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imelines/timeline2.xml" ContentType="application/vnd.ms-excel.timelin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imelines/timeline3.xml" ContentType="application/vnd.ms-excel.timelin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timelines/timeline4.xml" ContentType="application/vnd.ms-excel.timelin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\Downloads\Retail_Excel_Project\"/>
    </mc:Choice>
  </mc:AlternateContent>
  <xr:revisionPtr revIDLastSave="0" documentId="13_ncr:1_{458CEE6C-776E-4416-BB8A-F4A9DC25B0CC}" xr6:coauthVersionLast="47" xr6:coauthVersionMax="47" xr10:uidLastSave="{00000000-0000-0000-0000-000000000000}"/>
  <bookViews>
    <workbookView xWindow="-108" yWindow="-108" windowWidth="23256" windowHeight="12456" firstSheet="5" activeTab="7" xr2:uid="{FCED21B1-34B2-4CBB-AFCF-4C2F80C65B94}"/>
  </bookViews>
  <sheets>
    <sheet name="Consumers info" sheetId="1" r:id="rId1"/>
    <sheet name="Purchases info" sheetId="2" r:id="rId2"/>
    <sheet name="Sheet1" sheetId="6" r:id="rId3"/>
    <sheet name="Sheet2" sheetId="7" r:id="rId4"/>
    <sheet name="AllData" sheetId="8" r:id="rId5"/>
    <sheet name="KPIs" sheetId="9" r:id="rId6"/>
    <sheet name="Sales KPIs" sheetId="4" r:id="rId7"/>
    <sheet name="Customer KPIs" sheetId="13" r:id="rId8"/>
    <sheet name="Product KPIs" sheetId="11" r:id="rId9"/>
    <sheet name="Marketing KPIs" sheetId="12" r:id="rId10"/>
  </sheets>
  <definedNames>
    <definedName name="_xlnm._FilterDatabase" localSheetId="0" hidden="1">'Consumers info'!$B$1:$L$3188</definedName>
    <definedName name="_xlnm._FilterDatabase" localSheetId="1" hidden="1">'Purchases info'!$B$1:$N$3679</definedName>
    <definedName name="ExternalData_1" localSheetId="4" hidden="1">AllData!$A$1:$X$3676</definedName>
    <definedName name="ExternalData_1" localSheetId="2" hidden="1">Sheet1!$A$1:$M$3679</definedName>
    <definedName name="ExternalData_1" localSheetId="3" hidden="1">Sheet2!$A$1:$L$3188</definedName>
    <definedName name="NativeTimeline_Period">#N/A</definedName>
  </definedNames>
  <calcPr calcId="181029"/>
  <pivotCaches>
    <pivotCache cacheId="0" r:id="rId11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0" i="9" l="1"/>
  <c r="J13" i="9"/>
  <c r="I13" i="9"/>
  <c r="J9" i="9"/>
  <c r="I9" i="9"/>
  <c r="J5" i="9"/>
  <c r="I5" i="9"/>
  <c r="AA6" i="8"/>
  <c r="N3679" i="2"/>
  <c r="M3679" i="2"/>
  <c r="F3679" i="2"/>
  <c r="N3678" i="2"/>
  <c r="M3678" i="2"/>
  <c r="F3678" i="2"/>
  <c r="N3677" i="2"/>
  <c r="M3677" i="2"/>
  <c r="F3677" i="2"/>
  <c r="N3676" i="2"/>
  <c r="M3676" i="2"/>
  <c r="F3676" i="2"/>
  <c r="N3675" i="2"/>
  <c r="M3675" i="2"/>
  <c r="F3675" i="2"/>
  <c r="N3674" i="2"/>
  <c r="M3674" i="2"/>
  <c r="F3674" i="2"/>
  <c r="N3673" i="2"/>
  <c r="M3673" i="2"/>
  <c r="F3673" i="2"/>
  <c r="N3672" i="2"/>
  <c r="M3672" i="2"/>
  <c r="F3672" i="2"/>
  <c r="N3671" i="2"/>
  <c r="M3671" i="2"/>
  <c r="F3671" i="2"/>
  <c r="N3670" i="2"/>
  <c r="M3670" i="2"/>
  <c r="F3670" i="2"/>
  <c r="N3669" i="2"/>
  <c r="M3669" i="2"/>
  <c r="F3669" i="2"/>
  <c r="N3668" i="2"/>
  <c r="M3668" i="2"/>
  <c r="F3668" i="2"/>
  <c r="N3667" i="2"/>
  <c r="M3667" i="2"/>
  <c r="F3667" i="2"/>
  <c r="N3666" i="2"/>
  <c r="M3666" i="2"/>
  <c r="F3666" i="2"/>
  <c r="N3665" i="2"/>
  <c r="M3665" i="2"/>
  <c r="F3665" i="2"/>
  <c r="N3664" i="2"/>
  <c r="M3664" i="2"/>
  <c r="F3664" i="2"/>
  <c r="N3663" i="2"/>
  <c r="M3663" i="2"/>
  <c r="F3663" i="2"/>
  <c r="N3662" i="2"/>
  <c r="M3662" i="2"/>
  <c r="F3662" i="2"/>
  <c r="N3661" i="2"/>
  <c r="M3661" i="2"/>
  <c r="F3661" i="2"/>
  <c r="N3660" i="2"/>
  <c r="M3660" i="2"/>
  <c r="F3660" i="2"/>
  <c r="N3659" i="2"/>
  <c r="M3659" i="2"/>
  <c r="F3659" i="2"/>
  <c r="N3658" i="2"/>
  <c r="M3658" i="2"/>
  <c r="F3658" i="2"/>
  <c r="N3657" i="2"/>
  <c r="M3657" i="2"/>
  <c r="F3657" i="2"/>
  <c r="N3656" i="2"/>
  <c r="M3656" i="2"/>
  <c r="F3656" i="2"/>
  <c r="N3655" i="2"/>
  <c r="M3655" i="2"/>
  <c r="F3655" i="2"/>
  <c r="N3654" i="2"/>
  <c r="M3654" i="2"/>
  <c r="F3654" i="2"/>
  <c r="N3653" i="2"/>
  <c r="M3653" i="2"/>
  <c r="F3653" i="2"/>
  <c r="N3652" i="2"/>
  <c r="M3652" i="2"/>
  <c r="F3652" i="2"/>
  <c r="N3651" i="2"/>
  <c r="M3651" i="2"/>
  <c r="F3651" i="2"/>
  <c r="N3650" i="2"/>
  <c r="M3650" i="2"/>
  <c r="F3650" i="2"/>
  <c r="N3649" i="2"/>
  <c r="M3649" i="2"/>
  <c r="F3649" i="2"/>
  <c r="N3648" i="2"/>
  <c r="M3648" i="2"/>
  <c r="F3648" i="2"/>
  <c r="N3647" i="2"/>
  <c r="M3647" i="2"/>
  <c r="F3647" i="2"/>
  <c r="N3646" i="2"/>
  <c r="M3646" i="2"/>
  <c r="F3646" i="2"/>
  <c r="N3645" i="2"/>
  <c r="M3645" i="2"/>
  <c r="F3645" i="2"/>
  <c r="N3644" i="2"/>
  <c r="M3644" i="2"/>
  <c r="F3644" i="2"/>
  <c r="N3643" i="2"/>
  <c r="M3643" i="2"/>
  <c r="F3643" i="2"/>
  <c r="N3642" i="2"/>
  <c r="M3642" i="2"/>
  <c r="F3642" i="2"/>
  <c r="N3641" i="2"/>
  <c r="M3641" i="2"/>
  <c r="F3641" i="2"/>
  <c r="N3640" i="2"/>
  <c r="M3640" i="2"/>
  <c r="F3640" i="2"/>
  <c r="N3639" i="2"/>
  <c r="M3639" i="2"/>
  <c r="F3639" i="2"/>
  <c r="N3638" i="2"/>
  <c r="M3638" i="2"/>
  <c r="F3638" i="2"/>
  <c r="N3637" i="2"/>
  <c r="M3637" i="2"/>
  <c r="F3637" i="2"/>
  <c r="N3636" i="2"/>
  <c r="M3636" i="2"/>
  <c r="F3636" i="2"/>
  <c r="N3635" i="2"/>
  <c r="M3635" i="2"/>
  <c r="F3635" i="2"/>
  <c r="N3634" i="2"/>
  <c r="M3634" i="2"/>
  <c r="F3634" i="2"/>
  <c r="N3633" i="2"/>
  <c r="M3633" i="2"/>
  <c r="F3633" i="2"/>
  <c r="N3632" i="2"/>
  <c r="M3632" i="2"/>
  <c r="F3632" i="2"/>
  <c r="N3631" i="2"/>
  <c r="M3631" i="2"/>
  <c r="F3631" i="2"/>
  <c r="N3630" i="2"/>
  <c r="M3630" i="2"/>
  <c r="F3630" i="2"/>
  <c r="N3629" i="2"/>
  <c r="M3629" i="2"/>
  <c r="F3629" i="2"/>
  <c r="N3628" i="2"/>
  <c r="M3628" i="2"/>
  <c r="F3628" i="2"/>
  <c r="N3627" i="2"/>
  <c r="M3627" i="2"/>
  <c r="F3627" i="2"/>
  <c r="N3626" i="2"/>
  <c r="M3626" i="2"/>
  <c r="F3626" i="2"/>
  <c r="N3625" i="2"/>
  <c r="M3625" i="2"/>
  <c r="F3625" i="2"/>
  <c r="N3624" i="2"/>
  <c r="M3624" i="2"/>
  <c r="F3624" i="2"/>
  <c r="N3623" i="2"/>
  <c r="M3623" i="2"/>
  <c r="F3623" i="2"/>
  <c r="N3622" i="2"/>
  <c r="M3622" i="2"/>
  <c r="F3622" i="2"/>
  <c r="N3621" i="2"/>
  <c r="M3621" i="2"/>
  <c r="F3621" i="2"/>
  <c r="N3620" i="2"/>
  <c r="M3620" i="2"/>
  <c r="F3620" i="2"/>
  <c r="N3619" i="2"/>
  <c r="M3619" i="2"/>
  <c r="F3619" i="2"/>
  <c r="N3618" i="2"/>
  <c r="M3618" i="2"/>
  <c r="F3618" i="2"/>
  <c r="N3617" i="2"/>
  <c r="M3617" i="2"/>
  <c r="F3617" i="2"/>
  <c r="N3616" i="2"/>
  <c r="M3616" i="2"/>
  <c r="F3616" i="2"/>
  <c r="N3615" i="2"/>
  <c r="M3615" i="2"/>
  <c r="F3615" i="2"/>
  <c r="N3614" i="2"/>
  <c r="M3614" i="2"/>
  <c r="F3614" i="2"/>
  <c r="N3613" i="2"/>
  <c r="M3613" i="2"/>
  <c r="F3613" i="2"/>
  <c r="N3612" i="2"/>
  <c r="M3612" i="2"/>
  <c r="F3612" i="2"/>
  <c r="N3611" i="2"/>
  <c r="M3611" i="2"/>
  <c r="F3611" i="2"/>
  <c r="N3610" i="2"/>
  <c r="M3610" i="2"/>
  <c r="F3610" i="2"/>
  <c r="N3609" i="2"/>
  <c r="M3609" i="2"/>
  <c r="F3609" i="2"/>
  <c r="N3608" i="2"/>
  <c r="M3608" i="2"/>
  <c r="F3608" i="2"/>
  <c r="N3607" i="2"/>
  <c r="M3607" i="2"/>
  <c r="F3607" i="2"/>
  <c r="N3606" i="2"/>
  <c r="M3606" i="2"/>
  <c r="F3606" i="2"/>
  <c r="N3605" i="2"/>
  <c r="M3605" i="2"/>
  <c r="F3605" i="2"/>
  <c r="N3604" i="2"/>
  <c r="M3604" i="2"/>
  <c r="F3604" i="2"/>
  <c r="N3603" i="2"/>
  <c r="M3603" i="2"/>
  <c r="F3603" i="2"/>
  <c r="N3602" i="2"/>
  <c r="M3602" i="2"/>
  <c r="F3602" i="2"/>
  <c r="N3601" i="2"/>
  <c r="M3601" i="2"/>
  <c r="F3601" i="2"/>
  <c r="N3600" i="2"/>
  <c r="M3600" i="2"/>
  <c r="F3600" i="2"/>
  <c r="N3599" i="2"/>
  <c r="M3599" i="2"/>
  <c r="F3599" i="2"/>
  <c r="N3598" i="2"/>
  <c r="M3598" i="2"/>
  <c r="F3598" i="2"/>
  <c r="N3597" i="2"/>
  <c r="M3597" i="2"/>
  <c r="F3597" i="2"/>
  <c r="N3596" i="2"/>
  <c r="M3596" i="2"/>
  <c r="F3596" i="2"/>
  <c r="N3595" i="2"/>
  <c r="M3595" i="2"/>
  <c r="F3595" i="2"/>
  <c r="N3594" i="2"/>
  <c r="M3594" i="2"/>
  <c r="F3594" i="2"/>
  <c r="N3593" i="2"/>
  <c r="M3593" i="2"/>
  <c r="F3593" i="2"/>
  <c r="N3592" i="2"/>
  <c r="M3592" i="2"/>
  <c r="F3592" i="2"/>
  <c r="N3591" i="2"/>
  <c r="M3591" i="2"/>
  <c r="F3591" i="2"/>
  <c r="N3590" i="2"/>
  <c r="M3590" i="2"/>
  <c r="F3590" i="2"/>
  <c r="N3589" i="2"/>
  <c r="M3589" i="2"/>
  <c r="F3589" i="2"/>
  <c r="N3588" i="2"/>
  <c r="M3588" i="2"/>
  <c r="F3588" i="2"/>
  <c r="N3587" i="2"/>
  <c r="M3587" i="2"/>
  <c r="F3587" i="2"/>
  <c r="N3586" i="2"/>
  <c r="M3586" i="2"/>
  <c r="F3586" i="2"/>
  <c r="N3585" i="2"/>
  <c r="M3585" i="2"/>
  <c r="F3585" i="2"/>
  <c r="N3584" i="2"/>
  <c r="M3584" i="2"/>
  <c r="F3584" i="2"/>
  <c r="N3583" i="2"/>
  <c r="M3583" i="2"/>
  <c r="F3583" i="2"/>
  <c r="N3582" i="2"/>
  <c r="M3582" i="2"/>
  <c r="F3582" i="2"/>
  <c r="N3581" i="2"/>
  <c r="M3581" i="2"/>
  <c r="F3581" i="2"/>
  <c r="N3580" i="2"/>
  <c r="M3580" i="2"/>
  <c r="F3580" i="2"/>
  <c r="N3579" i="2"/>
  <c r="M3579" i="2"/>
  <c r="F3579" i="2"/>
  <c r="N3578" i="2"/>
  <c r="M3578" i="2"/>
  <c r="F3578" i="2"/>
  <c r="N3577" i="2"/>
  <c r="M3577" i="2"/>
  <c r="F3577" i="2"/>
  <c r="N3576" i="2"/>
  <c r="M3576" i="2"/>
  <c r="F3576" i="2"/>
  <c r="N3575" i="2"/>
  <c r="M3575" i="2"/>
  <c r="F3575" i="2"/>
  <c r="N3574" i="2"/>
  <c r="M3574" i="2"/>
  <c r="F3574" i="2"/>
  <c r="N3573" i="2"/>
  <c r="M3573" i="2"/>
  <c r="F3573" i="2"/>
  <c r="N3572" i="2"/>
  <c r="M3572" i="2"/>
  <c r="F3572" i="2"/>
  <c r="N3571" i="2"/>
  <c r="M3571" i="2"/>
  <c r="F3571" i="2"/>
  <c r="N3570" i="2"/>
  <c r="M3570" i="2"/>
  <c r="F3570" i="2"/>
  <c r="N3569" i="2"/>
  <c r="M3569" i="2"/>
  <c r="F3569" i="2"/>
  <c r="N3568" i="2"/>
  <c r="M3568" i="2"/>
  <c r="F3568" i="2"/>
  <c r="N3567" i="2"/>
  <c r="M3567" i="2"/>
  <c r="F3567" i="2"/>
  <c r="N3566" i="2"/>
  <c r="M3566" i="2"/>
  <c r="F3566" i="2"/>
  <c r="N3565" i="2"/>
  <c r="M3565" i="2"/>
  <c r="F3565" i="2"/>
  <c r="N3564" i="2"/>
  <c r="M3564" i="2"/>
  <c r="F3564" i="2"/>
  <c r="N3563" i="2"/>
  <c r="M3563" i="2"/>
  <c r="F3563" i="2"/>
  <c r="N3562" i="2"/>
  <c r="M3562" i="2"/>
  <c r="F3562" i="2"/>
  <c r="N3561" i="2"/>
  <c r="M3561" i="2"/>
  <c r="F3561" i="2"/>
  <c r="N3560" i="2"/>
  <c r="M3560" i="2"/>
  <c r="F3560" i="2"/>
  <c r="N3559" i="2"/>
  <c r="M3559" i="2"/>
  <c r="F3559" i="2"/>
  <c r="N3558" i="2"/>
  <c r="M3558" i="2"/>
  <c r="F3558" i="2"/>
  <c r="N3557" i="2"/>
  <c r="M3557" i="2"/>
  <c r="F3557" i="2"/>
  <c r="N3556" i="2"/>
  <c r="M3556" i="2"/>
  <c r="F3556" i="2"/>
  <c r="N3555" i="2"/>
  <c r="M3555" i="2"/>
  <c r="F3555" i="2"/>
  <c r="N3554" i="2"/>
  <c r="M3554" i="2"/>
  <c r="F3554" i="2"/>
  <c r="N3553" i="2"/>
  <c r="M3553" i="2"/>
  <c r="F3553" i="2"/>
  <c r="N3552" i="2"/>
  <c r="M3552" i="2"/>
  <c r="F3552" i="2"/>
  <c r="N3551" i="2"/>
  <c r="M3551" i="2"/>
  <c r="F3551" i="2"/>
  <c r="N3550" i="2"/>
  <c r="M3550" i="2"/>
  <c r="F3550" i="2"/>
  <c r="N3549" i="2"/>
  <c r="M3549" i="2"/>
  <c r="F3549" i="2"/>
  <c r="N3548" i="2"/>
  <c r="M3548" i="2"/>
  <c r="F3548" i="2"/>
  <c r="N3547" i="2"/>
  <c r="M3547" i="2"/>
  <c r="F3547" i="2"/>
  <c r="N3546" i="2"/>
  <c r="M3546" i="2"/>
  <c r="F3546" i="2"/>
  <c r="N3545" i="2"/>
  <c r="M3545" i="2"/>
  <c r="F3545" i="2"/>
  <c r="N3544" i="2"/>
  <c r="M3544" i="2"/>
  <c r="F3544" i="2"/>
  <c r="N3543" i="2"/>
  <c r="M3543" i="2"/>
  <c r="F3543" i="2"/>
  <c r="N3542" i="2"/>
  <c r="M3542" i="2"/>
  <c r="F3542" i="2"/>
  <c r="N3541" i="2"/>
  <c r="M3541" i="2"/>
  <c r="F3541" i="2"/>
  <c r="N3540" i="2"/>
  <c r="M3540" i="2"/>
  <c r="F3540" i="2"/>
  <c r="N3539" i="2"/>
  <c r="M3539" i="2"/>
  <c r="F3539" i="2"/>
  <c r="N3538" i="2"/>
  <c r="M3538" i="2"/>
  <c r="F3538" i="2"/>
  <c r="N3537" i="2"/>
  <c r="M3537" i="2"/>
  <c r="F3537" i="2"/>
  <c r="N3536" i="2"/>
  <c r="M3536" i="2"/>
  <c r="F3536" i="2"/>
  <c r="N3535" i="2"/>
  <c r="M3535" i="2"/>
  <c r="F3535" i="2"/>
  <c r="N3534" i="2"/>
  <c r="M3534" i="2"/>
  <c r="F3534" i="2"/>
  <c r="N3533" i="2"/>
  <c r="M3533" i="2"/>
  <c r="F3533" i="2"/>
  <c r="N3532" i="2"/>
  <c r="M3532" i="2"/>
  <c r="F3532" i="2"/>
  <c r="N3531" i="2"/>
  <c r="M3531" i="2"/>
  <c r="F3531" i="2"/>
  <c r="N3530" i="2"/>
  <c r="M3530" i="2"/>
  <c r="F3530" i="2"/>
  <c r="N3529" i="2"/>
  <c r="M3529" i="2"/>
  <c r="F3529" i="2"/>
  <c r="N3528" i="2"/>
  <c r="M3528" i="2"/>
  <c r="F3528" i="2"/>
  <c r="N3527" i="2"/>
  <c r="M3527" i="2"/>
  <c r="F3527" i="2"/>
  <c r="N3526" i="2"/>
  <c r="M3526" i="2"/>
  <c r="F3526" i="2"/>
  <c r="N3525" i="2"/>
  <c r="M3525" i="2"/>
  <c r="F3525" i="2"/>
  <c r="N3524" i="2"/>
  <c r="M3524" i="2"/>
  <c r="F3524" i="2"/>
  <c r="N3523" i="2"/>
  <c r="M3523" i="2"/>
  <c r="F3523" i="2"/>
  <c r="N3522" i="2"/>
  <c r="M3522" i="2"/>
  <c r="F3522" i="2"/>
  <c r="N3521" i="2"/>
  <c r="M3521" i="2"/>
  <c r="F3521" i="2"/>
  <c r="N3520" i="2"/>
  <c r="M3520" i="2"/>
  <c r="F3520" i="2"/>
  <c r="N3519" i="2"/>
  <c r="M3519" i="2"/>
  <c r="F3519" i="2"/>
  <c r="N3518" i="2"/>
  <c r="M3518" i="2"/>
  <c r="F3518" i="2"/>
  <c r="N3517" i="2"/>
  <c r="M3517" i="2"/>
  <c r="F3517" i="2"/>
  <c r="N3516" i="2"/>
  <c r="M3516" i="2"/>
  <c r="F3516" i="2"/>
  <c r="N3515" i="2"/>
  <c r="M3515" i="2"/>
  <c r="F3515" i="2"/>
  <c r="N3514" i="2"/>
  <c r="M3514" i="2"/>
  <c r="F3514" i="2"/>
  <c r="N3513" i="2"/>
  <c r="M3513" i="2"/>
  <c r="F3513" i="2"/>
  <c r="N3512" i="2"/>
  <c r="M3512" i="2"/>
  <c r="F3512" i="2"/>
  <c r="N3511" i="2"/>
  <c r="M3511" i="2"/>
  <c r="F3511" i="2"/>
  <c r="N3510" i="2"/>
  <c r="M3510" i="2"/>
  <c r="F3510" i="2"/>
  <c r="N3509" i="2"/>
  <c r="M3509" i="2"/>
  <c r="F3509" i="2"/>
  <c r="N3508" i="2"/>
  <c r="M3508" i="2"/>
  <c r="F3508" i="2"/>
  <c r="N3507" i="2"/>
  <c r="M3507" i="2"/>
  <c r="F3507" i="2"/>
  <c r="N3506" i="2"/>
  <c r="M3506" i="2"/>
  <c r="F3506" i="2"/>
  <c r="N3505" i="2"/>
  <c r="M3505" i="2"/>
  <c r="F3505" i="2"/>
  <c r="N3504" i="2"/>
  <c r="M3504" i="2"/>
  <c r="F3504" i="2"/>
  <c r="N3503" i="2"/>
  <c r="M3503" i="2"/>
  <c r="F3503" i="2"/>
  <c r="N3502" i="2"/>
  <c r="M3502" i="2"/>
  <c r="F3502" i="2"/>
  <c r="N3501" i="2"/>
  <c r="M3501" i="2"/>
  <c r="F3501" i="2"/>
  <c r="N3500" i="2"/>
  <c r="M3500" i="2"/>
  <c r="F3500" i="2"/>
  <c r="N3499" i="2"/>
  <c r="M3499" i="2"/>
  <c r="F3499" i="2"/>
  <c r="N3498" i="2"/>
  <c r="M3498" i="2"/>
  <c r="F3498" i="2"/>
  <c r="N3497" i="2"/>
  <c r="M3497" i="2"/>
  <c r="F3497" i="2"/>
  <c r="N3496" i="2"/>
  <c r="M3496" i="2"/>
  <c r="F3496" i="2"/>
  <c r="N3495" i="2"/>
  <c r="M3495" i="2"/>
  <c r="F3495" i="2"/>
  <c r="N3494" i="2"/>
  <c r="M3494" i="2"/>
  <c r="F3494" i="2"/>
  <c r="N3493" i="2"/>
  <c r="M3493" i="2"/>
  <c r="F3493" i="2"/>
  <c r="N3492" i="2"/>
  <c r="M3492" i="2"/>
  <c r="F3492" i="2"/>
  <c r="N3491" i="2"/>
  <c r="M3491" i="2"/>
  <c r="F3491" i="2"/>
  <c r="N3490" i="2"/>
  <c r="M3490" i="2"/>
  <c r="F3490" i="2"/>
  <c r="N3489" i="2"/>
  <c r="M3489" i="2"/>
  <c r="F3489" i="2"/>
  <c r="N3488" i="2"/>
  <c r="M3488" i="2"/>
  <c r="F3488" i="2"/>
  <c r="N3487" i="2"/>
  <c r="M3487" i="2"/>
  <c r="F3487" i="2"/>
  <c r="N3486" i="2"/>
  <c r="M3486" i="2"/>
  <c r="F3486" i="2"/>
  <c r="N3485" i="2"/>
  <c r="M3485" i="2"/>
  <c r="F3485" i="2"/>
  <c r="N3484" i="2"/>
  <c r="M3484" i="2"/>
  <c r="F3484" i="2"/>
  <c r="N3483" i="2"/>
  <c r="M3483" i="2"/>
  <c r="F3483" i="2"/>
  <c r="N3482" i="2"/>
  <c r="M3482" i="2"/>
  <c r="F3482" i="2"/>
  <c r="N3481" i="2"/>
  <c r="M3481" i="2"/>
  <c r="F3481" i="2"/>
  <c r="N3480" i="2"/>
  <c r="M3480" i="2"/>
  <c r="F3480" i="2"/>
  <c r="N3479" i="2"/>
  <c r="M3479" i="2"/>
  <c r="F3479" i="2"/>
  <c r="N3478" i="2"/>
  <c r="M3478" i="2"/>
  <c r="F3478" i="2"/>
  <c r="N3477" i="2"/>
  <c r="M3477" i="2"/>
  <c r="F3477" i="2"/>
  <c r="N3476" i="2"/>
  <c r="M3476" i="2"/>
  <c r="F3476" i="2"/>
  <c r="N3475" i="2"/>
  <c r="M3475" i="2"/>
  <c r="F3475" i="2"/>
  <c r="N3474" i="2"/>
  <c r="M3474" i="2"/>
  <c r="F3474" i="2"/>
  <c r="N3473" i="2"/>
  <c r="M3473" i="2"/>
  <c r="F3473" i="2"/>
  <c r="N3472" i="2"/>
  <c r="M3472" i="2"/>
  <c r="F3472" i="2"/>
  <c r="N3471" i="2"/>
  <c r="M3471" i="2"/>
  <c r="F3471" i="2"/>
  <c r="N3470" i="2"/>
  <c r="M3470" i="2"/>
  <c r="F3470" i="2"/>
  <c r="N3469" i="2"/>
  <c r="M3469" i="2"/>
  <c r="F3469" i="2"/>
  <c r="N3468" i="2"/>
  <c r="M3468" i="2"/>
  <c r="F3468" i="2"/>
  <c r="N3467" i="2"/>
  <c r="M3467" i="2"/>
  <c r="F3467" i="2"/>
  <c r="N3466" i="2"/>
  <c r="M3466" i="2"/>
  <c r="F3466" i="2"/>
  <c r="N3465" i="2"/>
  <c r="M3465" i="2"/>
  <c r="F3465" i="2"/>
  <c r="N3464" i="2"/>
  <c r="M3464" i="2"/>
  <c r="F3464" i="2"/>
  <c r="N3463" i="2"/>
  <c r="M3463" i="2"/>
  <c r="F3463" i="2"/>
  <c r="N3462" i="2"/>
  <c r="M3462" i="2"/>
  <c r="F3462" i="2"/>
  <c r="N3461" i="2"/>
  <c r="M3461" i="2"/>
  <c r="F3461" i="2"/>
  <c r="N3460" i="2"/>
  <c r="M3460" i="2"/>
  <c r="F3460" i="2"/>
  <c r="N3459" i="2"/>
  <c r="M3459" i="2"/>
  <c r="F3459" i="2"/>
  <c r="N3458" i="2"/>
  <c r="M3458" i="2"/>
  <c r="F3458" i="2"/>
  <c r="N3457" i="2"/>
  <c r="M3457" i="2"/>
  <c r="F3457" i="2"/>
  <c r="N3456" i="2"/>
  <c r="M3456" i="2"/>
  <c r="F3456" i="2"/>
  <c r="N3455" i="2"/>
  <c r="M3455" i="2"/>
  <c r="F3455" i="2"/>
  <c r="N3454" i="2"/>
  <c r="M3454" i="2"/>
  <c r="F3454" i="2"/>
  <c r="N3453" i="2"/>
  <c r="M3453" i="2"/>
  <c r="F3453" i="2"/>
  <c r="N3452" i="2"/>
  <c r="M3452" i="2"/>
  <c r="F3452" i="2"/>
  <c r="N3451" i="2"/>
  <c r="M3451" i="2"/>
  <c r="F3451" i="2"/>
  <c r="N3450" i="2"/>
  <c r="M3450" i="2"/>
  <c r="F3450" i="2"/>
  <c r="N3449" i="2"/>
  <c r="M3449" i="2"/>
  <c r="F3449" i="2"/>
  <c r="N3448" i="2"/>
  <c r="M3448" i="2"/>
  <c r="F3448" i="2"/>
  <c r="N3447" i="2"/>
  <c r="M3447" i="2"/>
  <c r="F3447" i="2"/>
  <c r="N3446" i="2"/>
  <c r="M3446" i="2"/>
  <c r="F3446" i="2"/>
  <c r="N3445" i="2"/>
  <c r="M3445" i="2"/>
  <c r="F3445" i="2"/>
  <c r="N3444" i="2"/>
  <c r="M3444" i="2"/>
  <c r="F3444" i="2"/>
  <c r="N3443" i="2"/>
  <c r="M3443" i="2"/>
  <c r="F3443" i="2"/>
  <c r="N3442" i="2"/>
  <c r="M3442" i="2"/>
  <c r="F3442" i="2"/>
  <c r="N3441" i="2"/>
  <c r="M3441" i="2"/>
  <c r="F3441" i="2"/>
  <c r="N3440" i="2"/>
  <c r="M3440" i="2"/>
  <c r="F3440" i="2"/>
  <c r="N3439" i="2"/>
  <c r="M3439" i="2"/>
  <c r="F3439" i="2"/>
  <c r="N3438" i="2"/>
  <c r="M3438" i="2"/>
  <c r="F3438" i="2"/>
  <c r="N3437" i="2"/>
  <c r="M3437" i="2"/>
  <c r="F3437" i="2"/>
  <c r="N3436" i="2"/>
  <c r="M3436" i="2"/>
  <c r="F3436" i="2"/>
  <c r="N3435" i="2"/>
  <c r="M3435" i="2"/>
  <c r="F3435" i="2"/>
  <c r="N3434" i="2"/>
  <c r="M3434" i="2"/>
  <c r="F3434" i="2"/>
  <c r="N3433" i="2"/>
  <c r="M3433" i="2"/>
  <c r="F3433" i="2"/>
  <c r="N3432" i="2"/>
  <c r="M3432" i="2"/>
  <c r="F3432" i="2"/>
  <c r="N3431" i="2"/>
  <c r="M3431" i="2"/>
  <c r="F3431" i="2"/>
  <c r="N3430" i="2"/>
  <c r="M3430" i="2"/>
  <c r="F3430" i="2"/>
  <c r="N3429" i="2"/>
  <c r="M3429" i="2"/>
  <c r="F3429" i="2"/>
  <c r="N3428" i="2"/>
  <c r="M3428" i="2"/>
  <c r="F3428" i="2"/>
  <c r="N3427" i="2"/>
  <c r="M3427" i="2"/>
  <c r="F3427" i="2"/>
  <c r="N3426" i="2"/>
  <c r="M3426" i="2"/>
  <c r="F3426" i="2"/>
  <c r="N3425" i="2"/>
  <c r="M3425" i="2"/>
  <c r="F3425" i="2"/>
  <c r="N3424" i="2"/>
  <c r="M3424" i="2"/>
  <c r="F3424" i="2"/>
  <c r="N3423" i="2"/>
  <c r="M3423" i="2"/>
  <c r="F3423" i="2"/>
  <c r="N3422" i="2"/>
  <c r="M3422" i="2"/>
  <c r="F3422" i="2"/>
  <c r="N3421" i="2"/>
  <c r="M3421" i="2"/>
  <c r="F3421" i="2"/>
  <c r="N3420" i="2"/>
  <c r="M3420" i="2"/>
  <c r="F3420" i="2"/>
  <c r="N3419" i="2"/>
  <c r="M3419" i="2"/>
  <c r="F3419" i="2"/>
  <c r="N3418" i="2"/>
  <c r="M3418" i="2"/>
  <c r="F3418" i="2"/>
  <c r="N3417" i="2"/>
  <c r="M3417" i="2"/>
  <c r="F3417" i="2"/>
  <c r="N3416" i="2"/>
  <c r="M3416" i="2"/>
  <c r="F3416" i="2"/>
  <c r="N3415" i="2"/>
  <c r="M3415" i="2"/>
  <c r="F3415" i="2"/>
  <c r="N3414" i="2"/>
  <c r="M3414" i="2"/>
  <c r="F3414" i="2"/>
  <c r="N3413" i="2"/>
  <c r="M3413" i="2"/>
  <c r="F3413" i="2"/>
  <c r="N3412" i="2"/>
  <c r="M3412" i="2"/>
  <c r="F3412" i="2"/>
  <c r="N3411" i="2"/>
  <c r="M3411" i="2"/>
  <c r="F3411" i="2"/>
  <c r="N3410" i="2"/>
  <c r="M3410" i="2"/>
  <c r="F3410" i="2"/>
  <c r="N3409" i="2"/>
  <c r="M3409" i="2"/>
  <c r="F3409" i="2"/>
  <c r="N3408" i="2"/>
  <c r="M3408" i="2"/>
  <c r="F3408" i="2"/>
  <c r="N3407" i="2"/>
  <c r="M3407" i="2"/>
  <c r="F3407" i="2"/>
  <c r="N3406" i="2"/>
  <c r="M3406" i="2"/>
  <c r="F3406" i="2"/>
  <c r="N3405" i="2"/>
  <c r="M3405" i="2"/>
  <c r="F3405" i="2"/>
  <c r="N3404" i="2"/>
  <c r="M3404" i="2"/>
  <c r="F3404" i="2"/>
  <c r="N3403" i="2"/>
  <c r="M3403" i="2"/>
  <c r="F3403" i="2"/>
  <c r="N3402" i="2"/>
  <c r="M3402" i="2"/>
  <c r="F3402" i="2"/>
  <c r="N3401" i="2"/>
  <c r="M3401" i="2"/>
  <c r="F3401" i="2"/>
  <c r="N3400" i="2"/>
  <c r="M3400" i="2"/>
  <c r="F3400" i="2"/>
  <c r="N3399" i="2"/>
  <c r="M3399" i="2"/>
  <c r="F3399" i="2"/>
  <c r="N3398" i="2"/>
  <c r="M3398" i="2"/>
  <c r="F3398" i="2"/>
  <c r="N3397" i="2"/>
  <c r="M3397" i="2"/>
  <c r="F3397" i="2"/>
  <c r="N3396" i="2"/>
  <c r="M3396" i="2"/>
  <c r="F3396" i="2"/>
  <c r="N3395" i="2"/>
  <c r="M3395" i="2"/>
  <c r="F3395" i="2"/>
  <c r="N3394" i="2"/>
  <c r="M3394" i="2"/>
  <c r="F3394" i="2"/>
  <c r="N3393" i="2"/>
  <c r="M3393" i="2"/>
  <c r="F3393" i="2"/>
  <c r="N3392" i="2"/>
  <c r="M3392" i="2"/>
  <c r="F3392" i="2"/>
  <c r="N3391" i="2"/>
  <c r="M3391" i="2"/>
  <c r="F3391" i="2"/>
  <c r="N3390" i="2"/>
  <c r="M3390" i="2"/>
  <c r="F3390" i="2"/>
  <c r="N3389" i="2"/>
  <c r="M3389" i="2"/>
  <c r="F3389" i="2"/>
  <c r="N3388" i="2"/>
  <c r="M3388" i="2"/>
  <c r="F3388" i="2"/>
  <c r="N3387" i="2"/>
  <c r="M3387" i="2"/>
  <c r="F3387" i="2"/>
  <c r="N3386" i="2"/>
  <c r="M3386" i="2"/>
  <c r="F3386" i="2"/>
  <c r="N3385" i="2"/>
  <c r="M3385" i="2"/>
  <c r="F3385" i="2"/>
  <c r="N3384" i="2"/>
  <c r="M3384" i="2"/>
  <c r="F3384" i="2"/>
  <c r="N3383" i="2"/>
  <c r="M3383" i="2"/>
  <c r="F3383" i="2"/>
  <c r="N3382" i="2"/>
  <c r="M3382" i="2"/>
  <c r="F3382" i="2"/>
  <c r="N3381" i="2"/>
  <c r="M3381" i="2"/>
  <c r="F3381" i="2"/>
  <c r="N3380" i="2"/>
  <c r="M3380" i="2"/>
  <c r="F3380" i="2"/>
  <c r="N3379" i="2"/>
  <c r="M3379" i="2"/>
  <c r="F3379" i="2"/>
  <c r="N3378" i="2"/>
  <c r="M3378" i="2"/>
  <c r="F3378" i="2"/>
  <c r="N3377" i="2"/>
  <c r="M3377" i="2"/>
  <c r="F3377" i="2"/>
  <c r="N3376" i="2"/>
  <c r="M3376" i="2"/>
  <c r="F3376" i="2"/>
  <c r="N3375" i="2"/>
  <c r="M3375" i="2"/>
  <c r="F3375" i="2"/>
  <c r="N3374" i="2"/>
  <c r="M3374" i="2"/>
  <c r="F3374" i="2"/>
  <c r="N3373" i="2"/>
  <c r="M3373" i="2"/>
  <c r="F3373" i="2"/>
  <c r="N3372" i="2"/>
  <c r="M3372" i="2"/>
  <c r="F3372" i="2"/>
  <c r="N3371" i="2"/>
  <c r="M3371" i="2"/>
  <c r="F3371" i="2"/>
  <c r="N3370" i="2"/>
  <c r="M3370" i="2"/>
  <c r="F3370" i="2"/>
  <c r="N3369" i="2"/>
  <c r="M3369" i="2"/>
  <c r="F3369" i="2"/>
  <c r="N3368" i="2"/>
  <c r="M3368" i="2"/>
  <c r="F3368" i="2"/>
  <c r="N3367" i="2"/>
  <c r="M3367" i="2"/>
  <c r="F3367" i="2"/>
  <c r="N3366" i="2"/>
  <c r="M3366" i="2"/>
  <c r="F3366" i="2"/>
  <c r="N3365" i="2"/>
  <c r="M3365" i="2"/>
  <c r="F3365" i="2"/>
  <c r="N3364" i="2"/>
  <c r="M3364" i="2"/>
  <c r="F3364" i="2"/>
  <c r="N3363" i="2"/>
  <c r="M3363" i="2"/>
  <c r="F3363" i="2"/>
  <c r="N3362" i="2"/>
  <c r="M3362" i="2"/>
  <c r="F3362" i="2"/>
  <c r="N3361" i="2"/>
  <c r="M3361" i="2"/>
  <c r="F3361" i="2"/>
  <c r="N3360" i="2"/>
  <c r="M3360" i="2"/>
  <c r="F3360" i="2"/>
  <c r="N3359" i="2"/>
  <c r="M3359" i="2"/>
  <c r="F3359" i="2"/>
  <c r="N3358" i="2"/>
  <c r="M3358" i="2"/>
  <c r="F3358" i="2"/>
  <c r="N3357" i="2"/>
  <c r="M3357" i="2"/>
  <c r="F3357" i="2"/>
  <c r="N3356" i="2"/>
  <c r="M3356" i="2"/>
  <c r="F3356" i="2"/>
  <c r="N3355" i="2"/>
  <c r="M3355" i="2"/>
  <c r="F3355" i="2"/>
  <c r="N3354" i="2"/>
  <c r="M3354" i="2"/>
  <c r="F3354" i="2"/>
  <c r="N3353" i="2"/>
  <c r="M3353" i="2"/>
  <c r="F3353" i="2"/>
  <c r="N3352" i="2"/>
  <c r="M3352" i="2"/>
  <c r="F3352" i="2"/>
  <c r="N3351" i="2"/>
  <c r="M3351" i="2"/>
  <c r="F3351" i="2"/>
  <c r="N3350" i="2"/>
  <c r="M3350" i="2"/>
  <c r="F3350" i="2"/>
  <c r="N3349" i="2"/>
  <c r="M3349" i="2"/>
  <c r="F3349" i="2"/>
  <c r="N3348" i="2"/>
  <c r="M3348" i="2"/>
  <c r="F3348" i="2"/>
  <c r="N3347" i="2"/>
  <c r="M3347" i="2"/>
  <c r="F3347" i="2"/>
  <c r="N3346" i="2"/>
  <c r="M3346" i="2"/>
  <c r="F3346" i="2"/>
  <c r="N3345" i="2"/>
  <c r="M3345" i="2"/>
  <c r="F3345" i="2"/>
  <c r="N3344" i="2"/>
  <c r="M3344" i="2"/>
  <c r="F3344" i="2"/>
  <c r="N3343" i="2"/>
  <c r="M3343" i="2"/>
  <c r="F3343" i="2"/>
  <c r="N3342" i="2"/>
  <c r="M3342" i="2"/>
  <c r="F3342" i="2"/>
  <c r="N3341" i="2"/>
  <c r="M3341" i="2"/>
  <c r="F3341" i="2"/>
  <c r="N3340" i="2"/>
  <c r="M3340" i="2"/>
  <c r="F3340" i="2"/>
  <c r="N3339" i="2"/>
  <c r="M3339" i="2"/>
  <c r="F3339" i="2"/>
  <c r="N3338" i="2"/>
  <c r="M3338" i="2"/>
  <c r="F3338" i="2"/>
  <c r="N3337" i="2"/>
  <c r="M3337" i="2"/>
  <c r="F3337" i="2"/>
  <c r="N3336" i="2"/>
  <c r="M3336" i="2"/>
  <c r="F3336" i="2"/>
  <c r="N3335" i="2"/>
  <c r="M3335" i="2"/>
  <c r="F3335" i="2"/>
  <c r="N3334" i="2"/>
  <c r="M3334" i="2"/>
  <c r="F3334" i="2"/>
  <c r="N3333" i="2"/>
  <c r="M3333" i="2"/>
  <c r="F3333" i="2"/>
  <c r="N3332" i="2"/>
  <c r="M3332" i="2"/>
  <c r="F3332" i="2"/>
  <c r="N3331" i="2"/>
  <c r="M3331" i="2"/>
  <c r="F3331" i="2"/>
  <c r="N3330" i="2"/>
  <c r="M3330" i="2"/>
  <c r="F3330" i="2"/>
  <c r="N3329" i="2"/>
  <c r="M3329" i="2"/>
  <c r="F3329" i="2"/>
  <c r="N3328" i="2"/>
  <c r="M3328" i="2"/>
  <c r="F3328" i="2"/>
  <c r="N3327" i="2"/>
  <c r="M3327" i="2"/>
  <c r="F3327" i="2"/>
  <c r="N3326" i="2"/>
  <c r="M3326" i="2"/>
  <c r="F3326" i="2"/>
  <c r="N3325" i="2"/>
  <c r="M3325" i="2"/>
  <c r="F3325" i="2"/>
  <c r="N3324" i="2"/>
  <c r="M3324" i="2"/>
  <c r="F3324" i="2"/>
  <c r="N3323" i="2"/>
  <c r="M3323" i="2"/>
  <c r="F3323" i="2"/>
  <c r="N3322" i="2"/>
  <c r="M3322" i="2"/>
  <c r="F3322" i="2"/>
  <c r="N3321" i="2"/>
  <c r="M3321" i="2"/>
  <c r="F3321" i="2"/>
  <c r="N3320" i="2"/>
  <c r="M3320" i="2"/>
  <c r="F3320" i="2"/>
  <c r="N3319" i="2"/>
  <c r="M3319" i="2"/>
  <c r="F3319" i="2"/>
  <c r="N3318" i="2"/>
  <c r="M3318" i="2"/>
  <c r="F3318" i="2"/>
  <c r="N3317" i="2"/>
  <c r="M3317" i="2"/>
  <c r="F3317" i="2"/>
  <c r="N3316" i="2"/>
  <c r="M3316" i="2"/>
  <c r="F3316" i="2"/>
  <c r="N3315" i="2"/>
  <c r="M3315" i="2"/>
  <c r="F3315" i="2"/>
  <c r="N3314" i="2"/>
  <c r="M3314" i="2"/>
  <c r="F3314" i="2"/>
  <c r="N3313" i="2"/>
  <c r="M3313" i="2"/>
  <c r="F3313" i="2"/>
  <c r="N3312" i="2"/>
  <c r="M3312" i="2"/>
  <c r="F3312" i="2"/>
  <c r="N3311" i="2"/>
  <c r="M3311" i="2"/>
  <c r="F3311" i="2"/>
  <c r="N3310" i="2"/>
  <c r="M3310" i="2"/>
  <c r="F3310" i="2"/>
  <c r="N3309" i="2"/>
  <c r="M3309" i="2"/>
  <c r="F3309" i="2"/>
  <c r="N3308" i="2"/>
  <c r="M3308" i="2"/>
  <c r="F3308" i="2"/>
  <c r="N3307" i="2"/>
  <c r="M3307" i="2"/>
  <c r="F3307" i="2"/>
  <c r="N3306" i="2"/>
  <c r="M3306" i="2"/>
  <c r="F3306" i="2"/>
  <c r="N3305" i="2"/>
  <c r="M3305" i="2"/>
  <c r="F3305" i="2"/>
  <c r="N3304" i="2"/>
  <c r="M3304" i="2"/>
  <c r="F3304" i="2"/>
  <c r="N3303" i="2"/>
  <c r="M3303" i="2"/>
  <c r="F3303" i="2"/>
  <c r="N3302" i="2"/>
  <c r="M3302" i="2"/>
  <c r="F3302" i="2"/>
  <c r="N3301" i="2"/>
  <c r="M3301" i="2"/>
  <c r="F3301" i="2"/>
  <c r="N3300" i="2"/>
  <c r="M3300" i="2"/>
  <c r="F3300" i="2"/>
  <c r="N3299" i="2"/>
  <c r="M3299" i="2"/>
  <c r="F3299" i="2"/>
  <c r="N3298" i="2"/>
  <c r="M3298" i="2"/>
  <c r="F3298" i="2"/>
  <c r="N3297" i="2"/>
  <c r="M3297" i="2"/>
  <c r="F3297" i="2"/>
  <c r="N3296" i="2"/>
  <c r="M3296" i="2"/>
  <c r="F3296" i="2"/>
  <c r="N3295" i="2"/>
  <c r="M3295" i="2"/>
  <c r="F3295" i="2"/>
  <c r="N3294" i="2"/>
  <c r="M3294" i="2"/>
  <c r="F3294" i="2"/>
  <c r="N3293" i="2"/>
  <c r="M3293" i="2"/>
  <c r="F3293" i="2"/>
  <c r="N3292" i="2"/>
  <c r="M3292" i="2"/>
  <c r="F3292" i="2"/>
  <c r="N3291" i="2"/>
  <c r="M3291" i="2"/>
  <c r="F3291" i="2"/>
  <c r="N3290" i="2"/>
  <c r="M3290" i="2"/>
  <c r="F3290" i="2"/>
  <c r="N3289" i="2"/>
  <c r="M3289" i="2"/>
  <c r="F3289" i="2"/>
  <c r="N3288" i="2"/>
  <c r="M3288" i="2"/>
  <c r="F3288" i="2"/>
  <c r="N3287" i="2"/>
  <c r="M3287" i="2"/>
  <c r="F3287" i="2"/>
  <c r="N3286" i="2"/>
  <c r="M3286" i="2"/>
  <c r="F3286" i="2"/>
  <c r="N3285" i="2"/>
  <c r="M3285" i="2"/>
  <c r="F3285" i="2"/>
  <c r="N3284" i="2"/>
  <c r="M3284" i="2"/>
  <c r="F3284" i="2"/>
  <c r="N3283" i="2"/>
  <c r="M3283" i="2"/>
  <c r="F3283" i="2"/>
  <c r="N3282" i="2"/>
  <c r="M3282" i="2"/>
  <c r="F3282" i="2"/>
  <c r="N3281" i="2"/>
  <c r="M3281" i="2"/>
  <c r="F3281" i="2"/>
  <c r="N3280" i="2"/>
  <c r="M3280" i="2"/>
  <c r="F3280" i="2"/>
  <c r="N3279" i="2"/>
  <c r="M3279" i="2"/>
  <c r="F3279" i="2"/>
  <c r="N3278" i="2"/>
  <c r="M3278" i="2"/>
  <c r="F3278" i="2"/>
  <c r="N3277" i="2"/>
  <c r="M3277" i="2"/>
  <c r="F3277" i="2"/>
  <c r="N3276" i="2"/>
  <c r="M3276" i="2"/>
  <c r="F3276" i="2"/>
  <c r="N3275" i="2"/>
  <c r="M3275" i="2"/>
  <c r="F3275" i="2"/>
  <c r="N3274" i="2"/>
  <c r="M3274" i="2"/>
  <c r="F3274" i="2"/>
  <c r="N3273" i="2"/>
  <c r="M3273" i="2"/>
  <c r="F3273" i="2"/>
  <c r="N3272" i="2"/>
  <c r="M3272" i="2"/>
  <c r="F3272" i="2"/>
  <c r="N3271" i="2"/>
  <c r="M3271" i="2"/>
  <c r="F3271" i="2"/>
  <c r="N3270" i="2"/>
  <c r="M3270" i="2"/>
  <c r="F3270" i="2"/>
  <c r="N3269" i="2"/>
  <c r="M3269" i="2"/>
  <c r="F3269" i="2"/>
  <c r="N3268" i="2"/>
  <c r="M3268" i="2"/>
  <c r="F3268" i="2"/>
  <c r="N3267" i="2"/>
  <c r="M3267" i="2"/>
  <c r="F3267" i="2"/>
  <c r="N3266" i="2"/>
  <c r="M3266" i="2"/>
  <c r="F3266" i="2"/>
  <c r="N3265" i="2"/>
  <c r="M3265" i="2"/>
  <c r="F3265" i="2"/>
  <c r="N3264" i="2"/>
  <c r="M3264" i="2"/>
  <c r="F3264" i="2"/>
  <c r="N3263" i="2"/>
  <c r="M3263" i="2"/>
  <c r="F3263" i="2"/>
  <c r="N3262" i="2"/>
  <c r="M3262" i="2"/>
  <c r="F3262" i="2"/>
  <c r="N3261" i="2"/>
  <c r="M3261" i="2"/>
  <c r="F3261" i="2"/>
  <c r="N3260" i="2"/>
  <c r="M3260" i="2"/>
  <c r="F3260" i="2"/>
  <c r="N3259" i="2"/>
  <c r="M3259" i="2"/>
  <c r="F3259" i="2"/>
  <c r="N3258" i="2"/>
  <c r="M3258" i="2"/>
  <c r="F3258" i="2"/>
  <c r="N3257" i="2"/>
  <c r="M3257" i="2"/>
  <c r="F3257" i="2"/>
  <c r="N3256" i="2"/>
  <c r="M3256" i="2"/>
  <c r="F3256" i="2"/>
  <c r="N3255" i="2"/>
  <c r="M3255" i="2"/>
  <c r="F3255" i="2"/>
  <c r="N3254" i="2"/>
  <c r="M3254" i="2"/>
  <c r="F3254" i="2"/>
  <c r="N3253" i="2"/>
  <c r="M3253" i="2"/>
  <c r="F3253" i="2"/>
  <c r="N3252" i="2"/>
  <c r="M3252" i="2"/>
  <c r="F3252" i="2"/>
  <c r="N3251" i="2"/>
  <c r="M3251" i="2"/>
  <c r="F3251" i="2"/>
  <c r="N3250" i="2"/>
  <c r="M3250" i="2"/>
  <c r="F3250" i="2"/>
  <c r="N3249" i="2"/>
  <c r="M3249" i="2"/>
  <c r="F3249" i="2"/>
  <c r="N3248" i="2"/>
  <c r="M3248" i="2"/>
  <c r="F3248" i="2"/>
  <c r="N3247" i="2"/>
  <c r="M3247" i="2"/>
  <c r="F3247" i="2"/>
  <c r="N3246" i="2"/>
  <c r="M3246" i="2"/>
  <c r="F3246" i="2"/>
  <c r="N3245" i="2"/>
  <c r="M3245" i="2"/>
  <c r="F3245" i="2"/>
  <c r="N3244" i="2"/>
  <c r="M3244" i="2"/>
  <c r="F3244" i="2"/>
  <c r="N3243" i="2"/>
  <c r="M3243" i="2"/>
  <c r="F3243" i="2"/>
  <c r="N3242" i="2"/>
  <c r="M3242" i="2"/>
  <c r="F3242" i="2"/>
  <c r="N3241" i="2"/>
  <c r="M3241" i="2"/>
  <c r="F3241" i="2"/>
  <c r="N3240" i="2"/>
  <c r="M3240" i="2"/>
  <c r="F3240" i="2"/>
  <c r="N3239" i="2"/>
  <c r="M3239" i="2"/>
  <c r="F3239" i="2"/>
  <c r="N3238" i="2"/>
  <c r="M3238" i="2"/>
  <c r="F3238" i="2"/>
  <c r="N3237" i="2"/>
  <c r="M3237" i="2"/>
  <c r="F3237" i="2"/>
  <c r="N3236" i="2"/>
  <c r="M3236" i="2"/>
  <c r="F3236" i="2"/>
  <c r="N3235" i="2"/>
  <c r="M3235" i="2"/>
  <c r="F3235" i="2"/>
  <c r="N3234" i="2"/>
  <c r="M3234" i="2"/>
  <c r="F3234" i="2"/>
  <c r="N3233" i="2"/>
  <c r="M3233" i="2"/>
  <c r="F3233" i="2"/>
  <c r="N3232" i="2"/>
  <c r="M3232" i="2"/>
  <c r="F3232" i="2"/>
  <c r="N3231" i="2"/>
  <c r="M3231" i="2"/>
  <c r="F3231" i="2"/>
  <c r="N3230" i="2"/>
  <c r="M3230" i="2"/>
  <c r="F3230" i="2"/>
  <c r="N3229" i="2"/>
  <c r="M3229" i="2"/>
  <c r="F3229" i="2"/>
  <c r="N3228" i="2"/>
  <c r="M3228" i="2"/>
  <c r="F3228" i="2"/>
  <c r="N3227" i="2"/>
  <c r="M3227" i="2"/>
  <c r="F3227" i="2"/>
  <c r="N3226" i="2"/>
  <c r="M3226" i="2"/>
  <c r="F3226" i="2"/>
  <c r="N3225" i="2"/>
  <c r="M3225" i="2"/>
  <c r="F3225" i="2"/>
  <c r="N3224" i="2"/>
  <c r="M3224" i="2"/>
  <c r="F3224" i="2"/>
  <c r="N3223" i="2"/>
  <c r="M3223" i="2"/>
  <c r="F3223" i="2"/>
  <c r="N3222" i="2"/>
  <c r="M3222" i="2"/>
  <c r="F3222" i="2"/>
  <c r="N3221" i="2"/>
  <c r="M3221" i="2"/>
  <c r="F3221" i="2"/>
  <c r="N3220" i="2"/>
  <c r="M3220" i="2"/>
  <c r="F3220" i="2"/>
  <c r="N3219" i="2"/>
  <c r="M3219" i="2"/>
  <c r="F3219" i="2"/>
  <c r="N3218" i="2"/>
  <c r="M3218" i="2"/>
  <c r="F3218" i="2"/>
  <c r="N3217" i="2"/>
  <c r="M3217" i="2"/>
  <c r="F3217" i="2"/>
  <c r="N3216" i="2"/>
  <c r="M3216" i="2"/>
  <c r="F3216" i="2"/>
  <c r="N3215" i="2"/>
  <c r="M3215" i="2"/>
  <c r="F3215" i="2"/>
  <c r="N3214" i="2"/>
  <c r="M3214" i="2"/>
  <c r="F3214" i="2"/>
  <c r="N3213" i="2"/>
  <c r="M3213" i="2"/>
  <c r="F3213" i="2"/>
  <c r="N3212" i="2"/>
  <c r="M3212" i="2"/>
  <c r="F3212" i="2"/>
  <c r="N3211" i="2"/>
  <c r="M3211" i="2"/>
  <c r="F3211" i="2"/>
  <c r="N3210" i="2"/>
  <c r="M3210" i="2"/>
  <c r="F3210" i="2"/>
  <c r="N3209" i="2"/>
  <c r="M3209" i="2"/>
  <c r="F3209" i="2"/>
  <c r="N3208" i="2"/>
  <c r="M3208" i="2"/>
  <c r="F3208" i="2"/>
  <c r="N3207" i="2"/>
  <c r="M3207" i="2"/>
  <c r="F3207" i="2"/>
  <c r="N3206" i="2"/>
  <c r="M3206" i="2"/>
  <c r="F3206" i="2"/>
  <c r="N3205" i="2"/>
  <c r="M3205" i="2"/>
  <c r="F3205" i="2"/>
  <c r="N3204" i="2"/>
  <c r="M3204" i="2"/>
  <c r="F3204" i="2"/>
  <c r="N3203" i="2"/>
  <c r="M3203" i="2"/>
  <c r="F3203" i="2"/>
  <c r="N3202" i="2"/>
  <c r="M3202" i="2"/>
  <c r="F3202" i="2"/>
  <c r="N3201" i="2"/>
  <c r="M3201" i="2"/>
  <c r="F3201" i="2"/>
  <c r="N3200" i="2"/>
  <c r="M3200" i="2"/>
  <c r="F3200" i="2"/>
  <c r="N3199" i="2"/>
  <c r="M3199" i="2"/>
  <c r="F3199" i="2"/>
  <c r="N3198" i="2"/>
  <c r="M3198" i="2"/>
  <c r="F3198" i="2"/>
  <c r="N3197" i="2"/>
  <c r="M3197" i="2"/>
  <c r="F3197" i="2"/>
  <c r="N3196" i="2"/>
  <c r="M3196" i="2"/>
  <c r="F3196" i="2"/>
  <c r="N3195" i="2"/>
  <c r="M3195" i="2"/>
  <c r="F3195" i="2"/>
  <c r="N3194" i="2"/>
  <c r="M3194" i="2"/>
  <c r="F3194" i="2"/>
  <c r="N3193" i="2"/>
  <c r="M3193" i="2"/>
  <c r="F3193" i="2"/>
  <c r="N3192" i="2"/>
  <c r="M3192" i="2"/>
  <c r="F3192" i="2"/>
  <c r="N3191" i="2"/>
  <c r="M3191" i="2"/>
  <c r="F3191" i="2"/>
  <c r="N3190" i="2"/>
  <c r="M3190" i="2"/>
  <c r="F3190" i="2"/>
  <c r="N3189" i="2"/>
  <c r="M3189" i="2"/>
  <c r="F3189" i="2"/>
  <c r="N3188" i="2"/>
  <c r="M3188" i="2"/>
  <c r="F3188" i="2"/>
  <c r="N3187" i="2"/>
  <c r="M3187" i="2"/>
  <c r="F3187" i="2"/>
  <c r="N3186" i="2"/>
  <c r="M3186" i="2"/>
  <c r="F3186" i="2"/>
  <c r="N3185" i="2"/>
  <c r="M3185" i="2"/>
  <c r="F3185" i="2"/>
  <c r="N3184" i="2"/>
  <c r="M3184" i="2"/>
  <c r="F3184" i="2"/>
  <c r="N3183" i="2"/>
  <c r="M3183" i="2"/>
  <c r="F3183" i="2"/>
  <c r="N3182" i="2"/>
  <c r="M3182" i="2"/>
  <c r="F3182" i="2"/>
  <c r="N3181" i="2"/>
  <c r="M3181" i="2"/>
  <c r="F3181" i="2"/>
  <c r="N3180" i="2"/>
  <c r="M3180" i="2"/>
  <c r="F3180" i="2"/>
  <c r="N3179" i="2"/>
  <c r="M3179" i="2"/>
  <c r="F3179" i="2"/>
  <c r="N3178" i="2"/>
  <c r="M3178" i="2"/>
  <c r="F3178" i="2"/>
  <c r="N3177" i="2"/>
  <c r="M3177" i="2"/>
  <c r="F3177" i="2"/>
  <c r="N3176" i="2"/>
  <c r="M3176" i="2"/>
  <c r="F3176" i="2"/>
  <c r="N3175" i="2"/>
  <c r="M3175" i="2"/>
  <c r="F3175" i="2"/>
  <c r="N3174" i="2"/>
  <c r="M3174" i="2"/>
  <c r="F3174" i="2"/>
  <c r="N3173" i="2"/>
  <c r="M3173" i="2"/>
  <c r="F3173" i="2"/>
  <c r="N3172" i="2"/>
  <c r="M3172" i="2"/>
  <c r="F3172" i="2"/>
  <c r="N3171" i="2"/>
  <c r="M3171" i="2"/>
  <c r="F3171" i="2"/>
  <c r="N3170" i="2"/>
  <c r="M3170" i="2"/>
  <c r="F3170" i="2"/>
  <c r="N3169" i="2"/>
  <c r="M3169" i="2"/>
  <c r="F3169" i="2"/>
  <c r="N3168" i="2"/>
  <c r="M3168" i="2"/>
  <c r="F3168" i="2"/>
  <c r="N3167" i="2"/>
  <c r="M3167" i="2"/>
  <c r="F3167" i="2"/>
  <c r="N3166" i="2"/>
  <c r="M3166" i="2"/>
  <c r="F3166" i="2"/>
  <c r="N3165" i="2"/>
  <c r="M3165" i="2"/>
  <c r="F3165" i="2"/>
  <c r="N3164" i="2"/>
  <c r="M3164" i="2"/>
  <c r="F3164" i="2"/>
  <c r="N3163" i="2"/>
  <c r="M3163" i="2"/>
  <c r="F3163" i="2"/>
  <c r="N3162" i="2"/>
  <c r="M3162" i="2"/>
  <c r="F3162" i="2"/>
  <c r="N3161" i="2"/>
  <c r="M3161" i="2"/>
  <c r="F3161" i="2"/>
  <c r="N3160" i="2"/>
  <c r="M3160" i="2"/>
  <c r="F3160" i="2"/>
  <c r="N3159" i="2"/>
  <c r="M3159" i="2"/>
  <c r="F3159" i="2"/>
  <c r="N3158" i="2"/>
  <c r="M3158" i="2"/>
  <c r="F3158" i="2"/>
  <c r="N3157" i="2"/>
  <c r="M3157" i="2"/>
  <c r="F3157" i="2"/>
  <c r="N3156" i="2"/>
  <c r="M3156" i="2"/>
  <c r="F3156" i="2"/>
  <c r="N3155" i="2"/>
  <c r="M3155" i="2"/>
  <c r="F3155" i="2"/>
  <c r="N3154" i="2"/>
  <c r="M3154" i="2"/>
  <c r="F3154" i="2"/>
  <c r="N3153" i="2"/>
  <c r="M3153" i="2"/>
  <c r="F3153" i="2"/>
  <c r="N3152" i="2"/>
  <c r="M3152" i="2"/>
  <c r="F3152" i="2"/>
  <c r="N3151" i="2"/>
  <c r="M3151" i="2"/>
  <c r="F3151" i="2"/>
  <c r="N3150" i="2"/>
  <c r="M3150" i="2"/>
  <c r="F3150" i="2"/>
  <c r="N3149" i="2"/>
  <c r="M3149" i="2"/>
  <c r="F3149" i="2"/>
  <c r="N3148" i="2"/>
  <c r="M3148" i="2"/>
  <c r="F3148" i="2"/>
  <c r="N3147" i="2"/>
  <c r="M3147" i="2"/>
  <c r="F3147" i="2"/>
  <c r="N3146" i="2"/>
  <c r="M3146" i="2"/>
  <c r="F3146" i="2"/>
  <c r="N3145" i="2"/>
  <c r="M3145" i="2"/>
  <c r="F3145" i="2"/>
  <c r="N3144" i="2"/>
  <c r="M3144" i="2"/>
  <c r="F3144" i="2"/>
  <c r="N3143" i="2"/>
  <c r="M3143" i="2"/>
  <c r="F3143" i="2"/>
  <c r="N3142" i="2"/>
  <c r="M3142" i="2"/>
  <c r="F3142" i="2"/>
  <c r="N3141" i="2"/>
  <c r="M3141" i="2"/>
  <c r="F3141" i="2"/>
  <c r="N3140" i="2"/>
  <c r="M3140" i="2"/>
  <c r="F3140" i="2"/>
  <c r="N3139" i="2"/>
  <c r="M3139" i="2"/>
  <c r="F3139" i="2"/>
  <c r="N3138" i="2"/>
  <c r="M3138" i="2"/>
  <c r="F3138" i="2"/>
  <c r="N3137" i="2"/>
  <c r="M3137" i="2"/>
  <c r="F3137" i="2"/>
  <c r="N3136" i="2"/>
  <c r="M3136" i="2"/>
  <c r="F3136" i="2"/>
  <c r="N3135" i="2"/>
  <c r="M3135" i="2"/>
  <c r="F3135" i="2"/>
  <c r="N3134" i="2"/>
  <c r="M3134" i="2"/>
  <c r="F3134" i="2"/>
  <c r="N3133" i="2"/>
  <c r="M3133" i="2"/>
  <c r="F3133" i="2"/>
  <c r="N3132" i="2"/>
  <c r="M3132" i="2"/>
  <c r="F3132" i="2"/>
  <c r="N3131" i="2"/>
  <c r="M3131" i="2"/>
  <c r="F3131" i="2"/>
  <c r="N3130" i="2"/>
  <c r="M3130" i="2"/>
  <c r="F3130" i="2"/>
  <c r="N3129" i="2"/>
  <c r="M3129" i="2"/>
  <c r="F3129" i="2"/>
  <c r="N3128" i="2"/>
  <c r="M3128" i="2"/>
  <c r="F3128" i="2"/>
  <c r="N3127" i="2"/>
  <c r="M3127" i="2"/>
  <c r="F3127" i="2"/>
  <c r="N3126" i="2"/>
  <c r="M3126" i="2"/>
  <c r="F3126" i="2"/>
  <c r="N3125" i="2"/>
  <c r="M3125" i="2"/>
  <c r="F3125" i="2"/>
  <c r="N3124" i="2"/>
  <c r="M3124" i="2"/>
  <c r="F3124" i="2"/>
  <c r="N3123" i="2"/>
  <c r="M3123" i="2"/>
  <c r="F3123" i="2"/>
  <c r="N3122" i="2"/>
  <c r="M3122" i="2"/>
  <c r="F3122" i="2"/>
  <c r="N3121" i="2"/>
  <c r="M3121" i="2"/>
  <c r="F3121" i="2"/>
  <c r="N3120" i="2"/>
  <c r="M3120" i="2"/>
  <c r="F3120" i="2"/>
  <c r="N3119" i="2"/>
  <c r="M3119" i="2"/>
  <c r="F3119" i="2"/>
  <c r="N3118" i="2"/>
  <c r="M3118" i="2"/>
  <c r="F3118" i="2"/>
  <c r="N3117" i="2"/>
  <c r="M3117" i="2"/>
  <c r="F3117" i="2"/>
  <c r="N3116" i="2"/>
  <c r="M3116" i="2"/>
  <c r="F3116" i="2"/>
  <c r="N3115" i="2"/>
  <c r="M3115" i="2"/>
  <c r="F3115" i="2"/>
  <c r="N3114" i="2"/>
  <c r="M3114" i="2"/>
  <c r="F3114" i="2"/>
  <c r="N3113" i="2"/>
  <c r="M3113" i="2"/>
  <c r="F3113" i="2"/>
  <c r="N3112" i="2"/>
  <c r="M3112" i="2"/>
  <c r="F3112" i="2"/>
  <c r="N3111" i="2"/>
  <c r="M3111" i="2"/>
  <c r="F3111" i="2"/>
  <c r="N3110" i="2"/>
  <c r="M3110" i="2"/>
  <c r="F3110" i="2"/>
  <c r="N3109" i="2"/>
  <c r="M3109" i="2"/>
  <c r="F3109" i="2"/>
  <c r="N3108" i="2"/>
  <c r="M3108" i="2"/>
  <c r="F3108" i="2"/>
  <c r="N3107" i="2"/>
  <c r="M3107" i="2"/>
  <c r="F3107" i="2"/>
  <c r="N3106" i="2"/>
  <c r="M3106" i="2"/>
  <c r="F3106" i="2"/>
  <c r="N3105" i="2"/>
  <c r="M3105" i="2"/>
  <c r="F3105" i="2"/>
  <c r="N3104" i="2"/>
  <c r="M3104" i="2"/>
  <c r="F3104" i="2"/>
  <c r="N3103" i="2"/>
  <c r="M3103" i="2"/>
  <c r="F3103" i="2"/>
  <c r="N3102" i="2"/>
  <c r="M3102" i="2"/>
  <c r="F3102" i="2"/>
  <c r="N3101" i="2"/>
  <c r="M3101" i="2"/>
  <c r="F3101" i="2"/>
  <c r="N3100" i="2"/>
  <c r="M3100" i="2"/>
  <c r="F3100" i="2"/>
  <c r="N3099" i="2"/>
  <c r="M3099" i="2"/>
  <c r="F3099" i="2"/>
  <c r="N3098" i="2"/>
  <c r="M3098" i="2"/>
  <c r="F3098" i="2"/>
  <c r="N3097" i="2"/>
  <c r="M3097" i="2"/>
  <c r="F3097" i="2"/>
  <c r="N3096" i="2"/>
  <c r="M3096" i="2"/>
  <c r="F3096" i="2"/>
  <c r="N3095" i="2"/>
  <c r="M3095" i="2"/>
  <c r="F3095" i="2"/>
  <c r="N3094" i="2"/>
  <c r="M3094" i="2"/>
  <c r="F3094" i="2"/>
  <c r="N3093" i="2"/>
  <c r="M3093" i="2"/>
  <c r="F3093" i="2"/>
  <c r="N3092" i="2"/>
  <c r="M3092" i="2"/>
  <c r="F3092" i="2"/>
  <c r="N3091" i="2"/>
  <c r="M3091" i="2"/>
  <c r="F3091" i="2"/>
  <c r="N3090" i="2"/>
  <c r="M3090" i="2"/>
  <c r="F3090" i="2"/>
  <c r="N3089" i="2"/>
  <c r="M3089" i="2"/>
  <c r="F3089" i="2"/>
  <c r="N3088" i="2"/>
  <c r="M3088" i="2"/>
  <c r="F3088" i="2"/>
  <c r="N3087" i="2"/>
  <c r="M3087" i="2"/>
  <c r="F3087" i="2"/>
  <c r="N3086" i="2"/>
  <c r="M3086" i="2"/>
  <c r="F3086" i="2"/>
  <c r="N3085" i="2"/>
  <c r="M3085" i="2"/>
  <c r="F3085" i="2"/>
  <c r="N3084" i="2"/>
  <c r="M3084" i="2"/>
  <c r="F3084" i="2"/>
  <c r="N3083" i="2"/>
  <c r="M3083" i="2"/>
  <c r="F3083" i="2"/>
  <c r="N3082" i="2"/>
  <c r="M3082" i="2"/>
  <c r="F3082" i="2"/>
  <c r="N3081" i="2"/>
  <c r="M3081" i="2"/>
  <c r="F3081" i="2"/>
  <c r="N3080" i="2"/>
  <c r="M3080" i="2"/>
  <c r="F3080" i="2"/>
  <c r="N3079" i="2"/>
  <c r="M3079" i="2"/>
  <c r="F3079" i="2"/>
  <c r="N3078" i="2"/>
  <c r="M3078" i="2"/>
  <c r="F3078" i="2"/>
  <c r="N3077" i="2"/>
  <c r="M3077" i="2"/>
  <c r="F3077" i="2"/>
  <c r="N3076" i="2"/>
  <c r="M3076" i="2"/>
  <c r="F3076" i="2"/>
  <c r="N3075" i="2"/>
  <c r="M3075" i="2"/>
  <c r="F3075" i="2"/>
  <c r="N3074" i="2"/>
  <c r="M3074" i="2"/>
  <c r="F3074" i="2"/>
  <c r="N3073" i="2"/>
  <c r="M3073" i="2"/>
  <c r="F3073" i="2"/>
  <c r="N3072" i="2"/>
  <c r="M3072" i="2"/>
  <c r="F3072" i="2"/>
  <c r="N3071" i="2"/>
  <c r="M3071" i="2"/>
  <c r="F3071" i="2"/>
  <c r="N3070" i="2"/>
  <c r="M3070" i="2"/>
  <c r="F3070" i="2"/>
  <c r="N3069" i="2"/>
  <c r="M3069" i="2"/>
  <c r="F3069" i="2"/>
  <c r="N3068" i="2"/>
  <c r="M3068" i="2"/>
  <c r="F3068" i="2"/>
  <c r="N3067" i="2"/>
  <c r="M3067" i="2"/>
  <c r="F3067" i="2"/>
  <c r="N3066" i="2"/>
  <c r="M3066" i="2"/>
  <c r="F3066" i="2"/>
  <c r="N3065" i="2"/>
  <c r="M3065" i="2"/>
  <c r="F3065" i="2"/>
  <c r="N3064" i="2"/>
  <c r="M3064" i="2"/>
  <c r="F3064" i="2"/>
  <c r="N3063" i="2"/>
  <c r="M3063" i="2"/>
  <c r="F3063" i="2"/>
  <c r="N3062" i="2"/>
  <c r="M3062" i="2"/>
  <c r="F3062" i="2"/>
  <c r="N3061" i="2"/>
  <c r="M3061" i="2"/>
  <c r="F3061" i="2"/>
  <c r="N3060" i="2"/>
  <c r="M3060" i="2"/>
  <c r="F3060" i="2"/>
  <c r="N3059" i="2"/>
  <c r="M3059" i="2"/>
  <c r="F3059" i="2"/>
  <c r="N3058" i="2"/>
  <c r="M3058" i="2"/>
  <c r="F3058" i="2"/>
  <c r="N3057" i="2"/>
  <c r="M3057" i="2"/>
  <c r="F3057" i="2"/>
  <c r="N3056" i="2"/>
  <c r="M3056" i="2"/>
  <c r="F3056" i="2"/>
  <c r="N3055" i="2"/>
  <c r="M3055" i="2"/>
  <c r="F3055" i="2"/>
  <c r="N3054" i="2"/>
  <c r="M3054" i="2"/>
  <c r="F3054" i="2"/>
  <c r="N3053" i="2"/>
  <c r="M3053" i="2"/>
  <c r="F3053" i="2"/>
  <c r="N3052" i="2"/>
  <c r="M3052" i="2"/>
  <c r="F3052" i="2"/>
  <c r="N3051" i="2"/>
  <c r="M3051" i="2"/>
  <c r="F3051" i="2"/>
  <c r="N3050" i="2"/>
  <c r="M3050" i="2"/>
  <c r="F3050" i="2"/>
  <c r="N3049" i="2"/>
  <c r="M3049" i="2"/>
  <c r="F3049" i="2"/>
  <c r="N3048" i="2"/>
  <c r="M3048" i="2"/>
  <c r="F3048" i="2"/>
  <c r="N3047" i="2"/>
  <c r="M3047" i="2"/>
  <c r="F3047" i="2"/>
  <c r="N3046" i="2"/>
  <c r="M3046" i="2"/>
  <c r="F3046" i="2"/>
  <c r="N3045" i="2"/>
  <c r="M3045" i="2"/>
  <c r="F3045" i="2"/>
  <c r="N3044" i="2"/>
  <c r="M3044" i="2"/>
  <c r="F3044" i="2"/>
  <c r="N3043" i="2"/>
  <c r="M3043" i="2"/>
  <c r="F3043" i="2"/>
  <c r="N3042" i="2"/>
  <c r="M3042" i="2"/>
  <c r="F3042" i="2"/>
  <c r="N3041" i="2"/>
  <c r="M3041" i="2"/>
  <c r="F3041" i="2"/>
  <c r="N3040" i="2"/>
  <c r="M3040" i="2"/>
  <c r="F3040" i="2"/>
  <c r="N3039" i="2"/>
  <c r="M3039" i="2"/>
  <c r="F3039" i="2"/>
  <c r="N3038" i="2"/>
  <c r="M3038" i="2"/>
  <c r="F3038" i="2"/>
  <c r="N3037" i="2"/>
  <c r="M3037" i="2"/>
  <c r="F3037" i="2"/>
  <c r="N3036" i="2"/>
  <c r="M3036" i="2"/>
  <c r="F3036" i="2"/>
  <c r="N3035" i="2"/>
  <c r="M3035" i="2"/>
  <c r="F3035" i="2"/>
  <c r="N3034" i="2"/>
  <c r="M3034" i="2"/>
  <c r="F3034" i="2"/>
  <c r="N3033" i="2"/>
  <c r="M3033" i="2"/>
  <c r="F3033" i="2"/>
  <c r="N3032" i="2"/>
  <c r="M3032" i="2"/>
  <c r="F3032" i="2"/>
  <c r="N3031" i="2"/>
  <c r="M3031" i="2"/>
  <c r="F3031" i="2"/>
  <c r="N3030" i="2"/>
  <c r="M3030" i="2"/>
  <c r="F3030" i="2"/>
  <c r="N3029" i="2"/>
  <c r="M3029" i="2"/>
  <c r="F3029" i="2"/>
  <c r="N3028" i="2"/>
  <c r="M3028" i="2"/>
  <c r="F3028" i="2"/>
  <c r="N3027" i="2"/>
  <c r="M3027" i="2"/>
  <c r="F3027" i="2"/>
  <c r="N3026" i="2"/>
  <c r="M3026" i="2"/>
  <c r="F3026" i="2"/>
  <c r="N3025" i="2"/>
  <c r="M3025" i="2"/>
  <c r="F3025" i="2"/>
  <c r="N3024" i="2"/>
  <c r="M3024" i="2"/>
  <c r="F3024" i="2"/>
  <c r="N3023" i="2"/>
  <c r="M3023" i="2"/>
  <c r="F3023" i="2"/>
  <c r="N3022" i="2"/>
  <c r="M3022" i="2"/>
  <c r="F3022" i="2"/>
  <c r="N3021" i="2"/>
  <c r="M3021" i="2"/>
  <c r="F3021" i="2"/>
  <c r="N3020" i="2"/>
  <c r="M3020" i="2"/>
  <c r="F3020" i="2"/>
  <c r="N3019" i="2"/>
  <c r="M3019" i="2"/>
  <c r="F3019" i="2"/>
  <c r="N3018" i="2"/>
  <c r="M3018" i="2"/>
  <c r="F3018" i="2"/>
  <c r="N3017" i="2"/>
  <c r="M3017" i="2"/>
  <c r="F3017" i="2"/>
  <c r="N3016" i="2"/>
  <c r="M3016" i="2"/>
  <c r="F3016" i="2"/>
  <c r="N3015" i="2"/>
  <c r="M3015" i="2"/>
  <c r="F3015" i="2"/>
  <c r="N3014" i="2"/>
  <c r="M3014" i="2"/>
  <c r="F3014" i="2"/>
  <c r="N3013" i="2"/>
  <c r="M3013" i="2"/>
  <c r="F3013" i="2"/>
  <c r="N3012" i="2"/>
  <c r="M3012" i="2"/>
  <c r="F3012" i="2"/>
  <c r="N3011" i="2"/>
  <c r="M3011" i="2"/>
  <c r="F3011" i="2"/>
  <c r="N3010" i="2"/>
  <c r="M3010" i="2"/>
  <c r="F3010" i="2"/>
  <c r="N3009" i="2"/>
  <c r="M3009" i="2"/>
  <c r="F3009" i="2"/>
  <c r="N3008" i="2"/>
  <c r="M3008" i="2"/>
  <c r="F3008" i="2"/>
  <c r="N3007" i="2"/>
  <c r="M3007" i="2"/>
  <c r="F3007" i="2"/>
  <c r="N3006" i="2"/>
  <c r="M3006" i="2"/>
  <c r="F3006" i="2"/>
  <c r="N3005" i="2"/>
  <c r="M3005" i="2"/>
  <c r="F3005" i="2"/>
  <c r="N3004" i="2"/>
  <c r="M3004" i="2"/>
  <c r="F3004" i="2"/>
  <c r="N3003" i="2"/>
  <c r="M3003" i="2"/>
  <c r="F3003" i="2"/>
  <c r="N3002" i="2"/>
  <c r="M3002" i="2"/>
  <c r="F3002" i="2"/>
  <c r="N3001" i="2"/>
  <c r="M3001" i="2"/>
  <c r="F3001" i="2"/>
  <c r="N3000" i="2"/>
  <c r="M3000" i="2"/>
  <c r="F3000" i="2"/>
  <c r="N2999" i="2"/>
  <c r="M2999" i="2"/>
  <c r="F2999" i="2"/>
  <c r="N2998" i="2"/>
  <c r="M2998" i="2"/>
  <c r="F2998" i="2"/>
  <c r="N2997" i="2"/>
  <c r="M2997" i="2"/>
  <c r="F2997" i="2"/>
  <c r="N2996" i="2"/>
  <c r="M2996" i="2"/>
  <c r="F2996" i="2"/>
  <c r="N2995" i="2"/>
  <c r="M2995" i="2"/>
  <c r="F2995" i="2"/>
  <c r="N2994" i="2"/>
  <c r="M2994" i="2"/>
  <c r="F2994" i="2"/>
  <c r="N2993" i="2"/>
  <c r="M2993" i="2"/>
  <c r="F2993" i="2"/>
  <c r="N2992" i="2"/>
  <c r="M2992" i="2"/>
  <c r="F2992" i="2"/>
  <c r="N2991" i="2"/>
  <c r="M2991" i="2"/>
  <c r="F2991" i="2"/>
  <c r="N2990" i="2"/>
  <c r="M2990" i="2"/>
  <c r="F2990" i="2"/>
  <c r="N2989" i="2"/>
  <c r="M2989" i="2"/>
  <c r="F2989" i="2"/>
  <c r="N2988" i="2"/>
  <c r="M2988" i="2"/>
  <c r="F2988" i="2"/>
  <c r="N2987" i="2"/>
  <c r="M2987" i="2"/>
  <c r="F2987" i="2"/>
  <c r="N2986" i="2"/>
  <c r="M2986" i="2"/>
  <c r="F2986" i="2"/>
  <c r="N2985" i="2"/>
  <c r="M2985" i="2"/>
  <c r="F2985" i="2"/>
  <c r="N2984" i="2"/>
  <c r="M2984" i="2"/>
  <c r="F2984" i="2"/>
  <c r="N2983" i="2"/>
  <c r="M2983" i="2"/>
  <c r="F2983" i="2"/>
  <c r="N2982" i="2"/>
  <c r="M2982" i="2"/>
  <c r="F2982" i="2"/>
  <c r="N2981" i="2"/>
  <c r="M2981" i="2"/>
  <c r="F2981" i="2"/>
  <c r="N2980" i="2"/>
  <c r="M2980" i="2"/>
  <c r="F2980" i="2"/>
  <c r="N2979" i="2"/>
  <c r="M2979" i="2"/>
  <c r="F2979" i="2"/>
  <c r="N2978" i="2"/>
  <c r="M2978" i="2"/>
  <c r="F2978" i="2"/>
  <c r="N2977" i="2"/>
  <c r="M2977" i="2"/>
  <c r="F2977" i="2"/>
  <c r="N2976" i="2"/>
  <c r="M2976" i="2"/>
  <c r="F2976" i="2"/>
  <c r="N2975" i="2"/>
  <c r="M2975" i="2"/>
  <c r="F2975" i="2"/>
  <c r="N2974" i="2"/>
  <c r="M2974" i="2"/>
  <c r="F2974" i="2"/>
  <c r="N2973" i="2"/>
  <c r="M2973" i="2"/>
  <c r="F2973" i="2"/>
  <c r="N2972" i="2"/>
  <c r="M2972" i="2"/>
  <c r="F2972" i="2"/>
  <c r="N2971" i="2"/>
  <c r="M2971" i="2"/>
  <c r="F2971" i="2"/>
  <c r="N2970" i="2"/>
  <c r="M2970" i="2"/>
  <c r="F2970" i="2"/>
  <c r="N2969" i="2"/>
  <c r="M2969" i="2"/>
  <c r="F2969" i="2"/>
  <c r="N2968" i="2"/>
  <c r="M2968" i="2"/>
  <c r="F2968" i="2"/>
  <c r="N2967" i="2"/>
  <c r="M2967" i="2"/>
  <c r="F2967" i="2"/>
  <c r="N2966" i="2"/>
  <c r="M2966" i="2"/>
  <c r="F2966" i="2"/>
  <c r="N2965" i="2"/>
  <c r="M2965" i="2"/>
  <c r="F2965" i="2"/>
  <c r="N2964" i="2"/>
  <c r="M2964" i="2"/>
  <c r="F2964" i="2"/>
  <c r="N2963" i="2"/>
  <c r="M2963" i="2"/>
  <c r="F2963" i="2"/>
  <c r="N2962" i="2"/>
  <c r="M2962" i="2"/>
  <c r="F2962" i="2"/>
  <c r="N2961" i="2"/>
  <c r="M2961" i="2"/>
  <c r="F2961" i="2"/>
  <c r="N2960" i="2"/>
  <c r="M2960" i="2"/>
  <c r="F2960" i="2"/>
  <c r="N2959" i="2"/>
  <c r="M2959" i="2"/>
  <c r="F2959" i="2"/>
  <c r="N2958" i="2"/>
  <c r="M2958" i="2"/>
  <c r="F2958" i="2"/>
  <c r="N2957" i="2"/>
  <c r="M2957" i="2"/>
  <c r="F2957" i="2"/>
  <c r="N2956" i="2"/>
  <c r="M2956" i="2"/>
  <c r="F2956" i="2"/>
  <c r="N2955" i="2"/>
  <c r="M2955" i="2"/>
  <c r="F2955" i="2"/>
  <c r="N2954" i="2"/>
  <c r="M2954" i="2"/>
  <c r="F2954" i="2"/>
  <c r="N2953" i="2"/>
  <c r="M2953" i="2"/>
  <c r="F2953" i="2"/>
  <c r="N2952" i="2"/>
  <c r="M2952" i="2"/>
  <c r="F2952" i="2"/>
  <c r="N2951" i="2"/>
  <c r="M2951" i="2"/>
  <c r="F2951" i="2"/>
  <c r="N2950" i="2"/>
  <c r="M2950" i="2"/>
  <c r="F2950" i="2"/>
  <c r="N2949" i="2"/>
  <c r="M2949" i="2"/>
  <c r="F2949" i="2"/>
  <c r="N2948" i="2"/>
  <c r="M2948" i="2"/>
  <c r="F2948" i="2"/>
  <c r="N2947" i="2"/>
  <c r="M2947" i="2"/>
  <c r="F2947" i="2"/>
  <c r="N2946" i="2"/>
  <c r="M2946" i="2"/>
  <c r="F2946" i="2"/>
  <c r="N2945" i="2"/>
  <c r="M2945" i="2"/>
  <c r="F2945" i="2"/>
  <c r="N2944" i="2"/>
  <c r="M2944" i="2"/>
  <c r="F2944" i="2"/>
  <c r="N2943" i="2"/>
  <c r="M2943" i="2"/>
  <c r="F2943" i="2"/>
  <c r="N2942" i="2"/>
  <c r="M2942" i="2"/>
  <c r="F2942" i="2"/>
  <c r="N2941" i="2"/>
  <c r="M2941" i="2"/>
  <c r="F2941" i="2"/>
  <c r="N2940" i="2"/>
  <c r="M2940" i="2"/>
  <c r="F2940" i="2"/>
  <c r="N2939" i="2"/>
  <c r="M2939" i="2"/>
  <c r="F2939" i="2"/>
  <c r="N2938" i="2"/>
  <c r="M2938" i="2"/>
  <c r="F2938" i="2"/>
  <c r="N2937" i="2"/>
  <c r="M2937" i="2"/>
  <c r="F2937" i="2"/>
  <c r="N2936" i="2"/>
  <c r="M2936" i="2"/>
  <c r="F2936" i="2"/>
  <c r="N2935" i="2"/>
  <c r="M2935" i="2"/>
  <c r="F2935" i="2"/>
  <c r="N2934" i="2"/>
  <c r="M2934" i="2"/>
  <c r="F2934" i="2"/>
  <c r="N2933" i="2"/>
  <c r="M2933" i="2"/>
  <c r="F2933" i="2"/>
  <c r="N2932" i="2"/>
  <c r="M2932" i="2"/>
  <c r="F2932" i="2"/>
  <c r="N2931" i="2"/>
  <c r="M2931" i="2"/>
  <c r="F2931" i="2"/>
  <c r="N2930" i="2"/>
  <c r="M2930" i="2"/>
  <c r="F2930" i="2"/>
  <c r="N2929" i="2"/>
  <c r="M2929" i="2"/>
  <c r="F2929" i="2"/>
  <c r="N2928" i="2"/>
  <c r="M2928" i="2"/>
  <c r="F2928" i="2"/>
  <c r="N2927" i="2"/>
  <c r="M2927" i="2"/>
  <c r="F2927" i="2"/>
  <c r="N2926" i="2"/>
  <c r="M2926" i="2"/>
  <c r="F2926" i="2"/>
  <c r="N2925" i="2"/>
  <c r="M2925" i="2"/>
  <c r="F2925" i="2"/>
  <c r="N2924" i="2"/>
  <c r="M2924" i="2"/>
  <c r="F2924" i="2"/>
  <c r="N2923" i="2"/>
  <c r="M2923" i="2"/>
  <c r="F2923" i="2"/>
  <c r="N2922" i="2"/>
  <c r="M2922" i="2"/>
  <c r="F2922" i="2"/>
  <c r="N2921" i="2"/>
  <c r="M2921" i="2"/>
  <c r="F2921" i="2"/>
  <c r="N2920" i="2"/>
  <c r="M2920" i="2"/>
  <c r="F2920" i="2"/>
  <c r="N2919" i="2"/>
  <c r="M2919" i="2"/>
  <c r="F2919" i="2"/>
  <c r="N2918" i="2"/>
  <c r="M2918" i="2"/>
  <c r="F2918" i="2"/>
  <c r="N2917" i="2"/>
  <c r="M2917" i="2"/>
  <c r="F2917" i="2"/>
  <c r="N2916" i="2"/>
  <c r="M2916" i="2"/>
  <c r="F2916" i="2"/>
  <c r="N2915" i="2"/>
  <c r="M2915" i="2"/>
  <c r="F2915" i="2"/>
  <c r="N2914" i="2"/>
  <c r="M2914" i="2"/>
  <c r="F2914" i="2"/>
  <c r="N2913" i="2"/>
  <c r="M2913" i="2"/>
  <c r="F2913" i="2"/>
  <c r="N2912" i="2"/>
  <c r="M2912" i="2"/>
  <c r="F2912" i="2"/>
  <c r="N2911" i="2"/>
  <c r="M2911" i="2"/>
  <c r="F2911" i="2"/>
  <c r="N2910" i="2"/>
  <c r="M2910" i="2"/>
  <c r="F2910" i="2"/>
  <c r="N2909" i="2"/>
  <c r="M2909" i="2"/>
  <c r="F2909" i="2"/>
  <c r="N2908" i="2"/>
  <c r="M2908" i="2"/>
  <c r="F2908" i="2"/>
  <c r="N2907" i="2"/>
  <c r="M2907" i="2"/>
  <c r="F2907" i="2"/>
  <c r="N2906" i="2"/>
  <c r="M2906" i="2"/>
  <c r="F2906" i="2"/>
  <c r="N2905" i="2"/>
  <c r="M2905" i="2"/>
  <c r="F2905" i="2"/>
  <c r="N2904" i="2"/>
  <c r="M2904" i="2"/>
  <c r="F2904" i="2"/>
  <c r="N2903" i="2"/>
  <c r="M2903" i="2"/>
  <c r="F2903" i="2"/>
  <c r="N2902" i="2"/>
  <c r="M2902" i="2"/>
  <c r="F2902" i="2"/>
  <c r="N2901" i="2"/>
  <c r="M2901" i="2"/>
  <c r="F2901" i="2"/>
  <c r="N2900" i="2"/>
  <c r="M2900" i="2"/>
  <c r="F2900" i="2"/>
  <c r="N2899" i="2"/>
  <c r="M2899" i="2"/>
  <c r="F2899" i="2"/>
  <c r="N2898" i="2"/>
  <c r="M2898" i="2"/>
  <c r="F2898" i="2"/>
  <c r="N2897" i="2"/>
  <c r="M2897" i="2"/>
  <c r="F2897" i="2"/>
  <c r="N2896" i="2"/>
  <c r="M2896" i="2"/>
  <c r="F2896" i="2"/>
  <c r="N2895" i="2"/>
  <c r="M2895" i="2"/>
  <c r="F2895" i="2"/>
  <c r="N2894" i="2"/>
  <c r="M2894" i="2"/>
  <c r="F2894" i="2"/>
  <c r="N2893" i="2"/>
  <c r="M2893" i="2"/>
  <c r="F2893" i="2"/>
  <c r="N2892" i="2"/>
  <c r="M2892" i="2"/>
  <c r="F2892" i="2"/>
  <c r="N2891" i="2"/>
  <c r="M2891" i="2"/>
  <c r="F2891" i="2"/>
  <c r="N2890" i="2"/>
  <c r="M2890" i="2"/>
  <c r="F2890" i="2"/>
  <c r="N2889" i="2"/>
  <c r="M2889" i="2"/>
  <c r="F2889" i="2"/>
  <c r="N2888" i="2"/>
  <c r="M2888" i="2"/>
  <c r="F2888" i="2"/>
  <c r="N2887" i="2"/>
  <c r="M2887" i="2"/>
  <c r="F2887" i="2"/>
  <c r="N2886" i="2"/>
  <c r="M2886" i="2"/>
  <c r="F2886" i="2"/>
  <c r="N2885" i="2"/>
  <c r="M2885" i="2"/>
  <c r="F2885" i="2"/>
  <c r="N2884" i="2"/>
  <c r="M2884" i="2"/>
  <c r="F2884" i="2"/>
  <c r="N2883" i="2"/>
  <c r="M2883" i="2"/>
  <c r="F2883" i="2"/>
  <c r="N2882" i="2"/>
  <c r="M2882" i="2"/>
  <c r="F2882" i="2"/>
  <c r="N2881" i="2"/>
  <c r="M2881" i="2"/>
  <c r="F2881" i="2"/>
  <c r="N2880" i="2"/>
  <c r="M2880" i="2"/>
  <c r="F2880" i="2"/>
  <c r="N2879" i="2"/>
  <c r="M2879" i="2"/>
  <c r="F2879" i="2"/>
  <c r="N2878" i="2"/>
  <c r="M2878" i="2"/>
  <c r="F2878" i="2"/>
  <c r="N2877" i="2"/>
  <c r="M2877" i="2"/>
  <c r="F2877" i="2"/>
  <c r="N2876" i="2"/>
  <c r="M2876" i="2"/>
  <c r="F2876" i="2"/>
  <c r="N2875" i="2"/>
  <c r="M2875" i="2"/>
  <c r="F2875" i="2"/>
  <c r="N2874" i="2"/>
  <c r="M2874" i="2"/>
  <c r="F2874" i="2"/>
  <c r="N2873" i="2"/>
  <c r="M2873" i="2"/>
  <c r="F2873" i="2"/>
  <c r="N2872" i="2"/>
  <c r="M2872" i="2"/>
  <c r="F2872" i="2"/>
  <c r="N2871" i="2"/>
  <c r="M2871" i="2"/>
  <c r="F2871" i="2"/>
  <c r="N2870" i="2"/>
  <c r="M2870" i="2"/>
  <c r="F2870" i="2"/>
  <c r="N2869" i="2"/>
  <c r="M2869" i="2"/>
  <c r="F2869" i="2"/>
  <c r="N2868" i="2"/>
  <c r="M2868" i="2"/>
  <c r="F2868" i="2"/>
  <c r="N2867" i="2"/>
  <c r="M2867" i="2"/>
  <c r="F2867" i="2"/>
  <c r="N2866" i="2"/>
  <c r="M2866" i="2"/>
  <c r="F2866" i="2"/>
  <c r="N2865" i="2"/>
  <c r="M2865" i="2"/>
  <c r="F2865" i="2"/>
  <c r="N2864" i="2"/>
  <c r="M2864" i="2"/>
  <c r="F2864" i="2"/>
  <c r="N2863" i="2"/>
  <c r="M2863" i="2"/>
  <c r="F2863" i="2"/>
  <c r="N2862" i="2"/>
  <c r="M2862" i="2"/>
  <c r="F2862" i="2"/>
  <c r="N2861" i="2"/>
  <c r="M2861" i="2"/>
  <c r="F2861" i="2"/>
  <c r="N2860" i="2"/>
  <c r="M2860" i="2"/>
  <c r="F2860" i="2"/>
  <c r="N2859" i="2"/>
  <c r="M2859" i="2"/>
  <c r="F2859" i="2"/>
  <c r="N2858" i="2"/>
  <c r="M2858" i="2"/>
  <c r="F2858" i="2"/>
  <c r="N2857" i="2"/>
  <c r="M2857" i="2"/>
  <c r="F2857" i="2"/>
  <c r="N2856" i="2"/>
  <c r="M2856" i="2"/>
  <c r="F2856" i="2"/>
  <c r="N2855" i="2"/>
  <c r="M2855" i="2"/>
  <c r="F2855" i="2"/>
  <c r="N2854" i="2"/>
  <c r="M2854" i="2"/>
  <c r="F2854" i="2"/>
  <c r="N2853" i="2"/>
  <c r="M2853" i="2"/>
  <c r="F2853" i="2"/>
  <c r="N2852" i="2"/>
  <c r="M2852" i="2"/>
  <c r="F2852" i="2"/>
  <c r="N2851" i="2"/>
  <c r="M2851" i="2"/>
  <c r="F2851" i="2"/>
  <c r="N2850" i="2"/>
  <c r="M2850" i="2"/>
  <c r="F2850" i="2"/>
  <c r="N2849" i="2"/>
  <c r="M2849" i="2"/>
  <c r="F2849" i="2"/>
  <c r="N2848" i="2"/>
  <c r="M2848" i="2"/>
  <c r="F2848" i="2"/>
  <c r="N2847" i="2"/>
  <c r="M2847" i="2"/>
  <c r="F2847" i="2"/>
  <c r="N2846" i="2"/>
  <c r="M2846" i="2"/>
  <c r="F2846" i="2"/>
  <c r="N2845" i="2"/>
  <c r="M2845" i="2"/>
  <c r="F2845" i="2"/>
  <c r="N2844" i="2"/>
  <c r="M2844" i="2"/>
  <c r="F2844" i="2"/>
  <c r="N2843" i="2"/>
  <c r="M2843" i="2"/>
  <c r="F2843" i="2"/>
  <c r="N2842" i="2"/>
  <c r="M2842" i="2"/>
  <c r="F2842" i="2"/>
  <c r="N2841" i="2"/>
  <c r="M2841" i="2"/>
  <c r="F2841" i="2"/>
  <c r="N2840" i="2"/>
  <c r="M2840" i="2"/>
  <c r="F2840" i="2"/>
  <c r="N2839" i="2"/>
  <c r="M2839" i="2"/>
  <c r="F2839" i="2"/>
  <c r="N2838" i="2"/>
  <c r="M2838" i="2"/>
  <c r="F2838" i="2"/>
  <c r="N2837" i="2"/>
  <c r="M2837" i="2"/>
  <c r="F2837" i="2"/>
  <c r="N2836" i="2"/>
  <c r="M2836" i="2"/>
  <c r="F2836" i="2"/>
  <c r="N2835" i="2"/>
  <c r="M2835" i="2"/>
  <c r="F2835" i="2"/>
  <c r="N2834" i="2"/>
  <c r="M2834" i="2"/>
  <c r="F2834" i="2"/>
  <c r="N2833" i="2"/>
  <c r="M2833" i="2"/>
  <c r="F2833" i="2"/>
  <c r="N2832" i="2"/>
  <c r="M2832" i="2"/>
  <c r="F2832" i="2"/>
  <c r="N2831" i="2"/>
  <c r="M2831" i="2"/>
  <c r="F2831" i="2"/>
  <c r="N2830" i="2"/>
  <c r="M2830" i="2"/>
  <c r="F2830" i="2"/>
  <c r="N2829" i="2"/>
  <c r="M2829" i="2"/>
  <c r="F2829" i="2"/>
  <c r="N2828" i="2"/>
  <c r="M2828" i="2"/>
  <c r="F2828" i="2"/>
  <c r="N2827" i="2"/>
  <c r="M2827" i="2"/>
  <c r="F2827" i="2"/>
  <c r="N2826" i="2"/>
  <c r="M2826" i="2"/>
  <c r="F2826" i="2"/>
  <c r="N2825" i="2"/>
  <c r="M2825" i="2"/>
  <c r="F2825" i="2"/>
  <c r="N2824" i="2"/>
  <c r="M2824" i="2"/>
  <c r="F2824" i="2"/>
  <c r="N2823" i="2"/>
  <c r="M2823" i="2"/>
  <c r="F2823" i="2"/>
  <c r="N2822" i="2"/>
  <c r="M2822" i="2"/>
  <c r="F2822" i="2"/>
  <c r="N2821" i="2"/>
  <c r="M2821" i="2"/>
  <c r="F2821" i="2"/>
  <c r="N2820" i="2"/>
  <c r="M2820" i="2"/>
  <c r="F2820" i="2"/>
  <c r="N2819" i="2"/>
  <c r="M2819" i="2"/>
  <c r="F2819" i="2"/>
  <c r="N2818" i="2"/>
  <c r="M2818" i="2"/>
  <c r="F2818" i="2"/>
  <c r="N2817" i="2"/>
  <c r="M2817" i="2"/>
  <c r="F2817" i="2"/>
  <c r="N2816" i="2"/>
  <c r="M2816" i="2"/>
  <c r="F2816" i="2"/>
  <c r="N2815" i="2"/>
  <c r="M2815" i="2"/>
  <c r="F2815" i="2"/>
  <c r="N2814" i="2"/>
  <c r="M2814" i="2"/>
  <c r="F2814" i="2"/>
  <c r="N2813" i="2"/>
  <c r="M2813" i="2"/>
  <c r="F2813" i="2"/>
  <c r="N2812" i="2"/>
  <c r="M2812" i="2"/>
  <c r="F2812" i="2"/>
  <c r="N2811" i="2"/>
  <c r="M2811" i="2"/>
  <c r="F2811" i="2"/>
  <c r="N2810" i="2"/>
  <c r="M2810" i="2"/>
  <c r="F2810" i="2"/>
  <c r="N2809" i="2"/>
  <c r="M2809" i="2"/>
  <c r="F2809" i="2"/>
  <c r="N2808" i="2"/>
  <c r="M2808" i="2"/>
  <c r="F2808" i="2"/>
  <c r="N2807" i="2"/>
  <c r="M2807" i="2"/>
  <c r="F2807" i="2"/>
  <c r="N2806" i="2"/>
  <c r="M2806" i="2"/>
  <c r="F2806" i="2"/>
  <c r="N2805" i="2"/>
  <c r="M2805" i="2"/>
  <c r="F2805" i="2"/>
  <c r="N2804" i="2"/>
  <c r="M2804" i="2"/>
  <c r="F2804" i="2"/>
  <c r="N2803" i="2"/>
  <c r="M2803" i="2"/>
  <c r="F2803" i="2"/>
  <c r="N2802" i="2"/>
  <c r="M2802" i="2"/>
  <c r="F2802" i="2"/>
  <c r="N2801" i="2"/>
  <c r="M2801" i="2"/>
  <c r="F2801" i="2"/>
  <c r="N2800" i="2"/>
  <c r="M2800" i="2"/>
  <c r="F2800" i="2"/>
  <c r="N2799" i="2"/>
  <c r="M2799" i="2"/>
  <c r="F2799" i="2"/>
  <c r="N2798" i="2"/>
  <c r="M2798" i="2"/>
  <c r="F2798" i="2"/>
  <c r="N2797" i="2"/>
  <c r="M2797" i="2"/>
  <c r="F2797" i="2"/>
  <c r="N2796" i="2"/>
  <c r="M2796" i="2"/>
  <c r="F2796" i="2"/>
  <c r="N2795" i="2"/>
  <c r="M2795" i="2"/>
  <c r="F2795" i="2"/>
  <c r="N2794" i="2"/>
  <c r="M2794" i="2"/>
  <c r="F2794" i="2"/>
  <c r="N2793" i="2"/>
  <c r="M2793" i="2"/>
  <c r="F2793" i="2"/>
  <c r="N2792" i="2"/>
  <c r="M2792" i="2"/>
  <c r="F2792" i="2"/>
  <c r="N2791" i="2"/>
  <c r="M2791" i="2"/>
  <c r="F2791" i="2"/>
  <c r="N2790" i="2"/>
  <c r="M2790" i="2"/>
  <c r="F2790" i="2"/>
  <c r="N2789" i="2"/>
  <c r="M2789" i="2"/>
  <c r="F2789" i="2"/>
  <c r="N2788" i="2"/>
  <c r="M2788" i="2"/>
  <c r="F2788" i="2"/>
  <c r="N2787" i="2"/>
  <c r="M2787" i="2"/>
  <c r="F2787" i="2"/>
  <c r="N2786" i="2"/>
  <c r="M2786" i="2"/>
  <c r="F2786" i="2"/>
  <c r="N2785" i="2"/>
  <c r="M2785" i="2"/>
  <c r="F2785" i="2"/>
  <c r="N2784" i="2"/>
  <c r="M2784" i="2"/>
  <c r="F2784" i="2"/>
  <c r="N2783" i="2"/>
  <c r="M2783" i="2"/>
  <c r="F2783" i="2"/>
  <c r="N2782" i="2"/>
  <c r="M2782" i="2"/>
  <c r="F2782" i="2"/>
  <c r="N2781" i="2"/>
  <c r="M2781" i="2"/>
  <c r="F2781" i="2"/>
  <c r="N2780" i="2"/>
  <c r="M2780" i="2"/>
  <c r="F2780" i="2"/>
  <c r="N2779" i="2"/>
  <c r="M2779" i="2"/>
  <c r="F2779" i="2"/>
  <c r="N2778" i="2"/>
  <c r="M2778" i="2"/>
  <c r="F2778" i="2"/>
  <c r="N2777" i="2"/>
  <c r="M2777" i="2"/>
  <c r="F2777" i="2"/>
  <c r="N2776" i="2"/>
  <c r="M2776" i="2"/>
  <c r="F2776" i="2"/>
  <c r="N2775" i="2"/>
  <c r="M2775" i="2"/>
  <c r="F2775" i="2"/>
  <c r="N2774" i="2"/>
  <c r="M2774" i="2"/>
  <c r="F2774" i="2"/>
  <c r="N2773" i="2"/>
  <c r="M2773" i="2"/>
  <c r="F2773" i="2"/>
  <c r="N2772" i="2"/>
  <c r="M2772" i="2"/>
  <c r="F2772" i="2"/>
  <c r="N2771" i="2"/>
  <c r="M2771" i="2"/>
  <c r="F2771" i="2"/>
  <c r="N2770" i="2"/>
  <c r="M2770" i="2"/>
  <c r="F2770" i="2"/>
  <c r="N2769" i="2"/>
  <c r="M2769" i="2"/>
  <c r="F2769" i="2"/>
  <c r="N2768" i="2"/>
  <c r="M2768" i="2"/>
  <c r="F2768" i="2"/>
  <c r="N2767" i="2"/>
  <c r="M2767" i="2"/>
  <c r="F2767" i="2"/>
  <c r="N2766" i="2"/>
  <c r="M2766" i="2"/>
  <c r="F2766" i="2"/>
  <c r="N2765" i="2"/>
  <c r="M2765" i="2"/>
  <c r="F2765" i="2"/>
  <c r="N2764" i="2"/>
  <c r="M2764" i="2"/>
  <c r="F2764" i="2"/>
  <c r="N2763" i="2"/>
  <c r="M2763" i="2"/>
  <c r="F2763" i="2"/>
  <c r="N2762" i="2"/>
  <c r="M2762" i="2"/>
  <c r="F2762" i="2"/>
  <c r="N2761" i="2"/>
  <c r="M2761" i="2"/>
  <c r="F2761" i="2"/>
  <c r="N2760" i="2"/>
  <c r="M2760" i="2"/>
  <c r="F2760" i="2"/>
  <c r="N2759" i="2"/>
  <c r="M2759" i="2"/>
  <c r="F2759" i="2"/>
  <c r="N2758" i="2"/>
  <c r="M2758" i="2"/>
  <c r="F2758" i="2"/>
  <c r="N2757" i="2"/>
  <c r="M2757" i="2"/>
  <c r="F2757" i="2"/>
  <c r="N2756" i="2"/>
  <c r="M2756" i="2"/>
  <c r="F2756" i="2"/>
  <c r="N2755" i="2"/>
  <c r="M2755" i="2"/>
  <c r="F2755" i="2"/>
  <c r="N2754" i="2"/>
  <c r="M2754" i="2"/>
  <c r="F2754" i="2"/>
  <c r="N2753" i="2"/>
  <c r="M2753" i="2"/>
  <c r="F2753" i="2"/>
  <c r="N2752" i="2"/>
  <c r="M2752" i="2"/>
  <c r="F2752" i="2"/>
  <c r="N2751" i="2"/>
  <c r="M2751" i="2"/>
  <c r="F2751" i="2"/>
  <c r="N2750" i="2"/>
  <c r="M2750" i="2"/>
  <c r="F2750" i="2"/>
  <c r="N2749" i="2"/>
  <c r="M2749" i="2"/>
  <c r="F2749" i="2"/>
  <c r="N2748" i="2"/>
  <c r="M2748" i="2"/>
  <c r="F2748" i="2"/>
  <c r="N2747" i="2"/>
  <c r="M2747" i="2"/>
  <c r="F2747" i="2"/>
  <c r="N2746" i="2"/>
  <c r="M2746" i="2"/>
  <c r="F2746" i="2"/>
  <c r="N2745" i="2"/>
  <c r="M2745" i="2"/>
  <c r="F2745" i="2"/>
  <c r="N2744" i="2"/>
  <c r="M2744" i="2"/>
  <c r="F2744" i="2"/>
  <c r="N2743" i="2"/>
  <c r="M2743" i="2"/>
  <c r="F2743" i="2"/>
  <c r="N2742" i="2"/>
  <c r="M2742" i="2"/>
  <c r="F2742" i="2"/>
  <c r="N2741" i="2"/>
  <c r="M2741" i="2"/>
  <c r="F2741" i="2"/>
  <c r="N2740" i="2"/>
  <c r="M2740" i="2"/>
  <c r="F2740" i="2"/>
  <c r="N2739" i="2"/>
  <c r="M2739" i="2"/>
  <c r="F2739" i="2"/>
  <c r="N2738" i="2"/>
  <c r="M2738" i="2"/>
  <c r="F2738" i="2"/>
  <c r="N2737" i="2"/>
  <c r="M2737" i="2"/>
  <c r="F2737" i="2"/>
  <c r="N2736" i="2"/>
  <c r="M2736" i="2"/>
  <c r="F2736" i="2"/>
  <c r="N2735" i="2"/>
  <c r="M2735" i="2"/>
  <c r="F2735" i="2"/>
  <c r="N2734" i="2"/>
  <c r="M2734" i="2"/>
  <c r="F2734" i="2"/>
  <c r="N2733" i="2"/>
  <c r="M2733" i="2"/>
  <c r="F2733" i="2"/>
  <c r="N2732" i="2"/>
  <c r="M2732" i="2"/>
  <c r="F2732" i="2"/>
  <c r="N2731" i="2"/>
  <c r="M2731" i="2"/>
  <c r="F2731" i="2"/>
  <c r="N2730" i="2"/>
  <c r="M2730" i="2"/>
  <c r="F2730" i="2"/>
  <c r="N2729" i="2"/>
  <c r="M2729" i="2"/>
  <c r="F2729" i="2"/>
  <c r="N2728" i="2"/>
  <c r="M2728" i="2"/>
  <c r="F2728" i="2"/>
  <c r="N2727" i="2"/>
  <c r="M2727" i="2"/>
  <c r="F2727" i="2"/>
  <c r="N2726" i="2"/>
  <c r="M2726" i="2"/>
  <c r="F2726" i="2"/>
  <c r="N2725" i="2"/>
  <c r="M2725" i="2"/>
  <c r="F2725" i="2"/>
  <c r="N2724" i="2"/>
  <c r="M2724" i="2"/>
  <c r="F2724" i="2"/>
  <c r="N2723" i="2"/>
  <c r="M2723" i="2"/>
  <c r="F2723" i="2"/>
  <c r="N2722" i="2"/>
  <c r="M2722" i="2"/>
  <c r="F2722" i="2"/>
  <c r="N2721" i="2"/>
  <c r="M2721" i="2"/>
  <c r="F2721" i="2"/>
  <c r="N2720" i="2"/>
  <c r="M2720" i="2"/>
  <c r="F2720" i="2"/>
  <c r="N2719" i="2"/>
  <c r="M2719" i="2"/>
  <c r="F2719" i="2"/>
  <c r="N2718" i="2"/>
  <c r="M2718" i="2"/>
  <c r="F2718" i="2"/>
  <c r="N2717" i="2"/>
  <c r="M2717" i="2"/>
  <c r="F2717" i="2"/>
  <c r="N2716" i="2"/>
  <c r="M2716" i="2"/>
  <c r="F2716" i="2"/>
  <c r="N2715" i="2"/>
  <c r="M2715" i="2"/>
  <c r="F2715" i="2"/>
  <c r="N2714" i="2"/>
  <c r="M2714" i="2"/>
  <c r="F2714" i="2"/>
  <c r="N2713" i="2"/>
  <c r="M2713" i="2"/>
  <c r="F2713" i="2"/>
  <c r="N2712" i="2"/>
  <c r="M2712" i="2"/>
  <c r="F2712" i="2"/>
  <c r="N2711" i="2"/>
  <c r="M2711" i="2"/>
  <c r="F2711" i="2"/>
  <c r="N2710" i="2"/>
  <c r="M2710" i="2"/>
  <c r="F2710" i="2"/>
  <c r="N2709" i="2"/>
  <c r="M2709" i="2"/>
  <c r="F2709" i="2"/>
  <c r="N2708" i="2"/>
  <c r="M2708" i="2"/>
  <c r="F2708" i="2"/>
  <c r="N2707" i="2"/>
  <c r="M2707" i="2"/>
  <c r="F2707" i="2"/>
  <c r="N2706" i="2"/>
  <c r="M2706" i="2"/>
  <c r="F2706" i="2"/>
  <c r="N2705" i="2"/>
  <c r="M2705" i="2"/>
  <c r="F2705" i="2"/>
  <c r="N2704" i="2"/>
  <c r="M2704" i="2"/>
  <c r="F2704" i="2"/>
  <c r="N2703" i="2"/>
  <c r="M2703" i="2"/>
  <c r="F2703" i="2"/>
  <c r="N2702" i="2"/>
  <c r="M2702" i="2"/>
  <c r="F2702" i="2"/>
  <c r="N2701" i="2"/>
  <c r="M2701" i="2"/>
  <c r="F2701" i="2"/>
  <c r="N2700" i="2"/>
  <c r="M2700" i="2"/>
  <c r="F2700" i="2"/>
  <c r="N2699" i="2"/>
  <c r="M2699" i="2"/>
  <c r="F2699" i="2"/>
  <c r="N2698" i="2"/>
  <c r="M2698" i="2"/>
  <c r="F2698" i="2"/>
  <c r="N2697" i="2"/>
  <c r="M2697" i="2"/>
  <c r="F2697" i="2"/>
  <c r="N2696" i="2"/>
  <c r="M2696" i="2"/>
  <c r="F2696" i="2"/>
  <c r="N2695" i="2"/>
  <c r="M2695" i="2"/>
  <c r="F2695" i="2"/>
  <c r="N2694" i="2"/>
  <c r="M2694" i="2"/>
  <c r="F2694" i="2"/>
  <c r="N2693" i="2"/>
  <c r="M2693" i="2"/>
  <c r="F2693" i="2"/>
  <c r="N2692" i="2"/>
  <c r="M2692" i="2"/>
  <c r="F2692" i="2"/>
  <c r="N2691" i="2"/>
  <c r="M2691" i="2"/>
  <c r="F2691" i="2"/>
  <c r="N2690" i="2"/>
  <c r="M2690" i="2"/>
  <c r="F2690" i="2"/>
  <c r="N2689" i="2"/>
  <c r="M2689" i="2"/>
  <c r="F2689" i="2"/>
  <c r="N2688" i="2"/>
  <c r="M2688" i="2"/>
  <c r="F2688" i="2"/>
  <c r="N2687" i="2"/>
  <c r="M2687" i="2"/>
  <c r="F2687" i="2"/>
  <c r="N2686" i="2"/>
  <c r="M2686" i="2"/>
  <c r="F2686" i="2"/>
  <c r="N2685" i="2"/>
  <c r="M2685" i="2"/>
  <c r="F2685" i="2"/>
  <c r="N2684" i="2"/>
  <c r="M2684" i="2"/>
  <c r="F2684" i="2"/>
  <c r="N2683" i="2"/>
  <c r="M2683" i="2"/>
  <c r="F2683" i="2"/>
  <c r="N2682" i="2"/>
  <c r="M2682" i="2"/>
  <c r="F2682" i="2"/>
  <c r="N2681" i="2"/>
  <c r="M2681" i="2"/>
  <c r="F2681" i="2"/>
  <c r="N2680" i="2"/>
  <c r="M2680" i="2"/>
  <c r="F2680" i="2"/>
  <c r="N2679" i="2"/>
  <c r="M2679" i="2"/>
  <c r="F2679" i="2"/>
  <c r="N2678" i="2"/>
  <c r="M2678" i="2"/>
  <c r="F2678" i="2"/>
  <c r="N2677" i="2"/>
  <c r="M2677" i="2"/>
  <c r="F2677" i="2"/>
  <c r="N2676" i="2"/>
  <c r="M2676" i="2"/>
  <c r="F2676" i="2"/>
  <c r="N2675" i="2"/>
  <c r="M2675" i="2"/>
  <c r="F2675" i="2"/>
  <c r="N2674" i="2"/>
  <c r="M2674" i="2"/>
  <c r="F2674" i="2"/>
  <c r="N2673" i="2"/>
  <c r="M2673" i="2"/>
  <c r="F2673" i="2"/>
  <c r="N2672" i="2"/>
  <c r="M2672" i="2"/>
  <c r="F2672" i="2"/>
  <c r="N2671" i="2"/>
  <c r="M2671" i="2"/>
  <c r="F2671" i="2"/>
  <c r="N2670" i="2"/>
  <c r="M2670" i="2"/>
  <c r="F2670" i="2"/>
  <c r="N2669" i="2"/>
  <c r="M2669" i="2"/>
  <c r="F2669" i="2"/>
  <c r="N2668" i="2"/>
  <c r="M2668" i="2"/>
  <c r="F2668" i="2"/>
  <c r="N2667" i="2"/>
  <c r="M2667" i="2"/>
  <c r="F2667" i="2"/>
  <c r="N2666" i="2"/>
  <c r="M2666" i="2"/>
  <c r="F2666" i="2"/>
  <c r="N2665" i="2"/>
  <c r="M2665" i="2"/>
  <c r="F2665" i="2"/>
  <c r="N2664" i="2"/>
  <c r="M2664" i="2"/>
  <c r="F2664" i="2"/>
  <c r="N2663" i="2"/>
  <c r="M2663" i="2"/>
  <c r="F2663" i="2"/>
  <c r="N2662" i="2"/>
  <c r="M2662" i="2"/>
  <c r="F2662" i="2"/>
  <c r="N2661" i="2"/>
  <c r="M2661" i="2"/>
  <c r="F2661" i="2"/>
  <c r="N2660" i="2"/>
  <c r="M2660" i="2"/>
  <c r="F2660" i="2"/>
  <c r="N2659" i="2"/>
  <c r="M2659" i="2"/>
  <c r="F2659" i="2"/>
  <c r="N2658" i="2"/>
  <c r="M2658" i="2"/>
  <c r="F2658" i="2"/>
  <c r="N2657" i="2"/>
  <c r="M2657" i="2"/>
  <c r="F2657" i="2"/>
  <c r="N2656" i="2"/>
  <c r="M2656" i="2"/>
  <c r="F2656" i="2"/>
  <c r="N2655" i="2"/>
  <c r="M2655" i="2"/>
  <c r="F2655" i="2"/>
  <c r="N2654" i="2"/>
  <c r="M2654" i="2"/>
  <c r="F2654" i="2"/>
  <c r="N2653" i="2"/>
  <c r="M2653" i="2"/>
  <c r="F2653" i="2"/>
  <c r="N2652" i="2"/>
  <c r="M2652" i="2"/>
  <c r="F2652" i="2"/>
  <c r="N2651" i="2"/>
  <c r="M2651" i="2"/>
  <c r="F2651" i="2"/>
  <c r="N2650" i="2"/>
  <c r="M2650" i="2"/>
  <c r="F2650" i="2"/>
  <c r="N2649" i="2"/>
  <c r="M2649" i="2"/>
  <c r="F2649" i="2"/>
  <c r="N2648" i="2"/>
  <c r="M2648" i="2"/>
  <c r="F2648" i="2"/>
  <c r="N2647" i="2"/>
  <c r="M2647" i="2"/>
  <c r="F2647" i="2"/>
  <c r="N2646" i="2"/>
  <c r="M2646" i="2"/>
  <c r="F2646" i="2"/>
  <c r="N2645" i="2"/>
  <c r="M2645" i="2"/>
  <c r="F2645" i="2"/>
  <c r="N2644" i="2"/>
  <c r="M2644" i="2"/>
  <c r="F2644" i="2"/>
  <c r="N2643" i="2"/>
  <c r="M2643" i="2"/>
  <c r="F2643" i="2"/>
  <c r="N2642" i="2"/>
  <c r="M2642" i="2"/>
  <c r="F2642" i="2"/>
  <c r="N2641" i="2"/>
  <c r="M2641" i="2"/>
  <c r="F2641" i="2"/>
  <c r="N2640" i="2"/>
  <c r="M2640" i="2"/>
  <c r="F2640" i="2"/>
  <c r="N2639" i="2"/>
  <c r="M2639" i="2"/>
  <c r="F2639" i="2"/>
  <c r="N2638" i="2"/>
  <c r="M2638" i="2"/>
  <c r="F2638" i="2"/>
  <c r="N2637" i="2"/>
  <c r="M2637" i="2"/>
  <c r="F2637" i="2"/>
  <c r="N2636" i="2"/>
  <c r="M2636" i="2"/>
  <c r="F2636" i="2"/>
  <c r="N2635" i="2"/>
  <c r="M2635" i="2"/>
  <c r="F2635" i="2"/>
  <c r="N2634" i="2"/>
  <c r="M2634" i="2"/>
  <c r="F2634" i="2"/>
  <c r="N2633" i="2"/>
  <c r="M2633" i="2"/>
  <c r="F2633" i="2"/>
  <c r="N2632" i="2"/>
  <c r="M2632" i="2"/>
  <c r="F2632" i="2"/>
  <c r="N2631" i="2"/>
  <c r="M2631" i="2"/>
  <c r="F2631" i="2"/>
  <c r="N2630" i="2"/>
  <c r="M2630" i="2"/>
  <c r="F2630" i="2"/>
  <c r="N2629" i="2"/>
  <c r="M2629" i="2"/>
  <c r="F2629" i="2"/>
  <c r="N2628" i="2"/>
  <c r="M2628" i="2"/>
  <c r="F2628" i="2"/>
  <c r="N2627" i="2"/>
  <c r="M2627" i="2"/>
  <c r="F2627" i="2"/>
  <c r="N2626" i="2"/>
  <c r="M2626" i="2"/>
  <c r="F2626" i="2"/>
  <c r="N2625" i="2"/>
  <c r="M2625" i="2"/>
  <c r="F2625" i="2"/>
  <c r="N2624" i="2"/>
  <c r="M2624" i="2"/>
  <c r="F2624" i="2"/>
  <c r="N2623" i="2"/>
  <c r="M2623" i="2"/>
  <c r="F2623" i="2"/>
  <c r="N2622" i="2"/>
  <c r="M2622" i="2"/>
  <c r="F2622" i="2"/>
  <c r="N2621" i="2"/>
  <c r="M2621" i="2"/>
  <c r="F2621" i="2"/>
  <c r="N2620" i="2"/>
  <c r="M2620" i="2"/>
  <c r="F2620" i="2"/>
  <c r="N2619" i="2"/>
  <c r="M2619" i="2"/>
  <c r="F2619" i="2"/>
  <c r="N2618" i="2"/>
  <c r="M2618" i="2"/>
  <c r="F2618" i="2"/>
  <c r="N2617" i="2"/>
  <c r="M2617" i="2"/>
  <c r="F2617" i="2"/>
  <c r="N2616" i="2"/>
  <c r="M2616" i="2"/>
  <c r="F2616" i="2"/>
  <c r="N2615" i="2"/>
  <c r="M2615" i="2"/>
  <c r="F2615" i="2"/>
  <c r="N2614" i="2"/>
  <c r="M2614" i="2"/>
  <c r="F2614" i="2"/>
  <c r="N2613" i="2"/>
  <c r="M2613" i="2"/>
  <c r="F2613" i="2"/>
  <c r="N2612" i="2"/>
  <c r="M2612" i="2"/>
  <c r="F2612" i="2"/>
  <c r="N2611" i="2"/>
  <c r="M2611" i="2"/>
  <c r="F2611" i="2"/>
  <c r="N2610" i="2"/>
  <c r="M2610" i="2"/>
  <c r="F2610" i="2"/>
  <c r="N2609" i="2"/>
  <c r="M2609" i="2"/>
  <c r="F2609" i="2"/>
  <c r="N2608" i="2"/>
  <c r="M2608" i="2"/>
  <c r="F2608" i="2"/>
  <c r="N2607" i="2"/>
  <c r="M2607" i="2"/>
  <c r="F2607" i="2"/>
  <c r="N2606" i="2"/>
  <c r="M2606" i="2"/>
  <c r="F2606" i="2"/>
  <c r="N2605" i="2"/>
  <c r="M2605" i="2"/>
  <c r="F2605" i="2"/>
  <c r="N2604" i="2"/>
  <c r="M2604" i="2"/>
  <c r="F2604" i="2"/>
  <c r="N2603" i="2"/>
  <c r="M2603" i="2"/>
  <c r="F2603" i="2"/>
  <c r="N2602" i="2"/>
  <c r="M2602" i="2"/>
  <c r="F2602" i="2"/>
  <c r="N2601" i="2"/>
  <c r="M2601" i="2"/>
  <c r="F2601" i="2"/>
  <c r="N2600" i="2"/>
  <c r="M2600" i="2"/>
  <c r="F2600" i="2"/>
  <c r="N2599" i="2"/>
  <c r="M2599" i="2"/>
  <c r="F2599" i="2"/>
  <c r="N2598" i="2"/>
  <c r="M2598" i="2"/>
  <c r="F2598" i="2"/>
  <c r="N2597" i="2"/>
  <c r="M2597" i="2"/>
  <c r="F2597" i="2"/>
  <c r="N2596" i="2"/>
  <c r="M2596" i="2"/>
  <c r="F2596" i="2"/>
  <c r="N2595" i="2"/>
  <c r="M2595" i="2"/>
  <c r="F2595" i="2"/>
  <c r="N2594" i="2"/>
  <c r="M2594" i="2"/>
  <c r="F2594" i="2"/>
  <c r="N2593" i="2"/>
  <c r="M2593" i="2"/>
  <c r="F2593" i="2"/>
  <c r="N2592" i="2"/>
  <c r="M2592" i="2"/>
  <c r="F2592" i="2"/>
  <c r="N2591" i="2"/>
  <c r="M2591" i="2"/>
  <c r="F2591" i="2"/>
  <c r="N2590" i="2"/>
  <c r="M2590" i="2"/>
  <c r="F2590" i="2"/>
  <c r="N2589" i="2"/>
  <c r="M2589" i="2"/>
  <c r="F2589" i="2"/>
  <c r="N2588" i="2"/>
  <c r="M2588" i="2"/>
  <c r="F2588" i="2"/>
  <c r="N2587" i="2"/>
  <c r="M2587" i="2"/>
  <c r="F2587" i="2"/>
  <c r="N2586" i="2"/>
  <c r="M2586" i="2"/>
  <c r="F2586" i="2"/>
  <c r="N2585" i="2"/>
  <c r="M2585" i="2"/>
  <c r="F2585" i="2"/>
  <c r="N2584" i="2"/>
  <c r="M2584" i="2"/>
  <c r="F2584" i="2"/>
  <c r="N2583" i="2"/>
  <c r="M2583" i="2"/>
  <c r="F2583" i="2"/>
  <c r="N2582" i="2"/>
  <c r="M2582" i="2"/>
  <c r="F2582" i="2"/>
  <c r="N2581" i="2"/>
  <c r="M2581" i="2"/>
  <c r="F2581" i="2"/>
  <c r="N2580" i="2"/>
  <c r="M2580" i="2"/>
  <c r="F2580" i="2"/>
  <c r="N2579" i="2"/>
  <c r="M2579" i="2"/>
  <c r="F2579" i="2"/>
  <c r="N2578" i="2"/>
  <c r="M2578" i="2"/>
  <c r="F2578" i="2"/>
  <c r="N2577" i="2"/>
  <c r="M2577" i="2"/>
  <c r="F2577" i="2"/>
  <c r="N2576" i="2"/>
  <c r="M2576" i="2"/>
  <c r="F2576" i="2"/>
  <c r="N2575" i="2"/>
  <c r="M2575" i="2"/>
  <c r="F2575" i="2"/>
  <c r="N2574" i="2"/>
  <c r="M2574" i="2"/>
  <c r="F2574" i="2"/>
  <c r="N2573" i="2"/>
  <c r="M2573" i="2"/>
  <c r="F2573" i="2"/>
  <c r="N2572" i="2"/>
  <c r="M2572" i="2"/>
  <c r="F2572" i="2"/>
  <c r="N2571" i="2"/>
  <c r="M2571" i="2"/>
  <c r="F2571" i="2"/>
  <c r="N2570" i="2"/>
  <c r="M2570" i="2"/>
  <c r="F2570" i="2"/>
  <c r="N2569" i="2"/>
  <c r="M2569" i="2"/>
  <c r="F2569" i="2"/>
  <c r="N2568" i="2"/>
  <c r="M2568" i="2"/>
  <c r="F2568" i="2"/>
  <c r="N2567" i="2"/>
  <c r="M2567" i="2"/>
  <c r="F2567" i="2"/>
  <c r="N2566" i="2"/>
  <c r="M2566" i="2"/>
  <c r="F2566" i="2"/>
  <c r="N2565" i="2"/>
  <c r="M2565" i="2"/>
  <c r="F2565" i="2"/>
  <c r="N2564" i="2"/>
  <c r="M2564" i="2"/>
  <c r="F2564" i="2"/>
  <c r="N2563" i="2"/>
  <c r="M2563" i="2"/>
  <c r="F2563" i="2"/>
  <c r="N2562" i="2"/>
  <c r="M2562" i="2"/>
  <c r="F2562" i="2"/>
  <c r="N2561" i="2"/>
  <c r="M2561" i="2"/>
  <c r="F2561" i="2"/>
  <c r="N2560" i="2"/>
  <c r="M2560" i="2"/>
  <c r="F2560" i="2"/>
  <c r="N2559" i="2"/>
  <c r="M2559" i="2"/>
  <c r="F2559" i="2"/>
  <c r="N2558" i="2"/>
  <c r="M2558" i="2"/>
  <c r="F2558" i="2"/>
  <c r="N2557" i="2"/>
  <c r="M2557" i="2"/>
  <c r="F2557" i="2"/>
  <c r="N2556" i="2"/>
  <c r="M2556" i="2"/>
  <c r="F2556" i="2"/>
  <c r="N2555" i="2"/>
  <c r="M2555" i="2"/>
  <c r="F2555" i="2"/>
  <c r="N2554" i="2"/>
  <c r="M2554" i="2"/>
  <c r="F2554" i="2"/>
  <c r="N2553" i="2"/>
  <c r="M2553" i="2"/>
  <c r="F2553" i="2"/>
  <c r="N2552" i="2"/>
  <c r="M2552" i="2"/>
  <c r="F2552" i="2"/>
  <c r="N2551" i="2"/>
  <c r="M2551" i="2"/>
  <c r="F2551" i="2"/>
  <c r="N2550" i="2"/>
  <c r="M2550" i="2"/>
  <c r="F2550" i="2"/>
  <c r="N2549" i="2"/>
  <c r="M2549" i="2"/>
  <c r="F2549" i="2"/>
  <c r="N2548" i="2"/>
  <c r="M2548" i="2"/>
  <c r="F2548" i="2"/>
  <c r="N2547" i="2"/>
  <c r="M2547" i="2"/>
  <c r="F2547" i="2"/>
  <c r="N2546" i="2"/>
  <c r="M2546" i="2"/>
  <c r="F2546" i="2"/>
  <c r="N2545" i="2"/>
  <c r="M2545" i="2"/>
  <c r="F2545" i="2"/>
  <c r="N2544" i="2"/>
  <c r="M2544" i="2"/>
  <c r="F2544" i="2"/>
  <c r="N2543" i="2"/>
  <c r="M2543" i="2"/>
  <c r="F2543" i="2"/>
  <c r="N2542" i="2"/>
  <c r="M2542" i="2"/>
  <c r="F2542" i="2"/>
  <c r="N2541" i="2"/>
  <c r="M2541" i="2"/>
  <c r="F2541" i="2"/>
  <c r="N2540" i="2"/>
  <c r="M2540" i="2"/>
  <c r="F2540" i="2"/>
  <c r="N2539" i="2"/>
  <c r="M2539" i="2"/>
  <c r="F2539" i="2"/>
  <c r="N2538" i="2"/>
  <c r="M2538" i="2"/>
  <c r="F2538" i="2"/>
  <c r="N2537" i="2"/>
  <c r="M2537" i="2"/>
  <c r="F2537" i="2"/>
  <c r="N2536" i="2"/>
  <c r="M2536" i="2"/>
  <c r="F2536" i="2"/>
  <c r="N2535" i="2"/>
  <c r="M2535" i="2"/>
  <c r="F2535" i="2"/>
  <c r="N2534" i="2"/>
  <c r="M2534" i="2"/>
  <c r="F2534" i="2"/>
  <c r="N2533" i="2"/>
  <c r="M2533" i="2"/>
  <c r="F2533" i="2"/>
  <c r="N2532" i="2"/>
  <c r="M2532" i="2"/>
  <c r="F2532" i="2"/>
  <c r="N2531" i="2"/>
  <c r="M2531" i="2"/>
  <c r="F2531" i="2"/>
  <c r="N2530" i="2"/>
  <c r="M2530" i="2"/>
  <c r="F2530" i="2"/>
  <c r="N2529" i="2"/>
  <c r="M2529" i="2"/>
  <c r="F2529" i="2"/>
  <c r="N2528" i="2"/>
  <c r="M2528" i="2"/>
  <c r="F2528" i="2"/>
  <c r="N2527" i="2"/>
  <c r="M2527" i="2"/>
  <c r="F2527" i="2"/>
  <c r="N2526" i="2"/>
  <c r="M2526" i="2"/>
  <c r="F2526" i="2"/>
  <c r="N2525" i="2"/>
  <c r="M2525" i="2"/>
  <c r="F2525" i="2"/>
  <c r="N2524" i="2"/>
  <c r="M2524" i="2"/>
  <c r="F2524" i="2"/>
  <c r="N2523" i="2"/>
  <c r="M2523" i="2"/>
  <c r="F2523" i="2"/>
  <c r="N2522" i="2"/>
  <c r="M2522" i="2"/>
  <c r="F2522" i="2"/>
  <c r="N2521" i="2"/>
  <c r="M2521" i="2"/>
  <c r="F2521" i="2"/>
  <c r="N2520" i="2"/>
  <c r="M2520" i="2"/>
  <c r="F2520" i="2"/>
  <c r="N2519" i="2"/>
  <c r="M2519" i="2"/>
  <c r="F2519" i="2"/>
  <c r="N2518" i="2"/>
  <c r="M2518" i="2"/>
  <c r="F2518" i="2"/>
  <c r="N2517" i="2"/>
  <c r="M2517" i="2"/>
  <c r="F2517" i="2"/>
  <c r="N2516" i="2"/>
  <c r="M2516" i="2"/>
  <c r="F2516" i="2"/>
  <c r="N2515" i="2"/>
  <c r="M2515" i="2"/>
  <c r="F2515" i="2"/>
  <c r="N2514" i="2"/>
  <c r="M2514" i="2"/>
  <c r="F2514" i="2"/>
  <c r="N2513" i="2"/>
  <c r="M2513" i="2"/>
  <c r="F2513" i="2"/>
  <c r="N2512" i="2"/>
  <c r="M2512" i="2"/>
  <c r="F2512" i="2"/>
  <c r="N2511" i="2"/>
  <c r="M2511" i="2"/>
  <c r="F2511" i="2"/>
  <c r="N2510" i="2"/>
  <c r="M2510" i="2"/>
  <c r="F2510" i="2"/>
  <c r="N2509" i="2"/>
  <c r="M2509" i="2"/>
  <c r="F2509" i="2"/>
  <c r="N2508" i="2"/>
  <c r="M2508" i="2"/>
  <c r="F2508" i="2"/>
  <c r="N2507" i="2"/>
  <c r="M2507" i="2"/>
  <c r="F2507" i="2"/>
  <c r="N2506" i="2"/>
  <c r="M2506" i="2"/>
  <c r="F2506" i="2"/>
  <c r="N2505" i="2"/>
  <c r="M2505" i="2"/>
  <c r="F2505" i="2"/>
  <c r="N2504" i="2"/>
  <c r="M2504" i="2"/>
  <c r="F2504" i="2"/>
  <c r="N2503" i="2"/>
  <c r="M2503" i="2"/>
  <c r="F2503" i="2"/>
  <c r="N2502" i="2"/>
  <c r="M2502" i="2"/>
  <c r="F2502" i="2"/>
  <c r="N2501" i="2"/>
  <c r="M2501" i="2"/>
  <c r="F2501" i="2"/>
  <c r="N2500" i="2"/>
  <c r="M2500" i="2"/>
  <c r="F2500" i="2"/>
  <c r="N2499" i="2"/>
  <c r="M2499" i="2"/>
  <c r="F2499" i="2"/>
  <c r="N2498" i="2"/>
  <c r="M2498" i="2"/>
  <c r="F2498" i="2"/>
  <c r="N2497" i="2"/>
  <c r="M2497" i="2"/>
  <c r="F2497" i="2"/>
  <c r="N2496" i="2"/>
  <c r="M2496" i="2"/>
  <c r="F2496" i="2"/>
  <c r="N2495" i="2"/>
  <c r="M2495" i="2"/>
  <c r="F2495" i="2"/>
  <c r="N2494" i="2"/>
  <c r="M2494" i="2"/>
  <c r="F2494" i="2"/>
  <c r="N2493" i="2"/>
  <c r="M2493" i="2"/>
  <c r="F2493" i="2"/>
  <c r="N2492" i="2"/>
  <c r="M2492" i="2"/>
  <c r="F2492" i="2"/>
  <c r="N2491" i="2"/>
  <c r="M2491" i="2"/>
  <c r="F2491" i="2"/>
  <c r="N2490" i="2"/>
  <c r="M2490" i="2"/>
  <c r="F2490" i="2"/>
  <c r="N2489" i="2"/>
  <c r="M2489" i="2"/>
  <c r="F2489" i="2"/>
  <c r="N2488" i="2"/>
  <c r="M2488" i="2"/>
  <c r="F2488" i="2"/>
  <c r="N2487" i="2"/>
  <c r="M2487" i="2"/>
  <c r="F2487" i="2"/>
  <c r="N2486" i="2"/>
  <c r="M2486" i="2"/>
  <c r="F2486" i="2"/>
  <c r="N2485" i="2"/>
  <c r="M2485" i="2"/>
  <c r="F2485" i="2"/>
  <c r="N2484" i="2"/>
  <c r="M2484" i="2"/>
  <c r="F2484" i="2"/>
  <c r="N2483" i="2"/>
  <c r="M2483" i="2"/>
  <c r="F2483" i="2"/>
  <c r="N2482" i="2"/>
  <c r="M2482" i="2"/>
  <c r="F2482" i="2"/>
  <c r="N2481" i="2"/>
  <c r="M2481" i="2"/>
  <c r="F2481" i="2"/>
  <c r="N2480" i="2"/>
  <c r="M2480" i="2"/>
  <c r="F2480" i="2"/>
  <c r="N2479" i="2"/>
  <c r="M2479" i="2"/>
  <c r="F2479" i="2"/>
  <c r="N2478" i="2"/>
  <c r="M2478" i="2"/>
  <c r="F2478" i="2"/>
  <c r="N2477" i="2"/>
  <c r="M2477" i="2"/>
  <c r="F2477" i="2"/>
  <c r="N2476" i="2"/>
  <c r="M2476" i="2"/>
  <c r="F2476" i="2"/>
  <c r="N2475" i="2"/>
  <c r="M2475" i="2"/>
  <c r="F2475" i="2"/>
  <c r="N2474" i="2"/>
  <c r="M2474" i="2"/>
  <c r="F2474" i="2"/>
  <c r="N2473" i="2"/>
  <c r="M2473" i="2"/>
  <c r="F2473" i="2"/>
  <c r="N2472" i="2"/>
  <c r="M2472" i="2"/>
  <c r="F2472" i="2"/>
  <c r="N2471" i="2"/>
  <c r="M2471" i="2"/>
  <c r="F2471" i="2"/>
  <c r="N2470" i="2"/>
  <c r="M2470" i="2"/>
  <c r="F2470" i="2"/>
  <c r="N2469" i="2"/>
  <c r="M2469" i="2"/>
  <c r="F2469" i="2"/>
  <c r="N2468" i="2"/>
  <c r="M2468" i="2"/>
  <c r="F2468" i="2"/>
  <c r="N2467" i="2"/>
  <c r="M2467" i="2"/>
  <c r="F2467" i="2"/>
  <c r="N2466" i="2"/>
  <c r="M2466" i="2"/>
  <c r="F2466" i="2"/>
  <c r="N2465" i="2"/>
  <c r="M2465" i="2"/>
  <c r="F2465" i="2"/>
  <c r="N2464" i="2"/>
  <c r="M2464" i="2"/>
  <c r="F2464" i="2"/>
  <c r="N2463" i="2"/>
  <c r="M2463" i="2"/>
  <c r="F2463" i="2"/>
  <c r="N2462" i="2"/>
  <c r="M2462" i="2"/>
  <c r="F2462" i="2"/>
  <c r="N2461" i="2"/>
  <c r="M2461" i="2"/>
  <c r="F2461" i="2"/>
  <c r="N2460" i="2"/>
  <c r="M2460" i="2"/>
  <c r="F2460" i="2"/>
  <c r="N2459" i="2"/>
  <c r="M2459" i="2"/>
  <c r="F2459" i="2"/>
  <c r="N2458" i="2"/>
  <c r="M2458" i="2"/>
  <c r="F2458" i="2"/>
  <c r="N2457" i="2"/>
  <c r="M2457" i="2"/>
  <c r="F2457" i="2"/>
  <c r="N2456" i="2"/>
  <c r="M2456" i="2"/>
  <c r="F2456" i="2"/>
  <c r="N2455" i="2"/>
  <c r="M2455" i="2"/>
  <c r="F2455" i="2"/>
  <c r="N2454" i="2"/>
  <c r="M2454" i="2"/>
  <c r="F2454" i="2"/>
  <c r="N2453" i="2"/>
  <c r="M2453" i="2"/>
  <c r="F2453" i="2"/>
  <c r="N2452" i="2"/>
  <c r="M2452" i="2"/>
  <c r="F2452" i="2"/>
  <c r="N2451" i="2"/>
  <c r="M2451" i="2"/>
  <c r="F2451" i="2"/>
  <c r="N2450" i="2"/>
  <c r="M2450" i="2"/>
  <c r="F2450" i="2"/>
  <c r="N2449" i="2"/>
  <c r="M2449" i="2"/>
  <c r="F2449" i="2"/>
  <c r="N2448" i="2"/>
  <c r="M2448" i="2"/>
  <c r="F2448" i="2"/>
  <c r="N2447" i="2"/>
  <c r="M2447" i="2"/>
  <c r="F2447" i="2"/>
  <c r="N2446" i="2"/>
  <c r="M2446" i="2"/>
  <c r="F2446" i="2"/>
  <c r="N2445" i="2"/>
  <c r="M2445" i="2"/>
  <c r="F2445" i="2"/>
  <c r="N2444" i="2"/>
  <c r="M2444" i="2"/>
  <c r="F2444" i="2"/>
  <c r="N2443" i="2"/>
  <c r="M2443" i="2"/>
  <c r="F2443" i="2"/>
  <c r="N2442" i="2"/>
  <c r="M2442" i="2"/>
  <c r="F2442" i="2"/>
  <c r="N2441" i="2"/>
  <c r="M2441" i="2"/>
  <c r="F2441" i="2"/>
  <c r="N2440" i="2"/>
  <c r="M2440" i="2"/>
  <c r="F2440" i="2"/>
  <c r="N2439" i="2"/>
  <c r="M2439" i="2"/>
  <c r="F2439" i="2"/>
  <c r="N2438" i="2"/>
  <c r="M2438" i="2"/>
  <c r="F2438" i="2"/>
  <c r="N2437" i="2"/>
  <c r="M2437" i="2"/>
  <c r="F2437" i="2"/>
  <c r="N2436" i="2"/>
  <c r="M2436" i="2"/>
  <c r="F2436" i="2"/>
  <c r="N2435" i="2"/>
  <c r="M2435" i="2"/>
  <c r="F2435" i="2"/>
  <c r="N2434" i="2"/>
  <c r="M2434" i="2"/>
  <c r="F2434" i="2"/>
  <c r="N2433" i="2"/>
  <c r="M2433" i="2"/>
  <c r="F2433" i="2"/>
  <c r="N2432" i="2"/>
  <c r="M2432" i="2"/>
  <c r="F2432" i="2"/>
  <c r="N2431" i="2"/>
  <c r="M2431" i="2"/>
  <c r="F2431" i="2"/>
  <c r="N2430" i="2"/>
  <c r="M2430" i="2"/>
  <c r="F2430" i="2"/>
  <c r="N2429" i="2"/>
  <c r="M2429" i="2"/>
  <c r="F2429" i="2"/>
  <c r="N2428" i="2"/>
  <c r="M2428" i="2"/>
  <c r="F2428" i="2"/>
  <c r="N2427" i="2"/>
  <c r="M2427" i="2"/>
  <c r="F2427" i="2"/>
  <c r="N2426" i="2"/>
  <c r="M2426" i="2"/>
  <c r="F2426" i="2"/>
  <c r="N2425" i="2"/>
  <c r="M2425" i="2"/>
  <c r="F2425" i="2"/>
  <c r="N2424" i="2"/>
  <c r="M2424" i="2"/>
  <c r="F2424" i="2"/>
  <c r="N2423" i="2"/>
  <c r="M2423" i="2"/>
  <c r="F2423" i="2"/>
  <c r="N2422" i="2"/>
  <c r="M2422" i="2"/>
  <c r="F2422" i="2"/>
  <c r="N2421" i="2"/>
  <c r="M2421" i="2"/>
  <c r="F2421" i="2"/>
  <c r="N2420" i="2"/>
  <c r="M2420" i="2"/>
  <c r="F2420" i="2"/>
  <c r="N2419" i="2"/>
  <c r="M2419" i="2"/>
  <c r="F2419" i="2"/>
  <c r="N2418" i="2"/>
  <c r="M2418" i="2"/>
  <c r="F2418" i="2"/>
  <c r="N2417" i="2"/>
  <c r="M2417" i="2"/>
  <c r="F2417" i="2"/>
  <c r="N2416" i="2"/>
  <c r="M2416" i="2"/>
  <c r="F2416" i="2"/>
  <c r="N2415" i="2"/>
  <c r="M2415" i="2"/>
  <c r="F2415" i="2"/>
  <c r="N2414" i="2"/>
  <c r="M2414" i="2"/>
  <c r="F2414" i="2"/>
  <c r="N2413" i="2"/>
  <c r="M2413" i="2"/>
  <c r="F2413" i="2"/>
  <c r="N2412" i="2"/>
  <c r="M2412" i="2"/>
  <c r="F2412" i="2"/>
  <c r="N2411" i="2"/>
  <c r="M2411" i="2"/>
  <c r="F2411" i="2"/>
  <c r="N2410" i="2"/>
  <c r="M2410" i="2"/>
  <c r="F2410" i="2"/>
  <c r="N2409" i="2"/>
  <c r="M2409" i="2"/>
  <c r="F2409" i="2"/>
  <c r="N2408" i="2"/>
  <c r="M2408" i="2"/>
  <c r="F2408" i="2"/>
  <c r="N2407" i="2"/>
  <c r="M2407" i="2"/>
  <c r="F2407" i="2"/>
  <c r="N2406" i="2"/>
  <c r="M2406" i="2"/>
  <c r="F2406" i="2"/>
  <c r="N2405" i="2"/>
  <c r="M2405" i="2"/>
  <c r="F2405" i="2"/>
  <c r="N2404" i="2"/>
  <c r="M2404" i="2"/>
  <c r="F2404" i="2"/>
  <c r="N2403" i="2"/>
  <c r="M2403" i="2"/>
  <c r="F2403" i="2"/>
  <c r="N2402" i="2"/>
  <c r="M2402" i="2"/>
  <c r="F2402" i="2"/>
  <c r="N2401" i="2"/>
  <c r="M2401" i="2"/>
  <c r="F2401" i="2"/>
  <c r="N2400" i="2"/>
  <c r="M2400" i="2"/>
  <c r="F2400" i="2"/>
  <c r="N2399" i="2"/>
  <c r="M2399" i="2"/>
  <c r="F2399" i="2"/>
  <c r="N2398" i="2"/>
  <c r="M2398" i="2"/>
  <c r="F2398" i="2"/>
  <c r="N2397" i="2"/>
  <c r="M2397" i="2"/>
  <c r="F2397" i="2"/>
  <c r="N2396" i="2"/>
  <c r="M2396" i="2"/>
  <c r="F2396" i="2"/>
  <c r="N2395" i="2"/>
  <c r="M2395" i="2"/>
  <c r="F2395" i="2"/>
  <c r="N2394" i="2"/>
  <c r="M2394" i="2"/>
  <c r="F2394" i="2"/>
  <c r="N2393" i="2"/>
  <c r="M2393" i="2"/>
  <c r="F2393" i="2"/>
  <c r="N2392" i="2"/>
  <c r="M2392" i="2"/>
  <c r="F2392" i="2"/>
  <c r="N2391" i="2"/>
  <c r="M2391" i="2"/>
  <c r="F2391" i="2"/>
  <c r="N2390" i="2"/>
  <c r="M2390" i="2"/>
  <c r="F2390" i="2"/>
  <c r="N2389" i="2"/>
  <c r="M2389" i="2"/>
  <c r="F2389" i="2"/>
  <c r="N2388" i="2"/>
  <c r="M2388" i="2"/>
  <c r="F2388" i="2"/>
  <c r="N2387" i="2"/>
  <c r="M2387" i="2"/>
  <c r="F2387" i="2"/>
  <c r="N2386" i="2"/>
  <c r="M2386" i="2"/>
  <c r="F2386" i="2"/>
  <c r="N2385" i="2"/>
  <c r="M2385" i="2"/>
  <c r="F2385" i="2"/>
  <c r="N2384" i="2"/>
  <c r="M2384" i="2"/>
  <c r="F2384" i="2"/>
  <c r="N2383" i="2"/>
  <c r="M2383" i="2"/>
  <c r="F2383" i="2"/>
  <c r="N2382" i="2"/>
  <c r="M2382" i="2"/>
  <c r="F2382" i="2"/>
  <c r="N2381" i="2"/>
  <c r="M2381" i="2"/>
  <c r="F2381" i="2"/>
  <c r="N2380" i="2"/>
  <c r="M2380" i="2"/>
  <c r="F2380" i="2"/>
  <c r="N2379" i="2"/>
  <c r="M2379" i="2"/>
  <c r="F2379" i="2"/>
  <c r="N2378" i="2"/>
  <c r="M2378" i="2"/>
  <c r="F2378" i="2"/>
  <c r="N2377" i="2"/>
  <c r="M2377" i="2"/>
  <c r="F2377" i="2"/>
  <c r="N2376" i="2"/>
  <c r="M2376" i="2"/>
  <c r="F2376" i="2"/>
  <c r="N2375" i="2"/>
  <c r="M2375" i="2"/>
  <c r="F2375" i="2"/>
  <c r="N2374" i="2"/>
  <c r="M2374" i="2"/>
  <c r="F2374" i="2"/>
  <c r="N2373" i="2"/>
  <c r="M2373" i="2"/>
  <c r="F2373" i="2"/>
  <c r="N2372" i="2"/>
  <c r="M2372" i="2"/>
  <c r="F2372" i="2"/>
  <c r="N2371" i="2"/>
  <c r="M2371" i="2"/>
  <c r="F2371" i="2"/>
  <c r="N2370" i="2"/>
  <c r="M2370" i="2"/>
  <c r="F2370" i="2"/>
  <c r="N2369" i="2"/>
  <c r="M2369" i="2"/>
  <c r="F2369" i="2"/>
  <c r="N2368" i="2"/>
  <c r="M2368" i="2"/>
  <c r="F2368" i="2"/>
  <c r="N2367" i="2"/>
  <c r="M2367" i="2"/>
  <c r="F2367" i="2"/>
  <c r="N2366" i="2"/>
  <c r="M2366" i="2"/>
  <c r="F2366" i="2"/>
  <c r="N2365" i="2"/>
  <c r="M2365" i="2"/>
  <c r="F2365" i="2"/>
  <c r="N2364" i="2"/>
  <c r="M2364" i="2"/>
  <c r="F2364" i="2"/>
  <c r="N2363" i="2"/>
  <c r="M2363" i="2"/>
  <c r="F2363" i="2"/>
  <c r="N2362" i="2"/>
  <c r="M2362" i="2"/>
  <c r="F2362" i="2"/>
  <c r="N2361" i="2"/>
  <c r="M2361" i="2"/>
  <c r="F2361" i="2"/>
  <c r="N2360" i="2"/>
  <c r="M2360" i="2"/>
  <c r="F2360" i="2"/>
  <c r="N2359" i="2"/>
  <c r="M2359" i="2"/>
  <c r="F2359" i="2"/>
  <c r="N2358" i="2"/>
  <c r="M2358" i="2"/>
  <c r="F2358" i="2"/>
  <c r="N2357" i="2"/>
  <c r="M2357" i="2"/>
  <c r="F2357" i="2"/>
  <c r="N2356" i="2"/>
  <c r="M2356" i="2"/>
  <c r="F2356" i="2"/>
  <c r="N2355" i="2"/>
  <c r="M2355" i="2"/>
  <c r="F2355" i="2"/>
  <c r="N2354" i="2"/>
  <c r="M2354" i="2"/>
  <c r="F2354" i="2"/>
  <c r="N2353" i="2"/>
  <c r="M2353" i="2"/>
  <c r="F2353" i="2"/>
  <c r="N2352" i="2"/>
  <c r="M2352" i="2"/>
  <c r="F2352" i="2"/>
  <c r="N2351" i="2"/>
  <c r="M2351" i="2"/>
  <c r="F2351" i="2"/>
  <c r="N2350" i="2"/>
  <c r="M2350" i="2"/>
  <c r="F2350" i="2"/>
  <c r="N2349" i="2"/>
  <c r="M2349" i="2"/>
  <c r="F2349" i="2"/>
  <c r="N2348" i="2"/>
  <c r="M2348" i="2"/>
  <c r="F2348" i="2"/>
  <c r="N2347" i="2"/>
  <c r="M2347" i="2"/>
  <c r="F2347" i="2"/>
  <c r="N2346" i="2"/>
  <c r="M2346" i="2"/>
  <c r="F2346" i="2"/>
  <c r="N2345" i="2"/>
  <c r="M2345" i="2"/>
  <c r="F2345" i="2"/>
  <c r="N2344" i="2"/>
  <c r="M2344" i="2"/>
  <c r="F2344" i="2"/>
  <c r="N2343" i="2"/>
  <c r="M2343" i="2"/>
  <c r="F2343" i="2"/>
  <c r="N2342" i="2"/>
  <c r="M2342" i="2"/>
  <c r="F2342" i="2"/>
  <c r="N2341" i="2"/>
  <c r="M2341" i="2"/>
  <c r="F2341" i="2"/>
  <c r="N2340" i="2"/>
  <c r="M2340" i="2"/>
  <c r="F2340" i="2"/>
  <c r="N2339" i="2"/>
  <c r="M2339" i="2"/>
  <c r="F2339" i="2"/>
  <c r="N2338" i="2"/>
  <c r="M2338" i="2"/>
  <c r="F2338" i="2"/>
  <c r="N2337" i="2"/>
  <c r="M2337" i="2"/>
  <c r="F2337" i="2"/>
  <c r="N2336" i="2"/>
  <c r="M2336" i="2"/>
  <c r="F2336" i="2"/>
  <c r="N2335" i="2"/>
  <c r="M2335" i="2"/>
  <c r="F2335" i="2"/>
  <c r="N2334" i="2"/>
  <c r="M2334" i="2"/>
  <c r="F2334" i="2"/>
  <c r="N2333" i="2"/>
  <c r="M2333" i="2"/>
  <c r="F2333" i="2"/>
  <c r="N2332" i="2"/>
  <c r="M2332" i="2"/>
  <c r="F2332" i="2"/>
  <c r="N2331" i="2"/>
  <c r="M2331" i="2"/>
  <c r="F2331" i="2"/>
  <c r="N2330" i="2"/>
  <c r="M2330" i="2"/>
  <c r="F2330" i="2"/>
  <c r="N2329" i="2"/>
  <c r="M2329" i="2"/>
  <c r="F2329" i="2"/>
  <c r="N2328" i="2"/>
  <c r="M2328" i="2"/>
  <c r="F2328" i="2"/>
  <c r="N2327" i="2"/>
  <c r="M2327" i="2"/>
  <c r="F2327" i="2"/>
  <c r="N2326" i="2"/>
  <c r="M2326" i="2"/>
  <c r="F2326" i="2"/>
  <c r="N2325" i="2"/>
  <c r="M2325" i="2"/>
  <c r="F2325" i="2"/>
  <c r="N2324" i="2"/>
  <c r="M2324" i="2"/>
  <c r="F2324" i="2"/>
  <c r="N2323" i="2"/>
  <c r="M2323" i="2"/>
  <c r="F2323" i="2"/>
  <c r="N2322" i="2"/>
  <c r="M2322" i="2"/>
  <c r="F2322" i="2"/>
  <c r="N2321" i="2"/>
  <c r="M2321" i="2"/>
  <c r="F2321" i="2"/>
  <c r="N2320" i="2"/>
  <c r="M2320" i="2"/>
  <c r="F2320" i="2"/>
  <c r="N2319" i="2"/>
  <c r="M2319" i="2"/>
  <c r="F2319" i="2"/>
  <c r="N2318" i="2"/>
  <c r="M2318" i="2"/>
  <c r="F2318" i="2"/>
  <c r="N2317" i="2"/>
  <c r="M2317" i="2"/>
  <c r="F2317" i="2"/>
  <c r="N2316" i="2"/>
  <c r="M2316" i="2"/>
  <c r="F2316" i="2"/>
  <c r="N2315" i="2"/>
  <c r="M2315" i="2"/>
  <c r="F2315" i="2"/>
  <c r="N2314" i="2"/>
  <c r="M2314" i="2"/>
  <c r="F2314" i="2"/>
  <c r="N2313" i="2"/>
  <c r="M2313" i="2"/>
  <c r="F2313" i="2"/>
  <c r="N2312" i="2"/>
  <c r="M2312" i="2"/>
  <c r="F2312" i="2"/>
  <c r="N2311" i="2"/>
  <c r="M2311" i="2"/>
  <c r="F2311" i="2"/>
  <c r="N2310" i="2"/>
  <c r="M2310" i="2"/>
  <c r="F2310" i="2"/>
  <c r="N2309" i="2"/>
  <c r="M2309" i="2"/>
  <c r="F2309" i="2"/>
  <c r="N2308" i="2"/>
  <c r="M2308" i="2"/>
  <c r="F2308" i="2"/>
  <c r="N2307" i="2"/>
  <c r="M2307" i="2"/>
  <c r="F2307" i="2"/>
  <c r="N2306" i="2"/>
  <c r="M2306" i="2"/>
  <c r="F2306" i="2"/>
  <c r="N2305" i="2"/>
  <c r="M2305" i="2"/>
  <c r="F2305" i="2"/>
  <c r="N2304" i="2"/>
  <c r="M2304" i="2"/>
  <c r="F2304" i="2"/>
  <c r="N2303" i="2"/>
  <c r="M2303" i="2"/>
  <c r="F2303" i="2"/>
  <c r="N2302" i="2"/>
  <c r="M2302" i="2"/>
  <c r="F2302" i="2"/>
  <c r="N2301" i="2"/>
  <c r="M2301" i="2"/>
  <c r="F2301" i="2"/>
  <c r="N2300" i="2"/>
  <c r="M2300" i="2"/>
  <c r="F2300" i="2"/>
  <c r="N2299" i="2"/>
  <c r="M2299" i="2"/>
  <c r="F2299" i="2"/>
  <c r="N2298" i="2"/>
  <c r="M2298" i="2"/>
  <c r="F2298" i="2"/>
  <c r="N2297" i="2"/>
  <c r="M2297" i="2"/>
  <c r="F2297" i="2"/>
  <c r="N2296" i="2"/>
  <c r="M2296" i="2"/>
  <c r="F2296" i="2"/>
  <c r="N2295" i="2"/>
  <c r="M2295" i="2"/>
  <c r="F2295" i="2"/>
  <c r="N2294" i="2"/>
  <c r="M2294" i="2"/>
  <c r="F2294" i="2"/>
  <c r="N2293" i="2"/>
  <c r="M2293" i="2"/>
  <c r="F2293" i="2"/>
  <c r="N2292" i="2"/>
  <c r="M2292" i="2"/>
  <c r="F2292" i="2"/>
  <c r="N2291" i="2"/>
  <c r="M2291" i="2"/>
  <c r="F2291" i="2"/>
  <c r="N2290" i="2"/>
  <c r="M2290" i="2"/>
  <c r="F2290" i="2"/>
  <c r="N2289" i="2"/>
  <c r="M2289" i="2"/>
  <c r="F2289" i="2"/>
  <c r="N2288" i="2"/>
  <c r="M2288" i="2"/>
  <c r="F2288" i="2"/>
  <c r="N2287" i="2"/>
  <c r="M2287" i="2"/>
  <c r="F2287" i="2"/>
  <c r="N2286" i="2"/>
  <c r="M2286" i="2"/>
  <c r="F2286" i="2"/>
  <c r="N2285" i="2"/>
  <c r="M2285" i="2"/>
  <c r="F2285" i="2"/>
  <c r="N2284" i="2"/>
  <c r="M2284" i="2"/>
  <c r="F2284" i="2"/>
  <c r="N2283" i="2"/>
  <c r="M2283" i="2"/>
  <c r="F2283" i="2"/>
  <c r="N2282" i="2"/>
  <c r="M2282" i="2"/>
  <c r="F2282" i="2"/>
  <c r="N2281" i="2"/>
  <c r="M2281" i="2"/>
  <c r="F2281" i="2"/>
  <c r="N2280" i="2"/>
  <c r="M2280" i="2"/>
  <c r="F2280" i="2"/>
  <c r="N2279" i="2"/>
  <c r="M2279" i="2"/>
  <c r="F2279" i="2"/>
  <c r="N2278" i="2"/>
  <c r="M2278" i="2"/>
  <c r="F2278" i="2"/>
  <c r="N2277" i="2"/>
  <c r="M2277" i="2"/>
  <c r="F2277" i="2"/>
  <c r="N2276" i="2"/>
  <c r="M2276" i="2"/>
  <c r="F2276" i="2"/>
  <c r="N2275" i="2"/>
  <c r="M2275" i="2"/>
  <c r="F2275" i="2"/>
  <c r="N2274" i="2"/>
  <c r="M2274" i="2"/>
  <c r="F2274" i="2"/>
  <c r="N2273" i="2"/>
  <c r="M2273" i="2"/>
  <c r="F2273" i="2"/>
  <c r="N2272" i="2"/>
  <c r="M2272" i="2"/>
  <c r="F2272" i="2"/>
  <c r="N2271" i="2"/>
  <c r="M2271" i="2"/>
  <c r="F2271" i="2"/>
  <c r="N2270" i="2"/>
  <c r="M2270" i="2"/>
  <c r="F2270" i="2"/>
  <c r="N2269" i="2"/>
  <c r="M2269" i="2"/>
  <c r="F2269" i="2"/>
  <c r="N2268" i="2"/>
  <c r="M2268" i="2"/>
  <c r="F2268" i="2"/>
  <c r="N2267" i="2"/>
  <c r="M2267" i="2"/>
  <c r="F2267" i="2"/>
  <c r="N2266" i="2"/>
  <c r="M2266" i="2"/>
  <c r="F2266" i="2"/>
  <c r="N2265" i="2"/>
  <c r="M2265" i="2"/>
  <c r="F2265" i="2"/>
  <c r="N2264" i="2"/>
  <c r="M2264" i="2"/>
  <c r="F2264" i="2"/>
  <c r="N2263" i="2"/>
  <c r="M2263" i="2"/>
  <c r="F2263" i="2"/>
  <c r="N2262" i="2"/>
  <c r="M2262" i="2"/>
  <c r="F2262" i="2"/>
  <c r="N2261" i="2"/>
  <c r="M2261" i="2"/>
  <c r="F2261" i="2"/>
  <c r="N2260" i="2"/>
  <c r="M2260" i="2"/>
  <c r="F2260" i="2"/>
  <c r="N2259" i="2"/>
  <c r="M2259" i="2"/>
  <c r="F2259" i="2"/>
  <c r="N2258" i="2"/>
  <c r="M2258" i="2"/>
  <c r="F2258" i="2"/>
  <c r="N2257" i="2"/>
  <c r="M2257" i="2"/>
  <c r="F2257" i="2"/>
  <c r="N2256" i="2"/>
  <c r="M2256" i="2"/>
  <c r="F2256" i="2"/>
  <c r="N2255" i="2"/>
  <c r="M2255" i="2"/>
  <c r="F2255" i="2"/>
  <c r="N2254" i="2"/>
  <c r="M2254" i="2"/>
  <c r="F2254" i="2"/>
  <c r="N2253" i="2"/>
  <c r="M2253" i="2"/>
  <c r="F2253" i="2"/>
  <c r="N2252" i="2"/>
  <c r="M2252" i="2"/>
  <c r="F2252" i="2"/>
  <c r="N2251" i="2"/>
  <c r="M2251" i="2"/>
  <c r="F2251" i="2"/>
  <c r="N2250" i="2"/>
  <c r="M2250" i="2"/>
  <c r="F2250" i="2"/>
  <c r="N2249" i="2"/>
  <c r="M2249" i="2"/>
  <c r="F2249" i="2"/>
  <c r="N2248" i="2"/>
  <c r="M2248" i="2"/>
  <c r="F2248" i="2"/>
  <c r="N2247" i="2"/>
  <c r="M2247" i="2"/>
  <c r="F2247" i="2"/>
  <c r="N2246" i="2"/>
  <c r="M2246" i="2"/>
  <c r="F2246" i="2"/>
  <c r="N2245" i="2"/>
  <c r="M2245" i="2"/>
  <c r="F2245" i="2"/>
  <c r="N2244" i="2"/>
  <c r="M2244" i="2"/>
  <c r="F2244" i="2"/>
  <c r="N2243" i="2"/>
  <c r="M2243" i="2"/>
  <c r="F2243" i="2"/>
  <c r="N2242" i="2"/>
  <c r="M2242" i="2"/>
  <c r="F2242" i="2"/>
  <c r="N2241" i="2"/>
  <c r="M2241" i="2"/>
  <c r="F2241" i="2"/>
  <c r="N2240" i="2"/>
  <c r="M2240" i="2"/>
  <c r="F2240" i="2"/>
  <c r="N2239" i="2"/>
  <c r="M2239" i="2"/>
  <c r="F2239" i="2"/>
  <c r="N2238" i="2"/>
  <c r="M2238" i="2"/>
  <c r="F2238" i="2"/>
  <c r="N2237" i="2"/>
  <c r="M2237" i="2"/>
  <c r="F2237" i="2"/>
  <c r="N2236" i="2"/>
  <c r="M2236" i="2"/>
  <c r="F2236" i="2"/>
  <c r="N2235" i="2"/>
  <c r="M2235" i="2"/>
  <c r="F2235" i="2"/>
  <c r="N2234" i="2"/>
  <c r="M2234" i="2"/>
  <c r="F2234" i="2"/>
  <c r="N2233" i="2"/>
  <c r="M2233" i="2"/>
  <c r="F2233" i="2"/>
  <c r="N2232" i="2"/>
  <c r="M2232" i="2"/>
  <c r="F2232" i="2"/>
  <c r="N2231" i="2"/>
  <c r="M2231" i="2"/>
  <c r="F2231" i="2"/>
  <c r="N2230" i="2"/>
  <c r="M2230" i="2"/>
  <c r="F2230" i="2"/>
  <c r="N2229" i="2"/>
  <c r="M2229" i="2"/>
  <c r="F2229" i="2"/>
  <c r="N2228" i="2"/>
  <c r="M2228" i="2"/>
  <c r="F2228" i="2"/>
  <c r="N2227" i="2"/>
  <c r="M2227" i="2"/>
  <c r="F2227" i="2"/>
  <c r="N2226" i="2"/>
  <c r="M2226" i="2"/>
  <c r="F2226" i="2"/>
  <c r="N2225" i="2"/>
  <c r="M2225" i="2"/>
  <c r="F2225" i="2"/>
  <c r="N2224" i="2"/>
  <c r="M2224" i="2"/>
  <c r="F2224" i="2"/>
  <c r="N2223" i="2"/>
  <c r="M2223" i="2"/>
  <c r="F2223" i="2"/>
  <c r="N2222" i="2"/>
  <c r="M2222" i="2"/>
  <c r="F2222" i="2"/>
  <c r="N2221" i="2"/>
  <c r="M2221" i="2"/>
  <c r="F2221" i="2"/>
  <c r="N2220" i="2"/>
  <c r="M2220" i="2"/>
  <c r="F2220" i="2"/>
  <c r="N2219" i="2"/>
  <c r="M2219" i="2"/>
  <c r="F2219" i="2"/>
  <c r="N2218" i="2"/>
  <c r="M2218" i="2"/>
  <c r="F2218" i="2"/>
  <c r="N2217" i="2"/>
  <c r="M2217" i="2"/>
  <c r="F2217" i="2"/>
  <c r="N2216" i="2"/>
  <c r="M2216" i="2"/>
  <c r="F2216" i="2"/>
  <c r="N2215" i="2"/>
  <c r="M2215" i="2"/>
  <c r="F2215" i="2"/>
  <c r="N2214" i="2"/>
  <c r="M2214" i="2"/>
  <c r="F2214" i="2"/>
  <c r="N2213" i="2"/>
  <c r="M2213" i="2"/>
  <c r="F2213" i="2"/>
  <c r="N2212" i="2"/>
  <c r="M2212" i="2"/>
  <c r="F2212" i="2"/>
  <c r="N2211" i="2"/>
  <c r="M2211" i="2"/>
  <c r="F2211" i="2"/>
  <c r="N2210" i="2"/>
  <c r="M2210" i="2"/>
  <c r="F2210" i="2"/>
  <c r="N2209" i="2"/>
  <c r="M2209" i="2"/>
  <c r="F2209" i="2"/>
  <c r="N2208" i="2"/>
  <c r="M2208" i="2"/>
  <c r="F2208" i="2"/>
  <c r="N2207" i="2"/>
  <c r="M2207" i="2"/>
  <c r="F2207" i="2"/>
  <c r="N2206" i="2"/>
  <c r="M2206" i="2"/>
  <c r="F2206" i="2"/>
  <c r="N2205" i="2"/>
  <c r="M2205" i="2"/>
  <c r="F2205" i="2"/>
  <c r="N2204" i="2"/>
  <c r="M2204" i="2"/>
  <c r="F2204" i="2"/>
  <c r="N2203" i="2"/>
  <c r="M2203" i="2"/>
  <c r="F2203" i="2"/>
  <c r="N2202" i="2"/>
  <c r="M2202" i="2"/>
  <c r="F2202" i="2"/>
  <c r="N2201" i="2"/>
  <c r="M2201" i="2"/>
  <c r="F2201" i="2"/>
  <c r="N2200" i="2"/>
  <c r="M2200" i="2"/>
  <c r="F2200" i="2"/>
  <c r="N2199" i="2"/>
  <c r="M2199" i="2"/>
  <c r="F2199" i="2"/>
  <c r="N2198" i="2"/>
  <c r="M2198" i="2"/>
  <c r="F2198" i="2"/>
  <c r="N2197" i="2"/>
  <c r="M2197" i="2"/>
  <c r="F2197" i="2"/>
  <c r="N2196" i="2"/>
  <c r="M2196" i="2"/>
  <c r="F2196" i="2"/>
  <c r="N2195" i="2"/>
  <c r="M2195" i="2"/>
  <c r="F2195" i="2"/>
  <c r="N2194" i="2"/>
  <c r="M2194" i="2"/>
  <c r="F2194" i="2"/>
  <c r="N2193" i="2"/>
  <c r="M2193" i="2"/>
  <c r="F2193" i="2"/>
  <c r="N2192" i="2"/>
  <c r="M2192" i="2"/>
  <c r="F2192" i="2"/>
  <c r="N2191" i="2"/>
  <c r="M2191" i="2"/>
  <c r="F2191" i="2"/>
  <c r="N2190" i="2"/>
  <c r="M2190" i="2"/>
  <c r="F2190" i="2"/>
  <c r="N2189" i="2"/>
  <c r="M2189" i="2"/>
  <c r="F2189" i="2"/>
  <c r="N2188" i="2"/>
  <c r="M2188" i="2"/>
  <c r="F2188" i="2"/>
  <c r="N2187" i="2"/>
  <c r="M2187" i="2"/>
  <c r="F2187" i="2"/>
  <c r="N2186" i="2"/>
  <c r="M2186" i="2"/>
  <c r="F2186" i="2"/>
  <c r="N2185" i="2"/>
  <c r="M2185" i="2"/>
  <c r="F2185" i="2"/>
  <c r="N2184" i="2"/>
  <c r="M2184" i="2"/>
  <c r="F2184" i="2"/>
  <c r="N2183" i="2"/>
  <c r="M2183" i="2"/>
  <c r="F2183" i="2"/>
  <c r="N2182" i="2"/>
  <c r="M2182" i="2"/>
  <c r="F2182" i="2"/>
  <c r="N2181" i="2"/>
  <c r="M2181" i="2"/>
  <c r="F2181" i="2"/>
  <c r="N2180" i="2"/>
  <c r="M2180" i="2"/>
  <c r="F2180" i="2"/>
  <c r="N2179" i="2"/>
  <c r="M2179" i="2"/>
  <c r="F2179" i="2"/>
  <c r="N2178" i="2"/>
  <c r="M2178" i="2"/>
  <c r="F2178" i="2"/>
  <c r="N2177" i="2"/>
  <c r="M2177" i="2"/>
  <c r="F2177" i="2"/>
  <c r="N2176" i="2"/>
  <c r="M2176" i="2"/>
  <c r="F2176" i="2"/>
  <c r="N2175" i="2"/>
  <c r="M2175" i="2"/>
  <c r="F2175" i="2"/>
  <c r="N2174" i="2"/>
  <c r="M2174" i="2"/>
  <c r="F2174" i="2"/>
  <c r="N2173" i="2"/>
  <c r="M2173" i="2"/>
  <c r="F2173" i="2"/>
  <c r="N2172" i="2"/>
  <c r="M2172" i="2"/>
  <c r="F2172" i="2"/>
  <c r="N2171" i="2"/>
  <c r="M2171" i="2"/>
  <c r="F2171" i="2"/>
  <c r="N2170" i="2"/>
  <c r="M2170" i="2"/>
  <c r="F2170" i="2"/>
  <c r="N2169" i="2"/>
  <c r="M2169" i="2"/>
  <c r="F2169" i="2"/>
  <c r="N2168" i="2"/>
  <c r="M2168" i="2"/>
  <c r="F2168" i="2"/>
  <c r="N2167" i="2"/>
  <c r="M2167" i="2"/>
  <c r="F2167" i="2"/>
  <c r="N2166" i="2"/>
  <c r="M2166" i="2"/>
  <c r="F2166" i="2"/>
  <c r="N2165" i="2"/>
  <c r="M2165" i="2"/>
  <c r="F2165" i="2"/>
  <c r="N2164" i="2"/>
  <c r="M2164" i="2"/>
  <c r="F2164" i="2"/>
  <c r="N2163" i="2"/>
  <c r="M2163" i="2"/>
  <c r="F2163" i="2"/>
  <c r="N2162" i="2"/>
  <c r="M2162" i="2"/>
  <c r="F2162" i="2"/>
  <c r="N2161" i="2"/>
  <c r="M2161" i="2"/>
  <c r="F2161" i="2"/>
  <c r="N2160" i="2"/>
  <c r="M2160" i="2"/>
  <c r="F2160" i="2"/>
  <c r="N2159" i="2"/>
  <c r="M2159" i="2"/>
  <c r="F2159" i="2"/>
  <c r="N2158" i="2"/>
  <c r="M2158" i="2"/>
  <c r="F2158" i="2"/>
  <c r="N2157" i="2"/>
  <c r="M2157" i="2"/>
  <c r="F2157" i="2"/>
  <c r="N2156" i="2"/>
  <c r="M2156" i="2"/>
  <c r="F2156" i="2"/>
  <c r="N2155" i="2"/>
  <c r="M2155" i="2"/>
  <c r="F2155" i="2"/>
  <c r="N2154" i="2"/>
  <c r="M2154" i="2"/>
  <c r="F2154" i="2"/>
  <c r="N2153" i="2"/>
  <c r="M2153" i="2"/>
  <c r="F2153" i="2"/>
  <c r="N2152" i="2"/>
  <c r="M2152" i="2"/>
  <c r="F2152" i="2"/>
  <c r="N2151" i="2"/>
  <c r="M2151" i="2"/>
  <c r="F2151" i="2"/>
  <c r="N2150" i="2"/>
  <c r="M2150" i="2"/>
  <c r="F2150" i="2"/>
  <c r="N2149" i="2"/>
  <c r="M2149" i="2"/>
  <c r="F2149" i="2"/>
  <c r="N2148" i="2"/>
  <c r="M2148" i="2"/>
  <c r="F2148" i="2"/>
  <c r="N2147" i="2"/>
  <c r="M2147" i="2"/>
  <c r="F2147" i="2"/>
  <c r="N2146" i="2"/>
  <c r="M2146" i="2"/>
  <c r="F2146" i="2"/>
  <c r="N2145" i="2"/>
  <c r="M2145" i="2"/>
  <c r="F2145" i="2"/>
  <c r="N2144" i="2"/>
  <c r="M2144" i="2"/>
  <c r="F2144" i="2"/>
  <c r="N2143" i="2"/>
  <c r="M2143" i="2"/>
  <c r="F2143" i="2"/>
  <c r="N2142" i="2"/>
  <c r="M2142" i="2"/>
  <c r="F2142" i="2"/>
  <c r="N2141" i="2"/>
  <c r="M2141" i="2"/>
  <c r="F2141" i="2"/>
  <c r="N2140" i="2"/>
  <c r="M2140" i="2"/>
  <c r="F2140" i="2"/>
  <c r="N2139" i="2"/>
  <c r="M2139" i="2"/>
  <c r="F2139" i="2"/>
  <c r="N2138" i="2"/>
  <c r="M2138" i="2"/>
  <c r="F2138" i="2"/>
  <c r="N2137" i="2"/>
  <c r="M2137" i="2"/>
  <c r="F2137" i="2"/>
  <c r="N2136" i="2"/>
  <c r="M2136" i="2"/>
  <c r="F2136" i="2"/>
  <c r="N2135" i="2"/>
  <c r="M2135" i="2"/>
  <c r="F2135" i="2"/>
  <c r="N2134" i="2"/>
  <c r="M2134" i="2"/>
  <c r="F2134" i="2"/>
  <c r="N2133" i="2"/>
  <c r="M2133" i="2"/>
  <c r="F2133" i="2"/>
  <c r="N2132" i="2"/>
  <c r="M2132" i="2"/>
  <c r="F2132" i="2"/>
  <c r="N2131" i="2"/>
  <c r="M2131" i="2"/>
  <c r="F2131" i="2"/>
  <c r="N2130" i="2"/>
  <c r="M2130" i="2"/>
  <c r="F2130" i="2"/>
  <c r="N2129" i="2"/>
  <c r="M2129" i="2"/>
  <c r="F2129" i="2"/>
  <c r="N2128" i="2"/>
  <c r="M2128" i="2"/>
  <c r="F2128" i="2"/>
  <c r="N2127" i="2"/>
  <c r="M2127" i="2"/>
  <c r="F2127" i="2"/>
  <c r="N2126" i="2"/>
  <c r="M2126" i="2"/>
  <c r="F2126" i="2"/>
  <c r="N2125" i="2"/>
  <c r="M2125" i="2"/>
  <c r="F2125" i="2"/>
  <c r="N2124" i="2"/>
  <c r="M2124" i="2"/>
  <c r="F2124" i="2"/>
  <c r="N2123" i="2"/>
  <c r="M2123" i="2"/>
  <c r="F2123" i="2"/>
  <c r="N2122" i="2"/>
  <c r="M2122" i="2"/>
  <c r="F2122" i="2"/>
  <c r="N2121" i="2"/>
  <c r="M2121" i="2"/>
  <c r="F2121" i="2"/>
  <c r="N2120" i="2"/>
  <c r="M2120" i="2"/>
  <c r="F2120" i="2"/>
  <c r="N2119" i="2"/>
  <c r="M2119" i="2"/>
  <c r="F2119" i="2"/>
  <c r="N2118" i="2"/>
  <c r="M2118" i="2"/>
  <c r="F2118" i="2"/>
  <c r="N2117" i="2"/>
  <c r="M2117" i="2"/>
  <c r="F2117" i="2"/>
  <c r="N2116" i="2"/>
  <c r="M2116" i="2"/>
  <c r="F2116" i="2"/>
  <c r="N2115" i="2"/>
  <c r="M2115" i="2"/>
  <c r="F2115" i="2"/>
  <c r="N2114" i="2"/>
  <c r="M2114" i="2"/>
  <c r="F2114" i="2"/>
  <c r="N2113" i="2"/>
  <c r="M2113" i="2"/>
  <c r="F2113" i="2"/>
  <c r="N2112" i="2"/>
  <c r="M2112" i="2"/>
  <c r="F2112" i="2"/>
  <c r="N2111" i="2"/>
  <c r="M2111" i="2"/>
  <c r="F2111" i="2"/>
  <c r="N2110" i="2"/>
  <c r="M2110" i="2"/>
  <c r="F2110" i="2"/>
  <c r="N2109" i="2"/>
  <c r="M2109" i="2"/>
  <c r="F2109" i="2"/>
  <c r="N2108" i="2"/>
  <c r="M2108" i="2"/>
  <c r="F2108" i="2"/>
  <c r="N2107" i="2"/>
  <c r="M2107" i="2"/>
  <c r="F2107" i="2"/>
  <c r="N2106" i="2"/>
  <c r="M2106" i="2"/>
  <c r="F2106" i="2"/>
  <c r="N2105" i="2"/>
  <c r="M2105" i="2"/>
  <c r="F2105" i="2"/>
  <c r="N2104" i="2"/>
  <c r="M2104" i="2"/>
  <c r="F2104" i="2"/>
  <c r="N2103" i="2"/>
  <c r="M2103" i="2"/>
  <c r="F2103" i="2"/>
  <c r="N2102" i="2"/>
  <c r="M2102" i="2"/>
  <c r="F2102" i="2"/>
  <c r="N2101" i="2"/>
  <c r="M2101" i="2"/>
  <c r="F2101" i="2"/>
  <c r="N2100" i="2"/>
  <c r="M2100" i="2"/>
  <c r="F2100" i="2"/>
  <c r="N2099" i="2"/>
  <c r="M2099" i="2"/>
  <c r="F2099" i="2"/>
  <c r="N2098" i="2"/>
  <c r="M2098" i="2"/>
  <c r="F2098" i="2"/>
  <c r="N2097" i="2"/>
  <c r="M2097" i="2"/>
  <c r="F2097" i="2"/>
  <c r="N2096" i="2"/>
  <c r="M2096" i="2"/>
  <c r="F2096" i="2"/>
  <c r="N2095" i="2"/>
  <c r="M2095" i="2"/>
  <c r="F2095" i="2"/>
  <c r="N2094" i="2"/>
  <c r="M2094" i="2"/>
  <c r="F2094" i="2"/>
  <c r="N2093" i="2"/>
  <c r="M2093" i="2"/>
  <c r="F2093" i="2"/>
  <c r="N2092" i="2"/>
  <c r="M2092" i="2"/>
  <c r="F2092" i="2"/>
  <c r="N2091" i="2"/>
  <c r="M2091" i="2"/>
  <c r="F2091" i="2"/>
  <c r="N2090" i="2"/>
  <c r="M2090" i="2"/>
  <c r="F2090" i="2"/>
  <c r="N2089" i="2"/>
  <c r="M2089" i="2"/>
  <c r="F2089" i="2"/>
  <c r="N2088" i="2"/>
  <c r="M2088" i="2"/>
  <c r="F2088" i="2"/>
  <c r="N2087" i="2"/>
  <c r="M2087" i="2"/>
  <c r="F2087" i="2"/>
  <c r="N2086" i="2"/>
  <c r="M2086" i="2"/>
  <c r="F2086" i="2"/>
  <c r="N2085" i="2"/>
  <c r="M2085" i="2"/>
  <c r="F2085" i="2"/>
  <c r="N2084" i="2"/>
  <c r="M2084" i="2"/>
  <c r="F2084" i="2"/>
  <c r="N2083" i="2"/>
  <c r="M2083" i="2"/>
  <c r="F2083" i="2"/>
  <c r="N2082" i="2"/>
  <c r="M2082" i="2"/>
  <c r="F2082" i="2"/>
  <c r="N2081" i="2"/>
  <c r="M2081" i="2"/>
  <c r="F2081" i="2"/>
  <c r="N2080" i="2"/>
  <c r="M2080" i="2"/>
  <c r="F2080" i="2"/>
  <c r="N2079" i="2"/>
  <c r="M2079" i="2"/>
  <c r="F2079" i="2"/>
  <c r="N2078" i="2"/>
  <c r="M2078" i="2"/>
  <c r="F2078" i="2"/>
  <c r="N2077" i="2"/>
  <c r="M2077" i="2"/>
  <c r="F2077" i="2"/>
  <c r="N2076" i="2"/>
  <c r="M2076" i="2"/>
  <c r="F2076" i="2"/>
  <c r="N2075" i="2"/>
  <c r="M2075" i="2"/>
  <c r="F2075" i="2"/>
  <c r="N2074" i="2"/>
  <c r="M2074" i="2"/>
  <c r="F2074" i="2"/>
  <c r="N2073" i="2"/>
  <c r="M2073" i="2"/>
  <c r="F2073" i="2"/>
  <c r="N2072" i="2"/>
  <c r="M2072" i="2"/>
  <c r="F2072" i="2"/>
  <c r="N2071" i="2"/>
  <c r="M2071" i="2"/>
  <c r="F2071" i="2"/>
  <c r="N2070" i="2"/>
  <c r="M2070" i="2"/>
  <c r="F2070" i="2"/>
  <c r="N2069" i="2"/>
  <c r="M2069" i="2"/>
  <c r="F2069" i="2"/>
  <c r="N2068" i="2"/>
  <c r="M2068" i="2"/>
  <c r="F2068" i="2"/>
  <c r="N2067" i="2"/>
  <c r="M2067" i="2"/>
  <c r="F2067" i="2"/>
  <c r="N2066" i="2"/>
  <c r="M2066" i="2"/>
  <c r="F2066" i="2"/>
  <c r="N2065" i="2"/>
  <c r="M2065" i="2"/>
  <c r="F2065" i="2"/>
  <c r="N2064" i="2"/>
  <c r="M2064" i="2"/>
  <c r="F2064" i="2"/>
  <c r="N2063" i="2"/>
  <c r="M2063" i="2"/>
  <c r="F2063" i="2"/>
  <c r="N2062" i="2"/>
  <c r="M2062" i="2"/>
  <c r="F2062" i="2"/>
  <c r="N2061" i="2"/>
  <c r="M2061" i="2"/>
  <c r="F2061" i="2"/>
  <c r="N2060" i="2"/>
  <c r="M2060" i="2"/>
  <c r="F2060" i="2"/>
  <c r="N2059" i="2"/>
  <c r="M2059" i="2"/>
  <c r="F2059" i="2"/>
  <c r="N2058" i="2"/>
  <c r="M2058" i="2"/>
  <c r="F2058" i="2"/>
  <c r="N2057" i="2"/>
  <c r="M2057" i="2"/>
  <c r="F2057" i="2"/>
  <c r="N2056" i="2"/>
  <c r="M2056" i="2"/>
  <c r="F2056" i="2"/>
  <c r="N2055" i="2"/>
  <c r="M2055" i="2"/>
  <c r="F2055" i="2"/>
  <c r="N2054" i="2"/>
  <c r="M2054" i="2"/>
  <c r="F2054" i="2"/>
  <c r="N2053" i="2"/>
  <c r="M2053" i="2"/>
  <c r="F2053" i="2"/>
  <c r="N2052" i="2"/>
  <c r="M2052" i="2"/>
  <c r="F2052" i="2"/>
  <c r="N2051" i="2"/>
  <c r="M2051" i="2"/>
  <c r="F2051" i="2"/>
  <c r="N2050" i="2"/>
  <c r="M2050" i="2"/>
  <c r="F2050" i="2"/>
  <c r="N2049" i="2"/>
  <c r="M2049" i="2"/>
  <c r="F2049" i="2"/>
  <c r="N2048" i="2"/>
  <c r="M2048" i="2"/>
  <c r="F2048" i="2"/>
  <c r="N2047" i="2"/>
  <c r="M2047" i="2"/>
  <c r="F2047" i="2"/>
  <c r="N2046" i="2"/>
  <c r="M2046" i="2"/>
  <c r="F2046" i="2"/>
  <c r="N2045" i="2"/>
  <c r="M2045" i="2"/>
  <c r="F2045" i="2"/>
  <c r="N2044" i="2"/>
  <c r="M2044" i="2"/>
  <c r="F2044" i="2"/>
  <c r="N2043" i="2"/>
  <c r="M2043" i="2"/>
  <c r="F2043" i="2"/>
  <c r="N2042" i="2"/>
  <c r="M2042" i="2"/>
  <c r="F2042" i="2"/>
  <c r="N2041" i="2"/>
  <c r="M2041" i="2"/>
  <c r="F2041" i="2"/>
  <c r="N2040" i="2"/>
  <c r="M2040" i="2"/>
  <c r="F2040" i="2"/>
  <c r="N2039" i="2"/>
  <c r="M2039" i="2"/>
  <c r="F2039" i="2"/>
  <c r="N2038" i="2"/>
  <c r="M2038" i="2"/>
  <c r="F2038" i="2"/>
  <c r="N2037" i="2"/>
  <c r="M2037" i="2"/>
  <c r="F2037" i="2"/>
  <c r="N2036" i="2"/>
  <c r="M2036" i="2"/>
  <c r="F2036" i="2"/>
  <c r="N2035" i="2"/>
  <c r="M2035" i="2"/>
  <c r="F2035" i="2"/>
  <c r="N2034" i="2"/>
  <c r="M2034" i="2"/>
  <c r="F2034" i="2"/>
  <c r="N2033" i="2"/>
  <c r="M2033" i="2"/>
  <c r="F2033" i="2"/>
  <c r="N2032" i="2"/>
  <c r="M2032" i="2"/>
  <c r="F2032" i="2"/>
  <c r="N2031" i="2"/>
  <c r="M2031" i="2"/>
  <c r="F2031" i="2"/>
  <c r="N2030" i="2"/>
  <c r="M2030" i="2"/>
  <c r="F2030" i="2"/>
  <c r="N2029" i="2"/>
  <c r="M2029" i="2"/>
  <c r="F2029" i="2"/>
  <c r="N2028" i="2"/>
  <c r="M2028" i="2"/>
  <c r="F2028" i="2"/>
  <c r="N2027" i="2"/>
  <c r="M2027" i="2"/>
  <c r="F2027" i="2"/>
  <c r="N2026" i="2"/>
  <c r="M2026" i="2"/>
  <c r="F2026" i="2"/>
  <c r="N2025" i="2"/>
  <c r="M2025" i="2"/>
  <c r="F2025" i="2"/>
  <c r="N2024" i="2"/>
  <c r="M2024" i="2"/>
  <c r="F2024" i="2"/>
  <c r="N2023" i="2"/>
  <c r="M2023" i="2"/>
  <c r="F2023" i="2"/>
  <c r="N2022" i="2"/>
  <c r="M2022" i="2"/>
  <c r="F2022" i="2"/>
  <c r="N2021" i="2"/>
  <c r="M2021" i="2"/>
  <c r="F2021" i="2"/>
  <c r="N2020" i="2"/>
  <c r="M2020" i="2"/>
  <c r="F2020" i="2"/>
  <c r="N2019" i="2"/>
  <c r="M2019" i="2"/>
  <c r="F2019" i="2"/>
  <c r="N2018" i="2"/>
  <c r="M2018" i="2"/>
  <c r="F2018" i="2"/>
  <c r="N2017" i="2"/>
  <c r="M2017" i="2"/>
  <c r="F2017" i="2"/>
  <c r="N2016" i="2"/>
  <c r="M2016" i="2"/>
  <c r="F2016" i="2"/>
  <c r="N2015" i="2"/>
  <c r="M2015" i="2"/>
  <c r="F2015" i="2"/>
  <c r="N2014" i="2"/>
  <c r="M2014" i="2"/>
  <c r="F2014" i="2"/>
  <c r="N2013" i="2"/>
  <c r="M2013" i="2"/>
  <c r="F2013" i="2"/>
  <c r="N2012" i="2"/>
  <c r="M2012" i="2"/>
  <c r="F2012" i="2"/>
  <c r="N2011" i="2"/>
  <c r="M2011" i="2"/>
  <c r="F2011" i="2"/>
  <c r="N2010" i="2"/>
  <c r="M2010" i="2"/>
  <c r="F2010" i="2"/>
  <c r="N2009" i="2"/>
  <c r="M2009" i="2"/>
  <c r="F2009" i="2"/>
  <c r="N2008" i="2"/>
  <c r="M2008" i="2"/>
  <c r="F2008" i="2"/>
  <c r="N2007" i="2"/>
  <c r="M2007" i="2"/>
  <c r="F2007" i="2"/>
  <c r="N2006" i="2"/>
  <c r="M2006" i="2"/>
  <c r="F2006" i="2"/>
  <c r="N2005" i="2"/>
  <c r="M2005" i="2"/>
  <c r="F2005" i="2"/>
  <c r="N2004" i="2"/>
  <c r="M2004" i="2"/>
  <c r="F2004" i="2"/>
  <c r="N2003" i="2"/>
  <c r="M2003" i="2"/>
  <c r="F2003" i="2"/>
  <c r="N2002" i="2"/>
  <c r="M2002" i="2"/>
  <c r="F2002" i="2"/>
  <c r="N2001" i="2"/>
  <c r="M2001" i="2"/>
  <c r="F2001" i="2"/>
  <c r="N2000" i="2"/>
  <c r="M2000" i="2"/>
  <c r="F2000" i="2"/>
  <c r="N1999" i="2"/>
  <c r="M1999" i="2"/>
  <c r="F1999" i="2"/>
  <c r="N1998" i="2"/>
  <c r="M1998" i="2"/>
  <c r="F1998" i="2"/>
  <c r="N1997" i="2"/>
  <c r="M1997" i="2"/>
  <c r="F1997" i="2"/>
  <c r="N1996" i="2"/>
  <c r="M1996" i="2"/>
  <c r="F1996" i="2"/>
  <c r="N1995" i="2"/>
  <c r="M1995" i="2"/>
  <c r="F1995" i="2"/>
  <c r="N1994" i="2"/>
  <c r="M1994" i="2"/>
  <c r="F1994" i="2"/>
  <c r="N1993" i="2"/>
  <c r="M1993" i="2"/>
  <c r="F1993" i="2"/>
  <c r="N1992" i="2"/>
  <c r="M1992" i="2"/>
  <c r="F1992" i="2"/>
  <c r="N1991" i="2"/>
  <c r="M1991" i="2"/>
  <c r="F1991" i="2"/>
  <c r="N1990" i="2"/>
  <c r="M1990" i="2"/>
  <c r="F1990" i="2"/>
  <c r="N1989" i="2"/>
  <c r="M1989" i="2"/>
  <c r="F1989" i="2"/>
  <c r="N1988" i="2"/>
  <c r="M1988" i="2"/>
  <c r="F1988" i="2"/>
  <c r="N1987" i="2"/>
  <c r="M1987" i="2"/>
  <c r="F1987" i="2"/>
  <c r="N1986" i="2"/>
  <c r="M1986" i="2"/>
  <c r="F1986" i="2"/>
  <c r="N1985" i="2"/>
  <c r="M1985" i="2"/>
  <c r="F1985" i="2"/>
  <c r="N1984" i="2"/>
  <c r="M1984" i="2"/>
  <c r="F1984" i="2"/>
  <c r="N1983" i="2"/>
  <c r="M1983" i="2"/>
  <c r="F1983" i="2"/>
  <c r="N1982" i="2"/>
  <c r="M1982" i="2"/>
  <c r="F1982" i="2"/>
  <c r="N1981" i="2"/>
  <c r="M1981" i="2"/>
  <c r="F1981" i="2"/>
  <c r="N1980" i="2"/>
  <c r="M1980" i="2"/>
  <c r="F1980" i="2"/>
  <c r="N1979" i="2"/>
  <c r="M1979" i="2"/>
  <c r="F1979" i="2"/>
  <c r="N1978" i="2"/>
  <c r="M1978" i="2"/>
  <c r="F1978" i="2"/>
  <c r="N1977" i="2"/>
  <c r="M1977" i="2"/>
  <c r="F1977" i="2"/>
  <c r="N1976" i="2"/>
  <c r="M1976" i="2"/>
  <c r="F1976" i="2"/>
  <c r="N1975" i="2"/>
  <c r="M1975" i="2"/>
  <c r="F1975" i="2"/>
  <c r="N1974" i="2"/>
  <c r="M1974" i="2"/>
  <c r="F1974" i="2"/>
  <c r="N1973" i="2"/>
  <c r="M1973" i="2"/>
  <c r="F1973" i="2"/>
  <c r="N1972" i="2"/>
  <c r="M1972" i="2"/>
  <c r="F1972" i="2"/>
  <c r="N1971" i="2"/>
  <c r="M1971" i="2"/>
  <c r="F1971" i="2"/>
  <c r="N1970" i="2"/>
  <c r="M1970" i="2"/>
  <c r="F1970" i="2"/>
  <c r="N1969" i="2"/>
  <c r="M1969" i="2"/>
  <c r="F1969" i="2"/>
  <c r="N1968" i="2"/>
  <c r="M1968" i="2"/>
  <c r="F1968" i="2"/>
  <c r="N1967" i="2"/>
  <c r="M1967" i="2"/>
  <c r="F1967" i="2"/>
  <c r="N1966" i="2"/>
  <c r="M1966" i="2"/>
  <c r="F1966" i="2"/>
  <c r="N1965" i="2"/>
  <c r="M1965" i="2"/>
  <c r="F1965" i="2"/>
  <c r="N1964" i="2"/>
  <c r="M1964" i="2"/>
  <c r="F1964" i="2"/>
  <c r="N1963" i="2"/>
  <c r="M1963" i="2"/>
  <c r="F1963" i="2"/>
  <c r="N1962" i="2"/>
  <c r="M1962" i="2"/>
  <c r="F1962" i="2"/>
  <c r="N1961" i="2"/>
  <c r="M1961" i="2"/>
  <c r="F1961" i="2"/>
  <c r="N1960" i="2"/>
  <c r="M1960" i="2"/>
  <c r="F1960" i="2"/>
  <c r="N1959" i="2"/>
  <c r="M1959" i="2"/>
  <c r="F1959" i="2"/>
  <c r="N1958" i="2"/>
  <c r="M1958" i="2"/>
  <c r="F1958" i="2"/>
  <c r="N1957" i="2"/>
  <c r="M1957" i="2"/>
  <c r="F1957" i="2"/>
  <c r="N1956" i="2"/>
  <c r="M1956" i="2"/>
  <c r="F1956" i="2"/>
  <c r="N1955" i="2"/>
  <c r="M1955" i="2"/>
  <c r="F1955" i="2"/>
  <c r="N1954" i="2"/>
  <c r="M1954" i="2"/>
  <c r="F1954" i="2"/>
  <c r="N1953" i="2"/>
  <c r="M1953" i="2"/>
  <c r="F1953" i="2"/>
  <c r="N1952" i="2"/>
  <c r="M1952" i="2"/>
  <c r="F1952" i="2"/>
  <c r="N1951" i="2"/>
  <c r="M1951" i="2"/>
  <c r="F1951" i="2"/>
  <c r="N1950" i="2"/>
  <c r="M1950" i="2"/>
  <c r="F1950" i="2"/>
  <c r="N1949" i="2"/>
  <c r="M1949" i="2"/>
  <c r="F1949" i="2"/>
  <c r="N1948" i="2"/>
  <c r="M1948" i="2"/>
  <c r="F1948" i="2"/>
  <c r="N1947" i="2"/>
  <c r="M1947" i="2"/>
  <c r="F1947" i="2"/>
  <c r="N1946" i="2"/>
  <c r="M1946" i="2"/>
  <c r="F1946" i="2"/>
  <c r="N1945" i="2"/>
  <c r="M1945" i="2"/>
  <c r="F1945" i="2"/>
  <c r="N1944" i="2"/>
  <c r="M1944" i="2"/>
  <c r="F1944" i="2"/>
  <c r="N1943" i="2"/>
  <c r="M1943" i="2"/>
  <c r="F1943" i="2"/>
  <c r="N1942" i="2"/>
  <c r="M1942" i="2"/>
  <c r="F1942" i="2"/>
  <c r="N1941" i="2"/>
  <c r="M1941" i="2"/>
  <c r="F1941" i="2"/>
  <c r="N1940" i="2"/>
  <c r="M1940" i="2"/>
  <c r="F1940" i="2"/>
  <c r="N1939" i="2"/>
  <c r="M1939" i="2"/>
  <c r="F1939" i="2"/>
  <c r="N1938" i="2"/>
  <c r="M1938" i="2"/>
  <c r="F1938" i="2"/>
  <c r="N1937" i="2"/>
  <c r="M1937" i="2"/>
  <c r="F1937" i="2"/>
  <c r="N1936" i="2"/>
  <c r="M1936" i="2"/>
  <c r="F1936" i="2"/>
  <c r="N1935" i="2"/>
  <c r="M1935" i="2"/>
  <c r="F1935" i="2"/>
  <c r="N1934" i="2"/>
  <c r="M1934" i="2"/>
  <c r="F1934" i="2"/>
  <c r="N1933" i="2"/>
  <c r="M1933" i="2"/>
  <c r="F1933" i="2"/>
  <c r="N1932" i="2"/>
  <c r="M1932" i="2"/>
  <c r="F1932" i="2"/>
  <c r="N1931" i="2"/>
  <c r="M1931" i="2"/>
  <c r="F1931" i="2"/>
  <c r="N1930" i="2"/>
  <c r="M1930" i="2"/>
  <c r="F1930" i="2"/>
  <c r="N1929" i="2"/>
  <c r="M1929" i="2"/>
  <c r="F1929" i="2"/>
  <c r="N1928" i="2"/>
  <c r="M1928" i="2"/>
  <c r="F1928" i="2"/>
  <c r="N1927" i="2"/>
  <c r="M1927" i="2"/>
  <c r="F1927" i="2"/>
  <c r="N1926" i="2"/>
  <c r="M1926" i="2"/>
  <c r="F1926" i="2"/>
  <c r="N1925" i="2"/>
  <c r="M1925" i="2"/>
  <c r="F1925" i="2"/>
  <c r="N1924" i="2"/>
  <c r="M1924" i="2"/>
  <c r="F1924" i="2"/>
  <c r="N1923" i="2"/>
  <c r="M1923" i="2"/>
  <c r="F1923" i="2"/>
  <c r="N1922" i="2"/>
  <c r="M1922" i="2"/>
  <c r="F1922" i="2"/>
  <c r="N1921" i="2"/>
  <c r="M1921" i="2"/>
  <c r="F1921" i="2"/>
  <c r="N1920" i="2"/>
  <c r="M1920" i="2"/>
  <c r="F1920" i="2"/>
  <c r="N1919" i="2"/>
  <c r="M1919" i="2"/>
  <c r="F1919" i="2"/>
  <c r="N1918" i="2"/>
  <c r="M1918" i="2"/>
  <c r="F1918" i="2"/>
  <c r="N1917" i="2"/>
  <c r="M1917" i="2"/>
  <c r="F1917" i="2"/>
  <c r="N1916" i="2"/>
  <c r="M1916" i="2"/>
  <c r="F1916" i="2"/>
  <c r="N1915" i="2"/>
  <c r="M1915" i="2"/>
  <c r="F1915" i="2"/>
  <c r="N1914" i="2"/>
  <c r="M1914" i="2"/>
  <c r="F1914" i="2"/>
  <c r="N1913" i="2"/>
  <c r="M1913" i="2"/>
  <c r="F1913" i="2"/>
  <c r="N1912" i="2"/>
  <c r="M1912" i="2"/>
  <c r="F1912" i="2"/>
  <c r="N1911" i="2"/>
  <c r="M1911" i="2"/>
  <c r="F1911" i="2"/>
  <c r="N1910" i="2"/>
  <c r="M1910" i="2"/>
  <c r="F1910" i="2"/>
  <c r="N1909" i="2"/>
  <c r="M1909" i="2"/>
  <c r="F1909" i="2"/>
  <c r="N1908" i="2"/>
  <c r="M1908" i="2"/>
  <c r="F1908" i="2"/>
  <c r="N1907" i="2"/>
  <c r="M1907" i="2"/>
  <c r="F1907" i="2"/>
  <c r="N1906" i="2"/>
  <c r="M1906" i="2"/>
  <c r="F1906" i="2"/>
  <c r="N1905" i="2"/>
  <c r="M1905" i="2"/>
  <c r="F1905" i="2"/>
  <c r="N1904" i="2"/>
  <c r="M1904" i="2"/>
  <c r="F1904" i="2"/>
  <c r="N1903" i="2"/>
  <c r="M1903" i="2"/>
  <c r="F1903" i="2"/>
  <c r="N1902" i="2"/>
  <c r="M1902" i="2"/>
  <c r="F1902" i="2"/>
  <c r="N1901" i="2"/>
  <c r="M1901" i="2"/>
  <c r="F1901" i="2"/>
  <c r="N1900" i="2"/>
  <c r="M1900" i="2"/>
  <c r="F1900" i="2"/>
  <c r="N1899" i="2"/>
  <c r="M1899" i="2"/>
  <c r="F1899" i="2"/>
  <c r="N1898" i="2"/>
  <c r="M1898" i="2"/>
  <c r="F1898" i="2"/>
  <c r="N1897" i="2"/>
  <c r="M1897" i="2"/>
  <c r="F1897" i="2"/>
  <c r="N1896" i="2"/>
  <c r="M1896" i="2"/>
  <c r="F1896" i="2"/>
  <c r="N1895" i="2"/>
  <c r="M1895" i="2"/>
  <c r="F1895" i="2"/>
  <c r="N1894" i="2"/>
  <c r="M1894" i="2"/>
  <c r="F1894" i="2"/>
  <c r="N1893" i="2"/>
  <c r="M1893" i="2"/>
  <c r="F1893" i="2"/>
  <c r="N1892" i="2"/>
  <c r="M1892" i="2"/>
  <c r="F1892" i="2"/>
  <c r="N1891" i="2"/>
  <c r="M1891" i="2"/>
  <c r="F1891" i="2"/>
  <c r="N1890" i="2"/>
  <c r="M1890" i="2"/>
  <c r="F1890" i="2"/>
  <c r="N1889" i="2"/>
  <c r="M1889" i="2"/>
  <c r="F1889" i="2"/>
  <c r="N1888" i="2"/>
  <c r="M1888" i="2"/>
  <c r="F1888" i="2"/>
  <c r="N1887" i="2"/>
  <c r="M1887" i="2"/>
  <c r="F1887" i="2"/>
  <c r="N1886" i="2"/>
  <c r="M1886" i="2"/>
  <c r="F1886" i="2"/>
  <c r="N1885" i="2"/>
  <c r="M1885" i="2"/>
  <c r="F1885" i="2"/>
  <c r="N1884" i="2"/>
  <c r="M1884" i="2"/>
  <c r="F1884" i="2"/>
  <c r="N1883" i="2"/>
  <c r="M1883" i="2"/>
  <c r="F1883" i="2"/>
  <c r="N1882" i="2"/>
  <c r="M1882" i="2"/>
  <c r="F1882" i="2"/>
  <c r="N1881" i="2"/>
  <c r="M1881" i="2"/>
  <c r="F1881" i="2"/>
  <c r="N1880" i="2"/>
  <c r="M1880" i="2"/>
  <c r="F1880" i="2"/>
  <c r="N1879" i="2"/>
  <c r="M1879" i="2"/>
  <c r="F1879" i="2"/>
  <c r="N1878" i="2"/>
  <c r="M1878" i="2"/>
  <c r="F1878" i="2"/>
  <c r="N1877" i="2"/>
  <c r="M1877" i="2"/>
  <c r="F1877" i="2"/>
  <c r="N1876" i="2"/>
  <c r="M1876" i="2"/>
  <c r="F1876" i="2"/>
  <c r="N1875" i="2"/>
  <c r="M1875" i="2"/>
  <c r="F1875" i="2"/>
  <c r="N1874" i="2"/>
  <c r="M1874" i="2"/>
  <c r="F1874" i="2"/>
  <c r="N1873" i="2"/>
  <c r="M1873" i="2"/>
  <c r="F1873" i="2"/>
  <c r="N1872" i="2"/>
  <c r="M1872" i="2"/>
  <c r="F1872" i="2"/>
  <c r="N1871" i="2"/>
  <c r="M1871" i="2"/>
  <c r="F1871" i="2"/>
  <c r="N1870" i="2"/>
  <c r="M1870" i="2"/>
  <c r="F1870" i="2"/>
  <c r="N1869" i="2"/>
  <c r="M1869" i="2"/>
  <c r="F1869" i="2"/>
  <c r="N1868" i="2"/>
  <c r="M1868" i="2"/>
  <c r="F1868" i="2"/>
  <c r="N1867" i="2"/>
  <c r="M1867" i="2"/>
  <c r="F1867" i="2"/>
  <c r="N1866" i="2"/>
  <c r="M1866" i="2"/>
  <c r="F1866" i="2"/>
  <c r="N1865" i="2"/>
  <c r="M1865" i="2"/>
  <c r="F1865" i="2"/>
  <c r="N1864" i="2"/>
  <c r="M1864" i="2"/>
  <c r="F1864" i="2"/>
  <c r="N1863" i="2"/>
  <c r="M1863" i="2"/>
  <c r="F1863" i="2"/>
  <c r="N1862" i="2"/>
  <c r="M1862" i="2"/>
  <c r="F1862" i="2"/>
  <c r="N1861" i="2"/>
  <c r="M1861" i="2"/>
  <c r="F1861" i="2"/>
  <c r="N1860" i="2"/>
  <c r="M1860" i="2"/>
  <c r="F1860" i="2"/>
  <c r="N1859" i="2"/>
  <c r="M1859" i="2"/>
  <c r="F1859" i="2"/>
  <c r="N1858" i="2"/>
  <c r="M1858" i="2"/>
  <c r="F1858" i="2"/>
  <c r="N1857" i="2"/>
  <c r="M1857" i="2"/>
  <c r="F1857" i="2"/>
  <c r="N1856" i="2"/>
  <c r="M1856" i="2"/>
  <c r="F1856" i="2"/>
  <c r="N1855" i="2"/>
  <c r="M1855" i="2"/>
  <c r="F1855" i="2"/>
  <c r="N1854" i="2"/>
  <c r="M1854" i="2"/>
  <c r="F1854" i="2"/>
  <c r="N1853" i="2"/>
  <c r="M1853" i="2"/>
  <c r="F1853" i="2"/>
  <c r="N1852" i="2"/>
  <c r="M1852" i="2"/>
  <c r="F1852" i="2"/>
  <c r="N1851" i="2"/>
  <c r="M1851" i="2"/>
  <c r="F1851" i="2"/>
  <c r="N1850" i="2"/>
  <c r="M1850" i="2"/>
  <c r="F1850" i="2"/>
  <c r="N1849" i="2"/>
  <c r="M1849" i="2"/>
  <c r="F1849" i="2"/>
  <c r="N1848" i="2"/>
  <c r="M1848" i="2"/>
  <c r="F1848" i="2"/>
  <c r="N1847" i="2"/>
  <c r="M1847" i="2"/>
  <c r="F1847" i="2"/>
  <c r="N1846" i="2"/>
  <c r="M1846" i="2"/>
  <c r="F1846" i="2"/>
  <c r="N1845" i="2"/>
  <c r="M1845" i="2"/>
  <c r="F1845" i="2"/>
  <c r="N1844" i="2"/>
  <c r="M1844" i="2"/>
  <c r="F1844" i="2"/>
  <c r="N1843" i="2"/>
  <c r="M1843" i="2"/>
  <c r="F1843" i="2"/>
  <c r="N1842" i="2"/>
  <c r="M1842" i="2"/>
  <c r="F1842" i="2"/>
  <c r="N1841" i="2"/>
  <c r="M1841" i="2"/>
  <c r="F1841" i="2"/>
  <c r="N1840" i="2"/>
  <c r="M1840" i="2"/>
  <c r="F1840" i="2"/>
  <c r="N1839" i="2"/>
  <c r="M1839" i="2"/>
  <c r="F1839" i="2"/>
  <c r="N1838" i="2"/>
  <c r="M1838" i="2"/>
  <c r="F1838" i="2"/>
  <c r="N1837" i="2"/>
  <c r="M1837" i="2"/>
  <c r="F1837" i="2"/>
  <c r="N1836" i="2"/>
  <c r="M1836" i="2"/>
  <c r="F1836" i="2"/>
  <c r="N1835" i="2"/>
  <c r="M1835" i="2"/>
  <c r="F1835" i="2"/>
  <c r="N1834" i="2"/>
  <c r="M1834" i="2"/>
  <c r="F1834" i="2"/>
  <c r="N1833" i="2"/>
  <c r="M1833" i="2"/>
  <c r="F1833" i="2"/>
  <c r="N1832" i="2"/>
  <c r="M1832" i="2"/>
  <c r="F1832" i="2"/>
  <c r="N1831" i="2"/>
  <c r="M1831" i="2"/>
  <c r="F1831" i="2"/>
  <c r="N1830" i="2"/>
  <c r="M1830" i="2"/>
  <c r="F1830" i="2"/>
  <c r="N1829" i="2"/>
  <c r="M1829" i="2"/>
  <c r="F1829" i="2"/>
  <c r="N1828" i="2"/>
  <c r="M1828" i="2"/>
  <c r="F1828" i="2"/>
  <c r="N1827" i="2"/>
  <c r="M1827" i="2"/>
  <c r="F1827" i="2"/>
  <c r="N1826" i="2"/>
  <c r="M1826" i="2"/>
  <c r="F1826" i="2"/>
  <c r="N1825" i="2"/>
  <c r="M1825" i="2"/>
  <c r="F1825" i="2"/>
  <c r="N1824" i="2"/>
  <c r="M1824" i="2"/>
  <c r="F1824" i="2"/>
  <c r="N1823" i="2"/>
  <c r="M1823" i="2"/>
  <c r="F1823" i="2"/>
  <c r="N1822" i="2"/>
  <c r="M1822" i="2"/>
  <c r="F1822" i="2"/>
  <c r="N1821" i="2"/>
  <c r="M1821" i="2"/>
  <c r="F1821" i="2"/>
  <c r="N1820" i="2"/>
  <c r="M1820" i="2"/>
  <c r="F1820" i="2"/>
  <c r="N1819" i="2"/>
  <c r="M1819" i="2"/>
  <c r="F1819" i="2"/>
  <c r="N1818" i="2"/>
  <c r="M1818" i="2"/>
  <c r="F1818" i="2"/>
  <c r="N1817" i="2"/>
  <c r="M1817" i="2"/>
  <c r="F1817" i="2"/>
  <c r="N1816" i="2"/>
  <c r="M1816" i="2"/>
  <c r="F1816" i="2"/>
  <c r="N1815" i="2"/>
  <c r="M1815" i="2"/>
  <c r="F1815" i="2"/>
  <c r="N1814" i="2"/>
  <c r="M1814" i="2"/>
  <c r="F1814" i="2"/>
  <c r="N1813" i="2"/>
  <c r="M1813" i="2"/>
  <c r="F1813" i="2"/>
  <c r="N1812" i="2"/>
  <c r="M1812" i="2"/>
  <c r="F1812" i="2"/>
  <c r="N1811" i="2"/>
  <c r="M1811" i="2"/>
  <c r="F1811" i="2"/>
  <c r="N1810" i="2"/>
  <c r="M1810" i="2"/>
  <c r="F1810" i="2"/>
  <c r="N1809" i="2"/>
  <c r="M1809" i="2"/>
  <c r="F1809" i="2"/>
  <c r="N1808" i="2"/>
  <c r="M1808" i="2"/>
  <c r="F1808" i="2"/>
  <c r="N1807" i="2"/>
  <c r="M1807" i="2"/>
  <c r="F1807" i="2"/>
  <c r="N1806" i="2"/>
  <c r="M1806" i="2"/>
  <c r="F1806" i="2"/>
  <c r="N1805" i="2"/>
  <c r="M1805" i="2"/>
  <c r="F1805" i="2"/>
  <c r="N1804" i="2"/>
  <c r="M1804" i="2"/>
  <c r="F1804" i="2"/>
  <c r="N1803" i="2"/>
  <c r="M1803" i="2"/>
  <c r="F1803" i="2"/>
  <c r="N1802" i="2"/>
  <c r="M1802" i="2"/>
  <c r="F1802" i="2"/>
  <c r="N1801" i="2"/>
  <c r="M1801" i="2"/>
  <c r="F1801" i="2"/>
  <c r="N1800" i="2"/>
  <c r="M1800" i="2"/>
  <c r="F1800" i="2"/>
  <c r="N1799" i="2"/>
  <c r="M1799" i="2"/>
  <c r="F1799" i="2"/>
  <c r="N1798" i="2"/>
  <c r="M1798" i="2"/>
  <c r="F1798" i="2"/>
  <c r="N1797" i="2"/>
  <c r="M1797" i="2"/>
  <c r="F1797" i="2"/>
  <c r="N1796" i="2"/>
  <c r="M1796" i="2"/>
  <c r="F1796" i="2"/>
  <c r="N1795" i="2"/>
  <c r="M1795" i="2"/>
  <c r="F1795" i="2"/>
  <c r="N1794" i="2"/>
  <c r="M1794" i="2"/>
  <c r="F1794" i="2"/>
  <c r="N1793" i="2"/>
  <c r="M1793" i="2"/>
  <c r="F1793" i="2"/>
  <c r="N1792" i="2"/>
  <c r="M1792" i="2"/>
  <c r="F1792" i="2"/>
  <c r="N1791" i="2"/>
  <c r="M1791" i="2"/>
  <c r="F1791" i="2"/>
  <c r="N1790" i="2"/>
  <c r="M1790" i="2"/>
  <c r="F1790" i="2"/>
  <c r="N1789" i="2"/>
  <c r="M1789" i="2"/>
  <c r="F1789" i="2"/>
  <c r="N1788" i="2"/>
  <c r="M1788" i="2"/>
  <c r="F1788" i="2"/>
  <c r="N1787" i="2"/>
  <c r="M1787" i="2"/>
  <c r="F1787" i="2"/>
  <c r="N1786" i="2"/>
  <c r="M1786" i="2"/>
  <c r="F1786" i="2"/>
  <c r="N1785" i="2"/>
  <c r="M1785" i="2"/>
  <c r="F1785" i="2"/>
  <c r="N1784" i="2"/>
  <c r="M1784" i="2"/>
  <c r="F1784" i="2"/>
  <c r="N1783" i="2"/>
  <c r="M1783" i="2"/>
  <c r="F1783" i="2"/>
  <c r="N1782" i="2"/>
  <c r="M1782" i="2"/>
  <c r="F1782" i="2"/>
  <c r="N1781" i="2"/>
  <c r="M1781" i="2"/>
  <c r="F1781" i="2"/>
  <c r="N1780" i="2"/>
  <c r="M1780" i="2"/>
  <c r="F1780" i="2"/>
  <c r="N1779" i="2"/>
  <c r="M1779" i="2"/>
  <c r="F1779" i="2"/>
  <c r="N1778" i="2"/>
  <c r="M1778" i="2"/>
  <c r="F1778" i="2"/>
  <c r="N1777" i="2"/>
  <c r="M1777" i="2"/>
  <c r="F1777" i="2"/>
  <c r="N1776" i="2"/>
  <c r="M1776" i="2"/>
  <c r="F1776" i="2"/>
  <c r="N1775" i="2"/>
  <c r="M1775" i="2"/>
  <c r="F1775" i="2"/>
  <c r="N1774" i="2"/>
  <c r="M1774" i="2"/>
  <c r="F1774" i="2"/>
  <c r="N1773" i="2"/>
  <c r="M1773" i="2"/>
  <c r="F1773" i="2"/>
  <c r="N1772" i="2"/>
  <c r="M1772" i="2"/>
  <c r="F1772" i="2"/>
  <c r="N1771" i="2"/>
  <c r="M1771" i="2"/>
  <c r="F1771" i="2"/>
  <c r="N1770" i="2"/>
  <c r="M1770" i="2"/>
  <c r="F1770" i="2"/>
  <c r="N1769" i="2"/>
  <c r="M1769" i="2"/>
  <c r="F1769" i="2"/>
  <c r="N1768" i="2"/>
  <c r="M1768" i="2"/>
  <c r="F1768" i="2"/>
  <c r="N1767" i="2"/>
  <c r="M1767" i="2"/>
  <c r="F1767" i="2"/>
  <c r="N1766" i="2"/>
  <c r="M1766" i="2"/>
  <c r="F1766" i="2"/>
  <c r="N1765" i="2"/>
  <c r="M1765" i="2"/>
  <c r="F1765" i="2"/>
  <c r="N1764" i="2"/>
  <c r="M1764" i="2"/>
  <c r="F1764" i="2"/>
  <c r="N1763" i="2"/>
  <c r="M1763" i="2"/>
  <c r="F1763" i="2"/>
  <c r="N1762" i="2"/>
  <c r="M1762" i="2"/>
  <c r="F1762" i="2"/>
  <c r="N1761" i="2"/>
  <c r="M1761" i="2"/>
  <c r="F1761" i="2"/>
  <c r="N1760" i="2"/>
  <c r="M1760" i="2"/>
  <c r="F1760" i="2"/>
  <c r="N1759" i="2"/>
  <c r="M1759" i="2"/>
  <c r="F1759" i="2"/>
  <c r="N1758" i="2"/>
  <c r="M1758" i="2"/>
  <c r="F1758" i="2"/>
  <c r="N1757" i="2"/>
  <c r="M1757" i="2"/>
  <c r="F1757" i="2"/>
  <c r="N1756" i="2"/>
  <c r="M1756" i="2"/>
  <c r="F1756" i="2"/>
  <c r="N1755" i="2"/>
  <c r="M1755" i="2"/>
  <c r="F1755" i="2"/>
  <c r="N1754" i="2"/>
  <c r="M1754" i="2"/>
  <c r="F1754" i="2"/>
  <c r="N1753" i="2"/>
  <c r="M1753" i="2"/>
  <c r="F1753" i="2"/>
  <c r="N1752" i="2"/>
  <c r="M1752" i="2"/>
  <c r="F1752" i="2"/>
  <c r="N1751" i="2"/>
  <c r="M1751" i="2"/>
  <c r="F1751" i="2"/>
  <c r="N1750" i="2"/>
  <c r="M1750" i="2"/>
  <c r="F1750" i="2"/>
  <c r="N1749" i="2"/>
  <c r="M1749" i="2"/>
  <c r="F1749" i="2"/>
  <c r="N1748" i="2"/>
  <c r="M1748" i="2"/>
  <c r="F1748" i="2"/>
  <c r="N1747" i="2"/>
  <c r="M1747" i="2"/>
  <c r="F1747" i="2"/>
  <c r="N1746" i="2"/>
  <c r="M1746" i="2"/>
  <c r="F1746" i="2"/>
  <c r="N1745" i="2"/>
  <c r="M1745" i="2"/>
  <c r="F1745" i="2"/>
  <c r="N1744" i="2"/>
  <c r="M1744" i="2"/>
  <c r="F1744" i="2"/>
  <c r="N1743" i="2"/>
  <c r="M1743" i="2"/>
  <c r="F1743" i="2"/>
  <c r="N1742" i="2"/>
  <c r="M1742" i="2"/>
  <c r="F1742" i="2"/>
  <c r="N1741" i="2"/>
  <c r="M1741" i="2"/>
  <c r="F1741" i="2"/>
  <c r="N1740" i="2"/>
  <c r="M1740" i="2"/>
  <c r="F1740" i="2"/>
  <c r="N1739" i="2"/>
  <c r="M1739" i="2"/>
  <c r="F1739" i="2"/>
  <c r="N1738" i="2"/>
  <c r="M1738" i="2"/>
  <c r="F1738" i="2"/>
  <c r="N1737" i="2"/>
  <c r="M1737" i="2"/>
  <c r="F1737" i="2"/>
  <c r="N1736" i="2"/>
  <c r="M1736" i="2"/>
  <c r="F1736" i="2"/>
  <c r="N1735" i="2"/>
  <c r="M1735" i="2"/>
  <c r="F1735" i="2"/>
  <c r="N1734" i="2"/>
  <c r="M1734" i="2"/>
  <c r="F1734" i="2"/>
  <c r="N1733" i="2"/>
  <c r="M1733" i="2"/>
  <c r="F1733" i="2"/>
  <c r="N1732" i="2"/>
  <c r="M1732" i="2"/>
  <c r="F1732" i="2"/>
  <c r="N1731" i="2"/>
  <c r="M1731" i="2"/>
  <c r="F1731" i="2"/>
  <c r="N1730" i="2"/>
  <c r="M1730" i="2"/>
  <c r="F1730" i="2"/>
  <c r="N1729" i="2"/>
  <c r="M1729" i="2"/>
  <c r="F1729" i="2"/>
  <c r="N1728" i="2"/>
  <c r="M1728" i="2"/>
  <c r="F1728" i="2"/>
  <c r="N1727" i="2"/>
  <c r="M1727" i="2"/>
  <c r="F1727" i="2"/>
  <c r="N1726" i="2"/>
  <c r="M1726" i="2"/>
  <c r="F1726" i="2"/>
  <c r="N1725" i="2"/>
  <c r="M1725" i="2"/>
  <c r="F1725" i="2"/>
  <c r="N1724" i="2"/>
  <c r="M1724" i="2"/>
  <c r="F1724" i="2"/>
  <c r="N1723" i="2"/>
  <c r="M1723" i="2"/>
  <c r="F1723" i="2"/>
  <c r="N1722" i="2"/>
  <c r="M1722" i="2"/>
  <c r="F1722" i="2"/>
  <c r="N1721" i="2"/>
  <c r="M1721" i="2"/>
  <c r="F1721" i="2"/>
  <c r="N1720" i="2"/>
  <c r="M1720" i="2"/>
  <c r="F1720" i="2"/>
  <c r="N1719" i="2"/>
  <c r="M1719" i="2"/>
  <c r="F1719" i="2"/>
  <c r="N1718" i="2"/>
  <c r="M1718" i="2"/>
  <c r="F1718" i="2"/>
  <c r="N1717" i="2"/>
  <c r="M1717" i="2"/>
  <c r="F1717" i="2"/>
  <c r="N1716" i="2"/>
  <c r="M1716" i="2"/>
  <c r="F1716" i="2"/>
  <c r="N1715" i="2"/>
  <c r="M1715" i="2"/>
  <c r="F1715" i="2"/>
  <c r="N1714" i="2"/>
  <c r="M1714" i="2"/>
  <c r="F1714" i="2"/>
  <c r="N1713" i="2"/>
  <c r="M1713" i="2"/>
  <c r="F1713" i="2"/>
  <c r="N1712" i="2"/>
  <c r="M1712" i="2"/>
  <c r="F1712" i="2"/>
  <c r="N1711" i="2"/>
  <c r="M1711" i="2"/>
  <c r="F1711" i="2"/>
  <c r="N1710" i="2"/>
  <c r="M1710" i="2"/>
  <c r="F1710" i="2"/>
  <c r="N1709" i="2"/>
  <c r="M1709" i="2"/>
  <c r="F1709" i="2"/>
  <c r="N1708" i="2"/>
  <c r="M1708" i="2"/>
  <c r="F1708" i="2"/>
  <c r="N1707" i="2"/>
  <c r="M1707" i="2"/>
  <c r="F1707" i="2"/>
  <c r="N1706" i="2"/>
  <c r="M1706" i="2"/>
  <c r="F1706" i="2"/>
  <c r="N1705" i="2"/>
  <c r="M1705" i="2"/>
  <c r="F1705" i="2"/>
  <c r="N1704" i="2"/>
  <c r="M1704" i="2"/>
  <c r="F1704" i="2"/>
  <c r="N1703" i="2"/>
  <c r="M1703" i="2"/>
  <c r="F1703" i="2"/>
  <c r="N1702" i="2"/>
  <c r="M1702" i="2"/>
  <c r="F1702" i="2"/>
  <c r="N1701" i="2"/>
  <c r="M1701" i="2"/>
  <c r="F1701" i="2"/>
  <c r="N1700" i="2"/>
  <c r="M1700" i="2"/>
  <c r="F1700" i="2"/>
  <c r="N1699" i="2"/>
  <c r="M1699" i="2"/>
  <c r="F1699" i="2"/>
  <c r="N1698" i="2"/>
  <c r="M1698" i="2"/>
  <c r="F1698" i="2"/>
  <c r="N1697" i="2"/>
  <c r="M1697" i="2"/>
  <c r="F1697" i="2"/>
  <c r="N1696" i="2"/>
  <c r="M1696" i="2"/>
  <c r="F1696" i="2"/>
  <c r="N1695" i="2"/>
  <c r="M1695" i="2"/>
  <c r="F1695" i="2"/>
  <c r="N1694" i="2"/>
  <c r="M1694" i="2"/>
  <c r="F1694" i="2"/>
  <c r="N1693" i="2"/>
  <c r="M1693" i="2"/>
  <c r="F1693" i="2"/>
  <c r="N1692" i="2"/>
  <c r="M1692" i="2"/>
  <c r="F1692" i="2"/>
  <c r="N1691" i="2"/>
  <c r="M1691" i="2"/>
  <c r="F1691" i="2"/>
  <c r="N1690" i="2"/>
  <c r="M1690" i="2"/>
  <c r="F1690" i="2"/>
  <c r="N1689" i="2"/>
  <c r="M1689" i="2"/>
  <c r="F1689" i="2"/>
  <c r="N1688" i="2"/>
  <c r="M1688" i="2"/>
  <c r="F1688" i="2"/>
  <c r="N1687" i="2"/>
  <c r="M1687" i="2"/>
  <c r="F1687" i="2"/>
  <c r="N1686" i="2"/>
  <c r="M1686" i="2"/>
  <c r="F1686" i="2"/>
  <c r="N1685" i="2"/>
  <c r="M1685" i="2"/>
  <c r="F1685" i="2"/>
  <c r="N1684" i="2"/>
  <c r="M1684" i="2"/>
  <c r="F1684" i="2"/>
  <c r="N1683" i="2"/>
  <c r="M1683" i="2"/>
  <c r="F1683" i="2"/>
  <c r="N1682" i="2"/>
  <c r="M1682" i="2"/>
  <c r="F1682" i="2"/>
  <c r="N1681" i="2"/>
  <c r="M1681" i="2"/>
  <c r="F1681" i="2"/>
  <c r="N1680" i="2"/>
  <c r="M1680" i="2"/>
  <c r="F1680" i="2"/>
  <c r="N1679" i="2"/>
  <c r="M1679" i="2"/>
  <c r="F1679" i="2"/>
  <c r="N1678" i="2"/>
  <c r="M1678" i="2"/>
  <c r="F1678" i="2"/>
  <c r="N1677" i="2"/>
  <c r="M1677" i="2"/>
  <c r="F1677" i="2"/>
  <c r="N1676" i="2"/>
  <c r="M1676" i="2"/>
  <c r="F1676" i="2"/>
  <c r="N1675" i="2"/>
  <c r="M1675" i="2"/>
  <c r="F1675" i="2"/>
  <c r="N1674" i="2"/>
  <c r="M1674" i="2"/>
  <c r="F1674" i="2"/>
  <c r="N1673" i="2"/>
  <c r="M1673" i="2"/>
  <c r="F1673" i="2"/>
  <c r="N1672" i="2"/>
  <c r="M1672" i="2"/>
  <c r="F1672" i="2"/>
  <c r="N1671" i="2"/>
  <c r="M1671" i="2"/>
  <c r="F1671" i="2"/>
  <c r="N1670" i="2"/>
  <c r="M1670" i="2"/>
  <c r="F1670" i="2"/>
  <c r="N1669" i="2"/>
  <c r="M1669" i="2"/>
  <c r="F1669" i="2"/>
  <c r="N1668" i="2"/>
  <c r="M1668" i="2"/>
  <c r="F1668" i="2"/>
  <c r="N1667" i="2"/>
  <c r="M1667" i="2"/>
  <c r="F1667" i="2"/>
  <c r="N1666" i="2"/>
  <c r="M1666" i="2"/>
  <c r="F1666" i="2"/>
  <c r="N1665" i="2"/>
  <c r="M1665" i="2"/>
  <c r="F1665" i="2"/>
  <c r="N1664" i="2"/>
  <c r="M1664" i="2"/>
  <c r="F1664" i="2"/>
  <c r="N1663" i="2"/>
  <c r="M1663" i="2"/>
  <c r="F1663" i="2"/>
  <c r="N1662" i="2"/>
  <c r="M1662" i="2"/>
  <c r="F1662" i="2"/>
  <c r="N1661" i="2"/>
  <c r="M1661" i="2"/>
  <c r="F1661" i="2"/>
  <c r="N1660" i="2"/>
  <c r="M1660" i="2"/>
  <c r="F1660" i="2"/>
  <c r="N1659" i="2"/>
  <c r="M1659" i="2"/>
  <c r="F1659" i="2"/>
  <c r="N1658" i="2"/>
  <c r="M1658" i="2"/>
  <c r="F1658" i="2"/>
  <c r="N1657" i="2"/>
  <c r="M1657" i="2"/>
  <c r="F1657" i="2"/>
  <c r="N1656" i="2"/>
  <c r="M1656" i="2"/>
  <c r="F1656" i="2"/>
  <c r="N1655" i="2"/>
  <c r="M1655" i="2"/>
  <c r="F1655" i="2"/>
  <c r="N1654" i="2"/>
  <c r="M1654" i="2"/>
  <c r="F1654" i="2"/>
  <c r="N1653" i="2"/>
  <c r="M1653" i="2"/>
  <c r="F1653" i="2"/>
  <c r="N1652" i="2"/>
  <c r="M1652" i="2"/>
  <c r="F1652" i="2"/>
  <c r="N1651" i="2"/>
  <c r="M1651" i="2"/>
  <c r="F1651" i="2"/>
  <c r="N1650" i="2"/>
  <c r="M1650" i="2"/>
  <c r="F1650" i="2"/>
  <c r="N1649" i="2"/>
  <c r="M1649" i="2"/>
  <c r="F1649" i="2"/>
  <c r="N1648" i="2"/>
  <c r="M1648" i="2"/>
  <c r="F1648" i="2"/>
  <c r="N1647" i="2"/>
  <c r="M1647" i="2"/>
  <c r="F1647" i="2"/>
  <c r="N1646" i="2"/>
  <c r="M1646" i="2"/>
  <c r="F1646" i="2"/>
  <c r="N1645" i="2"/>
  <c r="M1645" i="2"/>
  <c r="F1645" i="2"/>
  <c r="N1644" i="2"/>
  <c r="M1644" i="2"/>
  <c r="F1644" i="2"/>
  <c r="N1643" i="2"/>
  <c r="M1643" i="2"/>
  <c r="F1643" i="2"/>
  <c r="N1642" i="2"/>
  <c r="M1642" i="2"/>
  <c r="F1642" i="2"/>
  <c r="N1641" i="2"/>
  <c r="M1641" i="2"/>
  <c r="F1641" i="2"/>
  <c r="N1640" i="2"/>
  <c r="M1640" i="2"/>
  <c r="F1640" i="2"/>
  <c r="N1639" i="2"/>
  <c r="M1639" i="2"/>
  <c r="F1639" i="2"/>
  <c r="N1638" i="2"/>
  <c r="M1638" i="2"/>
  <c r="F1638" i="2"/>
  <c r="N1637" i="2"/>
  <c r="M1637" i="2"/>
  <c r="F1637" i="2"/>
  <c r="N1636" i="2"/>
  <c r="M1636" i="2"/>
  <c r="F1636" i="2"/>
  <c r="N1635" i="2"/>
  <c r="M1635" i="2"/>
  <c r="F1635" i="2"/>
  <c r="N1634" i="2"/>
  <c r="M1634" i="2"/>
  <c r="F1634" i="2"/>
  <c r="N1633" i="2"/>
  <c r="M1633" i="2"/>
  <c r="F1633" i="2"/>
  <c r="N1632" i="2"/>
  <c r="M1632" i="2"/>
  <c r="F1632" i="2"/>
  <c r="N1631" i="2"/>
  <c r="M1631" i="2"/>
  <c r="F1631" i="2"/>
  <c r="N1630" i="2"/>
  <c r="M1630" i="2"/>
  <c r="F1630" i="2"/>
  <c r="N1629" i="2"/>
  <c r="M1629" i="2"/>
  <c r="F1629" i="2"/>
  <c r="N1628" i="2"/>
  <c r="M1628" i="2"/>
  <c r="F1628" i="2"/>
  <c r="N1627" i="2"/>
  <c r="M1627" i="2"/>
  <c r="F1627" i="2"/>
  <c r="N1626" i="2"/>
  <c r="M1626" i="2"/>
  <c r="F1626" i="2"/>
  <c r="N1625" i="2"/>
  <c r="M1625" i="2"/>
  <c r="F1625" i="2"/>
  <c r="N1624" i="2"/>
  <c r="M1624" i="2"/>
  <c r="F1624" i="2"/>
  <c r="N1623" i="2"/>
  <c r="M1623" i="2"/>
  <c r="F1623" i="2"/>
  <c r="N1622" i="2"/>
  <c r="M1622" i="2"/>
  <c r="F1622" i="2"/>
  <c r="N1621" i="2"/>
  <c r="M1621" i="2"/>
  <c r="F1621" i="2"/>
  <c r="N1620" i="2"/>
  <c r="M1620" i="2"/>
  <c r="F1620" i="2"/>
  <c r="N1619" i="2"/>
  <c r="M1619" i="2"/>
  <c r="F1619" i="2"/>
  <c r="N1618" i="2"/>
  <c r="M1618" i="2"/>
  <c r="F1618" i="2"/>
  <c r="N1617" i="2"/>
  <c r="M1617" i="2"/>
  <c r="F1617" i="2"/>
  <c r="N1616" i="2"/>
  <c r="M1616" i="2"/>
  <c r="F1616" i="2"/>
  <c r="N1615" i="2"/>
  <c r="M1615" i="2"/>
  <c r="F1615" i="2"/>
  <c r="N1614" i="2"/>
  <c r="M1614" i="2"/>
  <c r="F1614" i="2"/>
  <c r="N1613" i="2"/>
  <c r="M1613" i="2"/>
  <c r="F1613" i="2"/>
  <c r="N1612" i="2"/>
  <c r="M1612" i="2"/>
  <c r="F1612" i="2"/>
  <c r="N1611" i="2"/>
  <c r="M1611" i="2"/>
  <c r="F1611" i="2"/>
  <c r="N1610" i="2"/>
  <c r="M1610" i="2"/>
  <c r="F1610" i="2"/>
  <c r="N1609" i="2"/>
  <c r="M1609" i="2"/>
  <c r="F1609" i="2"/>
  <c r="N1608" i="2"/>
  <c r="M1608" i="2"/>
  <c r="F1608" i="2"/>
  <c r="N1607" i="2"/>
  <c r="M1607" i="2"/>
  <c r="F1607" i="2"/>
  <c r="N1606" i="2"/>
  <c r="M1606" i="2"/>
  <c r="F1606" i="2"/>
  <c r="N1605" i="2"/>
  <c r="M1605" i="2"/>
  <c r="F1605" i="2"/>
  <c r="N1604" i="2"/>
  <c r="M1604" i="2"/>
  <c r="F1604" i="2"/>
  <c r="N1603" i="2"/>
  <c r="M1603" i="2"/>
  <c r="F1603" i="2"/>
  <c r="N1602" i="2"/>
  <c r="M1602" i="2"/>
  <c r="F1602" i="2"/>
  <c r="N1601" i="2"/>
  <c r="M1601" i="2"/>
  <c r="F1601" i="2"/>
  <c r="N1600" i="2"/>
  <c r="M1600" i="2"/>
  <c r="F1600" i="2"/>
  <c r="N1599" i="2"/>
  <c r="M1599" i="2"/>
  <c r="F1599" i="2"/>
  <c r="N1598" i="2"/>
  <c r="M1598" i="2"/>
  <c r="F1598" i="2"/>
  <c r="N1597" i="2"/>
  <c r="M1597" i="2"/>
  <c r="F1597" i="2"/>
  <c r="N1596" i="2"/>
  <c r="M1596" i="2"/>
  <c r="F1596" i="2"/>
  <c r="N1595" i="2"/>
  <c r="M1595" i="2"/>
  <c r="F1595" i="2"/>
  <c r="N1594" i="2"/>
  <c r="M1594" i="2"/>
  <c r="F1594" i="2"/>
  <c r="N1593" i="2"/>
  <c r="M1593" i="2"/>
  <c r="F1593" i="2"/>
  <c r="N1592" i="2"/>
  <c r="M1592" i="2"/>
  <c r="F1592" i="2"/>
  <c r="N1591" i="2"/>
  <c r="M1591" i="2"/>
  <c r="F1591" i="2"/>
  <c r="N1590" i="2"/>
  <c r="M1590" i="2"/>
  <c r="F1590" i="2"/>
  <c r="N1589" i="2"/>
  <c r="M1589" i="2"/>
  <c r="F1589" i="2"/>
  <c r="N1588" i="2"/>
  <c r="M1588" i="2"/>
  <c r="F1588" i="2"/>
  <c r="N1587" i="2"/>
  <c r="M1587" i="2"/>
  <c r="F1587" i="2"/>
  <c r="N1586" i="2"/>
  <c r="M1586" i="2"/>
  <c r="F1586" i="2"/>
  <c r="N1585" i="2"/>
  <c r="M1585" i="2"/>
  <c r="F1585" i="2"/>
  <c r="N1584" i="2"/>
  <c r="M1584" i="2"/>
  <c r="F1584" i="2"/>
  <c r="N1583" i="2"/>
  <c r="M1583" i="2"/>
  <c r="F1583" i="2"/>
  <c r="N1582" i="2"/>
  <c r="M1582" i="2"/>
  <c r="F1582" i="2"/>
  <c r="N1581" i="2"/>
  <c r="M1581" i="2"/>
  <c r="F1581" i="2"/>
  <c r="N1580" i="2"/>
  <c r="M1580" i="2"/>
  <c r="F1580" i="2"/>
  <c r="N1579" i="2"/>
  <c r="M1579" i="2"/>
  <c r="F1579" i="2"/>
  <c r="N1578" i="2"/>
  <c r="M1578" i="2"/>
  <c r="F1578" i="2"/>
  <c r="N1577" i="2"/>
  <c r="M1577" i="2"/>
  <c r="F1577" i="2"/>
  <c r="N1576" i="2"/>
  <c r="M1576" i="2"/>
  <c r="F1576" i="2"/>
  <c r="N1575" i="2"/>
  <c r="M1575" i="2"/>
  <c r="F1575" i="2"/>
  <c r="N1574" i="2"/>
  <c r="M1574" i="2"/>
  <c r="F1574" i="2"/>
  <c r="N1573" i="2"/>
  <c r="M1573" i="2"/>
  <c r="F1573" i="2"/>
  <c r="N1572" i="2"/>
  <c r="M1572" i="2"/>
  <c r="F1572" i="2"/>
  <c r="N1571" i="2"/>
  <c r="M1571" i="2"/>
  <c r="F1571" i="2"/>
  <c r="N1570" i="2"/>
  <c r="M1570" i="2"/>
  <c r="F1570" i="2"/>
  <c r="N1569" i="2"/>
  <c r="M1569" i="2"/>
  <c r="F1569" i="2"/>
  <c r="N1568" i="2"/>
  <c r="M1568" i="2"/>
  <c r="F1568" i="2"/>
  <c r="N1567" i="2"/>
  <c r="M1567" i="2"/>
  <c r="F1567" i="2"/>
  <c r="N1566" i="2"/>
  <c r="M1566" i="2"/>
  <c r="F1566" i="2"/>
  <c r="N1565" i="2"/>
  <c r="M1565" i="2"/>
  <c r="F1565" i="2"/>
  <c r="N1564" i="2"/>
  <c r="M1564" i="2"/>
  <c r="F1564" i="2"/>
  <c r="N1563" i="2"/>
  <c r="M1563" i="2"/>
  <c r="F1563" i="2"/>
  <c r="N1562" i="2"/>
  <c r="M1562" i="2"/>
  <c r="F1562" i="2"/>
  <c r="N1561" i="2"/>
  <c r="M1561" i="2"/>
  <c r="F1561" i="2"/>
  <c r="N1560" i="2"/>
  <c r="M1560" i="2"/>
  <c r="F1560" i="2"/>
  <c r="N1559" i="2"/>
  <c r="M1559" i="2"/>
  <c r="F1559" i="2"/>
  <c r="N1558" i="2"/>
  <c r="M1558" i="2"/>
  <c r="F1558" i="2"/>
  <c r="N1557" i="2"/>
  <c r="M1557" i="2"/>
  <c r="F1557" i="2"/>
  <c r="N1556" i="2"/>
  <c r="M1556" i="2"/>
  <c r="F1556" i="2"/>
  <c r="N1555" i="2"/>
  <c r="M1555" i="2"/>
  <c r="F1555" i="2"/>
  <c r="N1554" i="2"/>
  <c r="M1554" i="2"/>
  <c r="F1554" i="2"/>
  <c r="N1553" i="2"/>
  <c r="M1553" i="2"/>
  <c r="F1553" i="2"/>
  <c r="N1552" i="2"/>
  <c r="M1552" i="2"/>
  <c r="F1552" i="2"/>
  <c r="N1551" i="2"/>
  <c r="M1551" i="2"/>
  <c r="F1551" i="2"/>
  <c r="N1550" i="2"/>
  <c r="M1550" i="2"/>
  <c r="F1550" i="2"/>
  <c r="N1549" i="2"/>
  <c r="M1549" i="2"/>
  <c r="F1549" i="2"/>
  <c r="N1548" i="2"/>
  <c r="M1548" i="2"/>
  <c r="F1548" i="2"/>
  <c r="N1547" i="2"/>
  <c r="M1547" i="2"/>
  <c r="F1547" i="2"/>
  <c r="N1546" i="2"/>
  <c r="M1546" i="2"/>
  <c r="F1546" i="2"/>
  <c r="N1545" i="2"/>
  <c r="M1545" i="2"/>
  <c r="F1545" i="2"/>
  <c r="N1544" i="2"/>
  <c r="M1544" i="2"/>
  <c r="F1544" i="2"/>
  <c r="N1543" i="2"/>
  <c r="M1543" i="2"/>
  <c r="F1543" i="2"/>
  <c r="N1542" i="2"/>
  <c r="M1542" i="2"/>
  <c r="F1542" i="2"/>
  <c r="N1541" i="2"/>
  <c r="M1541" i="2"/>
  <c r="F1541" i="2"/>
  <c r="N1540" i="2"/>
  <c r="M1540" i="2"/>
  <c r="F1540" i="2"/>
  <c r="N1539" i="2"/>
  <c r="M1539" i="2"/>
  <c r="F1539" i="2"/>
  <c r="N1538" i="2"/>
  <c r="M1538" i="2"/>
  <c r="F1538" i="2"/>
  <c r="N1537" i="2"/>
  <c r="M1537" i="2"/>
  <c r="F1537" i="2"/>
  <c r="N1536" i="2"/>
  <c r="M1536" i="2"/>
  <c r="F1536" i="2"/>
  <c r="N1535" i="2"/>
  <c r="M1535" i="2"/>
  <c r="F1535" i="2"/>
  <c r="N1534" i="2"/>
  <c r="M1534" i="2"/>
  <c r="F1534" i="2"/>
  <c r="N1533" i="2"/>
  <c r="M1533" i="2"/>
  <c r="F1533" i="2"/>
  <c r="N1532" i="2"/>
  <c r="M1532" i="2"/>
  <c r="F1532" i="2"/>
  <c r="N1531" i="2"/>
  <c r="M1531" i="2"/>
  <c r="F1531" i="2"/>
  <c r="N1530" i="2"/>
  <c r="M1530" i="2"/>
  <c r="F1530" i="2"/>
  <c r="N1529" i="2"/>
  <c r="M1529" i="2"/>
  <c r="F1529" i="2"/>
  <c r="N1528" i="2"/>
  <c r="M1528" i="2"/>
  <c r="F1528" i="2"/>
  <c r="N1527" i="2"/>
  <c r="M1527" i="2"/>
  <c r="F1527" i="2"/>
  <c r="N1526" i="2"/>
  <c r="M1526" i="2"/>
  <c r="F1526" i="2"/>
  <c r="N1525" i="2"/>
  <c r="M1525" i="2"/>
  <c r="F1525" i="2"/>
  <c r="N1524" i="2"/>
  <c r="M1524" i="2"/>
  <c r="F1524" i="2"/>
  <c r="N1523" i="2"/>
  <c r="M1523" i="2"/>
  <c r="F1523" i="2"/>
  <c r="N1522" i="2"/>
  <c r="M1522" i="2"/>
  <c r="F1522" i="2"/>
  <c r="N1521" i="2"/>
  <c r="M1521" i="2"/>
  <c r="F1521" i="2"/>
  <c r="N1520" i="2"/>
  <c r="M1520" i="2"/>
  <c r="F1520" i="2"/>
  <c r="N1519" i="2"/>
  <c r="M1519" i="2"/>
  <c r="F1519" i="2"/>
  <c r="N1518" i="2"/>
  <c r="M1518" i="2"/>
  <c r="F1518" i="2"/>
  <c r="N1517" i="2"/>
  <c r="M1517" i="2"/>
  <c r="F1517" i="2"/>
  <c r="N1516" i="2"/>
  <c r="M1516" i="2"/>
  <c r="F1516" i="2"/>
  <c r="N1515" i="2"/>
  <c r="M1515" i="2"/>
  <c r="F1515" i="2"/>
  <c r="N1514" i="2"/>
  <c r="M1514" i="2"/>
  <c r="F1514" i="2"/>
  <c r="N1513" i="2"/>
  <c r="M1513" i="2"/>
  <c r="F1513" i="2"/>
  <c r="N1512" i="2"/>
  <c r="M1512" i="2"/>
  <c r="F1512" i="2"/>
  <c r="N1511" i="2"/>
  <c r="M1511" i="2"/>
  <c r="F1511" i="2"/>
  <c r="N1510" i="2"/>
  <c r="M1510" i="2"/>
  <c r="F1510" i="2"/>
  <c r="N1509" i="2"/>
  <c r="M1509" i="2"/>
  <c r="F1509" i="2"/>
  <c r="N1508" i="2"/>
  <c r="M1508" i="2"/>
  <c r="F1508" i="2"/>
  <c r="N1507" i="2"/>
  <c r="M1507" i="2"/>
  <c r="F1507" i="2"/>
  <c r="N1506" i="2"/>
  <c r="M1506" i="2"/>
  <c r="F1506" i="2"/>
  <c r="N1505" i="2"/>
  <c r="M1505" i="2"/>
  <c r="F1505" i="2"/>
  <c r="N1504" i="2"/>
  <c r="M1504" i="2"/>
  <c r="F1504" i="2"/>
  <c r="N1503" i="2"/>
  <c r="M1503" i="2"/>
  <c r="F1503" i="2"/>
  <c r="N1502" i="2"/>
  <c r="M1502" i="2"/>
  <c r="F1502" i="2"/>
  <c r="N1501" i="2"/>
  <c r="M1501" i="2"/>
  <c r="F1501" i="2"/>
  <c r="N1500" i="2"/>
  <c r="M1500" i="2"/>
  <c r="F1500" i="2"/>
  <c r="N1499" i="2"/>
  <c r="M1499" i="2"/>
  <c r="F1499" i="2"/>
  <c r="N1498" i="2"/>
  <c r="M1498" i="2"/>
  <c r="F1498" i="2"/>
  <c r="N1497" i="2"/>
  <c r="M1497" i="2"/>
  <c r="F1497" i="2"/>
  <c r="N1496" i="2"/>
  <c r="M1496" i="2"/>
  <c r="F1496" i="2"/>
  <c r="N1495" i="2"/>
  <c r="M1495" i="2"/>
  <c r="F1495" i="2"/>
  <c r="N1494" i="2"/>
  <c r="M1494" i="2"/>
  <c r="F1494" i="2"/>
  <c r="N1493" i="2"/>
  <c r="M1493" i="2"/>
  <c r="F1493" i="2"/>
  <c r="N1492" i="2"/>
  <c r="M1492" i="2"/>
  <c r="F1492" i="2"/>
  <c r="N1491" i="2"/>
  <c r="M1491" i="2"/>
  <c r="F1491" i="2"/>
  <c r="N1490" i="2"/>
  <c r="M1490" i="2"/>
  <c r="F1490" i="2"/>
  <c r="N1489" i="2"/>
  <c r="M1489" i="2"/>
  <c r="F1489" i="2"/>
  <c r="N1488" i="2"/>
  <c r="M1488" i="2"/>
  <c r="F1488" i="2"/>
  <c r="N1487" i="2"/>
  <c r="M1487" i="2"/>
  <c r="F1487" i="2"/>
  <c r="N1486" i="2"/>
  <c r="M1486" i="2"/>
  <c r="F1486" i="2"/>
  <c r="N1485" i="2"/>
  <c r="M1485" i="2"/>
  <c r="F1485" i="2"/>
  <c r="N1484" i="2"/>
  <c r="M1484" i="2"/>
  <c r="F1484" i="2"/>
  <c r="N1483" i="2"/>
  <c r="M1483" i="2"/>
  <c r="F1483" i="2"/>
  <c r="N1482" i="2"/>
  <c r="M1482" i="2"/>
  <c r="F1482" i="2"/>
  <c r="N1481" i="2"/>
  <c r="M1481" i="2"/>
  <c r="F1481" i="2"/>
  <c r="N1480" i="2"/>
  <c r="M1480" i="2"/>
  <c r="F1480" i="2"/>
  <c r="N1479" i="2"/>
  <c r="M1479" i="2"/>
  <c r="F1479" i="2"/>
  <c r="N1478" i="2"/>
  <c r="M1478" i="2"/>
  <c r="F1478" i="2"/>
  <c r="N1477" i="2"/>
  <c r="M1477" i="2"/>
  <c r="F1477" i="2"/>
  <c r="N1476" i="2"/>
  <c r="M1476" i="2"/>
  <c r="F1476" i="2"/>
  <c r="N1475" i="2"/>
  <c r="M1475" i="2"/>
  <c r="F1475" i="2"/>
  <c r="N1474" i="2"/>
  <c r="M1474" i="2"/>
  <c r="F1474" i="2"/>
  <c r="N1473" i="2"/>
  <c r="M1473" i="2"/>
  <c r="F1473" i="2"/>
  <c r="N1472" i="2"/>
  <c r="M1472" i="2"/>
  <c r="F1472" i="2"/>
  <c r="N1471" i="2"/>
  <c r="M1471" i="2"/>
  <c r="F1471" i="2"/>
  <c r="N1470" i="2"/>
  <c r="M1470" i="2"/>
  <c r="F1470" i="2"/>
  <c r="N1469" i="2"/>
  <c r="M1469" i="2"/>
  <c r="F1469" i="2"/>
  <c r="N1468" i="2"/>
  <c r="M1468" i="2"/>
  <c r="F1468" i="2"/>
  <c r="N1467" i="2"/>
  <c r="M1467" i="2"/>
  <c r="F1467" i="2"/>
  <c r="N1466" i="2"/>
  <c r="M1466" i="2"/>
  <c r="F1466" i="2"/>
  <c r="N1465" i="2"/>
  <c r="M1465" i="2"/>
  <c r="F1465" i="2"/>
  <c r="N1464" i="2"/>
  <c r="M1464" i="2"/>
  <c r="F1464" i="2"/>
  <c r="N1463" i="2"/>
  <c r="M1463" i="2"/>
  <c r="F1463" i="2"/>
  <c r="N1462" i="2"/>
  <c r="M1462" i="2"/>
  <c r="F1462" i="2"/>
  <c r="N1461" i="2"/>
  <c r="M1461" i="2"/>
  <c r="F1461" i="2"/>
  <c r="N1460" i="2"/>
  <c r="M1460" i="2"/>
  <c r="F1460" i="2"/>
  <c r="N1459" i="2"/>
  <c r="M1459" i="2"/>
  <c r="F1459" i="2"/>
  <c r="N1458" i="2"/>
  <c r="M1458" i="2"/>
  <c r="F1458" i="2"/>
  <c r="N1457" i="2"/>
  <c r="M1457" i="2"/>
  <c r="F1457" i="2"/>
  <c r="N1456" i="2"/>
  <c r="M1456" i="2"/>
  <c r="F1456" i="2"/>
  <c r="N1455" i="2"/>
  <c r="M1455" i="2"/>
  <c r="F1455" i="2"/>
  <c r="N1454" i="2"/>
  <c r="M1454" i="2"/>
  <c r="F1454" i="2"/>
  <c r="N1453" i="2"/>
  <c r="M1453" i="2"/>
  <c r="F1453" i="2"/>
  <c r="N1452" i="2"/>
  <c r="M1452" i="2"/>
  <c r="F1452" i="2"/>
  <c r="N1451" i="2"/>
  <c r="M1451" i="2"/>
  <c r="F1451" i="2"/>
  <c r="N1450" i="2"/>
  <c r="M1450" i="2"/>
  <c r="F1450" i="2"/>
  <c r="N1449" i="2"/>
  <c r="M1449" i="2"/>
  <c r="F1449" i="2"/>
  <c r="N1448" i="2"/>
  <c r="M1448" i="2"/>
  <c r="F1448" i="2"/>
  <c r="N1447" i="2"/>
  <c r="M1447" i="2"/>
  <c r="F1447" i="2"/>
  <c r="N1446" i="2"/>
  <c r="M1446" i="2"/>
  <c r="F1446" i="2"/>
  <c r="N1445" i="2"/>
  <c r="M1445" i="2"/>
  <c r="F1445" i="2"/>
  <c r="N1444" i="2"/>
  <c r="M1444" i="2"/>
  <c r="F1444" i="2"/>
  <c r="N1443" i="2"/>
  <c r="M1443" i="2"/>
  <c r="F1443" i="2"/>
  <c r="N1442" i="2"/>
  <c r="M1442" i="2"/>
  <c r="F1442" i="2"/>
  <c r="N1441" i="2"/>
  <c r="M1441" i="2"/>
  <c r="F1441" i="2"/>
  <c r="N1440" i="2"/>
  <c r="M1440" i="2"/>
  <c r="F1440" i="2"/>
  <c r="N1439" i="2"/>
  <c r="M1439" i="2"/>
  <c r="F1439" i="2"/>
  <c r="N1438" i="2"/>
  <c r="M1438" i="2"/>
  <c r="F1438" i="2"/>
  <c r="N1437" i="2"/>
  <c r="M1437" i="2"/>
  <c r="F1437" i="2"/>
  <c r="N1436" i="2"/>
  <c r="M1436" i="2"/>
  <c r="F1436" i="2"/>
  <c r="N1435" i="2"/>
  <c r="M1435" i="2"/>
  <c r="F1435" i="2"/>
  <c r="N1434" i="2"/>
  <c r="M1434" i="2"/>
  <c r="F1434" i="2"/>
  <c r="N1433" i="2"/>
  <c r="M1433" i="2"/>
  <c r="F1433" i="2"/>
  <c r="N1432" i="2"/>
  <c r="M1432" i="2"/>
  <c r="F1432" i="2"/>
  <c r="N1431" i="2"/>
  <c r="M1431" i="2"/>
  <c r="F1431" i="2"/>
  <c r="N1430" i="2"/>
  <c r="M1430" i="2"/>
  <c r="F1430" i="2"/>
  <c r="N1429" i="2"/>
  <c r="M1429" i="2"/>
  <c r="F1429" i="2"/>
  <c r="N1428" i="2"/>
  <c r="M1428" i="2"/>
  <c r="F1428" i="2"/>
  <c r="N1427" i="2"/>
  <c r="M1427" i="2"/>
  <c r="F1427" i="2"/>
  <c r="N1426" i="2"/>
  <c r="M1426" i="2"/>
  <c r="F1426" i="2"/>
  <c r="N1425" i="2"/>
  <c r="M1425" i="2"/>
  <c r="F1425" i="2"/>
  <c r="N1424" i="2"/>
  <c r="M1424" i="2"/>
  <c r="F1424" i="2"/>
  <c r="N1423" i="2"/>
  <c r="M1423" i="2"/>
  <c r="F1423" i="2"/>
  <c r="N1422" i="2"/>
  <c r="M1422" i="2"/>
  <c r="F1422" i="2"/>
  <c r="N1421" i="2"/>
  <c r="M1421" i="2"/>
  <c r="F1421" i="2"/>
  <c r="N1420" i="2"/>
  <c r="M1420" i="2"/>
  <c r="F1420" i="2"/>
  <c r="N1419" i="2"/>
  <c r="M1419" i="2"/>
  <c r="F1419" i="2"/>
  <c r="N1418" i="2"/>
  <c r="M1418" i="2"/>
  <c r="F1418" i="2"/>
  <c r="N1417" i="2"/>
  <c r="M1417" i="2"/>
  <c r="F1417" i="2"/>
  <c r="N1416" i="2"/>
  <c r="M1416" i="2"/>
  <c r="F1416" i="2"/>
  <c r="N1415" i="2"/>
  <c r="M1415" i="2"/>
  <c r="F1415" i="2"/>
  <c r="N1414" i="2"/>
  <c r="M1414" i="2"/>
  <c r="F1414" i="2"/>
  <c r="N1413" i="2"/>
  <c r="M1413" i="2"/>
  <c r="F1413" i="2"/>
  <c r="N1412" i="2"/>
  <c r="M1412" i="2"/>
  <c r="F1412" i="2"/>
  <c r="N1411" i="2"/>
  <c r="M1411" i="2"/>
  <c r="F1411" i="2"/>
  <c r="N1410" i="2"/>
  <c r="M1410" i="2"/>
  <c r="F1410" i="2"/>
  <c r="N1409" i="2"/>
  <c r="M1409" i="2"/>
  <c r="F1409" i="2"/>
  <c r="N1408" i="2"/>
  <c r="M1408" i="2"/>
  <c r="F1408" i="2"/>
  <c r="N1407" i="2"/>
  <c r="M1407" i="2"/>
  <c r="F1407" i="2"/>
  <c r="N1406" i="2"/>
  <c r="M1406" i="2"/>
  <c r="F1406" i="2"/>
  <c r="N1405" i="2"/>
  <c r="M1405" i="2"/>
  <c r="F1405" i="2"/>
  <c r="N1404" i="2"/>
  <c r="M1404" i="2"/>
  <c r="F1404" i="2"/>
  <c r="N1403" i="2"/>
  <c r="M1403" i="2"/>
  <c r="F1403" i="2"/>
  <c r="N1402" i="2"/>
  <c r="M1402" i="2"/>
  <c r="F1402" i="2"/>
  <c r="N1401" i="2"/>
  <c r="M1401" i="2"/>
  <c r="F1401" i="2"/>
  <c r="N1400" i="2"/>
  <c r="M1400" i="2"/>
  <c r="F1400" i="2"/>
  <c r="N1399" i="2"/>
  <c r="M1399" i="2"/>
  <c r="F1399" i="2"/>
  <c r="N1398" i="2"/>
  <c r="M1398" i="2"/>
  <c r="F1398" i="2"/>
  <c r="N1397" i="2"/>
  <c r="M1397" i="2"/>
  <c r="F1397" i="2"/>
  <c r="N1396" i="2"/>
  <c r="M1396" i="2"/>
  <c r="F1396" i="2"/>
  <c r="N1395" i="2"/>
  <c r="M1395" i="2"/>
  <c r="F1395" i="2"/>
  <c r="N1394" i="2"/>
  <c r="M1394" i="2"/>
  <c r="F1394" i="2"/>
  <c r="N1393" i="2"/>
  <c r="M1393" i="2"/>
  <c r="F1393" i="2"/>
  <c r="N1392" i="2"/>
  <c r="M1392" i="2"/>
  <c r="F1392" i="2"/>
  <c r="N1391" i="2"/>
  <c r="M1391" i="2"/>
  <c r="F1391" i="2"/>
  <c r="N1390" i="2"/>
  <c r="M1390" i="2"/>
  <c r="F1390" i="2"/>
  <c r="N1389" i="2"/>
  <c r="M1389" i="2"/>
  <c r="F1389" i="2"/>
  <c r="N1388" i="2"/>
  <c r="M1388" i="2"/>
  <c r="F1388" i="2"/>
  <c r="N1387" i="2"/>
  <c r="M1387" i="2"/>
  <c r="F1387" i="2"/>
  <c r="N1386" i="2"/>
  <c r="M1386" i="2"/>
  <c r="F1386" i="2"/>
  <c r="N1385" i="2"/>
  <c r="M1385" i="2"/>
  <c r="F1385" i="2"/>
  <c r="N1384" i="2"/>
  <c r="M1384" i="2"/>
  <c r="F1384" i="2"/>
  <c r="N1383" i="2"/>
  <c r="M1383" i="2"/>
  <c r="F1383" i="2"/>
  <c r="N1382" i="2"/>
  <c r="M1382" i="2"/>
  <c r="F1382" i="2"/>
  <c r="N1381" i="2"/>
  <c r="M1381" i="2"/>
  <c r="F1381" i="2"/>
  <c r="N1380" i="2"/>
  <c r="M1380" i="2"/>
  <c r="F1380" i="2"/>
  <c r="N1379" i="2"/>
  <c r="M1379" i="2"/>
  <c r="F1379" i="2"/>
  <c r="N1378" i="2"/>
  <c r="M1378" i="2"/>
  <c r="F1378" i="2"/>
  <c r="N1377" i="2"/>
  <c r="M1377" i="2"/>
  <c r="F1377" i="2"/>
  <c r="N1376" i="2"/>
  <c r="M1376" i="2"/>
  <c r="F1376" i="2"/>
  <c r="N1375" i="2"/>
  <c r="M1375" i="2"/>
  <c r="F1375" i="2"/>
  <c r="N1374" i="2"/>
  <c r="M1374" i="2"/>
  <c r="F1374" i="2"/>
  <c r="N1373" i="2"/>
  <c r="M1373" i="2"/>
  <c r="F1373" i="2"/>
  <c r="N1372" i="2"/>
  <c r="M1372" i="2"/>
  <c r="F1372" i="2"/>
  <c r="N1371" i="2"/>
  <c r="M1371" i="2"/>
  <c r="F1371" i="2"/>
  <c r="N1370" i="2"/>
  <c r="M1370" i="2"/>
  <c r="F1370" i="2"/>
  <c r="N1369" i="2"/>
  <c r="M1369" i="2"/>
  <c r="F1369" i="2"/>
  <c r="N1368" i="2"/>
  <c r="M1368" i="2"/>
  <c r="F1368" i="2"/>
  <c r="N1367" i="2"/>
  <c r="M1367" i="2"/>
  <c r="F1367" i="2"/>
  <c r="N1366" i="2"/>
  <c r="M1366" i="2"/>
  <c r="F1366" i="2"/>
  <c r="N1365" i="2"/>
  <c r="M1365" i="2"/>
  <c r="F1365" i="2"/>
  <c r="N1364" i="2"/>
  <c r="M1364" i="2"/>
  <c r="F1364" i="2"/>
  <c r="N1363" i="2"/>
  <c r="M1363" i="2"/>
  <c r="F1363" i="2"/>
  <c r="N1362" i="2"/>
  <c r="M1362" i="2"/>
  <c r="F1362" i="2"/>
  <c r="N1361" i="2"/>
  <c r="M1361" i="2"/>
  <c r="F1361" i="2"/>
  <c r="N1360" i="2"/>
  <c r="M1360" i="2"/>
  <c r="F1360" i="2"/>
  <c r="N1359" i="2"/>
  <c r="M1359" i="2"/>
  <c r="F1359" i="2"/>
  <c r="N1358" i="2"/>
  <c r="M1358" i="2"/>
  <c r="F1358" i="2"/>
  <c r="N1357" i="2"/>
  <c r="M1357" i="2"/>
  <c r="F1357" i="2"/>
  <c r="N1356" i="2"/>
  <c r="M1356" i="2"/>
  <c r="F1356" i="2"/>
  <c r="N1355" i="2"/>
  <c r="M1355" i="2"/>
  <c r="F1355" i="2"/>
  <c r="N1354" i="2"/>
  <c r="M1354" i="2"/>
  <c r="F1354" i="2"/>
  <c r="N1353" i="2"/>
  <c r="M1353" i="2"/>
  <c r="F1353" i="2"/>
  <c r="N1352" i="2"/>
  <c r="M1352" i="2"/>
  <c r="F1352" i="2"/>
  <c r="N1351" i="2"/>
  <c r="M1351" i="2"/>
  <c r="F1351" i="2"/>
  <c r="N1350" i="2"/>
  <c r="M1350" i="2"/>
  <c r="F1350" i="2"/>
  <c r="N1349" i="2"/>
  <c r="M1349" i="2"/>
  <c r="F1349" i="2"/>
  <c r="N1348" i="2"/>
  <c r="M1348" i="2"/>
  <c r="F1348" i="2"/>
  <c r="N1347" i="2"/>
  <c r="M1347" i="2"/>
  <c r="F1347" i="2"/>
  <c r="N1346" i="2"/>
  <c r="M1346" i="2"/>
  <c r="F1346" i="2"/>
  <c r="N1345" i="2"/>
  <c r="M1345" i="2"/>
  <c r="F1345" i="2"/>
  <c r="N1344" i="2"/>
  <c r="M1344" i="2"/>
  <c r="F1344" i="2"/>
  <c r="N1343" i="2"/>
  <c r="M1343" i="2"/>
  <c r="F1343" i="2"/>
  <c r="N1342" i="2"/>
  <c r="M1342" i="2"/>
  <c r="F1342" i="2"/>
  <c r="N1341" i="2"/>
  <c r="M1341" i="2"/>
  <c r="F1341" i="2"/>
  <c r="N1340" i="2"/>
  <c r="M1340" i="2"/>
  <c r="F1340" i="2"/>
  <c r="N1339" i="2"/>
  <c r="M1339" i="2"/>
  <c r="F1339" i="2"/>
  <c r="N1338" i="2"/>
  <c r="M1338" i="2"/>
  <c r="F1338" i="2"/>
  <c r="N1337" i="2"/>
  <c r="M1337" i="2"/>
  <c r="F1337" i="2"/>
  <c r="N1336" i="2"/>
  <c r="M1336" i="2"/>
  <c r="F1336" i="2"/>
  <c r="N1335" i="2"/>
  <c r="M1335" i="2"/>
  <c r="F1335" i="2"/>
  <c r="N1334" i="2"/>
  <c r="M1334" i="2"/>
  <c r="F1334" i="2"/>
  <c r="N1333" i="2"/>
  <c r="M1333" i="2"/>
  <c r="F1333" i="2"/>
  <c r="N1332" i="2"/>
  <c r="M1332" i="2"/>
  <c r="F1332" i="2"/>
  <c r="N1331" i="2"/>
  <c r="M1331" i="2"/>
  <c r="F1331" i="2"/>
  <c r="N1330" i="2"/>
  <c r="M1330" i="2"/>
  <c r="F1330" i="2"/>
  <c r="N1329" i="2"/>
  <c r="M1329" i="2"/>
  <c r="F1329" i="2"/>
  <c r="N1328" i="2"/>
  <c r="M1328" i="2"/>
  <c r="F1328" i="2"/>
  <c r="N1327" i="2"/>
  <c r="M1327" i="2"/>
  <c r="F1327" i="2"/>
  <c r="N1326" i="2"/>
  <c r="M1326" i="2"/>
  <c r="F1326" i="2"/>
  <c r="N1325" i="2"/>
  <c r="M1325" i="2"/>
  <c r="F1325" i="2"/>
  <c r="N1324" i="2"/>
  <c r="M1324" i="2"/>
  <c r="F1324" i="2"/>
  <c r="N1323" i="2"/>
  <c r="M1323" i="2"/>
  <c r="F1323" i="2"/>
  <c r="N1322" i="2"/>
  <c r="M1322" i="2"/>
  <c r="F1322" i="2"/>
  <c r="N1321" i="2"/>
  <c r="M1321" i="2"/>
  <c r="F1321" i="2"/>
  <c r="N1320" i="2"/>
  <c r="M1320" i="2"/>
  <c r="F1320" i="2"/>
  <c r="N1319" i="2"/>
  <c r="M1319" i="2"/>
  <c r="F1319" i="2"/>
  <c r="N1318" i="2"/>
  <c r="M1318" i="2"/>
  <c r="F1318" i="2"/>
  <c r="N1317" i="2"/>
  <c r="M1317" i="2"/>
  <c r="F1317" i="2"/>
  <c r="N1316" i="2"/>
  <c r="M1316" i="2"/>
  <c r="F1316" i="2"/>
  <c r="N1315" i="2"/>
  <c r="M1315" i="2"/>
  <c r="F1315" i="2"/>
  <c r="N1314" i="2"/>
  <c r="M1314" i="2"/>
  <c r="F1314" i="2"/>
  <c r="N1313" i="2"/>
  <c r="M1313" i="2"/>
  <c r="F1313" i="2"/>
  <c r="N1312" i="2"/>
  <c r="M1312" i="2"/>
  <c r="F1312" i="2"/>
  <c r="N1311" i="2"/>
  <c r="M1311" i="2"/>
  <c r="F1311" i="2"/>
  <c r="N1310" i="2"/>
  <c r="M1310" i="2"/>
  <c r="F1310" i="2"/>
  <c r="N1309" i="2"/>
  <c r="M1309" i="2"/>
  <c r="F1309" i="2"/>
  <c r="N1308" i="2"/>
  <c r="M1308" i="2"/>
  <c r="F1308" i="2"/>
  <c r="N1307" i="2"/>
  <c r="M1307" i="2"/>
  <c r="F1307" i="2"/>
  <c r="N1306" i="2"/>
  <c r="M1306" i="2"/>
  <c r="F1306" i="2"/>
  <c r="N1305" i="2"/>
  <c r="M1305" i="2"/>
  <c r="F1305" i="2"/>
  <c r="N1304" i="2"/>
  <c r="M1304" i="2"/>
  <c r="F1304" i="2"/>
  <c r="N1303" i="2"/>
  <c r="M1303" i="2"/>
  <c r="F1303" i="2"/>
  <c r="N1302" i="2"/>
  <c r="M1302" i="2"/>
  <c r="F1302" i="2"/>
  <c r="N1301" i="2"/>
  <c r="M1301" i="2"/>
  <c r="F1301" i="2"/>
  <c r="N1300" i="2"/>
  <c r="M1300" i="2"/>
  <c r="F1300" i="2"/>
  <c r="N1299" i="2"/>
  <c r="M1299" i="2"/>
  <c r="F1299" i="2"/>
  <c r="N1298" i="2"/>
  <c r="M1298" i="2"/>
  <c r="F1298" i="2"/>
  <c r="N1297" i="2"/>
  <c r="M1297" i="2"/>
  <c r="F1297" i="2"/>
  <c r="N1296" i="2"/>
  <c r="M1296" i="2"/>
  <c r="F1296" i="2"/>
  <c r="N1295" i="2"/>
  <c r="M1295" i="2"/>
  <c r="F1295" i="2"/>
  <c r="N1294" i="2"/>
  <c r="M1294" i="2"/>
  <c r="F1294" i="2"/>
  <c r="N1293" i="2"/>
  <c r="M1293" i="2"/>
  <c r="F1293" i="2"/>
  <c r="N1292" i="2"/>
  <c r="M1292" i="2"/>
  <c r="F1292" i="2"/>
  <c r="N1291" i="2"/>
  <c r="M1291" i="2"/>
  <c r="F1291" i="2"/>
  <c r="N1290" i="2"/>
  <c r="M1290" i="2"/>
  <c r="F1290" i="2"/>
  <c r="N1289" i="2"/>
  <c r="M1289" i="2"/>
  <c r="F1289" i="2"/>
  <c r="N1288" i="2"/>
  <c r="M1288" i="2"/>
  <c r="F1288" i="2"/>
  <c r="N1287" i="2"/>
  <c r="M1287" i="2"/>
  <c r="F1287" i="2"/>
  <c r="N1286" i="2"/>
  <c r="M1286" i="2"/>
  <c r="F1286" i="2"/>
  <c r="N1285" i="2"/>
  <c r="M1285" i="2"/>
  <c r="F1285" i="2"/>
  <c r="N1284" i="2"/>
  <c r="M1284" i="2"/>
  <c r="F1284" i="2"/>
  <c r="N1283" i="2"/>
  <c r="M1283" i="2"/>
  <c r="F1283" i="2"/>
  <c r="N1282" i="2"/>
  <c r="M1282" i="2"/>
  <c r="F1282" i="2"/>
  <c r="N1281" i="2"/>
  <c r="M1281" i="2"/>
  <c r="F1281" i="2"/>
  <c r="N1280" i="2"/>
  <c r="M1280" i="2"/>
  <c r="F1280" i="2"/>
  <c r="N1279" i="2"/>
  <c r="M1279" i="2"/>
  <c r="F1279" i="2"/>
  <c r="N1278" i="2"/>
  <c r="M1278" i="2"/>
  <c r="F1278" i="2"/>
  <c r="N1277" i="2"/>
  <c r="M1277" i="2"/>
  <c r="F1277" i="2"/>
  <c r="N1276" i="2"/>
  <c r="M1276" i="2"/>
  <c r="F1276" i="2"/>
  <c r="N1275" i="2"/>
  <c r="M1275" i="2"/>
  <c r="F1275" i="2"/>
  <c r="N1274" i="2"/>
  <c r="M1274" i="2"/>
  <c r="F1274" i="2"/>
  <c r="N1273" i="2"/>
  <c r="M1273" i="2"/>
  <c r="F1273" i="2"/>
  <c r="N1272" i="2"/>
  <c r="M1272" i="2"/>
  <c r="F1272" i="2"/>
  <c r="N1271" i="2"/>
  <c r="M1271" i="2"/>
  <c r="F1271" i="2"/>
  <c r="N1270" i="2"/>
  <c r="M1270" i="2"/>
  <c r="F1270" i="2"/>
  <c r="N1269" i="2"/>
  <c r="M1269" i="2"/>
  <c r="F1269" i="2"/>
  <c r="N1268" i="2"/>
  <c r="M1268" i="2"/>
  <c r="F1268" i="2"/>
  <c r="N1267" i="2"/>
  <c r="M1267" i="2"/>
  <c r="F1267" i="2"/>
  <c r="N1266" i="2"/>
  <c r="M1266" i="2"/>
  <c r="F1266" i="2"/>
  <c r="N1265" i="2"/>
  <c r="M1265" i="2"/>
  <c r="F1265" i="2"/>
  <c r="N1264" i="2"/>
  <c r="M1264" i="2"/>
  <c r="F1264" i="2"/>
  <c r="N1263" i="2"/>
  <c r="M1263" i="2"/>
  <c r="F1263" i="2"/>
  <c r="N1262" i="2"/>
  <c r="M1262" i="2"/>
  <c r="F1262" i="2"/>
  <c r="N1261" i="2"/>
  <c r="M1261" i="2"/>
  <c r="F1261" i="2"/>
  <c r="N1260" i="2"/>
  <c r="M1260" i="2"/>
  <c r="F1260" i="2"/>
  <c r="N1259" i="2"/>
  <c r="M1259" i="2"/>
  <c r="F1259" i="2"/>
  <c r="N1258" i="2"/>
  <c r="M1258" i="2"/>
  <c r="F1258" i="2"/>
  <c r="N1257" i="2"/>
  <c r="M1257" i="2"/>
  <c r="F1257" i="2"/>
  <c r="N1256" i="2"/>
  <c r="M1256" i="2"/>
  <c r="F1256" i="2"/>
  <c r="N1255" i="2"/>
  <c r="M1255" i="2"/>
  <c r="F1255" i="2"/>
  <c r="N1254" i="2"/>
  <c r="M1254" i="2"/>
  <c r="F1254" i="2"/>
  <c r="N1253" i="2"/>
  <c r="M1253" i="2"/>
  <c r="F1253" i="2"/>
  <c r="N1252" i="2"/>
  <c r="M1252" i="2"/>
  <c r="F1252" i="2"/>
  <c r="N1251" i="2"/>
  <c r="M1251" i="2"/>
  <c r="F1251" i="2"/>
  <c r="N1250" i="2"/>
  <c r="M1250" i="2"/>
  <c r="F1250" i="2"/>
  <c r="N1249" i="2"/>
  <c r="M1249" i="2"/>
  <c r="F1249" i="2"/>
  <c r="N1248" i="2"/>
  <c r="M1248" i="2"/>
  <c r="F1248" i="2"/>
  <c r="N1247" i="2"/>
  <c r="M1247" i="2"/>
  <c r="F1247" i="2"/>
  <c r="N1246" i="2"/>
  <c r="M1246" i="2"/>
  <c r="F1246" i="2"/>
  <c r="N1245" i="2"/>
  <c r="M1245" i="2"/>
  <c r="F1245" i="2"/>
  <c r="N1244" i="2"/>
  <c r="M1244" i="2"/>
  <c r="F1244" i="2"/>
  <c r="N1243" i="2"/>
  <c r="M1243" i="2"/>
  <c r="F1243" i="2"/>
  <c r="N1242" i="2"/>
  <c r="M1242" i="2"/>
  <c r="F1242" i="2"/>
  <c r="N1241" i="2"/>
  <c r="M1241" i="2"/>
  <c r="F1241" i="2"/>
  <c r="N1240" i="2"/>
  <c r="M1240" i="2"/>
  <c r="F1240" i="2"/>
  <c r="N1239" i="2"/>
  <c r="M1239" i="2"/>
  <c r="F1239" i="2"/>
  <c r="N1238" i="2"/>
  <c r="M1238" i="2"/>
  <c r="F1238" i="2"/>
  <c r="N1237" i="2"/>
  <c r="M1237" i="2"/>
  <c r="F1237" i="2"/>
  <c r="N1236" i="2"/>
  <c r="M1236" i="2"/>
  <c r="F1236" i="2"/>
  <c r="N1235" i="2"/>
  <c r="M1235" i="2"/>
  <c r="F1235" i="2"/>
  <c r="N1234" i="2"/>
  <c r="M1234" i="2"/>
  <c r="F1234" i="2"/>
  <c r="N1233" i="2"/>
  <c r="M1233" i="2"/>
  <c r="F1233" i="2"/>
  <c r="N1232" i="2"/>
  <c r="M1232" i="2"/>
  <c r="F1232" i="2"/>
  <c r="N1231" i="2"/>
  <c r="M1231" i="2"/>
  <c r="F1231" i="2"/>
  <c r="N1230" i="2"/>
  <c r="M1230" i="2"/>
  <c r="F1230" i="2"/>
  <c r="N1229" i="2"/>
  <c r="M1229" i="2"/>
  <c r="F1229" i="2"/>
  <c r="N1228" i="2"/>
  <c r="M1228" i="2"/>
  <c r="F1228" i="2"/>
  <c r="N1227" i="2"/>
  <c r="M1227" i="2"/>
  <c r="F1227" i="2"/>
  <c r="N1226" i="2"/>
  <c r="M1226" i="2"/>
  <c r="F1226" i="2"/>
  <c r="N1225" i="2"/>
  <c r="M1225" i="2"/>
  <c r="F1225" i="2"/>
  <c r="N1224" i="2"/>
  <c r="M1224" i="2"/>
  <c r="F1224" i="2"/>
  <c r="N1223" i="2"/>
  <c r="M1223" i="2"/>
  <c r="F1223" i="2"/>
  <c r="N1222" i="2"/>
  <c r="M1222" i="2"/>
  <c r="F1222" i="2"/>
  <c r="N1221" i="2"/>
  <c r="M1221" i="2"/>
  <c r="F1221" i="2"/>
  <c r="N1220" i="2"/>
  <c r="M1220" i="2"/>
  <c r="F1220" i="2"/>
  <c r="N1219" i="2"/>
  <c r="M1219" i="2"/>
  <c r="F1219" i="2"/>
  <c r="N1218" i="2"/>
  <c r="M1218" i="2"/>
  <c r="F1218" i="2"/>
  <c r="N1217" i="2"/>
  <c r="M1217" i="2"/>
  <c r="F1217" i="2"/>
  <c r="N1216" i="2"/>
  <c r="M1216" i="2"/>
  <c r="F1216" i="2"/>
  <c r="N1215" i="2"/>
  <c r="M1215" i="2"/>
  <c r="F1215" i="2"/>
  <c r="N1214" i="2"/>
  <c r="M1214" i="2"/>
  <c r="F1214" i="2"/>
  <c r="N1213" i="2"/>
  <c r="M1213" i="2"/>
  <c r="F1213" i="2"/>
  <c r="N1212" i="2"/>
  <c r="M1212" i="2"/>
  <c r="F1212" i="2"/>
  <c r="N1211" i="2"/>
  <c r="M1211" i="2"/>
  <c r="F1211" i="2"/>
  <c r="N1210" i="2"/>
  <c r="M1210" i="2"/>
  <c r="F1210" i="2"/>
  <c r="N1209" i="2"/>
  <c r="M1209" i="2"/>
  <c r="F1209" i="2"/>
  <c r="N1208" i="2"/>
  <c r="M1208" i="2"/>
  <c r="F1208" i="2"/>
  <c r="N1207" i="2"/>
  <c r="M1207" i="2"/>
  <c r="F1207" i="2"/>
  <c r="N1206" i="2"/>
  <c r="M1206" i="2"/>
  <c r="F1206" i="2"/>
  <c r="N1205" i="2"/>
  <c r="M1205" i="2"/>
  <c r="F1205" i="2"/>
  <c r="N1204" i="2"/>
  <c r="M1204" i="2"/>
  <c r="F1204" i="2"/>
  <c r="N1203" i="2"/>
  <c r="M1203" i="2"/>
  <c r="F1203" i="2"/>
  <c r="N1202" i="2"/>
  <c r="M1202" i="2"/>
  <c r="F1202" i="2"/>
  <c r="N1201" i="2"/>
  <c r="M1201" i="2"/>
  <c r="F1201" i="2"/>
  <c r="N1200" i="2"/>
  <c r="M1200" i="2"/>
  <c r="F1200" i="2"/>
  <c r="N1199" i="2"/>
  <c r="M1199" i="2"/>
  <c r="F1199" i="2"/>
  <c r="N1198" i="2"/>
  <c r="M1198" i="2"/>
  <c r="F1198" i="2"/>
  <c r="N1197" i="2"/>
  <c r="M1197" i="2"/>
  <c r="F1197" i="2"/>
  <c r="N1196" i="2"/>
  <c r="M1196" i="2"/>
  <c r="F1196" i="2"/>
  <c r="N1195" i="2"/>
  <c r="M1195" i="2"/>
  <c r="F1195" i="2"/>
  <c r="N1194" i="2"/>
  <c r="M1194" i="2"/>
  <c r="F1194" i="2"/>
  <c r="N1193" i="2"/>
  <c r="M1193" i="2"/>
  <c r="F1193" i="2"/>
  <c r="N1192" i="2"/>
  <c r="M1192" i="2"/>
  <c r="F1192" i="2"/>
  <c r="N1191" i="2"/>
  <c r="M1191" i="2"/>
  <c r="F1191" i="2"/>
  <c r="N1190" i="2"/>
  <c r="M1190" i="2"/>
  <c r="F1190" i="2"/>
  <c r="N1189" i="2"/>
  <c r="M1189" i="2"/>
  <c r="F1189" i="2"/>
  <c r="N1188" i="2"/>
  <c r="M1188" i="2"/>
  <c r="F1188" i="2"/>
  <c r="N1187" i="2"/>
  <c r="M1187" i="2"/>
  <c r="F1187" i="2"/>
  <c r="N1186" i="2"/>
  <c r="M1186" i="2"/>
  <c r="F1186" i="2"/>
  <c r="N1185" i="2"/>
  <c r="M1185" i="2"/>
  <c r="F1185" i="2"/>
  <c r="N1184" i="2"/>
  <c r="M1184" i="2"/>
  <c r="F1184" i="2"/>
  <c r="N1183" i="2"/>
  <c r="M1183" i="2"/>
  <c r="F1183" i="2"/>
  <c r="N1182" i="2"/>
  <c r="M1182" i="2"/>
  <c r="F1182" i="2"/>
  <c r="N1181" i="2"/>
  <c r="M1181" i="2"/>
  <c r="F1181" i="2"/>
  <c r="N1180" i="2"/>
  <c r="M1180" i="2"/>
  <c r="F1180" i="2"/>
  <c r="N1179" i="2"/>
  <c r="M1179" i="2"/>
  <c r="F1179" i="2"/>
  <c r="N1178" i="2"/>
  <c r="M1178" i="2"/>
  <c r="F1178" i="2"/>
  <c r="N1177" i="2"/>
  <c r="M1177" i="2"/>
  <c r="F1177" i="2"/>
  <c r="N1176" i="2"/>
  <c r="M1176" i="2"/>
  <c r="F1176" i="2"/>
  <c r="N1175" i="2"/>
  <c r="M1175" i="2"/>
  <c r="F1175" i="2"/>
  <c r="N1174" i="2"/>
  <c r="M1174" i="2"/>
  <c r="F1174" i="2"/>
  <c r="N1173" i="2"/>
  <c r="M1173" i="2"/>
  <c r="F1173" i="2"/>
  <c r="N1172" i="2"/>
  <c r="M1172" i="2"/>
  <c r="F1172" i="2"/>
  <c r="N1171" i="2"/>
  <c r="M1171" i="2"/>
  <c r="F1171" i="2"/>
  <c r="N1170" i="2"/>
  <c r="M1170" i="2"/>
  <c r="F1170" i="2"/>
  <c r="N1169" i="2"/>
  <c r="M1169" i="2"/>
  <c r="F1169" i="2"/>
  <c r="N1168" i="2"/>
  <c r="M1168" i="2"/>
  <c r="F1168" i="2"/>
  <c r="N1167" i="2"/>
  <c r="M1167" i="2"/>
  <c r="F1167" i="2"/>
  <c r="N1166" i="2"/>
  <c r="M1166" i="2"/>
  <c r="F1166" i="2"/>
  <c r="N1165" i="2"/>
  <c r="M1165" i="2"/>
  <c r="F1165" i="2"/>
  <c r="N1164" i="2"/>
  <c r="M1164" i="2"/>
  <c r="F1164" i="2"/>
  <c r="N1163" i="2"/>
  <c r="M1163" i="2"/>
  <c r="F1163" i="2"/>
  <c r="N1162" i="2"/>
  <c r="M1162" i="2"/>
  <c r="F1162" i="2"/>
  <c r="N1161" i="2"/>
  <c r="M1161" i="2"/>
  <c r="F1161" i="2"/>
  <c r="N1160" i="2"/>
  <c r="M1160" i="2"/>
  <c r="F1160" i="2"/>
  <c r="N1159" i="2"/>
  <c r="M1159" i="2"/>
  <c r="F1159" i="2"/>
  <c r="N1158" i="2"/>
  <c r="M1158" i="2"/>
  <c r="F1158" i="2"/>
  <c r="N1157" i="2"/>
  <c r="M1157" i="2"/>
  <c r="F1157" i="2"/>
  <c r="N1156" i="2"/>
  <c r="M1156" i="2"/>
  <c r="F1156" i="2"/>
  <c r="N1155" i="2"/>
  <c r="M1155" i="2"/>
  <c r="F1155" i="2"/>
  <c r="N1154" i="2"/>
  <c r="M1154" i="2"/>
  <c r="F1154" i="2"/>
  <c r="N1153" i="2"/>
  <c r="M1153" i="2"/>
  <c r="F1153" i="2"/>
  <c r="N1152" i="2"/>
  <c r="M1152" i="2"/>
  <c r="F1152" i="2"/>
  <c r="N1151" i="2"/>
  <c r="M1151" i="2"/>
  <c r="F1151" i="2"/>
  <c r="N1150" i="2"/>
  <c r="M1150" i="2"/>
  <c r="F1150" i="2"/>
  <c r="N1149" i="2"/>
  <c r="M1149" i="2"/>
  <c r="F1149" i="2"/>
  <c r="N1148" i="2"/>
  <c r="M1148" i="2"/>
  <c r="F1148" i="2"/>
  <c r="N1147" i="2"/>
  <c r="M1147" i="2"/>
  <c r="F1147" i="2"/>
  <c r="N1146" i="2"/>
  <c r="M1146" i="2"/>
  <c r="F1146" i="2"/>
  <c r="N1145" i="2"/>
  <c r="M1145" i="2"/>
  <c r="F1145" i="2"/>
  <c r="N1144" i="2"/>
  <c r="M1144" i="2"/>
  <c r="F1144" i="2"/>
  <c r="N1143" i="2"/>
  <c r="M1143" i="2"/>
  <c r="F1143" i="2"/>
  <c r="N1142" i="2"/>
  <c r="M1142" i="2"/>
  <c r="F1142" i="2"/>
  <c r="N1141" i="2"/>
  <c r="M1141" i="2"/>
  <c r="F1141" i="2"/>
  <c r="N1140" i="2"/>
  <c r="M1140" i="2"/>
  <c r="F1140" i="2"/>
  <c r="N1139" i="2"/>
  <c r="M1139" i="2"/>
  <c r="F1139" i="2"/>
  <c r="N1138" i="2"/>
  <c r="M1138" i="2"/>
  <c r="F1138" i="2"/>
  <c r="N1137" i="2"/>
  <c r="M1137" i="2"/>
  <c r="F1137" i="2"/>
  <c r="N1136" i="2"/>
  <c r="M1136" i="2"/>
  <c r="F1136" i="2"/>
  <c r="N1135" i="2"/>
  <c r="M1135" i="2"/>
  <c r="F1135" i="2"/>
  <c r="N1134" i="2"/>
  <c r="M1134" i="2"/>
  <c r="F1134" i="2"/>
  <c r="N1133" i="2"/>
  <c r="M1133" i="2"/>
  <c r="F1133" i="2"/>
  <c r="N1132" i="2"/>
  <c r="M1132" i="2"/>
  <c r="F1132" i="2"/>
  <c r="N1131" i="2"/>
  <c r="M1131" i="2"/>
  <c r="F1131" i="2"/>
  <c r="N1130" i="2"/>
  <c r="M1130" i="2"/>
  <c r="F1130" i="2"/>
  <c r="N1129" i="2"/>
  <c r="M1129" i="2"/>
  <c r="F1129" i="2"/>
  <c r="N1128" i="2"/>
  <c r="M1128" i="2"/>
  <c r="F1128" i="2"/>
  <c r="N1127" i="2"/>
  <c r="M1127" i="2"/>
  <c r="F1127" i="2"/>
  <c r="N1126" i="2"/>
  <c r="M1126" i="2"/>
  <c r="F1126" i="2"/>
  <c r="N1125" i="2"/>
  <c r="M1125" i="2"/>
  <c r="F1125" i="2"/>
  <c r="N1124" i="2"/>
  <c r="M1124" i="2"/>
  <c r="F1124" i="2"/>
  <c r="N1123" i="2"/>
  <c r="M1123" i="2"/>
  <c r="F1123" i="2"/>
  <c r="N1122" i="2"/>
  <c r="M1122" i="2"/>
  <c r="F1122" i="2"/>
  <c r="N1121" i="2"/>
  <c r="M1121" i="2"/>
  <c r="F1121" i="2"/>
  <c r="N1120" i="2"/>
  <c r="M1120" i="2"/>
  <c r="F1120" i="2"/>
  <c r="N1119" i="2"/>
  <c r="M1119" i="2"/>
  <c r="F1119" i="2"/>
  <c r="N1118" i="2"/>
  <c r="M1118" i="2"/>
  <c r="F1118" i="2"/>
  <c r="N1117" i="2"/>
  <c r="M1117" i="2"/>
  <c r="F1117" i="2"/>
  <c r="N1116" i="2"/>
  <c r="M1116" i="2"/>
  <c r="F1116" i="2"/>
  <c r="N1115" i="2"/>
  <c r="M1115" i="2"/>
  <c r="F1115" i="2"/>
  <c r="N1114" i="2"/>
  <c r="M1114" i="2"/>
  <c r="F1114" i="2"/>
  <c r="N1113" i="2"/>
  <c r="M1113" i="2"/>
  <c r="F1113" i="2"/>
  <c r="N1112" i="2"/>
  <c r="M1112" i="2"/>
  <c r="F1112" i="2"/>
  <c r="N1111" i="2"/>
  <c r="M1111" i="2"/>
  <c r="F1111" i="2"/>
  <c r="N1110" i="2"/>
  <c r="M1110" i="2"/>
  <c r="F1110" i="2"/>
  <c r="N1109" i="2"/>
  <c r="M1109" i="2"/>
  <c r="F1109" i="2"/>
  <c r="N1108" i="2"/>
  <c r="M1108" i="2"/>
  <c r="F1108" i="2"/>
  <c r="N1107" i="2"/>
  <c r="M1107" i="2"/>
  <c r="F1107" i="2"/>
  <c r="N1106" i="2"/>
  <c r="M1106" i="2"/>
  <c r="F1106" i="2"/>
  <c r="N1105" i="2"/>
  <c r="M1105" i="2"/>
  <c r="F1105" i="2"/>
  <c r="N1104" i="2"/>
  <c r="M1104" i="2"/>
  <c r="F1104" i="2"/>
  <c r="N1103" i="2"/>
  <c r="M1103" i="2"/>
  <c r="F1103" i="2"/>
  <c r="N1102" i="2"/>
  <c r="M1102" i="2"/>
  <c r="F1102" i="2"/>
  <c r="N1101" i="2"/>
  <c r="M1101" i="2"/>
  <c r="F1101" i="2"/>
  <c r="N1100" i="2"/>
  <c r="M1100" i="2"/>
  <c r="F1100" i="2"/>
  <c r="N1099" i="2"/>
  <c r="M1099" i="2"/>
  <c r="F1099" i="2"/>
  <c r="N1098" i="2"/>
  <c r="M1098" i="2"/>
  <c r="F1098" i="2"/>
  <c r="N1097" i="2"/>
  <c r="M1097" i="2"/>
  <c r="F1097" i="2"/>
  <c r="N1096" i="2"/>
  <c r="M1096" i="2"/>
  <c r="F1096" i="2"/>
  <c r="N1095" i="2"/>
  <c r="M1095" i="2"/>
  <c r="F1095" i="2"/>
  <c r="N1094" i="2"/>
  <c r="M1094" i="2"/>
  <c r="F1094" i="2"/>
  <c r="N1093" i="2"/>
  <c r="M1093" i="2"/>
  <c r="F1093" i="2"/>
  <c r="N1092" i="2"/>
  <c r="M1092" i="2"/>
  <c r="F1092" i="2"/>
  <c r="N1091" i="2"/>
  <c r="M1091" i="2"/>
  <c r="F1091" i="2"/>
  <c r="N1090" i="2"/>
  <c r="M1090" i="2"/>
  <c r="F1090" i="2"/>
  <c r="N1089" i="2"/>
  <c r="M1089" i="2"/>
  <c r="F1089" i="2"/>
  <c r="N1088" i="2"/>
  <c r="M1088" i="2"/>
  <c r="F1088" i="2"/>
  <c r="N1087" i="2"/>
  <c r="M1087" i="2"/>
  <c r="F1087" i="2"/>
  <c r="N1086" i="2"/>
  <c r="M1086" i="2"/>
  <c r="F1086" i="2"/>
  <c r="N1085" i="2"/>
  <c r="M1085" i="2"/>
  <c r="F1085" i="2"/>
  <c r="N1084" i="2"/>
  <c r="M1084" i="2"/>
  <c r="F1084" i="2"/>
  <c r="N1083" i="2"/>
  <c r="M1083" i="2"/>
  <c r="F1083" i="2"/>
  <c r="N1082" i="2"/>
  <c r="M1082" i="2"/>
  <c r="F1082" i="2"/>
  <c r="N1081" i="2"/>
  <c r="M1081" i="2"/>
  <c r="F1081" i="2"/>
  <c r="N1080" i="2"/>
  <c r="M1080" i="2"/>
  <c r="F1080" i="2"/>
  <c r="N1079" i="2"/>
  <c r="M1079" i="2"/>
  <c r="F1079" i="2"/>
  <c r="N1078" i="2"/>
  <c r="M1078" i="2"/>
  <c r="F1078" i="2"/>
  <c r="N1077" i="2"/>
  <c r="M1077" i="2"/>
  <c r="F1077" i="2"/>
  <c r="N1076" i="2"/>
  <c r="M1076" i="2"/>
  <c r="F1076" i="2"/>
  <c r="N1075" i="2"/>
  <c r="M1075" i="2"/>
  <c r="F1075" i="2"/>
  <c r="N1074" i="2"/>
  <c r="M1074" i="2"/>
  <c r="F1074" i="2"/>
  <c r="N1073" i="2"/>
  <c r="M1073" i="2"/>
  <c r="F1073" i="2"/>
  <c r="N1072" i="2"/>
  <c r="M1072" i="2"/>
  <c r="F1072" i="2"/>
  <c r="N1071" i="2"/>
  <c r="M1071" i="2"/>
  <c r="F1071" i="2"/>
  <c r="N1070" i="2"/>
  <c r="M1070" i="2"/>
  <c r="F1070" i="2"/>
  <c r="N1069" i="2"/>
  <c r="M1069" i="2"/>
  <c r="F1069" i="2"/>
  <c r="N1068" i="2"/>
  <c r="M1068" i="2"/>
  <c r="F1068" i="2"/>
  <c r="N1067" i="2"/>
  <c r="M1067" i="2"/>
  <c r="F1067" i="2"/>
  <c r="N1066" i="2"/>
  <c r="M1066" i="2"/>
  <c r="F1066" i="2"/>
  <c r="N1065" i="2"/>
  <c r="M1065" i="2"/>
  <c r="F1065" i="2"/>
  <c r="N1064" i="2"/>
  <c r="M1064" i="2"/>
  <c r="F1064" i="2"/>
  <c r="N1063" i="2"/>
  <c r="M1063" i="2"/>
  <c r="F1063" i="2"/>
  <c r="N1062" i="2"/>
  <c r="M1062" i="2"/>
  <c r="F1062" i="2"/>
  <c r="N1061" i="2"/>
  <c r="M1061" i="2"/>
  <c r="F1061" i="2"/>
  <c r="N1060" i="2"/>
  <c r="M1060" i="2"/>
  <c r="F1060" i="2"/>
  <c r="N1059" i="2"/>
  <c r="M1059" i="2"/>
  <c r="F1059" i="2"/>
  <c r="N1058" i="2"/>
  <c r="M1058" i="2"/>
  <c r="F1058" i="2"/>
  <c r="N1057" i="2"/>
  <c r="M1057" i="2"/>
  <c r="F1057" i="2"/>
  <c r="N1056" i="2"/>
  <c r="M1056" i="2"/>
  <c r="F1056" i="2"/>
  <c r="N1055" i="2"/>
  <c r="M1055" i="2"/>
  <c r="F1055" i="2"/>
  <c r="N1054" i="2"/>
  <c r="M1054" i="2"/>
  <c r="F1054" i="2"/>
  <c r="N1053" i="2"/>
  <c r="M1053" i="2"/>
  <c r="F1053" i="2"/>
  <c r="N1052" i="2"/>
  <c r="M1052" i="2"/>
  <c r="F1052" i="2"/>
  <c r="N1051" i="2"/>
  <c r="M1051" i="2"/>
  <c r="F1051" i="2"/>
  <c r="N1050" i="2"/>
  <c r="M1050" i="2"/>
  <c r="F1050" i="2"/>
  <c r="N1049" i="2"/>
  <c r="M1049" i="2"/>
  <c r="F1049" i="2"/>
  <c r="N1048" i="2"/>
  <c r="M1048" i="2"/>
  <c r="F1048" i="2"/>
  <c r="N1047" i="2"/>
  <c r="M1047" i="2"/>
  <c r="F1047" i="2"/>
  <c r="N1046" i="2"/>
  <c r="M1046" i="2"/>
  <c r="F1046" i="2"/>
  <c r="N1045" i="2"/>
  <c r="M1045" i="2"/>
  <c r="F1045" i="2"/>
  <c r="N1044" i="2"/>
  <c r="M1044" i="2"/>
  <c r="F1044" i="2"/>
  <c r="N1043" i="2"/>
  <c r="M1043" i="2"/>
  <c r="F1043" i="2"/>
  <c r="N1042" i="2"/>
  <c r="M1042" i="2"/>
  <c r="F1042" i="2"/>
  <c r="N1041" i="2"/>
  <c r="M1041" i="2"/>
  <c r="F1041" i="2"/>
  <c r="N1040" i="2"/>
  <c r="M1040" i="2"/>
  <c r="F1040" i="2"/>
  <c r="N1039" i="2"/>
  <c r="M1039" i="2"/>
  <c r="F1039" i="2"/>
  <c r="N1038" i="2"/>
  <c r="M1038" i="2"/>
  <c r="F1038" i="2"/>
  <c r="N1037" i="2"/>
  <c r="M1037" i="2"/>
  <c r="F1037" i="2"/>
  <c r="N1036" i="2"/>
  <c r="M1036" i="2"/>
  <c r="F1036" i="2"/>
  <c r="N1035" i="2"/>
  <c r="M1035" i="2"/>
  <c r="F1035" i="2"/>
  <c r="N1034" i="2"/>
  <c r="M1034" i="2"/>
  <c r="F1034" i="2"/>
  <c r="N1033" i="2"/>
  <c r="M1033" i="2"/>
  <c r="F1033" i="2"/>
  <c r="N1032" i="2"/>
  <c r="M1032" i="2"/>
  <c r="F1032" i="2"/>
  <c r="N1031" i="2"/>
  <c r="M1031" i="2"/>
  <c r="F1031" i="2"/>
  <c r="N1030" i="2"/>
  <c r="M1030" i="2"/>
  <c r="F1030" i="2"/>
  <c r="N1029" i="2"/>
  <c r="M1029" i="2"/>
  <c r="F1029" i="2"/>
  <c r="N1028" i="2"/>
  <c r="M1028" i="2"/>
  <c r="F1028" i="2"/>
  <c r="N1027" i="2"/>
  <c r="M1027" i="2"/>
  <c r="F1027" i="2"/>
  <c r="N1026" i="2"/>
  <c r="M1026" i="2"/>
  <c r="F1026" i="2"/>
  <c r="N1025" i="2"/>
  <c r="M1025" i="2"/>
  <c r="F1025" i="2"/>
  <c r="N1024" i="2"/>
  <c r="M1024" i="2"/>
  <c r="F1024" i="2"/>
  <c r="N1023" i="2"/>
  <c r="M1023" i="2"/>
  <c r="F1023" i="2"/>
  <c r="N1022" i="2"/>
  <c r="M1022" i="2"/>
  <c r="F1022" i="2"/>
  <c r="N1021" i="2"/>
  <c r="M1021" i="2"/>
  <c r="F1021" i="2"/>
  <c r="N1020" i="2"/>
  <c r="M1020" i="2"/>
  <c r="F1020" i="2"/>
  <c r="N1019" i="2"/>
  <c r="M1019" i="2"/>
  <c r="F1019" i="2"/>
  <c r="N1018" i="2"/>
  <c r="M1018" i="2"/>
  <c r="F1018" i="2"/>
  <c r="N1017" i="2"/>
  <c r="M1017" i="2"/>
  <c r="F1017" i="2"/>
  <c r="N1016" i="2"/>
  <c r="M1016" i="2"/>
  <c r="F1016" i="2"/>
  <c r="N1015" i="2"/>
  <c r="M1015" i="2"/>
  <c r="F1015" i="2"/>
  <c r="N1014" i="2"/>
  <c r="M1014" i="2"/>
  <c r="F1014" i="2"/>
  <c r="N1013" i="2"/>
  <c r="M1013" i="2"/>
  <c r="F1013" i="2"/>
  <c r="N1012" i="2"/>
  <c r="M1012" i="2"/>
  <c r="F1012" i="2"/>
  <c r="N1011" i="2"/>
  <c r="M1011" i="2"/>
  <c r="F1011" i="2"/>
  <c r="N1010" i="2"/>
  <c r="M1010" i="2"/>
  <c r="F1010" i="2"/>
  <c r="N1009" i="2"/>
  <c r="M1009" i="2"/>
  <c r="F1009" i="2"/>
  <c r="N1008" i="2"/>
  <c r="M1008" i="2"/>
  <c r="F1008" i="2"/>
  <c r="N1007" i="2"/>
  <c r="M1007" i="2"/>
  <c r="F1007" i="2"/>
  <c r="N1006" i="2"/>
  <c r="M1006" i="2"/>
  <c r="F1006" i="2"/>
  <c r="N1005" i="2"/>
  <c r="M1005" i="2"/>
  <c r="F1005" i="2"/>
  <c r="N1004" i="2"/>
  <c r="M1004" i="2"/>
  <c r="F1004" i="2"/>
  <c r="N1003" i="2"/>
  <c r="M1003" i="2"/>
  <c r="F1003" i="2"/>
  <c r="N1002" i="2"/>
  <c r="M1002" i="2"/>
  <c r="F1002" i="2"/>
  <c r="N1001" i="2"/>
  <c r="M1001" i="2"/>
  <c r="F1001" i="2"/>
  <c r="N1000" i="2"/>
  <c r="M1000" i="2"/>
  <c r="F1000" i="2"/>
  <c r="N999" i="2"/>
  <c r="M999" i="2"/>
  <c r="F999" i="2"/>
  <c r="N998" i="2"/>
  <c r="M998" i="2"/>
  <c r="F998" i="2"/>
  <c r="N997" i="2"/>
  <c r="M997" i="2"/>
  <c r="F997" i="2"/>
  <c r="N996" i="2"/>
  <c r="M996" i="2"/>
  <c r="F996" i="2"/>
  <c r="N995" i="2"/>
  <c r="M995" i="2"/>
  <c r="F995" i="2"/>
  <c r="N994" i="2"/>
  <c r="M994" i="2"/>
  <c r="F994" i="2"/>
  <c r="N993" i="2"/>
  <c r="M993" i="2"/>
  <c r="F993" i="2"/>
  <c r="N992" i="2"/>
  <c r="M992" i="2"/>
  <c r="F992" i="2"/>
  <c r="N991" i="2"/>
  <c r="M991" i="2"/>
  <c r="F991" i="2"/>
  <c r="N990" i="2"/>
  <c r="M990" i="2"/>
  <c r="F990" i="2"/>
  <c r="N989" i="2"/>
  <c r="M989" i="2"/>
  <c r="F989" i="2"/>
  <c r="N988" i="2"/>
  <c r="M988" i="2"/>
  <c r="F988" i="2"/>
  <c r="N987" i="2"/>
  <c r="M987" i="2"/>
  <c r="F987" i="2"/>
  <c r="N986" i="2"/>
  <c r="M986" i="2"/>
  <c r="F986" i="2"/>
  <c r="N985" i="2"/>
  <c r="M985" i="2"/>
  <c r="F985" i="2"/>
  <c r="N984" i="2"/>
  <c r="M984" i="2"/>
  <c r="F984" i="2"/>
  <c r="N983" i="2"/>
  <c r="M983" i="2"/>
  <c r="F983" i="2"/>
  <c r="N982" i="2"/>
  <c r="M982" i="2"/>
  <c r="F982" i="2"/>
  <c r="N981" i="2"/>
  <c r="M981" i="2"/>
  <c r="F981" i="2"/>
  <c r="N980" i="2"/>
  <c r="M980" i="2"/>
  <c r="F980" i="2"/>
  <c r="N979" i="2"/>
  <c r="M979" i="2"/>
  <c r="F979" i="2"/>
  <c r="N978" i="2"/>
  <c r="M978" i="2"/>
  <c r="F978" i="2"/>
  <c r="N977" i="2"/>
  <c r="M977" i="2"/>
  <c r="F977" i="2"/>
  <c r="N976" i="2"/>
  <c r="M976" i="2"/>
  <c r="F976" i="2"/>
  <c r="N975" i="2"/>
  <c r="M975" i="2"/>
  <c r="F975" i="2"/>
  <c r="N974" i="2"/>
  <c r="M974" i="2"/>
  <c r="F974" i="2"/>
  <c r="N973" i="2"/>
  <c r="M973" i="2"/>
  <c r="F973" i="2"/>
  <c r="N972" i="2"/>
  <c r="M972" i="2"/>
  <c r="F972" i="2"/>
  <c r="N971" i="2"/>
  <c r="M971" i="2"/>
  <c r="F971" i="2"/>
  <c r="N970" i="2"/>
  <c r="M970" i="2"/>
  <c r="F970" i="2"/>
  <c r="N969" i="2"/>
  <c r="M969" i="2"/>
  <c r="F969" i="2"/>
  <c r="N968" i="2"/>
  <c r="M968" i="2"/>
  <c r="F968" i="2"/>
  <c r="N967" i="2"/>
  <c r="M967" i="2"/>
  <c r="F967" i="2"/>
  <c r="N966" i="2"/>
  <c r="M966" i="2"/>
  <c r="F966" i="2"/>
  <c r="N965" i="2"/>
  <c r="M965" i="2"/>
  <c r="F965" i="2"/>
  <c r="N964" i="2"/>
  <c r="M964" i="2"/>
  <c r="F964" i="2"/>
  <c r="N963" i="2"/>
  <c r="M963" i="2"/>
  <c r="F963" i="2"/>
  <c r="N962" i="2"/>
  <c r="M962" i="2"/>
  <c r="F962" i="2"/>
  <c r="N961" i="2"/>
  <c r="M961" i="2"/>
  <c r="F961" i="2"/>
  <c r="N960" i="2"/>
  <c r="M960" i="2"/>
  <c r="F960" i="2"/>
  <c r="N959" i="2"/>
  <c r="M959" i="2"/>
  <c r="F959" i="2"/>
  <c r="N958" i="2"/>
  <c r="M958" i="2"/>
  <c r="F958" i="2"/>
  <c r="N957" i="2"/>
  <c r="M957" i="2"/>
  <c r="F957" i="2"/>
  <c r="N956" i="2"/>
  <c r="M956" i="2"/>
  <c r="F956" i="2"/>
  <c r="N955" i="2"/>
  <c r="M955" i="2"/>
  <c r="F955" i="2"/>
  <c r="N954" i="2"/>
  <c r="M954" i="2"/>
  <c r="F954" i="2"/>
  <c r="N953" i="2"/>
  <c r="M953" i="2"/>
  <c r="F953" i="2"/>
  <c r="N952" i="2"/>
  <c r="M952" i="2"/>
  <c r="F952" i="2"/>
  <c r="N951" i="2"/>
  <c r="M951" i="2"/>
  <c r="F951" i="2"/>
  <c r="N950" i="2"/>
  <c r="M950" i="2"/>
  <c r="F950" i="2"/>
  <c r="N949" i="2"/>
  <c r="M949" i="2"/>
  <c r="F949" i="2"/>
  <c r="N948" i="2"/>
  <c r="M948" i="2"/>
  <c r="F948" i="2"/>
  <c r="N947" i="2"/>
  <c r="M947" i="2"/>
  <c r="F947" i="2"/>
  <c r="N946" i="2"/>
  <c r="M946" i="2"/>
  <c r="F946" i="2"/>
  <c r="N945" i="2"/>
  <c r="M945" i="2"/>
  <c r="F945" i="2"/>
  <c r="N944" i="2"/>
  <c r="M944" i="2"/>
  <c r="F944" i="2"/>
  <c r="N943" i="2"/>
  <c r="M943" i="2"/>
  <c r="F943" i="2"/>
  <c r="N942" i="2"/>
  <c r="M942" i="2"/>
  <c r="F942" i="2"/>
  <c r="N941" i="2"/>
  <c r="M941" i="2"/>
  <c r="F941" i="2"/>
  <c r="N940" i="2"/>
  <c r="M940" i="2"/>
  <c r="F940" i="2"/>
  <c r="N939" i="2"/>
  <c r="M939" i="2"/>
  <c r="F939" i="2"/>
  <c r="N938" i="2"/>
  <c r="M938" i="2"/>
  <c r="F938" i="2"/>
  <c r="N937" i="2"/>
  <c r="M937" i="2"/>
  <c r="F937" i="2"/>
  <c r="N936" i="2"/>
  <c r="M936" i="2"/>
  <c r="F936" i="2"/>
  <c r="N935" i="2"/>
  <c r="M935" i="2"/>
  <c r="F935" i="2"/>
  <c r="N934" i="2"/>
  <c r="M934" i="2"/>
  <c r="F934" i="2"/>
  <c r="N933" i="2"/>
  <c r="M933" i="2"/>
  <c r="F933" i="2"/>
  <c r="N932" i="2"/>
  <c r="M932" i="2"/>
  <c r="F932" i="2"/>
  <c r="N931" i="2"/>
  <c r="M931" i="2"/>
  <c r="F931" i="2"/>
  <c r="N930" i="2"/>
  <c r="M930" i="2"/>
  <c r="F930" i="2"/>
  <c r="N929" i="2"/>
  <c r="M929" i="2"/>
  <c r="F929" i="2"/>
  <c r="N928" i="2"/>
  <c r="M928" i="2"/>
  <c r="F928" i="2"/>
  <c r="N927" i="2"/>
  <c r="M927" i="2"/>
  <c r="F927" i="2"/>
  <c r="N926" i="2"/>
  <c r="M926" i="2"/>
  <c r="F926" i="2"/>
  <c r="N925" i="2"/>
  <c r="M925" i="2"/>
  <c r="F925" i="2"/>
  <c r="N924" i="2"/>
  <c r="M924" i="2"/>
  <c r="F924" i="2"/>
  <c r="N923" i="2"/>
  <c r="M923" i="2"/>
  <c r="F923" i="2"/>
  <c r="N922" i="2"/>
  <c r="M922" i="2"/>
  <c r="F922" i="2"/>
  <c r="N921" i="2"/>
  <c r="M921" i="2"/>
  <c r="F921" i="2"/>
  <c r="N920" i="2"/>
  <c r="M920" i="2"/>
  <c r="F920" i="2"/>
  <c r="N919" i="2"/>
  <c r="M919" i="2"/>
  <c r="F919" i="2"/>
  <c r="N918" i="2"/>
  <c r="M918" i="2"/>
  <c r="F918" i="2"/>
  <c r="N917" i="2"/>
  <c r="M917" i="2"/>
  <c r="F917" i="2"/>
  <c r="N916" i="2"/>
  <c r="M916" i="2"/>
  <c r="F916" i="2"/>
  <c r="N915" i="2"/>
  <c r="M915" i="2"/>
  <c r="F915" i="2"/>
  <c r="N914" i="2"/>
  <c r="M914" i="2"/>
  <c r="F914" i="2"/>
  <c r="N913" i="2"/>
  <c r="M913" i="2"/>
  <c r="F913" i="2"/>
  <c r="N912" i="2"/>
  <c r="M912" i="2"/>
  <c r="F912" i="2"/>
  <c r="N911" i="2"/>
  <c r="M911" i="2"/>
  <c r="F911" i="2"/>
  <c r="N910" i="2"/>
  <c r="M910" i="2"/>
  <c r="F910" i="2"/>
  <c r="N909" i="2"/>
  <c r="M909" i="2"/>
  <c r="F909" i="2"/>
  <c r="N908" i="2"/>
  <c r="M908" i="2"/>
  <c r="F908" i="2"/>
  <c r="N907" i="2"/>
  <c r="M907" i="2"/>
  <c r="F907" i="2"/>
  <c r="N906" i="2"/>
  <c r="M906" i="2"/>
  <c r="F906" i="2"/>
  <c r="N905" i="2"/>
  <c r="M905" i="2"/>
  <c r="F905" i="2"/>
  <c r="N904" i="2"/>
  <c r="M904" i="2"/>
  <c r="F904" i="2"/>
  <c r="N903" i="2"/>
  <c r="M903" i="2"/>
  <c r="F903" i="2"/>
  <c r="N902" i="2"/>
  <c r="M902" i="2"/>
  <c r="F902" i="2"/>
  <c r="N901" i="2"/>
  <c r="M901" i="2"/>
  <c r="F901" i="2"/>
  <c r="N900" i="2"/>
  <c r="M900" i="2"/>
  <c r="F900" i="2"/>
  <c r="N899" i="2"/>
  <c r="M899" i="2"/>
  <c r="F899" i="2"/>
  <c r="N898" i="2"/>
  <c r="M898" i="2"/>
  <c r="F898" i="2"/>
  <c r="N897" i="2"/>
  <c r="M897" i="2"/>
  <c r="F897" i="2"/>
  <c r="N896" i="2"/>
  <c r="M896" i="2"/>
  <c r="F896" i="2"/>
  <c r="N895" i="2"/>
  <c r="M895" i="2"/>
  <c r="F895" i="2"/>
  <c r="N894" i="2"/>
  <c r="M894" i="2"/>
  <c r="F894" i="2"/>
  <c r="N893" i="2"/>
  <c r="M893" i="2"/>
  <c r="F893" i="2"/>
  <c r="N892" i="2"/>
  <c r="M892" i="2"/>
  <c r="F892" i="2"/>
  <c r="N891" i="2"/>
  <c r="M891" i="2"/>
  <c r="F891" i="2"/>
  <c r="N890" i="2"/>
  <c r="M890" i="2"/>
  <c r="F890" i="2"/>
  <c r="N889" i="2"/>
  <c r="M889" i="2"/>
  <c r="F889" i="2"/>
  <c r="N888" i="2"/>
  <c r="M888" i="2"/>
  <c r="F888" i="2"/>
  <c r="N887" i="2"/>
  <c r="M887" i="2"/>
  <c r="F887" i="2"/>
  <c r="N886" i="2"/>
  <c r="M886" i="2"/>
  <c r="F886" i="2"/>
  <c r="N885" i="2"/>
  <c r="M885" i="2"/>
  <c r="F885" i="2"/>
  <c r="N884" i="2"/>
  <c r="M884" i="2"/>
  <c r="F884" i="2"/>
  <c r="N883" i="2"/>
  <c r="M883" i="2"/>
  <c r="F883" i="2"/>
  <c r="N882" i="2"/>
  <c r="M882" i="2"/>
  <c r="F882" i="2"/>
  <c r="N881" i="2"/>
  <c r="M881" i="2"/>
  <c r="F881" i="2"/>
  <c r="N880" i="2"/>
  <c r="M880" i="2"/>
  <c r="F880" i="2"/>
  <c r="N879" i="2"/>
  <c r="M879" i="2"/>
  <c r="F879" i="2"/>
  <c r="N878" i="2"/>
  <c r="M878" i="2"/>
  <c r="F878" i="2"/>
  <c r="N877" i="2"/>
  <c r="M877" i="2"/>
  <c r="F877" i="2"/>
  <c r="N876" i="2"/>
  <c r="M876" i="2"/>
  <c r="F876" i="2"/>
  <c r="N875" i="2"/>
  <c r="M875" i="2"/>
  <c r="F875" i="2"/>
  <c r="N874" i="2"/>
  <c r="M874" i="2"/>
  <c r="F874" i="2"/>
  <c r="N873" i="2"/>
  <c r="M873" i="2"/>
  <c r="F873" i="2"/>
  <c r="N872" i="2"/>
  <c r="M872" i="2"/>
  <c r="F872" i="2"/>
  <c r="N871" i="2"/>
  <c r="M871" i="2"/>
  <c r="F871" i="2"/>
  <c r="N870" i="2"/>
  <c r="M870" i="2"/>
  <c r="F870" i="2"/>
  <c r="N869" i="2"/>
  <c r="M869" i="2"/>
  <c r="F869" i="2"/>
  <c r="N868" i="2"/>
  <c r="M868" i="2"/>
  <c r="F868" i="2"/>
  <c r="N867" i="2"/>
  <c r="M867" i="2"/>
  <c r="F867" i="2"/>
  <c r="N866" i="2"/>
  <c r="M866" i="2"/>
  <c r="F866" i="2"/>
  <c r="N865" i="2"/>
  <c r="M865" i="2"/>
  <c r="F865" i="2"/>
  <c r="N864" i="2"/>
  <c r="M864" i="2"/>
  <c r="F864" i="2"/>
  <c r="N863" i="2"/>
  <c r="M863" i="2"/>
  <c r="F863" i="2"/>
  <c r="N862" i="2"/>
  <c r="M862" i="2"/>
  <c r="F862" i="2"/>
  <c r="N861" i="2"/>
  <c r="M861" i="2"/>
  <c r="F861" i="2"/>
  <c r="N860" i="2"/>
  <c r="M860" i="2"/>
  <c r="F860" i="2"/>
  <c r="N859" i="2"/>
  <c r="M859" i="2"/>
  <c r="F859" i="2"/>
  <c r="N858" i="2"/>
  <c r="M858" i="2"/>
  <c r="F858" i="2"/>
  <c r="N857" i="2"/>
  <c r="M857" i="2"/>
  <c r="F857" i="2"/>
  <c r="N856" i="2"/>
  <c r="M856" i="2"/>
  <c r="F856" i="2"/>
  <c r="N855" i="2"/>
  <c r="M855" i="2"/>
  <c r="F855" i="2"/>
  <c r="N854" i="2"/>
  <c r="M854" i="2"/>
  <c r="F854" i="2"/>
  <c r="N853" i="2"/>
  <c r="M853" i="2"/>
  <c r="F853" i="2"/>
  <c r="N852" i="2"/>
  <c r="M852" i="2"/>
  <c r="F852" i="2"/>
  <c r="N851" i="2"/>
  <c r="M851" i="2"/>
  <c r="F851" i="2"/>
  <c r="N850" i="2"/>
  <c r="M850" i="2"/>
  <c r="F850" i="2"/>
  <c r="N849" i="2"/>
  <c r="M849" i="2"/>
  <c r="F849" i="2"/>
  <c r="N848" i="2"/>
  <c r="M848" i="2"/>
  <c r="F848" i="2"/>
  <c r="N847" i="2"/>
  <c r="M847" i="2"/>
  <c r="F847" i="2"/>
  <c r="N846" i="2"/>
  <c r="M846" i="2"/>
  <c r="F846" i="2"/>
  <c r="N845" i="2"/>
  <c r="M845" i="2"/>
  <c r="F845" i="2"/>
  <c r="N844" i="2"/>
  <c r="M844" i="2"/>
  <c r="F844" i="2"/>
  <c r="N843" i="2"/>
  <c r="M843" i="2"/>
  <c r="F843" i="2"/>
  <c r="N842" i="2"/>
  <c r="M842" i="2"/>
  <c r="F842" i="2"/>
  <c r="N841" i="2"/>
  <c r="M841" i="2"/>
  <c r="F841" i="2"/>
  <c r="N840" i="2"/>
  <c r="M840" i="2"/>
  <c r="F840" i="2"/>
  <c r="N839" i="2"/>
  <c r="M839" i="2"/>
  <c r="F839" i="2"/>
  <c r="N838" i="2"/>
  <c r="M838" i="2"/>
  <c r="F838" i="2"/>
  <c r="N837" i="2"/>
  <c r="M837" i="2"/>
  <c r="F837" i="2"/>
  <c r="N836" i="2"/>
  <c r="M836" i="2"/>
  <c r="F836" i="2"/>
  <c r="N835" i="2"/>
  <c r="M835" i="2"/>
  <c r="F835" i="2"/>
  <c r="N834" i="2"/>
  <c r="M834" i="2"/>
  <c r="F834" i="2"/>
  <c r="N833" i="2"/>
  <c r="M833" i="2"/>
  <c r="F833" i="2"/>
  <c r="N832" i="2"/>
  <c r="M832" i="2"/>
  <c r="F832" i="2"/>
  <c r="N831" i="2"/>
  <c r="M831" i="2"/>
  <c r="F831" i="2"/>
  <c r="N830" i="2"/>
  <c r="M830" i="2"/>
  <c r="F830" i="2"/>
  <c r="N829" i="2"/>
  <c r="M829" i="2"/>
  <c r="F829" i="2"/>
  <c r="N828" i="2"/>
  <c r="M828" i="2"/>
  <c r="F828" i="2"/>
  <c r="N827" i="2"/>
  <c r="M827" i="2"/>
  <c r="F827" i="2"/>
  <c r="N826" i="2"/>
  <c r="M826" i="2"/>
  <c r="F826" i="2"/>
  <c r="N825" i="2"/>
  <c r="M825" i="2"/>
  <c r="F825" i="2"/>
  <c r="N824" i="2"/>
  <c r="M824" i="2"/>
  <c r="F824" i="2"/>
  <c r="N823" i="2"/>
  <c r="M823" i="2"/>
  <c r="F823" i="2"/>
  <c r="N822" i="2"/>
  <c r="M822" i="2"/>
  <c r="F822" i="2"/>
  <c r="N821" i="2"/>
  <c r="M821" i="2"/>
  <c r="F821" i="2"/>
  <c r="N820" i="2"/>
  <c r="M820" i="2"/>
  <c r="F820" i="2"/>
  <c r="N819" i="2"/>
  <c r="M819" i="2"/>
  <c r="F819" i="2"/>
  <c r="N818" i="2"/>
  <c r="M818" i="2"/>
  <c r="F818" i="2"/>
  <c r="N817" i="2"/>
  <c r="M817" i="2"/>
  <c r="F817" i="2"/>
  <c r="N816" i="2"/>
  <c r="M816" i="2"/>
  <c r="F816" i="2"/>
  <c r="N815" i="2"/>
  <c r="M815" i="2"/>
  <c r="F815" i="2"/>
  <c r="N814" i="2"/>
  <c r="M814" i="2"/>
  <c r="F814" i="2"/>
  <c r="N813" i="2"/>
  <c r="M813" i="2"/>
  <c r="F813" i="2"/>
  <c r="N812" i="2"/>
  <c r="M812" i="2"/>
  <c r="F812" i="2"/>
  <c r="N811" i="2"/>
  <c r="M811" i="2"/>
  <c r="F811" i="2"/>
  <c r="N810" i="2"/>
  <c r="M810" i="2"/>
  <c r="F810" i="2"/>
  <c r="N809" i="2"/>
  <c r="M809" i="2"/>
  <c r="F809" i="2"/>
  <c r="N808" i="2"/>
  <c r="M808" i="2"/>
  <c r="F808" i="2"/>
  <c r="N807" i="2"/>
  <c r="M807" i="2"/>
  <c r="F807" i="2"/>
  <c r="N806" i="2"/>
  <c r="M806" i="2"/>
  <c r="F806" i="2"/>
  <c r="N805" i="2"/>
  <c r="M805" i="2"/>
  <c r="F805" i="2"/>
  <c r="N804" i="2"/>
  <c r="M804" i="2"/>
  <c r="F804" i="2"/>
  <c r="N803" i="2"/>
  <c r="M803" i="2"/>
  <c r="F803" i="2"/>
  <c r="N802" i="2"/>
  <c r="M802" i="2"/>
  <c r="F802" i="2"/>
  <c r="N801" i="2"/>
  <c r="M801" i="2"/>
  <c r="F801" i="2"/>
  <c r="N800" i="2"/>
  <c r="M800" i="2"/>
  <c r="F800" i="2"/>
  <c r="N799" i="2"/>
  <c r="M799" i="2"/>
  <c r="F799" i="2"/>
  <c r="N798" i="2"/>
  <c r="M798" i="2"/>
  <c r="F798" i="2"/>
  <c r="N797" i="2"/>
  <c r="M797" i="2"/>
  <c r="F797" i="2"/>
  <c r="N796" i="2"/>
  <c r="M796" i="2"/>
  <c r="F796" i="2"/>
  <c r="N795" i="2"/>
  <c r="M795" i="2"/>
  <c r="F795" i="2"/>
  <c r="N794" i="2"/>
  <c r="M794" i="2"/>
  <c r="F794" i="2"/>
  <c r="N793" i="2"/>
  <c r="M793" i="2"/>
  <c r="F793" i="2"/>
  <c r="N792" i="2"/>
  <c r="M792" i="2"/>
  <c r="F792" i="2"/>
  <c r="N791" i="2"/>
  <c r="M791" i="2"/>
  <c r="F791" i="2"/>
  <c r="N790" i="2"/>
  <c r="M790" i="2"/>
  <c r="F790" i="2"/>
  <c r="N789" i="2"/>
  <c r="M789" i="2"/>
  <c r="F789" i="2"/>
  <c r="N788" i="2"/>
  <c r="M788" i="2"/>
  <c r="F788" i="2"/>
  <c r="N787" i="2"/>
  <c r="M787" i="2"/>
  <c r="F787" i="2"/>
  <c r="N786" i="2"/>
  <c r="M786" i="2"/>
  <c r="F786" i="2"/>
  <c r="N785" i="2"/>
  <c r="M785" i="2"/>
  <c r="F785" i="2"/>
  <c r="N784" i="2"/>
  <c r="M784" i="2"/>
  <c r="F784" i="2"/>
  <c r="N783" i="2"/>
  <c r="M783" i="2"/>
  <c r="F783" i="2"/>
  <c r="N782" i="2"/>
  <c r="M782" i="2"/>
  <c r="F782" i="2"/>
  <c r="N781" i="2"/>
  <c r="M781" i="2"/>
  <c r="F781" i="2"/>
  <c r="N780" i="2"/>
  <c r="M780" i="2"/>
  <c r="F780" i="2"/>
  <c r="N779" i="2"/>
  <c r="M779" i="2"/>
  <c r="F779" i="2"/>
  <c r="N778" i="2"/>
  <c r="M778" i="2"/>
  <c r="F778" i="2"/>
  <c r="N777" i="2"/>
  <c r="M777" i="2"/>
  <c r="F777" i="2"/>
  <c r="N776" i="2"/>
  <c r="M776" i="2"/>
  <c r="F776" i="2"/>
  <c r="N775" i="2"/>
  <c r="M775" i="2"/>
  <c r="F775" i="2"/>
  <c r="N774" i="2"/>
  <c r="M774" i="2"/>
  <c r="F774" i="2"/>
  <c r="N773" i="2"/>
  <c r="M773" i="2"/>
  <c r="F773" i="2"/>
  <c r="N772" i="2"/>
  <c r="M772" i="2"/>
  <c r="F772" i="2"/>
  <c r="N771" i="2"/>
  <c r="M771" i="2"/>
  <c r="F771" i="2"/>
  <c r="N770" i="2"/>
  <c r="M770" i="2"/>
  <c r="F770" i="2"/>
  <c r="N769" i="2"/>
  <c r="M769" i="2"/>
  <c r="F769" i="2"/>
  <c r="N768" i="2"/>
  <c r="M768" i="2"/>
  <c r="F768" i="2"/>
  <c r="N767" i="2"/>
  <c r="M767" i="2"/>
  <c r="F767" i="2"/>
  <c r="N766" i="2"/>
  <c r="M766" i="2"/>
  <c r="F766" i="2"/>
  <c r="N765" i="2"/>
  <c r="M765" i="2"/>
  <c r="F765" i="2"/>
  <c r="N764" i="2"/>
  <c r="M764" i="2"/>
  <c r="F764" i="2"/>
  <c r="N763" i="2"/>
  <c r="M763" i="2"/>
  <c r="F763" i="2"/>
  <c r="N762" i="2"/>
  <c r="M762" i="2"/>
  <c r="F762" i="2"/>
  <c r="N761" i="2"/>
  <c r="M761" i="2"/>
  <c r="F761" i="2"/>
  <c r="N760" i="2"/>
  <c r="M760" i="2"/>
  <c r="F760" i="2"/>
  <c r="N759" i="2"/>
  <c r="M759" i="2"/>
  <c r="F759" i="2"/>
  <c r="N758" i="2"/>
  <c r="M758" i="2"/>
  <c r="F758" i="2"/>
  <c r="N757" i="2"/>
  <c r="M757" i="2"/>
  <c r="F757" i="2"/>
  <c r="N756" i="2"/>
  <c r="M756" i="2"/>
  <c r="F756" i="2"/>
  <c r="N755" i="2"/>
  <c r="M755" i="2"/>
  <c r="F755" i="2"/>
  <c r="N754" i="2"/>
  <c r="M754" i="2"/>
  <c r="F754" i="2"/>
  <c r="N753" i="2"/>
  <c r="M753" i="2"/>
  <c r="F753" i="2"/>
  <c r="N752" i="2"/>
  <c r="M752" i="2"/>
  <c r="F752" i="2"/>
  <c r="N751" i="2"/>
  <c r="M751" i="2"/>
  <c r="F751" i="2"/>
  <c r="N750" i="2"/>
  <c r="M750" i="2"/>
  <c r="F750" i="2"/>
  <c r="N749" i="2"/>
  <c r="M749" i="2"/>
  <c r="F749" i="2"/>
  <c r="N748" i="2"/>
  <c r="M748" i="2"/>
  <c r="F748" i="2"/>
  <c r="N747" i="2"/>
  <c r="M747" i="2"/>
  <c r="F747" i="2"/>
  <c r="N746" i="2"/>
  <c r="M746" i="2"/>
  <c r="F746" i="2"/>
  <c r="N745" i="2"/>
  <c r="M745" i="2"/>
  <c r="F745" i="2"/>
  <c r="N744" i="2"/>
  <c r="M744" i="2"/>
  <c r="F744" i="2"/>
  <c r="N743" i="2"/>
  <c r="M743" i="2"/>
  <c r="F743" i="2"/>
  <c r="N742" i="2"/>
  <c r="M742" i="2"/>
  <c r="F742" i="2"/>
  <c r="N741" i="2"/>
  <c r="M741" i="2"/>
  <c r="F741" i="2"/>
  <c r="N740" i="2"/>
  <c r="M740" i="2"/>
  <c r="F740" i="2"/>
  <c r="N739" i="2"/>
  <c r="M739" i="2"/>
  <c r="F739" i="2"/>
  <c r="N738" i="2"/>
  <c r="M738" i="2"/>
  <c r="F738" i="2"/>
  <c r="N737" i="2"/>
  <c r="M737" i="2"/>
  <c r="F737" i="2"/>
  <c r="N736" i="2"/>
  <c r="M736" i="2"/>
  <c r="F736" i="2"/>
  <c r="N735" i="2"/>
  <c r="M735" i="2"/>
  <c r="F735" i="2"/>
  <c r="N734" i="2"/>
  <c r="M734" i="2"/>
  <c r="F734" i="2"/>
  <c r="N733" i="2"/>
  <c r="M733" i="2"/>
  <c r="F733" i="2"/>
  <c r="N732" i="2"/>
  <c r="M732" i="2"/>
  <c r="F732" i="2"/>
  <c r="N731" i="2"/>
  <c r="M731" i="2"/>
  <c r="F731" i="2"/>
  <c r="N730" i="2"/>
  <c r="M730" i="2"/>
  <c r="F730" i="2"/>
  <c r="N729" i="2"/>
  <c r="M729" i="2"/>
  <c r="F729" i="2"/>
  <c r="N728" i="2"/>
  <c r="M728" i="2"/>
  <c r="F728" i="2"/>
  <c r="N727" i="2"/>
  <c r="M727" i="2"/>
  <c r="F727" i="2"/>
  <c r="N726" i="2"/>
  <c r="M726" i="2"/>
  <c r="F726" i="2"/>
  <c r="N725" i="2"/>
  <c r="M725" i="2"/>
  <c r="F725" i="2"/>
  <c r="N724" i="2"/>
  <c r="M724" i="2"/>
  <c r="F724" i="2"/>
  <c r="N723" i="2"/>
  <c r="M723" i="2"/>
  <c r="F723" i="2"/>
  <c r="N722" i="2"/>
  <c r="M722" i="2"/>
  <c r="F722" i="2"/>
  <c r="N721" i="2"/>
  <c r="M721" i="2"/>
  <c r="F721" i="2"/>
  <c r="N720" i="2"/>
  <c r="M720" i="2"/>
  <c r="F720" i="2"/>
  <c r="N719" i="2"/>
  <c r="M719" i="2"/>
  <c r="F719" i="2"/>
  <c r="N718" i="2"/>
  <c r="M718" i="2"/>
  <c r="F718" i="2"/>
  <c r="N717" i="2"/>
  <c r="M717" i="2"/>
  <c r="F717" i="2"/>
  <c r="N716" i="2"/>
  <c r="M716" i="2"/>
  <c r="F716" i="2"/>
  <c r="N715" i="2"/>
  <c r="M715" i="2"/>
  <c r="F715" i="2"/>
  <c r="N714" i="2"/>
  <c r="M714" i="2"/>
  <c r="F714" i="2"/>
  <c r="N713" i="2"/>
  <c r="M713" i="2"/>
  <c r="F713" i="2"/>
  <c r="N712" i="2"/>
  <c r="M712" i="2"/>
  <c r="F712" i="2"/>
  <c r="N711" i="2"/>
  <c r="M711" i="2"/>
  <c r="F711" i="2"/>
  <c r="N710" i="2"/>
  <c r="M710" i="2"/>
  <c r="F710" i="2"/>
  <c r="N709" i="2"/>
  <c r="M709" i="2"/>
  <c r="F709" i="2"/>
  <c r="N708" i="2"/>
  <c r="M708" i="2"/>
  <c r="F708" i="2"/>
  <c r="N707" i="2"/>
  <c r="M707" i="2"/>
  <c r="F707" i="2"/>
  <c r="N706" i="2"/>
  <c r="M706" i="2"/>
  <c r="F706" i="2"/>
  <c r="N705" i="2"/>
  <c r="M705" i="2"/>
  <c r="F705" i="2"/>
  <c r="N704" i="2"/>
  <c r="M704" i="2"/>
  <c r="F704" i="2"/>
  <c r="N703" i="2"/>
  <c r="M703" i="2"/>
  <c r="F703" i="2"/>
  <c r="N702" i="2"/>
  <c r="M702" i="2"/>
  <c r="F702" i="2"/>
  <c r="N701" i="2"/>
  <c r="M701" i="2"/>
  <c r="F701" i="2"/>
  <c r="N700" i="2"/>
  <c r="M700" i="2"/>
  <c r="F700" i="2"/>
  <c r="N699" i="2"/>
  <c r="M699" i="2"/>
  <c r="F699" i="2"/>
  <c r="N698" i="2"/>
  <c r="M698" i="2"/>
  <c r="F698" i="2"/>
  <c r="N697" i="2"/>
  <c r="M697" i="2"/>
  <c r="F697" i="2"/>
  <c r="N696" i="2"/>
  <c r="M696" i="2"/>
  <c r="F696" i="2"/>
  <c r="N695" i="2"/>
  <c r="M695" i="2"/>
  <c r="F695" i="2"/>
  <c r="N694" i="2"/>
  <c r="M694" i="2"/>
  <c r="F694" i="2"/>
  <c r="N693" i="2"/>
  <c r="M693" i="2"/>
  <c r="F693" i="2"/>
  <c r="N692" i="2"/>
  <c r="M692" i="2"/>
  <c r="F692" i="2"/>
  <c r="N691" i="2"/>
  <c r="M691" i="2"/>
  <c r="F691" i="2"/>
  <c r="N690" i="2"/>
  <c r="M690" i="2"/>
  <c r="F690" i="2"/>
  <c r="N689" i="2"/>
  <c r="M689" i="2"/>
  <c r="F689" i="2"/>
  <c r="N688" i="2"/>
  <c r="M688" i="2"/>
  <c r="F688" i="2"/>
  <c r="N687" i="2"/>
  <c r="M687" i="2"/>
  <c r="F687" i="2"/>
  <c r="N686" i="2"/>
  <c r="M686" i="2"/>
  <c r="F686" i="2"/>
  <c r="N685" i="2"/>
  <c r="M685" i="2"/>
  <c r="F685" i="2"/>
  <c r="N684" i="2"/>
  <c r="M684" i="2"/>
  <c r="F684" i="2"/>
  <c r="N683" i="2"/>
  <c r="M683" i="2"/>
  <c r="F683" i="2"/>
  <c r="N682" i="2"/>
  <c r="M682" i="2"/>
  <c r="F682" i="2"/>
  <c r="N681" i="2"/>
  <c r="M681" i="2"/>
  <c r="F681" i="2"/>
  <c r="N680" i="2"/>
  <c r="M680" i="2"/>
  <c r="F680" i="2"/>
  <c r="N679" i="2"/>
  <c r="M679" i="2"/>
  <c r="F679" i="2"/>
  <c r="N678" i="2"/>
  <c r="M678" i="2"/>
  <c r="F678" i="2"/>
  <c r="N677" i="2"/>
  <c r="M677" i="2"/>
  <c r="F677" i="2"/>
  <c r="N676" i="2"/>
  <c r="M676" i="2"/>
  <c r="F676" i="2"/>
  <c r="N675" i="2"/>
  <c r="M675" i="2"/>
  <c r="F675" i="2"/>
  <c r="N674" i="2"/>
  <c r="M674" i="2"/>
  <c r="F674" i="2"/>
  <c r="N673" i="2"/>
  <c r="M673" i="2"/>
  <c r="F673" i="2"/>
  <c r="N672" i="2"/>
  <c r="M672" i="2"/>
  <c r="F672" i="2"/>
  <c r="N671" i="2"/>
  <c r="M671" i="2"/>
  <c r="F671" i="2"/>
  <c r="N670" i="2"/>
  <c r="M670" i="2"/>
  <c r="F670" i="2"/>
  <c r="N669" i="2"/>
  <c r="M669" i="2"/>
  <c r="F669" i="2"/>
  <c r="N668" i="2"/>
  <c r="M668" i="2"/>
  <c r="F668" i="2"/>
  <c r="N667" i="2"/>
  <c r="M667" i="2"/>
  <c r="F667" i="2"/>
  <c r="N666" i="2"/>
  <c r="M666" i="2"/>
  <c r="F666" i="2"/>
  <c r="N665" i="2"/>
  <c r="M665" i="2"/>
  <c r="F665" i="2"/>
  <c r="N664" i="2"/>
  <c r="M664" i="2"/>
  <c r="F664" i="2"/>
  <c r="N663" i="2"/>
  <c r="M663" i="2"/>
  <c r="F663" i="2"/>
  <c r="N662" i="2"/>
  <c r="M662" i="2"/>
  <c r="F662" i="2"/>
  <c r="N661" i="2"/>
  <c r="M661" i="2"/>
  <c r="F661" i="2"/>
  <c r="N660" i="2"/>
  <c r="M660" i="2"/>
  <c r="F660" i="2"/>
  <c r="N659" i="2"/>
  <c r="M659" i="2"/>
  <c r="F659" i="2"/>
  <c r="N658" i="2"/>
  <c r="M658" i="2"/>
  <c r="F658" i="2"/>
  <c r="N657" i="2"/>
  <c r="M657" i="2"/>
  <c r="F657" i="2"/>
  <c r="N656" i="2"/>
  <c r="M656" i="2"/>
  <c r="F656" i="2"/>
  <c r="N655" i="2"/>
  <c r="M655" i="2"/>
  <c r="F655" i="2"/>
  <c r="N654" i="2"/>
  <c r="M654" i="2"/>
  <c r="F654" i="2"/>
  <c r="N653" i="2"/>
  <c r="M653" i="2"/>
  <c r="F653" i="2"/>
  <c r="N652" i="2"/>
  <c r="M652" i="2"/>
  <c r="F652" i="2"/>
  <c r="N651" i="2"/>
  <c r="M651" i="2"/>
  <c r="F651" i="2"/>
  <c r="N650" i="2"/>
  <c r="M650" i="2"/>
  <c r="F650" i="2"/>
  <c r="N649" i="2"/>
  <c r="M649" i="2"/>
  <c r="F649" i="2"/>
  <c r="N648" i="2"/>
  <c r="M648" i="2"/>
  <c r="F648" i="2"/>
  <c r="N647" i="2"/>
  <c r="M647" i="2"/>
  <c r="F647" i="2"/>
  <c r="N646" i="2"/>
  <c r="M646" i="2"/>
  <c r="F646" i="2"/>
  <c r="N645" i="2"/>
  <c r="M645" i="2"/>
  <c r="F645" i="2"/>
  <c r="N644" i="2"/>
  <c r="M644" i="2"/>
  <c r="F644" i="2"/>
  <c r="N643" i="2"/>
  <c r="M643" i="2"/>
  <c r="F643" i="2"/>
  <c r="N642" i="2"/>
  <c r="M642" i="2"/>
  <c r="F642" i="2"/>
  <c r="N641" i="2"/>
  <c r="M641" i="2"/>
  <c r="F641" i="2"/>
  <c r="N640" i="2"/>
  <c r="M640" i="2"/>
  <c r="F640" i="2"/>
  <c r="N639" i="2"/>
  <c r="M639" i="2"/>
  <c r="F639" i="2"/>
  <c r="N638" i="2"/>
  <c r="M638" i="2"/>
  <c r="F638" i="2"/>
  <c r="N637" i="2"/>
  <c r="M637" i="2"/>
  <c r="F637" i="2"/>
  <c r="N636" i="2"/>
  <c r="M636" i="2"/>
  <c r="F636" i="2"/>
  <c r="N635" i="2"/>
  <c r="M635" i="2"/>
  <c r="F635" i="2"/>
  <c r="N634" i="2"/>
  <c r="M634" i="2"/>
  <c r="F634" i="2"/>
  <c r="N633" i="2"/>
  <c r="M633" i="2"/>
  <c r="F633" i="2"/>
  <c r="N632" i="2"/>
  <c r="M632" i="2"/>
  <c r="F632" i="2"/>
  <c r="N631" i="2"/>
  <c r="M631" i="2"/>
  <c r="F631" i="2"/>
  <c r="N630" i="2"/>
  <c r="M630" i="2"/>
  <c r="F630" i="2"/>
  <c r="N629" i="2"/>
  <c r="M629" i="2"/>
  <c r="F629" i="2"/>
  <c r="N628" i="2"/>
  <c r="M628" i="2"/>
  <c r="F628" i="2"/>
  <c r="N627" i="2"/>
  <c r="M627" i="2"/>
  <c r="F627" i="2"/>
  <c r="N626" i="2"/>
  <c r="M626" i="2"/>
  <c r="F626" i="2"/>
  <c r="N625" i="2"/>
  <c r="M625" i="2"/>
  <c r="F625" i="2"/>
  <c r="N624" i="2"/>
  <c r="M624" i="2"/>
  <c r="F624" i="2"/>
  <c r="N623" i="2"/>
  <c r="M623" i="2"/>
  <c r="F623" i="2"/>
  <c r="N622" i="2"/>
  <c r="M622" i="2"/>
  <c r="F622" i="2"/>
  <c r="N621" i="2"/>
  <c r="M621" i="2"/>
  <c r="F621" i="2"/>
  <c r="N620" i="2"/>
  <c r="M620" i="2"/>
  <c r="F620" i="2"/>
  <c r="N619" i="2"/>
  <c r="M619" i="2"/>
  <c r="F619" i="2"/>
  <c r="N618" i="2"/>
  <c r="M618" i="2"/>
  <c r="F618" i="2"/>
  <c r="N617" i="2"/>
  <c r="M617" i="2"/>
  <c r="F617" i="2"/>
  <c r="N616" i="2"/>
  <c r="M616" i="2"/>
  <c r="F616" i="2"/>
  <c r="N615" i="2"/>
  <c r="M615" i="2"/>
  <c r="F615" i="2"/>
  <c r="N614" i="2"/>
  <c r="M614" i="2"/>
  <c r="F614" i="2"/>
  <c r="N613" i="2"/>
  <c r="M613" i="2"/>
  <c r="F613" i="2"/>
  <c r="N612" i="2"/>
  <c r="M612" i="2"/>
  <c r="F612" i="2"/>
  <c r="N611" i="2"/>
  <c r="M611" i="2"/>
  <c r="F611" i="2"/>
  <c r="N610" i="2"/>
  <c r="M610" i="2"/>
  <c r="F610" i="2"/>
  <c r="N609" i="2"/>
  <c r="M609" i="2"/>
  <c r="F609" i="2"/>
  <c r="N608" i="2"/>
  <c r="M608" i="2"/>
  <c r="F608" i="2"/>
  <c r="N607" i="2"/>
  <c r="M607" i="2"/>
  <c r="F607" i="2"/>
  <c r="N606" i="2"/>
  <c r="M606" i="2"/>
  <c r="F606" i="2"/>
  <c r="N605" i="2"/>
  <c r="M605" i="2"/>
  <c r="F605" i="2"/>
  <c r="N604" i="2"/>
  <c r="M604" i="2"/>
  <c r="F604" i="2"/>
  <c r="N603" i="2"/>
  <c r="M603" i="2"/>
  <c r="F603" i="2"/>
  <c r="N602" i="2"/>
  <c r="M602" i="2"/>
  <c r="F602" i="2"/>
  <c r="N601" i="2"/>
  <c r="M601" i="2"/>
  <c r="F601" i="2"/>
  <c r="N600" i="2"/>
  <c r="M600" i="2"/>
  <c r="F600" i="2"/>
  <c r="N599" i="2"/>
  <c r="M599" i="2"/>
  <c r="F599" i="2"/>
  <c r="N598" i="2"/>
  <c r="M598" i="2"/>
  <c r="F598" i="2"/>
  <c r="N597" i="2"/>
  <c r="M597" i="2"/>
  <c r="F597" i="2"/>
  <c r="N596" i="2"/>
  <c r="M596" i="2"/>
  <c r="F596" i="2"/>
  <c r="N595" i="2"/>
  <c r="M595" i="2"/>
  <c r="F595" i="2"/>
  <c r="N594" i="2"/>
  <c r="M594" i="2"/>
  <c r="F594" i="2"/>
  <c r="N593" i="2"/>
  <c r="M593" i="2"/>
  <c r="F593" i="2"/>
  <c r="N592" i="2"/>
  <c r="M592" i="2"/>
  <c r="F592" i="2"/>
  <c r="N591" i="2"/>
  <c r="M591" i="2"/>
  <c r="F591" i="2"/>
  <c r="N590" i="2"/>
  <c r="M590" i="2"/>
  <c r="F590" i="2"/>
  <c r="N589" i="2"/>
  <c r="M589" i="2"/>
  <c r="F589" i="2"/>
  <c r="N588" i="2"/>
  <c r="M588" i="2"/>
  <c r="F588" i="2"/>
  <c r="N587" i="2"/>
  <c r="M587" i="2"/>
  <c r="F587" i="2"/>
  <c r="N586" i="2"/>
  <c r="M586" i="2"/>
  <c r="F586" i="2"/>
  <c r="N585" i="2"/>
  <c r="M585" i="2"/>
  <c r="F585" i="2"/>
  <c r="N584" i="2"/>
  <c r="M584" i="2"/>
  <c r="F584" i="2"/>
  <c r="N583" i="2"/>
  <c r="M583" i="2"/>
  <c r="F583" i="2"/>
  <c r="N582" i="2"/>
  <c r="M582" i="2"/>
  <c r="F582" i="2"/>
  <c r="N581" i="2"/>
  <c r="M581" i="2"/>
  <c r="F581" i="2"/>
  <c r="N580" i="2"/>
  <c r="M580" i="2"/>
  <c r="F580" i="2"/>
  <c r="N579" i="2"/>
  <c r="M579" i="2"/>
  <c r="F579" i="2"/>
  <c r="N578" i="2"/>
  <c r="M578" i="2"/>
  <c r="F578" i="2"/>
  <c r="N577" i="2"/>
  <c r="M577" i="2"/>
  <c r="F577" i="2"/>
  <c r="N576" i="2"/>
  <c r="M576" i="2"/>
  <c r="F576" i="2"/>
  <c r="N575" i="2"/>
  <c r="M575" i="2"/>
  <c r="F575" i="2"/>
  <c r="N574" i="2"/>
  <c r="M574" i="2"/>
  <c r="F574" i="2"/>
  <c r="N573" i="2"/>
  <c r="M573" i="2"/>
  <c r="F573" i="2"/>
  <c r="N572" i="2"/>
  <c r="M572" i="2"/>
  <c r="F572" i="2"/>
  <c r="N571" i="2"/>
  <c r="M571" i="2"/>
  <c r="F571" i="2"/>
  <c r="N570" i="2"/>
  <c r="M570" i="2"/>
  <c r="F570" i="2"/>
  <c r="N569" i="2"/>
  <c r="M569" i="2"/>
  <c r="F569" i="2"/>
  <c r="N568" i="2"/>
  <c r="M568" i="2"/>
  <c r="F568" i="2"/>
  <c r="N567" i="2"/>
  <c r="M567" i="2"/>
  <c r="F567" i="2"/>
  <c r="N566" i="2"/>
  <c r="M566" i="2"/>
  <c r="F566" i="2"/>
  <c r="N565" i="2"/>
  <c r="M565" i="2"/>
  <c r="F565" i="2"/>
  <c r="N564" i="2"/>
  <c r="M564" i="2"/>
  <c r="F564" i="2"/>
  <c r="N563" i="2"/>
  <c r="M563" i="2"/>
  <c r="F563" i="2"/>
  <c r="N562" i="2"/>
  <c r="M562" i="2"/>
  <c r="F562" i="2"/>
  <c r="N561" i="2"/>
  <c r="M561" i="2"/>
  <c r="F561" i="2"/>
  <c r="N560" i="2"/>
  <c r="M560" i="2"/>
  <c r="F560" i="2"/>
  <c r="N559" i="2"/>
  <c r="M559" i="2"/>
  <c r="F559" i="2"/>
  <c r="N558" i="2"/>
  <c r="M558" i="2"/>
  <c r="F558" i="2"/>
  <c r="N557" i="2"/>
  <c r="M557" i="2"/>
  <c r="F557" i="2"/>
  <c r="N556" i="2"/>
  <c r="M556" i="2"/>
  <c r="F556" i="2"/>
  <c r="N555" i="2"/>
  <c r="M555" i="2"/>
  <c r="F555" i="2"/>
  <c r="N554" i="2"/>
  <c r="M554" i="2"/>
  <c r="F554" i="2"/>
  <c r="N553" i="2"/>
  <c r="M553" i="2"/>
  <c r="F553" i="2"/>
  <c r="N552" i="2"/>
  <c r="M552" i="2"/>
  <c r="F552" i="2"/>
  <c r="N551" i="2"/>
  <c r="M551" i="2"/>
  <c r="F551" i="2"/>
  <c r="N550" i="2"/>
  <c r="M550" i="2"/>
  <c r="F550" i="2"/>
  <c r="N549" i="2"/>
  <c r="M549" i="2"/>
  <c r="F549" i="2"/>
  <c r="N548" i="2"/>
  <c r="M548" i="2"/>
  <c r="F548" i="2"/>
  <c r="N547" i="2"/>
  <c r="M547" i="2"/>
  <c r="F547" i="2"/>
  <c r="N546" i="2"/>
  <c r="M546" i="2"/>
  <c r="F546" i="2"/>
  <c r="N545" i="2"/>
  <c r="M545" i="2"/>
  <c r="F545" i="2"/>
  <c r="N544" i="2"/>
  <c r="M544" i="2"/>
  <c r="F544" i="2"/>
  <c r="N543" i="2"/>
  <c r="M543" i="2"/>
  <c r="F543" i="2"/>
  <c r="N542" i="2"/>
  <c r="M542" i="2"/>
  <c r="F542" i="2"/>
  <c r="N541" i="2"/>
  <c r="M541" i="2"/>
  <c r="F541" i="2"/>
  <c r="N540" i="2"/>
  <c r="M540" i="2"/>
  <c r="F540" i="2"/>
  <c r="N539" i="2"/>
  <c r="M539" i="2"/>
  <c r="F539" i="2"/>
  <c r="N538" i="2"/>
  <c r="M538" i="2"/>
  <c r="F538" i="2"/>
  <c r="N537" i="2"/>
  <c r="M537" i="2"/>
  <c r="F537" i="2"/>
  <c r="N536" i="2"/>
  <c r="M536" i="2"/>
  <c r="F536" i="2"/>
  <c r="N535" i="2"/>
  <c r="M535" i="2"/>
  <c r="F535" i="2"/>
  <c r="N534" i="2"/>
  <c r="M534" i="2"/>
  <c r="F534" i="2"/>
  <c r="N533" i="2"/>
  <c r="M533" i="2"/>
  <c r="F533" i="2"/>
  <c r="N532" i="2"/>
  <c r="M532" i="2"/>
  <c r="F532" i="2"/>
  <c r="N531" i="2"/>
  <c r="M531" i="2"/>
  <c r="F531" i="2"/>
  <c r="N530" i="2"/>
  <c r="M530" i="2"/>
  <c r="F530" i="2"/>
  <c r="N529" i="2"/>
  <c r="M529" i="2"/>
  <c r="F529" i="2"/>
  <c r="N528" i="2"/>
  <c r="M528" i="2"/>
  <c r="F528" i="2"/>
  <c r="N527" i="2"/>
  <c r="M527" i="2"/>
  <c r="F527" i="2"/>
  <c r="N526" i="2"/>
  <c r="M526" i="2"/>
  <c r="F526" i="2"/>
  <c r="N525" i="2"/>
  <c r="M525" i="2"/>
  <c r="F525" i="2"/>
  <c r="N524" i="2"/>
  <c r="M524" i="2"/>
  <c r="F524" i="2"/>
  <c r="N523" i="2"/>
  <c r="M523" i="2"/>
  <c r="F523" i="2"/>
  <c r="N522" i="2"/>
  <c r="M522" i="2"/>
  <c r="F522" i="2"/>
  <c r="N521" i="2"/>
  <c r="M521" i="2"/>
  <c r="F521" i="2"/>
  <c r="N520" i="2"/>
  <c r="M520" i="2"/>
  <c r="F520" i="2"/>
  <c r="N519" i="2"/>
  <c r="M519" i="2"/>
  <c r="F519" i="2"/>
  <c r="N518" i="2"/>
  <c r="M518" i="2"/>
  <c r="F518" i="2"/>
  <c r="N517" i="2"/>
  <c r="M517" i="2"/>
  <c r="F517" i="2"/>
  <c r="N516" i="2"/>
  <c r="M516" i="2"/>
  <c r="F516" i="2"/>
  <c r="N515" i="2"/>
  <c r="M515" i="2"/>
  <c r="F515" i="2"/>
  <c r="N514" i="2"/>
  <c r="M514" i="2"/>
  <c r="F514" i="2"/>
  <c r="N513" i="2"/>
  <c r="M513" i="2"/>
  <c r="F513" i="2"/>
  <c r="N512" i="2"/>
  <c r="M512" i="2"/>
  <c r="F512" i="2"/>
  <c r="N511" i="2"/>
  <c r="M511" i="2"/>
  <c r="F511" i="2"/>
  <c r="N510" i="2"/>
  <c r="M510" i="2"/>
  <c r="F510" i="2"/>
  <c r="N509" i="2"/>
  <c r="M509" i="2"/>
  <c r="F509" i="2"/>
  <c r="N508" i="2"/>
  <c r="M508" i="2"/>
  <c r="F508" i="2"/>
  <c r="N507" i="2"/>
  <c r="M507" i="2"/>
  <c r="F507" i="2"/>
  <c r="N506" i="2"/>
  <c r="M506" i="2"/>
  <c r="F506" i="2"/>
  <c r="N505" i="2"/>
  <c r="M505" i="2"/>
  <c r="F505" i="2"/>
  <c r="N504" i="2"/>
  <c r="M504" i="2"/>
  <c r="F504" i="2"/>
  <c r="N503" i="2"/>
  <c r="M503" i="2"/>
  <c r="F503" i="2"/>
  <c r="N502" i="2"/>
  <c r="M502" i="2"/>
  <c r="F502" i="2"/>
  <c r="N501" i="2"/>
  <c r="M501" i="2"/>
  <c r="F501" i="2"/>
  <c r="N500" i="2"/>
  <c r="M500" i="2"/>
  <c r="F500" i="2"/>
  <c r="N499" i="2"/>
  <c r="M499" i="2"/>
  <c r="F499" i="2"/>
  <c r="N498" i="2"/>
  <c r="M498" i="2"/>
  <c r="F498" i="2"/>
  <c r="N497" i="2"/>
  <c r="M497" i="2"/>
  <c r="F497" i="2"/>
  <c r="N496" i="2"/>
  <c r="M496" i="2"/>
  <c r="F496" i="2"/>
  <c r="N495" i="2"/>
  <c r="M495" i="2"/>
  <c r="F495" i="2"/>
  <c r="N494" i="2"/>
  <c r="M494" i="2"/>
  <c r="F494" i="2"/>
  <c r="N493" i="2"/>
  <c r="M493" i="2"/>
  <c r="F493" i="2"/>
  <c r="N492" i="2"/>
  <c r="M492" i="2"/>
  <c r="F492" i="2"/>
  <c r="N491" i="2"/>
  <c r="M491" i="2"/>
  <c r="F491" i="2"/>
  <c r="N490" i="2"/>
  <c r="M490" i="2"/>
  <c r="F490" i="2"/>
  <c r="N489" i="2"/>
  <c r="M489" i="2"/>
  <c r="F489" i="2"/>
  <c r="N488" i="2"/>
  <c r="M488" i="2"/>
  <c r="F488" i="2"/>
  <c r="N487" i="2"/>
  <c r="M487" i="2"/>
  <c r="F487" i="2"/>
  <c r="N486" i="2"/>
  <c r="M486" i="2"/>
  <c r="F486" i="2"/>
  <c r="N485" i="2"/>
  <c r="M485" i="2"/>
  <c r="F485" i="2"/>
  <c r="N484" i="2"/>
  <c r="M484" i="2"/>
  <c r="F484" i="2"/>
  <c r="N483" i="2"/>
  <c r="M483" i="2"/>
  <c r="F483" i="2"/>
  <c r="N482" i="2"/>
  <c r="M482" i="2"/>
  <c r="F482" i="2"/>
  <c r="N481" i="2"/>
  <c r="M481" i="2"/>
  <c r="F481" i="2"/>
  <c r="N480" i="2"/>
  <c r="M480" i="2"/>
  <c r="F480" i="2"/>
  <c r="N479" i="2"/>
  <c r="M479" i="2"/>
  <c r="F479" i="2"/>
  <c r="N478" i="2"/>
  <c r="M478" i="2"/>
  <c r="F478" i="2"/>
  <c r="N477" i="2"/>
  <c r="M477" i="2"/>
  <c r="F477" i="2"/>
  <c r="N476" i="2"/>
  <c r="M476" i="2"/>
  <c r="F476" i="2"/>
  <c r="N475" i="2"/>
  <c r="M475" i="2"/>
  <c r="F475" i="2"/>
  <c r="N474" i="2"/>
  <c r="M474" i="2"/>
  <c r="F474" i="2"/>
  <c r="N473" i="2"/>
  <c r="M473" i="2"/>
  <c r="F473" i="2"/>
  <c r="N472" i="2"/>
  <c r="M472" i="2"/>
  <c r="F472" i="2"/>
  <c r="N471" i="2"/>
  <c r="M471" i="2"/>
  <c r="F471" i="2"/>
  <c r="N470" i="2"/>
  <c r="M470" i="2"/>
  <c r="F470" i="2"/>
  <c r="N469" i="2"/>
  <c r="M469" i="2"/>
  <c r="F469" i="2"/>
  <c r="N468" i="2"/>
  <c r="M468" i="2"/>
  <c r="F468" i="2"/>
  <c r="N467" i="2"/>
  <c r="M467" i="2"/>
  <c r="F467" i="2"/>
  <c r="N466" i="2"/>
  <c r="M466" i="2"/>
  <c r="F466" i="2"/>
  <c r="N465" i="2"/>
  <c r="M465" i="2"/>
  <c r="F465" i="2"/>
  <c r="N464" i="2"/>
  <c r="M464" i="2"/>
  <c r="F464" i="2"/>
  <c r="N463" i="2"/>
  <c r="M463" i="2"/>
  <c r="F463" i="2"/>
  <c r="N462" i="2"/>
  <c r="M462" i="2"/>
  <c r="F462" i="2"/>
  <c r="N461" i="2"/>
  <c r="M461" i="2"/>
  <c r="F461" i="2"/>
  <c r="N460" i="2"/>
  <c r="M460" i="2"/>
  <c r="F460" i="2"/>
  <c r="N459" i="2"/>
  <c r="M459" i="2"/>
  <c r="F459" i="2"/>
  <c r="N458" i="2"/>
  <c r="M458" i="2"/>
  <c r="F458" i="2"/>
  <c r="N457" i="2"/>
  <c r="M457" i="2"/>
  <c r="F457" i="2"/>
  <c r="N456" i="2"/>
  <c r="M456" i="2"/>
  <c r="F456" i="2"/>
  <c r="N455" i="2"/>
  <c r="M455" i="2"/>
  <c r="F455" i="2"/>
  <c r="N454" i="2"/>
  <c r="M454" i="2"/>
  <c r="F454" i="2"/>
  <c r="N453" i="2"/>
  <c r="M453" i="2"/>
  <c r="F453" i="2"/>
  <c r="N452" i="2"/>
  <c r="M452" i="2"/>
  <c r="F452" i="2"/>
  <c r="N451" i="2"/>
  <c r="M451" i="2"/>
  <c r="F451" i="2"/>
  <c r="N450" i="2"/>
  <c r="M450" i="2"/>
  <c r="F450" i="2"/>
  <c r="N449" i="2"/>
  <c r="M449" i="2"/>
  <c r="F449" i="2"/>
  <c r="N448" i="2"/>
  <c r="M448" i="2"/>
  <c r="F448" i="2"/>
  <c r="N447" i="2"/>
  <c r="M447" i="2"/>
  <c r="F447" i="2"/>
  <c r="N446" i="2"/>
  <c r="M446" i="2"/>
  <c r="F446" i="2"/>
  <c r="N445" i="2"/>
  <c r="M445" i="2"/>
  <c r="F445" i="2"/>
  <c r="N444" i="2"/>
  <c r="M444" i="2"/>
  <c r="F444" i="2"/>
  <c r="N443" i="2"/>
  <c r="M443" i="2"/>
  <c r="F443" i="2"/>
  <c r="N442" i="2"/>
  <c r="M442" i="2"/>
  <c r="F442" i="2"/>
  <c r="N441" i="2"/>
  <c r="M441" i="2"/>
  <c r="F441" i="2"/>
  <c r="N440" i="2"/>
  <c r="M440" i="2"/>
  <c r="F440" i="2"/>
  <c r="N439" i="2"/>
  <c r="M439" i="2"/>
  <c r="F439" i="2"/>
  <c r="N438" i="2"/>
  <c r="M438" i="2"/>
  <c r="F438" i="2"/>
  <c r="N437" i="2"/>
  <c r="M437" i="2"/>
  <c r="F437" i="2"/>
  <c r="N436" i="2"/>
  <c r="M436" i="2"/>
  <c r="F436" i="2"/>
  <c r="N435" i="2"/>
  <c r="M435" i="2"/>
  <c r="F435" i="2"/>
  <c r="N434" i="2"/>
  <c r="M434" i="2"/>
  <c r="F434" i="2"/>
  <c r="N433" i="2"/>
  <c r="M433" i="2"/>
  <c r="F433" i="2"/>
  <c r="N432" i="2"/>
  <c r="M432" i="2"/>
  <c r="F432" i="2"/>
  <c r="N431" i="2"/>
  <c r="M431" i="2"/>
  <c r="F431" i="2"/>
  <c r="N430" i="2"/>
  <c r="M430" i="2"/>
  <c r="F430" i="2"/>
  <c r="N429" i="2"/>
  <c r="M429" i="2"/>
  <c r="F429" i="2"/>
  <c r="N428" i="2"/>
  <c r="M428" i="2"/>
  <c r="F428" i="2"/>
  <c r="N427" i="2"/>
  <c r="M427" i="2"/>
  <c r="F427" i="2"/>
  <c r="N426" i="2"/>
  <c r="M426" i="2"/>
  <c r="F426" i="2"/>
  <c r="N425" i="2"/>
  <c r="M425" i="2"/>
  <c r="F425" i="2"/>
  <c r="N424" i="2"/>
  <c r="M424" i="2"/>
  <c r="F424" i="2"/>
  <c r="N423" i="2"/>
  <c r="M423" i="2"/>
  <c r="F423" i="2"/>
  <c r="N422" i="2"/>
  <c r="M422" i="2"/>
  <c r="F422" i="2"/>
  <c r="N421" i="2"/>
  <c r="M421" i="2"/>
  <c r="F421" i="2"/>
  <c r="N420" i="2"/>
  <c r="M420" i="2"/>
  <c r="F420" i="2"/>
  <c r="N419" i="2"/>
  <c r="M419" i="2"/>
  <c r="F419" i="2"/>
  <c r="N418" i="2"/>
  <c r="M418" i="2"/>
  <c r="F418" i="2"/>
  <c r="N417" i="2"/>
  <c r="M417" i="2"/>
  <c r="F417" i="2"/>
  <c r="N416" i="2"/>
  <c r="M416" i="2"/>
  <c r="F416" i="2"/>
  <c r="N415" i="2"/>
  <c r="M415" i="2"/>
  <c r="F415" i="2"/>
  <c r="N414" i="2"/>
  <c r="M414" i="2"/>
  <c r="F414" i="2"/>
  <c r="N413" i="2"/>
  <c r="M413" i="2"/>
  <c r="F413" i="2"/>
  <c r="N412" i="2"/>
  <c r="M412" i="2"/>
  <c r="F412" i="2"/>
  <c r="N411" i="2"/>
  <c r="M411" i="2"/>
  <c r="F411" i="2"/>
  <c r="N410" i="2"/>
  <c r="M410" i="2"/>
  <c r="F410" i="2"/>
  <c r="N409" i="2"/>
  <c r="M409" i="2"/>
  <c r="F409" i="2"/>
  <c r="N408" i="2"/>
  <c r="M408" i="2"/>
  <c r="F408" i="2"/>
  <c r="N407" i="2"/>
  <c r="M407" i="2"/>
  <c r="F407" i="2"/>
  <c r="N406" i="2"/>
  <c r="M406" i="2"/>
  <c r="F406" i="2"/>
  <c r="N405" i="2"/>
  <c r="M405" i="2"/>
  <c r="F405" i="2"/>
  <c r="N404" i="2"/>
  <c r="M404" i="2"/>
  <c r="F404" i="2"/>
  <c r="N403" i="2"/>
  <c r="M403" i="2"/>
  <c r="F403" i="2"/>
  <c r="N402" i="2"/>
  <c r="M402" i="2"/>
  <c r="F402" i="2"/>
  <c r="N401" i="2"/>
  <c r="M401" i="2"/>
  <c r="F401" i="2"/>
  <c r="N400" i="2"/>
  <c r="M400" i="2"/>
  <c r="F400" i="2"/>
  <c r="N399" i="2"/>
  <c r="M399" i="2"/>
  <c r="F399" i="2"/>
  <c r="N398" i="2"/>
  <c r="M398" i="2"/>
  <c r="F398" i="2"/>
  <c r="N397" i="2"/>
  <c r="M397" i="2"/>
  <c r="F397" i="2"/>
  <c r="N396" i="2"/>
  <c r="M396" i="2"/>
  <c r="F396" i="2"/>
  <c r="N395" i="2"/>
  <c r="M395" i="2"/>
  <c r="F395" i="2"/>
  <c r="N394" i="2"/>
  <c r="M394" i="2"/>
  <c r="F394" i="2"/>
  <c r="N393" i="2"/>
  <c r="M393" i="2"/>
  <c r="F393" i="2"/>
  <c r="N392" i="2"/>
  <c r="M392" i="2"/>
  <c r="F392" i="2"/>
  <c r="N391" i="2"/>
  <c r="M391" i="2"/>
  <c r="F391" i="2"/>
  <c r="N390" i="2"/>
  <c r="M390" i="2"/>
  <c r="F390" i="2"/>
  <c r="N389" i="2"/>
  <c r="M389" i="2"/>
  <c r="F389" i="2"/>
  <c r="N388" i="2"/>
  <c r="M388" i="2"/>
  <c r="F388" i="2"/>
  <c r="N387" i="2"/>
  <c r="M387" i="2"/>
  <c r="F387" i="2"/>
  <c r="N386" i="2"/>
  <c r="M386" i="2"/>
  <c r="F386" i="2"/>
  <c r="N385" i="2"/>
  <c r="M385" i="2"/>
  <c r="F385" i="2"/>
  <c r="N384" i="2"/>
  <c r="M384" i="2"/>
  <c r="F384" i="2"/>
  <c r="N383" i="2"/>
  <c r="M383" i="2"/>
  <c r="F383" i="2"/>
  <c r="N382" i="2"/>
  <c r="M382" i="2"/>
  <c r="F382" i="2"/>
  <c r="N381" i="2"/>
  <c r="M381" i="2"/>
  <c r="F381" i="2"/>
  <c r="N380" i="2"/>
  <c r="M380" i="2"/>
  <c r="F380" i="2"/>
  <c r="N379" i="2"/>
  <c r="M379" i="2"/>
  <c r="F379" i="2"/>
  <c r="N378" i="2"/>
  <c r="M378" i="2"/>
  <c r="F378" i="2"/>
  <c r="N377" i="2"/>
  <c r="M377" i="2"/>
  <c r="F377" i="2"/>
  <c r="N376" i="2"/>
  <c r="M376" i="2"/>
  <c r="F376" i="2"/>
  <c r="N375" i="2"/>
  <c r="M375" i="2"/>
  <c r="F375" i="2"/>
  <c r="N374" i="2"/>
  <c r="M374" i="2"/>
  <c r="F374" i="2"/>
  <c r="N373" i="2"/>
  <c r="M373" i="2"/>
  <c r="F373" i="2"/>
  <c r="N372" i="2"/>
  <c r="M372" i="2"/>
  <c r="F372" i="2"/>
  <c r="N371" i="2"/>
  <c r="M371" i="2"/>
  <c r="F371" i="2"/>
  <c r="N370" i="2"/>
  <c r="M370" i="2"/>
  <c r="F370" i="2"/>
  <c r="N369" i="2"/>
  <c r="M369" i="2"/>
  <c r="F369" i="2"/>
  <c r="N368" i="2"/>
  <c r="M368" i="2"/>
  <c r="F368" i="2"/>
  <c r="N367" i="2"/>
  <c r="M367" i="2"/>
  <c r="F367" i="2"/>
  <c r="N366" i="2"/>
  <c r="M366" i="2"/>
  <c r="F366" i="2"/>
  <c r="N365" i="2"/>
  <c r="M365" i="2"/>
  <c r="F365" i="2"/>
  <c r="N364" i="2"/>
  <c r="M364" i="2"/>
  <c r="F364" i="2"/>
  <c r="N363" i="2"/>
  <c r="M363" i="2"/>
  <c r="F363" i="2"/>
  <c r="N362" i="2"/>
  <c r="M362" i="2"/>
  <c r="F362" i="2"/>
  <c r="N361" i="2"/>
  <c r="M361" i="2"/>
  <c r="F361" i="2"/>
  <c r="N360" i="2"/>
  <c r="M360" i="2"/>
  <c r="F360" i="2"/>
  <c r="N359" i="2"/>
  <c r="M359" i="2"/>
  <c r="F359" i="2"/>
  <c r="N358" i="2"/>
  <c r="M358" i="2"/>
  <c r="F358" i="2"/>
  <c r="N357" i="2"/>
  <c r="M357" i="2"/>
  <c r="F357" i="2"/>
  <c r="N356" i="2"/>
  <c r="M356" i="2"/>
  <c r="F356" i="2"/>
  <c r="N355" i="2"/>
  <c r="M355" i="2"/>
  <c r="F355" i="2"/>
  <c r="N354" i="2"/>
  <c r="M354" i="2"/>
  <c r="F354" i="2"/>
  <c r="N353" i="2"/>
  <c r="M353" i="2"/>
  <c r="F353" i="2"/>
  <c r="N352" i="2"/>
  <c r="M352" i="2"/>
  <c r="F352" i="2"/>
  <c r="N351" i="2"/>
  <c r="M351" i="2"/>
  <c r="F351" i="2"/>
  <c r="N350" i="2"/>
  <c r="M350" i="2"/>
  <c r="F350" i="2"/>
  <c r="N349" i="2"/>
  <c r="M349" i="2"/>
  <c r="F349" i="2"/>
  <c r="N348" i="2"/>
  <c r="M348" i="2"/>
  <c r="F348" i="2"/>
  <c r="N347" i="2"/>
  <c r="M347" i="2"/>
  <c r="F347" i="2"/>
  <c r="N346" i="2"/>
  <c r="M346" i="2"/>
  <c r="F346" i="2"/>
  <c r="N345" i="2"/>
  <c r="M345" i="2"/>
  <c r="F345" i="2"/>
  <c r="N344" i="2"/>
  <c r="M344" i="2"/>
  <c r="F344" i="2"/>
  <c r="N343" i="2"/>
  <c r="M343" i="2"/>
  <c r="F343" i="2"/>
  <c r="N342" i="2"/>
  <c r="M342" i="2"/>
  <c r="F342" i="2"/>
  <c r="N341" i="2"/>
  <c r="M341" i="2"/>
  <c r="F341" i="2"/>
  <c r="N340" i="2"/>
  <c r="M340" i="2"/>
  <c r="F340" i="2"/>
  <c r="N339" i="2"/>
  <c r="M339" i="2"/>
  <c r="F339" i="2"/>
  <c r="N338" i="2"/>
  <c r="M338" i="2"/>
  <c r="F338" i="2"/>
  <c r="N337" i="2"/>
  <c r="M337" i="2"/>
  <c r="F337" i="2"/>
  <c r="N336" i="2"/>
  <c r="M336" i="2"/>
  <c r="F336" i="2"/>
  <c r="N335" i="2"/>
  <c r="M335" i="2"/>
  <c r="F335" i="2"/>
  <c r="N334" i="2"/>
  <c r="M334" i="2"/>
  <c r="F334" i="2"/>
  <c r="N333" i="2"/>
  <c r="M333" i="2"/>
  <c r="F333" i="2"/>
  <c r="N332" i="2"/>
  <c r="M332" i="2"/>
  <c r="F332" i="2"/>
  <c r="N331" i="2"/>
  <c r="M331" i="2"/>
  <c r="F331" i="2"/>
  <c r="N330" i="2"/>
  <c r="M330" i="2"/>
  <c r="F330" i="2"/>
  <c r="N329" i="2"/>
  <c r="M329" i="2"/>
  <c r="F329" i="2"/>
  <c r="N328" i="2"/>
  <c r="M328" i="2"/>
  <c r="F328" i="2"/>
  <c r="N327" i="2"/>
  <c r="M327" i="2"/>
  <c r="F327" i="2"/>
  <c r="N326" i="2"/>
  <c r="M326" i="2"/>
  <c r="F326" i="2"/>
  <c r="N325" i="2"/>
  <c r="M325" i="2"/>
  <c r="F325" i="2"/>
  <c r="N324" i="2"/>
  <c r="M324" i="2"/>
  <c r="F324" i="2"/>
  <c r="N323" i="2"/>
  <c r="M323" i="2"/>
  <c r="F323" i="2"/>
  <c r="N322" i="2"/>
  <c r="M322" i="2"/>
  <c r="F322" i="2"/>
  <c r="N321" i="2"/>
  <c r="M321" i="2"/>
  <c r="F321" i="2"/>
  <c r="N320" i="2"/>
  <c r="M320" i="2"/>
  <c r="F320" i="2"/>
  <c r="N319" i="2"/>
  <c r="M319" i="2"/>
  <c r="F319" i="2"/>
  <c r="N318" i="2"/>
  <c r="M318" i="2"/>
  <c r="F318" i="2"/>
  <c r="N317" i="2"/>
  <c r="M317" i="2"/>
  <c r="F317" i="2"/>
  <c r="N316" i="2"/>
  <c r="M316" i="2"/>
  <c r="F316" i="2"/>
  <c r="N315" i="2"/>
  <c r="M315" i="2"/>
  <c r="F315" i="2"/>
  <c r="N314" i="2"/>
  <c r="M314" i="2"/>
  <c r="F314" i="2"/>
  <c r="N313" i="2"/>
  <c r="M313" i="2"/>
  <c r="F313" i="2"/>
  <c r="N312" i="2"/>
  <c r="M312" i="2"/>
  <c r="F312" i="2"/>
  <c r="N311" i="2"/>
  <c r="M311" i="2"/>
  <c r="F311" i="2"/>
  <c r="N310" i="2"/>
  <c r="M310" i="2"/>
  <c r="F310" i="2"/>
  <c r="N309" i="2"/>
  <c r="M309" i="2"/>
  <c r="F309" i="2"/>
  <c r="N308" i="2"/>
  <c r="M308" i="2"/>
  <c r="F308" i="2"/>
  <c r="N307" i="2"/>
  <c r="M307" i="2"/>
  <c r="F307" i="2"/>
  <c r="N306" i="2"/>
  <c r="M306" i="2"/>
  <c r="F306" i="2"/>
  <c r="N305" i="2"/>
  <c r="M305" i="2"/>
  <c r="F305" i="2"/>
  <c r="N304" i="2"/>
  <c r="M304" i="2"/>
  <c r="F304" i="2"/>
  <c r="N303" i="2"/>
  <c r="M303" i="2"/>
  <c r="F303" i="2"/>
  <c r="N302" i="2"/>
  <c r="M302" i="2"/>
  <c r="F302" i="2"/>
  <c r="N301" i="2"/>
  <c r="M301" i="2"/>
  <c r="F301" i="2"/>
  <c r="N300" i="2"/>
  <c r="M300" i="2"/>
  <c r="F300" i="2"/>
  <c r="N299" i="2"/>
  <c r="M299" i="2"/>
  <c r="F299" i="2"/>
  <c r="N298" i="2"/>
  <c r="M298" i="2"/>
  <c r="F298" i="2"/>
  <c r="N297" i="2"/>
  <c r="M297" i="2"/>
  <c r="F297" i="2"/>
  <c r="N296" i="2"/>
  <c r="M296" i="2"/>
  <c r="F296" i="2"/>
  <c r="N295" i="2"/>
  <c r="M295" i="2"/>
  <c r="F295" i="2"/>
  <c r="N294" i="2"/>
  <c r="M294" i="2"/>
  <c r="F294" i="2"/>
  <c r="N293" i="2"/>
  <c r="M293" i="2"/>
  <c r="F293" i="2"/>
  <c r="N292" i="2"/>
  <c r="M292" i="2"/>
  <c r="F292" i="2"/>
  <c r="N291" i="2"/>
  <c r="M291" i="2"/>
  <c r="F291" i="2"/>
  <c r="N290" i="2"/>
  <c r="M290" i="2"/>
  <c r="F290" i="2"/>
  <c r="N289" i="2"/>
  <c r="M289" i="2"/>
  <c r="F289" i="2"/>
  <c r="N288" i="2"/>
  <c r="M288" i="2"/>
  <c r="F288" i="2"/>
  <c r="N287" i="2"/>
  <c r="M287" i="2"/>
  <c r="F287" i="2"/>
  <c r="N286" i="2"/>
  <c r="M286" i="2"/>
  <c r="F286" i="2"/>
  <c r="N285" i="2"/>
  <c r="M285" i="2"/>
  <c r="F285" i="2"/>
  <c r="N284" i="2"/>
  <c r="M284" i="2"/>
  <c r="F284" i="2"/>
  <c r="N283" i="2"/>
  <c r="M283" i="2"/>
  <c r="F283" i="2"/>
  <c r="N282" i="2"/>
  <c r="M282" i="2"/>
  <c r="F282" i="2"/>
  <c r="N281" i="2"/>
  <c r="M281" i="2"/>
  <c r="F281" i="2"/>
  <c r="N280" i="2"/>
  <c r="M280" i="2"/>
  <c r="F280" i="2"/>
  <c r="N279" i="2"/>
  <c r="M279" i="2"/>
  <c r="F279" i="2"/>
  <c r="N278" i="2"/>
  <c r="M278" i="2"/>
  <c r="F278" i="2"/>
  <c r="N277" i="2"/>
  <c r="M277" i="2"/>
  <c r="F277" i="2"/>
  <c r="N276" i="2"/>
  <c r="M276" i="2"/>
  <c r="F276" i="2"/>
  <c r="N275" i="2"/>
  <c r="M275" i="2"/>
  <c r="F275" i="2"/>
  <c r="N274" i="2"/>
  <c r="M274" i="2"/>
  <c r="F274" i="2"/>
  <c r="N273" i="2"/>
  <c r="M273" i="2"/>
  <c r="F273" i="2"/>
  <c r="N272" i="2"/>
  <c r="M272" i="2"/>
  <c r="F272" i="2"/>
  <c r="N271" i="2"/>
  <c r="M271" i="2"/>
  <c r="F271" i="2"/>
  <c r="N270" i="2"/>
  <c r="M270" i="2"/>
  <c r="F270" i="2"/>
  <c r="N269" i="2"/>
  <c r="M269" i="2"/>
  <c r="F269" i="2"/>
  <c r="N268" i="2"/>
  <c r="M268" i="2"/>
  <c r="F268" i="2"/>
  <c r="N267" i="2"/>
  <c r="M267" i="2"/>
  <c r="F267" i="2"/>
  <c r="N266" i="2"/>
  <c r="M266" i="2"/>
  <c r="F266" i="2"/>
  <c r="N265" i="2"/>
  <c r="M265" i="2"/>
  <c r="F265" i="2"/>
  <c r="N264" i="2"/>
  <c r="M264" i="2"/>
  <c r="F264" i="2"/>
  <c r="N263" i="2"/>
  <c r="M263" i="2"/>
  <c r="F263" i="2"/>
  <c r="N262" i="2"/>
  <c r="M262" i="2"/>
  <c r="F262" i="2"/>
  <c r="N261" i="2"/>
  <c r="M261" i="2"/>
  <c r="F261" i="2"/>
  <c r="N260" i="2"/>
  <c r="M260" i="2"/>
  <c r="F260" i="2"/>
  <c r="N259" i="2"/>
  <c r="M259" i="2"/>
  <c r="F259" i="2"/>
  <c r="N258" i="2"/>
  <c r="M258" i="2"/>
  <c r="F258" i="2"/>
  <c r="N257" i="2"/>
  <c r="M257" i="2"/>
  <c r="F257" i="2"/>
  <c r="N256" i="2"/>
  <c r="M256" i="2"/>
  <c r="F256" i="2"/>
  <c r="N255" i="2"/>
  <c r="M255" i="2"/>
  <c r="F255" i="2"/>
  <c r="N254" i="2"/>
  <c r="M254" i="2"/>
  <c r="F254" i="2"/>
  <c r="N253" i="2"/>
  <c r="M253" i="2"/>
  <c r="F253" i="2"/>
  <c r="N252" i="2"/>
  <c r="M252" i="2"/>
  <c r="F252" i="2"/>
  <c r="N251" i="2"/>
  <c r="M251" i="2"/>
  <c r="F251" i="2"/>
  <c r="N250" i="2"/>
  <c r="M250" i="2"/>
  <c r="F250" i="2"/>
  <c r="N249" i="2"/>
  <c r="M249" i="2"/>
  <c r="F249" i="2"/>
  <c r="N248" i="2"/>
  <c r="M248" i="2"/>
  <c r="F248" i="2"/>
  <c r="N247" i="2"/>
  <c r="M247" i="2"/>
  <c r="F247" i="2"/>
  <c r="N246" i="2"/>
  <c r="M246" i="2"/>
  <c r="F246" i="2"/>
  <c r="N245" i="2"/>
  <c r="M245" i="2"/>
  <c r="F245" i="2"/>
  <c r="N244" i="2"/>
  <c r="M244" i="2"/>
  <c r="F244" i="2"/>
  <c r="N243" i="2"/>
  <c r="M243" i="2"/>
  <c r="F243" i="2"/>
  <c r="N242" i="2"/>
  <c r="M242" i="2"/>
  <c r="F242" i="2"/>
  <c r="N241" i="2"/>
  <c r="M241" i="2"/>
  <c r="F241" i="2"/>
  <c r="N240" i="2"/>
  <c r="M240" i="2"/>
  <c r="F240" i="2"/>
  <c r="N239" i="2"/>
  <c r="M239" i="2"/>
  <c r="F239" i="2"/>
  <c r="N238" i="2"/>
  <c r="M238" i="2"/>
  <c r="F238" i="2"/>
  <c r="N237" i="2"/>
  <c r="M237" i="2"/>
  <c r="F237" i="2"/>
  <c r="N236" i="2"/>
  <c r="M236" i="2"/>
  <c r="F236" i="2"/>
  <c r="N235" i="2"/>
  <c r="M235" i="2"/>
  <c r="F235" i="2"/>
  <c r="N234" i="2"/>
  <c r="M234" i="2"/>
  <c r="F234" i="2"/>
  <c r="N233" i="2"/>
  <c r="M233" i="2"/>
  <c r="F233" i="2"/>
  <c r="N232" i="2"/>
  <c r="M232" i="2"/>
  <c r="F232" i="2"/>
  <c r="N231" i="2"/>
  <c r="M231" i="2"/>
  <c r="F231" i="2"/>
  <c r="N230" i="2"/>
  <c r="M230" i="2"/>
  <c r="F230" i="2"/>
  <c r="N229" i="2"/>
  <c r="M229" i="2"/>
  <c r="F229" i="2"/>
  <c r="N228" i="2"/>
  <c r="M228" i="2"/>
  <c r="F228" i="2"/>
  <c r="N227" i="2"/>
  <c r="M227" i="2"/>
  <c r="F227" i="2"/>
  <c r="N226" i="2"/>
  <c r="M226" i="2"/>
  <c r="F226" i="2"/>
  <c r="N225" i="2"/>
  <c r="M225" i="2"/>
  <c r="F225" i="2"/>
  <c r="N224" i="2"/>
  <c r="M224" i="2"/>
  <c r="F224" i="2"/>
  <c r="N223" i="2"/>
  <c r="M223" i="2"/>
  <c r="F223" i="2"/>
  <c r="N222" i="2"/>
  <c r="M222" i="2"/>
  <c r="F222" i="2"/>
  <c r="N221" i="2"/>
  <c r="M221" i="2"/>
  <c r="F221" i="2"/>
  <c r="N220" i="2"/>
  <c r="M220" i="2"/>
  <c r="F220" i="2"/>
  <c r="N219" i="2"/>
  <c r="M219" i="2"/>
  <c r="F219" i="2"/>
  <c r="N218" i="2"/>
  <c r="M218" i="2"/>
  <c r="F218" i="2"/>
  <c r="N217" i="2"/>
  <c r="M217" i="2"/>
  <c r="F217" i="2"/>
  <c r="N216" i="2"/>
  <c r="M216" i="2"/>
  <c r="F216" i="2"/>
  <c r="N215" i="2"/>
  <c r="M215" i="2"/>
  <c r="F215" i="2"/>
  <c r="N214" i="2"/>
  <c r="M214" i="2"/>
  <c r="F214" i="2"/>
  <c r="N213" i="2"/>
  <c r="M213" i="2"/>
  <c r="F213" i="2"/>
  <c r="N212" i="2"/>
  <c r="M212" i="2"/>
  <c r="F212" i="2"/>
  <c r="N211" i="2"/>
  <c r="M211" i="2"/>
  <c r="F211" i="2"/>
  <c r="N210" i="2"/>
  <c r="M210" i="2"/>
  <c r="F210" i="2"/>
  <c r="N209" i="2"/>
  <c r="M209" i="2"/>
  <c r="F209" i="2"/>
  <c r="N208" i="2"/>
  <c r="M208" i="2"/>
  <c r="F208" i="2"/>
  <c r="N207" i="2"/>
  <c r="M207" i="2"/>
  <c r="F207" i="2"/>
  <c r="N206" i="2"/>
  <c r="M206" i="2"/>
  <c r="F206" i="2"/>
  <c r="N205" i="2"/>
  <c r="M205" i="2"/>
  <c r="F205" i="2"/>
  <c r="N204" i="2"/>
  <c r="M204" i="2"/>
  <c r="F204" i="2"/>
  <c r="N203" i="2"/>
  <c r="M203" i="2"/>
  <c r="F203" i="2"/>
  <c r="N202" i="2"/>
  <c r="M202" i="2"/>
  <c r="F202" i="2"/>
  <c r="N201" i="2"/>
  <c r="M201" i="2"/>
  <c r="F201" i="2"/>
  <c r="N200" i="2"/>
  <c r="M200" i="2"/>
  <c r="F200" i="2"/>
  <c r="N199" i="2"/>
  <c r="M199" i="2"/>
  <c r="F199" i="2"/>
  <c r="N198" i="2"/>
  <c r="M198" i="2"/>
  <c r="F198" i="2"/>
  <c r="N197" i="2"/>
  <c r="M197" i="2"/>
  <c r="F197" i="2"/>
  <c r="N196" i="2"/>
  <c r="M196" i="2"/>
  <c r="F196" i="2"/>
  <c r="N195" i="2"/>
  <c r="M195" i="2"/>
  <c r="F195" i="2"/>
  <c r="N194" i="2"/>
  <c r="M194" i="2"/>
  <c r="F194" i="2"/>
  <c r="N193" i="2"/>
  <c r="M193" i="2"/>
  <c r="F193" i="2"/>
  <c r="N192" i="2"/>
  <c r="M192" i="2"/>
  <c r="F192" i="2"/>
  <c r="N191" i="2"/>
  <c r="M191" i="2"/>
  <c r="F191" i="2"/>
  <c r="N190" i="2"/>
  <c r="M190" i="2"/>
  <c r="F190" i="2"/>
  <c r="N189" i="2"/>
  <c r="M189" i="2"/>
  <c r="F189" i="2"/>
  <c r="N188" i="2"/>
  <c r="M188" i="2"/>
  <c r="F188" i="2"/>
  <c r="N187" i="2"/>
  <c r="M187" i="2"/>
  <c r="F187" i="2"/>
  <c r="N186" i="2"/>
  <c r="M186" i="2"/>
  <c r="F186" i="2"/>
  <c r="N185" i="2"/>
  <c r="M185" i="2"/>
  <c r="F185" i="2"/>
  <c r="N184" i="2"/>
  <c r="M184" i="2"/>
  <c r="F184" i="2"/>
  <c r="N183" i="2"/>
  <c r="M183" i="2"/>
  <c r="F183" i="2"/>
  <c r="N182" i="2"/>
  <c r="M182" i="2"/>
  <c r="F182" i="2"/>
  <c r="N181" i="2"/>
  <c r="M181" i="2"/>
  <c r="F181" i="2"/>
  <c r="N180" i="2"/>
  <c r="M180" i="2"/>
  <c r="F180" i="2"/>
  <c r="N179" i="2"/>
  <c r="M179" i="2"/>
  <c r="F179" i="2"/>
  <c r="N178" i="2"/>
  <c r="M178" i="2"/>
  <c r="F178" i="2"/>
  <c r="N177" i="2"/>
  <c r="M177" i="2"/>
  <c r="F177" i="2"/>
  <c r="N176" i="2"/>
  <c r="M176" i="2"/>
  <c r="F176" i="2"/>
  <c r="N175" i="2"/>
  <c r="M175" i="2"/>
  <c r="F175" i="2"/>
  <c r="N174" i="2"/>
  <c r="M174" i="2"/>
  <c r="F174" i="2"/>
  <c r="N173" i="2"/>
  <c r="M173" i="2"/>
  <c r="F173" i="2"/>
  <c r="N172" i="2"/>
  <c r="M172" i="2"/>
  <c r="F172" i="2"/>
  <c r="N171" i="2"/>
  <c r="M171" i="2"/>
  <c r="F171" i="2"/>
  <c r="N170" i="2"/>
  <c r="M170" i="2"/>
  <c r="F170" i="2"/>
  <c r="N169" i="2"/>
  <c r="M169" i="2"/>
  <c r="F169" i="2"/>
  <c r="N168" i="2"/>
  <c r="M168" i="2"/>
  <c r="F168" i="2"/>
  <c r="N167" i="2"/>
  <c r="M167" i="2"/>
  <c r="F167" i="2"/>
  <c r="N166" i="2"/>
  <c r="M166" i="2"/>
  <c r="F166" i="2"/>
  <c r="N165" i="2"/>
  <c r="M165" i="2"/>
  <c r="F165" i="2"/>
  <c r="N164" i="2"/>
  <c r="M164" i="2"/>
  <c r="F164" i="2"/>
  <c r="N163" i="2"/>
  <c r="M163" i="2"/>
  <c r="F163" i="2"/>
  <c r="N162" i="2"/>
  <c r="M162" i="2"/>
  <c r="F162" i="2"/>
  <c r="N161" i="2"/>
  <c r="M161" i="2"/>
  <c r="F161" i="2"/>
  <c r="N160" i="2"/>
  <c r="M160" i="2"/>
  <c r="F160" i="2"/>
  <c r="N159" i="2"/>
  <c r="M159" i="2"/>
  <c r="F159" i="2"/>
  <c r="N158" i="2"/>
  <c r="M158" i="2"/>
  <c r="F158" i="2"/>
  <c r="N157" i="2"/>
  <c r="M157" i="2"/>
  <c r="F157" i="2"/>
  <c r="N156" i="2"/>
  <c r="M156" i="2"/>
  <c r="F156" i="2"/>
  <c r="N155" i="2"/>
  <c r="M155" i="2"/>
  <c r="F155" i="2"/>
  <c r="N154" i="2"/>
  <c r="M154" i="2"/>
  <c r="F154" i="2"/>
  <c r="N153" i="2"/>
  <c r="M153" i="2"/>
  <c r="F153" i="2"/>
  <c r="N152" i="2"/>
  <c r="M152" i="2"/>
  <c r="F152" i="2"/>
  <c r="N151" i="2"/>
  <c r="M151" i="2"/>
  <c r="F151" i="2"/>
  <c r="N150" i="2"/>
  <c r="M150" i="2"/>
  <c r="F150" i="2"/>
  <c r="N149" i="2"/>
  <c r="M149" i="2"/>
  <c r="F149" i="2"/>
  <c r="N148" i="2"/>
  <c r="M148" i="2"/>
  <c r="F148" i="2"/>
  <c r="N147" i="2"/>
  <c r="M147" i="2"/>
  <c r="F147" i="2"/>
  <c r="N146" i="2"/>
  <c r="M146" i="2"/>
  <c r="F146" i="2"/>
  <c r="N145" i="2"/>
  <c r="M145" i="2"/>
  <c r="F145" i="2"/>
  <c r="N144" i="2"/>
  <c r="M144" i="2"/>
  <c r="F144" i="2"/>
  <c r="N143" i="2"/>
  <c r="M143" i="2"/>
  <c r="F143" i="2"/>
  <c r="N142" i="2"/>
  <c r="M142" i="2"/>
  <c r="F142" i="2"/>
  <c r="N141" i="2"/>
  <c r="M141" i="2"/>
  <c r="F141" i="2"/>
  <c r="N140" i="2"/>
  <c r="M140" i="2"/>
  <c r="F140" i="2"/>
  <c r="N139" i="2"/>
  <c r="M139" i="2"/>
  <c r="F139" i="2"/>
  <c r="N138" i="2"/>
  <c r="M138" i="2"/>
  <c r="F138" i="2"/>
  <c r="N137" i="2"/>
  <c r="M137" i="2"/>
  <c r="F137" i="2"/>
  <c r="N136" i="2"/>
  <c r="M136" i="2"/>
  <c r="F136" i="2"/>
  <c r="N135" i="2"/>
  <c r="M135" i="2"/>
  <c r="F135" i="2"/>
  <c r="N134" i="2"/>
  <c r="M134" i="2"/>
  <c r="F134" i="2"/>
  <c r="N133" i="2"/>
  <c r="M133" i="2"/>
  <c r="F133" i="2"/>
  <c r="N132" i="2"/>
  <c r="M132" i="2"/>
  <c r="F132" i="2"/>
  <c r="N131" i="2"/>
  <c r="M131" i="2"/>
  <c r="F131" i="2"/>
  <c r="N130" i="2"/>
  <c r="M130" i="2"/>
  <c r="F130" i="2"/>
  <c r="N129" i="2"/>
  <c r="M129" i="2"/>
  <c r="F129" i="2"/>
  <c r="N128" i="2"/>
  <c r="M128" i="2"/>
  <c r="F128" i="2"/>
  <c r="N127" i="2"/>
  <c r="M127" i="2"/>
  <c r="F127" i="2"/>
  <c r="N126" i="2"/>
  <c r="M126" i="2"/>
  <c r="F126" i="2"/>
  <c r="N125" i="2"/>
  <c r="M125" i="2"/>
  <c r="F125" i="2"/>
  <c r="N124" i="2"/>
  <c r="M124" i="2"/>
  <c r="F124" i="2"/>
  <c r="N123" i="2"/>
  <c r="M123" i="2"/>
  <c r="F123" i="2"/>
  <c r="N122" i="2"/>
  <c r="M122" i="2"/>
  <c r="F122" i="2"/>
  <c r="N121" i="2"/>
  <c r="M121" i="2"/>
  <c r="F121" i="2"/>
  <c r="N120" i="2"/>
  <c r="M120" i="2"/>
  <c r="F120" i="2"/>
  <c r="N119" i="2"/>
  <c r="M119" i="2"/>
  <c r="F119" i="2"/>
  <c r="N118" i="2"/>
  <c r="M118" i="2"/>
  <c r="F118" i="2"/>
  <c r="N117" i="2"/>
  <c r="M117" i="2"/>
  <c r="F117" i="2"/>
  <c r="N116" i="2"/>
  <c r="M116" i="2"/>
  <c r="F116" i="2"/>
  <c r="N115" i="2"/>
  <c r="M115" i="2"/>
  <c r="F115" i="2"/>
  <c r="N114" i="2"/>
  <c r="M114" i="2"/>
  <c r="F114" i="2"/>
  <c r="N113" i="2"/>
  <c r="M113" i="2"/>
  <c r="F113" i="2"/>
  <c r="N112" i="2"/>
  <c r="M112" i="2"/>
  <c r="F112" i="2"/>
  <c r="N111" i="2"/>
  <c r="M111" i="2"/>
  <c r="F111" i="2"/>
  <c r="N110" i="2"/>
  <c r="M110" i="2"/>
  <c r="F110" i="2"/>
  <c r="N109" i="2"/>
  <c r="M109" i="2"/>
  <c r="F109" i="2"/>
  <c r="N108" i="2"/>
  <c r="M108" i="2"/>
  <c r="F108" i="2"/>
  <c r="N107" i="2"/>
  <c r="M107" i="2"/>
  <c r="F107" i="2"/>
  <c r="N106" i="2"/>
  <c r="M106" i="2"/>
  <c r="F106" i="2"/>
  <c r="N105" i="2"/>
  <c r="M105" i="2"/>
  <c r="F105" i="2"/>
  <c r="N104" i="2"/>
  <c r="M104" i="2"/>
  <c r="F104" i="2"/>
  <c r="N103" i="2"/>
  <c r="M103" i="2"/>
  <c r="F103" i="2"/>
  <c r="N102" i="2"/>
  <c r="M102" i="2"/>
  <c r="F102" i="2"/>
  <c r="N101" i="2"/>
  <c r="M101" i="2"/>
  <c r="F101" i="2"/>
  <c r="N100" i="2"/>
  <c r="M100" i="2"/>
  <c r="F100" i="2"/>
  <c r="N99" i="2"/>
  <c r="M99" i="2"/>
  <c r="F99" i="2"/>
  <c r="N98" i="2"/>
  <c r="M98" i="2"/>
  <c r="F98" i="2"/>
  <c r="N97" i="2"/>
  <c r="M97" i="2"/>
  <c r="F97" i="2"/>
  <c r="N96" i="2"/>
  <c r="M96" i="2"/>
  <c r="F96" i="2"/>
  <c r="N95" i="2"/>
  <c r="M95" i="2"/>
  <c r="F95" i="2"/>
  <c r="N94" i="2"/>
  <c r="M94" i="2"/>
  <c r="F94" i="2"/>
  <c r="N93" i="2"/>
  <c r="M93" i="2"/>
  <c r="F93" i="2"/>
  <c r="N92" i="2"/>
  <c r="M92" i="2"/>
  <c r="F92" i="2"/>
  <c r="N91" i="2"/>
  <c r="M91" i="2"/>
  <c r="F91" i="2"/>
  <c r="N90" i="2"/>
  <c r="M90" i="2"/>
  <c r="F90" i="2"/>
  <c r="N89" i="2"/>
  <c r="M89" i="2"/>
  <c r="F89" i="2"/>
  <c r="N88" i="2"/>
  <c r="M88" i="2"/>
  <c r="F88" i="2"/>
  <c r="N87" i="2"/>
  <c r="M87" i="2"/>
  <c r="F87" i="2"/>
  <c r="N86" i="2"/>
  <c r="M86" i="2"/>
  <c r="F86" i="2"/>
  <c r="N85" i="2"/>
  <c r="M85" i="2"/>
  <c r="F85" i="2"/>
  <c r="N84" i="2"/>
  <c r="M84" i="2"/>
  <c r="F84" i="2"/>
  <c r="N83" i="2"/>
  <c r="M83" i="2"/>
  <c r="F83" i="2"/>
  <c r="N82" i="2"/>
  <c r="M82" i="2"/>
  <c r="F82" i="2"/>
  <c r="N81" i="2"/>
  <c r="M81" i="2"/>
  <c r="F81" i="2"/>
  <c r="N80" i="2"/>
  <c r="M80" i="2"/>
  <c r="F80" i="2"/>
  <c r="N79" i="2"/>
  <c r="M79" i="2"/>
  <c r="F79" i="2"/>
  <c r="N78" i="2"/>
  <c r="M78" i="2"/>
  <c r="F78" i="2"/>
  <c r="N77" i="2"/>
  <c r="M77" i="2"/>
  <c r="F77" i="2"/>
  <c r="N76" i="2"/>
  <c r="M76" i="2"/>
  <c r="F76" i="2"/>
  <c r="N75" i="2"/>
  <c r="M75" i="2"/>
  <c r="F75" i="2"/>
  <c r="N74" i="2"/>
  <c r="M74" i="2"/>
  <c r="F74" i="2"/>
  <c r="N73" i="2"/>
  <c r="M73" i="2"/>
  <c r="F73" i="2"/>
  <c r="N72" i="2"/>
  <c r="M72" i="2"/>
  <c r="F72" i="2"/>
  <c r="N71" i="2"/>
  <c r="M71" i="2"/>
  <c r="F71" i="2"/>
  <c r="N70" i="2"/>
  <c r="M70" i="2"/>
  <c r="F70" i="2"/>
  <c r="N69" i="2"/>
  <c r="M69" i="2"/>
  <c r="F69" i="2"/>
  <c r="N68" i="2"/>
  <c r="M68" i="2"/>
  <c r="F68" i="2"/>
  <c r="N67" i="2"/>
  <c r="M67" i="2"/>
  <c r="F67" i="2"/>
  <c r="N66" i="2"/>
  <c r="M66" i="2"/>
  <c r="F66" i="2"/>
  <c r="N65" i="2"/>
  <c r="M65" i="2"/>
  <c r="F65" i="2"/>
  <c r="N64" i="2"/>
  <c r="M64" i="2"/>
  <c r="F64" i="2"/>
  <c r="N63" i="2"/>
  <c r="M63" i="2"/>
  <c r="F63" i="2"/>
  <c r="N62" i="2"/>
  <c r="M62" i="2"/>
  <c r="F62" i="2"/>
  <c r="N61" i="2"/>
  <c r="M61" i="2"/>
  <c r="F61" i="2"/>
  <c r="N60" i="2"/>
  <c r="M60" i="2"/>
  <c r="F60" i="2"/>
  <c r="N59" i="2"/>
  <c r="M59" i="2"/>
  <c r="F59" i="2"/>
  <c r="N58" i="2"/>
  <c r="M58" i="2"/>
  <c r="F58" i="2"/>
  <c r="N57" i="2"/>
  <c r="M57" i="2"/>
  <c r="F57" i="2"/>
  <c r="N56" i="2"/>
  <c r="M56" i="2"/>
  <c r="F56" i="2"/>
  <c r="N55" i="2"/>
  <c r="M55" i="2"/>
  <c r="F55" i="2"/>
  <c r="N54" i="2"/>
  <c r="M54" i="2"/>
  <c r="F54" i="2"/>
  <c r="N53" i="2"/>
  <c r="M53" i="2"/>
  <c r="F53" i="2"/>
  <c r="N52" i="2"/>
  <c r="M52" i="2"/>
  <c r="F52" i="2"/>
  <c r="N51" i="2"/>
  <c r="M51" i="2"/>
  <c r="F51" i="2"/>
  <c r="N50" i="2"/>
  <c r="M50" i="2"/>
  <c r="F50" i="2"/>
  <c r="N49" i="2"/>
  <c r="M49" i="2"/>
  <c r="F49" i="2"/>
  <c r="N48" i="2"/>
  <c r="M48" i="2"/>
  <c r="F48" i="2"/>
  <c r="N47" i="2"/>
  <c r="M47" i="2"/>
  <c r="F47" i="2"/>
  <c r="N46" i="2"/>
  <c r="M46" i="2"/>
  <c r="F46" i="2"/>
  <c r="N45" i="2"/>
  <c r="M45" i="2"/>
  <c r="F45" i="2"/>
  <c r="N44" i="2"/>
  <c r="M44" i="2"/>
  <c r="F44" i="2"/>
  <c r="N43" i="2"/>
  <c r="M43" i="2"/>
  <c r="F43" i="2"/>
  <c r="N42" i="2"/>
  <c r="M42" i="2"/>
  <c r="F42" i="2"/>
  <c r="N41" i="2"/>
  <c r="M41" i="2"/>
  <c r="F41" i="2"/>
  <c r="N40" i="2"/>
  <c r="M40" i="2"/>
  <c r="F40" i="2"/>
  <c r="N39" i="2"/>
  <c r="M39" i="2"/>
  <c r="F39" i="2"/>
  <c r="N38" i="2"/>
  <c r="M38" i="2"/>
  <c r="F38" i="2"/>
  <c r="N37" i="2"/>
  <c r="M37" i="2"/>
  <c r="F37" i="2"/>
  <c r="N36" i="2"/>
  <c r="M36" i="2"/>
  <c r="F36" i="2"/>
  <c r="N35" i="2"/>
  <c r="M35" i="2"/>
  <c r="F35" i="2"/>
  <c r="N34" i="2"/>
  <c r="M34" i="2"/>
  <c r="F34" i="2"/>
  <c r="N33" i="2"/>
  <c r="M33" i="2"/>
  <c r="F33" i="2"/>
  <c r="N32" i="2"/>
  <c r="M32" i="2"/>
  <c r="F32" i="2"/>
  <c r="N31" i="2"/>
  <c r="M31" i="2"/>
  <c r="F31" i="2"/>
  <c r="N30" i="2"/>
  <c r="M30" i="2"/>
  <c r="F30" i="2"/>
  <c r="N29" i="2"/>
  <c r="M29" i="2"/>
  <c r="F29" i="2"/>
  <c r="N28" i="2"/>
  <c r="M28" i="2"/>
  <c r="F28" i="2"/>
  <c r="N27" i="2"/>
  <c r="M27" i="2"/>
  <c r="F27" i="2"/>
  <c r="N26" i="2"/>
  <c r="M26" i="2"/>
  <c r="F26" i="2"/>
  <c r="N25" i="2"/>
  <c r="M25" i="2"/>
  <c r="F25" i="2"/>
  <c r="N24" i="2"/>
  <c r="M24" i="2"/>
  <c r="F24" i="2"/>
  <c r="N23" i="2"/>
  <c r="M23" i="2"/>
  <c r="F23" i="2"/>
  <c r="N22" i="2"/>
  <c r="M22" i="2"/>
  <c r="F22" i="2"/>
  <c r="N21" i="2"/>
  <c r="M21" i="2"/>
  <c r="F21" i="2"/>
  <c r="N20" i="2"/>
  <c r="M20" i="2"/>
  <c r="F20" i="2"/>
  <c r="N19" i="2"/>
  <c r="M19" i="2"/>
  <c r="F19" i="2"/>
  <c r="N18" i="2"/>
  <c r="M18" i="2"/>
  <c r="F18" i="2"/>
  <c r="N17" i="2"/>
  <c r="M17" i="2"/>
  <c r="F17" i="2"/>
  <c r="N16" i="2"/>
  <c r="M16" i="2"/>
  <c r="F16" i="2"/>
  <c r="N15" i="2"/>
  <c r="M15" i="2"/>
  <c r="F15" i="2"/>
  <c r="N14" i="2"/>
  <c r="M14" i="2"/>
  <c r="F14" i="2"/>
  <c r="N13" i="2"/>
  <c r="M13" i="2"/>
  <c r="F13" i="2"/>
  <c r="N12" i="2"/>
  <c r="M12" i="2"/>
  <c r="F12" i="2"/>
  <c r="N11" i="2"/>
  <c r="M11" i="2"/>
  <c r="F11" i="2"/>
  <c r="N10" i="2"/>
  <c r="M10" i="2"/>
  <c r="F10" i="2"/>
  <c r="N9" i="2"/>
  <c r="M9" i="2"/>
  <c r="F9" i="2"/>
  <c r="N8" i="2"/>
  <c r="M8" i="2"/>
  <c r="F8" i="2"/>
  <c r="N7" i="2"/>
  <c r="M7" i="2"/>
  <c r="F7" i="2"/>
  <c r="N6" i="2"/>
  <c r="M6" i="2"/>
  <c r="F6" i="2"/>
  <c r="N5" i="2"/>
  <c r="M5" i="2"/>
  <c r="F5" i="2"/>
  <c r="N4" i="2"/>
  <c r="M4" i="2"/>
  <c r="F4" i="2"/>
  <c r="N3" i="2"/>
  <c r="M3" i="2"/>
  <c r="F3" i="2"/>
  <c r="N2" i="2"/>
  <c r="F2" i="2"/>
  <c r="M3188" i="1"/>
  <c r="L3188" i="1"/>
  <c r="K3188" i="1"/>
  <c r="J3188" i="1"/>
  <c r="E3188" i="1"/>
  <c r="M3187" i="1"/>
  <c r="L3187" i="1"/>
  <c r="K3187" i="1"/>
  <c r="J3187" i="1"/>
  <c r="E3187" i="1"/>
  <c r="M3186" i="1"/>
  <c r="L3186" i="1"/>
  <c r="K3186" i="1"/>
  <c r="J3186" i="1"/>
  <c r="E3186" i="1"/>
  <c r="M3185" i="1"/>
  <c r="L3185" i="1"/>
  <c r="K3185" i="1"/>
  <c r="J3185" i="1"/>
  <c r="E3185" i="1"/>
  <c r="M3184" i="1"/>
  <c r="L3184" i="1"/>
  <c r="K3184" i="1"/>
  <c r="J3184" i="1"/>
  <c r="E3184" i="1"/>
  <c r="M3183" i="1"/>
  <c r="L3183" i="1"/>
  <c r="K3183" i="1"/>
  <c r="J3183" i="1"/>
  <c r="E3183" i="1"/>
  <c r="M3182" i="1"/>
  <c r="L3182" i="1"/>
  <c r="K3182" i="1"/>
  <c r="J3182" i="1"/>
  <c r="E3182" i="1"/>
  <c r="M3181" i="1"/>
  <c r="L3181" i="1"/>
  <c r="K3181" i="1"/>
  <c r="J3181" i="1"/>
  <c r="E3181" i="1"/>
  <c r="M3180" i="1"/>
  <c r="L3180" i="1"/>
  <c r="K3180" i="1"/>
  <c r="J3180" i="1"/>
  <c r="E3180" i="1"/>
  <c r="M3179" i="1"/>
  <c r="L3179" i="1"/>
  <c r="K3179" i="1"/>
  <c r="J3179" i="1"/>
  <c r="E3179" i="1"/>
  <c r="M3178" i="1"/>
  <c r="L3178" i="1"/>
  <c r="K3178" i="1"/>
  <c r="J3178" i="1"/>
  <c r="E3178" i="1"/>
  <c r="M3177" i="1"/>
  <c r="L3177" i="1"/>
  <c r="K3177" i="1"/>
  <c r="J3177" i="1"/>
  <c r="E3177" i="1"/>
  <c r="M3176" i="1"/>
  <c r="L3176" i="1"/>
  <c r="K3176" i="1"/>
  <c r="J3176" i="1"/>
  <c r="E3176" i="1"/>
  <c r="M3175" i="1"/>
  <c r="L3175" i="1"/>
  <c r="K3175" i="1"/>
  <c r="J3175" i="1"/>
  <c r="E3175" i="1"/>
  <c r="M3174" i="1"/>
  <c r="L3174" i="1"/>
  <c r="K3174" i="1"/>
  <c r="J3174" i="1"/>
  <c r="E3174" i="1"/>
  <c r="M3173" i="1"/>
  <c r="L3173" i="1"/>
  <c r="K3173" i="1"/>
  <c r="J3173" i="1"/>
  <c r="E3173" i="1"/>
  <c r="M3172" i="1"/>
  <c r="L3172" i="1"/>
  <c r="K3172" i="1"/>
  <c r="J3172" i="1"/>
  <c r="E3172" i="1"/>
  <c r="M3171" i="1"/>
  <c r="L3171" i="1"/>
  <c r="K3171" i="1"/>
  <c r="J3171" i="1"/>
  <c r="E3171" i="1"/>
  <c r="M3170" i="1"/>
  <c r="L3170" i="1"/>
  <c r="K3170" i="1"/>
  <c r="J3170" i="1"/>
  <c r="E3170" i="1"/>
  <c r="M3169" i="1"/>
  <c r="L3169" i="1"/>
  <c r="K3169" i="1"/>
  <c r="J3169" i="1"/>
  <c r="E3169" i="1"/>
  <c r="M3168" i="1"/>
  <c r="L3168" i="1"/>
  <c r="K3168" i="1"/>
  <c r="J3168" i="1"/>
  <c r="E3168" i="1"/>
  <c r="M3167" i="1"/>
  <c r="L3167" i="1"/>
  <c r="K3167" i="1"/>
  <c r="J3167" i="1"/>
  <c r="E3167" i="1"/>
  <c r="M3166" i="1"/>
  <c r="L3166" i="1"/>
  <c r="K3166" i="1"/>
  <c r="J3166" i="1"/>
  <c r="E3166" i="1"/>
  <c r="M3165" i="1"/>
  <c r="L3165" i="1"/>
  <c r="K3165" i="1"/>
  <c r="J3165" i="1"/>
  <c r="E3165" i="1"/>
  <c r="M3164" i="1"/>
  <c r="L3164" i="1"/>
  <c r="K3164" i="1"/>
  <c r="J3164" i="1"/>
  <c r="E3164" i="1"/>
  <c r="M3163" i="1"/>
  <c r="L3163" i="1"/>
  <c r="K3163" i="1"/>
  <c r="J3163" i="1"/>
  <c r="E3163" i="1"/>
  <c r="M3162" i="1"/>
  <c r="L3162" i="1"/>
  <c r="K3162" i="1"/>
  <c r="J3162" i="1"/>
  <c r="E3162" i="1"/>
  <c r="M3161" i="1"/>
  <c r="L3161" i="1"/>
  <c r="K3161" i="1"/>
  <c r="J3161" i="1"/>
  <c r="E3161" i="1"/>
  <c r="M3160" i="1"/>
  <c r="L3160" i="1"/>
  <c r="K3160" i="1"/>
  <c r="J3160" i="1"/>
  <c r="E3160" i="1"/>
  <c r="M3159" i="1"/>
  <c r="L3159" i="1"/>
  <c r="K3159" i="1"/>
  <c r="J3159" i="1"/>
  <c r="E3159" i="1"/>
  <c r="M3158" i="1"/>
  <c r="L3158" i="1"/>
  <c r="K3158" i="1"/>
  <c r="J3158" i="1"/>
  <c r="E3158" i="1"/>
  <c r="M3157" i="1"/>
  <c r="L3157" i="1"/>
  <c r="K3157" i="1"/>
  <c r="J3157" i="1"/>
  <c r="E3157" i="1"/>
  <c r="M3156" i="1"/>
  <c r="L3156" i="1"/>
  <c r="K3156" i="1"/>
  <c r="J3156" i="1"/>
  <c r="E3156" i="1"/>
  <c r="M3155" i="1"/>
  <c r="L3155" i="1"/>
  <c r="K3155" i="1"/>
  <c r="J3155" i="1"/>
  <c r="E3155" i="1"/>
  <c r="M3154" i="1"/>
  <c r="L3154" i="1"/>
  <c r="K3154" i="1"/>
  <c r="J3154" i="1"/>
  <c r="E3154" i="1"/>
  <c r="M3153" i="1"/>
  <c r="L3153" i="1"/>
  <c r="K3153" i="1"/>
  <c r="J3153" i="1"/>
  <c r="E3153" i="1"/>
  <c r="M3152" i="1"/>
  <c r="L3152" i="1"/>
  <c r="K3152" i="1"/>
  <c r="J3152" i="1"/>
  <c r="E3152" i="1"/>
  <c r="M3151" i="1"/>
  <c r="L3151" i="1"/>
  <c r="K3151" i="1"/>
  <c r="J3151" i="1"/>
  <c r="E3151" i="1"/>
  <c r="M3150" i="1"/>
  <c r="L3150" i="1"/>
  <c r="K3150" i="1"/>
  <c r="J3150" i="1"/>
  <c r="E3150" i="1"/>
  <c r="M3149" i="1"/>
  <c r="L3149" i="1"/>
  <c r="K3149" i="1"/>
  <c r="J3149" i="1"/>
  <c r="E3149" i="1"/>
  <c r="M3148" i="1"/>
  <c r="L3148" i="1"/>
  <c r="K3148" i="1"/>
  <c r="J3148" i="1"/>
  <c r="E3148" i="1"/>
  <c r="M3147" i="1"/>
  <c r="L3147" i="1"/>
  <c r="K3147" i="1"/>
  <c r="J3147" i="1"/>
  <c r="E3147" i="1"/>
  <c r="M3146" i="1"/>
  <c r="L3146" i="1"/>
  <c r="K3146" i="1"/>
  <c r="J3146" i="1"/>
  <c r="E3146" i="1"/>
  <c r="M3145" i="1"/>
  <c r="L3145" i="1"/>
  <c r="K3145" i="1"/>
  <c r="J3145" i="1"/>
  <c r="E3145" i="1"/>
  <c r="M3144" i="1"/>
  <c r="L3144" i="1"/>
  <c r="K3144" i="1"/>
  <c r="J3144" i="1"/>
  <c r="E3144" i="1"/>
  <c r="M3143" i="1"/>
  <c r="L3143" i="1"/>
  <c r="K3143" i="1"/>
  <c r="J3143" i="1"/>
  <c r="E3143" i="1"/>
  <c r="M3142" i="1"/>
  <c r="L3142" i="1"/>
  <c r="K3142" i="1"/>
  <c r="J3142" i="1"/>
  <c r="E3142" i="1"/>
  <c r="M3141" i="1"/>
  <c r="L3141" i="1"/>
  <c r="K3141" i="1"/>
  <c r="J3141" i="1"/>
  <c r="E3141" i="1"/>
  <c r="M3140" i="1"/>
  <c r="L3140" i="1"/>
  <c r="K3140" i="1"/>
  <c r="J3140" i="1"/>
  <c r="E3140" i="1"/>
  <c r="M3139" i="1"/>
  <c r="L3139" i="1"/>
  <c r="K3139" i="1"/>
  <c r="J3139" i="1"/>
  <c r="E3139" i="1"/>
  <c r="M3138" i="1"/>
  <c r="L3138" i="1"/>
  <c r="K3138" i="1"/>
  <c r="J3138" i="1"/>
  <c r="E3138" i="1"/>
  <c r="M3137" i="1"/>
  <c r="L3137" i="1"/>
  <c r="K3137" i="1"/>
  <c r="J3137" i="1"/>
  <c r="E3137" i="1"/>
  <c r="M3136" i="1"/>
  <c r="L3136" i="1"/>
  <c r="K3136" i="1"/>
  <c r="J3136" i="1"/>
  <c r="E3136" i="1"/>
  <c r="M3135" i="1"/>
  <c r="L3135" i="1"/>
  <c r="K3135" i="1"/>
  <c r="J3135" i="1"/>
  <c r="E3135" i="1"/>
  <c r="M3134" i="1"/>
  <c r="L3134" i="1"/>
  <c r="K3134" i="1"/>
  <c r="J3134" i="1"/>
  <c r="E3134" i="1"/>
  <c r="M3133" i="1"/>
  <c r="L3133" i="1"/>
  <c r="K3133" i="1"/>
  <c r="J3133" i="1"/>
  <c r="E3133" i="1"/>
  <c r="M3132" i="1"/>
  <c r="L3132" i="1"/>
  <c r="K3132" i="1"/>
  <c r="J3132" i="1"/>
  <c r="E3132" i="1"/>
  <c r="M3131" i="1"/>
  <c r="L3131" i="1"/>
  <c r="K3131" i="1"/>
  <c r="J3131" i="1"/>
  <c r="E3131" i="1"/>
  <c r="M3130" i="1"/>
  <c r="L3130" i="1"/>
  <c r="K3130" i="1"/>
  <c r="J3130" i="1"/>
  <c r="E3130" i="1"/>
  <c r="M3129" i="1"/>
  <c r="L3129" i="1"/>
  <c r="K3129" i="1"/>
  <c r="J3129" i="1"/>
  <c r="E3129" i="1"/>
  <c r="M3128" i="1"/>
  <c r="L3128" i="1"/>
  <c r="K3128" i="1"/>
  <c r="J3128" i="1"/>
  <c r="E3128" i="1"/>
  <c r="M3127" i="1"/>
  <c r="L3127" i="1"/>
  <c r="K3127" i="1"/>
  <c r="J3127" i="1"/>
  <c r="E3127" i="1"/>
  <c r="M3126" i="1"/>
  <c r="L3126" i="1"/>
  <c r="K3126" i="1"/>
  <c r="J3126" i="1"/>
  <c r="E3126" i="1"/>
  <c r="M3125" i="1"/>
  <c r="L3125" i="1"/>
  <c r="K3125" i="1"/>
  <c r="J3125" i="1"/>
  <c r="E3125" i="1"/>
  <c r="M3124" i="1"/>
  <c r="L3124" i="1"/>
  <c r="K3124" i="1"/>
  <c r="J3124" i="1"/>
  <c r="E3124" i="1"/>
  <c r="M3123" i="1"/>
  <c r="L3123" i="1"/>
  <c r="K3123" i="1"/>
  <c r="J3123" i="1"/>
  <c r="E3123" i="1"/>
  <c r="M3122" i="1"/>
  <c r="L3122" i="1"/>
  <c r="K3122" i="1"/>
  <c r="J3122" i="1"/>
  <c r="E3122" i="1"/>
  <c r="M3121" i="1"/>
  <c r="L3121" i="1"/>
  <c r="K3121" i="1"/>
  <c r="J3121" i="1"/>
  <c r="E3121" i="1"/>
  <c r="M3120" i="1"/>
  <c r="L3120" i="1"/>
  <c r="K3120" i="1"/>
  <c r="J3120" i="1"/>
  <c r="E3120" i="1"/>
  <c r="M3119" i="1"/>
  <c r="L3119" i="1"/>
  <c r="K3119" i="1"/>
  <c r="J3119" i="1"/>
  <c r="E3119" i="1"/>
  <c r="M3118" i="1"/>
  <c r="L3118" i="1"/>
  <c r="K3118" i="1"/>
  <c r="J3118" i="1"/>
  <c r="E3118" i="1"/>
  <c r="M3117" i="1"/>
  <c r="L3117" i="1"/>
  <c r="K3117" i="1"/>
  <c r="J3117" i="1"/>
  <c r="E3117" i="1"/>
  <c r="M3116" i="1"/>
  <c r="L3116" i="1"/>
  <c r="K3116" i="1"/>
  <c r="J3116" i="1"/>
  <c r="E3116" i="1"/>
  <c r="M3115" i="1"/>
  <c r="L3115" i="1"/>
  <c r="K3115" i="1"/>
  <c r="J3115" i="1"/>
  <c r="E3115" i="1"/>
  <c r="M3114" i="1"/>
  <c r="L3114" i="1"/>
  <c r="K3114" i="1"/>
  <c r="J3114" i="1"/>
  <c r="E3114" i="1"/>
  <c r="M3113" i="1"/>
  <c r="L3113" i="1"/>
  <c r="K3113" i="1"/>
  <c r="J3113" i="1"/>
  <c r="E3113" i="1"/>
  <c r="M3112" i="1"/>
  <c r="L3112" i="1"/>
  <c r="K3112" i="1"/>
  <c r="J3112" i="1"/>
  <c r="E3112" i="1"/>
  <c r="M3111" i="1"/>
  <c r="L3111" i="1"/>
  <c r="K3111" i="1"/>
  <c r="J3111" i="1"/>
  <c r="E3111" i="1"/>
  <c r="M3110" i="1"/>
  <c r="L3110" i="1"/>
  <c r="K3110" i="1"/>
  <c r="J3110" i="1"/>
  <c r="E3110" i="1"/>
  <c r="M3109" i="1"/>
  <c r="L3109" i="1"/>
  <c r="K3109" i="1"/>
  <c r="J3109" i="1"/>
  <c r="E3109" i="1"/>
  <c r="M3108" i="1"/>
  <c r="L3108" i="1"/>
  <c r="K3108" i="1"/>
  <c r="J3108" i="1"/>
  <c r="E3108" i="1"/>
  <c r="M3107" i="1"/>
  <c r="L3107" i="1"/>
  <c r="K3107" i="1"/>
  <c r="J3107" i="1"/>
  <c r="E3107" i="1"/>
  <c r="M3106" i="1"/>
  <c r="L3106" i="1"/>
  <c r="K3106" i="1"/>
  <c r="J3106" i="1"/>
  <c r="E3106" i="1"/>
  <c r="M3105" i="1"/>
  <c r="L3105" i="1"/>
  <c r="K3105" i="1"/>
  <c r="J3105" i="1"/>
  <c r="E3105" i="1"/>
  <c r="M3104" i="1"/>
  <c r="L3104" i="1"/>
  <c r="K3104" i="1"/>
  <c r="J3104" i="1"/>
  <c r="E3104" i="1"/>
  <c r="M3103" i="1"/>
  <c r="L3103" i="1"/>
  <c r="K3103" i="1"/>
  <c r="J3103" i="1"/>
  <c r="E3103" i="1"/>
  <c r="M3102" i="1"/>
  <c r="L3102" i="1"/>
  <c r="K3102" i="1"/>
  <c r="J3102" i="1"/>
  <c r="E3102" i="1"/>
  <c r="M3101" i="1"/>
  <c r="L3101" i="1"/>
  <c r="K3101" i="1"/>
  <c r="J3101" i="1"/>
  <c r="E3101" i="1"/>
  <c r="M3100" i="1"/>
  <c r="L3100" i="1"/>
  <c r="K3100" i="1"/>
  <c r="J3100" i="1"/>
  <c r="E3100" i="1"/>
  <c r="M3099" i="1"/>
  <c r="L3099" i="1"/>
  <c r="K3099" i="1"/>
  <c r="J3099" i="1"/>
  <c r="E3099" i="1"/>
  <c r="M3098" i="1"/>
  <c r="L3098" i="1"/>
  <c r="K3098" i="1"/>
  <c r="J3098" i="1"/>
  <c r="E3098" i="1"/>
  <c r="M3097" i="1"/>
  <c r="L3097" i="1"/>
  <c r="K3097" i="1"/>
  <c r="J3097" i="1"/>
  <c r="E3097" i="1"/>
  <c r="M3096" i="1"/>
  <c r="L3096" i="1"/>
  <c r="K3096" i="1"/>
  <c r="J3096" i="1"/>
  <c r="E3096" i="1"/>
  <c r="M3095" i="1"/>
  <c r="L3095" i="1"/>
  <c r="K3095" i="1"/>
  <c r="J3095" i="1"/>
  <c r="E3095" i="1"/>
  <c r="M3094" i="1"/>
  <c r="L3094" i="1"/>
  <c r="K3094" i="1"/>
  <c r="J3094" i="1"/>
  <c r="E3094" i="1"/>
  <c r="M3093" i="1"/>
  <c r="L3093" i="1"/>
  <c r="K3093" i="1"/>
  <c r="J3093" i="1"/>
  <c r="E3093" i="1"/>
  <c r="M3092" i="1"/>
  <c r="L3092" i="1"/>
  <c r="K3092" i="1"/>
  <c r="J3092" i="1"/>
  <c r="E3092" i="1"/>
  <c r="M3091" i="1"/>
  <c r="L3091" i="1"/>
  <c r="K3091" i="1"/>
  <c r="J3091" i="1"/>
  <c r="E3091" i="1"/>
  <c r="M3090" i="1"/>
  <c r="L3090" i="1"/>
  <c r="K3090" i="1"/>
  <c r="J3090" i="1"/>
  <c r="E3090" i="1"/>
  <c r="M3089" i="1"/>
  <c r="L3089" i="1"/>
  <c r="K3089" i="1"/>
  <c r="J3089" i="1"/>
  <c r="E3089" i="1"/>
  <c r="M3088" i="1"/>
  <c r="L3088" i="1"/>
  <c r="K3088" i="1"/>
  <c r="J3088" i="1"/>
  <c r="E3088" i="1"/>
  <c r="M3087" i="1"/>
  <c r="L3087" i="1"/>
  <c r="K3087" i="1"/>
  <c r="J3087" i="1"/>
  <c r="E3087" i="1"/>
  <c r="M3086" i="1"/>
  <c r="L3086" i="1"/>
  <c r="K3086" i="1"/>
  <c r="J3086" i="1"/>
  <c r="E3086" i="1"/>
  <c r="M3085" i="1"/>
  <c r="L3085" i="1"/>
  <c r="K3085" i="1"/>
  <c r="J3085" i="1"/>
  <c r="E3085" i="1"/>
  <c r="M3084" i="1"/>
  <c r="L3084" i="1"/>
  <c r="K3084" i="1"/>
  <c r="J3084" i="1"/>
  <c r="E3084" i="1"/>
  <c r="M3083" i="1"/>
  <c r="L3083" i="1"/>
  <c r="K3083" i="1"/>
  <c r="J3083" i="1"/>
  <c r="E3083" i="1"/>
  <c r="M3082" i="1"/>
  <c r="L3082" i="1"/>
  <c r="K3082" i="1"/>
  <c r="J3082" i="1"/>
  <c r="E3082" i="1"/>
  <c r="M3081" i="1"/>
  <c r="L3081" i="1"/>
  <c r="K3081" i="1"/>
  <c r="J3081" i="1"/>
  <c r="E3081" i="1"/>
  <c r="M3080" i="1"/>
  <c r="L3080" i="1"/>
  <c r="K3080" i="1"/>
  <c r="J3080" i="1"/>
  <c r="E3080" i="1"/>
  <c r="M3079" i="1"/>
  <c r="L3079" i="1"/>
  <c r="K3079" i="1"/>
  <c r="J3079" i="1"/>
  <c r="E3079" i="1"/>
  <c r="M3078" i="1"/>
  <c r="L3078" i="1"/>
  <c r="K3078" i="1"/>
  <c r="J3078" i="1"/>
  <c r="E3078" i="1"/>
  <c r="M3077" i="1"/>
  <c r="L3077" i="1"/>
  <c r="K3077" i="1"/>
  <c r="J3077" i="1"/>
  <c r="E3077" i="1"/>
  <c r="M3076" i="1"/>
  <c r="L3076" i="1"/>
  <c r="K3076" i="1"/>
  <c r="J3076" i="1"/>
  <c r="E3076" i="1"/>
  <c r="M3075" i="1"/>
  <c r="L3075" i="1"/>
  <c r="K3075" i="1"/>
  <c r="J3075" i="1"/>
  <c r="E3075" i="1"/>
  <c r="M3074" i="1"/>
  <c r="L3074" i="1"/>
  <c r="K3074" i="1"/>
  <c r="J3074" i="1"/>
  <c r="E3074" i="1"/>
  <c r="M3073" i="1"/>
  <c r="L3073" i="1"/>
  <c r="K3073" i="1"/>
  <c r="J3073" i="1"/>
  <c r="E3073" i="1"/>
  <c r="M3072" i="1"/>
  <c r="L3072" i="1"/>
  <c r="K3072" i="1"/>
  <c r="J3072" i="1"/>
  <c r="E3072" i="1"/>
  <c r="M3071" i="1"/>
  <c r="L3071" i="1"/>
  <c r="K3071" i="1"/>
  <c r="J3071" i="1"/>
  <c r="E3071" i="1"/>
  <c r="M3070" i="1"/>
  <c r="L3070" i="1"/>
  <c r="K3070" i="1"/>
  <c r="J3070" i="1"/>
  <c r="E3070" i="1"/>
  <c r="M3069" i="1"/>
  <c r="L3069" i="1"/>
  <c r="K3069" i="1"/>
  <c r="J3069" i="1"/>
  <c r="E3069" i="1"/>
  <c r="M3068" i="1"/>
  <c r="L3068" i="1"/>
  <c r="K3068" i="1"/>
  <c r="J3068" i="1"/>
  <c r="E3068" i="1"/>
  <c r="M3067" i="1"/>
  <c r="L3067" i="1"/>
  <c r="K3067" i="1"/>
  <c r="J3067" i="1"/>
  <c r="E3067" i="1"/>
  <c r="M3066" i="1"/>
  <c r="L3066" i="1"/>
  <c r="K3066" i="1"/>
  <c r="J3066" i="1"/>
  <c r="E3066" i="1"/>
  <c r="M3065" i="1"/>
  <c r="L3065" i="1"/>
  <c r="K3065" i="1"/>
  <c r="J3065" i="1"/>
  <c r="E3065" i="1"/>
  <c r="M3064" i="1"/>
  <c r="L3064" i="1"/>
  <c r="K3064" i="1"/>
  <c r="J3064" i="1"/>
  <c r="E3064" i="1"/>
  <c r="M3063" i="1"/>
  <c r="L3063" i="1"/>
  <c r="K3063" i="1"/>
  <c r="J3063" i="1"/>
  <c r="E3063" i="1"/>
  <c r="M3062" i="1"/>
  <c r="L3062" i="1"/>
  <c r="K3062" i="1"/>
  <c r="J3062" i="1"/>
  <c r="E3062" i="1"/>
  <c r="M3061" i="1"/>
  <c r="L3061" i="1"/>
  <c r="K3061" i="1"/>
  <c r="J3061" i="1"/>
  <c r="E3061" i="1"/>
  <c r="M3060" i="1"/>
  <c r="L3060" i="1"/>
  <c r="K3060" i="1"/>
  <c r="J3060" i="1"/>
  <c r="E3060" i="1"/>
  <c r="M3059" i="1"/>
  <c r="L3059" i="1"/>
  <c r="K3059" i="1"/>
  <c r="J3059" i="1"/>
  <c r="E3059" i="1"/>
  <c r="M3058" i="1"/>
  <c r="L3058" i="1"/>
  <c r="K3058" i="1"/>
  <c r="J3058" i="1"/>
  <c r="E3058" i="1"/>
  <c r="M3057" i="1"/>
  <c r="L3057" i="1"/>
  <c r="K3057" i="1"/>
  <c r="J3057" i="1"/>
  <c r="E3057" i="1"/>
  <c r="M3056" i="1"/>
  <c r="L3056" i="1"/>
  <c r="K3056" i="1"/>
  <c r="J3056" i="1"/>
  <c r="E3056" i="1"/>
  <c r="M3055" i="1"/>
  <c r="L3055" i="1"/>
  <c r="K3055" i="1"/>
  <c r="J3055" i="1"/>
  <c r="E3055" i="1"/>
  <c r="M3054" i="1"/>
  <c r="L3054" i="1"/>
  <c r="K3054" i="1"/>
  <c r="J3054" i="1"/>
  <c r="E3054" i="1"/>
  <c r="M3053" i="1"/>
  <c r="L3053" i="1"/>
  <c r="K3053" i="1"/>
  <c r="J3053" i="1"/>
  <c r="E3053" i="1"/>
  <c r="M3052" i="1"/>
  <c r="L3052" i="1"/>
  <c r="K3052" i="1"/>
  <c r="J3052" i="1"/>
  <c r="E3052" i="1"/>
  <c r="M3051" i="1"/>
  <c r="L3051" i="1"/>
  <c r="K3051" i="1"/>
  <c r="J3051" i="1"/>
  <c r="E3051" i="1"/>
  <c r="M3050" i="1"/>
  <c r="L3050" i="1"/>
  <c r="K3050" i="1"/>
  <c r="J3050" i="1"/>
  <c r="E3050" i="1"/>
  <c r="M3049" i="1"/>
  <c r="L3049" i="1"/>
  <c r="K3049" i="1"/>
  <c r="J3049" i="1"/>
  <c r="E3049" i="1"/>
  <c r="M3048" i="1"/>
  <c r="L3048" i="1"/>
  <c r="K3048" i="1"/>
  <c r="J3048" i="1"/>
  <c r="E3048" i="1"/>
  <c r="M3047" i="1"/>
  <c r="L3047" i="1"/>
  <c r="K3047" i="1"/>
  <c r="J3047" i="1"/>
  <c r="E3047" i="1"/>
  <c r="M3046" i="1"/>
  <c r="L3046" i="1"/>
  <c r="K3046" i="1"/>
  <c r="J3046" i="1"/>
  <c r="E3046" i="1"/>
  <c r="M3045" i="1"/>
  <c r="L3045" i="1"/>
  <c r="K3045" i="1"/>
  <c r="J3045" i="1"/>
  <c r="E3045" i="1"/>
  <c r="M3044" i="1"/>
  <c r="L3044" i="1"/>
  <c r="K3044" i="1"/>
  <c r="J3044" i="1"/>
  <c r="E3044" i="1"/>
  <c r="M3043" i="1"/>
  <c r="L3043" i="1"/>
  <c r="K3043" i="1"/>
  <c r="J3043" i="1"/>
  <c r="E3043" i="1"/>
  <c r="M3042" i="1"/>
  <c r="L3042" i="1"/>
  <c r="K3042" i="1"/>
  <c r="J3042" i="1"/>
  <c r="E3042" i="1"/>
  <c r="M3041" i="1"/>
  <c r="L3041" i="1"/>
  <c r="K3041" i="1"/>
  <c r="J3041" i="1"/>
  <c r="E3041" i="1"/>
  <c r="M3040" i="1"/>
  <c r="L3040" i="1"/>
  <c r="K3040" i="1"/>
  <c r="J3040" i="1"/>
  <c r="E3040" i="1"/>
  <c r="M3039" i="1"/>
  <c r="L3039" i="1"/>
  <c r="K3039" i="1"/>
  <c r="J3039" i="1"/>
  <c r="E3039" i="1"/>
  <c r="M3038" i="1"/>
  <c r="L3038" i="1"/>
  <c r="K3038" i="1"/>
  <c r="J3038" i="1"/>
  <c r="E3038" i="1"/>
  <c r="M3037" i="1"/>
  <c r="L3037" i="1"/>
  <c r="K3037" i="1"/>
  <c r="J3037" i="1"/>
  <c r="E3037" i="1"/>
  <c r="M3036" i="1"/>
  <c r="L3036" i="1"/>
  <c r="K3036" i="1"/>
  <c r="J3036" i="1"/>
  <c r="E3036" i="1"/>
  <c r="M3035" i="1"/>
  <c r="L3035" i="1"/>
  <c r="K3035" i="1"/>
  <c r="J3035" i="1"/>
  <c r="E3035" i="1"/>
  <c r="M3034" i="1"/>
  <c r="L3034" i="1"/>
  <c r="K3034" i="1"/>
  <c r="J3034" i="1"/>
  <c r="E3034" i="1"/>
  <c r="M3033" i="1"/>
  <c r="L3033" i="1"/>
  <c r="K3033" i="1"/>
  <c r="J3033" i="1"/>
  <c r="E3033" i="1"/>
  <c r="M3032" i="1"/>
  <c r="L3032" i="1"/>
  <c r="K3032" i="1"/>
  <c r="J3032" i="1"/>
  <c r="E3032" i="1"/>
  <c r="M3031" i="1"/>
  <c r="L3031" i="1"/>
  <c r="K3031" i="1"/>
  <c r="J3031" i="1"/>
  <c r="E3031" i="1"/>
  <c r="M3030" i="1"/>
  <c r="L3030" i="1"/>
  <c r="K3030" i="1"/>
  <c r="J3030" i="1"/>
  <c r="E3030" i="1"/>
  <c r="M3029" i="1"/>
  <c r="L3029" i="1"/>
  <c r="K3029" i="1"/>
  <c r="J3029" i="1"/>
  <c r="E3029" i="1"/>
  <c r="M3028" i="1"/>
  <c r="L3028" i="1"/>
  <c r="K3028" i="1"/>
  <c r="J3028" i="1"/>
  <c r="E3028" i="1"/>
  <c r="M3027" i="1"/>
  <c r="L3027" i="1"/>
  <c r="K3027" i="1"/>
  <c r="J3027" i="1"/>
  <c r="E3027" i="1"/>
  <c r="M3026" i="1"/>
  <c r="L3026" i="1"/>
  <c r="K3026" i="1"/>
  <c r="J3026" i="1"/>
  <c r="E3026" i="1"/>
  <c r="M3025" i="1"/>
  <c r="L3025" i="1"/>
  <c r="K3025" i="1"/>
  <c r="J3025" i="1"/>
  <c r="E3025" i="1"/>
  <c r="M3024" i="1"/>
  <c r="L3024" i="1"/>
  <c r="K3024" i="1"/>
  <c r="J3024" i="1"/>
  <c r="E3024" i="1"/>
  <c r="M3023" i="1"/>
  <c r="L3023" i="1"/>
  <c r="K3023" i="1"/>
  <c r="J3023" i="1"/>
  <c r="E3023" i="1"/>
  <c r="M3022" i="1"/>
  <c r="L3022" i="1"/>
  <c r="K3022" i="1"/>
  <c r="J3022" i="1"/>
  <c r="E3022" i="1"/>
  <c r="M3021" i="1"/>
  <c r="L3021" i="1"/>
  <c r="K3021" i="1"/>
  <c r="J3021" i="1"/>
  <c r="E3021" i="1"/>
  <c r="M3020" i="1"/>
  <c r="L3020" i="1"/>
  <c r="K3020" i="1"/>
  <c r="J3020" i="1"/>
  <c r="E3020" i="1"/>
  <c r="M3019" i="1"/>
  <c r="L3019" i="1"/>
  <c r="K3019" i="1"/>
  <c r="J3019" i="1"/>
  <c r="E3019" i="1"/>
  <c r="M3018" i="1"/>
  <c r="L3018" i="1"/>
  <c r="K3018" i="1"/>
  <c r="J3018" i="1"/>
  <c r="E3018" i="1"/>
  <c r="M3017" i="1"/>
  <c r="L3017" i="1"/>
  <c r="K3017" i="1"/>
  <c r="J3017" i="1"/>
  <c r="E3017" i="1"/>
  <c r="M3016" i="1"/>
  <c r="L3016" i="1"/>
  <c r="K3016" i="1"/>
  <c r="J3016" i="1"/>
  <c r="E3016" i="1"/>
  <c r="M3015" i="1"/>
  <c r="L3015" i="1"/>
  <c r="K3015" i="1"/>
  <c r="J3015" i="1"/>
  <c r="E3015" i="1"/>
  <c r="M3014" i="1"/>
  <c r="L3014" i="1"/>
  <c r="K3014" i="1"/>
  <c r="J3014" i="1"/>
  <c r="E3014" i="1"/>
  <c r="M3013" i="1"/>
  <c r="L3013" i="1"/>
  <c r="K3013" i="1"/>
  <c r="J3013" i="1"/>
  <c r="E3013" i="1"/>
  <c r="M3012" i="1"/>
  <c r="L3012" i="1"/>
  <c r="K3012" i="1"/>
  <c r="J3012" i="1"/>
  <c r="E3012" i="1"/>
  <c r="M3011" i="1"/>
  <c r="L3011" i="1"/>
  <c r="K3011" i="1"/>
  <c r="J3011" i="1"/>
  <c r="E3011" i="1"/>
  <c r="M3010" i="1"/>
  <c r="L3010" i="1"/>
  <c r="K3010" i="1"/>
  <c r="J3010" i="1"/>
  <c r="E3010" i="1"/>
  <c r="M3009" i="1"/>
  <c r="L3009" i="1"/>
  <c r="K3009" i="1"/>
  <c r="J3009" i="1"/>
  <c r="E3009" i="1"/>
  <c r="M3008" i="1"/>
  <c r="L3008" i="1"/>
  <c r="K3008" i="1"/>
  <c r="J3008" i="1"/>
  <c r="E3008" i="1"/>
  <c r="M3007" i="1"/>
  <c r="L3007" i="1"/>
  <c r="K3007" i="1"/>
  <c r="J3007" i="1"/>
  <c r="E3007" i="1"/>
  <c r="M3006" i="1"/>
  <c r="L3006" i="1"/>
  <c r="K3006" i="1"/>
  <c r="J3006" i="1"/>
  <c r="E3006" i="1"/>
  <c r="M3005" i="1"/>
  <c r="L3005" i="1"/>
  <c r="K3005" i="1"/>
  <c r="J3005" i="1"/>
  <c r="E3005" i="1"/>
  <c r="M3004" i="1"/>
  <c r="L3004" i="1"/>
  <c r="K3004" i="1"/>
  <c r="J3004" i="1"/>
  <c r="E3004" i="1"/>
  <c r="M3003" i="1"/>
  <c r="L3003" i="1"/>
  <c r="K3003" i="1"/>
  <c r="J3003" i="1"/>
  <c r="E3003" i="1"/>
  <c r="M3002" i="1"/>
  <c r="L3002" i="1"/>
  <c r="K3002" i="1"/>
  <c r="J3002" i="1"/>
  <c r="E3002" i="1"/>
  <c r="M3001" i="1"/>
  <c r="L3001" i="1"/>
  <c r="K3001" i="1"/>
  <c r="J3001" i="1"/>
  <c r="E3001" i="1"/>
  <c r="M3000" i="1"/>
  <c r="L3000" i="1"/>
  <c r="K3000" i="1"/>
  <c r="J3000" i="1"/>
  <c r="E3000" i="1"/>
  <c r="M2999" i="1"/>
  <c r="L2999" i="1"/>
  <c r="K2999" i="1"/>
  <c r="J2999" i="1"/>
  <c r="E2999" i="1"/>
  <c r="M2998" i="1"/>
  <c r="L2998" i="1"/>
  <c r="K2998" i="1"/>
  <c r="J2998" i="1"/>
  <c r="E2998" i="1"/>
  <c r="M2997" i="1"/>
  <c r="L2997" i="1"/>
  <c r="K2997" i="1"/>
  <c r="J2997" i="1"/>
  <c r="E2997" i="1"/>
  <c r="M2996" i="1"/>
  <c r="L2996" i="1"/>
  <c r="K2996" i="1"/>
  <c r="J2996" i="1"/>
  <c r="E2996" i="1"/>
  <c r="M2995" i="1"/>
  <c r="L2995" i="1"/>
  <c r="K2995" i="1"/>
  <c r="J2995" i="1"/>
  <c r="E2995" i="1"/>
  <c r="M2994" i="1"/>
  <c r="L2994" i="1"/>
  <c r="K2994" i="1"/>
  <c r="J2994" i="1"/>
  <c r="E2994" i="1"/>
  <c r="M2993" i="1"/>
  <c r="L2993" i="1"/>
  <c r="K2993" i="1"/>
  <c r="J2993" i="1"/>
  <c r="E2993" i="1"/>
  <c r="M2992" i="1"/>
  <c r="L2992" i="1"/>
  <c r="K2992" i="1"/>
  <c r="J2992" i="1"/>
  <c r="E2992" i="1"/>
  <c r="M2991" i="1"/>
  <c r="L2991" i="1"/>
  <c r="K2991" i="1"/>
  <c r="J2991" i="1"/>
  <c r="E2991" i="1"/>
  <c r="M2990" i="1"/>
  <c r="L2990" i="1"/>
  <c r="K2990" i="1"/>
  <c r="J2990" i="1"/>
  <c r="E2990" i="1"/>
  <c r="M2989" i="1"/>
  <c r="L2989" i="1"/>
  <c r="K2989" i="1"/>
  <c r="J2989" i="1"/>
  <c r="E2989" i="1"/>
  <c r="M2988" i="1"/>
  <c r="L2988" i="1"/>
  <c r="K2988" i="1"/>
  <c r="J2988" i="1"/>
  <c r="E2988" i="1"/>
  <c r="M2987" i="1"/>
  <c r="L2987" i="1"/>
  <c r="K2987" i="1"/>
  <c r="J2987" i="1"/>
  <c r="E2987" i="1"/>
  <c r="M2986" i="1"/>
  <c r="L2986" i="1"/>
  <c r="K2986" i="1"/>
  <c r="J2986" i="1"/>
  <c r="E2986" i="1"/>
  <c r="M2985" i="1"/>
  <c r="L2985" i="1"/>
  <c r="K2985" i="1"/>
  <c r="J2985" i="1"/>
  <c r="E2985" i="1"/>
  <c r="M2984" i="1"/>
  <c r="L2984" i="1"/>
  <c r="K2984" i="1"/>
  <c r="J2984" i="1"/>
  <c r="E2984" i="1"/>
  <c r="M2983" i="1"/>
  <c r="L2983" i="1"/>
  <c r="K2983" i="1"/>
  <c r="J2983" i="1"/>
  <c r="E2983" i="1"/>
  <c r="M2982" i="1"/>
  <c r="L2982" i="1"/>
  <c r="K2982" i="1"/>
  <c r="J2982" i="1"/>
  <c r="E2982" i="1"/>
  <c r="M2981" i="1"/>
  <c r="L2981" i="1"/>
  <c r="K2981" i="1"/>
  <c r="J2981" i="1"/>
  <c r="E2981" i="1"/>
  <c r="M2980" i="1"/>
  <c r="L2980" i="1"/>
  <c r="K2980" i="1"/>
  <c r="J2980" i="1"/>
  <c r="E2980" i="1"/>
  <c r="M2979" i="1"/>
  <c r="L2979" i="1"/>
  <c r="K2979" i="1"/>
  <c r="J2979" i="1"/>
  <c r="E2979" i="1"/>
  <c r="M2978" i="1"/>
  <c r="L2978" i="1"/>
  <c r="K2978" i="1"/>
  <c r="J2978" i="1"/>
  <c r="E2978" i="1"/>
  <c r="M2977" i="1"/>
  <c r="L2977" i="1"/>
  <c r="K2977" i="1"/>
  <c r="J2977" i="1"/>
  <c r="E2977" i="1"/>
  <c r="M2976" i="1"/>
  <c r="L2976" i="1"/>
  <c r="K2976" i="1"/>
  <c r="J2976" i="1"/>
  <c r="E2976" i="1"/>
  <c r="M2975" i="1"/>
  <c r="L2975" i="1"/>
  <c r="K2975" i="1"/>
  <c r="J2975" i="1"/>
  <c r="E2975" i="1"/>
  <c r="M2974" i="1"/>
  <c r="L2974" i="1"/>
  <c r="K2974" i="1"/>
  <c r="J2974" i="1"/>
  <c r="E2974" i="1"/>
  <c r="M2973" i="1"/>
  <c r="L2973" i="1"/>
  <c r="K2973" i="1"/>
  <c r="J2973" i="1"/>
  <c r="E2973" i="1"/>
  <c r="M2972" i="1"/>
  <c r="L2972" i="1"/>
  <c r="K2972" i="1"/>
  <c r="J2972" i="1"/>
  <c r="E2972" i="1"/>
  <c r="M2971" i="1"/>
  <c r="L2971" i="1"/>
  <c r="K2971" i="1"/>
  <c r="J2971" i="1"/>
  <c r="E2971" i="1"/>
  <c r="M2970" i="1"/>
  <c r="L2970" i="1"/>
  <c r="K2970" i="1"/>
  <c r="J2970" i="1"/>
  <c r="E2970" i="1"/>
  <c r="M2969" i="1"/>
  <c r="L2969" i="1"/>
  <c r="K2969" i="1"/>
  <c r="J2969" i="1"/>
  <c r="E2969" i="1"/>
  <c r="M2968" i="1"/>
  <c r="L2968" i="1"/>
  <c r="K2968" i="1"/>
  <c r="J2968" i="1"/>
  <c r="E2968" i="1"/>
  <c r="M2967" i="1"/>
  <c r="L2967" i="1"/>
  <c r="K2967" i="1"/>
  <c r="J2967" i="1"/>
  <c r="E2967" i="1"/>
  <c r="M2966" i="1"/>
  <c r="L2966" i="1"/>
  <c r="K2966" i="1"/>
  <c r="J2966" i="1"/>
  <c r="E2966" i="1"/>
  <c r="M2965" i="1"/>
  <c r="L2965" i="1"/>
  <c r="K2965" i="1"/>
  <c r="J2965" i="1"/>
  <c r="E2965" i="1"/>
  <c r="M2964" i="1"/>
  <c r="L2964" i="1"/>
  <c r="K2964" i="1"/>
  <c r="J2964" i="1"/>
  <c r="E2964" i="1"/>
  <c r="M2963" i="1"/>
  <c r="L2963" i="1"/>
  <c r="K2963" i="1"/>
  <c r="J2963" i="1"/>
  <c r="E2963" i="1"/>
  <c r="M2962" i="1"/>
  <c r="L2962" i="1"/>
  <c r="K2962" i="1"/>
  <c r="J2962" i="1"/>
  <c r="E2962" i="1"/>
  <c r="M2961" i="1"/>
  <c r="L2961" i="1"/>
  <c r="K2961" i="1"/>
  <c r="J2961" i="1"/>
  <c r="E2961" i="1"/>
  <c r="M2960" i="1"/>
  <c r="L2960" i="1"/>
  <c r="K2960" i="1"/>
  <c r="J2960" i="1"/>
  <c r="E2960" i="1"/>
  <c r="M2959" i="1"/>
  <c r="L2959" i="1"/>
  <c r="K2959" i="1"/>
  <c r="J2959" i="1"/>
  <c r="E2959" i="1"/>
  <c r="M2958" i="1"/>
  <c r="L2958" i="1"/>
  <c r="K2958" i="1"/>
  <c r="J2958" i="1"/>
  <c r="E2958" i="1"/>
  <c r="M2957" i="1"/>
  <c r="L2957" i="1"/>
  <c r="K2957" i="1"/>
  <c r="J2957" i="1"/>
  <c r="E2957" i="1"/>
  <c r="M2956" i="1"/>
  <c r="L2956" i="1"/>
  <c r="K2956" i="1"/>
  <c r="J2956" i="1"/>
  <c r="E2956" i="1"/>
  <c r="M2955" i="1"/>
  <c r="L2955" i="1"/>
  <c r="K2955" i="1"/>
  <c r="J2955" i="1"/>
  <c r="E2955" i="1"/>
  <c r="M2954" i="1"/>
  <c r="L2954" i="1"/>
  <c r="K2954" i="1"/>
  <c r="J2954" i="1"/>
  <c r="E2954" i="1"/>
  <c r="M2953" i="1"/>
  <c r="L2953" i="1"/>
  <c r="K2953" i="1"/>
  <c r="J2953" i="1"/>
  <c r="E2953" i="1"/>
  <c r="M2952" i="1"/>
  <c r="L2952" i="1"/>
  <c r="K2952" i="1"/>
  <c r="J2952" i="1"/>
  <c r="E2952" i="1"/>
  <c r="M2951" i="1"/>
  <c r="L2951" i="1"/>
  <c r="K2951" i="1"/>
  <c r="J2951" i="1"/>
  <c r="E2951" i="1"/>
  <c r="M2950" i="1"/>
  <c r="L2950" i="1"/>
  <c r="K2950" i="1"/>
  <c r="J2950" i="1"/>
  <c r="E2950" i="1"/>
  <c r="M2949" i="1"/>
  <c r="L2949" i="1"/>
  <c r="K2949" i="1"/>
  <c r="J2949" i="1"/>
  <c r="E2949" i="1"/>
  <c r="M2948" i="1"/>
  <c r="L2948" i="1"/>
  <c r="K2948" i="1"/>
  <c r="J2948" i="1"/>
  <c r="E2948" i="1"/>
  <c r="M2947" i="1"/>
  <c r="L2947" i="1"/>
  <c r="K2947" i="1"/>
  <c r="J2947" i="1"/>
  <c r="E2947" i="1"/>
  <c r="M2946" i="1"/>
  <c r="L2946" i="1"/>
  <c r="K2946" i="1"/>
  <c r="J2946" i="1"/>
  <c r="E2946" i="1"/>
  <c r="M2945" i="1"/>
  <c r="L2945" i="1"/>
  <c r="K2945" i="1"/>
  <c r="J2945" i="1"/>
  <c r="E2945" i="1"/>
  <c r="M2944" i="1"/>
  <c r="L2944" i="1"/>
  <c r="K2944" i="1"/>
  <c r="J2944" i="1"/>
  <c r="E2944" i="1"/>
  <c r="M2943" i="1"/>
  <c r="L2943" i="1"/>
  <c r="K2943" i="1"/>
  <c r="J2943" i="1"/>
  <c r="E2943" i="1"/>
  <c r="M2942" i="1"/>
  <c r="L2942" i="1"/>
  <c r="K2942" i="1"/>
  <c r="J2942" i="1"/>
  <c r="E2942" i="1"/>
  <c r="M2941" i="1"/>
  <c r="L2941" i="1"/>
  <c r="K2941" i="1"/>
  <c r="J2941" i="1"/>
  <c r="E2941" i="1"/>
  <c r="M2940" i="1"/>
  <c r="L2940" i="1"/>
  <c r="K2940" i="1"/>
  <c r="J2940" i="1"/>
  <c r="E2940" i="1"/>
  <c r="M2939" i="1"/>
  <c r="L2939" i="1"/>
  <c r="K2939" i="1"/>
  <c r="J2939" i="1"/>
  <c r="E2939" i="1"/>
  <c r="M2938" i="1"/>
  <c r="L2938" i="1"/>
  <c r="K2938" i="1"/>
  <c r="J2938" i="1"/>
  <c r="E2938" i="1"/>
  <c r="M2937" i="1"/>
  <c r="L2937" i="1"/>
  <c r="K2937" i="1"/>
  <c r="J2937" i="1"/>
  <c r="E2937" i="1"/>
  <c r="M2936" i="1"/>
  <c r="L2936" i="1"/>
  <c r="K2936" i="1"/>
  <c r="J2936" i="1"/>
  <c r="E2936" i="1"/>
  <c r="M2935" i="1"/>
  <c r="L2935" i="1"/>
  <c r="K2935" i="1"/>
  <c r="J2935" i="1"/>
  <c r="E2935" i="1"/>
  <c r="M2934" i="1"/>
  <c r="L2934" i="1"/>
  <c r="K2934" i="1"/>
  <c r="J2934" i="1"/>
  <c r="E2934" i="1"/>
  <c r="M2933" i="1"/>
  <c r="L2933" i="1"/>
  <c r="K2933" i="1"/>
  <c r="J2933" i="1"/>
  <c r="E2933" i="1"/>
  <c r="M2932" i="1"/>
  <c r="L2932" i="1"/>
  <c r="K2932" i="1"/>
  <c r="J2932" i="1"/>
  <c r="E2932" i="1"/>
  <c r="M2931" i="1"/>
  <c r="L2931" i="1"/>
  <c r="K2931" i="1"/>
  <c r="J2931" i="1"/>
  <c r="E2931" i="1"/>
  <c r="M2930" i="1"/>
  <c r="L2930" i="1"/>
  <c r="K2930" i="1"/>
  <c r="J2930" i="1"/>
  <c r="E2930" i="1"/>
  <c r="M2929" i="1"/>
  <c r="L2929" i="1"/>
  <c r="K2929" i="1"/>
  <c r="J2929" i="1"/>
  <c r="E2929" i="1"/>
  <c r="M2928" i="1"/>
  <c r="L2928" i="1"/>
  <c r="K2928" i="1"/>
  <c r="J2928" i="1"/>
  <c r="E2928" i="1"/>
  <c r="M2927" i="1"/>
  <c r="L2927" i="1"/>
  <c r="K2927" i="1"/>
  <c r="J2927" i="1"/>
  <c r="E2927" i="1"/>
  <c r="M2926" i="1"/>
  <c r="L2926" i="1"/>
  <c r="K2926" i="1"/>
  <c r="J2926" i="1"/>
  <c r="E2926" i="1"/>
  <c r="M2925" i="1"/>
  <c r="L2925" i="1"/>
  <c r="K2925" i="1"/>
  <c r="J2925" i="1"/>
  <c r="E2925" i="1"/>
  <c r="M2924" i="1"/>
  <c r="L2924" i="1"/>
  <c r="K2924" i="1"/>
  <c r="J2924" i="1"/>
  <c r="E2924" i="1"/>
  <c r="M2923" i="1"/>
  <c r="L2923" i="1"/>
  <c r="K2923" i="1"/>
  <c r="J2923" i="1"/>
  <c r="E2923" i="1"/>
  <c r="M2922" i="1"/>
  <c r="L2922" i="1"/>
  <c r="K2922" i="1"/>
  <c r="J2922" i="1"/>
  <c r="E2922" i="1"/>
  <c r="M2921" i="1"/>
  <c r="L2921" i="1"/>
  <c r="K2921" i="1"/>
  <c r="J2921" i="1"/>
  <c r="E2921" i="1"/>
  <c r="M2920" i="1"/>
  <c r="L2920" i="1"/>
  <c r="K2920" i="1"/>
  <c r="J2920" i="1"/>
  <c r="E2920" i="1"/>
  <c r="M2919" i="1"/>
  <c r="L2919" i="1"/>
  <c r="K2919" i="1"/>
  <c r="J2919" i="1"/>
  <c r="E2919" i="1"/>
  <c r="M2918" i="1"/>
  <c r="L2918" i="1"/>
  <c r="K2918" i="1"/>
  <c r="J2918" i="1"/>
  <c r="E2918" i="1"/>
  <c r="M2917" i="1"/>
  <c r="L2917" i="1"/>
  <c r="K2917" i="1"/>
  <c r="J2917" i="1"/>
  <c r="E2917" i="1"/>
  <c r="M2916" i="1"/>
  <c r="L2916" i="1"/>
  <c r="K2916" i="1"/>
  <c r="J2916" i="1"/>
  <c r="E2916" i="1"/>
  <c r="M2915" i="1"/>
  <c r="L2915" i="1"/>
  <c r="K2915" i="1"/>
  <c r="J2915" i="1"/>
  <c r="E2915" i="1"/>
  <c r="M2914" i="1"/>
  <c r="L2914" i="1"/>
  <c r="K2914" i="1"/>
  <c r="J2914" i="1"/>
  <c r="E2914" i="1"/>
  <c r="M2913" i="1"/>
  <c r="L2913" i="1"/>
  <c r="K2913" i="1"/>
  <c r="J2913" i="1"/>
  <c r="E2913" i="1"/>
  <c r="M2912" i="1"/>
  <c r="L2912" i="1"/>
  <c r="K2912" i="1"/>
  <c r="J2912" i="1"/>
  <c r="E2912" i="1"/>
  <c r="M2911" i="1"/>
  <c r="L2911" i="1"/>
  <c r="K2911" i="1"/>
  <c r="J2911" i="1"/>
  <c r="E2911" i="1"/>
  <c r="M2910" i="1"/>
  <c r="L2910" i="1"/>
  <c r="K2910" i="1"/>
  <c r="J2910" i="1"/>
  <c r="E2910" i="1"/>
  <c r="M2909" i="1"/>
  <c r="L2909" i="1"/>
  <c r="K2909" i="1"/>
  <c r="J2909" i="1"/>
  <c r="E2909" i="1"/>
  <c r="M2908" i="1"/>
  <c r="L2908" i="1"/>
  <c r="K2908" i="1"/>
  <c r="J2908" i="1"/>
  <c r="E2908" i="1"/>
  <c r="M2907" i="1"/>
  <c r="L2907" i="1"/>
  <c r="K2907" i="1"/>
  <c r="J2907" i="1"/>
  <c r="E2907" i="1"/>
  <c r="M2906" i="1"/>
  <c r="L2906" i="1"/>
  <c r="K2906" i="1"/>
  <c r="J2906" i="1"/>
  <c r="E2906" i="1"/>
  <c r="M2905" i="1"/>
  <c r="L2905" i="1"/>
  <c r="K2905" i="1"/>
  <c r="J2905" i="1"/>
  <c r="E2905" i="1"/>
  <c r="M2904" i="1"/>
  <c r="L2904" i="1"/>
  <c r="K2904" i="1"/>
  <c r="J2904" i="1"/>
  <c r="E2904" i="1"/>
  <c r="M2903" i="1"/>
  <c r="L2903" i="1"/>
  <c r="K2903" i="1"/>
  <c r="J2903" i="1"/>
  <c r="E2903" i="1"/>
  <c r="M2902" i="1"/>
  <c r="L2902" i="1"/>
  <c r="K2902" i="1"/>
  <c r="J2902" i="1"/>
  <c r="E2902" i="1"/>
  <c r="M2901" i="1"/>
  <c r="L2901" i="1"/>
  <c r="K2901" i="1"/>
  <c r="J2901" i="1"/>
  <c r="E2901" i="1"/>
  <c r="M2900" i="1"/>
  <c r="L2900" i="1"/>
  <c r="K2900" i="1"/>
  <c r="J2900" i="1"/>
  <c r="E2900" i="1"/>
  <c r="M2899" i="1"/>
  <c r="L2899" i="1"/>
  <c r="K2899" i="1"/>
  <c r="J2899" i="1"/>
  <c r="E2899" i="1"/>
  <c r="M2898" i="1"/>
  <c r="L2898" i="1"/>
  <c r="K2898" i="1"/>
  <c r="J2898" i="1"/>
  <c r="E2898" i="1"/>
  <c r="M2897" i="1"/>
  <c r="L2897" i="1"/>
  <c r="K2897" i="1"/>
  <c r="J2897" i="1"/>
  <c r="E2897" i="1"/>
  <c r="M2896" i="1"/>
  <c r="L2896" i="1"/>
  <c r="K2896" i="1"/>
  <c r="J2896" i="1"/>
  <c r="E2896" i="1"/>
  <c r="M2895" i="1"/>
  <c r="L2895" i="1"/>
  <c r="K2895" i="1"/>
  <c r="J2895" i="1"/>
  <c r="E2895" i="1"/>
  <c r="M2894" i="1"/>
  <c r="L2894" i="1"/>
  <c r="K2894" i="1"/>
  <c r="J2894" i="1"/>
  <c r="E2894" i="1"/>
  <c r="M2893" i="1"/>
  <c r="L2893" i="1"/>
  <c r="K2893" i="1"/>
  <c r="J2893" i="1"/>
  <c r="E2893" i="1"/>
  <c r="M2892" i="1"/>
  <c r="L2892" i="1"/>
  <c r="K2892" i="1"/>
  <c r="J2892" i="1"/>
  <c r="E2892" i="1"/>
  <c r="M2891" i="1"/>
  <c r="L2891" i="1"/>
  <c r="K2891" i="1"/>
  <c r="J2891" i="1"/>
  <c r="E2891" i="1"/>
  <c r="M2890" i="1"/>
  <c r="L2890" i="1"/>
  <c r="K2890" i="1"/>
  <c r="J2890" i="1"/>
  <c r="E2890" i="1"/>
  <c r="M2889" i="1"/>
  <c r="L2889" i="1"/>
  <c r="K2889" i="1"/>
  <c r="J2889" i="1"/>
  <c r="E2889" i="1"/>
  <c r="M2888" i="1"/>
  <c r="L2888" i="1"/>
  <c r="K2888" i="1"/>
  <c r="J2888" i="1"/>
  <c r="E2888" i="1"/>
  <c r="M2887" i="1"/>
  <c r="L2887" i="1"/>
  <c r="K2887" i="1"/>
  <c r="J2887" i="1"/>
  <c r="E2887" i="1"/>
  <c r="M2886" i="1"/>
  <c r="L2886" i="1"/>
  <c r="K2886" i="1"/>
  <c r="J2886" i="1"/>
  <c r="E2886" i="1"/>
  <c r="M2885" i="1"/>
  <c r="L2885" i="1"/>
  <c r="K2885" i="1"/>
  <c r="J2885" i="1"/>
  <c r="E2885" i="1"/>
  <c r="M2884" i="1"/>
  <c r="L2884" i="1"/>
  <c r="K2884" i="1"/>
  <c r="J2884" i="1"/>
  <c r="E2884" i="1"/>
  <c r="M2883" i="1"/>
  <c r="L2883" i="1"/>
  <c r="K2883" i="1"/>
  <c r="J2883" i="1"/>
  <c r="E2883" i="1"/>
  <c r="M2882" i="1"/>
  <c r="L2882" i="1"/>
  <c r="K2882" i="1"/>
  <c r="J2882" i="1"/>
  <c r="E2882" i="1"/>
  <c r="M2881" i="1"/>
  <c r="L2881" i="1"/>
  <c r="K2881" i="1"/>
  <c r="J2881" i="1"/>
  <c r="E2881" i="1"/>
  <c r="M2880" i="1"/>
  <c r="L2880" i="1"/>
  <c r="K2880" i="1"/>
  <c r="J2880" i="1"/>
  <c r="E2880" i="1"/>
  <c r="M2879" i="1"/>
  <c r="L2879" i="1"/>
  <c r="K2879" i="1"/>
  <c r="J2879" i="1"/>
  <c r="E2879" i="1"/>
  <c r="M2878" i="1"/>
  <c r="L2878" i="1"/>
  <c r="K2878" i="1"/>
  <c r="J2878" i="1"/>
  <c r="E2878" i="1"/>
  <c r="M2877" i="1"/>
  <c r="L2877" i="1"/>
  <c r="K2877" i="1"/>
  <c r="J2877" i="1"/>
  <c r="E2877" i="1"/>
  <c r="M2876" i="1"/>
  <c r="L2876" i="1"/>
  <c r="K2876" i="1"/>
  <c r="J2876" i="1"/>
  <c r="E2876" i="1"/>
  <c r="M2875" i="1"/>
  <c r="L2875" i="1"/>
  <c r="K2875" i="1"/>
  <c r="J2875" i="1"/>
  <c r="E2875" i="1"/>
  <c r="M2874" i="1"/>
  <c r="L2874" i="1"/>
  <c r="K2874" i="1"/>
  <c r="J2874" i="1"/>
  <c r="E2874" i="1"/>
  <c r="M2873" i="1"/>
  <c r="L2873" i="1"/>
  <c r="K2873" i="1"/>
  <c r="J2873" i="1"/>
  <c r="E2873" i="1"/>
  <c r="M2872" i="1"/>
  <c r="L2872" i="1"/>
  <c r="K2872" i="1"/>
  <c r="J2872" i="1"/>
  <c r="E2872" i="1"/>
  <c r="M2871" i="1"/>
  <c r="L2871" i="1"/>
  <c r="K2871" i="1"/>
  <c r="J2871" i="1"/>
  <c r="E2871" i="1"/>
  <c r="M2870" i="1"/>
  <c r="L2870" i="1"/>
  <c r="K2870" i="1"/>
  <c r="J2870" i="1"/>
  <c r="E2870" i="1"/>
  <c r="M2869" i="1"/>
  <c r="L2869" i="1"/>
  <c r="K2869" i="1"/>
  <c r="J2869" i="1"/>
  <c r="E2869" i="1"/>
  <c r="M2868" i="1"/>
  <c r="L2868" i="1"/>
  <c r="K2868" i="1"/>
  <c r="J2868" i="1"/>
  <c r="E2868" i="1"/>
  <c r="M2867" i="1"/>
  <c r="L2867" i="1"/>
  <c r="K2867" i="1"/>
  <c r="J2867" i="1"/>
  <c r="E2867" i="1"/>
  <c r="M2866" i="1"/>
  <c r="L2866" i="1"/>
  <c r="K2866" i="1"/>
  <c r="J2866" i="1"/>
  <c r="E2866" i="1"/>
  <c r="M2865" i="1"/>
  <c r="L2865" i="1"/>
  <c r="K2865" i="1"/>
  <c r="J2865" i="1"/>
  <c r="E2865" i="1"/>
  <c r="M2864" i="1"/>
  <c r="L2864" i="1"/>
  <c r="K2864" i="1"/>
  <c r="J2864" i="1"/>
  <c r="E2864" i="1"/>
  <c r="M2863" i="1"/>
  <c r="L2863" i="1"/>
  <c r="K2863" i="1"/>
  <c r="J2863" i="1"/>
  <c r="E2863" i="1"/>
  <c r="M2862" i="1"/>
  <c r="L2862" i="1"/>
  <c r="K2862" i="1"/>
  <c r="J2862" i="1"/>
  <c r="E2862" i="1"/>
  <c r="M2861" i="1"/>
  <c r="L2861" i="1"/>
  <c r="K2861" i="1"/>
  <c r="J2861" i="1"/>
  <c r="E2861" i="1"/>
  <c r="M2860" i="1"/>
  <c r="L2860" i="1"/>
  <c r="K2860" i="1"/>
  <c r="J2860" i="1"/>
  <c r="E2860" i="1"/>
  <c r="M2859" i="1"/>
  <c r="L2859" i="1"/>
  <c r="K2859" i="1"/>
  <c r="J2859" i="1"/>
  <c r="E2859" i="1"/>
  <c r="M2858" i="1"/>
  <c r="L2858" i="1"/>
  <c r="K2858" i="1"/>
  <c r="J2858" i="1"/>
  <c r="E2858" i="1"/>
  <c r="M2857" i="1"/>
  <c r="L2857" i="1"/>
  <c r="K2857" i="1"/>
  <c r="J2857" i="1"/>
  <c r="E2857" i="1"/>
  <c r="M2856" i="1"/>
  <c r="L2856" i="1"/>
  <c r="K2856" i="1"/>
  <c r="J2856" i="1"/>
  <c r="E2856" i="1"/>
  <c r="M2855" i="1"/>
  <c r="L2855" i="1"/>
  <c r="K2855" i="1"/>
  <c r="J2855" i="1"/>
  <c r="E2855" i="1"/>
  <c r="M2854" i="1"/>
  <c r="L2854" i="1"/>
  <c r="K2854" i="1"/>
  <c r="J2854" i="1"/>
  <c r="E2854" i="1"/>
  <c r="M2853" i="1"/>
  <c r="L2853" i="1"/>
  <c r="K2853" i="1"/>
  <c r="J2853" i="1"/>
  <c r="E2853" i="1"/>
  <c r="M2852" i="1"/>
  <c r="L2852" i="1"/>
  <c r="K2852" i="1"/>
  <c r="J2852" i="1"/>
  <c r="E2852" i="1"/>
  <c r="M2851" i="1"/>
  <c r="L2851" i="1"/>
  <c r="K2851" i="1"/>
  <c r="J2851" i="1"/>
  <c r="E2851" i="1"/>
  <c r="M2850" i="1"/>
  <c r="L2850" i="1"/>
  <c r="K2850" i="1"/>
  <c r="J2850" i="1"/>
  <c r="E2850" i="1"/>
  <c r="M2849" i="1"/>
  <c r="L2849" i="1"/>
  <c r="K2849" i="1"/>
  <c r="J2849" i="1"/>
  <c r="E2849" i="1"/>
  <c r="M2848" i="1"/>
  <c r="L2848" i="1"/>
  <c r="K2848" i="1"/>
  <c r="J2848" i="1"/>
  <c r="E2848" i="1"/>
  <c r="M2847" i="1"/>
  <c r="L2847" i="1"/>
  <c r="K2847" i="1"/>
  <c r="J2847" i="1"/>
  <c r="E2847" i="1"/>
  <c r="M2846" i="1"/>
  <c r="L2846" i="1"/>
  <c r="K2846" i="1"/>
  <c r="J2846" i="1"/>
  <c r="E2846" i="1"/>
  <c r="M2845" i="1"/>
  <c r="L2845" i="1"/>
  <c r="K2845" i="1"/>
  <c r="J2845" i="1"/>
  <c r="E2845" i="1"/>
  <c r="M2844" i="1"/>
  <c r="L2844" i="1"/>
  <c r="K2844" i="1"/>
  <c r="J2844" i="1"/>
  <c r="E2844" i="1"/>
  <c r="M2843" i="1"/>
  <c r="L2843" i="1"/>
  <c r="K2843" i="1"/>
  <c r="J2843" i="1"/>
  <c r="E2843" i="1"/>
  <c r="M2842" i="1"/>
  <c r="L2842" i="1"/>
  <c r="K2842" i="1"/>
  <c r="J2842" i="1"/>
  <c r="E2842" i="1"/>
  <c r="M2841" i="1"/>
  <c r="L2841" i="1"/>
  <c r="K2841" i="1"/>
  <c r="J2841" i="1"/>
  <c r="E2841" i="1"/>
  <c r="M2840" i="1"/>
  <c r="L2840" i="1"/>
  <c r="K2840" i="1"/>
  <c r="J2840" i="1"/>
  <c r="E2840" i="1"/>
  <c r="M2839" i="1"/>
  <c r="L2839" i="1"/>
  <c r="K2839" i="1"/>
  <c r="J2839" i="1"/>
  <c r="E2839" i="1"/>
  <c r="M2838" i="1"/>
  <c r="L2838" i="1"/>
  <c r="K2838" i="1"/>
  <c r="J2838" i="1"/>
  <c r="E2838" i="1"/>
  <c r="M2837" i="1"/>
  <c r="L2837" i="1"/>
  <c r="K2837" i="1"/>
  <c r="J2837" i="1"/>
  <c r="E2837" i="1"/>
  <c r="M2836" i="1"/>
  <c r="L2836" i="1"/>
  <c r="K2836" i="1"/>
  <c r="J2836" i="1"/>
  <c r="E2836" i="1"/>
  <c r="M2835" i="1"/>
  <c r="L2835" i="1"/>
  <c r="K2835" i="1"/>
  <c r="J2835" i="1"/>
  <c r="E2835" i="1"/>
  <c r="M2834" i="1"/>
  <c r="L2834" i="1"/>
  <c r="K2834" i="1"/>
  <c r="J2834" i="1"/>
  <c r="E2834" i="1"/>
  <c r="M2833" i="1"/>
  <c r="L2833" i="1"/>
  <c r="K2833" i="1"/>
  <c r="J2833" i="1"/>
  <c r="E2833" i="1"/>
  <c r="M2832" i="1"/>
  <c r="L2832" i="1"/>
  <c r="K2832" i="1"/>
  <c r="J2832" i="1"/>
  <c r="E2832" i="1"/>
  <c r="M2831" i="1"/>
  <c r="L2831" i="1"/>
  <c r="K2831" i="1"/>
  <c r="J2831" i="1"/>
  <c r="E2831" i="1"/>
  <c r="M2830" i="1"/>
  <c r="L2830" i="1"/>
  <c r="K2830" i="1"/>
  <c r="J2830" i="1"/>
  <c r="E2830" i="1"/>
  <c r="M2829" i="1"/>
  <c r="L2829" i="1"/>
  <c r="K2829" i="1"/>
  <c r="J2829" i="1"/>
  <c r="E2829" i="1"/>
  <c r="M2828" i="1"/>
  <c r="L2828" i="1"/>
  <c r="K2828" i="1"/>
  <c r="J2828" i="1"/>
  <c r="E2828" i="1"/>
  <c r="M2827" i="1"/>
  <c r="L2827" i="1"/>
  <c r="K2827" i="1"/>
  <c r="J2827" i="1"/>
  <c r="E2827" i="1"/>
  <c r="M2826" i="1"/>
  <c r="L2826" i="1"/>
  <c r="K2826" i="1"/>
  <c r="J2826" i="1"/>
  <c r="E2826" i="1"/>
  <c r="M2825" i="1"/>
  <c r="L2825" i="1"/>
  <c r="K2825" i="1"/>
  <c r="J2825" i="1"/>
  <c r="E2825" i="1"/>
  <c r="M2824" i="1"/>
  <c r="L2824" i="1"/>
  <c r="K2824" i="1"/>
  <c r="J2824" i="1"/>
  <c r="E2824" i="1"/>
  <c r="M2823" i="1"/>
  <c r="L2823" i="1"/>
  <c r="K2823" i="1"/>
  <c r="J2823" i="1"/>
  <c r="E2823" i="1"/>
  <c r="M2822" i="1"/>
  <c r="L2822" i="1"/>
  <c r="K2822" i="1"/>
  <c r="J2822" i="1"/>
  <c r="E2822" i="1"/>
  <c r="M2821" i="1"/>
  <c r="L2821" i="1"/>
  <c r="K2821" i="1"/>
  <c r="J2821" i="1"/>
  <c r="E2821" i="1"/>
  <c r="M2820" i="1"/>
  <c r="L2820" i="1"/>
  <c r="K2820" i="1"/>
  <c r="J2820" i="1"/>
  <c r="E2820" i="1"/>
  <c r="M2819" i="1"/>
  <c r="L2819" i="1"/>
  <c r="K2819" i="1"/>
  <c r="J2819" i="1"/>
  <c r="E2819" i="1"/>
  <c r="M2818" i="1"/>
  <c r="L2818" i="1"/>
  <c r="K2818" i="1"/>
  <c r="J2818" i="1"/>
  <c r="E2818" i="1"/>
  <c r="M2817" i="1"/>
  <c r="L2817" i="1"/>
  <c r="K2817" i="1"/>
  <c r="J2817" i="1"/>
  <c r="E2817" i="1"/>
  <c r="M2816" i="1"/>
  <c r="L2816" i="1"/>
  <c r="K2816" i="1"/>
  <c r="J2816" i="1"/>
  <c r="E2816" i="1"/>
  <c r="M2815" i="1"/>
  <c r="L2815" i="1"/>
  <c r="K2815" i="1"/>
  <c r="J2815" i="1"/>
  <c r="E2815" i="1"/>
  <c r="M2814" i="1"/>
  <c r="L2814" i="1"/>
  <c r="K2814" i="1"/>
  <c r="J2814" i="1"/>
  <c r="E2814" i="1"/>
  <c r="M2813" i="1"/>
  <c r="L2813" i="1"/>
  <c r="K2813" i="1"/>
  <c r="J2813" i="1"/>
  <c r="E2813" i="1"/>
  <c r="M2812" i="1"/>
  <c r="L2812" i="1"/>
  <c r="K2812" i="1"/>
  <c r="J2812" i="1"/>
  <c r="E2812" i="1"/>
  <c r="M2811" i="1"/>
  <c r="L2811" i="1"/>
  <c r="K2811" i="1"/>
  <c r="J2811" i="1"/>
  <c r="E2811" i="1"/>
  <c r="M2810" i="1"/>
  <c r="L2810" i="1"/>
  <c r="K2810" i="1"/>
  <c r="J2810" i="1"/>
  <c r="E2810" i="1"/>
  <c r="M2809" i="1"/>
  <c r="L2809" i="1"/>
  <c r="K2809" i="1"/>
  <c r="J2809" i="1"/>
  <c r="E2809" i="1"/>
  <c r="M2808" i="1"/>
  <c r="L2808" i="1"/>
  <c r="K2808" i="1"/>
  <c r="J2808" i="1"/>
  <c r="E2808" i="1"/>
  <c r="M2807" i="1"/>
  <c r="L2807" i="1"/>
  <c r="K2807" i="1"/>
  <c r="J2807" i="1"/>
  <c r="E2807" i="1"/>
  <c r="M2806" i="1"/>
  <c r="L2806" i="1"/>
  <c r="K2806" i="1"/>
  <c r="J2806" i="1"/>
  <c r="E2806" i="1"/>
  <c r="M2805" i="1"/>
  <c r="L2805" i="1"/>
  <c r="K2805" i="1"/>
  <c r="J2805" i="1"/>
  <c r="E2805" i="1"/>
  <c r="M2804" i="1"/>
  <c r="L2804" i="1"/>
  <c r="K2804" i="1"/>
  <c r="J2804" i="1"/>
  <c r="E2804" i="1"/>
  <c r="M2803" i="1"/>
  <c r="L2803" i="1"/>
  <c r="K2803" i="1"/>
  <c r="J2803" i="1"/>
  <c r="E2803" i="1"/>
  <c r="M2802" i="1"/>
  <c r="L2802" i="1"/>
  <c r="K2802" i="1"/>
  <c r="J2802" i="1"/>
  <c r="E2802" i="1"/>
  <c r="M2801" i="1"/>
  <c r="L2801" i="1"/>
  <c r="K2801" i="1"/>
  <c r="J2801" i="1"/>
  <c r="E2801" i="1"/>
  <c r="M2800" i="1"/>
  <c r="L2800" i="1"/>
  <c r="K2800" i="1"/>
  <c r="J2800" i="1"/>
  <c r="E2800" i="1"/>
  <c r="M2799" i="1"/>
  <c r="L2799" i="1"/>
  <c r="K2799" i="1"/>
  <c r="J2799" i="1"/>
  <c r="E2799" i="1"/>
  <c r="M2798" i="1"/>
  <c r="L2798" i="1"/>
  <c r="K2798" i="1"/>
  <c r="J2798" i="1"/>
  <c r="E2798" i="1"/>
  <c r="M2797" i="1"/>
  <c r="L2797" i="1"/>
  <c r="K2797" i="1"/>
  <c r="J2797" i="1"/>
  <c r="E2797" i="1"/>
  <c r="M2796" i="1"/>
  <c r="L2796" i="1"/>
  <c r="K2796" i="1"/>
  <c r="J2796" i="1"/>
  <c r="E2796" i="1"/>
  <c r="M2795" i="1"/>
  <c r="L2795" i="1"/>
  <c r="K2795" i="1"/>
  <c r="J2795" i="1"/>
  <c r="E2795" i="1"/>
  <c r="M2794" i="1"/>
  <c r="L2794" i="1"/>
  <c r="K2794" i="1"/>
  <c r="J2794" i="1"/>
  <c r="E2794" i="1"/>
  <c r="M2793" i="1"/>
  <c r="L2793" i="1"/>
  <c r="K2793" i="1"/>
  <c r="J2793" i="1"/>
  <c r="E2793" i="1"/>
  <c r="M2792" i="1"/>
  <c r="L2792" i="1"/>
  <c r="K2792" i="1"/>
  <c r="J2792" i="1"/>
  <c r="E2792" i="1"/>
  <c r="M2791" i="1"/>
  <c r="L2791" i="1"/>
  <c r="K2791" i="1"/>
  <c r="J2791" i="1"/>
  <c r="E2791" i="1"/>
  <c r="M2790" i="1"/>
  <c r="L2790" i="1"/>
  <c r="K2790" i="1"/>
  <c r="J2790" i="1"/>
  <c r="E2790" i="1"/>
  <c r="M2789" i="1"/>
  <c r="L2789" i="1"/>
  <c r="K2789" i="1"/>
  <c r="J2789" i="1"/>
  <c r="E2789" i="1"/>
  <c r="M2788" i="1"/>
  <c r="L2788" i="1"/>
  <c r="K2788" i="1"/>
  <c r="J2788" i="1"/>
  <c r="E2788" i="1"/>
  <c r="M2787" i="1"/>
  <c r="L2787" i="1"/>
  <c r="K2787" i="1"/>
  <c r="J2787" i="1"/>
  <c r="E2787" i="1"/>
  <c r="M2786" i="1"/>
  <c r="L2786" i="1"/>
  <c r="K2786" i="1"/>
  <c r="J2786" i="1"/>
  <c r="E2786" i="1"/>
  <c r="M2785" i="1"/>
  <c r="L2785" i="1"/>
  <c r="K2785" i="1"/>
  <c r="J2785" i="1"/>
  <c r="E2785" i="1"/>
  <c r="M2784" i="1"/>
  <c r="L2784" i="1"/>
  <c r="K2784" i="1"/>
  <c r="J2784" i="1"/>
  <c r="E2784" i="1"/>
  <c r="M2783" i="1"/>
  <c r="L2783" i="1"/>
  <c r="K2783" i="1"/>
  <c r="J2783" i="1"/>
  <c r="E2783" i="1"/>
  <c r="M2782" i="1"/>
  <c r="L2782" i="1"/>
  <c r="K2782" i="1"/>
  <c r="J2782" i="1"/>
  <c r="E2782" i="1"/>
  <c r="M2781" i="1"/>
  <c r="L2781" i="1"/>
  <c r="K2781" i="1"/>
  <c r="J2781" i="1"/>
  <c r="E2781" i="1"/>
  <c r="M2780" i="1"/>
  <c r="L2780" i="1"/>
  <c r="K2780" i="1"/>
  <c r="J2780" i="1"/>
  <c r="E2780" i="1"/>
  <c r="M2779" i="1"/>
  <c r="L2779" i="1"/>
  <c r="K2779" i="1"/>
  <c r="J2779" i="1"/>
  <c r="E2779" i="1"/>
  <c r="M2778" i="1"/>
  <c r="L2778" i="1"/>
  <c r="K2778" i="1"/>
  <c r="J2778" i="1"/>
  <c r="E2778" i="1"/>
  <c r="M2777" i="1"/>
  <c r="L2777" i="1"/>
  <c r="K2777" i="1"/>
  <c r="J2777" i="1"/>
  <c r="E2777" i="1"/>
  <c r="M2776" i="1"/>
  <c r="L2776" i="1"/>
  <c r="K2776" i="1"/>
  <c r="J2776" i="1"/>
  <c r="E2776" i="1"/>
  <c r="M2775" i="1"/>
  <c r="L2775" i="1"/>
  <c r="K2775" i="1"/>
  <c r="J2775" i="1"/>
  <c r="E2775" i="1"/>
  <c r="M2774" i="1"/>
  <c r="L2774" i="1"/>
  <c r="K2774" i="1"/>
  <c r="J2774" i="1"/>
  <c r="E2774" i="1"/>
  <c r="M2773" i="1"/>
  <c r="L2773" i="1"/>
  <c r="K2773" i="1"/>
  <c r="J2773" i="1"/>
  <c r="E2773" i="1"/>
  <c r="M2772" i="1"/>
  <c r="L2772" i="1"/>
  <c r="K2772" i="1"/>
  <c r="J2772" i="1"/>
  <c r="E2772" i="1"/>
  <c r="M2771" i="1"/>
  <c r="L2771" i="1"/>
  <c r="K2771" i="1"/>
  <c r="J2771" i="1"/>
  <c r="E2771" i="1"/>
  <c r="M2770" i="1"/>
  <c r="L2770" i="1"/>
  <c r="K2770" i="1"/>
  <c r="J2770" i="1"/>
  <c r="E2770" i="1"/>
  <c r="M2769" i="1"/>
  <c r="L2769" i="1"/>
  <c r="K2769" i="1"/>
  <c r="J2769" i="1"/>
  <c r="E2769" i="1"/>
  <c r="M2768" i="1"/>
  <c r="L2768" i="1"/>
  <c r="K2768" i="1"/>
  <c r="J2768" i="1"/>
  <c r="E2768" i="1"/>
  <c r="M2767" i="1"/>
  <c r="L2767" i="1"/>
  <c r="K2767" i="1"/>
  <c r="J2767" i="1"/>
  <c r="E2767" i="1"/>
  <c r="M2766" i="1"/>
  <c r="L2766" i="1"/>
  <c r="K2766" i="1"/>
  <c r="J2766" i="1"/>
  <c r="E2766" i="1"/>
  <c r="M2765" i="1"/>
  <c r="L2765" i="1"/>
  <c r="K2765" i="1"/>
  <c r="J2765" i="1"/>
  <c r="E2765" i="1"/>
  <c r="M2764" i="1"/>
  <c r="L2764" i="1"/>
  <c r="K2764" i="1"/>
  <c r="J2764" i="1"/>
  <c r="E2764" i="1"/>
  <c r="M2763" i="1"/>
  <c r="L2763" i="1"/>
  <c r="K2763" i="1"/>
  <c r="J2763" i="1"/>
  <c r="E2763" i="1"/>
  <c r="M2762" i="1"/>
  <c r="L2762" i="1"/>
  <c r="K2762" i="1"/>
  <c r="J2762" i="1"/>
  <c r="E2762" i="1"/>
  <c r="M2761" i="1"/>
  <c r="L2761" i="1"/>
  <c r="K2761" i="1"/>
  <c r="J2761" i="1"/>
  <c r="E2761" i="1"/>
  <c r="M2760" i="1"/>
  <c r="L2760" i="1"/>
  <c r="K2760" i="1"/>
  <c r="J2760" i="1"/>
  <c r="E2760" i="1"/>
  <c r="M2759" i="1"/>
  <c r="L2759" i="1"/>
  <c r="K2759" i="1"/>
  <c r="J2759" i="1"/>
  <c r="E2759" i="1"/>
  <c r="M2758" i="1"/>
  <c r="L2758" i="1"/>
  <c r="K2758" i="1"/>
  <c r="J2758" i="1"/>
  <c r="E2758" i="1"/>
  <c r="M2757" i="1"/>
  <c r="L2757" i="1"/>
  <c r="K2757" i="1"/>
  <c r="J2757" i="1"/>
  <c r="E2757" i="1"/>
  <c r="M2756" i="1"/>
  <c r="L2756" i="1"/>
  <c r="K2756" i="1"/>
  <c r="J2756" i="1"/>
  <c r="E2756" i="1"/>
  <c r="M2755" i="1"/>
  <c r="L2755" i="1"/>
  <c r="K2755" i="1"/>
  <c r="J2755" i="1"/>
  <c r="E2755" i="1"/>
  <c r="M2754" i="1"/>
  <c r="L2754" i="1"/>
  <c r="K2754" i="1"/>
  <c r="J2754" i="1"/>
  <c r="E2754" i="1"/>
  <c r="M2753" i="1"/>
  <c r="L2753" i="1"/>
  <c r="K2753" i="1"/>
  <c r="J2753" i="1"/>
  <c r="E2753" i="1"/>
  <c r="M2752" i="1"/>
  <c r="L2752" i="1"/>
  <c r="K2752" i="1"/>
  <c r="J2752" i="1"/>
  <c r="E2752" i="1"/>
  <c r="M2751" i="1"/>
  <c r="L2751" i="1"/>
  <c r="K2751" i="1"/>
  <c r="J2751" i="1"/>
  <c r="E2751" i="1"/>
  <c r="M2750" i="1"/>
  <c r="L2750" i="1"/>
  <c r="K2750" i="1"/>
  <c r="J2750" i="1"/>
  <c r="E2750" i="1"/>
  <c r="M2749" i="1"/>
  <c r="L2749" i="1"/>
  <c r="K2749" i="1"/>
  <c r="J2749" i="1"/>
  <c r="E2749" i="1"/>
  <c r="M2748" i="1"/>
  <c r="L2748" i="1"/>
  <c r="K2748" i="1"/>
  <c r="J2748" i="1"/>
  <c r="E2748" i="1"/>
  <c r="M2747" i="1"/>
  <c r="L2747" i="1"/>
  <c r="K2747" i="1"/>
  <c r="J2747" i="1"/>
  <c r="E2747" i="1"/>
  <c r="M2746" i="1"/>
  <c r="L2746" i="1"/>
  <c r="K2746" i="1"/>
  <c r="J2746" i="1"/>
  <c r="E2746" i="1"/>
  <c r="M2745" i="1"/>
  <c r="L2745" i="1"/>
  <c r="K2745" i="1"/>
  <c r="J2745" i="1"/>
  <c r="E2745" i="1"/>
  <c r="M2744" i="1"/>
  <c r="L2744" i="1"/>
  <c r="K2744" i="1"/>
  <c r="J2744" i="1"/>
  <c r="E2744" i="1"/>
  <c r="M2743" i="1"/>
  <c r="L2743" i="1"/>
  <c r="K2743" i="1"/>
  <c r="J2743" i="1"/>
  <c r="E2743" i="1"/>
  <c r="M2742" i="1"/>
  <c r="L2742" i="1"/>
  <c r="K2742" i="1"/>
  <c r="J2742" i="1"/>
  <c r="E2742" i="1"/>
  <c r="M2741" i="1"/>
  <c r="L2741" i="1"/>
  <c r="K2741" i="1"/>
  <c r="J2741" i="1"/>
  <c r="E2741" i="1"/>
  <c r="M2740" i="1"/>
  <c r="L2740" i="1"/>
  <c r="K2740" i="1"/>
  <c r="J2740" i="1"/>
  <c r="E2740" i="1"/>
  <c r="M2739" i="1"/>
  <c r="L2739" i="1"/>
  <c r="K2739" i="1"/>
  <c r="J2739" i="1"/>
  <c r="E2739" i="1"/>
  <c r="M2738" i="1"/>
  <c r="L2738" i="1"/>
  <c r="K2738" i="1"/>
  <c r="J2738" i="1"/>
  <c r="E2738" i="1"/>
  <c r="M2737" i="1"/>
  <c r="L2737" i="1"/>
  <c r="K2737" i="1"/>
  <c r="J2737" i="1"/>
  <c r="E2737" i="1"/>
  <c r="M2736" i="1"/>
  <c r="L2736" i="1"/>
  <c r="K2736" i="1"/>
  <c r="J2736" i="1"/>
  <c r="E2736" i="1"/>
  <c r="M2735" i="1"/>
  <c r="L2735" i="1"/>
  <c r="K2735" i="1"/>
  <c r="J2735" i="1"/>
  <c r="E2735" i="1"/>
  <c r="M2734" i="1"/>
  <c r="L2734" i="1"/>
  <c r="K2734" i="1"/>
  <c r="J2734" i="1"/>
  <c r="E2734" i="1"/>
  <c r="M2733" i="1"/>
  <c r="L2733" i="1"/>
  <c r="K2733" i="1"/>
  <c r="J2733" i="1"/>
  <c r="E2733" i="1"/>
  <c r="M2732" i="1"/>
  <c r="L2732" i="1"/>
  <c r="K2732" i="1"/>
  <c r="J2732" i="1"/>
  <c r="E2732" i="1"/>
  <c r="M2731" i="1"/>
  <c r="L2731" i="1"/>
  <c r="K2731" i="1"/>
  <c r="J2731" i="1"/>
  <c r="E2731" i="1"/>
  <c r="M2730" i="1"/>
  <c r="L2730" i="1"/>
  <c r="K2730" i="1"/>
  <c r="J2730" i="1"/>
  <c r="E2730" i="1"/>
  <c r="M2729" i="1"/>
  <c r="L2729" i="1"/>
  <c r="K2729" i="1"/>
  <c r="J2729" i="1"/>
  <c r="E2729" i="1"/>
  <c r="M2728" i="1"/>
  <c r="L2728" i="1"/>
  <c r="K2728" i="1"/>
  <c r="J2728" i="1"/>
  <c r="E2728" i="1"/>
  <c r="M2727" i="1"/>
  <c r="L2727" i="1"/>
  <c r="K2727" i="1"/>
  <c r="J2727" i="1"/>
  <c r="E2727" i="1"/>
  <c r="M2726" i="1"/>
  <c r="L2726" i="1"/>
  <c r="K2726" i="1"/>
  <c r="J2726" i="1"/>
  <c r="E2726" i="1"/>
  <c r="M2725" i="1"/>
  <c r="L2725" i="1"/>
  <c r="K2725" i="1"/>
  <c r="J2725" i="1"/>
  <c r="E2725" i="1"/>
  <c r="M2724" i="1"/>
  <c r="L2724" i="1"/>
  <c r="K2724" i="1"/>
  <c r="J2724" i="1"/>
  <c r="E2724" i="1"/>
  <c r="M2723" i="1"/>
  <c r="L2723" i="1"/>
  <c r="K2723" i="1"/>
  <c r="J2723" i="1"/>
  <c r="E2723" i="1"/>
  <c r="M2722" i="1"/>
  <c r="L2722" i="1"/>
  <c r="K2722" i="1"/>
  <c r="J2722" i="1"/>
  <c r="E2722" i="1"/>
  <c r="M2721" i="1"/>
  <c r="L2721" i="1"/>
  <c r="K2721" i="1"/>
  <c r="J2721" i="1"/>
  <c r="E2721" i="1"/>
  <c r="M2720" i="1"/>
  <c r="L2720" i="1"/>
  <c r="K2720" i="1"/>
  <c r="J2720" i="1"/>
  <c r="E2720" i="1"/>
  <c r="M2719" i="1"/>
  <c r="L2719" i="1"/>
  <c r="K2719" i="1"/>
  <c r="J2719" i="1"/>
  <c r="E2719" i="1"/>
  <c r="M2718" i="1"/>
  <c r="L2718" i="1"/>
  <c r="K2718" i="1"/>
  <c r="J2718" i="1"/>
  <c r="E2718" i="1"/>
  <c r="M2717" i="1"/>
  <c r="L2717" i="1"/>
  <c r="K2717" i="1"/>
  <c r="J2717" i="1"/>
  <c r="E2717" i="1"/>
  <c r="M2716" i="1"/>
  <c r="L2716" i="1"/>
  <c r="K2716" i="1"/>
  <c r="J2716" i="1"/>
  <c r="E2716" i="1"/>
  <c r="M2715" i="1"/>
  <c r="L2715" i="1"/>
  <c r="K2715" i="1"/>
  <c r="J2715" i="1"/>
  <c r="E2715" i="1"/>
  <c r="M2714" i="1"/>
  <c r="L2714" i="1"/>
  <c r="K2714" i="1"/>
  <c r="J2714" i="1"/>
  <c r="E2714" i="1"/>
  <c r="M2713" i="1"/>
  <c r="L2713" i="1"/>
  <c r="K2713" i="1"/>
  <c r="J2713" i="1"/>
  <c r="E2713" i="1"/>
  <c r="M2712" i="1"/>
  <c r="L2712" i="1"/>
  <c r="K2712" i="1"/>
  <c r="J2712" i="1"/>
  <c r="E2712" i="1"/>
  <c r="M2711" i="1"/>
  <c r="L2711" i="1"/>
  <c r="K2711" i="1"/>
  <c r="J2711" i="1"/>
  <c r="E2711" i="1"/>
  <c r="M2710" i="1"/>
  <c r="L2710" i="1"/>
  <c r="K2710" i="1"/>
  <c r="J2710" i="1"/>
  <c r="E2710" i="1"/>
  <c r="M2709" i="1"/>
  <c r="L2709" i="1"/>
  <c r="K2709" i="1"/>
  <c r="J2709" i="1"/>
  <c r="E2709" i="1"/>
  <c r="M2708" i="1"/>
  <c r="L2708" i="1"/>
  <c r="K2708" i="1"/>
  <c r="J2708" i="1"/>
  <c r="E2708" i="1"/>
  <c r="M2707" i="1"/>
  <c r="L2707" i="1"/>
  <c r="K2707" i="1"/>
  <c r="J2707" i="1"/>
  <c r="E2707" i="1"/>
  <c r="M2706" i="1"/>
  <c r="L2706" i="1"/>
  <c r="K2706" i="1"/>
  <c r="J2706" i="1"/>
  <c r="E2706" i="1"/>
  <c r="M2705" i="1"/>
  <c r="L2705" i="1"/>
  <c r="K2705" i="1"/>
  <c r="J2705" i="1"/>
  <c r="E2705" i="1"/>
  <c r="M2704" i="1"/>
  <c r="L2704" i="1"/>
  <c r="K2704" i="1"/>
  <c r="J2704" i="1"/>
  <c r="E2704" i="1"/>
  <c r="M2703" i="1"/>
  <c r="L2703" i="1"/>
  <c r="K2703" i="1"/>
  <c r="J2703" i="1"/>
  <c r="E2703" i="1"/>
  <c r="M2702" i="1"/>
  <c r="L2702" i="1"/>
  <c r="K2702" i="1"/>
  <c r="J2702" i="1"/>
  <c r="E2702" i="1"/>
  <c r="M2701" i="1"/>
  <c r="L2701" i="1"/>
  <c r="K2701" i="1"/>
  <c r="J2701" i="1"/>
  <c r="E2701" i="1"/>
  <c r="M2700" i="1"/>
  <c r="L2700" i="1"/>
  <c r="K2700" i="1"/>
  <c r="J2700" i="1"/>
  <c r="E2700" i="1"/>
  <c r="M2699" i="1"/>
  <c r="L2699" i="1"/>
  <c r="K2699" i="1"/>
  <c r="J2699" i="1"/>
  <c r="E2699" i="1"/>
  <c r="M2698" i="1"/>
  <c r="L2698" i="1"/>
  <c r="K2698" i="1"/>
  <c r="J2698" i="1"/>
  <c r="E2698" i="1"/>
  <c r="M2697" i="1"/>
  <c r="L2697" i="1"/>
  <c r="K2697" i="1"/>
  <c r="J2697" i="1"/>
  <c r="E2697" i="1"/>
  <c r="M2696" i="1"/>
  <c r="L2696" i="1"/>
  <c r="K2696" i="1"/>
  <c r="J2696" i="1"/>
  <c r="E2696" i="1"/>
  <c r="M2695" i="1"/>
  <c r="L2695" i="1"/>
  <c r="K2695" i="1"/>
  <c r="J2695" i="1"/>
  <c r="E2695" i="1"/>
  <c r="M2694" i="1"/>
  <c r="L2694" i="1"/>
  <c r="K2694" i="1"/>
  <c r="J2694" i="1"/>
  <c r="E2694" i="1"/>
  <c r="M2693" i="1"/>
  <c r="L2693" i="1"/>
  <c r="K2693" i="1"/>
  <c r="J2693" i="1"/>
  <c r="E2693" i="1"/>
  <c r="M2692" i="1"/>
  <c r="L2692" i="1"/>
  <c r="K2692" i="1"/>
  <c r="J2692" i="1"/>
  <c r="E2692" i="1"/>
  <c r="M2691" i="1"/>
  <c r="L2691" i="1"/>
  <c r="K2691" i="1"/>
  <c r="J2691" i="1"/>
  <c r="E2691" i="1"/>
  <c r="M2690" i="1"/>
  <c r="L2690" i="1"/>
  <c r="K2690" i="1"/>
  <c r="J2690" i="1"/>
  <c r="E2690" i="1"/>
  <c r="M2689" i="1"/>
  <c r="L2689" i="1"/>
  <c r="K2689" i="1"/>
  <c r="J2689" i="1"/>
  <c r="E2689" i="1"/>
  <c r="M2688" i="1"/>
  <c r="L2688" i="1"/>
  <c r="K2688" i="1"/>
  <c r="J2688" i="1"/>
  <c r="E2688" i="1"/>
  <c r="M2687" i="1"/>
  <c r="L2687" i="1"/>
  <c r="K2687" i="1"/>
  <c r="J2687" i="1"/>
  <c r="E2687" i="1"/>
  <c r="M2686" i="1"/>
  <c r="L2686" i="1"/>
  <c r="K2686" i="1"/>
  <c r="J2686" i="1"/>
  <c r="E2686" i="1"/>
  <c r="M2685" i="1"/>
  <c r="L2685" i="1"/>
  <c r="K2685" i="1"/>
  <c r="J2685" i="1"/>
  <c r="E2685" i="1"/>
  <c r="M2684" i="1"/>
  <c r="L2684" i="1"/>
  <c r="K2684" i="1"/>
  <c r="J2684" i="1"/>
  <c r="E2684" i="1"/>
  <c r="M2683" i="1"/>
  <c r="L2683" i="1"/>
  <c r="K2683" i="1"/>
  <c r="J2683" i="1"/>
  <c r="E2683" i="1"/>
  <c r="M2682" i="1"/>
  <c r="L2682" i="1"/>
  <c r="K2682" i="1"/>
  <c r="J2682" i="1"/>
  <c r="E2682" i="1"/>
  <c r="M2681" i="1"/>
  <c r="L2681" i="1"/>
  <c r="K2681" i="1"/>
  <c r="J2681" i="1"/>
  <c r="E2681" i="1"/>
  <c r="M2680" i="1"/>
  <c r="L2680" i="1"/>
  <c r="K2680" i="1"/>
  <c r="J2680" i="1"/>
  <c r="E2680" i="1"/>
  <c r="M2679" i="1"/>
  <c r="L2679" i="1"/>
  <c r="K2679" i="1"/>
  <c r="J2679" i="1"/>
  <c r="E2679" i="1"/>
  <c r="M2678" i="1"/>
  <c r="L2678" i="1"/>
  <c r="K2678" i="1"/>
  <c r="J2678" i="1"/>
  <c r="E2678" i="1"/>
  <c r="M2677" i="1"/>
  <c r="L2677" i="1"/>
  <c r="K2677" i="1"/>
  <c r="J2677" i="1"/>
  <c r="E2677" i="1"/>
  <c r="M2676" i="1"/>
  <c r="L2676" i="1"/>
  <c r="K2676" i="1"/>
  <c r="J2676" i="1"/>
  <c r="E2676" i="1"/>
  <c r="M2675" i="1"/>
  <c r="L2675" i="1"/>
  <c r="K2675" i="1"/>
  <c r="J2675" i="1"/>
  <c r="E2675" i="1"/>
  <c r="M2674" i="1"/>
  <c r="L2674" i="1"/>
  <c r="K2674" i="1"/>
  <c r="J2674" i="1"/>
  <c r="E2674" i="1"/>
  <c r="M2673" i="1"/>
  <c r="L2673" i="1"/>
  <c r="K2673" i="1"/>
  <c r="J2673" i="1"/>
  <c r="E2673" i="1"/>
  <c r="M2672" i="1"/>
  <c r="L2672" i="1"/>
  <c r="K2672" i="1"/>
  <c r="J2672" i="1"/>
  <c r="E2672" i="1"/>
  <c r="M2671" i="1"/>
  <c r="L2671" i="1"/>
  <c r="K2671" i="1"/>
  <c r="J2671" i="1"/>
  <c r="E2671" i="1"/>
  <c r="M2670" i="1"/>
  <c r="L2670" i="1"/>
  <c r="K2670" i="1"/>
  <c r="J2670" i="1"/>
  <c r="E2670" i="1"/>
  <c r="M2669" i="1"/>
  <c r="L2669" i="1"/>
  <c r="K2669" i="1"/>
  <c r="J2669" i="1"/>
  <c r="E2669" i="1"/>
  <c r="M2668" i="1"/>
  <c r="L2668" i="1"/>
  <c r="K2668" i="1"/>
  <c r="J2668" i="1"/>
  <c r="E2668" i="1"/>
  <c r="M2667" i="1"/>
  <c r="L2667" i="1"/>
  <c r="K2667" i="1"/>
  <c r="J2667" i="1"/>
  <c r="E2667" i="1"/>
  <c r="M2666" i="1"/>
  <c r="L2666" i="1"/>
  <c r="K2666" i="1"/>
  <c r="J2666" i="1"/>
  <c r="E2666" i="1"/>
  <c r="M2665" i="1"/>
  <c r="L2665" i="1"/>
  <c r="K2665" i="1"/>
  <c r="J2665" i="1"/>
  <c r="E2665" i="1"/>
  <c r="M2664" i="1"/>
  <c r="L2664" i="1"/>
  <c r="K2664" i="1"/>
  <c r="J2664" i="1"/>
  <c r="E2664" i="1"/>
  <c r="M2663" i="1"/>
  <c r="L2663" i="1"/>
  <c r="K2663" i="1"/>
  <c r="J2663" i="1"/>
  <c r="E2663" i="1"/>
  <c r="M2662" i="1"/>
  <c r="L2662" i="1"/>
  <c r="K2662" i="1"/>
  <c r="J2662" i="1"/>
  <c r="E2662" i="1"/>
  <c r="M2661" i="1"/>
  <c r="L2661" i="1"/>
  <c r="K2661" i="1"/>
  <c r="J2661" i="1"/>
  <c r="E2661" i="1"/>
  <c r="M2660" i="1"/>
  <c r="L2660" i="1"/>
  <c r="K2660" i="1"/>
  <c r="J2660" i="1"/>
  <c r="E2660" i="1"/>
  <c r="M2659" i="1"/>
  <c r="L2659" i="1"/>
  <c r="K2659" i="1"/>
  <c r="J2659" i="1"/>
  <c r="E2659" i="1"/>
  <c r="M2658" i="1"/>
  <c r="L2658" i="1"/>
  <c r="K2658" i="1"/>
  <c r="J2658" i="1"/>
  <c r="E2658" i="1"/>
  <c r="M2657" i="1"/>
  <c r="L2657" i="1"/>
  <c r="K2657" i="1"/>
  <c r="J2657" i="1"/>
  <c r="E2657" i="1"/>
  <c r="M2656" i="1"/>
  <c r="L2656" i="1"/>
  <c r="K2656" i="1"/>
  <c r="J2656" i="1"/>
  <c r="E2656" i="1"/>
  <c r="M2655" i="1"/>
  <c r="L2655" i="1"/>
  <c r="K2655" i="1"/>
  <c r="J2655" i="1"/>
  <c r="E2655" i="1"/>
  <c r="M2654" i="1"/>
  <c r="L2654" i="1"/>
  <c r="K2654" i="1"/>
  <c r="J2654" i="1"/>
  <c r="E2654" i="1"/>
  <c r="M2653" i="1"/>
  <c r="L2653" i="1"/>
  <c r="K2653" i="1"/>
  <c r="J2653" i="1"/>
  <c r="E2653" i="1"/>
  <c r="M2652" i="1"/>
  <c r="L2652" i="1"/>
  <c r="K2652" i="1"/>
  <c r="J2652" i="1"/>
  <c r="E2652" i="1"/>
  <c r="M2651" i="1"/>
  <c r="L2651" i="1"/>
  <c r="K2651" i="1"/>
  <c r="J2651" i="1"/>
  <c r="E2651" i="1"/>
  <c r="M2650" i="1"/>
  <c r="L2650" i="1"/>
  <c r="K2650" i="1"/>
  <c r="J2650" i="1"/>
  <c r="E2650" i="1"/>
  <c r="M2649" i="1"/>
  <c r="L2649" i="1"/>
  <c r="K2649" i="1"/>
  <c r="J2649" i="1"/>
  <c r="E2649" i="1"/>
  <c r="M2648" i="1"/>
  <c r="L2648" i="1"/>
  <c r="K2648" i="1"/>
  <c r="J2648" i="1"/>
  <c r="E2648" i="1"/>
  <c r="M2647" i="1"/>
  <c r="L2647" i="1"/>
  <c r="K2647" i="1"/>
  <c r="J2647" i="1"/>
  <c r="E2647" i="1"/>
  <c r="M2646" i="1"/>
  <c r="L2646" i="1"/>
  <c r="K2646" i="1"/>
  <c r="J2646" i="1"/>
  <c r="E2646" i="1"/>
  <c r="M2645" i="1"/>
  <c r="L2645" i="1"/>
  <c r="K2645" i="1"/>
  <c r="J2645" i="1"/>
  <c r="E2645" i="1"/>
  <c r="M2644" i="1"/>
  <c r="L2644" i="1"/>
  <c r="K2644" i="1"/>
  <c r="J2644" i="1"/>
  <c r="E2644" i="1"/>
  <c r="M2643" i="1"/>
  <c r="L2643" i="1"/>
  <c r="K2643" i="1"/>
  <c r="J2643" i="1"/>
  <c r="E2643" i="1"/>
  <c r="M2642" i="1"/>
  <c r="L2642" i="1"/>
  <c r="K2642" i="1"/>
  <c r="J2642" i="1"/>
  <c r="E2642" i="1"/>
  <c r="M2641" i="1"/>
  <c r="L2641" i="1"/>
  <c r="K2641" i="1"/>
  <c r="J2641" i="1"/>
  <c r="E2641" i="1"/>
  <c r="M2640" i="1"/>
  <c r="L2640" i="1"/>
  <c r="K2640" i="1"/>
  <c r="J2640" i="1"/>
  <c r="E2640" i="1"/>
  <c r="M2639" i="1"/>
  <c r="L2639" i="1"/>
  <c r="K2639" i="1"/>
  <c r="J2639" i="1"/>
  <c r="E2639" i="1"/>
  <c r="M2638" i="1"/>
  <c r="L2638" i="1"/>
  <c r="K2638" i="1"/>
  <c r="J2638" i="1"/>
  <c r="E2638" i="1"/>
  <c r="M2637" i="1"/>
  <c r="L2637" i="1"/>
  <c r="K2637" i="1"/>
  <c r="J2637" i="1"/>
  <c r="E2637" i="1"/>
  <c r="M2636" i="1"/>
  <c r="L2636" i="1"/>
  <c r="K2636" i="1"/>
  <c r="J2636" i="1"/>
  <c r="E2636" i="1"/>
  <c r="M2635" i="1"/>
  <c r="L2635" i="1"/>
  <c r="K2635" i="1"/>
  <c r="J2635" i="1"/>
  <c r="E2635" i="1"/>
  <c r="M2634" i="1"/>
  <c r="L2634" i="1"/>
  <c r="K2634" i="1"/>
  <c r="J2634" i="1"/>
  <c r="E2634" i="1"/>
  <c r="M2633" i="1"/>
  <c r="L2633" i="1"/>
  <c r="K2633" i="1"/>
  <c r="J2633" i="1"/>
  <c r="E2633" i="1"/>
  <c r="M2632" i="1"/>
  <c r="L2632" i="1"/>
  <c r="K2632" i="1"/>
  <c r="J2632" i="1"/>
  <c r="E2632" i="1"/>
  <c r="M2631" i="1"/>
  <c r="L2631" i="1"/>
  <c r="K2631" i="1"/>
  <c r="J2631" i="1"/>
  <c r="E2631" i="1"/>
  <c r="M2630" i="1"/>
  <c r="L2630" i="1"/>
  <c r="K2630" i="1"/>
  <c r="J2630" i="1"/>
  <c r="E2630" i="1"/>
  <c r="M2629" i="1"/>
  <c r="L2629" i="1"/>
  <c r="K2629" i="1"/>
  <c r="J2629" i="1"/>
  <c r="E2629" i="1"/>
  <c r="M2628" i="1"/>
  <c r="L2628" i="1"/>
  <c r="K2628" i="1"/>
  <c r="J2628" i="1"/>
  <c r="E2628" i="1"/>
  <c r="M2627" i="1"/>
  <c r="L2627" i="1"/>
  <c r="K2627" i="1"/>
  <c r="J2627" i="1"/>
  <c r="E2627" i="1"/>
  <c r="M2626" i="1"/>
  <c r="L2626" i="1"/>
  <c r="K2626" i="1"/>
  <c r="J2626" i="1"/>
  <c r="E2626" i="1"/>
  <c r="M2625" i="1"/>
  <c r="L2625" i="1"/>
  <c r="K2625" i="1"/>
  <c r="J2625" i="1"/>
  <c r="E2625" i="1"/>
  <c r="M2624" i="1"/>
  <c r="L2624" i="1"/>
  <c r="K2624" i="1"/>
  <c r="J2624" i="1"/>
  <c r="E2624" i="1"/>
  <c r="M2623" i="1"/>
  <c r="L2623" i="1"/>
  <c r="K2623" i="1"/>
  <c r="J2623" i="1"/>
  <c r="E2623" i="1"/>
  <c r="M2622" i="1"/>
  <c r="L2622" i="1"/>
  <c r="K2622" i="1"/>
  <c r="J2622" i="1"/>
  <c r="E2622" i="1"/>
  <c r="M2621" i="1"/>
  <c r="L2621" i="1"/>
  <c r="K2621" i="1"/>
  <c r="J2621" i="1"/>
  <c r="E2621" i="1"/>
  <c r="M2620" i="1"/>
  <c r="L2620" i="1"/>
  <c r="K2620" i="1"/>
  <c r="J2620" i="1"/>
  <c r="E2620" i="1"/>
  <c r="M2619" i="1"/>
  <c r="L2619" i="1"/>
  <c r="K2619" i="1"/>
  <c r="J2619" i="1"/>
  <c r="E2619" i="1"/>
  <c r="M2618" i="1"/>
  <c r="L2618" i="1"/>
  <c r="K2618" i="1"/>
  <c r="J2618" i="1"/>
  <c r="E2618" i="1"/>
  <c r="M2617" i="1"/>
  <c r="L2617" i="1"/>
  <c r="K2617" i="1"/>
  <c r="J2617" i="1"/>
  <c r="E2617" i="1"/>
  <c r="M2616" i="1"/>
  <c r="L2616" i="1"/>
  <c r="K2616" i="1"/>
  <c r="J2616" i="1"/>
  <c r="E2616" i="1"/>
  <c r="M2615" i="1"/>
  <c r="L2615" i="1"/>
  <c r="K2615" i="1"/>
  <c r="J2615" i="1"/>
  <c r="E2615" i="1"/>
  <c r="M2614" i="1"/>
  <c r="L2614" i="1"/>
  <c r="K2614" i="1"/>
  <c r="J2614" i="1"/>
  <c r="E2614" i="1"/>
  <c r="M2613" i="1"/>
  <c r="L2613" i="1"/>
  <c r="K2613" i="1"/>
  <c r="J2613" i="1"/>
  <c r="E2613" i="1"/>
  <c r="M2612" i="1"/>
  <c r="L2612" i="1"/>
  <c r="K2612" i="1"/>
  <c r="J2612" i="1"/>
  <c r="E2612" i="1"/>
  <c r="M2611" i="1"/>
  <c r="L2611" i="1"/>
  <c r="K2611" i="1"/>
  <c r="J2611" i="1"/>
  <c r="E2611" i="1"/>
  <c r="M2610" i="1"/>
  <c r="L2610" i="1"/>
  <c r="K2610" i="1"/>
  <c r="J2610" i="1"/>
  <c r="E2610" i="1"/>
  <c r="M2609" i="1"/>
  <c r="L2609" i="1"/>
  <c r="K2609" i="1"/>
  <c r="J2609" i="1"/>
  <c r="E2609" i="1"/>
  <c r="M2608" i="1"/>
  <c r="L2608" i="1"/>
  <c r="K2608" i="1"/>
  <c r="J2608" i="1"/>
  <c r="E2608" i="1"/>
  <c r="M2607" i="1"/>
  <c r="L2607" i="1"/>
  <c r="K2607" i="1"/>
  <c r="J2607" i="1"/>
  <c r="E2607" i="1"/>
  <c r="M2606" i="1"/>
  <c r="L2606" i="1"/>
  <c r="K2606" i="1"/>
  <c r="J2606" i="1"/>
  <c r="E2606" i="1"/>
  <c r="M2605" i="1"/>
  <c r="L2605" i="1"/>
  <c r="K2605" i="1"/>
  <c r="J2605" i="1"/>
  <c r="E2605" i="1"/>
  <c r="M2604" i="1"/>
  <c r="L2604" i="1"/>
  <c r="K2604" i="1"/>
  <c r="J2604" i="1"/>
  <c r="E2604" i="1"/>
  <c r="M2603" i="1"/>
  <c r="L2603" i="1"/>
  <c r="K2603" i="1"/>
  <c r="J2603" i="1"/>
  <c r="E2603" i="1"/>
  <c r="M2602" i="1"/>
  <c r="L2602" i="1"/>
  <c r="K2602" i="1"/>
  <c r="J2602" i="1"/>
  <c r="E2602" i="1"/>
  <c r="M2601" i="1"/>
  <c r="L2601" i="1"/>
  <c r="K2601" i="1"/>
  <c r="J2601" i="1"/>
  <c r="E2601" i="1"/>
  <c r="M2600" i="1"/>
  <c r="L2600" i="1"/>
  <c r="K2600" i="1"/>
  <c r="J2600" i="1"/>
  <c r="E2600" i="1"/>
  <c r="M2599" i="1"/>
  <c r="L2599" i="1"/>
  <c r="K2599" i="1"/>
  <c r="J2599" i="1"/>
  <c r="E2599" i="1"/>
  <c r="M2598" i="1"/>
  <c r="L2598" i="1"/>
  <c r="K2598" i="1"/>
  <c r="J2598" i="1"/>
  <c r="E2598" i="1"/>
  <c r="M2597" i="1"/>
  <c r="L2597" i="1"/>
  <c r="K2597" i="1"/>
  <c r="J2597" i="1"/>
  <c r="E2597" i="1"/>
  <c r="M2596" i="1"/>
  <c r="L2596" i="1"/>
  <c r="K2596" i="1"/>
  <c r="J2596" i="1"/>
  <c r="E2596" i="1"/>
  <c r="M2595" i="1"/>
  <c r="L2595" i="1"/>
  <c r="K2595" i="1"/>
  <c r="J2595" i="1"/>
  <c r="E2595" i="1"/>
  <c r="M2594" i="1"/>
  <c r="L2594" i="1"/>
  <c r="K2594" i="1"/>
  <c r="J2594" i="1"/>
  <c r="E2594" i="1"/>
  <c r="M2593" i="1"/>
  <c r="L2593" i="1"/>
  <c r="K2593" i="1"/>
  <c r="J2593" i="1"/>
  <c r="E2593" i="1"/>
  <c r="M2592" i="1"/>
  <c r="L2592" i="1"/>
  <c r="K2592" i="1"/>
  <c r="J2592" i="1"/>
  <c r="E2592" i="1"/>
  <c r="M2591" i="1"/>
  <c r="L2591" i="1"/>
  <c r="K2591" i="1"/>
  <c r="J2591" i="1"/>
  <c r="E2591" i="1"/>
  <c r="M2590" i="1"/>
  <c r="L2590" i="1"/>
  <c r="K2590" i="1"/>
  <c r="J2590" i="1"/>
  <c r="E2590" i="1"/>
  <c r="M2589" i="1"/>
  <c r="L2589" i="1"/>
  <c r="K2589" i="1"/>
  <c r="J2589" i="1"/>
  <c r="E2589" i="1"/>
  <c r="M2588" i="1"/>
  <c r="L2588" i="1"/>
  <c r="K2588" i="1"/>
  <c r="J2588" i="1"/>
  <c r="E2588" i="1"/>
  <c r="M2587" i="1"/>
  <c r="L2587" i="1"/>
  <c r="K2587" i="1"/>
  <c r="J2587" i="1"/>
  <c r="E2587" i="1"/>
  <c r="M2586" i="1"/>
  <c r="L2586" i="1"/>
  <c r="K2586" i="1"/>
  <c r="J2586" i="1"/>
  <c r="E2586" i="1"/>
  <c r="M2585" i="1"/>
  <c r="L2585" i="1"/>
  <c r="K2585" i="1"/>
  <c r="J2585" i="1"/>
  <c r="E2585" i="1"/>
  <c r="M2584" i="1"/>
  <c r="L2584" i="1"/>
  <c r="K2584" i="1"/>
  <c r="J2584" i="1"/>
  <c r="E2584" i="1"/>
  <c r="M2583" i="1"/>
  <c r="L2583" i="1"/>
  <c r="K2583" i="1"/>
  <c r="J2583" i="1"/>
  <c r="E2583" i="1"/>
  <c r="M2582" i="1"/>
  <c r="L2582" i="1"/>
  <c r="K2582" i="1"/>
  <c r="J2582" i="1"/>
  <c r="E2582" i="1"/>
  <c r="M2581" i="1"/>
  <c r="L2581" i="1"/>
  <c r="K2581" i="1"/>
  <c r="J2581" i="1"/>
  <c r="E2581" i="1"/>
  <c r="M2580" i="1"/>
  <c r="L2580" i="1"/>
  <c r="K2580" i="1"/>
  <c r="J2580" i="1"/>
  <c r="E2580" i="1"/>
  <c r="M2579" i="1"/>
  <c r="L2579" i="1"/>
  <c r="K2579" i="1"/>
  <c r="J2579" i="1"/>
  <c r="E2579" i="1"/>
  <c r="M2578" i="1"/>
  <c r="L2578" i="1"/>
  <c r="K2578" i="1"/>
  <c r="J2578" i="1"/>
  <c r="E2578" i="1"/>
  <c r="M2577" i="1"/>
  <c r="L2577" i="1"/>
  <c r="K2577" i="1"/>
  <c r="J2577" i="1"/>
  <c r="E2577" i="1"/>
  <c r="M2576" i="1"/>
  <c r="L2576" i="1"/>
  <c r="K2576" i="1"/>
  <c r="J2576" i="1"/>
  <c r="E2576" i="1"/>
  <c r="M2575" i="1"/>
  <c r="L2575" i="1"/>
  <c r="K2575" i="1"/>
  <c r="J2575" i="1"/>
  <c r="E2575" i="1"/>
  <c r="M2574" i="1"/>
  <c r="L2574" i="1"/>
  <c r="K2574" i="1"/>
  <c r="J2574" i="1"/>
  <c r="E2574" i="1"/>
  <c r="M2573" i="1"/>
  <c r="L2573" i="1"/>
  <c r="K2573" i="1"/>
  <c r="J2573" i="1"/>
  <c r="E2573" i="1"/>
  <c r="M2572" i="1"/>
  <c r="L2572" i="1"/>
  <c r="K2572" i="1"/>
  <c r="J2572" i="1"/>
  <c r="E2572" i="1"/>
  <c r="M2571" i="1"/>
  <c r="L2571" i="1"/>
  <c r="K2571" i="1"/>
  <c r="J2571" i="1"/>
  <c r="E2571" i="1"/>
  <c r="M2570" i="1"/>
  <c r="L2570" i="1"/>
  <c r="K2570" i="1"/>
  <c r="J2570" i="1"/>
  <c r="E2570" i="1"/>
  <c r="M2569" i="1"/>
  <c r="L2569" i="1"/>
  <c r="K2569" i="1"/>
  <c r="J2569" i="1"/>
  <c r="E2569" i="1"/>
  <c r="M2568" i="1"/>
  <c r="L2568" i="1"/>
  <c r="K2568" i="1"/>
  <c r="J2568" i="1"/>
  <c r="E2568" i="1"/>
  <c r="M2567" i="1"/>
  <c r="L2567" i="1"/>
  <c r="K2567" i="1"/>
  <c r="J2567" i="1"/>
  <c r="E2567" i="1"/>
  <c r="M2566" i="1"/>
  <c r="L2566" i="1"/>
  <c r="K2566" i="1"/>
  <c r="J2566" i="1"/>
  <c r="E2566" i="1"/>
  <c r="M2565" i="1"/>
  <c r="L2565" i="1"/>
  <c r="K2565" i="1"/>
  <c r="J2565" i="1"/>
  <c r="E2565" i="1"/>
  <c r="M2564" i="1"/>
  <c r="L2564" i="1"/>
  <c r="K2564" i="1"/>
  <c r="J2564" i="1"/>
  <c r="E2564" i="1"/>
  <c r="M2563" i="1"/>
  <c r="L2563" i="1"/>
  <c r="K2563" i="1"/>
  <c r="J2563" i="1"/>
  <c r="E2563" i="1"/>
  <c r="M2562" i="1"/>
  <c r="L2562" i="1"/>
  <c r="K2562" i="1"/>
  <c r="J2562" i="1"/>
  <c r="E2562" i="1"/>
  <c r="M2561" i="1"/>
  <c r="L2561" i="1"/>
  <c r="K2561" i="1"/>
  <c r="J2561" i="1"/>
  <c r="E2561" i="1"/>
  <c r="M2560" i="1"/>
  <c r="L2560" i="1"/>
  <c r="K2560" i="1"/>
  <c r="J2560" i="1"/>
  <c r="E2560" i="1"/>
  <c r="M2559" i="1"/>
  <c r="L2559" i="1"/>
  <c r="K2559" i="1"/>
  <c r="J2559" i="1"/>
  <c r="E2559" i="1"/>
  <c r="M2558" i="1"/>
  <c r="L2558" i="1"/>
  <c r="K2558" i="1"/>
  <c r="J2558" i="1"/>
  <c r="E2558" i="1"/>
  <c r="M2557" i="1"/>
  <c r="L2557" i="1"/>
  <c r="K2557" i="1"/>
  <c r="J2557" i="1"/>
  <c r="E2557" i="1"/>
  <c r="M2556" i="1"/>
  <c r="L2556" i="1"/>
  <c r="K2556" i="1"/>
  <c r="J2556" i="1"/>
  <c r="E2556" i="1"/>
  <c r="M2555" i="1"/>
  <c r="L2555" i="1"/>
  <c r="K2555" i="1"/>
  <c r="J2555" i="1"/>
  <c r="E2555" i="1"/>
  <c r="M2554" i="1"/>
  <c r="L2554" i="1"/>
  <c r="K2554" i="1"/>
  <c r="J2554" i="1"/>
  <c r="E2554" i="1"/>
  <c r="M2553" i="1"/>
  <c r="L2553" i="1"/>
  <c r="K2553" i="1"/>
  <c r="J2553" i="1"/>
  <c r="E2553" i="1"/>
  <c r="M2552" i="1"/>
  <c r="L2552" i="1"/>
  <c r="K2552" i="1"/>
  <c r="J2552" i="1"/>
  <c r="E2552" i="1"/>
  <c r="M2551" i="1"/>
  <c r="L2551" i="1"/>
  <c r="K2551" i="1"/>
  <c r="J2551" i="1"/>
  <c r="E2551" i="1"/>
  <c r="M2550" i="1"/>
  <c r="L2550" i="1"/>
  <c r="K2550" i="1"/>
  <c r="J2550" i="1"/>
  <c r="E2550" i="1"/>
  <c r="M2549" i="1"/>
  <c r="L2549" i="1"/>
  <c r="K2549" i="1"/>
  <c r="J2549" i="1"/>
  <c r="E2549" i="1"/>
  <c r="M2548" i="1"/>
  <c r="L2548" i="1"/>
  <c r="K2548" i="1"/>
  <c r="J2548" i="1"/>
  <c r="E2548" i="1"/>
  <c r="M2547" i="1"/>
  <c r="L2547" i="1"/>
  <c r="K2547" i="1"/>
  <c r="J2547" i="1"/>
  <c r="E2547" i="1"/>
  <c r="M2546" i="1"/>
  <c r="L2546" i="1"/>
  <c r="K2546" i="1"/>
  <c r="J2546" i="1"/>
  <c r="E2546" i="1"/>
  <c r="M2545" i="1"/>
  <c r="L2545" i="1"/>
  <c r="K2545" i="1"/>
  <c r="J2545" i="1"/>
  <c r="E2545" i="1"/>
  <c r="M2544" i="1"/>
  <c r="L2544" i="1"/>
  <c r="K2544" i="1"/>
  <c r="J2544" i="1"/>
  <c r="E2544" i="1"/>
  <c r="M2543" i="1"/>
  <c r="L2543" i="1"/>
  <c r="K2543" i="1"/>
  <c r="J2543" i="1"/>
  <c r="E2543" i="1"/>
  <c r="M2542" i="1"/>
  <c r="L2542" i="1"/>
  <c r="K2542" i="1"/>
  <c r="J2542" i="1"/>
  <c r="E2542" i="1"/>
  <c r="M2541" i="1"/>
  <c r="L2541" i="1"/>
  <c r="K2541" i="1"/>
  <c r="J2541" i="1"/>
  <c r="E2541" i="1"/>
  <c r="M2540" i="1"/>
  <c r="L2540" i="1"/>
  <c r="K2540" i="1"/>
  <c r="J2540" i="1"/>
  <c r="E2540" i="1"/>
  <c r="M2539" i="1"/>
  <c r="L2539" i="1"/>
  <c r="K2539" i="1"/>
  <c r="J2539" i="1"/>
  <c r="E2539" i="1"/>
  <c r="M2538" i="1"/>
  <c r="L2538" i="1"/>
  <c r="K2538" i="1"/>
  <c r="J2538" i="1"/>
  <c r="E2538" i="1"/>
  <c r="M2537" i="1"/>
  <c r="L2537" i="1"/>
  <c r="K2537" i="1"/>
  <c r="J2537" i="1"/>
  <c r="E2537" i="1"/>
  <c r="M2536" i="1"/>
  <c r="L2536" i="1"/>
  <c r="K2536" i="1"/>
  <c r="J2536" i="1"/>
  <c r="E2536" i="1"/>
  <c r="M2535" i="1"/>
  <c r="L2535" i="1"/>
  <c r="K2535" i="1"/>
  <c r="J2535" i="1"/>
  <c r="E2535" i="1"/>
  <c r="M2534" i="1"/>
  <c r="L2534" i="1"/>
  <c r="K2534" i="1"/>
  <c r="J2534" i="1"/>
  <c r="E2534" i="1"/>
  <c r="M2533" i="1"/>
  <c r="L2533" i="1"/>
  <c r="K2533" i="1"/>
  <c r="J2533" i="1"/>
  <c r="E2533" i="1"/>
  <c r="M2532" i="1"/>
  <c r="L2532" i="1"/>
  <c r="K2532" i="1"/>
  <c r="J2532" i="1"/>
  <c r="E2532" i="1"/>
  <c r="M2531" i="1"/>
  <c r="L2531" i="1"/>
  <c r="K2531" i="1"/>
  <c r="J2531" i="1"/>
  <c r="E2531" i="1"/>
  <c r="M2530" i="1"/>
  <c r="L2530" i="1"/>
  <c r="K2530" i="1"/>
  <c r="J2530" i="1"/>
  <c r="E2530" i="1"/>
  <c r="M2529" i="1"/>
  <c r="L2529" i="1"/>
  <c r="K2529" i="1"/>
  <c r="J2529" i="1"/>
  <c r="E2529" i="1"/>
  <c r="M2528" i="1"/>
  <c r="L2528" i="1"/>
  <c r="K2528" i="1"/>
  <c r="J2528" i="1"/>
  <c r="E2528" i="1"/>
  <c r="M2527" i="1"/>
  <c r="L2527" i="1"/>
  <c r="K2527" i="1"/>
  <c r="J2527" i="1"/>
  <c r="E2527" i="1"/>
  <c r="M2526" i="1"/>
  <c r="L2526" i="1"/>
  <c r="K2526" i="1"/>
  <c r="J2526" i="1"/>
  <c r="E2526" i="1"/>
  <c r="M2525" i="1"/>
  <c r="L2525" i="1"/>
  <c r="K2525" i="1"/>
  <c r="J2525" i="1"/>
  <c r="E2525" i="1"/>
  <c r="M2524" i="1"/>
  <c r="L2524" i="1"/>
  <c r="K2524" i="1"/>
  <c r="J2524" i="1"/>
  <c r="E2524" i="1"/>
  <c r="M2523" i="1"/>
  <c r="L2523" i="1"/>
  <c r="K2523" i="1"/>
  <c r="J2523" i="1"/>
  <c r="E2523" i="1"/>
  <c r="M2522" i="1"/>
  <c r="L2522" i="1"/>
  <c r="K2522" i="1"/>
  <c r="J2522" i="1"/>
  <c r="E2522" i="1"/>
  <c r="M2521" i="1"/>
  <c r="L2521" i="1"/>
  <c r="K2521" i="1"/>
  <c r="J2521" i="1"/>
  <c r="E2521" i="1"/>
  <c r="M2520" i="1"/>
  <c r="L2520" i="1"/>
  <c r="K2520" i="1"/>
  <c r="J2520" i="1"/>
  <c r="E2520" i="1"/>
  <c r="M2519" i="1"/>
  <c r="L2519" i="1"/>
  <c r="K2519" i="1"/>
  <c r="J2519" i="1"/>
  <c r="E2519" i="1"/>
  <c r="M2518" i="1"/>
  <c r="L2518" i="1"/>
  <c r="K2518" i="1"/>
  <c r="J2518" i="1"/>
  <c r="E2518" i="1"/>
  <c r="M2517" i="1"/>
  <c r="L2517" i="1"/>
  <c r="K2517" i="1"/>
  <c r="J2517" i="1"/>
  <c r="E2517" i="1"/>
  <c r="M2516" i="1"/>
  <c r="L2516" i="1"/>
  <c r="K2516" i="1"/>
  <c r="J2516" i="1"/>
  <c r="E2516" i="1"/>
  <c r="M2515" i="1"/>
  <c r="L2515" i="1"/>
  <c r="K2515" i="1"/>
  <c r="J2515" i="1"/>
  <c r="E2515" i="1"/>
  <c r="M2514" i="1"/>
  <c r="L2514" i="1"/>
  <c r="K2514" i="1"/>
  <c r="J2514" i="1"/>
  <c r="E2514" i="1"/>
  <c r="M2513" i="1"/>
  <c r="L2513" i="1"/>
  <c r="K2513" i="1"/>
  <c r="J2513" i="1"/>
  <c r="E2513" i="1"/>
  <c r="M2512" i="1"/>
  <c r="L2512" i="1"/>
  <c r="K2512" i="1"/>
  <c r="J2512" i="1"/>
  <c r="E2512" i="1"/>
  <c r="M2511" i="1"/>
  <c r="L2511" i="1"/>
  <c r="K2511" i="1"/>
  <c r="J2511" i="1"/>
  <c r="E2511" i="1"/>
  <c r="M2510" i="1"/>
  <c r="L2510" i="1"/>
  <c r="K2510" i="1"/>
  <c r="J2510" i="1"/>
  <c r="E2510" i="1"/>
  <c r="M2509" i="1"/>
  <c r="L2509" i="1"/>
  <c r="K2509" i="1"/>
  <c r="J2509" i="1"/>
  <c r="E2509" i="1"/>
  <c r="M2508" i="1"/>
  <c r="L2508" i="1"/>
  <c r="K2508" i="1"/>
  <c r="J2508" i="1"/>
  <c r="E2508" i="1"/>
  <c r="M2507" i="1"/>
  <c r="L2507" i="1"/>
  <c r="K2507" i="1"/>
  <c r="J2507" i="1"/>
  <c r="E2507" i="1"/>
  <c r="M2506" i="1"/>
  <c r="L2506" i="1"/>
  <c r="K2506" i="1"/>
  <c r="J2506" i="1"/>
  <c r="E2506" i="1"/>
  <c r="M2505" i="1"/>
  <c r="L2505" i="1"/>
  <c r="K2505" i="1"/>
  <c r="J2505" i="1"/>
  <c r="E2505" i="1"/>
  <c r="M2504" i="1"/>
  <c r="L2504" i="1"/>
  <c r="K2504" i="1"/>
  <c r="J2504" i="1"/>
  <c r="E2504" i="1"/>
  <c r="M2503" i="1"/>
  <c r="L2503" i="1"/>
  <c r="K2503" i="1"/>
  <c r="J2503" i="1"/>
  <c r="E2503" i="1"/>
  <c r="M2502" i="1"/>
  <c r="L2502" i="1"/>
  <c r="K2502" i="1"/>
  <c r="J2502" i="1"/>
  <c r="E2502" i="1"/>
  <c r="M2501" i="1"/>
  <c r="L2501" i="1"/>
  <c r="K2501" i="1"/>
  <c r="J2501" i="1"/>
  <c r="E2501" i="1"/>
  <c r="M2500" i="1"/>
  <c r="L2500" i="1"/>
  <c r="K2500" i="1"/>
  <c r="J2500" i="1"/>
  <c r="E2500" i="1"/>
  <c r="M2499" i="1"/>
  <c r="L2499" i="1"/>
  <c r="K2499" i="1"/>
  <c r="J2499" i="1"/>
  <c r="E2499" i="1"/>
  <c r="M2498" i="1"/>
  <c r="L2498" i="1"/>
  <c r="K2498" i="1"/>
  <c r="J2498" i="1"/>
  <c r="E2498" i="1"/>
  <c r="M2497" i="1"/>
  <c r="L2497" i="1"/>
  <c r="K2497" i="1"/>
  <c r="J2497" i="1"/>
  <c r="E2497" i="1"/>
  <c r="M2496" i="1"/>
  <c r="L2496" i="1"/>
  <c r="K2496" i="1"/>
  <c r="J2496" i="1"/>
  <c r="E2496" i="1"/>
  <c r="M2495" i="1"/>
  <c r="L2495" i="1"/>
  <c r="K2495" i="1"/>
  <c r="J2495" i="1"/>
  <c r="E2495" i="1"/>
  <c r="M2494" i="1"/>
  <c r="L2494" i="1"/>
  <c r="K2494" i="1"/>
  <c r="J2494" i="1"/>
  <c r="E2494" i="1"/>
  <c r="M2493" i="1"/>
  <c r="L2493" i="1"/>
  <c r="K2493" i="1"/>
  <c r="J2493" i="1"/>
  <c r="E2493" i="1"/>
  <c r="M2492" i="1"/>
  <c r="L2492" i="1"/>
  <c r="K2492" i="1"/>
  <c r="J2492" i="1"/>
  <c r="E2492" i="1"/>
  <c r="M2491" i="1"/>
  <c r="L2491" i="1"/>
  <c r="K2491" i="1"/>
  <c r="J2491" i="1"/>
  <c r="E2491" i="1"/>
  <c r="M2490" i="1"/>
  <c r="L2490" i="1"/>
  <c r="K2490" i="1"/>
  <c r="J2490" i="1"/>
  <c r="E2490" i="1"/>
  <c r="M2489" i="1"/>
  <c r="L2489" i="1"/>
  <c r="K2489" i="1"/>
  <c r="J2489" i="1"/>
  <c r="E2489" i="1"/>
  <c r="M2488" i="1"/>
  <c r="L2488" i="1"/>
  <c r="K2488" i="1"/>
  <c r="J2488" i="1"/>
  <c r="E2488" i="1"/>
  <c r="M2487" i="1"/>
  <c r="L2487" i="1"/>
  <c r="K2487" i="1"/>
  <c r="J2487" i="1"/>
  <c r="E2487" i="1"/>
  <c r="M2486" i="1"/>
  <c r="L2486" i="1"/>
  <c r="K2486" i="1"/>
  <c r="J2486" i="1"/>
  <c r="E2486" i="1"/>
  <c r="M2485" i="1"/>
  <c r="L2485" i="1"/>
  <c r="K2485" i="1"/>
  <c r="J2485" i="1"/>
  <c r="E2485" i="1"/>
  <c r="M2484" i="1"/>
  <c r="L2484" i="1"/>
  <c r="K2484" i="1"/>
  <c r="J2484" i="1"/>
  <c r="E2484" i="1"/>
  <c r="M2483" i="1"/>
  <c r="L2483" i="1"/>
  <c r="K2483" i="1"/>
  <c r="J2483" i="1"/>
  <c r="E2483" i="1"/>
  <c r="M2482" i="1"/>
  <c r="L2482" i="1"/>
  <c r="K2482" i="1"/>
  <c r="J2482" i="1"/>
  <c r="E2482" i="1"/>
  <c r="M2481" i="1"/>
  <c r="L2481" i="1"/>
  <c r="K2481" i="1"/>
  <c r="J2481" i="1"/>
  <c r="E2481" i="1"/>
  <c r="M2480" i="1"/>
  <c r="L2480" i="1"/>
  <c r="K2480" i="1"/>
  <c r="J2480" i="1"/>
  <c r="E2480" i="1"/>
  <c r="M2479" i="1"/>
  <c r="L2479" i="1"/>
  <c r="K2479" i="1"/>
  <c r="J2479" i="1"/>
  <c r="E2479" i="1"/>
  <c r="M2478" i="1"/>
  <c r="L2478" i="1"/>
  <c r="K2478" i="1"/>
  <c r="J2478" i="1"/>
  <c r="E2478" i="1"/>
  <c r="M2477" i="1"/>
  <c r="L2477" i="1"/>
  <c r="K2477" i="1"/>
  <c r="J2477" i="1"/>
  <c r="E2477" i="1"/>
  <c r="M2476" i="1"/>
  <c r="L2476" i="1"/>
  <c r="K2476" i="1"/>
  <c r="J2476" i="1"/>
  <c r="E2476" i="1"/>
  <c r="M2475" i="1"/>
  <c r="L2475" i="1"/>
  <c r="K2475" i="1"/>
  <c r="J2475" i="1"/>
  <c r="E2475" i="1"/>
  <c r="M2474" i="1"/>
  <c r="L2474" i="1"/>
  <c r="K2474" i="1"/>
  <c r="J2474" i="1"/>
  <c r="E2474" i="1"/>
  <c r="M2473" i="1"/>
  <c r="L2473" i="1"/>
  <c r="K2473" i="1"/>
  <c r="J2473" i="1"/>
  <c r="E2473" i="1"/>
  <c r="M2472" i="1"/>
  <c r="L2472" i="1"/>
  <c r="K2472" i="1"/>
  <c r="J2472" i="1"/>
  <c r="E2472" i="1"/>
  <c r="M2471" i="1"/>
  <c r="L2471" i="1"/>
  <c r="K2471" i="1"/>
  <c r="J2471" i="1"/>
  <c r="E2471" i="1"/>
  <c r="M2470" i="1"/>
  <c r="L2470" i="1"/>
  <c r="K2470" i="1"/>
  <c r="J2470" i="1"/>
  <c r="E2470" i="1"/>
  <c r="M2469" i="1"/>
  <c r="L2469" i="1"/>
  <c r="K2469" i="1"/>
  <c r="J2469" i="1"/>
  <c r="E2469" i="1"/>
  <c r="M2468" i="1"/>
  <c r="L2468" i="1"/>
  <c r="K2468" i="1"/>
  <c r="J2468" i="1"/>
  <c r="E2468" i="1"/>
  <c r="M2467" i="1"/>
  <c r="L2467" i="1"/>
  <c r="K2467" i="1"/>
  <c r="J2467" i="1"/>
  <c r="E2467" i="1"/>
  <c r="M2466" i="1"/>
  <c r="L2466" i="1"/>
  <c r="K2466" i="1"/>
  <c r="J2466" i="1"/>
  <c r="E2466" i="1"/>
  <c r="M2465" i="1"/>
  <c r="L2465" i="1"/>
  <c r="K2465" i="1"/>
  <c r="J2465" i="1"/>
  <c r="E2465" i="1"/>
  <c r="M2464" i="1"/>
  <c r="L2464" i="1"/>
  <c r="K2464" i="1"/>
  <c r="J2464" i="1"/>
  <c r="E2464" i="1"/>
  <c r="M2463" i="1"/>
  <c r="L2463" i="1"/>
  <c r="K2463" i="1"/>
  <c r="J2463" i="1"/>
  <c r="E2463" i="1"/>
  <c r="M2462" i="1"/>
  <c r="L2462" i="1"/>
  <c r="K2462" i="1"/>
  <c r="J2462" i="1"/>
  <c r="E2462" i="1"/>
  <c r="M2461" i="1"/>
  <c r="L2461" i="1"/>
  <c r="K2461" i="1"/>
  <c r="J2461" i="1"/>
  <c r="E2461" i="1"/>
  <c r="M2460" i="1"/>
  <c r="L2460" i="1"/>
  <c r="K2460" i="1"/>
  <c r="J2460" i="1"/>
  <c r="E2460" i="1"/>
  <c r="M2459" i="1"/>
  <c r="L2459" i="1"/>
  <c r="K2459" i="1"/>
  <c r="J2459" i="1"/>
  <c r="E2459" i="1"/>
  <c r="M2458" i="1"/>
  <c r="L2458" i="1"/>
  <c r="K2458" i="1"/>
  <c r="J2458" i="1"/>
  <c r="E2458" i="1"/>
  <c r="M2457" i="1"/>
  <c r="L2457" i="1"/>
  <c r="K2457" i="1"/>
  <c r="J2457" i="1"/>
  <c r="E2457" i="1"/>
  <c r="M2456" i="1"/>
  <c r="L2456" i="1"/>
  <c r="K2456" i="1"/>
  <c r="J2456" i="1"/>
  <c r="E2456" i="1"/>
  <c r="M2455" i="1"/>
  <c r="L2455" i="1"/>
  <c r="K2455" i="1"/>
  <c r="J2455" i="1"/>
  <c r="E2455" i="1"/>
  <c r="M2454" i="1"/>
  <c r="L2454" i="1"/>
  <c r="K2454" i="1"/>
  <c r="J2454" i="1"/>
  <c r="E2454" i="1"/>
  <c r="M2453" i="1"/>
  <c r="L2453" i="1"/>
  <c r="K2453" i="1"/>
  <c r="J2453" i="1"/>
  <c r="E2453" i="1"/>
  <c r="M2452" i="1"/>
  <c r="L2452" i="1"/>
  <c r="K2452" i="1"/>
  <c r="J2452" i="1"/>
  <c r="E2452" i="1"/>
  <c r="M2451" i="1"/>
  <c r="L2451" i="1"/>
  <c r="K2451" i="1"/>
  <c r="J2451" i="1"/>
  <c r="E2451" i="1"/>
  <c r="M2450" i="1"/>
  <c r="L2450" i="1"/>
  <c r="K2450" i="1"/>
  <c r="J2450" i="1"/>
  <c r="E2450" i="1"/>
  <c r="M2449" i="1"/>
  <c r="L2449" i="1"/>
  <c r="K2449" i="1"/>
  <c r="J2449" i="1"/>
  <c r="E2449" i="1"/>
  <c r="M2448" i="1"/>
  <c r="L2448" i="1"/>
  <c r="K2448" i="1"/>
  <c r="J2448" i="1"/>
  <c r="E2448" i="1"/>
  <c r="M2447" i="1"/>
  <c r="L2447" i="1"/>
  <c r="K2447" i="1"/>
  <c r="J2447" i="1"/>
  <c r="E2447" i="1"/>
  <c r="M2446" i="1"/>
  <c r="L2446" i="1"/>
  <c r="K2446" i="1"/>
  <c r="J2446" i="1"/>
  <c r="E2446" i="1"/>
  <c r="M2445" i="1"/>
  <c r="L2445" i="1"/>
  <c r="K2445" i="1"/>
  <c r="J2445" i="1"/>
  <c r="E2445" i="1"/>
  <c r="M2444" i="1"/>
  <c r="L2444" i="1"/>
  <c r="K2444" i="1"/>
  <c r="J2444" i="1"/>
  <c r="E2444" i="1"/>
  <c r="M2443" i="1"/>
  <c r="L2443" i="1"/>
  <c r="K2443" i="1"/>
  <c r="J2443" i="1"/>
  <c r="E2443" i="1"/>
  <c r="M2442" i="1"/>
  <c r="L2442" i="1"/>
  <c r="K2442" i="1"/>
  <c r="J2442" i="1"/>
  <c r="E2442" i="1"/>
  <c r="M2441" i="1"/>
  <c r="L2441" i="1"/>
  <c r="K2441" i="1"/>
  <c r="J2441" i="1"/>
  <c r="E2441" i="1"/>
  <c r="M2440" i="1"/>
  <c r="L2440" i="1"/>
  <c r="K2440" i="1"/>
  <c r="J2440" i="1"/>
  <c r="E2440" i="1"/>
  <c r="M2439" i="1"/>
  <c r="L2439" i="1"/>
  <c r="K2439" i="1"/>
  <c r="J2439" i="1"/>
  <c r="E2439" i="1"/>
  <c r="M2438" i="1"/>
  <c r="L2438" i="1"/>
  <c r="K2438" i="1"/>
  <c r="J2438" i="1"/>
  <c r="E2438" i="1"/>
  <c r="M2437" i="1"/>
  <c r="L2437" i="1"/>
  <c r="K2437" i="1"/>
  <c r="J2437" i="1"/>
  <c r="E2437" i="1"/>
  <c r="M2436" i="1"/>
  <c r="L2436" i="1"/>
  <c r="K2436" i="1"/>
  <c r="J2436" i="1"/>
  <c r="E2436" i="1"/>
  <c r="M2435" i="1"/>
  <c r="L2435" i="1"/>
  <c r="K2435" i="1"/>
  <c r="J2435" i="1"/>
  <c r="E2435" i="1"/>
  <c r="M2434" i="1"/>
  <c r="L2434" i="1"/>
  <c r="K2434" i="1"/>
  <c r="J2434" i="1"/>
  <c r="E2434" i="1"/>
  <c r="M2433" i="1"/>
  <c r="L2433" i="1"/>
  <c r="K2433" i="1"/>
  <c r="J2433" i="1"/>
  <c r="E2433" i="1"/>
  <c r="M2432" i="1"/>
  <c r="L2432" i="1"/>
  <c r="K2432" i="1"/>
  <c r="J2432" i="1"/>
  <c r="E2432" i="1"/>
  <c r="M2431" i="1"/>
  <c r="L2431" i="1"/>
  <c r="K2431" i="1"/>
  <c r="J2431" i="1"/>
  <c r="E2431" i="1"/>
  <c r="M2430" i="1"/>
  <c r="L2430" i="1"/>
  <c r="K2430" i="1"/>
  <c r="J2430" i="1"/>
  <c r="E2430" i="1"/>
  <c r="M2429" i="1"/>
  <c r="L2429" i="1"/>
  <c r="K2429" i="1"/>
  <c r="J2429" i="1"/>
  <c r="E2429" i="1"/>
  <c r="M2428" i="1"/>
  <c r="L2428" i="1"/>
  <c r="K2428" i="1"/>
  <c r="J2428" i="1"/>
  <c r="E2428" i="1"/>
  <c r="M2427" i="1"/>
  <c r="L2427" i="1"/>
  <c r="K2427" i="1"/>
  <c r="J2427" i="1"/>
  <c r="E2427" i="1"/>
  <c r="M2426" i="1"/>
  <c r="L2426" i="1"/>
  <c r="K2426" i="1"/>
  <c r="J2426" i="1"/>
  <c r="E2426" i="1"/>
  <c r="M2425" i="1"/>
  <c r="L2425" i="1"/>
  <c r="K2425" i="1"/>
  <c r="J2425" i="1"/>
  <c r="E2425" i="1"/>
  <c r="M2424" i="1"/>
  <c r="L2424" i="1"/>
  <c r="K2424" i="1"/>
  <c r="J2424" i="1"/>
  <c r="E2424" i="1"/>
  <c r="M2423" i="1"/>
  <c r="L2423" i="1"/>
  <c r="K2423" i="1"/>
  <c r="J2423" i="1"/>
  <c r="E2423" i="1"/>
  <c r="M2422" i="1"/>
  <c r="L2422" i="1"/>
  <c r="K2422" i="1"/>
  <c r="J2422" i="1"/>
  <c r="E2422" i="1"/>
  <c r="M2421" i="1"/>
  <c r="L2421" i="1"/>
  <c r="K2421" i="1"/>
  <c r="J2421" i="1"/>
  <c r="E2421" i="1"/>
  <c r="M2420" i="1"/>
  <c r="L2420" i="1"/>
  <c r="K2420" i="1"/>
  <c r="J2420" i="1"/>
  <c r="E2420" i="1"/>
  <c r="M2419" i="1"/>
  <c r="L2419" i="1"/>
  <c r="K2419" i="1"/>
  <c r="J2419" i="1"/>
  <c r="E2419" i="1"/>
  <c r="M2418" i="1"/>
  <c r="L2418" i="1"/>
  <c r="K2418" i="1"/>
  <c r="J2418" i="1"/>
  <c r="E2418" i="1"/>
  <c r="M2417" i="1"/>
  <c r="L2417" i="1"/>
  <c r="K2417" i="1"/>
  <c r="J2417" i="1"/>
  <c r="E2417" i="1"/>
  <c r="M2416" i="1"/>
  <c r="L2416" i="1"/>
  <c r="K2416" i="1"/>
  <c r="J2416" i="1"/>
  <c r="E2416" i="1"/>
  <c r="M2415" i="1"/>
  <c r="L2415" i="1"/>
  <c r="K2415" i="1"/>
  <c r="J2415" i="1"/>
  <c r="E2415" i="1"/>
  <c r="M2414" i="1"/>
  <c r="L2414" i="1"/>
  <c r="K2414" i="1"/>
  <c r="J2414" i="1"/>
  <c r="E2414" i="1"/>
  <c r="M2413" i="1"/>
  <c r="L2413" i="1"/>
  <c r="K2413" i="1"/>
  <c r="J2413" i="1"/>
  <c r="E2413" i="1"/>
  <c r="M2412" i="1"/>
  <c r="L2412" i="1"/>
  <c r="K2412" i="1"/>
  <c r="J2412" i="1"/>
  <c r="E2412" i="1"/>
  <c r="M2411" i="1"/>
  <c r="L2411" i="1"/>
  <c r="K2411" i="1"/>
  <c r="J2411" i="1"/>
  <c r="E2411" i="1"/>
  <c r="M2410" i="1"/>
  <c r="L2410" i="1"/>
  <c r="K2410" i="1"/>
  <c r="J2410" i="1"/>
  <c r="E2410" i="1"/>
  <c r="M2409" i="1"/>
  <c r="L2409" i="1"/>
  <c r="K2409" i="1"/>
  <c r="J2409" i="1"/>
  <c r="E2409" i="1"/>
  <c r="M2408" i="1"/>
  <c r="L2408" i="1"/>
  <c r="K2408" i="1"/>
  <c r="J2408" i="1"/>
  <c r="E2408" i="1"/>
  <c r="M2407" i="1"/>
  <c r="L2407" i="1"/>
  <c r="K2407" i="1"/>
  <c r="J2407" i="1"/>
  <c r="E2407" i="1"/>
  <c r="M2406" i="1"/>
  <c r="L2406" i="1"/>
  <c r="K2406" i="1"/>
  <c r="J2406" i="1"/>
  <c r="E2406" i="1"/>
  <c r="M2405" i="1"/>
  <c r="L2405" i="1"/>
  <c r="K2405" i="1"/>
  <c r="J2405" i="1"/>
  <c r="E2405" i="1"/>
  <c r="M2404" i="1"/>
  <c r="L2404" i="1"/>
  <c r="K2404" i="1"/>
  <c r="J2404" i="1"/>
  <c r="E2404" i="1"/>
  <c r="M2403" i="1"/>
  <c r="L2403" i="1"/>
  <c r="K2403" i="1"/>
  <c r="J2403" i="1"/>
  <c r="E2403" i="1"/>
  <c r="M2402" i="1"/>
  <c r="L2402" i="1"/>
  <c r="K2402" i="1"/>
  <c r="J2402" i="1"/>
  <c r="E2402" i="1"/>
  <c r="M2401" i="1"/>
  <c r="L2401" i="1"/>
  <c r="K2401" i="1"/>
  <c r="J2401" i="1"/>
  <c r="E2401" i="1"/>
  <c r="M2400" i="1"/>
  <c r="L2400" i="1"/>
  <c r="K2400" i="1"/>
  <c r="J2400" i="1"/>
  <c r="E2400" i="1"/>
  <c r="M2399" i="1"/>
  <c r="L2399" i="1"/>
  <c r="K2399" i="1"/>
  <c r="J2399" i="1"/>
  <c r="E2399" i="1"/>
  <c r="M2398" i="1"/>
  <c r="L2398" i="1"/>
  <c r="K2398" i="1"/>
  <c r="J2398" i="1"/>
  <c r="E2398" i="1"/>
  <c r="M2397" i="1"/>
  <c r="L2397" i="1"/>
  <c r="K2397" i="1"/>
  <c r="J2397" i="1"/>
  <c r="E2397" i="1"/>
  <c r="M2396" i="1"/>
  <c r="L2396" i="1"/>
  <c r="K2396" i="1"/>
  <c r="J2396" i="1"/>
  <c r="E2396" i="1"/>
  <c r="M2395" i="1"/>
  <c r="L2395" i="1"/>
  <c r="K2395" i="1"/>
  <c r="J2395" i="1"/>
  <c r="E2395" i="1"/>
  <c r="M2394" i="1"/>
  <c r="L2394" i="1"/>
  <c r="K2394" i="1"/>
  <c r="J2394" i="1"/>
  <c r="E2394" i="1"/>
  <c r="M2393" i="1"/>
  <c r="L2393" i="1"/>
  <c r="K2393" i="1"/>
  <c r="J2393" i="1"/>
  <c r="E2393" i="1"/>
  <c r="M2392" i="1"/>
  <c r="L2392" i="1"/>
  <c r="K2392" i="1"/>
  <c r="J2392" i="1"/>
  <c r="E2392" i="1"/>
  <c r="M2391" i="1"/>
  <c r="L2391" i="1"/>
  <c r="K2391" i="1"/>
  <c r="J2391" i="1"/>
  <c r="E2391" i="1"/>
  <c r="M2390" i="1"/>
  <c r="L2390" i="1"/>
  <c r="K2390" i="1"/>
  <c r="J2390" i="1"/>
  <c r="E2390" i="1"/>
  <c r="M2389" i="1"/>
  <c r="L2389" i="1"/>
  <c r="K2389" i="1"/>
  <c r="J2389" i="1"/>
  <c r="E2389" i="1"/>
  <c r="M2388" i="1"/>
  <c r="L2388" i="1"/>
  <c r="K2388" i="1"/>
  <c r="J2388" i="1"/>
  <c r="E2388" i="1"/>
  <c r="M2387" i="1"/>
  <c r="L2387" i="1"/>
  <c r="K2387" i="1"/>
  <c r="J2387" i="1"/>
  <c r="E2387" i="1"/>
  <c r="M2386" i="1"/>
  <c r="L2386" i="1"/>
  <c r="K2386" i="1"/>
  <c r="J2386" i="1"/>
  <c r="E2386" i="1"/>
  <c r="M2385" i="1"/>
  <c r="L2385" i="1"/>
  <c r="K2385" i="1"/>
  <c r="J2385" i="1"/>
  <c r="E2385" i="1"/>
  <c r="M2384" i="1"/>
  <c r="L2384" i="1"/>
  <c r="K2384" i="1"/>
  <c r="J2384" i="1"/>
  <c r="E2384" i="1"/>
  <c r="M2383" i="1"/>
  <c r="L2383" i="1"/>
  <c r="K2383" i="1"/>
  <c r="J2383" i="1"/>
  <c r="E2383" i="1"/>
  <c r="M2382" i="1"/>
  <c r="L2382" i="1"/>
  <c r="K2382" i="1"/>
  <c r="J2382" i="1"/>
  <c r="E2382" i="1"/>
  <c r="M2381" i="1"/>
  <c r="L2381" i="1"/>
  <c r="K2381" i="1"/>
  <c r="J2381" i="1"/>
  <c r="E2381" i="1"/>
  <c r="M2380" i="1"/>
  <c r="L2380" i="1"/>
  <c r="K2380" i="1"/>
  <c r="J2380" i="1"/>
  <c r="E2380" i="1"/>
  <c r="M2379" i="1"/>
  <c r="L2379" i="1"/>
  <c r="K2379" i="1"/>
  <c r="J2379" i="1"/>
  <c r="E2379" i="1"/>
  <c r="M2378" i="1"/>
  <c r="L2378" i="1"/>
  <c r="K2378" i="1"/>
  <c r="J2378" i="1"/>
  <c r="E2378" i="1"/>
  <c r="M2377" i="1"/>
  <c r="L2377" i="1"/>
  <c r="K2377" i="1"/>
  <c r="J2377" i="1"/>
  <c r="E2377" i="1"/>
  <c r="M2376" i="1"/>
  <c r="L2376" i="1"/>
  <c r="K2376" i="1"/>
  <c r="J2376" i="1"/>
  <c r="E2376" i="1"/>
  <c r="M2375" i="1"/>
  <c r="L2375" i="1"/>
  <c r="K2375" i="1"/>
  <c r="J2375" i="1"/>
  <c r="E2375" i="1"/>
  <c r="M2374" i="1"/>
  <c r="L2374" i="1"/>
  <c r="K2374" i="1"/>
  <c r="J2374" i="1"/>
  <c r="E2374" i="1"/>
  <c r="M2373" i="1"/>
  <c r="L2373" i="1"/>
  <c r="K2373" i="1"/>
  <c r="J2373" i="1"/>
  <c r="E2373" i="1"/>
  <c r="M2372" i="1"/>
  <c r="L2372" i="1"/>
  <c r="K2372" i="1"/>
  <c r="J2372" i="1"/>
  <c r="E2372" i="1"/>
  <c r="M2371" i="1"/>
  <c r="L2371" i="1"/>
  <c r="K2371" i="1"/>
  <c r="J2371" i="1"/>
  <c r="E2371" i="1"/>
  <c r="M2370" i="1"/>
  <c r="L2370" i="1"/>
  <c r="K2370" i="1"/>
  <c r="J2370" i="1"/>
  <c r="E2370" i="1"/>
  <c r="M2369" i="1"/>
  <c r="L2369" i="1"/>
  <c r="K2369" i="1"/>
  <c r="J2369" i="1"/>
  <c r="E2369" i="1"/>
  <c r="M2368" i="1"/>
  <c r="L2368" i="1"/>
  <c r="K2368" i="1"/>
  <c r="J2368" i="1"/>
  <c r="E2368" i="1"/>
  <c r="M2367" i="1"/>
  <c r="L2367" i="1"/>
  <c r="K2367" i="1"/>
  <c r="J2367" i="1"/>
  <c r="E2367" i="1"/>
  <c r="M2366" i="1"/>
  <c r="L2366" i="1"/>
  <c r="K2366" i="1"/>
  <c r="J2366" i="1"/>
  <c r="E2366" i="1"/>
  <c r="M2365" i="1"/>
  <c r="L2365" i="1"/>
  <c r="K2365" i="1"/>
  <c r="J2365" i="1"/>
  <c r="E2365" i="1"/>
  <c r="M2364" i="1"/>
  <c r="L2364" i="1"/>
  <c r="K2364" i="1"/>
  <c r="J2364" i="1"/>
  <c r="E2364" i="1"/>
  <c r="M2363" i="1"/>
  <c r="L2363" i="1"/>
  <c r="K2363" i="1"/>
  <c r="J2363" i="1"/>
  <c r="E2363" i="1"/>
  <c r="M2362" i="1"/>
  <c r="L2362" i="1"/>
  <c r="K2362" i="1"/>
  <c r="J2362" i="1"/>
  <c r="E2362" i="1"/>
  <c r="M2361" i="1"/>
  <c r="L2361" i="1"/>
  <c r="K2361" i="1"/>
  <c r="J2361" i="1"/>
  <c r="E2361" i="1"/>
  <c r="M2360" i="1"/>
  <c r="L2360" i="1"/>
  <c r="K2360" i="1"/>
  <c r="J2360" i="1"/>
  <c r="E2360" i="1"/>
  <c r="M2359" i="1"/>
  <c r="L2359" i="1"/>
  <c r="K2359" i="1"/>
  <c r="J2359" i="1"/>
  <c r="E2359" i="1"/>
  <c r="M2358" i="1"/>
  <c r="L2358" i="1"/>
  <c r="K2358" i="1"/>
  <c r="J2358" i="1"/>
  <c r="E2358" i="1"/>
  <c r="M2357" i="1"/>
  <c r="L2357" i="1"/>
  <c r="K2357" i="1"/>
  <c r="J2357" i="1"/>
  <c r="E2357" i="1"/>
  <c r="M2356" i="1"/>
  <c r="L2356" i="1"/>
  <c r="K2356" i="1"/>
  <c r="J2356" i="1"/>
  <c r="E2356" i="1"/>
  <c r="M2355" i="1"/>
  <c r="L2355" i="1"/>
  <c r="K2355" i="1"/>
  <c r="J2355" i="1"/>
  <c r="E2355" i="1"/>
  <c r="M2354" i="1"/>
  <c r="L2354" i="1"/>
  <c r="K2354" i="1"/>
  <c r="J2354" i="1"/>
  <c r="E2354" i="1"/>
  <c r="M2353" i="1"/>
  <c r="L2353" i="1"/>
  <c r="K2353" i="1"/>
  <c r="J2353" i="1"/>
  <c r="E2353" i="1"/>
  <c r="M2352" i="1"/>
  <c r="L2352" i="1"/>
  <c r="K2352" i="1"/>
  <c r="J2352" i="1"/>
  <c r="E2352" i="1"/>
  <c r="M2351" i="1"/>
  <c r="L2351" i="1"/>
  <c r="K2351" i="1"/>
  <c r="J2351" i="1"/>
  <c r="E2351" i="1"/>
  <c r="M2350" i="1"/>
  <c r="L2350" i="1"/>
  <c r="K2350" i="1"/>
  <c r="J2350" i="1"/>
  <c r="E2350" i="1"/>
  <c r="M2349" i="1"/>
  <c r="L2349" i="1"/>
  <c r="K2349" i="1"/>
  <c r="J2349" i="1"/>
  <c r="E2349" i="1"/>
  <c r="M2348" i="1"/>
  <c r="L2348" i="1"/>
  <c r="K2348" i="1"/>
  <c r="J2348" i="1"/>
  <c r="E2348" i="1"/>
  <c r="M2347" i="1"/>
  <c r="L2347" i="1"/>
  <c r="K2347" i="1"/>
  <c r="J2347" i="1"/>
  <c r="E2347" i="1"/>
  <c r="M2346" i="1"/>
  <c r="L2346" i="1"/>
  <c r="K2346" i="1"/>
  <c r="J2346" i="1"/>
  <c r="E2346" i="1"/>
  <c r="M2345" i="1"/>
  <c r="L2345" i="1"/>
  <c r="K2345" i="1"/>
  <c r="J2345" i="1"/>
  <c r="E2345" i="1"/>
  <c r="M2344" i="1"/>
  <c r="L2344" i="1"/>
  <c r="K2344" i="1"/>
  <c r="J2344" i="1"/>
  <c r="E2344" i="1"/>
  <c r="M2343" i="1"/>
  <c r="L2343" i="1"/>
  <c r="K2343" i="1"/>
  <c r="J2343" i="1"/>
  <c r="E2343" i="1"/>
  <c r="M2342" i="1"/>
  <c r="L2342" i="1"/>
  <c r="K2342" i="1"/>
  <c r="J2342" i="1"/>
  <c r="E2342" i="1"/>
  <c r="M2341" i="1"/>
  <c r="L2341" i="1"/>
  <c r="K2341" i="1"/>
  <c r="J2341" i="1"/>
  <c r="E2341" i="1"/>
  <c r="M2340" i="1"/>
  <c r="L2340" i="1"/>
  <c r="K2340" i="1"/>
  <c r="J2340" i="1"/>
  <c r="E2340" i="1"/>
  <c r="M2339" i="1"/>
  <c r="L2339" i="1"/>
  <c r="K2339" i="1"/>
  <c r="J2339" i="1"/>
  <c r="E2339" i="1"/>
  <c r="M2338" i="1"/>
  <c r="L2338" i="1"/>
  <c r="K2338" i="1"/>
  <c r="J2338" i="1"/>
  <c r="E2338" i="1"/>
  <c r="M2337" i="1"/>
  <c r="L2337" i="1"/>
  <c r="K2337" i="1"/>
  <c r="J2337" i="1"/>
  <c r="E2337" i="1"/>
  <c r="M2336" i="1"/>
  <c r="L2336" i="1"/>
  <c r="K2336" i="1"/>
  <c r="J2336" i="1"/>
  <c r="E2336" i="1"/>
  <c r="M2335" i="1"/>
  <c r="L2335" i="1"/>
  <c r="K2335" i="1"/>
  <c r="J2335" i="1"/>
  <c r="E2335" i="1"/>
  <c r="M2334" i="1"/>
  <c r="L2334" i="1"/>
  <c r="K2334" i="1"/>
  <c r="J2334" i="1"/>
  <c r="E2334" i="1"/>
  <c r="M2333" i="1"/>
  <c r="L2333" i="1"/>
  <c r="K2333" i="1"/>
  <c r="J2333" i="1"/>
  <c r="E2333" i="1"/>
  <c r="M2332" i="1"/>
  <c r="L2332" i="1"/>
  <c r="K2332" i="1"/>
  <c r="J2332" i="1"/>
  <c r="E2332" i="1"/>
  <c r="M2331" i="1"/>
  <c r="L2331" i="1"/>
  <c r="K2331" i="1"/>
  <c r="J2331" i="1"/>
  <c r="E2331" i="1"/>
  <c r="M2330" i="1"/>
  <c r="L2330" i="1"/>
  <c r="K2330" i="1"/>
  <c r="J2330" i="1"/>
  <c r="E2330" i="1"/>
  <c r="M2329" i="1"/>
  <c r="L2329" i="1"/>
  <c r="K2329" i="1"/>
  <c r="J2329" i="1"/>
  <c r="E2329" i="1"/>
  <c r="M2328" i="1"/>
  <c r="L2328" i="1"/>
  <c r="K2328" i="1"/>
  <c r="J2328" i="1"/>
  <c r="E2328" i="1"/>
  <c r="M2327" i="1"/>
  <c r="L2327" i="1"/>
  <c r="K2327" i="1"/>
  <c r="J2327" i="1"/>
  <c r="E2327" i="1"/>
  <c r="M2326" i="1"/>
  <c r="L2326" i="1"/>
  <c r="K2326" i="1"/>
  <c r="J2326" i="1"/>
  <c r="E2326" i="1"/>
  <c r="M2325" i="1"/>
  <c r="L2325" i="1"/>
  <c r="K2325" i="1"/>
  <c r="J2325" i="1"/>
  <c r="E2325" i="1"/>
  <c r="M2324" i="1"/>
  <c r="L2324" i="1"/>
  <c r="K2324" i="1"/>
  <c r="J2324" i="1"/>
  <c r="E2324" i="1"/>
  <c r="M2323" i="1"/>
  <c r="L2323" i="1"/>
  <c r="K2323" i="1"/>
  <c r="J2323" i="1"/>
  <c r="E2323" i="1"/>
  <c r="M2322" i="1"/>
  <c r="L2322" i="1"/>
  <c r="K2322" i="1"/>
  <c r="J2322" i="1"/>
  <c r="E2322" i="1"/>
  <c r="M2321" i="1"/>
  <c r="L2321" i="1"/>
  <c r="K2321" i="1"/>
  <c r="J2321" i="1"/>
  <c r="E2321" i="1"/>
  <c r="M2320" i="1"/>
  <c r="L2320" i="1"/>
  <c r="K2320" i="1"/>
  <c r="J2320" i="1"/>
  <c r="E2320" i="1"/>
  <c r="M2319" i="1"/>
  <c r="L2319" i="1"/>
  <c r="K2319" i="1"/>
  <c r="J2319" i="1"/>
  <c r="E2319" i="1"/>
  <c r="M2318" i="1"/>
  <c r="L2318" i="1"/>
  <c r="K2318" i="1"/>
  <c r="J2318" i="1"/>
  <c r="E2318" i="1"/>
  <c r="M2317" i="1"/>
  <c r="L2317" i="1"/>
  <c r="K2317" i="1"/>
  <c r="J2317" i="1"/>
  <c r="E2317" i="1"/>
  <c r="M2316" i="1"/>
  <c r="L2316" i="1"/>
  <c r="K2316" i="1"/>
  <c r="J2316" i="1"/>
  <c r="E2316" i="1"/>
  <c r="M2315" i="1"/>
  <c r="L2315" i="1"/>
  <c r="K2315" i="1"/>
  <c r="J2315" i="1"/>
  <c r="E2315" i="1"/>
  <c r="M2314" i="1"/>
  <c r="L2314" i="1"/>
  <c r="K2314" i="1"/>
  <c r="J2314" i="1"/>
  <c r="E2314" i="1"/>
  <c r="M2313" i="1"/>
  <c r="L2313" i="1"/>
  <c r="K2313" i="1"/>
  <c r="J2313" i="1"/>
  <c r="E2313" i="1"/>
  <c r="M2312" i="1"/>
  <c r="L2312" i="1"/>
  <c r="K2312" i="1"/>
  <c r="J2312" i="1"/>
  <c r="E2312" i="1"/>
  <c r="M2311" i="1"/>
  <c r="L2311" i="1"/>
  <c r="K2311" i="1"/>
  <c r="J2311" i="1"/>
  <c r="E2311" i="1"/>
  <c r="M2310" i="1"/>
  <c r="L2310" i="1"/>
  <c r="K2310" i="1"/>
  <c r="J2310" i="1"/>
  <c r="E2310" i="1"/>
  <c r="M2309" i="1"/>
  <c r="L2309" i="1"/>
  <c r="K2309" i="1"/>
  <c r="J2309" i="1"/>
  <c r="E2309" i="1"/>
  <c r="M2308" i="1"/>
  <c r="L2308" i="1"/>
  <c r="K2308" i="1"/>
  <c r="J2308" i="1"/>
  <c r="E2308" i="1"/>
  <c r="M2307" i="1"/>
  <c r="L2307" i="1"/>
  <c r="K2307" i="1"/>
  <c r="J2307" i="1"/>
  <c r="E2307" i="1"/>
  <c r="M2306" i="1"/>
  <c r="L2306" i="1"/>
  <c r="K2306" i="1"/>
  <c r="J2306" i="1"/>
  <c r="E2306" i="1"/>
  <c r="M2305" i="1"/>
  <c r="L2305" i="1"/>
  <c r="K2305" i="1"/>
  <c r="J2305" i="1"/>
  <c r="E2305" i="1"/>
  <c r="M2304" i="1"/>
  <c r="L2304" i="1"/>
  <c r="K2304" i="1"/>
  <c r="J2304" i="1"/>
  <c r="E2304" i="1"/>
  <c r="M2303" i="1"/>
  <c r="L2303" i="1"/>
  <c r="K2303" i="1"/>
  <c r="J2303" i="1"/>
  <c r="E2303" i="1"/>
  <c r="M2302" i="1"/>
  <c r="L2302" i="1"/>
  <c r="K2302" i="1"/>
  <c r="J2302" i="1"/>
  <c r="E2302" i="1"/>
  <c r="M2301" i="1"/>
  <c r="L2301" i="1"/>
  <c r="K2301" i="1"/>
  <c r="J2301" i="1"/>
  <c r="E2301" i="1"/>
  <c r="M2300" i="1"/>
  <c r="L2300" i="1"/>
  <c r="K2300" i="1"/>
  <c r="J2300" i="1"/>
  <c r="E2300" i="1"/>
  <c r="M2299" i="1"/>
  <c r="L2299" i="1"/>
  <c r="K2299" i="1"/>
  <c r="J2299" i="1"/>
  <c r="E2299" i="1"/>
  <c r="M2298" i="1"/>
  <c r="L2298" i="1"/>
  <c r="K2298" i="1"/>
  <c r="J2298" i="1"/>
  <c r="E2298" i="1"/>
  <c r="M2297" i="1"/>
  <c r="L2297" i="1"/>
  <c r="K2297" i="1"/>
  <c r="J2297" i="1"/>
  <c r="E2297" i="1"/>
  <c r="M2296" i="1"/>
  <c r="L2296" i="1"/>
  <c r="K2296" i="1"/>
  <c r="J2296" i="1"/>
  <c r="E2296" i="1"/>
  <c r="M2295" i="1"/>
  <c r="L2295" i="1"/>
  <c r="K2295" i="1"/>
  <c r="J2295" i="1"/>
  <c r="E2295" i="1"/>
  <c r="M2294" i="1"/>
  <c r="L2294" i="1"/>
  <c r="K2294" i="1"/>
  <c r="J2294" i="1"/>
  <c r="E2294" i="1"/>
  <c r="M2293" i="1"/>
  <c r="L2293" i="1"/>
  <c r="K2293" i="1"/>
  <c r="J2293" i="1"/>
  <c r="E2293" i="1"/>
  <c r="M2292" i="1"/>
  <c r="L2292" i="1"/>
  <c r="K2292" i="1"/>
  <c r="J2292" i="1"/>
  <c r="E2292" i="1"/>
  <c r="M2291" i="1"/>
  <c r="L2291" i="1"/>
  <c r="K2291" i="1"/>
  <c r="J2291" i="1"/>
  <c r="E2291" i="1"/>
  <c r="M2290" i="1"/>
  <c r="L2290" i="1"/>
  <c r="K2290" i="1"/>
  <c r="J2290" i="1"/>
  <c r="E2290" i="1"/>
  <c r="M2289" i="1"/>
  <c r="L2289" i="1"/>
  <c r="K2289" i="1"/>
  <c r="J2289" i="1"/>
  <c r="E2289" i="1"/>
  <c r="M2288" i="1"/>
  <c r="L2288" i="1"/>
  <c r="K2288" i="1"/>
  <c r="J2288" i="1"/>
  <c r="E2288" i="1"/>
  <c r="M2287" i="1"/>
  <c r="L2287" i="1"/>
  <c r="K2287" i="1"/>
  <c r="J2287" i="1"/>
  <c r="E2287" i="1"/>
  <c r="M2286" i="1"/>
  <c r="L2286" i="1"/>
  <c r="K2286" i="1"/>
  <c r="J2286" i="1"/>
  <c r="E2286" i="1"/>
  <c r="M2285" i="1"/>
  <c r="L2285" i="1"/>
  <c r="K2285" i="1"/>
  <c r="J2285" i="1"/>
  <c r="E2285" i="1"/>
  <c r="M2284" i="1"/>
  <c r="L2284" i="1"/>
  <c r="K2284" i="1"/>
  <c r="J2284" i="1"/>
  <c r="E2284" i="1"/>
  <c r="M2283" i="1"/>
  <c r="L2283" i="1"/>
  <c r="K2283" i="1"/>
  <c r="J2283" i="1"/>
  <c r="E2283" i="1"/>
  <c r="M2282" i="1"/>
  <c r="L2282" i="1"/>
  <c r="K2282" i="1"/>
  <c r="J2282" i="1"/>
  <c r="E2282" i="1"/>
  <c r="M2281" i="1"/>
  <c r="L2281" i="1"/>
  <c r="K2281" i="1"/>
  <c r="J2281" i="1"/>
  <c r="E2281" i="1"/>
  <c r="M2280" i="1"/>
  <c r="L2280" i="1"/>
  <c r="K2280" i="1"/>
  <c r="J2280" i="1"/>
  <c r="E2280" i="1"/>
  <c r="M2279" i="1"/>
  <c r="L2279" i="1"/>
  <c r="K2279" i="1"/>
  <c r="J2279" i="1"/>
  <c r="E2279" i="1"/>
  <c r="M2278" i="1"/>
  <c r="L2278" i="1"/>
  <c r="K2278" i="1"/>
  <c r="J2278" i="1"/>
  <c r="E2278" i="1"/>
  <c r="M2277" i="1"/>
  <c r="L2277" i="1"/>
  <c r="K2277" i="1"/>
  <c r="J2277" i="1"/>
  <c r="E2277" i="1"/>
  <c r="M2276" i="1"/>
  <c r="L2276" i="1"/>
  <c r="K2276" i="1"/>
  <c r="J2276" i="1"/>
  <c r="E2276" i="1"/>
  <c r="M2275" i="1"/>
  <c r="L2275" i="1"/>
  <c r="K2275" i="1"/>
  <c r="J2275" i="1"/>
  <c r="E2275" i="1"/>
  <c r="M2274" i="1"/>
  <c r="L2274" i="1"/>
  <c r="K2274" i="1"/>
  <c r="J2274" i="1"/>
  <c r="E2274" i="1"/>
  <c r="M2273" i="1"/>
  <c r="L2273" i="1"/>
  <c r="K2273" i="1"/>
  <c r="J2273" i="1"/>
  <c r="E2273" i="1"/>
  <c r="M2272" i="1"/>
  <c r="L2272" i="1"/>
  <c r="K2272" i="1"/>
  <c r="J2272" i="1"/>
  <c r="E2272" i="1"/>
  <c r="M2271" i="1"/>
  <c r="L2271" i="1"/>
  <c r="K2271" i="1"/>
  <c r="J2271" i="1"/>
  <c r="E2271" i="1"/>
  <c r="M2270" i="1"/>
  <c r="L2270" i="1"/>
  <c r="K2270" i="1"/>
  <c r="J2270" i="1"/>
  <c r="E2270" i="1"/>
  <c r="M2269" i="1"/>
  <c r="L2269" i="1"/>
  <c r="K2269" i="1"/>
  <c r="J2269" i="1"/>
  <c r="E2269" i="1"/>
  <c r="M2268" i="1"/>
  <c r="L2268" i="1"/>
  <c r="K2268" i="1"/>
  <c r="J2268" i="1"/>
  <c r="E2268" i="1"/>
  <c r="M2267" i="1"/>
  <c r="L2267" i="1"/>
  <c r="K2267" i="1"/>
  <c r="J2267" i="1"/>
  <c r="E2267" i="1"/>
  <c r="M2266" i="1"/>
  <c r="L2266" i="1"/>
  <c r="K2266" i="1"/>
  <c r="J2266" i="1"/>
  <c r="E2266" i="1"/>
  <c r="M2265" i="1"/>
  <c r="L2265" i="1"/>
  <c r="K2265" i="1"/>
  <c r="J2265" i="1"/>
  <c r="E2265" i="1"/>
  <c r="M2264" i="1"/>
  <c r="L2264" i="1"/>
  <c r="K2264" i="1"/>
  <c r="J2264" i="1"/>
  <c r="E2264" i="1"/>
  <c r="M2263" i="1"/>
  <c r="L2263" i="1"/>
  <c r="K2263" i="1"/>
  <c r="J2263" i="1"/>
  <c r="E2263" i="1"/>
  <c r="M2262" i="1"/>
  <c r="L2262" i="1"/>
  <c r="K2262" i="1"/>
  <c r="J2262" i="1"/>
  <c r="E2262" i="1"/>
  <c r="M2261" i="1"/>
  <c r="L2261" i="1"/>
  <c r="K2261" i="1"/>
  <c r="J2261" i="1"/>
  <c r="E2261" i="1"/>
  <c r="M2260" i="1"/>
  <c r="L2260" i="1"/>
  <c r="K2260" i="1"/>
  <c r="J2260" i="1"/>
  <c r="E2260" i="1"/>
  <c r="M2259" i="1"/>
  <c r="L2259" i="1"/>
  <c r="K2259" i="1"/>
  <c r="J2259" i="1"/>
  <c r="E2259" i="1"/>
  <c r="M2258" i="1"/>
  <c r="L2258" i="1"/>
  <c r="K2258" i="1"/>
  <c r="J2258" i="1"/>
  <c r="E2258" i="1"/>
  <c r="M2257" i="1"/>
  <c r="L2257" i="1"/>
  <c r="K2257" i="1"/>
  <c r="J2257" i="1"/>
  <c r="E2257" i="1"/>
  <c r="M2256" i="1"/>
  <c r="L2256" i="1"/>
  <c r="K2256" i="1"/>
  <c r="J2256" i="1"/>
  <c r="E2256" i="1"/>
  <c r="M2255" i="1"/>
  <c r="L2255" i="1"/>
  <c r="K2255" i="1"/>
  <c r="J2255" i="1"/>
  <c r="E2255" i="1"/>
  <c r="M2254" i="1"/>
  <c r="L2254" i="1"/>
  <c r="K2254" i="1"/>
  <c r="J2254" i="1"/>
  <c r="E2254" i="1"/>
  <c r="M2253" i="1"/>
  <c r="L2253" i="1"/>
  <c r="K2253" i="1"/>
  <c r="J2253" i="1"/>
  <c r="E2253" i="1"/>
  <c r="M2252" i="1"/>
  <c r="L2252" i="1"/>
  <c r="K2252" i="1"/>
  <c r="J2252" i="1"/>
  <c r="E2252" i="1"/>
  <c r="M2251" i="1"/>
  <c r="L2251" i="1"/>
  <c r="K2251" i="1"/>
  <c r="J2251" i="1"/>
  <c r="E2251" i="1"/>
  <c r="M2250" i="1"/>
  <c r="L2250" i="1"/>
  <c r="K2250" i="1"/>
  <c r="J2250" i="1"/>
  <c r="E2250" i="1"/>
  <c r="M2249" i="1"/>
  <c r="L2249" i="1"/>
  <c r="K2249" i="1"/>
  <c r="J2249" i="1"/>
  <c r="E2249" i="1"/>
  <c r="M2248" i="1"/>
  <c r="L2248" i="1"/>
  <c r="K2248" i="1"/>
  <c r="J2248" i="1"/>
  <c r="E2248" i="1"/>
  <c r="M2247" i="1"/>
  <c r="L2247" i="1"/>
  <c r="K2247" i="1"/>
  <c r="J2247" i="1"/>
  <c r="E2247" i="1"/>
  <c r="M2246" i="1"/>
  <c r="L2246" i="1"/>
  <c r="K2246" i="1"/>
  <c r="J2246" i="1"/>
  <c r="E2246" i="1"/>
  <c r="M2245" i="1"/>
  <c r="L2245" i="1"/>
  <c r="K2245" i="1"/>
  <c r="J2245" i="1"/>
  <c r="E2245" i="1"/>
  <c r="M2244" i="1"/>
  <c r="L2244" i="1"/>
  <c r="K2244" i="1"/>
  <c r="J2244" i="1"/>
  <c r="E2244" i="1"/>
  <c r="M2243" i="1"/>
  <c r="L2243" i="1"/>
  <c r="K2243" i="1"/>
  <c r="J2243" i="1"/>
  <c r="E2243" i="1"/>
  <c r="M2242" i="1"/>
  <c r="L2242" i="1"/>
  <c r="K2242" i="1"/>
  <c r="J2242" i="1"/>
  <c r="E2242" i="1"/>
  <c r="M2241" i="1"/>
  <c r="L2241" i="1"/>
  <c r="K2241" i="1"/>
  <c r="J2241" i="1"/>
  <c r="E2241" i="1"/>
  <c r="M2240" i="1"/>
  <c r="L2240" i="1"/>
  <c r="K2240" i="1"/>
  <c r="J2240" i="1"/>
  <c r="E2240" i="1"/>
  <c r="M2239" i="1"/>
  <c r="L2239" i="1"/>
  <c r="K2239" i="1"/>
  <c r="J2239" i="1"/>
  <c r="E2239" i="1"/>
  <c r="M2238" i="1"/>
  <c r="L2238" i="1"/>
  <c r="K2238" i="1"/>
  <c r="J2238" i="1"/>
  <c r="E2238" i="1"/>
  <c r="M2237" i="1"/>
  <c r="L2237" i="1"/>
  <c r="K2237" i="1"/>
  <c r="J2237" i="1"/>
  <c r="E2237" i="1"/>
  <c r="M2236" i="1"/>
  <c r="L2236" i="1"/>
  <c r="K2236" i="1"/>
  <c r="J2236" i="1"/>
  <c r="E2236" i="1"/>
  <c r="M2235" i="1"/>
  <c r="L2235" i="1"/>
  <c r="K2235" i="1"/>
  <c r="J2235" i="1"/>
  <c r="E2235" i="1"/>
  <c r="M2234" i="1"/>
  <c r="L2234" i="1"/>
  <c r="K2234" i="1"/>
  <c r="J2234" i="1"/>
  <c r="E2234" i="1"/>
  <c r="M2233" i="1"/>
  <c r="L2233" i="1"/>
  <c r="K2233" i="1"/>
  <c r="J2233" i="1"/>
  <c r="E2233" i="1"/>
  <c r="M2232" i="1"/>
  <c r="L2232" i="1"/>
  <c r="K2232" i="1"/>
  <c r="J2232" i="1"/>
  <c r="E2232" i="1"/>
  <c r="M2231" i="1"/>
  <c r="L2231" i="1"/>
  <c r="K2231" i="1"/>
  <c r="J2231" i="1"/>
  <c r="E2231" i="1"/>
  <c r="M2230" i="1"/>
  <c r="L2230" i="1"/>
  <c r="K2230" i="1"/>
  <c r="J2230" i="1"/>
  <c r="E2230" i="1"/>
  <c r="M2229" i="1"/>
  <c r="L2229" i="1"/>
  <c r="K2229" i="1"/>
  <c r="J2229" i="1"/>
  <c r="E2229" i="1"/>
  <c r="M2228" i="1"/>
  <c r="L2228" i="1"/>
  <c r="K2228" i="1"/>
  <c r="J2228" i="1"/>
  <c r="E2228" i="1"/>
  <c r="M2227" i="1"/>
  <c r="L2227" i="1"/>
  <c r="K2227" i="1"/>
  <c r="J2227" i="1"/>
  <c r="E2227" i="1"/>
  <c r="M2226" i="1"/>
  <c r="L2226" i="1"/>
  <c r="K2226" i="1"/>
  <c r="J2226" i="1"/>
  <c r="E2226" i="1"/>
  <c r="M2225" i="1"/>
  <c r="L2225" i="1"/>
  <c r="K2225" i="1"/>
  <c r="J2225" i="1"/>
  <c r="E2225" i="1"/>
  <c r="M2224" i="1"/>
  <c r="L2224" i="1"/>
  <c r="K2224" i="1"/>
  <c r="J2224" i="1"/>
  <c r="E2224" i="1"/>
  <c r="M2223" i="1"/>
  <c r="L2223" i="1"/>
  <c r="K2223" i="1"/>
  <c r="J2223" i="1"/>
  <c r="E2223" i="1"/>
  <c r="M2222" i="1"/>
  <c r="L2222" i="1"/>
  <c r="K2222" i="1"/>
  <c r="J2222" i="1"/>
  <c r="E2222" i="1"/>
  <c r="M2221" i="1"/>
  <c r="L2221" i="1"/>
  <c r="K2221" i="1"/>
  <c r="J2221" i="1"/>
  <c r="E2221" i="1"/>
  <c r="M2220" i="1"/>
  <c r="L2220" i="1"/>
  <c r="K2220" i="1"/>
  <c r="J2220" i="1"/>
  <c r="E2220" i="1"/>
  <c r="M2219" i="1"/>
  <c r="L2219" i="1"/>
  <c r="K2219" i="1"/>
  <c r="J2219" i="1"/>
  <c r="E2219" i="1"/>
  <c r="M2218" i="1"/>
  <c r="L2218" i="1"/>
  <c r="K2218" i="1"/>
  <c r="J2218" i="1"/>
  <c r="E2218" i="1"/>
  <c r="M2217" i="1"/>
  <c r="L2217" i="1"/>
  <c r="K2217" i="1"/>
  <c r="J2217" i="1"/>
  <c r="E2217" i="1"/>
  <c r="M2216" i="1"/>
  <c r="L2216" i="1"/>
  <c r="K2216" i="1"/>
  <c r="J2216" i="1"/>
  <c r="E2216" i="1"/>
  <c r="M2215" i="1"/>
  <c r="L2215" i="1"/>
  <c r="K2215" i="1"/>
  <c r="J2215" i="1"/>
  <c r="E2215" i="1"/>
  <c r="M2214" i="1"/>
  <c r="L2214" i="1"/>
  <c r="K2214" i="1"/>
  <c r="J2214" i="1"/>
  <c r="E2214" i="1"/>
  <c r="M2213" i="1"/>
  <c r="L2213" i="1"/>
  <c r="K2213" i="1"/>
  <c r="J2213" i="1"/>
  <c r="E2213" i="1"/>
  <c r="M2212" i="1"/>
  <c r="L2212" i="1"/>
  <c r="K2212" i="1"/>
  <c r="J2212" i="1"/>
  <c r="E2212" i="1"/>
  <c r="M2211" i="1"/>
  <c r="L2211" i="1"/>
  <c r="K2211" i="1"/>
  <c r="J2211" i="1"/>
  <c r="E2211" i="1"/>
  <c r="M2210" i="1"/>
  <c r="L2210" i="1"/>
  <c r="K2210" i="1"/>
  <c r="J2210" i="1"/>
  <c r="E2210" i="1"/>
  <c r="M2209" i="1"/>
  <c r="L2209" i="1"/>
  <c r="K2209" i="1"/>
  <c r="J2209" i="1"/>
  <c r="E2209" i="1"/>
  <c r="M2208" i="1"/>
  <c r="L2208" i="1"/>
  <c r="K2208" i="1"/>
  <c r="J2208" i="1"/>
  <c r="E2208" i="1"/>
  <c r="M2207" i="1"/>
  <c r="L2207" i="1"/>
  <c r="K2207" i="1"/>
  <c r="J2207" i="1"/>
  <c r="E2207" i="1"/>
  <c r="M2206" i="1"/>
  <c r="L2206" i="1"/>
  <c r="K2206" i="1"/>
  <c r="J2206" i="1"/>
  <c r="E2206" i="1"/>
  <c r="M2205" i="1"/>
  <c r="L2205" i="1"/>
  <c r="K2205" i="1"/>
  <c r="J2205" i="1"/>
  <c r="E2205" i="1"/>
  <c r="M2204" i="1"/>
  <c r="L2204" i="1"/>
  <c r="K2204" i="1"/>
  <c r="J2204" i="1"/>
  <c r="E2204" i="1"/>
  <c r="M2203" i="1"/>
  <c r="L2203" i="1"/>
  <c r="K2203" i="1"/>
  <c r="J2203" i="1"/>
  <c r="E2203" i="1"/>
  <c r="M2202" i="1"/>
  <c r="L2202" i="1"/>
  <c r="K2202" i="1"/>
  <c r="J2202" i="1"/>
  <c r="E2202" i="1"/>
  <c r="M2201" i="1"/>
  <c r="L2201" i="1"/>
  <c r="K2201" i="1"/>
  <c r="J2201" i="1"/>
  <c r="E2201" i="1"/>
  <c r="M2200" i="1"/>
  <c r="L2200" i="1"/>
  <c r="K2200" i="1"/>
  <c r="J2200" i="1"/>
  <c r="E2200" i="1"/>
  <c r="M2199" i="1"/>
  <c r="L2199" i="1"/>
  <c r="K2199" i="1"/>
  <c r="J2199" i="1"/>
  <c r="E2199" i="1"/>
  <c r="M2198" i="1"/>
  <c r="L2198" i="1"/>
  <c r="K2198" i="1"/>
  <c r="J2198" i="1"/>
  <c r="E2198" i="1"/>
  <c r="M2197" i="1"/>
  <c r="L2197" i="1"/>
  <c r="K2197" i="1"/>
  <c r="J2197" i="1"/>
  <c r="E2197" i="1"/>
  <c r="M2196" i="1"/>
  <c r="L2196" i="1"/>
  <c r="K2196" i="1"/>
  <c r="J2196" i="1"/>
  <c r="E2196" i="1"/>
  <c r="M2195" i="1"/>
  <c r="L2195" i="1"/>
  <c r="K2195" i="1"/>
  <c r="J2195" i="1"/>
  <c r="E2195" i="1"/>
  <c r="M2194" i="1"/>
  <c r="L2194" i="1"/>
  <c r="K2194" i="1"/>
  <c r="J2194" i="1"/>
  <c r="E2194" i="1"/>
  <c r="M2193" i="1"/>
  <c r="L2193" i="1"/>
  <c r="K2193" i="1"/>
  <c r="J2193" i="1"/>
  <c r="E2193" i="1"/>
  <c r="M2192" i="1"/>
  <c r="L2192" i="1"/>
  <c r="K2192" i="1"/>
  <c r="J2192" i="1"/>
  <c r="E2192" i="1"/>
  <c r="M2191" i="1"/>
  <c r="L2191" i="1"/>
  <c r="K2191" i="1"/>
  <c r="J2191" i="1"/>
  <c r="E2191" i="1"/>
  <c r="M2190" i="1"/>
  <c r="L2190" i="1"/>
  <c r="K2190" i="1"/>
  <c r="J2190" i="1"/>
  <c r="E2190" i="1"/>
  <c r="M2189" i="1"/>
  <c r="L2189" i="1"/>
  <c r="K2189" i="1"/>
  <c r="J2189" i="1"/>
  <c r="E2189" i="1"/>
  <c r="M2188" i="1"/>
  <c r="L2188" i="1"/>
  <c r="K2188" i="1"/>
  <c r="J2188" i="1"/>
  <c r="E2188" i="1"/>
  <c r="M2187" i="1"/>
  <c r="L2187" i="1"/>
  <c r="K2187" i="1"/>
  <c r="J2187" i="1"/>
  <c r="E2187" i="1"/>
  <c r="M2186" i="1"/>
  <c r="L2186" i="1"/>
  <c r="K2186" i="1"/>
  <c r="J2186" i="1"/>
  <c r="E2186" i="1"/>
  <c r="M2185" i="1"/>
  <c r="L2185" i="1"/>
  <c r="K2185" i="1"/>
  <c r="J2185" i="1"/>
  <c r="E2185" i="1"/>
  <c r="M2184" i="1"/>
  <c r="L2184" i="1"/>
  <c r="K2184" i="1"/>
  <c r="J2184" i="1"/>
  <c r="E2184" i="1"/>
  <c r="M2183" i="1"/>
  <c r="L2183" i="1"/>
  <c r="K2183" i="1"/>
  <c r="J2183" i="1"/>
  <c r="E2183" i="1"/>
  <c r="M2182" i="1"/>
  <c r="L2182" i="1"/>
  <c r="K2182" i="1"/>
  <c r="J2182" i="1"/>
  <c r="E2182" i="1"/>
  <c r="M2181" i="1"/>
  <c r="L2181" i="1"/>
  <c r="K2181" i="1"/>
  <c r="J2181" i="1"/>
  <c r="E2181" i="1"/>
  <c r="M2180" i="1"/>
  <c r="L2180" i="1"/>
  <c r="K2180" i="1"/>
  <c r="J2180" i="1"/>
  <c r="E2180" i="1"/>
  <c r="M2179" i="1"/>
  <c r="L2179" i="1"/>
  <c r="K2179" i="1"/>
  <c r="J2179" i="1"/>
  <c r="E2179" i="1"/>
  <c r="M2178" i="1"/>
  <c r="L2178" i="1"/>
  <c r="K2178" i="1"/>
  <c r="J2178" i="1"/>
  <c r="E2178" i="1"/>
  <c r="M2177" i="1"/>
  <c r="L2177" i="1"/>
  <c r="K2177" i="1"/>
  <c r="J2177" i="1"/>
  <c r="E2177" i="1"/>
  <c r="M2176" i="1"/>
  <c r="L2176" i="1"/>
  <c r="K2176" i="1"/>
  <c r="J2176" i="1"/>
  <c r="E2176" i="1"/>
  <c r="M2175" i="1"/>
  <c r="L2175" i="1"/>
  <c r="K2175" i="1"/>
  <c r="J2175" i="1"/>
  <c r="E2175" i="1"/>
  <c r="M2174" i="1"/>
  <c r="L2174" i="1"/>
  <c r="K2174" i="1"/>
  <c r="J2174" i="1"/>
  <c r="E2174" i="1"/>
  <c r="M2173" i="1"/>
  <c r="L2173" i="1"/>
  <c r="K2173" i="1"/>
  <c r="J2173" i="1"/>
  <c r="E2173" i="1"/>
  <c r="M2172" i="1"/>
  <c r="L2172" i="1"/>
  <c r="K2172" i="1"/>
  <c r="J2172" i="1"/>
  <c r="E2172" i="1"/>
  <c r="M2171" i="1"/>
  <c r="L2171" i="1"/>
  <c r="K2171" i="1"/>
  <c r="J2171" i="1"/>
  <c r="E2171" i="1"/>
  <c r="M2170" i="1"/>
  <c r="L2170" i="1"/>
  <c r="K2170" i="1"/>
  <c r="J2170" i="1"/>
  <c r="E2170" i="1"/>
  <c r="M2169" i="1"/>
  <c r="L2169" i="1"/>
  <c r="K2169" i="1"/>
  <c r="J2169" i="1"/>
  <c r="E2169" i="1"/>
  <c r="M2168" i="1"/>
  <c r="L2168" i="1"/>
  <c r="K2168" i="1"/>
  <c r="J2168" i="1"/>
  <c r="E2168" i="1"/>
  <c r="M2167" i="1"/>
  <c r="L2167" i="1"/>
  <c r="K2167" i="1"/>
  <c r="J2167" i="1"/>
  <c r="E2167" i="1"/>
  <c r="M2166" i="1"/>
  <c r="L2166" i="1"/>
  <c r="K2166" i="1"/>
  <c r="J2166" i="1"/>
  <c r="E2166" i="1"/>
  <c r="M2165" i="1"/>
  <c r="L2165" i="1"/>
  <c r="K2165" i="1"/>
  <c r="J2165" i="1"/>
  <c r="E2165" i="1"/>
  <c r="M2164" i="1"/>
  <c r="L2164" i="1"/>
  <c r="K2164" i="1"/>
  <c r="J2164" i="1"/>
  <c r="E2164" i="1"/>
  <c r="M2163" i="1"/>
  <c r="L2163" i="1"/>
  <c r="K2163" i="1"/>
  <c r="J2163" i="1"/>
  <c r="E2163" i="1"/>
  <c r="M2162" i="1"/>
  <c r="L2162" i="1"/>
  <c r="K2162" i="1"/>
  <c r="J2162" i="1"/>
  <c r="E2162" i="1"/>
  <c r="M2161" i="1"/>
  <c r="L2161" i="1"/>
  <c r="K2161" i="1"/>
  <c r="J2161" i="1"/>
  <c r="E2161" i="1"/>
  <c r="M2160" i="1"/>
  <c r="L2160" i="1"/>
  <c r="K2160" i="1"/>
  <c r="J2160" i="1"/>
  <c r="E2160" i="1"/>
  <c r="M2159" i="1"/>
  <c r="L2159" i="1"/>
  <c r="K2159" i="1"/>
  <c r="J2159" i="1"/>
  <c r="E2159" i="1"/>
  <c r="M2158" i="1"/>
  <c r="L2158" i="1"/>
  <c r="K2158" i="1"/>
  <c r="J2158" i="1"/>
  <c r="E2158" i="1"/>
  <c r="M2157" i="1"/>
  <c r="L2157" i="1"/>
  <c r="K2157" i="1"/>
  <c r="J2157" i="1"/>
  <c r="E2157" i="1"/>
  <c r="M2156" i="1"/>
  <c r="L2156" i="1"/>
  <c r="K2156" i="1"/>
  <c r="J2156" i="1"/>
  <c r="E2156" i="1"/>
  <c r="M2155" i="1"/>
  <c r="L2155" i="1"/>
  <c r="K2155" i="1"/>
  <c r="J2155" i="1"/>
  <c r="E2155" i="1"/>
  <c r="M2154" i="1"/>
  <c r="L2154" i="1"/>
  <c r="K2154" i="1"/>
  <c r="J2154" i="1"/>
  <c r="E2154" i="1"/>
  <c r="M2153" i="1"/>
  <c r="L2153" i="1"/>
  <c r="K2153" i="1"/>
  <c r="J2153" i="1"/>
  <c r="E2153" i="1"/>
  <c r="M2152" i="1"/>
  <c r="L2152" i="1"/>
  <c r="K2152" i="1"/>
  <c r="J2152" i="1"/>
  <c r="E2152" i="1"/>
  <c r="M2151" i="1"/>
  <c r="L2151" i="1"/>
  <c r="K2151" i="1"/>
  <c r="J2151" i="1"/>
  <c r="E2151" i="1"/>
  <c r="M2150" i="1"/>
  <c r="L2150" i="1"/>
  <c r="K2150" i="1"/>
  <c r="J2150" i="1"/>
  <c r="E2150" i="1"/>
  <c r="M2149" i="1"/>
  <c r="L2149" i="1"/>
  <c r="K2149" i="1"/>
  <c r="J2149" i="1"/>
  <c r="E2149" i="1"/>
  <c r="M2148" i="1"/>
  <c r="L2148" i="1"/>
  <c r="K2148" i="1"/>
  <c r="J2148" i="1"/>
  <c r="E2148" i="1"/>
  <c r="M2147" i="1"/>
  <c r="L2147" i="1"/>
  <c r="K2147" i="1"/>
  <c r="J2147" i="1"/>
  <c r="E2147" i="1"/>
  <c r="M2146" i="1"/>
  <c r="L2146" i="1"/>
  <c r="K2146" i="1"/>
  <c r="J2146" i="1"/>
  <c r="E2146" i="1"/>
  <c r="M2145" i="1"/>
  <c r="L2145" i="1"/>
  <c r="K2145" i="1"/>
  <c r="J2145" i="1"/>
  <c r="E2145" i="1"/>
  <c r="M2144" i="1"/>
  <c r="L2144" i="1"/>
  <c r="K2144" i="1"/>
  <c r="J2144" i="1"/>
  <c r="E2144" i="1"/>
  <c r="M2143" i="1"/>
  <c r="L2143" i="1"/>
  <c r="K2143" i="1"/>
  <c r="J2143" i="1"/>
  <c r="E2143" i="1"/>
  <c r="M2142" i="1"/>
  <c r="L2142" i="1"/>
  <c r="K2142" i="1"/>
  <c r="J2142" i="1"/>
  <c r="E2142" i="1"/>
  <c r="M2141" i="1"/>
  <c r="L2141" i="1"/>
  <c r="K2141" i="1"/>
  <c r="J2141" i="1"/>
  <c r="E2141" i="1"/>
  <c r="M2140" i="1"/>
  <c r="L2140" i="1"/>
  <c r="K2140" i="1"/>
  <c r="J2140" i="1"/>
  <c r="E2140" i="1"/>
  <c r="M2139" i="1"/>
  <c r="L2139" i="1"/>
  <c r="K2139" i="1"/>
  <c r="J2139" i="1"/>
  <c r="E2139" i="1"/>
  <c r="M2138" i="1"/>
  <c r="L2138" i="1"/>
  <c r="K2138" i="1"/>
  <c r="J2138" i="1"/>
  <c r="E2138" i="1"/>
  <c r="M2137" i="1"/>
  <c r="L2137" i="1"/>
  <c r="K2137" i="1"/>
  <c r="J2137" i="1"/>
  <c r="E2137" i="1"/>
  <c r="M2136" i="1"/>
  <c r="L2136" i="1"/>
  <c r="K2136" i="1"/>
  <c r="J2136" i="1"/>
  <c r="E2136" i="1"/>
  <c r="M2135" i="1"/>
  <c r="L2135" i="1"/>
  <c r="K2135" i="1"/>
  <c r="J2135" i="1"/>
  <c r="E2135" i="1"/>
  <c r="M2134" i="1"/>
  <c r="L2134" i="1"/>
  <c r="K2134" i="1"/>
  <c r="J2134" i="1"/>
  <c r="E2134" i="1"/>
  <c r="M2133" i="1"/>
  <c r="L2133" i="1"/>
  <c r="K2133" i="1"/>
  <c r="J2133" i="1"/>
  <c r="E2133" i="1"/>
  <c r="M2132" i="1"/>
  <c r="L2132" i="1"/>
  <c r="K2132" i="1"/>
  <c r="J2132" i="1"/>
  <c r="E2132" i="1"/>
  <c r="M2131" i="1"/>
  <c r="L2131" i="1"/>
  <c r="K2131" i="1"/>
  <c r="J2131" i="1"/>
  <c r="E2131" i="1"/>
  <c r="M2130" i="1"/>
  <c r="L2130" i="1"/>
  <c r="K2130" i="1"/>
  <c r="J2130" i="1"/>
  <c r="E2130" i="1"/>
  <c r="M2129" i="1"/>
  <c r="L2129" i="1"/>
  <c r="K2129" i="1"/>
  <c r="J2129" i="1"/>
  <c r="E2129" i="1"/>
  <c r="M2128" i="1"/>
  <c r="L2128" i="1"/>
  <c r="K2128" i="1"/>
  <c r="J2128" i="1"/>
  <c r="E2128" i="1"/>
  <c r="M2127" i="1"/>
  <c r="L2127" i="1"/>
  <c r="K2127" i="1"/>
  <c r="J2127" i="1"/>
  <c r="E2127" i="1"/>
  <c r="M2126" i="1"/>
  <c r="L2126" i="1"/>
  <c r="K2126" i="1"/>
  <c r="J2126" i="1"/>
  <c r="E2126" i="1"/>
  <c r="M2125" i="1"/>
  <c r="L2125" i="1"/>
  <c r="K2125" i="1"/>
  <c r="J2125" i="1"/>
  <c r="E2125" i="1"/>
  <c r="M2124" i="1"/>
  <c r="L2124" i="1"/>
  <c r="K2124" i="1"/>
  <c r="J2124" i="1"/>
  <c r="E2124" i="1"/>
  <c r="M2123" i="1"/>
  <c r="L2123" i="1"/>
  <c r="K2123" i="1"/>
  <c r="J2123" i="1"/>
  <c r="E2123" i="1"/>
  <c r="M2122" i="1"/>
  <c r="L2122" i="1"/>
  <c r="K2122" i="1"/>
  <c r="J2122" i="1"/>
  <c r="E2122" i="1"/>
  <c r="M2121" i="1"/>
  <c r="L2121" i="1"/>
  <c r="K2121" i="1"/>
  <c r="J2121" i="1"/>
  <c r="E2121" i="1"/>
  <c r="M2120" i="1"/>
  <c r="L2120" i="1"/>
  <c r="K2120" i="1"/>
  <c r="J2120" i="1"/>
  <c r="E2120" i="1"/>
  <c r="M2119" i="1"/>
  <c r="L2119" i="1"/>
  <c r="K2119" i="1"/>
  <c r="J2119" i="1"/>
  <c r="E2119" i="1"/>
  <c r="M2118" i="1"/>
  <c r="L2118" i="1"/>
  <c r="K2118" i="1"/>
  <c r="J2118" i="1"/>
  <c r="E2118" i="1"/>
  <c r="M2117" i="1"/>
  <c r="L2117" i="1"/>
  <c r="K2117" i="1"/>
  <c r="J2117" i="1"/>
  <c r="E2117" i="1"/>
  <c r="M2116" i="1"/>
  <c r="L2116" i="1"/>
  <c r="K2116" i="1"/>
  <c r="J2116" i="1"/>
  <c r="E2116" i="1"/>
  <c r="M2115" i="1"/>
  <c r="L2115" i="1"/>
  <c r="K2115" i="1"/>
  <c r="J2115" i="1"/>
  <c r="E2115" i="1"/>
  <c r="M2114" i="1"/>
  <c r="L2114" i="1"/>
  <c r="K2114" i="1"/>
  <c r="J2114" i="1"/>
  <c r="E2114" i="1"/>
  <c r="M2113" i="1"/>
  <c r="L2113" i="1"/>
  <c r="K2113" i="1"/>
  <c r="J2113" i="1"/>
  <c r="E2113" i="1"/>
  <c r="M2112" i="1"/>
  <c r="L2112" i="1"/>
  <c r="K2112" i="1"/>
  <c r="J2112" i="1"/>
  <c r="E2112" i="1"/>
  <c r="M2111" i="1"/>
  <c r="L2111" i="1"/>
  <c r="K2111" i="1"/>
  <c r="J2111" i="1"/>
  <c r="E2111" i="1"/>
  <c r="M2110" i="1"/>
  <c r="L2110" i="1"/>
  <c r="K2110" i="1"/>
  <c r="J2110" i="1"/>
  <c r="E2110" i="1"/>
  <c r="M2109" i="1"/>
  <c r="L2109" i="1"/>
  <c r="K2109" i="1"/>
  <c r="J2109" i="1"/>
  <c r="E2109" i="1"/>
  <c r="M2108" i="1"/>
  <c r="L2108" i="1"/>
  <c r="K2108" i="1"/>
  <c r="J2108" i="1"/>
  <c r="E2108" i="1"/>
  <c r="M2107" i="1"/>
  <c r="L2107" i="1"/>
  <c r="K2107" i="1"/>
  <c r="J2107" i="1"/>
  <c r="E2107" i="1"/>
  <c r="M2106" i="1"/>
  <c r="L2106" i="1"/>
  <c r="K2106" i="1"/>
  <c r="J2106" i="1"/>
  <c r="E2106" i="1"/>
  <c r="M2105" i="1"/>
  <c r="L2105" i="1"/>
  <c r="K2105" i="1"/>
  <c r="J2105" i="1"/>
  <c r="E2105" i="1"/>
  <c r="M2104" i="1"/>
  <c r="L2104" i="1"/>
  <c r="K2104" i="1"/>
  <c r="J2104" i="1"/>
  <c r="E2104" i="1"/>
  <c r="M2103" i="1"/>
  <c r="L2103" i="1"/>
  <c r="K2103" i="1"/>
  <c r="J2103" i="1"/>
  <c r="E2103" i="1"/>
  <c r="M2102" i="1"/>
  <c r="L2102" i="1"/>
  <c r="K2102" i="1"/>
  <c r="J2102" i="1"/>
  <c r="E2102" i="1"/>
  <c r="M2101" i="1"/>
  <c r="L2101" i="1"/>
  <c r="K2101" i="1"/>
  <c r="J2101" i="1"/>
  <c r="E2101" i="1"/>
  <c r="M2100" i="1"/>
  <c r="L2100" i="1"/>
  <c r="K2100" i="1"/>
  <c r="J2100" i="1"/>
  <c r="E2100" i="1"/>
  <c r="M2099" i="1"/>
  <c r="L2099" i="1"/>
  <c r="K2099" i="1"/>
  <c r="J2099" i="1"/>
  <c r="E2099" i="1"/>
  <c r="M2098" i="1"/>
  <c r="L2098" i="1"/>
  <c r="K2098" i="1"/>
  <c r="J2098" i="1"/>
  <c r="E2098" i="1"/>
  <c r="M2097" i="1"/>
  <c r="L2097" i="1"/>
  <c r="K2097" i="1"/>
  <c r="J2097" i="1"/>
  <c r="E2097" i="1"/>
  <c r="M2096" i="1"/>
  <c r="L2096" i="1"/>
  <c r="K2096" i="1"/>
  <c r="J2096" i="1"/>
  <c r="E2096" i="1"/>
  <c r="M2095" i="1"/>
  <c r="L2095" i="1"/>
  <c r="K2095" i="1"/>
  <c r="J2095" i="1"/>
  <c r="E2095" i="1"/>
  <c r="M2094" i="1"/>
  <c r="L2094" i="1"/>
  <c r="K2094" i="1"/>
  <c r="J2094" i="1"/>
  <c r="E2094" i="1"/>
  <c r="M2093" i="1"/>
  <c r="L2093" i="1"/>
  <c r="K2093" i="1"/>
  <c r="J2093" i="1"/>
  <c r="E2093" i="1"/>
  <c r="M2092" i="1"/>
  <c r="L2092" i="1"/>
  <c r="K2092" i="1"/>
  <c r="J2092" i="1"/>
  <c r="E2092" i="1"/>
  <c r="M2091" i="1"/>
  <c r="L2091" i="1"/>
  <c r="K2091" i="1"/>
  <c r="J2091" i="1"/>
  <c r="E2091" i="1"/>
  <c r="M2090" i="1"/>
  <c r="L2090" i="1"/>
  <c r="K2090" i="1"/>
  <c r="J2090" i="1"/>
  <c r="E2090" i="1"/>
  <c r="M2089" i="1"/>
  <c r="L2089" i="1"/>
  <c r="K2089" i="1"/>
  <c r="J2089" i="1"/>
  <c r="E2089" i="1"/>
  <c r="M2088" i="1"/>
  <c r="L2088" i="1"/>
  <c r="K2088" i="1"/>
  <c r="J2088" i="1"/>
  <c r="E2088" i="1"/>
  <c r="M2087" i="1"/>
  <c r="L2087" i="1"/>
  <c r="K2087" i="1"/>
  <c r="J2087" i="1"/>
  <c r="E2087" i="1"/>
  <c r="M2086" i="1"/>
  <c r="L2086" i="1"/>
  <c r="K2086" i="1"/>
  <c r="J2086" i="1"/>
  <c r="E2086" i="1"/>
  <c r="M2085" i="1"/>
  <c r="L2085" i="1"/>
  <c r="K2085" i="1"/>
  <c r="J2085" i="1"/>
  <c r="E2085" i="1"/>
  <c r="M2084" i="1"/>
  <c r="L2084" i="1"/>
  <c r="K2084" i="1"/>
  <c r="J2084" i="1"/>
  <c r="E2084" i="1"/>
  <c r="M2083" i="1"/>
  <c r="L2083" i="1"/>
  <c r="K2083" i="1"/>
  <c r="J2083" i="1"/>
  <c r="E2083" i="1"/>
  <c r="M2082" i="1"/>
  <c r="L2082" i="1"/>
  <c r="K2082" i="1"/>
  <c r="J2082" i="1"/>
  <c r="E2082" i="1"/>
  <c r="M2081" i="1"/>
  <c r="L2081" i="1"/>
  <c r="K2081" i="1"/>
  <c r="J2081" i="1"/>
  <c r="E2081" i="1"/>
  <c r="M2080" i="1"/>
  <c r="L2080" i="1"/>
  <c r="K2080" i="1"/>
  <c r="J2080" i="1"/>
  <c r="E2080" i="1"/>
  <c r="M2079" i="1"/>
  <c r="L2079" i="1"/>
  <c r="K2079" i="1"/>
  <c r="J2079" i="1"/>
  <c r="E2079" i="1"/>
  <c r="M2078" i="1"/>
  <c r="L2078" i="1"/>
  <c r="K2078" i="1"/>
  <c r="J2078" i="1"/>
  <c r="E2078" i="1"/>
  <c r="M2077" i="1"/>
  <c r="L2077" i="1"/>
  <c r="K2077" i="1"/>
  <c r="J2077" i="1"/>
  <c r="E2077" i="1"/>
  <c r="M2076" i="1"/>
  <c r="L2076" i="1"/>
  <c r="K2076" i="1"/>
  <c r="J2076" i="1"/>
  <c r="E2076" i="1"/>
  <c r="M2075" i="1"/>
  <c r="L2075" i="1"/>
  <c r="K2075" i="1"/>
  <c r="J2075" i="1"/>
  <c r="E2075" i="1"/>
  <c r="M2074" i="1"/>
  <c r="L2074" i="1"/>
  <c r="K2074" i="1"/>
  <c r="J2074" i="1"/>
  <c r="E2074" i="1"/>
  <c r="M2073" i="1"/>
  <c r="L2073" i="1"/>
  <c r="K2073" i="1"/>
  <c r="J2073" i="1"/>
  <c r="E2073" i="1"/>
  <c r="M2072" i="1"/>
  <c r="L2072" i="1"/>
  <c r="K2072" i="1"/>
  <c r="J2072" i="1"/>
  <c r="E2072" i="1"/>
  <c r="M2071" i="1"/>
  <c r="L2071" i="1"/>
  <c r="K2071" i="1"/>
  <c r="J2071" i="1"/>
  <c r="E2071" i="1"/>
  <c r="M2070" i="1"/>
  <c r="L2070" i="1"/>
  <c r="K2070" i="1"/>
  <c r="J2070" i="1"/>
  <c r="E2070" i="1"/>
  <c r="M2069" i="1"/>
  <c r="L2069" i="1"/>
  <c r="K2069" i="1"/>
  <c r="J2069" i="1"/>
  <c r="E2069" i="1"/>
  <c r="M2068" i="1"/>
  <c r="L2068" i="1"/>
  <c r="K2068" i="1"/>
  <c r="J2068" i="1"/>
  <c r="E2068" i="1"/>
  <c r="M2067" i="1"/>
  <c r="L2067" i="1"/>
  <c r="K2067" i="1"/>
  <c r="J2067" i="1"/>
  <c r="E2067" i="1"/>
  <c r="M2066" i="1"/>
  <c r="L2066" i="1"/>
  <c r="K2066" i="1"/>
  <c r="J2066" i="1"/>
  <c r="E2066" i="1"/>
  <c r="M2065" i="1"/>
  <c r="L2065" i="1"/>
  <c r="K2065" i="1"/>
  <c r="J2065" i="1"/>
  <c r="E2065" i="1"/>
  <c r="M2064" i="1"/>
  <c r="L2064" i="1"/>
  <c r="K2064" i="1"/>
  <c r="J2064" i="1"/>
  <c r="E2064" i="1"/>
  <c r="M2063" i="1"/>
  <c r="L2063" i="1"/>
  <c r="K2063" i="1"/>
  <c r="J2063" i="1"/>
  <c r="E2063" i="1"/>
  <c r="M2062" i="1"/>
  <c r="L2062" i="1"/>
  <c r="K2062" i="1"/>
  <c r="J2062" i="1"/>
  <c r="E2062" i="1"/>
  <c r="M2061" i="1"/>
  <c r="L2061" i="1"/>
  <c r="K2061" i="1"/>
  <c r="J2061" i="1"/>
  <c r="E2061" i="1"/>
  <c r="M2060" i="1"/>
  <c r="L2060" i="1"/>
  <c r="K2060" i="1"/>
  <c r="J2060" i="1"/>
  <c r="E2060" i="1"/>
  <c r="M2059" i="1"/>
  <c r="L2059" i="1"/>
  <c r="K2059" i="1"/>
  <c r="J2059" i="1"/>
  <c r="E2059" i="1"/>
  <c r="M2058" i="1"/>
  <c r="L2058" i="1"/>
  <c r="K2058" i="1"/>
  <c r="J2058" i="1"/>
  <c r="E2058" i="1"/>
  <c r="M2057" i="1"/>
  <c r="L2057" i="1"/>
  <c r="K2057" i="1"/>
  <c r="J2057" i="1"/>
  <c r="E2057" i="1"/>
  <c r="M2056" i="1"/>
  <c r="L2056" i="1"/>
  <c r="K2056" i="1"/>
  <c r="J2056" i="1"/>
  <c r="E2056" i="1"/>
  <c r="M2055" i="1"/>
  <c r="L2055" i="1"/>
  <c r="K2055" i="1"/>
  <c r="J2055" i="1"/>
  <c r="E2055" i="1"/>
  <c r="M2054" i="1"/>
  <c r="L2054" i="1"/>
  <c r="K2054" i="1"/>
  <c r="J2054" i="1"/>
  <c r="E2054" i="1"/>
  <c r="M2053" i="1"/>
  <c r="L2053" i="1"/>
  <c r="K2053" i="1"/>
  <c r="J2053" i="1"/>
  <c r="E2053" i="1"/>
  <c r="M2052" i="1"/>
  <c r="L2052" i="1"/>
  <c r="K2052" i="1"/>
  <c r="J2052" i="1"/>
  <c r="E2052" i="1"/>
  <c r="M2051" i="1"/>
  <c r="L2051" i="1"/>
  <c r="K2051" i="1"/>
  <c r="J2051" i="1"/>
  <c r="E2051" i="1"/>
  <c r="M2050" i="1"/>
  <c r="L2050" i="1"/>
  <c r="K2050" i="1"/>
  <c r="J2050" i="1"/>
  <c r="E2050" i="1"/>
  <c r="M2049" i="1"/>
  <c r="L2049" i="1"/>
  <c r="K2049" i="1"/>
  <c r="J2049" i="1"/>
  <c r="E2049" i="1"/>
  <c r="M2048" i="1"/>
  <c r="L2048" i="1"/>
  <c r="K2048" i="1"/>
  <c r="J2048" i="1"/>
  <c r="E2048" i="1"/>
  <c r="M2047" i="1"/>
  <c r="L2047" i="1"/>
  <c r="K2047" i="1"/>
  <c r="J2047" i="1"/>
  <c r="E2047" i="1"/>
  <c r="M2046" i="1"/>
  <c r="L2046" i="1"/>
  <c r="K2046" i="1"/>
  <c r="J2046" i="1"/>
  <c r="E2046" i="1"/>
  <c r="M2045" i="1"/>
  <c r="L2045" i="1"/>
  <c r="K2045" i="1"/>
  <c r="J2045" i="1"/>
  <c r="E2045" i="1"/>
  <c r="M2044" i="1"/>
  <c r="L2044" i="1"/>
  <c r="K2044" i="1"/>
  <c r="J2044" i="1"/>
  <c r="E2044" i="1"/>
  <c r="M2043" i="1"/>
  <c r="L2043" i="1"/>
  <c r="K2043" i="1"/>
  <c r="J2043" i="1"/>
  <c r="E2043" i="1"/>
  <c r="M2042" i="1"/>
  <c r="L2042" i="1"/>
  <c r="K2042" i="1"/>
  <c r="J2042" i="1"/>
  <c r="E2042" i="1"/>
  <c r="M2041" i="1"/>
  <c r="L2041" i="1"/>
  <c r="K2041" i="1"/>
  <c r="J2041" i="1"/>
  <c r="E2041" i="1"/>
  <c r="M2040" i="1"/>
  <c r="L2040" i="1"/>
  <c r="K2040" i="1"/>
  <c r="J2040" i="1"/>
  <c r="E2040" i="1"/>
  <c r="M2039" i="1"/>
  <c r="L2039" i="1"/>
  <c r="K2039" i="1"/>
  <c r="J2039" i="1"/>
  <c r="E2039" i="1"/>
  <c r="M2038" i="1"/>
  <c r="L2038" i="1"/>
  <c r="K2038" i="1"/>
  <c r="J2038" i="1"/>
  <c r="E2038" i="1"/>
  <c r="M2037" i="1"/>
  <c r="L2037" i="1"/>
  <c r="K2037" i="1"/>
  <c r="J2037" i="1"/>
  <c r="E2037" i="1"/>
  <c r="M2036" i="1"/>
  <c r="L2036" i="1"/>
  <c r="K2036" i="1"/>
  <c r="J2036" i="1"/>
  <c r="E2036" i="1"/>
  <c r="M2035" i="1"/>
  <c r="L2035" i="1"/>
  <c r="K2035" i="1"/>
  <c r="J2035" i="1"/>
  <c r="E2035" i="1"/>
  <c r="M2034" i="1"/>
  <c r="L2034" i="1"/>
  <c r="K2034" i="1"/>
  <c r="J2034" i="1"/>
  <c r="E2034" i="1"/>
  <c r="M2033" i="1"/>
  <c r="L2033" i="1"/>
  <c r="K2033" i="1"/>
  <c r="J2033" i="1"/>
  <c r="E2033" i="1"/>
  <c r="M2032" i="1"/>
  <c r="L2032" i="1"/>
  <c r="K2032" i="1"/>
  <c r="J2032" i="1"/>
  <c r="E2032" i="1"/>
  <c r="M2031" i="1"/>
  <c r="L2031" i="1"/>
  <c r="K2031" i="1"/>
  <c r="J2031" i="1"/>
  <c r="E2031" i="1"/>
  <c r="M2030" i="1"/>
  <c r="L2030" i="1"/>
  <c r="K2030" i="1"/>
  <c r="J2030" i="1"/>
  <c r="E2030" i="1"/>
  <c r="M2029" i="1"/>
  <c r="L2029" i="1"/>
  <c r="K2029" i="1"/>
  <c r="J2029" i="1"/>
  <c r="E2029" i="1"/>
  <c r="M2028" i="1"/>
  <c r="L2028" i="1"/>
  <c r="K2028" i="1"/>
  <c r="J2028" i="1"/>
  <c r="E2028" i="1"/>
  <c r="M2027" i="1"/>
  <c r="L2027" i="1"/>
  <c r="K2027" i="1"/>
  <c r="J2027" i="1"/>
  <c r="E2027" i="1"/>
  <c r="M2026" i="1"/>
  <c r="L2026" i="1"/>
  <c r="K2026" i="1"/>
  <c r="J2026" i="1"/>
  <c r="E2026" i="1"/>
  <c r="M2025" i="1"/>
  <c r="L2025" i="1"/>
  <c r="K2025" i="1"/>
  <c r="J2025" i="1"/>
  <c r="E2025" i="1"/>
  <c r="M2024" i="1"/>
  <c r="L2024" i="1"/>
  <c r="K2024" i="1"/>
  <c r="J2024" i="1"/>
  <c r="E2024" i="1"/>
  <c r="M2023" i="1"/>
  <c r="L2023" i="1"/>
  <c r="K2023" i="1"/>
  <c r="J2023" i="1"/>
  <c r="E2023" i="1"/>
  <c r="M2022" i="1"/>
  <c r="L2022" i="1"/>
  <c r="K2022" i="1"/>
  <c r="J2022" i="1"/>
  <c r="E2022" i="1"/>
  <c r="M2021" i="1"/>
  <c r="L2021" i="1"/>
  <c r="K2021" i="1"/>
  <c r="J2021" i="1"/>
  <c r="E2021" i="1"/>
  <c r="M2020" i="1"/>
  <c r="L2020" i="1"/>
  <c r="K2020" i="1"/>
  <c r="J2020" i="1"/>
  <c r="E2020" i="1"/>
  <c r="M2019" i="1"/>
  <c r="L2019" i="1"/>
  <c r="K2019" i="1"/>
  <c r="J2019" i="1"/>
  <c r="E2019" i="1"/>
  <c r="M2018" i="1"/>
  <c r="L2018" i="1"/>
  <c r="K2018" i="1"/>
  <c r="J2018" i="1"/>
  <c r="E2018" i="1"/>
  <c r="M2017" i="1"/>
  <c r="L2017" i="1"/>
  <c r="K2017" i="1"/>
  <c r="J2017" i="1"/>
  <c r="E2017" i="1"/>
  <c r="M2016" i="1"/>
  <c r="L2016" i="1"/>
  <c r="K2016" i="1"/>
  <c r="J2016" i="1"/>
  <c r="E2016" i="1"/>
  <c r="M2015" i="1"/>
  <c r="L2015" i="1"/>
  <c r="K2015" i="1"/>
  <c r="J2015" i="1"/>
  <c r="E2015" i="1"/>
  <c r="M2014" i="1"/>
  <c r="L2014" i="1"/>
  <c r="K2014" i="1"/>
  <c r="J2014" i="1"/>
  <c r="E2014" i="1"/>
  <c r="M2013" i="1"/>
  <c r="L2013" i="1"/>
  <c r="K2013" i="1"/>
  <c r="J2013" i="1"/>
  <c r="E2013" i="1"/>
  <c r="M2012" i="1"/>
  <c r="L2012" i="1"/>
  <c r="K2012" i="1"/>
  <c r="J2012" i="1"/>
  <c r="E2012" i="1"/>
  <c r="M2011" i="1"/>
  <c r="L2011" i="1"/>
  <c r="K2011" i="1"/>
  <c r="J2011" i="1"/>
  <c r="E2011" i="1"/>
  <c r="M2010" i="1"/>
  <c r="L2010" i="1"/>
  <c r="K2010" i="1"/>
  <c r="J2010" i="1"/>
  <c r="E2010" i="1"/>
  <c r="M2009" i="1"/>
  <c r="L2009" i="1"/>
  <c r="K2009" i="1"/>
  <c r="J2009" i="1"/>
  <c r="E2009" i="1"/>
  <c r="M2008" i="1"/>
  <c r="L2008" i="1"/>
  <c r="K2008" i="1"/>
  <c r="J2008" i="1"/>
  <c r="E2008" i="1"/>
  <c r="M2007" i="1"/>
  <c r="L2007" i="1"/>
  <c r="K2007" i="1"/>
  <c r="J2007" i="1"/>
  <c r="E2007" i="1"/>
  <c r="M2006" i="1"/>
  <c r="L2006" i="1"/>
  <c r="K2006" i="1"/>
  <c r="J2006" i="1"/>
  <c r="E2006" i="1"/>
  <c r="M2005" i="1"/>
  <c r="L2005" i="1"/>
  <c r="K2005" i="1"/>
  <c r="J2005" i="1"/>
  <c r="E2005" i="1"/>
  <c r="M2004" i="1"/>
  <c r="L2004" i="1"/>
  <c r="K2004" i="1"/>
  <c r="J2004" i="1"/>
  <c r="E2004" i="1"/>
  <c r="M2003" i="1"/>
  <c r="L2003" i="1"/>
  <c r="K2003" i="1"/>
  <c r="J2003" i="1"/>
  <c r="E2003" i="1"/>
  <c r="M2002" i="1"/>
  <c r="L2002" i="1"/>
  <c r="K2002" i="1"/>
  <c r="J2002" i="1"/>
  <c r="E2002" i="1"/>
  <c r="M2001" i="1"/>
  <c r="L2001" i="1"/>
  <c r="K2001" i="1"/>
  <c r="J2001" i="1"/>
  <c r="E2001" i="1"/>
  <c r="M2000" i="1"/>
  <c r="L2000" i="1"/>
  <c r="K2000" i="1"/>
  <c r="J2000" i="1"/>
  <c r="E2000" i="1"/>
  <c r="M1999" i="1"/>
  <c r="L1999" i="1"/>
  <c r="K1999" i="1"/>
  <c r="J1999" i="1"/>
  <c r="E1999" i="1"/>
  <c r="M1998" i="1"/>
  <c r="L1998" i="1"/>
  <c r="K1998" i="1"/>
  <c r="J1998" i="1"/>
  <c r="E1998" i="1"/>
  <c r="M1997" i="1"/>
  <c r="L1997" i="1"/>
  <c r="K1997" i="1"/>
  <c r="J1997" i="1"/>
  <c r="E1997" i="1"/>
  <c r="M1996" i="1"/>
  <c r="L1996" i="1"/>
  <c r="K1996" i="1"/>
  <c r="J1996" i="1"/>
  <c r="E1996" i="1"/>
  <c r="M1995" i="1"/>
  <c r="L1995" i="1"/>
  <c r="K1995" i="1"/>
  <c r="J1995" i="1"/>
  <c r="E1995" i="1"/>
  <c r="M1994" i="1"/>
  <c r="L1994" i="1"/>
  <c r="K1994" i="1"/>
  <c r="J1994" i="1"/>
  <c r="E1994" i="1"/>
  <c r="M1993" i="1"/>
  <c r="L1993" i="1"/>
  <c r="K1993" i="1"/>
  <c r="J1993" i="1"/>
  <c r="E1993" i="1"/>
  <c r="M1992" i="1"/>
  <c r="L1992" i="1"/>
  <c r="K1992" i="1"/>
  <c r="J1992" i="1"/>
  <c r="E1992" i="1"/>
  <c r="M1991" i="1"/>
  <c r="L1991" i="1"/>
  <c r="K1991" i="1"/>
  <c r="J1991" i="1"/>
  <c r="E1991" i="1"/>
  <c r="M1990" i="1"/>
  <c r="L1990" i="1"/>
  <c r="K1990" i="1"/>
  <c r="J1990" i="1"/>
  <c r="E1990" i="1"/>
  <c r="M1989" i="1"/>
  <c r="L1989" i="1"/>
  <c r="K1989" i="1"/>
  <c r="J1989" i="1"/>
  <c r="E1989" i="1"/>
  <c r="M1988" i="1"/>
  <c r="L1988" i="1"/>
  <c r="K1988" i="1"/>
  <c r="J1988" i="1"/>
  <c r="E1988" i="1"/>
  <c r="M1987" i="1"/>
  <c r="L1987" i="1"/>
  <c r="K1987" i="1"/>
  <c r="J1987" i="1"/>
  <c r="E1987" i="1"/>
  <c r="M1986" i="1"/>
  <c r="L1986" i="1"/>
  <c r="K1986" i="1"/>
  <c r="J1986" i="1"/>
  <c r="E1986" i="1"/>
  <c r="M1985" i="1"/>
  <c r="L1985" i="1"/>
  <c r="K1985" i="1"/>
  <c r="J1985" i="1"/>
  <c r="E1985" i="1"/>
  <c r="M1984" i="1"/>
  <c r="L1984" i="1"/>
  <c r="K1984" i="1"/>
  <c r="J1984" i="1"/>
  <c r="E1984" i="1"/>
  <c r="M1983" i="1"/>
  <c r="L1983" i="1"/>
  <c r="K1983" i="1"/>
  <c r="J1983" i="1"/>
  <c r="E1983" i="1"/>
  <c r="M1982" i="1"/>
  <c r="L1982" i="1"/>
  <c r="K1982" i="1"/>
  <c r="J1982" i="1"/>
  <c r="E1982" i="1"/>
  <c r="M1981" i="1"/>
  <c r="L1981" i="1"/>
  <c r="K1981" i="1"/>
  <c r="J1981" i="1"/>
  <c r="E1981" i="1"/>
  <c r="M1980" i="1"/>
  <c r="L1980" i="1"/>
  <c r="K1980" i="1"/>
  <c r="J1980" i="1"/>
  <c r="E1980" i="1"/>
  <c r="M1979" i="1"/>
  <c r="L1979" i="1"/>
  <c r="K1979" i="1"/>
  <c r="J1979" i="1"/>
  <c r="E1979" i="1"/>
  <c r="M1978" i="1"/>
  <c r="L1978" i="1"/>
  <c r="K1978" i="1"/>
  <c r="J1978" i="1"/>
  <c r="E1978" i="1"/>
  <c r="M1977" i="1"/>
  <c r="L1977" i="1"/>
  <c r="K1977" i="1"/>
  <c r="J1977" i="1"/>
  <c r="E1977" i="1"/>
  <c r="M1976" i="1"/>
  <c r="L1976" i="1"/>
  <c r="K1976" i="1"/>
  <c r="J1976" i="1"/>
  <c r="E1976" i="1"/>
  <c r="M1975" i="1"/>
  <c r="L1975" i="1"/>
  <c r="K1975" i="1"/>
  <c r="J1975" i="1"/>
  <c r="E1975" i="1"/>
  <c r="M1974" i="1"/>
  <c r="L1974" i="1"/>
  <c r="K1974" i="1"/>
  <c r="J1974" i="1"/>
  <c r="E1974" i="1"/>
  <c r="M1973" i="1"/>
  <c r="L1973" i="1"/>
  <c r="K1973" i="1"/>
  <c r="J1973" i="1"/>
  <c r="E1973" i="1"/>
  <c r="M1972" i="1"/>
  <c r="L1972" i="1"/>
  <c r="K1972" i="1"/>
  <c r="J1972" i="1"/>
  <c r="E1972" i="1"/>
  <c r="M1971" i="1"/>
  <c r="L1971" i="1"/>
  <c r="K1971" i="1"/>
  <c r="J1971" i="1"/>
  <c r="E1971" i="1"/>
  <c r="M1970" i="1"/>
  <c r="L1970" i="1"/>
  <c r="K1970" i="1"/>
  <c r="J1970" i="1"/>
  <c r="E1970" i="1"/>
  <c r="M1969" i="1"/>
  <c r="L1969" i="1"/>
  <c r="K1969" i="1"/>
  <c r="J1969" i="1"/>
  <c r="E1969" i="1"/>
  <c r="M1968" i="1"/>
  <c r="L1968" i="1"/>
  <c r="K1968" i="1"/>
  <c r="J1968" i="1"/>
  <c r="E1968" i="1"/>
  <c r="M1967" i="1"/>
  <c r="L1967" i="1"/>
  <c r="K1967" i="1"/>
  <c r="J1967" i="1"/>
  <c r="E1967" i="1"/>
  <c r="M1966" i="1"/>
  <c r="L1966" i="1"/>
  <c r="K1966" i="1"/>
  <c r="J1966" i="1"/>
  <c r="E1966" i="1"/>
  <c r="M1965" i="1"/>
  <c r="L1965" i="1"/>
  <c r="K1965" i="1"/>
  <c r="J1965" i="1"/>
  <c r="E1965" i="1"/>
  <c r="M1964" i="1"/>
  <c r="L1964" i="1"/>
  <c r="K1964" i="1"/>
  <c r="J1964" i="1"/>
  <c r="E1964" i="1"/>
  <c r="M1963" i="1"/>
  <c r="L1963" i="1"/>
  <c r="K1963" i="1"/>
  <c r="J1963" i="1"/>
  <c r="E1963" i="1"/>
  <c r="M1962" i="1"/>
  <c r="L1962" i="1"/>
  <c r="K1962" i="1"/>
  <c r="J1962" i="1"/>
  <c r="E1962" i="1"/>
  <c r="M1961" i="1"/>
  <c r="L1961" i="1"/>
  <c r="K1961" i="1"/>
  <c r="J1961" i="1"/>
  <c r="E1961" i="1"/>
  <c r="M1960" i="1"/>
  <c r="L1960" i="1"/>
  <c r="K1960" i="1"/>
  <c r="J1960" i="1"/>
  <c r="E1960" i="1"/>
  <c r="M1959" i="1"/>
  <c r="L1959" i="1"/>
  <c r="K1959" i="1"/>
  <c r="J1959" i="1"/>
  <c r="E1959" i="1"/>
  <c r="M1958" i="1"/>
  <c r="L1958" i="1"/>
  <c r="K1958" i="1"/>
  <c r="J1958" i="1"/>
  <c r="E1958" i="1"/>
  <c r="M1957" i="1"/>
  <c r="L1957" i="1"/>
  <c r="K1957" i="1"/>
  <c r="J1957" i="1"/>
  <c r="E1957" i="1"/>
  <c r="M1956" i="1"/>
  <c r="L1956" i="1"/>
  <c r="K1956" i="1"/>
  <c r="J1956" i="1"/>
  <c r="E1956" i="1"/>
  <c r="M1955" i="1"/>
  <c r="L1955" i="1"/>
  <c r="K1955" i="1"/>
  <c r="J1955" i="1"/>
  <c r="E1955" i="1"/>
  <c r="M1954" i="1"/>
  <c r="L1954" i="1"/>
  <c r="K1954" i="1"/>
  <c r="J1954" i="1"/>
  <c r="E1954" i="1"/>
  <c r="M1953" i="1"/>
  <c r="L1953" i="1"/>
  <c r="K1953" i="1"/>
  <c r="J1953" i="1"/>
  <c r="E1953" i="1"/>
  <c r="M1952" i="1"/>
  <c r="L1952" i="1"/>
  <c r="K1952" i="1"/>
  <c r="J1952" i="1"/>
  <c r="E1952" i="1"/>
  <c r="M1951" i="1"/>
  <c r="L1951" i="1"/>
  <c r="K1951" i="1"/>
  <c r="J1951" i="1"/>
  <c r="E1951" i="1"/>
  <c r="M1950" i="1"/>
  <c r="L1950" i="1"/>
  <c r="K1950" i="1"/>
  <c r="J1950" i="1"/>
  <c r="E1950" i="1"/>
  <c r="M1949" i="1"/>
  <c r="L1949" i="1"/>
  <c r="K1949" i="1"/>
  <c r="J1949" i="1"/>
  <c r="E1949" i="1"/>
  <c r="M1948" i="1"/>
  <c r="L1948" i="1"/>
  <c r="K1948" i="1"/>
  <c r="J1948" i="1"/>
  <c r="E1948" i="1"/>
  <c r="M1947" i="1"/>
  <c r="L1947" i="1"/>
  <c r="K1947" i="1"/>
  <c r="J1947" i="1"/>
  <c r="E1947" i="1"/>
  <c r="M1946" i="1"/>
  <c r="L1946" i="1"/>
  <c r="K1946" i="1"/>
  <c r="J1946" i="1"/>
  <c r="E1946" i="1"/>
  <c r="M1945" i="1"/>
  <c r="L1945" i="1"/>
  <c r="K1945" i="1"/>
  <c r="J1945" i="1"/>
  <c r="E1945" i="1"/>
  <c r="M1944" i="1"/>
  <c r="L1944" i="1"/>
  <c r="K1944" i="1"/>
  <c r="J1944" i="1"/>
  <c r="E1944" i="1"/>
  <c r="M1943" i="1"/>
  <c r="L1943" i="1"/>
  <c r="K1943" i="1"/>
  <c r="J1943" i="1"/>
  <c r="E1943" i="1"/>
  <c r="M1942" i="1"/>
  <c r="L1942" i="1"/>
  <c r="K1942" i="1"/>
  <c r="J1942" i="1"/>
  <c r="E1942" i="1"/>
  <c r="M1941" i="1"/>
  <c r="L1941" i="1"/>
  <c r="K1941" i="1"/>
  <c r="J1941" i="1"/>
  <c r="E1941" i="1"/>
  <c r="M1940" i="1"/>
  <c r="L1940" i="1"/>
  <c r="K1940" i="1"/>
  <c r="J1940" i="1"/>
  <c r="E1940" i="1"/>
  <c r="M1939" i="1"/>
  <c r="L1939" i="1"/>
  <c r="K1939" i="1"/>
  <c r="J1939" i="1"/>
  <c r="E1939" i="1"/>
  <c r="M1938" i="1"/>
  <c r="L1938" i="1"/>
  <c r="K1938" i="1"/>
  <c r="J1938" i="1"/>
  <c r="E1938" i="1"/>
  <c r="M1937" i="1"/>
  <c r="L1937" i="1"/>
  <c r="K1937" i="1"/>
  <c r="J1937" i="1"/>
  <c r="E1937" i="1"/>
  <c r="M1936" i="1"/>
  <c r="L1936" i="1"/>
  <c r="K1936" i="1"/>
  <c r="J1936" i="1"/>
  <c r="E1936" i="1"/>
  <c r="M1935" i="1"/>
  <c r="L1935" i="1"/>
  <c r="K1935" i="1"/>
  <c r="J1935" i="1"/>
  <c r="E1935" i="1"/>
  <c r="M1934" i="1"/>
  <c r="L1934" i="1"/>
  <c r="K1934" i="1"/>
  <c r="J1934" i="1"/>
  <c r="E1934" i="1"/>
  <c r="M1933" i="1"/>
  <c r="L1933" i="1"/>
  <c r="K1933" i="1"/>
  <c r="J1933" i="1"/>
  <c r="E1933" i="1"/>
  <c r="M1932" i="1"/>
  <c r="L1932" i="1"/>
  <c r="K1932" i="1"/>
  <c r="J1932" i="1"/>
  <c r="E1932" i="1"/>
  <c r="M1931" i="1"/>
  <c r="L1931" i="1"/>
  <c r="K1931" i="1"/>
  <c r="J1931" i="1"/>
  <c r="E1931" i="1"/>
  <c r="M1930" i="1"/>
  <c r="L1930" i="1"/>
  <c r="K1930" i="1"/>
  <c r="J1930" i="1"/>
  <c r="E1930" i="1"/>
  <c r="M1929" i="1"/>
  <c r="L1929" i="1"/>
  <c r="K1929" i="1"/>
  <c r="J1929" i="1"/>
  <c r="E1929" i="1"/>
  <c r="M1928" i="1"/>
  <c r="L1928" i="1"/>
  <c r="K1928" i="1"/>
  <c r="J1928" i="1"/>
  <c r="E1928" i="1"/>
  <c r="M1927" i="1"/>
  <c r="L1927" i="1"/>
  <c r="K1927" i="1"/>
  <c r="J1927" i="1"/>
  <c r="E1927" i="1"/>
  <c r="M1926" i="1"/>
  <c r="L1926" i="1"/>
  <c r="K1926" i="1"/>
  <c r="J1926" i="1"/>
  <c r="E1926" i="1"/>
  <c r="M1925" i="1"/>
  <c r="L1925" i="1"/>
  <c r="K1925" i="1"/>
  <c r="J1925" i="1"/>
  <c r="E1925" i="1"/>
  <c r="M1924" i="1"/>
  <c r="L1924" i="1"/>
  <c r="K1924" i="1"/>
  <c r="J1924" i="1"/>
  <c r="E1924" i="1"/>
  <c r="M1923" i="1"/>
  <c r="L1923" i="1"/>
  <c r="K1923" i="1"/>
  <c r="J1923" i="1"/>
  <c r="E1923" i="1"/>
  <c r="M1922" i="1"/>
  <c r="L1922" i="1"/>
  <c r="K1922" i="1"/>
  <c r="J1922" i="1"/>
  <c r="E1922" i="1"/>
  <c r="M1921" i="1"/>
  <c r="L1921" i="1"/>
  <c r="K1921" i="1"/>
  <c r="J1921" i="1"/>
  <c r="E1921" i="1"/>
  <c r="M1920" i="1"/>
  <c r="L1920" i="1"/>
  <c r="K1920" i="1"/>
  <c r="J1920" i="1"/>
  <c r="E1920" i="1"/>
  <c r="M1919" i="1"/>
  <c r="L1919" i="1"/>
  <c r="K1919" i="1"/>
  <c r="J1919" i="1"/>
  <c r="E1919" i="1"/>
  <c r="M1918" i="1"/>
  <c r="L1918" i="1"/>
  <c r="K1918" i="1"/>
  <c r="J1918" i="1"/>
  <c r="E1918" i="1"/>
  <c r="M1917" i="1"/>
  <c r="L1917" i="1"/>
  <c r="K1917" i="1"/>
  <c r="J1917" i="1"/>
  <c r="E1917" i="1"/>
  <c r="M1916" i="1"/>
  <c r="L1916" i="1"/>
  <c r="K1916" i="1"/>
  <c r="J1916" i="1"/>
  <c r="E1916" i="1"/>
  <c r="M1915" i="1"/>
  <c r="L1915" i="1"/>
  <c r="K1915" i="1"/>
  <c r="J1915" i="1"/>
  <c r="E1915" i="1"/>
  <c r="M1914" i="1"/>
  <c r="L1914" i="1"/>
  <c r="K1914" i="1"/>
  <c r="J1914" i="1"/>
  <c r="E1914" i="1"/>
  <c r="M1913" i="1"/>
  <c r="L1913" i="1"/>
  <c r="K1913" i="1"/>
  <c r="J1913" i="1"/>
  <c r="E1913" i="1"/>
  <c r="M1912" i="1"/>
  <c r="L1912" i="1"/>
  <c r="K1912" i="1"/>
  <c r="J1912" i="1"/>
  <c r="E1912" i="1"/>
  <c r="M1911" i="1"/>
  <c r="L1911" i="1"/>
  <c r="K1911" i="1"/>
  <c r="J1911" i="1"/>
  <c r="E1911" i="1"/>
  <c r="M1910" i="1"/>
  <c r="L1910" i="1"/>
  <c r="K1910" i="1"/>
  <c r="J1910" i="1"/>
  <c r="E1910" i="1"/>
  <c r="M1909" i="1"/>
  <c r="L1909" i="1"/>
  <c r="K1909" i="1"/>
  <c r="J1909" i="1"/>
  <c r="E1909" i="1"/>
  <c r="M1908" i="1"/>
  <c r="L1908" i="1"/>
  <c r="K1908" i="1"/>
  <c r="J1908" i="1"/>
  <c r="E1908" i="1"/>
  <c r="M1907" i="1"/>
  <c r="L1907" i="1"/>
  <c r="K1907" i="1"/>
  <c r="J1907" i="1"/>
  <c r="E1907" i="1"/>
  <c r="M1906" i="1"/>
  <c r="L1906" i="1"/>
  <c r="K1906" i="1"/>
  <c r="J1906" i="1"/>
  <c r="E1906" i="1"/>
  <c r="M1905" i="1"/>
  <c r="L1905" i="1"/>
  <c r="K1905" i="1"/>
  <c r="J1905" i="1"/>
  <c r="E1905" i="1"/>
  <c r="M1904" i="1"/>
  <c r="L1904" i="1"/>
  <c r="K1904" i="1"/>
  <c r="J1904" i="1"/>
  <c r="E1904" i="1"/>
  <c r="M1903" i="1"/>
  <c r="L1903" i="1"/>
  <c r="K1903" i="1"/>
  <c r="J1903" i="1"/>
  <c r="E1903" i="1"/>
  <c r="M1902" i="1"/>
  <c r="L1902" i="1"/>
  <c r="K1902" i="1"/>
  <c r="J1902" i="1"/>
  <c r="E1902" i="1"/>
  <c r="M1901" i="1"/>
  <c r="L1901" i="1"/>
  <c r="K1901" i="1"/>
  <c r="J1901" i="1"/>
  <c r="E1901" i="1"/>
  <c r="M1900" i="1"/>
  <c r="L1900" i="1"/>
  <c r="K1900" i="1"/>
  <c r="J1900" i="1"/>
  <c r="E1900" i="1"/>
  <c r="M1899" i="1"/>
  <c r="L1899" i="1"/>
  <c r="K1899" i="1"/>
  <c r="J1899" i="1"/>
  <c r="E1899" i="1"/>
  <c r="M1898" i="1"/>
  <c r="L1898" i="1"/>
  <c r="K1898" i="1"/>
  <c r="J1898" i="1"/>
  <c r="E1898" i="1"/>
  <c r="M1897" i="1"/>
  <c r="L1897" i="1"/>
  <c r="K1897" i="1"/>
  <c r="J1897" i="1"/>
  <c r="E1897" i="1"/>
  <c r="M1896" i="1"/>
  <c r="L1896" i="1"/>
  <c r="K1896" i="1"/>
  <c r="J1896" i="1"/>
  <c r="E1896" i="1"/>
  <c r="M1895" i="1"/>
  <c r="L1895" i="1"/>
  <c r="K1895" i="1"/>
  <c r="J1895" i="1"/>
  <c r="E1895" i="1"/>
  <c r="M1894" i="1"/>
  <c r="L1894" i="1"/>
  <c r="K1894" i="1"/>
  <c r="J1894" i="1"/>
  <c r="E1894" i="1"/>
  <c r="M1893" i="1"/>
  <c r="L1893" i="1"/>
  <c r="K1893" i="1"/>
  <c r="J1893" i="1"/>
  <c r="E1893" i="1"/>
  <c r="M1892" i="1"/>
  <c r="L1892" i="1"/>
  <c r="K1892" i="1"/>
  <c r="J1892" i="1"/>
  <c r="E1892" i="1"/>
  <c r="M1891" i="1"/>
  <c r="L1891" i="1"/>
  <c r="K1891" i="1"/>
  <c r="J1891" i="1"/>
  <c r="E1891" i="1"/>
  <c r="M1890" i="1"/>
  <c r="L1890" i="1"/>
  <c r="K1890" i="1"/>
  <c r="J1890" i="1"/>
  <c r="E1890" i="1"/>
  <c r="M1889" i="1"/>
  <c r="L1889" i="1"/>
  <c r="K1889" i="1"/>
  <c r="J1889" i="1"/>
  <c r="E1889" i="1"/>
  <c r="M1888" i="1"/>
  <c r="L1888" i="1"/>
  <c r="K1888" i="1"/>
  <c r="J1888" i="1"/>
  <c r="E1888" i="1"/>
  <c r="M1887" i="1"/>
  <c r="L1887" i="1"/>
  <c r="K1887" i="1"/>
  <c r="J1887" i="1"/>
  <c r="E1887" i="1"/>
  <c r="M1886" i="1"/>
  <c r="L1886" i="1"/>
  <c r="K1886" i="1"/>
  <c r="J1886" i="1"/>
  <c r="E1886" i="1"/>
  <c r="M1885" i="1"/>
  <c r="L1885" i="1"/>
  <c r="K1885" i="1"/>
  <c r="J1885" i="1"/>
  <c r="E1885" i="1"/>
  <c r="M1884" i="1"/>
  <c r="L1884" i="1"/>
  <c r="K1884" i="1"/>
  <c r="J1884" i="1"/>
  <c r="E1884" i="1"/>
  <c r="M1883" i="1"/>
  <c r="L1883" i="1"/>
  <c r="K1883" i="1"/>
  <c r="J1883" i="1"/>
  <c r="E1883" i="1"/>
  <c r="M1882" i="1"/>
  <c r="L1882" i="1"/>
  <c r="K1882" i="1"/>
  <c r="J1882" i="1"/>
  <c r="E1882" i="1"/>
  <c r="M1881" i="1"/>
  <c r="L1881" i="1"/>
  <c r="K1881" i="1"/>
  <c r="J1881" i="1"/>
  <c r="E1881" i="1"/>
  <c r="M1880" i="1"/>
  <c r="L1880" i="1"/>
  <c r="K1880" i="1"/>
  <c r="J1880" i="1"/>
  <c r="E1880" i="1"/>
  <c r="M1879" i="1"/>
  <c r="L1879" i="1"/>
  <c r="K1879" i="1"/>
  <c r="J1879" i="1"/>
  <c r="E1879" i="1"/>
  <c r="M1878" i="1"/>
  <c r="L1878" i="1"/>
  <c r="K1878" i="1"/>
  <c r="J1878" i="1"/>
  <c r="E1878" i="1"/>
  <c r="M1877" i="1"/>
  <c r="L1877" i="1"/>
  <c r="K1877" i="1"/>
  <c r="J1877" i="1"/>
  <c r="E1877" i="1"/>
  <c r="M1876" i="1"/>
  <c r="L1876" i="1"/>
  <c r="K1876" i="1"/>
  <c r="J1876" i="1"/>
  <c r="E1876" i="1"/>
  <c r="M1875" i="1"/>
  <c r="L1875" i="1"/>
  <c r="K1875" i="1"/>
  <c r="J1875" i="1"/>
  <c r="E1875" i="1"/>
  <c r="M1874" i="1"/>
  <c r="L1874" i="1"/>
  <c r="K1874" i="1"/>
  <c r="J1874" i="1"/>
  <c r="E1874" i="1"/>
  <c r="M1873" i="1"/>
  <c r="L1873" i="1"/>
  <c r="K1873" i="1"/>
  <c r="J1873" i="1"/>
  <c r="E1873" i="1"/>
  <c r="M1872" i="1"/>
  <c r="L1872" i="1"/>
  <c r="K1872" i="1"/>
  <c r="J1872" i="1"/>
  <c r="E1872" i="1"/>
  <c r="M1871" i="1"/>
  <c r="L1871" i="1"/>
  <c r="K1871" i="1"/>
  <c r="J1871" i="1"/>
  <c r="E1871" i="1"/>
  <c r="M1870" i="1"/>
  <c r="L1870" i="1"/>
  <c r="K1870" i="1"/>
  <c r="J1870" i="1"/>
  <c r="E1870" i="1"/>
  <c r="M1869" i="1"/>
  <c r="L1869" i="1"/>
  <c r="K1869" i="1"/>
  <c r="J1869" i="1"/>
  <c r="E1869" i="1"/>
  <c r="M1868" i="1"/>
  <c r="L1868" i="1"/>
  <c r="K1868" i="1"/>
  <c r="J1868" i="1"/>
  <c r="E1868" i="1"/>
  <c r="M1867" i="1"/>
  <c r="L1867" i="1"/>
  <c r="K1867" i="1"/>
  <c r="J1867" i="1"/>
  <c r="E1867" i="1"/>
  <c r="M1866" i="1"/>
  <c r="L1866" i="1"/>
  <c r="K1866" i="1"/>
  <c r="J1866" i="1"/>
  <c r="E1866" i="1"/>
  <c r="M1865" i="1"/>
  <c r="L1865" i="1"/>
  <c r="K1865" i="1"/>
  <c r="J1865" i="1"/>
  <c r="E1865" i="1"/>
  <c r="M1864" i="1"/>
  <c r="L1864" i="1"/>
  <c r="K1864" i="1"/>
  <c r="J1864" i="1"/>
  <c r="E1864" i="1"/>
  <c r="M1863" i="1"/>
  <c r="L1863" i="1"/>
  <c r="K1863" i="1"/>
  <c r="J1863" i="1"/>
  <c r="E1863" i="1"/>
  <c r="M1862" i="1"/>
  <c r="L1862" i="1"/>
  <c r="K1862" i="1"/>
  <c r="J1862" i="1"/>
  <c r="E1862" i="1"/>
  <c r="M1861" i="1"/>
  <c r="L1861" i="1"/>
  <c r="K1861" i="1"/>
  <c r="J1861" i="1"/>
  <c r="E1861" i="1"/>
  <c r="M1860" i="1"/>
  <c r="L1860" i="1"/>
  <c r="K1860" i="1"/>
  <c r="J1860" i="1"/>
  <c r="E1860" i="1"/>
  <c r="M1859" i="1"/>
  <c r="L1859" i="1"/>
  <c r="K1859" i="1"/>
  <c r="J1859" i="1"/>
  <c r="E1859" i="1"/>
  <c r="M1858" i="1"/>
  <c r="L1858" i="1"/>
  <c r="K1858" i="1"/>
  <c r="J1858" i="1"/>
  <c r="E1858" i="1"/>
  <c r="M1857" i="1"/>
  <c r="L1857" i="1"/>
  <c r="K1857" i="1"/>
  <c r="J1857" i="1"/>
  <c r="E1857" i="1"/>
  <c r="M1856" i="1"/>
  <c r="L1856" i="1"/>
  <c r="K1856" i="1"/>
  <c r="J1856" i="1"/>
  <c r="E1856" i="1"/>
  <c r="M1855" i="1"/>
  <c r="L1855" i="1"/>
  <c r="K1855" i="1"/>
  <c r="J1855" i="1"/>
  <c r="E1855" i="1"/>
  <c r="M1854" i="1"/>
  <c r="L1854" i="1"/>
  <c r="K1854" i="1"/>
  <c r="J1854" i="1"/>
  <c r="E1854" i="1"/>
  <c r="M1853" i="1"/>
  <c r="L1853" i="1"/>
  <c r="K1853" i="1"/>
  <c r="J1853" i="1"/>
  <c r="E1853" i="1"/>
  <c r="M1852" i="1"/>
  <c r="L1852" i="1"/>
  <c r="K1852" i="1"/>
  <c r="J1852" i="1"/>
  <c r="E1852" i="1"/>
  <c r="M1851" i="1"/>
  <c r="L1851" i="1"/>
  <c r="K1851" i="1"/>
  <c r="J1851" i="1"/>
  <c r="E1851" i="1"/>
  <c r="M1850" i="1"/>
  <c r="L1850" i="1"/>
  <c r="K1850" i="1"/>
  <c r="J1850" i="1"/>
  <c r="E1850" i="1"/>
  <c r="M1849" i="1"/>
  <c r="L1849" i="1"/>
  <c r="K1849" i="1"/>
  <c r="J1849" i="1"/>
  <c r="E1849" i="1"/>
  <c r="M1848" i="1"/>
  <c r="L1848" i="1"/>
  <c r="K1848" i="1"/>
  <c r="J1848" i="1"/>
  <c r="E1848" i="1"/>
  <c r="M1847" i="1"/>
  <c r="L1847" i="1"/>
  <c r="K1847" i="1"/>
  <c r="J1847" i="1"/>
  <c r="E1847" i="1"/>
  <c r="M1846" i="1"/>
  <c r="L1846" i="1"/>
  <c r="K1846" i="1"/>
  <c r="J1846" i="1"/>
  <c r="E1846" i="1"/>
  <c r="M1845" i="1"/>
  <c r="L1845" i="1"/>
  <c r="K1845" i="1"/>
  <c r="J1845" i="1"/>
  <c r="E1845" i="1"/>
  <c r="M1844" i="1"/>
  <c r="L1844" i="1"/>
  <c r="K1844" i="1"/>
  <c r="J1844" i="1"/>
  <c r="E1844" i="1"/>
  <c r="M1843" i="1"/>
  <c r="L1843" i="1"/>
  <c r="K1843" i="1"/>
  <c r="J1843" i="1"/>
  <c r="E1843" i="1"/>
  <c r="M1842" i="1"/>
  <c r="L1842" i="1"/>
  <c r="K1842" i="1"/>
  <c r="J1842" i="1"/>
  <c r="E1842" i="1"/>
  <c r="M1841" i="1"/>
  <c r="L1841" i="1"/>
  <c r="K1841" i="1"/>
  <c r="J1841" i="1"/>
  <c r="E1841" i="1"/>
  <c r="M1840" i="1"/>
  <c r="L1840" i="1"/>
  <c r="K1840" i="1"/>
  <c r="J1840" i="1"/>
  <c r="E1840" i="1"/>
  <c r="M1839" i="1"/>
  <c r="L1839" i="1"/>
  <c r="K1839" i="1"/>
  <c r="J1839" i="1"/>
  <c r="E1839" i="1"/>
  <c r="M1838" i="1"/>
  <c r="L1838" i="1"/>
  <c r="K1838" i="1"/>
  <c r="J1838" i="1"/>
  <c r="E1838" i="1"/>
  <c r="M1837" i="1"/>
  <c r="L1837" i="1"/>
  <c r="K1837" i="1"/>
  <c r="J1837" i="1"/>
  <c r="E1837" i="1"/>
  <c r="M1836" i="1"/>
  <c r="L1836" i="1"/>
  <c r="K1836" i="1"/>
  <c r="J1836" i="1"/>
  <c r="E1836" i="1"/>
  <c r="M1835" i="1"/>
  <c r="L1835" i="1"/>
  <c r="K1835" i="1"/>
  <c r="J1835" i="1"/>
  <c r="E1835" i="1"/>
  <c r="M1834" i="1"/>
  <c r="L1834" i="1"/>
  <c r="K1834" i="1"/>
  <c r="J1834" i="1"/>
  <c r="E1834" i="1"/>
  <c r="M1833" i="1"/>
  <c r="L1833" i="1"/>
  <c r="K1833" i="1"/>
  <c r="J1833" i="1"/>
  <c r="E1833" i="1"/>
  <c r="M1832" i="1"/>
  <c r="L1832" i="1"/>
  <c r="K1832" i="1"/>
  <c r="J1832" i="1"/>
  <c r="E1832" i="1"/>
  <c r="M1831" i="1"/>
  <c r="L1831" i="1"/>
  <c r="K1831" i="1"/>
  <c r="J1831" i="1"/>
  <c r="E1831" i="1"/>
  <c r="M1830" i="1"/>
  <c r="L1830" i="1"/>
  <c r="K1830" i="1"/>
  <c r="J1830" i="1"/>
  <c r="E1830" i="1"/>
  <c r="M1829" i="1"/>
  <c r="L1829" i="1"/>
  <c r="K1829" i="1"/>
  <c r="J1829" i="1"/>
  <c r="E1829" i="1"/>
  <c r="M1828" i="1"/>
  <c r="L1828" i="1"/>
  <c r="K1828" i="1"/>
  <c r="J1828" i="1"/>
  <c r="E1828" i="1"/>
  <c r="M1827" i="1"/>
  <c r="L1827" i="1"/>
  <c r="K1827" i="1"/>
  <c r="J1827" i="1"/>
  <c r="E1827" i="1"/>
  <c r="M1826" i="1"/>
  <c r="L1826" i="1"/>
  <c r="K1826" i="1"/>
  <c r="J1826" i="1"/>
  <c r="E1826" i="1"/>
  <c r="M1825" i="1"/>
  <c r="L1825" i="1"/>
  <c r="K1825" i="1"/>
  <c r="J1825" i="1"/>
  <c r="E1825" i="1"/>
  <c r="M1824" i="1"/>
  <c r="L1824" i="1"/>
  <c r="K1824" i="1"/>
  <c r="J1824" i="1"/>
  <c r="E1824" i="1"/>
  <c r="M1823" i="1"/>
  <c r="L1823" i="1"/>
  <c r="K1823" i="1"/>
  <c r="J1823" i="1"/>
  <c r="E1823" i="1"/>
  <c r="M1822" i="1"/>
  <c r="L1822" i="1"/>
  <c r="K1822" i="1"/>
  <c r="J1822" i="1"/>
  <c r="E1822" i="1"/>
  <c r="M1821" i="1"/>
  <c r="L1821" i="1"/>
  <c r="K1821" i="1"/>
  <c r="J1821" i="1"/>
  <c r="E1821" i="1"/>
  <c r="M1820" i="1"/>
  <c r="L1820" i="1"/>
  <c r="K1820" i="1"/>
  <c r="J1820" i="1"/>
  <c r="E1820" i="1"/>
  <c r="M1819" i="1"/>
  <c r="L1819" i="1"/>
  <c r="K1819" i="1"/>
  <c r="J1819" i="1"/>
  <c r="E1819" i="1"/>
  <c r="M1818" i="1"/>
  <c r="L1818" i="1"/>
  <c r="K1818" i="1"/>
  <c r="J1818" i="1"/>
  <c r="E1818" i="1"/>
  <c r="M1817" i="1"/>
  <c r="L1817" i="1"/>
  <c r="K1817" i="1"/>
  <c r="J1817" i="1"/>
  <c r="E1817" i="1"/>
  <c r="M1816" i="1"/>
  <c r="L1816" i="1"/>
  <c r="K1816" i="1"/>
  <c r="J1816" i="1"/>
  <c r="E1816" i="1"/>
  <c r="M1815" i="1"/>
  <c r="L1815" i="1"/>
  <c r="K1815" i="1"/>
  <c r="J1815" i="1"/>
  <c r="E1815" i="1"/>
  <c r="M1814" i="1"/>
  <c r="L1814" i="1"/>
  <c r="K1814" i="1"/>
  <c r="J1814" i="1"/>
  <c r="E1814" i="1"/>
  <c r="M1813" i="1"/>
  <c r="L1813" i="1"/>
  <c r="K1813" i="1"/>
  <c r="J1813" i="1"/>
  <c r="E1813" i="1"/>
  <c r="M1812" i="1"/>
  <c r="L1812" i="1"/>
  <c r="K1812" i="1"/>
  <c r="J1812" i="1"/>
  <c r="E1812" i="1"/>
  <c r="M1811" i="1"/>
  <c r="L1811" i="1"/>
  <c r="K1811" i="1"/>
  <c r="J1811" i="1"/>
  <c r="E1811" i="1"/>
  <c r="M1810" i="1"/>
  <c r="L1810" i="1"/>
  <c r="K1810" i="1"/>
  <c r="J1810" i="1"/>
  <c r="E1810" i="1"/>
  <c r="M1809" i="1"/>
  <c r="L1809" i="1"/>
  <c r="K1809" i="1"/>
  <c r="J1809" i="1"/>
  <c r="E1809" i="1"/>
  <c r="M1808" i="1"/>
  <c r="L1808" i="1"/>
  <c r="K1808" i="1"/>
  <c r="J1808" i="1"/>
  <c r="E1808" i="1"/>
  <c r="M1807" i="1"/>
  <c r="L1807" i="1"/>
  <c r="K1807" i="1"/>
  <c r="J1807" i="1"/>
  <c r="E1807" i="1"/>
  <c r="M1806" i="1"/>
  <c r="L1806" i="1"/>
  <c r="K1806" i="1"/>
  <c r="J1806" i="1"/>
  <c r="E1806" i="1"/>
  <c r="M1805" i="1"/>
  <c r="L1805" i="1"/>
  <c r="K1805" i="1"/>
  <c r="J1805" i="1"/>
  <c r="E1805" i="1"/>
  <c r="M1804" i="1"/>
  <c r="L1804" i="1"/>
  <c r="K1804" i="1"/>
  <c r="J1804" i="1"/>
  <c r="E1804" i="1"/>
  <c r="M1803" i="1"/>
  <c r="L1803" i="1"/>
  <c r="K1803" i="1"/>
  <c r="J1803" i="1"/>
  <c r="E1803" i="1"/>
  <c r="M1802" i="1"/>
  <c r="L1802" i="1"/>
  <c r="K1802" i="1"/>
  <c r="J1802" i="1"/>
  <c r="E1802" i="1"/>
  <c r="M1801" i="1"/>
  <c r="L1801" i="1"/>
  <c r="K1801" i="1"/>
  <c r="J1801" i="1"/>
  <c r="E1801" i="1"/>
  <c r="M1800" i="1"/>
  <c r="L1800" i="1"/>
  <c r="K1800" i="1"/>
  <c r="J1800" i="1"/>
  <c r="E1800" i="1"/>
  <c r="M1799" i="1"/>
  <c r="L1799" i="1"/>
  <c r="K1799" i="1"/>
  <c r="J1799" i="1"/>
  <c r="E1799" i="1"/>
  <c r="M1798" i="1"/>
  <c r="L1798" i="1"/>
  <c r="K1798" i="1"/>
  <c r="J1798" i="1"/>
  <c r="E1798" i="1"/>
  <c r="M1797" i="1"/>
  <c r="L1797" i="1"/>
  <c r="K1797" i="1"/>
  <c r="J1797" i="1"/>
  <c r="E1797" i="1"/>
  <c r="M1796" i="1"/>
  <c r="L1796" i="1"/>
  <c r="K1796" i="1"/>
  <c r="J1796" i="1"/>
  <c r="E1796" i="1"/>
  <c r="M1795" i="1"/>
  <c r="L1795" i="1"/>
  <c r="K1795" i="1"/>
  <c r="J1795" i="1"/>
  <c r="E1795" i="1"/>
  <c r="M1794" i="1"/>
  <c r="L1794" i="1"/>
  <c r="K1794" i="1"/>
  <c r="J1794" i="1"/>
  <c r="E1794" i="1"/>
  <c r="M1793" i="1"/>
  <c r="L1793" i="1"/>
  <c r="K1793" i="1"/>
  <c r="J1793" i="1"/>
  <c r="E1793" i="1"/>
  <c r="M1792" i="1"/>
  <c r="L1792" i="1"/>
  <c r="K1792" i="1"/>
  <c r="J1792" i="1"/>
  <c r="E1792" i="1"/>
  <c r="M1791" i="1"/>
  <c r="L1791" i="1"/>
  <c r="K1791" i="1"/>
  <c r="J1791" i="1"/>
  <c r="E1791" i="1"/>
  <c r="M1790" i="1"/>
  <c r="L1790" i="1"/>
  <c r="K1790" i="1"/>
  <c r="J1790" i="1"/>
  <c r="E1790" i="1"/>
  <c r="M1789" i="1"/>
  <c r="L1789" i="1"/>
  <c r="K1789" i="1"/>
  <c r="J1789" i="1"/>
  <c r="E1789" i="1"/>
  <c r="M1788" i="1"/>
  <c r="L1788" i="1"/>
  <c r="K1788" i="1"/>
  <c r="J1788" i="1"/>
  <c r="E1788" i="1"/>
  <c r="M1787" i="1"/>
  <c r="L1787" i="1"/>
  <c r="K1787" i="1"/>
  <c r="J1787" i="1"/>
  <c r="E1787" i="1"/>
  <c r="M1786" i="1"/>
  <c r="L1786" i="1"/>
  <c r="K1786" i="1"/>
  <c r="J1786" i="1"/>
  <c r="E1786" i="1"/>
  <c r="M1785" i="1"/>
  <c r="L1785" i="1"/>
  <c r="K1785" i="1"/>
  <c r="J1785" i="1"/>
  <c r="E1785" i="1"/>
  <c r="M1784" i="1"/>
  <c r="L1784" i="1"/>
  <c r="K1784" i="1"/>
  <c r="J1784" i="1"/>
  <c r="E1784" i="1"/>
  <c r="M1783" i="1"/>
  <c r="L1783" i="1"/>
  <c r="K1783" i="1"/>
  <c r="J1783" i="1"/>
  <c r="E1783" i="1"/>
  <c r="M1782" i="1"/>
  <c r="L1782" i="1"/>
  <c r="K1782" i="1"/>
  <c r="J1782" i="1"/>
  <c r="E1782" i="1"/>
  <c r="M1781" i="1"/>
  <c r="L1781" i="1"/>
  <c r="K1781" i="1"/>
  <c r="J1781" i="1"/>
  <c r="E1781" i="1"/>
  <c r="M1780" i="1"/>
  <c r="L1780" i="1"/>
  <c r="K1780" i="1"/>
  <c r="J1780" i="1"/>
  <c r="E1780" i="1"/>
  <c r="M1779" i="1"/>
  <c r="L1779" i="1"/>
  <c r="K1779" i="1"/>
  <c r="J1779" i="1"/>
  <c r="E1779" i="1"/>
  <c r="M1778" i="1"/>
  <c r="L1778" i="1"/>
  <c r="K1778" i="1"/>
  <c r="J1778" i="1"/>
  <c r="E1778" i="1"/>
  <c r="M1777" i="1"/>
  <c r="L1777" i="1"/>
  <c r="K1777" i="1"/>
  <c r="J1777" i="1"/>
  <c r="E1777" i="1"/>
  <c r="M1776" i="1"/>
  <c r="L1776" i="1"/>
  <c r="K1776" i="1"/>
  <c r="J1776" i="1"/>
  <c r="E1776" i="1"/>
  <c r="M1775" i="1"/>
  <c r="L1775" i="1"/>
  <c r="K1775" i="1"/>
  <c r="J1775" i="1"/>
  <c r="E1775" i="1"/>
  <c r="M1774" i="1"/>
  <c r="L1774" i="1"/>
  <c r="K1774" i="1"/>
  <c r="J1774" i="1"/>
  <c r="E1774" i="1"/>
  <c r="M1773" i="1"/>
  <c r="L1773" i="1"/>
  <c r="K1773" i="1"/>
  <c r="J1773" i="1"/>
  <c r="E1773" i="1"/>
  <c r="M1772" i="1"/>
  <c r="L1772" i="1"/>
  <c r="K1772" i="1"/>
  <c r="J1772" i="1"/>
  <c r="E1772" i="1"/>
  <c r="M1771" i="1"/>
  <c r="L1771" i="1"/>
  <c r="K1771" i="1"/>
  <c r="J1771" i="1"/>
  <c r="E1771" i="1"/>
  <c r="M1770" i="1"/>
  <c r="L1770" i="1"/>
  <c r="K1770" i="1"/>
  <c r="J1770" i="1"/>
  <c r="E1770" i="1"/>
  <c r="M1769" i="1"/>
  <c r="L1769" i="1"/>
  <c r="K1769" i="1"/>
  <c r="J1769" i="1"/>
  <c r="E1769" i="1"/>
  <c r="M1768" i="1"/>
  <c r="L1768" i="1"/>
  <c r="K1768" i="1"/>
  <c r="J1768" i="1"/>
  <c r="E1768" i="1"/>
  <c r="M1767" i="1"/>
  <c r="L1767" i="1"/>
  <c r="K1767" i="1"/>
  <c r="J1767" i="1"/>
  <c r="E1767" i="1"/>
  <c r="M1766" i="1"/>
  <c r="L1766" i="1"/>
  <c r="K1766" i="1"/>
  <c r="J1766" i="1"/>
  <c r="E1766" i="1"/>
  <c r="M1765" i="1"/>
  <c r="L1765" i="1"/>
  <c r="K1765" i="1"/>
  <c r="J1765" i="1"/>
  <c r="E1765" i="1"/>
  <c r="M1764" i="1"/>
  <c r="L1764" i="1"/>
  <c r="K1764" i="1"/>
  <c r="J1764" i="1"/>
  <c r="E1764" i="1"/>
  <c r="M1763" i="1"/>
  <c r="L1763" i="1"/>
  <c r="K1763" i="1"/>
  <c r="J1763" i="1"/>
  <c r="E1763" i="1"/>
  <c r="M1762" i="1"/>
  <c r="L1762" i="1"/>
  <c r="K1762" i="1"/>
  <c r="J1762" i="1"/>
  <c r="E1762" i="1"/>
  <c r="M1761" i="1"/>
  <c r="L1761" i="1"/>
  <c r="K1761" i="1"/>
  <c r="J1761" i="1"/>
  <c r="E1761" i="1"/>
  <c r="M1760" i="1"/>
  <c r="L1760" i="1"/>
  <c r="K1760" i="1"/>
  <c r="J1760" i="1"/>
  <c r="E1760" i="1"/>
  <c r="M1759" i="1"/>
  <c r="L1759" i="1"/>
  <c r="K1759" i="1"/>
  <c r="J1759" i="1"/>
  <c r="E1759" i="1"/>
  <c r="M1758" i="1"/>
  <c r="L1758" i="1"/>
  <c r="K1758" i="1"/>
  <c r="J1758" i="1"/>
  <c r="E1758" i="1"/>
  <c r="M1757" i="1"/>
  <c r="L1757" i="1"/>
  <c r="K1757" i="1"/>
  <c r="J1757" i="1"/>
  <c r="E1757" i="1"/>
  <c r="M1756" i="1"/>
  <c r="L1756" i="1"/>
  <c r="K1756" i="1"/>
  <c r="J1756" i="1"/>
  <c r="E1756" i="1"/>
  <c r="M1755" i="1"/>
  <c r="L1755" i="1"/>
  <c r="K1755" i="1"/>
  <c r="J1755" i="1"/>
  <c r="E1755" i="1"/>
  <c r="M1754" i="1"/>
  <c r="L1754" i="1"/>
  <c r="K1754" i="1"/>
  <c r="J1754" i="1"/>
  <c r="E1754" i="1"/>
  <c r="M1753" i="1"/>
  <c r="L1753" i="1"/>
  <c r="K1753" i="1"/>
  <c r="J1753" i="1"/>
  <c r="E1753" i="1"/>
  <c r="M1752" i="1"/>
  <c r="L1752" i="1"/>
  <c r="K1752" i="1"/>
  <c r="J1752" i="1"/>
  <c r="E1752" i="1"/>
  <c r="M1751" i="1"/>
  <c r="L1751" i="1"/>
  <c r="K1751" i="1"/>
  <c r="J1751" i="1"/>
  <c r="E1751" i="1"/>
  <c r="M1750" i="1"/>
  <c r="L1750" i="1"/>
  <c r="K1750" i="1"/>
  <c r="J1750" i="1"/>
  <c r="E1750" i="1"/>
  <c r="M1749" i="1"/>
  <c r="L1749" i="1"/>
  <c r="K1749" i="1"/>
  <c r="J1749" i="1"/>
  <c r="E1749" i="1"/>
  <c r="M1748" i="1"/>
  <c r="L1748" i="1"/>
  <c r="K1748" i="1"/>
  <c r="J1748" i="1"/>
  <c r="E1748" i="1"/>
  <c r="M1747" i="1"/>
  <c r="L1747" i="1"/>
  <c r="K1747" i="1"/>
  <c r="J1747" i="1"/>
  <c r="E1747" i="1"/>
  <c r="M1746" i="1"/>
  <c r="L1746" i="1"/>
  <c r="K1746" i="1"/>
  <c r="J1746" i="1"/>
  <c r="E1746" i="1"/>
  <c r="M1745" i="1"/>
  <c r="L1745" i="1"/>
  <c r="K1745" i="1"/>
  <c r="J1745" i="1"/>
  <c r="E1745" i="1"/>
  <c r="M1744" i="1"/>
  <c r="L1744" i="1"/>
  <c r="K1744" i="1"/>
  <c r="J1744" i="1"/>
  <c r="E1744" i="1"/>
  <c r="M1743" i="1"/>
  <c r="L1743" i="1"/>
  <c r="K1743" i="1"/>
  <c r="J1743" i="1"/>
  <c r="E1743" i="1"/>
  <c r="M1742" i="1"/>
  <c r="L1742" i="1"/>
  <c r="K1742" i="1"/>
  <c r="J1742" i="1"/>
  <c r="E1742" i="1"/>
  <c r="M1741" i="1"/>
  <c r="L1741" i="1"/>
  <c r="K1741" i="1"/>
  <c r="J1741" i="1"/>
  <c r="E1741" i="1"/>
  <c r="M1740" i="1"/>
  <c r="L1740" i="1"/>
  <c r="K1740" i="1"/>
  <c r="J1740" i="1"/>
  <c r="E1740" i="1"/>
  <c r="M1739" i="1"/>
  <c r="L1739" i="1"/>
  <c r="K1739" i="1"/>
  <c r="J1739" i="1"/>
  <c r="E1739" i="1"/>
  <c r="M1738" i="1"/>
  <c r="L1738" i="1"/>
  <c r="K1738" i="1"/>
  <c r="J1738" i="1"/>
  <c r="E1738" i="1"/>
  <c r="M1737" i="1"/>
  <c r="L1737" i="1"/>
  <c r="K1737" i="1"/>
  <c r="J1737" i="1"/>
  <c r="E1737" i="1"/>
  <c r="M1736" i="1"/>
  <c r="L1736" i="1"/>
  <c r="K1736" i="1"/>
  <c r="J1736" i="1"/>
  <c r="E1736" i="1"/>
  <c r="M1735" i="1"/>
  <c r="L1735" i="1"/>
  <c r="K1735" i="1"/>
  <c r="J1735" i="1"/>
  <c r="E1735" i="1"/>
  <c r="M1734" i="1"/>
  <c r="L1734" i="1"/>
  <c r="K1734" i="1"/>
  <c r="J1734" i="1"/>
  <c r="E1734" i="1"/>
  <c r="M1733" i="1"/>
  <c r="L1733" i="1"/>
  <c r="K1733" i="1"/>
  <c r="J1733" i="1"/>
  <c r="E1733" i="1"/>
  <c r="M1732" i="1"/>
  <c r="L1732" i="1"/>
  <c r="K1732" i="1"/>
  <c r="J1732" i="1"/>
  <c r="E1732" i="1"/>
  <c r="M1731" i="1"/>
  <c r="L1731" i="1"/>
  <c r="K1731" i="1"/>
  <c r="J1731" i="1"/>
  <c r="E1731" i="1"/>
  <c r="M1730" i="1"/>
  <c r="L1730" i="1"/>
  <c r="K1730" i="1"/>
  <c r="J1730" i="1"/>
  <c r="E1730" i="1"/>
  <c r="M1729" i="1"/>
  <c r="L1729" i="1"/>
  <c r="K1729" i="1"/>
  <c r="J1729" i="1"/>
  <c r="E1729" i="1"/>
  <c r="M1728" i="1"/>
  <c r="L1728" i="1"/>
  <c r="K1728" i="1"/>
  <c r="J1728" i="1"/>
  <c r="E1728" i="1"/>
  <c r="M1727" i="1"/>
  <c r="L1727" i="1"/>
  <c r="K1727" i="1"/>
  <c r="J1727" i="1"/>
  <c r="E1727" i="1"/>
  <c r="M1726" i="1"/>
  <c r="L1726" i="1"/>
  <c r="K1726" i="1"/>
  <c r="J1726" i="1"/>
  <c r="E1726" i="1"/>
  <c r="M1725" i="1"/>
  <c r="L1725" i="1"/>
  <c r="K1725" i="1"/>
  <c r="J1725" i="1"/>
  <c r="E1725" i="1"/>
  <c r="M1724" i="1"/>
  <c r="L1724" i="1"/>
  <c r="K1724" i="1"/>
  <c r="J1724" i="1"/>
  <c r="E1724" i="1"/>
  <c r="M1723" i="1"/>
  <c r="L1723" i="1"/>
  <c r="K1723" i="1"/>
  <c r="J1723" i="1"/>
  <c r="E1723" i="1"/>
  <c r="M1722" i="1"/>
  <c r="L1722" i="1"/>
  <c r="K1722" i="1"/>
  <c r="J1722" i="1"/>
  <c r="E1722" i="1"/>
  <c r="M1721" i="1"/>
  <c r="L1721" i="1"/>
  <c r="K1721" i="1"/>
  <c r="J1721" i="1"/>
  <c r="E1721" i="1"/>
  <c r="M1720" i="1"/>
  <c r="L1720" i="1"/>
  <c r="K1720" i="1"/>
  <c r="J1720" i="1"/>
  <c r="E1720" i="1"/>
  <c r="M1719" i="1"/>
  <c r="L1719" i="1"/>
  <c r="K1719" i="1"/>
  <c r="J1719" i="1"/>
  <c r="E1719" i="1"/>
  <c r="M1718" i="1"/>
  <c r="L1718" i="1"/>
  <c r="K1718" i="1"/>
  <c r="J1718" i="1"/>
  <c r="E1718" i="1"/>
  <c r="M1717" i="1"/>
  <c r="L1717" i="1"/>
  <c r="K1717" i="1"/>
  <c r="J1717" i="1"/>
  <c r="E1717" i="1"/>
  <c r="M1716" i="1"/>
  <c r="L1716" i="1"/>
  <c r="K1716" i="1"/>
  <c r="J1716" i="1"/>
  <c r="E1716" i="1"/>
  <c r="M1715" i="1"/>
  <c r="L1715" i="1"/>
  <c r="K1715" i="1"/>
  <c r="J1715" i="1"/>
  <c r="E1715" i="1"/>
  <c r="M1714" i="1"/>
  <c r="L1714" i="1"/>
  <c r="K1714" i="1"/>
  <c r="J1714" i="1"/>
  <c r="E1714" i="1"/>
  <c r="M1713" i="1"/>
  <c r="L1713" i="1"/>
  <c r="K1713" i="1"/>
  <c r="J1713" i="1"/>
  <c r="E1713" i="1"/>
  <c r="M1712" i="1"/>
  <c r="L1712" i="1"/>
  <c r="K1712" i="1"/>
  <c r="J1712" i="1"/>
  <c r="E1712" i="1"/>
  <c r="M1711" i="1"/>
  <c r="L1711" i="1"/>
  <c r="K1711" i="1"/>
  <c r="J1711" i="1"/>
  <c r="E1711" i="1"/>
  <c r="M1710" i="1"/>
  <c r="L1710" i="1"/>
  <c r="K1710" i="1"/>
  <c r="J1710" i="1"/>
  <c r="E1710" i="1"/>
  <c r="M1709" i="1"/>
  <c r="L1709" i="1"/>
  <c r="K1709" i="1"/>
  <c r="J1709" i="1"/>
  <c r="E1709" i="1"/>
  <c r="M1708" i="1"/>
  <c r="L1708" i="1"/>
  <c r="K1708" i="1"/>
  <c r="J1708" i="1"/>
  <c r="E1708" i="1"/>
  <c r="M1707" i="1"/>
  <c r="L1707" i="1"/>
  <c r="K1707" i="1"/>
  <c r="J1707" i="1"/>
  <c r="E1707" i="1"/>
  <c r="M1706" i="1"/>
  <c r="L1706" i="1"/>
  <c r="K1706" i="1"/>
  <c r="J1706" i="1"/>
  <c r="E1706" i="1"/>
  <c r="M1705" i="1"/>
  <c r="L1705" i="1"/>
  <c r="K1705" i="1"/>
  <c r="J1705" i="1"/>
  <c r="E1705" i="1"/>
  <c r="M1704" i="1"/>
  <c r="L1704" i="1"/>
  <c r="K1704" i="1"/>
  <c r="J1704" i="1"/>
  <c r="E1704" i="1"/>
  <c r="M1703" i="1"/>
  <c r="L1703" i="1"/>
  <c r="K1703" i="1"/>
  <c r="J1703" i="1"/>
  <c r="E1703" i="1"/>
  <c r="M1702" i="1"/>
  <c r="L1702" i="1"/>
  <c r="K1702" i="1"/>
  <c r="J1702" i="1"/>
  <c r="E1702" i="1"/>
  <c r="M1701" i="1"/>
  <c r="L1701" i="1"/>
  <c r="K1701" i="1"/>
  <c r="J1701" i="1"/>
  <c r="E1701" i="1"/>
  <c r="M1700" i="1"/>
  <c r="L1700" i="1"/>
  <c r="K1700" i="1"/>
  <c r="J1700" i="1"/>
  <c r="E1700" i="1"/>
  <c r="M1699" i="1"/>
  <c r="L1699" i="1"/>
  <c r="K1699" i="1"/>
  <c r="J1699" i="1"/>
  <c r="E1699" i="1"/>
  <c r="M1698" i="1"/>
  <c r="L1698" i="1"/>
  <c r="K1698" i="1"/>
  <c r="J1698" i="1"/>
  <c r="E1698" i="1"/>
  <c r="M1697" i="1"/>
  <c r="L1697" i="1"/>
  <c r="K1697" i="1"/>
  <c r="J1697" i="1"/>
  <c r="M1696" i="1"/>
  <c r="L1696" i="1"/>
  <c r="K1696" i="1"/>
  <c r="J1696" i="1"/>
  <c r="M1695" i="1"/>
  <c r="L1695" i="1"/>
  <c r="K1695" i="1"/>
  <c r="J1695" i="1"/>
  <c r="M1694" i="1"/>
  <c r="L1694" i="1"/>
  <c r="K1694" i="1"/>
  <c r="J1694" i="1"/>
  <c r="M1693" i="1"/>
  <c r="L1693" i="1"/>
  <c r="K1693" i="1"/>
  <c r="J1693" i="1"/>
  <c r="M1692" i="1"/>
  <c r="L1692" i="1"/>
  <c r="K1692" i="1"/>
  <c r="J1692" i="1"/>
  <c r="M1691" i="1"/>
  <c r="L1691" i="1"/>
  <c r="K1691" i="1"/>
  <c r="J1691" i="1"/>
  <c r="M1690" i="1"/>
  <c r="L1690" i="1"/>
  <c r="K1690" i="1"/>
  <c r="J1690" i="1"/>
  <c r="M1689" i="1"/>
  <c r="L1689" i="1"/>
  <c r="K1689" i="1"/>
  <c r="J1689" i="1"/>
  <c r="M1688" i="1"/>
  <c r="L1688" i="1"/>
  <c r="K1688" i="1"/>
  <c r="J1688" i="1"/>
  <c r="M1687" i="1"/>
  <c r="L1687" i="1"/>
  <c r="K1687" i="1"/>
  <c r="J1687" i="1"/>
  <c r="M1686" i="1"/>
  <c r="L1686" i="1"/>
  <c r="K1686" i="1"/>
  <c r="J1686" i="1"/>
  <c r="M1685" i="1"/>
  <c r="L1685" i="1"/>
  <c r="K1685" i="1"/>
  <c r="J1685" i="1"/>
  <c r="M1684" i="1"/>
  <c r="L1684" i="1"/>
  <c r="K1684" i="1"/>
  <c r="J1684" i="1"/>
  <c r="M1683" i="1"/>
  <c r="L1683" i="1"/>
  <c r="K1683" i="1"/>
  <c r="J1683" i="1"/>
  <c r="M1682" i="1"/>
  <c r="L1682" i="1"/>
  <c r="K1682" i="1"/>
  <c r="J1682" i="1"/>
  <c r="M1681" i="1"/>
  <c r="L1681" i="1"/>
  <c r="K1681" i="1"/>
  <c r="J1681" i="1"/>
  <c r="M1680" i="1"/>
  <c r="L1680" i="1"/>
  <c r="K1680" i="1"/>
  <c r="J1680" i="1"/>
  <c r="M1679" i="1"/>
  <c r="L1679" i="1"/>
  <c r="K1679" i="1"/>
  <c r="J1679" i="1"/>
  <c r="M1678" i="1"/>
  <c r="L1678" i="1"/>
  <c r="K1678" i="1"/>
  <c r="J1678" i="1"/>
  <c r="M1677" i="1"/>
  <c r="L1677" i="1"/>
  <c r="K1677" i="1"/>
  <c r="J1677" i="1"/>
  <c r="M1676" i="1"/>
  <c r="L1676" i="1"/>
  <c r="K1676" i="1"/>
  <c r="J1676" i="1"/>
  <c r="M1675" i="1"/>
  <c r="L1675" i="1"/>
  <c r="K1675" i="1"/>
  <c r="J1675" i="1"/>
  <c r="M1674" i="1"/>
  <c r="L1674" i="1"/>
  <c r="K1674" i="1"/>
  <c r="J1674" i="1"/>
  <c r="M1673" i="1"/>
  <c r="L1673" i="1"/>
  <c r="K1673" i="1"/>
  <c r="J1673" i="1"/>
  <c r="M1672" i="1"/>
  <c r="L1672" i="1"/>
  <c r="K1672" i="1"/>
  <c r="J1672" i="1"/>
  <c r="M1671" i="1"/>
  <c r="L1671" i="1"/>
  <c r="K1671" i="1"/>
  <c r="J1671" i="1"/>
  <c r="M1670" i="1"/>
  <c r="L1670" i="1"/>
  <c r="K1670" i="1"/>
  <c r="J1670" i="1"/>
  <c r="M1669" i="1"/>
  <c r="L1669" i="1"/>
  <c r="K1669" i="1"/>
  <c r="J1669" i="1"/>
  <c r="M1668" i="1"/>
  <c r="L1668" i="1"/>
  <c r="K1668" i="1"/>
  <c r="J1668" i="1"/>
  <c r="M1667" i="1"/>
  <c r="L1667" i="1"/>
  <c r="K1667" i="1"/>
  <c r="J1667" i="1"/>
  <c r="M1666" i="1"/>
  <c r="L1666" i="1"/>
  <c r="K1666" i="1"/>
  <c r="J1666" i="1"/>
  <c r="M1665" i="1"/>
  <c r="L1665" i="1"/>
  <c r="K1665" i="1"/>
  <c r="J1665" i="1"/>
  <c r="M1664" i="1"/>
  <c r="L1664" i="1"/>
  <c r="K1664" i="1"/>
  <c r="J1664" i="1"/>
  <c r="M1663" i="1"/>
  <c r="L1663" i="1"/>
  <c r="K1663" i="1"/>
  <c r="J1663" i="1"/>
  <c r="M1662" i="1"/>
  <c r="L1662" i="1"/>
  <c r="K1662" i="1"/>
  <c r="J1662" i="1"/>
  <c r="M1661" i="1"/>
  <c r="L1661" i="1"/>
  <c r="K1661" i="1"/>
  <c r="J1661" i="1"/>
  <c r="M1660" i="1"/>
  <c r="L1660" i="1"/>
  <c r="K1660" i="1"/>
  <c r="J1660" i="1"/>
  <c r="M1659" i="1"/>
  <c r="L1659" i="1"/>
  <c r="K1659" i="1"/>
  <c r="J1659" i="1"/>
  <c r="M1658" i="1"/>
  <c r="L1658" i="1"/>
  <c r="K1658" i="1"/>
  <c r="J1658" i="1"/>
  <c r="M1657" i="1"/>
  <c r="L1657" i="1"/>
  <c r="K1657" i="1"/>
  <c r="J1657" i="1"/>
  <c r="M1656" i="1"/>
  <c r="L1656" i="1"/>
  <c r="K1656" i="1"/>
  <c r="J1656" i="1"/>
  <c r="M1655" i="1"/>
  <c r="L1655" i="1"/>
  <c r="K1655" i="1"/>
  <c r="J1655" i="1"/>
  <c r="M1654" i="1"/>
  <c r="L1654" i="1"/>
  <c r="K1654" i="1"/>
  <c r="J1654" i="1"/>
  <c r="M1653" i="1"/>
  <c r="L1653" i="1"/>
  <c r="K1653" i="1"/>
  <c r="J1653" i="1"/>
  <c r="M1652" i="1"/>
  <c r="L1652" i="1"/>
  <c r="K1652" i="1"/>
  <c r="J1652" i="1"/>
  <c r="M1651" i="1"/>
  <c r="L1651" i="1"/>
  <c r="K1651" i="1"/>
  <c r="J1651" i="1"/>
  <c r="M1650" i="1"/>
  <c r="L1650" i="1"/>
  <c r="K1650" i="1"/>
  <c r="J1650" i="1"/>
  <c r="M1649" i="1"/>
  <c r="L1649" i="1"/>
  <c r="K1649" i="1"/>
  <c r="J1649" i="1"/>
  <c r="M1648" i="1"/>
  <c r="L1648" i="1"/>
  <c r="K1648" i="1"/>
  <c r="J1648" i="1"/>
  <c r="M1647" i="1"/>
  <c r="L1647" i="1"/>
  <c r="K1647" i="1"/>
  <c r="J1647" i="1"/>
  <c r="M1646" i="1"/>
  <c r="L1646" i="1"/>
  <c r="K1646" i="1"/>
  <c r="J1646" i="1"/>
  <c r="M1645" i="1"/>
  <c r="L1645" i="1"/>
  <c r="K1645" i="1"/>
  <c r="J1645" i="1"/>
  <c r="M1644" i="1"/>
  <c r="L1644" i="1"/>
  <c r="K1644" i="1"/>
  <c r="J1644" i="1"/>
  <c r="M1643" i="1"/>
  <c r="L1643" i="1"/>
  <c r="K1643" i="1"/>
  <c r="J1643" i="1"/>
  <c r="M1642" i="1"/>
  <c r="L1642" i="1"/>
  <c r="K1642" i="1"/>
  <c r="J1642" i="1"/>
  <c r="M1641" i="1"/>
  <c r="L1641" i="1"/>
  <c r="K1641" i="1"/>
  <c r="J1641" i="1"/>
  <c r="M1640" i="1"/>
  <c r="L1640" i="1"/>
  <c r="K1640" i="1"/>
  <c r="J1640" i="1"/>
  <c r="M1639" i="1"/>
  <c r="L1639" i="1"/>
  <c r="K1639" i="1"/>
  <c r="J1639" i="1"/>
  <c r="M1638" i="1"/>
  <c r="L1638" i="1"/>
  <c r="K1638" i="1"/>
  <c r="J1638" i="1"/>
  <c r="M1637" i="1"/>
  <c r="L1637" i="1"/>
  <c r="K1637" i="1"/>
  <c r="J1637" i="1"/>
  <c r="M1636" i="1"/>
  <c r="L1636" i="1"/>
  <c r="K1636" i="1"/>
  <c r="J1636" i="1"/>
  <c r="M1635" i="1"/>
  <c r="L1635" i="1"/>
  <c r="K1635" i="1"/>
  <c r="J1635" i="1"/>
  <c r="M1634" i="1"/>
  <c r="L1634" i="1"/>
  <c r="K1634" i="1"/>
  <c r="J1634" i="1"/>
  <c r="M1633" i="1"/>
  <c r="L1633" i="1"/>
  <c r="K1633" i="1"/>
  <c r="J1633" i="1"/>
  <c r="M1632" i="1"/>
  <c r="L1632" i="1"/>
  <c r="K1632" i="1"/>
  <c r="J1632" i="1"/>
  <c r="M1631" i="1"/>
  <c r="L1631" i="1"/>
  <c r="K1631" i="1"/>
  <c r="J1631" i="1"/>
  <c r="M1630" i="1"/>
  <c r="L1630" i="1"/>
  <c r="K1630" i="1"/>
  <c r="J1630" i="1"/>
  <c r="M1629" i="1"/>
  <c r="L1629" i="1"/>
  <c r="K1629" i="1"/>
  <c r="J1629" i="1"/>
  <c r="M1628" i="1"/>
  <c r="L1628" i="1"/>
  <c r="K1628" i="1"/>
  <c r="J1628" i="1"/>
  <c r="M1627" i="1"/>
  <c r="L1627" i="1"/>
  <c r="K1627" i="1"/>
  <c r="J1627" i="1"/>
  <c r="M1626" i="1"/>
  <c r="L1626" i="1"/>
  <c r="K1626" i="1"/>
  <c r="J1626" i="1"/>
  <c r="M1625" i="1"/>
  <c r="L1625" i="1"/>
  <c r="K1625" i="1"/>
  <c r="J1625" i="1"/>
  <c r="M1624" i="1"/>
  <c r="L1624" i="1"/>
  <c r="K1624" i="1"/>
  <c r="J1624" i="1"/>
  <c r="M1623" i="1"/>
  <c r="L1623" i="1"/>
  <c r="K1623" i="1"/>
  <c r="J1623" i="1"/>
  <c r="M1622" i="1"/>
  <c r="L1622" i="1"/>
  <c r="K1622" i="1"/>
  <c r="J1622" i="1"/>
  <c r="M1621" i="1"/>
  <c r="L1621" i="1"/>
  <c r="K1621" i="1"/>
  <c r="J1621" i="1"/>
  <c r="M1620" i="1"/>
  <c r="L1620" i="1"/>
  <c r="K1620" i="1"/>
  <c r="J1620" i="1"/>
  <c r="M1619" i="1"/>
  <c r="L1619" i="1"/>
  <c r="K1619" i="1"/>
  <c r="J1619" i="1"/>
  <c r="M1618" i="1"/>
  <c r="L1618" i="1"/>
  <c r="K1618" i="1"/>
  <c r="J1618" i="1"/>
  <c r="M1617" i="1"/>
  <c r="L1617" i="1"/>
  <c r="K1617" i="1"/>
  <c r="J1617" i="1"/>
  <c r="M1616" i="1"/>
  <c r="L1616" i="1"/>
  <c r="K1616" i="1"/>
  <c r="J1616" i="1"/>
  <c r="M1615" i="1"/>
  <c r="L1615" i="1"/>
  <c r="K1615" i="1"/>
  <c r="J1615" i="1"/>
  <c r="M1614" i="1"/>
  <c r="L1614" i="1"/>
  <c r="K1614" i="1"/>
  <c r="J1614" i="1"/>
  <c r="M1613" i="1"/>
  <c r="L1613" i="1"/>
  <c r="K1613" i="1"/>
  <c r="J1613" i="1"/>
  <c r="M1612" i="1"/>
  <c r="L1612" i="1"/>
  <c r="K1612" i="1"/>
  <c r="J1612" i="1"/>
  <c r="M1611" i="1"/>
  <c r="L1611" i="1"/>
  <c r="K1611" i="1"/>
  <c r="J1611" i="1"/>
  <c r="M1610" i="1"/>
  <c r="L1610" i="1"/>
  <c r="K1610" i="1"/>
  <c r="J1610" i="1"/>
  <c r="M1609" i="1"/>
  <c r="L1609" i="1"/>
  <c r="K1609" i="1"/>
  <c r="J1609" i="1"/>
  <c r="M1608" i="1"/>
  <c r="L1608" i="1"/>
  <c r="K1608" i="1"/>
  <c r="J1608" i="1"/>
  <c r="M1607" i="1"/>
  <c r="L1607" i="1"/>
  <c r="K1607" i="1"/>
  <c r="J1607" i="1"/>
  <c r="M1606" i="1"/>
  <c r="L1606" i="1"/>
  <c r="K1606" i="1"/>
  <c r="J1606" i="1"/>
  <c r="M1605" i="1"/>
  <c r="L1605" i="1"/>
  <c r="K1605" i="1"/>
  <c r="J1605" i="1"/>
  <c r="M1604" i="1"/>
  <c r="L1604" i="1"/>
  <c r="K1604" i="1"/>
  <c r="J1604" i="1"/>
  <c r="M1603" i="1"/>
  <c r="L1603" i="1"/>
  <c r="K1603" i="1"/>
  <c r="J1603" i="1"/>
  <c r="M1602" i="1"/>
  <c r="L1602" i="1"/>
  <c r="K1602" i="1"/>
  <c r="J1602" i="1"/>
  <c r="M1601" i="1"/>
  <c r="L1601" i="1"/>
  <c r="K1601" i="1"/>
  <c r="J1601" i="1"/>
  <c r="M1600" i="1"/>
  <c r="L1600" i="1"/>
  <c r="K1600" i="1"/>
  <c r="J1600" i="1"/>
  <c r="M1599" i="1"/>
  <c r="L1599" i="1"/>
  <c r="K1599" i="1"/>
  <c r="J1599" i="1"/>
  <c r="M1598" i="1"/>
  <c r="L1598" i="1"/>
  <c r="K1598" i="1"/>
  <c r="J1598" i="1"/>
  <c r="M1597" i="1"/>
  <c r="L1597" i="1"/>
  <c r="K1597" i="1"/>
  <c r="J1597" i="1"/>
  <c r="M1596" i="1"/>
  <c r="L1596" i="1"/>
  <c r="K1596" i="1"/>
  <c r="J1596" i="1"/>
  <c r="M1595" i="1"/>
  <c r="L1595" i="1"/>
  <c r="K1595" i="1"/>
  <c r="J1595" i="1"/>
  <c r="M1594" i="1"/>
  <c r="L1594" i="1"/>
  <c r="K1594" i="1"/>
  <c r="J1594" i="1"/>
  <c r="M1593" i="1"/>
  <c r="L1593" i="1"/>
  <c r="K1593" i="1"/>
  <c r="J1593" i="1"/>
  <c r="M1592" i="1"/>
  <c r="L1592" i="1"/>
  <c r="K1592" i="1"/>
  <c r="J1592" i="1"/>
  <c r="M1591" i="1"/>
  <c r="L1591" i="1"/>
  <c r="K1591" i="1"/>
  <c r="J1591" i="1"/>
  <c r="M1590" i="1"/>
  <c r="L1590" i="1"/>
  <c r="K1590" i="1"/>
  <c r="J1590" i="1"/>
  <c r="M1589" i="1"/>
  <c r="L1589" i="1"/>
  <c r="K1589" i="1"/>
  <c r="J1589" i="1"/>
  <c r="M1588" i="1"/>
  <c r="L1588" i="1"/>
  <c r="K1588" i="1"/>
  <c r="J1588" i="1"/>
  <c r="M1587" i="1"/>
  <c r="L1587" i="1"/>
  <c r="K1587" i="1"/>
  <c r="J1587" i="1"/>
  <c r="M1586" i="1"/>
  <c r="L1586" i="1"/>
  <c r="K1586" i="1"/>
  <c r="J1586" i="1"/>
  <c r="M1585" i="1"/>
  <c r="L1585" i="1"/>
  <c r="K1585" i="1"/>
  <c r="J1585" i="1"/>
  <c r="M1584" i="1"/>
  <c r="L1584" i="1"/>
  <c r="K1584" i="1"/>
  <c r="J1584" i="1"/>
  <c r="M1583" i="1"/>
  <c r="L1583" i="1"/>
  <c r="K1583" i="1"/>
  <c r="J1583" i="1"/>
  <c r="M1582" i="1"/>
  <c r="L1582" i="1"/>
  <c r="K1582" i="1"/>
  <c r="J1582" i="1"/>
  <c r="M1581" i="1"/>
  <c r="L1581" i="1"/>
  <c r="K1581" i="1"/>
  <c r="J1581" i="1"/>
  <c r="M1580" i="1"/>
  <c r="L1580" i="1"/>
  <c r="K1580" i="1"/>
  <c r="J1580" i="1"/>
  <c r="M1579" i="1"/>
  <c r="L1579" i="1"/>
  <c r="K1579" i="1"/>
  <c r="J1579" i="1"/>
  <c r="M1578" i="1"/>
  <c r="L1578" i="1"/>
  <c r="K1578" i="1"/>
  <c r="J1578" i="1"/>
  <c r="M1577" i="1"/>
  <c r="L1577" i="1"/>
  <c r="K1577" i="1"/>
  <c r="J1577" i="1"/>
  <c r="M1576" i="1"/>
  <c r="L1576" i="1"/>
  <c r="K1576" i="1"/>
  <c r="J1576" i="1"/>
  <c r="M1575" i="1"/>
  <c r="L1575" i="1"/>
  <c r="K1575" i="1"/>
  <c r="J1575" i="1"/>
  <c r="M1574" i="1"/>
  <c r="L1574" i="1"/>
  <c r="K1574" i="1"/>
  <c r="J1574" i="1"/>
  <c r="M1573" i="1"/>
  <c r="L1573" i="1"/>
  <c r="K1573" i="1"/>
  <c r="J1573" i="1"/>
  <c r="M1572" i="1"/>
  <c r="L1572" i="1"/>
  <c r="K1572" i="1"/>
  <c r="J1572" i="1"/>
  <c r="M1571" i="1"/>
  <c r="L1571" i="1"/>
  <c r="K1571" i="1"/>
  <c r="J1571" i="1"/>
  <c r="M1570" i="1"/>
  <c r="L1570" i="1"/>
  <c r="K1570" i="1"/>
  <c r="J1570" i="1"/>
  <c r="M1569" i="1"/>
  <c r="L1569" i="1"/>
  <c r="K1569" i="1"/>
  <c r="J1569" i="1"/>
  <c r="M1568" i="1"/>
  <c r="L1568" i="1"/>
  <c r="K1568" i="1"/>
  <c r="J1568" i="1"/>
  <c r="M1567" i="1"/>
  <c r="L1567" i="1"/>
  <c r="K1567" i="1"/>
  <c r="J1567" i="1"/>
  <c r="M1566" i="1"/>
  <c r="L1566" i="1"/>
  <c r="K1566" i="1"/>
  <c r="J1566" i="1"/>
  <c r="M1565" i="1"/>
  <c r="L1565" i="1"/>
  <c r="K1565" i="1"/>
  <c r="J1565" i="1"/>
  <c r="M1564" i="1"/>
  <c r="L1564" i="1"/>
  <c r="K1564" i="1"/>
  <c r="J1564" i="1"/>
  <c r="M1563" i="1"/>
  <c r="L1563" i="1"/>
  <c r="K1563" i="1"/>
  <c r="J1563" i="1"/>
  <c r="M1562" i="1"/>
  <c r="L1562" i="1"/>
  <c r="K1562" i="1"/>
  <c r="J1562" i="1"/>
  <c r="M1561" i="1"/>
  <c r="L1561" i="1"/>
  <c r="K1561" i="1"/>
  <c r="J1561" i="1"/>
  <c r="M1560" i="1"/>
  <c r="L1560" i="1"/>
  <c r="K1560" i="1"/>
  <c r="J1560" i="1"/>
  <c r="M1559" i="1"/>
  <c r="L1559" i="1"/>
  <c r="K1559" i="1"/>
  <c r="J1559" i="1"/>
  <c r="M1558" i="1"/>
  <c r="L1558" i="1"/>
  <c r="K1558" i="1"/>
  <c r="J1558" i="1"/>
  <c r="M1557" i="1"/>
  <c r="L1557" i="1"/>
  <c r="K1557" i="1"/>
  <c r="J1557" i="1"/>
  <c r="M1556" i="1"/>
  <c r="L1556" i="1"/>
  <c r="K1556" i="1"/>
  <c r="J1556" i="1"/>
  <c r="M1555" i="1"/>
  <c r="L1555" i="1"/>
  <c r="K1555" i="1"/>
  <c r="J1555" i="1"/>
  <c r="M1554" i="1"/>
  <c r="L1554" i="1"/>
  <c r="K1554" i="1"/>
  <c r="J1554" i="1"/>
  <c r="M1553" i="1"/>
  <c r="L1553" i="1"/>
  <c r="K1553" i="1"/>
  <c r="J1553" i="1"/>
  <c r="M1552" i="1"/>
  <c r="L1552" i="1"/>
  <c r="K1552" i="1"/>
  <c r="J1552" i="1"/>
  <c r="M1551" i="1"/>
  <c r="L1551" i="1"/>
  <c r="K1551" i="1"/>
  <c r="J1551" i="1"/>
  <c r="M1550" i="1"/>
  <c r="L1550" i="1"/>
  <c r="K1550" i="1"/>
  <c r="J1550" i="1"/>
  <c r="M1549" i="1"/>
  <c r="L1549" i="1"/>
  <c r="K1549" i="1"/>
  <c r="J1549" i="1"/>
  <c r="M1548" i="1"/>
  <c r="L1548" i="1"/>
  <c r="K1548" i="1"/>
  <c r="J1548" i="1"/>
  <c r="M1547" i="1"/>
  <c r="L1547" i="1"/>
  <c r="K1547" i="1"/>
  <c r="J1547" i="1"/>
  <c r="M1546" i="1"/>
  <c r="L1546" i="1"/>
  <c r="K1546" i="1"/>
  <c r="J1546" i="1"/>
  <c r="M1545" i="1"/>
  <c r="L1545" i="1"/>
  <c r="K1545" i="1"/>
  <c r="J1545" i="1"/>
  <c r="M1544" i="1"/>
  <c r="L1544" i="1"/>
  <c r="K1544" i="1"/>
  <c r="J1544" i="1"/>
  <c r="M1543" i="1"/>
  <c r="L1543" i="1"/>
  <c r="K1543" i="1"/>
  <c r="J1543" i="1"/>
  <c r="M1542" i="1"/>
  <c r="L1542" i="1"/>
  <c r="K1542" i="1"/>
  <c r="J1542" i="1"/>
  <c r="M1541" i="1"/>
  <c r="L1541" i="1"/>
  <c r="K1541" i="1"/>
  <c r="J1541" i="1"/>
  <c r="M1540" i="1"/>
  <c r="L1540" i="1"/>
  <c r="K1540" i="1"/>
  <c r="J1540" i="1"/>
  <c r="M1539" i="1"/>
  <c r="L1539" i="1"/>
  <c r="K1539" i="1"/>
  <c r="J1539" i="1"/>
  <c r="M1538" i="1"/>
  <c r="L1538" i="1"/>
  <c r="K1538" i="1"/>
  <c r="J1538" i="1"/>
  <c r="M1537" i="1"/>
  <c r="L1537" i="1"/>
  <c r="K1537" i="1"/>
  <c r="J1537" i="1"/>
  <c r="M1536" i="1"/>
  <c r="L1536" i="1"/>
  <c r="K1536" i="1"/>
  <c r="J1536" i="1"/>
  <c r="M1535" i="1"/>
  <c r="L1535" i="1"/>
  <c r="K1535" i="1"/>
  <c r="J1535" i="1"/>
  <c r="M1534" i="1"/>
  <c r="L1534" i="1"/>
  <c r="K1534" i="1"/>
  <c r="J1534" i="1"/>
  <c r="M1533" i="1"/>
  <c r="L1533" i="1"/>
  <c r="K1533" i="1"/>
  <c r="J1533" i="1"/>
  <c r="M1532" i="1"/>
  <c r="L1532" i="1"/>
  <c r="K1532" i="1"/>
  <c r="J1532" i="1"/>
  <c r="M1531" i="1"/>
  <c r="L1531" i="1"/>
  <c r="K1531" i="1"/>
  <c r="J1531" i="1"/>
  <c r="M1530" i="1"/>
  <c r="L1530" i="1"/>
  <c r="K1530" i="1"/>
  <c r="J1530" i="1"/>
  <c r="M1529" i="1"/>
  <c r="L1529" i="1"/>
  <c r="K1529" i="1"/>
  <c r="J1529" i="1"/>
  <c r="M1528" i="1"/>
  <c r="L1528" i="1"/>
  <c r="K1528" i="1"/>
  <c r="J1528" i="1"/>
  <c r="M1527" i="1"/>
  <c r="L1527" i="1"/>
  <c r="K1527" i="1"/>
  <c r="J1527" i="1"/>
  <c r="M1526" i="1"/>
  <c r="L1526" i="1"/>
  <c r="K1526" i="1"/>
  <c r="J1526" i="1"/>
  <c r="M1525" i="1"/>
  <c r="L1525" i="1"/>
  <c r="K1525" i="1"/>
  <c r="J1525" i="1"/>
  <c r="M1524" i="1"/>
  <c r="L1524" i="1"/>
  <c r="K1524" i="1"/>
  <c r="J1524" i="1"/>
  <c r="M1523" i="1"/>
  <c r="L1523" i="1"/>
  <c r="K1523" i="1"/>
  <c r="J1523" i="1"/>
  <c r="M1522" i="1"/>
  <c r="L1522" i="1"/>
  <c r="K1522" i="1"/>
  <c r="J1522" i="1"/>
  <c r="M1521" i="1"/>
  <c r="L1521" i="1"/>
  <c r="K1521" i="1"/>
  <c r="J1521" i="1"/>
  <c r="M1520" i="1"/>
  <c r="L1520" i="1"/>
  <c r="K1520" i="1"/>
  <c r="J1520" i="1"/>
  <c r="M1519" i="1"/>
  <c r="L1519" i="1"/>
  <c r="K1519" i="1"/>
  <c r="J1519" i="1"/>
  <c r="M1518" i="1"/>
  <c r="L1518" i="1"/>
  <c r="K1518" i="1"/>
  <c r="J1518" i="1"/>
  <c r="M1517" i="1"/>
  <c r="L1517" i="1"/>
  <c r="K1517" i="1"/>
  <c r="J1517" i="1"/>
  <c r="M1516" i="1"/>
  <c r="L1516" i="1"/>
  <c r="K1516" i="1"/>
  <c r="J1516" i="1"/>
  <c r="M1515" i="1"/>
  <c r="L1515" i="1"/>
  <c r="K1515" i="1"/>
  <c r="J1515" i="1"/>
  <c r="M1514" i="1"/>
  <c r="L1514" i="1"/>
  <c r="K1514" i="1"/>
  <c r="J1514" i="1"/>
  <c r="M1513" i="1"/>
  <c r="L1513" i="1"/>
  <c r="K1513" i="1"/>
  <c r="J1513" i="1"/>
  <c r="M1512" i="1"/>
  <c r="L1512" i="1"/>
  <c r="K1512" i="1"/>
  <c r="J1512" i="1"/>
  <c r="M1511" i="1"/>
  <c r="L1511" i="1"/>
  <c r="K1511" i="1"/>
  <c r="J1511" i="1"/>
  <c r="M1510" i="1"/>
  <c r="L1510" i="1"/>
  <c r="K1510" i="1"/>
  <c r="J1510" i="1"/>
  <c r="M1509" i="1"/>
  <c r="L1509" i="1"/>
  <c r="K1509" i="1"/>
  <c r="J1509" i="1"/>
  <c r="M1508" i="1"/>
  <c r="L1508" i="1"/>
  <c r="K1508" i="1"/>
  <c r="J1508" i="1"/>
  <c r="M1507" i="1"/>
  <c r="L1507" i="1"/>
  <c r="K1507" i="1"/>
  <c r="J1507" i="1"/>
  <c r="M1506" i="1"/>
  <c r="L1506" i="1"/>
  <c r="K1506" i="1"/>
  <c r="J1506" i="1"/>
  <c r="M1505" i="1"/>
  <c r="L1505" i="1"/>
  <c r="K1505" i="1"/>
  <c r="J1505" i="1"/>
  <c r="M1504" i="1"/>
  <c r="L1504" i="1"/>
  <c r="K1504" i="1"/>
  <c r="J1504" i="1"/>
  <c r="M1503" i="1"/>
  <c r="L1503" i="1"/>
  <c r="K1503" i="1"/>
  <c r="J1503" i="1"/>
  <c r="M1502" i="1"/>
  <c r="L1502" i="1"/>
  <c r="K1502" i="1"/>
  <c r="J1502" i="1"/>
  <c r="M1501" i="1"/>
  <c r="L1501" i="1"/>
  <c r="K1501" i="1"/>
  <c r="J1501" i="1"/>
  <c r="M1500" i="1"/>
  <c r="L1500" i="1"/>
  <c r="K1500" i="1"/>
  <c r="J1500" i="1"/>
  <c r="M1499" i="1"/>
  <c r="L1499" i="1"/>
  <c r="K1499" i="1"/>
  <c r="J1499" i="1"/>
  <c r="M1498" i="1"/>
  <c r="L1498" i="1"/>
  <c r="K1498" i="1"/>
  <c r="J1498" i="1"/>
  <c r="M1497" i="1"/>
  <c r="L1497" i="1"/>
  <c r="K1497" i="1"/>
  <c r="J1497" i="1"/>
  <c r="M1496" i="1"/>
  <c r="L1496" i="1"/>
  <c r="K1496" i="1"/>
  <c r="J1496" i="1"/>
  <c r="M1495" i="1"/>
  <c r="L1495" i="1"/>
  <c r="K1495" i="1"/>
  <c r="J1495" i="1"/>
  <c r="M1494" i="1"/>
  <c r="L1494" i="1"/>
  <c r="K1494" i="1"/>
  <c r="J1494" i="1"/>
  <c r="M1493" i="1"/>
  <c r="L1493" i="1"/>
  <c r="K1493" i="1"/>
  <c r="J1493" i="1"/>
  <c r="M1492" i="1"/>
  <c r="L1492" i="1"/>
  <c r="K1492" i="1"/>
  <c r="J1492" i="1"/>
  <c r="M1491" i="1"/>
  <c r="L1491" i="1"/>
  <c r="K1491" i="1"/>
  <c r="J1491" i="1"/>
  <c r="M1490" i="1"/>
  <c r="L1490" i="1"/>
  <c r="K1490" i="1"/>
  <c r="J1490" i="1"/>
  <c r="M1489" i="1"/>
  <c r="L1489" i="1"/>
  <c r="K1489" i="1"/>
  <c r="J1489" i="1"/>
  <c r="M1488" i="1"/>
  <c r="L1488" i="1"/>
  <c r="K1488" i="1"/>
  <c r="J1488" i="1"/>
  <c r="M1487" i="1"/>
  <c r="L1487" i="1"/>
  <c r="K1487" i="1"/>
  <c r="J1487" i="1"/>
  <c r="M1486" i="1"/>
  <c r="L1486" i="1"/>
  <c r="K1486" i="1"/>
  <c r="J1486" i="1"/>
  <c r="M1485" i="1"/>
  <c r="L1485" i="1"/>
  <c r="K1485" i="1"/>
  <c r="J1485" i="1"/>
  <c r="M1484" i="1"/>
  <c r="L1484" i="1"/>
  <c r="K1484" i="1"/>
  <c r="J1484" i="1"/>
  <c r="M1483" i="1"/>
  <c r="L1483" i="1"/>
  <c r="K1483" i="1"/>
  <c r="J1483" i="1"/>
  <c r="M1482" i="1"/>
  <c r="L1482" i="1"/>
  <c r="K1482" i="1"/>
  <c r="J1482" i="1"/>
  <c r="M1481" i="1"/>
  <c r="L1481" i="1"/>
  <c r="K1481" i="1"/>
  <c r="J1481" i="1"/>
  <c r="M1480" i="1"/>
  <c r="L1480" i="1"/>
  <c r="K1480" i="1"/>
  <c r="J1480" i="1"/>
  <c r="M1479" i="1"/>
  <c r="L1479" i="1"/>
  <c r="K1479" i="1"/>
  <c r="J1479" i="1"/>
  <c r="M1478" i="1"/>
  <c r="L1478" i="1"/>
  <c r="K1478" i="1"/>
  <c r="J1478" i="1"/>
  <c r="M1477" i="1"/>
  <c r="L1477" i="1"/>
  <c r="K1477" i="1"/>
  <c r="J1477" i="1"/>
  <c r="M1476" i="1"/>
  <c r="L1476" i="1"/>
  <c r="K1476" i="1"/>
  <c r="J1476" i="1"/>
  <c r="M1475" i="1"/>
  <c r="L1475" i="1"/>
  <c r="K1475" i="1"/>
  <c r="J1475" i="1"/>
  <c r="M1474" i="1"/>
  <c r="L1474" i="1"/>
  <c r="K1474" i="1"/>
  <c r="J1474" i="1"/>
  <c r="M1473" i="1"/>
  <c r="L1473" i="1"/>
  <c r="K1473" i="1"/>
  <c r="J1473" i="1"/>
  <c r="M1472" i="1"/>
  <c r="L1472" i="1"/>
  <c r="K1472" i="1"/>
  <c r="J1472" i="1"/>
  <c r="M1471" i="1"/>
  <c r="L1471" i="1"/>
  <c r="K1471" i="1"/>
  <c r="J1471" i="1"/>
  <c r="M1470" i="1"/>
  <c r="L1470" i="1"/>
  <c r="K1470" i="1"/>
  <c r="J1470" i="1"/>
  <c r="M1469" i="1"/>
  <c r="L1469" i="1"/>
  <c r="K1469" i="1"/>
  <c r="J1469" i="1"/>
  <c r="M1468" i="1"/>
  <c r="L1468" i="1"/>
  <c r="K1468" i="1"/>
  <c r="J1468" i="1"/>
  <c r="M1467" i="1"/>
  <c r="L1467" i="1"/>
  <c r="K1467" i="1"/>
  <c r="J1467" i="1"/>
  <c r="M1466" i="1"/>
  <c r="L1466" i="1"/>
  <c r="K1466" i="1"/>
  <c r="J1466" i="1"/>
  <c r="M1465" i="1"/>
  <c r="L1465" i="1"/>
  <c r="K1465" i="1"/>
  <c r="J1465" i="1"/>
  <c r="M1464" i="1"/>
  <c r="L1464" i="1"/>
  <c r="K1464" i="1"/>
  <c r="J1464" i="1"/>
  <c r="M1463" i="1"/>
  <c r="L1463" i="1"/>
  <c r="K1463" i="1"/>
  <c r="J1463" i="1"/>
  <c r="M1462" i="1"/>
  <c r="L1462" i="1"/>
  <c r="K1462" i="1"/>
  <c r="J1462" i="1"/>
  <c r="M1461" i="1"/>
  <c r="L1461" i="1"/>
  <c r="K1461" i="1"/>
  <c r="J1461" i="1"/>
  <c r="M1460" i="1"/>
  <c r="L1460" i="1"/>
  <c r="K1460" i="1"/>
  <c r="J1460" i="1"/>
  <c r="M1459" i="1"/>
  <c r="L1459" i="1"/>
  <c r="K1459" i="1"/>
  <c r="J1459" i="1"/>
  <c r="M1458" i="1"/>
  <c r="L1458" i="1"/>
  <c r="K1458" i="1"/>
  <c r="J1458" i="1"/>
  <c r="M1457" i="1"/>
  <c r="L1457" i="1"/>
  <c r="K1457" i="1"/>
  <c r="J1457" i="1"/>
  <c r="M1456" i="1"/>
  <c r="L1456" i="1"/>
  <c r="K1456" i="1"/>
  <c r="J1456" i="1"/>
  <c r="M1455" i="1"/>
  <c r="L1455" i="1"/>
  <c r="K1455" i="1"/>
  <c r="J1455" i="1"/>
  <c r="M1454" i="1"/>
  <c r="L1454" i="1"/>
  <c r="K1454" i="1"/>
  <c r="J1454" i="1"/>
  <c r="M1453" i="1"/>
  <c r="L1453" i="1"/>
  <c r="K1453" i="1"/>
  <c r="J1453" i="1"/>
  <c r="M1452" i="1"/>
  <c r="L1452" i="1"/>
  <c r="K1452" i="1"/>
  <c r="J1452" i="1"/>
  <c r="M1451" i="1"/>
  <c r="L1451" i="1"/>
  <c r="K1451" i="1"/>
  <c r="J1451" i="1"/>
  <c r="M1450" i="1"/>
  <c r="L1450" i="1"/>
  <c r="K1450" i="1"/>
  <c r="J1450" i="1"/>
  <c r="M1449" i="1"/>
  <c r="L1449" i="1"/>
  <c r="K1449" i="1"/>
  <c r="J1449" i="1"/>
  <c r="M1448" i="1"/>
  <c r="L1448" i="1"/>
  <c r="K1448" i="1"/>
  <c r="J1448" i="1"/>
  <c r="M1447" i="1"/>
  <c r="L1447" i="1"/>
  <c r="K1447" i="1"/>
  <c r="J1447" i="1"/>
  <c r="M1446" i="1"/>
  <c r="L1446" i="1"/>
  <c r="K1446" i="1"/>
  <c r="J1446" i="1"/>
  <c r="M1445" i="1"/>
  <c r="L1445" i="1"/>
  <c r="K1445" i="1"/>
  <c r="J1445" i="1"/>
  <c r="M1444" i="1"/>
  <c r="L1444" i="1"/>
  <c r="K1444" i="1"/>
  <c r="J1444" i="1"/>
  <c r="M1443" i="1"/>
  <c r="L1443" i="1"/>
  <c r="K1443" i="1"/>
  <c r="J1443" i="1"/>
  <c r="M1442" i="1"/>
  <c r="L1442" i="1"/>
  <c r="K1442" i="1"/>
  <c r="J1442" i="1"/>
  <c r="M1441" i="1"/>
  <c r="L1441" i="1"/>
  <c r="K1441" i="1"/>
  <c r="J1441" i="1"/>
  <c r="M1440" i="1"/>
  <c r="L1440" i="1"/>
  <c r="K1440" i="1"/>
  <c r="J1440" i="1"/>
  <c r="M1439" i="1"/>
  <c r="L1439" i="1"/>
  <c r="K1439" i="1"/>
  <c r="J1439" i="1"/>
  <c r="M1438" i="1"/>
  <c r="L1438" i="1"/>
  <c r="K1438" i="1"/>
  <c r="J1438" i="1"/>
  <c r="M1437" i="1"/>
  <c r="L1437" i="1"/>
  <c r="K1437" i="1"/>
  <c r="J1437" i="1"/>
  <c r="M1436" i="1"/>
  <c r="L1436" i="1"/>
  <c r="K1436" i="1"/>
  <c r="J1436" i="1"/>
  <c r="M1435" i="1"/>
  <c r="L1435" i="1"/>
  <c r="K1435" i="1"/>
  <c r="J1435" i="1"/>
  <c r="M1434" i="1"/>
  <c r="L1434" i="1"/>
  <c r="K1434" i="1"/>
  <c r="J1434" i="1"/>
  <c r="M1433" i="1"/>
  <c r="L1433" i="1"/>
  <c r="K1433" i="1"/>
  <c r="J1433" i="1"/>
  <c r="M1432" i="1"/>
  <c r="L1432" i="1"/>
  <c r="K1432" i="1"/>
  <c r="J1432" i="1"/>
  <c r="M1431" i="1"/>
  <c r="L1431" i="1"/>
  <c r="K1431" i="1"/>
  <c r="J1431" i="1"/>
  <c r="M1430" i="1"/>
  <c r="L1430" i="1"/>
  <c r="K1430" i="1"/>
  <c r="J1430" i="1"/>
  <c r="M1429" i="1"/>
  <c r="L1429" i="1"/>
  <c r="K1429" i="1"/>
  <c r="J1429" i="1"/>
  <c r="M1428" i="1"/>
  <c r="L1428" i="1"/>
  <c r="K1428" i="1"/>
  <c r="J1428" i="1"/>
  <c r="M1427" i="1"/>
  <c r="L1427" i="1"/>
  <c r="K1427" i="1"/>
  <c r="J1427" i="1"/>
  <c r="M1426" i="1"/>
  <c r="L1426" i="1"/>
  <c r="K1426" i="1"/>
  <c r="J1426" i="1"/>
  <c r="M1425" i="1"/>
  <c r="L1425" i="1"/>
  <c r="K1425" i="1"/>
  <c r="J1425" i="1"/>
  <c r="M1424" i="1"/>
  <c r="L1424" i="1"/>
  <c r="K1424" i="1"/>
  <c r="J1424" i="1"/>
  <c r="M1423" i="1"/>
  <c r="L1423" i="1"/>
  <c r="K1423" i="1"/>
  <c r="J1423" i="1"/>
  <c r="M1422" i="1"/>
  <c r="L1422" i="1"/>
  <c r="K1422" i="1"/>
  <c r="J1422" i="1"/>
  <c r="M1421" i="1"/>
  <c r="L1421" i="1"/>
  <c r="K1421" i="1"/>
  <c r="J1421" i="1"/>
  <c r="M1420" i="1"/>
  <c r="L1420" i="1"/>
  <c r="K1420" i="1"/>
  <c r="J1420" i="1"/>
  <c r="M1419" i="1"/>
  <c r="L1419" i="1"/>
  <c r="K1419" i="1"/>
  <c r="J1419" i="1"/>
  <c r="M1418" i="1"/>
  <c r="L1418" i="1"/>
  <c r="K1418" i="1"/>
  <c r="J1418" i="1"/>
  <c r="M1417" i="1"/>
  <c r="L1417" i="1"/>
  <c r="K1417" i="1"/>
  <c r="J1417" i="1"/>
  <c r="M1416" i="1"/>
  <c r="L1416" i="1"/>
  <c r="K1416" i="1"/>
  <c r="J1416" i="1"/>
  <c r="M1415" i="1"/>
  <c r="L1415" i="1"/>
  <c r="K1415" i="1"/>
  <c r="J1415" i="1"/>
  <c r="M1414" i="1"/>
  <c r="L1414" i="1"/>
  <c r="K1414" i="1"/>
  <c r="J1414" i="1"/>
  <c r="M1413" i="1"/>
  <c r="L1413" i="1"/>
  <c r="K1413" i="1"/>
  <c r="J1413" i="1"/>
  <c r="M1412" i="1"/>
  <c r="L1412" i="1"/>
  <c r="K1412" i="1"/>
  <c r="J1412" i="1"/>
  <c r="M1411" i="1"/>
  <c r="L1411" i="1"/>
  <c r="K1411" i="1"/>
  <c r="J1411" i="1"/>
  <c r="M1410" i="1"/>
  <c r="L1410" i="1"/>
  <c r="K1410" i="1"/>
  <c r="J1410" i="1"/>
  <c r="M1409" i="1"/>
  <c r="L1409" i="1"/>
  <c r="K1409" i="1"/>
  <c r="J1409" i="1"/>
  <c r="M1408" i="1"/>
  <c r="L1408" i="1"/>
  <c r="K1408" i="1"/>
  <c r="J1408" i="1"/>
  <c r="M1407" i="1"/>
  <c r="L1407" i="1"/>
  <c r="K1407" i="1"/>
  <c r="J1407" i="1"/>
  <c r="M1406" i="1"/>
  <c r="L1406" i="1"/>
  <c r="K1406" i="1"/>
  <c r="J1406" i="1"/>
  <c r="M1405" i="1"/>
  <c r="L1405" i="1"/>
  <c r="K1405" i="1"/>
  <c r="J1405" i="1"/>
  <c r="M1404" i="1"/>
  <c r="L1404" i="1"/>
  <c r="K1404" i="1"/>
  <c r="J1404" i="1"/>
  <c r="M1403" i="1"/>
  <c r="L1403" i="1"/>
  <c r="K1403" i="1"/>
  <c r="J1403" i="1"/>
  <c r="M1402" i="1"/>
  <c r="L1402" i="1"/>
  <c r="K1402" i="1"/>
  <c r="J1402" i="1"/>
  <c r="M1401" i="1"/>
  <c r="L1401" i="1"/>
  <c r="K1401" i="1"/>
  <c r="J1401" i="1"/>
  <c r="M1400" i="1"/>
  <c r="L1400" i="1"/>
  <c r="K1400" i="1"/>
  <c r="J1400" i="1"/>
  <c r="M1399" i="1"/>
  <c r="L1399" i="1"/>
  <c r="K1399" i="1"/>
  <c r="J1399" i="1"/>
  <c r="M1398" i="1"/>
  <c r="L1398" i="1"/>
  <c r="K1398" i="1"/>
  <c r="J1398" i="1"/>
  <c r="M1397" i="1"/>
  <c r="L1397" i="1"/>
  <c r="K1397" i="1"/>
  <c r="J1397" i="1"/>
  <c r="M1396" i="1"/>
  <c r="L1396" i="1"/>
  <c r="K1396" i="1"/>
  <c r="J1396" i="1"/>
  <c r="M1395" i="1"/>
  <c r="L1395" i="1"/>
  <c r="K1395" i="1"/>
  <c r="J1395" i="1"/>
  <c r="M1394" i="1"/>
  <c r="L1394" i="1"/>
  <c r="K1394" i="1"/>
  <c r="J1394" i="1"/>
  <c r="M1393" i="1"/>
  <c r="L1393" i="1"/>
  <c r="K1393" i="1"/>
  <c r="J1393" i="1"/>
  <c r="M1392" i="1"/>
  <c r="L1392" i="1"/>
  <c r="K1392" i="1"/>
  <c r="J1392" i="1"/>
  <c r="M1391" i="1"/>
  <c r="L1391" i="1"/>
  <c r="K1391" i="1"/>
  <c r="J1391" i="1"/>
  <c r="M1390" i="1"/>
  <c r="L1390" i="1"/>
  <c r="K1390" i="1"/>
  <c r="J1390" i="1"/>
  <c r="M1389" i="1"/>
  <c r="L1389" i="1"/>
  <c r="K1389" i="1"/>
  <c r="J1389" i="1"/>
  <c r="M1388" i="1"/>
  <c r="L1388" i="1"/>
  <c r="K1388" i="1"/>
  <c r="J1388" i="1"/>
  <c r="M1387" i="1"/>
  <c r="L1387" i="1"/>
  <c r="K1387" i="1"/>
  <c r="J1387" i="1"/>
  <c r="M1386" i="1"/>
  <c r="L1386" i="1"/>
  <c r="K1386" i="1"/>
  <c r="J1386" i="1"/>
  <c r="M1385" i="1"/>
  <c r="L1385" i="1"/>
  <c r="K1385" i="1"/>
  <c r="J1385" i="1"/>
  <c r="M1384" i="1"/>
  <c r="L1384" i="1"/>
  <c r="K1384" i="1"/>
  <c r="J1384" i="1"/>
  <c r="M1383" i="1"/>
  <c r="L1383" i="1"/>
  <c r="K1383" i="1"/>
  <c r="J1383" i="1"/>
  <c r="M1382" i="1"/>
  <c r="L1382" i="1"/>
  <c r="K1382" i="1"/>
  <c r="J1382" i="1"/>
  <c r="M1381" i="1"/>
  <c r="L1381" i="1"/>
  <c r="K1381" i="1"/>
  <c r="J1381" i="1"/>
  <c r="M1380" i="1"/>
  <c r="L1380" i="1"/>
  <c r="K1380" i="1"/>
  <c r="J1380" i="1"/>
  <c r="M1379" i="1"/>
  <c r="L1379" i="1"/>
  <c r="K1379" i="1"/>
  <c r="J1379" i="1"/>
  <c r="M1378" i="1"/>
  <c r="L1378" i="1"/>
  <c r="K1378" i="1"/>
  <c r="J1378" i="1"/>
  <c r="M1377" i="1"/>
  <c r="L1377" i="1"/>
  <c r="K1377" i="1"/>
  <c r="J1377" i="1"/>
  <c r="M1376" i="1"/>
  <c r="L1376" i="1"/>
  <c r="K1376" i="1"/>
  <c r="J1376" i="1"/>
  <c r="M1375" i="1"/>
  <c r="L1375" i="1"/>
  <c r="K1375" i="1"/>
  <c r="J1375" i="1"/>
  <c r="M1374" i="1"/>
  <c r="L1374" i="1"/>
  <c r="K1374" i="1"/>
  <c r="J1374" i="1"/>
  <c r="M1373" i="1"/>
  <c r="L1373" i="1"/>
  <c r="K1373" i="1"/>
  <c r="J1373" i="1"/>
  <c r="M1372" i="1"/>
  <c r="L1372" i="1"/>
  <c r="K1372" i="1"/>
  <c r="J1372" i="1"/>
  <c r="M1371" i="1"/>
  <c r="L1371" i="1"/>
  <c r="K1371" i="1"/>
  <c r="J1371" i="1"/>
  <c r="M1370" i="1"/>
  <c r="L1370" i="1"/>
  <c r="K1370" i="1"/>
  <c r="J1370" i="1"/>
  <c r="M1369" i="1"/>
  <c r="L1369" i="1"/>
  <c r="K1369" i="1"/>
  <c r="J1369" i="1"/>
  <c r="M1368" i="1"/>
  <c r="L1368" i="1"/>
  <c r="K1368" i="1"/>
  <c r="J1368" i="1"/>
  <c r="M1367" i="1"/>
  <c r="L1367" i="1"/>
  <c r="K1367" i="1"/>
  <c r="J1367" i="1"/>
  <c r="M1366" i="1"/>
  <c r="L1366" i="1"/>
  <c r="K1366" i="1"/>
  <c r="J1366" i="1"/>
  <c r="M1365" i="1"/>
  <c r="L1365" i="1"/>
  <c r="K1365" i="1"/>
  <c r="J1365" i="1"/>
  <c r="M1364" i="1"/>
  <c r="L1364" i="1"/>
  <c r="K1364" i="1"/>
  <c r="J1364" i="1"/>
  <c r="M1363" i="1"/>
  <c r="L1363" i="1"/>
  <c r="K1363" i="1"/>
  <c r="J1363" i="1"/>
  <c r="M1362" i="1"/>
  <c r="L1362" i="1"/>
  <c r="K1362" i="1"/>
  <c r="J1362" i="1"/>
  <c r="M1361" i="1"/>
  <c r="L1361" i="1"/>
  <c r="K1361" i="1"/>
  <c r="J1361" i="1"/>
  <c r="M1360" i="1"/>
  <c r="L1360" i="1"/>
  <c r="K1360" i="1"/>
  <c r="J1360" i="1"/>
  <c r="M1359" i="1"/>
  <c r="L1359" i="1"/>
  <c r="K1359" i="1"/>
  <c r="J1359" i="1"/>
  <c r="M1358" i="1"/>
  <c r="L1358" i="1"/>
  <c r="K1358" i="1"/>
  <c r="J1358" i="1"/>
  <c r="M1357" i="1"/>
  <c r="L1357" i="1"/>
  <c r="K1357" i="1"/>
  <c r="J1357" i="1"/>
  <c r="M1356" i="1"/>
  <c r="L1356" i="1"/>
  <c r="K1356" i="1"/>
  <c r="J1356" i="1"/>
  <c r="M1355" i="1"/>
  <c r="L1355" i="1"/>
  <c r="K1355" i="1"/>
  <c r="J1355" i="1"/>
  <c r="M1354" i="1"/>
  <c r="L1354" i="1"/>
  <c r="K1354" i="1"/>
  <c r="J1354" i="1"/>
  <c r="M1353" i="1"/>
  <c r="L1353" i="1"/>
  <c r="K1353" i="1"/>
  <c r="J1353" i="1"/>
  <c r="M1352" i="1"/>
  <c r="L1352" i="1"/>
  <c r="K1352" i="1"/>
  <c r="J1352" i="1"/>
  <c r="M1351" i="1"/>
  <c r="L1351" i="1"/>
  <c r="K1351" i="1"/>
  <c r="J1351" i="1"/>
  <c r="M1350" i="1"/>
  <c r="L1350" i="1"/>
  <c r="K1350" i="1"/>
  <c r="J1350" i="1"/>
  <c r="M1349" i="1"/>
  <c r="L1349" i="1"/>
  <c r="K1349" i="1"/>
  <c r="J1349" i="1"/>
  <c r="M1348" i="1"/>
  <c r="L1348" i="1"/>
  <c r="K1348" i="1"/>
  <c r="J1348" i="1"/>
  <c r="M1347" i="1"/>
  <c r="L1347" i="1"/>
  <c r="K1347" i="1"/>
  <c r="J1347" i="1"/>
  <c r="M1346" i="1"/>
  <c r="L1346" i="1"/>
  <c r="K1346" i="1"/>
  <c r="J1346" i="1"/>
  <c r="M1345" i="1"/>
  <c r="L1345" i="1"/>
  <c r="K1345" i="1"/>
  <c r="J1345" i="1"/>
  <c r="M1344" i="1"/>
  <c r="L1344" i="1"/>
  <c r="K1344" i="1"/>
  <c r="J1344" i="1"/>
  <c r="M1343" i="1"/>
  <c r="L1343" i="1"/>
  <c r="K1343" i="1"/>
  <c r="J1343" i="1"/>
  <c r="M1342" i="1"/>
  <c r="L1342" i="1"/>
  <c r="K1342" i="1"/>
  <c r="J1342" i="1"/>
  <c r="M1341" i="1"/>
  <c r="L1341" i="1"/>
  <c r="K1341" i="1"/>
  <c r="J1341" i="1"/>
  <c r="M1340" i="1"/>
  <c r="L1340" i="1"/>
  <c r="K1340" i="1"/>
  <c r="J1340" i="1"/>
  <c r="M1339" i="1"/>
  <c r="L1339" i="1"/>
  <c r="K1339" i="1"/>
  <c r="J1339" i="1"/>
  <c r="M1338" i="1"/>
  <c r="L1338" i="1"/>
  <c r="K1338" i="1"/>
  <c r="J1338" i="1"/>
  <c r="M1337" i="1"/>
  <c r="L1337" i="1"/>
  <c r="K1337" i="1"/>
  <c r="J1337" i="1"/>
  <c r="M1336" i="1"/>
  <c r="L1336" i="1"/>
  <c r="K1336" i="1"/>
  <c r="J1336" i="1"/>
  <c r="M1335" i="1"/>
  <c r="L1335" i="1"/>
  <c r="K1335" i="1"/>
  <c r="J1335" i="1"/>
  <c r="M1334" i="1"/>
  <c r="L1334" i="1"/>
  <c r="K1334" i="1"/>
  <c r="J1334" i="1"/>
  <c r="M1333" i="1"/>
  <c r="L1333" i="1"/>
  <c r="K1333" i="1"/>
  <c r="J1333" i="1"/>
  <c r="M1332" i="1"/>
  <c r="L1332" i="1"/>
  <c r="K1332" i="1"/>
  <c r="J1332" i="1"/>
  <c r="M1331" i="1"/>
  <c r="L1331" i="1"/>
  <c r="K1331" i="1"/>
  <c r="J1331" i="1"/>
  <c r="M1330" i="1"/>
  <c r="L1330" i="1"/>
  <c r="K1330" i="1"/>
  <c r="J1330" i="1"/>
  <c r="M1329" i="1"/>
  <c r="L1329" i="1"/>
  <c r="K1329" i="1"/>
  <c r="J1329" i="1"/>
  <c r="M1328" i="1"/>
  <c r="L1328" i="1"/>
  <c r="K1328" i="1"/>
  <c r="J1328" i="1"/>
  <c r="M1327" i="1"/>
  <c r="L1327" i="1"/>
  <c r="K1327" i="1"/>
  <c r="J1327" i="1"/>
  <c r="M1326" i="1"/>
  <c r="L1326" i="1"/>
  <c r="K1326" i="1"/>
  <c r="J1326" i="1"/>
  <c r="M1325" i="1"/>
  <c r="L1325" i="1"/>
  <c r="K1325" i="1"/>
  <c r="J1325" i="1"/>
  <c r="M1324" i="1"/>
  <c r="L1324" i="1"/>
  <c r="K1324" i="1"/>
  <c r="J1324" i="1"/>
  <c r="M1323" i="1"/>
  <c r="L1323" i="1"/>
  <c r="K1323" i="1"/>
  <c r="J1323" i="1"/>
  <c r="M1322" i="1"/>
  <c r="L1322" i="1"/>
  <c r="K1322" i="1"/>
  <c r="J1322" i="1"/>
  <c r="M1321" i="1"/>
  <c r="L1321" i="1"/>
  <c r="K1321" i="1"/>
  <c r="J1321" i="1"/>
  <c r="M1320" i="1"/>
  <c r="L1320" i="1"/>
  <c r="K1320" i="1"/>
  <c r="J1320" i="1"/>
  <c r="M1319" i="1"/>
  <c r="L1319" i="1"/>
  <c r="K1319" i="1"/>
  <c r="J1319" i="1"/>
  <c r="M1318" i="1"/>
  <c r="L1318" i="1"/>
  <c r="K1318" i="1"/>
  <c r="J1318" i="1"/>
  <c r="M1317" i="1"/>
  <c r="L1317" i="1"/>
  <c r="K1317" i="1"/>
  <c r="J1317" i="1"/>
  <c r="M1316" i="1"/>
  <c r="L1316" i="1"/>
  <c r="K1316" i="1"/>
  <c r="J1316" i="1"/>
  <c r="M1315" i="1"/>
  <c r="L1315" i="1"/>
  <c r="K1315" i="1"/>
  <c r="J1315" i="1"/>
  <c r="M1314" i="1"/>
  <c r="L1314" i="1"/>
  <c r="K1314" i="1"/>
  <c r="J1314" i="1"/>
  <c r="M1313" i="1"/>
  <c r="L1313" i="1"/>
  <c r="K1313" i="1"/>
  <c r="J1313" i="1"/>
  <c r="M1312" i="1"/>
  <c r="L1312" i="1"/>
  <c r="K1312" i="1"/>
  <c r="J1312" i="1"/>
  <c r="M1311" i="1"/>
  <c r="L1311" i="1"/>
  <c r="K1311" i="1"/>
  <c r="J1311" i="1"/>
  <c r="M1310" i="1"/>
  <c r="L1310" i="1"/>
  <c r="K1310" i="1"/>
  <c r="J1310" i="1"/>
  <c r="M1309" i="1"/>
  <c r="L1309" i="1"/>
  <c r="K1309" i="1"/>
  <c r="J1309" i="1"/>
  <c r="M1308" i="1"/>
  <c r="L1308" i="1"/>
  <c r="K1308" i="1"/>
  <c r="J1308" i="1"/>
  <c r="M1307" i="1"/>
  <c r="L1307" i="1"/>
  <c r="K1307" i="1"/>
  <c r="J1307" i="1"/>
  <c r="M1306" i="1"/>
  <c r="L1306" i="1"/>
  <c r="K1306" i="1"/>
  <c r="J1306" i="1"/>
  <c r="M1305" i="1"/>
  <c r="L1305" i="1"/>
  <c r="K1305" i="1"/>
  <c r="J1305" i="1"/>
  <c r="M1304" i="1"/>
  <c r="L1304" i="1"/>
  <c r="K1304" i="1"/>
  <c r="J1304" i="1"/>
  <c r="M1303" i="1"/>
  <c r="L1303" i="1"/>
  <c r="K1303" i="1"/>
  <c r="J1303" i="1"/>
  <c r="M1302" i="1"/>
  <c r="L1302" i="1"/>
  <c r="K1302" i="1"/>
  <c r="J1302" i="1"/>
  <c r="M1301" i="1"/>
  <c r="L1301" i="1"/>
  <c r="K1301" i="1"/>
  <c r="J1301" i="1"/>
  <c r="M1300" i="1"/>
  <c r="L1300" i="1"/>
  <c r="K1300" i="1"/>
  <c r="J1300" i="1"/>
  <c r="M1299" i="1"/>
  <c r="L1299" i="1"/>
  <c r="K1299" i="1"/>
  <c r="J1299" i="1"/>
  <c r="M1298" i="1"/>
  <c r="L1298" i="1"/>
  <c r="K1298" i="1"/>
  <c r="J1298" i="1"/>
  <c r="M1297" i="1"/>
  <c r="L1297" i="1"/>
  <c r="K1297" i="1"/>
  <c r="J1297" i="1"/>
  <c r="M1296" i="1"/>
  <c r="L1296" i="1"/>
  <c r="K1296" i="1"/>
  <c r="J1296" i="1"/>
  <c r="M1295" i="1"/>
  <c r="L1295" i="1"/>
  <c r="K1295" i="1"/>
  <c r="J1295" i="1"/>
  <c r="M1294" i="1"/>
  <c r="L1294" i="1"/>
  <c r="K1294" i="1"/>
  <c r="J1294" i="1"/>
  <c r="M1293" i="1"/>
  <c r="L1293" i="1"/>
  <c r="K1293" i="1"/>
  <c r="J1293" i="1"/>
  <c r="M1292" i="1"/>
  <c r="L1292" i="1"/>
  <c r="K1292" i="1"/>
  <c r="J1292" i="1"/>
  <c r="M1291" i="1"/>
  <c r="L1291" i="1"/>
  <c r="K1291" i="1"/>
  <c r="J1291" i="1"/>
  <c r="M1290" i="1"/>
  <c r="L1290" i="1"/>
  <c r="K1290" i="1"/>
  <c r="J1290" i="1"/>
  <c r="M1289" i="1"/>
  <c r="L1289" i="1"/>
  <c r="K1289" i="1"/>
  <c r="J1289" i="1"/>
  <c r="M1288" i="1"/>
  <c r="L1288" i="1"/>
  <c r="K1288" i="1"/>
  <c r="J1288" i="1"/>
  <c r="M1287" i="1"/>
  <c r="L1287" i="1"/>
  <c r="K1287" i="1"/>
  <c r="J1287" i="1"/>
  <c r="M1286" i="1"/>
  <c r="L1286" i="1"/>
  <c r="K1286" i="1"/>
  <c r="J1286" i="1"/>
  <c r="M1285" i="1"/>
  <c r="L1285" i="1"/>
  <c r="K1285" i="1"/>
  <c r="J1285" i="1"/>
  <c r="M1284" i="1"/>
  <c r="L1284" i="1"/>
  <c r="K1284" i="1"/>
  <c r="J1284" i="1"/>
  <c r="M1283" i="1"/>
  <c r="L1283" i="1"/>
  <c r="K1283" i="1"/>
  <c r="J1283" i="1"/>
  <c r="M1282" i="1"/>
  <c r="L1282" i="1"/>
  <c r="K1282" i="1"/>
  <c r="J1282" i="1"/>
  <c r="M1281" i="1"/>
  <c r="L1281" i="1"/>
  <c r="K1281" i="1"/>
  <c r="J1281" i="1"/>
  <c r="M1280" i="1"/>
  <c r="L1280" i="1"/>
  <c r="K1280" i="1"/>
  <c r="J1280" i="1"/>
  <c r="M1279" i="1"/>
  <c r="L1279" i="1"/>
  <c r="K1279" i="1"/>
  <c r="J1279" i="1"/>
  <c r="M1278" i="1"/>
  <c r="L1278" i="1"/>
  <c r="K1278" i="1"/>
  <c r="J1278" i="1"/>
  <c r="M1277" i="1"/>
  <c r="L1277" i="1"/>
  <c r="K1277" i="1"/>
  <c r="J1277" i="1"/>
  <c r="M1276" i="1"/>
  <c r="L1276" i="1"/>
  <c r="K1276" i="1"/>
  <c r="J1276" i="1"/>
  <c r="M1275" i="1"/>
  <c r="L1275" i="1"/>
  <c r="K1275" i="1"/>
  <c r="J1275" i="1"/>
  <c r="M1274" i="1"/>
  <c r="L1274" i="1"/>
  <c r="K1274" i="1"/>
  <c r="J1274" i="1"/>
  <c r="M1273" i="1"/>
  <c r="L1273" i="1"/>
  <c r="K1273" i="1"/>
  <c r="J1273" i="1"/>
  <c r="M1272" i="1"/>
  <c r="L1272" i="1"/>
  <c r="K1272" i="1"/>
  <c r="J1272" i="1"/>
  <c r="M1271" i="1"/>
  <c r="L1271" i="1"/>
  <c r="K1271" i="1"/>
  <c r="J1271" i="1"/>
  <c r="M1270" i="1"/>
  <c r="L1270" i="1"/>
  <c r="K1270" i="1"/>
  <c r="J1270" i="1"/>
  <c r="M1269" i="1"/>
  <c r="L1269" i="1"/>
  <c r="K1269" i="1"/>
  <c r="J1269" i="1"/>
  <c r="M1268" i="1"/>
  <c r="L1268" i="1"/>
  <c r="K1268" i="1"/>
  <c r="J1268" i="1"/>
  <c r="M1267" i="1"/>
  <c r="L1267" i="1"/>
  <c r="K1267" i="1"/>
  <c r="J1267" i="1"/>
  <c r="M1266" i="1"/>
  <c r="L1266" i="1"/>
  <c r="K1266" i="1"/>
  <c r="J1266" i="1"/>
  <c r="M1265" i="1"/>
  <c r="L1265" i="1"/>
  <c r="K1265" i="1"/>
  <c r="J1265" i="1"/>
  <c r="M1264" i="1"/>
  <c r="L1264" i="1"/>
  <c r="K1264" i="1"/>
  <c r="J1264" i="1"/>
  <c r="M1263" i="1"/>
  <c r="L1263" i="1"/>
  <c r="K1263" i="1"/>
  <c r="J1263" i="1"/>
  <c r="M1262" i="1"/>
  <c r="L1262" i="1"/>
  <c r="K1262" i="1"/>
  <c r="J1262" i="1"/>
  <c r="M1261" i="1"/>
  <c r="L1261" i="1"/>
  <c r="K1261" i="1"/>
  <c r="J1261" i="1"/>
  <c r="M1260" i="1"/>
  <c r="L1260" i="1"/>
  <c r="K1260" i="1"/>
  <c r="J1260" i="1"/>
  <c r="M1259" i="1"/>
  <c r="L1259" i="1"/>
  <c r="K1259" i="1"/>
  <c r="J1259" i="1"/>
  <c r="M1258" i="1"/>
  <c r="L1258" i="1"/>
  <c r="K1258" i="1"/>
  <c r="J1258" i="1"/>
  <c r="M1257" i="1"/>
  <c r="L1257" i="1"/>
  <c r="K1257" i="1"/>
  <c r="J1257" i="1"/>
  <c r="M1256" i="1"/>
  <c r="L1256" i="1"/>
  <c r="K1256" i="1"/>
  <c r="J1256" i="1"/>
  <c r="M1255" i="1"/>
  <c r="L1255" i="1"/>
  <c r="K1255" i="1"/>
  <c r="J1255" i="1"/>
  <c r="M1254" i="1"/>
  <c r="L1254" i="1"/>
  <c r="K1254" i="1"/>
  <c r="J1254" i="1"/>
  <c r="M1253" i="1"/>
  <c r="L1253" i="1"/>
  <c r="K1253" i="1"/>
  <c r="J1253" i="1"/>
  <c r="M1252" i="1"/>
  <c r="L1252" i="1"/>
  <c r="K1252" i="1"/>
  <c r="J1252" i="1"/>
  <c r="M1251" i="1"/>
  <c r="L1251" i="1"/>
  <c r="K1251" i="1"/>
  <c r="J1251" i="1"/>
  <c r="M1250" i="1"/>
  <c r="L1250" i="1"/>
  <c r="K1250" i="1"/>
  <c r="J1250" i="1"/>
  <c r="M1249" i="1"/>
  <c r="L1249" i="1"/>
  <c r="K1249" i="1"/>
  <c r="J1249" i="1"/>
  <c r="M1248" i="1"/>
  <c r="L1248" i="1"/>
  <c r="K1248" i="1"/>
  <c r="J1248" i="1"/>
  <c r="M1247" i="1"/>
  <c r="L1247" i="1"/>
  <c r="K1247" i="1"/>
  <c r="J1247" i="1"/>
  <c r="M1246" i="1"/>
  <c r="L1246" i="1"/>
  <c r="K1246" i="1"/>
  <c r="J1246" i="1"/>
  <c r="M1245" i="1"/>
  <c r="L1245" i="1"/>
  <c r="K1245" i="1"/>
  <c r="J1245" i="1"/>
  <c r="M1244" i="1"/>
  <c r="L1244" i="1"/>
  <c r="K1244" i="1"/>
  <c r="J1244" i="1"/>
  <c r="M1243" i="1"/>
  <c r="L1243" i="1"/>
  <c r="K1243" i="1"/>
  <c r="J1243" i="1"/>
  <c r="M1242" i="1"/>
  <c r="L1242" i="1"/>
  <c r="K1242" i="1"/>
  <c r="J1242" i="1"/>
  <c r="M1241" i="1"/>
  <c r="L1241" i="1"/>
  <c r="K1241" i="1"/>
  <c r="J1241" i="1"/>
  <c r="M1240" i="1"/>
  <c r="L1240" i="1"/>
  <c r="K1240" i="1"/>
  <c r="J1240" i="1"/>
  <c r="M1239" i="1"/>
  <c r="L1239" i="1"/>
  <c r="K1239" i="1"/>
  <c r="J1239" i="1"/>
  <c r="M1238" i="1"/>
  <c r="L1238" i="1"/>
  <c r="K1238" i="1"/>
  <c r="J1238" i="1"/>
  <c r="M1237" i="1"/>
  <c r="L1237" i="1"/>
  <c r="K1237" i="1"/>
  <c r="J1237" i="1"/>
  <c r="M1236" i="1"/>
  <c r="L1236" i="1"/>
  <c r="K1236" i="1"/>
  <c r="J1236" i="1"/>
  <c r="M1235" i="1"/>
  <c r="L1235" i="1"/>
  <c r="K1235" i="1"/>
  <c r="J1235" i="1"/>
  <c r="M1234" i="1"/>
  <c r="L1234" i="1"/>
  <c r="K1234" i="1"/>
  <c r="J1234" i="1"/>
  <c r="M1233" i="1"/>
  <c r="L1233" i="1"/>
  <c r="K1233" i="1"/>
  <c r="J1233" i="1"/>
  <c r="M1232" i="1"/>
  <c r="L1232" i="1"/>
  <c r="K1232" i="1"/>
  <c r="J1232" i="1"/>
  <c r="M1231" i="1"/>
  <c r="L1231" i="1"/>
  <c r="K1231" i="1"/>
  <c r="J1231" i="1"/>
  <c r="M1230" i="1"/>
  <c r="L1230" i="1"/>
  <c r="K1230" i="1"/>
  <c r="J1230" i="1"/>
  <c r="M1229" i="1"/>
  <c r="L1229" i="1"/>
  <c r="K1229" i="1"/>
  <c r="J1229" i="1"/>
  <c r="M1228" i="1"/>
  <c r="L1228" i="1"/>
  <c r="K1228" i="1"/>
  <c r="J1228" i="1"/>
  <c r="M1227" i="1"/>
  <c r="L1227" i="1"/>
  <c r="K1227" i="1"/>
  <c r="J1227" i="1"/>
  <c r="M1226" i="1"/>
  <c r="L1226" i="1"/>
  <c r="K1226" i="1"/>
  <c r="J1226" i="1"/>
  <c r="M1225" i="1"/>
  <c r="L1225" i="1"/>
  <c r="K1225" i="1"/>
  <c r="J1225" i="1"/>
  <c r="M1224" i="1"/>
  <c r="L1224" i="1"/>
  <c r="K1224" i="1"/>
  <c r="J1224" i="1"/>
  <c r="M1223" i="1"/>
  <c r="L1223" i="1"/>
  <c r="K1223" i="1"/>
  <c r="J1223" i="1"/>
  <c r="M1222" i="1"/>
  <c r="L1222" i="1"/>
  <c r="K1222" i="1"/>
  <c r="J1222" i="1"/>
  <c r="M1221" i="1"/>
  <c r="L1221" i="1"/>
  <c r="K1221" i="1"/>
  <c r="J1221" i="1"/>
  <c r="M1220" i="1"/>
  <c r="L1220" i="1"/>
  <c r="K1220" i="1"/>
  <c r="J1220" i="1"/>
  <c r="M1219" i="1"/>
  <c r="L1219" i="1"/>
  <c r="K1219" i="1"/>
  <c r="J1219" i="1"/>
  <c r="M1218" i="1"/>
  <c r="L1218" i="1"/>
  <c r="K1218" i="1"/>
  <c r="J1218" i="1"/>
  <c r="M1217" i="1"/>
  <c r="L1217" i="1"/>
  <c r="K1217" i="1"/>
  <c r="J1217" i="1"/>
  <c r="M1216" i="1"/>
  <c r="L1216" i="1"/>
  <c r="K1216" i="1"/>
  <c r="J1216" i="1"/>
  <c r="M1215" i="1"/>
  <c r="L1215" i="1"/>
  <c r="K1215" i="1"/>
  <c r="J1215" i="1"/>
  <c r="M1214" i="1"/>
  <c r="L1214" i="1"/>
  <c r="K1214" i="1"/>
  <c r="J1214" i="1"/>
  <c r="M1213" i="1"/>
  <c r="L1213" i="1"/>
  <c r="K1213" i="1"/>
  <c r="J1213" i="1"/>
  <c r="M1212" i="1"/>
  <c r="L1212" i="1"/>
  <c r="K1212" i="1"/>
  <c r="J1212" i="1"/>
  <c r="M1211" i="1"/>
  <c r="L1211" i="1"/>
  <c r="K1211" i="1"/>
  <c r="J1211" i="1"/>
  <c r="M1210" i="1"/>
  <c r="L1210" i="1"/>
  <c r="K1210" i="1"/>
  <c r="J1210" i="1"/>
  <c r="M1209" i="1"/>
  <c r="L1209" i="1"/>
  <c r="K1209" i="1"/>
  <c r="J1209" i="1"/>
  <c r="M1208" i="1"/>
  <c r="L1208" i="1"/>
  <c r="K1208" i="1"/>
  <c r="J1208" i="1"/>
  <c r="M1207" i="1"/>
  <c r="L1207" i="1"/>
  <c r="K1207" i="1"/>
  <c r="J1207" i="1"/>
  <c r="M1206" i="1"/>
  <c r="L1206" i="1"/>
  <c r="K1206" i="1"/>
  <c r="J1206" i="1"/>
  <c r="M1205" i="1"/>
  <c r="L1205" i="1"/>
  <c r="K1205" i="1"/>
  <c r="J1205" i="1"/>
  <c r="M1204" i="1"/>
  <c r="L1204" i="1"/>
  <c r="K1204" i="1"/>
  <c r="J1204" i="1"/>
  <c r="M1203" i="1"/>
  <c r="L1203" i="1"/>
  <c r="K1203" i="1"/>
  <c r="J1203" i="1"/>
  <c r="M1202" i="1"/>
  <c r="L1202" i="1"/>
  <c r="K1202" i="1"/>
  <c r="J1202" i="1"/>
  <c r="M1201" i="1"/>
  <c r="L1201" i="1"/>
  <c r="K1201" i="1"/>
  <c r="J1201" i="1"/>
  <c r="M1200" i="1"/>
  <c r="L1200" i="1"/>
  <c r="K1200" i="1"/>
  <c r="J1200" i="1"/>
  <c r="M1199" i="1"/>
  <c r="L1199" i="1"/>
  <c r="K1199" i="1"/>
  <c r="J1199" i="1"/>
  <c r="M1198" i="1"/>
  <c r="L1198" i="1"/>
  <c r="K1198" i="1"/>
  <c r="J1198" i="1"/>
  <c r="M1197" i="1"/>
  <c r="L1197" i="1"/>
  <c r="K1197" i="1"/>
  <c r="J1197" i="1"/>
  <c r="M1196" i="1"/>
  <c r="L1196" i="1"/>
  <c r="K1196" i="1"/>
  <c r="J1196" i="1"/>
  <c r="M1195" i="1"/>
  <c r="L1195" i="1"/>
  <c r="K1195" i="1"/>
  <c r="J1195" i="1"/>
  <c r="M1194" i="1"/>
  <c r="L1194" i="1"/>
  <c r="K1194" i="1"/>
  <c r="J1194" i="1"/>
  <c r="M1193" i="1"/>
  <c r="L1193" i="1"/>
  <c r="K1193" i="1"/>
  <c r="J1193" i="1"/>
  <c r="M1192" i="1"/>
  <c r="L1192" i="1"/>
  <c r="K1192" i="1"/>
  <c r="J1192" i="1"/>
  <c r="M1191" i="1"/>
  <c r="L1191" i="1"/>
  <c r="K1191" i="1"/>
  <c r="J1191" i="1"/>
  <c r="M1190" i="1"/>
  <c r="L1190" i="1"/>
  <c r="K1190" i="1"/>
  <c r="J1190" i="1"/>
  <c r="M1189" i="1"/>
  <c r="L1189" i="1"/>
  <c r="K1189" i="1"/>
  <c r="J1189" i="1"/>
  <c r="M1188" i="1"/>
  <c r="L1188" i="1"/>
  <c r="K1188" i="1"/>
  <c r="J1188" i="1"/>
  <c r="M1187" i="1"/>
  <c r="L1187" i="1"/>
  <c r="K1187" i="1"/>
  <c r="J1187" i="1"/>
  <c r="M1186" i="1"/>
  <c r="L1186" i="1"/>
  <c r="K1186" i="1"/>
  <c r="J1186" i="1"/>
  <c r="M1185" i="1"/>
  <c r="L1185" i="1"/>
  <c r="K1185" i="1"/>
  <c r="J1185" i="1"/>
  <c r="M1184" i="1"/>
  <c r="L1184" i="1"/>
  <c r="K1184" i="1"/>
  <c r="J1184" i="1"/>
  <c r="M1183" i="1"/>
  <c r="L1183" i="1"/>
  <c r="K1183" i="1"/>
  <c r="J1183" i="1"/>
  <c r="M1182" i="1"/>
  <c r="L1182" i="1"/>
  <c r="K1182" i="1"/>
  <c r="J1182" i="1"/>
  <c r="M1181" i="1"/>
  <c r="L1181" i="1"/>
  <c r="K1181" i="1"/>
  <c r="J1181" i="1"/>
  <c r="M1180" i="1"/>
  <c r="L1180" i="1"/>
  <c r="K1180" i="1"/>
  <c r="J1180" i="1"/>
  <c r="M1179" i="1"/>
  <c r="L1179" i="1"/>
  <c r="K1179" i="1"/>
  <c r="J1179" i="1"/>
  <c r="M1178" i="1"/>
  <c r="L1178" i="1"/>
  <c r="K1178" i="1"/>
  <c r="J1178" i="1"/>
  <c r="M1177" i="1"/>
  <c r="L1177" i="1"/>
  <c r="K1177" i="1"/>
  <c r="J1177" i="1"/>
  <c r="M1176" i="1"/>
  <c r="L1176" i="1"/>
  <c r="K1176" i="1"/>
  <c r="J1176" i="1"/>
  <c r="M1175" i="1"/>
  <c r="L1175" i="1"/>
  <c r="K1175" i="1"/>
  <c r="J1175" i="1"/>
  <c r="M1174" i="1"/>
  <c r="L1174" i="1"/>
  <c r="K1174" i="1"/>
  <c r="J1174" i="1"/>
  <c r="M1173" i="1"/>
  <c r="L1173" i="1"/>
  <c r="K1173" i="1"/>
  <c r="J1173" i="1"/>
  <c r="M1172" i="1"/>
  <c r="L1172" i="1"/>
  <c r="K1172" i="1"/>
  <c r="J1172" i="1"/>
  <c r="M1171" i="1"/>
  <c r="L1171" i="1"/>
  <c r="K1171" i="1"/>
  <c r="J1171" i="1"/>
  <c r="M1170" i="1"/>
  <c r="L1170" i="1"/>
  <c r="K1170" i="1"/>
  <c r="J1170" i="1"/>
  <c r="M1169" i="1"/>
  <c r="L1169" i="1"/>
  <c r="K1169" i="1"/>
  <c r="J1169" i="1"/>
  <c r="M1168" i="1"/>
  <c r="L1168" i="1"/>
  <c r="K1168" i="1"/>
  <c r="J1168" i="1"/>
  <c r="M1167" i="1"/>
  <c r="L1167" i="1"/>
  <c r="K1167" i="1"/>
  <c r="J1167" i="1"/>
  <c r="M1166" i="1"/>
  <c r="L1166" i="1"/>
  <c r="K1166" i="1"/>
  <c r="J1166" i="1"/>
  <c r="M1165" i="1"/>
  <c r="L1165" i="1"/>
  <c r="K1165" i="1"/>
  <c r="J1165" i="1"/>
  <c r="M1164" i="1"/>
  <c r="L1164" i="1"/>
  <c r="K1164" i="1"/>
  <c r="J1164" i="1"/>
  <c r="M1163" i="1"/>
  <c r="L1163" i="1"/>
  <c r="K1163" i="1"/>
  <c r="J1163" i="1"/>
  <c r="M1162" i="1"/>
  <c r="L1162" i="1"/>
  <c r="K1162" i="1"/>
  <c r="J1162" i="1"/>
  <c r="M1161" i="1"/>
  <c r="L1161" i="1"/>
  <c r="K1161" i="1"/>
  <c r="J1161" i="1"/>
  <c r="M1160" i="1"/>
  <c r="L1160" i="1"/>
  <c r="K1160" i="1"/>
  <c r="J1160" i="1"/>
  <c r="M1159" i="1"/>
  <c r="L1159" i="1"/>
  <c r="K1159" i="1"/>
  <c r="J1159" i="1"/>
  <c r="M1158" i="1"/>
  <c r="L1158" i="1"/>
  <c r="K1158" i="1"/>
  <c r="J1158" i="1"/>
  <c r="M1157" i="1"/>
  <c r="L1157" i="1"/>
  <c r="K1157" i="1"/>
  <c r="J1157" i="1"/>
  <c r="M1156" i="1"/>
  <c r="L1156" i="1"/>
  <c r="K1156" i="1"/>
  <c r="J1156" i="1"/>
  <c r="M1155" i="1"/>
  <c r="L1155" i="1"/>
  <c r="K1155" i="1"/>
  <c r="J1155" i="1"/>
  <c r="M1154" i="1"/>
  <c r="L1154" i="1"/>
  <c r="K1154" i="1"/>
  <c r="J1154" i="1"/>
  <c r="M1153" i="1"/>
  <c r="L1153" i="1"/>
  <c r="K1153" i="1"/>
  <c r="J1153" i="1"/>
  <c r="M1152" i="1"/>
  <c r="L1152" i="1"/>
  <c r="K1152" i="1"/>
  <c r="J1152" i="1"/>
  <c r="M1151" i="1"/>
  <c r="L1151" i="1"/>
  <c r="K1151" i="1"/>
  <c r="J1151" i="1"/>
  <c r="M1150" i="1"/>
  <c r="L1150" i="1"/>
  <c r="K1150" i="1"/>
  <c r="J1150" i="1"/>
  <c r="M1149" i="1"/>
  <c r="L1149" i="1"/>
  <c r="K1149" i="1"/>
  <c r="J1149" i="1"/>
  <c r="M1148" i="1"/>
  <c r="L1148" i="1"/>
  <c r="K1148" i="1"/>
  <c r="J1148" i="1"/>
  <c r="M1147" i="1"/>
  <c r="L1147" i="1"/>
  <c r="K1147" i="1"/>
  <c r="J1147" i="1"/>
  <c r="M1146" i="1"/>
  <c r="L1146" i="1"/>
  <c r="K1146" i="1"/>
  <c r="J1146" i="1"/>
  <c r="M1145" i="1"/>
  <c r="L1145" i="1"/>
  <c r="K1145" i="1"/>
  <c r="J1145" i="1"/>
  <c r="M1144" i="1"/>
  <c r="L1144" i="1"/>
  <c r="K1144" i="1"/>
  <c r="J1144" i="1"/>
  <c r="M1143" i="1"/>
  <c r="L1143" i="1"/>
  <c r="K1143" i="1"/>
  <c r="J1143" i="1"/>
  <c r="M1142" i="1"/>
  <c r="L1142" i="1"/>
  <c r="K1142" i="1"/>
  <c r="J1142" i="1"/>
  <c r="M1141" i="1"/>
  <c r="L1141" i="1"/>
  <c r="K1141" i="1"/>
  <c r="J1141" i="1"/>
  <c r="M1140" i="1"/>
  <c r="L1140" i="1"/>
  <c r="K1140" i="1"/>
  <c r="J1140" i="1"/>
  <c r="M1139" i="1"/>
  <c r="L1139" i="1"/>
  <c r="K1139" i="1"/>
  <c r="J1139" i="1"/>
  <c r="M1138" i="1"/>
  <c r="L1138" i="1"/>
  <c r="K1138" i="1"/>
  <c r="J1138" i="1"/>
  <c r="M1137" i="1"/>
  <c r="L1137" i="1"/>
  <c r="K1137" i="1"/>
  <c r="J1137" i="1"/>
  <c r="M1136" i="1"/>
  <c r="L1136" i="1"/>
  <c r="K1136" i="1"/>
  <c r="J1136" i="1"/>
  <c r="M1135" i="1"/>
  <c r="L1135" i="1"/>
  <c r="K1135" i="1"/>
  <c r="J1135" i="1"/>
  <c r="M1134" i="1"/>
  <c r="L1134" i="1"/>
  <c r="K1134" i="1"/>
  <c r="J1134" i="1"/>
  <c r="M1133" i="1"/>
  <c r="L1133" i="1"/>
  <c r="K1133" i="1"/>
  <c r="J1133" i="1"/>
  <c r="M1132" i="1"/>
  <c r="L1132" i="1"/>
  <c r="K1132" i="1"/>
  <c r="J1132" i="1"/>
  <c r="M1131" i="1"/>
  <c r="L1131" i="1"/>
  <c r="K1131" i="1"/>
  <c r="J1131" i="1"/>
  <c r="M1130" i="1"/>
  <c r="L1130" i="1"/>
  <c r="K1130" i="1"/>
  <c r="J1130" i="1"/>
  <c r="M1129" i="1"/>
  <c r="L1129" i="1"/>
  <c r="K1129" i="1"/>
  <c r="J1129" i="1"/>
  <c r="M1128" i="1"/>
  <c r="L1128" i="1"/>
  <c r="K1128" i="1"/>
  <c r="J1128" i="1"/>
  <c r="M1127" i="1"/>
  <c r="L1127" i="1"/>
  <c r="K1127" i="1"/>
  <c r="J1127" i="1"/>
  <c r="M1126" i="1"/>
  <c r="L1126" i="1"/>
  <c r="K1126" i="1"/>
  <c r="J1126" i="1"/>
  <c r="M1125" i="1"/>
  <c r="L1125" i="1"/>
  <c r="K1125" i="1"/>
  <c r="J1125" i="1"/>
  <c r="M1124" i="1"/>
  <c r="L1124" i="1"/>
  <c r="K1124" i="1"/>
  <c r="J1124" i="1"/>
  <c r="M1123" i="1"/>
  <c r="L1123" i="1"/>
  <c r="K1123" i="1"/>
  <c r="J1123" i="1"/>
  <c r="M1122" i="1"/>
  <c r="L1122" i="1"/>
  <c r="K1122" i="1"/>
  <c r="J1122" i="1"/>
  <c r="M1121" i="1"/>
  <c r="L1121" i="1"/>
  <c r="K1121" i="1"/>
  <c r="J1121" i="1"/>
  <c r="M1120" i="1"/>
  <c r="L1120" i="1"/>
  <c r="K1120" i="1"/>
  <c r="J1120" i="1"/>
  <c r="M1119" i="1"/>
  <c r="L1119" i="1"/>
  <c r="K1119" i="1"/>
  <c r="J1119" i="1"/>
  <c r="M1118" i="1"/>
  <c r="L1118" i="1"/>
  <c r="K1118" i="1"/>
  <c r="J1118" i="1"/>
  <c r="M1117" i="1"/>
  <c r="L1117" i="1"/>
  <c r="K1117" i="1"/>
  <c r="J1117" i="1"/>
  <c r="M1116" i="1"/>
  <c r="L1116" i="1"/>
  <c r="K1116" i="1"/>
  <c r="J1116" i="1"/>
  <c r="M1115" i="1"/>
  <c r="L1115" i="1"/>
  <c r="K1115" i="1"/>
  <c r="J1115" i="1"/>
  <c r="M1114" i="1"/>
  <c r="L1114" i="1"/>
  <c r="K1114" i="1"/>
  <c r="J1114" i="1"/>
  <c r="M1113" i="1"/>
  <c r="L1113" i="1"/>
  <c r="K1113" i="1"/>
  <c r="J1113" i="1"/>
  <c r="M1112" i="1"/>
  <c r="L1112" i="1"/>
  <c r="K1112" i="1"/>
  <c r="J1112" i="1"/>
  <c r="M1111" i="1"/>
  <c r="L1111" i="1"/>
  <c r="K1111" i="1"/>
  <c r="J1111" i="1"/>
  <c r="M1110" i="1"/>
  <c r="L1110" i="1"/>
  <c r="K1110" i="1"/>
  <c r="J1110" i="1"/>
  <c r="M1109" i="1"/>
  <c r="L1109" i="1"/>
  <c r="K1109" i="1"/>
  <c r="J1109" i="1"/>
  <c r="M1108" i="1"/>
  <c r="L1108" i="1"/>
  <c r="K1108" i="1"/>
  <c r="J1108" i="1"/>
  <c r="M1107" i="1"/>
  <c r="L1107" i="1"/>
  <c r="K1107" i="1"/>
  <c r="J1107" i="1"/>
  <c r="M1106" i="1"/>
  <c r="L1106" i="1"/>
  <c r="K1106" i="1"/>
  <c r="J1106" i="1"/>
  <c r="M1105" i="1"/>
  <c r="L1105" i="1"/>
  <c r="K1105" i="1"/>
  <c r="J1105" i="1"/>
  <c r="M1104" i="1"/>
  <c r="L1104" i="1"/>
  <c r="K1104" i="1"/>
  <c r="J1104" i="1"/>
  <c r="M1103" i="1"/>
  <c r="L1103" i="1"/>
  <c r="K1103" i="1"/>
  <c r="J1103" i="1"/>
  <c r="M1102" i="1"/>
  <c r="L1102" i="1"/>
  <c r="K1102" i="1"/>
  <c r="J1102" i="1"/>
  <c r="M1101" i="1"/>
  <c r="L1101" i="1"/>
  <c r="K1101" i="1"/>
  <c r="J1101" i="1"/>
  <c r="M1100" i="1"/>
  <c r="L1100" i="1"/>
  <c r="K1100" i="1"/>
  <c r="J1100" i="1"/>
  <c r="M1099" i="1"/>
  <c r="L1099" i="1"/>
  <c r="K1099" i="1"/>
  <c r="J1099" i="1"/>
  <c r="M1098" i="1"/>
  <c r="L1098" i="1"/>
  <c r="K1098" i="1"/>
  <c r="J1098" i="1"/>
  <c r="M1097" i="1"/>
  <c r="L1097" i="1"/>
  <c r="K1097" i="1"/>
  <c r="J1097" i="1"/>
  <c r="M1096" i="1"/>
  <c r="L1096" i="1"/>
  <c r="K1096" i="1"/>
  <c r="J1096" i="1"/>
  <c r="M1095" i="1"/>
  <c r="L1095" i="1"/>
  <c r="K1095" i="1"/>
  <c r="J1095" i="1"/>
  <c r="M1094" i="1"/>
  <c r="L1094" i="1"/>
  <c r="K1094" i="1"/>
  <c r="J1094" i="1"/>
  <c r="M1093" i="1"/>
  <c r="L1093" i="1"/>
  <c r="K1093" i="1"/>
  <c r="J1093" i="1"/>
  <c r="M1092" i="1"/>
  <c r="L1092" i="1"/>
  <c r="K1092" i="1"/>
  <c r="J1092" i="1"/>
  <c r="M1091" i="1"/>
  <c r="L1091" i="1"/>
  <c r="K1091" i="1"/>
  <c r="J1091" i="1"/>
  <c r="M1090" i="1"/>
  <c r="L1090" i="1"/>
  <c r="K1090" i="1"/>
  <c r="J1090" i="1"/>
  <c r="M1089" i="1"/>
  <c r="L1089" i="1"/>
  <c r="K1089" i="1"/>
  <c r="J1089" i="1"/>
  <c r="M1088" i="1"/>
  <c r="L1088" i="1"/>
  <c r="K1088" i="1"/>
  <c r="J1088" i="1"/>
  <c r="M1087" i="1"/>
  <c r="L1087" i="1"/>
  <c r="K1087" i="1"/>
  <c r="J1087" i="1"/>
  <c r="M1086" i="1"/>
  <c r="L1086" i="1"/>
  <c r="K1086" i="1"/>
  <c r="J1086" i="1"/>
  <c r="M1085" i="1"/>
  <c r="L1085" i="1"/>
  <c r="K1085" i="1"/>
  <c r="J1085" i="1"/>
  <c r="M1084" i="1"/>
  <c r="L1084" i="1"/>
  <c r="K1084" i="1"/>
  <c r="J1084" i="1"/>
  <c r="M1083" i="1"/>
  <c r="L1083" i="1"/>
  <c r="K1083" i="1"/>
  <c r="J1083" i="1"/>
  <c r="M1082" i="1"/>
  <c r="L1082" i="1"/>
  <c r="K1082" i="1"/>
  <c r="J1082" i="1"/>
  <c r="M1081" i="1"/>
  <c r="L1081" i="1"/>
  <c r="K1081" i="1"/>
  <c r="J1081" i="1"/>
  <c r="M1080" i="1"/>
  <c r="L1080" i="1"/>
  <c r="K1080" i="1"/>
  <c r="J1080" i="1"/>
  <c r="M1079" i="1"/>
  <c r="L1079" i="1"/>
  <c r="K1079" i="1"/>
  <c r="J1079" i="1"/>
  <c r="M1078" i="1"/>
  <c r="L1078" i="1"/>
  <c r="K1078" i="1"/>
  <c r="J1078" i="1"/>
  <c r="M1077" i="1"/>
  <c r="L1077" i="1"/>
  <c r="K1077" i="1"/>
  <c r="J1077" i="1"/>
  <c r="M1076" i="1"/>
  <c r="L1076" i="1"/>
  <c r="K1076" i="1"/>
  <c r="J1076" i="1"/>
  <c r="M1075" i="1"/>
  <c r="L1075" i="1"/>
  <c r="K1075" i="1"/>
  <c r="J1075" i="1"/>
  <c r="M1074" i="1"/>
  <c r="L1074" i="1"/>
  <c r="K1074" i="1"/>
  <c r="J1074" i="1"/>
  <c r="M1073" i="1"/>
  <c r="L1073" i="1"/>
  <c r="K1073" i="1"/>
  <c r="J1073" i="1"/>
  <c r="M1072" i="1"/>
  <c r="L1072" i="1"/>
  <c r="K1072" i="1"/>
  <c r="J1072" i="1"/>
  <c r="M1071" i="1"/>
  <c r="L1071" i="1"/>
  <c r="K1071" i="1"/>
  <c r="J1071" i="1"/>
  <c r="M1070" i="1"/>
  <c r="L1070" i="1"/>
  <c r="K1070" i="1"/>
  <c r="J1070" i="1"/>
  <c r="M1069" i="1"/>
  <c r="L1069" i="1"/>
  <c r="K1069" i="1"/>
  <c r="J1069" i="1"/>
  <c r="M1068" i="1"/>
  <c r="L1068" i="1"/>
  <c r="K1068" i="1"/>
  <c r="J1068" i="1"/>
  <c r="M1067" i="1"/>
  <c r="L1067" i="1"/>
  <c r="K1067" i="1"/>
  <c r="J1067" i="1"/>
  <c r="M1066" i="1"/>
  <c r="L1066" i="1"/>
  <c r="K1066" i="1"/>
  <c r="J1066" i="1"/>
  <c r="M1065" i="1"/>
  <c r="L1065" i="1"/>
  <c r="K1065" i="1"/>
  <c r="J1065" i="1"/>
  <c r="M1064" i="1"/>
  <c r="L1064" i="1"/>
  <c r="K1064" i="1"/>
  <c r="J1064" i="1"/>
  <c r="M1063" i="1"/>
  <c r="L1063" i="1"/>
  <c r="K1063" i="1"/>
  <c r="J1063" i="1"/>
  <c r="M1062" i="1"/>
  <c r="L1062" i="1"/>
  <c r="K1062" i="1"/>
  <c r="J1062" i="1"/>
  <c r="M1061" i="1"/>
  <c r="L1061" i="1"/>
  <c r="K1061" i="1"/>
  <c r="J1061" i="1"/>
  <c r="M1060" i="1"/>
  <c r="L1060" i="1"/>
  <c r="K1060" i="1"/>
  <c r="J1060" i="1"/>
  <c r="M1059" i="1"/>
  <c r="L1059" i="1"/>
  <c r="K1059" i="1"/>
  <c r="J1059" i="1"/>
  <c r="M1058" i="1"/>
  <c r="L1058" i="1"/>
  <c r="K1058" i="1"/>
  <c r="J1058" i="1"/>
  <c r="M1057" i="1"/>
  <c r="L1057" i="1"/>
  <c r="K1057" i="1"/>
  <c r="J1057" i="1"/>
  <c r="M1056" i="1"/>
  <c r="L1056" i="1"/>
  <c r="K1056" i="1"/>
  <c r="J1056" i="1"/>
  <c r="M1055" i="1"/>
  <c r="L1055" i="1"/>
  <c r="K1055" i="1"/>
  <c r="J1055" i="1"/>
  <c r="M1054" i="1"/>
  <c r="L1054" i="1"/>
  <c r="K1054" i="1"/>
  <c r="J1054" i="1"/>
  <c r="M1053" i="1"/>
  <c r="L1053" i="1"/>
  <c r="K1053" i="1"/>
  <c r="J1053" i="1"/>
  <c r="M1052" i="1"/>
  <c r="L1052" i="1"/>
  <c r="K1052" i="1"/>
  <c r="J1052" i="1"/>
  <c r="M1051" i="1"/>
  <c r="L1051" i="1"/>
  <c r="K1051" i="1"/>
  <c r="J1051" i="1"/>
  <c r="M1050" i="1"/>
  <c r="L1050" i="1"/>
  <c r="K1050" i="1"/>
  <c r="J1050" i="1"/>
  <c r="M1049" i="1"/>
  <c r="L1049" i="1"/>
  <c r="K1049" i="1"/>
  <c r="J1049" i="1"/>
  <c r="M1048" i="1"/>
  <c r="L1048" i="1"/>
  <c r="K1048" i="1"/>
  <c r="J1048" i="1"/>
  <c r="M1047" i="1"/>
  <c r="L1047" i="1"/>
  <c r="K1047" i="1"/>
  <c r="J1047" i="1"/>
  <c r="M1046" i="1"/>
  <c r="L1046" i="1"/>
  <c r="K1046" i="1"/>
  <c r="J1046" i="1"/>
  <c r="M1045" i="1"/>
  <c r="L1045" i="1"/>
  <c r="K1045" i="1"/>
  <c r="J1045" i="1"/>
  <c r="M1044" i="1"/>
  <c r="L1044" i="1"/>
  <c r="K1044" i="1"/>
  <c r="J1044" i="1"/>
  <c r="M1043" i="1"/>
  <c r="L1043" i="1"/>
  <c r="K1043" i="1"/>
  <c r="J1043" i="1"/>
  <c r="M1042" i="1"/>
  <c r="L1042" i="1"/>
  <c r="K1042" i="1"/>
  <c r="J1042" i="1"/>
  <c r="M1041" i="1"/>
  <c r="L1041" i="1"/>
  <c r="K1041" i="1"/>
  <c r="J1041" i="1"/>
  <c r="M1040" i="1"/>
  <c r="L1040" i="1"/>
  <c r="K1040" i="1"/>
  <c r="J1040" i="1"/>
  <c r="M1039" i="1"/>
  <c r="L1039" i="1"/>
  <c r="K1039" i="1"/>
  <c r="J1039" i="1"/>
  <c r="M1038" i="1"/>
  <c r="L1038" i="1"/>
  <c r="K1038" i="1"/>
  <c r="J1038" i="1"/>
  <c r="M1037" i="1"/>
  <c r="L1037" i="1"/>
  <c r="K1037" i="1"/>
  <c r="J1037" i="1"/>
  <c r="M1036" i="1"/>
  <c r="L1036" i="1"/>
  <c r="K1036" i="1"/>
  <c r="J1036" i="1"/>
  <c r="M1035" i="1"/>
  <c r="L1035" i="1"/>
  <c r="K1035" i="1"/>
  <c r="J1035" i="1"/>
  <c r="M1034" i="1"/>
  <c r="L1034" i="1"/>
  <c r="K1034" i="1"/>
  <c r="J1034" i="1"/>
  <c r="M1033" i="1"/>
  <c r="L1033" i="1"/>
  <c r="K1033" i="1"/>
  <c r="J1033" i="1"/>
  <c r="M1032" i="1"/>
  <c r="L1032" i="1"/>
  <c r="K1032" i="1"/>
  <c r="J1032" i="1"/>
  <c r="M1031" i="1"/>
  <c r="L1031" i="1"/>
  <c r="K1031" i="1"/>
  <c r="J1031" i="1"/>
  <c r="M1030" i="1"/>
  <c r="L1030" i="1"/>
  <c r="K1030" i="1"/>
  <c r="J1030" i="1"/>
  <c r="M1029" i="1"/>
  <c r="L1029" i="1"/>
  <c r="K1029" i="1"/>
  <c r="J1029" i="1"/>
  <c r="M1028" i="1"/>
  <c r="L1028" i="1"/>
  <c r="K1028" i="1"/>
  <c r="J1028" i="1"/>
  <c r="M1027" i="1"/>
  <c r="L1027" i="1"/>
  <c r="K1027" i="1"/>
  <c r="J1027" i="1"/>
  <c r="M1026" i="1"/>
  <c r="L1026" i="1"/>
  <c r="K1026" i="1"/>
  <c r="J1026" i="1"/>
  <c r="M1025" i="1"/>
  <c r="L1025" i="1"/>
  <c r="K1025" i="1"/>
  <c r="J1025" i="1"/>
  <c r="M1024" i="1"/>
  <c r="L1024" i="1"/>
  <c r="K1024" i="1"/>
  <c r="J1024" i="1"/>
  <c r="M1023" i="1"/>
  <c r="L1023" i="1"/>
  <c r="K1023" i="1"/>
  <c r="J1023" i="1"/>
  <c r="M1022" i="1"/>
  <c r="L1022" i="1"/>
  <c r="K1022" i="1"/>
  <c r="J1022" i="1"/>
  <c r="M1021" i="1"/>
  <c r="L1021" i="1"/>
  <c r="K1021" i="1"/>
  <c r="J1021" i="1"/>
  <c r="M1020" i="1"/>
  <c r="L1020" i="1"/>
  <c r="K1020" i="1"/>
  <c r="J1020" i="1"/>
  <c r="M1019" i="1"/>
  <c r="L1019" i="1"/>
  <c r="K1019" i="1"/>
  <c r="J1019" i="1"/>
  <c r="M1018" i="1"/>
  <c r="L1018" i="1"/>
  <c r="K1018" i="1"/>
  <c r="J1018" i="1"/>
  <c r="M1017" i="1"/>
  <c r="L1017" i="1"/>
  <c r="K1017" i="1"/>
  <c r="J1017" i="1"/>
  <c r="M1016" i="1"/>
  <c r="L1016" i="1"/>
  <c r="K1016" i="1"/>
  <c r="J1016" i="1"/>
  <c r="M1015" i="1"/>
  <c r="L1015" i="1"/>
  <c r="K1015" i="1"/>
  <c r="J1015" i="1"/>
  <c r="M1014" i="1"/>
  <c r="L1014" i="1"/>
  <c r="K1014" i="1"/>
  <c r="J1014" i="1"/>
  <c r="M1013" i="1"/>
  <c r="L1013" i="1"/>
  <c r="K1013" i="1"/>
  <c r="J1013" i="1"/>
  <c r="M1012" i="1"/>
  <c r="L1012" i="1"/>
  <c r="K1012" i="1"/>
  <c r="J1012" i="1"/>
  <c r="M1011" i="1"/>
  <c r="L1011" i="1"/>
  <c r="K1011" i="1"/>
  <c r="J1011" i="1"/>
  <c r="M1010" i="1"/>
  <c r="L1010" i="1"/>
  <c r="K1010" i="1"/>
  <c r="J1010" i="1"/>
  <c r="M1009" i="1"/>
  <c r="L1009" i="1"/>
  <c r="K1009" i="1"/>
  <c r="J1009" i="1"/>
  <c r="M1008" i="1"/>
  <c r="L1008" i="1"/>
  <c r="K1008" i="1"/>
  <c r="J1008" i="1"/>
  <c r="M1007" i="1"/>
  <c r="L1007" i="1"/>
  <c r="K1007" i="1"/>
  <c r="J1007" i="1"/>
  <c r="M1006" i="1"/>
  <c r="L1006" i="1"/>
  <c r="K1006" i="1"/>
  <c r="J1006" i="1"/>
  <c r="M1005" i="1"/>
  <c r="L1005" i="1"/>
  <c r="K1005" i="1"/>
  <c r="J1005" i="1"/>
  <c r="M1004" i="1"/>
  <c r="L1004" i="1"/>
  <c r="K1004" i="1"/>
  <c r="J1004" i="1"/>
  <c r="M1003" i="1"/>
  <c r="L1003" i="1"/>
  <c r="K1003" i="1"/>
  <c r="J1003" i="1"/>
  <c r="M1002" i="1"/>
  <c r="L1002" i="1"/>
  <c r="K1002" i="1"/>
  <c r="J1002" i="1"/>
  <c r="M1001" i="1"/>
  <c r="L1001" i="1"/>
  <c r="K1001" i="1"/>
  <c r="J1001" i="1"/>
  <c r="M1000" i="1"/>
  <c r="L1000" i="1"/>
  <c r="K1000" i="1"/>
  <c r="J1000" i="1"/>
  <c r="M999" i="1"/>
  <c r="L999" i="1"/>
  <c r="K999" i="1"/>
  <c r="J999" i="1"/>
  <c r="M998" i="1"/>
  <c r="L998" i="1"/>
  <c r="K998" i="1"/>
  <c r="J998" i="1"/>
  <c r="M997" i="1"/>
  <c r="L997" i="1"/>
  <c r="K997" i="1"/>
  <c r="J997" i="1"/>
  <c r="M996" i="1"/>
  <c r="L996" i="1"/>
  <c r="K996" i="1"/>
  <c r="J996" i="1"/>
  <c r="M995" i="1"/>
  <c r="L995" i="1"/>
  <c r="K995" i="1"/>
  <c r="J995" i="1"/>
  <c r="M994" i="1"/>
  <c r="L994" i="1"/>
  <c r="K994" i="1"/>
  <c r="J994" i="1"/>
  <c r="M993" i="1"/>
  <c r="L993" i="1"/>
  <c r="K993" i="1"/>
  <c r="J993" i="1"/>
  <c r="M992" i="1"/>
  <c r="L992" i="1"/>
  <c r="K992" i="1"/>
  <c r="J992" i="1"/>
  <c r="M991" i="1"/>
  <c r="L991" i="1"/>
  <c r="K991" i="1"/>
  <c r="J991" i="1"/>
  <c r="M990" i="1"/>
  <c r="L990" i="1"/>
  <c r="K990" i="1"/>
  <c r="J990" i="1"/>
  <c r="M989" i="1"/>
  <c r="L989" i="1"/>
  <c r="K989" i="1"/>
  <c r="J989" i="1"/>
  <c r="M988" i="1"/>
  <c r="L988" i="1"/>
  <c r="K988" i="1"/>
  <c r="J988" i="1"/>
  <c r="M987" i="1"/>
  <c r="L987" i="1"/>
  <c r="K987" i="1"/>
  <c r="J987" i="1"/>
  <c r="M986" i="1"/>
  <c r="L986" i="1"/>
  <c r="K986" i="1"/>
  <c r="J986" i="1"/>
  <c r="M985" i="1"/>
  <c r="L985" i="1"/>
  <c r="K985" i="1"/>
  <c r="J985" i="1"/>
  <c r="M984" i="1"/>
  <c r="L984" i="1"/>
  <c r="K984" i="1"/>
  <c r="J984" i="1"/>
  <c r="M983" i="1"/>
  <c r="L983" i="1"/>
  <c r="K983" i="1"/>
  <c r="J983" i="1"/>
  <c r="M982" i="1"/>
  <c r="L982" i="1"/>
  <c r="K982" i="1"/>
  <c r="J982" i="1"/>
  <c r="M981" i="1"/>
  <c r="L981" i="1"/>
  <c r="K981" i="1"/>
  <c r="J981" i="1"/>
  <c r="M980" i="1"/>
  <c r="L980" i="1"/>
  <c r="K980" i="1"/>
  <c r="J980" i="1"/>
  <c r="M979" i="1"/>
  <c r="L979" i="1"/>
  <c r="K979" i="1"/>
  <c r="J979" i="1"/>
  <c r="M978" i="1"/>
  <c r="L978" i="1"/>
  <c r="K978" i="1"/>
  <c r="J978" i="1"/>
  <c r="M977" i="1"/>
  <c r="L977" i="1"/>
  <c r="K977" i="1"/>
  <c r="J977" i="1"/>
  <c r="M976" i="1"/>
  <c r="L976" i="1"/>
  <c r="K976" i="1"/>
  <c r="J976" i="1"/>
  <c r="M975" i="1"/>
  <c r="L975" i="1"/>
  <c r="K975" i="1"/>
  <c r="J975" i="1"/>
  <c r="M974" i="1"/>
  <c r="L974" i="1"/>
  <c r="K974" i="1"/>
  <c r="J974" i="1"/>
  <c r="M973" i="1"/>
  <c r="L973" i="1"/>
  <c r="K973" i="1"/>
  <c r="J973" i="1"/>
  <c r="M972" i="1"/>
  <c r="L972" i="1"/>
  <c r="K972" i="1"/>
  <c r="J972" i="1"/>
  <c r="M971" i="1"/>
  <c r="L971" i="1"/>
  <c r="K971" i="1"/>
  <c r="J971" i="1"/>
  <c r="M970" i="1"/>
  <c r="L970" i="1"/>
  <c r="K970" i="1"/>
  <c r="J970" i="1"/>
  <c r="M969" i="1"/>
  <c r="L969" i="1"/>
  <c r="K969" i="1"/>
  <c r="J969" i="1"/>
  <c r="M968" i="1"/>
  <c r="L968" i="1"/>
  <c r="K968" i="1"/>
  <c r="J968" i="1"/>
  <c r="M967" i="1"/>
  <c r="L967" i="1"/>
  <c r="K967" i="1"/>
  <c r="J967" i="1"/>
  <c r="M966" i="1"/>
  <c r="L966" i="1"/>
  <c r="K966" i="1"/>
  <c r="J966" i="1"/>
  <c r="M965" i="1"/>
  <c r="L965" i="1"/>
  <c r="K965" i="1"/>
  <c r="J965" i="1"/>
  <c r="M964" i="1"/>
  <c r="L964" i="1"/>
  <c r="K964" i="1"/>
  <c r="J964" i="1"/>
  <c r="M963" i="1"/>
  <c r="L963" i="1"/>
  <c r="K963" i="1"/>
  <c r="J963" i="1"/>
  <c r="M962" i="1"/>
  <c r="L962" i="1"/>
  <c r="K962" i="1"/>
  <c r="J962" i="1"/>
  <c r="M961" i="1"/>
  <c r="L961" i="1"/>
  <c r="K961" i="1"/>
  <c r="J961" i="1"/>
  <c r="M960" i="1"/>
  <c r="L960" i="1"/>
  <c r="K960" i="1"/>
  <c r="J960" i="1"/>
  <c r="M959" i="1"/>
  <c r="L959" i="1"/>
  <c r="K959" i="1"/>
  <c r="J959" i="1"/>
  <c r="M958" i="1"/>
  <c r="L958" i="1"/>
  <c r="K958" i="1"/>
  <c r="J958" i="1"/>
  <c r="M957" i="1"/>
  <c r="L957" i="1"/>
  <c r="K957" i="1"/>
  <c r="J957" i="1"/>
  <c r="M956" i="1"/>
  <c r="L956" i="1"/>
  <c r="K956" i="1"/>
  <c r="J956" i="1"/>
  <c r="M955" i="1"/>
  <c r="L955" i="1"/>
  <c r="K955" i="1"/>
  <c r="J955" i="1"/>
  <c r="M954" i="1"/>
  <c r="L954" i="1"/>
  <c r="K954" i="1"/>
  <c r="J954" i="1"/>
  <c r="M953" i="1"/>
  <c r="L953" i="1"/>
  <c r="K953" i="1"/>
  <c r="J953" i="1"/>
  <c r="M952" i="1"/>
  <c r="L952" i="1"/>
  <c r="K952" i="1"/>
  <c r="J952" i="1"/>
  <c r="M951" i="1"/>
  <c r="L951" i="1"/>
  <c r="K951" i="1"/>
  <c r="J951" i="1"/>
  <c r="M950" i="1"/>
  <c r="L950" i="1"/>
  <c r="K950" i="1"/>
  <c r="J950" i="1"/>
  <c r="M949" i="1"/>
  <c r="L949" i="1"/>
  <c r="K949" i="1"/>
  <c r="J949" i="1"/>
  <c r="M948" i="1"/>
  <c r="L948" i="1"/>
  <c r="K948" i="1"/>
  <c r="J948" i="1"/>
  <c r="M947" i="1"/>
  <c r="L947" i="1"/>
  <c r="K947" i="1"/>
  <c r="J947" i="1"/>
  <c r="M946" i="1"/>
  <c r="L946" i="1"/>
  <c r="K946" i="1"/>
  <c r="J946" i="1"/>
  <c r="M945" i="1"/>
  <c r="L945" i="1"/>
  <c r="K945" i="1"/>
  <c r="J945" i="1"/>
  <c r="M944" i="1"/>
  <c r="L944" i="1"/>
  <c r="K944" i="1"/>
  <c r="J944" i="1"/>
  <c r="M943" i="1"/>
  <c r="L943" i="1"/>
  <c r="K943" i="1"/>
  <c r="J943" i="1"/>
  <c r="M942" i="1"/>
  <c r="L942" i="1"/>
  <c r="K942" i="1"/>
  <c r="J942" i="1"/>
  <c r="M941" i="1"/>
  <c r="L941" i="1"/>
  <c r="K941" i="1"/>
  <c r="J941" i="1"/>
  <c r="M940" i="1"/>
  <c r="L940" i="1"/>
  <c r="K940" i="1"/>
  <c r="J940" i="1"/>
  <c r="M939" i="1"/>
  <c r="L939" i="1"/>
  <c r="K939" i="1"/>
  <c r="J939" i="1"/>
  <c r="M938" i="1"/>
  <c r="L938" i="1"/>
  <c r="K938" i="1"/>
  <c r="J938" i="1"/>
  <c r="M937" i="1"/>
  <c r="L937" i="1"/>
  <c r="K937" i="1"/>
  <c r="J937" i="1"/>
  <c r="M936" i="1"/>
  <c r="L936" i="1"/>
  <c r="K936" i="1"/>
  <c r="J936" i="1"/>
  <c r="M935" i="1"/>
  <c r="L935" i="1"/>
  <c r="K935" i="1"/>
  <c r="J935" i="1"/>
  <c r="M934" i="1"/>
  <c r="L934" i="1"/>
  <c r="K934" i="1"/>
  <c r="J934" i="1"/>
  <c r="M933" i="1"/>
  <c r="L933" i="1"/>
  <c r="K933" i="1"/>
  <c r="J933" i="1"/>
  <c r="M932" i="1"/>
  <c r="L932" i="1"/>
  <c r="K932" i="1"/>
  <c r="J932" i="1"/>
  <c r="M931" i="1"/>
  <c r="L931" i="1"/>
  <c r="K931" i="1"/>
  <c r="J931" i="1"/>
  <c r="M930" i="1"/>
  <c r="L930" i="1"/>
  <c r="K930" i="1"/>
  <c r="J930" i="1"/>
  <c r="M929" i="1"/>
  <c r="L929" i="1"/>
  <c r="K929" i="1"/>
  <c r="J929" i="1"/>
  <c r="M928" i="1"/>
  <c r="L928" i="1"/>
  <c r="K928" i="1"/>
  <c r="J928" i="1"/>
  <c r="M927" i="1"/>
  <c r="L927" i="1"/>
  <c r="K927" i="1"/>
  <c r="J927" i="1"/>
  <c r="M926" i="1"/>
  <c r="L926" i="1"/>
  <c r="K926" i="1"/>
  <c r="J926" i="1"/>
  <c r="M925" i="1"/>
  <c r="L925" i="1"/>
  <c r="K925" i="1"/>
  <c r="J925" i="1"/>
  <c r="M924" i="1"/>
  <c r="L924" i="1"/>
  <c r="K924" i="1"/>
  <c r="J924" i="1"/>
  <c r="M923" i="1"/>
  <c r="L923" i="1"/>
  <c r="K923" i="1"/>
  <c r="J923" i="1"/>
  <c r="M922" i="1"/>
  <c r="L922" i="1"/>
  <c r="K922" i="1"/>
  <c r="J922" i="1"/>
  <c r="M921" i="1"/>
  <c r="L921" i="1"/>
  <c r="K921" i="1"/>
  <c r="J921" i="1"/>
  <c r="M920" i="1"/>
  <c r="L920" i="1"/>
  <c r="K920" i="1"/>
  <c r="J920" i="1"/>
  <c r="M919" i="1"/>
  <c r="L919" i="1"/>
  <c r="K919" i="1"/>
  <c r="J919" i="1"/>
  <c r="M918" i="1"/>
  <c r="L918" i="1"/>
  <c r="K918" i="1"/>
  <c r="J918" i="1"/>
  <c r="M917" i="1"/>
  <c r="L917" i="1"/>
  <c r="K917" i="1"/>
  <c r="J917" i="1"/>
  <c r="M916" i="1"/>
  <c r="L916" i="1"/>
  <c r="K916" i="1"/>
  <c r="J916" i="1"/>
  <c r="M915" i="1"/>
  <c r="L915" i="1"/>
  <c r="K915" i="1"/>
  <c r="J915" i="1"/>
  <c r="M914" i="1"/>
  <c r="L914" i="1"/>
  <c r="K914" i="1"/>
  <c r="J914" i="1"/>
  <c r="M913" i="1"/>
  <c r="L913" i="1"/>
  <c r="K913" i="1"/>
  <c r="J913" i="1"/>
  <c r="M912" i="1"/>
  <c r="L912" i="1"/>
  <c r="K912" i="1"/>
  <c r="J912" i="1"/>
  <c r="M911" i="1"/>
  <c r="L911" i="1"/>
  <c r="K911" i="1"/>
  <c r="J911" i="1"/>
  <c r="M910" i="1"/>
  <c r="L910" i="1"/>
  <c r="K910" i="1"/>
  <c r="J910" i="1"/>
  <c r="M909" i="1"/>
  <c r="L909" i="1"/>
  <c r="K909" i="1"/>
  <c r="J909" i="1"/>
  <c r="M908" i="1"/>
  <c r="L908" i="1"/>
  <c r="K908" i="1"/>
  <c r="J908" i="1"/>
  <c r="M907" i="1"/>
  <c r="L907" i="1"/>
  <c r="K907" i="1"/>
  <c r="J907" i="1"/>
  <c r="M906" i="1"/>
  <c r="L906" i="1"/>
  <c r="K906" i="1"/>
  <c r="J906" i="1"/>
  <c r="M905" i="1"/>
  <c r="L905" i="1"/>
  <c r="K905" i="1"/>
  <c r="J905" i="1"/>
  <c r="M904" i="1"/>
  <c r="L904" i="1"/>
  <c r="K904" i="1"/>
  <c r="J904" i="1"/>
  <c r="M903" i="1"/>
  <c r="L903" i="1"/>
  <c r="K903" i="1"/>
  <c r="J903" i="1"/>
  <c r="M902" i="1"/>
  <c r="L902" i="1"/>
  <c r="K902" i="1"/>
  <c r="J902" i="1"/>
  <c r="M901" i="1"/>
  <c r="L901" i="1"/>
  <c r="K901" i="1"/>
  <c r="J901" i="1"/>
  <c r="M900" i="1"/>
  <c r="L900" i="1"/>
  <c r="K900" i="1"/>
  <c r="J900" i="1"/>
  <c r="M899" i="1"/>
  <c r="L899" i="1"/>
  <c r="K899" i="1"/>
  <c r="J899" i="1"/>
  <c r="M898" i="1"/>
  <c r="L898" i="1"/>
  <c r="K898" i="1"/>
  <c r="J898" i="1"/>
  <c r="M897" i="1"/>
  <c r="L897" i="1"/>
  <c r="K897" i="1"/>
  <c r="J897" i="1"/>
  <c r="M896" i="1"/>
  <c r="L896" i="1"/>
  <c r="K896" i="1"/>
  <c r="J896" i="1"/>
  <c r="M895" i="1"/>
  <c r="L895" i="1"/>
  <c r="K895" i="1"/>
  <c r="J895" i="1"/>
  <c r="M894" i="1"/>
  <c r="L894" i="1"/>
  <c r="K894" i="1"/>
  <c r="J894" i="1"/>
  <c r="M893" i="1"/>
  <c r="L893" i="1"/>
  <c r="K893" i="1"/>
  <c r="J893" i="1"/>
  <c r="M892" i="1"/>
  <c r="L892" i="1"/>
  <c r="K892" i="1"/>
  <c r="J892" i="1"/>
  <c r="M891" i="1"/>
  <c r="L891" i="1"/>
  <c r="K891" i="1"/>
  <c r="J891" i="1"/>
  <c r="M890" i="1"/>
  <c r="L890" i="1"/>
  <c r="K890" i="1"/>
  <c r="J890" i="1"/>
  <c r="M889" i="1"/>
  <c r="L889" i="1"/>
  <c r="K889" i="1"/>
  <c r="J889" i="1"/>
  <c r="M888" i="1"/>
  <c r="L888" i="1"/>
  <c r="K888" i="1"/>
  <c r="J888" i="1"/>
  <c r="M887" i="1"/>
  <c r="L887" i="1"/>
  <c r="K887" i="1"/>
  <c r="J887" i="1"/>
  <c r="M886" i="1"/>
  <c r="L886" i="1"/>
  <c r="K886" i="1"/>
  <c r="J886" i="1"/>
  <c r="M885" i="1"/>
  <c r="L885" i="1"/>
  <c r="K885" i="1"/>
  <c r="J885" i="1"/>
  <c r="M884" i="1"/>
  <c r="L884" i="1"/>
  <c r="K884" i="1"/>
  <c r="J884" i="1"/>
  <c r="M883" i="1"/>
  <c r="L883" i="1"/>
  <c r="K883" i="1"/>
  <c r="J883" i="1"/>
  <c r="M882" i="1"/>
  <c r="L882" i="1"/>
  <c r="K882" i="1"/>
  <c r="J882" i="1"/>
  <c r="M881" i="1"/>
  <c r="L881" i="1"/>
  <c r="K881" i="1"/>
  <c r="J881" i="1"/>
  <c r="M880" i="1"/>
  <c r="L880" i="1"/>
  <c r="K880" i="1"/>
  <c r="J880" i="1"/>
  <c r="M879" i="1"/>
  <c r="L879" i="1"/>
  <c r="K879" i="1"/>
  <c r="J879" i="1"/>
  <c r="M878" i="1"/>
  <c r="L878" i="1"/>
  <c r="K878" i="1"/>
  <c r="J878" i="1"/>
  <c r="M877" i="1"/>
  <c r="L877" i="1"/>
  <c r="K877" i="1"/>
  <c r="J877" i="1"/>
  <c r="M876" i="1"/>
  <c r="L876" i="1"/>
  <c r="K876" i="1"/>
  <c r="J876" i="1"/>
  <c r="M875" i="1"/>
  <c r="L875" i="1"/>
  <c r="K875" i="1"/>
  <c r="J875" i="1"/>
  <c r="M874" i="1"/>
  <c r="L874" i="1"/>
  <c r="K874" i="1"/>
  <c r="J874" i="1"/>
  <c r="M873" i="1"/>
  <c r="L873" i="1"/>
  <c r="K873" i="1"/>
  <c r="J873" i="1"/>
  <c r="M872" i="1"/>
  <c r="L872" i="1"/>
  <c r="K872" i="1"/>
  <c r="J872" i="1"/>
  <c r="M871" i="1"/>
  <c r="L871" i="1"/>
  <c r="K871" i="1"/>
  <c r="J871" i="1"/>
  <c r="M870" i="1"/>
  <c r="L870" i="1"/>
  <c r="K870" i="1"/>
  <c r="J870" i="1"/>
  <c r="M869" i="1"/>
  <c r="L869" i="1"/>
  <c r="K869" i="1"/>
  <c r="J869" i="1"/>
  <c r="M868" i="1"/>
  <c r="L868" i="1"/>
  <c r="K868" i="1"/>
  <c r="J868" i="1"/>
  <c r="M867" i="1"/>
  <c r="L867" i="1"/>
  <c r="K867" i="1"/>
  <c r="J867" i="1"/>
  <c r="M866" i="1"/>
  <c r="L866" i="1"/>
  <c r="K866" i="1"/>
  <c r="J866" i="1"/>
  <c r="M865" i="1"/>
  <c r="L865" i="1"/>
  <c r="K865" i="1"/>
  <c r="J865" i="1"/>
  <c r="M864" i="1"/>
  <c r="L864" i="1"/>
  <c r="K864" i="1"/>
  <c r="J864" i="1"/>
  <c r="M863" i="1"/>
  <c r="L863" i="1"/>
  <c r="K863" i="1"/>
  <c r="J863" i="1"/>
  <c r="M862" i="1"/>
  <c r="L862" i="1"/>
  <c r="K862" i="1"/>
  <c r="J862" i="1"/>
  <c r="M861" i="1"/>
  <c r="L861" i="1"/>
  <c r="K861" i="1"/>
  <c r="J861" i="1"/>
  <c r="M860" i="1"/>
  <c r="L860" i="1"/>
  <c r="K860" i="1"/>
  <c r="J860" i="1"/>
  <c r="M859" i="1"/>
  <c r="L859" i="1"/>
  <c r="K859" i="1"/>
  <c r="J859" i="1"/>
  <c r="M858" i="1"/>
  <c r="L858" i="1"/>
  <c r="K858" i="1"/>
  <c r="J858" i="1"/>
  <c r="M857" i="1"/>
  <c r="L857" i="1"/>
  <c r="K857" i="1"/>
  <c r="J857" i="1"/>
  <c r="M856" i="1"/>
  <c r="L856" i="1"/>
  <c r="K856" i="1"/>
  <c r="J856" i="1"/>
  <c r="M855" i="1"/>
  <c r="L855" i="1"/>
  <c r="K855" i="1"/>
  <c r="J855" i="1"/>
  <c r="M854" i="1"/>
  <c r="L854" i="1"/>
  <c r="K854" i="1"/>
  <c r="J854" i="1"/>
  <c r="M853" i="1"/>
  <c r="L853" i="1"/>
  <c r="K853" i="1"/>
  <c r="J853" i="1"/>
  <c r="M852" i="1"/>
  <c r="L852" i="1"/>
  <c r="K852" i="1"/>
  <c r="J852" i="1"/>
  <c r="M851" i="1"/>
  <c r="L851" i="1"/>
  <c r="K851" i="1"/>
  <c r="J851" i="1"/>
  <c r="M850" i="1"/>
  <c r="L850" i="1"/>
  <c r="K850" i="1"/>
  <c r="J850" i="1"/>
  <c r="M849" i="1"/>
  <c r="L849" i="1"/>
  <c r="K849" i="1"/>
  <c r="J849" i="1"/>
  <c r="M848" i="1"/>
  <c r="L848" i="1"/>
  <c r="K848" i="1"/>
  <c r="J848" i="1"/>
  <c r="M847" i="1"/>
  <c r="L847" i="1"/>
  <c r="K847" i="1"/>
  <c r="J847" i="1"/>
  <c r="M846" i="1"/>
  <c r="L846" i="1"/>
  <c r="K846" i="1"/>
  <c r="J846" i="1"/>
  <c r="M845" i="1"/>
  <c r="L845" i="1"/>
  <c r="K845" i="1"/>
  <c r="J845" i="1"/>
  <c r="M844" i="1"/>
  <c r="L844" i="1"/>
  <c r="K844" i="1"/>
  <c r="J844" i="1"/>
  <c r="M843" i="1"/>
  <c r="L843" i="1"/>
  <c r="K843" i="1"/>
  <c r="J843" i="1"/>
  <c r="M842" i="1"/>
  <c r="L842" i="1"/>
  <c r="K842" i="1"/>
  <c r="J842" i="1"/>
  <c r="M841" i="1"/>
  <c r="L841" i="1"/>
  <c r="K841" i="1"/>
  <c r="J841" i="1"/>
  <c r="M840" i="1"/>
  <c r="L840" i="1"/>
  <c r="K840" i="1"/>
  <c r="J840" i="1"/>
  <c r="M839" i="1"/>
  <c r="L839" i="1"/>
  <c r="K839" i="1"/>
  <c r="J839" i="1"/>
  <c r="M838" i="1"/>
  <c r="L838" i="1"/>
  <c r="K838" i="1"/>
  <c r="J838" i="1"/>
  <c r="M837" i="1"/>
  <c r="L837" i="1"/>
  <c r="K837" i="1"/>
  <c r="J837" i="1"/>
  <c r="M836" i="1"/>
  <c r="L836" i="1"/>
  <c r="K836" i="1"/>
  <c r="J836" i="1"/>
  <c r="M835" i="1"/>
  <c r="L835" i="1"/>
  <c r="K835" i="1"/>
  <c r="J835" i="1"/>
  <c r="M834" i="1"/>
  <c r="L834" i="1"/>
  <c r="K834" i="1"/>
  <c r="J834" i="1"/>
  <c r="M833" i="1"/>
  <c r="L833" i="1"/>
  <c r="K833" i="1"/>
  <c r="J833" i="1"/>
  <c r="M832" i="1"/>
  <c r="L832" i="1"/>
  <c r="K832" i="1"/>
  <c r="J832" i="1"/>
  <c r="M831" i="1"/>
  <c r="L831" i="1"/>
  <c r="K831" i="1"/>
  <c r="J831" i="1"/>
  <c r="M830" i="1"/>
  <c r="L830" i="1"/>
  <c r="K830" i="1"/>
  <c r="J830" i="1"/>
  <c r="M829" i="1"/>
  <c r="L829" i="1"/>
  <c r="K829" i="1"/>
  <c r="J829" i="1"/>
  <c r="M828" i="1"/>
  <c r="L828" i="1"/>
  <c r="K828" i="1"/>
  <c r="J828" i="1"/>
  <c r="M827" i="1"/>
  <c r="L827" i="1"/>
  <c r="K827" i="1"/>
  <c r="J827" i="1"/>
  <c r="M826" i="1"/>
  <c r="L826" i="1"/>
  <c r="K826" i="1"/>
  <c r="J826" i="1"/>
  <c r="M825" i="1"/>
  <c r="L825" i="1"/>
  <c r="K825" i="1"/>
  <c r="J825" i="1"/>
  <c r="M824" i="1"/>
  <c r="L824" i="1"/>
  <c r="K824" i="1"/>
  <c r="J824" i="1"/>
  <c r="M823" i="1"/>
  <c r="L823" i="1"/>
  <c r="K823" i="1"/>
  <c r="J823" i="1"/>
  <c r="M822" i="1"/>
  <c r="L822" i="1"/>
  <c r="K822" i="1"/>
  <c r="J822" i="1"/>
  <c r="M821" i="1"/>
  <c r="L821" i="1"/>
  <c r="K821" i="1"/>
  <c r="J821" i="1"/>
  <c r="M820" i="1"/>
  <c r="L820" i="1"/>
  <c r="K820" i="1"/>
  <c r="J820" i="1"/>
  <c r="M819" i="1"/>
  <c r="L819" i="1"/>
  <c r="K819" i="1"/>
  <c r="J819" i="1"/>
  <c r="M818" i="1"/>
  <c r="L818" i="1"/>
  <c r="K818" i="1"/>
  <c r="J818" i="1"/>
  <c r="M817" i="1"/>
  <c r="L817" i="1"/>
  <c r="K817" i="1"/>
  <c r="J817" i="1"/>
  <c r="M816" i="1"/>
  <c r="L816" i="1"/>
  <c r="K816" i="1"/>
  <c r="J816" i="1"/>
  <c r="M815" i="1"/>
  <c r="L815" i="1"/>
  <c r="K815" i="1"/>
  <c r="J815" i="1"/>
  <c r="M814" i="1"/>
  <c r="L814" i="1"/>
  <c r="K814" i="1"/>
  <c r="J814" i="1"/>
  <c r="M813" i="1"/>
  <c r="L813" i="1"/>
  <c r="K813" i="1"/>
  <c r="J813" i="1"/>
  <c r="M812" i="1"/>
  <c r="L812" i="1"/>
  <c r="K812" i="1"/>
  <c r="J812" i="1"/>
  <c r="M811" i="1"/>
  <c r="L811" i="1"/>
  <c r="K811" i="1"/>
  <c r="J811" i="1"/>
  <c r="M810" i="1"/>
  <c r="L810" i="1"/>
  <c r="K810" i="1"/>
  <c r="J810" i="1"/>
  <c r="M809" i="1"/>
  <c r="L809" i="1"/>
  <c r="K809" i="1"/>
  <c r="J809" i="1"/>
  <c r="M808" i="1"/>
  <c r="L808" i="1"/>
  <c r="K808" i="1"/>
  <c r="J808" i="1"/>
  <c r="M807" i="1"/>
  <c r="L807" i="1"/>
  <c r="K807" i="1"/>
  <c r="J807" i="1"/>
  <c r="M806" i="1"/>
  <c r="L806" i="1"/>
  <c r="K806" i="1"/>
  <c r="J806" i="1"/>
  <c r="M805" i="1"/>
  <c r="L805" i="1"/>
  <c r="K805" i="1"/>
  <c r="J805" i="1"/>
  <c r="M804" i="1"/>
  <c r="L804" i="1"/>
  <c r="K804" i="1"/>
  <c r="J804" i="1"/>
  <c r="M803" i="1"/>
  <c r="L803" i="1"/>
  <c r="K803" i="1"/>
  <c r="J803" i="1"/>
  <c r="M802" i="1"/>
  <c r="L802" i="1"/>
  <c r="K802" i="1"/>
  <c r="J802" i="1"/>
  <c r="M801" i="1"/>
  <c r="L801" i="1"/>
  <c r="K801" i="1"/>
  <c r="J801" i="1"/>
  <c r="M800" i="1"/>
  <c r="L800" i="1"/>
  <c r="K800" i="1"/>
  <c r="J800" i="1"/>
  <c r="M799" i="1"/>
  <c r="L799" i="1"/>
  <c r="K799" i="1"/>
  <c r="J799" i="1"/>
  <c r="M798" i="1"/>
  <c r="L798" i="1"/>
  <c r="K798" i="1"/>
  <c r="J798" i="1"/>
  <c r="M797" i="1"/>
  <c r="L797" i="1"/>
  <c r="K797" i="1"/>
  <c r="J797" i="1"/>
  <c r="M796" i="1"/>
  <c r="L796" i="1"/>
  <c r="K796" i="1"/>
  <c r="J796" i="1"/>
  <c r="M795" i="1"/>
  <c r="L795" i="1"/>
  <c r="K795" i="1"/>
  <c r="J795" i="1"/>
  <c r="M794" i="1"/>
  <c r="L794" i="1"/>
  <c r="K794" i="1"/>
  <c r="J794" i="1"/>
  <c r="M793" i="1"/>
  <c r="L793" i="1"/>
  <c r="K793" i="1"/>
  <c r="J793" i="1"/>
  <c r="M792" i="1"/>
  <c r="L792" i="1"/>
  <c r="K792" i="1"/>
  <c r="J792" i="1"/>
  <c r="M791" i="1"/>
  <c r="L791" i="1"/>
  <c r="K791" i="1"/>
  <c r="J791" i="1"/>
  <c r="M790" i="1"/>
  <c r="L790" i="1"/>
  <c r="K790" i="1"/>
  <c r="J790" i="1"/>
  <c r="M789" i="1"/>
  <c r="L789" i="1"/>
  <c r="K789" i="1"/>
  <c r="J789" i="1"/>
  <c r="M788" i="1"/>
  <c r="L788" i="1"/>
  <c r="K788" i="1"/>
  <c r="J788" i="1"/>
  <c r="M787" i="1"/>
  <c r="L787" i="1"/>
  <c r="K787" i="1"/>
  <c r="J787" i="1"/>
  <c r="M786" i="1"/>
  <c r="L786" i="1"/>
  <c r="K786" i="1"/>
  <c r="J786" i="1"/>
  <c r="M785" i="1"/>
  <c r="L785" i="1"/>
  <c r="K785" i="1"/>
  <c r="J785" i="1"/>
  <c r="M784" i="1"/>
  <c r="L784" i="1"/>
  <c r="K784" i="1"/>
  <c r="J784" i="1"/>
  <c r="M783" i="1"/>
  <c r="L783" i="1"/>
  <c r="K783" i="1"/>
  <c r="J783" i="1"/>
  <c r="M782" i="1"/>
  <c r="L782" i="1"/>
  <c r="K782" i="1"/>
  <c r="J782" i="1"/>
  <c r="M781" i="1"/>
  <c r="L781" i="1"/>
  <c r="K781" i="1"/>
  <c r="J781" i="1"/>
  <c r="M780" i="1"/>
  <c r="L780" i="1"/>
  <c r="K780" i="1"/>
  <c r="J780" i="1"/>
  <c r="M779" i="1"/>
  <c r="L779" i="1"/>
  <c r="K779" i="1"/>
  <c r="J779" i="1"/>
  <c r="M778" i="1"/>
  <c r="L778" i="1"/>
  <c r="K778" i="1"/>
  <c r="J778" i="1"/>
  <c r="M777" i="1"/>
  <c r="L777" i="1"/>
  <c r="K777" i="1"/>
  <c r="J777" i="1"/>
  <c r="M776" i="1"/>
  <c r="L776" i="1"/>
  <c r="K776" i="1"/>
  <c r="J776" i="1"/>
  <c r="M775" i="1"/>
  <c r="L775" i="1"/>
  <c r="K775" i="1"/>
  <c r="J775" i="1"/>
  <c r="M774" i="1"/>
  <c r="L774" i="1"/>
  <c r="K774" i="1"/>
  <c r="J774" i="1"/>
  <c r="M773" i="1"/>
  <c r="L773" i="1"/>
  <c r="K773" i="1"/>
  <c r="J773" i="1"/>
  <c r="M772" i="1"/>
  <c r="L772" i="1"/>
  <c r="K772" i="1"/>
  <c r="J772" i="1"/>
  <c r="M771" i="1"/>
  <c r="L771" i="1"/>
  <c r="K771" i="1"/>
  <c r="J771" i="1"/>
  <c r="M770" i="1"/>
  <c r="L770" i="1"/>
  <c r="K770" i="1"/>
  <c r="J770" i="1"/>
  <c r="M769" i="1"/>
  <c r="L769" i="1"/>
  <c r="K769" i="1"/>
  <c r="J769" i="1"/>
  <c r="M768" i="1"/>
  <c r="L768" i="1"/>
  <c r="K768" i="1"/>
  <c r="J768" i="1"/>
  <c r="M767" i="1"/>
  <c r="L767" i="1"/>
  <c r="K767" i="1"/>
  <c r="J767" i="1"/>
  <c r="M766" i="1"/>
  <c r="L766" i="1"/>
  <c r="K766" i="1"/>
  <c r="J766" i="1"/>
  <c r="M765" i="1"/>
  <c r="L765" i="1"/>
  <c r="K765" i="1"/>
  <c r="J765" i="1"/>
  <c r="M764" i="1"/>
  <c r="L764" i="1"/>
  <c r="K764" i="1"/>
  <c r="J764" i="1"/>
  <c r="M763" i="1"/>
  <c r="L763" i="1"/>
  <c r="K763" i="1"/>
  <c r="J763" i="1"/>
  <c r="M762" i="1"/>
  <c r="L762" i="1"/>
  <c r="K762" i="1"/>
  <c r="J762" i="1"/>
  <c r="M761" i="1"/>
  <c r="L761" i="1"/>
  <c r="K761" i="1"/>
  <c r="J761" i="1"/>
  <c r="M760" i="1"/>
  <c r="L760" i="1"/>
  <c r="K760" i="1"/>
  <c r="J760" i="1"/>
  <c r="M759" i="1"/>
  <c r="L759" i="1"/>
  <c r="K759" i="1"/>
  <c r="J759" i="1"/>
  <c r="M758" i="1"/>
  <c r="L758" i="1"/>
  <c r="K758" i="1"/>
  <c r="J758" i="1"/>
  <c r="M757" i="1"/>
  <c r="L757" i="1"/>
  <c r="K757" i="1"/>
  <c r="J757" i="1"/>
  <c r="M756" i="1"/>
  <c r="L756" i="1"/>
  <c r="K756" i="1"/>
  <c r="J756" i="1"/>
  <c r="M755" i="1"/>
  <c r="L755" i="1"/>
  <c r="K755" i="1"/>
  <c r="J755" i="1"/>
  <c r="M754" i="1"/>
  <c r="L754" i="1"/>
  <c r="K754" i="1"/>
  <c r="J754" i="1"/>
  <c r="M753" i="1"/>
  <c r="L753" i="1"/>
  <c r="K753" i="1"/>
  <c r="J753" i="1"/>
  <c r="M752" i="1"/>
  <c r="L752" i="1"/>
  <c r="K752" i="1"/>
  <c r="J752" i="1"/>
  <c r="M751" i="1"/>
  <c r="L751" i="1"/>
  <c r="K751" i="1"/>
  <c r="J751" i="1"/>
  <c r="M750" i="1"/>
  <c r="L750" i="1"/>
  <c r="K750" i="1"/>
  <c r="J750" i="1"/>
  <c r="M749" i="1"/>
  <c r="L749" i="1"/>
  <c r="K749" i="1"/>
  <c r="J749" i="1"/>
  <c r="M748" i="1"/>
  <c r="L748" i="1"/>
  <c r="K748" i="1"/>
  <c r="J748" i="1"/>
  <c r="M747" i="1"/>
  <c r="L747" i="1"/>
  <c r="K747" i="1"/>
  <c r="J747" i="1"/>
  <c r="M746" i="1"/>
  <c r="L746" i="1"/>
  <c r="K746" i="1"/>
  <c r="J746" i="1"/>
  <c r="M745" i="1"/>
  <c r="L745" i="1"/>
  <c r="K745" i="1"/>
  <c r="J745" i="1"/>
  <c r="M744" i="1"/>
  <c r="L744" i="1"/>
  <c r="K744" i="1"/>
  <c r="J744" i="1"/>
  <c r="M743" i="1"/>
  <c r="L743" i="1"/>
  <c r="K743" i="1"/>
  <c r="J743" i="1"/>
  <c r="M742" i="1"/>
  <c r="L742" i="1"/>
  <c r="K742" i="1"/>
  <c r="J742" i="1"/>
  <c r="M741" i="1"/>
  <c r="L741" i="1"/>
  <c r="K741" i="1"/>
  <c r="J741" i="1"/>
  <c r="M740" i="1"/>
  <c r="L740" i="1"/>
  <c r="K740" i="1"/>
  <c r="J740" i="1"/>
  <c r="M739" i="1"/>
  <c r="L739" i="1"/>
  <c r="K739" i="1"/>
  <c r="J739" i="1"/>
  <c r="M738" i="1"/>
  <c r="L738" i="1"/>
  <c r="K738" i="1"/>
  <c r="J738" i="1"/>
  <c r="M737" i="1"/>
  <c r="L737" i="1"/>
  <c r="K737" i="1"/>
  <c r="J737" i="1"/>
  <c r="M736" i="1"/>
  <c r="L736" i="1"/>
  <c r="K736" i="1"/>
  <c r="J736" i="1"/>
  <c r="M735" i="1"/>
  <c r="L735" i="1"/>
  <c r="K735" i="1"/>
  <c r="J735" i="1"/>
  <c r="M734" i="1"/>
  <c r="L734" i="1"/>
  <c r="K734" i="1"/>
  <c r="J734" i="1"/>
  <c r="M733" i="1"/>
  <c r="L733" i="1"/>
  <c r="K733" i="1"/>
  <c r="J733" i="1"/>
  <c r="M732" i="1"/>
  <c r="L732" i="1"/>
  <c r="K732" i="1"/>
  <c r="J732" i="1"/>
  <c r="M731" i="1"/>
  <c r="L731" i="1"/>
  <c r="K731" i="1"/>
  <c r="J731" i="1"/>
  <c r="M730" i="1"/>
  <c r="L730" i="1"/>
  <c r="K730" i="1"/>
  <c r="J730" i="1"/>
  <c r="M729" i="1"/>
  <c r="L729" i="1"/>
  <c r="K729" i="1"/>
  <c r="J729" i="1"/>
  <c r="M728" i="1"/>
  <c r="L728" i="1"/>
  <c r="K728" i="1"/>
  <c r="J728" i="1"/>
  <c r="M727" i="1"/>
  <c r="L727" i="1"/>
  <c r="K727" i="1"/>
  <c r="J727" i="1"/>
  <c r="M726" i="1"/>
  <c r="L726" i="1"/>
  <c r="K726" i="1"/>
  <c r="J726" i="1"/>
  <c r="M725" i="1"/>
  <c r="L725" i="1"/>
  <c r="K725" i="1"/>
  <c r="J725" i="1"/>
  <c r="M724" i="1"/>
  <c r="L724" i="1"/>
  <c r="K724" i="1"/>
  <c r="J724" i="1"/>
  <c r="M723" i="1"/>
  <c r="L723" i="1"/>
  <c r="K723" i="1"/>
  <c r="J723" i="1"/>
  <c r="M722" i="1"/>
  <c r="L722" i="1"/>
  <c r="K722" i="1"/>
  <c r="J722" i="1"/>
  <c r="M721" i="1"/>
  <c r="L721" i="1"/>
  <c r="K721" i="1"/>
  <c r="J721" i="1"/>
  <c r="M720" i="1"/>
  <c r="L720" i="1"/>
  <c r="K720" i="1"/>
  <c r="J720" i="1"/>
  <c r="M719" i="1"/>
  <c r="L719" i="1"/>
  <c r="K719" i="1"/>
  <c r="J719" i="1"/>
  <c r="M718" i="1"/>
  <c r="L718" i="1"/>
  <c r="K718" i="1"/>
  <c r="J718" i="1"/>
  <c r="M717" i="1"/>
  <c r="L717" i="1"/>
  <c r="K717" i="1"/>
  <c r="J717" i="1"/>
  <c r="M716" i="1"/>
  <c r="L716" i="1"/>
  <c r="K716" i="1"/>
  <c r="J716" i="1"/>
  <c r="M715" i="1"/>
  <c r="L715" i="1"/>
  <c r="K715" i="1"/>
  <c r="J715" i="1"/>
  <c r="M714" i="1"/>
  <c r="L714" i="1"/>
  <c r="K714" i="1"/>
  <c r="J714" i="1"/>
  <c r="M713" i="1"/>
  <c r="L713" i="1"/>
  <c r="K713" i="1"/>
  <c r="J713" i="1"/>
  <c r="M712" i="1"/>
  <c r="L712" i="1"/>
  <c r="K712" i="1"/>
  <c r="J712" i="1"/>
  <c r="M711" i="1"/>
  <c r="L711" i="1"/>
  <c r="K711" i="1"/>
  <c r="J711" i="1"/>
  <c r="M710" i="1"/>
  <c r="L710" i="1"/>
  <c r="K710" i="1"/>
  <c r="J710" i="1"/>
  <c r="M709" i="1"/>
  <c r="L709" i="1"/>
  <c r="K709" i="1"/>
  <c r="J709" i="1"/>
  <c r="M708" i="1"/>
  <c r="L708" i="1"/>
  <c r="K708" i="1"/>
  <c r="J708" i="1"/>
  <c r="M707" i="1"/>
  <c r="L707" i="1"/>
  <c r="K707" i="1"/>
  <c r="J707" i="1"/>
  <c r="M706" i="1"/>
  <c r="L706" i="1"/>
  <c r="K706" i="1"/>
  <c r="J706" i="1"/>
  <c r="M705" i="1"/>
  <c r="L705" i="1"/>
  <c r="K705" i="1"/>
  <c r="J705" i="1"/>
  <c r="M704" i="1"/>
  <c r="L704" i="1"/>
  <c r="K704" i="1"/>
  <c r="J704" i="1"/>
  <c r="M703" i="1"/>
  <c r="L703" i="1"/>
  <c r="K703" i="1"/>
  <c r="J703" i="1"/>
  <c r="M702" i="1"/>
  <c r="L702" i="1"/>
  <c r="K702" i="1"/>
  <c r="J702" i="1"/>
  <c r="M701" i="1"/>
  <c r="L701" i="1"/>
  <c r="K701" i="1"/>
  <c r="J701" i="1"/>
  <c r="M700" i="1"/>
  <c r="L700" i="1"/>
  <c r="K700" i="1"/>
  <c r="J700" i="1"/>
  <c r="M699" i="1"/>
  <c r="L699" i="1"/>
  <c r="K699" i="1"/>
  <c r="J699" i="1"/>
  <c r="M698" i="1"/>
  <c r="L698" i="1"/>
  <c r="K698" i="1"/>
  <c r="J698" i="1"/>
  <c r="M697" i="1"/>
  <c r="L697" i="1"/>
  <c r="K697" i="1"/>
  <c r="J697" i="1"/>
  <c r="M696" i="1"/>
  <c r="L696" i="1"/>
  <c r="K696" i="1"/>
  <c r="J696" i="1"/>
  <c r="M695" i="1"/>
  <c r="L695" i="1"/>
  <c r="K695" i="1"/>
  <c r="J695" i="1"/>
  <c r="M694" i="1"/>
  <c r="L694" i="1"/>
  <c r="K694" i="1"/>
  <c r="J694" i="1"/>
  <c r="M693" i="1"/>
  <c r="L693" i="1"/>
  <c r="K693" i="1"/>
  <c r="J693" i="1"/>
  <c r="M692" i="1"/>
  <c r="L692" i="1"/>
  <c r="K692" i="1"/>
  <c r="J692" i="1"/>
  <c r="M691" i="1"/>
  <c r="L691" i="1"/>
  <c r="K691" i="1"/>
  <c r="J691" i="1"/>
  <c r="M690" i="1"/>
  <c r="L690" i="1"/>
  <c r="K690" i="1"/>
  <c r="J690" i="1"/>
  <c r="M689" i="1"/>
  <c r="L689" i="1"/>
  <c r="K689" i="1"/>
  <c r="J689" i="1"/>
  <c r="M688" i="1"/>
  <c r="L688" i="1"/>
  <c r="K688" i="1"/>
  <c r="J688" i="1"/>
  <c r="M687" i="1"/>
  <c r="L687" i="1"/>
  <c r="K687" i="1"/>
  <c r="J687" i="1"/>
  <c r="M686" i="1"/>
  <c r="L686" i="1"/>
  <c r="K686" i="1"/>
  <c r="J686" i="1"/>
  <c r="M685" i="1"/>
  <c r="L685" i="1"/>
  <c r="K685" i="1"/>
  <c r="J685" i="1"/>
  <c r="M684" i="1"/>
  <c r="L684" i="1"/>
  <c r="K684" i="1"/>
  <c r="J684" i="1"/>
  <c r="M683" i="1"/>
  <c r="L683" i="1"/>
  <c r="K683" i="1"/>
  <c r="J683" i="1"/>
  <c r="M682" i="1"/>
  <c r="L682" i="1"/>
  <c r="K682" i="1"/>
  <c r="J682" i="1"/>
  <c r="M681" i="1"/>
  <c r="L681" i="1"/>
  <c r="K681" i="1"/>
  <c r="J681" i="1"/>
  <c r="M680" i="1"/>
  <c r="L680" i="1"/>
  <c r="K680" i="1"/>
  <c r="J680" i="1"/>
  <c r="M679" i="1"/>
  <c r="L679" i="1"/>
  <c r="K679" i="1"/>
  <c r="J679" i="1"/>
  <c r="M678" i="1"/>
  <c r="L678" i="1"/>
  <c r="K678" i="1"/>
  <c r="J678" i="1"/>
  <c r="M677" i="1"/>
  <c r="L677" i="1"/>
  <c r="K677" i="1"/>
  <c r="J677" i="1"/>
  <c r="M676" i="1"/>
  <c r="L676" i="1"/>
  <c r="K676" i="1"/>
  <c r="J676" i="1"/>
  <c r="M675" i="1"/>
  <c r="L675" i="1"/>
  <c r="K675" i="1"/>
  <c r="J675" i="1"/>
  <c r="M674" i="1"/>
  <c r="L674" i="1"/>
  <c r="K674" i="1"/>
  <c r="J674" i="1"/>
  <c r="M673" i="1"/>
  <c r="L673" i="1"/>
  <c r="K673" i="1"/>
  <c r="J673" i="1"/>
  <c r="M672" i="1"/>
  <c r="L672" i="1"/>
  <c r="K672" i="1"/>
  <c r="J672" i="1"/>
  <c r="M671" i="1"/>
  <c r="L671" i="1"/>
  <c r="K671" i="1"/>
  <c r="J671" i="1"/>
  <c r="M670" i="1"/>
  <c r="L670" i="1"/>
  <c r="K670" i="1"/>
  <c r="J670" i="1"/>
  <c r="M669" i="1"/>
  <c r="L669" i="1"/>
  <c r="K669" i="1"/>
  <c r="J669" i="1"/>
  <c r="M668" i="1"/>
  <c r="L668" i="1"/>
  <c r="K668" i="1"/>
  <c r="J668" i="1"/>
  <c r="M667" i="1"/>
  <c r="L667" i="1"/>
  <c r="K667" i="1"/>
  <c r="J667" i="1"/>
  <c r="M666" i="1"/>
  <c r="L666" i="1"/>
  <c r="K666" i="1"/>
  <c r="J666" i="1"/>
  <c r="M665" i="1"/>
  <c r="L665" i="1"/>
  <c r="K665" i="1"/>
  <c r="J665" i="1"/>
  <c r="M664" i="1"/>
  <c r="L664" i="1"/>
  <c r="K664" i="1"/>
  <c r="J664" i="1"/>
  <c r="M663" i="1"/>
  <c r="L663" i="1"/>
  <c r="K663" i="1"/>
  <c r="J663" i="1"/>
  <c r="M662" i="1"/>
  <c r="L662" i="1"/>
  <c r="K662" i="1"/>
  <c r="J662" i="1"/>
  <c r="M661" i="1"/>
  <c r="L661" i="1"/>
  <c r="K661" i="1"/>
  <c r="J661" i="1"/>
  <c r="M660" i="1"/>
  <c r="L660" i="1"/>
  <c r="K660" i="1"/>
  <c r="J660" i="1"/>
  <c r="M659" i="1"/>
  <c r="L659" i="1"/>
  <c r="K659" i="1"/>
  <c r="J659" i="1"/>
  <c r="M658" i="1"/>
  <c r="L658" i="1"/>
  <c r="K658" i="1"/>
  <c r="J658" i="1"/>
  <c r="M657" i="1"/>
  <c r="L657" i="1"/>
  <c r="K657" i="1"/>
  <c r="J657" i="1"/>
  <c r="M656" i="1"/>
  <c r="L656" i="1"/>
  <c r="K656" i="1"/>
  <c r="J656" i="1"/>
  <c r="M655" i="1"/>
  <c r="L655" i="1"/>
  <c r="K655" i="1"/>
  <c r="J655" i="1"/>
  <c r="M654" i="1"/>
  <c r="L654" i="1"/>
  <c r="K654" i="1"/>
  <c r="J654" i="1"/>
  <c r="M653" i="1"/>
  <c r="L653" i="1"/>
  <c r="K653" i="1"/>
  <c r="J653" i="1"/>
  <c r="M652" i="1"/>
  <c r="L652" i="1"/>
  <c r="K652" i="1"/>
  <c r="J652" i="1"/>
  <c r="M651" i="1"/>
  <c r="L651" i="1"/>
  <c r="K651" i="1"/>
  <c r="J651" i="1"/>
  <c r="M650" i="1"/>
  <c r="L650" i="1"/>
  <c r="K650" i="1"/>
  <c r="J650" i="1"/>
  <c r="M649" i="1"/>
  <c r="L649" i="1"/>
  <c r="K649" i="1"/>
  <c r="J649" i="1"/>
  <c r="M648" i="1"/>
  <c r="L648" i="1"/>
  <c r="K648" i="1"/>
  <c r="J648" i="1"/>
  <c r="M647" i="1"/>
  <c r="L647" i="1"/>
  <c r="K647" i="1"/>
  <c r="J647" i="1"/>
  <c r="M646" i="1"/>
  <c r="L646" i="1"/>
  <c r="K646" i="1"/>
  <c r="J646" i="1"/>
  <c r="M645" i="1"/>
  <c r="L645" i="1"/>
  <c r="K645" i="1"/>
  <c r="J645" i="1"/>
  <c r="M644" i="1"/>
  <c r="L644" i="1"/>
  <c r="K644" i="1"/>
  <c r="J644" i="1"/>
  <c r="M643" i="1"/>
  <c r="L643" i="1"/>
  <c r="K643" i="1"/>
  <c r="J643" i="1"/>
  <c r="M642" i="1"/>
  <c r="L642" i="1"/>
  <c r="K642" i="1"/>
  <c r="J642" i="1"/>
  <c r="M641" i="1"/>
  <c r="L641" i="1"/>
  <c r="K641" i="1"/>
  <c r="J641" i="1"/>
  <c r="M640" i="1"/>
  <c r="L640" i="1"/>
  <c r="K640" i="1"/>
  <c r="J640" i="1"/>
  <c r="M639" i="1"/>
  <c r="L639" i="1"/>
  <c r="K639" i="1"/>
  <c r="J639" i="1"/>
  <c r="M638" i="1"/>
  <c r="L638" i="1"/>
  <c r="K638" i="1"/>
  <c r="J638" i="1"/>
  <c r="M637" i="1"/>
  <c r="L637" i="1"/>
  <c r="K637" i="1"/>
  <c r="J637" i="1"/>
  <c r="M636" i="1"/>
  <c r="L636" i="1"/>
  <c r="K636" i="1"/>
  <c r="J636" i="1"/>
  <c r="M635" i="1"/>
  <c r="L635" i="1"/>
  <c r="K635" i="1"/>
  <c r="J635" i="1"/>
  <c r="M634" i="1"/>
  <c r="L634" i="1"/>
  <c r="K634" i="1"/>
  <c r="J634" i="1"/>
  <c r="M633" i="1"/>
  <c r="L633" i="1"/>
  <c r="K633" i="1"/>
  <c r="J633" i="1"/>
  <c r="M632" i="1"/>
  <c r="L632" i="1"/>
  <c r="K632" i="1"/>
  <c r="J632" i="1"/>
  <c r="M631" i="1"/>
  <c r="L631" i="1"/>
  <c r="K631" i="1"/>
  <c r="J631" i="1"/>
  <c r="M630" i="1"/>
  <c r="L630" i="1"/>
  <c r="K630" i="1"/>
  <c r="J630" i="1"/>
  <c r="M629" i="1"/>
  <c r="L629" i="1"/>
  <c r="K629" i="1"/>
  <c r="J629" i="1"/>
  <c r="M628" i="1"/>
  <c r="L628" i="1"/>
  <c r="K628" i="1"/>
  <c r="J628" i="1"/>
  <c r="M627" i="1"/>
  <c r="L627" i="1"/>
  <c r="K627" i="1"/>
  <c r="J627" i="1"/>
  <c r="M626" i="1"/>
  <c r="L626" i="1"/>
  <c r="K626" i="1"/>
  <c r="J626" i="1"/>
  <c r="M625" i="1"/>
  <c r="L625" i="1"/>
  <c r="K625" i="1"/>
  <c r="J625" i="1"/>
  <c r="M624" i="1"/>
  <c r="L624" i="1"/>
  <c r="K624" i="1"/>
  <c r="J624" i="1"/>
  <c r="M623" i="1"/>
  <c r="L623" i="1"/>
  <c r="K623" i="1"/>
  <c r="J623" i="1"/>
  <c r="M622" i="1"/>
  <c r="L622" i="1"/>
  <c r="K622" i="1"/>
  <c r="J622" i="1"/>
  <c r="M621" i="1"/>
  <c r="L621" i="1"/>
  <c r="K621" i="1"/>
  <c r="J621" i="1"/>
  <c r="M620" i="1"/>
  <c r="L620" i="1"/>
  <c r="K620" i="1"/>
  <c r="J620" i="1"/>
  <c r="M619" i="1"/>
  <c r="L619" i="1"/>
  <c r="K619" i="1"/>
  <c r="J619" i="1"/>
  <c r="M618" i="1"/>
  <c r="L618" i="1"/>
  <c r="K618" i="1"/>
  <c r="J618" i="1"/>
  <c r="M617" i="1"/>
  <c r="L617" i="1"/>
  <c r="K617" i="1"/>
  <c r="J617" i="1"/>
  <c r="M616" i="1"/>
  <c r="L616" i="1"/>
  <c r="K616" i="1"/>
  <c r="J616" i="1"/>
  <c r="M615" i="1"/>
  <c r="L615" i="1"/>
  <c r="K615" i="1"/>
  <c r="J615" i="1"/>
  <c r="M614" i="1"/>
  <c r="L614" i="1"/>
  <c r="K614" i="1"/>
  <c r="J614" i="1"/>
  <c r="M613" i="1"/>
  <c r="L613" i="1"/>
  <c r="K613" i="1"/>
  <c r="J613" i="1"/>
  <c r="M612" i="1"/>
  <c r="L612" i="1"/>
  <c r="K612" i="1"/>
  <c r="J612" i="1"/>
  <c r="M611" i="1"/>
  <c r="L611" i="1"/>
  <c r="K611" i="1"/>
  <c r="J611" i="1"/>
  <c r="M610" i="1"/>
  <c r="L610" i="1"/>
  <c r="K610" i="1"/>
  <c r="J610" i="1"/>
  <c r="M609" i="1"/>
  <c r="L609" i="1"/>
  <c r="K609" i="1"/>
  <c r="J609" i="1"/>
  <c r="M608" i="1"/>
  <c r="L608" i="1"/>
  <c r="K608" i="1"/>
  <c r="J608" i="1"/>
  <c r="M607" i="1"/>
  <c r="L607" i="1"/>
  <c r="K607" i="1"/>
  <c r="J607" i="1"/>
  <c r="M606" i="1"/>
  <c r="L606" i="1"/>
  <c r="K606" i="1"/>
  <c r="J606" i="1"/>
  <c r="M605" i="1"/>
  <c r="L605" i="1"/>
  <c r="K605" i="1"/>
  <c r="J605" i="1"/>
  <c r="M604" i="1"/>
  <c r="L604" i="1"/>
  <c r="K604" i="1"/>
  <c r="J604" i="1"/>
  <c r="M603" i="1"/>
  <c r="L603" i="1"/>
  <c r="K603" i="1"/>
  <c r="J603" i="1"/>
  <c r="M602" i="1"/>
  <c r="L602" i="1"/>
  <c r="K602" i="1"/>
  <c r="J602" i="1"/>
  <c r="M601" i="1"/>
  <c r="L601" i="1"/>
  <c r="K601" i="1"/>
  <c r="J601" i="1"/>
  <c r="M600" i="1"/>
  <c r="L600" i="1"/>
  <c r="K600" i="1"/>
  <c r="J600" i="1"/>
  <c r="M599" i="1"/>
  <c r="L599" i="1"/>
  <c r="K599" i="1"/>
  <c r="J599" i="1"/>
  <c r="M598" i="1"/>
  <c r="L598" i="1"/>
  <c r="K598" i="1"/>
  <c r="J598" i="1"/>
  <c r="M597" i="1"/>
  <c r="L597" i="1"/>
  <c r="K597" i="1"/>
  <c r="J597" i="1"/>
  <c r="M596" i="1"/>
  <c r="L596" i="1"/>
  <c r="K596" i="1"/>
  <c r="J596" i="1"/>
  <c r="M595" i="1"/>
  <c r="L595" i="1"/>
  <c r="K595" i="1"/>
  <c r="J595" i="1"/>
  <c r="M594" i="1"/>
  <c r="L594" i="1"/>
  <c r="K594" i="1"/>
  <c r="J594" i="1"/>
  <c r="M593" i="1"/>
  <c r="L593" i="1"/>
  <c r="K593" i="1"/>
  <c r="J593" i="1"/>
  <c r="M592" i="1"/>
  <c r="L592" i="1"/>
  <c r="K592" i="1"/>
  <c r="J592" i="1"/>
  <c r="M591" i="1"/>
  <c r="L591" i="1"/>
  <c r="K591" i="1"/>
  <c r="J591" i="1"/>
  <c r="M590" i="1"/>
  <c r="L590" i="1"/>
  <c r="K590" i="1"/>
  <c r="J590" i="1"/>
  <c r="M589" i="1"/>
  <c r="L589" i="1"/>
  <c r="K589" i="1"/>
  <c r="J589" i="1"/>
  <c r="M588" i="1"/>
  <c r="L588" i="1"/>
  <c r="K588" i="1"/>
  <c r="J588" i="1"/>
  <c r="M587" i="1"/>
  <c r="L587" i="1"/>
  <c r="K587" i="1"/>
  <c r="J587" i="1"/>
  <c r="M586" i="1"/>
  <c r="L586" i="1"/>
  <c r="K586" i="1"/>
  <c r="J586" i="1"/>
  <c r="M585" i="1"/>
  <c r="L585" i="1"/>
  <c r="K585" i="1"/>
  <c r="J585" i="1"/>
  <c r="M584" i="1"/>
  <c r="L584" i="1"/>
  <c r="K584" i="1"/>
  <c r="J584" i="1"/>
  <c r="M583" i="1"/>
  <c r="L583" i="1"/>
  <c r="K583" i="1"/>
  <c r="J583" i="1"/>
  <c r="M582" i="1"/>
  <c r="L582" i="1"/>
  <c r="K582" i="1"/>
  <c r="J582" i="1"/>
  <c r="M581" i="1"/>
  <c r="L581" i="1"/>
  <c r="K581" i="1"/>
  <c r="J581" i="1"/>
  <c r="M580" i="1"/>
  <c r="L580" i="1"/>
  <c r="K580" i="1"/>
  <c r="J580" i="1"/>
  <c r="M579" i="1"/>
  <c r="L579" i="1"/>
  <c r="K579" i="1"/>
  <c r="J579" i="1"/>
  <c r="M578" i="1"/>
  <c r="L578" i="1"/>
  <c r="K578" i="1"/>
  <c r="J578" i="1"/>
  <c r="M577" i="1"/>
  <c r="L577" i="1"/>
  <c r="K577" i="1"/>
  <c r="J577" i="1"/>
  <c r="M576" i="1"/>
  <c r="L576" i="1"/>
  <c r="K576" i="1"/>
  <c r="J576" i="1"/>
  <c r="M575" i="1"/>
  <c r="L575" i="1"/>
  <c r="K575" i="1"/>
  <c r="J575" i="1"/>
  <c r="M574" i="1"/>
  <c r="L574" i="1"/>
  <c r="K574" i="1"/>
  <c r="J574" i="1"/>
  <c r="M573" i="1"/>
  <c r="L573" i="1"/>
  <c r="K573" i="1"/>
  <c r="J573" i="1"/>
  <c r="M572" i="1"/>
  <c r="L572" i="1"/>
  <c r="K572" i="1"/>
  <c r="J572" i="1"/>
  <c r="M571" i="1"/>
  <c r="L571" i="1"/>
  <c r="K571" i="1"/>
  <c r="J571" i="1"/>
  <c r="M570" i="1"/>
  <c r="L570" i="1"/>
  <c r="K570" i="1"/>
  <c r="J570" i="1"/>
  <c r="M569" i="1"/>
  <c r="L569" i="1"/>
  <c r="K569" i="1"/>
  <c r="J569" i="1"/>
  <c r="M568" i="1"/>
  <c r="L568" i="1"/>
  <c r="K568" i="1"/>
  <c r="J568" i="1"/>
  <c r="M567" i="1"/>
  <c r="L567" i="1"/>
  <c r="K567" i="1"/>
  <c r="J567" i="1"/>
  <c r="M566" i="1"/>
  <c r="L566" i="1"/>
  <c r="K566" i="1"/>
  <c r="J566" i="1"/>
  <c r="M565" i="1"/>
  <c r="L565" i="1"/>
  <c r="K565" i="1"/>
  <c r="J565" i="1"/>
  <c r="M564" i="1"/>
  <c r="L564" i="1"/>
  <c r="K564" i="1"/>
  <c r="J564" i="1"/>
  <c r="M563" i="1"/>
  <c r="L563" i="1"/>
  <c r="K563" i="1"/>
  <c r="J563" i="1"/>
  <c r="M562" i="1"/>
  <c r="L562" i="1"/>
  <c r="K562" i="1"/>
  <c r="J562" i="1"/>
  <c r="M561" i="1"/>
  <c r="L561" i="1"/>
  <c r="K561" i="1"/>
  <c r="J561" i="1"/>
  <c r="M560" i="1"/>
  <c r="L560" i="1"/>
  <c r="K560" i="1"/>
  <c r="J560" i="1"/>
  <c r="M559" i="1"/>
  <c r="L559" i="1"/>
  <c r="K559" i="1"/>
  <c r="J559" i="1"/>
  <c r="M558" i="1"/>
  <c r="L558" i="1"/>
  <c r="K558" i="1"/>
  <c r="J558" i="1"/>
  <c r="M557" i="1"/>
  <c r="L557" i="1"/>
  <c r="K557" i="1"/>
  <c r="J557" i="1"/>
  <c r="M556" i="1"/>
  <c r="L556" i="1"/>
  <c r="K556" i="1"/>
  <c r="J556" i="1"/>
  <c r="M555" i="1"/>
  <c r="L555" i="1"/>
  <c r="K555" i="1"/>
  <c r="J555" i="1"/>
  <c r="M554" i="1"/>
  <c r="L554" i="1"/>
  <c r="K554" i="1"/>
  <c r="J554" i="1"/>
  <c r="M553" i="1"/>
  <c r="L553" i="1"/>
  <c r="K553" i="1"/>
  <c r="J553" i="1"/>
  <c r="M552" i="1"/>
  <c r="L552" i="1"/>
  <c r="K552" i="1"/>
  <c r="J552" i="1"/>
  <c r="M551" i="1"/>
  <c r="L551" i="1"/>
  <c r="K551" i="1"/>
  <c r="J551" i="1"/>
  <c r="M550" i="1"/>
  <c r="L550" i="1"/>
  <c r="K550" i="1"/>
  <c r="J550" i="1"/>
  <c r="M549" i="1"/>
  <c r="L549" i="1"/>
  <c r="K549" i="1"/>
  <c r="J549" i="1"/>
  <c r="M548" i="1"/>
  <c r="L548" i="1"/>
  <c r="K548" i="1"/>
  <c r="J548" i="1"/>
  <c r="M547" i="1"/>
  <c r="L547" i="1"/>
  <c r="K547" i="1"/>
  <c r="J547" i="1"/>
  <c r="M546" i="1"/>
  <c r="L546" i="1"/>
  <c r="K546" i="1"/>
  <c r="J546" i="1"/>
  <c r="M545" i="1"/>
  <c r="L545" i="1"/>
  <c r="K545" i="1"/>
  <c r="J545" i="1"/>
  <c r="M544" i="1"/>
  <c r="L544" i="1"/>
  <c r="K544" i="1"/>
  <c r="J544" i="1"/>
  <c r="M543" i="1"/>
  <c r="L543" i="1"/>
  <c r="K543" i="1"/>
  <c r="J543" i="1"/>
  <c r="M542" i="1"/>
  <c r="L542" i="1"/>
  <c r="K542" i="1"/>
  <c r="J542" i="1"/>
  <c r="M541" i="1"/>
  <c r="L541" i="1"/>
  <c r="K541" i="1"/>
  <c r="J541" i="1"/>
  <c r="M540" i="1"/>
  <c r="L540" i="1"/>
  <c r="K540" i="1"/>
  <c r="J540" i="1"/>
  <c r="M539" i="1"/>
  <c r="L539" i="1"/>
  <c r="K539" i="1"/>
  <c r="J539" i="1"/>
  <c r="M538" i="1"/>
  <c r="L538" i="1"/>
  <c r="K538" i="1"/>
  <c r="J538" i="1"/>
  <c r="M537" i="1"/>
  <c r="L537" i="1"/>
  <c r="K537" i="1"/>
  <c r="J537" i="1"/>
  <c r="M536" i="1"/>
  <c r="L536" i="1"/>
  <c r="K536" i="1"/>
  <c r="J536" i="1"/>
  <c r="M535" i="1"/>
  <c r="L535" i="1"/>
  <c r="K535" i="1"/>
  <c r="J535" i="1"/>
  <c r="M534" i="1"/>
  <c r="L534" i="1"/>
  <c r="K534" i="1"/>
  <c r="J534" i="1"/>
  <c r="M533" i="1"/>
  <c r="L533" i="1"/>
  <c r="K533" i="1"/>
  <c r="J533" i="1"/>
  <c r="M532" i="1"/>
  <c r="L532" i="1"/>
  <c r="K532" i="1"/>
  <c r="J532" i="1"/>
  <c r="M531" i="1"/>
  <c r="L531" i="1"/>
  <c r="K531" i="1"/>
  <c r="J531" i="1"/>
  <c r="M530" i="1"/>
  <c r="L530" i="1"/>
  <c r="K530" i="1"/>
  <c r="J530" i="1"/>
  <c r="M529" i="1"/>
  <c r="L529" i="1"/>
  <c r="K529" i="1"/>
  <c r="J529" i="1"/>
  <c r="M528" i="1"/>
  <c r="L528" i="1"/>
  <c r="K528" i="1"/>
  <c r="J528" i="1"/>
  <c r="M527" i="1"/>
  <c r="L527" i="1"/>
  <c r="K527" i="1"/>
  <c r="J527" i="1"/>
  <c r="M526" i="1"/>
  <c r="L526" i="1"/>
  <c r="K526" i="1"/>
  <c r="J526" i="1"/>
  <c r="M525" i="1"/>
  <c r="L525" i="1"/>
  <c r="K525" i="1"/>
  <c r="J525" i="1"/>
  <c r="M524" i="1"/>
  <c r="L524" i="1"/>
  <c r="K524" i="1"/>
  <c r="J524" i="1"/>
  <c r="M523" i="1"/>
  <c r="L523" i="1"/>
  <c r="K523" i="1"/>
  <c r="J523" i="1"/>
  <c r="M522" i="1"/>
  <c r="L522" i="1"/>
  <c r="K522" i="1"/>
  <c r="J522" i="1"/>
  <c r="M521" i="1"/>
  <c r="L521" i="1"/>
  <c r="K521" i="1"/>
  <c r="J521" i="1"/>
  <c r="M520" i="1"/>
  <c r="L520" i="1"/>
  <c r="K520" i="1"/>
  <c r="J520" i="1"/>
  <c r="M519" i="1"/>
  <c r="L519" i="1"/>
  <c r="K519" i="1"/>
  <c r="J519" i="1"/>
  <c r="M518" i="1"/>
  <c r="L518" i="1"/>
  <c r="K518" i="1"/>
  <c r="J518" i="1"/>
  <c r="M517" i="1"/>
  <c r="L517" i="1"/>
  <c r="K517" i="1"/>
  <c r="J517" i="1"/>
  <c r="M516" i="1"/>
  <c r="L516" i="1"/>
  <c r="K516" i="1"/>
  <c r="J516" i="1"/>
  <c r="M515" i="1"/>
  <c r="L515" i="1"/>
  <c r="K515" i="1"/>
  <c r="J515" i="1"/>
  <c r="M514" i="1"/>
  <c r="L514" i="1"/>
  <c r="K514" i="1"/>
  <c r="J514" i="1"/>
  <c r="M513" i="1"/>
  <c r="L513" i="1"/>
  <c r="K513" i="1"/>
  <c r="J513" i="1"/>
  <c r="M512" i="1"/>
  <c r="L512" i="1"/>
  <c r="K512" i="1"/>
  <c r="J512" i="1"/>
  <c r="M511" i="1"/>
  <c r="L511" i="1"/>
  <c r="K511" i="1"/>
  <c r="J511" i="1"/>
  <c r="M510" i="1"/>
  <c r="L510" i="1"/>
  <c r="K510" i="1"/>
  <c r="J510" i="1"/>
  <c r="M509" i="1"/>
  <c r="L509" i="1"/>
  <c r="K509" i="1"/>
  <c r="J509" i="1"/>
  <c r="M508" i="1"/>
  <c r="L508" i="1"/>
  <c r="K508" i="1"/>
  <c r="J508" i="1"/>
  <c r="M507" i="1"/>
  <c r="L507" i="1"/>
  <c r="K507" i="1"/>
  <c r="J507" i="1"/>
  <c r="M506" i="1"/>
  <c r="L506" i="1"/>
  <c r="K506" i="1"/>
  <c r="J506" i="1"/>
  <c r="M505" i="1"/>
  <c r="L505" i="1"/>
  <c r="K505" i="1"/>
  <c r="J505" i="1"/>
  <c r="M504" i="1"/>
  <c r="L504" i="1"/>
  <c r="K504" i="1"/>
  <c r="J504" i="1"/>
  <c r="M503" i="1"/>
  <c r="L503" i="1"/>
  <c r="K503" i="1"/>
  <c r="J503" i="1"/>
  <c r="M502" i="1"/>
  <c r="L502" i="1"/>
  <c r="K502" i="1"/>
  <c r="J502" i="1"/>
  <c r="M501" i="1"/>
  <c r="L501" i="1"/>
  <c r="K501" i="1"/>
  <c r="J501" i="1"/>
  <c r="M500" i="1"/>
  <c r="L500" i="1"/>
  <c r="K500" i="1"/>
  <c r="J500" i="1"/>
  <c r="M499" i="1"/>
  <c r="L499" i="1"/>
  <c r="K499" i="1"/>
  <c r="J499" i="1"/>
  <c r="M498" i="1"/>
  <c r="L498" i="1"/>
  <c r="K498" i="1"/>
  <c r="J498" i="1"/>
  <c r="M497" i="1"/>
  <c r="L497" i="1"/>
  <c r="K497" i="1"/>
  <c r="J497" i="1"/>
  <c r="M496" i="1"/>
  <c r="L496" i="1"/>
  <c r="K496" i="1"/>
  <c r="J496" i="1"/>
  <c r="M495" i="1"/>
  <c r="L495" i="1"/>
  <c r="K495" i="1"/>
  <c r="J495" i="1"/>
  <c r="M494" i="1"/>
  <c r="L494" i="1"/>
  <c r="K494" i="1"/>
  <c r="J494" i="1"/>
  <c r="M493" i="1"/>
  <c r="L493" i="1"/>
  <c r="K493" i="1"/>
  <c r="J493" i="1"/>
  <c r="M492" i="1"/>
  <c r="L492" i="1"/>
  <c r="K492" i="1"/>
  <c r="J492" i="1"/>
  <c r="M491" i="1"/>
  <c r="L491" i="1"/>
  <c r="K491" i="1"/>
  <c r="J491" i="1"/>
  <c r="M490" i="1"/>
  <c r="L490" i="1"/>
  <c r="K490" i="1"/>
  <c r="J490" i="1"/>
  <c r="M489" i="1"/>
  <c r="L489" i="1"/>
  <c r="K489" i="1"/>
  <c r="J489" i="1"/>
  <c r="M488" i="1"/>
  <c r="L488" i="1"/>
  <c r="K488" i="1"/>
  <c r="J488" i="1"/>
  <c r="M487" i="1"/>
  <c r="L487" i="1"/>
  <c r="K487" i="1"/>
  <c r="J487" i="1"/>
  <c r="M486" i="1"/>
  <c r="L486" i="1"/>
  <c r="K486" i="1"/>
  <c r="J486" i="1"/>
  <c r="M485" i="1"/>
  <c r="L485" i="1"/>
  <c r="K485" i="1"/>
  <c r="J485" i="1"/>
  <c r="M484" i="1"/>
  <c r="L484" i="1"/>
  <c r="K484" i="1"/>
  <c r="J484" i="1"/>
  <c r="M483" i="1"/>
  <c r="L483" i="1"/>
  <c r="K483" i="1"/>
  <c r="J483" i="1"/>
  <c r="M482" i="1"/>
  <c r="L482" i="1"/>
  <c r="K482" i="1"/>
  <c r="J482" i="1"/>
  <c r="M481" i="1"/>
  <c r="L481" i="1"/>
  <c r="K481" i="1"/>
  <c r="J481" i="1"/>
  <c r="M480" i="1"/>
  <c r="L480" i="1"/>
  <c r="K480" i="1"/>
  <c r="J480" i="1"/>
  <c r="M479" i="1"/>
  <c r="L479" i="1"/>
  <c r="K479" i="1"/>
  <c r="J479" i="1"/>
  <c r="M478" i="1"/>
  <c r="L478" i="1"/>
  <c r="K478" i="1"/>
  <c r="J478" i="1"/>
  <c r="M477" i="1"/>
  <c r="L477" i="1"/>
  <c r="K477" i="1"/>
  <c r="J477" i="1"/>
  <c r="M476" i="1"/>
  <c r="L476" i="1"/>
  <c r="K476" i="1"/>
  <c r="J476" i="1"/>
  <c r="M475" i="1"/>
  <c r="L475" i="1"/>
  <c r="K475" i="1"/>
  <c r="J475" i="1"/>
  <c r="M474" i="1"/>
  <c r="L474" i="1"/>
  <c r="K474" i="1"/>
  <c r="J474" i="1"/>
  <c r="M473" i="1"/>
  <c r="L473" i="1"/>
  <c r="K473" i="1"/>
  <c r="J473" i="1"/>
  <c r="M472" i="1"/>
  <c r="L472" i="1"/>
  <c r="K472" i="1"/>
  <c r="J472" i="1"/>
  <c r="M471" i="1"/>
  <c r="L471" i="1"/>
  <c r="K471" i="1"/>
  <c r="J471" i="1"/>
  <c r="M470" i="1"/>
  <c r="L470" i="1"/>
  <c r="K470" i="1"/>
  <c r="J470" i="1"/>
  <c r="M469" i="1"/>
  <c r="L469" i="1"/>
  <c r="K469" i="1"/>
  <c r="J469" i="1"/>
  <c r="M468" i="1"/>
  <c r="L468" i="1"/>
  <c r="K468" i="1"/>
  <c r="J468" i="1"/>
  <c r="M467" i="1"/>
  <c r="L467" i="1"/>
  <c r="K467" i="1"/>
  <c r="J467" i="1"/>
  <c r="M466" i="1"/>
  <c r="L466" i="1"/>
  <c r="K466" i="1"/>
  <c r="J466" i="1"/>
  <c r="M465" i="1"/>
  <c r="L465" i="1"/>
  <c r="K465" i="1"/>
  <c r="J465" i="1"/>
  <c r="M464" i="1"/>
  <c r="L464" i="1"/>
  <c r="K464" i="1"/>
  <c r="J464" i="1"/>
  <c r="M463" i="1"/>
  <c r="L463" i="1"/>
  <c r="K463" i="1"/>
  <c r="J463" i="1"/>
  <c r="M462" i="1"/>
  <c r="L462" i="1"/>
  <c r="K462" i="1"/>
  <c r="J462" i="1"/>
  <c r="M461" i="1"/>
  <c r="L461" i="1"/>
  <c r="K461" i="1"/>
  <c r="J461" i="1"/>
  <c r="M460" i="1"/>
  <c r="L460" i="1"/>
  <c r="K460" i="1"/>
  <c r="J460" i="1"/>
  <c r="M459" i="1"/>
  <c r="L459" i="1"/>
  <c r="K459" i="1"/>
  <c r="J459" i="1"/>
  <c r="M458" i="1"/>
  <c r="L458" i="1"/>
  <c r="K458" i="1"/>
  <c r="J458" i="1"/>
  <c r="M457" i="1"/>
  <c r="L457" i="1"/>
  <c r="K457" i="1"/>
  <c r="J457" i="1"/>
  <c r="M456" i="1"/>
  <c r="L456" i="1"/>
  <c r="K456" i="1"/>
  <c r="J456" i="1"/>
  <c r="M455" i="1"/>
  <c r="L455" i="1"/>
  <c r="K455" i="1"/>
  <c r="J455" i="1"/>
  <c r="M454" i="1"/>
  <c r="L454" i="1"/>
  <c r="K454" i="1"/>
  <c r="J454" i="1"/>
  <c r="M453" i="1"/>
  <c r="L453" i="1"/>
  <c r="K453" i="1"/>
  <c r="J453" i="1"/>
  <c r="M452" i="1"/>
  <c r="L452" i="1"/>
  <c r="K452" i="1"/>
  <c r="J452" i="1"/>
  <c r="M451" i="1"/>
  <c r="L451" i="1"/>
  <c r="K451" i="1"/>
  <c r="J451" i="1"/>
  <c r="M450" i="1"/>
  <c r="L450" i="1"/>
  <c r="K450" i="1"/>
  <c r="J450" i="1"/>
  <c r="M449" i="1"/>
  <c r="L449" i="1"/>
  <c r="K449" i="1"/>
  <c r="J449" i="1"/>
  <c r="M448" i="1"/>
  <c r="L448" i="1"/>
  <c r="K448" i="1"/>
  <c r="J448" i="1"/>
  <c r="M447" i="1"/>
  <c r="L447" i="1"/>
  <c r="K447" i="1"/>
  <c r="J447" i="1"/>
  <c r="M446" i="1"/>
  <c r="L446" i="1"/>
  <c r="K446" i="1"/>
  <c r="J446" i="1"/>
  <c r="M445" i="1"/>
  <c r="L445" i="1"/>
  <c r="K445" i="1"/>
  <c r="J445" i="1"/>
  <c r="M444" i="1"/>
  <c r="L444" i="1"/>
  <c r="K444" i="1"/>
  <c r="J444" i="1"/>
  <c r="M443" i="1"/>
  <c r="L443" i="1"/>
  <c r="K443" i="1"/>
  <c r="J443" i="1"/>
  <c r="M442" i="1"/>
  <c r="L442" i="1"/>
  <c r="K442" i="1"/>
  <c r="J442" i="1"/>
  <c r="M441" i="1"/>
  <c r="L441" i="1"/>
  <c r="K441" i="1"/>
  <c r="J441" i="1"/>
  <c r="M440" i="1"/>
  <c r="L440" i="1"/>
  <c r="K440" i="1"/>
  <c r="J440" i="1"/>
  <c r="M439" i="1"/>
  <c r="L439" i="1"/>
  <c r="K439" i="1"/>
  <c r="J439" i="1"/>
  <c r="M438" i="1"/>
  <c r="L438" i="1"/>
  <c r="K438" i="1"/>
  <c r="J438" i="1"/>
  <c r="M437" i="1"/>
  <c r="L437" i="1"/>
  <c r="K437" i="1"/>
  <c r="J437" i="1"/>
  <c r="M436" i="1"/>
  <c r="L436" i="1"/>
  <c r="K436" i="1"/>
  <c r="J436" i="1"/>
  <c r="M435" i="1"/>
  <c r="L435" i="1"/>
  <c r="K435" i="1"/>
  <c r="J435" i="1"/>
  <c r="M434" i="1"/>
  <c r="L434" i="1"/>
  <c r="K434" i="1"/>
  <c r="J434" i="1"/>
  <c r="M433" i="1"/>
  <c r="L433" i="1"/>
  <c r="K433" i="1"/>
  <c r="J433" i="1"/>
  <c r="M432" i="1"/>
  <c r="L432" i="1"/>
  <c r="K432" i="1"/>
  <c r="J432" i="1"/>
  <c r="M431" i="1"/>
  <c r="L431" i="1"/>
  <c r="K431" i="1"/>
  <c r="J431" i="1"/>
  <c r="M430" i="1"/>
  <c r="L430" i="1"/>
  <c r="K430" i="1"/>
  <c r="J430" i="1"/>
  <c r="M429" i="1"/>
  <c r="L429" i="1"/>
  <c r="K429" i="1"/>
  <c r="J429" i="1"/>
  <c r="M428" i="1"/>
  <c r="L428" i="1"/>
  <c r="K428" i="1"/>
  <c r="J428" i="1"/>
  <c r="M427" i="1"/>
  <c r="L427" i="1"/>
  <c r="K427" i="1"/>
  <c r="J427" i="1"/>
  <c r="M426" i="1"/>
  <c r="L426" i="1"/>
  <c r="K426" i="1"/>
  <c r="J426" i="1"/>
  <c r="M425" i="1"/>
  <c r="L425" i="1"/>
  <c r="K425" i="1"/>
  <c r="J425" i="1"/>
  <c r="M424" i="1"/>
  <c r="L424" i="1"/>
  <c r="K424" i="1"/>
  <c r="J424" i="1"/>
  <c r="M423" i="1"/>
  <c r="L423" i="1"/>
  <c r="K423" i="1"/>
  <c r="J423" i="1"/>
  <c r="M422" i="1"/>
  <c r="L422" i="1"/>
  <c r="K422" i="1"/>
  <c r="J422" i="1"/>
  <c r="M421" i="1"/>
  <c r="L421" i="1"/>
  <c r="K421" i="1"/>
  <c r="J421" i="1"/>
  <c r="M420" i="1"/>
  <c r="L420" i="1"/>
  <c r="K420" i="1"/>
  <c r="J420" i="1"/>
  <c r="M419" i="1"/>
  <c r="L419" i="1"/>
  <c r="K419" i="1"/>
  <c r="J419" i="1"/>
  <c r="M418" i="1"/>
  <c r="L418" i="1"/>
  <c r="K418" i="1"/>
  <c r="J418" i="1"/>
  <c r="M417" i="1"/>
  <c r="L417" i="1"/>
  <c r="K417" i="1"/>
  <c r="J417" i="1"/>
  <c r="M416" i="1"/>
  <c r="L416" i="1"/>
  <c r="K416" i="1"/>
  <c r="J416" i="1"/>
  <c r="M415" i="1"/>
  <c r="L415" i="1"/>
  <c r="K415" i="1"/>
  <c r="J415" i="1"/>
  <c r="M414" i="1"/>
  <c r="L414" i="1"/>
  <c r="K414" i="1"/>
  <c r="J414" i="1"/>
  <c r="M413" i="1"/>
  <c r="L413" i="1"/>
  <c r="K413" i="1"/>
  <c r="J413" i="1"/>
  <c r="M412" i="1"/>
  <c r="L412" i="1"/>
  <c r="K412" i="1"/>
  <c r="J412" i="1"/>
  <c r="M411" i="1"/>
  <c r="L411" i="1"/>
  <c r="K411" i="1"/>
  <c r="J411" i="1"/>
  <c r="M410" i="1"/>
  <c r="L410" i="1"/>
  <c r="K410" i="1"/>
  <c r="J410" i="1"/>
  <c r="M409" i="1"/>
  <c r="L409" i="1"/>
  <c r="K409" i="1"/>
  <c r="J409" i="1"/>
  <c r="M408" i="1"/>
  <c r="L408" i="1"/>
  <c r="K408" i="1"/>
  <c r="J408" i="1"/>
  <c r="M407" i="1"/>
  <c r="L407" i="1"/>
  <c r="K407" i="1"/>
  <c r="J407" i="1"/>
  <c r="M406" i="1"/>
  <c r="L406" i="1"/>
  <c r="K406" i="1"/>
  <c r="J406" i="1"/>
  <c r="M405" i="1"/>
  <c r="L405" i="1"/>
  <c r="K405" i="1"/>
  <c r="J405" i="1"/>
  <c r="M404" i="1"/>
  <c r="L404" i="1"/>
  <c r="K404" i="1"/>
  <c r="J404" i="1"/>
  <c r="M403" i="1"/>
  <c r="L403" i="1"/>
  <c r="K403" i="1"/>
  <c r="J403" i="1"/>
  <c r="M402" i="1"/>
  <c r="L402" i="1"/>
  <c r="K402" i="1"/>
  <c r="J402" i="1"/>
  <c r="M401" i="1"/>
  <c r="L401" i="1"/>
  <c r="K401" i="1"/>
  <c r="J401" i="1"/>
  <c r="M400" i="1"/>
  <c r="L400" i="1"/>
  <c r="K400" i="1"/>
  <c r="J400" i="1"/>
  <c r="M399" i="1"/>
  <c r="L399" i="1"/>
  <c r="K399" i="1"/>
  <c r="J399" i="1"/>
  <c r="M398" i="1"/>
  <c r="L398" i="1"/>
  <c r="K398" i="1"/>
  <c r="J398" i="1"/>
  <c r="M397" i="1"/>
  <c r="L397" i="1"/>
  <c r="K397" i="1"/>
  <c r="J397" i="1"/>
  <c r="M396" i="1"/>
  <c r="L396" i="1"/>
  <c r="K396" i="1"/>
  <c r="J396" i="1"/>
  <c r="M395" i="1"/>
  <c r="L395" i="1"/>
  <c r="K395" i="1"/>
  <c r="J395" i="1"/>
  <c r="M394" i="1"/>
  <c r="L394" i="1"/>
  <c r="K394" i="1"/>
  <c r="J394" i="1"/>
  <c r="M393" i="1"/>
  <c r="L393" i="1"/>
  <c r="K393" i="1"/>
  <c r="J393" i="1"/>
  <c r="M392" i="1"/>
  <c r="L392" i="1"/>
  <c r="K392" i="1"/>
  <c r="J392" i="1"/>
  <c r="M391" i="1"/>
  <c r="L391" i="1"/>
  <c r="K391" i="1"/>
  <c r="J391" i="1"/>
  <c r="M390" i="1"/>
  <c r="L390" i="1"/>
  <c r="K390" i="1"/>
  <c r="J390" i="1"/>
  <c r="M389" i="1"/>
  <c r="L389" i="1"/>
  <c r="K389" i="1"/>
  <c r="J389" i="1"/>
  <c r="M388" i="1"/>
  <c r="L388" i="1"/>
  <c r="K388" i="1"/>
  <c r="J388" i="1"/>
  <c r="M387" i="1"/>
  <c r="L387" i="1"/>
  <c r="K387" i="1"/>
  <c r="J387" i="1"/>
  <c r="M386" i="1"/>
  <c r="L386" i="1"/>
  <c r="K386" i="1"/>
  <c r="J386" i="1"/>
  <c r="M385" i="1"/>
  <c r="L385" i="1"/>
  <c r="K385" i="1"/>
  <c r="J385" i="1"/>
  <c r="M384" i="1"/>
  <c r="L384" i="1"/>
  <c r="K384" i="1"/>
  <c r="J384" i="1"/>
  <c r="M383" i="1"/>
  <c r="L383" i="1"/>
  <c r="K383" i="1"/>
  <c r="J383" i="1"/>
  <c r="M382" i="1"/>
  <c r="L382" i="1"/>
  <c r="K382" i="1"/>
  <c r="J382" i="1"/>
  <c r="M381" i="1"/>
  <c r="L381" i="1"/>
  <c r="K381" i="1"/>
  <c r="J381" i="1"/>
  <c r="M380" i="1"/>
  <c r="L380" i="1"/>
  <c r="K380" i="1"/>
  <c r="J380" i="1"/>
  <c r="M379" i="1"/>
  <c r="L379" i="1"/>
  <c r="K379" i="1"/>
  <c r="J379" i="1"/>
  <c r="M378" i="1"/>
  <c r="L378" i="1"/>
  <c r="K378" i="1"/>
  <c r="J378" i="1"/>
  <c r="M377" i="1"/>
  <c r="L377" i="1"/>
  <c r="K377" i="1"/>
  <c r="J377" i="1"/>
  <c r="M376" i="1"/>
  <c r="L376" i="1"/>
  <c r="K376" i="1"/>
  <c r="J376" i="1"/>
  <c r="M375" i="1"/>
  <c r="L375" i="1"/>
  <c r="K375" i="1"/>
  <c r="J375" i="1"/>
  <c r="M374" i="1"/>
  <c r="L374" i="1"/>
  <c r="K374" i="1"/>
  <c r="J374" i="1"/>
  <c r="M373" i="1"/>
  <c r="L373" i="1"/>
  <c r="K373" i="1"/>
  <c r="J373" i="1"/>
  <c r="M372" i="1"/>
  <c r="L372" i="1"/>
  <c r="K372" i="1"/>
  <c r="J372" i="1"/>
  <c r="M371" i="1"/>
  <c r="L371" i="1"/>
  <c r="K371" i="1"/>
  <c r="J371" i="1"/>
  <c r="M370" i="1"/>
  <c r="L370" i="1"/>
  <c r="K370" i="1"/>
  <c r="J370" i="1"/>
  <c r="M369" i="1"/>
  <c r="L369" i="1"/>
  <c r="K369" i="1"/>
  <c r="J369" i="1"/>
  <c r="M368" i="1"/>
  <c r="L368" i="1"/>
  <c r="K368" i="1"/>
  <c r="J368" i="1"/>
  <c r="M367" i="1"/>
  <c r="L367" i="1"/>
  <c r="K367" i="1"/>
  <c r="J367" i="1"/>
  <c r="M366" i="1"/>
  <c r="L366" i="1"/>
  <c r="K366" i="1"/>
  <c r="J366" i="1"/>
  <c r="M365" i="1"/>
  <c r="L365" i="1"/>
  <c r="K365" i="1"/>
  <c r="J365" i="1"/>
  <c r="M364" i="1"/>
  <c r="L364" i="1"/>
  <c r="K364" i="1"/>
  <c r="J364" i="1"/>
  <c r="M363" i="1"/>
  <c r="L363" i="1"/>
  <c r="K363" i="1"/>
  <c r="J363" i="1"/>
  <c r="M362" i="1"/>
  <c r="L362" i="1"/>
  <c r="K362" i="1"/>
  <c r="J362" i="1"/>
  <c r="M361" i="1"/>
  <c r="L361" i="1"/>
  <c r="K361" i="1"/>
  <c r="J361" i="1"/>
  <c r="M360" i="1"/>
  <c r="L360" i="1"/>
  <c r="K360" i="1"/>
  <c r="J360" i="1"/>
  <c r="M359" i="1"/>
  <c r="L359" i="1"/>
  <c r="K359" i="1"/>
  <c r="J359" i="1"/>
  <c r="M358" i="1"/>
  <c r="L358" i="1"/>
  <c r="K358" i="1"/>
  <c r="J358" i="1"/>
  <c r="M357" i="1"/>
  <c r="L357" i="1"/>
  <c r="K357" i="1"/>
  <c r="J357" i="1"/>
  <c r="M356" i="1"/>
  <c r="L356" i="1"/>
  <c r="K356" i="1"/>
  <c r="J356" i="1"/>
  <c r="M355" i="1"/>
  <c r="L355" i="1"/>
  <c r="K355" i="1"/>
  <c r="J355" i="1"/>
  <c r="M354" i="1"/>
  <c r="L354" i="1"/>
  <c r="K354" i="1"/>
  <c r="J354" i="1"/>
  <c r="M353" i="1"/>
  <c r="L353" i="1"/>
  <c r="K353" i="1"/>
  <c r="J353" i="1"/>
  <c r="M352" i="1"/>
  <c r="L352" i="1"/>
  <c r="K352" i="1"/>
  <c r="J352" i="1"/>
  <c r="M351" i="1"/>
  <c r="L351" i="1"/>
  <c r="K351" i="1"/>
  <c r="J351" i="1"/>
  <c r="M350" i="1"/>
  <c r="L350" i="1"/>
  <c r="K350" i="1"/>
  <c r="J350" i="1"/>
  <c r="M349" i="1"/>
  <c r="L349" i="1"/>
  <c r="K349" i="1"/>
  <c r="J349" i="1"/>
  <c r="M348" i="1"/>
  <c r="L348" i="1"/>
  <c r="K348" i="1"/>
  <c r="J348" i="1"/>
  <c r="M347" i="1"/>
  <c r="L347" i="1"/>
  <c r="K347" i="1"/>
  <c r="J347" i="1"/>
  <c r="M346" i="1"/>
  <c r="L346" i="1"/>
  <c r="K346" i="1"/>
  <c r="J346" i="1"/>
  <c r="M345" i="1"/>
  <c r="L345" i="1"/>
  <c r="K345" i="1"/>
  <c r="J345" i="1"/>
  <c r="M344" i="1"/>
  <c r="L344" i="1"/>
  <c r="K344" i="1"/>
  <c r="J344" i="1"/>
  <c r="M343" i="1"/>
  <c r="L343" i="1"/>
  <c r="K343" i="1"/>
  <c r="J343" i="1"/>
  <c r="M342" i="1"/>
  <c r="L342" i="1"/>
  <c r="K342" i="1"/>
  <c r="J342" i="1"/>
  <c r="M341" i="1"/>
  <c r="L341" i="1"/>
  <c r="K341" i="1"/>
  <c r="J341" i="1"/>
  <c r="M340" i="1"/>
  <c r="L340" i="1"/>
  <c r="K340" i="1"/>
  <c r="J340" i="1"/>
  <c r="M339" i="1"/>
  <c r="L339" i="1"/>
  <c r="K339" i="1"/>
  <c r="J339" i="1"/>
  <c r="M338" i="1"/>
  <c r="L338" i="1"/>
  <c r="K338" i="1"/>
  <c r="J338" i="1"/>
  <c r="M337" i="1"/>
  <c r="L337" i="1"/>
  <c r="K337" i="1"/>
  <c r="J337" i="1"/>
  <c r="M336" i="1"/>
  <c r="L336" i="1"/>
  <c r="K336" i="1"/>
  <c r="J336" i="1"/>
  <c r="M335" i="1"/>
  <c r="L335" i="1"/>
  <c r="K335" i="1"/>
  <c r="J335" i="1"/>
  <c r="M334" i="1"/>
  <c r="L334" i="1"/>
  <c r="K334" i="1"/>
  <c r="J334" i="1"/>
  <c r="M333" i="1"/>
  <c r="L333" i="1"/>
  <c r="K333" i="1"/>
  <c r="J333" i="1"/>
  <c r="M332" i="1"/>
  <c r="L332" i="1"/>
  <c r="K332" i="1"/>
  <c r="J332" i="1"/>
  <c r="M331" i="1"/>
  <c r="L331" i="1"/>
  <c r="K331" i="1"/>
  <c r="J331" i="1"/>
  <c r="M330" i="1"/>
  <c r="L330" i="1"/>
  <c r="K330" i="1"/>
  <c r="J330" i="1"/>
  <c r="M329" i="1"/>
  <c r="L329" i="1"/>
  <c r="K329" i="1"/>
  <c r="J329" i="1"/>
  <c r="M328" i="1"/>
  <c r="L328" i="1"/>
  <c r="K328" i="1"/>
  <c r="J328" i="1"/>
  <c r="M327" i="1"/>
  <c r="L327" i="1"/>
  <c r="K327" i="1"/>
  <c r="J327" i="1"/>
  <c r="M326" i="1"/>
  <c r="L326" i="1"/>
  <c r="K326" i="1"/>
  <c r="J326" i="1"/>
  <c r="M325" i="1"/>
  <c r="L325" i="1"/>
  <c r="K325" i="1"/>
  <c r="J325" i="1"/>
  <c r="M324" i="1"/>
  <c r="L324" i="1"/>
  <c r="K324" i="1"/>
  <c r="J324" i="1"/>
  <c r="M323" i="1"/>
  <c r="L323" i="1"/>
  <c r="K323" i="1"/>
  <c r="J323" i="1"/>
  <c r="M322" i="1"/>
  <c r="L322" i="1"/>
  <c r="K322" i="1"/>
  <c r="J322" i="1"/>
  <c r="M321" i="1"/>
  <c r="L321" i="1"/>
  <c r="K321" i="1"/>
  <c r="J321" i="1"/>
  <c r="M320" i="1"/>
  <c r="L320" i="1"/>
  <c r="K320" i="1"/>
  <c r="J320" i="1"/>
  <c r="M319" i="1"/>
  <c r="L319" i="1"/>
  <c r="K319" i="1"/>
  <c r="J319" i="1"/>
  <c r="M318" i="1"/>
  <c r="L318" i="1"/>
  <c r="K318" i="1"/>
  <c r="J318" i="1"/>
  <c r="M317" i="1"/>
  <c r="L317" i="1"/>
  <c r="K317" i="1"/>
  <c r="J317" i="1"/>
  <c r="M316" i="1"/>
  <c r="L316" i="1"/>
  <c r="K316" i="1"/>
  <c r="J316" i="1"/>
  <c r="M315" i="1"/>
  <c r="L315" i="1"/>
  <c r="K315" i="1"/>
  <c r="J315" i="1"/>
  <c r="M314" i="1"/>
  <c r="L314" i="1"/>
  <c r="K314" i="1"/>
  <c r="J314" i="1"/>
  <c r="M313" i="1"/>
  <c r="L313" i="1"/>
  <c r="K313" i="1"/>
  <c r="J313" i="1"/>
  <c r="M312" i="1"/>
  <c r="L312" i="1"/>
  <c r="K312" i="1"/>
  <c r="J312" i="1"/>
  <c r="M311" i="1"/>
  <c r="L311" i="1"/>
  <c r="K311" i="1"/>
  <c r="J311" i="1"/>
  <c r="M310" i="1"/>
  <c r="L310" i="1"/>
  <c r="K310" i="1"/>
  <c r="J310" i="1"/>
  <c r="M309" i="1"/>
  <c r="L309" i="1"/>
  <c r="K309" i="1"/>
  <c r="J309" i="1"/>
  <c r="M308" i="1"/>
  <c r="L308" i="1"/>
  <c r="K308" i="1"/>
  <c r="J308" i="1"/>
  <c r="M307" i="1"/>
  <c r="L307" i="1"/>
  <c r="K307" i="1"/>
  <c r="J307" i="1"/>
  <c r="M306" i="1"/>
  <c r="L306" i="1"/>
  <c r="K306" i="1"/>
  <c r="J306" i="1"/>
  <c r="M305" i="1"/>
  <c r="L305" i="1"/>
  <c r="K305" i="1"/>
  <c r="J305" i="1"/>
  <c r="M304" i="1"/>
  <c r="L304" i="1"/>
  <c r="K304" i="1"/>
  <c r="J304" i="1"/>
  <c r="M303" i="1"/>
  <c r="L303" i="1"/>
  <c r="K303" i="1"/>
  <c r="J303" i="1"/>
  <c r="M302" i="1"/>
  <c r="L302" i="1"/>
  <c r="K302" i="1"/>
  <c r="J302" i="1"/>
  <c r="M301" i="1"/>
  <c r="L301" i="1"/>
  <c r="K301" i="1"/>
  <c r="J301" i="1"/>
  <c r="M300" i="1"/>
  <c r="L300" i="1"/>
  <c r="K300" i="1"/>
  <c r="J300" i="1"/>
  <c r="M299" i="1"/>
  <c r="L299" i="1"/>
  <c r="K299" i="1"/>
  <c r="J299" i="1"/>
  <c r="M298" i="1"/>
  <c r="L298" i="1"/>
  <c r="K298" i="1"/>
  <c r="J298" i="1"/>
  <c r="M297" i="1"/>
  <c r="L297" i="1"/>
  <c r="K297" i="1"/>
  <c r="J297" i="1"/>
  <c r="M296" i="1"/>
  <c r="L296" i="1"/>
  <c r="K296" i="1"/>
  <c r="J296" i="1"/>
  <c r="M295" i="1"/>
  <c r="L295" i="1"/>
  <c r="K295" i="1"/>
  <c r="J295" i="1"/>
  <c r="M294" i="1"/>
  <c r="L294" i="1"/>
  <c r="K294" i="1"/>
  <c r="J294" i="1"/>
  <c r="M293" i="1"/>
  <c r="L293" i="1"/>
  <c r="K293" i="1"/>
  <c r="J293" i="1"/>
  <c r="M292" i="1"/>
  <c r="L292" i="1"/>
  <c r="K292" i="1"/>
  <c r="J292" i="1"/>
  <c r="M291" i="1"/>
  <c r="L291" i="1"/>
  <c r="K291" i="1"/>
  <c r="J291" i="1"/>
  <c r="M290" i="1"/>
  <c r="L290" i="1"/>
  <c r="K290" i="1"/>
  <c r="J290" i="1"/>
  <c r="M289" i="1"/>
  <c r="L289" i="1"/>
  <c r="K289" i="1"/>
  <c r="J289" i="1"/>
  <c r="M288" i="1"/>
  <c r="L288" i="1"/>
  <c r="K288" i="1"/>
  <c r="J288" i="1"/>
  <c r="M287" i="1"/>
  <c r="L287" i="1"/>
  <c r="K287" i="1"/>
  <c r="J287" i="1"/>
  <c r="M286" i="1"/>
  <c r="L286" i="1"/>
  <c r="K286" i="1"/>
  <c r="J286" i="1"/>
  <c r="M285" i="1"/>
  <c r="L285" i="1"/>
  <c r="K285" i="1"/>
  <c r="J285" i="1"/>
  <c r="M284" i="1"/>
  <c r="L284" i="1"/>
  <c r="K284" i="1"/>
  <c r="J284" i="1"/>
  <c r="M283" i="1"/>
  <c r="L283" i="1"/>
  <c r="K283" i="1"/>
  <c r="J283" i="1"/>
  <c r="M282" i="1"/>
  <c r="L282" i="1"/>
  <c r="K282" i="1"/>
  <c r="J282" i="1"/>
  <c r="M281" i="1"/>
  <c r="L281" i="1"/>
  <c r="K281" i="1"/>
  <c r="J281" i="1"/>
  <c r="M280" i="1"/>
  <c r="L280" i="1"/>
  <c r="K280" i="1"/>
  <c r="J280" i="1"/>
  <c r="M279" i="1"/>
  <c r="L279" i="1"/>
  <c r="K279" i="1"/>
  <c r="J279" i="1"/>
  <c r="M278" i="1"/>
  <c r="L278" i="1"/>
  <c r="K278" i="1"/>
  <c r="J278" i="1"/>
  <c r="M277" i="1"/>
  <c r="L277" i="1"/>
  <c r="K277" i="1"/>
  <c r="J277" i="1"/>
  <c r="M276" i="1"/>
  <c r="L276" i="1"/>
  <c r="K276" i="1"/>
  <c r="J276" i="1"/>
  <c r="M275" i="1"/>
  <c r="L275" i="1"/>
  <c r="K275" i="1"/>
  <c r="J275" i="1"/>
  <c r="M274" i="1"/>
  <c r="L274" i="1"/>
  <c r="K274" i="1"/>
  <c r="J274" i="1"/>
  <c r="M273" i="1"/>
  <c r="L273" i="1"/>
  <c r="K273" i="1"/>
  <c r="J273" i="1"/>
  <c r="M272" i="1"/>
  <c r="L272" i="1"/>
  <c r="K272" i="1"/>
  <c r="J272" i="1"/>
  <c r="M271" i="1"/>
  <c r="L271" i="1"/>
  <c r="K271" i="1"/>
  <c r="J271" i="1"/>
  <c r="M270" i="1"/>
  <c r="L270" i="1"/>
  <c r="K270" i="1"/>
  <c r="J270" i="1"/>
  <c r="M269" i="1"/>
  <c r="L269" i="1"/>
  <c r="K269" i="1"/>
  <c r="J269" i="1"/>
  <c r="M268" i="1"/>
  <c r="L268" i="1"/>
  <c r="K268" i="1"/>
  <c r="J268" i="1"/>
  <c r="M267" i="1"/>
  <c r="L267" i="1"/>
  <c r="K267" i="1"/>
  <c r="J267" i="1"/>
  <c r="M266" i="1"/>
  <c r="L266" i="1"/>
  <c r="K266" i="1"/>
  <c r="J266" i="1"/>
  <c r="M265" i="1"/>
  <c r="L265" i="1"/>
  <c r="K265" i="1"/>
  <c r="J265" i="1"/>
  <c r="M264" i="1"/>
  <c r="L264" i="1"/>
  <c r="K264" i="1"/>
  <c r="J264" i="1"/>
  <c r="M263" i="1"/>
  <c r="L263" i="1"/>
  <c r="K263" i="1"/>
  <c r="J263" i="1"/>
  <c r="M262" i="1"/>
  <c r="L262" i="1"/>
  <c r="K262" i="1"/>
  <c r="J262" i="1"/>
  <c r="M261" i="1"/>
  <c r="L261" i="1"/>
  <c r="K261" i="1"/>
  <c r="J261" i="1"/>
  <c r="M260" i="1"/>
  <c r="L260" i="1"/>
  <c r="K260" i="1"/>
  <c r="J260" i="1"/>
  <c r="M259" i="1"/>
  <c r="L259" i="1"/>
  <c r="K259" i="1"/>
  <c r="J259" i="1"/>
  <c r="M258" i="1"/>
  <c r="L258" i="1"/>
  <c r="K258" i="1"/>
  <c r="J258" i="1"/>
  <c r="M257" i="1"/>
  <c r="L257" i="1"/>
  <c r="K257" i="1"/>
  <c r="J257" i="1"/>
  <c r="M256" i="1"/>
  <c r="L256" i="1"/>
  <c r="K256" i="1"/>
  <c r="J256" i="1"/>
  <c r="M255" i="1"/>
  <c r="L255" i="1"/>
  <c r="K255" i="1"/>
  <c r="J255" i="1"/>
  <c r="M254" i="1"/>
  <c r="L254" i="1"/>
  <c r="K254" i="1"/>
  <c r="J254" i="1"/>
  <c r="M253" i="1"/>
  <c r="L253" i="1"/>
  <c r="K253" i="1"/>
  <c r="J253" i="1"/>
  <c r="M252" i="1"/>
  <c r="L252" i="1"/>
  <c r="K252" i="1"/>
  <c r="J252" i="1"/>
  <c r="M251" i="1"/>
  <c r="L251" i="1"/>
  <c r="K251" i="1"/>
  <c r="J251" i="1"/>
  <c r="M250" i="1"/>
  <c r="L250" i="1"/>
  <c r="K250" i="1"/>
  <c r="J250" i="1"/>
  <c r="M249" i="1"/>
  <c r="L249" i="1"/>
  <c r="K249" i="1"/>
  <c r="J249" i="1"/>
  <c r="M248" i="1"/>
  <c r="L248" i="1"/>
  <c r="K248" i="1"/>
  <c r="J248" i="1"/>
  <c r="M247" i="1"/>
  <c r="L247" i="1"/>
  <c r="K247" i="1"/>
  <c r="J247" i="1"/>
  <c r="M246" i="1"/>
  <c r="L246" i="1"/>
  <c r="K246" i="1"/>
  <c r="J246" i="1"/>
  <c r="M245" i="1"/>
  <c r="L245" i="1"/>
  <c r="K245" i="1"/>
  <c r="J245" i="1"/>
  <c r="M244" i="1"/>
  <c r="L244" i="1"/>
  <c r="K244" i="1"/>
  <c r="J244" i="1"/>
  <c r="M243" i="1"/>
  <c r="L243" i="1"/>
  <c r="K243" i="1"/>
  <c r="J243" i="1"/>
  <c r="M242" i="1"/>
  <c r="L242" i="1"/>
  <c r="K242" i="1"/>
  <c r="J242" i="1"/>
  <c r="M241" i="1"/>
  <c r="L241" i="1"/>
  <c r="K241" i="1"/>
  <c r="J241" i="1"/>
  <c r="M240" i="1"/>
  <c r="L240" i="1"/>
  <c r="K240" i="1"/>
  <c r="J240" i="1"/>
  <c r="M239" i="1"/>
  <c r="L239" i="1"/>
  <c r="K239" i="1"/>
  <c r="J239" i="1"/>
  <c r="M238" i="1"/>
  <c r="L238" i="1"/>
  <c r="K238" i="1"/>
  <c r="J238" i="1"/>
  <c r="M237" i="1"/>
  <c r="L237" i="1"/>
  <c r="K237" i="1"/>
  <c r="J237" i="1"/>
  <c r="M236" i="1"/>
  <c r="L236" i="1"/>
  <c r="K236" i="1"/>
  <c r="J236" i="1"/>
  <c r="M235" i="1"/>
  <c r="L235" i="1"/>
  <c r="K235" i="1"/>
  <c r="J235" i="1"/>
  <c r="M234" i="1"/>
  <c r="L234" i="1"/>
  <c r="K234" i="1"/>
  <c r="J234" i="1"/>
  <c r="M233" i="1"/>
  <c r="L233" i="1"/>
  <c r="K233" i="1"/>
  <c r="J233" i="1"/>
  <c r="M232" i="1"/>
  <c r="L232" i="1"/>
  <c r="K232" i="1"/>
  <c r="J232" i="1"/>
  <c r="M231" i="1"/>
  <c r="L231" i="1"/>
  <c r="K231" i="1"/>
  <c r="J231" i="1"/>
  <c r="M230" i="1"/>
  <c r="L230" i="1"/>
  <c r="K230" i="1"/>
  <c r="J230" i="1"/>
  <c r="M229" i="1"/>
  <c r="L229" i="1"/>
  <c r="K229" i="1"/>
  <c r="J229" i="1"/>
  <c r="M228" i="1"/>
  <c r="L228" i="1"/>
  <c r="K228" i="1"/>
  <c r="J228" i="1"/>
  <c r="M227" i="1"/>
  <c r="L227" i="1"/>
  <c r="K227" i="1"/>
  <c r="J227" i="1"/>
  <c r="M226" i="1"/>
  <c r="L226" i="1"/>
  <c r="K226" i="1"/>
  <c r="J226" i="1"/>
  <c r="M225" i="1"/>
  <c r="L225" i="1"/>
  <c r="K225" i="1"/>
  <c r="J225" i="1"/>
  <c r="M224" i="1"/>
  <c r="L224" i="1"/>
  <c r="K224" i="1"/>
  <c r="J224" i="1"/>
  <c r="M223" i="1"/>
  <c r="L223" i="1"/>
  <c r="K223" i="1"/>
  <c r="J223" i="1"/>
  <c r="M222" i="1"/>
  <c r="L222" i="1"/>
  <c r="K222" i="1"/>
  <c r="J222" i="1"/>
  <c r="M221" i="1"/>
  <c r="L221" i="1"/>
  <c r="K221" i="1"/>
  <c r="J221" i="1"/>
  <c r="M220" i="1"/>
  <c r="L220" i="1"/>
  <c r="K220" i="1"/>
  <c r="J220" i="1"/>
  <c r="M219" i="1"/>
  <c r="L219" i="1"/>
  <c r="K219" i="1"/>
  <c r="J219" i="1"/>
  <c r="M218" i="1"/>
  <c r="L218" i="1"/>
  <c r="K218" i="1"/>
  <c r="J218" i="1"/>
  <c r="M217" i="1"/>
  <c r="L217" i="1"/>
  <c r="K217" i="1"/>
  <c r="J217" i="1"/>
  <c r="M216" i="1"/>
  <c r="L216" i="1"/>
  <c r="K216" i="1"/>
  <c r="J216" i="1"/>
  <c r="M215" i="1"/>
  <c r="L215" i="1"/>
  <c r="K215" i="1"/>
  <c r="J215" i="1"/>
  <c r="M214" i="1"/>
  <c r="L214" i="1"/>
  <c r="K214" i="1"/>
  <c r="J214" i="1"/>
  <c r="M213" i="1"/>
  <c r="L213" i="1"/>
  <c r="K213" i="1"/>
  <c r="J213" i="1"/>
  <c r="M212" i="1"/>
  <c r="L212" i="1"/>
  <c r="K212" i="1"/>
  <c r="J212" i="1"/>
  <c r="M211" i="1"/>
  <c r="L211" i="1"/>
  <c r="K211" i="1"/>
  <c r="J211" i="1"/>
  <c r="M210" i="1"/>
  <c r="L210" i="1"/>
  <c r="K210" i="1"/>
  <c r="J210" i="1"/>
  <c r="M209" i="1"/>
  <c r="L209" i="1"/>
  <c r="K209" i="1"/>
  <c r="J209" i="1"/>
  <c r="M208" i="1"/>
  <c r="L208" i="1"/>
  <c r="K208" i="1"/>
  <c r="J208" i="1"/>
  <c r="M207" i="1"/>
  <c r="L207" i="1"/>
  <c r="K207" i="1"/>
  <c r="J207" i="1"/>
  <c r="M206" i="1"/>
  <c r="L206" i="1"/>
  <c r="K206" i="1"/>
  <c r="J206" i="1"/>
  <c r="M205" i="1"/>
  <c r="L205" i="1"/>
  <c r="K205" i="1"/>
  <c r="J205" i="1"/>
  <c r="M204" i="1"/>
  <c r="L204" i="1"/>
  <c r="K204" i="1"/>
  <c r="J204" i="1"/>
  <c r="M203" i="1"/>
  <c r="L203" i="1"/>
  <c r="K203" i="1"/>
  <c r="J203" i="1"/>
  <c r="M202" i="1"/>
  <c r="L202" i="1"/>
  <c r="K202" i="1"/>
  <c r="J202" i="1"/>
  <c r="M201" i="1"/>
  <c r="L201" i="1"/>
  <c r="K201" i="1"/>
  <c r="J201" i="1"/>
  <c r="M200" i="1"/>
  <c r="L200" i="1"/>
  <c r="K200" i="1"/>
  <c r="J200" i="1"/>
  <c r="M199" i="1"/>
  <c r="L199" i="1"/>
  <c r="K199" i="1"/>
  <c r="J199" i="1"/>
  <c r="M198" i="1"/>
  <c r="L198" i="1"/>
  <c r="K198" i="1"/>
  <c r="J198" i="1"/>
  <c r="M197" i="1"/>
  <c r="L197" i="1"/>
  <c r="K197" i="1"/>
  <c r="J197" i="1"/>
  <c r="M196" i="1"/>
  <c r="L196" i="1"/>
  <c r="K196" i="1"/>
  <c r="J196" i="1"/>
  <c r="M195" i="1"/>
  <c r="L195" i="1"/>
  <c r="K195" i="1"/>
  <c r="J195" i="1"/>
  <c r="M194" i="1"/>
  <c r="L194" i="1"/>
  <c r="K194" i="1"/>
  <c r="J194" i="1"/>
  <c r="M193" i="1"/>
  <c r="L193" i="1"/>
  <c r="K193" i="1"/>
  <c r="J193" i="1"/>
  <c r="M192" i="1"/>
  <c r="L192" i="1"/>
  <c r="K192" i="1"/>
  <c r="J192" i="1"/>
  <c r="M191" i="1"/>
  <c r="L191" i="1"/>
  <c r="K191" i="1"/>
  <c r="J191" i="1"/>
  <c r="M190" i="1"/>
  <c r="L190" i="1"/>
  <c r="K190" i="1"/>
  <c r="J190" i="1"/>
  <c r="M189" i="1"/>
  <c r="L189" i="1"/>
  <c r="K189" i="1"/>
  <c r="J189" i="1"/>
  <c r="M188" i="1"/>
  <c r="L188" i="1"/>
  <c r="K188" i="1"/>
  <c r="J188" i="1"/>
  <c r="M187" i="1"/>
  <c r="L187" i="1"/>
  <c r="K187" i="1"/>
  <c r="J187" i="1"/>
  <c r="M186" i="1"/>
  <c r="L186" i="1"/>
  <c r="K186" i="1"/>
  <c r="J186" i="1"/>
  <c r="M185" i="1"/>
  <c r="L185" i="1"/>
  <c r="K185" i="1"/>
  <c r="J185" i="1"/>
  <c r="M184" i="1"/>
  <c r="L184" i="1"/>
  <c r="K184" i="1"/>
  <c r="J184" i="1"/>
  <c r="M183" i="1"/>
  <c r="L183" i="1"/>
  <c r="K183" i="1"/>
  <c r="J183" i="1"/>
  <c r="M182" i="1"/>
  <c r="L182" i="1"/>
  <c r="K182" i="1"/>
  <c r="J182" i="1"/>
  <c r="M181" i="1"/>
  <c r="L181" i="1"/>
  <c r="K181" i="1"/>
  <c r="J181" i="1"/>
  <c r="M180" i="1"/>
  <c r="L180" i="1"/>
  <c r="K180" i="1"/>
  <c r="J180" i="1"/>
  <c r="M179" i="1"/>
  <c r="L179" i="1"/>
  <c r="K179" i="1"/>
  <c r="J179" i="1"/>
  <c r="M178" i="1"/>
  <c r="L178" i="1"/>
  <c r="K178" i="1"/>
  <c r="J178" i="1"/>
  <c r="M177" i="1"/>
  <c r="L177" i="1"/>
  <c r="K177" i="1"/>
  <c r="J177" i="1"/>
  <c r="M176" i="1"/>
  <c r="L176" i="1"/>
  <c r="K176" i="1"/>
  <c r="J176" i="1"/>
  <c r="M175" i="1"/>
  <c r="L175" i="1"/>
  <c r="K175" i="1"/>
  <c r="J175" i="1"/>
  <c r="M174" i="1"/>
  <c r="L174" i="1"/>
  <c r="K174" i="1"/>
  <c r="J174" i="1"/>
  <c r="M173" i="1"/>
  <c r="L173" i="1"/>
  <c r="K173" i="1"/>
  <c r="J173" i="1"/>
  <c r="M172" i="1"/>
  <c r="L172" i="1"/>
  <c r="K172" i="1"/>
  <c r="J172" i="1"/>
  <c r="M171" i="1"/>
  <c r="L171" i="1"/>
  <c r="K171" i="1"/>
  <c r="J171" i="1"/>
  <c r="M170" i="1"/>
  <c r="L170" i="1"/>
  <c r="K170" i="1"/>
  <c r="J170" i="1"/>
  <c r="M169" i="1"/>
  <c r="L169" i="1"/>
  <c r="K169" i="1"/>
  <c r="J169" i="1"/>
  <c r="M168" i="1"/>
  <c r="L168" i="1"/>
  <c r="K168" i="1"/>
  <c r="J168" i="1"/>
  <c r="M167" i="1"/>
  <c r="L167" i="1"/>
  <c r="K167" i="1"/>
  <c r="J167" i="1"/>
  <c r="M166" i="1"/>
  <c r="L166" i="1"/>
  <c r="K166" i="1"/>
  <c r="J166" i="1"/>
  <c r="M165" i="1"/>
  <c r="L165" i="1"/>
  <c r="K165" i="1"/>
  <c r="J165" i="1"/>
  <c r="M164" i="1"/>
  <c r="L164" i="1"/>
  <c r="K164" i="1"/>
  <c r="J164" i="1"/>
  <c r="M163" i="1"/>
  <c r="L163" i="1"/>
  <c r="K163" i="1"/>
  <c r="J163" i="1"/>
  <c r="M162" i="1"/>
  <c r="L162" i="1"/>
  <c r="K162" i="1"/>
  <c r="J162" i="1"/>
  <c r="M161" i="1"/>
  <c r="L161" i="1"/>
  <c r="K161" i="1"/>
  <c r="J161" i="1"/>
  <c r="M160" i="1"/>
  <c r="L160" i="1"/>
  <c r="K160" i="1"/>
  <c r="J160" i="1"/>
  <c r="M159" i="1"/>
  <c r="L159" i="1"/>
  <c r="K159" i="1"/>
  <c r="J159" i="1"/>
  <c r="M158" i="1"/>
  <c r="L158" i="1"/>
  <c r="K158" i="1"/>
  <c r="J158" i="1"/>
  <c r="M157" i="1"/>
  <c r="L157" i="1"/>
  <c r="K157" i="1"/>
  <c r="J157" i="1"/>
  <c r="M156" i="1"/>
  <c r="L156" i="1"/>
  <c r="K156" i="1"/>
  <c r="J156" i="1"/>
  <c r="M155" i="1"/>
  <c r="L155" i="1"/>
  <c r="K155" i="1"/>
  <c r="J155" i="1"/>
  <c r="M154" i="1"/>
  <c r="L154" i="1"/>
  <c r="K154" i="1"/>
  <c r="J154" i="1"/>
  <c r="M153" i="1"/>
  <c r="L153" i="1"/>
  <c r="K153" i="1"/>
  <c r="J153" i="1"/>
  <c r="M152" i="1"/>
  <c r="L152" i="1"/>
  <c r="K152" i="1"/>
  <c r="J152" i="1"/>
  <c r="M151" i="1"/>
  <c r="L151" i="1"/>
  <c r="K151" i="1"/>
  <c r="J151" i="1"/>
  <c r="M150" i="1"/>
  <c r="L150" i="1"/>
  <c r="K150" i="1"/>
  <c r="J150" i="1"/>
  <c r="M149" i="1"/>
  <c r="L149" i="1"/>
  <c r="K149" i="1"/>
  <c r="J149" i="1"/>
  <c r="M148" i="1"/>
  <c r="L148" i="1"/>
  <c r="K148" i="1"/>
  <c r="J148" i="1"/>
  <c r="M147" i="1"/>
  <c r="L147" i="1"/>
  <c r="K147" i="1"/>
  <c r="J147" i="1"/>
  <c r="M146" i="1"/>
  <c r="L146" i="1"/>
  <c r="K146" i="1"/>
  <c r="J146" i="1"/>
  <c r="M145" i="1"/>
  <c r="L145" i="1"/>
  <c r="K145" i="1"/>
  <c r="J145" i="1"/>
  <c r="M144" i="1"/>
  <c r="L144" i="1"/>
  <c r="K144" i="1"/>
  <c r="J144" i="1"/>
  <c r="M143" i="1"/>
  <c r="L143" i="1"/>
  <c r="K143" i="1"/>
  <c r="J143" i="1"/>
  <c r="M142" i="1"/>
  <c r="L142" i="1"/>
  <c r="K142" i="1"/>
  <c r="J142" i="1"/>
  <c r="M141" i="1"/>
  <c r="L141" i="1"/>
  <c r="K141" i="1"/>
  <c r="J141" i="1"/>
  <c r="M140" i="1"/>
  <c r="L140" i="1"/>
  <c r="K140" i="1"/>
  <c r="J140" i="1"/>
  <c r="M139" i="1"/>
  <c r="L139" i="1"/>
  <c r="K139" i="1"/>
  <c r="J139" i="1"/>
  <c r="M138" i="1"/>
  <c r="L138" i="1"/>
  <c r="K138" i="1"/>
  <c r="J138" i="1"/>
  <c r="M137" i="1"/>
  <c r="L137" i="1"/>
  <c r="K137" i="1"/>
  <c r="J137" i="1"/>
  <c r="M136" i="1"/>
  <c r="L136" i="1"/>
  <c r="K136" i="1"/>
  <c r="J136" i="1"/>
  <c r="M135" i="1"/>
  <c r="L135" i="1"/>
  <c r="K135" i="1"/>
  <c r="J135" i="1"/>
  <c r="M134" i="1"/>
  <c r="L134" i="1"/>
  <c r="K134" i="1"/>
  <c r="J134" i="1"/>
  <c r="M133" i="1"/>
  <c r="L133" i="1"/>
  <c r="K133" i="1"/>
  <c r="J133" i="1"/>
  <c r="M132" i="1"/>
  <c r="L132" i="1"/>
  <c r="K132" i="1"/>
  <c r="J132" i="1"/>
  <c r="M131" i="1"/>
  <c r="L131" i="1"/>
  <c r="K131" i="1"/>
  <c r="J131" i="1"/>
  <c r="M130" i="1"/>
  <c r="L130" i="1"/>
  <c r="K130" i="1"/>
  <c r="J130" i="1"/>
  <c r="M129" i="1"/>
  <c r="L129" i="1"/>
  <c r="K129" i="1"/>
  <c r="J129" i="1"/>
  <c r="M128" i="1"/>
  <c r="L128" i="1"/>
  <c r="K128" i="1"/>
  <c r="J128" i="1"/>
  <c r="M127" i="1"/>
  <c r="L127" i="1"/>
  <c r="K127" i="1"/>
  <c r="J127" i="1"/>
  <c r="M126" i="1"/>
  <c r="L126" i="1"/>
  <c r="K126" i="1"/>
  <c r="J126" i="1"/>
  <c r="M125" i="1"/>
  <c r="L125" i="1"/>
  <c r="K125" i="1"/>
  <c r="J125" i="1"/>
  <c r="M124" i="1"/>
  <c r="L124" i="1"/>
  <c r="K124" i="1"/>
  <c r="J124" i="1"/>
  <c r="M123" i="1"/>
  <c r="L123" i="1"/>
  <c r="K123" i="1"/>
  <c r="J123" i="1"/>
  <c r="M122" i="1"/>
  <c r="L122" i="1"/>
  <c r="K122" i="1"/>
  <c r="J122" i="1"/>
  <c r="M121" i="1"/>
  <c r="L121" i="1"/>
  <c r="K121" i="1"/>
  <c r="J121" i="1"/>
  <c r="M120" i="1"/>
  <c r="L120" i="1"/>
  <c r="K120" i="1"/>
  <c r="J120" i="1"/>
  <c r="M119" i="1"/>
  <c r="L119" i="1"/>
  <c r="K119" i="1"/>
  <c r="J119" i="1"/>
  <c r="M118" i="1"/>
  <c r="L118" i="1"/>
  <c r="K118" i="1"/>
  <c r="J118" i="1"/>
  <c r="M117" i="1"/>
  <c r="L117" i="1"/>
  <c r="K117" i="1"/>
  <c r="J117" i="1"/>
  <c r="M116" i="1"/>
  <c r="L116" i="1"/>
  <c r="K116" i="1"/>
  <c r="J116" i="1"/>
  <c r="M115" i="1"/>
  <c r="L115" i="1"/>
  <c r="K115" i="1"/>
  <c r="J115" i="1"/>
  <c r="M114" i="1"/>
  <c r="L114" i="1"/>
  <c r="K114" i="1"/>
  <c r="J114" i="1"/>
  <c r="M113" i="1"/>
  <c r="L113" i="1"/>
  <c r="K113" i="1"/>
  <c r="J113" i="1"/>
  <c r="M112" i="1"/>
  <c r="L112" i="1"/>
  <c r="K112" i="1"/>
  <c r="J112" i="1"/>
  <c r="M111" i="1"/>
  <c r="L111" i="1"/>
  <c r="K111" i="1"/>
  <c r="J111" i="1"/>
  <c r="M110" i="1"/>
  <c r="L110" i="1"/>
  <c r="K110" i="1"/>
  <c r="J110" i="1"/>
  <c r="M109" i="1"/>
  <c r="L109" i="1"/>
  <c r="K109" i="1"/>
  <c r="J109" i="1"/>
  <c r="M108" i="1"/>
  <c r="L108" i="1"/>
  <c r="K108" i="1"/>
  <c r="J108" i="1"/>
  <c r="M107" i="1"/>
  <c r="L107" i="1"/>
  <c r="K107" i="1"/>
  <c r="J107" i="1"/>
  <c r="M106" i="1"/>
  <c r="L106" i="1"/>
  <c r="K106" i="1"/>
  <c r="J106" i="1"/>
  <c r="M105" i="1"/>
  <c r="L105" i="1"/>
  <c r="K105" i="1"/>
  <c r="J105" i="1"/>
  <c r="M104" i="1"/>
  <c r="L104" i="1"/>
  <c r="K104" i="1"/>
  <c r="J104" i="1"/>
  <c r="M103" i="1"/>
  <c r="L103" i="1"/>
  <c r="K103" i="1"/>
  <c r="J103" i="1"/>
  <c r="M102" i="1"/>
  <c r="L102" i="1"/>
  <c r="K102" i="1"/>
  <c r="J102" i="1"/>
  <c r="M101" i="1"/>
  <c r="L101" i="1"/>
  <c r="K101" i="1"/>
  <c r="J101" i="1"/>
  <c r="M100" i="1"/>
  <c r="L100" i="1"/>
  <c r="K100" i="1"/>
  <c r="J100" i="1"/>
  <c r="M99" i="1"/>
  <c r="L99" i="1"/>
  <c r="K99" i="1"/>
  <c r="J99" i="1"/>
  <c r="M98" i="1"/>
  <c r="L98" i="1"/>
  <c r="K98" i="1"/>
  <c r="J98" i="1"/>
  <c r="M97" i="1"/>
  <c r="L97" i="1"/>
  <c r="K97" i="1"/>
  <c r="J97" i="1"/>
  <c r="M96" i="1"/>
  <c r="L96" i="1"/>
  <c r="K96" i="1"/>
  <c r="J96" i="1"/>
  <c r="M95" i="1"/>
  <c r="L95" i="1"/>
  <c r="K95" i="1"/>
  <c r="J95" i="1"/>
  <c r="M94" i="1"/>
  <c r="L94" i="1"/>
  <c r="K94" i="1"/>
  <c r="J94" i="1"/>
  <c r="M93" i="1"/>
  <c r="L93" i="1"/>
  <c r="K93" i="1"/>
  <c r="J93" i="1"/>
  <c r="M92" i="1"/>
  <c r="L92" i="1"/>
  <c r="K92" i="1"/>
  <c r="J92" i="1"/>
  <c r="M91" i="1"/>
  <c r="L91" i="1"/>
  <c r="K91" i="1"/>
  <c r="J91" i="1"/>
  <c r="M90" i="1"/>
  <c r="L90" i="1"/>
  <c r="K90" i="1"/>
  <c r="J90" i="1"/>
  <c r="M89" i="1"/>
  <c r="L89" i="1"/>
  <c r="K89" i="1"/>
  <c r="J89" i="1"/>
  <c r="M88" i="1"/>
  <c r="L88" i="1"/>
  <c r="K88" i="1"/>
  <c r="J88" i="1"/>
  <c r="M87" i="1"/>
  <c r="L87" i="1"/>
  <c r="K87" i="1"/>
  <c r="J87" i="1"/>
  <c r="M86" i="1"/>
  <c r="L86" i="1"/>
  <c r="K86" i="1"/>
  <c r="J86" i="1"/>
  <c r="M85" i="1"/>
  <c r="L85" i="1"/>
  <c r="K85" i="1"/>
  <c r="J85" i="1"/>
  <c r="M84" i="1"/>
  <c r="L84" i="1"/>
  <c r="K84" i="1"/>
  <c r="J84" i="1"/>
  <c r="M83" i="1"/>
  <c r="L83" i="1"/>
  <c r="K83" i="1"/>
  <c r="J83" i="1"/>
  <c r="M82" i="1"/>
  <c r="L82" i="1"/>
  <c r="K82" i="1"/>
  <c r="J82" i="1"/>
  <c r="M81" i="1"/>
  <c r="L81" i="1"/>
  <c r="K81" i="1"/>
  <c r="J81" i="1"/>
  <c r="M80" i="1"/>
  <c r="L80" i="1"/>
  <c r="K80" i="1"/>
  <c r="J80" i="1"/>
  <c r="M79" i="1"/>
  <c r="L79" i="1"/>
  <c r="K79" i="1"/>
  <c r="J79" i="1"/>
  <c r="M78" i="1"/>
  <c r="L78" i="1"/>
  <c r="K78" i="1"/>
  <c r="J78" i="1"/>
  <c r="M77" i="1"/>
  <c r="L77" i="1"/>
  <c r="K77" i="1"/>
  <c r="J77" i="1"/>
  <c r="M76" i="1"/>
  <c r="L76" i="1"/>
  <c r="K76" i="1"/>
  <c r="J76" i="1"/>
  <c r="M75" i="1"/>
  <c r="L75" i="1"/>
  <c r="K75" i="1"/>
  <c r="J75" i="1"/>
  <c r="M74" i="1"/>
  <c r="L74" i="1"/>
  <c r="K74" i="1"/>
  <c r="J74" i="1"/>
  <c r="M73" i="1"/>
  <c r="L73" i="1"/>
  <c r="K73" i="1"/>
  <c r="J73" i="1"/>
  <c r="M72" i="1"/>
  <c r="L72" i="1"/>
  <c r="K72" i="1"/>
  <c r="J72" i="1"/>
  <c r="M71" i="1"/>
  <c r="L71" i="1"/>
  <c r="K71" i="1"/>
  <c r="J71" i="1"/>
  <c r="M70" i="1"/>
  <c r="L70" i="1"/>
  <c r="K70" i="1"/>
  <c r="J70" i="1"/>
  <c r="M69" i="1"/>
  <c r="L69" i="1"/>
  <c r="K69" i="1"/>
  <c r="J69" i="1"/>
  <c r="M68" i="1"/>
  <c r="L68" i="1"/>
  <c r="K68" i="1"/>
  <c r="J68" i="1"/>
  <c r="M67" i="1"/>
  <c r="L67" i="1"/>
  <c r="K67" i="1"/>
  <c r="J67" i="1"/>
  <c r="M66" i="1"/>
  <c r="L66" i="1"/>
  <c r="K66" i="1"/>
  <c r="J66" i="1"/>
  <c r="M65" i="1"/>
  <c r="L65" i="1"/>
  <c r="K65" i="1"/>
  <c r="J65" i="1"/>
  <c r="M64" i="1"/>
  <c r="L64" i="1"/>
  <c r="K64" i="1"/>
  <c r="J64" i="1"/>
  <c r="M63" i="1"/>
  <c r="L63" i="1"/>
  <c r="K63" i="1"/>
  <c r="J63" i="1"/>
  <c r="M62" i="1"/>
  <c r="L62" i="1"/>
  <c r="K62" i="1"/>
  <c r="J62" i="1"/>
  <c r="M61" i="1"/>
  <c r="L61" i="1"/>
  <c r="K61" i="1"/>
  <c r="J61" i="1"/>
  <c r="M60" i="1"/>
  <c r="L60" i="1"/>
  <c r="K60" i="1"/>
  <c r="J60" i="1"/>
  <c r="M59" i="1"/>
  <c r="L59" i="1"/>
  <c r="K59" i="1"/>
  <c r="J59" i="1"/>
  <c r="M58" i="1"/>
  <c r="L58" i="1"/>
  <c r="K58" i="1"/>
  <c r="J58" i="1"/>
  <c r="M57" i="1"/>
  <c r="L57" i="1"/>
  <c r="K57" i="1"/>
  <c r="J57" i="1"/>
  <c r="M56" i="1"/>
  <c r="L56" i="1"/>
  <c r="K56" i="1"/>
  <c r="J56" i="1"/>
  <c r="M55" i="1"/>
  <c r="L55" i="1"/>
  <c r="K55" i="1"/>
  <c r="J55" i="1"/>
  <c r="M54" i="1"/>
  <c r="L54" i="1"/>
  <c r="K54" i="1"/>
  <c r="J54" i="1"/>
  <c r="M53" i="1"/>
  <c r="L53" i="1"/>
  <c r="K53" i="1"/>
  <c r="J53" i="1"/>
  <c r="M52" i="1"/>
  <c r="L52" i="1"/>
  <c r="K52" i="1"/>
  <c r="J52" i="1"/>
  <c r="M51" i="1"/>
  <c r="L51" i="1"/>
  <c r="K51" i="1"/>
  <c r="J51" i="1"/>
  <c r="M50" i="1"/>
  <c r="L50" i="1"/>
  <c r="K50" i="1"/>
  <c r="J50" i="1"/>
  <c r="M49" i="1"/>
  <c r="L49" i="1"/>
  <c r="K49" i="1"/>
  <c r="J49" i="1"/>
  <c r="M48" i="1"/>
  <c r="L48" i="1"/>
  <c r="K48" i="1"/>
  <c r="J48" i="1"/>
  <c r="M47" i="1"/>
  <c r="L47" i="1"/>
  <c r="K47" i="1"/>
  <c r="J47" i="1"/>
  <c r="M46" i="1"/>
  <c r="L46" i="1"/>
  <c r="K46" i="1"/>
  <c r="J46" i="1"/>
  <c r="M45" i="1"/>
  <c r="L45" i="1"/>
  <c r="K45" i="1"/>
  <c r="J45" i="1"/>
  <c r="M44" i="1"/>
  <c r="L44" i="1"/>
  <c r="K44" i="1"/>
  <c r="J44" i="1"/>
  <c r="M43" i="1"/>
  <c r="L43" i="1"/>
  <c r="K43" i="1"/>
  <c r="J43" i="1"/>
  <c r="M42" i="1"/>
  <c r="L42" i="1"/>
  <c r="K42" i="1"/>
  <c r="J42" i="1"/>
  <c r="M41" i="1"/>
  <c r="L41" i="1"/>
  <c r="K41" i="1"/>
  <c r="J41" i="1"/>
  <c r="M40" i="1"/>
  <c r="L40" i="1"/>
  <c r="K40" i="1"/>
  <c r="J40" i="1"/>
  <c r="M39" i="1"/>
  <c r="L39" i="1"/>
  <c r="K39" i="1"/>
  <c r="J39" i="1"/>
  <c r="M38" i="1"/>
  <c r="L38" i="1"/>
  <c r="K38" i="1"/>
  <c r="J38" i="1"/>
  <c r="M37" i="1"/>
  <c r="L37" i="1"/>
  <c r="K37" i="1"/>
  <c r="J37" i="1"/>
  <c r="M36" i="1"/>
  <c r="L36" i="1"/>
  <c r="K36" i="1"/>
  <c r="J36" i="1"/>
  <c r="M35" i="1"/>
  <c r="L35" i="1"/>
  <c r="K35" i="1"/>
  <c r="J35" i="1"/>
  <c r="M34" i="1"/>
  <c r="L34" i="1"/>
  <c r="K34" i="1"/>
  <c r="J34" i="1"/>
  <c r="M33" i="1"/>
  <c r="L33" i="1"/>
  <c r="K33" i="1"/>
  <c r="J33" i="1"/>
  <c r="M32" i="1"/>
  <c r="L32" i="1"/>
  <c r="K32" i="1"/>
  <c r="J32" i="1"/>
  <c r="M31" i="1"/>
  <c r="L31" i="1"/>
  <c r="K31" i="1"/>
  <c r="J31" i="1"/>
  <c r="M30" i="1"/>
  <c r="L30" i="1"/>
  <c r="K30" i="1"/>
  <c r="J30" i="1"/>
  <c r="M29" i="1"/>
  <c r="L29" i="1"/>
  <c r="K29" i="1"/>
  <c r="J29" i="1"/>
  <c r="M28" i="1"/>
  <c r="L28" i="1"/>
  <c r="K28" i="1"/>
  <c r="J28" i="1"/>
  <c r="M27" i="1"/>
  <c r="L27" i="1"/>
  <c r="K27" i="1"/>
  <c r="J27" i="1"/>
  <c r="M26" i="1"/>
  <c r="L26" i="1"/>
  <c r="K26" i="1"/>
  <c r="J26" i="1"/>
  <c r="M25" i="1"/>
  <c r="L25" i="1"/>
  <c r="K25" i="1"/>
  <c r="J25" i="1"/>
  <c r="M24" i="1"/>
  <c r="L24" i="1"/>
  <c r="K24" i="1"/>
  <c r="J24" i="1"/>
  <c r="M23" i="1"/>
  <c r="L23" i="1"/>
  <c r="K23" i="1"/>
  <c r="J23" i="1"/>
  <c r="M22" i="1"/>
  <c r="L22" i="1"/>
  <c r="K22" i="1"/>
  <c r="J22" i="1"/>
  <c r="M21" i="1"/>
  <c r="L21" i="1"/>
  <c r="K21" i="1"/>
  <c r="J21" i="1"/>
  <c r="M20" i="1"/>
  <c r="L20" i="1"/>
  <c r="K20" i="1"/>
  <c r="J20" i="1"/>
  <c r="M19" i="1"/>
  <c r="L19" i="1"/>
  <c r="K19" i="1"/>
  <c r="J19" i="1"/>
  <c r="M18" i="1"/>
  <c r="L18" i="1"/>
  <c r="K18" i="1"/>
  <c r="J18" i="1"/>
  <c r="M17" i="1"/>
  <c r="L17" i="1"/>
  <c r="K17" i="1"/>
  <c r="J17" i="1"/>
  <c r="M16" i="1"/>
  <c r="L16" i="1"/>
  <c r="K16" i="1"/>
  <c r="J16" i="1"/>
  <c r="M15" i="1"/>
  <c r="L15" i="1"/>
  <c r="K15" i="1"/>
  <c r="J15" i="1"/>
  <c r="M14" i="1"/>
  <c r="L14" i="1"/>
  <c r="K14" i="1"/>
  <c r="J14" i="1"/>
  <c r="M13" i="1"/>
  <c r="L13" i="1"/>
  <c r="K13" i="1"/>
  <c r="J13" i="1"/>
  <c r="M12" i="1"/>
  <c r="L12" i="1"/>
  <c r="K12" i="1"/>
  <c r="J12" i="1"/>
  <c r="M11" i="1"/>
  <c r="L11" i="1"/>
  <c r="K11" i="1"/>
  <c r="J11" i="1"/>
  <c r="M10" i="1"/>
  <c r="L10" i="1"/>
  <c r="K10" i="1"/>
  <c r="J10" i="1"/>
  <c r="M9" i="1"/>
  <c r="L9" i="1"/>
  <c r="K9" i="1"/>
  <c r="J9" i="1"/>
  <c r="M8" i="1"/>
  <c r="L8" i="1"/>
  <c r="K8" i="1"/>
  <c r="J8" i="1"/>
  <c r="M7" i="1"/>
  <c r="L7" i="1"/>
  <c r="K7" i="1"/>
  <c r="J7" i="1"/>
  <c r="M6" i="1"/>
  <c r="L6" i="1"/>
  <c r="K6" i="1"/>
  <c r="J6" i="1"/>
  <c r="M5" i="1"/>
  <c r="L5" i="1"/>
  <c r="K5" i="1"/>
  <c r="J5" i="1"/>
  <c r="M4" i="1"/>
  <c r="L4" i="1"/>
  <c r="K4" i="1"/>
  <c r="J4" i="1"/>
  <c r="M3" i="1"/>
  <c r="L3" i="1"/>
  <c r="K3" i="1"/>
  <c r="J3" i="1"/>
  <c r="M2" i="1"/>
  <c r="L2" i="1"/>
  <c r="K2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15145F-732C-4087-B888-AED2D993857F}" keepAlive="1" name="Query - AllData" description="Connection to the 'AllData' query in the workbook." type="5" refreshedVersion="7" background="1" saveData="1">
    <dbPr connection="Provider=Microsoft.Mashup.OleDb.1;Data Source=$Workbook$;Location=AllData;Extended Properties=&quot;&quot;" command="SELECT * FROM [AllData]"/>
  </connection>
  <connection id="2" xr16:uid="{2CF7A7BE-7AEF-42C1-B2F1-4C518A17C39D}" keepAlive="1" name="Query - ConsumersInfo" description="Connection to the 'ConsumersInfo' query in the workbook." type="5" refreshedVersion="7" background="1" saveData="1">
    <dbPr connection="Provider=Microsoft.Mashup.OleDb.1;Data Source=$Workbook$;Location=ConsumersInfo;Extended Properties=&quot;&quot;" command="SELECT * FROM [ConsumersInfo]"/>
  </connection>
  <connection id="3" xr16:uid="{901693B0-7CF1-43C5-9548-BF2935CCD09C}" keepAlive="1" name="Query - PurchasesInfo" description="Connection to the 'PurchasesInfo' query in the workbook." type="5" refreshedVersion="7" background="1" saveData="1">
    <dbPr connection="Provider=Microsoft.Mashup.OleDb.1;Data Source=$Workbook$;Location=PurchasesInfo;Extended Properties=&quot;&quot;" command="SELECT * FROM [PurchasesInfo]"/>
  </connection>
</connections>
</file>

<file path=xl/sharedStrings.xml><?xml version="1.0" encoding="utf-8"?>
<sst xmlns="http://schemas.openxmlformats.org/spreadsheetml/2006/main" count="86208" uniqueCount="7037">
  <si>
    <t>Consumer ID</t>
  </si>
  <si>
    <t>Age Range</t>
  </si>
  <si>
    <t>Gender</t>
  </si>
  <si>
    <t>Marketing optin</t>
  </si>
  <si>
    <t>Country</t>
  </si>
  <si>
    <t>M</t>
  </si>
  <si>
    <t>18-24</t>
  </si>
  <si>
    <t>Line Value (net discount)</t>
  </si>
  <si>
    <t>Line Category</t>
  </si>
  <si>
    <t>Line SKU</t>
  </si>
  <si>
    <t>Line SKU Production Cost</t>
  </si>
  <si>
    <t>12880055</t>
  </si>
  <si>
    <t>12880056</t>
  </si>
  <si>
    <t>12880057</t>
  </si>
  <si>
    <t>12880058</t>
  </si>
  <si>
    <t>12880059</t>
  </si>
  <si>
    <t>12880060</t>
  </si>
  <si>
    <t>12880061</t>
  </si>
  <si>
    <t>12880062</t>
  </si>
  <si>
    <t>12880064</t>
  </si>
  <si>
    <t>12880065</t>
  </si>
  <si>
    <t>12880067</t>
  </si>
  <si>
    <t>12880068</t>
  </si>
  <si>
    <t>12880069</t>
  </si>
  <si>
    <t>12880070</t>
  </si>
  <si>
    <t>12880071</t>
  </si>
  <si>
    <t>12880072</t>
  </si>
  <si>
    <t>12880073</t>
  </si>
  <si>
    <t>12880074</t>
  </si>
  <si>
    <t>12880075</t>
  </si>
  <si>
    <t>12880076</t>
  </si>
  <si>
    <t>12880077</t>
  </si>
  <si>
    <t>12880078</t>
  </si>
  <si>
    <t>12880079</t>
  </si>
  <si>
    <t>12290201</t>
  </si>
  <si>
    <t>12290202</t>
  </si>
  <si>
    <t>12290203</t>
  </si>
  <si>
    <t>12290205</t>
  </si>
  <si>
    <t>12290206</t>
  </si>
  <si>
    <t>12290207</t>
  </si>
  <si>
    <t>12290209</t>
  </si>
  <si>
    <t>12290210</t>
  </si>
  <si>
    <t>12290211</t>
  </si>
  <si>
    <t>12290213</t>
  </si>
  <si>
    <t>12290214</t>
  </si>
  <si>
    <t>12290215</t>
  </si>
  <si>
    <t>12290217</t>
  </si>
  <si>
    <t>12290218</t>
  </si>
  <si>
    <t>12290219</t>
  </si>
  <si>
    <t>12290221</t>
  </si>
  <si>
    <t>12290222</t>
  </si>
  <si>
    <t>12290223</t>
  </si>
  <si>
    <t>12290225</t>
  </si>
  <si>
    <t>12290226</t>
  </si>
  <si>
    <t>12290227</t>
  </si>
  <si>
    <t>12290230</t>
  </si>
  <si>
    <t>12290231</t>
  </si>
  <si>
    <t>12290233</t>
  </si>
  <si>
    <t>12290234</t>
  </si>
  <si>
    <t>12290235</t>
  </si>
  <si>
    <t>12290238</t>
  </si>
  <si>
    <t>12290239</t>
  </si>
  <si>
    <t>12290241</t>
  </si>
  <si>
    <t>12290242</t>
  </si>
  <si>
    <t>12540101</t>
  </si>
  <si>
    <t>12540102</t>
  </si>
  <si>
    <t>12540103</t>
  </si>
  <si>
    <t>12540104</t>
  </si>
  <si>
    <t>12540105</t>
  </si>
  <si>
    <t>12540106</t>
  </si>
  <si>
    <t>12540107</t>
  </si>
  <si>
    <t>12540108</t>
  </si>
  <si>
    <t>12540109</t>
  </si>
  <si>
    <t>12540110</t>
  </si>
  <si>
    <t>12540111</t>
  </si>
  <si>
    <t>12540112</t>
  </si>
  <si>
    <t>12540113</t>
  </si>
  <si>
    <t>12540114</t>
  </si>
  <si>
    <t>12540115</t>
  </si>
  <si>
    <t>12540116</t>
  </si>
  <si>
    <t>12540117</t>
  </si>
  <si>
    <t>12540118</t>
  </si>
  <si>
    <t>12540119</t>
  </si>
  <si>
    <t>12540120</t>
  </si>
  <si>
    <t>12540121</t>
  </si>
  <si>
    <t>12540122</t>
  </si>
  <si>
    <t>12540123</t>
  </si>
  <si>
    <t>12540124</t>
  </si>
  <si>
    <t>12540125</t>
  </si>
  <si>
    <t>12540126</t>
  </si>
  <si>
    <t>12540127</t>
  </si>
  <si>
    <t>12540128</t>
  </si>
  <si>
    <t>12540129</t>
  </si>
  <si>
    <t>12540130</t>
  </si>
  <si>
    <t>12540131</t>
  </si>
  <si>
    <t>12540132</t>
  </si>
  <si>
    <t>12540133</t>
  </si>
  <si>
    <t>12540134</t>
  </si>
  <si>
    <t>12540135</t>
  </si>
  <si>
    <t>12540136</t>
  </si>
  <si>
    <t>12540137</t>
  </si>
  <si>
    <t>12540138</t>
  </si>
  <si>
    <t>12540141</t>
  </si>
  <si>
    <t>12540142</t>
  </si>
  <si>
    <t>12540143</t>
  </si>
  <si>
    <t>12540144</t>
  </si>
  <si>
    <t>12540190</t>
  </si>
  <si>
    <t>12350101</t>
  </si>
  <si>
    <t>12350102</t>
  </si>
  <si>
    <t>12350103</t>
  </si>
  <si>
    <t>12350104</t>
  </si>
  <si>
    <t>12350105</t>
  </si>
  <si>
    <t>12350106</t>
  </si>
  <si>
    <t>12350107</t>
  </si>
  <si>
    <t>12350108</t>
  </si>
  <si>
    <t>12350109</t>
  </si>
  <si>
    <t>12350110</t>
  </si>
  <si>
    <t>12350111</t>
  </si>
  <si>
    <t>12350112</t>
  </si>
  <si>
    <t>12350113</t>
  </si>
  <si>
    <t>12350114</t>
  </si>
  <si>
    <t>12350120</t>
  </si>
  <si>
    <t>12350121</t>
  </si>
  <si>
    <t>12350122</t>
  </si>
  <si>
    <t>12350123</t>
  </si>
  <si>
    <t>12350124</t>
  </si>
  <si>
    <t>12350131</t>
  </si>
  <si>
    <t>12350132</t>
  </si>
  <si>
    <t>12350133</t>
  </si>
  <si>
    <t>12350134</t>
  </si>
  <si>
    <t>12350135</t>
  </si>
  <si>
    <t>12350140</t>
  </si>
  <si>
    <t>12350141</t>
  </si>
  <si>
    <t>12350142</t>
  </si>
  <si>
    <t>12350150</t>
  </si>
  <si>
    <t>12350151</t>
  </si>
  <si>
    <t>12350152</t>
  </si>
  <si>
    <t>12350153</t>
  </si>
  <si>
    <t>12350154</t>
  </si>
  <si>
    <t>12350160</t>
  </si>
  <si>
    <t>12350161</t>
  </si>
  <si>
    <t>12350162</t>
  </si>
  <si>
    <t>12350163</t>
  </si>
  <si>
    <t>12350170</t>
  </si>
  <si>
    <t>12350171</t>
  </si>
  <si>
    <t>12350172</t>
  </si>
  <si>
    <t>12350173</t>
  </si>
  <si>
    <t>12350174</t>
  </si>
  <si>
    <t>12350175</t>
  </si>
  <si>
    <t>12350176</t>
  </si>
  <si>
    <t>12350180</t>
  </si>
  <si>
    <t>12350181</t>
  </si>
  <si>
    <t>12350182</t>
  </si>
  <si>
    <t>12350183</t>
  </si>
  <si>
    <t>12350184</t>
  </si>
  <si>
    <t>12350185</t>
  </si>
  <si>
    <t>12350186</t>
  </si>
  <si>
    <t>12350187</t>
  </si>
  <si>
    <t>12350188</t>
  </si>
  <si>
    <t>12350189</t>
  </si>
  <si>
    <t>12350190</t>
  </si>
  <si>
    <t>12350191</t>
  </si>
  <si>
    <t>12350192</t>
  </si>
  <si>
    <t>12350193</t>
  </si>
  <si>
    <t>12350194</t>
  </si>
  <si>
    <t>12790101</t>
  </si>
  <si>
    <t>12790102</t>
  </si>
  <si>
    <t>12790103</t>
  </si>
  <si>
    <t>12790104</t>
  </si>
  <si>
    <t>12790105</t>
  </si>
  <si>
    <t>12790106</t>
  </si>
  <si>
    <t>12790107</t>
  </si>
  <si>
    <t>12790108</t>
  </si>
  <si>
    <t>12790109</t>
  </si>
  <si>
    <t>12790110</t>
  </si>
  <si>
    <t>12790111</t>
  </si>
  <si>
    <t>12790112</t>
  </si>
  <si>
    <t>12790113</t>
  </si>
  <si>
    <t>12790114</t>
  </si>
  <si>
    <t>12790115</t>
  </si>
  <si>
    <t>12790116</t>
  </si>
  <si>
    <t>12790117</t>
  </si>
  <si>
    <t>12790118</t>
  </si>
  <si>
    <t>12790119</t>
  </si>
  <si>
    <t>12790120</t>
  </si>
  <si>
    <t>12790121</t>
  </si>
  <si>
    <t>12790122</t>
  </si>
  <si>
    <t>12790123</t>
  </si>
  <si>
    <t>12790124</t>
  </si>
  <si>
    <t>12790125</t>
  </si>
  <si>
    <t>12790126</t>
  </si>
  <si>
    <t>12790127</t>
  </si>
  <si>
    <t>12790128</t>
  </si>
  <si>
    <t>12790129</t>
  </si>
  <si>
    <t>12790130</t>
  </si>
  <si>
    <t>12790131</t>
  </si>
  <si>
    <t>12790132</t>
  </si>
  <si>
    <t>12790133</t>
  </si>
  <si>
    <t>12790134</t>
  </si>
  <si>
    <t>12790135</t>
  </si>
  <si>
    <t>12790136</t>
  </si>
  <si>
    <t>12790137</t>
  </si>
  <si>
    <t>12790138</t>
  </si>
  <si>
    <t>12790139</t>
  </si>
  <si>
    <t>12790140</t>
  </si>
  <si>
    <t>12790141</t>
  </si>
  <si>
    <t>12790142</t>
  </si>
  <si>
    <t>12790143</t>
  </si>
  <si>
    <t>12790144</t>
  </si>
  <si>
    <t>12790145</t>
  </si>
  <si>
    <t>12790146</t>
  </si>
  <si>
    <t>12790147</t>
  </si>
  <si>
    <t>12790150</t>
  </si>
  <si>
    <t>12790151</t>
  </si>
  <si>
    <t>12790152</t>
  </si>
  <si>
    <t>12790153</t>
  </si>
  <si>
    <t>12790154</t>
  </si>
  <si>
    <t>12790155</t>
  </si>
  <si>
    <t>12790156</t>
  </si>
  <si>
    <t>12790157</t>
  </si>
  <si>
    <t>12790158</t>
  </si>
  <si>
    <t>12790159</t>
  </si>
  <si>
    <t>12790160</t>
  </si>
  <si>
    <t>12790161</t>
  </si>
  <si>
    <t>12790162</t>
  </si>
  <si>
    <t>12790163</t>
  </si>
  <si>
    <t>12790164</t>
  </si>
  <si>
    <t>12790165</t>
  </si>
  <si>
    <t>12790166</t>
  </si>
  <si>
    <t>12790167</t>
  </si>
  <si>
    <t>12790168</t>
  </si>
  <si>
    <t>12790169</t>
  </si>
  <si>
    <t>12790170</t>
  </si>
  <si>
    <t>12790171</t>
  </si>
  <si>
    <t>12790172</t>
  </si>
  <si>
    <t>12790173</t>
  </si>
  <si>
    <t>12790174</t>
  </si>
  <si>
    <t>12790175</t>
  </si>
  <si>
    <t>12790176</t>
  </si>
  <si>
    <t>12790177</t>
  </si>
  <si>
    <t>12790178</t>
  </si>
  <si>
    <t>12790180</t>
  </si>
  <si>
    <t>12790181</t>
  </si>
  <si>
    <t>12790182</t>
  </si>
  <si>
    <t>12790183</t>
  </si>
  <si>
    <t>12790184</t>
  </si>
  <si>
    <t>12790185</t>
  </si>
  <si>
    <t>12790186</t>
  </si>
  <si>
    <t>12790187</t>
  </si>
  <si>
    <t>12790188</t>
  </si>
  <si>
    <t>12790189</t>
  </si>
  <si>
    <t>12790190</t>
  </si>
  <si>
    <t>12790191</t>
  </si>
  <si>
    <t>12790192</t>
  </si>
  <si>
    <t>12790193</t>
  </si>
  <si>
    <t>12790194</t>
  </si>
  <si>
    <t>12790195</t>
  </si>
  <si>
    <t>12790196</t>
  </si>
  <si>
    <t>12790197</t>
  </si>
  <si>
    <t>12790198</t>
  </si>
  <si>
    <t>12790201</t>
  </si>
  <si>
    <t>12790202</t>
  </si>
  <si>
    <t>12790203</t>
  </si>
  <si>
    <t>12790204</t>
  </si>
  <si>
    <t>12790205</t>
  </si>
  <si>
    <t>12790206</t>
  </si>
  <si>
    <t>12790207</t>
  </si>
  <si>
    <t>12790208</t>
  </si>
  <si>
    <t>12790209</t>
  </si>
  <si>
    <t>12790210</t>
  </si>
  <si>
    <t>12790211</t>
  </si>
  <si>
    <t>12790212</t>
  </si>
  <si>
    <t>12790213</t>
  </si>
  <si>
    <t>12790215</t>
  </si>
  <si>
    <t>12870001</t>
  </si>
  <si>
    <t>12870002</t>
  </si>
  <si>
    <t>12870003</t>
  </si>
  <si>
    <t>12870004</t>
  </si>
  <si>
    <t>12870005</t>
  </si>
  <si>
    <t>12870006</t>
  </si>
  <si>
    <t>12870007</t>
  </si>
  <si>
    <t>12870008</t>
  </si>
  <si>
    <t>12870009</t>
  </si>
  <si>
    <t>12870010</t>
  </si>
  <si>
    <t>12870020</t>
  </si>
  <si>
    <t>12870021</t>
  </si>
  <si>
    <t>12870022</t>
  </si>
  <si>
    <t>12870023</t>
  </si>
  <si>
    <t>12870024</t>
  </si>
  <si>
    <t>12380101</t>
  </si>
  <si>
    <t>12380102</t>
  </si>
  <si>
    <t>12380103</t>
  </si>
  <si>
    <t>12380104</t>
  </si>
  <si>
    <t>12380105</t>
  </si>
  <si>
    <t>12380106</t>
  </si>
  <si>
    <t>12380107</t>
  </si>
  <si>
    <t>12380108</t>
  </si>
  <si>
    <t>12380109</t>
  </si>
  <si>
    <t>12590101</t>
  </si>
  <si>
    <t>12590102</t>
  </si>
  <si>
    <t>12590103</t>
  </si>
  <si>
    <t>12590104</t>
  </si>
  <si>
    <t>12590105</t>
  </si>
  <si>
    <t>12590106</t>
  </si>
  <si>
    <t>12590107</t>
  </si>
  <si>
    <t>12590108</t>
  </si>
  <si>
    <t>12590109</t>
  </si>
  <si>
    <t>12590110</t>
  </si>
  <si>
    <t>12590111</t>
  </si>
  <si>
    <t>12590112</t>
  </si>
  <si>
    <t>12590113</t>
  </si>
  <si>
    <t>12590114</t>
  </si>
  <si>
    <t>12590115</t>
  </si>
  <si>
    <t>12590116</t>
  </si>
  <si>
    <t>12590117</t>
  </si>
  <si>
    <t>12590118</t>
  </si>
  <si>
    <t>12590119</t>
  </si>
  <si>
    <t>12590120</t>
  </si>
  <si>
    <t>12590121</t>
  </si>
  <si>
    <t>12590122</t>
  </si>
  <si>
    <t>12590123</t>
  </si>
  <si>
    <t>12590124</t>
  </si>
  <si>
    <t>12590125</t>
  </si>
  <si>
    <t>12590126</t>
  </si>
  <si>
    <t>12590127</t>
  </si>
  <si>
    <t>12590128</t>
  </si>
  <si>
    <t>12590129</t>
  </si>
  <si>
    <t>12590130</t>
  </si>
  <si>
    <t>12590131</t>
  </si>
  <si>
    <t>12590132</t>
  </si>
  <si>
    <t>12590133</t>
  </si>
  <si>
    <t>12590134</t>
  </si>
  <si>
    <t>12590135</t>
  </si>
  <si>
    <t>12590136</t>
  </si>
  <si>
    <t>12590137</t>
  </si>
  <si>
    <t>12590138</t>
  </si>
  <si>
    <t>12590139</t>
  </si>
  <si>
    <t>12590140</t>
  </si>
  <si>
    <t>12590141</t>
  </si>
  <si>
    <t>12590142</t>
  </si>
  <si>
    <t>12590143</t>
  </si>
  <si>
    <t>12590144</t>
  </si>
  <si>
    <t>12590145</t>
  </si>
  <si>
    <t>12590146</t>
  </si>
  <si>
    <t>12590147</t>
  </si>
  <si>
    <t>12590148</t>
  </si>
  <si>
    <t>12590149</t>
  </si>
  <si>
    <t>12590150</t>
  </si>
  <si>
    <t>12590151</t>
  </si>
  <si>
    <t>12590152</t>
  </si>
  <si>
    <t>12590153</t>
  </si>
  <si>
    <t>12590154</t>
  </si>
  <si>
    <t>12590155</t>
  </si>
  <si>
    <t>12590156</t>
  </si>
  <si>
    <t>12590157</t>
  </si>
  <si>
    <t>12590158</t>
  </si>
  <si>
    <t>12590159</t>
  </si>
  <si>
    <t>12590160</t>
  </si>
  <si>
    <t>12590161</t>
  </si>
  <si>
    <t>12590162</t>
  </si>
  <si>
    <t>12590163</t>
  </si>
  <si>
    <t>12590164</t>
  </si>
  <si>
    <t>12590165</t>
  </si>
  <si>
    <t>12590166</t>
  </si>
  <si>
    <t>12590167</t>
  </si>
  <si>
    <t>12590168</t>
  </si>
  <si>
    <t>12590169</t>
  </si>
  <si>
    <t>12590201</t>
  </si>
  <si>
    <t>12590202</t>
  </si>
  <si>
    <t>12590203</t>
  </si>
  <si>
    <t>12590204</t>
  </si>
  <si>
    <t>12590205</t>
  </si>
  <si>
    <t>12590206</t>
  </si>
  <si>
    <t>12590207</t>
  </si>
  <si>
    <t>12590208</t>
  </si>
  <si>
    <t>12590209</t>
  </si>
  <si>
    <t>12590210</t>
  </si>
  <si>
    <t>12590211</t>
  </si>
  <si>
    <t>12590212</t>
  </si>
  <si>
    <t>12590213</t>
  </si>
  <si>
    <t>12590214</t>
  </si>
  <si>
    <t>12590215</t>
  </si>
  <si>
    <t>12590216</t>
  </si>
  <si>
    <t>12590217</t>
  </si>
  <si>
    <t>12590218</t>
  </si>
  <si>
    <t>12590219</t>
  </si>
  <si>
    <t>12590220</t>
  </si>
  <si>
    <t>12590221</t>
  </si>
  <si>
    <t>12590222</t>
  </si>
  <si>
    <t>12590223</t>
  </si>
  <si>
    <t>12590224</t>
  </si>
  <si>
    <t>12590225</t>
  </si>
  <si>
    <t>12590226</t>
  </si>
  <si>
    <t>12590227</t>
  </si>
  <si>
    <t>12590228</t>
  </si>
  <si>
    <t>12590229</t>
  </si>
  <si>
    <t>12590230</t>
  </si>
  <si>
    <t>12590301</t>
  </si>
  <si>
    <t>12590302</t>
  </si>
  <si>
    <t>12590303</t>
  </si>
  <si>
    <t>12590304</t>
  </si>
  <si>
    <t>12590305</t>
  </si>
  <si>
    <t>12590306</t>
  </si>
  <si>
    <t>12590307</t>
  </si>
  <si>
    <t>12590308</t>
  </si>
  <si>
    <t>12740101</t>
  </si>
  <si>
    <t>12740102</t>
  </si>
  <si>
    <t>12740103</t>
  </si>
  <si>
    <t>12740104</t>
  </si>
  <si>
    <t>12740105</t>
  </si>
  <si>
    <t>12740106</t>
  </si>
  <si>
    <t>12740201</t>
  </si>
  <si>
    <t>12740202</t>
  </si>
  <si>
    <t>12740203</t>
  </si>
  <si>
    <t>12740204</t>
  </si>
  <si>
    <t>12740205</t>
  </si>
  <si>
    <t>12740206</t>
  </si>
  <si>
    <t>12740207</t>
  </si>
  <si>
    <t>12740208</t>
  </si>
  <si>
    <t>12740209</t>
  </si>
  <si>
    <t>12740210</t>
  </si>
  <si>
    <t>12740211</t>
  </si>
  <si>
    <t>12740212</t>
  </si>
  <si>
    <t>12740301</t>
  </si>
  <si>
    <t>13139819</t>
  </si>
  <si>
    <t>13139919</t>
  </si>
  <si>
    <t>13010119</t>
  </si>
  <si>
    <t>13110119</t>
  </si>
  <si>
    <t>13132319</t>
  </si>
  <si>
    <t>13132519</t>
  </si>
  <si>
    <t>13132619</t>
  </si>
  <si>
    <t>13132719</t>
  </si>
  <si>
    <t>13132819</t>
  </si>
  <si>
    <t>13132919</t>
  </si>
  <si>
    <t>13133019</t>
  </si>
  <si>
    <t>13133119</t>
  </si>
  <si>
    <t>13133219</t>
  </si>
  <si>
    <t>13133319</t>
  </si>
  <si>
    <t>13133419</t>
  </si>
  <si>
    <t>13133519</t>
  </si>
  <si>
    <t>13133619</t>
  </si>
  <si>
    <t>13133719</t>
  </si>
  <si>
    <t>13133819</t>
  </si>
  <si>
    <t>13133919</t>
  </si>
  <si>
    <t>13134019</t>
  </si>
  <si>
    <t>13134119</t>
  </si>
  <si>
    <t>13134319</t>
  </si>
  <si>
    <t>13990119</t>
  </si>
  <si>
    <t>13990219</t>
  </si>
  <si>
    <t>13990319</t>
  </si>
  <si>
    <t>13990419</t>
  </si>
  <si>
    <t>13990519</t>
  </si>
  <si>
    <t>13990619</t>
  </si>
  <si>
    <t>13990719</t>
  </si>
  <si>
    <t>13990819</t>
  </si>
  <si>
    <t>13990919</t>
  </si>
  <si>
    <t>13991019</t>
  </si>
  <si>
    <t>13991119</t>
  </si>
  <si>
    <t>13991419</t>
  </si>
  <si>
    <t>13991519</t>
  </si>
  <si>
    <t>13991619</t>
  </si>
  <si>
    <t>13991719</t>
  </si>
  <si>
    <t>13991819</t>
  </si>
  <si>
    <t>13991919</t>
  </si>
  <si>
    <t>13992019</t>
  </si>
  <si>
    <t>13992119</t>
  </si>
  <si>
    <t>13995119</t>
  </si>
  <si>
    <t>13130119</t>
  </si>
  <si>
    <t>13130219</t>
  </si>
  <si>
    <t>13130319</t>
  </si>
  <si>
    <t>13130419</t>
  </si>
  <si>
    <t>13130519</t>
  </si>
  <si>
    <t>13130619</t>
  </si>
  <si>
    <t>13130719</t>
  </si>
  <si>
    <t>13130819</t>
  </si>
  <si>
    <t>13130919</t>
  </si>
  <si>
    <t>13131019</t>
  </si>
  <si>
    <t>13131119</t>
  </si>
  <si>
    <t>13131219</t>
  </si>
  <si>
    <t>13131319</t>
  </si>
  <si>
    <t>13131419</t>
  </si>
  <si>
    <t>13131519</t>
  </si>
  <si>
    <t>13131619</t>
  </si>
  <si>
    <t>13131719</t>
  </si>
  <si>
    <t>13131819</t>
  </si>
  <si>
    <t>13132019</t>
  </si>
  <si>
    <t>13132119</t>
  </si>
  <si>
    <t>13132219</t>
  </si>
  <si>
    <t>13132419</t>
  </si>
  <si>
    <t>13134419</t>
  </si>
  <si>
    <t>13991319</t>
  </si>
  <si>
    <t>13992219</t>
  </si>
  <si>
    <t>13992319</t>
  </si>
  <si>
    <t>13992819</t>
  </si>
  <si>
    <t>39010119</t>
  </si>
  <si>
    <t>39010219</t>
  </si>
  <si>
    <t>39010319</t>
  </si>
  <si>
    <t>39010419</t>
  </si>
  <si>
    <t>39010519</t>
  </si>
  <si>
    <t>39010619</t>
  </si>
  <si>
    <t>39010719</t>
  </si>
  <si>
    <t>39013019</t>
  </si>
  <si>
    <t>48014119</t>
  </si>
  <si>
    <t>48010119</t>
  </si>
  <si>
    <t>48010219</t>
  </si>
  <si>
    <t>48010319</t>
  </si>
  <si>
    <t>48010419</t>
  </si>
  <si>
    <t>48010519</t>
  </si>
  <si>
    <t>48010619</t>
  </si>
  <si>
    <t>48010719</t>
  </si>
  <si>
    <t>48010819</t>
  </si>
  <si>
    <t>48010919</t>
  </si>
  <si>
    <t>48011019</t>
  </si>
  <si>
    <t>48011119</t>
  </si>
  <si>
    <t>48011219</t>
  </si>
  <si>
    <t>48011319</t>
  </si>
  <si>
    <t>48011419</t>
  </si>
  <si>
    <t>48011519</t>
  </si>
  <si>
    <t>48011619</t>
  </si>
  <si>
    <t>48011719</t>
  </si>
  <si>
    <t>48011819</t>
  </si>
  <si>
    <t>48011919</t>
  </si>
  <si>
    <t>48012019</t>
  </si>
  <si>
    <t>48012119</t>
  </si>
  <si>
    <t>48012219</t>
  </si>
  <si>
    <t>48012319</t>
  </si>
  <si>
    <t>48012419</t>
  </si>
  <si>
    <t>48012519</t>
  </si>
  <si>
    <t>48012619</t>
  </si>
  <si>
    <t>48012719</t>
  </si>
  <si>
    <t>48012819</t>
  </si>
  <si>
    <t>48012919</t>
  </si>
  <si>
    <t>48013019</t>
  </si>
  <si>
    <t>48013119</t>
  </si>
  <si>
    <t>48013219</t>
  </si>
  <si>
    <t>48013319</t>
  </si>
  <si>
    <t>48013419</t>
  </si>
  <si>
    <t>48013519</t>
  </si>
  <si>
    <t>48013619</t>
  </si>
  <si>
    <t>48013719</t>
  </si>
  <si>
    <t>48013819</t>
  </si>
  <si>
    <t>48013919</t>
  </si>
  <si>
    <t>48014019</t>
  </si>
  <si>
    <t>48014219</t>
  </si>
  <si>
    <t>48014319</t>
  </si>
  <si>
    <t>48014419</t>
  </si>
  <si>
    <t>48014519</t>
  </si>
  <si>
    <t>48014619</t>
  </si>
  <si>
    <t>48014719</t>
  </si>
  <si>
    <t>48014819</t>
  </si>
  <si>
    <t>48014919</t>
  </si>
  <si>
    <t>48015019</t>
  </si>
  <si>
    <t>48015119</t>
  </si>
  <si>
    <t>48015219</t>
  </si>
  <si>
    <t>48015319</t>
  </si>
  <si>
    <t>48015419</t>
  </si>
  <si>
    <t>48015519</t>
  </si>
  <si>
    <t>48015619</t>
  </si>
  <si>
    <t>48015719</t>
  </si>
  <si>
    <t>48015819</t>
  </si>
  <si>
    <t>48015919</t>
  </si>
  <si>
    <t>48016019</t>
  </si>
  <si>
    <t>48016119</t>
  </si>
  <si>
    <t>48016219</t>
  </si>
  <si>
    <t>63030819</t>
  </si>
  <si>
    <t>63030919</t>
  </si>
  <si>
    <t>63031019</t>
  </si>
  <si>
    <t>63031119</t>
  </si>
  <si>
    <t>63031219</t>
  </si>
  <si>
    <t>79014819</t>
  </si>
  <si>
    <t>79014919</t>
  </si>
  <si>
    <t>79017919</t>
  </si>
  <si>
    <t>99010519</t>
  </si>
  <si>
    <t>99010619</t>
  </si>
  <si>
    <t>99011019</t>
  </si>
  <si>
    <t>99011119</t>
  </si>
  <si>
    <t>99060119</t>
  </si>
  <si>
    <t>99060219</t>
  </si>
  <si>
    <t>33010119</t>
  </si>
  <si>
    <t>33010219</t>
  </si>
  <si>
    <t>33010319</t>
  </si>
  <si>
    <t>33010419</t>
  </si>
  <si>
    <t>33010519</t>
  </si>
  <si>
    <t>33010619</t>
  </si>
  <si>
    <t>33010719</t>
  </si>
  <si>
    <t>33010819</t>
  </si>
  <si>
    <t>33010919</t>
  </si>
  <si>
    <t>33011019</t>
  </si>
  <si>
    <t>33011119</t>
  </si>
  <si>
    <t>33011219</t>
  </si>
  <si>
    <t>33011319</t>
  </si>
  <si>
    <t>33011419</t>
  </si>
  <si>
    <t>33011519</t>
  </si>
  <si>
    <t>33011619</t>
  </si>
  <si>
    <t>33011719</t>
  </si>
  <si>
    <t>33011819</t>
  </si>
  <si>
    <t>33011919</t>
  </si>
  <si>
    <t>33012019</t>
  </si>
  <si>
    <t>33012119</t>
  </si>
  <si>
    <t>33012219</t>
  </si>
  <si>
    <t>33012319</t>
  </si>
  <si>
    <t>33012419</t>
  </si>
  <si>
    <t>33012519</t>
  </si>
  <si>
    <t>33012619</t>
  </si>
  <si>
    <t>33013019</t>
  </si>
  <si>
    <t>33013119</t>
  </si>
  <si>
    <t>33013219</t>
  </si>
  <si>
    <t>33013319</t>
  </si>
  <si>
    <t>33014019</t>
  </si>
  <si>
    <t>33014119</t>
  </si>
  <si>
    <t>33014219</t>
  </si>
  <si>
    <t>33014319</t>
  </si>
  <si>
    <t>33014419</t>
  </si>
  <si>
    <t>33014519</t>
  </si>
  <si>
    <t>33014619</t>
  </si>
  <si>
    <t>33014719</t>
  </si>
  <si>
    <t>33014819</t>
  </si>
  <si>
    <t>33014919</t>
  </si>
  <si>
    <t>33015019</t>
  </si>
  <si>
    <t>33015119</t>
  </si>
  <si>
    <t>33015219</t>
  </si>
  <si>
    <t>33016019</t>
  </si>
  <si>
    <t>33016119</t>
  </si>
  <si>
    <t>33016219</t>
  </si>
  <si>
    <t>33016319</t>
  </si>
  <si>
    <t>33016419</t>
  </si>
  <si>
    <t>33016519</t>
  </si>
  <si>
    <t>33016619</t>
  </si>
  <si>
    <t>33100119</t>
  </si>
  <si>
    <t>33999119</t>
  </si>
  <si>
    <t>33999219</t>
  </si>
  <si>
    <t>33999319</t>
  </si>
  <si>
    <t>33999419</t>
  </si>
  <si>
    <t>33999519</t>
  </si>
  <si>
    <t>33999619</t>
  </si>
  <si>
    <t>33999819</t>
  </si>
  <si>
    <t>33999919</t>
  </si>
  <si>
    <t>33999719</t>
  </si>
  <si>
    <t>97010119</t>
  </si>
  <si>
    <t>97010219</t>
  </si>
  <si>
    <t>97010319</t>
  </si>
  <si>
    <t>97020119</t>
  </si>
  <si>
    <t>97020219</t>
  </si>
  <si>
    <t>97020319</t>
  </si>
  <si>
    <t>97020519</t>
  </si>
  <si>
    <t>64010119</t>
  </si>
  <si>
    <t>64010219</t>
  </si>
  <si>
    <t>64020119</t>
  </si>
  <si>
    <t>64020219</t>
  </si>
  <si>
    <t>64020319</t>
  </si>
  <si>
    <t>64020419</t>
  </si>
  <si>
    <t>64020519</t>
  </si>
  <si>
    <t>20130119</t>
  </si>
  <si>
    <t>20130219</t>
  </si>
  <si>
    <t>20130319</t>
  </si>
  <si>
    <t>20130419</t>
  </si>
  <si>
    <t>20130519</t>
  </si>
  <si>
    <t>20130619</t>
  </si>
  <si>
    <t>20130719</t>
  </si>
  <si>
    <t>20130819</t>
  </si>
  <si>
    <t>20130919</t>
  </si>
  <si>
    <t>20131019</t>
  </si>
  <si>
    <t>20131119</t>
  </si>
  <si>
    <t>20131219</t>
  </si>
  <si>
    <t>20131319</t>
  </si>
  <si>
    <t>20131419</t>
  </si>
  <si>
    <t>20131519</t>
  </si>
  <si>
    <t>20131619</t>
  </si>
  <si>
    <t>20131719</t>
  </si>
  <si>
    <t>20131819</t>
  </si>
  <si>
    <t>20131919</t>
  </si>
  <si>
    <t>20132019</t>
  </si>
  <si>
    <t>20132119</t>
  </si>
  <si>
    <t>20132219</t>
  </si>
  <si>
    <t>20132319</t>
  </si>
  <si>
    <t>20132419</t>
  </si>
  <si>
    <t>20132819</t>
  </si>
  <si>
    <t>20132919</t>
  </si>
  <si>
    <t>20133019</t>
  </si>
  <si>
    <t>20133119</t>
  </si>
  <si>
    <t>20133219</t>
  </si>
  <si>
    <t>20133319</t>
  </si>
  <si>
    <t>20133419</t>
  </si>
  <si>
    <t>20133519</t>
  </si>
  <si>
    <t>20133619</t>
  </si>
  <si>
    <t>20133719</t>
  </si>
  <si>
    <t>20133819</t>
  </si>
  <si>
    <t>20133919</t>
  </si>
  <si>
    <t>20134019</t>
  </si>
  <si>
    <t>20134219</t>
  </si>
  <si>
    <t>20134319</t>
  </si>
  <si>
    <t>20134419</t>
  </si>
  <si>
    <t>20134519</t>
  </si>
  <si>
    <t>20134619</t>
  </si>
  <si>
    <t>20134719</t>
  </si>
  <si>
    <t>20134819</t>
  </si>
  <si>
    <t>20134919</t>
  </si>
  <si>
    <t>20135019</t>
  </si>
  <si>
    <t>20135119</t>
  </si>
  <si>
    <t>20135219</t>
  </si>
  <si>
    <t>20135319</t>
  </si>
  <si>
    <t>20135419</t>
  </si>
  <si>
    <t>20135519</t>
  </si>
  <si>
    <t>20135619</t>
  </si>
  <si>
    <t>20135719</t>
  </si>
  <si>
    <t>20135819</t>
  </si>
  <si>
    <t>20137919</t>
  </si>
  <si>
    <t>20138019</t>
  </si>
  <si>
    <t>20135919</t>
  </si>
  <si>
    <t>20136019</t>
  </si>
  <si>
    <t>20136119</t>
  </si>
  <si>
    <t>20140119</t>
  </si>
  <si>
    <t>20140219</t>
  </si>
  <si>
    <t>20140319</t>
  </si>
  <si>
    <t>20140419</t>
  </si>
  <si>
    <t>20140519</t>
  </si>
  <si>
    <t>20140619</t>
  </si>
  <si>
    <t>20140819</t>
  </si>
  <si>
    <t>20140919</t>
  </si>
  <si>
    <t>20170119</t>
  </si>
  <si>
    <t>20170219</t>
  </si>
  <si>
    <t>20170319</t>
  </si>
  <si>
    <t>20999119</t>
  </si>
  <si>
    <t>46010119</t>
  </si>
  <si>
    <t>46010219</t>
  </si>
  <si>
    <t>46010319</t>
  </si>
  <si>
    <t>46010419</t>
  </si>
  <si>
    <t>46010519</t>
  </si>
  <si>
    <t>46010619</t>
  </si>
  <si>
    <t>46010719</t>
  </si>
  <si>
    <t>46010819</t>
  </si>
  <si>
    <t>46010919</t>
  </si>
  <si>
    <t>46011019</t>
  </si>
  <si>
    <t>46011119</t>
  </si>
  <si>
    <t>46011219</t>
  </si>
  <si>
    <t>46011319</t>
  </si>
  <si>
    <t>46011419</t>
  </si>
  <si>
    <t>46012019</t>
  </si>
  <si>
    <t>80010119</t>
  </si>
  <si>
    <t>80010219</t>
  </si>
  <si>
    <t>80010319</t>
  </si>
  <si>
    <t>80010419</t>
  </si>
  <si>
    <t>80010519</t>
  </si>
  <si>
    <t>80010619</t>
  </si>
  <si>
    <t>80010719</t>
  </si>
  <si>
    <t>80010819</t>
  </si>
  <si>
    <t>80010919</t>
  </si>
  <si>
    <t>80011019</t>
  </si>
  <si>
    <t>80011119</t>
  </si>
  <si>
    <t>80011219</t>
  </si>
  <si>
    <t>80011319</t>
  </si>
  <si>
    <t>80011419</t>
  </si>
  <si>
    <t>80011519</t>
  </si>
  <si>
    <t>80011619</t>
  </si>
  <si>
    <t>80011719</t>
  </si>
  <si>
    <t>80011819</t>
  </si>
  <si>
    <t>80011919</t>
  </si>
  <si>
    <t>80012019</t>
  </si>
  <si>
    <t>80012119</t>
  </si>
  <si>
    <t>80012219</t>
  </si>
  <si>
    <t>80012319</t>
  </si>
  <si>
    <t>80012419</t>
  </si>
  <si>
    <t>80012519</t>
  </si>
  <si>
    <t>80012619</t>
  </si>
  <si>
    <t>80012719</t>
  </si>
  <si>
    <t>80012819</t>
  </si>
  <si>
    <t>80012919</t>
  </si>
  <si>
    <t>80013019</t>
  </si>
  <si>
    <t>80013119</t>
  </si>
  <si>
    <t>80013219</t>
  </si>
  <si>
    <t>80013319</t>
  </si>
  <si>
    <t>80013419</t>
  </si>
  <si>
    <t>80013519</t>
  </si>
  <si>
    <t>80013619</t>
  </si>
  <si>
    <t>80013719</t>
  </si>
  <si>
    <t>80013819</t>
  </si>
  <si>
    <t>80014019</t>
  </si>
  <si>
    <t>82022319</t>
  </si>
  <si>
    <t>82022419</t>
  </si>
  <si>
    <t>62100119</t>
  </si>
  <si>
    <t>62111519</t>
  </si>
  <si>
    <t>82010319</t>
  </si>
  <si>
    <t>82010419</t>
  </si>
  <si>
    <t>82010519</t>
  </si>
  <si>
    <t>82010619</t>
  </si>
  <si>
    <t>82010719</t>
  </si>
  <si>
    <t>82010819</t>
  </si>
  <si>
    <t>82010919</t>
  </si>
  <si>
    <t>82011119</t>
  </si>
  <si>
    <t>82011219</t>
  </si>
  <si>
    <t>82011319</t>
  </si>
  <si>
    <t>82011619</t>
  </si>
  <si>
    <t>82011719</t>
  </si>
  <si>
    <t>82011819</t>
  </si>
  <si>
    <t>82011919</t>
  </si>
  <si>
    <t>82012019</t>
  </si>
  <si>
    <t>82012119</t>
  </si>
  <si>
    <t>82012219</t>
  </si>
  <si>
    <t>82012319</t>
  </si>
  <si>
    <t>82012419</t>
  </si>
  <si>
    <t>82012519</t>
  </si>
  <si>
    <t>82012619</t>
  </si>
  <si>
    <t>82012719</t>
  </si>
  <si>
    <t>82012819</t>
  </si>
  <si>
    <t>82012919</t>
  </si>
  <si>
    <t>82013019</t>
  </si>
  <si>
    <t>82013119</t>
  </si>
  <si>
    <t>82013219</t>
  </si>
  <si>
    <t>82013319</t>
  </si>
  <si>
    <t>82013419</t>
  </si>
  <si>
    <t>82013519</t>
  </si>
  <si>
    <t>82013619</t>
  </si>
  <si>
    <t>82013719</t>
  </si>
  <si>
    <t>82013819</t>
  </si>
  <si>
    <t>82013919</t>
  </si>
  <si>
    <t>82014019</t>
  </si>
  <si>
    <t>82014119</t>
  </si>
  <si>
    <t>82014219</t>
  </si>
  <si>
    <t>82014319</t>
  </si>
  <si>
    <t>82014419</t>
  </si>
  <si>
    <t>82014519</t>
  </si>
  <si>
    <t>82014619</t>
  </si>
  <si>
    <t>82014719</t>
  </si>
  <si>
    <t>82014819</t>
  </si>
  <si>
    <t>82014919</t>
  </si>
  <si>
    <t>82015019</t>
  </si>
  <si>
    <t>82015119</t>
  </si>
  <si>
    <t>82015219</t>
  </si>
  <si>
    <t>82015319</t>
  </si>
  <si>
    <t>82015419</t>
  </si>
  <si>
    <t>82015519</t>
  </si>
  <si>
    <t>82015719</t>
  </si>
  <si>
    <t>82020119</t>
  </si>
  <si>
    <t>82020219</t>
  </si>
  <si>
    <t>82020319</t>
  </si>
  <si>
    <t>82020519</t>
  </si>
  <si>
    <t>82020619</t>
  </si>
  <si>
    <t>82030119</t>
  </si>
  <si>
    <t>26999919</t>
  </si>
  <si>
    <t>62010119</t>
  </si>
  <si>
    <t>62010219</t>
  </si>
  <si>
    <t>62010319</t>
  </si>
  <si>
    <t>62010419</t>
  </si>
  <si>
    <t>62010519</t>
  </si>
  <si>
    <t>62010619</t>
  </si>
  <si>
    <t>62010719</t>
  </si>
  <si>
    <t>62010819</t>
  </si>
  <si>
    <t>62010919</t>
  </si>
  <si>
    <t>62011019</t>
  </si>
  <si>
    <t>62011119</t>
  </si>
  <si>
    <t>62011219</t>
  </si>
  <si>
    <t>62030719</t>
  </si>
  <si>
    <t>62030819</t>
  </si>
  <si>
    <t>62030919</t>
  </si>
  <si>
    <t>62031019</t>
  </si>
  <si>
    <t>62031119</t>
  </si>
  <si>
    <t>62031219</t>
  </si>
  <si>
    <t>62031319</t>
  </si>
  <si>
    <t>62031419</t>
  </si>
  <si>
    <t>62031519</t>
  </si>
  <si>
    <t>62031619</t>
  </si>
  <si>
    <t>62031719</t>
  </si>
  <si>
    <t>62031819</t>
  </si>
  <si>
    <t>62031919</t>
  </si>
  <si>
    <t>62032019</t>
  </si>
  <si>
    <t>62032119</t>
  </si>
  <si>
    <t>62032219</t>
  </si>
  <si>
    <t>62032319</t>
  </si>
  <si>
    <t>62032419</t>
  </si>
  <si>
    <t>62032519</t>
  </si>
  <si>
    <t>62032619</t>
  </si>
  <si>
    <t>62032719</t>
  </si>
  <si>
    <t>62032819</t>
  </si>
  <si>
    <t>62032919</t>
  </si>
  <si>
    <t>62033019</t>
  </si>
  <si>
    <t>62033119</t>
  </si>
  <si>
    <t>62033219</t>
  </si>
  <si>
    <t>62033319</t>
  </si>
  <si>
    <t>62033419</t>
  </si>
  <si>
    <t>62033519</t>
  </si>
  <si>
    <t>62033619</t>
  </si>
  <si>
    <t>62033719</t>
  </si>
  <si>
    <t>62033819</t>
  </si>
  <si>
    <t>62033919</t>
  </si>
  <si>
    <t>62034019</t>
  </si>
  <si>
    <t>62034119</t>
  </si>
  <si>
    <t>62034219</t>
  </si>
  <si>
    <t>62034319</t>
  </si>
  <si>
    <t>62034419</t>
  </si>
  <si>
    <t>62034519</t>
  </si>
  <si>
    <t>62034619</t>
  </si>
  <si>
    <t>62034719</t>
  </si>
  <si>
    <t>62034819</t>
  </si>
  <si>
    <t>62034919</t>
  </si>
  <si>
    <t>62035019</t>
  </si>
  <si>
    <t>62035119</t>
  </si>
  <si>
    <t>62035219</t>
  </si>
  <si>
    <t>62035319</t>
  </si>
  <si>
    <t>62035419</t>
  </si>
  <si>
    <t>62035519</t>
  </si>
  <si>
    <t>62035619</t>
  </si>
  <si>
    <t>62035719</t>
  </si>
  <si>
    <t>62035819</t>
  </si>
  <si>
    <t>62035919</t>
  </si>
  <si>
    <t>62036019</t>
  </si>
  <si>
    <t>62036119</t>
  </si>
  <si>
    <t>62036219</t>
  </si>
  <si>
    <t>62036319</t>
  </si>
  <si>
    <t>62036419</t>
  </si>
  <si>
    <t>62036619</t>
  </si>
  <si>
    <t>62036819</t>
  </si>
  <si>
    <t>62036919</t>
  </si>
  <si>
    <t>62037219</t>
  </si>
  <si>
    <t>62037319</t>
  </si>
  <si>
    <t>62037419</t>
  </si>
  <si>
    <t>62037519</t>
  </si>
  <si>
    <t>62037619</t>
  </si>
  <si>
    <t>62037719</t>
  </si>
  <si>
    <t>62037819</t>
  </si>
  <si>
    <t>62037919</t>
  </si>
  <si>
    <t>62038219</t>
  </si>
  <si>
    <t>62040119</t>
  </si>
  <si>
    <t>62040219</t>
  </si>
  <si>
    <t>62040319</t>
  </si>
  <si>
    <t>62040419</t>
  </si>
  <si>
    <t>62040519</t>
  </si>
  <si>
    <t>62040619</t>
  </si>
  <si>
    <t>62040719</t>
  </si>
  <si>
    <t>62040819</t>
  </si>
  <si>
    <t>62040919</t>
  </si>
  <si>
    <t>62041019</t>
  </si>
  <si>
    <t>62041119</t>
  </si>
  <si>
    <t>62041319</t>
  </si>
  <si>
    <t>62041419</t>
  </si>
  <si>
    <t>62041519</t>
  </si>
  <si>
    <t>62041619</t>
  </si>
  <si>
    <t>62041719</t>
  </si>
  <si>
    <t>62041819</t>
  </si>
  <si>
    <t>62041919</t>
  </si>
  <si>
    <t>62042019</t>
  </si>
  <si>
    <t>62042119</t>
  </si>
  <si>
    <t>62042319</t>
  </si>
  <si>
    <t>62042519</t>
  </si>
  <si>
    <t>62042619</t>
  </si>
  <si>
    <t>62042719</t>
  </si>
  <si>
    <t>62050119</t>
  </si>
  <si>
    <t>62050219</t>
  </si>
  <si>
    <t>62050319</t>
  </si>
  <si>
    <t>62050419</t>
  </si>
  <si>
    <t>62050519</t>
  </si>
  <si>
    <t>62050619</t>
  </si>
  <si>
    <t>62050819</t>
  </si>
  <si>
    <t>62090119</t>
  </si>
  <si>
    <t>55010119</t>
  </si>
  <si>
    <t>55010219</t>
  </si>
  <si>
    <t>55010319</t>
  </si>
  <si>
    <t>55010419</t>
  </si>
  <si>
    <t>55010519</t>
  </si>
  <si>
    <t>55010619</t>
  </si>
  <si>
    <t>55010719</t>
  </si>
  <si>
    <t>55010819</t>
  </si>
  <si>
    <t>55010919</t>
  </si>
  <si>
    <t>55011019</t>
  </si>
  <si>
    <t>55011119</t>
  </si>
  <si>
    <t>55011219</t>
  </si>
  <si>
    <t>55011319</t>
  </si>
  <si>
    <t>55011419</t>
  </si>
  <si>
    <t>55011519</t>
  </si>
  <si>
    <t>55011619</t>
  </si>
  <si>
    <t>55011719</t>
  </si>
  <si>
    <t>55011819</t>
  </si>
  <si>
    <t>55011919</t>
  </si>
  <si>
    <t>55012019</t>
  </si>
  <si>
    <t>55012119</t>
  </si>
  <si>
    <t>55012219</t>
  </si>
  <si>
    <t>55012319</t>
  </si>
  <si>
    <t>55012419</t>
  </si>
  <si>
    <t>55012519</t>
  </si>
  <si>
    <t>55012619</t>
  </si>
  <si>
    <t>55012719</t>
  </si>
  <si>
    <t>55012819</t>
  </si>
  <si>
    <t>55012919</t>
  </si>
  <si>
    <t>55013019</t>
  </si>
  <si>
    <t>55013119</t>
  </si>
  <si>
    <t>55013219</t>
  </si>
  <si>
    <t>55013319</t>
  </si>
  <si>
    <t>55013419</t>
  </si>
  <si>
    <t>55013519</t>
  </si>
  <si>
    <t>55013619</t>
  </si>
  <si>
    <t>55013719</t>
  </si>
  <si>
    <t>55013819</t>
  </si>
  <si>
    <t>55013919</t>
  </si>
  <si>
    <t>55014019</t>
  </si>
  <si>
    <t>55014119</t>
  </si>
  <si>
    <t>55014219</t>
  </si>
  <si>
    <t>55014319</t>
  </si>
  <si>
    <t>55014419</t>
  </si>
  <si>
    <t>55014519</t>
  </si>
  <si>
    <t>55014619</t>
  </si>
  <si>
    <t>55014719</t>
  </si>
  <si>
    <t>55014819</t>
  </si>
  <si>
    <t>55016019</t>
  </si>
  <si>
    <t>55016119</t>
  </si>
  <si>
    <t>55016219</t>
  </si>
  <si>
    <t>55016319</t>
  </si>
  <si>
    <t>55016419</t>
  </si>
  <si>
    <t>45080119</t>
  </si>
  <si>
    <t>45300119</t>
  </si>
  <si>
    <t>45500119</t>
  </si>
  <si>
    <t>45500219</t>
  </si>
  <si>
    <t>45500319</t>
  </si>
  <si>
    <t>45500419</t>
  </si>
  <si>
    <t>45500519</t>
  </si>
  <si>
    <t>45500619</t>
  </si>
  <si>
    <t>45500719</t>
  </si>
  <si>
    <t>45500819</t>
  </si>
  <si>
    <t>45500919</t>
  </si>
  <si>
    <t>45501019</t>
  </si>
  <si>
    <t>45501119</t>
  </si>
  <si>
    <t>45501219</t>
  </si>
  <si>
    <t>45501319</t>
  </si>
  <si>
    <t>45501419</t>
  </si>
  <si>
    <t>45501519</t>
  </si>
  <si>
    <t>45501619</t>
  </si>
  <si>
    <t>45501719</t>
  </si>
  <si>
    <t>45501919</t>
  </si>
  <si>
    <t>45502019</t>
  </si>
  <si>
    <t>45502119</t>
  </si>
  <si>
    <t>45502219</t>
  </si>
  <si>
    <t>45502319</t>
  </si>
  <si>
    <t>45502419</t>
  </si>
  <si>
    <t>45502519</t>
  </si>
  <si>
    <t>45502619</t>
  </si>
  <si>
    <t>45502719</t>
  </si>
  <si>
    <t>45502819</t>
  </si>
  <si>
    <t>45502919</t>
  </si>
  <si>
    <t>45503019</t>
  </si>
  <si>
    <t>45503119</t>
  </si>
  <si>
    <t>45503219</t>
  </si>
  <si>
    <t>45503319</t>
  </si>
  <si>
    <t>45503419</t>
  </si>
  <si>
    <t>45503519</t>
  </si>
  <si>
    <t>45503619</t>
  </si>
  <si>
    <t>45503719</t>
  </si>
  <si>
    <t>45503819</t>
  </si>
  <si>
    <t>45503919</t>
  </si>
  <si>
    <t>45504019</t>
  </si>
  <si>
    <t>45504119</t>
  </si>
  <si>
    <t>45504219</t>
  </si>
  <si>
    <t>45509819</t>
  </si>
  <si>
    <t>45509919</t>
  </si>
  <si>
    <t>45010119</t>
  </si>
  <si>
    <t>45010219</t>
  </si>
  <si>
    <t>45010319</t>
  </si>
  <si>
    <t>45010419</t>
  </si>
  <si>
    <t>45010519</t>
  </si>
  <si>
    <t>45011119</t>
  </si>
  <si>
    <t>45011219</t>
  </si>
  <si>
    <t>45011319</t>
  </si>
  <si>
    <t>45011419</t>
  </si>
  <si>
    <t>45011519</t>
  </si>
  <si>
    <t>45011619</t>
  </si>
  <si>
    <t>45012019</t>
  </si>
  <si>
    <t>45012119</t>
  </si>
  <si>
    <t>45012219</t>
  </si>
  <si>
    <t>45020119</t>
  </si>
  <si>
    <t>45020219</t>
  </si>
  <si>
    <t>45020319</t>
  </si>
  <si>
    <t>45020419</t>
  </si>
  <si>
    <t>45020519</t>
  </si>
  <si>
    <t>45021119</t>
  </si>
  <si>
    <t>45021219</t>
  </si>
  <si>
    <t>45021319</t>
  </si>
  <si>
    <t>45022119</t>
  </si>
  <si>
    <t>45022219</t>
  </si>
  <si>
    <t>45022319</t>
  </si>
  <si>
    <t>45023119</t>
  </si>
  <si>
    <t>45030119</t>
  </si>
  <si>
    <t>45030319</t>
  </si>
  <si>
    <t>45030419</t>
  </si>
  <si>
    <t>45030519</t>
  </si>
  <si>
    <t>45040119</t>
  </si>
  <si>
    <t>45040219</t>
  </si>
  <si>
    <t>45040319</t>
  </si>
  <si>
    <t>45040419</t>
  </si>
  <si>
    <t>45040819</t>
  </si>
  <si>
    <t>45040919</t>
  </si>
  <si>
    <t>45041019</t>
  </si>
  <si>
    <t>45041119</t>
  </si>
  <si>
    <t>45041219</t>
  </si>
  <si>
    <t>45041319</t>
  </si>
  <si>
    <t>45041419</t>
  </si>
  <si>
    <t>45042119</t>
  </si>
  <si>
    <t>45042219</t>
  </si>
  <si>
    <t>45042319</t>
  </si>
  <si>
    <t>45043119</t>
  </si>
  <si>
    <t>45043219</t>
  </si>
  <si>
    <t>45043319</t>
  </si>
  <si>
    <t>45048819</t>
  </si>
  <si>
    <t>45050119</t>
  </si>
  <si>
    <t>45050219</t>
  </si>
  <si>
    <t>45050319</t>
  </si>
  <si>
    <t>45050419</t>
  </si>
  <si>
    <t>45050519</t>
  </si>
  <si>
    <t>45050619</t>
  </si>
  <si>
    <t>45050719</t>
  </si>
  <si>
    <t>45060119</t>
  </si>
  <si>
    <t>45060319</t>
  </si>
  <si>
    <t>45060419</t>
  </si>
  <si>
    <t>45060519</t>
  </si>
  <si>
    <t>45070119</t>
  </si>
  <si>
    <t>45070219</t>
  </si>
  <si>
    <t>45070319</t>
  </si>
  <si>
    <t>45070419</t>
  </si>
  <si>
    <t>45070519</t>
  </si>
  <si>
    <t>45070619</t>
  </si>
  <si>
    <t>45070719</t>
  </si>
  <si>
    <t>45070819</t>
  </si>
  <si>
    <t>45070919</t>
  </si>
  <si>
    <t>45071019</t>
  </si>
  <si>
    <t>45200119</t>
  </si>
  <si>
    <t>45200219</t>
  </si>
  <si>
    <t>45200319</t>
  </si>
  <si>
    <t>45200419</t>
  </si>
  <si>
    <t>45200519</t>
  </si>
  <si>
    <t>45200619</t>
  </si>
  <si>
    <t>45200719</t>
  </si>
  <si>
    <t>45200819</t>
  </si>
  <si>
    <t>45200919</t>
  </si>
  <si>
    <t>45201019</t>
  </si>
  <si>
    <t>45201119</t>
  </si>
  <si>
    <t>45201219</t>
  </si>
  <si>
    <t>45201319</t>
  </si>
  <si>
    <t>45201419</t>
  </si>
  <si>
    <t>45201519</t>
  </si>
  <si>
    <t>45201619</t>
  </si>
  <si>
    <t>45201719</t>
  </si>
  <si>
    <t>45201819</t>
  </si>
  <si>
    <t>45201919</t>
  </si>
  <si>
    <t>45202019</t>
  </si>
  <si>
    <t>45202119</t>
  </si>
  <si>
    <t>45202219</t>
  </si>
  <si>
    <t>45202319</t>
  </si>
  <si>
    <t>45202419</t>
  </si>
  <si>
    <t>45202519</t>
  </si>
  <si>
    <t>45202619</t>
  </si>
  <si>
    <t>45202719</t>
  </si>
  <si>
    <t>45202819</t>
  </si>
  <si>
    <t>45202919</t>
  </si>
  <si>
    <t>45203019</t>
  </si>
  <si>
    <t>45203119</t>
  </si>
  <si>
    <t>45203219</t>
  </si>
  <si>
    <t>45203319</t>
  </si>
  <si>
    <t>45203419</t>
  </si>
  <si>
    <t>45203619</t>
  </si>
  <si>
    <t>45203719</t>
  </si>
  <si>
    <t>45203819</t>
  </si>
  <si>
    <t>45203919</t>
  </si>
  <si>
    <t>45204019</t>
  </si>
  <si>
    <t>45204119</t>
  </si>
  <si>
    <t>45204219</t>
  </si>
  <si>
    <t>45204319</t>
  </si>
  <si>
    <t>45204519</t>
  </si>
  <si>
    <t>45204619</t>
  </si>
  <si>
    <t>45204719</t>
  </si>
  <si>
    <t>45204819</t>
  </si>
  <si>
    <t>45204919</t>
  </si>
  <si>
    <t>45205019</t>
  </si>
  <si>
    <t>45205119</t>
  </si>
  <si>
    <t>45205219</t>
  </si>
  <si>
    <t>45205319</t>
  </si>
  <si>
    <t>45205419</t>
  </si>
  <si>
    <t>45205519</t>
  </si>
  <si>
    <t>45205619</t>
  </si>
  <si>
    <t>45205719</t>
  </si>
  <si>
    <t>45205819</t>
  </si>
  <si>
    <t>45205919</t>
  </si>
  <si>
    <t>45206019</t>
  </si>
  <si>
    <t>45206119</t>
  </si>
  <si>
    <t>45206219</t>
  </si>
  <si>
    <t>45206319</t>
  </si>
  <si>
    <t>45206419</t>
  </si>
  <si>
    <t>45206519</t>
  </si>
  <si>
    <t>45206619</t>
  </si>
  <si>
    <t>45206719</t>
  </si>
  <si>
    <t>45206819</t>
  </si>
  <si>
    <t>45206919</t>
  </si>
  <si>
    <t>45207019</t>
  </si>
  <si>
    <t>45207119</t>
  </si>
  <si>
    <t>45207219</t>
  </si>
  <si>
    <t>45207319</t>
  </si>
  <si>
    <t>45207419</t>
  </si>
  <si>
    <t>45207519</t>
  </si>
  <si>
    <t>45207619</t>
  </si>
  <si>
    <t>45207719</t>
  </si>
  <si>
    <t>45207819</t>
  </si>
  <si>
    <t>45207919</t>
  </si>
  <si>
    <t>45208019</t>
  </si>
  <si>
    <t>45208119</t>
  </si>
  <si>
    <t>45208219</t>
  </si>
  <si>
    <t>45504919</t>
  </si>
  <si>
    <t>99040119</t>
  </si>
  <si>
    <t>99040219</t>
  </si>
  <si>
    <t>99040319</t>
  </si>
  <si>
    <t>99040419</t>
  </si>
  <si>
    <t>99040519</t>
  </si>
  <si>
    <t>99040719</t>
  </si>
  <si>
    <t>99040819</t>
  </si>
  <si>
    <t>99040919</t>
  </si>
  <si>
    <t>99055819</t>
  </si>
  <si>
    <t>99056719</t>
  </si>
  <si>
    <t>70000019</t>
  </si>
  <si>
    <t>70000119</t>
  </si>
  <si>
    <t>70000219</t>
  </si>
  <si>
    <t>70000319</t>
  </si>
  <si>
    <t>70000419</t>
  </si>
  <si>
    <t>70000519</t>
  </si>
  <si>
    <t>70000619</t>
  </si>
  <si>
    <t>70000719</t>
  </si>
  <si>
    <t>70000819</t>
  </si>
  <si>
    <t>70000919</t>
  </si>
  <si>
    <t>70001119</t>
  </si>
  <si>
    <t>70001219</t>
  </si>
  <si>
    <t>70001319</t>
  </si>
  <si>
    <t>70001419</t>
  </si>
  <si>
    <t>70001519</t>
  </si>
  <si>
    <t>70001619</t>
  </si>
  <si>
    <t>70001719</t>
  </si>
  <si>
    <t>70001819</t>
  </si>
  <si>
    <t>70001919</t>
  </si>
  <si>
    <t>70002019</t>
  </si>
  <si>
    <t>70010119</t>
  </si>
  <si>
    <t>70010419</t>
  </si>
  <si>
    <t>70010519</t>
  </si>
  <si>
    <t>70011219</t>
  </si>
  <si>
    <t>70011319</t>
  </si>
  <si>
    <t>70011419</t>
  </si>
  <si>
    <t>70020119</t>
  </si>
  <si>
    <t>70020219</t>
  </si>
  <si>
    <t>70020319</t>
  </si>
  <si>
    <t>70020419</t>
  </si>
  <si>
    <t>70020519</t>
  </si>
  <si>
    <t>70020619</t>
  </si>
  <si>
    <t>70020719</t>
  </si>
  <si>
    <t>70020819</t>
  </si>
  <si>
    <t>70020919</t>
  </si>
  <si>
    <t>70021019</t>
  </si>
  <si>
    <t>70030119</t>
  </si>
  <si>
    <t>70030219</t>
  </si>
  <si>
    <t>70030319</t>
  </si>
  <si>
    <t>70030419</t>
  </si>
  <si>
    <t>70030519</t>
  </si>
  <si>
    <t>70030619</t>
  </si>
  <si>
    <t>70030719</t>
  </si>
  <si>
    <t>70030819</t>
  </si>
  <si>
    <t>70030919</t>
  </si>
  <si>
    <t>70031019</t>
  </si>
  <si>
    <t>70031119</t>
  </si>
  <si>
    <t>70031219</t>
  </si>
  <si>
    <t>70031719</t>
  </si>
  <si>
    <t>70041819</t>
  </si>
  <si>
    <t>70041919</t>
  </si>
  <si>
    <t>42010119</t>
  </si>
  <si>
    <t>42010219</t>
  </si>
  <si>
    <t>42010319</t>
  </si>
  <si>
    <t>42010419</t>
  </si>
  <si>
    <t>42010519</t>
  </si>
  <si>
    <t>21000119</t>
  </si>
  <si>
    <t>21000219</t>
  </si>
  <si>
    <t>21000319</t>
  </si>
  <si>
    <t>21000419</t>
  </si>
  <si>
    <t>21001119</t>
  </si>
  <si>
    <t>21001219</t>
  </si>
  <si>
    <t>21001319</t>
  </si>
  <si>
    <t>21001419</t>
  </si>
  <si>
    <t>21001519</t>
  </si>
  <si>
    <t>21001619</t>
  </si>
  <si>
    <t>21001719</t>
  </si>
  <si>
    <t>21001819</t>
  </si>
  <si>
    <t>21001919</t>
  </si>
  <si>
    <t>21002019</t>
  </si>
  <si>
    <t>21003019</t>
  </si>
  <si>
    <t>21003119</t>
  </si>
  <si>
    <t>21003219</t>
  </si>
  <si>
    <t>21003319</t>
  </si>
  <si>
    <t>21003419</t>
  </si>
  <si>
    <t>21004019</t>
  </si>
  <si>
    <t>21005019</t>
  </si>
  <si>
    <t>21005119</t>
  </si>
  <si>
    <t>21005219</t>
  </si>
  <si>
    <t>21005319</t>
  </si>
  <si>
    <t>21005419</t>
  </si>
  <si>
    <t>21005519</t>
  </si>
  <si>
    <t>21006019</t>
  </si>
  <si>
    <t>21006119</t>
  </si>
  <si>
    <t>21006219</t>
  </si>
  <si>
    <t>21006319</t>
  </si>
  <si>
    <t>21006419</t>
  </si>
  <si>
    <t>21006519</t>
  </si>
  <si>
    <t>21007119</t>
  </si>
  <si>
    <t>21007219</t>
  </si>
  <si>
    <t>21007319</t>
  </si>
  <si>
    <t>21007419</t>
  </si>
  <si>
    <t>21008119</t>
  </si>
  <si>
    <t>21008219</t>
  </si>
  <si>
    <t>21008319</t>
  </si>
  <si>
    <t>21008419</t>
  </si>
  <si>
    <t>21008519</t>
  </si>
  <si>
    <t>21008619</t>
  </si>
  <si>
    <t>21008719</t>
  </si>
  <si>
    <t>21008819</t>
  </si>
  <si>
    <t>21008919</t>
  </si>
  <si>
    <t>21009019</t>
  </si>
  <si>
    <t>21009119</t>
  </si>
  <si>
    <t>21009219</t>
  </si>
  <si>
    <t>21009319</t>
  </si>
  <si>
    <t>21009419</t>
  </si>
  <si>
    <t>21009519</t>
  </si>
  <si>
    <t>21009619</t>
  </si>
  <si>
    <t>49010119</t>
  </si>
  <si>
    <t>49010219</t>
  </si>
  <si>
    <t>49010319</t>
  </si>
  <si>
    <t>49010419</t>
  </si>
  <si>
    <t>49010519</t>
  </si>
  <si>
    <t>49010619</t>
  </si>
  <si>
    <t>49010719</t>
  </si>
  <si>
    <t>49010819</t>
  </si>
  <si>
    <t>49010919</t>
  </si>
  <si>
    <t>49011019</t>
  </si>
  <si>
    <t>49011119</t>
  </si>
  <si>
    <t>49011219</t>
  </si>
  <si>
    <t>49011319</t>
  </si>
  <si>
    <t>34010119</t>
  </si>
  <si>
    <t>34010219</t>
  </si>
  <si>
    <t>34010319</t>
  </si>
  <si>
    <t>34011019</t>
  </si>
  <si>
    <t>34011119</t>
  </si>
  <si>
    <t>34011219</t>
  </si>
  <si>
    <t>23230019</t>
  </si>
  <si>
    <t>23230119</t>
  </si>
  <si>
    <t>23230219</t>
  </si>
  <si>
    <t>23230319</t>
  </si>
  <si>
    <t>23230419</t>
  </si>
  <si>
    <t>23230519</t>
  </si>
  <si>
    <t>23230619</t>
  </si>
  <si>
    <t>23230719</t>
  </si>
  <si>
    <t>23230819</t>
  </si>
  <si>
    <t>23230919</t>
  </si>
  <si>
    <t>23231019</t>
  </si>
  <si>
    <t>23231119</t>
  </si>
  <si>
    <t>23231219</t>
  </si>
  <si>
    <t>23231319</t>
  </si>
  <si>
    <t>23231419</t>
  </si>
  <si>
    <t>23231519</t>
  </si>
  <si>
    <t>23231619</t>
  </si>
  <si>
    <t>23231719</t>
  </si>
  <si>
    <t>23231819</t>
  </si>
  <si>
    <t>23231919</t>
  </si>
  <si>
    <t>23232019</t>
  </si>
  <si>
    <t>23232119</t>
  </si>
  <si>
    <t>23232219</t>
  </si>
  <si>
    <t>23232319</t>
  </si>
  <si>
    <t>23232419</t>
  </si>
  <si>
    <t>23232519</t>
  </si>
  <si>
    <t>23232619</t>
  </si>
  <si>
    <t>23232719</t>
  </si>
  <si>
    <t>23232819</t>
  </si>
  <si>
    <t>23232919</t>
  </si>
  <si>
    <t>23233019</t>
  </si>
  <si>
    <t>23233119</t>
  </si>
  <si>
    <t>23233219</t>
  </si>
  <si>
    <t>23233319</t>
  </si>
  <si>
    <t>23233419</t>
  </si>
  <si>
    <t>23233519</t>
  </si>
  <si>
    <t>23233619</t>
  </si>
  <si>
    <t>23233719</t>
  </si>
  <si>
    <t>23233819</t>
  </si>
  <si>
    <t>23233919</t>
  </si>
  <si>
    <t>23234019</t>
  </si>
  <si>
    <t>23234119</t>
  </si>
  <si>
    <t>23234219</t>
  </si>
  <si>
    <t>23234319</t>
  </si>
  <si>
    <t>23234419</t>
  </si>
  <si>
    <t>23234519</t>
  </si>
  <si>
    <t>23234619</t>
  </si>
  <si>
    <t>23234719</t>
  </si>
  <si>
    <t>23234819</t>
  </si>
  <si>
    <t>23234919</t>
  </si>
  <si>
    <t>23235019</t>
  </si>
  <si>
    <t>23235119</t>
  </si>
  <si>
    <t>23235319</t>
  </si>
  <si>
    <t>23235619</t>
  </si>
  <si>
    <t>23236219</t>
  </si>
  <si>
    <t>23236319</t>
  </si>
  <si>
    <t>23236419</t>
  </si>
  <si>
    <t>23236519</t>
  </si>
  <si>
    <t>23236819</t>
  </si>
  <si>
    <t>23236919</t>
  </si>
  <si>
    <t>23237119</t>
  </si>
  <si>
    <t>23237219</t>
  </si>
  <si>
    <t>23237619</t>
  </si>
  <si>
    <t>23237719</t>
  </si>
  <si>
    <t>23237819</t>
  </si>
  <si>
    <t>23237919</t>
  </si>
  <si>
    <t>23238019</t>
  </si>
  <si>
    <t>23238119</t>
  </si>
  <si>
    <t>23238219</t>
  </si>
  <si>
    <t>23238319</t>
  </si>
  <si>
    <t>23238419</t>
  </si>
  <si>
    <t>23238519</t>
  </si>
  <si>
    <t>23239819</t>
  </si>
  <si>
    <t>23239919</t>
  </si>
  <si>
    <t>13995019</t>
  </si>
  <si>
    <t>13995219</t>
  </si>
  <si>
    <t>13995319</t>
  </si>
  <si>
    <t>77010119</t>
  </si>
  <si>
    <t>77010219</t>
  </si>
  <si>
    <t>77010319</t>
  </si>
  <si>
    <t>77010419</t>
  </si>
  <si>
    <t>77010519</t>
  </si>
  <si>
    <t>77010619</t>
  </si>
  <si>
    <t>77010719</t>
  </si>
  <si>
    <t>77010819</t>
  </si>
  <si>
    <t>84020219</t>
  </si>
  <si>
    <t>84020319</t>
  </si>
  <si>
    <t>84010119</t>
  </si>
  <si>
    <t>84010219</t>
  </si>
  <si>
    <t>84010319</t>
  </si>
  <si>
    <t>84010419</t>
  </si>
  <si>
    <t>84010519</t>
  </si>
  <si>
    <t>84010619</t>
  </si>
  <si>
    <t>84020119</t>
  </si>
  <si>
    <t>63000019</t>
  </si>
  <si>
    <t>63013019</t>
  </si>
  <si>
    <t>63010219</t>
  </si>
  <si>
    <t>63010319</t>
  </si>
  <si>
    <t>63010419</t>
  </si>
  <si>
    <t>63010519</t>
  </si>
  <si>
    <t>63010619</t>
  </si>
  <si>
    <t>63010719</t>
  </si>
  <si>
    <t>63010819</t>
  </si>
  <si>
    <t>63010919</t>
  </si>
  <si>
    <t>63011019</t>
  </si>
  <si>
    <t>63011119</t>
  </si>
  <si>
    <t>63011219</t>
  </si>
  <si>
    <t>63011319</t>
  </si>
  <si>
    <t>63011419</t>
  </si>
  <si>
    <t>63011519</t>
  </si>
  <si>
    <t>63011619</t>
  </si>
  <si>
    <t>63011719</t>
  </si>
  <si>
    <t>63011819</t>
  </si>
  <si>
    <t>63011919</t>
  </si>
  <si>
    <t>63012019</t>
  </si>
  <si>
    <t>63013119</t>
  </si>
  <si>
    <t>63051219</t>
  </si>
  <si>
    <t>63051519</t>
  </si>
  <si>
    <t>63070119</t>
  </si>
  <si>
    <t>63070219</t>
  </si>
  <si>
    <t>63070319</t>
  </si>
  <si>
    <t>63020519</t>
  </si>
  <si>
    <t>63020619</t>
  </si>
  <si>
    <t>63020719</t>
  </si>
  <si>
    <t>63020819</t>
  </si>
  <si>
    <t>63041019</t>
  </si>
  <si>
    <t>63041119</t>
  </si>
  <si>
    <t>63041219</t>
  </si>
  <si>
    <t>63041319</t>
  </si>
  <si>
    <t>63041419</t>
  </si>
  <si>
    <t>63051319</t>
  </si>
  <si>
    <t>63051419</t>
  </si>
  <si>
    <t>63051619</t>
  </si>
  <si>
    <t>63060119</t>
  </si>
  <si>
    <t>63060219</t>
  </si>
  <si>
    <t>63060319</t>
  </si>
  <si>
    <t>63060419</t>
  </si>
  <si>
    <t>63080119</t>
  </si>
  <si>
    <t>63080219</t>
  </si>
  <si>
    <t>63090119</t>
  </si>
  <si>
    <t>63090219</t>
  </si>
  <si>
    <t>63090319</t>
  </si>
  <si>
    <t>63090419</t>
  </si>
  <si>
    <t>63100119</t>
  </si>
  <si>
    <t>31020119</t>
  </si>
  <si>
    <t>31020219</t>
  </si>
  <si>
    <t>31020319</t>
  </si>
  <si>
    <t>31020419</t>
  </si>
  <si>
    <t>86010119</t>
  </si>
  <si>
    <t>86010219</t>
  </si>
  <si>
    <t>86010319</t>
  </si>
  <si>
    <t>86010419</t>
  </si>
  <si>
    <t>86010519</t>
  </si>
  <si>
    <t>86010619</t>
  </si>
  <si>
    <t>86012119</t>
  </si>
  <si>
    <t>86012219</t>
  </si>
  <si>
    <t>86012319</t>
  </si>
  <si>
    <t>86013119</t>
  </si>
  <si>
    <t>86013219</t>
  </si>
  <si>
    <t>86013319</t>
  </si>
  <si>
    <t>86013419</t>
  </si>
  <si>
    <t>86013519</t>
  </si>
  <si>
    <t>86014119</t>
  </si>
  <si>
    <t>86014219</t>
  </si>
  <si>
    <t>86014319</t>
  </si>
  <si>
    <t>86014419</t>
  </si>
  <si>
    <t>86014519</t>
  </si>
  <si>
    <t>86015119</t>
  </si>
  <si>
    <t>86015219</t>
  </si>
  <si>
    <t>86015319</t>
  </si>
  <si>
    <t>86015419</t>
  </si>
  <si>
    <t>86015519</t>
  </si>
  <si>
    <t>86015619</t>
  </si>
  <si>
    <t>86015719</t>
  </si>
  <si>
    <t>86015819</t>
  </si>
  <si>
    <t>86015919</t>
  </si>
  <si>
    <t>86016019</t>
  </si>
  <si>
    <t>86017019</t>
  </si>
  <si>
    <t>86017119</t>
  </si>
  <si>
    <t>86018019</t>
  </si>
  <si>
    <t>86018119</t>
  </si>
  <si>
    <t>86018219</t>
  </si>
  <si>
    <t>99051819</t>
  </si>
  <si>
    <t>99051019</t>
  </si>
  <si>
    <t>99052119</t>
  </si>
  <si>
    <t>99052219</t>
  </si>
  <si>
    <t>99052319</t>
  </si>
  <si>
    <t>99052419</t>
  </si>
  <si>
    <t>99052619</t>
  </si>
  <si>
    <t>99052819</t>
  </si>
  <si>
    <t>99054319</t>
  </si>
  <si>
    <t>99054819</t>
  </si>
  <si>
    <t>99054919</t>
  </si>
  <si>
    <t>99055019</t>
  </si>
  <si>
    <t>99055219</t>
  </si>
  <si>
    <t>99055319</t>
  </si>
  <si>
    <t>99055419</t>
  </si>
  <si>
    <t>99055719</t>
  </si>
  <si>
    <t>99056019</t>
  </si>
  <si>
    <t>99056219</t>
  </si>
  <si>
    <t>99056819</t>
  </si>
  <si>
    <t>99057019</t>
  </si>
  <si>
    <t>99059319</t>
  </si>
  <si>
    <t>99059419</t>
  </si>
  <si>
    <t>99059819</t>
  </si>
  <si>
    <t>92020219</t>
  </si>
  <si>
    <t>93010119</t>
  </si>
  <si>
    <t>93010219</t>
  </si>
  <si>
    <t>93010319</t>
  </si>
  <si>
    <t>93010419</t>
  </si>
  <si>
    <t>93010519</t>
  </si>
  <si>
    <t>93010619</t>
  </si>
  <si>
    <t>93010719</t>
  </si>
  <si>
    <t>93010819</t>
  </si>
  <si>
    <t>93010919</t>
  </si>
  <si>
    <t>93011019</t>
  </si>
  <si>
    <t>93011119</t>
  </si>
  <si>
    <t>93020119</t>
  </si>
  <si>
    <t>90000119</t>
  </si>
  <si>
    <t>90000219</t>
  </si>
  <si>
    <t>90000319</t>
  </si>
  <si>
    <t>90000419</t>
  </si>
  <si>
    <t>90000519</t>
  </si>
  <si>
    <t>90000619</t>
  </si>
  <si>
    <t>90000719</t>
  </si>
  <si>
    <t>90000819</t>
  </si>
  <si>
    <t>90000919</t>
  </si>
  <si>
    <t>90001019</t>
  </si>
  <si>
    <t>90001119</t>
  </si>
  <si>
    <t>90001219</t>
  </si>
  <si>
    <t>90001319</t>
  </si>
  <si>
    <t>90010119</t>
  </si>
  <si>
    <t>90010219</t>
  </si>
  <si>
    <t>90010319</t>
  </si>
  <si>
    <t>90010419</t>
  </si>
  <si>
    <t>90010519</t>
  </si>
  <si>
    <t>90010619</t>
  </si>
  <si>
    <t>90010719</t>
  </si>
  <si>
    <t>90010819</t>
  </si>
  <si>
    <t>90010919</t>
  </si>
  <si>
    <t>90011019</t>
  </si>
  <si>
    <t>90011119</t>
  </si>
  <si>
    <t>90011219</t>
  </si>
  <si>
    <t>90011319</t>
  </si>
  <si>
    <t>90011419</t>
  </si>
  <si>
    <t>90011519</t>
  </si>
  <si>
    <t>90011619</t>
  </si>
  <si>
    <t>90011719</t>
  </si>
  <si>
    <t>90011819</t>
  </si>
  <si>
    <t>90020119</t>
  </si>
  <si>
    <t>90020219</t>
  </si>
  <si>
    <t>90020319</t>
  </si>
  <si>
    <t>90020419</t>
  </si>
  <si>
    <t>90020519</t>
  </si>
  <si>
    <t>99030119</t>
  </si>
  <si>
    <t>99030219</t>
  </si>
  <si>
    <t>99030319</t>
  </si>
  <si>
    <t>99030419</t>
  </si>
  <si>
    <t>99030519</t>
  </si>
  <si>
    <t>99030619</t>
  </si>
  <si>
    <t>99030719</t>
  </si>
  <si>
    <t>99030819</t>
  </si>
  <si>
    <t>99030919</t>
  </si>
  <si>
    <t>60010119</t>
  </si>
  <si>
    <t>60010219</t>
  </si>
  <si>
    <t>60010319</t>
  </si>
  <si>
    <t>60010419</t>
  </si>
  <si>
    <t>60010519</t>
  </si>
  <si>
    <t>60010619</t>
  </si>
  <si>
    <t>94000119</t>
  </si>
  <si>
    <t>94000219</t>
  </si>
  <si>
    <t>94000319</t>
  </si>
  <si>
    <t>94000419</t>
  </si>
  <si>
    <t>94000519</t>
  </si>
  <si>
    <t>94000619</t>
  </si>
  <si>
    <t>94000719</t>
  </si>
  <si>
    <t>94000819</t>
  </si>
  <si>
    <t>94000919</t>
  </si>
  <si>
    <t>94001019</t>
  </si>
  <si>
    <t>94001119</t>
  </si>
  <si>
    <t>94001219</t>
  </si>
  <si>
    <t>94001319</t>
  </si>
  <si>
    <t>94001419</t>
  </si>
  <si>
    <t>94001519</t>
  </si>
  <si>
    <t>94001619</t>
  </si>
  <si>
    <t>94001719</t>
  </si>
  <si>
    <t>94001819</t>
  </si>
  <si>
    <t>94001919</t>
  </si>
  <si>
    <t>94002019</t>
  </si>
  <si>
    <t>94003019</t>
  </si>
  <si>
    <t>94003119</t>
  </si>
  <si>
    <t>94003219</t>
  </si>
  <si>
    <t>94005019</t>
  </si>
  <si>
    <t>94005119</t>
  </si>
  <si>
    <t>94005219</t>
  </si>
  <si>
    <t>94005319</t>
  </si>
  <si>
    <t>94010019</t>
  </si>
  <si>
    <t>94010119</t>
  </si>
  <si>
    <t>94010219</t>
  </si>
  <si>
    <t>94010319</t>
  </si>
  <si>
    <t>94010419</t>
  </si>
  <si>
    <t>94020119</t>
  </si>
  <si>
    <t>94020219</t>
  </si>
  <si>
    <t>94020419</t>
  </si>
  <si>
    <t>94020719</t>
  </si>
  <si>
    <t>94030119</t>
  </si>
  <si>
    <t>94030219</t>
  </si>
  <si>
    <t>94030319</t>
  </si>
  <si>
    <t>94030419</t>
  </si>
  <si>
    <t>94030519</t>
  </si>
  <si>
    <t>94030619</t>
  </si>
  <si>
    <t>94030719</t>
  </si>
  <si>
    <t>94030819</t>
  </si>
  <si>
    <t>94030919</t>
  </si>
  <si>
    <t>94031019</t>
  </si>
  <si>
    <t>94031119</t>
  </si>
  <si>
    <t>94031219</t>
  </si>
  <si>
    <t>94031419</t>
  </si>
  <si>
    <t>94031519</t>
  </si>
  <si>
    <t>94031619</t>
  </si>
  <si>
    <t>94031719</t>
  </si>
  <si>
    <t>94031819</t>
  </si>
  <si>
    <t>94040119</t>
  </si>
  <si>
    <t>94040219</t>
  </si>
  <si>
    <t>94040319</t>
  </si>
  <si>
    <t>94040519</t>
  </si>
  <si>
    <t>94040619</t>
  </si>
  <si>
    <t>94040719</t>
  </si>
  <si>
    <t>94040819</t>
  </si>
  <si>
    <t>94040919</t>
  </si>
  <si>
    <t>94050119</t>
  </si>
  <si>
    <t>94050219</t>
  </si>
  <si>
    <t>94050319</t>
  </si>
  <si>
    <t>94050819</t>
  </si>
  <si>
    <t>94050919</t>
  </si>
  <si>
    <t>94051019</t>
  </si>
  <si>
    <t>94051119</t>
  </si>
  <si>
    <t>94051219</t>
  </si>
  <si>
    <t>94051319</t>
  </si>
  <si>
    <t>94051419</t>
  </si>
  <si>
    <t>94051519</t>
  </si>
  <si>
    <t>94051619</t>
  </si>
  <si>
    <t>94051719</t>
  </si>
  <si>
    <t>94060119</t>
  </si>
  <si>
    <t>94060219</t>
  </si>
  <si>
    <t>94060319</t>
  </si>
  <si>
    <t>96010119</t>
  </si>
  <si>
    <t>96010219</t>
  </si>
  <si>
    <t>96010319</t>
  </si>
  <si>
    <t>96010419</t>
  </si>
  <si>
    <t>96010519</t>
  </si>
  <si>
    <t>96010619</t>
  </si>
  <si>
    <t>96010719</t>
  </si>
  <si>
    <t>96010819</t>
  </si>
  <si>
    <t>96010919</t>
  </si>
  <si>
    <t>96011019</t>
  </si>
  <si>
    <t>96011119</t>
  </si>
  <si>
    <t>96011219</t>
  </si>
  <si>
    <t>15150119</t>
  </si>
  <si>
    <t>15150219</t>
  </si>
  <si>
    <t>15150319</t>
  </si>
  <si>
    <t>15150419</t>
  </si>
  <si>
    <t>15150519</t>
  </si>
  <si>
    <t>15150619</t>
  </si>
  <si>
    <t>15150719</t>
  </si>
  <si>
    <t>15150819</t>
  </si>
  <si>
    <t>15150919</t>
  </si>
  <si>
    <t>15151019</t>
  </si>
  <si>
    <t>15151119</t>
  </si>
  <si>
    <t>15151219</t>
  </si>
  <si>
    <t>15151319</t>
  </si>
  <si>
    <t>15151419</t>
  </si>
  <si>
    <t>15151519</t>
  </si>
  <si>
    <t>15151619</t>
  </si>
  <si>
    <t>15151719</t>
  </si>
  <si>
    <t>15151819</t>
  </si>
  <si>
    <t>15151919</t>
  </si>
  <si>
    <t>15152019</t>
  </si>
  <si>
    <t>15152119</t>
  </si>
  <si>
    <t>15152219</t>
  </si>
  <si>
    <t>15152319</t>
  </si>
  <si>
    <t>15152419</t>
  </si>
  <si>
    <t>15152519</t>
  </si>
  <si>
    <t>15152619</t>
  </si>
  <si>
    <t>15152719</t>
  </si>
  <si>
    <t>15152819</t>
  </si>
  <si>
    <t>15152919</t>
  </si>
  <si>
    <t>15153019</t>
  </si>
  <si>
    <t>15153119</t>
  </si>
  <si>
    <t>15153219</t>
  </si>
  <si>
    <t>15154019</t>
  </si>
  <si>
    <t>15154119</t>
  </si>
  <si>
    <t>15154219</t>
  </si>
  <si>
    <t>15154319</t>
  </si>
  <si>
    <t>15154419</t>
  </si>
  <si>
    <t>15154519</t>
  </si>
  <si>
    <t>15154619</t>
  </si>
  <si>
    <t>15154719</t>
  </si>
  <si>
    <t>15154819</t>
  </si>
  <si>
    <t>15154919</t>
  </si>
  <si>
    <t>15156019</t>
  </si>
  <si>
    <t>15156119</t>
  </si>
  <si>
    <t>15156219</t>
  </si>
  <si>
    <t>15156319</t>
  </si>
  <si>
    <t>15156419</t>
  </si>
  <si>
    <t>15156519</t>
  </si>
  <si>
    <t>15156619</t>
  </si>
  <si>
    <t>15156719</t>
  </si>
  <si>
    <t>15156919</t>
  </si>
  <si>
    <t>15160119</t>
  </si>
  <si>
    <t>15160219</t>
  </si>
  <si>
    <t>15160319</t>
  </si>
  <si>
    <t>15160419</t>
  </si>
  <si>
    <t>15160519</t>
  </si>
  <si>
    <t>15160619</t>
  </si>
  <si>
    <t>15160719</t>
  </si>
  <si>
    <t>15160819</t>
  </si>
  <si>
    <t>15160919</t>
  </si>
  <si>
    <t>15161019</t>
  </si>
  <si>
    <t>15161119</t>
  </si>
  <si>
    <t>61010119</t>
  </si>
  <si>
    <t>61010219</t>
  </si>
  <si>
    <t>61010319</t>
  </si>
  <si>
    <t>61010419</t>
  </si>
  <si>
    <t>61010519</t>
  </si>
  <si>
    <t>61010619</t>
  </si>
  <si>
    <t>61010719</t>
  </si>
  <si>
    <t>61010819</t>
  </si>
  <si>
    <t>61010919</t>
  </si>
  <si>
    <t>61011019</t>
  </si>
  <si>
    <t>61011119</t>
  </si>
  <si>
    <t>61011219</t>
  </si>
  <si>
    <t>61011319</t>
  </si>
  <si>
    <t>61011419</t>
  </si>
  <si>
    <t>61011519</t>
  </si>
  <si>
    <t>61011619</t>
  </si>
  <si>
    <t>61011719</t>
  </si>
  <si>
    <t>61011819</t>
  </si>
  <si>
    <t>61011919</t>
  </si>
  <si>
    <t>61012019</t>
  </si>
  <si>
    <t>61012119</t>
  </si>
  <si>
    <t>61012219</t>
  </si>
  <si>
    <t>61012319</t>
  </si>
  <si>
    <t>61012419</t>
  </si>
  <si>
    <t>61012519</t>
  </si>
  <si>
    <t>61012619</t>
  </si>
  <si>
    <t>61012719</t>
  </si>
  <si>
    <t>61012819</t>
  </si>
  <si>
    <t>61012919</t>
  </si>
  <si>
    <t>61013019</t>
  </si>
  <si>
    <t>61013119</t>
  </si>
  <si>
    <t>61013219</t>
  </si>
  <si>
    <t>61013319</t>
  </si>
  <si>
    <t>61013419</t>
  </si>
  <si>
    <t>61013519</t>
  </si>
  <si>
    <t>61013619</t>
  </si>
  <si>
    <t>61013719</t>
  </si>
  <si>
    <t>61013819</t>
  </si>
  <si>
    <t>61013919</t>
  </si>
  <si>
    <t>61014019</t>
  </si>
  <si>
    <t>61014119</t>
  </si>
  <si>
    <t>61014219</t>
  </si>
  <si>
    <t>61014319</t>
  </si>
  <si>
    <t>61014419</t>
  </si>
  <si>
    <t>61014519</t>
  </si>
  <si>
    <t>61014619</t>
  </si>
  <si>
    <t>61014719</t>
  </si>
  <si>
    <t>61014819</t>
  </si>
  <si>
    <t>61014919</t>
  </si>
  <si>
    <t>61015019</t>
  </si>
  <si>
    <t>61015119</t>
  </si>
  <si>
    <t>61015219</t>
  </si>
  <si>
    <t>61015319</t>
  </si>
  <si>
    <t>61015419</t>
  </si>
  <si>
    <t>61015519</t>
  </si>
  <si>
    <t>61015619</t>
  </si>
  <si>
    <t>61015719</t>
  </si>
  <si>
    <t>61015819</t>
  </si>
  <si>
    <t>61015919</t>
  </si>
  <si>
    <t>61016019</t>
  </si>
  <si>
    <t>61016119</t>
  </si>
  <si>
    <t>61016219</t>
  </si>
  <si>
    <t>61016319</t>
  </si>
  <si>
    <t>61016419</t>
  </si>
  <si>
    <t>61016519</t>
  </si>
  <si>
    <t>61016619</t>
  </si>
  <si>
    <t>61016719</t>
  </si>
  <si>
    <t>61016819</t>
  </si>
  <si>
    <t>61016919</t>
  </si>
  <si>
    <t>61017019</t>
  </si>
  <si>
    <t>61017119</t>
  </si>
  <si>
    <t>61017519</t>
  </si>
  <si>
    <t>61017619</t>
  </si>
  <si>
    <t>61017719</t>
  </si>
  <si>
    <t>26999119</t>
  </si>
  <si>
    <t>26999219</t>
  </si>
  <si>
    <t>26999319</t>
  </si>
  <si>
    <t>26999419</t>
  </si>
  <si>
    <t>26999519</t>
  </si>
  <si>
    <t>26999619</t>
  </si>
  <si>
    <t>26999719</t>
  </si>
  <si>
    <t>73010119</t>
  </si>
  <si>
    <t>67010119</t>
  </si>
  <si>
    <t>67010219</t>
  </si>
  <si>
    <t>67010319</t>
  </si>
  <si>
    <t>67010419</t>
  </si>
  <si>
    <t>67010519</t>
  </si>
  <si>
    <t>67010619</t>
  </si>
  <si>
    <t>67010719</t>
  </si>
  <si>
    <t>67010819</t>
  </si>
  <si>
    <t>67010919</t>
  </si>
  <si>
    <t>99020119</t>
  </si>
  <si>
    <t>99020219</t>
  </si>
  <si>
    <t>99020319</t>
  </si>
  <si>
    <t>99020419</t>
  </si>
  <si>
    <t>99020819</t>
  </si>
  <si>
    <t>24280119</t>
  </si>
  <si>
    <t>24280219</t>
  </si>
  <si>
    <t>24280319</t>
  </si>
  <si>
    <t>24280419</t>
  </si>
  <si>
    <t>24280519</t>
  </si>
  <si>
    <t>24280619</t>
  </si>
  <si>
    <t>24280719</t>
  </si>
  <si>
    <t>24240119</t>
  </si>
  <si>
    <t>24240219</t>
  </si>
  <si>
    <t>24240319</t>
  </si>
  <si>
    <t>24240419</t>
  </si>
  <si>
    <t>24240519</t>
  </si>
  <si>
    <t>24240619</t>
  </si>
  <si>
    <t>24240719</t>
  </si>
  <si>
    <t>24240819</t>
  </si>
  <si>
    <t>24240919</t>
  </si>
  <si>
    <t>24241019</t>
  </si>
  <si>
    <t>24241119</t>
  </si>
  <si>
    <t>24241219</t>
  </si>
  <si>
    <t>24241319</t>
  </si>
  <si>
    <t>24241419</t>
  </si>
  <si>
    <t>24241519</t>
  </si>
  <si>
    <t>24241619</t>
  </si>
  <si>
    <t>24241719</t>
  </si>
  <si>
    <t>24241819</t>
  </si>
  <si>
    <t>24241919</t>
  </si>
  <si>
    <t>24243119</t>
  </si>
  <si>
    <t>24243219</t>
  </si>
  <si>
    <t>24243319</t>
  </si>
  <si>
    <t>24243419</t>
  </si>
  <si>
    <t>24243519</t>
  </si>
  <si>
    <t>24243619</t>
  </si>
  <si>
    <t>24243719</t>
  </si>
  <si>
    <t>24243819</t>
  </si>
  <si>
    <t>24243919</t>
  </si>
  <si>
    <t>24244019</t>
  </si>
  <si>
    <t>24244119</t>
  </si>
  <si>
    <t>24244219</t>
  </si>
  <si>
    <t>24244319</t>
  </si>
  <si>
    <t>24244419</t>
  </si>
  <si>
    <t>24244519</t>
  </si>
  <si>
    <t>24245019</t>
  </si>
  <si>
    <t>24250119</t>
  </si>
  <si>
    <t>24250219</t>
  </si>
  <si>
    <t>24260119</t>
  </si>
  <si>
    <t>24260219</t>
  </si>
  <si>
    <t>24260319</t>
  </si>
  <si>
    <t>24260419</t>
  </si>
  <si>
    <t>24270119</t>
  </si>
  <si>
    <t>24270219</t>
  </si>
  <si>
    <t>24270319</t>
  </si>
  <si>
    <t>47010119</t>
  </si>
  <si>
    <t>47010219</t>
  </si>
  <si>
    <t>47010319</t>
  </si>
  <si>
    <t>47010419</t>
  </si>
  <si>
    <t>47010519</t>
  </si>
  <si>
    <t>47010619</t>
  </si>
  <si>
    <t>47010719</t>
  </si>
  <si>
    <t>47010819</t>
  </si>
  <si>
    <t>47010919</t>
  </si>
  <si>
    <t>47011019</t>
  </si>
  <si>
    <t>47011119</t>
  </si>
  <si>
    <t>47011219</t>
  </si>
  <si>
    <t>41010119</t>
  </si>
  <si>
    <t>53010019</t>
  </si>
  <si>
    <t>53010119</t>
  </si>
  <si>
    <t>53010219</t>
  </si>
  <si>
    <t>53010319</t>
  </si>
  <si>
    <t>53010419</t>
  </si>
  <si>
    <t>53010519</t>
  </si>
  <si>
    <t>53010619</t>
  </si>
  <si>
    <t>53010719</t>
  </si>
  <si>
    <t>53010819</t>
  </si>
  <si>
    <t>53010919</t>
  </si>
  <si>
    <t>53011019</t>
  </si>
  <si>
    <t>53011119</t>
  </si>
  <si>
    <t>53011219</t>
  </si>
  <si>
    <t>53011319</t>
  </si>
  <si>
    <t>53011419</t>
  </si>
  <si>
    <t>53011519</t>
  </si>
  <si>
    <t>53011619</t>
  </si>
  <si>
    <t>53011719</t>
  </si>
  <si>
    <t>53011819</t>
  </si>
  <si>
    <t>53011919</t>
  </si>
  <si>
    <t>53012019</t>
  </si>
  <si>
    <t>53012119</t>
  </si>
  <si>
    <t>53012219</t>
  </si>
  <si>
    <t>53012319</t>
  </si>
  <si>
    <t>53012419</t>
  </si>
  <si>
    <t>53012519</t>
  </si>
  <si>
    <t>53012619</t>
  </si>
  <si>
    <t>53012719</t>
  </si>
  <si>
    <t>53012819</t>
  </si>
  <si>
    <t>53012919</t>
  </si>
  <si>
    <t>53013019</t>
  </si>
  <si>
    <t>53013119</t>
  </si>
  <si>
    <t>53013219</t>
  </si>
  <si>
    <t>53013319</t>
  </si>
  <si>
    <t>53013419</t>
  </si>
  <si>
    <t>53013519</t>
  </si>
  <si>
    <t>53013619</t>
  </si>
  <si>
    <t>53013719</t>
  </si>
  <si>
    <t>53013819</t>
  </si>
  <si>
    <t>53020119</t>
  </si>
  <si>
    <t>53020219</t>
  </si>
  <si>
    <t>53020319</t>
  </si>
  <si>
    <t>53020419</t>
  </si>
  <si>
    <t>53020519</t>
  </si>
  <si>
    <t>53020619</t>
  </si>
  <si>
    <t>53020719</t>
  </si>
  <si>
    <t>53020819</t>
  </si>
  <si>
    <t>53020919</t>
  </si>
  <si>
    <t>53021019</t>
  </si>
  <si>
    <t>53021119</t>
  </si>
  <si>
    <t>53021219</t>
  </si>
  <si>
    <t>53021319</t>
  </si>
  <si>
    <t>53021419</t>
  </si>
  <si>
    <t>53021519</t>
  </si>
  <si>
    <t>53021619</t>
  </si>
  <si>
    <t>53021719</t>
  </si>
  <si>
    <t>53022519</t>
  </si>
  <si>
    <t>53030119</t>
  </si>
  <si>
    <t>53030219</t>
  </si>
  <si>
    <t>53030319</t>
  </si>
  <si>
    <t>56010119</t>
  </si>
  <si>
    <t>56010219</t>
  </si>
  <si>
    <t>56010319</t>
  </si>
  <si>
    <t>56010419</t>
  </si>
  <si>
    <t>56010519</t>
  </si>
  <si>
    <t>56010619</t>
  </si>
  <si>
    <t>56010719</t>
  </si>
  <si>
    <t>56010819</t>
  </si>
  <si>
    <t>56010919</t>
  </si>
  <si>
    <t>56011019</t>
  </si>
  <si>
    <t>56011119</t>
  </si>
  <si>
    <t>56011219</t>
  </si>
  <si>
    <t>56011319</t>
  </si>
  <si>
    <t>56011419</t>
  </si>
  <si>
    <t>56011519</t>
  </si>
  <si>
    <t>56011619</t>
  </si>
  <si>
    <t>56011719</t>
  </si>
  <si>
    <t>56011819</t>
  </si>
  <si>
    <t>56011919</t>
  </si>
  <si>
    <t>56012019</t>
  </si>
  <si>
    <t>56012119</t>
  </si>
  <si>
    <t>56012219</t>
  </si>
  <si>
    <t>56012319</t>
  </si>
  <si>
    <t>56012419</t>
  </si>
  <si>
    <t>56012519</t>
  </si>
  <si>
    <t>56012619</t>
  </si>
  <si>
    <t>56012719</t>
  </si>
  <si>
    <t>56012819</t>
  </si>
  <si>
    <t>56012919</t>
  </si>
  <si>
    <t>56013019</t>
  </si>
  <si>
    <t>56013119</t>
  </si>
  <si>
    <t>56013219</t>
  </si>
  <si>
    <t>56013319</t>
  </si>
  <si>
    <t>56013419</t>
  </si>
  <si>
    <t>56013519</t>
  </si>
  <si>
    <t>56013619</t>
  </si>
  <si>
    <t>56013719</t>
  </si>
  <si>
    <t>56013819</t>
  </si>
  <si>
    <t>56013919</t>
  </si>
  <si>
    <t>56014019</t>
  </si>
  <si>
    <t>56014119</t>
  </si>
  <si>
    <t>56014219</t>
  </si>
  <si>
    <t>56014319</t>
  </si>
  <si>
    <t>56014419</t>
  </si>
  <si>
    <t>56014519</t>
  </si>
  <si>
    <t>56014619</t>
  </si>
  <si>
    <t>56014719</t>
  </si>
  <si>
    <t>56014819</t>
  </si>
  <si>
    <t>56014919</t>
  </si>
  <si>
    <t>56015019</t>
  </si>
  <si>
    <t>56015119</t>
  </si>
  <si>
    <t>56015219</t>
  </si>
  <si>
    <t>56015319</t>
  </si>
  <si>
    <t>56015419</t>
  </si>
  <si>
    <t>56015519</t>
  </si>
  <si>
    <t>56015619</t>
  </si>
  <si>
    <t>56015719</t>
  </si>
  <si>
    <t>68010119</t>
  </si>
  <si>
    <t>68010219</t>
  </si>
  <si>
    <t>68010319</t>
  </si>
  <si>
    <t>68010419</t>
  </si>
  <si>
    <t>68010519</t>
  </si>
  <si>
    <t>68010619</t>
  </si>
  <si>
    <t>68010719</t>
  </si>
  <si>
    <t>68010819</t>
  </si>
  <si>
    <t>68010919</t>
  </si>
  <si>
    <t>68011019</t>
  </si>
  <si>
    <t>68011119</t>
  </si>
  <si>
    <t>68011219</t>
  </si>
  <si>
    <t>68011319</t>
  </si>
  <si>
    <t>68011419</t>
  </si>
  <si>
    <t>68011519</t>
  </si>
  <si>
    <t>68011619</t>
  </si>
  <si>
    <t>68011719</t>
  </si>
  <si>
    <t>71010119</t>
  </si>
  <si>
    <t>71010219</t>
  </si>
  <si>
    <t>71010319</t>
  </si>
  <si>
    <t>71010419</t>
  </si>
  <si>
    <t>71010519</t>
  </si>
  <si>
    <t>71010619</t>
  </si>
  <si>
    <t>71010719</t>
  </si>
  <si>
    <t>71010819</t>
  </si>
  <si>
    <t>71010919</t>
  </si>
  <si>
    <t>71011019</t>
  </si>
  <si>
    <t>71011119</t>
  </si>
  <si>
    <t>71020419</t>
  </si>
  <si>
    <t>71020119</t>
  </si>
  <si>
    <t>71020219</t>
  </si>
  <si>
    <t>71020319</t>
  </si>
  <si>
    <t>80000519</t>
  </si>
  <si>
    <t>88000019</t>
  </si>
  <si>
    <t>88000119</t>
  </si>
  <si>
    <t>88000219</t>
  </si>
  <si>
    <t>88000319</t>
  </si>
  <si>
    <t>88000419</t>
  </si>
  <si>
    <t>88000519</t>
  </si>
  <si>
    <t>88000619</t>
  </si>
  <si>
    <t>88000719</t>
  </si>
  <si>
    <t>88000819</t>
  </si>
  <si>
    <t>88000919</t>
  </si>
  <si>
    <t>88001019</t>
  </si>
  <si>
    <t>88001119</t>
  </si>
  <si>
    <t>88001219</t>
  </si>
  <si>
    <t>88001319</t>
  </si>
  <si>
    <t>88001419</t>
  </si>
  <si>
    <t>88001519</t>
  </si>
  <si>
    <t>88001619</t>
  </si>
  <si>
    <t>88001719</t>
  </si>
  <si>
    <t>88001819</t>
  </si>
  <si>
    <t>88001919</t>
  </si>
  <si>
    <t>88002019</t>
  </si>
  <si>
    <t>88002119</t>
  </si>
  <si>
    <t>88002219</t>
  </si>
  <si>
    <t>88002319</t>
  </si>
  <si>
    <t>88002419</t>
  </si>
  <si>
    <t>88002519</t>
  </si>
  <si>
    <t>88002619</t>
  </si>
  <si>
    <t>88002719</t>
  </si>
  <si>
    <t>88002819</t>
  </si>
  <si>
    <t>88002919</t>
  </si>
  <si>
    <t>88003019</t>
  </si>
  <si>
    <t>88003119</t>
  </si>
  <si>
    <t>88003219</t>
  </si>
  <si>
    <t>88003319</t>
  </si>
  <si>
    <t>88003419</t>
  </si>
  <si>
    <t>88003519</t>
  </si>
  <si>
    <t>88003619</t>
  </si>
  <si>
    <t>88003719</t>
  </si>
  <si>
    <t>88003819</t>
  </si>
  <si>
    <t>88003919</t>
  </si>
  <si>
    <t>88004019</t>
  </si>
  <si>
    <t>88004119</t>
  </si>
  <si>
    <t>88004219</t>
  </si>
  <si>
    <t>88004319</t>
  </si>
  <si>
    <t>88004419</t>
  </si>
  <si>
    <t>88004619</t>
  </si>
  <si>
    <t>88004719</t>
  </si>
  <si>
    <t>88004819</t>
  </si>
  <si>
    <t>88004919</t>
  </si>
  <si>
    <t>88005019</t>
  </si>
  <si>
    <t>88005119</t>
  </si>
  <si>
    <t>88005219</t>
  </si>
  <si>
    <t>88005319</t>
  </si>
  <si>
    <t>88005419</t>
  </si>
  <si>
    <t>88005519</t>
  </si>
  <si>
    <t>88005619</t>
  </si>
  <si>
    <t>88005719</t>
  </si>
  <si>
    <t>88005819</t>
  </si>
  <si>
    <t>88005919</t>
  </si>
  <si>
    <t>88006019</t>
  </si>
  <si>
    <t>88006119</t>
  </si>
  <si>
    <t>88006219</t>
  </si>
  <si>
    <t>88006419</t>
  </si>
  <si>
    <t>88006519</t>
  </si>
  <si>
    <t>88006719</t>
  </si>
  <si>
    <t>88006819</t>
  </si>
  <si>
    <t>88006919</t>
  </si>
  <si>
    <t>88007019</t>
  </si>
  <si>
    <t>88007119</t>
  </si>
  <si>
    <t>88007219</t>
  </si>
  <si>
    <t>88007319</t>
  </si>
  <si>
    <t>88007419</t>
  </si>
  <si>
    <t>88007519</t>
  </si>
  <si>
    <t>88007619</t>
  </si>
  <si>
    <t>88007719</t>
  </si>
  <si>
    <t>88007819</t>
  </si>
  <si>
    <t>88007919</t>
  </si>
  <si>
    <t>29020119</t>
  </si>
  <si>
    <t>29020219</t>
  </si>
  <si>
    <t>29020319</t>
  </si>
  <si>
    <t>29020519</t>
  </si>
  <si>
    <t>29020619</t>
  </si>
  <si>
    <t>29020719</t>
  </si>
  <si>
    <t>29020919</t>
  </si>
  <si>
    <t>29021019</t>
  </si>
  <si>
    <t>29021119</t>
  </si>
  <si>
    <t>29021319</t>
  </si>
  <si>
    <t>29021419</t>
  </si>
  <si>
    <t>29021519</t>
  </si>
  <si>
    <t>29021719</t>
  </si>
  <si>
    <t>29021819</t>
  </si>
  <si>
    <t>29021919</t>
  </si>
  <si>
    <t>29022119</t>
  </si>
  <si>
    <t>29022219</t>
  </si>
  <si>
    <t>29022319</t>
  </si>
  <si>
    <t>29022519</t>
  </si>
  <si>
    <t>29022619</t>
  </si>
  <si>
    <t>29022719</t>
  </si>
  <si>
    <t>29023019</t>
  </si>
  <si>
    <t>29023119</t>
  </si>
  <si>
    <t>29023319</t>
  </si>
  <si>
    <t>29023419</t>
  </si>
  <si>
    <t>29023519</t>
  </si>
  <si>
    <t>29023819</t>
  </si>
  <si>
    <t>29023919</t>
  </si>
  <si>
    <t>29024119</t>
  </si>
  <si>
    <t>29024219</t>
  </si>
  <si>
    <t>54010119</t>
  </si>
  <si>
    <t>54010219</t>
  </si>
  <si>
    <t>54010319</t>
  </si>
  <si>
    <t>54010419</t>
  </si>
  <si>
    <t>54010519</t>
  </si>
  <si>
    <t>54010619</t>
  </si>
  <si>
    <t>54010719</t>
  </si>
  <si>
    <t>54010819</t>
  </si>
  <si>
    <t>54010919</t>
  </si>
  <si>
    <t>54011019</t>
  </si>
  <si>
    <t>54011119</t>
  </si>
  <si>
    <t>54011219</t>
  </si>
  <si>
    <t>54011319</t>
  </si>
  <si>
    <t>54011419</t>
  </si>
  <si>
    <t>54011519</t>
  </si>
  <si>
    <t>54011619</t>
  </si>
  <si>
    <t>54011719</t>
  </si>
  <si>
    <t>54011819</t>
  </si>
  <si>
    <t>54011919</t>
  </si>
  <si>
    <t>54012019</t>
  </si>
  <si>
    <t>54012119</t>
  </si>
  <si>
    <t>54012219</t>
  </si>
  <si>
    <t>54012319</t>
  </si>
  <si>
    <t>54012419</t>
  </si>
  <si>
    <t>54012519</t>
  </si>
  <si>
    <t>54012619</t>
  </si>
  <si>
    <t>54012719</t>
  </si>
  <si>
    <t>54012819</t>
  </si>
  <si>
    <t>54012919</t>
  </si>
  <si>
    <t>54013019</t>
  </si>
  <si>
    <t>54013119</t>
  </si>
  <si>
    <t>54013219</t>
  </si>
  <si>
    <t>54013319</t>
  </si>
  <si>
    <t>54013419</t>
  </si>
  <si>
    <t>54013519</t>
  </si>
  <si>
    <t>54013619</t>
  </si>
  <si>
    <t>54013719</t>
  </si>
  <si>
    <t>54013819</t>
  </si>
  <si>
    <t>54014119</t>
  </si>
  <si>
    <t>54014219</t>
  </si>
  <si>
    <t>54014319</t>
  </si>
  <si>
    <t>54014419</t>
  </si>
  <si>
    <t>54019019</t>
  </si>
  <si>
    <t>35010119</t>
  </si>
  <si>
    <t>35010219</t>
  </si>
  <si>
    <t>35010319</t>
  </si>
  <si>
    <t>35010419</t>
  </si>
  <si>
    <t>35010519</t>
  </si>
  <si>
    <t>35010619</t>
  </si>
  <si>
    <t>35010719</t>
  </si>
  <si>
    <t>35010819</t>
  </si>
  <si>
    <t>35010919</t>
  </si>
  <si>
    <t>35011019</t>
  </si>
  <si>
    <t>35011119</t>
  </si>
  <si>
    <t>35011219</t>
  </si>
  <si>
    <t>35011319</t>
  </si>
  <si>
    <t>35011419</t>
  </si>
  <si>
    <t>35012019</t>
  </si>
  <si>
    <t>35012119</t>
  </si>
  <si>
    <t>35012219</t>
  </si>
  <si>
    <t>35012319</t>
  </si>
  <si>
    <t>35012419</t>
  </si>
  <si>
    <t>35013119</t>
  </si>
  <si>
    <t>35013219</t>
  </si>
  <si>
    <t>35013319</t>
  </si>
  <si>
    <t>35013419</t>
  </si>
  <si>
    <t>35013519</t>
  </si>
  <si>
    <t>35014019</t>
  </si>
  <si>
    <t>35014119</t>
  </si>
  <si>
    <t>35014219</t>
  </si>
  <si>
    <t>35015019</t>
  </si>
  <si>
    <t>35015119</t>
  </si>
  <si>
    <t>35015219</t>
  </si>
  <si>
    <t>35015319</t>
  </si>
  <si>
    <t>35015419</t>
  </si>
  <si>
    <t>35016019</t>
  </si>
  <si>
    <t>35016119</t>
  </si>
  <si>
    <t>35016219</t>
  </si>
  <si>
    <t>35016319</t>
  </si>
  <si>
    <t>35017019</t>
  </si>
  <si>
    <t>35017119</t>
  </si>
  <si>
    <t>35017219</t>
  </si>
  <si>
    <t>35017319</t>
  </si>
  <si>
    <t>35017419</t>
  </si>
  <si>
    <t>35017519</t>
  </si>
  <si>
    <t>35017619</t>
  </si>
  <si>
    <t>35018019</t>
  </si>
  <si>
    <t>35018119</t>
  </si>
  <si>
    <t>35018219</t>
  </si>
  <si>
    <t>35018319</t>
  </si>
  <si>
    <t>35018419</t>
  </si>
  <si>
    <t>35018519</t>
  </si>
  <si>
    <t>35018619</t>
  </si>
  <si>
    <t>35018719</t>
  </si>
  <si>
    <t>35018819</t>
  </si>
  <si>
    <t>35018919</t>
  </si>
  <si>
    <t>35019019</t>
  </si>
  <si>
    <t>35019119</t>
  </si>
  <si>
    <t>35019219</t>
  </si>
  <si>
    <t>35019319</t>
  </si>
  <si>
    <t>35019419</t>
  </si>
  <si>
    <t>79010119</t>
  </si>
  <si>
    <t>79010219</t>
  </si>
  <si>
    <t>79010319</t>
  </si>
  <si>
    <t>79010419</t>
  </si>
  <si>
    <t>79010519</t>
  </si>
  <si>
    <t>79010619</t>
  </si>
  <si>
    <t>79010719</t>
  </si>
  <si>
    <t>79010819</t>
  </si>
  <si>
    <t>79010919</t>
  </si>
  <si>
    <t>79011019</t>
  </si>
  <si>
    <t>79011119</t>
  </si>
  <si>
    <t>79011219</t>
  </si>
  <si>
    <t>79011319</t>
  </si>
  <si>
    <t>79011419</t>
  </si>
  <si>
    <t>79011519</t>
  </si>
  <si>
    <t>79011619</t>
  </si>
  <si>
    <t>79011719</t>
  </si>
  <si>
    <t>79011819</t>
  </si>
  <si>
    <t>79011919</t>
  </si>
  <si>
    <t>79012019</t>
  </si>
  <si>
    <t>79012119</t>
  </si>
  <si>
    <t>79012219</t>
  </si>
  <si>
    <t>79012319</t>
  </si>
  <si>
    <t>79012419</t>
  </si>
  <si>
    <t>79012519</t>
  </si>
  <si>
    <t>79012619</t>
  </si>
  <si>
    <t>79012719</t>
  </si>
  <si>
    <t>79012819</t>
  </si>
  <si>
    <t>79012919</t>
  </si>
  <si>
    <t>79013019</t>
  </si>
  <si>
    <t>79013119</t>
  </si>
  <si>
    <t>79013219</t>
  </si>
  <si>
    <t>79013319</t>
  </si>
  <si>
    <t>79013419</t>
  </si>
  <si>
    <t>79013519</t>
  </si>
  <si>
    <t>79013619</t>
  </si>
  <si>
    <t>79013719</t>
  </si>
  <si>
    <t>79013819</t>
  </si>
  <si>
    <t>79013919</t>
  </si>
  <si>
    <t>79014019</t>
  </si>
  <si>
    <t>79014119</t>
  </si>
  <si>
    <t>79014219</t>
  </si>
  <si>
    <t>79014319</t>
  </si>
  <si>
    <t>79014419</t>
  </si>
  <si>
    <t>79014519</t>
  </si>
  <si>
    <t>79014619</t>
  </si>
  <si>
    <t>79014719</t>
  </si>
  <si>
    <t>79015019</t>
  </si>
  <si>
    <t>79015119</t>
  </si>
  <si>
    <t>79015219</t>
  </si>
  <si>
    <t>79015319</t>
  </si>
  <si>
    <t>79015419</t>
  </si>
  <si>
    <t>79015519</t>
  </si>
  <si>
    <t>79015619</t>
  </si>
  <si>
    <t>79015719</t>
  </si>
  <si>
    <t>79015819</t>
  </si>
  <si>
    <t>79015919</t>
  </si>
  <si>
    <t>79016019</t>
  </si>
  <si>
    <t>79016119</t>
  </si>
  <si>
    <t>79016219</t>
  </si>
  <si>
    <t>79016319</t>
  </si>
  <si>
    <t>79016419</t>
  </si>
  <si>
    <t>79016519</t>
  </si>
  <si>
    <t>79016619</t>
  </si>
  <si>
    <t>79016719</t>
  </si>
  <si>
    <t>79016819</t>
  </si>
  <si>
    <t>79016919</t>
  </si>
  <si>
    <t>79017019</t>
  </si>
  <si>
    <t>79017119</t>
  </si>
  <si>
    <t>79017219</t>
  </si>
  <si>
    <t>79017319</t>
  </si>
  <si>
    <t>79017419</t>
  </si>
  <si>
    <t>79017519</t>
  </si>
  <si>
    <t>79017619</t>
  </si>
  <si>
    <t>79017719</t>
  </si>
  <si>
    <t>79017819</t>
  </si>
  <si>
    <t>79018019</t>
  </si>
  <si>
    <t>79018119</t>
  </si>
  <si>
    <t>79018219</t>
  </si>
  <si>
    <t>79018319</t>
  </si>
  <si>
    <t>79018419</t>
  </si>
  <si>
    <t>79018519</t>
  </si>
  <si>
    <t>79018619</t>
  </si>
  <si>
    <t>79018719</t>
  </si>
  <si>
    <t>79018819</t>
  </si>
  <si>
    <t>79018919</t>
  </si>
  <si>
    <t>79019019</t>
  </si>
  <si>
    <t>79019119</t>
  </si>
  <si>
    <t>79019219</t>
  </si>
  <si>
    <t>79019319</t>
  </si>
  <si>
    <t>79019419</t>
  </si>
  <si>
    <t>79019519</t>
  </si>
  <si>
    <t>79019619</t>
  </si>
  <si>
    <t>79019719</t>
  </si>
  <si>
    <t>79019819</t>
  </si>
  <si>
    <t>79020119</t>
  </si>
  <si>
    <t>79020219</t>
  </si>
  <si>
    <t>79020319</t>
  </si>
  <si>
    <t>79020419</t>
  </si>
  <si>
    <t>79020519</t>
  </si>
  <si>
    <t>79020619</t>
  </si>
  <si>
    <t>79020719</t>
  </si>
  <si>
    <t>79020819</t>
  </si>
  <si>
    <t>79020919</t>
  </si>
  <si>
    <t>79021019</t>
  </si>
  <si>
    <t>79021119</t>
  </si>
  <si>
    <t>79021219</t>
  </si>
  <si>
    <t>79021319</t>
  </si>
  <si>
    <t>79021519</t>
  </si>
  <si>
    <t>87000119</t>
  </si>
  <si>
    <t>87000219</t>
  </si>
  <si>
    <t>87000319</t>
  </si>
  <si>
    <t>87000419</t>
  </si>
  <si>
    <t>87000519</t>
  </si>
  <si>
    <t>87000619</t>
  </si>
  <si>
    <t>87000719</t>
  </si>
  <si>
    <t>87000819</t>
  </si>
  <si>
    <t>87000919</t>
  </si>
  <si>
    <t>87001019</t>
  </si>
  <si>
    <t>87002019</t>
  </si>
  <si>
    <t>87002119</t>
  </si>
  <si>
    <t>87002219</t>
  </si>
  <si>
    <t>87002319</t>
  </si>
  <si>
    <t>87002419</t>
  </si>
  <si>
    <t>38010119</t>
  </si>
  <si>
    <t>38010219</t>
  </si>
  <si>
    <t>38010319</t>
  </si>
  <si>
    <t>38010419</t>
  </si>
  <si>
    <t>38010519</t>
  </si>
  <si>
    <t>38010619</t>
  </si>
  <si>
    <t>38010719</t>
  </si>
  <si>
    <t>38010819</t>
  </si>
  <si>
    <t>38010919</t>
  </si>
  <si>
    <t>59010119</t>
  </si>
  <si>
    <t>59010219</t>
  </si>
  <si>
    <t>59010319</t>
  </si>
  <si>
    <t>59010419</t>
  </si>
  <si>
    <t>59010519</t>
  </si>
  <si>
    <t>59010619</t>
  </si>
  <si>
    <t>59010719</t>
  </si>
  <si>
    <t>59010819</t>
  </si>
  <si>
    <t>59010919</t>
  </si>
  <si>
    <t>59011019</t>
  </si>
  <si>
    <t>59011119</t>
  </si>
  <si>
    <t>59011219</t>
  </si>
  <si>
    <t>59011319</t>
  </si>
  <si>
    <t>59011419</t>
  </si>
  <si>
    <t>59011519</t>
  </si>
  <si>
    <t>59011619</t>
  </si>
  <si>
    <t>59011719</t>
  </si>
  <si>
    <t>59011819</t>
  </si>
  <si>
    <t>59011919</t>
  </si>
  <si>
    <t>59012019</t>
  </si>
  <si>
    <t>59012119</t>
  </si>
  <si>
    <t>59012219</t>
  </si>
  <si>
    <t>59012319</t>
  </si>
  <si>
    <t>59012419</t>
  </si>
  <si>
    <t>59012519</t>
  </si>
  <si>
    <t>59012619</t>
  </si>
  <si>
    <t>59012719</t>
  </si>
  <si>
    <t>59012819</t>
  </si>
  <si>
    <t>59012919</t>
  </si>
  <si>
    <t>59013019</t>
  </si>
  <si>
    <t>59013119</t>
  </si>
  <si>
    <t>59013219</t>
  </si>
  <si>
    <t>59013319</t>
  </si>
  <si>
    <t>59013419</t>
  </si>
  <si>
    <t>59013519</t>
  </si>
  <si>
    <t>59013619</t>
  </si>
  <si>
    <t>59013719</t>
  </si>
  <si>
    <t>59013819</t>
  </si>
  <si>
    <t>59013919</t>
  </si>
  <si>
    <t>59014019</t>
  </si>
  <si>
    <t>59014119</t>
  </si>
  <si>
    <t>59014219</t>
  </si>
  <si>
    <t>59014319</t>
  </si>
  <si>
    <t>59014419</t>
  </si>
  <si>
    <t>59014519</t>
  </si>
  <si>
    <t>59014619</t>
  </si>
  <si>
    <t>59014719</t>
  </si>
  <si>
    <t>59014819</t>
  </si>
  <si>
    <t>59014919</t>
  </si>
  <si>
    <t>59015019</t>
  </si>
  <si>
    <t>59015119</t>
  </si>
  <si>
    <t>59015219</t>
  </si>
  <si>
    <t>59015319</t>
  </si>
  <si>
    <t>59015419</t>
  </si>
  <si>
    <t>59015519</t>
  </si>
  <si>
    <t>59015619</t>
  </si>
  <si>
    <t>59015719</t>
  </si>
  <si>
    <t>59015819</t>
  </si>
  <si>
    <t>59015919</t>
  </si>
  <si>
    <t>59016019</t>
  </si>
  <si>
    <t>59016119</t>
  </si>
  <si>
    <t>59016219</t>
  </si>
  <si>
    <t>59016319</t>
  </si>
  <si>
    <t>59016419</t>
  </si>
  <si>
    <t>59016519</t>
  </si>
  <si>
    <t>59016619</t>
  </si>
  <si>
    <t>59016719</t>
  </si>
  <si>
    <t>59016819</t>
  </si>
  <si>
    <t>59016919</t>
  </si>
  <si>
    <t>59020119</t>
  </si>
  <si>
    <t>59020219</t>
  </si>
  <si>
    <t>59020319</t>
  </si>
  <si>
    <t>59020419</t>
  </si>
  <si>
    <t>59020519</t>
  </si>
  <si>
    <t>59020619</t>
  </si>
  <si>
    <t>59020719</t>
  </si>
  <si>
    <t>59020819</t>
  </si>
  <si>
    <t>59020919</t>
  </si>
  <si>
    <t>59021019</t>
  </si>
  <si>
    <t>59021119</t>
  </si>
  <si>
    <t>59021219</t>
  </si>
  <si>
    <t>59021319</t>
  </si>
  <si>
    <t>59021419</t>
  </si>
  <si>
    <t>59021519</t>
  </si>
  <si>
    <t>59021619</t>
  </si>
  <si>
    <t>59021719</t>
  </si>
  <si>
    <t>59021819</t>
  </si>
  <si>
    <t>59021919</t>
  </si>
  <si>
    <t>59022019</t>
  </si>
  <si>
    <t>59022119</t>
  </si>
  <si>
    <t>59022219</t>
  </si>
  <si>
    <t>59022319</t>
  </si>
  <si>
    <t>59022419</t>
  </si>
  <si>
    <t>59022519</t>
  </si>
  <si>
    <t>59022619</t>
  </si>
  <si>
    <t>59022719</t>
  </si>
  <si>
    <t>59022819</t>
  </si>
  <si>
    <t>59022919</t>
  </si>
  <si>
    <t>59023019</t>
  </si>
  <si>
    <t>59030119</t>
  </si>
  <si>
    <t>59030219</t>
  </si>
  <si>
    <t>59030319</t>
  </si>
  <si>
    <t>59030419</t>
  </si>
  <si>
    <t>59030519</t>
  </si>
  <si>
    <t>59030619</t>
  </si>
  <si>
    <t>59030719</t>
  </si>
  <si>
    <t>59030819</t>
  </si>
  <si>
    <t>74010119</t>
  </si>
  <si>
    <t>74010219</t>
  </si>
  <si>
    <t>74010319</t>
  </si>
  <si>
    <t>74010419</t>
  </si>
  <si>
    <t>74010519</t>
  </si>
  <si>
    <t>74010619</t>
  </si>
  <si>
    <t>74020119</t>
  </si>
  <si>
    <t>74020219</t>
  </si>
  <si>
    <t>74020319</t>
  </si>
  <si>
    <t>74020419</t>
  </si>
  <si>
    <t>74020519</t>
  </si>
  <si>
    <t>74020619</t>
  </si>
  <si>
    <t>74020719</t>
  </si>
  <si>
    <t>74020819</t>
  </si>
  <si>
    <t>74020919</t>
  </si>
  <si>
    <t>74021019</t>
  </si>
  <si>
    <t>74021119</t>
  </si>
  <si>
    <t>74021219</t>
  </si>
  <si>
    <t>74030119</t>
  </si>
  <si>
    <t>74030219</t>
  </si>
  <si>
    <t>74030319</t>
  </si>
  <si>
    <t>74030419</t>
  </si>
  <si>
    <t>74040119</t>
  </si>
  <si>
    <t>74050119</t>
  </si>
  <si>
    <t>74050219</t>
  </si>
  <si>
    <t>74060019</t>
  </si>
  <si>
    <t>74060119</t>
  </si>
  <si>
    <t>74060219</t>
  </si>
  <si>
    <t>74060319</t>
  </si>
  <si>
    <t>74060419</t>
  </si>
  <si>
    <t>74060519</t>
  </si>
  <si>
    <t>74060619</t>
  </si>
  <si>
    <t>74060719</t>
  </si>
  <si>
    <t>74060819</t>
  </si>
  <si>
    <t>74060919</t>
  </si>
  <si>
    <t>74061019</t>
  </si>
  <si>
    <t>74061119</t>
  </si>
  <si>
    <t>74061219</t>
  </si>
  <si>
    <t>81010119</t>
  </si>
  <si>
    <t>81010219</t>
  </si>
  <si>
    <t>81010319</t>
  </si>
  <si>
    <t>81010419</t>
  </si>
  <si>
    <t>81010519</t>
  </si>
  <si>
    <t>81010619</t>
  </si>
  <si>
    <t>81010719</t>
  </si>
  <si>
    <t>81010819</t>
  </si>
  <si>
    <t>81010919</t>
  </si>
  <si>
    <t>81011019</t>
  </si>
  <si>
    <t>81011119</t>
  </si>
  <si>
    <t>81011219</t>
  </si>
  <si>
    <t>81011319</t>
  </si>
  <si>
    <t>81011419</t>
  </si>
  <si>
    <t>81011519</t>
  </si>
  <si>
    <t>81011619</t>
  </si>
  <si>
    <t>81011719</t>
  </si>
  <si>
    <t>81011819</t>
  </si>
  <si>
    <t>81011919</t>
  </si>
  <si>
    <t>81012019</t>
  </si>
  <si>
    <t>81012119</t>
  </si>
  <si>
    <t>81012219</t>
  </si>
  <si>
    <t>81012319</t>
  </si>
  <si>
    <t>81012419</t>
  </si>
  <si>
    <t>81012519</t>
  </si>
  <si>
    <t>81012619</t>
  </si>
  <si>
    <t>81012719</t>
  </si>
  <si>
    <t>81012819</t>
  </si>
  <si>
    <t>81012919</t>
  </si>
  <si>
    <t>81013019</t>
  </si>
  <si>
    <t>81013119</t>
  </si>
  <si>
    <t>81013219</t>
  </si>
  <si>
    <t>81013319</t>
  </si>
  <si>
    <t>81013419</t>
  </si>
  <si>
    <t>81013519</t>
  </si>
  <si>
    <t>81013619</t>
  </si>
  <si>
    <t>81013719</t>
  </si>
  <si>
    <t>81013819</t>
  </si>
  <si>
    <t>81013919</t>
  </si>
  <si>
    <t>81014019</t>
  </si>
  <si>
    <t>81014119</t>
  </si>
  <si>
    <t>81014219</t>
  </si>
  <si>
    <t>81014319</t>
  </si>
  <si>
    <t>81014419</t>
  </si>
  <si>
    <t>81014519</t>
  </si>
  <si>
    <t>81014619</t>
  </si>
  <si>
    <t>81014719</t>
  </si>
  <si>
    <t>81014819</t>
  </si>
  <si>
    <t>81014919</t>
  </si>
  <si>
    <t>81018019</t>
  </si>
  <si>
    <t>81018119</t>
  </si>
  <si>
    <t>81018219</t>
  </si>
  <si>
    <t>81018319</t>
  </si>
  <si>
    <t>81018419</t>
  </si>
  <si>
    <t>81018519</t>
  </si>
  <si>
    <t>81020119</t>
  </si>
  <si>
    <t>81020219</t>
  </si>
  <si>
    <t>81020319</t>
  </si>
  <si>
    <t>81020419</t>
  </si>
  <si>
    <t>81020519</t>
  </si>
  <si>
    <t>81020719</t>
  </si>
  <si>
    <t>30020019</t>
  </si>
  <si>
    <t>30020119</t>
  </si>
  <si>
    <t>30020219</t>
  </si>
  <si>
    <t>30020319</t>
  </si>
  <si>
    <t>30020419</t>
  </si>
  <si>
    <t>30020519</t>
  </si>
  <si>
    <t>30020619</t>
  </si>
  <si>
    <t>30020719</t>
  </si>
  <si>
    <t>30020919</t>
  </si>
  <si>
    <t>30028919</t>
  </si>
  <si>
    <t>30029019</t>
  </si>
  <si>
    <t>30029119</t>
  </si>
  <si>
    <t>30029919</t>
  </si>
  <si>
    <t>98010119</t>
  </si>
  <si>
    <t>91000119</t>
  </si>
  <si>
    <t>91000219</t>
  </si>
  <si>
    <t>91000319</t>
  </si>
  <si>
    <t>91000419</t>
  </si>
  <si>
    <t>91000519</t>
  </si>
  <si>
    <t>91000619</t>
  </si>
  <si>
    <t>91000719</t>
  </si>
  <si>
    <t>91000819</t>
  </si>
  <si>
    <t>91000919</t>
  </si>
  <si>
    <t>91001019</t>
  </si>
  <si>
    <t>91001119</t>
  </si>
  <si>
    <t>91001219</t>
  </si>
  <si>
    <t>91001319</t>
  </si>
  <si>
    <t>91001419</t>
  </si>
  <si>
    <t>91001519</t>
  </si>
  <si>
    <t>91001619</t>
  </si>
  <si>
    <t>91001719</t>
  </si>
  <si>
    <t>91001819</t>
  </si>
  <si>
    <t>91001919</t>
  </si>
  <si>
    <t>91002019</t>
  </si>
  <si>
    <t>32010119</t>
  </si>
  <si>
    <t>32010219</t>
  </si>
  <si>
    <t>32010319</t>
  </si>
  <si>
    <t>32010419</t>
  </si>
  <si>
    <t>32010519</t>
  </si>
  <si>
    <t>32010619</t>
  </si>
  <si>
    <t>32010719</t>
  </si>
  <si>
    <t>32010819</t>
  </si>
  <si>
    <t>32010919</t>
  </si>
  <si>
    <t>32011019</t>
  </si>
  <si>
    <t>32011119</t>
  </si>
  <si>
    <t>32011219</t>
  </si>
  <si>
    <t>32011319</t>
  </si>
  <si>
    <t>32011419</t>
  </si>
  <si>
    <t>32011519</t>
  </si>
  <si>
    <t>32011619</t>
  </si>
  <si>
    <t>32011719</t>
  </si>
  <si>
    <t>32011819</t>
  </si>
  <si>
    <t>32011919</t>
  </si>
  <si>
    <t>32012019</t>
  </si>
  <si>
    <t>32012119</t>
  </si>
  <si>
    <t>32012219</t>
  </si>
  <si>
    <t>32020119</t>
  </si>
  <si>
    <t>44011019</t>
  </si>
  <si>
    <t>44011119</t>
  </si>
  <si>
    <t>44011219</t>
  </si>
  <si>
    <t>44011319</t>
  </si>
  <si>
    <t>44011419</t>
  </si>
  <si>
    <t>44011519</t>
  </si>
  <si>
    <t>44011619</t>
  </si>
  <si>
    <t>44011719</t>
  </si>
  <si>
    <t>44011819</t>
  </si>
  <si>
    <t>44020119</t>
  </si>
  <si>
    <t>44020219</t>
  </si>
  <si>
    <t>44020319</t>
  </si>
  <si>
    <t>44020419</t>
  </si>
  <si>
    <t>44020519</t>
  </si>
  <si>
    <t>44020619</t>
  </si>
  <si>
    <t>44020719</t>
  </si>
  <si>
    <t>44020819</t>
  </si>
  <si>
    <t>44020919</t>
  </si>
  <si>
    <t>22220119</t>
  </si>
  <si>
    <t>22220219</t>
  </si>
  <si>
    <t>22220319</t>
  </si>
  <si>
    <t>22220419</t>
  </si>
  <si>
    <t>22220519</t>
  </si>
  <si>
    <t>22220619</t>
  </si>
  <si>
    <t>22220719</t>
  </si>
  <si>
    <t>22220819</t>
  </si>
  <si>
    <t>22220919</t>
  </si>
  <si>
    <t>22221019</t>
  </si>
  <si>
    <t>22221119</t>
  </si>
  <si>
    <t>22221219</t>
  </si>
  <si>
    <t>22221319</t>
  </si>
  <si>
    <t>22221419</t>
  </si>
  <si>
    <t>22221519</t>
  </si>
  <si>
    <t>22221619</t>
  </si>
  <si>
    <t>22221719</t>
  </si>
  <si>
    <t>22221819</t>
  </si>
  <si>
    <t>22221919</t>
  </si>
  <si>
    <t>22222019</t>
  </si>
  <si>
    <t>22222119</t>
  </si>
  <si>
    <t>22222219</t>
  </si>
  <si>
    <t>22222319</t>
  </si>
  <si>
    <t>22222419</t>
  </si>
  <si>
    <t>22222519</t>
  </si>
  <si>
    <t>22222619</t>
  </si>
  <si>
    <t>22222719</t>
  </si>
  <si>
    <t>22222819</t>
  </si>
  <si>
    <t>22222919</t>
  </si>
  <si>
    <t>22223019</t>
  </si>
  <si>
    <t>22223119</t>
  </si>
  <si>
    <t>22223219</t>
  </si>
  <si>
    <t>22223319</t>
  </si>
  <si>
    <t>22223419</t>
  </si>
  <si>
    <t>22223519</t>
  </si>
  <si>
    <t>22223619</t>
  </si>
  <si>
    <t>22223719</t>
  </si>
  <si>
    <t>22223819</t>
  </si>
  <si>
    <t>22223919</t>
  </si>
  <si>
    <t>22224019</t>
  </si>
  <si>
    <t>22224119</t>
  </si>
  <si>
    <t>22224219</t>
  </si>
  <si>
    <t>22224319</t>
  </si>
  <si>
    <t>22224419</t>
  </si>
  <si>
    <t>22224519</t>
  </si>
  <si>
    <t>22224619</t>
  </si>
  <si>
    <t>22224719</t>
  </si>
  <si>
    <t>22224819</t>
  </si>
  <si>
    <t>22224919</t>
  </si>
  <si>
    <t>22225019</t>
  </si>
  <si>
    <t>22225119</t>
  </si>
  <si>
    <t>22225219</t>
  </si>
  <si>
    <t>22225319</t>
  </si>
  <si>
    <t>22225419</t>
  </si>
  <si>
    <t>22225519</t>
  </si>
  <si>
    <t>22225619</t>
  </si>
  <si>
    <t>22225719</t>
  </si>
  <si>
    <t>22226119</t>
  </si>
  <si>
    <t>22226219</t>
  </si>
  <si>
    <t>22226319</t>
  </si>
  <si>
    <t>22226419</t>
  </si>
  <si>
    <t>22226519</t>
  </si>
  <si>
    <t>22226619</t>
  </si>
  <si>
    <t>22226719</t>
  </si>
  <si>
    <t>22226819</t>
  </si>
  <si>
    <t>22226919</t>
  </si>
  <si>
    <t>22227019</t>
  </si>
  <si>
    <t>75010119</t>
  </si>
  <si>
    <t>75010219</t>
  </si>
  <si>
    <t>75010319</t>
  </si>
  <si>
    <t>75010419</t>
  </si>
  <si>
    <t>75010519</t>
  </si>
  <si>
    <t>75010619</t>
  </si>
  <si>
    <t>75010719</t>
  </si>
  <si>
    <t>75010819</t>
  </si>
  <si>
    <t>75010919</t>
  </si>
  <si>
    <t>75011019</t>
  </si>
  <si>
    <t>75011119</t>
  </si>
  <si>
    <t>75011219</t>
  </si>
  <si>
    <t>65010119</t>
  </si>
  <si>
    <t>65010219</t>
  </si>
  <si>
    <t>65010319</t>
  </si>
  <si>
    <t>65010419</t>
  </si>
  <si>
    <t>65010519</t>
  </si>
  <si>
    <t>65010619</t>
  </si>
  <si>
    <t>65010719</t>
  </si>
  <si>
    <t>65010819</t>
  </si>
  <si>
    <t>65010919</t>
  </si>
  <si>
    <t>65011019</t>
  </si>
  <si>
    <t>65011119</t>
  </si>
  <si>
    <t>65020119</t>
  </si>
  <si>
    <t>85010119</t>
  </si>
  <si>
    <t>85010219</t>
  </si>
  <si>
    <t>85010319</t>
  </si>
  <si>
    <t>85010419</t>
  </si>
  <si>
    <t>85010519</t>
  </si>
  <si>
    <t>85010619</t>
  </si>
  <si>
    <t>85010719</t>
  </si>
  <si>
    <t>85010819</t>
  </si>
  <si>
    <t>85010919</t>
  </si>
  <si>
    <t>85011019</t>
  </si>
  <si>
    <t>85011119</t>
  </si>
  <si>
    <t>85011219</t>
  </si>
  <si>
    <t>85011319</t>
  </si>
  <si>
    <t>85011419</t>
  </si>
  <si>
    <t>85011519</t>
  </si>
  <si>
    <t>85011619</t>
  </si>
  <si>
    <t>85020119</t>
  </si>
  <si>
    <t>85020219</t>
  </si>
  <si>
    <t>85030119</t>
  </si>
  <si>
    <t>85030219</t>
  </si>
  <si>
    <t>85030319</t>
  </si>
  <si>
    <t>85030419</t>
  </si>
  <si>
    <t>85030519</t>
  </si>
  <si>
    <t>85030619</t>
  </si>
  <si>
    <t>85030719</t>
  </si>
  <si>
    <t>85030819</t>
  </si>
  <si>
    <t>85030919</t>
  </si>
  <si>
    <t>85031019</t>
  </si>
  <si>
    <t>85031119</t>
  </si>
  <si>
    <t>85031219</t>
  </si>
  <si>
    <t>85031319</t>
  </si>
  <si>
    <t>85031419</t>
  </si>
  <si>
    <t>85031519</t>
  </si>
  <si>
    <t>85040119</t>
  </si>
  <si>
    <t>85040219</t>
  </si>
  <si>
    <t>85040319</t>
  </si>
  <si>
    <t>85040419</t>
  </si>
  <si>
    <t>85040519</t>
  </si>
  <si>
    <t>85040619</t>
  </si>
  <si>
    <t>85040719</t>
  </si>
  <si>
    <t>85040819</t>
  </si>
  <si>
    <t>85040919</t>
  </si>
  <si>
    <t>85041019</t>
  </si>
  <si>
    <t>85041119</t>
  </si>
  <si>
    <t>85041219</t>
  </si>
  <si>
    <t>85041319</t>
  </si>
  <si>
    <t>85041419</t>
  </si>
  <si>
    <t>85041519</t>
  </si>
  <si>
    <t>85041619</t>
  </si>
  <si>
    <t>85041719</t>
  </si>
  <si>
    <t>85041819</t>
  </si>
  <si>
    <t>85050119</t>
  </si>
  <si>
    <t>85050219</t>
  </si>
  <si>
    <t>85050319</t>
  </si>
  <si>
    <t>85050419</t>
  </si>
  <si>
    <t>85060119</t>
  </si>
  <si>
    <t>85060219</t>
  </si>
  <si>
    <t>85060319</t>
  </si>
  <si>
    <t>85060419</t>
  </si>
  <si>
    <t>85060519</t>
  </si>
  <si>
    <t>85060619</t>
  </si>
  <si>
    <t>85060719</t>
  </si>
  <si>
    <t>85070119</t>
  </si>
  <si>
    <t>66010119</t>
  </si>
  <si>
    <t>66010219</t>
  </si>
  <si>
    <t>66010319</t>
  </si>
  <si>
    <t>66010419</t>
  </si>
  <si>
    <t>66010519</t>
  </si>
  <si>
    <t>66010619</t>
  </si>
  <si>
    <t>66020119</t>
  </si>
  <si>
    <t>66020219</t>
  </si>
  <si>
    <t>96000119</t>
  </si>
  <si>
    <t>96000219</t>
  </si>
  <si>
    <t>96000319</t>
  </si>
  <si>
    <t>96000419</t>
  </si>
  <si>
    <t>96000519</t>
  </si>
  <si>
    <t>96000619</t>
  </si>
  <si>
    <t>96000719</t>
  </si>
  <si>
    <t>96000819</t>
  </si>
  <si>
    <t>96000919</t>
  </si>
  <si>
    <t>52010119</t>
  </si>
  <si>
    <t>52010219</t>
  </si>
  <si>
    <t>52010319</t>
  </si>
  <si>
    <t>52011019</t>
  </si>
  <si>
    <t>52011119</t>
  </si>
  <si>
    <t>76010119</t>
  </si>
  <si>
    <t>76010219</t>
  </si>
  <si>
    <t>76010319</t>
  </si>
  <si>
    <t>76010419</t>
  </si>
  <si>
    <t>76010519</t>
  </si>
  <si>
    <t>76010619</t>
  </si>
  <si>
    <t>13993019</t>
  </si>
  <si>
    <t>13993119</t>
  </si>
  <si>
    <t>48019919</t>
  </si>
  <si>
    <t>99061019</t>
  </si>
  <si>
    <t>99061119</t>
  </si>
  <si>
    <t>20137819</t>
  </si>
  <si>
    <t>20139119</t>
  </si>
  <si>
    <t>20139819</t>
  </si>
  <si>
    <t>20139919</t>
  </si>
  <si>
    <t>80014119</t>
  </si>
  <si>
    <t>80014219</t>
  </si>
  <si>
    <t>80014319</t>
  </si>
  <si>
    <t>45049019</t>
  </si>
  <si>
    <t>45049119</t>
  </si>
  <si>
    <t>45049219</t>
  </si>
  <si>
    <t>45049319</t>
  </si>
  <si>
    <t>45049419</t>
  </si>
  <si>
    <t>45049519</t>
  </si>
  <si>
    <t>45049919</t>
  </si>
  <si>
    <t>45210119</t>
  </si>
  <si>
    <t>45214019</t>
  </si>
  <si>
    <t>50010119</t>
  </si>
  <si>
    <t>50010319</t>
  </si>
  <si>
    <t>50010519</t>
  </si>
  <si>
    <t>99040619</t>
  </si>
  <si>
    <t>52000019</t>
  </si>
  <si>
    <t>52000119</t>
  </si>
  <si>
    <t>52000219</t>
  </si>
  <si>
    <t>52000919</t>
  </si>
  <si>
    <t>52001019</t>
  </si>
  <si>
    <t>52001319</t>
  </si>
  <si>
    <t>52001419</t>
  </si>
  <si>
    <t>52001619</t>
  </si>
  <si>
    <t>52001719</t>
  </si>
  <si>
    <t>52001819</t>
  </si>
  <si>
    <t>52001919</t>
  </si>
  <si>
    <t>52002119</t>
  </si>
  <si>
    <t>52002219</t>
  </si>
  <si>
    <t>52002319</t>
  </si>
  <si>
    <t>52002419</t>
  </si>
  <si>
    <t>52002519</t>
  </si>
  <si>
    <t>52002719</t>
  </si>
  <si>
    <t>52002819</t>
  </si>
  <si>
    <t>52002919</t>
  </si>
  <si>
    <t>52003019</t>
  </si>
  <si>
    <t>52003119</t>
  </si>
  <si>
    <t>52003319</t>
  </si>
  <si>
    <t>52003419</t>
  </si>
  <si>
    <t>52003519</t>
  </si>
  <si>
    <t>52004819</t>
  </si>
  <si>
    <t>52005219</t>
  </si>
  <si>
    <t>52005319</t>
  </si>
  <si>
    <t>52006019</t>
  </si>
  <si>
    <t>52006119</t>
  </si>
  <si>
    <t>52006219</t>
  </si>
  <si>
    <t>52006319</t>
  </si>
  <si>
    <t>52006419</t>
  </si>
  <si>
    <t>52006519</t>
  </si>
  <si>
    <t>52008019</t>
  </si>
  <si>
    <t>52008119</t>
  </si>
  <si>
    <t>52008219</t>
  </si>
  <si>
    <t>52008319</t>
  </si>
  <si>
    <t>52008519</t>
  </si>
  <si>
    <t>52008819</t>
  </si>
  <si>
    <t>52008919</t>
  </si>
  <si>
    <t>52009019</t>
  </si>
  <si>
    <t>52009119</t>
  </si>
  <si>
    <t>52009219</t>
  </si>
  <si>
    <t>52009319</t>
  </si>
  <si>
    <t>52009419</t>
  </si>
  <si>
    <t>52009519</t>
  </si>
  <si>
    <t>99050219</t>
  </si>
  <si>
    <t>99050519</t>
  </si>
  <si>
    <t>99050919</t>
  </si>
  <si>
    <t>99051719</t>
  </si>
  <si>
    <t>99052019</t>
  </si>
  <si>
    <t>99052719</t>
  </si>
  <si>
    <t>99053019</t>
  </si>
  <si>
    <t>99053119</t>
  </si>
  <si>
    <t>99054419</t>
  </si>
  <si>
    <t>94052119</t>
  </si>
  <si>
    <t>53014119</t>
  </si>
  <si>
    <t>56020119</t>
  </si>
  <si>
    <t>56020219</t>
  </si>
  <si>
    <t>29024319</t>
  </si>
  <si>
    <t>29025019</t>
  </si>
  <si>
    <t>54014519</t>
  </si>
  <si>
    <t>54014619</t>
  </si>
  <si>
    <t>54014719</t>
  </si>
  <si>
    <t>54014819</t>
  </si>
  <si>
    <t>54014919</t>
  </si>
  <si>
    <t>54015019</t>
  </si>
  <si>
    <t>54015219</t>
  </si>
  <si>
    <t>79022019</t>
  </si>
  <si>
    <t>79025019</t>
  </si>
  <si>
    <t>79025119</t>
  </si>
  <si>
    <t>79025219</t>
  </si>
  <si>
    <t>79025419</t>
  </si>
  <si>
    <t>87001119</t>
  </si>
  <si>
    <t>13993219</t>
  </si>
  <si>
    <t>13993319</t>
  </si>
  <si>
    <t>13993419</t>
  </si>
  <si>
    <t>20170519</t>
  </si>
  <si>
    <t>80014519</t>
  </si>
  <si>
    <t>45044119</t>
  </si>
  <si>
    <t>50010619</t>
  </si>
  <si>
    <t>50010719</t>
  </si>
  <si>
    <t>50010819</t>
  </si>
  <si>
    <t>52001519</t>
  </si>
  <si>
    <t>52005119</t>
  </si>
  <si>
    <t>99080519</t>
  </si>
  <si>
    <t>99080619</t>
  </si>
  <si>
    <t>99081519</t>
  </si>
  <si>
    <t>99081619</t>
  </si>
  <si>
    <t>99081719</t>
  </si>
  <si>
    <t>99082019</t>
  </si>
  <si>
    <t>99082319</t>
  </si>
  <si>
    <t>99082419</t>
  </si>
  <si>
    <t>99082819</t>
  </si>
  <si>
    <t>77010919</t>
  </si>
  <si>
    <t>77011019</t>
  </si>
  <si>
    <t>84022219</t>
  </si>
  <si>
    <t>84022319</t>
  </si>
  <si>
    <t>99050419</t>
  </si>
  <si>
    <t>99051619</t>
  </si>
  <si>
    <t>24244819</t>
  </si>
  <si>
    <t>24244919</t>
  </si>
  <si>
    <t>24245119</t>
  </si>
  <si>
    <t>92000119</t>
  </si>
  <si>
    <t>92000219</t>
  </si>
  <si>
    <t>92000319</t>
  </si>
  <si>
    <t>92000419</t>
  </si>
  <si>
    <t>92000519</t>
  </si>
  <si>
    <t>92000619</t>
  </si>
  <si>
    <t>92000719</t>
  </si>
  <si>
    <t>92000819</t>
  </si>
  <si>
    <t>92000919</t>
  </si>
  <si>
    <t>92001019</t>
  </si>
  <si>
    <t>92001119</t>
  </si>
  <si>
    <t>92020119</t>
  </si>
  <si>
    <t>92030119</t>
  </si>
  <si>
    <t>71011219</t>
  </si>
  <si>
    <t>71011319</t>
  </si>
  <si>
    <t>71011419</t>
  </si>
  <si>
    <t>71011519</t>
  </si>
  <si>
    <t>71011619</t>
  </si>
  <si>
    <t>71011719</t>
  </si>
  <si>
    <t>71011819</t>
  </si>
  <si>
    <t>71011919</t>
  </si>
  <si>
    <t>29025119</t>
  </si>
  <si>
    <t>29025319</t>
  </si>
  <si>
    <t>29025419</t>
  </si>
  <si>
    <t>29025519</t>
  </si>
  <si>
    <t>29025719</t>
  </si>
  <si>
    <t>29025819</t>
  </si>
  <si>
    <t>29025919</t>
  </si>
  <si>
    <t>29026119</t>
  </si>
  <si>
    <t>29026219</t>
  </si>
  <si>
    <t>29026319</t>
  </si>
  <si>
    <t>12701019</t>
  </si>
  <si>
    <t>12701029</t>
  </si>
  <si>
    <t>12701039</t>
  </si>
  <si>
    <t>10101009</t>
  </si>
  <si>
    <t>10101019</t>
  </si>
  <si>
    <t>10101029</t>
  </si>
  <si>
    <t>10101039</t>
  </si>
  <si>
    <t>10101049</t>
  </si>
  <si>
    <t>10101059</t>
  </si>
  <si>
    <t>10101069</t>
  </si>
  <si>
    <t>10101079</t>
  </si>
  <si>
    <t>10101089</t>
  </si>
  <si>
    <t>10101099</t>
  </si>
  <si>
    <t>10101109</t>
  </si>
  <si>
    <t>10101119</t>
  </si>
  <si>
    <t>13201019</t>
  </si>
  <si>
    <t>10602079</t>
  </si>
  <si>
    <t>79011009</t>
  </si>
  <si>
    <t>79011029</t>
  </si>
  <si>
    <t>79011039</t>
  </si>
  <si>
    <t>79011049</t>
  </si>
  <si>
    <t>79011059</t>
  </si>
  <si>
    <t>79011069</t>
  </si>
  <si>
    <t>79011079</t>
  </si>
  <si>
    <t>79011089</t>
  </si>
  <si>
    <t>79011099</t>
  </si>
  <si>
    <t>79011109</t>
  </si>
  <si>
    <t>79011129</t>
  </si>
  <si>
    <t>79011139</t>
  </si>
  <si>
    <t>79011149</t>
  </si>
  <si>
    <t>79011159</t>
  </si>
  <si>
    <t>79011169</t>
  </si>
  <si>
    <t>79011179</t>
  </si>
  <si>
    <t>79011189</t>
  </si>
  <si>
    <t>79011199</t>
  </si>
  <si>
    <t>79011209</t>
  </si>
  <si>
    <t>10801019</t>
  </si>
  <si>
    <t>10801029</t>
  </si>
  <si>
    <t>10801039</t>
  </si>
  <si>
    <t>10801049</t>
  </si>
  <si>
    <t>10801059</t>
  </si>
  <si>
    <t>10801069</t>
  </si>
  <si>
    <t>10801079</t>
  </si>
  <si>
    <t>10801089</t>
  </si>
  <si>
    <t>10801099</t>
  </si>
  <si>
    <t>10801109</t>
  </si>
  <si>
    <t>11501019</t>
  </si>
  <si>
    <t>11501039</t>
  </si>
  <si>
    <t>11501049</t>
  </si>
  <si>
    <t>11501059</t>
  </si>
  <si>
    <t>11501069</t>
  </si>
  <si>
    <t>11501079</t>
  </si>
  <si>
    <t>11501089</t>
  </si>
  <si>
    <t>11501099</t>
  </si>
  <si>
    <t>11501109</t>
  </si>
  <si>
    <t>11501119</t>
  </si>
  <si>
    <t>11501129</t>
  </si>
  <si>
    <t>11501139</t>
  </si>
  <si>
    <t>11501149</t>
  </si>
  <si>
    <t>11501159</t>
  </si>
  <si>
    <t>30120039</t>
  </si>
  <si>
    <t>30120049</t>
  </si>
  <si>
    <t>30120059</t>
  </si>
  <si>
    <t>30120069</t>
  </si>
  <si>
    <t>30120079</t>
  </si>
  <si>
    <t>30120089</t>
  </si>
  <si>
    <t>30120099</t>
  </si>
  <si>
    <t>30120109</t>
  </si>
  <si>
    <t>30120119</t>
  </si>
  <si>
    <t>30120129</t>
  </si>
  <si>
    <t>30120139</t>
  </si>
  <si>
    <t>30120149</t>
  </si>
  <si>
    <t>30120159</t>
  </si>
  <si>
    <t>30120169</t>
  </si>
  <si>
    <t>30120179</t>
  </si>
  <si>
    <t>30120189</t>
  </si>
  <si>
    <t>30120199</t>
  </si>
  <si>
    <t>30120209</t>
  </si>
  <si>
    <t>30120219</t>
  </si>
  <si>
    <t>30120229</t>
  </si>
  <si>
    <t>30120239</t>
  </si>
  <si>
    <t>30120249</t>
  </si>
  <si>
    <t>30120259</t>
  </si>
  <si>
    <t>30120269</t>
  </si>
  <si>
    <t>30120279</t>
  </si>
  <si>
    <t>30120289</t>
  </si>
  <si>
    <t>30120299</t>
  </si>
  <si>
    <t>30119309</t>
  </si>
  <si>
    <t>30119319</t>
  </si>
  <si>
    <t>30119329</t>
  </si>
  <si>
    <t>30119339</t>
  </si>
  <si>
    <t>30119349</t>
  </si>
  <si>
    <t>30119359</t>
  </si>
  <si>
    <t>30119369</t>
  </si>
  <si>
    <t>30119379</t>
  </si>
  <si>
    <t>30119389</t>
  </si>
  <si>
    <t>30119399</t>
  </si>
  <si>
    <t>30119409</t>
  </si>
  <si>
    <t>30119419</t>
  </si>
  <si>
    <t>30119439</t>
  </si>
  <si>
    <t>30119449</t>
  </si>
  <si>
    <t>30119459</t>
  </si>
  <si>
    <t>30119469</t>
  </si>
  <si>
    <t>30119479</t>
  </si>
  <si>
    <t>30119489</t>
  </si>
  <si>
    <t>30119499</t>
  </si>
  <si>
    <t>30119509</t>
  </si>
  <si>
    <t>30119519</t>
  </si>
  <si>
    <t>30119529</t>
  </si>
  <si>
    <t>30119539</t>
  </si>
  <si>
    <t>30119549</t>
  </si>
  <si>
    <t>30119559</t>
  </si>
  <si>
    <t>30119569</t>
  </si>
  <si>
    <t>30119579</t>
  </si>
  <si>
    <t>30119589</t>
  </si>
  <si>
    <t>30119599</t>
  </si>
  <si>
    <t>30119609</t>
  </si>
  <si>
    <t>30119629</t>
  </si>
  <si>
    <t>30119639</t>
  </si>
  <si>
    <t>30119649</t>
  </si>
  <si>
    <t>30119659</t>
  </si>
  <si>
    <t>30119669</t>
  </si>
  <si>
    <t>30119679</t>
  </si>
  <si>
    <t>30119699</t>
  </si>
  <si>
    <t>30119709</t>
  </si>
  <si>
    <t>30119719</t>
  </si>
  <si>
    <t>30119729</t>
  </si>
  <si>
    <t>30119739</t>
  </si>
  <si>
    <t>30119759</t>
  </si>
  <si>
    <t>30119769</t>
  </si>
  <si>
    <t>30220019</t>
  </si>
  <si>
    <t>30220029</t>
  </si>
  <si>
    <t>30220039</t>
  </si>
  <si>
    <t>30220049</t>
  </si>
  <si>
    <t>30220059</t>
  </si>
  <si>
    <t>30220069</t>
  </si>
  <si>
    <t>30220079</t>
  </si>
  <si>
    <t>30220089</t>
  </si>
  <si>
    <t>30220099</t>
  </si>
  <si>
    <t>30220109</t>
  </si>
  <si>
    <t>30220119</t>
  </si>
  <si>
    <t>30220129</t>
  </si>
  <si>
    <t>30220139</t>
  </si>
  <si>
    <t>30220149</t>
  </si>
  <si>
    <t>30220159</t>
  </si>
  <si>
    <t>30220169</t>
  </si>
  <si>
    <t>30220179</t>
  </si>
  <si>
    <t>12101019</t>
  </si>
  <si>
    <t>12101029</t>
  </si>
  <si>
    <t>12101039</t>
  </si>
  <si>
    <t>12101049</t>
  </si>
  <si>
    <t>12101059</t>
  </si>
  <si>
    <t>12101069</t>
  </si>
  <si>
    <t>12101079</t>
  </si>
  <si>
    <t>12101089</t>
  </si>
  <si>
    <t>12101099</t>
  </si>
  <si>
    <t>12101109</t>
  </si>
  <si>
    <t>12101119</t>
  </si>
  <si>
    <t>F</t>
  </si>
  <si>
    <t>Italy</t>
  </si>
  <si>
    <t>Germany</t>
  </si>
  <si>
    <t>Spain</t>
  </si>
  <si>
    <t>Greece</t>
  </si>
  <si>
    <t>Czech Republic</t>
  </si>
  <si>
    <t>Austria</t>
  </si>
  <si>
    <t>Hungary</t>
  </si>
  <si>
    <t>France</t>
  </si>
  <si>
    <t>USA</t>
  </si>
  <si>
    <t>Saudi Arabia</t>
  </si>
  <si>
    <t>40+</t>
  </si>
  <si>
    <t>25-29</t>
  </si>
  <si>
    <t>30-34</t>
  </si>
  <si>
    <t>35-39</t>
  </si>
  <si>
    <t>13121938B</t>
  </si>
  <si>
    <t>13121938C</t>
  </si>
  <si>
    <t>13121938D</t>
  </si>
  <si>
    <t>13139819A</t>
  </si>
  <si>
    <t>13139819B</t>
  </si>
  <si>
    <t>13139819C</t>
  </si>
  <si>
    <t>13139819D</t>
  </si>
  <si>
    <t>13139919A</t>
  </si>
  <si>
    <t>13139919B</t>
  </si>
  <si>
    <t>13139919C</t>
  </si>
  <si>
    <t>13139919D</t>
  </si>
  <si>
    <t>13010119A</t>
  </si>
  <si>
    <t>13010119B</t>
  </si>
  <si>
    <t>13010119C</t>
  </si>
  <si>
    <t>13010119D</t>
  </si>
  <si>
    <t>13110119A</t>
  </si>
  <si>
    <t>13110119B</t>
  </si>
  <si>
    <t>13110119C</t>
  </si>
  <si>
    <t>13110119D</t>
  </si>
  <si>
    <t>13132319A</t>
  </si>
  <si>
    <t>13132319B</t>
  </si>
  <si>
    <t>13132319C</t>
  </si>
  <si>
    <t>13132319D</t>
  </si>
  <si>
    <t>13132519A</t>
  </si>
  <si>
    <t>13132519B</t>
  </si>
  <si>
    <t>13132519C</t>
  </si>
  <si>
    <t>13132619A</t>
  </si>
  <si>
    <t>13132619C</t>
  </si>
  <si>
    <t>13132619D</t>
  </si>
  <si>
    <t>13132619E</t>
  </si>
  <si>
    <t>13132719A</t>
  </si>
  <si>
    <t>13132719B</t>
  </si>
  <si>
    <t>13132719C</t>
  </si>
  <si>
    <t>13132719D</t>
  </si>
  <si>
    <t>13132719E</t>
  </si>
  <si>
    <t>13132719F</t>
  </si>
  <si>
    <t>13132719G</t>
  </si>
  <si>
    <t>13132819A</t>
  </si>
  <si>
    <t>13132819B</t>
  </si>
  <si>
    <t>13132819C</t>
  </si>
  <si>
    <t>13132819D</t>
  </si>
  <si>
    <t>13132819E</t>
  </si>
  <si>
    <t>13132819F</t>
  </si>
  <si>
    <t>13132919A</t>
  </si>
  <si>
    <t>13132919B</t>
  </si>
  <si>
    <t>13132919C</t>
  </si>
  <si>
    <t>13132919D</t>
  </si>
  <si>
    <t>13132919E</t>
  </si>
  <si>
    <t>13132919F</t>
  </si>
  <si>
    <t>13132919G</t>
  </si>
  <si>
    <t>13133019A</t>
  </si>
  <si>
    <t>13133019B</t>
  </si>
  <si>
    <t>13133119A</t>
  </si>
  <si>
    <t>13133219A</t>
  </si>
  <si>
    <t>13133319A</t>
  </si>
  <si>
    <t>13133319B</t>
  </si>
  <si>
    <t>13133319C</t>
  </si>
  <si>
    <t>13133319D</t>
  </si>
  <si>
    <t>13133319E</t>
  </si>
  <si>
    <t>13133319F</t>
  </si>
  <si>
    <t>13133419A</t>
  </si>
  <si>
    <t>13133519A</t>
  </si>
  <si>
    <t>13133519B</t>
  </si>
  <si>
    <t>13133519C</t>
  </si>
  <si>
    <t>13133519D</t>
  </si>
  <si>
    <t>13133519E</t>
  </si>
  <si>
    <t>13133619A</t>
  </si>
  <si>
    <t>13133619B</t>
  </si>
  <si>
    <t>13133619C</t>
  </si>
  <si>
    <t>13133619D</t>
  </si>
  <si>
    <t>13133619E</t>
  </si>
  <si>
    <t>13133619F</t>
  </si>
  <si>
    <t>13133619G</t>
  </si>
  <si>
    <t>13133619H</t>
  </si>
  <si>
    <t>13133719A</t>
  </si>
  <si>
    <t>13133719B</t>
  </si>
  <si>
    <t>13133719C</t>
  </si>
  <si>
    <t>13133719D</t>
  </si>
  <si>
    <t>13133719E</t>
  </si>
  <si>
    <t>13133719F</t>
  </si>
  <si>
    <t>13133719G</t>
  </si>
  <si>
    <t>13133719H</t>
  </si>
  <si>
    <t>13133819A</t>
  </si>
  <si>
    <t>13133819B</t>
  </si>
  <si>
    <t>13133819C</t>
  </si>
  <si>
    <t>13133819D</t>
  </si>
  <si>
    <t>13133819E</t>
  </si>
  <si>
    <t>13133819F</t>
  </si>
  <si>
    <t>13133819G</t>
  </si>
  <si>
    <t>13133919A</t>
  </si>
  <si>
    <t>13134019A</t>
  </si>
  <si>
    <t>13134019B</t>
  </si>
  <si>
    <t>13134019C</t>
  </si>
  <si>
    <t>13134019D</t>
  </si>
  <si>
    <t>13134019E</t>
  </si>
  <si>
    <t>13134019F</t>
  </si>
  <si>
    <t>13134019G</t>
  </si>
  <si>
    <t>13134019H</t>
  </si>
  <si>
    <t>13134119A</t>
  </si>
  <si>
    <t>13134319A</t>
  </si>
  <si>
    <t>13134319C</t>
  </si>
  <si>
    <t>13990119A</t>
  </si>
  <si>
    <t>13990219A</t>
  </si>
  <si>
    <t>13990319A</t>
  </si>
  <si>
    <t>13990419A</t>
  </si>
  <si>
    <t>13990519A</t>
  </si>
  <si>
    <t>13990519B</t>
  </si>
  <si>
    <t>13990619A</t>
  </si>
  <si>
    <t>13990619B</t>
  </si>
  <si>
    <t>13990719A</t>
  </si>
  <si>
    <t>13990719B</t>
  </si>
  <si>
    <t>13990719C</t>
  </si>
  <si>
    <t>13990819A</t>
  </si>
  <si>
    <t>13990819C</t>
  </si>
  <si>
    <t>13990919A</t>
  </si>
  <si>
    <t>13990919B</t>
  </si>
  <si>
    <t>13990919C</t>
  </si>
  <si>
    <t>13991019A</t>
  </si>
  <si>
    <t>13991119A</t>
  </si>
  <si>
    <t>13991419A</t>
  </si>
  <si>
    <t>13991419C</t>
  </si>
  <si>
    <t>13991519A</t>
  </si>
  <si>
    <t>13991619A</t>
  </si>
  <si>
    <t>13991619B</t>
  </si>
  <si>
    <t>13991619C</t>
  </si>
  <si>
    <t>13991719A</t>
  </si>
  <si>
    <t>13991819A</t>
  </si>
  <si>
    <t>13991819C</t>
  </si>
  <si>
    <t>13991919A</t>
  </si>
  <si>
    <t>13992019A</t>
  </si>
  <si>
    <t>13992019C</t>
  </si>
  <si>
    <t>13992019D</t>
  </si>
  <si>
    <t>13992019E</t>
  </si>
  <si>
    <t>13992019G</t>
  </si>
  <si>
    <t>13992119A</t>
  </si>
  <si>
    <t>13995119A</t>
  </si>
  <si>
    <t>13130119A</t>
  </si>
  <si>
    <t>13130119B</t>
  </si>
  <si>
    <t>13130119C</t>
  </si>
  <si>
    <t>13130119D</t>
  </si>
  <si>
    <t>13130219A</t>
  </si>
  <si>
    <t>13130219C</t>
  </si>
  <si>
    <t>13130219D</t>
  </si>
  <si>
    <t>13130319A</t>
  </si>
  <si>
    <t>13130419A</t>
  </si>
  <si>
    <t>13130419B</t>
  </si>
  <si>
    <t>13130519A</t>
  </si>
  <si>
    <t>13130619A</t>
  </si>
  <si>
    <t>13130719A</t>
  </si>
  <si>
    <t>13130719B</t>
  </si>
  <si>
    <t>13130819A</t>
  </si>
  <si>
    <t>13130819B</t>
  </si>
  <si>
    <t>13130919A</t>
  </si>
  <si>
    <t>13130919B</t>
  </si>
  <si>
    <t>13131019A</t>
  </si>
  <si>
    <t>13131119A</t>
  </si>
  <si>
    <t>13131119C</t>
  </si>
  <si>
    <t>13131219A</t>
  </si>
  <si>
    <t>13131319A</t>
  </si>
  <si>
    <t>13131419A</t>
  </si>
  <si>
    <t>13131519A</t>
  </si>
  <si>
    <t>13131619A</t>
  </si>
  <si>
    <t>13131719A</t>
  </si>
  <si>
    <t>13131719C</t>
  </si>
  <si>
    <t>13131819A</t>
  </si>
  <si>
    <t>13132019A</t>
  </si>
  <si>
    <t>13132119A</t>
  </si>
  <si>
    <t>13132219A</t>
  </si>
  <si>
    <t>13132419A</t>
  </si>
  <si>
    <t>13132419B</t>
  </si>
  <si>
    <t>13132419C</t>
  </si>
  <si>
    <t>13134419A</t>
  </si>
  <si>
    <t>13991319A</t>
  </si>
  <si>
    <t>13992219A</t>
  </si>
  <si>
    <t>13992319A</t>
  </si>
  <si>
    <t>13992819A</t>
  </si>
  <si>
    <t>39010119A</t>
  </si>
  <si>
    <t>39010119C</t>
  </si>
  <si>
    <t>39010119D</t>
  </si>
  <si>
    <t>39010119E</t>
  </si>
  <si>
    <t>39010219A</t>
  </si>
  <si>
    <t>39010319A</t>
  </si>
  <si>
    <t>39010419A</t>
  </si>
  <si>
    <t>39010519A</t>
  </si>
  <si>
    <t>39010619A</t>
  </si>
  <si>
    <t>39010719A</t>
  </si>
  <si>
    <t>39013019A</t>
  </si>
  <si>
    <t>48014119A</t>
  </si>
  <si>
    <t>48014119B</t>
  </si>
  <si>
    <t>48010119A</t>
  </si>
  <si>
    <t>48010219A</t>
  </si>
  <si>
    <t>48010319A</t>
  </si>
  <si>
    <t>48010319B</t>
  </si>
  <si>
    <t>48010419A</t>
  </si>
  <si>
    <t>48010519A</t>
  </si>
  <si>
    <t>48010619A</t>
  </si>
  <si>
    <t>48010719A</t>
  </si>
  <si>
    <t>48010719B</t>
  </si>
  <si>
    <t>48010819A</t>
  </si>
  <si>
    <t>48010919A</t>
  </si>
  <si>
    <t>48011019A</t>
  </si>
  <si>
    <t>48011119A</t>
  </si>
  <si>
    <t>48011119B</t>
  </si>
  <si>
    <t>48011219A</t>
  </si>
  <si>
    <t>48011319A</t>
  </si>
  <si>
    <t>48011419A</t>
  </si>
  <si>
    <t>48011519A</t>
  </si>
  <si>
    <t>48011519B</t>
  </si>
  <si>
    <t>48011519C</t>
  </si>
  <si>
    <t>48011519D</t>
  </si>
  <si>
    <t>48011519E</t>
  </si>
  <si>
    <t>48011519F</t>
  </si>
  <si>
    <t>48011519G</t>
  </si>
  <si>
    <t>48011619A</t>
  </si>
  <si>
    <t>48011719A</t>
  </si>
  <si>
    <t>48011819A</t>
  </si>
  <si>
    <t>48011919A</t>
  </si>
  <si>
    <t>48012019A</t>
  </si>
  <si>
    <t>48012119A</t>
  </si>
  <si>
    <t>48012219A</t>
  </si>
  <si>
    <t>48012219B</t>
  </si>
  <si>
    <t>48012319A</t>
  </si>
  <si>
    <t>48012419A</t>
  </si>
  <si>
    <t>48012519A</t>
  </si>
  <si>
    <t>48012619A</t>
  </si>
  <si>
    <t>48012719A</t>
  </si>
  <si>
    <t>48012819A</t>
  </si>
  <si>
    <t>48012919A</t>
  </si>
  <si>
    <t>48012919B</t>
  </si>
  <si>
    <t>48012919C</t>
  </si>
  <si>
    <t>48012919D</t>
  </si>
  <si>
    <t>48012919E</t>
  </si>
  <si>
    <t>48013019A</t>
  </si>
  <si>
    <t>48013119A</t>
  </si>
  <si>
    <t>48013219A</t>
  </si>
  <si>
    <t>48013319A</t>
  </si>
  <si>
    <t>48013319B</t>
  </si>
  <si>
    <t>48013419A</t>
  </si>
  <si>
    <t>48013519A</t>
  </si>
  <si>
    <t>48013619A</t>
  </si>
  <si>
    <t>48013719A</t>
  </si>
  <si>
    <t>48013819A</t>
  </si>
  <si>
    <t>48013919A</t>
  </si>
  <si>
    <t>48013919B</t>
  </si>
  <si>
    <t>48014019A</t>
  </si>
  <si>
    <t>48014219A</t>
  </si>
  <si>
    <t>48014319A</t>
  </si>
  <si>
    <t>48014319B</t>
  </si>
  <si>
    <t>48014419A</t>
  </si>
  <si>
    <t>48014519A</t>
  </si>
  <si>
    <t>48014619A</t>
  </si>
  <si>
    <t>48014719A</t>
  </si>
  <si>
    <t>48014819A</t>
  </si>
  <si>
    <t>48014919A</t>
  </si>
  <si>
    <t>48015019A</t>
  </si>
  <si>
    <t>48015119A</t>
  </si>
  <si>
    <t>48015219A</t>
  </si>
  <si>
    <t>48015319A</t>
  </si>
  <si>
    <t>48015419A</t>
  </si>
  <si>
    <t>48015519A</t>
  </si>
  <si>
    <t>48015619A</t>
  </si>
  <si>
    <t>48015719A</t>
  </si>
  <si>
    <t>48015819A</t>
  </si>
  <si>
    <t>48015919A</t>
  </si>
  <si>
    <t>48016019A</t>
  </si>
  <si>
    <t>48016119A</t>
  </si>
  <si>
    <t>48016219A</t>
  </si>
  <si>
    <t>63030819A</t>
  </si>
  <si>
    <t>63030919A</t>
  </si>
  <si>
    <t>63031019A</t>
  </si>
  <si>
    <t>63031119A</t>
  </si>
  <si>
    <t>63031219A</t>
  </si>
  <si>
    <t>79014819A</t>
  </si>
  <si>
    <t>79014919A</t>
  </si>
  <si>
    <t>79017919A</t>
  </si>
  <si>
    <t>99010519A</t>
  </si>
  <si>
    <t>99010619A</t>
  </si>
  <si>
    <t>99011019A</t>
  </si>
  <si>
    <t>99011119A</t>
  </si>
  <si>
    <t>99060119A</t>
  </si>
  <si>
    <t>99060219A</t>
  </si>
  <si>
    <t>33010119A</t>
  </si>
  <si>
    <t>33010219A</t>
  </si>
  <si>
    <t>33010319A</t>
  </si>
  <si>
    <t>33010419A</t>
  </si>
  <si>
    <t>33010519A</t>
  </si>
  <si>
    <t>33010619A</t>
  </si>
  <si>
    <t>33010719A</t>
  </si>
  <si>
    <t>33010819A</t>
  </si>
  <si>
    <t>33010919A</t>
  </si>
  <si>
    <t>33011019A</t>
  </si>
  <si>
    <t>33011119A</t>
  </si>
  <si>
    <t>33011219A</t>
  </si>
  <si>
    <t>33011319A</t>
  </si>
  <si>
    <t>33011419A</t>
  </si>
  <si>
    <t>33011519A</t>
  </si>
  <si>
    <t>33011619A</t>
  </si>
  <si>
    <t>33011719A</t>
  </si>
  <si>
    <t>33011819A</t>
  </si>
  <si>
    <t>33011919A</t>
  </si>
  <si>
    <t>33012019A</t>
  </si>
  <si>
    <t>33012119A</t>
  </si>
  <si>
    <t>33012219A</t>
  </si>
  <si>
    <t>33012319A</t>
  </si>
  <si>
    <t>33012419A</t>
  </si>
  <si>
    <t>33012519A</t>
  </si>
  <si>
    <t>33012619A</t>
  </si>
  <si>
    <t>33013019A</t>
  </si>
  <si>
    <t>33013119A</t>
  </si>
  <si>
    <t>33013219A</t>
  </si>
  <si>
    <t>33013319A</t>
  </si>
  <si>
    <t>33014019A</t>
  </si>
  <si>
    <t>33014119A</t>
  </si>
  <si>
    <t>33014219A</t>
  </si>
  <si>
    <t>33014319A</t>
  </si>
  <si>
    <t>33014419A</t>
  </si>
  <si>
    <t>33014519A</t>
  </si>
  <si>
    <t>33014619A</t>
  </si>
  <si>
    <t>33014719A</t>
  </si>
  <si>
    <t>33014819A</t>
  </si>
  <si>
    <t>33014919A</t>
  </si>
  <si>
    <t>33015019A</t>
  </si>
  <si>
    <t>33015119A</t>
  </si>
  <si>
    <t>33015219A</t>
  </si>
  <si>
    <t>33016019A</t>
  </si>
  <si>
    <t>33016119A</t>
  </si>
  <si>
    <t>33016219A</t>
  </si>
  <si>
    <t>33016319A</t>
  </si>
  <si>
    <t>33016419A</t>
  </si>
  <si>
    <t>33016519A</t>
  </si>
  <si>
    <t>33016619A</t>
  </si>
  <si>
    <t>33100119A</t>
  </si>
  <si>
    <t>33999119A</t>
  </si>
  <si>
    <t>80010419A</t>
  </si>
  <si>
    <t>80010519A</t>
  </si>
  <si>
    <t>80010619A</t>
  </si>
  <si>
    <t>80010719A</t>
  </si>
  <si>
    <t>80010819A</t>
  </si>
  <si>
    <t>80010819B</t>
  </si>
  <si>
    <t>80010919A</t>
  </si>
  <si>
    <t>80010919B</t>
  </si>
  <si>
    <t>80011019A</t>
  </si>
  <si>
    <t>80011019B</t>
  </si>
  <si>
    <t>80011119A</t>
  </si>
  <si>
    <t>80011119B</t>
  </si>
  <si>
    <t>80011219A</t>
  </si>
  <si>
    <t>80011319A</t>
  </si>
  <si>
    <t>80011319B</t>
  </si>
  <si>
    <t>80011419A</t>
  </si>
  <si>
    <t>80011419B</t>
  </si>
  <si>
    <t>80011519A</t>
  </si>
  <si>
    <t>80011519B</t>
  </si>
  <si>
    <t>80011619A</t>
  </si>
  <si>
    <t>80011619B</t>
  </si>
  <si>
    <t>80011719A</t>
  </si>
  <si>
    <t>80011719B</t>
  </si>
  <si>
    <t>80011819A</t>
  </si>
  <si>
    <t>80011819B</t>
  </si>
  <si>
    <t>80011819C</t>
  </si>
  <si>
    <t>80011819D</t>
  </si>
  <si>
    <t>80011819E</t>
  </si>
  <si>
    <t>80011819F</t>
  </si>
  <si>
    <t>80011919A</t>
  </si>
  <si>
    <t>80012019A</t>
  </si>
  <si>
    <t>80012019B</t>
  </si>
  <si>
    <t>80012019C</t>
  </si>
  <si>
    <t>80012019D</t>
  </si>
  <si>
    <t>80012019E</t>
  </si>
  <si>
    <t>80012119A</t>
  </si>
  <si>
    <t>80012219A</t>
  </si>
  <si>
    <t>80012219B</t>
  </si>
  <si>
    <t>80012219C</t>
  </si>
  <si>
    <t>80012319A</t>
  </si>
  <si>
    <t>80012319B</t>
  </si>
  <si>
    <t>80012319C</t>
  </si>
  <si>
    <t>80012319D</t>
  </si>
  <si>
    <t>80012419A</t>
  </si>
  <si>
    <t>80012419B</t>
  </si>
  <si>
    <t>80012519A</t>
  </si>
  <si>
    <t>80012519B</t>
  </si>
  <si>
    <t>80012519C</t>
  </si>
  <si>
    <t>80012519D</t>
  </si>
  <si>
    <t>80012619A</t>
  </si>
  <si>
    <t>80012719A</t>
  </si>
  <si>
    <t>80012719B</t>
  </si>
  <si>
    <t>80012719C</t>
  </si>
  <si>
    <t>80012719D</t>
  </si>
  <si>
    <t>80012719E</t>
  </si>
  <si>
    <t>80012719F</t>
  </si>
  <si>
    <t>80012819A</t>
  </si>
  <si>
    <t>80012919A</t>
  </si>
  <si>
    <t>80013019A</t>
  </si>
  <si>
    <t>80013019B</t>
  </si>
  <si>
    <t>80013019C</t>
  </si>
  <si>
    <t>80013019D</t>
  </si>
  <si>
    <t>80013119A</t>
  </si>
  <si>
    <t>80013219A</t>
  </si>
  <si>
    <t>80013219B</t>
  </si>
  <si>
    <t>80013319A</t>
  </si>
  <si>
    <t>80013419A</t>
  </si>
  <si>
    <t>80013519A</t>
  </si>
  <si>
    <t>80013619A</t>
  </si>
  <si>
    <t>80013719A</t>
  </si>
  <si>
    <t>80013819A</t>
  </si>
  <si>
    <t>80014019A</t>
  </si>
  <si>
    <t>80014019B</t>
  </si>
  <si>
    <t>80014019C</t>
  </si>
  <si>
    <t>82022319A</t>
  </si>
  <si>
    <t>82022419A</t>
  </si>
  <si>
    <t>82022419B</t>
  </si>
  <si>
    <t>82022419C</t>
  </si>
  <si>
    <t>62100119A</t>
  </si>
  <si>
    <t>62111519A</t>
  </si>
  <si>
    <t>62111519B</t>
  </si>
  <si>
    <t>62111519C</t>
  </si>
  <si>
    <t>82010319A</t>
  </si>
  <si>
    <t>82010419A</t>
  </si>
  <si>
    <t>82010419C</t>
  </si>
  <si>
    <t>82010419D</t>
  </si>
  <si>
    <t>82010419E</t>
  </si>
  <si>
    <t>82010519A</t>
  </si>
  <si>
    <t>82010619A</t>
  </si>
  <si>
    <t>82010719A</t>
  </si>
  <si>
    <t>82010719B</t>
  </si>
  <si>
    <t>82010719C</t>
  </si>
  <si>
    <t>82010719D</t>
  </si>
  <si>
    <t>82010819A</t>
  </si>
  <si>
    <t>82010919A</t>
  </si>
  <si>
    <t>82011119A</t>
  </si>
  <si>
    <t>82011219A</t>
  </si>
  <si>
    <t>82011319A</t>
  </si>
  <si>
    <t>82011619A</t>
  </si>
  <si>
    <t>82011619B</t>
  </si>
  <si>
    <t>82011719A</t>
  </si>
  <si>
    <t>82011719B</t>
  </si>
  <si>
    <t>82011819A</t>
  </si>
  <si>
    <t>82011819B</t>
  </si>
  <si>
    <t>82011919A</t>
  </si>
  <si>
    <t>82012019A</t>
  </si>
  <si>
    <t>82012019B</t>
  </si>
  <si>
    <t>82012019C</t>
  </si>
  <si>
    <t>82012119A</t>
  </si>
  <si>
    <t>82012219A</t>
  </si>
  <si>
    <t>82012319A</t>
  </si>
  <si>
    <t>82012419A</t>
  </si>
  <si>
    <t>82012519A</t>
  </si>
  <si>
    <t>82012619A</t>
  </si>
  <si>
    <t>82012719A</t>
  </si>
  <si>
    <t>82012819A</t>
  </si>
  <si>
    <t>82012919A</t>
  </si>
  <si>
    <t>82013019A</t>
  </si>
  <si>
    <t>82013119A</t>
  </si>
  <si>
    <t>82013219A</t>
  </si>
  <si>
    <t>82013319A</t>
  </si>
  <si>
    <t>82013419A</t>
  </si>
  <si>
    <t>82013519A</t>
  </si>
  <si>
    <t>82013619A</t>
  </si>
  <si>
    <t>82013719A</t>
  </si>
  <si>
    <t>82013819A</t>
  </si>
  <si>
    <t>82013919A</t>
  </si>
  <si>
    <t>82014019A</t>
  </si>
  <si>
    <t>82014119A</t>
  </si>
  <si>
    <t>82014219A</t>
  </si>
  <si>
    <t>82014319A</t>
  </si>
  <si>
    <t>82014419A</t>
  </si>
  <si>
    <t>82014519A</t>
  </si>
  <si>
    <t>82014619A</t>
  </si>
  <si>
    <t>82014719A</t>
  </si>
  <si>
    <t>82014819A</t>
  </si>
  <si>
    <t>82014919A</t>
  </si>
  <si>
    <t>82015019A</t>
  </si>
  <si>
    <t>82015119A</t>
  </si>
  <si>
    <t>82015219A</t>
  </si>
  <si>
    <t>82015319A</t>
  </si>
  <si>
    <t>82015419A</t>
  </si>
  <si>
    <t>82015519A</t>
  </si>
  <si>
    <t>82015719A</t>
  </si>
  <si>
    <t>82020119A</t>
  </si>
  <si>
    <t>82020219A</t>
  </si>
  <si>
    <t>82020319A</t>
  </si>
  <si>
    <t>82020519A</t>
  </si>
  <si>
    <t>82020619A</t>
  </si>
  <si>
    <t>82030119A</t>
  </si>
  <si>
    <t>26999919A</t>
  </si>
  <si>
    <t>62010119A</t>
  </si>
  <si>
    <t>62010219A</t>
  </si>
  <si>
    <t>62010319A</t>
  </si>
  <si>
    <t>62010419A</t>
  </si>
  <si>
    <t>62010519A</t>
  </si>
  <si>
    <t>62010619A</t>
  </si>
  <si>
    <t>62010719A</t>
  </si>
  <si>
    <t>62010819A</t>
  </si>
  <si>
    <t>62010919A</t>
  </si>
  <si>
    <t>62011019A</t>
  </si>
  <si>
    <t>55011219A</t>
  </si>
  <si>
    <t>55011319A</t>
  </si>
  <si>
    <t>55011419A</t>
  </si>
  <si>
    <t>55011519A</t>
  </si>
  <si>
    <t>55011619A</t>
  </si>
  <si>
    <t>55011719A</t>
  </si>
  <si>
    <t>55011819A</t>
  </si>
  <si>
    <t>55011919A</t>
  </si>
  <si>
    <t>55012019A</t>
  </si>
  <si>
    <t>55012119A</t>
  </si>
  <si>
    <t>55012219A</t>
  </si>
  <si>
    <t>55012319A</t>
  </si>
  <si>
    <t>55012419A</t>
  </si>
  <si>
    <t>55012519A</t>
  </si>
  <si>
    <t>55012619A</t>
  </si>
  <si>
    <t>55012719A</t>
  </si>
  <si>
    <t>55012819A</t>
  </si>
  <si>
    <t>55012919A</t>
  </si>
  <si>
    <t>55013019A</t>
  </si>
  <si>
    <t>55013119A</t>
  </si>
  <si>
    <t>55013219A</t>
  </si>
  <si>
    <t>55013319A</t>
  </si>
  <si>
    <t>55013419A</t>
  </si>
  <si>
    <t>55013519A</t>
  </si>
  <si>
    <t>55013619A</t>
  </si>
  <si>
    <t>55013719A</t>
  </si>
  <si>
    <t>55013819A</t>
  </si>
  <si>
    <t>55013919A</t>
  </si>
  <si>
    <t>55014019A</t>
  </si>
  <si>
    <t>55014119A</t>
  </si>
  <si>
    <t>55014219A</t>
  </si>
  <si>
    <t>55014319A</t>
  </si>
  <si>
    <t>55014419A</t>
  </si>
  <si>
    <t>55014519A</t>
  </si>
  <si>
    <t>55014619A</t>
  </si>
  <si>
    <t>55014719A</t>
  </si>
  <si>
    <t>55014819A</t>
  </si>
  <si>
    <t>55016019A</t>
  </si>
  <si>
    <t>55016119A</t>
  </si>
  <si>
    <t>55016219A</t>
  </si>
  <si>
    <t>55016319A</t>
  </si>
  <si>
    <t>55016419A</t>
  </si>
  <si>
    <t>45080119A</t>
  </si>
  <si>
    <t>45300119A</t>
  </si>
  <si>
    <t>45500119A</t>
  </si>
  <si>
    <t>45500219A</t>
  </si>
  <si>
    <t>45500319A</t>
  </si>
  <si>
    <t>45500419A</t>
  </si>
  <si>
    <t>45500519A</t>
  </si>
  <si>
    <t>45500619A</t>
  </si>
  <si>
    <t>45500719A</t>
  </si>
  <si>
    <t>45500819A</t>
  </si>
  <si>
    <t>45500919A</t>
  </si>
  <si>
    <t>45501019A</t>
  </si>
  <si>
    <t>45501119A</t>
  </si>
  <si>
    <t>45501219A</t>
  </si>
  <si>
    <t>45501319A</t>
  </si>
  <si>
    <t>45501419A</t>
  </si>
  <si>
    <t>45501519A</t>
  </si>
  <si>
    <t>45501619A</t>
  </si>
  <si>
    <t>45501719A</t>
  </si>
  <si>
    <t>45501919A</t>
  </si>
  <si>
    <t>45502019A</t>
  </si>
  <si>
    <t>45502119A</t>
  </si>
  <si>
    <t>45502219A</t>
  </si>
  <si>
    <t>45502319A</t>
  </si>
  <si>
    <t>45502419A</t>
  </si>
  <si>
    <t>45502519A</t>
  </si>
  <si>
    <t>45502619A</t>
  </si>
  <si>
    <t>45502719A</t>
  </si>
  <si>
    <t>45502819A</t>
  </si>
  <si>
    <t>45502919A</t>
  </si>
  <si>
    <t>45503019A</t>
  </si>
  <si>
    <t>45503119A</t>
  </si>
  <si>
    <t>45503219A</t>
  </si>
  <si>
    <t>45503319A</t>
  </si>
  <si>
    <t>45503419A</t>
  </si>
  <si>
    <t>45503519A</t>
  </si>
  <si>
    <t>45503619A</t>
  </si>
  <si>
    <t>45503719A</t>
  </si>
  <si>
    <t>45503819A</t>
  </si>
  <si>
    <t>45503919A</t>
  </si>
  <si>
    <t>45504019A</t>
  </si>
  <si>
    <t>45504119A</t>
  </si>
  <si>
    <t>45504219A</t>
  </si>
  <si>
    <t>45509819A</t>
  </si>
  <si>
    <t>45509919A</t>
  </si>
  <si>
    <t>45010119A</t>
  </si>
  <si>
    <t>45010219A</t>
  </si>
  <si>
    <t>45010319A</t>
  </si>
  <si>
    <t>45010419A</t>
  </si>
  <si>
    <t>45010519A</t>
  </si>
  <si>
    <t>45011119A</t>
  </si>
  <si>
    <t>45011219A</t>
  </si>
  <si>
    <t>45011319A</t>
  </si>
  <si>
    <t>45011419A</t>
  </si>
  <si>
    <t>45011519A</t>
  </si>
  <si>
    <t>45011619A</t>
  </si>
  <si>
    <t>45012019A</t>
  </si>
  <si>
    <t>45012119A</t>
  </si>
  <si>
    <t>45012219A</t>
  </si>
  <si>
    <t>45020119A</t>
  </si>
  <si>
    <t>45020219A</t>
  </si>
  <si>
    <t>45020319A</t>
  </si>
  <si>
    <t>45020419A</t>
  </si>
  <si>
    <t>45020519A</t>
  </si>
  <si>
    <t>45021119A</t>
  </si>
  <si>
    <t>45021219A</t>
  </si>
  <si>
    <t>45021319A</t>
  </si>
  <si>
    <t>45022119A</t>
  </si>
  <si>
    <t>45022219A</t>
  </si>
  <si>
    <t>45022319A</t>
  </si>
  <si>
    <t>45023119A</t>
  </si>
  <si>
    <t>45030119A</t>
  </si>
  <si>
    <t>45030319A</t>
  </si>
  <si>
    <t>45030419A</t>
  </si>
  <si>
    <t>45030519A</t>
  </si>
  <si>
    <t>45040119A</t>
  </si>
  <si>
    <t>45040219A</t>
  </si>
  <si>
    <t>45040319A</t>
  </si>
  <si>
    <t>45040419A</t>
  </si>
  <si>
    <t>45040819A</t>
  </si>
  <si>
    <t>45040919A</t>
  </si>
  <si>
    <t>45041019A</t>
  </si>
  <si>
    <t>45041119A</t>
  </si>
  <si>
    <t>45041219A</t>
  </si>
  <si>
    <t>45041319A</t>
  </si>
  <si>
    <t>45041419A</t>
  </si>
  <si>
    <t>45042119A</t>
  </si>
  <si>
    <t>45042219A</t>
  </si>
  <si>
    <t>45042319A</t>
  </si>
  <si>
    <t>45043119A</t>
  </si>
  <si>
    <t>45043219A</t>
  </si>
  <si>
    <t>45043319A</t>
  </si>
  <si>
    <t>45048819A</t>
  </si>
  <si>
    <t>45050119A</t>
  </si>
  <si>
    <t>45050219A</t>
  </si>
  <si>
    <t>45050319A</t>
  </si>
  <si>
    <t>45050419A</t>
  </si>
  <si>
    <t>45050519A</t>
  </si>
  <si>
    <t>45050619A</t>
  </si>
  <si>
    <t>45050719A</t>
  </si>
  <si>
    <t>45060119A</t>
  </si>
  <si>
    <t>45060319A</t>
  </si>
  <si>
    <t>45060419A</t>
  </si>
  <si>
    <t>45060519A</t>
  </si>
  <si>
    <t>45070119A</t>
  </si>
  <si>
    <t>45070219A</t>
  </si>
  <si>
    <t>45070319A</t>
  </si>
  <si>
    <t>45070419A</t>
  </si>
  <si>
    <t>45070519A</t>
  </si>
  <si>
    <t>45070619A</t>
  </si>
  <si>
    <t>45070719A</t>
  </si>
  <si>
    <t>45070819A</t>
  </si>
  <si>
    <t>45070919A</t>
  </si>
  <si>
    <t>45071019A</t>
  </si>
  <si>
    <t>45200119A</t>
  </si>
  <si>
    <t>45200219A</t>
  </si>
  <si>
    <t>45200319A</t>
  </si>
  <si>
    <t>45200419A</t>
  </si>
  <si>
    <t>45200519A</t>
  </si>
  <si>
    <t>45200619A</t>
  </si>
  <si>
    <t>45200719A</t>
  </si>
  <si>
    <t>45200819A</t>
  </si>
  <si>
    <t>45200919A</t>
  </si>
  <si>
    <t>45201019A</t>
  </si>
  <si>
    <t>45201119A</t>
  </si>
  <si>
    <t>45201219A</t>
  </si>
  <si>
    <t>45201319A</t>
  </si>
  <si>
    <t>45201419A</t>
  </si>
  <si>
    <t>45201519A</t>
  </si>
  <si>
    <t>45201619A</t>
  </si>
  <si>
    <t>45201719A</t>
  </si>
  <si>
    <t>45201819A</t>
  </si>
  <si>
    <t>45201919A</t>
  </si>
  <si>
    <t>45202019A</t>
  </si>
  <si>
    <t>45202119A</t>
  </si>
  <si>
    <t>45202219A</t>
  </si>
  <si>
    <t>45202319A</t>
  </si>
  <si>
    <t>45202419A</t>
  </si>
  <si>
    <t>45202519A</t>
  </si>
  <si>
    <t>45202619A</t>
  </si>
  <si>
    <t>45202719A</t>
  </si>
  <si>
    <t>45202819A</t>
  </si>
  <si>
    <t>45202919A</t>
  </si>
  <si>
    <t>45203019A</t>
  </si>
  <si>
    <t>45203119A</t>
  </si>
  <si>
    <t>45203219A</t>
  </si>
  <si>
    <t>45203319A</t>
  </si>
  <si>
    <t>45203419A</t>
  </si>
  <si>
    <t>45203619A</t>
  </si>
  <si>
    <t>45203719A</t>
  </si>
  <si>
    <t>45203819A</t>
  </si>
  <si>
    <t>45203919A</t>
  </si>
  <si>
    <t>45204019A</t>
  </si>
  <si>
    <t>45204119A</t>
  </si>
  <si>
    <t>45204219A</t>
  </si>
  <si>
    <t>45204319A</t>
  </si>
  <si>
    <t>45204519A</t>
  </si>
  <si>
    <t>45204619A</t>
  </si>
  <si>
    <t>45204719A</t>
  </si>
  <si>
    <t>45204819A</t>
  </si>
  <si>
    <t>45204919A</t>
  </si>
  <si>
    <t>45205019A</t>
  </si>
  <si>
    <t>45205119A</t>
  </si>
  <si>
    <t>45205219A</t>
  </si>
  <si>
    <t>45205319A</t>
  </si>
  <si>
    <t>45205419A</t>
  </si>
  <si>
    <t>45205519A</t>
  </si>
  <si>
    <t>45205619A</t>
  </si>
  <si>
    <t>45205719A</t>
  </si>
  <si>
    <t>45205819A</t>
  </si>
  <si>
    <t>45205919A</t>
  </si>
  <si>
    <t>45206019A</t>
  </si>
  <si>
    <t>45206119A</t>
  </si>
  <si>
    <t>45206219A</t>
  </si>
  <si>
    <t>45206319A</t>
  </si>
  <si>
    <t>45206419A</t>
  </si>
  <si>
    <t>45206519A</t>
  </si>
  <si>
    <t>45206619A</t>
  </si>
  <si>
    <t>45206719A</t>
  </si>
  <si>
    <t>45206819A</t>
  </si>
  <si>
    <t>45206919A</t>
  </si>
  <si>
    <t>45207019A</t>
  </si>
  <si>
    <t>45207119A</t>
  </si>
  <si>
    <t>45207219A</t>
  </si>
  <si>
    <t>45207319A</t>
  </si>
  <si>
    <t>45207419A</t>
  </si>
  <si>
    <t>45207519A</t>
  </si>
  <si>
    <t>45207619A</t>
  </si>
  <si>
    <t>45207719A</t>
  </si>
  <si>
    <t>45207819A</t>
  </si>
  <si>
    <t>45207919A</t>
  </si>
  <si>
    <t>45208019A</t>
  </si>
  <si>
    <t>45208119A</t>
  </si>
  <si>
    <t>45208219A</t>
  </si>
  <si>
    <t>45504919A</t>
  </si>
  <si>
    <t>99040119A</t>
  </si>
  <si>
    <t>99040219A</t>
  </si>
  <si>
    <t>99040319A</t>
  </si>
  <si>
    <t>99040419A</t>
  </si>
  <si>
    <t>99040519A</t>
  </si>
  <si>
    <t>99040719A</t>
  </si>
  <si>
    <t>99040819A</t>
  </si>
  <si>
    <t>99040919A</t>
  </si>
  <si>
    <t>99055819A</t>
  </si>
  <si>
    <t>99056719A</t>
  </si>
  <si>
    <t>70000019A</t>
  </si>
  <si>
    <t>70000119A</t>
  </si>
  <si>
    <t>70000219A</t>
  </si>
  <si>
    <t>70000319A</t>
  </si>
  <si>
    <t>70000419A</t>
  </si>
  <si>
    <t>70000519A</t>
  </si>
  <si>
    <t>70000619A</t>
  </si>
  <si>
    <t>70000719A</t>
  </si>
  <si>
    <t>70000819A</t>
  </si>
  <si>
    <t>70000919A</t>
  </si>
  <si>
    <t>70001119A</t>
  </si>
  <si>
    <t>70001219A</t>
  </si>
  <si>
    <t>70001319A</t>
  </si>
  <si>
    <t>70001419A</t>
  </si>
  <si>
    <t>70001519A</t>
  </si>
  <si>
    <t>70001619A</t>
  </si>
  <si>
    <t>70001719A</t>
  </si>
  <si>
    <t>70001819A</t>
  </si>
  <si>
    <t>70001919A</t>
  </si>
  <si>
    <t>70002019A</t>
  </si>
  <si>
    <t>70010119A</t>
  </si>
  <si>
    <t>70010419A</t>
  </si>
  <si>
    <t>70010519A</t>
  </si>
  <si>
    <t>70011219A</t>
  </si>
  <si>
    <t>70011319A</t>
  </si>
  <si>
    <t>70011419A</t>
  </si>
  <si>
    <t>70020119A</t>
  </si>
  <si>
    <t>70020219A</t>
  </si>
  <si>
    <t>70020319A</t>
  </si>
  <si>
    <t>70020419A</t>
  </si>
  <si>
    <t>70020519A</t>
  </si>
  <si>
    <t>70020619A</t>
  </si>
  <si>
    <t>70020719A</t>
  </si>
  <si>
    <t>70020819A</t>
  </si>
  <si>
    <t>70020919A</t>
  </si>
  <si>
    <t>70021019A</t>
  </si>
  <si>
    <t>70030119A</t>
  </si>
  <si>
    <t>70030219A</t>
  </si>
  <si>
    <t>70030319A</t>
  </si>
  <si>
    <t>70030419A</t>
  </si>
  <si>
    <t>70030519A</t>
  </si>
  <si>
    <t>70030619A</t>
  </si>
  <si>
    <t>70030719A</t>
  </si>
  <si>
    <t>70030819A</t>
  </si>
  <si>
    <t>70030919A</t>
  </si>
  <si>
    <t>70031019A</t>
  </si>
  <si>
    <t>70031119A</t>
  </si>
  <si>
    <t>70031219A</t>
  </si>
  <si>
    <t>70031719A</t>
  </si>
  <si>
    <t>70041819A</t>
  </si>
  <si>
    <t>70041919A</t>
  </si>
  <si>
    <t>42010119A</t>
  </si>
  <si>
    <t>42010219A</t>
  </si>
  <si>
    <t>42010319A</t>
  </si>
  <si>
    <t>42010419A</t>
  </si>
  <si>
    <t>42010519A</t>
  </si>
  <si>
    <t>21000119A</t>
  </si>
  <si>
    <t>21000219A</t>
  </si>
  <si>
    <t>21000319A</t>
  </si>
  <si>
    <t>21000419A</t>
  </si>
  <si>
    <t>21001119A</t>
  </si>
  <si>
    <t>21001219A</t>
  </si>
  <si>
    <t>21001319A</t>
  </si>
  <si>
    <t>21001419A</t>
  </si>
  <si>
    <t>21001519A</t>
  </si>
  <si>
    <t>21001619A</t>
  </si>
  <si>
    <t>21001719A</t>
  </si>
  <si>
    <t>21001819A</t>
  </si>
  <si>
    <t>21001919A</t>
  </si>
  <si>
    <t>21002019A</t>
  </si>
  <si>
    <t>21003019A</t>
  </si>
  <si>
    <t>21003119A</t>
  </si>
  <si>
    <t>21003219A</t>
  </si>
  <si>
    <t>21003319A</t>
  </si>
  <si>
    <t>21003419A</t>
  </si>
  <si>
    <t>21004019A</t>
  </si>
  <si>
    <t>21005019A</t>
  </si>
  <si>
    <t>21005119A</t>
  </si>
  <si>
    <t>21005219A</t>
  </si>
  <si>
    <t>21005319A</t>
  </si>
  <si>
    <t>21005419A</t>
  </si>
  <si>
    <t>21005519A</t>
  </si>
  <si>
    <t>21006019A</t>
  </si>
  <si>
    <t>21006119A</t>
  </si>
  <si>
    <t>21006219A</t>
  </si>
  <si>
    <t>21006319A</t>
  </si>
  <si>
    <t>21006419A</t>
  </si>
  <si>
    <t>21006519A</t>
  </si>
  <si>
    <t>21007119A</t>
  </si>
  <si>
    <t>21007219A</t>
  </si>
  <si>
    <t>21007319A</t>
  </si>
  <si>
    <t>21007419A</t>
  </si>
  <si>
    <t>21008119A</t>
  </si>
  <si>
    <t>21008219A</t>
  </si>
  <si>
    <t>21008319A</t>
  </si>
  <si>
    <t>21008419A</t>
  </si>
  <si>
    <t>21008519A</t>
  </si>
  <si>
    <t>21008619A</t>
  </si>
  <si>
    <t>21008719A</t>
  </si>
  <si>
    <t>21008819A</t>
  </si>
  <si>
    <t>21008919A</t>
  </si>
  <si>
    <t>21009019A</t>
  </si>
  <si>
    <t>21009119A</t>
  </si>
  <si>
    <t>21009219A</t>
  </si>
  <si>
    <t>21009319A</t>
  </si>
  <si>
    <t>21009419A</t>
  </si>
  <si>
    <t>21009519A</t>
  </si>
  <si>
    <t>21009619A</t>
  </si>
  <si>
    <t>49010119A</t>
  </si>
  <si>
    <t>49010219A</t>
  </si>
  <si>
    <t>49010319A</t>
  </si>
  <si>
    <t>49010419A</t>
  </si>
  <si>
    <t>49010519A</t>
  </si>
  <si>
    <t>49010619A</t>
  </si>
  <si>
    <t>49010719A</t>
  </si>
  <si>
    <t>49010819A</t>
  </si>
  <si>
    <t>49010919A</t>
  </si>
  <si>
    <t>49011019A</t>
  </si>
  <si>
    <t>49011119A</t>
  </si>
  <si>
    <t>49011219A</t>
  </si>
  <si>
    <t>49011319A</t>
  </si>
  <si>
    <t>34010119A</t>
  </si>
  <si>
    <t>34010219A</t>
  </si>
  <si>
    <t>34010319A</t>
  </si>
  <si>
    <t>34011019A</t>
  </si>
  <si>
    <t>34011119A</t>
  </si>
  <si>
    <t>34011219A</t>
  </si>
  <si>
    <t>23230019A</t>
  </si>
  <si>
    <t>23230119A</t>
  </si>
  <si>
    <t>23230219A</t>
  </si>
  <si>
    <t>23230319A</t>
  </si>
  <si>
    <t>23230419A</t>
  </si>
  <si>
    <t>23230519A</t>
  </si>
  <si>
    <t>23230619A</t>
  </si>
  <si>
    <t>23230719A</t>
  </si>
  <si>
    <t>23230819A</t>
  </si>
  <si>
    <t>23230919A</t>
  </si>
  <si>
    <t>23231019A</t>
  </si>
  <si>
    <t>23231119A</t>
  </si>
  <si>
    <t>23231219A</t>
  </si>
  <si>
    <t>23231319A</t>
  </si>
  <si>
    <t>23231419A</t>
  </si>
  <si>
    <t>23231519A</t>
  </si>
  <si>
    <t>23231619A</t>
  </si>
  <si>
    <t>23231719A</t>
  </si>
  <si>
    <t>23231819A</t>
  </si>
  <si>
    <t>23231919A</t>
  </si>
  <si>
    <t>23232019A</t>
  </si>
  <si>
    <t>23232119A</t>
  </si>
  <si>
    <t>23232219A</t>
  </si>
  <si>
    <t>23232319A</t>
  </si>
  <si>
    <t>23232419A</t>
  </si>
  <si>
    <t>23232519A</t>
  </si>
  <si>
    <t>23232619A</t>
  </si>
  <si>
    <t>23232719A</t>
  </si>
  <si>
    <t>23232819A</t>
  </si>
  <si>
    <t>23232919A</t>
  </si>
  <si>
    <t>23233019A</t>
  </si>
  <si>
    <t>23233119A</t>
  </si>
  <si>
    <t>23233219A</t>
  </si>
  <si>
    <t>23233319A</t>
  </si>
  <si>
    <t>23233419A</t>
  </si>
  <si>
    <t>23233519A</t>
  </si>
  <si>
    <t>23233619A</t>
  </si>
  <si>
    <t>23233719A</t>
  </si>
  <si>
    <t>23233819A</t>
  </si>
  <si>
    <t>23233919A</t>
  </si>
  <si>
    <t>23234019A</t>
  </si>
  <si>
    <t>23234119A</t>
  </si>
  <si>
    <t>23234219A</t>
  </si>
  <si>
    <t>23234319A</t>
  </si>
  <si>
    <t>23234419A</t>
  </si>
  <si>
    <t>23234519A</t>
  </si>
  <si>
    <t>23234619A</t>
  </si>
  <si>
    <t>23234719A</t>
  </si>
  <si>
    <t>23234819A</t>
  </si>
  <si>
    <t>23234919A</t>
  </si>
  <si>
    <t>23235019A</t>
  </si>
  <si>
    <t>23235119A</t>
  </si>
  <si>
    <t>23235319A</t>
  </si>
  <si>
    <t>23235619A</t>
  </si>
  <si>
    <t>23236219A</t>
  </si>
  <si>
    <t>23236319A</t>
  </si>
  <si>
    <t>23236419A</t>
  </si>
  <si>
    <t>23236519A</t>
  </si>
  <si>
    <t>23236819A</t>
  </si>
  <si>
    <t>23236919A</t>
  </si>
  <si>
    <t>23237119A</t>
  </si>
  <si>
    <t>23237219A</t>
  </si>
  <si>
    <t>23237619A</t>
  </si>
  <si>
    <t>23237719A</t>
  </si>
  <si>
    <t>23237819A</t>
  </si>
  <si>
    <t>23237919A</t>
  </si>
  <si>
    <t>23238019A</t>
  </si>
  <si>
    <t>23238119A</t>
  </si>
  <si>
    <t>23238219A</t>
  </si>
  <si>
    <t>23238319A</t>
  </si>
  <si>
    <t>23238419A</t>
  </si>
  <si>
    <t>23238519A</t>
  </si>
  <si>
    <t>23239819A</t>
  </si>
  <si>
    <t>23239919A</t>
  </si>
  <si>
    <t>13995019A</t>
  </si>
  <si>
    <t>13995219A</t>
  </si>
  <si>
    <t>13995319A</t>
  </si>
  <si>
    <t>77010119A</t>
  </si>
  <si>
    <t>77010219A</t>
  </si>
  <si>
    <t>77010319A</t>
  </si>
  <si>
    <t>77010419A</t>
  </si>
  <si>
    <t>77010519A</t>
  </si>
  <si>
    <t>77010619A</t>
  </si>
  <si>
    <t>77010719A</t>
  </si>
  <si>
    <t>77010819A</t>
  </si>
  <si>
    <t>84020219A</t>
  </si>
  <si>
    <t>84020319A</t>
  </si>
  <si>
    <t>84010119A</t>
  </si>
  <si>
    <t>84010219A</t>
  </si>
  <si>
    <t>84010319A</t>
  </si>
  <si>
    <t>84010419A</t>
  </si>
  <si>
    <t>84010519A</t>
  </si>
  <si>
    <t>84010619A</t>
  </si>
  <si>
    <t>84020119A</t>
  </si>
  <si>
    <t>63000019A</t>
  </si>
  <si>
    <t>63013019A</t>
  </si>
  <si>
    <t>63010219A</t>
  </si>
  <si>
    <t>63010319A</t>
  </si>
  <si>
    <t>63010419A</t>
  </si>
  <si>
    <t>63010519A</t>
  </si>
  <si>
    <t>63010619A</t>
  </si>
  <si>
    <t>63010719A</t>
  </si>
  <si>
    <t>63010819A</t>
  </si>
  <si>
    <t>63010919A</t>
  </si>
  <si>
    <t>63011019A</t>
  </si>
  <si>
    <t>63011119A</t>
  </si>
  <si>
    <t>63011219A</t>
  </si>
  <si>
    <t>63011319A</t>
  </si>
  <si>
    <t>63011419A</t>
  </si>
  <si>
    <t>63011519A</t>
  </si>
  <si>
    <t>63011619A</t>
  </si>
  <si>
    <t>63011719A</t>
  </si>
  <si>
    <t>63011819A</t>
  </si>
  <si>
    <t>63011919A</t>
  </si>
  <si>
    <t>63012019A</t>
  </si>
  <si>
    <t>63013119A</t>
  </si>
  <si>
    <t>63051219A</t>
  </si>
  <si>
    <t>63051519A</t>
  </si>
  <si>
    <t>63070119A</t>
  </si>
  <si>
    <t>63070219A</t>
  </si>
  <si>
    <t>63070319A</t>
  </si>
  <si>
    <t>63020519A</t>
  </si>
  <si>
    <t>63020619A</t>
  </si>
  <si>
    <t>63020719A</t>
  </si>
  <si>
    <t>63020819A</t>
  </si>
  <si>
    <t>63041019A</t>
  </si>
  <si>
    <t>63041119A</t>
  </si>
  <si>
    <t>63041219A</t>
  </si>
  <si>
    <t>63041319A</t>
  </si>
  <si>
    <t>63041419A</t>
  </si>
  <si>
    <t>63051319A</t>
  </si>
  <si>
    <t>63051419A</t>
  </si>
  <si>
    <t>63051619A</t>
  </si>
  <si>
    <t>63060119A</t>
  </si>
  <si>
    <t>63060219A</t>
  </si>
  <si>
    <t>63060319A</t>
  </si>
  <si>
    <t>63060419A</t>
  </si>
  <si>
    <t>63080119A</t>
  </si>
  <si>
    <t>63080219A</t>
  </si>
  <si>
    <t>63090119A</t>
  </si>
  <si>
    <t>63090219A</t>
  </si>
  <si>
    <t>63090319A</t>
  </si>
  <si>
    <t>63090419A</t>
  </si>
  <si>
    <t>63100119A</t>
  </si>
  <si>
    <t>31020119A</t>
  </si>
  <si>
    <t>31020219A</t>
  </si>
  <si>
    <t>31020319A</t>
  </si>
  <si>
    <t>31020419A</t>
  </si>
  <si>
    <t>86010119A</t>
  </si>
  <si>
    <t>86010219A</t>
  </si>
  <si>
    <t>86010319A</t>
  </si>
  <si>
    <t>86010419A</t>
  </si>
  <si>
    <t>86010519A</t>
  </si>
  <si>
    <t>86010619A</t>
  </si>
  <si>
    <t>86012119A</t>
  </si>
  <si>
    <t>86012219A</t>
  </si>
  <si>
    <t>86012319A</t>
  </si>
  <si>
    <t>86013119A</t>
  </si>
  <si>
    <t>86013219A</t>
  </si>
  <si>
    <t>86013319A</t>
  </si>
  <si>
    <t>86013419A</t>
  </si>
  <si>
    <t>86013519A</t>
  </si>
  <si>
    <t>86014119A</t>
  </si>
  <si>
    <t>86014219A</t>
  </si>
  <si>
    <t>86014319A</t>
  </si>
  <si>
    <t>86014419A</t>
  </si>
  <si>
    <t>86014519A</t>
  </si>
  <si>
    <t>86015119A</t>
  </si>
  <si>
    <t>86015219A</t>
  </si>
  <si>
    <t>86015319A</t>
  </si>
  <si>
    <t>86015419A</t>
  </si>
  <si>
    <t>86015519A</t>
  </si>
  <si>
    <t>86015619A</t>
  </si>
  <si>
    <t>86015719A</t>
  </si>
  <si>
    <t>86015819A</t>
  </si>
  <si>
    <t>86015919A</t>
  </si>
  <si>
    <t>86016019A</t>
  </si>
  <si>
    <t>86017019A</t>
  </si>
  <si>
    <t>86017119A</t>
  </si>
  <si>
    <t>86018019A</t>
  </si>
  <si>
    <t>86018119A</t>
  </si>
  <si>
    <t>86018219A</t>
  </si>
  <si>
    <t>99051819A</t>
  </si>
  <si>
    <t>99051019A</t>
  </si>
  <si>
    <t>99052119A</t>
  </si>
  <si>
    <t>99052219A</t>
  </si>
  <si>
    <t>99052319A</t>
  </si>
  <si>
    <t>99052419A</t>
  </si>
  <si>
    <t>99052619A</t>
  </si>
  <si>
    <t>99052819A</t>
  </si>
  <si>
    <t>99054319A</t>
  </si>
  <si>
    <t>99054819A</t>
  </si>
  <si>
    <t>99054919A</t>
  </si>
  <si>
    <t>99055019A</t>
  </si>
  <si>
    <t>99055219A</t>
  </si>
  <si>
    <t>99055319A</t>
  </si>
  <si>
    <t>99055419A</t>
  </si>
  <si>
    <t>99055719A</t>
  </si>
  <si>
    <t>99056019A</t>
  </si>
  <si>
    <t>99056219A</t>
  </si>
  <si>
    <t>99056819A</t>
  </si>
  <si>
    <t>99057019A</t>
  </si>
  <si>
    <t>99059319A</t>
  </si>
  <si>
    <t>99059419A</t>
  </si>
  <si>
    <t>99059819A</t>
  </si>
  <si>
    <t>92020219A</t>
  </si>
  <si>
    <t>93010119A</t>
  </si>
  <si>
    <t>93010219A</t>
  </si>
  <si>
    <t>93010319A</t>
  </si>
  <si>
    <t>93010419A</t>
  </si>
  <si>
    <t>93010519A</t>
  </si>
  <si>
    <t>93010619A</t>
  </si>
  <si>
    <t>93010719A</t>
  </si>
  <si>
    <t>93010819A</t>
  </si>
  <si>
    <t>93010919A</t>
  </si>
  <si>
    <t>93011019A</t>
  </si>
  <si>
    <t>93011119A</t>
  </si>
  <si>
    <t>93020119A</t>
  </si>
  <si>
    <t>90000119A</t>
  </si>
  <si>
    <t>90000219A</t>
  </si>
  <si>
    <t>90000319A</t>
  </si>
  <si>
    <t>90000419A</t>
  </si>
  <si>
    <t>90000519A</t>
  </si>
  <si>
    <t>90000619A</t>
  </si>
  <si>
    <t>90000719A</t>
  </si>
  <si>
    <t>90000819A</t>
  </si>
  <si>
    <t>90000919A</t>
  </si>
  <si>
    <t>90001019A</t>
  </si>
  <si>
    <t>90001119A</t>
  </si>
  <si>
    <t>90001219A</t>
  </si>
  <si>
    <t>90001319A</t>
  </si>
  <si>
    <t>90010119A</t>
  </si>
  <si>
    <t>90010219A</t>
  </si>
  <si>
    <t>90010319A</t>
  </si>
  <si>
    <t>90010419A</t>
  </si>
  <si>
    <t>90010519A</t>
  </si>
  <si>
    <t>90010619A</t>
  </si>
  <si>
    <t>90010719A</t>
  </si>
  <si>
    <t>90010819A</t>
  </si>
  <si>
    <t>90010919A</t>
  </si>
  <si>
    <t>90011019A</t>
  </si>
  <si>
    <t>90011119A</t>
  </si>
  <si>
    <t>90011219A</t>
  </si>
  <si>
    <t>90011319A</t>
  </si>
  <si>
    <t>90011419A</t>
  </si>
  <si>
    <t>90011519A</t>
  </si>
  <si>
    <t>90011619A</t>
  </si>
  <si>
    <t>90011719A</t>
  </si>
  <si>
    <t>90011819A</t>
  </si>
  <si>
    <t>90020119A</t>
  </si>
  <si>
    <t>90020219A</t>
  </si>
  <si>
    <t>90020319A</t>
  </si>
  <si>
    <t>90020419A</t>
  </si>
  <si>
    <t>90020519A</t>
  </si>
  <si>
    <t>99030119A</t>
  </si>
  <si>
    <t>99030219A</t>
  </si>
  <si>
    <t>99030319A</t>
  </si>
  <si>
    <t>99030419A</t>
  </si>
  <si>
    <t>99030519A</t>
  </si>
  <si>
    <t>99030619A</t>
  </si>
  <si>
    <t>99030719A</t>
  </si>
  <si>
    <t>99030819A</t>
  </si>
  <si>
    <t>99030919A</t>
  </si>
  <si>
    <t>60010119A</t>
  </si>
  <si>
    <t>60010219A</t>
  </si>
  <si>
    <t>60010319A</t>
  </si>
  <si>
    <t>60010419A</t>
  </si>
  <si>
    <t>60010519A</t>
  </si>
  <si>
    <t>60010619A</t>
  </si>
  <si>
    <t>94000119A</t>
  </si>
  <si>
    <t>94000219A</t>
  </si>
  <si>
    <t>94000319A</t>
  </si>
  <si>
    <t>94000419A</t>
  </si>
  <si>
    <t>94000519A</t>
  </si>
  <si>
    <t>94000619A</t>
  </si>
  <si>
    <t>94000719A</t>
  </si>
  <si>
    <t>94000819A</t>
  </si>
  <si>
    <t>94000919A</t>
  </si>
  <si>
    <t>94001019A</t>
  </si>
  <si>
    <t>94001119A</t>
  </si>
  <si>
    <t>94001219A</t>
  </si>
  <si>
    <t>94001319A</t>
  </si>
  <si>
    <t>94001419A</t>
  </si>
  <si>
    <t>94001519A</t>
  </si>
  <si>
    <t>94001619A</t>
  </si>
  <si>
    <t>94001719A</t>
  </si>
  <si>
    <t>94001819A</t>
  </si>
  <si>
    <t>94001919A</t>
  </si>
  <si>
    <t>94002019A</t>
  </si>
  <si>
    <t>94003019A</t>
  </si>
  <si>
    <t>94003119A</t>
  </si>
  <si>
    <t>94003219A</t>
  </si>
  <si>
    <t>94005019A</t>
  </si>
  <si>
    <t>94005119A</t>
  </si>
  <si>
    <t>94005219A</t>
  </si>
  <si>
    <t>94005319A</t>
  </si>
  <si>
    <t>94010019A</t>
  </si>
  <si>
    <t>94010119A</t>
  </si>
  <si>
    <t>94010219A</t>
  </si>
  <si>
    <t>94010319A</t>
  </si>
  <si>
    <t>94010419A</t>
  </si>
  <si>
    <t>94020119A</t>
  </si>
  <si>
    <t>94020219A</t>
  </si>
  <si>
    <t>94020419A</t>
  </si>
  <si>
    <t>94020719A</t>
  </si>
  <si>
    <t>94030119A</t>
  </si>
  <si>
    <t>94030219A</t>
  </si>
  <si>
    <t>94030319A</t>
  </si>
  <si>
    <t>94030419A</t>
  </si>
  <si>
    <t>94030519A</t>
  </si>
  <si>
    <t>94030619A</t>
  </si>
  <si>
    <t>94030719A</t>
  </si>
  <si>
    <t>94030819A</t>
  </si>
  <si>
    <t>94030919A</t>
  </si>
  <si>
    <t>94031019A</t>
  </si>
  <si>
    <t>94031119A</t>
  </si>
  <si>
    <t>94031219A</t>
  </si>
  <si>
    <t>94031419A</t>
  </si>
  <si>
    <t>94031519A</t>
  </si>
  <si>
    <t>94031619A</t>
  </si>
  <si>
    <t>94031719A</t>
  </si>
  <si>
    <t>94031819A</t>
  </si>
  <si>
    <t>94040119A</t>
  </si>
  <si>
    <t>94040219A</t>
  </si>
  <si>
    <t>94040319A</t>
  </si>
  <si>
    <t>94040519A</t>
  </si>
  <si>
    <t>94040619A</t>
  </si>
  <si>
    <t>94040719A</t>
  </si>
  <si>
    <t>94040819A</t>
  </si>
  <si>
    <t>94040919A</t>
  </si>
  <si>
    <t>94050119A</t>
  </si>
  <si>
    <t>94050219A</t>
  </si>
  <si>
    <t>94050319A</t>
  </si>
  <si>
    <t>94050819A</t>
  </si>
  <si>
    <t>94050919A</t>
  </si>
  <si>
    <t>94051019A</t>
  </si>
  <si>
    <t>94051119A</t>
  </si>
  <si>
    <t>94051219A</t>
  </si>
  <si>
    <t>94051319A</t>
  </si>
  <si>
    <t>94051419A</t>
  </si>
  <si>
    <t>94051519A</t>
  </si>
  <si>
    <t>94051619A</t>
  </si>
  <si>
    <t>94051719A</t>
  </si>
  <si>
    <t>94060119A</t>
  </si>
  <si>
    <t>94060219A</t>
  </si>
  <si>
    <t>94060319A</t>
  </si>
  <si>
    <t>96010119A</t>
  </si>
  <si>
    <t>96010219A</t>
  </si>
  <si>
    <t>96010319A</t>
  </si>
  <si>
    <t>96010419A</t>
  </si>
  <si>
    <t>96010519A</t>
  </si>
  <si>
    <t>96010619A</t>
  </si>
  <si>
    <t>96010719A</t>
  </si>
  <si>
    <t>96010819A</t>
  </si>
  <si>
    <t>96010919A</t>
  </si>
  <si>
    <t>96011019A</t>
  </si>
  <si>
    <t>96011119A</t>
  </si>
  <si>
    <t>96011219A</t>
  </si>
  <si>
    <t>15150119A</t>
  </si>
  <si>
    <t>15150219A</t>
  </si>
  <si>
    <t>15150319A</t>
  </si>
  <si>
    <t>15150419A</t>
  </si>
  <si>
    <t>15150519A</t>
  </si>
  <si>
    <t>15150619A</t>
  </si>
  <si>
    <t>15150719A</t>
  </si>
  <si>
    <t>15150819A</t>
  </si>
  <si>
    <t>15150919A</t>
  </si>
  <si>
    <t>15151019A</t>
  </si>
  <si>
    <t>15151119A</t>
  </si>
  <si>
    <t>15151219A</t>
  </si>
  <si>
    <t>15151319A</t>
  </si>
  <si>
    <t>15151419A</t>
  </si>
  <si>
    <t>15151519A</t>
  </si>
  <si>
    <t>15151619A</t>
  </si>
  <si>
    <t>15151719A</t>
  </si>
  <si>
    <t>15151819A</t>
  </si>
  <si>
    <t>15151919A</t>
  </si>
  <si>
    <t>15152019A</t>
  </si>
  <si>
    <t>15152119A</t>
  </si>
  <si>
    <t>15152219A</t>
  </si>
  <si>
    <t>15152319A</t>
  </si>
  <si>
    <t>15152419A</t>
  </si>
  <si>
    <t>15152519A</t>
  </si>
  <si>
    <t>15152619A</t>
  </si>
  <si>
    <t>15152719A</t>
  </si>
  <si>
    <t>15152819A</t>
  </si>
  <si>
    <t>15152919A</t>
  </si>
  <si>
    <t>15153019A</t>
  </si>
  <si>
    <t>15153119A</t>
  </si>
  <si>
    <t>15153219A</t>
  </si>
  <si>
    <t>15154019A</t>
  </si>
  <si>
    <t>15154119A</t>
  </si>
  <si>
    <t>15154219A</t>
  </si>
  <si>
    <t>15154319A</t>
  </si>
  <si>
    <t>15154419A</t>
  </si>
  <si>
    <t>15154519A</t>
  </si>
  <si>
    <t>15154619A</t>
  </si>
  <si>
    <t>15154719A</t>
  </si>
  <si>
    <t>15154819A</t>
  </si>
  <si>
    <t>15154919A</t>
  </si>
  <si>
    <t>15156019A</t>
  </si>
  <si>
    <t>15156119A</t>
  </si>
  <si>
    <t>15156219A</t>
  </si>
  <si>
    <t>15156319A</t>
  </si>
  <si>
    <t>15156419A</t>
  </si>
  <si>
    <t>15156519A</t>
  </si>
  <si>
    <t>15156619A</t>
  </si>
  <si>
    <t>15156719A</t>
  </si>
  <si>
    <t>15156919A</t>
  </si>
  <si>
    <t>15160119A</t>
  </si>
  <si>
    <t>15160219A</t>
  </si>
  <si>
    <t>15160319A</t>
  </si>
  <si>
    <t>15160419A</t>
  </si>
  <si>
    <t>15160519A</t>
  </si>
  <si>
    <t>15160619A</t>
  </si>
  <si>
    <t>15160719A</t>
  </si>
  <si>
    <t>15160819A</t>
  </si>
  <si>
    <t>15160919A</t>
  </si>
  <si>
    <t>15161019A</t>
  </si>
  <si>
    <t>15161119A</t>
  </si>
  <si>
    <t>61010119A</t>
  </si>
  <si>
    <t>61010219A</t>
  </si>
  <si>
    <t>61010319A</t>
  </si>
  <si>
    <t>61010419A</t>
  </si>
  <si>
    <t>61010519A</t>
  </si>
  <si>
    <t>61010619A</t>
  </si>
  <si>
    <t>61010719A</t>
  </si>
  <si>
    <t>61010819A</t>
  </si>
  <si>
    <t>61010919A</t>
  </si>
  <si>
    <t>61011019A</t>
  </si>
  <si>
    <t>61011119A</t>
  </si>
  <si>
    <t>61011219A</t>
  </si>
  <si>
    <t>61011319A</t>
  </si>
  <si>
    <t>61011419A</t>
  </si>
  <si>
    <t>61011519A</t>
  </si>
  <si>
    <t>61011619A</t>
  </si>
  <si>
    <t>61011719A</t>
  </si>
  <si>
    <t>61011819A</t>
  </si>
  <si>
    <t>61011919A</t>
  </si>
  <si>
    <t>61012019A</t>
  </si>
  <si>
    <t>61012119A</t>
  </si>
  <si>
    <t>61012219A</t>
  </si>
  <si>
    <t>61012319A</t>
  </si>
  <si>
    <t>61012419A</t>
  </si>
  <si>
    <t>61012519A</t>
  </si>
  <si>
    <t>61012619A</t>
  </si>
  <si>
    <t>61012719A</t>
  </si>
  <si>
    <t>61012819A</t>
  </si>
  <si>
    <t>61012919A</t>
  </si>
  <si>
    <t>61013019A</t>
  </si>
  <si>
    <t>61013119A</t>
  </si>
  <si>
    <t>61013219A</t>
  </si>
  <si>
    <t>61013319A</t>
  </si>
  <si>
    <t>61013419A</t>
  </si>
  <si>
    <t>61013519A</t>
  </si>
  <si>
    <t>61013619A</t>
  </si>
  <si>
    <t>61013719A</t>
  </si>
  <si>
    <t>61013819A</t>
  </si>
  <si>
    <t>61013919A</t>
  </si>
  <si>
    <t>61014019A</t>
  </si>
  <si>
    <t>61014119A</t>
  </si>
  <si>
    <t>61014219A</t>
  </si>
  <si>
    <t>61014319A</t>
  </si>
  <si>
    <t>61014419A</t>
  </si>
  <si>
    <t>61014519A</t>
  </si>
  <si>
    <t>61014619A</t>
  </si>
  <si>
    <t>61014719A</t>
  </si>
  <si>
    <t>61014819A</t>
  </si>
  <si>
    <t>61014919A</t>
  </si>
  <si>
    <t>61015019A</t>
  </si>
  <si>
    <t>61015119A</t>
  </si>
  <si>
    <t>61015219A</t>
  </si>
  <si>
    <t>61015319A</t>
  </si>
  <si>
    <t>61015419A</t>
  </si>
  <si>
    <t>61015519A</t>
  </si>
  <si>
    <t>61015619A</t>
  </si>
  <si>
    <t>61015719A</t>
  </si>
  <si>
    <t>61015819A</t>
  </si>
  <si>
    <t>61015919A</t>
  </si>
  <si>
    <t>61016019A</t>
  </si>
  <si>
    <t>61016119A</t>
  </si>
  <si>
    <t>61016219A</t>
  </si>
  <si>
    <t>61016319A</t>
  </si>
  <si>
    <t>61016419A</t>
  </si>
  <si>
    <t>61016519A</t>
  </si>
  <si>
    <t>61016619A</t>
  </si>
  <si>
    <t>61016719A</t>
  </si>
  <si>
    <t>61016819A</t>
  </si>
  <si>
    <t>61016919A</t>
  </si>
  <si>
    <t>61017019A</t>
  </si>
  <si>
    <t>61017119A</t>
  </si>
  <si>
    <t>61017519A</t>
  </si>
  <si>
    <t>61017619A</t>
  </si>
  <si>
    <t>61017719A</t>
  </si>
  <si>
    <t>26999119A</t>
  </si>
  <si>
    <t>26999219A</t>
  </si>
  <si>
    <t>26999319A</t>
  </si>
  <si>
    <t>26999419A</t>
  </si>
  <si>
    <t>26999519A</t>
  </si>
  <si>
    <t>26999619A</t>
  </si>
  <si>
    <t>26999719A</t>
  </si>
  <si>
    <t>73010119A</t>
  </si>
  <si>
    <t>67010119A</t>
  </si>
  <si>
    <t>67010219A</t>
  </si>
  <si>
    <t>67010319A</t>
  </si>
  <si>
    <t>67010419A</t>
  </si>
  <si>
    <t>67010519A</t>
  </si>
  <si>
    <t>67010619A</t>
  </si>
  <si>
    <t>67010719A</t>
  </si>
  <si>
    <t>67010819A</t>
  </si>
  <si>
    <t>67010919A</t>
  </si>
  <si>
    <t>99020119A</t>
  </si>
  <si>
    <t>99020219A</t>
  </si>
  <si>
    <t>99020319A</t>
  </si>
  <si>
    <t>99020419A</t>
  </si>
  <si>
    <t>99020819A</t>
  </si>
  <si>
    <t>24280119A</t>
  </si>
  <si>
    <t>24280219A</t>
  </si>
  <si>
    <t>24280319A</t>
  </si>
  <si>
    <t>24280419A</t>
  </si>
  <si>
    <t>24280519A</t>
  </si>
  <si>
    <t>24280619A</t>
  </si>
  <si>
    <t>24280719A</t>
  </si>
  <si>
    <t>24240119A</t>
  </si>
  <si>
    <t>24240219A</t>
  </si>
  <si>
    <t>24240319A</t>
  </si>
  <si>
    <t>24240419A</t>
  </si>
  <si>
    <t>24240519A</t>
  </si>
  <si>
    <t>24240619A</t>
  </si>
  <si>
    <t>24240719A</t>
  </si>
  <si>
    <t>24240819A</t>
  </si>
  <si>
    <t>24240919A</t>
  </si>
  <si>
    <t>24241019A</t>
  </si>
  <si>
    <t>24241119A</t>
  </si>
  <si>
    <t>24241219A</t>
  </si>
  <si>
    <t>24241319A</t>
  </si>
  <si>
    <t>24241419A</t>
  </si>
  <si>
    <t>24241519A</t>
  </si>
  <si>
    <t>24241619A</t>
  </si>
  <si>
    <t>24241719A</t>
  </si>
  <si>
    <t>24241819A</t>
  </si>
  <si>
    <t>24241919A</t>
  </si>
  <si>
    <t>24243119A</t>
  </si>
  <si>
    <t>24243219A</t>
  </si>
  <si>
    <t>24243319A</t>
  </si>
  <si>
    <t>24243419A</t>
  </si>
  <si>
    <t>24243519A</t>
  </si>
  <si>
    <t>24243619A</t>
  </si>
  <si>
    <t>24243719A</t>
  </si>
  <si>
    <t>24243819A</t>
  </si>
  <si>
    <t>24243919A</t>
  </si>
  <si>
    <t>24244019A</t>
  </si>
  <si>
    <t>24244119A</t>
  </si>
  <si>
    <t>24244219A</t>
  </si>
  <si>
    <t>24244319A</t>
  </si>
  <si>
    <t>24244419A</t>
  </si>
  <si>
    <t>24244519A</t>
  </si>
  <si>
    <t>24245019A</t>
  </si>
  <si>
    <t>24250119A</t>
  </si>
  <si>
    <t>24250219A</t>
  </si>
  <si>
    <t>24260119A</t>
  </si>
  <si>
    <t>24260219A</t>
  </si>
  <si>
    <t>24260319A</t>
  </si>
  <si>
    <t>24260419A</t>
  </si>
  <si>
    <t>24270119A</t>
  </si>
  <si>
    <t>24270219A</t>
  </si>
  <si>
    <t>24270319A</t>
  </si>
  <si>
    <t>47010119A</t>
  </si>
  <si>
    <t>47010219A</t>
  </si>
  <si>
    <t>47010319A</t>
  </si>
  <si>
    <t>47010419A</t>
  </si>
  <si>
    <t>47010519A</t>
  </si>
  <si>
    <t>47010619A</t>
  </si>
  <si>
    <t>47010719A</t>
  </si>
  <si>
    <t>47010819A</t>
  </si>
  <si>
    <t>47010919A</t>
  </si>
  <si>
    <t>47011019A</t>
  </si>
  <si>
    <t>47011119A</t>
  </si>
  <si>
    <t>47011219A</t>
  </si>
  <si>
    <t>41010119A</t>
  </si>
  <si>
    <t>53010019A</t>
  </si>
  <si>
    <t>53010119A</t>
  </si>
  <si>
    <t>53010219A</t>
  </si>
  <si>
    <t>53010319A</t>
  </si>
  <si>
    <t>53010419A</t>
  </si>
  <si>
    <t>53010519A</t>
  </si>
  <si>
    <t>53010619A</t>
  </si>
  <si>
    <t>53010719A</t>
  </si>
  <si>
    <t>53010819A</t>
  </si>
  <si>
    <t>53010919A</t>
  </si>
  <si>
    <t>53011019A</t>
  </si>
  <si>
    <t>53011119A</t>
  </si>
  <si>
    <t>53011219A</t>
  </si>
  <si>
    <t>53011319A</t>
  </si>
  <si>
    <t>53011419A</t>
  </si>
  <si>
    <t>53011519A</t>
  </si>
  <si>
    <t>53011619A</t>
  </si>
  <si>
    <t>53011719A</t>
  </si>
  <si>
    <t>53011819A</t>
  </si>
  <si>
    <t>53011919A</t>
  </si>
  <si>
    <t>53012019A</t>
  </si>
  <si>
    <t>53012119A</t>
  </si>
  <si>
    <t>53012219A</t>
  </si>
  <si>
    <t>53012319A</t>
  </si>
  <si>
    <t>53012419A</t>
  </si>
  <si>
    <t>53012519A</t>
  </si>
  <si>
    <t>53012619A</t>
  </si>
  <si>
    <t>53012719A</t>
  </si>
  <si>
    <t>53012819A</t>
  </si>
  <si>
    <t>53012919A</t>
  </si>
  <si>
    <t>53013019A</t>
  </si>
  <si>
    <t>53013119A</t>
  </si>
  <si>
    <t>53013219A</t>
  </si>
  <si>
    <t>53013319A</t>
  </si>
  <si>
    <t>53013419A</t>
  </si>
  <si>
    <t>53013519A</t>
  </si>
  <si>
    <t>53013619A</t>
  </si>
  <si>
    <t>53013719A</t>
  </si>
  <si>
    <t>53013819A</t>
  </si>
  <si>
    <t>53020119A</t>
  </si>
  <si>
    <t>53020219A</t>
  </si>
  <si>
    <t>53020319A</t>
  </si>
  <si>
    <t>53020419A</t>
  </si>
  <si>
    <t>53020519A</t>
  </si>
  <si>
    <t>53020619A</t>
  </si>
  <si>
    <t>53020719A</t>
  </si>
  <si>
    <t>53020819A</t>
  </si>
  <si>
    <t>53020919A</t>
  </si>
  <si>
    <t>53021019A</t>
  </si>
  <si>
    <t>53021119A</t>
  </si>
  <si>
    <t>53021219A</t>
  </si>
  <si>
    <t>53021319A</t>
  </si>
  <si>
    <t>53021419A</t>
  </si>
  <si>
    <t>53021519A</t>
  </si>
  <si>
    <t>53021619A</t>
  </si>
  <si>
    <t>53021719A</t>
  </si>
  <si>
    <t>53022519A</t>
  </si>
  <si>
    <t>53030119A</t>
  </si>
  <si>
    <t>53030219A</t>
  </si>
  <si>
    <t>53030319A</t>
  </si>
  <si>
    <t>56010119A</t>
  </si>
  <si>
    <t>56010219A</t>
  </si>
  <si>
    <t>56010319A</t>
  </si>
  <si>
    <t>56010419A</t>
  </si>
  <si>
    <t>56010519A</t>
  </si>
  <si>
    <t>56010619A</t>
  </si>
  <si>
    <t>56010719A</t>
  </si>
  <si>
    <t>56010819A</t>
  </si>
  <si>
    <t>56010919A</t>
  </si>
  <si>
    <t>56011019A</t>
  </si>
  <si>
    <t>56011119A</t>
  </si>
  <si>
    <t>56011219A</t>
  </si>
  <si>
    <t>56011319A</t>
  </si>
  <si>
    <t>56011419A</t>
  </si>
  <si>
    <t>56011519A</t>
  </si>
  <si>
    <t>56011619A</t>
  </si>
  <si>
    <t>56011719A</t>
  </si>
  <si>
    <t>56011819A</t>
  </si>
  <si>
    <t>56011919A</t>
  </si>
  <si>
    <t>56012019A</t>
  </si>
  <si>
    <t>56012119A</t>
  </si>
  <si>
    <t>56012219A</t>
  </si>
  <si>
    <t>56012319A</t>
  </si>
  <si>
    <t>56012419A</t>
  </si>
  <si>
    <t>56012519A</t>
  </si>
  <si>
    <t>56012619A</t>
  </si>
  <si>
    <t>56012719A</t>
  </si>
  <si>
    <t>56012819A</t>
  </si>
  <si>
    <t>56012919A</t>
  </si>
  <si>
    <t>56013019A</t>
  </si>
  <si>
    <t>56013119A</t>
  </si>
  <si>
    <t>56013219A</t>
  </si>
  <si>
    <t>56013319A</t>
  </si>
  <si>
    <t>56013419A</t>
  </si>
  <si>
    <t>56013519A</t>
  </si>
  <si>
    <t>56013619A</t>
  </si>
  <si>
    <t>56013719A</t>
  </si>
  <si>
    <t>56013819A</t>
  </si>
  <si>
    <t>56013919A</t>
  </si>
  <si>
    <t>56014019A</t>
  </si>
  <si>
    <t>56014119A</t>
  </si>
  <si>
    <t>56014219A</t>
  </si>
  <si>
    <t>56014319A</t>
  </si>
  <si>
    <t>56014419A</t>
  </si>
  <si>
    <t>56014519A</t>
  </si>
  <si>
    <t>56014619A</t>
  </si>
  <si>
    <t>56014719A</t>
  </si>
  <si>
    <t>56014819A</t>
  </si>
  <si>
    <t>56014919A</t>
  </si>
  <si>
    <t>56015019A</t>
  </si>
  <si>
    <t>56015119A</t>
  </si>
  <si>
    <t>56015219A</t>
  </si>
  <si>
    <t>56015319A</t>
  </si>
  <si>
    <t>56015419A</t>
  </si>
  <si>
    <t>56015519A</t>
  </si>
  <si>
    <t>56015619A</t>
  </si>
  <si>
    <t>56015719A</t>
  </si>
  <si>
    <t>68010119A</t>
  </si>
  <si>
    <t>68010219A</t>
  </si>
  <si>
    <t>68010319A</t>
  </si>
  <si>
    <t>68010419A</t>
  </si>
  <si>
    <t>68010519A</t>
  </si>
  <si>
    <t>68010619A</t>
  </si>
  <si>
    <t>68010719A</t>
  </si>
  <si>
    <t>68010819A</t>
  </si>
  <si>
    <t>68010919A</t>
  </si>
  <si>
    <t>68011019A</t>
  </si>
  <si>
    <t>68011119A</t>
  </si>
  <si>
    <t>68011219A</t>
  </si>
  <si>
    <t>68011319A</t>
  </si>
  <si>
    <t>68011419A</t>
  </si>
  <si>
    <t>68011519A</t>
  </si>
  <si>
    <t>68011619A</t>
  </si>
  <si>
    <t>68011719A</t>
  </si>
  <si>
    <t>71010119A</t>
  </si>
  <si>
    <t>71010219A</t>
  </si>
  <si>
    <t>71010319A</t>
  </si>
  <si>
    <t>71010419A</t>
  </si>
  <si>
    <t>71010519A</t>
  </si>
  <si>
    <t>71010619A</t>
  </si>
  <si>
    <t>71010719A</t>
  </si>
  <si>
    <t>71010819A</t>
  </si>
  <si>
    <t>71010919A</t>
  </si>
  <si>
    <t>71011019A</t>
  </si>
  <si>
    <t>71011119A</t>
  </si>
  <si>
    <t>71020419A</t>
  </si>
  <si>
    <t>71020119A</t>
  </si>
  <si>
    <t>71020219A</t>
  </si>
  <si>
    <t>71020319A</t>
  </si>
  <si>
    <t>80000519A</t>
  </si>
  <si>
    <t>88000019A</t>
  </si>
  <si>
    <t>88000119A</t>
  </si>
  <si>
    <t>88000219A</t>
  </si>
  <si>
    <t>88000319A</t>
  </si>
  <si>
    <t>88000419A</t>
  </si>
  <si>
    <t>88000519A</t>
  </si>
  <si>
    <t>88000619A</t>
  </si>
  <si>
    <t>88000719A</t>
  </si>
  <si>
    <t>88000819A</t>
  </si>
  <si>
    <t>88000919A</t>
  </si>
  <si>
    <t>88001019A</t>
  </si>
  <si>
    <t>88001119A</t>
  </si>
  <si>
    <t>88001219A</t>
  </si>
  <si>
    <t>88001319A</t>
  </si>
  <si>
    <t>88001419A</t>
  </si>
  <si>
    <t>88001519A</t>
  </si>
  <si>
    <t>88001619A</t>
  </si>
  <si>
    <t>88001719A</t>
  </si>
  <si>
    <t>88001819A</t>
  </si>
  <si>
    <t>88001919A</t>
  </si>
  <si>
    <t>88002019A</t>
  </si>
  <si>
    <t>88002119A</t>
  </si>
  <si>
    <t>88002219A</t>
  </si>
  <si>
    <t>88002319A</t>
  </si>
  <si>
    <t>88002419A</t>
  </si>
  <si>
    <t>88002519A</t>
  </si>
  <si>
    <t>88002619A</t>
  </si>
  <si>
    <t>88002719A</t>
  </si>
  <si>
    <t>88002819A</t>
  </si>
  <si>
    <t>88002919A</t>
  </si>
  <si>
    <t>88003019A</t>
  </si>
  <si>
    <t>88003119A</t>
  </si>
  <si>
    <t>88003219A</t>
  </si>
  <si>
    <t>88003319A</t>
  </si>
  <si>
    <t>88003419A</t>
  </si>
  <si>
    <t>88003519A</t>
  </si>
  <si>
    <t>88003619A</t>
  </si>
  <si>
    <t>88003719A</t>
  </si>
  <si>
    <t>88003819A</t>
  </si>
  <si>
    <t>88003919A</t>
  </si>
  <si>
    <t>88004019A</t>
  </si>
  <si>
    <t>88004119A</t>
  </si>
  <si>
    <t>88004219A</t>
  </si>
  <si>
    <t>88004319A</t>
  </si>
  <si>
    <t>88004419A</t>
  </si>
  <si>
    <t>88004619A</t>
  </si>
  <si>
    <t>88004719A</t>
  </si>
  <si>
    <t>88004819A</t>
  </si>
  <si>
    <t>88004919A</t>
  </si>
  <si>
    <t>88005019A</t>
  </si>
  <si>
    <t>88005119A</t>
  </si>
  <si>
    <t>88005219A</t>
  </si>
  <si>
    <t>88005319A</t>
  </si>
  <si>
    <t>88005419A</t>
  </si>
  <si>
    <t>88005519A</t>
  </si>
  <si>
    <t>88005619A</t>
  </si>
  <si>
    <t>88005719A</t>
  </si>
  <si>
    <t>88005819A</t>
  </si>
  <si>
    <t>88005919A</t>
  </si>
  <si>
    <t>88006019A</t>
  </si>
  <si>
    <t>88006119A</t>
  </si>
  <si>
    <t>88006219A</t>
  </si>
  <si>
    <t>88006419A</t>
  </si>
  <si>
    <t>88006519A</t>
  </si>
  <si>
    <t>88006719A</t>
  </si>
  <si>
    <t>88006819A</t>
  </si>
  <si>
    <t>88006919A</t>
  </si>
  <si>
    <t>88007019A</t>
  </si>
  <si>
    <t>88007119A</t>
  </si>
  <si>
    <t>88007219A</t>
  </si>
  <si>
    <t>88007319A</t>
  </si>
  <si>
    <t>88007419A</t>
  </si>
  <si>
    <t>88007519A</t>
  </si>
  <si>
    <t>88007619A</t>
  </si>
  <si>
    <t>88007719A</t>
  </si>
  <si>
    <t>88007819A</t>
  </si>
  <si>
    <t>88007919A</t>
  </si>
  <si>
    <t>29020119A</t>
  </si>
  <si>
    <t>29020219A</t>
  </si>
  <si>
    <t>29020319A</t>
  </si>
  <si>
    <t>29020519A</t>
  </si>
  <si>
    <t>29020619A</t>
  </si>
  <si>
    <t>29020719A</t>
  </si>
  <si>
    <t>29020919A</t>
  </si>
  <si>
    <t>29021019A</t>
  </si>
  <si>
    <t>29021119A</t>
  </si>
  <si>
    <t>29021319A</t>
  </si>
  <si>
    <t>29021419A</t>
  </si>
  <si>
    <t>29021519A</t>
  </si>
  <si>
    <t>29021719A</t>
  </si>
  <si>
    <t>29021819A</t>
  </si>
  <si>
    <t>29021919A</t>
  </si>
  <si>
    <t>29022119A</t>
  </si>
  <si>
    <t>29022219A</t>
  </si>
  <si>
    <t>29022319A</t>
  </si>
  <si>
    <t>29022519A</t>
  </si>
  <si>
    <t>29022619A</t>
  </si>
  <si>
    <t>29022719A</t>
  </si>
  <si>
    <t>29023019A</t>
  </si>
  <si>
    <t>29023119A</t>
  </si>
  <si>
    <t>29023319A</t>
  </si>
  <si>
    <t>29023419A</t>
  </si>
  <si>
    <t>29023519A</t>
  </si>
  <si>
    <t>29023819A</t>
  </si>
  <si>
    <t>29023919A</t>
  </si>
  <si>
    <t>29024119A</t>
  </si>
  <si>
    <t>29024219A</t>
  </si>
  <si>
    <t>54010119A</t>
  </si>
  <si>
    <t>54010219A</t>
  </si>
  <si>
    <t>54010319A</t>
  </si>
  <si>
    <t>54010419A</t>
  </si>
  <si>
    <t>54010519A</t>
  </si>
  <si>
    <t>54010619A</t>
  </si>
  <si>
    <t>54010719A</t>
  </si>
  <si>
    <t>54010819A</t>
  </si>
  <si>
    <t>54010919A</t>
  </si>
  <si>
    <t>54011019A</t>
  </si>
  <si>
    <t>54011119A</t>
  </si>
  <si>
    <t>54011219A</t>
  </si>
  <si>
    <t>54011319A</t>
  </si>
  <si>
    <t>54011419A</t>
  </si>
  <si>
    <t>54011519A</t>
  </si>
  <si>
    <t>54011619A</t>
  </si>
  <si>
    <t>54011719A</t>
  </si>
  <si>
    <t>54011819A</t>
  </si>
  <si>
    <t>54011919A</t>
  </si>
  <si>
    <t>54012019A</t>
  </si>
  <si>
    <t>54012119A</t>
  </si>
  <si>
    <t>54012219A</t>
  </si>
  <si>
    <t>54012319A</t>
  </si>
  <si>
    <t>54012419A</t>
  </si>
  <si>
    <t>54012519A</t>
  </si>
  <si>
    <t>54012619A</t>
  </si>
  <si>
    <t>54012719A</t>
  </si>
  <si>
    <t>54012819A</t>
  </si>
  <si>
    <t>54012919A</t>
  </si>
  <si>
    <t>54013019A</t>
  </si>
  <si>
    <t>54013119A</t>
  </si>
  <si>
    <t>54013219A</t>
  </si>
  <si>
    <t>54013319A</t>
  </si>
  <si>
    <t>54013419A</t>
  </si>
  <si>
    <t>54013519A</t>
  </si>
  <si>
    <t>54013619A</t>
  </si>
  <si>
    <t>54013719A</t>
  </si>
  <si>
    <t>54013819A</t>
  </si>
  <si>
    <t>54014119A</t>
  </si>
  <si>
    <t>54014219A</t>
  </si>
  <si>
    <t>54014319A</t>
  </si>
  <si>
    <t>54014419A</t>
  </si>
  <si>
    <t>54019019A</t>
  </si>
  <si>
    <t>35010119A</t>
  </si>
  <si>
    <t>35010219A</t>
  </si>
  <si>
    <t>35010319A</t>
  </si>
  <si>
    <t>35010419A</t>
  </si>
  <si>
    <t>35010519A</t>
  </si>
  <si>
    <t>35010619A</t>
  </si>
  <si>
    <t>35010719A</t>
  </si>
  <si>
    <t>35010819A</t>
  </si>
  <si>
    <t>35010919A</t>
  </si>
  <si>
    <t>35011019A</t>
  </si>
  <si>
    <t>35011119A</t>
  </si>
  <si>
    <t>35011219A</t>
  </si>
  <si>
    <t>35011319A</t>
  </si>
  <si>
    <t>35011419A</t>
  </si>
  <si>
    <t>35012019A</t>
  </si>
  <si>
    <t>35012119A</t>
  </si>
  <si>
    <t>35012219A</t>
  </si>
  <si>
    <t>35012319A</t>
  </si>
  <si>
    <t>35012419A</t>
  </si>
  <si>
    <t>35013119A</t>
  </si>
  <si>
    <t>35013219A</t>
  </si>
  <si>
    <t>35013319A</t>
  </si>
  <si>
    <t>35013419A</t>
  </si>
  <si>
    <t>35013519A</t>
  </si>
  <si>
    <t>35014019A</t>
  </si>
  <si>
    <t>35014119A</t>
  </si>
  <si>
    <t>35014219A</t>
  </si>
  <si>
    <t>35015019A</t>
  </si>
  <si>
    <t>35015119A</t>
  </si>
  <si>
    <t>35015219A</t>
  </si>
  <si>
    <t>35015319A</t>
  </si>
  <si>
    <t>35015419A</t>
  </si>
  <si>
    <t>35016019A</t>
  </si>
  <si>
    <t>35016119A</t>
  </si>
  <si>
    <t>35016219A</t>
  </si>
  <si>
    <t>35016319A</t>
  </si>
  <si>
    <t>35017019A</t>
  </si>
  <si>
    <t>35017119A</t>
  </si>
  <si>
    <t>35017219A</t>
  </si>
  <si>
    <t>35017319A</t>
  </si>
  <si>
    <t>35017419A</t>
  </si>
  <si>
    <t>35017519A</t>
  </si>
  <si>
    <t>35017619A</t>
  </si>
  <si>
    <t>35018019A</t>
  </si>
  <si>
    <t>35018119A</t>
  </si>
  <si>
    <t>35018219A</t>
  </si>
  <si>
    <t>35018319A</t>
  </si>
  <si>
    <t>35018419A</t>
  </si>
  <si>
    <t>35018519A</t>
  </si>
  <si>
    <t>35018619A</t>
  </si>
  <si>
    <t>35018719A</t>
  </si>
  <si>
    <t>35018819A</t>
  </si>
  <si>
    <t>35018919A</t>
  </si>
  <si>
    <t>35019019A</t>
  </si>
  <si>
    <t>35019119A</t>
  </si>
  <si>
    <t>35019219A</t>
  </si>
  <si>
    <t>35019319A</t>
  </si>
  <si>
    <t>35019419A</t>
  </si>
  <si>
    <t>79010119A</t>
  </si>
  <si>
    <t>79010219A</t>
  </si>
  <si>
    <t>79010319A</t>
  </si>
  <si>
    <t>79010419A</t>
  </si>
  <si>
    <t>79010519A</t>
  </si>
  <si>
    <t>79010619A</t>
  </si>
  <si>
    <t>79010719A</t>
  </si>
  <si>
    <t>79010819A</t>
  </si>
  <si>
    <t>79010919A</t>
  </si>
  <si>
    <t>79011019A</t>
  </si>
  <si>
    <t>79011119A</t>
  </si>
  <si>
    <t>79011219A</t>
  </si>
  <si>
    <t>79011319A</t>
  </si>
  <si>
    <t>79011419A</t>
  </si>
  <si>
    <t>79011519A</t>
  </si>
  <si>
    <t>79011619A</t>
  </si>
  <si>
    <t>79011719A</t>
  </si>
  <si>
    <t>79011819A</t>
  </si>
  <si>
    <t>79011919A</t>
  </si>
  <si>
    <t>79012019A</t>
  </si>
  <si>
    <t>79012119A</t>
  </si>
  <si>
    <t>79012219A</t>
  </si>
  <si>
    <t>79012319A</t>
  </si>
  <si>
    <t>79012419A</t>
  </si>
  <si>
    <t>79012519A</t>
  </si>
  <si>
    <t>79012619A</t>
  </si>
  <si>
    <t>79012719A</t>
  </si>
  <si>
    <t>79012819A</t>
  </si>
  <si>
    <t>79012919A</t>
  </si>
  <si>
    <t>79013019A</t>
  </si>
  <si>
    <t>79013119A</t>
  </si>
  <si>
    <t>79013219A</t>
  </si>
  <si>
    <t>79013319A</t>
  </si>
  <si>
    <t>79013419A</t>
  </si>
  <si>
    <t>79013519A</t>
  </si>
  <si>
    <t>79013619A</t>
  </si>
  <si>
    <t>79013719A</t>
  </si>
  <si>
    <t>79013819A</t>
  </si>
  <si>
    <t>79013919A</t>
  </si>
  <si>
    <t>79014019A</t>
  </si>
  <si>
    <t>79014119A</t>
  </si>
  <si>
    <t>79014219A</t>
  </si>
  <si>
    <t>79014319A</t>
  </si>
  <si>
    <t>79014419A</t>
  </si>
  <si>
    <t>79014519A</t>
  </si>
  <si>
    <t>79014619A</t>
  </si>
  <si>
    <t>79014719A</t>
  </si>
  <si>
    <t>79015019A</t>
  </si>
  <si>
    <t>79015119A</t>
  </si>
  <si>
    <t>79015219A</t>
  </si>
  <si>
    <t>79015319A</t>
  </si>
  <si>
    <t>79015419A</t>
  </si>
  <si>
    <t>79015519A</t>
  </si>
  <si>
    <t>79015619A</t>
  </si>
  <si>
    <t>79015719A</t>
  </si>
  <si>
    <t>79015819A</t>
  </si>
  <si>
    <t>79015919A</t>
  </si>
  <si>
    <t>79016019A</t>
  </si>
  <si>
    <t>79016119A</t>
  </si>
  <si>
    <t>79016219A</t>
  </si>
  <si>
    <t>79016319A</t>
  </si>
  <si>
    <t>79016419A</t>
  </si>
  <si>
    <t>79016519A</t>
  </si>
  <si>
    <t>79016619A</t>
  </si>
  <si>
    <t>79016719A</t>
  </si>
  <si>
    <t>79016819A</t>
  </si>
  <si>
    <t>79016919A</t>
  </si>
  <si>
    <t>79017019A</t>
  </si>
  <si>
    <t>79017119A</t>
  </si>
  <si>
    <t>79017219A</t>
  </si>
  <si>
    <t>79017319A</t>
  </si>
  <si>
    <t>79017419A</t>
  </si>
  <si>
    <t>79017519A</t>
  </si>
  <si>
    <t>79017619A</t>
  </si>
  <si>
    <t>79017719A</t>
  </si>
  <si>
    <t>79017819A</t>
  </si>
  <si>
    <t>79018019A</t>
  </si>
  <si>
    <t>79018119A</t>
  </si>
  <si>
    <t>79018219A</t>
  </si>
  <si>
    <t>79018319A</t>
  </si>
  <si>
    <t>79018419A</t>
  </si>
  <si>
    <t>79018519A</t>
  </si>
  <si>
    <t>79018619A</t>
  </si>
  <si>
    <t>79018719A</t>
  </si>
  <si>
    <t>79018819A</t>
  </si>
  <si>
    <t>79018919A</t>
  </si>
  <si>
    <t>79019019A</t>
  </si>
  <si>
    <t>79019119A</t>
  </si>
  <si>
    <t>79019219A</t>
  </si>
  <si>
    <t>79019319A</t>
  </si>
  <si>
    <t>79019419A</t>
  </si>
  <si>
    <t>79019519A</t>
  </si>
  <si>
    <t>79019619A</t>
  </si>
  <si>
    <t>79019719A</t>
  </si>
  <si>
    <t>79019819A</t>
  </si>
  <si>
    <t>79020119A</t>
  </si>
  <si>
    <t>79020219A</t>
  </si>
  <si>
    <t>79020319A</t>
  </si>
  <si>
    <t>79020419A</t>
  </si>
  <si>
    <t>79020519A</t>
  </si>
  <si>
    <t>79020619A</t>
  </si>
  <si>
    <t>79020719A</t>
  </si>
  <si>
    <t>79020819A</t>
  </si>
  <si>
    <t>79020919A</t>
  </si>
  <si>
    <t>79021019A</t>
  </si>
  <si>
    <t>79021119A</t>
  </si>
  <si>
    <t>79021219A</t>
  </si>
  <si>
    <t>79021319A</t>
  </si>
  <si>
    <t>79021519A</t>
  </si>
  <si>
    <t>87000119A</t>
  </si>
  <si>
    <t>87000219A</t>
  </si>
  <si>
    <t>87000319A</t>
  </si>
  <si>
    <t>87000419A</t>
  </si>
  <si>
    <t>87000519A</t>
  </si>
  <si>
    <t>87000619A</t>
  </si>
  <si>
    <t>87000719A</t>
  </si>
  <si>
    <t>87000819A</t>
  </si>
  <si>
    <t>87000919A</t>
  </si>
  <si>
    <t>87001019A</t>
  </si>
  <si>
    <t>87002019A</t>
  </si>
  <si>
    <t>87002119A</t>
  </si>
  <si>
    <t>87002219A</t>
  </si>
  <si>
    <t>87002319A</t>
  </si>
  <si>
    <t>87002419A</t>
  </si>
  <si>
    <t>38010119A</t>
  </si>
  <si>
    <t>38010219A</t>
  </si>
  <si>
    <t>38010319A</t>
  </si>
  <si>
    <t>38010419A</t>
  </si>
  <si>
    <t>38010519A</t>
  </si>
  <si>
    <t>38010619A</t>
  </si>
  <si>
    <t>38010719A</t>
  </si>
  <si>
    <t>38010819A</t>
  </si>
  <si>
    <t>38010919A</t>
  </si>
  <si>
    <t>59010119A</t>
  </si>
  <si>
    <t>59010219A</t>
  </si>
  <si>
    <t>59010319A</t>
  </si>
  <si>
    <t>59010419A</t>
  </si>
  <si>
    <t>59010519A</t>
  </si>
  <si>
    <t>59010619A</t>
  </si>
  <si>
    <t>59010719A</t>
  </si>
  <si>
    <t>59010819A</t>
  </si>
  <si>
    <t>59010919A</t>
  </si>
  <si>
    <t>59011019A</t>
  </si>
  <si>
    <t>59011119A</t>
  </si>
  <si>
    <t>59011219A</t>
  </si>
  <si>
    <t>59011319A</t>
  </si>
  <si>
    <t>59011419A</t>
  </si>
  <si>
    <t>59011519A</t>
  </si>
  <si>
    <t>59011619A</t>
  </si>
  <si>
    <t>59011719A</t>
  </si>
  <si>
    <t>59011819A</t>
  </si>
  <si>
    <t>59011919A</t>
  </si>
  <si>
    <t>59012019A</t>
  </si>
  <si>
    <t>59012119A</t>
  </si>
  <si>
    <t>59012219A</t>
  </si>
  <si>
    <t>59012319A</t>
  </si>
  <si>
    <t>59012419A</t>
  </si>
  <si>
    <t>59012519A</t>
  </si>
  <si>
    <t>59012619A</t>
  </si>
  <si>
    <t>59012719A</t>
  </si>
  <si>
    <t>59012819A</t>
  </si>
  <si>
    <t>59012919A</t>
  </si>
  <si>
    <t>59013019A</t>
  </si>
  <si>
    <t>59013119A</t>
  </si>
  <si>
    <t>59013219A</t>
  </si>
  <si>
    <t>59013319A</t>
  </si>
  <si>
    <t>59013419A</t>
  </si>
  <si>
    <t>59013519A</t>
  </si>
  <si>
    <t>59013619A</t>
  </si>
  <si>
    <t>59013719A</t>
  </si>
  <si>
    <t>59013819A</t>
  </si>
  <si>
    <t>59013919A</t>
  </si>
  <si>
    <t>59014019A</t>
  </si>
  <si>
    <t>59014119A</t>
  </si>
  <si>
    <t>59014219A</t>
  </si>
  <si>
    <t>59014319A</t>
  </si>
  <si>
    <t>59014419A</t>
  </si>
  <si>
    <t>59014519A</t>
  </si>
  <si>
    <t>59014619A</t>
  </si>
  <si>
    <t>59014719A</t>
  </si>
  <si>
    <t>59014819A</t>
  </si>
  <si>
    <t>59014919A</t>
  </si>
  <si>
    <t>59015019A</t>
  </si>
  <si>
    <t>59015119A</t>
  </si>
  <si>
    <t>59015219A</t>
  </si>
  <si>
    <t>59015319A</t>
  </si>
  <si>
    <t>59015419A</t>
  </si>
  <si>
    <t>59015519A</t>
  </si>
  <si>
    <t>59015619A</t>
  </si>
  <si>
    <t>59015719A</t>
  </si>
  <si>
    <t>59015819A</t>
  </si>
  <si>
    <t>59015919A</t>
  </si>
  <si>
    <t>59016019A</t>
  </si>
  <si>
    <t>59016119A</t>
  </si>
  <si>
    <t>59016219A</t>
  </si>
  <si>
    <t>59016319A</t>
  </si>
  <si>
    <t>59016419A</t>
  </si>
  <si>
    <t>59016519A</t>
  </si>
  <si>
    <t>59016619A</t>
  </si>
  <si>
    <t>59016719A</t>
  </si>
  <si>
    <t>59016819A</t>
  </si>
  <si>
    <t>59016919A</t>
  </si>
  <si>
    <t>59020119A</t>
  </si>
  <si>
    <t>59020219A</t>
  </si>
  <si>
    <t>59020319A</t>
  </si>
  <si>
    <t>59020419A</t>
  </si>
  <si>
    <t>59020519A</t>
  </si>
  <si>
    <t>59020619A</t>
  </si>
  <si>
    <t>59020719A</t>
  </si>
  <si>
    <t>59020819A</t>
  </si>
  <si>
    <t>59020919A</t>
  </si>
  <si>
    <t>59021019A</t>
  </si>
  <si>
    <t>59021119A</t>
  </si>
  <si>
    <t>59021219A</t>
  </si>
  <si>
    <t>59021319A</t>
  </si>
  <si>
    <t>59021419A</t>
  </si>
  <si>
    <t>59021519A</t>
  </si>
  <si>
    <t>59021619A</t>
  </si>
  <si>
    <t>59021719A</t>
  </si>
  <si>
    <t>59021819A</t>
  </si>
  <si>
    <t>59021919A</t>
  </si>
  <si>
    <t>59022019A</t>
  </si>
  <si>
    <t>59022119A</t>
  </si>
  <si>
    <t>59022219A</t>
  </si>
  <si>
    <t>59022319A</t>
  </si>
  <si>
    <t>59022419A</t>
  </si>
  <si>
    <t>59022519A</t>
  </si>
  <si>
    <t>59022619A</t>
  </si>
  <si>
    <t>59022719A</t>
  </si>
  <si>
    <t>59022819A</t>
  </si>
  <si>
    <t>59022919A</t>
  </si>
  <si>
    <t>59023019A</t>
  </si>
  <si>
    <t>59030119A</t>
  </si>
  <si>
    <t>59030219A</t>
  </si>
  <si>
    <t>59030319A</t>
  </si>
  <si>
    <t>59030419A</t>
  </si>
  <si>
    <t>59030519A</t>
  </si>
  <si>
    <t>59030619A</t>
  </si>
  <si>
    <t>59030719A</t>
  </si>
  <si>
    <t>59030819A</t>
  </si>
  <si>
    <t>74010119A</t>
  </si>
  <si>
    <t>74010219A</t>
  </si>
  <si>
    <t>74010319A</t>
  </si>
  <si>
    <t>74010419A</t>
  </si>
  <si>
    <t>74010519A</t>
  </si>
  <si>
    <t>74010619A</t>
  </si>
  <si>
    <t>74020119A</t>
  </si>
  <si>
    <t>74020219A</t>
  </si>
  <si>
    <t>74020319A</t>
  </si>
  <si>
    <t>74020419A</t>
  </si>
  <si>
    <t>74020519A</t>
  </si>
  <si>
    <t>74020619A</t>
  </si>
  <si>
    <t>74020719A</t>
  </si>
  <si>
    <t>74020819A</t>
  </si>
  <si>
    <t>74020919A</t>
  </si>
  <si>
    <t>74021019A</t>
  </si>
  <si>
    <t>74021119A</t>
  </si>
  <si>
    <t>74021219A</t>
  </si>
  <si>
    <t>74030119A</t>
  </si>
  <si>
    <t>74030219A</t>
  </si>
  <si>
    <t>74030319A</t>
  </si>
  <si>
    <t>74030419A</t>
  </si>
  <si>
    <t>74040119A</t>
  </si>
  <si>
    <t>74050119A</t>
  </si>
  <si>
    <t>74050219A</t>
  </si>
  <si>
    <t>74060019A</t>
  </si>
  <si>
    <t>74060119A</t>
  </si>
  <si>
    <t>74060219A</t>
  </si>
  <si>
    <t>74060319A</t>
  </si>
  <si>
    <t>74060419A</t>
  </si>
  <si>
    <t>74060519A</t>
  </si>
  <si>
    <t>74060619A</t>
  </si>
  <si>
    <t>74060719A</t>
  </si>
  <si>
    <t>74060819A</t>
  </si>
  <si>
    <t>74060919A</t>
  </si>
  <si>
    <t>74061019A</t>
  </si>
  <si>
    <t>74061119A</t>
  </si>
  <si>
    <t>74061219A</t>
  </si>
  <si>
    <t>81010119A</t>
  </si>
  <si>
    <t>81010219A</t>
  </si>
  <si>
    <t>81010319A</t>
  </si>
  <si>
    <t>81010419A</t>
  </si>
  <si>
    <t>81010519A</t>
  </si>
  <si>
    <t>81010619A</t>
  </si>
  <si>
    <t>81010719A</t>
  </si>
  <si>
    <t>81010819A</t>
  </si>
  <si>
    <t>81010919A</t>
  </si>
  <si>
    <t>81011019A</t>
  </si>
  <si>
    <t>81011119A</t>
  </si>
  <si>
    <t>81011219A</t>
  </si>
  <si>
    <t>81011319A</t>
  </si>
  <si>
    <t>81011419A</t>
  </si>
  <si>
    <t>81011519A</t>
  </si>
  <si>
    <t>81011619A</t>
  </si>
  <si>
    <t>81011719A</t>
  </si>
  <si>
    <t>81011819A</t>
  </si>
  <si>
    <t>81011919A</t>
  </si>
  <si>
    <t>81012019A</t>
  </si>
  <si>
    <t>81012119A</t>
  </si>
  <si>
    <t>81012219A</t>
  </si>
  <si>
    <t>81012319A</t>
  </si>
  <si>
    <t>81012419A</t>
  </si>
  <si>
    <t>81012519A</t>
  </si>
  <si>
    <t>81012619A</t>
  </si>
  <si>
    <t>81012719A</t>
  </si>
  <si>
    <t>81012819A</t>
  </si>
  <si>
    <t>81012919A</t>
  </si>
  <si>
    <t>81013019A</t>
  </si>
  <si>
    <t>81013119A</t>
  </si>
  <si>
    <t>81013219A</t>
  </si>
  <si>
    <t>81013319A</t>
  </si>
  <si>
    <t>81013419A</t>
  </si>
  <si>
    <t>81013519A</t>
  </si>
  <si>
    <t>81013619A</t>
  </si>
  <si>
    <t>81013719A</t>
  </si>
  <si>
    <t>81013819A</t>
  </si>
  <si>
    <t>81013919A</t>
  </si>
  <si>
    <t>81014019A</t>
  </si>
  <si>
    <t>81014119A</t>
  </si>
  <si>
    <t>81014219A</t>
  </si>
  <si>
    <t>81014319A</t>
  </si>
  <si>
    <t>81014419A</t>
  </si>
  <si>
    <t>81014519A</t>
  </si>
  <si>
    <t>81014619A</t>
  </si>
  <si>
    <t>81014719A</t>
  </si>
  <si>
    <t>81014819A</t>
  </si>
  <si>
    <t>81014919A</t>
  </si>
  <si>
    <t>81018019A</t>
  </si>
  <si>
    <t>81018119A</t>
  </si>
  <si>
    <t>81018219A</t>
  </si>
  <si>
    <t>81018319A</t>
  </si>
  <si>
    <t>81018419A</t>
  </si>
  <si>
    <t>81018519A</t>
  </si>
  <si>
    <t>81020119A</t>
  </si>
  <si>
    <t>81020219A</t>
  </si>
  <si>
    <t>81020319A</t>
  </si>
  <si>
    <t>81020419A</t>
  </si>
  <si>
    <t>81020519A</t>
  </si>
  <si>
    <t>81020719A</t>
  </si>
  <si>
    <t>30020019A</t>
  </si>
  <si>
    <t>30020119A</t>
  </si>
  <si>
    <t>30020219A</t>
  </si>
  <si>
    <t>30020319A</t>
  </si>
  <si>
    <t>30020419A</t>
  </si>
  <si>
    <t>30020519A</t>
  </si>
  <si>
    <t>30020619A</t>
  </si>
  <si>
    <t>30020719A</t>
  </si>
  <si>
    <t>30020919A</t>
  </si>
  <si>
    <t>30028919A</t>
  </si>
  <si>
    <t>30029019A</t>
  </si>
  <si>
    <t>30029119A</t>
  </si>
  <si>
    <t>30029919A</t>
  </si>
  <si>
    <t>98010119A</t>
  </si>
  <si>
    <t>91000119A</t>
  </si>
  <si>
    <t>91000219A</t>
  </si>
  <si>
    <t>91000319A</t>
  </si>
  <si>
    <t>91000419A</t>
  </si>
  <si>
    <t>91000519A</t>
  </si>
  <si>
    <t>91000619A</t>
  </si>
  <si>
    <t>91000719A</t>
  </si>
  <si>
    <t>91000819A</t>
  </si>
  <si>
    <t>91000919A</t>
  </si>
  <si>
    <t>91001019A</t>
  </si>
  <si>
    <t>91001119A</t>
  </si>
  <si>
    <t>91001219A</t>
  </si>
  <si>
    <t>91001319A</t>
  </si>
  <si>
    <t>91001419A</t>
  </si>
  <si>
    <t>91001519A</t>
  </si>
  <si>
    <t>91001619A</t>
  </si>
  <si>
    <t>91001719A</t>
  </si>
  <si>
    <t>91001819A</t>
  </si>
  <si>
    <t>91001919A</t>
  </si>
  <si>
    <t>91002019A</t>
  </si>
  <si>
    <t>32010119A</t>
  </si>
  <si>
    <t>32010219A</t>
  </si>
  <si>
    <t>32010319A</t>
  </si>
  <si>
    <t>32010419A</t>
  </si>
  <si>
    <t>32010519A</t>
  </si>
  <si>
    <t>32010619A</t>
  </si>
  <si>
    <t>32010719A</t>
  </si>
  <si>
    <t>32010819A</t>
  </si>
  <si>
    <t>32010919A</t>
  </si>
  <si>
    <t>32011019A</t>
  </si>
  <si>
    <t>32011119A</t>
  </si>
  <si>
    <t>32011219A</t>
  </si>
  <si>
    <t>32011319A</t>
  </si>
  <si>
    <t>32011419A</t>
  </si>
  <si>
    <t>32011519A</t>
  </si>
  <si>
    <t>32011619A</t>
  </si>
  <si>
    <t>32011719A</t>
  </si>
  <si>
    <t>32011819A</t>
  </si>
  <si>
    <t>32011919A</t>
  </si>
  <si>
    <t>32012019A</t>
  </si>
  <si>
    <t>32012119A</t>
  </si>
  <si>
    <t>32012219A</t>
  </si>
  <si>
    <t>32020119A</t>
  </si>
  <si>
    <t>44011019A</t>
  </si>
  <si>
    <t>44011119A</t>
  </si>
  <si>
    <t>44011219A</t>
  </si>
  <si>
    <t>44011319A</t>
  </si>
  <si>
    <t>44011419A</t>
  </si>
  <si>
    <t>44011519A</t>
  </si>
  <si>
    <t>44011619A</t>
  </si>
  <si>
    <t>44011719A</t>
  </si>
  <si>
    <t>44011819A</t>
  </si>
  <si>
    <t>44020119A</t>
  </si>
  <si>
    <t>44020219A</t>
  </si>
  <si>
    <t>44020319A</t>
  </si>
  <si>
    <t>44020419A</t>
  </si>
  <si>
    <t>44020519A</t>
  </si>
  <si>
    <t>44020619A</t>
  </si>
  <si>
    <t>44020719A</t>
  </si>
  <si>
    <t>44020819A</t>
  </si>
  <si>
    <t>44020919A</t>
  </si>
  <si>
    <t>22220119A</t>
  </si>
  <si>
    <t>22220219A</t>
  </si>
  <si>
    <t>22220319A</t>
  </si>
  <si>
    <t>22220419A</t>
  </si>
  <si>
    <t>22220519A</t>
  </si>
  <si>
    <t>22220619A</t>
  </si>
  <si>
    <t>22220719A</t>
  </si>
  <si>
    <t>22220819A</t>
  </si>
  <si>
    <t>22220919A</t>
  </si>
  <si>
    <t>22221019A</t>
  </si>
  <si>
    <t>22221119A</t>
  </si>
  <si>
    <t>22221219A</t>
  </si>
  <si>
    <t>22221319A</t>
  </si>
  <si>
    <t>22221419A</t>
  </si>
  <si>
    <t>22221519A</t>
  </si>
  <si>
    <t>22221619A</t>
  </si>
  <si>
    <t>22221719A</t>
  </si>
  <si>
    <t>22221819A</t>
  </si>
  <si>
    <t>22221919A</t>
  </si>
  <si>
    <t>22222019A</t>
  </si>
  <si>
    <t>22222119A</t>
  </si>
  <si>
    <t>22222219A</t>
  </si>
  <si>
    <t>22222319A</t>
  </si>
  <si>
    <t>22222419A</t>
  </si>
  <si>
    <t>22222519A</t>
  </si>
  <si>
    <t>22222619A</t>
  </si>
  <si>
    <t>22222719A</t>
  </si>
  <si>
    <t>22222819A</t>
  </si>
  <si>
    <t>22222919A</t>
  </si>
  <si>
    <t>22223019A</t>
  </si>
  <si>
    <t>22223119A</t>
  </si>
  <si>
    <t>22223219A</t>
  </si>
  <si>
    <t>22223319A</t>
  </si>
  <si>
    <t>22223419A</t>
  </si>
  <si>
    <t>22223519A</t>
  </si>
  <si>
    <t>22223619A</t>
  </si>
  <si>
    <t>22223719A</t>
  </si>
  <si>
    <t>22223819A</t>
  </si>
  <si>
    <t>22223919A</t>
  </si>
  <si>
    <t>22224019A</t>
  </si>
  <si>
    <t>22224119A</t>
  </si>
  <si>
    <t>22224219A</t>
  </si>
  <si>
    <t>22224319A</t>
  </si>
  <si>
    <t>22224419A</t>
  </si>
  <si>
    <t>22224519A</t>
  </si>
  <si>
    <t>22224619A</t>
  </si>
  <si>
    <t>22224719A</t>
  </si>
  <si>
    <t>22224819A</t>
  </si>
  <si>
    <t>22224919A</t>
  </si>
  <si>
    <t>22225019A</t>
  </si>
  <si>
    <t>22225119A</t>
  </si>
  <si>
    <t>22225219A</t>
  </si>
  <si>
    <t>22225319A</t>
  </si>
  <si>
    <t>22225419A</t>
  </si>
  <si>
    <t>22225519A</t>
  </si>
  <si>
    <t>22225619A</t>
  </si>
  <si>
    <t>22225719A</t>
  </si>
  <si>
    <t>22226119A</t>
  </si>
  <si>
    <t>22226219A</t>
  </si>
  <si>
    <t>22226319A</t>
  </si>
  <si>
    <t>22226419A</t>
  </si>
  <si>
    <t>22226519A</t>
  </si>
  <si>
    <t>22226619A</t>
  </si>
  <si>
    <t>22226719A</t>
  </si>
  <si>
    <t>22226819A</t>
  </si>
  <si>
    <t>22226919A</t>
  </si>
  <si>
    <t>22227019A</t>
  </si>
  <si>
    <t>75010119A</t>
  </si>
  <si>
    <t>75010219A</t>
  </si>
  <si>
    <t>75010319A</t>
  </si>
  <si>
    <t>75010419A</t>
  </si>
  <si>
    <t>75010519A</t>
  </si>
  <si>
    <t>75010619A</t>
  </si>
  <si>
    <t>75010719A</t>
  </si>
  <si>
    <t>75010819A</t>
  </si>
  <si>
    <t>75010919A</t>
  </si>
  <si>
    <t>75011019A</t>
  </si>
  <si>
    <t>75011119A</t>
  </si>
  <si>
    <t>75011219A</t>
  </si>
  <si>
    <t>65010119A</t>
  </si>
  <si>
    <t>65010219A</t>
  </si>
  <si>
    <t>65010319A</t>
  </si>
  <si>
    <t>65010419A</t>
  </si>
  <si>
    <t>65010519A</t>
  </si>
  <si>
    <t>65010619A</t>
  </si>
  <si>
    <t>65010719A</t>
  </si>
  <si>
    <t>65010819A</t>
  </si>
  <si>
    <t>65010919A</t>
  </si>
  <si>
    <t>65011019A</t>
  </si>
  <si>
    <t>65011119A</t>
  </si>
  <si>
    <t>65020119A</t>
  </si>
  <si>
    <t>85010119A</t>
  </si>
  <si>
    <t>85010219A</t>
  </si>
  <si>
    <t>85010319A</t>
  </si>
  <si>
    <t>85010419A</t>
  </si>
  <si>
    <t>85010519A</t>
  </si>
  <si>
    <t>85010619A</t>
  </si>
  <si>
    <t>85010719A</t>
  </si>
  <si>
    <t>85010819A</t>
  </si>
  <si>
    <t>85010919A</t>
  </si>
  <si>
    <t>85011019A</t>
  </si>
  <si>
    <t>85011119A</t>
  </si>
  <si>
    <t>85011219A</t>
  </si>
  <si>
    <t>85011319A</t>
  </si>
  <si>
    <t>85011419A</t>
  </si>
  <si>
    <t>85011519A</t>
  </si>
  <si>
    <t>85011619A</t>
  </si>
  <si>
    <t>85020119A</t>
  </si>
  <si>
    <t>85020219A</t>
  </si>
  <si>
    <t>85030119A</t>
  </si>
  <si>
    <t>85030219A</t>
  </si>
  <si>
    <t>85030319A</t>
  </si>
  <si>
    <t>85030419A</t>
  </si>
  <si>
    <t>85030519A</t>
  </si>
  <si>
    <t>85030619A</t>
  </si>
  <si>
    <t>85030719A</t>
  </si>
  <si>
    <t>85030819A</t>
  </si>
  <si>
    <t>85030919A</t>
  </si>
  <si>
    <t>85031019A</t>
  </si>
  <si>
    <t>85031119A</t>
  </si>
  <si>
    <t>85031219A</t>
  </si>
  <si>
    <t>85031319A</t>
  </si>
  <si>
    <t>85031419A</t>
  </si>
  <si>
    <t>85031519A</t>
  </si>
  <si>
    <t>85040119A</t>
  </si>
  <si>
    <t>85040219A</t>
  </si>
  <si>
    <t>85040319A</t>
  </si>
  <si>
    <t>85040419A</t>
  </si>
  <si>
    <t>85040519A</t>
  </si>
  <si>
    <t>85040619A</t>
  </si>
  <si>
    <t>85040719A</t>
  </si>
  <si>
    <t>85040819A</t>
  </si>
  <si>
    <t>85040919A</t>
  </si>
  <si>
    <t>85041019A</t>
  </si>
  <si>
    <t>85041119A</t>
  </si>
  <si>
    <t>85041219A</t>
  </si>
  <si>
    <t>85041319A</t>
  </si>
  <si>
    <t>85041419A</t>
  </si>
  <si>
    <t>85041519A</t>
  </si>
  <si>
    <t>85041619A</t>
  </si>
  <si>
    <t>85041719A</t>
  </si>
  <si>
    <t>85041819A</t>
  </si>
  <si>
    <t>85050119A</t>
  </si>
  <si>
    <t>85050219A</t>
  </si>
  <si>
    <t>85050319A</t>
  </si>
  <si>
    <t>85050419A</t>
  </si>
  <si>
    <t>85060119A</t>
  </si>
  <si>
    <t>85060219A</t>
  </si>
  <si>
    <t>85060319A</t>
  </si>
  <si>
    <t>85060419A</t>
  </si>
  <si>
    <t>85060519A</t>
  </si>
  <si>
    <t>85060619A</t>
  </si>
  <si>
    <t>85060719A</t>
  </si>
  <si>
    <t>85070119A</t>
  </si>
  <si>
    <t>66010119A</t>
  </si>
  <si>
    <t>66010219A</t>
  </si>
  <si>
    <t>66010319A</t>
  </si>
  <si>
    <t>66010419A</t>
  </si>
  <si>
    <t>66010519A</t>
  </si>
  <si>
    <t>66010619A</t>
  </si>
  <si>
    <t>66020119A</t>
  </si>
  <si>
    <t>66020219A</t>
  </si>
  <si>
    <t>96000119A</t>
  </si>
  <si>
    <t>96000219A</t>
  </si>
  <si>
    <t>96000319A</t>
  </si>
  <si>
    <t>96000419A</t>
  </si>
  <si>
    <t>96000519A</t>
  </si>
  <si>
    <t>96000619A</t>
  </si>
  <si>
    <t>96000719A</t>
  </si>
  <si>
    <t>96000819A</t>
  </si>
  <si>
    <t>96000919A</t>
  </si>
  <si>
    <t>52010119A</t>
  </si>
  <si>
    <t>52010219A</t>
  </si>
  <si>
    <t>52010319A</t>
  </si>
  <si>
    <t>52011019A</t>
  </si>
  <si>
    <t>52011119A</t>
  </si>
  <si>
    <t>76010119A</t>
  </si>
  <si>
    <t>76010219A</t>
  </si>
  <si>
    <t>76010319A</t>
  </si>
  <si>
    <t>76010419A</t>
  </si>
  <si>
    <t>76010519A</t>
  </si>
  <si>
    <t>76010619A</t>
  </si>
  <si>
    <t>13993019A</t>
  </si>
  <si>
    <t>13993119A</t>
  </si>
  <si>
    <t>48019919A</t>
  </si>
  <si>
    <t>99061019A</t>
  </si>
  <si>
    <t>99061119A</t>
  </si>
  <si>
    <t>20137819A</t>
  </si>
  <si>
    <t>20139119A</t>
  </si>
  <si>
    <t>20139819A</t>
  </si>
  <si>
    <t>20139919A</t>
  </si>
  <si>
    <t>80014119A</t>
  </si>
  <si>
    <t>80014219A</t>
  </si>
  <si>
    <t>80014319A</t>
  </si>
  <si>
    <t>45049019A</t>
  </si>
  <si>
    <t>45049119A</t>
  </si>
  <si>
    <t>45049219A</t>
  </si>
  <si>
    <t>45049319A</t>
  </si>
  <si>
    <t>45049419A</t>
  </si>
  <si>
    <t>45049519A</t>
  </si>
  <si>
    <t>45049919A</t>
  </si>
  <si>
    <t>45210119A</t>
  </si>
  <si>
    <t>45214019A</t>
  </si>
  <si>
    <t>50010119A</t>
  </si>
  <si>
    <t>50010319A</t>
  </si>
  <si>
    <t>50010519A</t>
  </si>
  <si>
    <t>99040619A</t>
  </si>
  <si>
    <t>52000019A</t>
  </si>
  <si>
    <t>52000119A</t>
  </si>
  <si>
    <t>52000219A</t>
  </si>
  <si>
    <t>52000919A</t>
  </si>
  <si>
    <t>52001019A</t>
  </si>
  <si>
    <t>52001319A</t>
  </si>
  <si>
    <t>52001419A</t>
  </si>
  <si>
    <t>52001619A</t>
  </si>
  <si>
    <t>52001719A</t>
  </si>
  <si>
    <t>52001819A</t>
  </si>
  <si>
    <t>52001919A</t>
  </si>
  <si>
    <t>52002119A</t>
  </si>
  <si>
    <t>52002219A</t>
  </si>
  <si>
    <t>52002319A</t>
  </si>
  <si>
    <t>52002419A</t>
  </si>
  <si>
    <t>52002519A</t>
  </si>
  <si>
    <t>52002719A</t>
  </si>
  <si>
    <t>52002819A</t>
  </si>
  <si>
    <t>52002919A</t>
  </si>
  <si>
    <t>52003019A</t>
  </si>
  <si>
    <t>52003119A</t>
  </si>
  <si>
    <t>52003319A</t>
  </si>
  <si>
    <t>52003419A</t>
  </si>
  <si>
    <t>52003519A</t>
  </si>
  <si>
    <t>52004819A</t>
  </si>
  <si>
    <t>52005219A</t>
  </si>
  <si>
    <t>52005319A</t>
  </si>
  <si>
    <t>52006019A</t>
  </si>
  <si>
    <t>52006119A</t>
  </si>
  <si>
    <t>52006219A</t>
  </si>
  <si>
    <t>52006319A</t>
  </si>
  <si>
    <t>52006419A</t>
  </si>
  <si>
    <t>52006519A</t>
  </si>
  <si>
    <t>52008019A</t>
  </si>
  <si>
    <t>52008119A</t>
  </si>
  <si>
    <t>52008219A</t>
  </si>
  <si>
    <t>52008319A</t>
  </si>
  <si>
    <t>52008519A</t>
  </si>
  <si>
    <t>52008819A</t>
  </si>
  <si>
    <t>52008919A</t>
  </si>
  <si>
    <t>52009019A</t>
  </si>
  <si>
    <t>52009119A</t>
  </si>
  <si>
    <t>52009219A</t>
  </si>
  <si>
    <t>52009319A</t>
  </si>
  <si>
    <t>52009319B</t>
  </si>
  <si>
    <t>52009319C</t>
  </si>
  <si>
    <t>52009319D</t>
  </si>
  <si>
    <t>52009319E</t>
  </si>
  <si>
    <t>12701019A</t>
  </si>
  <si>
    <t>12701029A</t>
  </si>
  <si>
    <t>12701039A</t>
  </si>
  <si>
    <t>10101009A</t>
  </si>
  <si>
    <t>10101019A</t>
  </si>
  <si>
    <t>10101029A</t>
  </si>
  <si>
    <t>10101039A</t>
  </si>
  <si>
    <t>10101049A</t>
  </si>
  <si>
    <t>10101059A</t>
  </si>
  <si>
    <t>10101069A</t>
  </si>
  <si>
    <t>10101079A</t>
  </si>
  <si>
    <t>10101089A</t>
  </si>
  <si>
    <t>10101099A</t>
  </si>
  <si>
    <t>10101109A</t>
  </si>
  <si>
    <t>10101119A</t>
  </si>
  <si>
    <t>12290201A</t>
  </si>
  <si>
    <t>12290202A</t>
  </si>
  <si>
    <t>12290203A</t>
  </si>
  <si>
    <t>29022004A</t>
  </si>
  <si>
    <t>12290205A</t>
  </si>
  <si>
    <t>12290206A</t>
  </si>
  <si>
    <t>12290207A</t>
  </si>
  <si>
    <t>29022008A</t>
  </si>
  <si>
    <t>12290209A</t>
  </si>
  <si>
    <t>12290210A</t>
  </si>
  <si>
    <t>12290211A</t>
  </si>
  <si>
    <t>29022012A</t>
  </si>
  <si>
    <t>12290213A</t>
  </si>
  <si>
    <t>12290214A</t>
  </si>
  <si>
    <t>12290215A</t>
  </si>
  <si>
    <t>29022016A</t>
  </si>
  <si>
    <t>12290217A</t>
  </si>
  <si>
    <t>12290218A</t>
  </si>
  <si>
    <t>12290219A</t>
  </si>
  <si>
    <t>29022020A</t>
  </si>
  <si>
    <t>12290221A</t>
  </si>
  <si>
    <t>12290222A</t>
  </si>
  <si>
    <t>12290223A</t>
  </si>
  <si>
    <t>29022024A</t>
  </si>
  <si>
    <t>12290225A</t>
  </si>
  <si>
    <t>12290226A</t>
  </si>
  <si>
    <t>12290227A</t>
  </si>
  <si>
    <t>12290230A</t>
  </si>
  <si>
    <t>12790104A</t>
  </si>
  <si>
    <t>12790105A</t>
  </si>
  <si>
    <t>12790106A</t>
  </si>
  <si>
    <t>12790107A</t>
  </si>
  <si>
    <t>12790108A</t>
  </si>
  <si>
    <t>12790109A</t>
  </si>
  <si>
    <t>12790110A</t>
  </si>
  <si>
    <t>79011009A</t>
  </si>
  <si>
    <t>79011029A</t>
  </si>
  <si>
    <t>79011039A</t>
  </si>
  <si>
    <t>79011049A</t>
  </si>
  <si>
    <t>79011059A</t>
  </si>
  <si>
    <t>79011069A</t>
  </si>
  <si>
    <t>79011079A</t>
  </si>
  <si>
    <t>79011089A</t>
  </si>
  <si>
    <t>79011099A</t>
  </si>
  <si>
    <t>12790111A</t>
  </si>
  <si>
    <t>79011109A</t>
  </si>
  <si>
    <t>79011129A</t>
  </si>
  <si>
    <t>79011139A</t>
  </si>
  <si>
    <t>79011149A</t>
  </si>
  <si>
    <t>79011159A</t>
  </si>
  <si>
    <t>79011169A</t>
  </si>
  <si>
    <t>79011179A</t>
  </si>
  <si>
    <t>79011189A</t>
  </si>
  <si>
    <t>79011199A</t>
  </si>
  <si>
    <t>12790112A</t>
  </si>
  <si>
    <t>79011209A</t>
  </si>
  <si>
    <t>12790113A</t>
  </si>
  <si>
    <t>12790114A</t>
  </si>
  <si>
    <t>12790115A</t>
  </si>
  <si>
    <t>12790116A</t>
  </si>
  <si>
    <t>12790117A</t>
  </si>
  <si>
    <t>12790118A</t>
  </si>
  <si>
    <t>12790119A</t>
  </si>
  <si>
    <t>12790120A</t>
  </si>
  <si>
    <t>12790121A</t>
  </si>
  <si>
    <t>12790122A</t>
  </si>
  <si>
    <t>12790123A</t>
  </si>
  <si>
    <t>12790124A</t>
  </si>
  <si>
    <t>12790125A</t>
  </si>
  <si>
    <t>12790126A</t>
  </si>
  <si>
    <t>12790127A</t>
  </si>
  <si>
    <t>12790128A</t>
  </si>
  <si>
    <t>12790129A</t>
  </si>
  <si>
    <t>12790130A</t>
  </si>
  <si>
    <t>12790131A</t>
  </si>
  <si>
    <t>12790132A</t>
  </si>
  <si>
    <t>12790133A</t>
  </si>
  <si>
    <t>12790134A</t>
  </si>
  <si>
    <t>12790135A</t>
  </si>
  <si>
    <t>12790136A</t>
  </si>
  <si>
    <t>12790137A</t>
  </si>
  <si>
    <t>12790138A</t>
  </si>
  <si>
    <t>12790139A</t>
  </si>
  <si>
    <t>12790140A</t>
  </si>
  <si>
    <t>12590132A</t>
  </si>
  <si>
    <t>12590133A</t>
  </si>
  <si>
    <t>12590133B</t>
  </si>
  <si>
    <t>12590134A</t>
  </si>
  <si>
    <t>12590134B</t>
  </si>
  <si>
    <t>12590135A</t>
  </si>
  <si>
    <t>12590135B</t>
  </si>
  <si>
    <t>12590136A</t>
  </si>
  <si>
    <t>12590136B</t>
  </si>
  <si>
    <t>12590137A</t>
  </si>
  <si>
    <t>12590137B</t>
  </si>
  <si>
    <t>12590138A</t>
  </si>
  <si>
    <t>12590138B</t>
  </si>
  <si>
    <t>12590139A</t>
  </si>
  <si>
    <t>12590139B</t>
  </si>
  <si>
    <t>12590140A</t>
  </si>
  <si>
    <t>12590140B</t>
  </si>
  <si>
    <t>12590141A</t>
  </si>
  <si>
    <t>12590142A</t>
  </si>
  <si>
    <t>12590142B</t>
  </si>
  <si>
    <t>12590143A</t>
  </si>
  <si>
    <t>12590143B</t>
  </si>
  <si>
    <t>12590144A</t>
  </si>
  <si>
    <t>12590145A</t>
  </si>
  <si>
    <t>12590145B</t>
  </si>
  <si>
    <t>12590145C</t>
  </si>
  <si>
    <t>12590145D</t>
  </si>
  <si>
    <t>12590145E</t>
  </si>
  <si>
    <t>12590146A</t>
  </si>
  <si>
    <t>12590147A</t>
  </si>
  <si>
    <t>12590147B</t>
  </si>
  <si>
    <t>12590147C</t>
  </si>
  <si>
    <t>12590148A</t>
  </si>
  <si>
    <t>12590148C</t>
  </si>
  <si>
    <t>12590148D</t>
  </si>
  <si>
    <t>12590149A</t>
  </si>
  <si>
    <t>12590150A</t>
  </si>
  <si>
    <t>12590150B</t>
  </si>
  <si>
    <t>12590150C</t>
  </si>
  <si>
    <t>12590150D</t>
  </si>
  <si>
    <t>12590151A</t>
  </si>
  <si>
    <t>12590152A</t>
  </si>
  <si>
    <t>12590152C</t>
  </si>
  <si>
    <t>12590152E</t>
  </si>
  <si>
    <t>12590152F</t>
  </si>
  <si>
    <t>12590153A</t>
  </si>
  <si>
    <t>12590154A</t>
  </si>
  <si>
    <t>12590155A</t>
  </si>
  <si>
    <t>12590155B</t>
  </si>
  <si>
    <t>12590156A</t>
  </si>
  <si>
    <t>12590157A</t>
  </si>
  <si>
    <t>12590158A</t>
  </si>
  <si>
    <t>12590159A</t>
  </si>
  <si>
    <t>12590159B</t>
  </si>
  <si>
    <t>12590160A</t>
  </si>
  <si>
    <t>12590161A</t>
  </si>
  <si>
    <t>12590162A</t>
  </si>
  <si>
    <t>12590163A</t>
  </si>
  <si>
    <t>12590164A</t>
  </si>
  <si>
    <t>12590165A</t>
  </si>
  <si>
    <t>12590166A</t>
  </si>
  <si>
    <t>12590166B</t>
  </si>
  <si>
    <t>12590166C</t>
  </si>
  <si>
    <t>12590167A</t>
  </si>
  <si>
    <t>12590168A</t>
  </si>
  <si>
    <t>12590168C</t>
  </si>
  <si>
    <t>12590169A</t>
  </si>
  <si>
    <t>12590201A</t>
  </si>
  <si>
    <t>12590201B</t>
  </si>
  <si>
    <t>12590201C</t>
  </si>
  <si>
    <t>12590202A</t>
  </si>
  <si>
    <t>12590203A</t>
  </si>
  <si>
    <t>12590203B</t>
  </si>
  <si>
    <t>12590203C</t>
  </si>
  <si>
    <t>12590203D</t>
  </si>
  <si>
    <t>12590203E</t>
  </si>
  <si>
    <t>12590203F</t>
  </si>
  <si>
    <t>12590203G</t>
  </si>
  <si>
    <t>12590204A</t>
  </si>
  <si>
    <t>12590205A</t>
  </si>
  <si>
    <t>12590206A</t>
  </si>
  <si>
    <t>12590206B</t>
  </si>
  <si>
    <t>12590206C</t>
  </si>
  <si>
    <t>12590206D</t>
  </si>
  <si>
    <t>12590207A</t>
  </si>
  <si>
    <t>12590208A</t>
  </si>
  <si>
    <t>12590209A</t>
  </si>
  <si>
    <t>12590209B</t>
  </si>
  <si>
    <t>12590210A</t>
  </si>
  <si>
    <t>12590211A</t>
  </si>
  <si>
    <t>12590212A</t>
  </si>
  <si>
    <t>12590213A</t>
  </si>
  <si>
    <t>12590214A</t>
  </si>
  <si>
    <t>12590214B</t>
  </si>
  <si>
    <t>12590215A</t>
  </si>
  <si>
    <t>12590216A</t>
  </si>
  <si>
    <t>12590216B</t>
  </si>
  <si>
    <t>12590216C</t>
  </si>
  <si>
    <t>12590217A</t>
  </si>
  <si>
    <t>12590218A</t>
  </si>
  <si>
    <t>12590219A</t>
  </si>
  <si>
    <t>12590220A</t>
  </si>
  <si>
    <t>12590221A</t>
  </si>
  <si>
    <t>12590222A</t>
  </si>
  <si>
    <t>12590222B</t>
  </si>
  <si>
    <t>12590222C</t>
  </si>
  <si>
    <t>12590223A</t>
  </si>
  <si>
    <t>12590224A</t>
  </si>
  <si>
    <t>12590224B</t>
  </si>
  <si>
    <t>12590224C</t>
  </si>
  <si>
    <t>12590224D</t>
  </si>
  <si>
    <t>12590224E</t>
  </si>
  <si>
    <t>12590224F</t>
  </si>
  <si>
    <t>12590225A</t>
  </si>
  <si>
    <t>12590226A</t>
  </si>
  <si>
    <t>12590226B</t>
  </si>
  <si>
    <t>12590226C</t>
  </si>
  <si>
    <t>12590227A</t>
  </si>
  <si>
    <t>12590228A</t>
  </si>
  <si>
    <t>12590229A</t>
  </si>
  <si>
    <t>12590229B</t>
  </si>
  <si>
    <t>12590229C</t>
  </si>
  <si>
    <t>12590230A</t>
  </si>
  <si>
    <t>12590301A</t>
  </si>
  <si>
    <t>12590302A</t>
  </si>
  <si>
    <t>12590302B</t>
  </si>
  <si>
    <t>12590303A</t>
  </si>
  <si>
    <t>12590304A</t>
  </si>
  <si>
    <t>12590305A</t>
  </si>
  <si>
    <t>12590306A</t>
  </si>
  <si>
    <t>12590307A</t>
  </si>
  <si>
    <t>12590308A</t>
  </si>
  <si>
    <t>12590308B</t>
  </si>
  <si>
    <t>12590308C</t>
  </si>
  <si>
    <t>12101019A</t>
  </si>
  <si>
    <t>12101029A</t>
  </si>
  <si>
    <t>12101039A</t>
  </si>
  <si>
    <t>12101049A</t>
  </si>
  <si>
    <t>12101059A</t>
  </si>
  <si>
    <t>12101069A</t>
  </si>
  <si>
    <t>12101069B</t>
  </si>
  <si>
    <t>12101079A</t>
  </si>
  <si>
    <t>12101089A</t>
  </si>
  <si>
    <t>12101099A</t>
  </si>
  <si>
    <t>12101109A</t>
  </si>
  <si>
    <t>12101119A</t>
  </si>
  <si>
    <t>12740101A</t>
  </si>
  <si>
    <t>12740102A</t>
  </si>
  <si>
    <t>12740103A</t>
  </si>
  <si>
    <t>12740104A</t>
  </si>
  <si>
    <t>12740105A</t>
  </si>
  <si>
    <t>12740106A</t>
  </si>
  <si>
    <t>12740201A</t>
  </si>
  <si>
    <t>12740202A</t>
  </si>
  <si>
    <t>12740203A</t>
  </si>
  <si>
    <t>12740204A</t>
  </si>
  <si>
    <t>12740205A</t>
  </si>
  <si>
    <t>12740206A</t>
  </si>
  <si>
    <t>12740207A</t>
  </si>
  <si>
    <t>12740208A</t>
  </si>
  <si>
    <t>12740208B</t>
  </si>
  <si>
    <t>12740208C</t>
  </si>
  <si>
    <t>12740209A</t>
  </si>
  <si>
    <t>12740210A</t>
  </si>
  <si>
    <t>12740211A</t>
  </si>
  <si>
    <t>12740212A</t>
  </si>
  <si>
    <t>12740212B</t>
  </si>
  <si>
    <t>12740301A</t>
  </si>
  <si>
    <t>30120199A</t>
  </si>
  <si>
    <t>30120209A</t>
  </si>
  <si>
    <t>30120209B</t>
  </si>
  <si>
    <t>30120219A</t>
  </si>
  <si>
    <t>30120229A</t>
  </si>
  <si>
    <t>30120229B</t>
  </si>
  <si>
    <t>30120239A</t>
  </si>
  <si>
    <t>30120239B</t>
  </si>
  <si>
    <t>30120249A</t>
  </si>
  <si>
    <t>30120249B</t>
  </si>
  <si>
    <t>30120259A</t>
  </si>
  <si>
    <t>30120269A</t>
  </si>
  <si>
    <t>30120269B</t>
  </si>
  <si>
    <t>30120279A</t>
  </si>
  <si>
    <t>30120289A</t>
  </si>
  <si>
    <t>30120289B</t>
  </si>
  <si>
    <t>30120299A</t>
  </si>
  <si>
    <t>30120299B</t>
  </si>
  <si>
    <t>30119309A</t>
  </si>
  <si>
    <t>30119319A</t>
  </si>
  <si>
    <t>30119329A</t>
  </si>
  <si>
    <t>30119329B</t>
  </si>
  <si>
    <t>30119329C</t>
  </si>
  <si>
    <t>30119329D</t>
  </si>
  <si>
    <t>30119329E</t>
  </si>
  <si>
    <t>30119339A</t>
  </si>
  <si>
    <t>30119349A</t>
  </si>
  <si>
    <t>30119359A</t>
  </si>
  <si>
    <t>30119359B</t>
  </si>
  <si>
    <t>30119359C</t>
  </si>
  <si>
    <t>30119359D</t>
  </si>
  <si>
    <t>30119369A</t>
  </si>
  <si>
    <t>30119369B</t>
  </si>
  <si>
    <t>30119379A</t>
  </si>
  <si>
    <t>30119379C</t>
  </si>
  <si>
    <t>30119379D</t>
  </si>
  <si>
    <t>30119389A</t>
  </si>
  <si>
    <t>30119399A</t>
  </si>
  <si>
    <t>30119399B</t>
  </si>
  <si>
    <t>30119399C</t>
  </si>
  <si>
    <t>30119399D</t>
  </si>
  <si>
    <t>30119399E</t>
  </si>
  <si>
    <t>30119399F</t>
  </si>
  <si>
    <t>30119409A</t>
  </si>
  <si>
    <t>30119419A</t>
  </si>
  <si>
    <t>30119439A</t>
  </si>
  <si>
    <t>30119439B</t>
  </si>
  <si>
    <t>30119449A</t>
  </si>
  <si>
    <t>30119459A</t>
  </si>
  <si>
    <t>30119469A</t>
  </si>
  <si>
    <t>30119479A</t>
  </si>
  <si>
    <t>30119489A</t>
  </si>
  <si>
    <t>30119499A</t>
  </si>
  <si>
    <t>30119509A</t>
  </si>
  <si>
    <t>30119519A</t>
  </si>
  <si>
    <t>30119529A</t>
  </si>
  <si>
    <t>30119529B</t>
  </si>
  <si>
    <t>30119539A</t>
  </si>
  <si>
    <t>30119549A</t>
  </si>
  <si>
    <t>30119549C</t>
  </si>
  <si>
    <t>30119559A</t>
  </si>
  <si>
    <t>30119569A</t>
  </si>
  <si>
    <t>30119569B</t>
  </si>
  <si>
    <t>30119569C</t>
  </si>
  <si>
    <t>30119579A</t>
  </si>
  <si>
    <t>30119589A</t>
  </si>
  <si>
    <t>30119599A</t>
  </si>
  <si>
    <t>30119609A</t>
  </si>
  <si>
    <t>30119609B</t>
  </si>
  <si>
    <t>30119609C</t>
  </si>
  <si>
    <t>30119609D</t>
  </si>
  <si>
    <t>30119609E</t>
  </si>
  <si>
    <t>30119609F</t>
  </si>
  <si>
    <t>30119609G</t>
  </si>
  <si>
    <t>30119629A</t>
  </si>
  <si>
    <t>30119639A</t>
  </si>
  <si>
    <t>30119649A</t>
  </si>
  <si>
    <t>30119649B</t>
  </si>
  <si>
    <t>30119649C</t>
  </si>
  <si>
    <t>30119649D</t>
  </si>
  <si>
    <t>30119659A</t>
  </si>
  <si>
    <t>30119669A</t>
  </si>
  <si>
    <t>30119679A</t>
  </si>
  <si>
    <t>30119699A</t>
  </si>
  <si>
    <t>30119709A</t>
  </si>
  <si>
    <t>30119719A</t>
  </si>
  <si>
    <t>30119719B</t>
  </si>
  <si>
    <t>30119729A</t>
  </si>
  <si>
    <t>30119729B</t>
  </si>
  <si>
    <t>30119739A</t>
  </si>
  <si>
    <t>30119739B</t>
  </si>
  <si>
    <t>30119759A</t>
  </si>
  <si>
    <t>30119769A</t>
  </si>
  <si>
    <t>30119769B</t>
  </si>
  <si>
    <t>30119769C</t>
  </si>
  <si>
    <t>30220019A</t>
  </si>
  <si>
    <t>30220029A</t>
  </si>
  <si>
    <t>30220039A</t>
  </si>
  <si>
    <t>30220049A</t>
  </si>
  <si>
    <t>30220059A</t>
  </si>
  <si>
    <t>30220069A</t>
  </si>
  <si>
    <t>30220079A</t>
  </si>
  <si>
    <t>30220089A</t>
  </si>
  <si>
    <t>30220099A</t>
  </si>
  <si>
    <t>30220109A</t>
  </si>
  <si>
    <t>30220119A</t>
  </si>
  <si>
    <t>30220129A</t>
  </si>
  <si>
    <t>30220139A</t>
  </si>
  <si>
    <t>30220149A</t>
  </si>
  <si>
    <t>30220159A</t>
  </si>
  <si>
    <t>30220169A</t>
  </si>
  <si>
    <t>30220179A</t>
  </si>
  <si>
    <t>30220179B</t>
  </si>
  <si>
    <t>12380101A</t>
  </si>
  <si>
    <t>12380102A</t>
  </si>
  <si>
    <t>12380103A</t>
  </si>
  <si>
    <t>12380104A</t>
  </si>
  <si>
    <t>12380105A</t>
  </si>
  <si>
    <t>12380106A</t>
  </si>
  <si>
    <t>12380107A</t>
  </si>
  <si>
    <t>12380108A</t>
  </si>
  <si>
    <t>12380109A</t>
  </si>
  <si>
    <t>12590101A</t>
  </si>
  <si>
    <t>12590102A</t>
  </si>
  <si>
    <t>12590103A</t>
  </si>
  <si>
    <t>12590104A</t>
  </si>
  <si>
    <t>12590105A</t>
  </si>
  <si>
    <t>12590106A</t>
  </si>
  <si>
    <t>12590107A</t>
  </si>
  <si>
    <t>12590108A</t>
  </si>
  <si>
    <t>12590109A</t>
  </si>
  <si>
    <t>12590110A</t>
  </si>
  <si>
    <t>12590110B</t>
  </si>
  <si>
    <t>12590111A</t>
  </si>
  <si>
    <t>12590112A</t>
  </si>
  <si>
    <t>12590113A</t>
  </si>
  <si>
    <t>12590114A</t>
  </si>
  <si>
    <t>12590115A</t>
  </si>
  <si>
    <t>12590116A</t>
  </si>
  <si>
    <t>12590117A</t>
  </si>
  <si>
    <t>12590118A</t>
  </si>
  <si>
    <t>12590119A</t>
  </si>
  <si>
    <t>12590120A</t>
  </si>
  <si>
    <t>12590120B</t>
  </si>
  <si>
    <t>12590121A</t>
  </si>
  <si>
    <t>12590122A</t>
  </si>
  <si>
    <t>12590123A</t>
  </si>
  <si>
    <t>12590124A</t>
  </si>
  <si>
    <t>12590125A</t>
  </si>
  <si>
    <t>12590126A</t>
  </si>
  <si>
    <t>12590127A</t>
  </si>
  <si>
    <t>12590128A</t>
  </si>
  <si>
    <t>12590129A</t>
  </si>
  <si>
    <t>12590130A</t>
  </si>
  <si>
    <t>12590131A</t>
  </si>
  <si>
    <t>12790141A</t>
  </si>
  <si>
    <t>12790142A</t>
  </si>
  <si>
    <t>12790143A</t>
  </si>
  <si>
    <t>12790143C</t>
  </si>
  <si>
    <t>12790143D</t>
  </si>
  <si>
    <t>12790144A</t>
  </si>
  <si>
    <t>12790145A</t>
  </si>
  <si>
    <t>12790145B</t>
  </si>
  <si>
    <t>12790145C</t>
  </si>
  <si>
    <t>12790145D</t>
  </si>
  <si>
    <t>12790146A</t>
  </si>
  <si>
    <t>12790147A</t>
  </si>
  <si>
    <t>12790147C</t>
  </si>
  <si>
    <t>12790147D</t>
  </si>
  <si>
    <t>12790147E</t>
  </si>
  <si>
    <t>12790150A</t>
  </si>
  <si>
    <t>12790150B</t>
  </si>
  <si>
    <t>12790151A</t>
  </si>
  <si>
    <t>12790151B</t>
  </si>
  <si>
    <t>12790152A</t>
  </si>
  <si>
    <t>12790153A</t>
  </si>
  <si>
    <t>12790154A</t>
  </si>
  <si>
    <t>12790155A</t>
  </si>
  <si>
    <t>12790155B</t>
  </si>
  <si>
    <t>12790156A</t>
  </si>
  <si>
    <t>12790157A</t>
  </si>
  <si>
    <t>12790158A</t>
  </si>
  <si>
    <t>12790159A</t>
  </si>
  <si>
    <t>12790160A</t>
  </si>
  <si>
    <t>12790161A</t>
  </si>
  <si>
    <t>12790161C</t>
  </si>
  <si>
    <t>12790162A</t>
  </si>
  <si>
    <t>12790163A</t>
  </si>
  <si>
    <t>12790164A</t>
  </si>
  <si>
    <t>12790165A</t>
  </si>
  <si>
    <t>12790165B</t>
  </si>
  <si>
    <t>12790165C</t>
  </si>
  <si>
    <t>12790166A</t>
  </si>
  <si>
    <t>12790167A</t>
  </si>
  <si>
    <t>12790167B</t>
  </si>
  <si>
    <t>12790167C</t>
  </si>
  <si>
    <t>12790167D</t>
  </si>
  <si>
    <t>12790167E</t>
  </si>
  <si>
    <t>12790167G</t>
  </si>
  <si>
    <t>12790168A</t>
  </si>
  <si>
    <t>12790169A</t>
  </si>
  <si>
    <t>12790170A</t>
  </si>
  <si>
    <t>12790170B</t>
  </si>
  <si>
    <t>12790170C</t>
  </si>
  <si>
    <t>12790170D</t>
  </si>
  <si>
    <t>12790170E</t>
  </si>
  <si>
    <t>12790171A</t>
  </si>
  <si>
    <t>12790172A</t>
  </si>
  <si>
    <t>12790172B</t>
  </si>
  <si>
    <t>12790173A</t>
  </si>
  <si>
    <t>12790174A</t>
  </si>
  <si>
    <t>12790175A</t>
  </si>
  <si>
    <t>12790175B</t>
  </si>
  <si>
    <t>12790176A</t>
  </si>
  <si>
    <t>12790176B</t>
  </si>
  <si>
    <t>12790177A</t>
  </si>
  <si>
    <t>12790177B</t>
  </si>
  <si>
    <t>12790178A</t>
  </si>
  <si>
    <t>12790180A</t>
  </si>
  <si>
    <t>12790180C</t>
  </si>
  <si>
    <t>12790180D</t>
  </si>
  <si>
    <t>12790181A</t>
  </si>
  <si>
    <t>12790182A</t>
  </si>
  <si>
    <t>12790183A</t>
  </si>
  <si>
    <t>12790184A</t>
  </si>
  <si>
    <t>12790185A</t>
  </si>
  <si>
    <t>12790186A</t>
  </si>
  <si>
    <t>12790187A</t>
  </si>
  <si>
    <t>12790188A</t>
  </si>
  <si>
    <t>12790189A</t>
  </si>
  <si>
    <t>12790190A</t>
  </si>
  <si>
    <t>12790191A</t>
  </si>
  <si>
    <t>12790192A</t>
  </si>
  <si>
    <t>12790193A</t>
  </si>
  <si>
    <t>12790194A</t>
  </si>
  <si>
    <t>12790195A</t>
  </si>
  <si>
    <t>12790196A</t>
  </si>
  <si>
    <t>12790197A</t>
  </si>
  <si>
    <t>12790198A</t>
  </si>
  <si>
    <t>12790198B</t>
  </si>
  <si>
    <t>12790201A</t>
  </si>
  <si>
    <t>12790202A</t>
  </si>
  <si>
    <t>12790203A</t>
  </si>
  <si>
    <t>12790204A</t>
  </si>
  <si>
    <t>12790205A</t>
  </si>
  <si>
    <t>12790206A</t>
  </si>
  <si>
    <t>12790207A</t>
  </si>
  <si>
    <t>12790208A</t>
  </si>
  <si>
    <t>12790209A</t>
  </si>
  <si>
    <t>12790210A</t>
  </si>
  <si>
    <t>12790211A</t>
  </si>
  <si>
    <t>12790212A</t>
  </si>
  <si>
    <t>12790213A</t>
  </si>
  <si>
    <t>12790215A</t>
  </si>
  <si>
    <t>10801019A</t>
  </si>
  <si>
    <t>10801029A</t>
  </si>
  <si>
    <t>10801039A</t>
  </si>
  <si>
    <t>10801049A</t>
  </si>
  <si>
    <t>10801059A</t>
  </si>
  <si>
    <t>10801069A</t>
  </si>
  <si>
    <t>10801079A</t>
  </si>
  <si>
    <t>10801089A</t>
  </si>
  <si>
    <t>10801099A</t>
  </si>
  <si>
    <t>10801109A</t>
  </si>
  <si>
    <t>12870001A</t>
  </si>
  <si>
    <t>12870002A</t>
  </si>
  <si>
    <t>12870003A</t>
  </si>
  <si>
    <t>12870004A</t>
  </si>
  <si>
    <t>12870005A</t>
  </si>
  <si>
    <t>12870006A</t>
  </si>
  <si>
    <t>12870007A</t>
  </si>
  <si>
    <t>12870008A</t>
  </si>
  <si>
    <t>12870009A</t>
  </si>
  <si>
    <t>12870010A</t>
  </si>
  <si>
    <t>12870020A</t>
  </si>
  <si>
    <t>12870021A</t>
  </si>
  <si>
    <t>12870022A</t>
  </si>
  <si>
    <t>12870023A</t>
  </si>
  <si>
    <t>12870024A</t>
  </si>
  <si>
    <t>11501019A</t>
  </si>
  <si>
    <t>11501039A</t>
  </si>
  <si>
    <t>11501049A</t>
  </si>
  <si>
    <t>11501059A</t>
  </si>
  <si>
    <t>11501069A</t>
  </si>
  <si>
    <t>11501079A</t>
  </si>
  <si>
    <t>11501089A</t>
  </si>
  <si>
    <t>11501099A</t>
  </si>
  <si>
    <t>11501109A</t>
  </si>
  <si>
    <t>11501119A</t>
  </si>
  <si>
    <t>11501129A</t>
  </si>
  <si>
    <t>11501139A</t>
  </si>
  <si>
    <t>11501149A</t>
  </si>
  <si>
    <t>11501159A</t>
  </si>
  <si>
    <t>30120039A</t>
  </si>
  <si>
    <t>30120049A</t>
  </si>
  <si>
    <t>30120059A</t>
  </si>
  <si>
    <t>30120069A</t>
  </si>
  <si>
    <t>30120079A</t>
  </si>
  <si>
    <t>30120089A</t>
  </si>
  <si>
    <t>30120099A</t>
  </si>
  <si>
    <t>30120109A</t>
  </si>
  <si>
    <t>30120119A</t>
  </si>
  <si>
    <t>30120129A</t>
  </si>
  <si>
    <t>30120139A</t>
  </si>
  <si>
    <t>30120149A</t>
  </si>
  <si>
    <t>30120159A</t>
  </si>
  <si>
    <t>30120169A</t>
  </si>
  <si>
    <t>30120179A</t>
  </si>
  <si>
    <t>30120189A</t>
  </si>
  <si>
    <t>12290231A</t>
  </si>
  <si>
    <t>12290231B</t>
  </si>
  <si>
    <t>12290231C</t>
  </si>
  <si>
    <t>12290231D</t>
  </si>
  <si>
    <t>29021932A</t>
  </si>
  <si>
    <t>12290233A</t>
  </si>
  <si>
    <t>12290233B</t>
  </si>
  <si>
    <t>12290233C</t>
  </si>
  <si>
    <t>12290233D</t>
  </si>
  <si>
    <t>12290233E</t>
  </si>
  <si>
    <t>12290233F</t>
  </si>
  <si>
    <t>12290234A</t>
  </si>
  <si>
    <t>12290235A</t>
  </si>
  <si>
    <t>29021936A</t>
  </si>
  <si>
    <t>29021936B</t>
  </si>
  <si>
    <t>12290238A</t>
  </si>
  <si>
    <t>12290239A</t>
  </si>
  <si>
    <t>29021940A</t>
  </si>
  <si>
    <t>12290241A</t>
  </si>
  <si>
    <t>12290242A</t>
  </si>
  <si>
    <t>13201019A</t>
  </si>
  <si>
    <t>12540101A</t>
  </si>
  <si>
    <t>12540101B</t>
  </si>
  <si>
    <t>12540102A</t>
  </si>
  <si>
    <t>12540103A</t>
  </si>
  <si>
    <t>12540103B</t>
  </si>
  <si>
    <t>12540103C</t>
  </si>
  <si>
    <t>12540104A</t>
  </si>
  <si>
    <t>12540105A</t>
  </si>
  <si>
    <t>12540105B</t>
  </si>
  <si>
    <t>12540105C</t>
  </si>
  <si>
    <t>12540106A</t>
  </si>
  <si>
    <t>12540107A</t>
  </si>
  <si>
    <t>12540108A</t>
  </si>
  <si>
    <t>12540109A</t>
  </si>
  <si>
    <t>12540109B</t>
  </si>
  <si>
    <t>12540109C</t>
  </si>
  <si>
    <t>12540109D</t>
  </si>
  <si>
    <t>12540109E</t>
  </si>
  <si>
    <t>12540109G</t>
  </si>
  <si>
    <t>12540110A</t>
  </si>
  <si>
    <t>12540110B</t>
  </si>
  <si>
    <t>12540111A</t>
  </si>
  <si>
    <t>12540111B</t>
  </si>
  <si>
    <t>12540111C</t>
  </si>
  <si>
    <t>12540111D</t>
  </si>
  <si>
    <t>12540112A</t>
  </si>
  <si>
    <t>12540113A</t>
  </si>
  <si>
    <t>12540114A</t>
  </si>
  <si>
    <t>12540114B</t>
  </si>
  <si>
    <t>12540115A</t>
  </si>
  <si>
    <t>12540116A</t>
  </si>
  <si>
    <t>12540117A</t>
  </si>
  <si>
    <t>12540118A</t>
  </si>
  <si>
    <t>12540119A</t>
  </si>
  <si>
    <t>12540119B</t>
  </si>
  <si>
    <t>12540120A</t>
  </si>
  <si>
    <t>12540120B</t>
  </si>
  <si>
    <t>12540120C</t>
  </si>
  <si>
    <t>12540120D</t>
  </si>
  <si>
    <t>12540121A</t>
  </si>
  <si>
    <t>12540122A</t>
  </si>
  <si>
    <t>12540123A</t>
  </si>
  <si>
    <t>12540124A</t>
  </si>
  <si>
    <t>12540125A</t>
  </si>
  <si>
    <t>12540126A</t>
  </si>
  <si>
    <t>12540127A</t>
  </si>
  <si>
    <t>12540128A</t>
  </si>
  <si>
    <t>12540129A</t>
  </si>
  <si>
    <t>12540130A</t>
  </si>
  <si>
    <t>12540131A</t>
  </si>
  <si>
    <t>12540132A</t>
  </si>
  <si>
    <t>12540133A</t>
  </si>
  <si>
    <t>12540134A</t>
  </si>
  <si>
    <t>12540135A</t>
  </si>
  <si>
    <t>12540136A</t>
  </si>
  <si>
    <t>12540137A</t>
  </si>
  <si>
    <t>12540138A</t>
  </si>
  <si>
    <t>12540141A</t>
  </si>
  <si>
    <t>12540142A</t>
  </si>
  <si>
    <t>12540143A</t>
  </si>
  <si>
    <t>12540144A</t>
  </si>
  <si>
    <t>12540190A</t>
  </si>
  <si>
    <t>12540190B</t>
  </si>
  <si>
    <t>12350101A</t>
  </si>
  <si>
    <t>12350102A</t>
  </si>
  <si>
    <t>12350103A</t>
  </si>
  <si>
    <t>12350104A</t>
  </si>
  <si>
    <t>12350105A</t>
  </si>
  <si>
    <t>12350106A</t>
  </si>
  <si>
    <t>12350107A</t>
  </si>
  <si>
    <t>12350108A</t>
  </si>
  <si>
    <t>12350109A</t>
  </si>
  <si>
    <t>12350110A</t>
  </si>
  <si>
    <t>12350110B</t>
  </si>
  <si>
    <t>12350111A</t>
  </si>
  <si>
    <t>12350112A</t>
  </si>
  <si>
    <t>12350113A</t>
  </si>
  <si>
    <t>12350114A</t>
  </si>
  <si>
    <t>12350120A</t>
  </si>
  <si>
    <t>12350120B</t>
  </si>
  <si>
    <t>12350121A</t>
  </si>
  <si>
    <t>12350122A</t>
  </si>
  <si>
    <t>12350123A</t>
  </si>
  <si>
    <t>12350124A</t>
  </si>
  <si>
    <t>12350131A</t>
  </si>
  <si>
    <t>12350132A</t>
  </si>
  <si>
    <t>12350133A</t>
  </si>
  <si>
    <t>12350134A</t>
  </si>
  <si>
    <t>12350135A</t>
  </si>
  <si>
    <t>12350140A</t>
  </si>
  <si>
    <t>12350141A</t>
  </si>
  <si>
    <t>12350142A</t>
  </si>
  <si>
    <t>12350150A</t>
  </si>
  <si>
    <t>12350150B</t>
  </si>
  <si>
    <t>12350151A</t>
  </si>
  <si>
    <t>12350152A</t>
  </si>
  <si>
    <t>12350153A</t>
  </si>
  <si>
    <t>12350154A</t>
  </si>
  <si>
    <t>12350160A</t>
  </si>
  <si>
    <t>12350161A</t>
  </si>
  <si>
    <t>12350162A</t>
  </si>
  <si>
    <t>12350163A</t>
  </si>
  <si>
    <t>12350170A</t>
  </si>
  <si>
    <t>12350170B</t>
  </si>
  <si>
    <t>12350171A</t>
  </si>
  <si>
    <t>12350172A</t>
  </si>
  <si>
    <t>12350173A</t>
  </si>
  <si>
    <t>12350174A</t>
  </si>
  <si>
    <t>12350175A</t>
  </si>
  <si>
    <t>12350176A</t>
  </si>
  <si>
    <t>12350180A</t>
  </si>
  <si>
    <t>12350180B</t>
  </si>
  <si>
    <t>12350181A</t>
  </si>
  <si>
    <t>12350182A</t>
  </si>
  <si>
    <t>12350183A</t>
  </si>
  <si>
    <t>12350184A</t>
  </si>
  <si>
    <t>12350185A</t>
  </si>
  <si>
    <t>12350186A</t>
  </si>
  <si>
    <t>12350187A</t>
  </si>
  <si>
    <t>12350188A</t>
  </si>
  <si>
    <t>12350189A</t>
  </si>
  <si>
    <t>12350190A</t>
  </si>
  <si>
    <t>12350191A</t>
  </si>
  <si>
    <t>12350192A</t>
  </si>
  <si>
    <t>12350193A</t>
  </si>
  <si>
    <t>12350194A</t>
  </si>
  <si>
    <t>10602079A</t>
  </si>
  <si>
    <t>10602079B</t>
  </si>
  <si>
    <t>12790101A</t>
  </si>
  <si>
    <t>12790102A</t>
  </si>
  <si>
    <t>12790103A</t>
  </si>
  <si>
    <t>52009419A</t>
  </si>
  <si>
    <t>52009519A</t>
  </si>
  <si>
    <t>99050219A</t>
  </si>
  <si>
    <t>99050219B</t>
  </si>
  <si>
    <t>99050219C</t>
  </si>
  <si>
    <t>99050519A</t>
  </si>
  <si>
    <t>99050919A</t>
  </si>
  <si>
    <t>99050919B</t>
  </si>
  <si>
    <t>99050919C</t>
  </si>
  <si>
    <t>99051719A</t>
  </si>
  <si>
    <t>99052019A</t>
  </si>
  <si>
    <t>99052019C</t>
  </si>
  <si>
    <t>99052719A</t>
  </si>
  <si>
    <t>99053019A</t>
  </si>
  <si>
    <t>99053019B</t>
  </si>
  <si>
    <t>99053019C</t>
  </si>
  <si>
    <t>99053019D</t>
  </si>
  <si>
    <t>99053019E</t>
  </si>
  <si>
    <t>99053019F</t>
  </si>
  <si>
    <t>99053019G</t>
  </si>
  <si>
    <t>99053119A</t>
  </si>
  <si>
    <t>99054419A</t>
  </si>
  <si>
    <t>94052119A</t>
  </si>
  <si>
    <t>94052119B</t>
  </si>
  <si>
    <t>94052119C</t>
  </si>
  <si>
    <t>53014119A</t>
  </si>
  <si>
    <t>56020119A</t>
  </si>
  <si>
    <t>56020219A</t>
  </si>
  <si>
    <t>56020219B</t>
  </si>
  <si>
    <t>29024319A</t>
  </si>
  <si>
    <t>29025019A</t>
  </si>
  <si>
    <t>54014519A</t>
  </si>
  <si>
    <t>54014519B</t>
  </si>
  <si>
    <t>54014619A</t>
  </si>
  <si>
    <t>54014719A</t>
  </si>
  <si>
    <t>54014719B</t>
  </si>
  <si>
    <t>54014819A</t>
  </si>
  <si>
    <t>54014919A</t>
  </si>
  <si>
    <t>54014919C</t>
  </si>
  <si>
    <t>54015019A</t>
  </si>
  <si>
    <t>54015219A</t>
  </si>
  <si>
    <t>79022019A</t>
  </si>
  <si>
    <t>79025019A</t>
  </si>
  <si>
    <t>79025119A</t>
  </si>
  <si>
    <t>79025219A</t>
  </si>
  <si>
    <t>79025419A</t>
  </si>
  <si>
    <t>87001119A</t>
  </si>
  <si>
    <t>13993219A</t>
  </si>
  <si>
    <t>13993319A</t>
  </si>
  <si>
    <t>13993419A</t>
  </si>
  <si>
    <t>20170519A</t>
  </si>
  <si>
    <t>80014519A</t>
  </si>
  <si>
    <t>45044119A</t>
  </si>
  <si>
    <t>50010619A</t>
  </si>
  <si>
    <t>50010719A</t>
  </si>
  <si>
    <t>50010819A</t>
  </si>
  <si>
    <t>52001519A</t>
  </si>
  <si>
    <t>52005119A</t>
  </si>
  <si>
    <t>99080519A</t>
  </si>
  <si>
    <t>99080619A</t>
  </si>
  <si>
    <t>99081519A</t>
  </si>
  <si>
    <t>99081619A</t>
  </si>
  <si>
    <t>99081719A</t>
  </si>
  <si>
    <t>99082019A</t>
  </si>
  <si>
    <t>99082319A</t>
  </si>
  <si>
    <t>99082419A</t>
  </si>
  <si>
    <t>99082819A</t>
  </si>
  <si>
    <t>77010919A</t>
  </si>
  <si>
    <t>77011019A</t>
  </si>
  <si>
    <t>84022219A</t>
  </si>
  <si>
    <t>84022319A</t>
  </si>
  <si>
    <t>99050419A</t>
  </si>
  <si>
    <t>99051619A</t>
  </si>
  <si>
    <t>24244819A</t>
  </si>
  <si>
    <t>24244919A</t>
  </si>
  <si>
    <t>24245119A</t>
  </si>
  <si>
    <t>92000119A</t>
  </si>
  <si>
    <t>92000219A</t>
  </si>
  <si>
    <t>92000319A</t>
  </si>
  <si>
    <t>92000419A</t>
  </si>
  <si>
    <t>92000519A</t>
  </si>
  <si>
    <t>92000619A</t>
  </si>
  <si>
    <t>92000719A</t>
  </si>
  <si>
    <t>92000819A</t>
  </si>
  <si>
    <t>92000919A</t>
  </si>
  <si>
    <t>92001019A</t>
  </si>
  <si>
    <t>92001119A</t>
  </si>
  <si>
    <t>92020119A</t>
  </si>
  <si>
    <t>92030119A</t>
  </si>
  <si>
    <t>71011219A</t>
  </si>
  <si>
    <t>71011319A</t>
  </si>
  <si>
    <t>71011419A</t>
  </si>
  <si>
    <t>71011519A</t>
  </si>
  <si>
    <t>71011619A</t>
  </si>
  <si>
    <t>71011719A</t>
  </si>
  <si>
    <t>71011819A</t>
  </si>
  <si>
    <t>71011919A</t>
  </si>
  <si>
    <t>29025119A</t>
  </si>
  <si>
    <t>29025319A</t>
  </si>
  <si>
    <t>29025419A</t>
  </si>
  <si>
    <t>29025519A</t>
  </si>
  <si>
    <t>29025719A</t>
  </si>
  <si>
    <t>29025819A</t>
  </si>
  <si>
    <t>29025919A</t>
  </si>
  <si>
    <t>29026119A</t>
  </si>
  <si>
    <t>29026219A</t>
  </si>
  <si>
    <t>29026319A</t>
  </si>
  <si>
    <t>12880055A</t>
  </si>
  <si>
    <t>12880056A</t>
  </si>
  <si>
    <t>12880057A</t>
  </si>
  <si>
    <t>12880058A</t>
  </si>
  <si>
    <t>12880059A</t>
  </si>
  <si>
    <t>12880060A</t>
  </si>
  <si>
    <t>12880061A</t>
  </si>
  <si>
    <t>12880062A</t>
  </si>
  <si>
    <t>12880064A</t>
  </si>
  <si>
    <t>12880065A</t>
  </si>
  <si>
    <t>12880067A</t>
  </si>
  <si>
    <t>12880068A</t>
  </si>
  <si>
    <t>12880069A</t>
  </si>
  <si>
    <t>12880070A</t>
  </si>
  <si>
    <t>12880070B</t>
  </si>
  <si>
    <t>12880071A</t>
  </si>
  <si>
    <t>12880072A</t>
  </si>
  <si>
    <t>12880073A</t>
  </si>
  <si>
    <t>12880074A</t>
  </si>
  <si>
    <t>12880075A</t>
  </si>
  <si>
    <t>12880076A</t>
  </si>
  <si>
    <t>12880077A</t>
  </si>
  <si>
    <t>12880078A</t>
  </si>
  <si>
    <t>12880079A</t>
  </si>
  <si>
    <t>33999219A</t>
  </si>
  <si>
    <t>33999319A</t>
  </si>
  <si>
    <t>33999419A</t>
  </si>
  <si>
    <t>33999419B</t>
  </si>
  <si>
    <t>33999519A</t>
  </si>
  <si>
    <t>33999519B</t>
  </si>
  <si>
    <t>33999619A</t>
  </si>
  <si>
    <t>33999619B</t>
  </si>
  <si>
    <t>33999819A</t>
  </si>
  <si>
    <t>33999819B</t>
  </si>
  <si>
    <t>33999919A</t>
  </si>
  <si>
    <t>33999919B</t>
  </si>
  <si>
    <t>33999719A</t>
  </si>
  <si>
    <t>33999719B</t>
  </si>
  <si>
    <t>97010119A</t>
  </si>
  <si>
    <t>97010119B</t>
  </si>
  <si>
    <t>97010219A</t>
  </si>
  <si>
    <t>97010219B</t>
  </si>
  <si>
    <t>97010319A</t>
  </si>
  <si>
    <t>97010319B</t>
  </si>
  <si>
    <t>97020119A</t>
  </si>
  <si>
    <t>97020119B</t>
  </si>
  <si>
    <t>97020219A</t>
  </si>
  <si>
    <t>97020219B</t>
  </si>
  <si>
    <t>97020319A</t>
  </si>
  <si>
    <t>97020319B</t>
  </si>
  <si>
    <t>97020519A</t>
  </si>
  <si>
    <t>97020519B</t>
  </si>
  <si>
    <t>64010119A</t>
  </si>
  <si>
    <t>64010219A</t>
  </si>
  <si>
    <t>64010219C</t>
  </si>
  <si>
    <t>64010219D</t>
  </si>
  <si>
    <t>64010219E</t>
  </si>
  <si>
    <t>64020119A</t>
  </si>
  <si>
    <t>64020219A</t>
  </si>
  <si>
    <t>64020219C</t>
  </si>
  <si>
    <t>64020319A</t>
  </si>
  <si>
    <t>64020319B</t>
  </si>
  <si>
    <t>64020319C</t>
  </si>
  <si>
    <t>64020319D</t>
  </si>
  <si>
    <t>64020419A</t>
  </si>
  <si>
    <t>64020419B</t>
  </si>
  <si>
    <t>64020519A</t>
  </si>
  <si>
    <t>64020519C</t>
  </si>
  <si>
    <t>64020519D</t>
  </si>
  <si>
    <t>20130119A</t>
  </si>
  <si>
    <t>20130219A</t>
  </si>
  <si>
    <t>20130219B</t>
  </si>
  <si>
    <t>20130219C</t>
  </si>
  <si>
    <t>20130219D</t>
  </si>
  <si>
    <t>20130219E</t>
  </si>
  <si>
    <t>20130219F</t>
  </si>
  <si>
    <t>20130319A</t>
  </si>
  <si>
    <t>20130419A</t>
  </si>
  <si>
    <t>20130519A</t>
  </si>
  <si>
    <t>20130519B</t>
  </si>
  <si>
    <t>20130619A</t>
  </si>
  <si>
    <t>20130719A</t>
  </si>
  <si>
    <t>20130819A</t>
  </si>
  <si>
    <t>20130919A</t>
  </si>
  <si>
    <t>20130919B</t>
  </si>
  <si>
    <t>20131019A</t>
  </si>
  <si>
    <t>20131119A</t>
  </si>
  <si>
    <t>20131219A</t>
  </si>
  <si>
    <t>20131319A</t>
  </si>
  <si>
    <t>20131419A</t>
  </si>
  <si>
    <t>20131419B</t>
  </si>
  <si>
    <t>20131519A</t>
  </si>
  <si>
    <t>20131619A</t>
  </si>
  <si>
    <t>20131619B</t>
  </si>
  <si>
    <t>20131619C</t>
  </si>
  <si>
    <t>20131719A</t>
  </si>
  <si>
    <t>20131819A</t>
  </si>
  <si>
    <t>20131819B</t>
  </si>
  <si>
    <t>20131819C</t>
  </si>
  <si>
    <t>20131919A</t>
  </si>
  <si>
    <t>20132019A</t>
  </si>
  <si>
    <t>20132019B</t>
  </si>
  <si>
    <t>20132019C</t>
  </si>
  <si>
    <t>20132119A</t>
  </si>
  <si>
    <t>20132219A</t>
  </si>
  <si>
    <t>20132219B</t>
  </si>
  <si>
    <t>20132219C</t>
  </si>
  <si>
    <t>20132219D</t>
  </si>
  <si>
    <t>20132219E</t>
  </si>
  <si>
    <t>20132219F</t>
  </si>
  <si>
    <t>20132219G</t>
  </si>
  <si>
    <t>20132319A</t>
  </si>
  <si>
    <t>20132419A</t>
  </si>
  <si>
    <t>20132819A</t>
  </si>
  <si>
    <t>20132819B</t>
  </si>
  <si>
    <t>20132819C</t>
  </si>
  <si>
    <t>20132819D</t>
  </si>
  <si>
    <t>20132919A</t>
  </si>
  <si>
    <t>20133019A</t>
  </si>
  <si>
    <t>20133119A</t>
  </si>
  <si>
    <t>20133119B</t>
  </si>
  <si>
    <t>20133219A</t>
  </si>
  <si>
    <t>20133319A</t>
  </si>
  <si>
    <t>20133419A</t>
  </si>
  <si>
    <t>20133419B</t>
  </si>
  <si>
    <t>20133519A</t>
  </si>
  <si>
    <t>20133519B</t>
  </si>
  <si>
    <t>20133619A</t>
  </si>
  <si>
    <t>20133619B</t>
  </si>
  <si>
    <t>20133719A</t>
  </si>
  <si>
    <t>20133819A</t>
  </si>
  <si>
    <t>20133819B</t>
  </si>
  <si>
    <t>20133819C</t>
  </si>
  <si>
    <t>20133919A</t>
  </si>
  <si>
    <t>20134019A</t>
  </si>
  <si>
    <t>20134219A</t>
  </si>
  <si>
    <t>20134319A</t>
  </si>
  <si>
    <t>20134419A</t>
  </si>
  <si>
    <t>20134519A</t>
  </si>
  <si>
    <t>20134619A</t>
  </si>
  <si>
    <t>20134719A</t>
  </si>
  <si>
    <t>20134819A</t>
  </si>
  <si>
    <t>20134819B</t>
  </si>
  <si>
    <t>20134819C</t>
  </si>
  <si>
    <t>20134919A</t>
  </si>
  <si>
    <t>20135019A</t>
  </si>
  <si>
    <t>20135119A</t>
  </si>
  <si>
    <t>20135219A</t>
  </si>
  <si>
    <t>20135319A</t>
  </si>
  <si>
    <t>20135319B</t>
  </si>
  <si>
    <t>20135319C</t>
  </si>
  <si>
    <t>20135419A</t>
  </si>
  <si>
    <t>20135519A</t>
  </si>
  <si>
    <t>20135619A</t>
  </si>
  <si>
    <t>20135719A</t>
  </si>
  <si>
    <t>20135819A</t>
  </si>
  <si>
    <t>20137919A</t>
  </si>
  <si>
    <t>20138019A</t>
  </si>
  <si>
    <t>20138019B</t>
  </si>
  <si>
    <t>20135919A</t>
  </si>
  <si>
    <t>20136019A</t>
  </si>
  <si>
    <t>20136119A</t>
  </si>
  <si>
    <t>20140119A</t>
  </si>
  <si>
    <t>20140219A</t>
  </si>
  <si>
    <t>20140219B</t>
  </si>
  <si>
    <t>20140319A</t>
  </si>
  <si>
    <t>20140419A</t>
  </si>
  <si>
    <t>20140519A</t>
  </si>
  <si>
    <t>20140619A</t>
  </si>
  <si>
    <t>20140819A</t>
  </si>
  <si>
    <t>20140819B</t>
  </si>
  <si>
    <t>20140819C</t>
  </si>
  <si>
    <t>20140819D</t>
  </si>
  <si>
    <t>20140919A</t>
  </si>
  <si>
    <t>20170119A</t>
  </si>
  <si>
    <t>20170219A</t>
  </si>
  <si>
    <t>20170319A</t>
  </si>
  <si>
    <t>20170319B</t>
  </si>
  <si>
    <t>20999119A</t>
  </si>
  <si>
    <t>46010119A</t>
  </si>
  <si>
    <t>46010219A</t>
  </si>
  <si>
    <t>46010319A</t>
  </si>
  <si>
    <t>46010419A</t>
  </si>
  <si>
    <t>46010419B</t>
  </si>
  <si>
    <t>46010519A</t>
  </si>
  <si>
    <t>46010619A</t>
  </si>
  <si>
    <t>46010719A</t>
  </si>
  <si>
    <t>46010719B</t>
  </si>
  <si>
    <t>46010819A</t>
  </si>
  <si>
    <t>46010919A</t>
  </si>
  <si>
    <t>46011019A</t>
  </si>
  <si>
    <t>46011119A</t>
  </si>
  <si>
    <t>46011219A</t>
  </si>
  <si>
    <t>46011319A</t>
  </si>
  <si>
    <t>46011419A</t>
  </si>
  <si>
    <t>46012019A</t>
  </si>
  <si>
    <t>80010119A</t>
  </si>
  <si>
    <t>80010219A</t>
  </si>
  <si>
    <t>80010319A</t>
  </si>
  <si>
    <t>62011119A</t>
  </si>
  <si>
    <t>62011219A</t>
  </si>
  <si>
    <t>62030719A</t>
  </si>
  <si>
    <t>62030719B</t>
  </si>
  <si>
    <t>62030819A</t>
  </si>
  <si>
    <t>62030919A</t>
  </si>
  <si>
    <t>62030919B</t>
  </si>
  <si>
    <t>62031019A</t>
  </si>
  <si>
    <t>62031019B</t>
  </si>
  <si>
    <t>62031119A</t>
  </si>
  <si>
    <t>62031119B</t>
  </si>
  <si>
    <t>62031219A</t>
  </si>
  <si>
    <t>62031219B</t>
  </si>
  <si>
    <t>62031319A</t>
  </si>
  <si>
    <t>62031319B</t>
  </si>
  <si>
    <t>62031419A</t>
  </si>
  <si>
    <t>62031419B</t>
  </si>
  <si>
    <t>62031519A</t>
  </si>
  <si>
    <t>62031519B</t>
  </si>
  <si>
    <t>62031619A</t>
  </si>
  <si>
    <t>62031619B</t>
  </si>
  <si>
    <t>62031719A</t>
  </si>
  <si>
    <t>62031719B</t>
  </si>
  <si>
    <t>62031819A</t>
  </si>
  <si>
    <t>62031819B</t>
  </si>
  <si>
    <t>62031919A</t>
  </si>
  <si>
    <t>62031919B</t>
  </si>
  <si>
    <t>62032019A</t>
  </si>
  <si>
    <t>62032119A</t>
  </si>
  <si>
    <t>62032119B</t>
  </si>
  <si>
    <t>62032119C</t>
  </si>
  <si>
    <t>62032119D</t>
  </si>
  <si>
    <t>62032119E</t>
  </si>
  <si>
    <t>62032219A</t>
  </si>
  <si>
    <t>62032319A</t>
  </si>
  <si>
    <t>62032319B</t>
  </si>
  <si>
    <t>62032319C</t>
  </si>
  <si>
    <t>62032419A</t>
  </si>
  <si>
    <t>62032419B</t>
  </si>
  <si>
    <t>62032419C</t>
  </si>
  <si>
    <t>62032419D</t>
  </si>
  <si>
    <t>62032519A</t>
  </si>
  <si>
    <t>62032519B</t>
  </si>
  <si>
    <t>62032619A</t>
  </si>
  <si>
    <t>62032619B</t>
  </si>
  <si>
    <t>62032619C</t>
  </si>
  <si>
    <t>62032619D</t>
  </si>
  <si>
    <t>62032719A</t>
  </si>
  <si>
    <t>62032819A</t>
  </si>
  <si>
    <t>62032819B</t>
  </si>
  <si>
    <t>62032819C</t>
  </si>
  <si>
    <t>62032819D</t>
  </si>
  <si>
    <t>62032819E</t>
  </si>
  <si>
    <t>62032819F</t>
  </si>
  <si>
    <t>62032919A</t>
  </si>
  <si>
    <t>62033019A</t>
  </si>
  <si>
    <t>62033119A</t>
  </si>
  <si>
    <t>62033119B</t>
  </si>
  <si>
    <t>62033219A</t>
  </si>
  <si>
    <t>62033319A</t>
  </si>
  <si>
    <t>62033419A</t>
  </si>
  <si>
    <t>62033519A</t>
  </si>
  <si>
    <t>62033519B</t>
  </si>
  <si>
    <t>62033619A</t>
  </si>
  <si>
    <t>62033719A</t>
  </si>
  <si>
    <t>62033819A</t>
  </si>
  <si>
    <t>62033919A</t>
  </si>
  <si>
    <t>62034019A</t>
  </si>
  <si>
    <t>62034019B</t>
  </si>
  <si>
    <t>62034119A</t>
  </si>
  <si>
    <t>62034219A</t>
  </si>
  <si>
    <t>62034219B</t>
  </si>
  <si>
    <t>62034219C</t>
  </si>
  <si>
    <t>62034319A</t>
  </si>
  <si>
    <t>62034419A</t>
  </si>
  <si>
    <t>62034419B</t>
  </si>
  <si>
    <t>62034419C</t>
  </si>
  <si>
    <t>62034519A</t>
  </si>
  <si>
    <t>62034619A</t>
  </si>
  <si>
    <t>62034619B</t>
  </si>
  <si>
    <t>62034619C</t>
  </si>
  <si>
    <t>62034719A</t>
  </si>
  <si>
    <t>62034819A</t>
  </si>
  <si>
    <t>62034819C</t>
  </si>
  <si>
    <t>62034819D</t>
  </si>
  <si>
    <t>62034819E</t>
  </si>
  <si>
    <t>62034819F</t>
  </si>
  <si>
    <t>62034919A</t>
  </si>
  <si>
    <t>62035019A</t>
  </si>
  <si>
    <t>62035119A</t>
  </si>
  <si>
    <t>62035119B</t>
  </si>
  <si>
    <t>62035119C</t>
  </si>
  <si>
    <t>62035119D</t>
  </si>
  <si>
    <t>62035219A</t>
  </si>
  <si>
    <t>62035319A</t>
  </si>
  <si>
    <t>62035419A</t>
  </si>
  <si>
    <t>62035419B</t>
  </si>
  <si>
    <t>62035519A</t>
  </si>
  <si>
    <t>62035619A</t>
  </si>
  <si>
    <t>62035719A</t>
  </si>
  <si>
    <t>62035719B</t>
  </si>
  <si>
    <t>62035819A</t>
  </si>
  <si>
    <t>62035819B</t>
  </si>
  <si>
    <t>62035919A</t>
  </si>
  <si>
    <t>62035919B</t>
  </si>
  <si>
    <t>62036019A</t>
  </si>
  <si>
    <t>62036119A</t>
  </si>
  <si>
    <t>62036119B</t>
  </si>
  <si>
    <t>62036119C</t>
  </si>
  <si>
    <t>62036219A</t>
  </si>
  <si>
    <t>62036319A</t>
  </si>
  <si>
    <t>62036419A</t>
  </si>
  <si>
    <t>62036619A</t>
  </si>
  <si>
    <t>62036819A</t>
  </si>
  <si>
    <t>62036919A</t>
  </si>
  <si>
    <t>62037219A</t>
  </si>
  <si>
    <t>62037319A</t>
  </si>
  <si>
    <t>62037419A</t>
  </si>
  <si>
    <t>62037519A</t>
  </si>
  <si>
    <t>62037619A</t>
  </si>
  <si>
    <t>62037719A</t>
  </si>
  <si>
    <t>62037819A</t>
  </si>
  <si>
    <t>62037919A</t>
  </si>
  <si>
    <t>62038219A</t>
  </si>
  <si>
    <t>62040119A</t>
  </si>
  <si>
    <t>62040219A</t>
  </si>
  <si>
    <t>62040319A</t>
  </si>
  <si>
    <t>62040419A</t>
  </si>
  <si>
    <t>62040519A</t>
  </si>
  <si>
    <t>62040619A</t>
  </si>
  <si>
    <t>62040719A</t>
  </si>
  <si>
    <t>62040819A</t>
  </si>
  <si>
    <t>62040919A</t>
  </si>
  <si>
    <t>62041019A</t>
  </si>
  <si>
    <t>62041119A</t>
  </si>
  <si>
    <t>62041319A</t>
  </si>
  <si>
    <t>62041419A</t>
  </si>
  <si>
    <t>62041519A</t>
  </si>
  <si>
    <t>62041619A</t>
  </si>
  <si>
    <t>62041719A</t>
  </si>
  <si>
    <t>62041819A</t>
  </si>
  <si>
    <t>62041919A</t>
  </si>
  <si>
    <t>62042019A</t>
  </si>
  <si>
    <t>62042119A</t>
  </si>
  <si>
    <t>62042319A</t>
  </si>
  <si>
    <t>62042519A</t>
  </si>
  <si>
    <t>62042619A</t>
  </si>
  <si>
    <t>62042719A</t>
  </si>
  <si>
    <t>62050119A</t>
  </si>
  <si>
    <t>62050219A</t>
  </si>
  <si>
    <t>62050319A</t>
  </si>
  <si>
    <t>62050419A</t>
  </si>
  <si>
    <t>62050519A</t>
  </si>
  <si>
    <t>62050619A</t>
  </si>
  <si>
    <t>62050819A</t>
  </si>
  <si>
    <t>62090119A</t>
  </si>
  <si>
    <t>55010119A</t>
  </si>
  <si>
    <t>55010219A</t>
  </si>
  <si>
    <t>55010319A</t>
  </si>
  <si>
    <t>55010419A</t>
  </si>
  <si>
    <t>55010519A</t>
  </si>
  <si>
    <t>55010619A</t>
  </si>
  <si>
    <t>55010719A</t>
  </si>
  <si>
    <t>55010819A</t>
  </si>
  <si>
    <t>55010919A</t>
  </si>
  <si>
    <t>55011019A</t>
  </si>
  <si>
    <t>55011119A</t>
  </si>
  <si>
    <t>Order ID</t>
  </si>
  <si>
    <t>Bags</t>
  </si>
  <si>
    <t>Mini bags</t>
  </si>
  <si>
    <t>Shoes</t>
  </si>
  <si>
    <t>Accessories</t>
  </si>
  <si>
    <t>Sneakers</t>
  </si>
  <si>
    <t>Small leather goods</t>
  </si>
  <si>
    <t>Apparel</t>
  </si>
  <si>
    <t>Boots</t>
  </si>
  <si>
    <t>Sandals</t>
  </si>
  <si>
    <t>Fragrances</t>
  </si>
  <si>
    <t>APP3</t>
  </si>
  <si>
    <t>SMA4</t>
  </si>
  <si>
    <t>FRA4</t>
  </si>
  <si>
    <t>FRA5</t>
  </si>
  <si>
    <t>ACC4</t>
  </si>
  <si>
    <t>MIN3</t>
  </si>
  <si>
    <t>BAG4</t>
  </si>
  <si>
    <t>BAG2</t>
  </si>
  <si>
    <t>BAG1</t>
  </si>
  <si>
    <t>SHO11</t>
  </si>
  <si>
    <t>BOO2</t>
  </si>
  <si>
    <t>SAN6</t>
  </si>
  <si>
    <t>SAN10</t>
  </si>
  <si>
    <t>SAN4</t>
  </si>
  <si>
    <t>SAN5</t>
  </si>
  <si>
    <t>SAN1</t>
  </si>
  <si>
    <t>SAN12</t>
  </si>
  <si>
    <t>SNE1</t>
  </si>
  <si>
    <t>APP1</t>
  </si>
  <si>
    <t>SMA2</t>
  </si>
  <si>
    <t>FRA2</t>
  </si>
  <si>
    <t>FRA1</t>
  </si>
  <si>
    <t>FRA3</t>
  </si>
  <si>
    <t>ACC3</t>
  </si>
  <si>
    <t>ACC1</t>
  </si>
  <si>
    <t>ACC2</t>
  </si>
  <si>
    <t>SNE14</t>
  </si>
  <si>
    <t>APP2</t>
  </si>
  <si>
    <t>SMA3</t>
  </si>
  <si>
    <t>SMA1</t>
  </si>
  <si>
    <t>SAN8</t>
  </si>
  <si>
    <t>SNE6</t>
  </si>
  <si>
    <t>MIN7</t>
  </si>
  <si>
    <t>MIN8</t>
  </si>
  <si>
    <t>BOO3</t>
  </si>
  <si>
    <t>BOO1</t>
  </si>
  <si>
    <t>BOO5</t>
  </si>
  <si>
    <t>BOO12</t>
  </si>
  <si>
    <t>BOO4</t>
  </si>
  <si>
    <t>MIN6</t>
  </si>
  <si>
    <t>MIN5</t>
  </si>
  <si>
    <t>BOO8</t>
  </si>
  <si>
    <t>SNE13</t>
  </si>
  <si>
    <t>SNE8</t>
  </si>
  <si>
    <t>SNE9</t>
  </si>
  <si>
    <t>SNE11</t>
  </si>
  <si>
    <t>SAN9</t>
  </si>
  <si>
    <t>SNE16</t>
  </si>
  <si>
    <t>MIN2</t>
  </si>
  <si>
    <t>MIN1</t>
  </si>
  <si>
    <t>BAG3</t>
  </si>
  <si>
    <t>MIN4</t>
  </si>
  <si>
    <t>SNE2</t>
  </si>
  <si>
    <t>MIN9</t>
  </si>
  <si>
    <t>SAN7</t>
  </si>
  <si>
    <t>SNE15</t>
  </si>
  <si>
    <t>SNE10</t>
  </si>
  <si>
    <t>SNE5</t>
  </si>
  <si>
    <t>SNE4</t>
  </si>
  <si>
    <t>SAN3</t>
  </si>
  <si>
    <t>SAN11</t>
  </si>
  <si>
    <t>SNE7</t>
  </si>
  <si>
    <t>SNE12</t>
  </si>
  <si>
    <t>SAN2</t>
  </si>
  <si>
    <t>BOO9</t>
  </si>
  <si>
    <t>SHO10</t>
  </si>
  <si>
    <t>SNE3</t>
  </si>
  <si>
    <t>SHO8</t>
  </si>
  <si>
    <t>SHO2</t>
  </si>
  <si>
    <t>SHO9</t>
  </si>
  <si>
    <t>BOO6</t>
  </si>
  <si>
    <t>BOO7</t>
  </si>
  <si>
    <t>BOO10</t>
  </si>
  <si>
    <t>BOO11</t>
  </si>
  <si>
    <t>SHO7</t>
  </si>
  <si>
    <t>SHO4</t>
  </si>
  <si>
    <t>SHO1</t>
  </si>
  <si>
    <t>SHO5</t>
  </si>
  <si>
    <t>SHO3</t>
  </si>
  <si>
    <t>SHO6</t>
  </si>
  <si>
    <t>Discount</t>
  </si>
  <si>
    <t>Total order value</t>
  </si>
  <si>
    <t>Month</t>
  </si>
  <si>
    <t>Year</t>
  </si>
  <si>
    <t>Active</t>
  </si>
  <si>
    <t>Lost</t>
  </si>
  <si>
    <t>Number of orders</t>
  </si>
  <si>
    <t>Status</t>
  </si>
  <si>
    <t>New active</t>
  </si>
  <si>
    <t>New repeaters</t>
  </si>
  <si>
    <t>Consumer LTV</t>
  </si>
  <si>
    <t>Period</t>
  </si>
  <si>
    <t>Average Time between Purchases</t>
  </si>
  <si>
    <t>Row Labels</t>
  </si>
  <si>
    <t>Grand Total</t>
  </si>
  <si>
    <t>Month Name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</si>
  <si>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</si>
  <si>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</si>
  <si>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</si>
  <si>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</si>
  <si>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</si>
  <si>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</si>
  <si>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</si>
  <si>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</si>
  <si>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</si>
  <si>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</si>
  <si>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</si>
  <si>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</si>
  <si>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ConsumersInfo.Gender</t>
  </si>
  <si>
    <t>ConsumersInfo.Country</t>
  </si>
  <si>
    <t>ConsumersInfo.Age Range</t>
  </si>
  <si>
    <t>ConsumersInfo.Month</t>
  </si>
  <si>
    <t>ConsumersInfo.Year</t>
  </si>
  <si>
    <t>ConsumersInfo.Marketing optin</t>
  </si>
  <si>
    <t>ConsumersInfo.Status</t>
  </si>
  <si>
    <t>ConsumersInfo.Number of orders</t>
  </si>
  <si>
    <t>ConsumersInfo.New active</t>
  </si>
  <si>
    <t>ConsumersInfo.New repeaters</t>
  </si>
  <si>
    <t>ConsumersInfo.Consumer LTV</t>
  </si>
  <si>
    <t>Average Order Value (AOV)</t>
  </si>
  <si>
    <t>Before Discounts</t>
  </si>
  <si>
    <t>After Discounts</t>
  </si>
  <si>
    <t>New Active Customers</t>
  </si>
  <si>
    <t>Gross Margin</t>
  </si>
  <si>
    <t>Marketing Opt-In Rate</t>
  </si>
  <si>
    <t>Customer Churn Rate</t>
  </si>
  <si>
    <t>Revenue</t>
  </si>
  <si>
    <t>Category Contribution to Revenue</t>
  </si>
  <si>
    <t>Gender Dist</t>
  </si>
  <si>
    <t># of Consumers</t>
  </si>
  <si>
    <t>Customer Demographics Analysis</t>
  </si>
  <si>
    <t>Column Labels</t>
  </si>
  <si>
    <t>Count of Consumer ID</t>
  </si>
  <si>
    <t>Marketing Opt-In Rate by Segment</t>
  </si>
  <si>
    <t>Sum of Line SKU Production Cost</t>
  </si>
  <si>
    <t>Average Production Cost per Category</t>
  </si>
  <si>
    <t>Customer Status Distribution</t>
  </si>
  <si>
    <t>Sum of Line Value (net discount)</t>
  </si>
  <si>
    <t>Revenue per Country</t>
  </si>
  <si>
    <t>Sum of ConsumersInfo.Consumer LTV</t>
  </si>
  <si>
    <t>Customer Lifetime Value (CLV) by Segment</t>
  </si>
  <si>
    <t>Order Frequency</t>
  </si>
  <si>
    <t>Total Sales</t>
  </si>
  <si>
    <t>Transactions</t>
  </si>
  <si>
    <t>Marketing Opt-In Rate by Age Range</t>
  </si>
  <si>
    <t xml:space="preserve"> Avg CLV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</si>
</sst>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[$€-1];[Red]\-#,##0\ [$€-1]"/>
    <numFmt numFmtId="165" formatCode="_-[$$-409]* #,##0_ ;_-[$$-409]* \-#,##0\ ;_-[$$-409]* &quot;-&quot;??_ ;_-@_ "/>
    <numFmt numFmtId="166" formatCode="0.0"/>
  </numFmts>
  <fonts count="9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Arial"/>
      <family val="2"/>
      <charset val="204"/>
    </font>
    <font>
      <sz val="8"/>
      <name val="Calibri"/>
      <family val="2"/>
      <scheme val="minor"/>
    </font>
    <font>
      <b/>
      <sz val="14"/>
      <color theme="8" tint="0.39997558519241921"/>
      <name val="Calibri"/>
      <family val="2"/>
      <scheme val="minor"/>
    </font>
    <font>
      <b/>
      <sz val="18"/>
      <color theme="8" tint="0.39997558519241921"/>
      <name val="Calibri"/>
      <family val="2"/>
      <scheme val="minor"/>
    </font>
    <font>
      <b/>
      <sz val="16"/>
      <color theme="0" tint="-0.14999847407452621"/>
      <name val="Calibri"/>
      <family val="2"/>
      <scheme val="minor"/>
    </font>
    <font>
      <b/>
      <sz val="8"/>
      <color theme="0" tint="-0.1499984740745262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0" xfId="0" applyFont="1" applyFill="1"/>
    <xf numFmtId="0" fontId="2" fillId="2" borderId="1" xfId="0" applyFont="1" applyFill="1" applyBorder="1"/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14" fontId="1" fillId="2" borderId="0" xfId="0" applyNumberFormat="1" applyFont="1" applyFill="1"/>
    <xf numFmtId="0" fontId="1" fillId="2" borderId="0" xfId="0" applyNumberFormat="1" applyFont="1" applyFill="1" applyAlignment="1">
      <alignment horizontal="left"/>
    </xf>
    <xf numFmtId="0" fontId="1" fillId="3" borderId="0" xfId="0" applyFont="1" applyFill="1"/>
    <xf numFmtId="0" fontId="2" fillId="3" borderId="1" xfId="0" applyFont="1" applyFill="1" applyBorder="1"/>
    <xf numFmtId="0" fontId="1" fillId="3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0" fontId="3" fillId="2" borderId="0" xfId="0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2" borderId="0" xfId="0" applyFont="1" applyFill="1"/>
    <xf numFmtId="0" fontId="1" fillId="2" borderId="0" xfId="0" applyNumberFormat="1" applyFont="1" applyFill="1"/>
    <xf numFmtId="14" fontId="0" fillId="0" borderId="0" xfId="0" applyNumberFormat="1"/>
    <xf numFmtId="0" fontId="0" fillId="4" borderId="0" xfId="0" applyFill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10" fontId="0" fillId="0" borderId="0" xfId="0" applyNumberFormat="1"/>
    <xf numFmtId="166" fontId="0" fillId="0" borderId="0" xfId="0" applyNumberFormat="1"/>
    <xf numFmtId="0" fontId="0" fillId="4" borderId="0" xfId="0" applyFill="1" applyAlignment="1">
      <alignment horizontal="center"/>
    </xf>
    <xf numFmtId="0" fontId="6" fillId="0" borderId="0" xfId="0" applyFont="1" applyFill="1" applyAlignment="1"/>
    <xf numFmtId="0" fontId="0" fillId="4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166" fontId="0" fillId="4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166" fontId="7" fillId="0" borderId="0" xfId="0" applyNumberFormat="1" applyFont="1" applyAlignment="1">
      <alignment horizontal="center"/>
    </xf>
    <xf numFmtId="0" fontId="6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77">
    <dxf>
      <numFmt numFmtId="165" formatCode="_-[$$-409]* #,##0_ ;_-[$$-409]* \-#,##0\ ;_-[$$-409]* &quot;-&quot;??_ ;_-@_ "/>
    </dxf>
    <dxf>
      <numFmt numFmtId="1" formatCode="0"/>
    </dxf>
    <dxf>
      <numFmt numFmtId="165" formatCode="_-[$$-409]* #,##0_ ;_-[$$-409]* \-#,##0\ ;_-[$$-409]* &quot;-&quot;??_ ;_-@_ "/>
    </dxf>
    <dxf>
      <numFmt numFmtId="1" formatCode="0"/>
    </dxf>
    <dxf>
      <numFmt numFmtId="165" formatCode="_-[$$-409]* #,##0_ ;_-[$$-409]* \-#,##0\ ;_-[$$-409]* &quot;-&quot;??_ ;_-@_ "/>
    </dxf>
    <dxf>
      <numFmt numFmtId="1" formatCode="0"/>
    </dxf>
    <dxf>
      <numFmt numFmtId="165" formatCode="_-[$$-409]* #,##0_ ;_-[$$-409]* \-#,##0\ ;_-[$$-409]* &quot;-&quot;??_ ;_-@_ "/>
    </dxf>
    <dxf>
      <numFmt numFmtId="1" formatCode="0"/>
    </dxf>
    <dxf>
      <numFmt numFmtId="1" formatCode="0"/>
    </dxf>
    <dxf>
      <numFmt numFmtId="165" formatCode="_-[$$-409]* #,##0_ ;_-[$$-409]* \-#,##0\ ;_-[$$-409]* &quot;-&quot;??_ ;_-@_ "/>
    </dxf>
    <dxf>
      <numFmt numFmtId="14" formatCode="0.00%"/>
    </dxf>
    <dxf>
      <numFmt numFmtId="1" formatCode="0"/>
    </dxf>
    <dxf>
      <numFmt numFmtId="165" formatCode="_-[$$-409]* #,##0_ ;_-[$$-409]* \-#,##0\ ;_-[$$-409]* &quot;-&quot;??_ ;_-@_ "/>
    </dxf>
    <dxf>
      <numFmt numFmtId="1" formatCode="0"/>
    </dxf>
    <dxf>
      <numFmt numFmtId="165" formatCode="_-[$$-409]* #,##0_ ;_-[$$-409]* \-#,##0\ ;_-[$$-409]* &quot;-&quot;??_ ;_-@_ "/>
    </dxf>
    <dxf>
      <numFmt numFmtId="14" formatCode="0.00%"/>
    </dxf>
    <dxf>
      <numFmt numFmtId="1" formatCode="0"/>
    </dxf>
    <dxf>
      <numFmt numFmtId="165" formatCode="_-[$$-409]* #,##0_ ;_-[$$-409]* \-#,##0\ ;_-[$$-409]* &quot;-&quot;??_ ;_-@_ "/>
    </dxf>
    <dxf>
      <numFmt numFmtId="1" formatCode="0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14" formatCode="0.00%"/>
    </dxf>
    <dxf>
      <numFmt numFmtId="1" formatCode="0"/>
    </dxf>
    <dxf>
      <numFmt numFmtId="165" formatCode="_-[$$-409]* #,##0_ ;_-[$$-409]* \-#,##0\ ;_-[$$-409]* &quot;-&quot;??_ ;_-@_ "/>
    </dxf>
    <dxf>
      <numFmt numFmtId="1" formatCode="0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1" formatCode="0"/>
    </dxf>
    <dxf>
      <numFmt numFmtId="165" formatCode="_-[$$-409]* #,##0_ ;_-[$$-409]* \-#,##0\ ;_-[$$-409]* &quot;-&quot;??_ ;_-@_ "/>
    </dxf>
    <dxf>
      <numFmt numFmtId="1" formatCode="0"/>
    </dxf>
    <dxf>
      <numFmt numFmtId="165" formatCode="_-[$$-409]* #,##0_ ;_-[$$-409]* \-#,##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#,##0\ [$€-1];[Red]\-#,##0\ [$€-1]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#,##0\ [$€-1];[Red]\-#,##0\ [$€-1]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#,##0\ [$€-1];[Red]\-#,##0\ [$€-1]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#,##0\ [$€-1];[Red]\-#,##0\ [$€-1]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rgb="FFFFC00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rgb="FFFFC00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[retail_dataset.xlsx]KPIs!PivotTable1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75000"/>
                  </a:schemeClr>
                </a:solidFill>
              </a:rPr>
              <a:t>Revenue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0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  <c:dLbl>
          <c:idx val="0"/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  <c:dLbl>
          <c:idx val="0"/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  <c:dLbl>
          <c:idx val="0"/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</c:pivotFmt>
      <c:pivotFmt>
        <c:idx val="17"/>
        <c:dLbl>
          <c:idx val="0"/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</c:pivotFmt>
      <c:pivotFmt>
        <c:idx val="19"/>
        <c:dLbl>
          <c:idx val="0"/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0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0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4245014245014245E-2"/>
          <c:y val="0.1224484600906218"/>
          <c:w val="0.94776828110161448"/>
          <c:h val="0.53303321104748269"/>
        </c:manualLayout>
      </c:layout>
      <c:lineChart>
        <c:grouping val="standard"/>
        <c:varyColors val="0"/>
        <c:ser>
          <c:idx val="0"/>
          <c:order val="0"/>
          <c:tx>
            <c:strRef>
              <c:f>KPIs!$B$3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6"/>
            <c:marker>
              <c:symbol val="circle"/>
              <c:size val="5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D85D-4250-9F9C-076A43A62C89}"/>
              </c:ext>
            </c:extLst>
          </c:dPt>
          <c:dLbls>
            <c:dLbl>
              <c:idx val="6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85D-4250-9F9C-076A43A62C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0">
                <a:spAutoFit/>
              </a:bodyPr>
              <a:lstStyle/>
              <a:p>
                <a:pPr>
                  <a:defRPr sz="900" b="1" i="0" u="none" strike="noStrike" kern="1200" baseline="0">
                    <a:ln>
                      <a:noFill/>
                    </a:ln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KPIs!$A$4:$A$13</c:f>
              <c:multiLvlStrCache>
                <c:ptCount val="8"/>
                <c:lvl>
                  <c:pt idx="0">
                    <c:v>May</c:v>
                  </c:pt>
                  <c:pt idx="1">
                    <c:v>June</c:v>
                  </c:pt>
                  <c:pt idx="2">
                    <c:v>July</c:v>
                  </c:pt>
                  <c:pt idx="3">
                    <c:v>August</c:v>
                  </c:pt>
                  <c:pt idx="4">
                    <c:v>September</c:v>
                  </c:pt>
                  <c:pt idx="5">
                    <c:v>October</c:v>
                  </c:pt>
                  <c:pt idx="6">
                    <c:v>November</c:v>
                  </c:pt>
                  <c:pt idx="7">
                    <c:v>December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KPIs!$B$4:$B$13</c:f>
              <c:numCache>
                <c:formatCode>_-[$$-409]* #,##0_ ;_-[$$-409]* \-#,##0\ ;_-[$$-409]* "-"??_ ;_-@_ </c:formatCode>
                <c:ptCount val="8"/>
                <c:pt idx="0">
                  <c:v>29561</c:v>
                </c:pt>
                <c:pt idx="1">
                  <c:v>25408</c:v>
                </c:pt>
                <c:pt idx="2">
                  <c:v>40656</c:v>
                </c:pt>
                <c:pt idx="3">
                  <c:v>57759</c:v>
                </c:pt>
                <c:pt idx="4">
                  <c:v>31626</c:v>
                </c:pt>
                <c:pt idx="5">
                  <c:v>36187.399999999994</c:v>
                </c:pt>
                <c:pt idx="6">
                  <c:v>20339.200000000008</c:v>
                </c:pt>
                <c:pt idx="7">
                  <c:v>90251.199999999997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D-4250-9F9C-076A43A62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637183"/>
        <c:axId val="1627637599"/>
      </c:lineChart>
      <c:catAx>
        <c:axId val="1627637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37599"/>
        <c:crosses val="autoZero"/>
        <c:auto val="1"/>
        <c:lblAlgn val="ctr"/>
        <c:lblOffset val="100"/>
        <c:noMultiLvlLbl val="0"/>
      </c:catAx>
      <c:valAx>
        <c:axId val="1627637599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out"/>
        <c:minorTickMark val="none"/>
        <c:tickLblPos val="nextTo"/>
        <c:crossAx val="162763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50000"/>
        <a:alpha val="6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[retail_dataset.xlsx]KPIs!PivotTable9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effectLst/>
              </a:rPr>
              <a:t>Revenue per Country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rIns="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</c:pivotFmt>
      <c:pivotFmt>
        <c:idx val="14"/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rIns="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KPIs!$K$40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8-6AC1-487E-9512-E45937EF7B25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6AC1-487E-9512-E45937EF7B25}"/>
              </c:ext>
            </c:extLst>
          </c:dPt>
          <c:dLbls>
            <c:dLbl>
              <c:idx val="9"/>
              <c:numFmt formatCode="[$$-409]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rIns="0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13-6AC1-487E-9512-E45937EF7B25}"/>
                </c:ext>
              </c:extLst>
            </c:dLbl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rIns="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strRef>
              <c:f>KPIs!$J$41:$J$51</c:f>
              <c:strCache>
                <c:ptCount val="10"/>
                <c:pt idx="0">
                  <c:v>France</c:v>
                </c:pt>
                <c:pt idx="1">
                  <c:v>Czech Republic</c:v>
                </c:pt>
                <c:pt idx="2">
                  <c:v>Greece</c:v>
                </c:pt>
                <c:pt idx="3">
                  <c:v>USA</c:v>
                </c:pt>
                <c:pt idx="4">
                  <c:v>Hungary</c:v>
                </c:pt>
                <c:pt idx="5">
                  <c:v>Spain</c:v>
                </c:pt>
                <c:pt idx="6">
                  <c:v>Austria</c:v>
                </c:pt>
                <c:pt idx="7">
                  <c:v>Germany</c:v>
                </c:pt>
                <c:pt idx="8">
                  <c:v>Saudi Arabia</c:v>
                </c:pt>
                <c:pt idx="9">
                  <c:v>Italy</c:v>
                </c:pt>
              </c:strCache>
            </c:strRef>
          </c:cat>
          <c:val>
            <c:numRef>
              <c:f>KPIs!$K$41:$K$51</c:f>
              <c:numCache>
                <c:formatCode>0</c:formatCode>
                <c:ptCount val="10"/>
                <c:pt idx="0">
                  <c:v>15482.699999999997</c:v>
                </c:pt>
                <c:pt idx="1">
                  <c:v>19997.399999999998</c:v>
                </c:pt>
                <c:pt idx="2">
                  <c:v>22045.7</c:v>
                </c:pt>
                <c:pt idx="3">
                  <c:v>23249.099999999995</c:v>
                </c:pt>
                <c:pt idx="4">
                  <c:v>25325.050000000003</c:v>
                </c:pt>
                <c:pt idx="5">
                  <c:v>26673.649999999998</c:v>
                </c:pt>
                <c:pt idx="6">
                  <c:v>27817.95</c:v>
                </c:pt>
                <c:pt idx="7">
                  <c:v>30706.449999999993</c:v>
                </c:pt>
                <c:pt idx="8">
                  <c:v>52800.649999999994</c:v>
                </c:pt>
                <c:pt idx="9">
                  <c:v>1092280.3999999999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9-6AC1-487E-9512-E45937EF7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406211503"/>
        <c:axId val="406211919"/>
      </c:barChart>
      <c:catAx>
        <c:axId val="4062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11919"/>
        <c:crosses val="autoZero"/>
        <c:auto val="1"/>
        <c:lblAlgn val="ctr"/>
        <c:lblOffset val="100"/>
        <c:noMultiLvlLbl val="0"/>
      </c:catAx>
      <c:valAx>
        <c:axId val="406211919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406211503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[retail_dataset.xlsx]KPIs!PivotTable10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Customer Lifetime Value (CLV) by Segment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KPIs!$C$57:$C$58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D29-4420-95A0-F2E99065C9F9}"/>
              </c:ext>
            </c:extLst>
          </c:dPt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1"/>
            <c:showPercent val="1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KPIs!$B$59:$B$64</c:f>
              <c:strCache>
                <c:ptCount val="5"/>
                <c:pt idx="0">
                  <c:v>18-24</c:v>
                </c:pt>
                <c:pt idx="1">
                  <c:v>25-29</c:v>
                </c:pt>
                <c:pt idx="2">
                  <c:v>30-34</c:v>
                </c:pt>
                <c:pt idx="3">
                  <c:v>35-39</c:v>
                </c:pt>
                <c:pt idx="4">
                  <c:v>40+</c:v>
                </c:pt>
              </c:strCache>
            </c:strRef>
          </c:cat>
          <c:val>
            <c:numRef>
              <c:f>KPIs!$C$59:$C$64</c:f>
              <c:numCache>
                <c:formatCode>0</c:formatCode>
                <c:ptCount val="5"/>
                <c:pt idx="0">
                  <c:v>776029</c:v>
                </c:pt>
                <c:pt idx="1">
                  <c:v>371593</c:v>
                </c:pt>
                <c:pt idx="2">
                  <c:v>381658</c:v>
                </c:pt>
                <c:pt idx="3">
                  <c:v>372362</c:v>
                </c:pt>
                <c:pt idx="4">
                  <c:v>113146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9-9D29-4420-95A0-F2E99065C9F9}"/>
            </c:ext>
          </c:extLst>
        </c:ser>
        <c:ser>
          <c:idx val="1"/>
          <c:order val="1"/>
          <c:tx>
            <c:strRef>
              <c:f>KPIs!$D$57:$D$58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KPIs!$B$59:$B$64</c:f>
              <c:strCache>
                <c:ptCount val="5"/>
                <c:pt idx="0">
                  <c:v>18-24</c:v>
                </c:pt>
                <c:pt idx="1">
                  <c:v>25-29</c:v>
                </c:pt>
                <c:pt idx="2">
                  <c:v>30-34</c:v>
                </c:pt>
                <c:pt idx="3">
                  <c:v>35-39</c:v>
                </c:pt>
                <c:pt idx="4">
                  <c:v>40+</c:v>
                </c:pt>
              </c:strCache>
            </c:strRef>
          </c:cat>
          <c:val>
            <c:numRef>
              <c:f>KPIs!$D$59:$D$64</c:f>
              <c:numCache>
                <c:formatCode>0</c:formatCode>
                <c:ptCount val="5"/>
                <c:pt idx="0">
                  <c:v>72175</c:v>
                </c:pt>
                <c:pt idx="1">
                  <c:v>24565</c:v>
                </c:pt>
                <c:pt idx="2">
                  <c:v>21394</c:v>
                </c:pt>
                <c:pt idx="3">
                  <c:v>24622</c:v>
                </c:pt>
                <c:pt idx="4">
                  <c:v>21296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29-4420-95A0-F2E99065C9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406211503"/>
        <c:axId val="406211919"/>
      </c:barChart>
      <c:catAx>
        <c:axId val="4062115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11919"/>
        <c:crosses val="autoZero"/>
        <c:auto val="1"/>
        <c:lblAlgn val="ctr"/>
        <c:lblOffset val="100"/>
        <c:noMultiLvlLbl val="0"/>
      </c:catAx>
      <c:valAx>
        <c:axId val="406211919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40621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prstDash val="solid"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[retail_dataset.xlsx]KPIs!PivotTable4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# of Consumers per Country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2"/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@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KPIs!$K$25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9FCD-4637-93E7-DF633C929CF9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FCD-4637-93E7-DF633C929CF9}"/>
              </c:ext>
            </c:extLst>
          </c:dPt>
          <c:dLbls>
            <c:dLbl>
              <c:idx val="4"/>
              <c:tx>
                <c:rich>
                  <a:bodyPr/>
                  <a:lstStyle/>
                  <a:p>
                    <a:fld id="{43A1DE1D-B6E5-41A2-8A3D-4B54A4EEBD25}" type="VALUE">
                      <a:rPr lang="en-US">
                        <a:solidFill>
                          <a:schemeClr val="bg2"/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FCD-4637-93E7-DF633C929CF9}"/>
                </c:ext>
              </c:extLst>
            </c:dLbl>
            <c:numFmt formatCode="@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KPIs!$J$26:$J$36</c:f>
              <c:strCache>
                <c:ptCount val="10"/>
                <c:pt idx="0">
                  <c:v>France</c:v>
                </c:pt>
                <c:pt idx="1">
                  <c:v>USA</c:v>
                </c:pt>
                <c:pt idx="2">
                  <c:v>Hungary</c:v>
                </c:pt>
                <c:pt idx="3">
                  <c:v>Czech Republic</c:v>
                </c:pt>
                <c:pt idx="4">
                  <c:v>Austria</c:v>
                </c:pt>
                <c:pt idx="5">
                  <c:v>Greece</c:v>
                </c:pt>
                <c:pt idx="6">
                  <c:v>Spain</c:v>
                </c:pt>
                <c:pt idx="7">
                  <c:v>Germany</c:v>
                </c:pt>
                <c:pt idx="8">
                  <c:v>Saudi Arabia</c:v>
                </c:pt>
                <c:pt idx="9">
                  <c:v>Italy</c:v>
                </c:pt>
              </c:strCache>
            </c:strRef>
          </c:cat>
          <c:val>
            <c:numRef>
              <c:f>KPIs!$K$26:$K$36</c:f>
              <c:numCache>
                <c:formatCode>0</c:formatCode>
                <c:ptCount val="10"/>
                <c:pt idx="0">
                  <c:v>37</c:v>
                </c:pt>
                <c:pt idx="1">
                  <c:v>37</c:v>
                </c:pt>
                <c:pt idx="2">
                  <c:v>56</c:v>
                </c:pt>
                <c:pt idx="3">
                  <c:v>62</c:v>
                </c:pt>
                <c:pt idx="4">
                  <c:v>66</c:v>
                </c:pt>
                <c:pt idx="5">
                  <c:v>68</c:v>
                </c:pt>
                <c:pt idx="6">
                  <c:v>81</c:v>
                </c:pt>
                <c:pt idx="7">
                  <c:v>96</c:v>
                </c:pt>
                <c:pt idx="8">
                  <c:v>155</c:v>
                </c:pt>
                <c:pt idx="9">
                  <c:v>3017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5-9FCD-4637-93E7-DF633C92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406211503"/>
        <c:axId val="406211919"/>
      </c:barChart>
      <c:catAx>
        <c:axId val="4062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11919"/>
        <c:crosses val="autoZero"/>
        <c:auto val="1"/>
        <c:lblAlgn val="ctr"/>
        <c:lblOffset val="100"/>
        <c:noMultiLvlLbl val="0"/>
      </c:catAx>
      <c:valAx>
        <c:axId val="406211919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406211503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[retail_dataset.xlsx]KPIs!PivotTable5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# of Consumers by Age Group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KPIs!$E$25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035-4E21-AF77-7BAEB24901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KPIs!$D$26:$D$31</c:f>
              <c:strCache>
                <c:ptCount val="5"/>
                <c:pt idx="0">
                  <c:v>18-24</c:v>
                </c:pt>
                <c:pt idx="1">
                  <c:v>25-29</c:v>
                </c:pt>
                <c:pt idx="2">
                  <c:v>30-34</c:v>
                </c:pt>
                <c:pt idx="3">
                  <c:v>35-39</c:v>
                </c:pt>
                <c:pt idx="4">
                  <c:v>40+</c:v>
                </c:pt>
              </c:strCache>
            </c:strRef>
          </c:cat>
          <c:val>
            <c:numRef>
              <c:f>KPIs!$E$26:$E$31</c:f>
              <c:numCache>
                <c:formatCode>0</c:formatCode>
                <c:ptCount val="5"/>
                <c:pt idx="0">
                  <c:v>1560</c:v>
                </c:pt>
                <c:pt idx="1">
                  <c:v>639</c:v>
                </c:pt>
                <c:pt idx="2">
                  <c:v>633</c:v>
                </c:pt>
                <c:pt idx="3">
                  <c:v>598</c:v>
                </c:pt>
                <c:pt idx="4">
                  <c:v>245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5-0035-4E21-AF77-7BAEB24901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406211503"/>
        <c:axId val="406211919"/>
      </c:barChart>
      <c:catAx>
        <c:axId val="4062115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11919"/>
        <c:crosses val="autoZero"/>
        <c:auto val="1"/>
        <c:lblAlgn val="ctr"/>
        <c:lblOffset val="100"/>
        <c:noMultiLvlLbl val="0"/>
      </c:catAx>
      <c:valAx>
        <c:axId val="406211919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40621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prstDash val="solid"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[retail_dataset.xlsx]KPIs!PivotTable2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Gender Distribution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2"/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2"/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2"/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KPIs!$H$25</c:f>
              <c:strCache>
                <c:ptCount val="1"/>
                <c:pt idx="0">
                  <c:v>Total</c:v>
                </c:pt>
              </c:strCache>
            </c:strRef>
          </c:tx>
          <c:spPr>
            <a:effectLst/>
          </c:spPr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A15-42D9-9F0C-83C3A867D011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15-42D9-9F0C-83C3A867D011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15-42D9-9F0C-83C3A867D011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A15-42D9-9F0C-83C3A867D011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A15-42D9-9F0C-83C3A867D011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10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KPIs!$G$26:$G$28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KPIs!$H$26:$H$28</c:f>
              <c:numCache>
                <c:formatCode>0</c:formatCode>
                <c:ptCount val="2"/>
                <c:pt idx="0">
                  <c:v>3401</c:v>
                </c:pt>
                <c:pt idx="1">
                  <c:v>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15-42D9-9F0C-83C3A867D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prstDash val="solid"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[retail_dataset.xlsx]KPIs!PivotTable8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Customer Status Distribution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2"/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2"/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2"/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@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45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KPIs!$C$47</c:f>
              <c:strCache>
                <c:ptCount val="1"/>
                <c:pt idx="0">
                  <c:v>Total</c:v>
                </c:pt>
              </c:strCache>
            </c:strRef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E4B-4F84-8163-C010F3AC372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E4B-4F84-8163-C010F3AC372B}"/>
              </c:ext>
            </c:extLst>
          </c:dPt>
          <c:dPt>
            <c:idx val="2"/>
            <c:bubble3D val="0"/>
            <c:spPr>
              <a:solidFill>
                <a:schemeClr val="accent6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E4B-4F84-8163-C010F3AC372B}"/>
              </c:ext>
            </c:extLst>
          </c:dPt>
          <c:dPt>
            <c:idx val="3"/>
            <c:bubble3D val="0"/>
            <c:spPr>
              <a:solidFill>
                <a:schemeClr val="accent6">
                  <a:tint val="8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E4B-4F84-8163-C010F3AC372B}"/>
              </c:ext>
            </c:extLst>
          </c:dPt>
          <c:dPt>
            <c:idx val="4"/>
            <c:bubble3D val="0"/>
            <c:spPr>
              <a:solidFill>
                <a:schemeClr val="accent6">
                  <a:tint val="3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E4B-4F84-8163-C010F3AC372B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10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KPIs!$B$48:$B$50</c:f>
              <c:strCache>
                <c:ptCount val="2"/>
                <c:pt idx="0">
                  <c:v>Active</c:v>
                </c:pt>
                <c:pt idx="1">
                  <c:v>Lost</c:v>
                </c:pt>
              </c:strCache>
            </c:strRef>
          </c:cat>
          <c:val>
            <c:numRef>
              <c:f>KPIs!$C$48:$C$50</c:f>
              <c:numCache>
                <c:formatCode>0.00%</c:formatCode>
                <c:ptCount val="2"/>
                <c:pt idx="0">
                  <c:v>0.8677551020408163</c:v>
                </c:pt>
                <c:pt idx="1">
                  <c:v>0.13224489795918368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4B-4F84-8163-C010F3AC3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prstDash val="solid"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[retail_dataset.xlsx]KPIs!PivotTable3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Category Contribution to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KPIs!$G$4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00-4B33-8743-63BB1930803A}"/>
              </c:ext>
            </c:extLst>
          </c:dPt>
          <c:dLbls>
            <c:dLbl>
              <c:idx val="0"/>
              <c:layout>
                <c:manualLayout>
                  <c:x val="6.7163009404388671E-2"/>
                  <c:y val="0"/>
                </c:manualLayout>
              </c:layout>
              <c:tx>
                <c:rich>
                  <a:bodyPr/>
                  <a:lstStyle/>
                  <a:p>
                    <a:fld id="{43A1DE1D-B6E5-41A2-8A3D-4B54A4EEBD25}" type="VALUE">
                      <a:rPr lang="en-US">
                        <a:solidFill>
                          <a:schemeClr val="bg1">
                            <a:lumMod val="85000"/>
                          </a:schemeClr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700-4B33-8743-63BB193080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KPIs!$F$5:$F$15</c:f>
              <c:strCache>
                <c:ptCount val="10"/>
                <c:pt idx="0">
                  <c:v>Shoes</c:v>
                </c:pt>
                <c:pt idx="1">
                  <c:v>Sneakers</c:v>
                </c:pt>
                <c:pt idx="2">
                  <c:v>Boots</c:v>
                </c:pt>
                <c:pt idx="3">
                  <c:v>Small leather goods</c:v>
                </c:pt>
                <c:pt idx="4">
                  <c:v>Sandals</c:v>
                </c:pt>
                <c:pt idx="5">
                  <c:v>Accessories</c:v>
                </c:pt>
                <c:pt idx="6">
                  <c:v>Fragrances</c:v>
                </c:pt>
                <c:pt idx="7">
                  <c:v>Mini bags</c:v>
                </c:pt>
                <c:pt idx="8">
                  <c:v>Bags</c:v>
                </c:pt>
                <c:pt idx="9">
                  <c:v>Apparel</c:v>
                </c:pt>
              </c:strCache>
            </c:strRef>
          </c:cat>
          <c:val>
            <c:numRef>
              <c:f>KPIs!$G$5:$G$15</c:f>
              <c:numCache>
                <c:formatCode>_-[$$-409]* #,##0_ ;_-[$$-409]* \-#,##0\ ;_-[$$-409]* "-"??_ ;_-@_ </c:formatCode>
                <c:ptCount val="10"/>
                <c:pt idx="0">
                  <c:v>14258.100000000004</c:v>
                </c:pt>
                <c:pt idx="1">
                  <c:v>80805.450000000012</c:v>
                </c:pt>
                <c:pt idx="2">
                  <c:v>81324.3</c:v>
                </c:pt>
                <c:pt idx="3">
                  <c:v>81645.199999999924</c:v>
                </c:pt>
                <c:pt idx="4">
                  <c:v>132829.90000000005</c:v>
                </c:pt>
                <c:pt idx="5">
                  <c:v>139531.60000000003</c:v>
                </c:pt>
                <c:pt idx="6">
                  <c:v>147491.79999999999</c:v>
                </c:pt>
                <c:pt idx="7">
                  <c:v>177608.25000000012</c:v>
                </c:pt>
                <c:pt idx="8">
                  <c:v>221048.44999999998</c:v>
                </c:pt>
                <c:pt idx="9">
                  <c:v>259835.99999999997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2-C700-4B33-8743-63BB1930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406211503"/>
        <c:axId val="406211919"/>
      </c:barChart>
      <c:catAx>
        <c:axId val="4062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11919"/>
        <c:crosses val="autoZero"/>
        <c:auto val="1"/>
        <c:lblAlgn val="ctr"/>
        <c:lblOffset val="100"/>
        <c:noMultiLvlLbl val="0"/>
      </c:catAx>
      <c:valAx>
        <c:axId val="406211919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4062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50000"/>
        <a:alpha val="65000"/>
      </a:schemeClr>
    </a:solidFill>
    <a:ln w="9525" cap="flat" cmpd="sng" algn="ctr">
      <a:noFill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[retail_dataset.xlsx]KPIs!PivotTable7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effectLst/>
              </a:rPr>
              <a:t>Average Production Cost per Category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 algn="ctr"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numFmt formatCode="[$$-409]#,##0" sourceLinked="0"/>
          <c:spPr>
            <a:noFill/>
            <a:ln>
              <a:noFill/>
            </a:ln>
            <a:effectLst/>
          </c:sp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KPIs!$H$40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F08-42EA-8715-804775B2F7F8}"/>
              </c:ext>
            </c:extLst>
          </c:dPt>
          <c:dLbls>
            <c:dLbl>
              <c:idx val="0"/>
              <c:layout>
                <c:manualLayout>
                  <c:x val="6.7163009404388671E-2"/>
                  <c:y val="0"/>
                </c:manualLayout>
              </c:layout>
              <c:tx>
                <c:rich>
                  <a:bodyPr/>
                  <a:lstStyle/>
                  <a:p>
                    <a:fld id="{43A1DE1D-B6E5-41A2-8A3D-4B54A4EEBD25}" type="VALUE">
                      <a:rPr lang="en-US">
                        <a:solidFill>
                          <a:schemeClr val="bg1">
                            <a:lumMod val="85000"/>
                          </a:schemeClr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F08-42EA-8715-804775B2F7F8}"/>
                </c:ext>
              </c:extLst>
            </c:dLbl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KPIs!$G$41:$G$51</c:f>
              <c:strCache>
                <c:ptCount val="10"/>
                <c:pt idx="0">
                  <c:v>Shoes</c:v>
                </c:pt>
                <c:pt idx="1">
                  <c:v>Sneakers</c:v>
                </c:pt>
                <c:pt idx="2">
                  <c:v>Fragrances</c:v>
                </c:pt>
                <c:pt idx="3">
                  <c:v>Small leather goods</c:v>
                </c:pt>
                <c:pt idx="4">
                  <c:v>Boots</c:v>
                </c:pt>
                <c:pt idx="5">
                  <c:v>Sandals</c:v>
                </c:pt>
                <c:pt idx="6">
                  <c:v>Accessories</c:v>
                </c:pt>
                <c:pt idx="7">
                  <c:v>Mini bags</c:v>
                </c:pt>
                <c:pt idx="8">
                  <c:v>Bags</c:v>
                </c:pt>
                <c:pt idx="9">
                  <c:v>Apparel</c:v>
                </c:pt>
              </c:strCache>
            </c:strRef>
          </c:cat>
          <c:val>
            <c:numRef>
              <c:f>KPIs!$H$41:$H$51</c:f>
              <c:numCache>
                <c:formatCode>0</c:formatCode>
                <c:ptCount val="10"/>
                <c:pt idx="0">
                  <c:v>4086.2399999999984</c:v>
                </c:pt>
                <c:pt idx="1">
                  <c:v>27877.599999999977</c:v>
                </c:pt>
                <c:pt idx="2">
                  <c:v>28259.820000000054</c:v>
                </c:pt>
                <c:pt idx="3">
                  <c:v>30794.72000000015</c:v>
                </c:pt>
                <c:pt idx="4">
                  <c:v>31107.550000000039</c:v>
                </c:pt>
                <c:pt idx="5">
                  <c:v>40868.140000000065</c:v>
                </c:pt>
                <c:pt idx="6">
                  <c:v>42205.530000000297</c:v>
                </c:pt>
                <c:pt idx="7">
                  <c:v>54042.050000000076</c:v>
                </c:pt>
                <c:pt idx="8">
                  <c:v>78466.080000000133</c:v>
                </c:pt>
                <c:pt idx="9">
                  <c:v>91975.119999998904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5-CF08-42EA-8715-804775B2F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406211503"/>
        <c:axId val="406211919"/>
      </c:barChart>
      <c:catAx>
        <c:axId val="40621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11919"/>
        <c:crosses val="autoZero"/>
        <c:auto val="1"/>
        <c:lblAlgn val="ctr"/>
        <c:lblOffset val="100"/>
        <c:noMultiLvlLbl val="0"/>
      </c:catAx>
      <c:valAx>
        <c:axId val="406211919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406211503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[retail_dataset.xlsx]KPIs!PivotTable6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effectLst/>
              </a:rPr>
              <a:t>Marketing Opt-In Rate by Segment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KPIs!$C$38:$C$39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70-4AE4-BD01-A1EA9963D4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KPIs!$B$40:$B$42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KPIs!$C$40:$C$42</c:f>
              <c:numCache>
                <c:formatCode>0.00%</c:formatCode>
                <c:ptCount val="2"/>
                <c:pt idx="0">
                  <c:v>0.46339311967068508</c:v>
                </c:pt>
                <c:pt idx="1">
                  <c:v>0.53660688032931492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6-2770-4AE4-BD01-A1EA9963D458}"/>
            </c:ext>
          </c:extLst>
        </c:ser>
        <c:ser>
          <c:idx val="1"/>
          <c:order val="1"/>
          <c:tx>
            <c:strRef>
              <c:f>KPIs!$D$38:$D$39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KPIs!$B$40:$B$42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KPIs!$D$40:$D$42</c:f>
              <c:numCache>
                <c:formatCode>0.00%</c:formatCode>
                <c:ptCount val="2"/>
                <c:pt idx="0">
                  <c:v>0.48175182481751827</c:v>
                </c:pt>
                <c:pt idx="1">
                  <c:v>0.51824817518248179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70-4AE4-BD01-A1EA9963D4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406211503"/>
        <c:axId val="406211919"/>
      </c:barChart>
      <c:catAx>
        <c:axId val="4062115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11919"/>
        <c:crosses val="autoZero"/>
        <c:auto val="1"/>
        <c:lblAlgn val="ctr"/>
        <c:lblOffset val="100"/>
        <c:noMultiLvlLbl val="0"/>
      </c:catAx>
      <c:valAx>
        <c:axId val="406211919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0621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prstDash val="solid"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[retail_dataset.xlsx]KPIs!PivotTable11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effectLst/>
              </a:rPr>
              <a:t>Marketing Opt-In Rate by Age Range</a:t>
            </a:r>
            <a:endPara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6.7163009404388671E-2"/>
              <c:y val="0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3A1DE1D-B6E5-41A2-8A3D-4B54A4EEBD25}" type="VALUE">
                  <a:rPr lang="en-US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lang="en-US" sz="900" b="0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KPIs!$H$58:$H$59</c:f>
              <c:strCache>
                <c:ptCount val="1"/>
                <c:pt idx="0">
                  <c:v>18-24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D17-40CB-8E7C-CB85B4DD88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KPIs!$G$60:$G$62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KPIs!$H$60:$H$62</c:f>
              <c:numCache>
                <c:formatCode>0.00%</c:formatCode>
                <c:ptCount val="2"/>
                <c:pt idx="0">
                  <c:v>0.47692307692307695</c:v>
                </c:pt>
                <c:pt idx="1">
                  <c:v>0.52307692307692311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9-CD17-40CB-8E7C-CB85B4DD888F}"/>
            </c:ext>
          </c:extLst>
        </c:ser>
        <c:ser>
          <c:idx val="1"/>
          <c:order val="1"/>
          <c:tx>
            <c:strRef>
              <c:f>KPIs!$I$58:$I$59</c:f>
              <c:strCache>
                <c:ptCount val="1"/>
                <c:pt idx="0">
                  <c:v>25-29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KPIs!$G$60:$G$62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KPIs!$I$60:$I$62</c:f>
              <c:numCache>
                <c:formatCode>0.00%</c:formatCode>
                <c:ptCount val="2"/>
                <c:pt idx="0">
                  <c:v>0.42253521126760563</c:v>
                </c:pt>
                <c:pt idx="1">
                  <c:v>0.57746478873239437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D17-40CB-8E7C-CB85B4DD888F}"/>
            </c:ext>
          </c:extLst>
        </c:ser>
        <c:ser>
          <c:idx val="2"/>
          <c:order val="2"/>
          <c:tx>
            <c:strRef>
              <c:f>KPIs!$J$58:$J$59</c:f>
              <c:strCache>
                <c:ptCount val="1"/>
                <c:pt idx="0">
                  <c:v>30-34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KPIs!$G$60:$G$62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KPIs!$J$60:$J$62</c:f>
              <c:numCache>
                <c:formatCode>0.00%</c:formatCode>
                <c:ptCount val="2"/>
                <c:pt idx="0">
                  <c:v>0.48341232227488151</c:v>
                </c:pt>
                <c:pt idx="1">
                  <c:v>0.51658767772511849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D17-40CB-8E7C-CB85B4DD888F}"/>
            </c:ext>
          </c:extLst>
        </c:ser>
        <c:ser>
          <c:idx val="3"/>
          <c:order val="3"/>
          <c:tx>
            <c:strRef>
              <c:f>KPIs!$K$58:$K$59</c:f>
              <c:strCache>
                <c:ptCount val="1"/>
                <c:pt idx="0">
                  <c:v>35-39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KPIs!$G$60:$G$62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KPIs!$K$60:$K$62</c:f>
              <c:numCache>
                <c:formatCode>0.00%</c:formatCode>
                <c:ptCount val="2"/>
                <c:pt idx="0">
                  <c:v>0.45819397993311034</c:v>
                </c:pt>
                <c:pt idx="1">
                  <c:v>0.5418060200668896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D17-40CB-8E7C-CB85B4DD888F}"/>
            </c:ext>
          </c:extLst>
        </c:ser>
        <c:ser>
          <c:idx val="4"/>
          <c:order val="4"/>
          <c:tx>
            <c:strRef>
              <c:f>KPIs!$L$58:$L$59</c:f>
              <c:strCache>
                <c:ptCount val="1"/>
                <c:pt idx="0">
                  <c:v>40+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KPIs!$G$60:$G$62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KPIs!$L$60:$L$62</c:f>
              <c:numCache>
                <c:formatCode>0.00%</c:formatCode>
                <c:ptCount val="2"/>
                <c:pt idx="0">
                  <c:v>0.46530612244897956</c:v>
                </c:pt>
                <c:pt idx="1">
                  <c:v>0.53469387755102038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17-40CB-8E7C-CB85B4DD88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406211503"/>
        <c:axId val="406211919"/>
      </c:barChart>
      <c:catAx>
        <c:axId val="4062115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11919"/>
        <c:crosses val="autoZero"/>
        <c:auto val="1"/>
        <c:lblAlgn val="ctr"/>
        <c:lblOffset val="100"/>
        <c:noMultiLvlLbl val="0"/>
      </c:catAx>
      <c:valAx>
        <c:axId val="406211919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0621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1">
        <a:lumMod val="50000"/>
        <a:alpha val="65000"/>
      </a:schemeClr>
    </a:solidFill>
    <a:ln w="9525" cap="flat" cmpd="sng" algn="ctr">
      <a:noFill/>
      <a:prstDash val="solid"/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bg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6.png"/><Relationship Id="rId7" Type="http://schemas.openxmlformats.org/officeDocument/2006/relationships/chart" Target="../charts/chart6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8.xml"/><Relationship Id="rId6" Type="http://schemas.openxmlformats.org/officeDocument/2006/relationships/chart" Target="../charts/chart9.xml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170325</xdr:colOff>
      <xdr:row>3</xdr:row>
      <xdr:rowOff>251012</xdr:rowOff>
    </xdr:from>
    <xdr:to>
      <xdr:col>24</xdr:col>
      <xdr:colOff>268940</xdr:colOff>
      <xdr:row>14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53C50-A726-4EC9-BA03-370566BE2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584948</xdr:colOff>
      <xdr:row>49</xdr:row>
      <xdr:rowOff>12550</xdr:rowOff>
    </xdr:from>
    <xdr:to>
      <xdr:col>17</xdr:col>
      <xdr:colOff>264908</xdr:colOff>
      <xdr:row>56</xdr:row>
      <xdr:rowOff>103990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eriod">
              <a:extLst>
                <a:ext uri="{FF2B5EF4-FFF2-40B4-BE49-F238E27FC236}">
                  <a16:creationId xmlns:a16="http://schemas.microsoft.com/office/drawing/2014/main" id="{520EDCC8-71DF-4C0C-A313-7A4C3093E9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erio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0548" y="8797962"/>
              <a:ext cx="3337560" cy="1346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7</xdr:col>
      <xdr:colOff>430306</xdr:colOff>
      <xdr:row>3</xdr:row>
      <xdr:rowOff>242046</xdr:rowOff>
    </xdr:from>
    <xdr:to>
      <xdr:col>11</xdr:col>
      <xdr:colOff>385481</xdr:colOff>
      <xdr:row>11</xdr:row>
      <xdr:rowOff>44823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613F9E7-D02F-4CDF-AF8F-BA72D6798AE2}"/>
            </a:ext>
          </a:extLst>
        </xdr:cNvPr>
        <xdr:cNvSpPr/>
      </xdr:nvSpPr>
      <xdr:spPr>
        <a:xfrm>
          <a:off x="4697506" y="1013011"/>
          <a:ext cx="2393575" cy="1443318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385482</xdr:colOff>
      <xdr:row>4</xdr:row>
      <xdr:rowOff>170328</xdr:rowOff>
    </xdr:from>
    <xdr:to>
      <xdr:col>10</xdr:col>
      <xdr:colOff>224117</xdr:colOff>
      <xdr:row>6</xdr:row>
      <xdr:rowOff>143435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EE35796-E8D8-4EC1-8622-D2FD0008FC6E}"/>
            </a:ext>
          </a:extLst>
        </xdr:cNvPr>
        <xdr:cNvSpPr txBox="1"/>
      </xdr:nvSpPr>
      <xdr:spPr>
        <a:xfrm>
          <a:off x="4652682" y="1237128"/>
          <a:ext cx="1667435" cy="421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Total Sales</a:t>
          </a:r>
        </a:p>
      </xdr:txBody>
    </xdr:sp>
    <xdr:clientData/>
  </xdr:twoCellAnchor>
  <xdr:twoCellAnchor>
    <xdr:from>
      <xdr:col>7</xdr:col>
      <xdr:colOff>591670</xdr:colOff>
      <xdr:row>6</xdr:row>
      <xdr:rowOff>125504</xdr:rowOff>
    </xdr:from>
    <xdr:to>
      <xdr:col>11</xdr:col>
      <xdr:colOff>277906</xdr:colOff>
      <xdr:row>10</xdr:row>
      <xdr:rowOff>17927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91EEA67-32C6-4059-AB85-F47CE62F7A3A}"/>
            </a:ext>
          </a:extLst>
        </xdr:cNvPr>
        <xdr:cNvSpPr txBox="1"/>
      </xdr:nvSpPr>
      <xdr:spPr>
        <a:xfrm>
          <a:off x="4858870" y="1640539"/>
          <a:ext cx="2124636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$1,336,379</a:t>
          </a:r>
          <a:r>
            <a:rPr lang="en-GB" sz="3200">
              <a:solidFill>
                <a:schemeClr val="accent4">
                  <a:lumMod val="60000"/>
                  <a:lumOff val="40000"/>
                </a:schemeClr>
              </a:solidFill>
            </a:rPr>
            <a:t> 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10</xdr:col>
      <xdr:colOff>143439</xdr:colOff>
      <xdr:row>3</xdr:row>
      <xdr:rowOff>242045</xdr:rowOff>
    </xdr:from>
    <xdr:to>
      <xdr:col>11</xdr:col>
      <xdr:colOff>259980</xdr:colOff>
      <xdr:row>7</xdr:row>
      <xdr:rowOff>44822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60DDA8-0FD0-40D8-A305-192095FCD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439" y="1013010"/>
          <a:ext cx="726141" cy="726141"/>
        </a:xfrm>
        <a:prstGeom prst="rect">
          <a:avLst/>
        </a:prstGeom>
      </xdr:spPr>
    </xdr:pic>
    <xdr:clientData/>
  </xdr:twoCellAnchor>
  <xdr:twoCellAnchor>
    <xdr:from>
      <xdr:col>12</xdr:col>
      <xdr:colOff>8966</xdr:colOff>
      <xdr:row>3</xdr:row>
      <xdr:rowOff>233084</xdr:rowOff>
    </xdr:from>
    <xdr:to>
      <xdr:col>15</xdr:col>
      <xdr:colOff>573741</xdr:colOff>
      <xdr:row>11</xdr:row>
      <xdr:rowOff>35861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BCCC6C66-3519-44EB-895A-911D3B28AB74}"/>
            </a:ext>
          </a:extLst>
        </xdr:cNvPr>
        <xdr:cNvSpPr/>
      </xdr:nvSpPr>
      <xdr:spPr>
        <a:xfrm>
          <a:off x="7324166" y="1004049"/>
          <a:ext cx="2393575" cy="1443318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519952</xdr:colOff>
      <xdr:row>4</xdr:row>
      <xdr:rowOff>89650</xdr:rowOff>
    </xdr:from>
    <xdr:to>
      <xdr:col>14</xdr:col>
      <xdr:colOff>295833</xdr:colOff>
      <xdr:row>9</xdr:row>
      <xdr:rowOff>62758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F00F830-864B-413F-A99A-2E99A70B209E}"/>
            </a:ext>
          </a:extLst>
        </xdr:cNvPr>
        <xdr:cNvSpPr txBox="1"/>
      </xdr:nvSpPr>
      <xdr:spPr>
        <a:xfrm>
          <a:off x="7225552" y="1156450"/>
          <a:ext cx="1604681" cy="9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Gross Margin</a:t>
          </a:r>
        </a:p>
      </xdr:txBody>
    </xdr:sp>
    <xdr:clientData/>
  </xdr:twoCellAnchor>
  <xdr:twoCellAnchor>
    <xdr:from>
      <xdr:col>13</xdr:col>
      <xdr:colOff>564776</xdr:colOff>
      <xdr:row>7</xdr:row>
      <xdr:rowOff>44824</xdr:rowOff>
    </xdr:from>
    <xdr:to>
      <xdr:col>15</xdr:col>
      <xdr:colOff>394445</xdr:colOff>
      <xdr:row>10</xdr:row>
      <xdr:rowOff>116539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F7AF70D-F0DF-4C91-B473-F4F64A043A76}"/>
            </a:ext>
          </a:extLst>
        </xdr:cNvPr>
        <xdr:cNvSpPr txBox="1"/>
      </xdr:nvSpPr>
      <xdr:spPr>
        <a:xfrm>
          <a:off x="8489576" y="1739153"/>
          <a:ext cx="1048869" cy="609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73%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14</xdr:col>
      <xdr:colOff>152400</xdr:colOff>
      <xdr:row>4</xdr:row>
      <xdr:rowOff>26896</xdr:rowOff>
    </xdr:from>
    <xdr:to>
      <xdr:col>15</xdr:col>
      <xdr:colOff>233081</xdr:colOff>
      <xdr:row>7</xdr:row>
      <xdr:rowOff>89648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9FAC34-4C22-405F-9FAF-DE1D0E46A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1093696"/>
          <a:ext cx="690281" cy="690281"/>
        </a:xfrm>
        <a:prstGeom prst="rect">
          <a:avLst/>
        </a:prstGeom>
      </xdr:spPr>
    </xdr:pic>
    <xdr:clientData/>
  </xdr:twoCellAnchor>
  <xdr:twoCellAnchor>
    <xdr:from>
      <xdr:col>3</xdr:col>
      <xdr:colOff>233084</xdr:colOff>
      <xdr:row>3</xdr:row>
      <xdr:rowOff>233081</xdr:rowOff>
    </xdr:from>
    <xdr:to>
      <xdr:col>7</xdr:col>
      <xdr:colOff>188259</xdr:colOff>
      <xdr:row>11</xdr:row>
      <xdr:rowOff>35858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E7629437-0204-473A-8BE4-776968B5E2CD}"/>
            </a:ext>
          </a:extLst>
        </xdr:cNvPr>
        <xdr:cNvSpPr/>
      </xdr:nvSpPr>
      <xdr:spPr>
        <a:xfrm>
          <a:off x="2061884" y="1004046"/>
          <a:ext cx="2393575" cy="1443318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439272</xdr:colOff>
      <xdr:row>4</xdr:row>
      <xdr:rowOff>116540</xdr:rowOff>
    </xdr:from>
    <xdr:to>
      <xdr:col>5</xdr:col>
      <xdr:colOff>466164</xdr:colOff>
      <xdr:row>6</xdr:row>
      <xdr:rowOff>89647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49A982F-6EAA-4E7C-9D81-AF394A6B430E}"/>
            </a:ext>
          </a:extLst>
        </xdr:cNvPr>
        <xdr:cNvSpPr txBox="1"/>
      </xdr:nvSpPr>
      <xdr:spPr>
        <a:xfrm>
          <a:off x="2268072" y="1183340"/>
          <a:ext cx="1246092" cy="421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AOV</a:t>
          </a:r>
        </a:p>
      </xdr:txBody>
    </xdr:sp>
    <xdr:clientData/>
  </xdr:twoCellAnchor>
  <xdr:twoCellAnchor>
    <xdr:from>
      <xdr:col>3</xdr:col>
      <xdr:colOff>367553</xdr:colOff>
      <xdr:row>7</xdr:row>
      <xdr:rowOff>8963</xdr:rowOff>
    </xdr:from>
    <xdr:to>
      <xdr:col>7</xdr:col>
      <xdr:colOff>53789</xdr:colOff>
      <xdr:row>10</xdr:row>
      <xdr:rowOff>80678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ED927C8-E83D-411E-9563-EEB93D2EAD82}"/>
            </a:ext>
          </a:extLst>
        </xdr:cNvPr>
        <xdr:cNvSpPr txBox="1"/>
      </xdr:nvSpPr>
      <xdr:spPr>
        <a:xfrm>
          <a:off x="2196353" y="1703292"/>
          <a:ext cx="2124636" cy="609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$363.84</a:t>
          </a:r>
          <a:r>
            <a:rPr lang="en-GB" sz="3200"/>
            <a:t> </a:t>
          </a:r>
          <a:r>
            <a:rPr lang="en-GB" sz="3200">
              <a:solidFill>
                <a:schemeClr val="accent4">
                  <a:lumMod val="60000"/>
                  <a:lumOff val="40000"/>
                </a:schemeClr>
              </a:solidFill>
            </a:rPr>
            <a:t> 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295835</xdr:colOff>
      <xdr:row>4</xdr:row>
      <xdr:rowOff>35858</xdr:rowOff>
    </xdr:from>
    <xdr:to>
      <xdr:col>6</xdr:col>
      <xdr:colOff>322728</xdr:colOff>
      <xdr:row>7</xdr:row>
      <xdr:rowOff>44822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F26E10C-1697-4315-B780-9FD1CECD7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835" y="1102658"/>
          <a:ext cx="636493" cy="636493"/>
        </a:xfrm>
        <a:prstGeom prst="rect">
          <a:avLst/>
        </a:prstGeom>
      </xdr:spPr>
    </xdr:pic>
    <xdr:clientData/>
  </xdr:twoCellAnchor>
  <xdr:twoCellAnchor>
    <xdr:from>
      <xdr:col>3</xdr:col>
      <xdr:colOff>242047</xdr:colOff>
      <xdr:row>14</xdr:row>
      <xdr:rowOff>170332</xdr:rowOff>
    </xdr:from>
    <xdr:to>
      <xdr:col>12</xdr:col>
      <xdr:colOff>233082</xdr:colOff>
      <xdr:row>33</xdr:row>
      <xdr:rowOff>44827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0332D04-2D35-4F5D-A39D-F49F6139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143435</xdr:colOff>
      <xdr:row>15</xdr:row>
      <xdr:rowOff>17933</xdr:rowOff>
    </xdr:from>
    <xdr:to>
      <xdr:col>24</xdr:col>
      <xdr:colOff>251012</xdr:colOff>
      <xdr:row>33</xdr:row>
      <xdr:rowOff>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FEAFEC6-10FE-4F57-8C8B-4F89A4566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584948</xdr:colOff>
      <xdr:row>49</xdr:row>
      <xdr:rowOff>12550</xdr:rowOff>
    </xdr:from>
    <xdr:to>
      <xdr:col>17</xdr:col>
      <xdr:colOff>264908</xdr:colOff>
      <xdr:row>56</xdr:row>
      <xdr:rowOff>103990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eriod 3">
              <a:extLst>
                <a:ext uri="{FF2B5EF4-FFF2-40B4-BE49-F238E27FC236}">
                  <a16:creationId xmlns:a16="http://schemas.microsoft.com/office/drawing/2014/main" id="{FA415CA5-4DC9-4EAE-A673-61888D74BC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eriod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0548" y="9237232"/>
              <a:ext cx="3337560" cy="1346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7</xdr:col>
      <xdr:colOff>430306</xdr:colOff>
      <xdr:row>3</xdr:row>
      <xdr:rowOff>242046</xdr:rowOff>
    </xdr:from>
    <xdr:to>
      <xdr:col>11</xdr:col>
      <xdr:colOff>385481</xdr:colOff>
      <xdr:row>11</xdr:row>
      <xdr:rowOff>44823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753072C-BACD-4F30-8EA4-D7F1DAF127AA}"/>
            </a:ext>
          </a:extLst>
        </xdr:cNvPr>
        <xdr:cNvSpPr/>
      </xdr:nvSpPr>
      <xdr:spPr>
        <a:xfrm>
          <a:off x="4697506" y="1019286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385482</xdr:colOff>
      <xdr:row>4</xdr:row>
      <xdr:rowOff>170328</xdr:rowOff>
    </xdr:from>
    <xdr:to>
      <xdr:col>10</xdr:col>
      <xdr:colOff>224117</xdr:colOff>
      <xdr:row>6</xdr:row>
      <xdr:rowOff>143435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87B3495-B5F6-4959-BED9-FA9438424581}"/>
            </a:ext>
          </a:extLst>
        </xdr:cNvPr>
        <xdr:cNvSpPr txBox="1"/>
      </xdr:nvSpPr>
      <xdr:spPr>
        <a:xfrm>
          <a:off x="4652682" y="1244748"/>
          <a:ext cx="1667435" cy="422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Total Sales</a:t>
          </a:r>
        </a:p>
      </xdr:txBody>
    </xdr:sp>
    <xdr:clientData/>
  </xdr:twoCellAnchor>
  <xdr:twoCellAnchor>
    <xdr:from>
      <xdr:col>7</xdr:col>
      <xdr:colOff>591670</xdr:colOff>
      <xdr:row>6</xdr:row>
      <xdr:rowOff>125504</xdr:rowOff>
    </xdr:from>
    <xdr:to>
      <xdr:col>11</xdr:col>
      <xdr:colOff>277906</xdr:colOff>
      <xdr:row>10</xdr:row>
      <xdr:rowOff>17927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74D92A-FFE7-43EB-B61F-5A74913CB65D}"/>
            </a:ext>
          </a:extLst>
        </xdr:cNvPr>
        <xdr:cNvSpPr txBox="1"/>
      </xdr:nvSpPr>
      <xdr:spPr>
        <a:xfrm>
          <a:off x="4858870" y="1649504"/>
          <a:ext cx="2124636" cy="623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$1,336,379</a:t>
          </a:r>
          <a:r>
            <a:rPr lang="en-GB" sz="3200">
              <a:solidFill>
                <a:schemeClr val="accent4">
                  <a:lumMod val="60000"/>
                  <a:lumOff val="40000"/>
                </a:schemeClr>
              </a:solidFill>
            </a:rPr>
            <a:t> 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10</xdr:col>
      <xdr:colOff>143439</xdr:colOff>
      <xdr:row>3</xdr:row>
      <xdr:rowOff>242045</xdr:rowOff>
    </xdr:from>
    <xdr:to>
      <xdr:col>11</xdr:col>
      <xdr:colOff>259980</xdr:colOff>
      <xdr:row>7</xdr:row>
      <xdr:rowOff>44822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17B426-AF1B-46DD-A793-4815FFEE3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439" y="1019285"/>
          <a:ext cx="726141" cy="732417"/>
        </a:xfrm>
        <a:prstGeom prst="rect">
          <a:avLst/>
        </a:prstGeom>
      </xdr:spPr>
    </xdr:pic>
    <xdr:clientData/>
  </xdr:twoCellAnchor>
  <xdr:twoCellAnchor>
    <xdr:from>
      <xdr:col>12</xdr:col>
      <xdr:colOff>26895</xdr:colOff>
      <xdr:row>3</xdr:row>
      <xdr:rowOff>206187</xdr:rowOff>
    </xdr:from>
    <xdr:to>
      <xdr:col>15</xdr:col>
      <xdr:colOff>591670</xdr:colOff>
      <xdr:row>11</xdr:row>
      <xdr:rowOff>8964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C5803F1E-7455-48C5-9C42-B60630C72FC1}"/>
            </a:ext>
          </a:extLst>
        </xdr:cNvPr>
        <xdr:cNvSpPr/>
      </xdr:nvSpPr>
      <xdr:spPr>
        <a:xfrm>
          <a:off x="7342095" y="983427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537881</xdr:colOff>
      <xdr:row>4</xdr:row>
      <xdr:rowOff>62753</xdr:rowOff>
    </xdr:from>
    <xdr:to>
      <xdr:col>14</xdr:col>
      <xdr:colOff>313762</xdr:colOff>
      <xdr:row>9</xdr:row>
      <xdr:rowOff>35861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8D8D41E-1360-4687-9C6B-2037F1194A46}"/>
            </a:ext>
          </a:extLst>
        </xdr:cNvPr>
        <xdr:cNvSpPr txBox="1"/>
      </xdr:nvSpPr>
      <xdr:spPr>
        <a:xfrm>
          <a:off x="7243481" y="1137173"/>
          <a:ext cx="1604681" cy="9713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Gross Margin</a:t>
          </a:r>
        </a:p>
      </xdr:txBody>
    </xdr:sp>
    <xdr:clientData/>
  </xdr:twoCellAnchor>
  <xdr:twoCellAnchor>
    <xdr:from>
      <xdr:col>13</xdr:col>
      <xdr:colOff>582705</xdr:colOff>
      <xdr:row>7</xdr:row>
      <xdr:rowOff>17927</xdr:rowOff>
    </xdr:from>
    <xdr:to>
      <xdr:col>15</xdr:col>
      <xdr:colOff>412374</xdr:colOff>
      <xdr:row>10</xdr:row>
      <xdr:rowOff>89642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C6FAC20-5473-4C1A-A9DD-5DE3F85B4DF5}"/>
            </a:ext>
          </a:extLst>
        </xdr:cNvPr>
        <xdr:cNvSpPr txBox="1"/>
      </xdr:nvSpPr>
      <xdr:spPr>
        <a:xfrm>
          <a:off x="8507505" y="1724807"/>
          <a:ext cx="1048869" cy="62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73%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14</xdr:col>
      <xdr:colOff>170329</xdr:colOff>
      <xdr:row>3</xdr:row>
      <xdr:rowOff>295834</xdr:rowOff>
    </xdr:from>
    <xdr:to>
      <xdr:col>15</xdr:col>
      <xdr:colOff>251010</xdr:colOff>
      <xdr:row>7</xdr:row>
      <xdr:rowOff>62751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066D4E-ECC0-4C0E-AB98-33B7FAE63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729" y="1073074"/>
          <a:ext cx="690281" cy="696557"/>
        </a:xfrm>
        <a:prstGeom prst="rect">
          <a:avLst/>
        </a:prstGeom>
      </xdr:spPr>
    </xdr:pic>
    <xdr:clientData/>
  </xdr:twoCellAnchor>
  <xdr:twoCellAnchor>
    <xdr:from>
      <xdr:col>3</xdr:col>
      <xdr:colOff>233084</xdr:colOff>
      <xdr:row>3</xdr:row>
      <xdr:rowOff>233081</xdr:rowOff>
    </xdr:from>
    <xdr:to>
      <xdr:col>7</xdr:col>
      <xdr:colOff>188259</xdr:colOff>
      <xdr:row>11</xdr:row>
      <xdr:rowOff>35858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D9A2389F-CEA3-47EC-BF35-F45833932C49}"/>
            </a:ext>
          </a:extLst>
        </xdr:cNvPr>
        <xdr:cNvSpPr/>
      </xdr:nvSpPr>
      <xdr:spPr>
        <a:xfrm>
          <a:off x="2061884" y="1010321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439272</xdr:colOff>
      <xdr:row>4</xdr:row>
      <xdr:rowOff>116540</xdr:rowOff>
    </xdr:from>
    <xdr:to>
      <xdr:col>5</xdr:col>
      <xdr:colOff>466164</xdr:colOff>
      <xdr:row>6</xdr:row>
      <xdr:rowOff>89647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5C4823E-32A4-4AEA-AC5A-8138897CEDFC}"/>
            </a:ext>
          </a:extLst>
        </xdr:cNvPr>
        <xdr:cNvSpPr txBox="1"/>
      </xdr:nvSpPr>
      <xdr:spPr>
        <a:xfrm>
          <a:off x="2268072" y="1190960"/>
          <a:ext cx="1246092" cy="422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Avg CLV</a:t>
          </a:r>
        </a:p>
      </xdr:txBody>
    </xdr:sp>
    <xdr:clientData/>
  </xdr:twoCellAnchor>
  <xdr:twoCellAnchor>
    <xdr:from>
      <xdr:col>3</xdr:col>
      <xdr:colOff>457200</xdr:colOff>
      <xdr:row>6</xdr:row>
      <xdr:rowOff>125504</xdr:rowOff>
    </xdr:from>
    <xdr:to>
      <xdr:col>6</xdr:col>
      <xdr:colOff>242048</xdr:colOff>
      <xdr:row>10</xdr:row>
      <xdr:rowOff>17925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A7591DE-A008-4673-A220-3BC6979AB118}"/>
            </a:ext>
          </a:extLst>
        </xdr:cNvPr>
        <xdr:cNvSpPr txBox="1"/>
      </xdr:nvSpPr>
      <xdr:spPr>
        <a:xfrm>
          <a:off x="2286000" y="1640539"/>
          <a:ext cx="1613648" cy="609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$592.9</a:t>
          </a:r>
          <a:r>
            <a:rPr lang="en-GB" sz="3200"/>
            <a:t>  </a:t>
          </a:r>
          <a:r>
            <a:rPr lang="en-GB" sz="3200">
              <a:solidFill>
                <a:schemeClr val="accent4">
                  <a:lumMod val="60000"/>
                  <a:lumOff val="40000"/>
                </a:schemeClr>
              </a:solidFill>
            </a:rPr>
            <a:t> 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16</xdr:col>
      <xdr:colOff>259978</xdr:colOff>
      <xdr:row>3</xdr:row>
      <xdr:rowOff>224116</xdr:rowOff>
    </xdr:from>
    <xdr:to>
      <xdr:col>20</xdr:col>
      <xdr:colOff>215153</xdr:colOff>
      <xdr:row>11</xdr:row>
      <xdr:rowOff>26893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804595EC-45E4-42A5-A544-812AA5EA5780}"/>
            </a:ext>
          </a:extLst>
        </xdr:cNvPr>
        <xdr:cNvSpPr/>
      </xdr:nvSpPr>
      <xdr:spPr>
        <a:xfrm>
          <a:off x="10013578" y="1001356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170329</xdr:colOff>
      <xdr:row>3</xdr:row>
      <xdr:rowOff>286870</xdr:rowOff>
    </xdr:from>
    <xdr:to>
      <xdr:col>19</xdr:col>
      <xdr:colOff>26894</xdr:colOff>
      <xdr:row>8</xdr:row>
      <xdr:rowOff>98611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8F7DB8D-E758-430F-B200-A4C960E01EE9}"/>
            </a:ext>
          </a:extLst>
        </xdr:cNvPr>
        <xdr:cNvSpPr txBox="1"/>
      </xdr:nvSpPr>
      <xdr:spPr>
        <a:xfrm>
          <a:off x="9923929" y="1064110"/>
          <a:ext cx="1685365" cy="9242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Customer Churn Rate </a:t>
          </a:r>
        </a:p>
      </xdr:txBody>
    </xdr:sp>
    <xdr:clientData/>
  </xdr:twoCellAnchor>
  <xdr:twoCellAnchor>
    <xdr:from>
      <xdr:col>17</xdr:col>
      <xdr:colOff>457200</xdr:colOff>
      <xdr:row>7</xdr:row>
      <xdr:rowOff>62751</xdr:rowOff>
    </xdr:from>
    <xdr:to>
      <xdr:col>19</xdr:col>
      <xdr:colOff>286869</xdr:colOff>
      <xdr:row>10</xdr:row>
      <xdr:rowOff>134466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EC506A0-D155-443C-BFA4-4AC2AF385207}"/>
            </a:ext>
          </a:extLst>
        </xdr:cNvPr>
        <xdr:cNvSpPr txBox="1"/>
      </xdr:nvSpPr>
      <xdr:spPr>
        <a:xfrm>
          <a:off x="10820400" y="1769631"/>
          <a:ext cx="1048869" cy="62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20%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528917</xdr:colOff>
      <xdr:row>3</xdr:row>
      <xdr:rowOff>295834</xdr:rowOff>
    </xdr:from>
    <xdr:to>
      <xdr:col>20</xdr:col>
      <xdr:colOff>80682</xdr:colOff>
      <xdr:row>7</xdr:row>
      <xdr:rowOff>143435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5E8A692-0C5D-41F2-9767-6082D1AA4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1717" y="1073074"/>
          <a:ext cx="770965" cy="777241"/>
        </a:xfrm>
        <a:prstGeom prst="rect">
          <a:avLst/>
        </a:prstGeom>
      </xdr:spPr>
    </xdr:pic>
    <xdr:clientData/>
  </xdr:twoCellAnchor>
  <xdr:twoCellAnchor editAs="oneCell">
    <xdr:from>
      <xdr:col>5</xdr:col>
      <xdr:colOff>510989</xdr:colOff>
      <xdr:row>3</xdr:row>
      <xdr:rowOff>286872</xdr:rowOff>
    </xdr:from>
    <xdr:to>
      <xdr:col>7</xdr:col>
      <xdr:colOff>44824</xdr:colOff>
      <xdr:row>7</xdr:row>
      <xdr:rowOff>116543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9C7D65F-4599-4B57-8BA0-81E01742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989" y="1057837"/>
          <a:ext cx="753035" cy="753035"/>
        </a:xfrm>
        <a:prstGeom prst="rect">
          <a:avLst/>
        </a:prstGeom>
      </xdr:spPr>
    </xdr:pic>
    <xdr:clientData/>
  </xdr:twoCellAnchor>
  <xdr:twoCellAnchor>
    <xdr:from>
      <xdr:col>3</xdr:col>
      <xdr:colOff>233082</xdr:colOff>
      <xdr:row>13</xdr:row>
      <xdr:rowOff>134468</xdr:rowOff>
    </xdr:from>
    <xdr:to>
      <xdr:col>11</xdr:col>
      <xdr:colOff>358587</xdr:colOff>
      <xdr:row>33</xdr:row>
      <xdr:rowOff>17929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9D29849-A80F-4B45-A8B2-D5CD611E8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555811</xdr:colOff>
      <xdr:row>13</xdr:row>
      <xdr:rowOff>152398</xdr:rowOff>
    </xdr:from>
    <xdr:to>
      <xdr:col>20</xdr:col>
      <xdr:colOff>242046</xdr:colOff>
      <xdr:row>33</xdr:row>
      <xdr:rowOff>17929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E734836-7F6E-47B9-AC5C-65B1D3FC5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430305</xdr:colOff>
      <xdr:row>19</xdr:row>
      <xdr:rowOff>0</xdr:rowOff>
    </xdr:from>
    <xdr:to>
      <xdr:col>25</xdr:col>
      <xdr:colOff>215152</xdr:colOff>
      <xdr:row>33</xdr:row>
      <xdr:rowOff>17930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0C053D0-EBFC-4DCA-A96E-B98165C7C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421340</xdr:colOff>
      <xdr:row>4</xdr:row>
      <xdr:rowOff>0</xdr:rowOff>
    </xdr:from>
    <xdr:to>
      <xdr:col>25</xdr:col>
      <xdr:colOff>188258</xdr:colOff>
      <xdr:row>17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4D8258B-4A88-4C0A-A586-D2D0ED0E3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584948</xdr:colOff>
      <xdr:row>49</xdr:row>
      <xdr:rowOff>12550</xdr:rowOff>
    </xdr:from>
    <xdr:to>
      <xdr:col>17</xdr:col>
      <xdr:colOff>264908</xdr:colOff>
      <xdr:row>56</xdr:row>
      <xdr:rowOff>103990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eriod 1">
              <a:extLst>
                <a:ext uri="{FF2B5EF4-FFF2-40B4-BE49-F238E27FC236}">
                  <a16:creationId xmlns:a16="http://schemas.microsoft.com/office/drawing/2014/main" id="{C252263E-86B6-47F4-BF0C-E16F9E83E8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erio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0548" y="9237232"/>
              <a:ext cx="3337560" cy="1346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3</xdr:col>
      <xdr:colOff>224117</xdr:colOff>
      <xdr:row>13</xdr:row>
      <xdr:rowOff>55583</xdr:rowOff>
    </xdr:from>
    <xdr:to>
      <xdr:col>12</xdr:col>
      <xdr:colOff>98607</xdr:colOff>
      <xdr:row>33</xdr:row>
      <xdr:rowOff>71717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F3B181-525A-4A3C-BCB4-911F6CC5E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430306</xdr:colOff>
      <xdr:row>3</xdr:row>
      <xdr:rowOff>242046</xdr:rowOff>
    </xdr:from>
    <xdr:to>
      <xdr:col>11</xdr:col>
      <xdr:colOff>385481</xdr:colOff>
      <xdr:row>11</xdr:row>
      <xdr:rowOff>44823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CBBAF09E-8651-42EF-AA7E-1377E4DDD9AF}"/>
            </a:ext>
          </a:extLst>
        </xdr:cNvPr>
        <xdr:cNvSpPr/>
      </xdr:nvSpPr>
      <xdr:spPr>
        <a:xfrm>
          <a:off x="4697506" y="1019286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385482</xdr:colOff>
      <xdr:row>4</xdr:row>
      <xdr:rowOff>170328</xdr:rowOff>
    </xdr:from>
    <xdr:to>
      <xdr:col>10</xdr:col>
      <xdr:colOff>224117</xdr:colOff>
      <xdr:row>6</xdr:row>
      <xdr:rowOff>143435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414E0BB-B762-4286-AEC9-AD27E7B46C53}"/>
            </a:ext>
          </a:extLst>
        </xdr:cNvPr>
        <xdr:cNvSpPr txBox="1"/>
      </xdr:nvSpPr>
      <xdr:spPr>
        <a:xfrm>
          <a:off x="4652682" y="1244748"/>
          <a:ext cx="1667435" cy="422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Total Sales</a:t>
          </a:r>
        </a:p>
      </xdr:txBody>
    </xdr:sp>
    <xdr:clientData/>
  </xdr:twoCellAnchor>
  <xdr:twoCellAnchor>
    <xdr:from>
      <xdr:col>7</xdr:col>
      <xdr:colOff>591670</xdr:colOff>
      <xdr:row>6</xdr:row>
      <xdr:rowOff>125504</xdr:rowOff>
    </xdr:from>
    <xdr:to>
      <xdr:col>11</xdr:col>
      <xdr:colOff>277906</xdr:colOff>
      <xdr:row>10</xdr:row>
      <xdr:rowOff>17927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9414BBA-160F-4AE9-9088-2AECAA935395}"/>
            </a:ext>
          </a:extLst>
        </xdr:cNvPr>
        <xdr:cNvSpPr txBox="1"/>
      </xdr:nvSpPr>
      <xdr:spPr>
        <a:xfrm>
          <a:off x="4858870" y="1649504"/>
          <a:ext cx="2124636" cy="623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$1,336,379</a:t>
          </a:r>
          <a:r>
            <a:rPr lang="en-GB" sz="3200">
              <a:solidFill>
                <a:schemeClr val="accent4">
                  <a:lumMod val="60000"/>
                  <a:lumOff val="40000"/>
                </a:schemeClr>
              </a:solidFill>
            </a:rPr>
            <a:t> 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10</xdr:col>
      <xdr:colOff>143439</xdr:colOff>
      <xdr:row>3</xdr:row>
      <xdr:rowOff>242045</xdr:rowOff>
    </xdr:from>
    <xdr:to>
      <xdr:col>11</xdr:col>
      <xdr:colOff>259980</xdr:colOff>
      <xdr:row>7</xdr:row>
      <xdr:rowOff>44822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68EE288-990D-468C-BA5A-3AA6A777D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439" y="1019285"/>
          <a:ext cx="726141" cy="732417"/>
        </a:xfrm>
        <a:prstGeom prst="rect">
          <a:avLst/>
        </a:prstGeom>
      </xdr:spPr>
    </xdr:pic>
    <xdr:clientData/>
  </xdr:twoCellAnchor>
  <xdr:twoCellAnchor>
    <xdr:from>
      <xdr:col>12</xdr:col>
      <xdr:colOff>26895</xdr:colOff>
      <xdr:row>3</xdr:row>
      <xdr:rowOff>206187</xdr:rowOff>
    </xdr:from>
    <xdr:to>
      <xdr:col>15</xdr:col>
      <xdr:colOff>591670</xdr:colOff>
      <xdr:row>11</xdr:row>
      <xdr:rowOff>8964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97E19ED-6DCD-4CEE-A26C-07D601F602B0}"/>
            </a:ext>
          </a:extLst>
        </xdr:cNvPr>
        <xdr:cNvSpPr/>
      </xdr:nvSpPr>
      <xdr:spPr>
        <a:xfrm>
          <a:off x="7342095" y="983427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537881</xdr:colOff>
      <xdr:row>4</xdr:row>
      <xdr:rowOff>62753</xdr:rowOff>
    </xdr:from>
    <xdr:to>
      <xdr:col>14</xdr:col>
      <xdr:colOff>313762</xdr:colOff>
      <xdr:row>9</xdr:row>
      <xdr:rowOff>35861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0788617-C2E5-4F72-9D4D-BCC5A39F271C}"/>
            </a:ext>
          </a:extLst>
        </xdr:cNvPr>
        <xdr:cNvSpPr txBox="1"/>
      </xdr:nvSpPr>
      <xdr:spPr>
        <a:xfrm>
          <a:off x="7243481" y="1137173"/>
          <a:ext cx="1604681" cy="9713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Gross Margin</a:t>
          </a:r>
        </a:p>
      </xdr:txBody>
    </xdr:sp>
    <xdr:clientData/>
  </xdr:twoCellAnchor>
  <xdr:twoCellAnchor>
    <xdr:from>
      <xdr:col>13</xdr:col>
      <xdr:colOff>582705</xdr:colOff>
      <xdr:row>7</xdr:row>
      <xdr:rowOff>17927</xdr:rowOff>
    </xdr:from>
    <xdr:to>
      <xdr:col>15</xdr:col>
      <xdr:colOff>412374</xdr:colOff>
      <xdr:row>10</xdr:row>
      <xdr:rowOff>89642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EAC5965-A6F3-416B-8BF9-D94C56D22672}"/>
            </a:ext>
          </a:extLst>
        </xdr:cNvPr>
        <xdr:cNvSpPr txBox="1"/>
      </xdr:nvSpPr>
      <xdr:spPr>
        <a:xfrm>
          <a:off x="8507505" y="1724807"/>
          <a:ext cx="1048869" cy="62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73%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14</xdr:col>
      <xdr:colOff>170329</xdr:colOff>
      <xdr:row>3</xdr:row>
      <xdr:rowOff>295834</xdr:rowOff>
    </xdr:from>
    <xdr:to>
      <xdr:col>15</xdr:col>
      <xdr:colOff>251010</xdr:colOff>
      <xdr:row>7</xdr:row>
      <xdr:rowOff>62751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6EDA57-2DDE-4BE4-98C1-AB92F2D44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729" y="1073074"/>
          <a:ext cx="690281" cy="696557"/>
        </a:xfrm>
        <a:prstGeom prst="rect">
          <a:avLst/>
        </a:prstGeom>
      </xdr:spPr>
    </xdr:pic>
    <xdr:clientData/>
  </xdr:twoCellAnchor>
  <xdr:twoCellAnchor>
    <xdr:from>
      <xdr:col>3</xdr:col>
      <xdr:colOff>233084</xdr:colOff>
      <xdr:row>3</xdr:row>
      <xdr:rowOff>233081</xdr:rowOff>
    </xdr:from>
    <xdr:to>
      <xdr:col>7</xdr:col>
      <xdr:colOff>188259</xdr:colOff>
      <xdr:row>11</xdr:row>
      <xdr:rowOff>35858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AAF51EA-38B7-4A08-8225-4F050A2B8660}"/>
            </a:ext>
          </a:extLst>
        </xdr:cNvPr>
        <xdr:cNvSpPr/>
      </xdr:nvSpPr>
      <xdr:spPr>
        <a:xfrm>
          <a:off x="2061884" y="1010321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439272</xdr:colOff>
      <xdr:row>4</xdr:row>
      <xdr:rowOff>116540</xdr:rowOff>
    </xdr:from>
    <xdr:to>
      <xdr:col>5</xdr:col>
      <xdr:colOff>466164</xdr:colOff>
      <xdr:row>6</xdr:row>
      <xdr:rowOff>89647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9FDDFD9-BEC3-4350-B52A-0AC3A0E23B22}"/>
            </a:ext>
          </a:extLst>
        </xdr:cNvPr>
        <xdr:cNvSpPr txBox="1"/>
      </xdr:nvSpPr>
      <xdr:spPr>
        <a:xfrm>
          <a:off x="2268072" y="1190960"/>
          <a:ext cx="1246092" cy="422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AOV</a:t>
          </a:r>
        </a:p>
      </xdr:txBody>
    </xdr:sp>
    <xdr:clientData/>
  </xdr:twoCellAnchor>
  <xdr:twoCellAnchor>
    <xdr:from>
      <xdr:col>3</xdr:col>
      <xdr:colOff>367553</xdr:colOff>
      <xdr:row>7</xdr:row>
      <xdr:rowOff>8963</xdr:rowOff>
    </xdr:from>
    <xdr:to>
      <xdr:col>7</xdr:col>
      <xdr:colOff>53789</xdr:colOff>
      <xdr:row>10</xdr:row>
      <xdr:rowOff>80678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C3F9150-13A1-47A1-9155-8287C1A59827}"/>
            </a:ext>
          </a:extLst>
        </xdr:cNvPr>
        <xdr:cNvSpPr txBox="1"/>
      </xdr:nvSpPr>
      <xdr:spPr>
        <a:xfrm>
          <a:off x="2196353" y="1715843"/>
          <a:ext cx="2124636" cy="62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$363.84</a:t>
          </a:r>
          <a:r>
            <a:rPr lang="en-GB" sz="3200"/>
            <a:t> </a:t>
          </a:r>
          <a:r>
            <a:rPr lang="en-GB" sz="3200">
              <a:solidFill>
                <a:schemeClr val="accent4">
                  <a:lumMod val="60000"/>
                  <a:lumOff val="40000"/>
                </a:schemeClr>
              </a:solidFill>
            </a:rPr>
            <a:t> 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295835</xdr:colOff>
      <xdr:row>4</xdr:row>
      <xdr:rowOff>35858</xdr:rowOff>
    </xdr:from>
    <xdr:to>
      <xdr:col>6</xdr:col>
      <xdr:colOff>322728</xdr:colOff>
      <xdr:row>7</xdr:row>
      <xdr:rowOff>44822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92D090-3AC9-4B84-8E7B-305F3582A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835" y="1110278"/>
          <a:ext cx="636493" cy="641424"/>
        </a:xfrm>
        <a:prstGeom prst="rect">
          <a:avLst/>
        </a:prstGeom>
      </xdr:spPr>
    </xdr:pic>
    <xdr:clientData/>
  </xdr:twoCellAnchor>
  <xdr:twoCellAnchor>
    <xdr:from>
      <xdr:col>16</xdr:col>
      <xdr:colOff>259978</xdr:colOff>
      <xdr:row>3</xdr:row>
      <xdr:rowOff>224116</xdr:rowOff>
    </xdr:from>
    <xdr:to>
      <xdr:col>20</xdr:col>
      <xdr:colOff>215153</xdr:colOff>
      <xdr:row>11</xdr:row>
      <xdr:rowOff>26893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B25F73AF-A7B8-4E0A-BD79-A9E96C5859EC}"/>
            </a:ext>
          </a:extLst>
        </xdr:cNvPr>
        <xdr:cNvSpPr/>
      </xdr:nvSpPr>
      <xdr:spPr>
        <a:xfrm>
          <a:off x="10013578" y="1001356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170329</xdr:colOff>
      <xdr:row>3</xdr:row>
      <xdr:rowOff>286870</xdr:rowOff>
    </xdr:from>
    <xdr:to>
      <xdr:col>19</xdr:col>
      <xdr:colOff>26894</xdr:colOff>
      <xdr:row>8</xdr:row>
      <xdr:rowOff>98611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FD50A66-76C0-4253-B197-56B56782A43F}"/>
            </a:ext>
          </a:extLst>
        </xdr:cNvPr>
        <xdr:cNvSpPr txBox="1"/>
      </xdr:nvSpPr>
      <xdr:spPr>
        <a:xfrm>
          <a:off x="9923929" y="1064110"/>
          <a:ext cx="1685365" cy="9242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Customer Churn Rate </a:t>
          </a:r>
        </a:p>
      </xdr:txBody>
    </xdr:sp>
    <xdr:clientData/>
  </xdr:twoCellAnchor>
  <xdr:twoCellAnchor>
    <xdr:from>
      <xdr:col>17</xdr:col>
      <xdr:colOff>457200</xdr:colOff>
      <xdr:row>7</xdr:row>
      <xdr:rowOff>62751</xdr:rowOff>
    </xdr:from>
    <xdr:to>
      <xdr:col>19</xdr:col>
      <xdr:colOff>286869</xdr:colOff>
      <xdr:row>10</xdr:row>
      <xdr:rowOff>134466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4C16408-1DA6-4DBE-9389-59DA96A0B58B}"/>
            </a:ext>
          </a:extLst>
        </xdr:cNvPr>
        <xdr:cNvSpPr txBox="1"/>
      </xdr:nvSpPr>
      <xdr:spPr>
        <a:xfrm>
          <a:off x="10820400" y="1769631"/>
          <a:ext cx="1048869" cy="62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20%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528917</xdr:colOff>
      <xdr:row>3</xdr:row>
      <xdr:rowOff>295834</xdr:rowOff>
    </xdr:from>
    <xdr:to>
      <xdr:col>20</xdr:col>
      <xdr:colOff>80682</xdr:colOff>
      <xdr:row>7</xdr:row>
      <xdr:rowOff>143435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40956B-1149-4DF3-B46B-8163EBDA2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1717" y="1073074"/>
          <a:ext cx="770965" cy="777241"/>
        </a:xfrm>
        <a:prstGeom prst="rect">
          <a:avLst/>
        </a:prstGeom>
      </xdr:spPr>
    </xdr:pic>
    <xdr:clientData/>
  </xdr:twoCellAnchor>
  <xdr:twoCellAnchor>
    <xdr:from>
      <xdr:col>12</xdr:col>
      <xdr:colOff>268940</xdr:colOff>
      <xdr:row>13</xdr:row>
      <xdr:rowOff>80681</xdr:rowOff>
    </xdr:from>
    <xdr:to>
      <xdr:col>20</xdr:col>
      <xdr:colOff>251011</xdr:colOff>
      <xdr:row>33</xdr:row>
      <xdr:rowOff>53788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3E4E653-2F8B-4D9C-96DD-F5774E0A7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584948</xdr:colOff>
      <xdr:row>49</xdr:row>
      <xdr:rowOff>12550</xdr:rowOff>
    </xdr:from>
    <xdr:to>
      <xdr:col>17</xdr:col>
      <xdr:colOff>264908</xdr:colOff>
      <xdr:row>56</xdr:row>
      <xdr:rowOff>103990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eriod 2">
              <a:extLst>
                <a:ext uri="{FF2B5EF4-FFF2-40B4-BE49-F238E27FC236}">
                  <a16:creationId xmlns:a16="http://schemas.microsoft.com/office/drawing/2014/main" id="{AE3C6C1A-20A0-4FC8-B31A-B02B960039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erio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0548" y="9237232"/>
              <a:ext cx="3337560" cy="1346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7</xdr:col>
      <xdr:colOff>430306</xdr:colOff>
      <xdr:row>3</xdr:row>
      <xdr:rowOff>242046</xdr:rowOff>
    </xdr:from>
    <xdr:to>
      <xdr:col>11</xdr:col>
      <xdr:colOff>385481</xdr:colOff>
      <xdr:row>11</xdr:row>
      <xdr:rowOff>44823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D16AAA8-C8DC-4BA9-BF47-07BA72B7B9C0}"/>
            </a:ext>
          </a:extLst>
        </xdr:cNvPr>
        <xdr:cNvSpPr/>
      </xdr:nvSpPr>
      <xdr:spPr>
        <a:xfrm>
          <a:off x="4697506" y="1019286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385482</xdr:colOff>
      <xdr:row>4</xdr:row>
      <xdr:rowOff>170328</xdr:rowOff>
    </xdr:from>
    <xdr:to>
      <xdr:col>10</xdr:col>
      <xdr:colOff>224117</xdr:colOff>
      <xdr:row>6</xdr:row>
      <xdr:rowOff>143435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2D0C065-F01C-4F39-92DE-BC8A7E8E922E}"/>
            </a:ext>
          </a:extLst>
        </xdr:cNvPr>
        <xdr:cNvSpPr txBox="1"/>
      </xdr:nvSpPr>
      <xdr:spPr>
        <a:xfrm>
          <a:off x="4652682" y="1244748"/>
          <a:ext cx="1667435" cy="422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Total Sales</a:t>
          </a:r>
        </a:p>
      </xdr:txBody>
    </xdr:sp>
    <xdr:clientData/>
  </xdr:twoCellAnchor>
  <xdr:twoCellAnchor>
    <xdr:from>
      <xdr:col>7</xdr:col>
      <xdr:colOff>591670</xdr:colOff>
      <xdr:row>6</xdr:row>
      <xdr:rowOff>125504</xdr:rowOff>
    </xdr:from>
    <xdr:to>
      <xdr:col>11</xdr:col>
      <xdr:colOff>277906</xdr:colOff>
      <xdr:row>10</xdr:row>
      <xdr:rowOff>17927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941899B-C8ED-471F-B635-803DF8E9FEBA}"/>
            </a:ext>
          </a:extLst>
        </xdr:cNvPr>
        <xdr:cNvSpPr txBox="1"/>
      </xdr:nvSpPr>
      <xdr:spPr>
        <a:xfrm>
          <a:off x="4858870" y="1649504"/>
          <a:ext cx="2124636" cy="623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$1,336,379</a:t>
          </a:r>
          <a:r>
            <a:rPr lang="en-GB" sz="3200">
              <a:solidFill>
                <a:schemeClr val="accent4">
                  <a:lumMod val="60000"/>
                  <a:lumOff val="40000"/>
                </a:schemeClr>
              </a:solidFill>
            </a:rPr>
            <a:t> 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10</xdr:col>
      <xdr:colOff>143439</xdr:colOff>
      <xdr:row>3</xdr:row>
      <xdr:rowOff>242045</xdr:rowOff>
    </xdr:from>
    <xdr:to>
      <xdr:col>11</xdr:col>
      <xdr:colOff>259980</xdr:colOff>
      <xdr:row>7</xdr:row>
      <xdr:rowOff>44822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ACEDDA-60C6-4529-9595-37A999605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439" y="1019285"/>
          <a:ext cx="726141" cy="732417"/>
        </a:xfrm>
        <a:prstGeom prst="rect">
          <a:avLst/>
        </a:prstGeom>
      </xdr:spPr>
    </xdr:pic>
    <xdr:clientData/>
  </xdr:twoCellAnchor>
  <xdr:twoCellAnchor>
    <xdr:from>
      <xdr:col>12</xdr:col>
      <xdr:colOff>26895</xdr:colOff>
      <xdr:row>3</xdr:row>
      <xdr:rowOff>206187</xdr:rowOff>
    </xdr:from>
    <xdr:to>
      <xdr:col>15</xdr:col>
      <xdr:colOff>591670</xdr:colOff>
      <xdr:row>11</xdr:row>
      <xdr:rowOff>8964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3C8EA49-5259-4235-9071-68A94F53D43D}"/>
            </a:ext>
          </a:extLst>
        </xdr:cNvPr>
        <xdr:cNvSpPr/>
      </xdr:nvSpPr>
      <xdr:spPr>
        <a:xfrm>
          <a:off x="7342095" y="983427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537881</xdr:colOff>
      <xdr:row>4</xdr:row>
      <xdr:rowOff>62753</xdr:rowOff>
    </xdr:from>
    <xdr:to>
      <xdr:col>14</xdr:col>
      <xdr:colOff>313762</xdr:colOff>
      <xdr:row>9</xdr:row>
      <xdr:rowOff>35861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72F4D81-D78E-44E4-ABB4-82CCAF21DDFA}"/>
            </a:ext>
          </a:extLst>
        </xdr:cNvPr>
        <xdr:cNvSpPr txBox="1"/>
      </xdr:nvSpPr>
      <xdr:spPr>
        <a:xfrm>
          <a:off x="7243481" y="1137173"/>
          <a:ext cx="1604681" cy="9713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Gross Margin</a:t>
          </a:r>
        </a:p>
      </xdr:txBody>
    </xdr:sp>
    <xdr:clientData/>
  </xdr:twoCellAnchor>
  <xdr:twoCellAnchor>
    <xdr:from>
      <xdr:col>13</xdr:col>
      <xdr:colOff>582705</xdr:colOff>
      <xdr:row>7</xdr:row>
      <xdr:rowOff>17927</xdr:rowOff>
    </xdr:from>
    <xdr:to>
      <xdr:col>15</xdr:col>
      <xdr:colOff>412374</xdr:colOff>
      <xdr:row>10</xdr:row>
      <xdr:rowOff>89642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1403EFE-3EBE-469B-A4AA-DEECFD28B0B9}"/>
            </a:ext>
          </a:extLst>
        </xdr:cNvPr>
        <xdr:cNvSpPr txBox="1"/>
      </xdr:nvSpPr>
      <xdr:spPr>
        <a:xfrm>
          <a:off x="8507505" y="1724807"/>
          <a:ext cx="1048869" cy="62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73%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14</xdr:col>
      <xdr:colOff>170329</xdr:colOff>
      <xdr:row>3</xdr:row>
      <xdr:rowOff>295834</xdr:rowOff>
    </xdr:from>
    <xdr:to>
      <xdr:col>15</xdr:col>
      <xdr:colOff>251010</xdr:colOff>
      <xdr:row>7</xdr:row>
      <xdr:rowOff>62751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4F6BB4-5891-4287-B0F9-1F674764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729" y="1073074"/>
          <a:ext cx="690281" cy="696557"/>
        </a:xfrm>
        <a:prstGeom prst="rect">
          <a:avLst/>
        </a:prstGeom>
      </xdr:spPr>
    </xdr:pic>
    <xdr:clientData/>
  </xdr:twoCellAnchor>
  <xdr:twoCellAnchor>
    <xdr:from>
      <xdr:col>3</xdr:col>
      <xdr:colOff>233084</xdr:colOff>
      <xdr:row>3</xdr:row>
      <xdr:rowOff>233081</xdr:rowOff>
    </xdr:from>
    <xdr:to>
      <xdr:col>7</xdr:col>
      <xdr:colOff>188259</xdr:colOff>
      <xdr:row>11</xdr:row>
      <xdr:rowOff>35858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B2C26F5C-C5B3-4278-9364-E4B273B30AFE}"/>
            </a:ext>
          </a:extLst>
        </xdr:cNvPr>
        <xdr:cNvSpPr/>
      </xdr:nvSpPr>
      <xdr:spPr>
        <a:xfrm>
          <a:off x="2061884" y="1010321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439272</xdr:colOff>
      <xdr:row>4</xdr:row>
      <xdr:rowOff>116540</xdr:rowOff>
    </xdr:from>
    <xdr:to>
      <xdr:col>5</xdr:col>
      <xdr:colOff>466164</xdr:colOff>
      <xdr:row>6</xdr:row>
      <xdr:rowOff>89647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5B15BA9-F72D-4B73-9048-55DA58AC239A}"/>
            </a:ext>
          </a:extLst>
        </xdr:cNvPr>
        <xdr:cNvSpPr txBox="1"/>
      </xdr:nvSpPr>
      <xdr:spPr>
        <a:xfrm>
          <a:off x="2268072" y="1190960"/>
          <a:ext cx="1246092" cy="422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</a:rPr>
            <a:t>AOV</a:t>
          </a:r>
        </a:p>
      </xdr:txBody>
    </xdr:sp>
    <xdr:clientData/>
  </xdr:twoCellAnchor>
  <xdr:twoCellAnchor>
    <xdr:from>
      <xdr:col>3</xdr:col>
      <xdr:colOff>367553</xdr:colOff>
      <xdr:row>7</xdr:row>
      <xdr:rowOff>8963</xdr:rowOff>
    </xdr:from>
    <xdr:to>
      <xdr:col>7</xdr:col>
      <xdr:colOff>53789</xdr:colOff>
      <xdr:row>10</xdr:row>
      <xdr:rowOff>80678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AFC7B3D-C9F7-4473-B2C3-3689B4A66A14}"/>
            </a:ext>
          </a:extLst>
        </xdr:cNvPr>
        <xdr:cNvSpPr txBox="1"/>
      </xdr:nvSpPr>
      <xdr:spPr>
        <a:xfrm>
          <a:off x="2196353" y="1715843"/>
          <a:ext cx="2124636" cy="62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$363.84</a:t>
          </a:r>
          <a:r>
            <a:rPr lang="en-GB" sz="3200"/>
            <a:t> </a:t>
          </a:r>
          <a:r>
            <a:rPr lang="en-GB" sz="3200">
              <a:solidFill>
                <a:schemeClr val="accent4">
                  <a:lumMod val="60000"/>
                  <a:lumOff val="40000"/>
                </a:schemeClr>
              </a:solidFill>
            </a:rPr>
            <a:t> 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295835</xdr:colOff>
      <xdr:row>4</xdr:row>
      <xdr:rowOff>35858</xdr:rowOff>
    </xdr:from>
    <xdr:to>
      <xdr:col>6</xdr:col>
      <xdr:colOff>322728</xdr:colOff>
      <xdr:row>7</xdr:row>
      <xdr:rowOff>44822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5BC04E-2003-4660-9FFD-3930592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835" y="1110278"/>
          <a:ext cx="636493" cy="641424"/>
        </a:xfrm>
        <a:prstGeom prst="rect">
          <a:avLst/>
        </a:prstGeom>
      </xdr:spPr>
    </xdr:pic>
    <xdr:clientData/>
  </xdr:twoCellAnchor>
  <xdr:twoCellAnchor>
    <xdr:from>
      <xdr:col>16</xdr:col>
      <xdr:colOff>259978</xdr:colOff>
      <xdr:row>3</xdr:row>
      <xdr:rowOff>224116</xdr:rowOff>
    </xdr:from>
    <xdr:to>
      <xdr:col>20</xdr:col>
      <xdr:colOff>215153</xdr:colOff>
      <xdr:row>11</xdr:row>
      <xdr:rowOff>26893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B4C08B4D-A870-4C5B-BF7D-7D0077EA41F5}"/>
            </a:ext>
          </a:extLst>
        </xdr:cNvPr>
        <xdr:cNvSpPr/>
      </xdr:nvSpPr>
      <xdr:spPr>
        <a:xfrm>
          <a:off x="10013578" y="1001356"/>
          <a:ext cx="2393575" cy="1463937"/>
        </a:xfrm>
        <a:prstGeom prst="roundRect">
          <a:avLst/>
        </a:prstGeom>
        <a:solidFill>
          <a:schemeClr val="accent1">
            <a:lumMod val="50000"/>
            <a:alpha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170329</xdr:colOff>
      <xdr:row>3</xdr:row>
      <xdr:rowOff>286870</xdr:rowOff>
    </xdr:from>
    <xdr:to>
      <xdr:col>19</xdr:col>
      <xdr:colOff>26894</xdr:colOff>
      <xdr:row>8</xdr:row>
      <xdr:rowOff>98611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12E0AEA-214A-408E-B9AD-47AA88E8104B}"/>
            </a:ext>
          </a:extLst>
        </xdr:cNvPr>
        <xdr:cNvSpPr txBox="1"/>
      </xdr:nvSpPr>
      <xdr:spPr>
        <a:xfrm>
          <a:off x="9923929" y="1064110"/>
          <a:ext cx="1685365" cy="9242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400" b="1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Customer Churn Rate </a:t>
          </a:r>
        </a:p>
      </xdr:txBody>
    </xdr:sp>
    <xdr:clientData/>
  </xdr:twoCellAnchor>
  <xdr:twoCellAnchor>
    <xdr:from>
      <xdr:col>17</xdr:col>
      <xdr:colOff>457200</xdr:colOff>
      <xdr:row>7</xdr:row>
      <xdr:rowOff>62751</xdr:rowOff>
    </xdr:from>
    <xdr:to>
      <xdr:col>19</xdr:col>
      <xdr:colOff>286869</xdr:colOff>
      <xdr:row>10</xdr:row>
      <xdr:rowOff>134466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7581BF5-7361-4A65-B8AD-A86E05C225B0}"/>
            </a:ext>
          </a:extLst>
        </xdr:cNvPr>
        <xdr:cNvSpPr txBox="1"/>
      </xdr:nvSpPr>
      <xdr:spPr>
        <a:xfrm>
          <a:off x="10820400" y="1769631"/>
          <a:ext cx="1048869" cy="6203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3200" b="1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20%</a:t>
          </a:r>
          <a:endParaRPr lang="en-GB" sz="32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528917</xdr:colOff>
      <xdr:row>3</xdr:row>
      <xdr:rowOff>295834</xdr:rowOff>
    </xdr:from>
    <xdr:to>
      <xdr:col>20</xdr:col>
      <xdr:colOff>80682</xdr:colOff>
      <xdr:row>7</xdr:row>
      <xdr:rowOff>143435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C5BA3A-73E5-49BF-9A50-F002D7B9E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1717" y="1073074"/>
          <a:ext cx="770965" cy="777241"/>
        </a:xfrm>
        <a:prstGeom prst="rect">
          <a:avLst/>
        </a:prstGeom>
      </xdr:spPr>
    </xdr:pic>
    <xdr:clientData/>
  </xdr:twoCellAnchor>
  <xdr:twoCellAnchor>
    <xdr:from>
      <xdr:col>12</xdr:col>
      <xdr:colOff>62753</xdr:colOff>
      <xdr:row>13</xdr:row>
      <xdr:rowOff>89647</xdr:rowOff>
    </xdr:from>
    <xdr:to>
      <xdr:col>20</xdr:col>
      <xdr:colOff>206188</xdr:colOff>
      <xdr:row>33</xdr:row>
      <xdr:rowOff>44824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98775C4-2039-44AC-AD8E-001DCD401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251013</xdr:colOff>
      <xdr:row>13</xdr:row>
      <xdr:rowOff>125506</xdr:rowOff>
    </xdr:from>
    <xdr:to>
      <xdr:col>11</xdr:col>
      <xdr:colOff>421341</xdr:colOff>
      <xdr:row>33</xdr:row>
      <xdr:rowOff>44824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A12322B-57D0-4310-BEF5-99D6427AA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lah Khaled" refreshedDate="45683.481977314812" createdVersion="7" refreshedVersion="7" minRefreshableVersion="3" recordCount="3675" xr:uid="{EF0F30AC-0F50-4944-9D63-D96C7080831F}">
  <cacheSource type="worksheet">
    <worksheetSource name="AllData"/>
  </cacheSource>
  <cacheFields count="24">
    <cacheField name="Consumer ID" numFmtId="0">
      <sharedItems containsSemiMixedTypes="0" containsString="0" containsNumber="1" containsInteger="1" minValue="10101009" maxValue="99082819" count="3187">
        <n v="13139819"/>
        <n v="13139919"/>
        <n v="13010119"/>
        <n v="13110119"/>
        <n v="13132319"/>
        <n v="13132519"/>
        <n v="13132619"/>
        <n v="13132719"/>
        <n v="13132819"/>
        <n v="13132919"/>
        <n v="13133019"/>
        <n v="13133119"/>
        <n v="13133219"/>
        <n v="13133319"/>
        <n v="13133419"/>
        <n v="13133519"/>
        <n v="13133619"/>
        <n v="13133719"/>
        <n v="13133819"/>
        <n v="13133919"/>
        <n v="13134019"/>
        <n v="13134119"/>
        <n v="13134319"/>
        <n v="13990119"/>
        <n v="13990219"/>
        <n v="13990319"/>
        <n v="13990419"/>
        <n v="13990519"/>
        <n v="13990619"/>
        <n v="13990719"/>
        <n v="13990819"/>
        <n v="13990919"/>
        <n v="13991019"/>
        <n v="13991119"/>
        <n v="13991419"/>
        <n v="13991519"/>
        <n v="13991619"/>
        <n v="13991719"/>
        <n v="13991819"/>
        <n v="13991919"/>
        <n v="13992019"/>
        <n v="13992119"/>
        <n v="13995119"/>
        <n v="13130119"/>
        <n v="13130219"/>
        <n v="13130319"/>
        <n v="13130419"/>
        <n v="13130519"/>
        <n v="13130619"/>
        <n v="13130719"/>
        <n v="13130819"/>
        <n v="13130919"/>
        <n v="13131019"/>
        <n v="13131119"/>
        <n v="13131219"/>
        <n v="13131319"/>
        <n v="13131419"/>
        <n v="13131519"/>
        <n v="13131619"/>
        <n v="13131719"/>
        <n v="13131819"/>
        <n v="13132019"/>
        <n v="13132119"/>
        <n v="13132219"/>
        <n v="13132419"/>
        <n v="13134419"/>
        <n v="13991319"/>
        <n v="13992219"/>
        <n v="13992319"/>
        <n v="13992819"/>
        <n v="39010119"/>
        <n v="39010219"/>
        <n v="39010319"/>
        <n v="39010419"/>
        <n v="39010519"/>
        <n v="39010619"/>
        <n v="39010719"/>
        <n v="39013019"/>
        <n v="48014119"/>
        <n v="48010119"/>
        <n v="48010219"/>
        <n v="48010319"/>
        <n v="48010419"/>
        <n v="48010519"/>
        <n v="48010619"/>
        <n v="48010719"/>
        <n v="48010819"/>
        <n v="48010919"/>
        <n v="48011019"/>
        <n v="48011119"/>
        <n v="48011219"/>
        <n v="48011319"/>
        <n v="48011419"/>
        <n v="48011519"/>
        <n v="48011619"/>
        <n v="48011719"/>
        <n v="48011819"/>
        <n v="48011919"/>
        <n v="48012019"/>
        <n v="48012119"/>
        <n v="48012219"/>
        <n v="48012319"/>
        <n v="48012419"/>
        <n v="48012519"/>
        <n v="48012619"/>
        <n v="48012719"/>
        <n v="48012819"/>
        <n v="48012919"/>
        <n v="48013019"/>
        <n v="48013119"/>
        <n v="48013219"/>
        <n v="48013319"/>
        <n v="48013419"/>
        <n v="48013519"/>
        <n v="48013619"/>
        <n v="48013719"/>
        <n v="48013819"/>
        <n v="48013919"/>
        <n v="48014019"/>
        <n v="48014219"/>
        <n v="48014319"/>
        <n v="48014419"/>
        <n v="48014519"/>
        <n v="48014619"/>
        <n v="48014719"/>
        <n v="48014819"/>
        <n v="48014919"/>
        <n v="48015019"/>
        <n v="48015119"/>
        <n v="48015219"/>
        <n v="48015319"/>
        <n v="48015419"/>
        <n v="48015519"/>
        <n v="48015619"/>
        <n v="48015719"/>
        <n v="48015819"/>
        <n v="48015919"/>
        <n v="48016019"/>
        <n v="48016119"/>
        <n v="48016219"/>
        <n v="63030819"/>
        <n v="63030919"/>
        <n v="63031019"/>
        <n v="63031119"/>
        <n v="63031219"/>
        <n v="79014819"/>
        <n v="79014919"/>
        <n v="79017919"/>
        <n v="99010519"/>
        <n v="99010619"/>
        <n v="99011019"/>
        <n v="99011119"/>
        <n v="99060119"/>
        <n v="99060219"/>
        <n v="33010119"/>
        <n v="33010219"/>
        <n v="33010319"/>
        <n v="33010419"/>
        <n v="33010519"/>
        <n v="33010619"/>
        <n v="33010719"/>
        <n v="33010819"/>
        <n v="33010919"/>
        <n v="33011019"/>
        <n v="33011119"/>
        <n v="33011219"/>
        <n v="33011319"/>
        <n v="33011419"/>
        <n v="33011519"/>
        <n v="33011619"/>
        <n v="33011719"/>
        <n v="33011819"/>
        <n v="33011919"/>
        <n v="33012019"/>
        <n v="33012119"/>
        <n v="33012219"/>
        <n v="33012319"/>
        <n v="33012419"/>
        <n v="33012519"/>
        <n v="33012619"/>
        <n v="33013019"/>
        <n v="33013119"/>
        <n v="33013219"/>
        <n v="33013319"/>
        <n v="33014019"/>
        <n v="33014119"/>
        <n v="33014219"/>
        <n v="33014319"/>
        <n v="33014419"/>
        <n v="33014519"/>
        <n v="33014619"/>
        <n v="33014719"/>
        <n v="33014819"/>
        <n v="33014919"/>
        <n v="33015019"/>
        <n v="33015119"/>
        <n v="33015219"/>
        <n v="33016019"/>
        <n v="33016119"/>
        <n v="33016219"/>
        <n v="33016319"/>
        <n v="33016419"/>
        <n v="33016519"/>
        <n v="33016619"/>
        <n v="33100119"/>
        <n v="33999119"/>
        <n v="80010419"/>
        <n v="80010519"/>
        <n v="80010619"/>
        <n v="80010719"/>
        <n v="80010819"/>
        <n v="80010919"/>
        <n v="80011019"/>
        <n v="80011119"/>
        <n v="80011219"/>
        <n v="80011319"/>
        <n v="80011419"/>
        <n v="80011519"/>
        <n v="80011619"/>
        <n v="80011719"/>
        <n v="80011819"/>
        <n v="80011919"/>
        <n v="80012019"/>
        <n v="80012119"/>
        <n v="80012219"/>
        <n v="80012319"/>
        <n v="80012419"/>
        <n v="80012519"/>
        <n v="80012619"/>
        <n v="80012719"/>
        <n v="80012819"/>
        <n v="80012919"/>
        <n v="80013019"/>
        <n v="80013119"/>
        <n v="80013219"/>
        <n v="80013319"/>
        <n v="80013419"/>
        <n v="80013519"/>
        <n v="80013619"/>
        <n v="80013719"/>
        <n v="80013819"/>
        <n v="80014019"/>
        <n v="82022319"/>
        <n v="82022419"/>
        <n v="62100119"/>
        <n v="62111519"/>
        <n v="82010319"/>
        <n v="82010419"/>
        <n v="82010519"/>
        <n v="82010619"/>
        <n v="82010719"/>
        <n v="82010819"/>
        <n v="82010919"/>
        <n v="82011119"/>
        <n v="82011219"/>
        <n v="82011319"/>
        <n v="82011619"/>
        <n v="82011719"/>
        <n v="82011819"/>
        <n v="82011919"/>
        <n v="82012019"/>
        <n v="82012119"/>
        <n v="82012219"/>
        <n v="82012319"/>
        <n v="82012419"/>
        <n v="82012519"/>
        <n v="82012619"/>
        <n v="82012719"/>
        <n v="82012819"/>
        <n v="82012919"/>
        <n v="82013019"/>
        <n v="82013119"/>
        <n v="82013219"/>
        <n v="82013319"/>
        <n v="82013419"/>
        <n v="82013519"/>
        <n v="82013619"/>
        <n v="82013719"/>
        <n v="82013819"/>
        <n v="82013919"/>
        <n v="82014019"/>
        <n v="82014119"/>
        <n v="82014219"/>
        <n v="82014319"/>
        <n v="82014419"/>
        <n v="82014519"/>
        <n v="82014619"/>
        <n v="82014719"/>
        <n v="82014819"/>
        <n v="82014919"/>
        <n v="82015019"/>
        <n v="82015119"/>
        <n v="82015219"/>
        <n v="82015319"/>
        <n v="82015419"/>
        <n v="82015519"/>
        <n v="82015719"/>
        <n v="82020119"/>
        <n v="82020219"/>
        <n v="82020319"/>
        <n v="82020519"/>
        <n v="82020619"/>
        <n v="82030119"/>
        <n v="26999919"/>
        <n v="62010119"/>
        <n v="62010219"/>
        <n v="62010319"/>
        <n v="62010419"/>
        <n v="62010519"/>
        <n v="62010619"/>
        <n v="62010719"/>
        <n v="62010819"/>
        <n v="62010919"/>
        <n v="62011019"/>
        <n v="55011219"/>
        <n v="55011319"/>
        <n v="55011419"/>
        <n v="55011519"/>
        <n v="55011619"/>
        <n v="55011719"/>
        <n v="55011819"/>
        <n v="55011919"/>
        <n v="55012019"/>
        <n v="55012119"/>
        <n v="55012219"/>
        <n v="55012319"/>
        <n v="55012419"/>
        <n v="55012519"/>
        <n v="55012619"/>
        <n v="55012719"/>
        <n v="55012819"/>
        <n v="55012919"/>
        <n v="55013019"/>
        <n v="55013119"/>
        <n v="55013219"/>
        <n v="55013319"/>
        <n v="55013419"/>
        <n v="55013519"/>
        <n v="55013619"/>
        <n v="55013719"/>
        <n v="55013819"/>
        <n v="55013919"/>
        <n v="55014019"/>
        <n v="55014119"/>
        <n v="55014219"/>
        <n v="55014319"/>
        <n v="55014419"/>
        <n v="55014519"/>
        <n v="55014619"/>
        <n v="55014719"/>
        <n v="55014819"/>
        <n v="55016019"/>
        <n v="55016119"/>
        <n v="55016219"/>
        <n v="55016319"/>
        <n v="55016419"/>
        <n v="45080119"/>
        <n v="45300119"/>
        <n v="45500119"/>
        <n v="45500219"/>
        <n v="45500319"/>
        <n v="45500419"/>
        <n v="45500519"/>
        <n v="45500619"/>
        <n v="45500719"/>
        <n v="45500819"/>
        <n v="45500919"/>
        <n v="45501019"/>
        <n v="45501119"/>
        <n v="45501219"/>
        <n v="45501319"/>
        <n v="45501419"/>
        <n v="45501519"/>
        <n v="45501619"/>
        <n v="45501719"/>
        <n v="45501919"/>
        <n v="45502019"/>
        <n v="45502119"/>
        <n v="45502219"/>
        <n v="45502319"/>
        <n v="45502419"/>
        <n v="45502519"/>
        <n v="45502619"/>
        <n v="45502719"/>
        <n v="45502819"/>
        <n v="45502919"/>
        <n v="45503019"/>
        <n v="45503119"/>
        <n v="45503219"/>
        <n v="45503319"/>
        <n v="45503419"/>
        <n v="45503519"/>
        <n v="45503619"/>
        <n v="45503719"/>
        <n v="45503819"/>
        <n v="45503919"/>
        <n v="45504019"/>
        <n v="45504119"/>
        <n v="45504219"/>
        <n v="45509819"/>
        <n v="45509919"/>
        <n v="45010119"/>
        <n v="45010219"/>
        <n v="45010319"/>
        <n v="45010419"/>
        <n v="45010519"/>
        <n v="45011119"/>
        <n v="45011219"/>
        <n v="45011319"/>
        <n v="45011419"/>
        <n v="45011519"/>
        <n v="45011619"/>
        <n v="45012019"/>
        <n v="45012119"/>
        <n v="45012219"/>
        <n v="45020119"/>
        <n v="45020219"/>
        <n v="45020319"/>
        <n v="45020419"/>
        <n v="45020519"/>
        <n v="45021119"/>
        <n v="45021219"/>
        <n v="45021319"/>
        <n v="45022119"/>
        <n v="45022219"/>
        <n v="45022319"/>
        <n v="45023119"/>
        <n v="45030119"/>
        <n v="45030319"/>
        <n v="45030419"/>
        <n v="45030519"/>
        <n v="45040119"/>
        <n v="45040219"/>
        <n v="45040319"/>
        <n v="45040419"/>
        <n v="45040819"/>
        <n v="45040919"/>
        <n v="45041019"/>
        <n v="45041119"/>
        <n v="45041219"/>
        <n v="45041319"/>
        <n v="45041419"/>
        <n v="45042119"/>
        <n v="45042219"/>
        <n v="45042319"/>
        <n v="45043119"/>
        <n v="45043219"/>
        <n v="45043319"/>
        <n v="45048819"/>
        <n v="45050119"/>
        <n v="45050219"/>
        <n v="45050319"/>
        <n v="45050419"/>
        <n v="45050519"/>
        <n v="45050619"/>
        <n v="45050719"/>
        <n v="45060119"/>
        <n v="45060319"/>
        <n v="45060419"/>
        <n v="45060519"/>
        <n v="45070119"/>
        <n v="45070219"/>
        <n v="45070319"/>
        <n v="45070419"/>
        <n v="45070519"/>
        <n v="45070619"/>
        <n v="45070719"/>
        <n v="45070819"/>
        <n v="45070919"/>
        <n v="45071019"/>
        <n v="45200119"/>
        <n v="45200219"/>
        <n v="45200319"/>
        <n v="45200419"/>
        <n v="45200519"/>
        <n v="45200619"/>
        <n v="45200719"/>
        <n v="45200819"/>
        <n v="45200919"/>
        <n v="45201019"/>
        <n v="45201119"/>
        <n v="45201219"/>
        <n v="45201319"/>
        <n v="45201419"/>
        <n v="45201519"/>
        <n v="45201619"/>
        <n v="45201719"/>
        <n v="45201819"/>
        <n v="45201919"/>
        <n v="45202019"/>
        <n v="45202119"/>
        <n v="45202219"/>
        <n v="45202319"/>
        <n v="45202419"/>
        <n v="45202519"/>
        <n v="45202619"/>
        <n v="45202719"/>
        <n v="45202819"/>
        <n v="45202919"/>
        <n v="45203019"/>
        <n v="45203119"/>
        <n v="45203219"/>
        <n v="45203319"/>
        <n v="45203419"/>
        <n v="45203619"/>
        <n v="45203719"/>
        <n v="45203819"/>
        <n v="45203919"/>
        <n v="45204019"/>
        <n v="45204119"/>
        <n v="45204219"/>
        <n v="45204319"/>
        <n v="45204519"/>
        <n v="45204619"/>
        <n v="45204719"/>
        <n v="45204819"/>
        <n v="45204919"/>
        <n v="45205019"/>
        <n v="45205119"/>
        <n v="45205219"/>
        <n v="45205319"/>
        <n v="45205419"/>
        <n v="45205519"/>
        <n v="45205619"/>
        <n v="45205719"/>
        <n v="45205819"/>
        <n v="45205919"/>
        <n v="45206019"/>
        <n v="45206119"/>
        <n v="45206219"/>
        <n v="45206319"/>
        <n v="45206419"/>
        <n v="45206519"/>
        <n v="45206619"/>
        <n v="45206719"/>
        <n v="45206819"/>
        <n v="45206919"/>
        <n v="45207019"/>
        <n v="45207119"/>
        <n v="45207219"/>
        <n v="45207319"/>
        <n v="45207419"/>
        <n v="45207519"/>
        <n v="45207619"/>
        <n v="45207719"/>
        <n v="45207819"/>
        <n v="45207919"/>
        <n v="45208019"/>
        <n v="45208119"/>
        <n v="45208219"/>
        <n v="45504919"/>
        <n v="99040119"/>
        <n v="99040219"/>
        <n v="99040319"/>
        <n v="99040419"/>
        <n v="99040519"/>
        <n v="99040719"/>
        <n v="99040819"/>
        <n v="99040919"/>
        <n v="99055819"/>
        <n v="99056719"/>
        <n v="70000019"/>
        <n v="70000119"/>
        <n v="70000219"/>
        <n v="70000319"/>
        <n v="70000419"/>
        <n v="70000519"/>
        <n v="70000619"/>
        <n v="70000719"/>
        <n v="70000819"/>
        <n v="70000919"/>
        <n v="70001119"/>
        <n v="70001219"/>
        <n v="70001319"/>
        <n v="70001419"/>
        <n v="70001519"/>
        <n v="70001619"/>
        <n v="70001719"/>
        <n v="70001819"/>
        <n v="70001919"/>
        <n v="70002019"/>
        <n v="70010119"/>
        <n v="70010419"/>
        <n v="70010519"/>
        <n v="70011219"/>
        <n v="70011319"/>
        <n v="70011419"/>
        <n v="70020119"/>
        <n v="70020219"/>
        <n v="70020319"/>
        <n v="70020419"/>
        <n v="70020519"/>
        <n v="70020619"/>
        <n v="70020719"/>
        <n v="70020819"/>
        <n v="70020919"/>
        <n v="70021019"/>
        <n v="70030119"/>
        <n v="70030219"/>
        <n v="70030319"/>
        <n v="70030419"/>
        <n v="70030519"/>
        <n v="70030619"/>
        <n v="70030719"/>
        <n v="70030819"/>
        <n v="70030919"/>
        <n v="70031019"/>
        <n v="70031119"/>
        <n v="70031219"/>
        <n v="70031719"/>
        <n v="70041819"/>
        <n v="70041919"/>
        <n v="42010119"/>
        <n v="42010219"/>
        <n v="42010319"/>
        <n v="42010419"/>
        <n v="42010519"/>
        <n v="21000119"/>
        <n v="21000219"/>
        <n v="21000319"/>
        <n v="21000419"/>
        <n v="21001119"/>
        <n v="21001219"/>
        <n v="21001319"/>
        <n v="21001419"/>
        <n v="21001519"/>
        <n v="21001619"/>
        <n v="21001719"/>
        <n v="21001819"/>
        <n v="21001919"/>
        <n v="21002019"/>
        <n v="21003019"/>
        <n v="21003119"/>
        <n v="21003219"/>
        <n v="21003319"/>
        <n v="21003419"/>
        <n v="21004019"/>
        <n v="21005019"/>
        <n v="21005119"/>
        <n v="21005219"/>
        <n v="21005319"/>
        <n v="21005419"/>
        <n v="21005519"/>
        <n v="21006019"/>
        <n v="21006119"/>
        <n v="21006219"/>
        <n v="21006319"/>
        <n v="21006419"/>
        <n v="21006519"/>
        <n v="21007119"/>
        <n v="21007219"/>
        <n v="21007319"/>
        <n v="21007419"/>
        <n v="21008119"/>
        <n v="21008219"/>
        <n v="21008319"/>
        <n v="21008419"/>
        <n v="21008519"/>
        <n v="21008619"/>
        <n v="21008719"/>
        <n v="21008819"/>
        <n v="21008919"/>
        <n v="21009019"/>
        <n v="21009119"/>
        <n v="21009219"/>
        <n v="21009319"/>
        <n v="21009419"/>
        <n v="21009519"/>
        <n v="21009619"/>
        <n v="49010119"/>
        <n v="49010219"/>
        <n v="49010319"/>
        <n v="49010419"/>
        <n v="49010519"/>
        <n v="49010619"/>
        <n v="49010719"/>
        <n v="49010819"/>
        <n v="49010919"/>
        <n v="49011019"/>
        <n v="49011119"/>
        <n v="49011219"/>
        <n v="49011319"/>
        <n v="34010119"/>
        <n v="34010219"/>
        <n v="34010319"/>
        <n v="34011019"/>
        <n v="34011119"/>
        <n v="34011219"/>
        <n v="23230019"/>
        <n v="23230119"/>
        <n v="23230219"/>
        <n v="23230319"/>
        <n v="23230419"/>
        <n v="23230519"/>
        <n v="23230619"/>
        <n v="23230719"/>
        <n v="23230819"/>
        <n v="23230919"/>
        <n v="23231019"/>
        <n v="23231119"/>
        <n v="23231219"/>
        <n v="23231319"/>
        <n v="23231419"/>
        <n v="23231519"/>
        <n v="23231619"/>
        <n v="23231719"/>
        <n v="23231819"/>
        <n v="23231919"/>
        <n v="23232019"/>
        <n v="23232119"/>
        <n v="23232219"/>
        <n v="23232319"/>
        <n v="23232419"/>
        <n v="23232519"/>
        <n v="23232619"/>
        <n v="23232719"/>
        <n v="23232819"/>
        <n v="23232919"/>
        <n v="23233019"/>
        <n v="23233119"/>
        <n v="23233219"/>
        <n v="23233319"/>
        <n v="23233419"/>
        <n v="23233519"/>
        <n v="23233619"/>
        <n v="23233719"/>
        <n v="23233819"/>
        <n v="23233919"/>
        <n v="23234019"/>
        <n v="23234119"/>
        <n v="23234219"/>
        <n v="23234319"/>
        <n v="23234419"/>
        <n v="23234519"/>
        <n v="23234619"/>
        <n v="23234719"/>
        <n v="23234819"/>
        <n v="23234919"/>
        <n v="23235019"/>
        <n v="23235119"/>
        <n v="23235319"/>
        <n v="23235619"/>
        <n v="23236219"/>
        <n v="23236319"/>
        <n v="23236419"/>
        <n v="23236519"/>
        <n v="23236819"/>
        <n v="23236919"/>
        <n v="23237119"/>
        <n v="23237219"/>
        <n v="23237619"/>
        <n v="23237719"/>
        <n v="23237819"/>
        <n v="23237919"/>
        <n v="23238019"/>
        <n v="23238119"/>
        <n v="23238219"/>
        <n v="23238319"/>
        <n v="23238419"/>
        <n v="23238519"/>
        <n v="23239819"/>
        <n v="23239919"/>
        <n v="13995019"/>
        <n v="13995219"/>
        <n v="13995319"/>
        <n v="77010119"/>
        <n v="77010219"/>
        <n v="77010319"/>
        <n v="77010419"/>
        <n v="77010519"/>
        <n v="77010619"/>
        <n v="77010719"/>
        <n v="77010819"/>
        <n v="84020219"/>
        <n v="84020319"/>
        <n v="84010119"/>
        <n v="84010219"/>
        <n v="84010319"/>
        <n v="84010419"/>
        <n v="84010519"/>
        <n v="84010619"/>
        <n v="84020119"/>
        <n v="63000019"/>
        <n v="63013019"/>
        <n v="63010219"/>
        <n v="63010319"/>
        <n v="63010419"/>
        <n v="63010519"/>
        <n v="63010619"/>
        <n v="63010719"/>
        <n v="63010819"/>
        <n v="63010919"/>
        <n v="63011019"/>
        <n v="63011119"/>
        <n v="63011219"/>
        <n v="63011319"/>
        <n v="63011419"/>
        <n v="63011519"/>
        <n v="63011619"/>
        <n v="63011719"/>
        <n v="63011819"/>
        <n v="63011919"/>
        <n v="63012019"/>
        <n v="63013119"/>
        <n v="63051219"/>
        <n v="63051519"/>
        <n v="63070119"/>
        <n v="63070219"/>
        <n v="63070319"/>
        <n v="63020519"/>
        <n v="63020619"/>
        <n v="63020719"/>
        <n v="63020819"/>
        <n v="63041019"/>
        <n v="63041119"/>
        <n v="63041219"/>
        <n v="63041319"/>
        <n v="63041419"/>
        <n v="63051319"/>
        <n v="63051419"/>
        <n v="63051619"/>
        <n v="63060119"/>
        <n v="63060219"/>
        <n v="63060319"/>
        <n v="63060419"/>
        <n v="63080119"/>
        <n v="63080219"/>
        <n v="63090119"/>
        <n v="63090219"/>
        <n v="63090319"/>
        <n v="63090419"/>
        <n v="63100119"/>
        <n v="31020119"/>
        <n v="31020219"/>
        <n v="31020319"/>
        <n v="31020419"/>
        <n v="86010119"/>
        <n v="86010219"/>
        <n v="86010319"/>
        <n v="86010419"/>
        <n v="86010519"/>
        <n v="86010619"/>
        <n v="86012119"/>
        <n v="86012219"/>
        <n v="86012319"/>
        <n v="86013119"/>
        <n v="86013219"/>
        <n v="86013319"/>
        <n v="86013419"/>
        <n v="86013519"/>
        <n v="86014119"/>
        <n v="86014219"/>
        <n v="86014319"/>
        <n v="86014419"/>
        <n v="86014519"/>
        <n v="86015119"/>
        <n v="86015219"/>
        <n v="86015319"/>
        <n v="86015419"/>
        <n v="86015519"/>
        <n v="86015619"/>
        <n v="86015719"/>
        <n v="86015819"/>
        <n v="86015919"/>
        <n v="86016019"/>
        <n v="86017019"/>
        <n v="86017119"/>
        <n v="86018019"/>
        <n v="86018119"/>
        <n v="86018219"/>
        <n v="99051819"/>
        <n v="99051019"/>
        <n v="99052119"/>
        <n v="99052219"/>
        <n v="99052319"/>
        <n v="99052419"/>
        <n v="99052619"/>
        <n v="99052819"/>
        <n v="99054319"/>
        <n v="99054819"/>
        <n v="99054919"/>
        <n v="99055019"/>
        <n v="99055219"/>
        <n v="99055319"/>
        <n v="99055419"/>
        <n v="99055719"/>
        <n v="99056019"/>
        <n v="99056219"/>
        <n v="99056819"/>
        <n v="99057019"/>
        <n v="99059319"/>
        <n v="99059419"/>
        <n v="99059819"/>
        <n v="92020219"/>
        <n v="93010119"/>
        <n v="93010219"/>
        <n v="93010319"/>
        <n v="93010419"/>
        <n v="93010519"/>
        <n v="93010619"/>
        <n v="93010719"/>
        <n v="93010819"/>
        <n v="93010919"/>
        <n v="93011019"/>
        <n v="93011119"/>
        <n v="93020119"/>
        <n v="90000119"/>
        <n v="90000219"/>
        <n v="90000319"/>
        <n v="90000419"/>
        <n v="90000519"/>
        <n v="90000619"/>
        <n v="90000719"/>
        <n v="90000819"/>
        <n v="90000919"/>
        <n v="90001019"/>
        <n v="90001119"/>
        <n v="90001219"/>
        <n v="90001319"/>
        <n v="90010119"/>
        <n v="90010219"/>
        <n v="90010319"/>
        <n v="90010419"/>
        <n v="90010519"/>
        <n v="90010619"/>
        <n v="90010719"/>
        <n v="90010819"/>
        <n v="90010919"/>
        <n v="90011019"/>
        <n v="90011119"/>
        <n v="90011219"/>
        <n v="90011319"/>
        <n v="90011419"/>
        <n v="90011519"/>
        <n v="90011619"/>
        <n v="90011719"/>
        <n v="90011819"/>
        <n v="90020119"/>
        <n v="90020219"/>
        <n v="90020319"/>
        <n v="90020419"/>
        <n v="90020519"/>
        <n v="99030119"/>
        <n v="99030219"/>
        <n v="99030319"/>
        <n v="99030419"/>
        <n v="99030519"/>
        <n v="99030619"/>
        <n v="99030719"/>
        <n v="99030819"/>
        <n v="99030919"/>
        <n v="60010119"/>
        <n v="60010219"/>
        <n v="60010319"/>
        <n v="60010419"/>
        <n v="60010519"/>
        <n v="60010619"/>
        <n v="94000119"/>
        <n v="94000219"/>
        <n v="94000319"/>
        <n v="94000419"/>
        <n v="94000519"/>
        <n v="94000619"/>
        <n v="94000719"/>
        <n v="94000819"/>
        <n v="94000919"/>
        <n v="94001019"/>
        <n v="94001119"/>
        <n v="94001219"/>
        <n v="94001319"/>
        <n v="94001419"/>
        <n v="94001519"/>
        <n v="94001619"/>
        <n v="94001719"/>
        <n v="94001819"/>
        <n v="94001919"/>
        <n v="94002019"/>
        <n v="94003019"/>
        <n v="94003119"/>
        <n v="94003219"/>
        <n v="94005019"/>
        <n v="94005119"/>
        <n v="94005219"/>
        <n v="94005319"/>
        <n v="94010019"/>
        <n v="94010119"/>
        <n v="94010219"/>
        <n v="94010319"/>
        <n v="94010419"/>
        <n v="94020119"/>
        <n v="94020219"/>
        <n v="94020419"/>
        <n v="94020719"/>
        <n v="94030119"/>
        <n v="94030219"/>
        <n v="94030319"/>
        <n v="94030419"/>
        <n v="94030519"/>
        <n v="94030619"/>
        <n v="94030719"/>
        <n v="94030819"/>
        <n v="94030919"/>
        <n v="94031019"/>
        <n v="94031119"/>
        <n v="94031219"/>
        <n v="94031419"/>
        <n v="94031519"/>
        <n v="94031619"/>
        <n v="94031719"/>
        <n v="94031819"/>
        <n v="94040119"/>
        <n v="94040219"/>
        <n v="94040319"/>
        <n v="94040519"/>
        <n v="94040619"/>
        <n v="94040719"/>
        <n v="94040819"/>
        <n v="94040919"/>
        <n v="94050119"/>
        <n v="94050219"/>
        <n v="94050319"/>
        <n v="94050819"/>
        <n v="94050919"/>
        <n v="94051019"/>
        <n v="94051119"/>
        <n v="94051219"/>
        <n v="94051319"/>
        <n v="94051419"/>
        <n v="94051519"/>
        <n v="94051619"/>
        <n v="94051719"/>
        <n v="94060119"/>
        <n v="94060219"/>
        <n v="94060319"/>
        <n v="96010119"/>
        <n v="96010219"/>
        <n v="96010319"/>
        <n v="96010419"/>
        <n v="96010519"/>
        <n v="96010619"/>
        <n v="96010719"/>
        <n v="96010819"/>
        <n v="96010919"/>
        <n v="96011019"/>
        <n v="96011119"/>
        <n v="96011219"/>
        <n v="15150119"/>
        <n v="15150219"/>
        <n v="15150319"/>
        <n v="15150419"/>
        <n v="15150519"/>
        <n v="15150619"/>
        <n v="15150719"/>
        <n v="15150819"/>
        <n v="15150919"/>
        <n v="15151019"/>
        <n v="15151119"/>
        <n v="15151219"/>
        <n v="15151319"/>
        <n v="15151419"/>
        <n v="15151519"/>
        <n v="15151619"/>
        <n v="15151719"/>
        <n v="15151819"/>
        <n v="15151919"/>
        <n v="15152019"/>
        <n v="15152119"/>
        <n v="15152219"/>
        <n v="15152319"/>
        <n v="15152419"/>
        <n v="15152519"/>
        <n v="15152619"/>
        <n v="15152719"/>
        <n v="15152819"/>
        <n v="15152919"/>
        <n v="15153019"/>
        <n v="15153119"/>
        <n v="15153219"/>
        <n v="15154019"/>
        <n v="15154119"/>
        <n v="15154219"/>
        <n v="15154319"/>
        <n v="15154419"/>
        <n v="15154519"/>
        <n v="15154619"/>
        <n v="15154719"/>
        <n v="15154819"/>
        <n v="15154919"/>
        <n v="15156019"/>
        <n v="15156119"/>
        <n v="15156219"/>
        <n v="15156319"/>
        <n v="15156419"/>
        <n v="15156519"/>
        <n v="15156619"/>
        <n v="15156719"/>
        <n v="15156919"/>
        <n v="15160119"/>
        <n v="15160219"/>
        <n v="15160319"/>
        <n v="15160419"/>
        <n v="15160519"/>
        <n v="15160619"/>
        <n v="15160719"/>
        <n v="15160819"/>
        <n v="15160919"/>
        <n v="15161019"/>
        <n v="15161119"/>
        <n v="61010119"/>
        <n v="61010219"/>
        <n v="61010319"/>
        <n v="61010419"/>
        <n v="61010519"/>
        <n v="61010619"/>
        <n v="61010719"/>
        <n v="61010819"/>
        <n v="61010919"/>
        <n v="61011019"/>
        <n v="61011119"/>
        <n v="61011219"/>
        <n v="61011319"/>
        <n v="61011419"/>
        <n v="61011519"/>
        <n v="61011619"/>
        <n v="61011719"/>
        <n v="61011819"/>
        <n v="61011919"/>
        <n v="61012019"/>
        <n v="61012119"/>
        <n v="61012219"/>
        <n v="61012319"/>
        <n v="61012419"/>
        <n v="61012519"/>
        <n v="61012619"/>
        <n v="61012719"/>
        <n v="61012819"/>
        <n v="61012919"/>
        <n v="61013019"/>
        <n v="61013119"/>
        <n v="61013219"/>
        <n v="61013319"/>
        <n v="61013419"/>
        <n v="61013519"/>
        <n v="61013619"/>
        <n v="61013719"/>
        <n v="61013819"/>
        <n v="61013919"/>
        <n v="61014019"/>
        <n v="61014119"/>
        <n v="61014219"/>
        <n v="61014319"/>
        <n v="61014419"/>
        <n v="61014519"/>
        <n v="61014619"/>
        <n v="61014719"/>
        <n v="61014819"/>
        <n v="61014919"/>
        <n v="61015019"/>
        <n v="61015119"/>
        <n v="61015219"/>
        <n v="61015319"/>
        <n v="61015419"/>
        <n v="61015519"/>
        <n v="61015619"/>
        <n v="61015719"/>
        <n v="61015819"/>
        <n v="61015919"/>
        <n v="61016019"/>
        <n v="61016119"/>
        <n v="61016219"/>
        <n v="61016319"/>
        <n v="61016419"/>
        <n v="61016519"/>
        <n v="61016619"/>
        <n v="61016719"/>
        <n v="61016819"/>
        <n v="61016919"/>
        <n v="61017019"/>
        <n v="61017119"/>
        <n v="61017519"/>
        <n v="61017619"/>
        <n v="61017719"/>
        <n v="26999119"/>
        <n v="26999219"/>
        <n v="26999319"/>
        <n v="26999419"/>
        <n v="26999519"/>
        <n v="26999619"/>
        <n v="26999719"/>
        <n v="73010119"/>
        <n v="67010119"/>
        <n v="67010219"/>
        <n v="67010319"/>
        <n v="67010419"/>
        <n v="67010519"/>
        <n v="67010619"/>
        <n v="67010719"/>
        <n v="67010819"/>
        <n v="67010919"/>
        <n v="99020119"/>
        <n v="99020219"/>
        <n v="99020319"/>
        <n v="99020419"/>
        <n v="99020819"/>
        <n v="24280119"/>
        <n v="24280219"/>
        <n v="24280319"/>
        <n v="24280419"/>
        <n v="24280519"/>
        <n v="24280619"/>
        <n v="24280719"/>
        <n v="24240119"/>
        <n v="24240219"/>
        <n v="24240319"/>
        <n v="24240419"/>
        <n v="24240519"/>
        <n v="24240619"/>
        <n v="24240719"/>
        <n v="24240819"/>
        <n v="24240919"/>
        <n v="24241019"/>
        <n v="24241119"/>
        <n v="24241219"/>
        <n v="24241319"/>
        <n v="24241419"/>
        <n v="24241519"/>
        <n v="24241619"/>
        <n v="24241719"/>
        <n v="24241819"/>
        <n v="24241919"/>
        <n v="24243119"/>
        <n v="24243219"/>
        <n v="24243319"/>
        <n v="24243419"/>
        <n v="24243519"/>
        <n v="24243619"/>
        <n v="24243719"/>
        <n v="24243819"/>
        <n v="24243919"/>
        <n v="24244019"/>
        <n v="24244119"/>
        <n v="24244219"/>
        <n v="24244319"/>
        <n v="24244419"/>
        <n v="24244519"/>
        <n v="24245019"/>
        <n v="24250119"/>
        <n v="24250219"/>
        <n v="24260119"/>
        <n v="24260219"/>
        <n v="24260319"/>
        <n v="24260419"/>
        <n v="24270119"/>
        <n v="24270219"/>
        <n v="24270319"/>
        <n v="47010119"/>
        <n v="47010219"/>
        <n v="47010319"/>
        <n v="47010419"/>
        <n v="47010519"/>
        <n v="47010619"/>
        <n v="47010719"/>
        <n v="47010819"/>
        <n v="47010919"/>
        <n v="47011019"/>
        <n v="47011119"/>
        <n v="47011219"/>
        <n v="41010119"/>
        <n v="53010019"/>
        <n v="53010119"/>
        <n v="53010219"/>
        <n v="53010319"/>
        <n v="53010419"/>
        <n v="53010519"/>
        <n v="53010619"/>
        <n v="53010719"/>
        <n v="53010819"/>
        <n v="53010919"/>
        <n v="53011019"/>
        <n v="53011119"/>
        <n v="53011219"/>
        <n v="53011319"/>
        <n v="53011419"/>
        <n v="53011519"/>
        <n v="53011619"/>
        <n v="53011719"/>
        <n v="53011819"/>
        <n v="53011919"/>
        <n v="53012019"/>
        <n v="53012119"/>
        <n v="53012219"/>
        <n v="53012319"/>
        <n v="53012419"/>
        <n v="53012519"/>
        <n v="53012619"/>
        <n v="53012719"/>
        <n v="53012819"/>
        <n v="53012919"/>
        <n v="53013019"/>
        <n v="53013119"/>
        <n v="53013219"/>
        <n v="53013319"/>
        <n v="53013419"/>
        <n v="53013519"/>
        <n v="53013619"/>
        <n v="53013719"/>
        <n v="53013819"/>
        <n v="53020119"/>
        <n v="53020219"/>
        <n v="53020319"/>
        <n v="53020419"/>
        <n v="53020519"/>
        <n v="53020619"/>
        <n v="53020719"/>
        <n v="53020819"/>
        <n v="53020919"/>
        <n v="53021019"/>
        <n v="53021119"/>
        <n v="53021219"/>
        <n v="53021319"/>
        <n v="53021419"/>
        <n v="53021519"/>
        <n v="53021619"/>
        <n v="53021719"/>
        <n v="53022519"/>
        <n v="53030119"/>
        <n v="53030219"/>
        <n v="53030319"/>
        <n v="56010119"/>
        <n v="56010219"/>
        <n v="56010319"/>
        <n v="56010419"/>
        <n v="56010519"/>
        <n v="56010619"/>
        <n v="56010719"/>
        <n v="56010819"/>
        <n v="56010919"/>
        <n v="56011019"/>
        <n v="56011119"/>
        <n v="56011219"/>
        <n v="56011319"/>
        <n v="56011419"/>
        <n v="56011519"/>
        <n v="56011619"/>
        <n v="56011719"/>
        <n v="56011819"/>
        <n v="56011919"/>
        <n v="56012019"/>
        <n v="56012119"/>
        <n v="56012219"/>
        <n v="56012319"/>
        <n v="56012419"/>
        <n v="56012519"/>
        <n v="56012619"/>
        <n v="56012719"/>
        <n v="56012819"/>
        <n v="56012919"/>
        <n v="56013019"/>
        <n v="56013119"/>
        <n v="56013219"/>
        <n v="56013319"/>
        <n v="56013419"/>
        <n v="56013519"/>
        <n v="56013619"/>
        <n v="56013719"/>
        <n v="56013819"/>
        <n v="56013919"/>
        <n v="56014019"/>
        <n v="56014119"/>
        <n v="56014219"/>
        <n v="56014319"/>
        <n v="56014419"/>
        <n v="56014519"/>
        <n v="56014619"/>
        <n v="56014719"/>
        <n v="56014819"/>
        <n v="56014919"/>
        <n v="56015019"/>
        <n v="56015119"/>
        <n v="56015219"/>
        <n v="56015319"/>
        <n v="56015419"/>
        <n v="56015519"/>
        <n v="56015619"/>
        <n v="56015719"/>
        <n v="68010119"/>
        <n v="68010219"/>
        <n v="68010319"/>
        <n v="68010419"/>
        <n v="68010519"/>
        <n v="68010619"/>
        <n v="68010719"/>
        <n v="68010819"/>
        <n v="68010919"/>
        <n v="68011019"/>
        <n v="68011119"/>
        <n v="68011219"/>
        <n v="68011319"/>
        <n v="68011419"/>
        <n v="68011519"/>
        <n v="68011619"/>
        <n v="68011719"/>
        <n v="71010119"/>
        <n v="71010219"/>
        <n v="71010319"/>
        <n v="71010419"/>
        <n v="71010519"/>
        <n v="71010619"/>
        <n v="71010719"/>
        <n v="71010819"/>
        <n v="71010919"/>
        <n v="71011019"/>
        <n v="71011119"/>
        <n v="71020419"/>
        <n v="71020119"/>
        <n v="71020219"/>
        <n v="71020319"/>
        <n v="80000519"/>
        <n v="88000019"/>
        <n v="88000119"/>
        <n v="88000219"/>
        <n v="88000319"/>
        <n v="88000419"/>
        <n v="88000519"/>
        <n v="88000619"/>
        <n v="88000719"/>
        <n v="88000819"/>
        <n v="88000919"/>
        <n v="88001019"/>
        <n v="88001119"/>
        <n v="88001219"/>
        <n v="88001319"/>
        <n v="88001419"/>
        <n v="88001519"/>
        <n v="88001619"/>
        <n v="88001719"/>
        <n v="88001819"/>
        <n v="88001919"/>
        <n v="88002019"/>
        <n v="88002119"/>
        <n v="88002219"/>
        <n v="88002319"/>
        <n v="88002419"/>
        <n v="88002519"/>
        <n v="88002619"/>
        <n v="88002719"/>
        <n v="88002819"/>
        <n v="88002919"/>
        <n v="88003019"/>
        <n v="88003119"/>
        <n v="88003219"/>
        <n v="88003319"/>
        <n v="88003419"/>
        <n v="88003519"/>
        <n v="88003619"/>
        <n v="88003719"/>
        <n v="88003819"/>
        <n v="88003919"/>
        <n v="88004019"/>
        <n v="88004119"/>
        <n v="88004219"/>
        <n v="88004319"/>
        <n v="88004419"/>
        <n v="88004619"/>
        <n v="88004719"/>
        <n v="88004819"/>
        <n v="88004919"/>
        <n v="88005019"/>
        <n v="88005119"/>
        <n v="88005219"/>
        <n v="88005319"/>
        <n v="88005419"/>
        <n v="88005519"/>
        <n v="88005619"/>
        <n v="88005719"/>
        <n v="88005819"/>
        <n v="88005919"/>
        <n v="88006019"/>
        <n v="88006119"/>
        <n v="88006219"/>
        <n v="88006419"/>
        <n v="88006519"/>
        <n v="88006719"/>
        <n v="88006819"/>
        <n v="88006919"/>
        <n v="88007019"/>
        <n v="88007119"/>
        <n v="88007219"/>
        <n v="88007319"/>
        <n v="88007419"/>
        <n v="88007519"/>
        <n v="88007619"/>
        <n v="88007719"/>
        <n v="88007819"/>
        <n v="88007919"/>
        <n v="29020119"/>
        <n v="29020219"/>
        <n v="29020319"/>
        <n v="29020519"/>
        <n v="29020619"/>
        <n v="29020719"/>
        <n v="29020919"/>
        <n v="29021019"/>
        <n v="29021119"/>
        <n v="29021319"/>
        <n v="29021419"/>
        <n v="29021519"/>
        <n v="29021719"/>
        <n v="29021819"/>
        <n v="29021919"/>
        <n v="29022119"/>
        <n v="29022219"/>
        <n v="29022319"/>
        <n v="29022519"/>
        <n v="29022619"/>
        <n v="29022719"/>
        <n v="29023019"/>
        <n v="29023119"/>
        <n v="29023319"/>
        <n v="29023419"/>
        <n v="29023519"/>
        <n v="29023819"/>
        <n v="29023919"/>
        <n v="29024119"/>
        <n v="29024219"/>
        <n v="54010119"/>
        <n v="54010219"/>
        <n v="54010319"/>
        <n v="54010419"/>
        <n v="54010519"/>
        <n v="54010619"/>
        <n v="54010719"/>
        <n v="54010819"/>
        <n v="54010919"/>
        <n v="54011019"/>
        <n v="54011119"/>
        <n v="54011219"/>
        <n v="54011319"/>
        <n v="54011419"/>
        <n v="54011519"/>
        <n v="54011619"/>
        <n v="54011719"/>
        <n v="54011819"/>
        <n v="54011919"/>
        <n v="54012019"/>
        <n v="54012119"/>
        <n v="54012219"/>
        <n v="54012319"/>
        <n v="54012419"/>
        <n v="54012519"/>
        <n v="54012619"/>
        <n v="54012719"/>
        <n v="54012819"/>
        <n v="54012919"/>
        <n v="54013019"/>
        <n v="54013119"/>
        <n v="54013219"/>
        <n v="54013319"/>
        <n v="54013419"/>
        <n v="54013519"/>
        <n v="54013619"/>
        <n v="54013719"/>
        <n v="54013819"/>
        <n v="54014119"/>
        <n v="54014219"/>
        <n v="54014319"/>
        <n v="54014419"/>
        <n v="54019019"/>
        <n v="35010119"/>
        <n v="35010219"/>
        <n v="35010319"/>
        <n v="35010419"/>
        <n v="35010519"/>
        <n v="35010619"/>
        <n v="35010719"/>
        <n v="35010819"/>
        <n v="35010919"/>
        <n v="35011019"/>
        <n v="35011119"/>
        <n v="35011219"/>
        <n v="35011319"/>
        <n v="35011419"/>
        <n v="35012019"/>
        <n v="35012119"/>
        <n v="35012219"/>
        <n v="35012319"/>
        <n v="35012419"/>
        <n v="35013119"/>
        <n v="35013219"/>
        <n v="35013319"/>
        <n v="35013419"/>
        <n v="35013519"/>
        <n v="35014019"/>
        <n v="35014119"/>
        <n v="35014219"/>
        <n v="35015019"/>
        <n v="35015119"/>
        <n v="35015219"/>
        <n v="35015319"/>
        <n v="35015419"/>
        <n v="35016019"/>
        <n v="35016119"/>
        <n v="35016219"/>
        <n v="35016319"/>
        <n v="35017019"/>
        <n v="35017119"/>
        <n v="35017219"/>
        <n v="35017319"/>
        <n v="35017419"/>
        <n v="35017519"/>
        <n v="35017619"/>
        <n v="35018019"/>
        <n v="35018119"/>
        <n v="35018219"/>
        <n v="35018319"/>
        <n v="35018419"/>
        <n v="35018519"/>
        <n v="35018619"/>
        <n v="35018719"/>
        <n v="35018819"/>
        <n v="35018919"/>
        <n v="35019019"/>
        <n v="35019119"/>
        <n v="35019219"/>
        <n v="35019319"/>
        <n v="35019419"/>
        <n v="79010119"/>
        <n v="79010219"/>
        <n v="79010319"/>
        <n v="79010419"/>
        <n v="79010519"/>
        <n v="79010619"/>
        <n v="79010719"/>
        <n v="79010819"/>
        <n v="79010919"/>
        <n v="79011019"/>
        <n v="79011119"/>
        <n v="79011219"/>
        <n v="79011319"/>
        <n v="79011419"/>
        <n v="79011519"/>
        <n v="79011619"/>
        <n v="79011719"/>
        <n v="79011819"/>
        <n v="79011919"/>
        <n v="79012019"/>
        <n v="79012119"/>
        <n v="79012219"/>
        <n v="79012319"/>
        <n v="79012419"/>
        <n v="79012519"/>
        <n v="79012619"/>
        <n v="79012719"/>
        <n v="79012819"/>
        <n v="79012919"/>
        <n v="79013019"/>
        <n v="79013119"/>
        <n v="79013219"/>
        <n v="79013319"/>
        <n v="79013419"/>
        <n v="79013519"/>
        <n v="79013619"/>
        <n v="79013719"/>
        <n v="79013819"/>
        <n v="79013919"/>
        <n v="79014019"/>
        <n v="79014119"/>
        <n v="79014219"/>
        <n v="79014319"/>
        <n v="79014419"/>
        <n v="79014519"/>
        <n v="79014619"/>
        <n v="79014719"/>
        <n v="79015019"/>
        <n v="79015119"/>
        <n v="79015219"/>
        <n v="79015319"/>
        <n v="79015419"/>
        <n v="79015519"/>
        <n v="79015619"/>
        <n v="79015719"/>
        <n v="79015819"/>
        <n v="79015919"/>
        <n v="79016019"/>
        <n v="79016119"/>
        <n v="79016219"/>
        <n v="79016319"/>
        <n v="79016419"/>
        <n v="79016519"/>
        <n v="79016619"/>
        <n v="79016719"/>
        <n v="79016819"/>
        <n v="79016919"/>
        <n v="79017019"/>
        <n v="79017119"/>
        <n v="79017219"/>
        <n v="79017319"/>
        <n v="79017419"/>
        <n v="79017519"/>
        <n v="79017619"/>
        <n v="79017719"/>
        <n v="79017819"/>
        <n v="79018019"/>
        <n v="79018119"/>
        <n v="79018219"/>
        <n v="79018319"/>
        <n v="79018419"/>
        <n v="79018519"/>
        <n v="79018619"/>
        <n v="79018719"/>
        <n v="79018819"/>
        <n v="79018919"/>
        <n v="79019019"/>
        <n v="79019119"/>
        <n v="79019219"/>
        <n v="79019319"/>
        <n v="79019419"/>
        <n v="79019519"/>
        <n v="79019619"/>
        <n v="79019719"/>
        <n v="79019819"/>
        <n v="79020119"/>
        <n v="79020219"/>
        <n v="79020319"/>
        <n v="79020419"/>
        <n v="79020519"/>
        <n v="79020619"/>
        <n v="79020719"/>
        <n v="79020819"/>
        <n v="79020919"/>
        <n v="79021019"/>
        <n v="79021119"/>
        <n v="79021219"/>
        <n v="79021319"/>
        <n v="79021519"/>
        <n v="87000119"/>
        <n v="87000219"/>
        <n v="87000319"/>
        <n v="87000419"/>
        <n v="87000519"/>
        <n v="87000619"/>
        <n v="87000719"/>
        <n v="87000819"/>
        <n v="87000919"/>
        <n v="87001019"/>
        <n v="87002019"/>
        <n v="87002119"/>
        <n v="87002219"/>
        <n v="87002319"/>
        <n v="87002419"/>
        <n v="38010119"/>
        <n v="38010219"/>
        <n v="38010319"/>
        <n v="38010419"/>
        <n v="38010519"/>
        <n v="38010619"/>
        <n v="38010719"/>
        <n v="38010819"/>
        <n v="38010919"/>
        <n v="59010119"/>
        <n v="59010219"/>
        <n v="59010319"/>
        <n v="59010419"/>
        <n v="59010519"/>
        <n v="59010619"/>
        <n v="59010719"/>
        <n v="59010819"/>
        <n v="59010919"/>
        <n v="59011019"/>
        <n v="59011119"/>
        <n v="59011219"/>
        <n v="59011319"/>
        <n v="59011419"/>
        <n v="59011519"/>
        <n v="59011619"/>
        <n v="59011719"/>
        <n v="59011819"/>
        <n v="59011919"/>
        <n v="59012019"/>
        <n v="59012119"/>
        <n v="59012219"/>
        <n v="59012319"/>
        <n v="59012419"/>
        <n v="59012519"/>
        <n v="59012619"/>
        <n v="59012719"/>
        <n v="59012819"/>
        <n v="59012919"/>
        <n v="59013019"/>
        <n v="59013119"/>
        <n v="59013219"/>
        <n v="59013319"/>
        <n v="59013419"/>
        <n v="59013519"/>
        <n v="59013619"/>
        <n v="59013719"/>
        <n v="59013819"/>
        <n v="59013919"/>
        <n v="59014019"/>
        <n v="59014119"/>
        <n v="59014219"/>
        <n v="59014319"/>
        <n v="59014419"/>
        <n v="59014519"/>
        <n v="59014619"/>
        <n v="59014719"/>
        <n v="59014819"/>
        <n v="59014919"/>
        <n v="59015019"/>
        <n v="59015119"/>
        <n v="59015219"/>
        <n v="59015319"/>
        <n v="59015419"/>
        <n v="59015519"/>
        <n v="59015619"/>
        <n v="59015719"/>
        <n v="59015819"/>
        <n v="59015919"/>
        <n v="59016019"/>
        <n v="59016119"/>
        <n v="59016219"/>
        <n v="59016319"/>
        <n v="59016419"/>
        <n v="59016519"/>
        <n v="59016619"/>
        <n v="59016719"/>
        <n v="59016819"/>
        <n v="59016919"/>
        <n v="59020119"/>
        <n v="59020219"/>
        <n v="59020319"/>
        <n v="59020419"/>
        <n v="59020519"/>
        <n v="59020619"/>
        <n v="59020719"/>
        <n v="59020819"/>
        <n v="59020919"/>
        <n v="59021019"/>
        <n v="59021119"/>
        <n v="59021219"/>
        <n v="59021319"/>
        <n v="59021419"/>
        <n v="59021519"/>
        <n v="59021619"/>
        <n v="59021719"/>
        <n v="59021819"/>
        <n v="59021919"/>
        <n v="59022019"/>
        <n v="59022119"/>
        <n v="59022219"/>
        <n v="59022319"/>
        <n v="59022419"/>
        <n v="59022519"/>
        <n v="59022619"/>
        <n v="59022719"/>
        <n v="59022819"/>
        <n v="59022919"/>
        <n v="59023019"/>
        <n v="59030119"/>
        <n v="59030219"/>
        <n v="59030319"/>
        <n v="59030419"/>
        <n v="59030519"/>
        <n v="59030619"/>
        <n v="59030719"/>
        <n v="59030819"/>
        <n v="74010119"/>
        <n v="74010219"/>
        <n v="74010319"/>
        <n v="74010419"/>
        <n v="74010519"/>
        <n v="74010619"/>
        <n v="74020119"/>
        <n v="74020219"/>
        <n v="74020319"/>
        <n v="74020419"/>
        <n v="74020519"/>
        <n v="74020619"/>
        <n v="74020719"/>
        <n v="74020819"/>
        <n v="74020919"/>
        <n v="74021019"/>
        <n v="74021119"/>
        <n v="74021219"/>
        <n v="74030119"/>
        <n v="74030219"/>
        <n v="74030319"/>
        <n v="74030419"/>
        <n v="74040119"/>
        <n v="74050119"/>
        <n v="74050219"/>
        <n v="74060019"/>
        <n v="74060119"/>
        <n v="74060219"/>
        <n v="74060319"/>
        <n v="74060419"/>
        <n v="74060519"/>
        <n v="74060619"/>
        <n v="74060719"/>
        <n v="74060819"/>
        <n v="74060919"/>
        <n v="74061019"/>
        <n v="74061119"/>
        <n v="74061219"/>
        <n v="81010119"/>
        <n v="81010219"/>
        <n v="81010319"/>
        <n v="81010419"/>
        <n v="81010519"/>
        <n v="81010619"/>
        <n v="81010719"/>
        <n v="81010819"/>
        <n v="81010919"/>
        <n v="81011019"/>
        <n v="81011119"/>
        <n v="81011219"/>
        <n v="81011319"/>
        <n v="81011419"/>
        <n v="81011519"/>
        <n v="81011619"/>
        <n v="81011719"/>
        <n v="81011819"/>
        <n v="81011919"/>
        <n v="81012019"/>
        <n v="81012119"/>
        <n v="81012219"/>
        <n v="81012319"/>
        <n v="81012419"/>
        <n v="81012519"/>
        <n v="81012619"/>
        <n v="81012719"/>
        <n v="81012819"/>
        <n v="81012919"/>
        <n v="81013019"/>
        <n v="81013119"/>
        <n v="81013219"/>
        <n v="81013319"/>
        <n v="81013419"/>
        <n v="81013519"/>
        <n v="81013619"/>
        <n v="81013719"/>
        <n v="81013819"/>
        <n v="81013919"/>
        <n v="81014019"/>
        <n v="81014119"/>
        <n v="81014219"/>
        <n v="81014319"/>
        <n v="81014419"/>
        <n v="81014519"/>
        <n v="81014619"/>
        <n v="81014719"/>
        <n v="81014819"/>
        <n v="81014919"/>
        <n v="81018019"/>
        <n v="81018119"/>
        <n v="81018219"/>
        <n v="81018319"/>
        <n v="81018419"/>
        <n v="81018519"/>
        <n v="81020119"/>
        <n v="81020219"/>
        <n v="81020319"/>
        <n v="81020419"/>
        <n v="81020519"/>
        <n v="81020719"/>
        <n v="30020019"/>
        <n v="30020119"/>
        <n v="30020219"/>
        <n v="30020319"/>
        <n v="30020419"/>
        <n v="30020519"/>
        <n v="30020619"/>
        <n v="30020719"/>
        <n v="30020919"/>
        <n v="30028919"/>
        <n v="30029019"/>
        <n v="30029119"/>
        <n v="30029919"/>
        <n v="98010119"/>
        <n v="91000119"/>
        <n v="91000219"/>
        <n v="91000319"/>
        <n v="91000419"/>
        <n v="91000519"/>
        <n v="91000619"/>
        <n v="91000719"/>
        <n v="91000819"/>
        <n v="91000919"/>
        <n v="91001019"/>
        <n v="91001119"/>
        <n v="91001219"/>
        <n v="91001319"/>
        <n v="91001419"/>
        <n v="91001519"/>
        <n v="91001619"/>
        <n v="91001719"/>
        <n v="91001819"/>
        <n v="91001919"/>
        <n v="91002019"/>
        <n v="32010119"/>
        <n v="32010219"/>
        <n v="32010319"/>
        <n v="32010419"/>
        <n v="32010519"/>
        <n v="32010619"/>
        <n v="32010719"/>
        <n v="32010819"/>
        <n v="32010919"/>
        <n v="32011019"/>
        <n v="32011119"/>
        <n v="32011219"/>
        <n v="32011319"/>
        <n v="32011419"/>
        <n v="32011519"/>
        <n v="32011619"/>
        <n v="32011719"/>
        <n v="32011819"/>
        <n v="32011919"/>
        <n v="32012019"/>
        <n v="32012119"/>
        <n v="32012219"/>
        <n v="32020119"/>
        <n v="44011019"/>
        <n v="44011119"/>
        <n v="44011219"/>
        <n v="44011319"/>
        <n v="44011419"/>
        <n v="44011519"/>
        <n v="44011619"/>
        <n v="44011719"/>
        <n v="44011819"/>
        <n v="44020119"/>
        <n v="44020219"/>
        <n v="44020319"/>
        <n v="44020419"/>
        <n v="44020519"/>
        <n v="44020619"/>
        <n v="44020719"/>
        <n v="44020819"/>
        <n v="44020919"/>
        <n v="22220119"/>
        <n v="22220219"/>
        <n v="22220319"/>
        <n v="22220419"/>
        <n v="22220519"/>
        <n v="22220619"/>
        <n v="22220719"/>
        <n v="22220819"/>
        <n v="22220919"/>
        <n v="22221019"/>
        <n v="22221119"/>
        <n v="22221219"/>
        <n v="22221319"/>
        <n v="22221419"/>
        <n v="22221519"/>
        <n v="22221619"/>
        <n v="22221719"/>
        <n v="22221819"/>
        <n v="22221919"/>
        <n v="22222019"/>
        <n v="22222119"/>
        <n v="22222219"/>
        <n v="22222319"/>
        <n v="22222419"/>
        <n v="22222519"/>
        <n v="22222619"/>
        <n v="22222719"/>
        <n v="22222819"/>
        <n v="22222919"/>
        <n v="22223019"/>
        <n v="22223119"/>
        <n v="22223219"/>
        <n v="22223319"/>
        <n v="22223419"/>
        <n v="22223519"/>
        <n v="22223619"/>
        <n v="22223719"/>
        <n v="22223819"/>
        <n v="22223919"/>
        <n v="22224019"/>
        <n v="22224119"/>
        <n v="22224219"/>
        <n v="22224319"/>
        <n v="22224419"/>
        <n v="22224519"/>
        <n v="22224619"/>
        <n v="22224719"/>
        <n v="22224819"/>
        <n v="22224919"/>
        <n v="22225019"/>
        <n v="22225119"/>
        <n v="22225219"/>
        <n v="22225319"/>
        <n v="22225419"/>
        <n v="22225519"/>
        <n v="22225619"/>
        <n v="22225719"/>
        <n v="22226119"/>
        <n v="22226219"/>
        <n v="22226319"/>
        <n v="22226419"/>
        <n v="22226519"/>
        <n v="22226619"/>
        <n v="22226719"/>
        <n v="22226819"/>
        <n v="22226919"/>
        <n v="22227019"/>
        <n v="75010119"/>
        <n v="75010219"/>
        <n v="75010319"/>
        <n v="75010419"/>
        <n v="75010519"/>
        <n v="75010619"/>
        <n v="75010719"/>
        <n v="75010819"/>
        <n v="75010919"/>
        <n v="75011019"/>
        <n v="75011119"/>
        <n v="75011219"/>
        <n v="65010119"/>
        <n v="65010219"/>
        <n v="65010319"/>
        <n v="65010419"/>
        <n v="65010519"/>
        <n v="65010619"/>
        <n v="65010719"/>
        <n v="65010819"/>
        <n v="65010919"/>
        <n v="65011019"/>
        <n v="65011119"/>
        <n v="65020119"/>
        <n v="85010119"/>
        <n v="85010219"/>
        <n v="85010319"/>
        <n v="85010419"/>
        <n v="85010519"/>
        <n v="85010619"/>
        <n v="85010719"/>
        <n v="85010819"/>
        <n v="85010919"/>
        <n v="85011019"/>
        <n v="85011119"/>
        <n v="85011219"/>
        <n v="85011319"/>
        <n v="85011419"/>
        <n v="85011519"/>
        <n v="85011619"/>
        <n v="85020119"/>
        <n v="85020219"/>
        <n v="85030119"/>
        <n v="85030219"/>
        <n v="85030319"/>
        <n v="85030419"/>
        <n v="85030519"/>
        <n v="85030619"/>
        <n v="85030719"/>
        <n v="85030819"/>
        <n v="85030919"/>
        <n v="85031019"/>
        <n v="85031119"/>
        <n v="85031219"/>
        <n v="85031319"/>
        <n v="85031419"/>
        <n v="85031519"/>
        <n v="85040119"/>
        <n v="85040219"/>
        <n v="85040319"/>
        <n v="85040419"/>
        <n v="85040519"/>
        <n v="85040619"/>
        <n v="85040719"/>
        <n v="85040819"/>
        <n v="85040919"/>
        <n v="85041019"/>
        <n v="85041119"/>
        <n v="85041219"/>
        <n v="85041319"/>
        <n v="85041419"/>
        <n v="85041519"/>
        <n v="85041619"/>
        <n v="85041719"/>
        <n v="85041819"/>
        <n v="85050119"/>
        <n v="85050219"/>
        <n v="85050319"/>
        <n v="85050419"/>
        <n v="85060119"/>
        <n v="85060219"/>
        <n v="85060319"/>
        <n v="85060419"/>
        <n v="85060519"/>
        <n v="85060619"/>
        <n v="85060719"/>
        <n v="85070119"/>
        <n v="66010119"/>
        <n v="66010219"/>
        <n v="66010319"/>
        <n v="66010419"/>
        <n v="66010519"/>
        <n v="66010619"/>
        <n v="66020119"/>
        <n v="66020219"/>
        <n v="96000119"/>
        <n v="96000219"/>
        <n v="96000319"/>
        <n v="96000419"/>
        <n v="96000519"/>
        <n v="96000619"/>
        <n v="96000719"/>
        <n v="96000819"/>
        <n v="96000919"/>
        <n v="52010119"/>
        <n v="52010219"/>
        <n v="52010319"/>
        <n v="52011019"/>
        <n v="52011119"/>
        <n v="76010119"/>
        <n v="76010219"/>
        <n v="76010319"/>
        <n v="76010419"/>
        <n v="76010519"/>
        <n v="76010619"/>
        <n v="13993019"/>
        <n v="13993119"/>
        <n v="48019919"/>
        <n v="99061019"/>
        <n v="99061119"/>
        <n v="20137819"/>
        <n v="20139119"/>
        <n v="20139819"/>
        <n v="20139919"/>
        <n v="80014119"/>
        <n v="80014219"/>
        <n v="80014319"/>
        <n v="45049019"/>
        <n v="45049119"/>
        <n v="45049219"/>
        <n v="45049319"/>
        <n v="45049419"/>
        <n v="45049519"/>
        <n v="45049919"/>
        <n v="45210119"/>
        <n v="45214019"/>
        <n v="50010119"/>
        <n v="50010319"/>
        <n v="50010519"/>
        <n v="99040619"/>
        <n v="52000019"/>
        <n v="52000119"/>
        <n v="52000219"/>
        <n v="52000919"/>
        <n v="52001019"/>
        <n v="52001319"/>
        <n v="52001419"/>
        <n v="52001619"/>
        <n v="52001719"/>
        <n v="52001819"/>
        <n v="52001919"/>
        <n v="52002119"/>
        <n v="52002219"/>
        <n v="52002319"/>
        <n v="52002419"/>
        <n v="52002519"/>
        <n v="52002719"/>
        <n v="52002819"/>
        <n v="52002919"/>
        <n v="52003019"/>
        <n v="52003119"/>
        <n v="52003319"/>
        <n v="52003419"/>
        <n v="52003519"/>
        <n v="52004819"/>
        <n v="52005219"/>
        <n v="52005319"/>
        <n v="52006019"/>
        <n v="52006119"/>
        <n v="52006219"/>
        <n v="52006319"/>
        <n v="52006419"/>
        <n v="52006519"/>
        <n v="52008019"/>
        <n v="52008119"/>
        <n v="52008219"/>
        <n v="52008319"/>
        <n v="52008519"/>
        <n v="52008819"/>
        <n v="52008919"/>
        <n v="52009019"/>
        <n v="52009119"/>
        <n v="52009219"/>
        <n v="52009319"/>
        <n v="12701019"/>
        <n v="12701029"/>
        <n v="12701039"/>
        <n v="10101009"/>
        <n v="10101019"/>
        <n v="10101029"/>
        <n v="10101039"/>
        <n v="10101049"/>
        <n v="10101059"/>
        <n v="10101069"/>
        <n v="10101079"/>
        <n v="10101089"/>
        <n v="10101099"/>
        <n v="10101109"/>
        <n v="10101119"/>
        <n v="12290201"/>
        <n v="12290202"/>
        <n v="12290203"/>
        <n v="29022004"/>
        <n v="12290205"/>
        <n v="12290206"/>
        <n v="12290207"/>
        <n v="29022008"/>
        <n v="12290209"/>
        <n v="12290210"/>
        <n v="12290211"/>
        <n v="29022012"/>
        <n v="12290213"/>
        <n v="12290214"/>
        <n v="12290215"/>
        <n v="29022016"/>
        <n v="12290217"/>
        <n v="12290218"/>
        <n v="12290219"/>
        <n v="29022020"/>
        <n v="12290221"/>
        <n v="12290222"/>
        <n v="12290223"/>
        <n v="29022024"/>
        <n v="12290225"/>
        <n v="12290226"/>
        <n v="12290227"/>
        <n v="12290230"/>
        <n v="12790104"/>
        <n v="12790105"/>
        <n v="12790106"/>
        <n v="12790107"/>
        <n v="12790108"/>
        <n v="12790109"/>
        <n v="12790110"/>
        <n v="79011009"/>
        <n v="79011029"/>
        <n v="79011039"/>
        <n v="79011049"/>
        <n v="79011059"/>
        <n v="79011069"/>
        <n v="79011079"/>
        <n v="79011089"/>
        <n v="79011099"/>
        <n v="12790111"/>
        <n v="79011109"/>
        <n v="79011129"/>
        <n v="79011139"/>
        <n v="79011149"/>
        <n v="79011159"/>
        <n v="79011169"/>
        <n v="79011179"/>
        <n v="79011189"/>
        <n v="79011199"/>
        <n v="12790112"/>
        <n v="79011209"/>
        <n v="12790113"/>
        <n v="12790114"/>
        <n v="12790115"/>
        <n v="12790116"/>
        <n v="12790117"/>
        <n v="12790118"/>
        <n v="12790119"/>
        <n v="12790120"/>
        <n v="12790121"/>
        <n v="12790122"/>
        <n v="12790123"/>
        <n v="12790124"/>
        <n v="12790125"/>
        <n v="12790126"/>
        <n v="12790127"/>
        <n v="12790128"/>
        <n v="12790129"/>
        <n v="12790130"/>
        <n v="12790131"/>
        <n v="12790132"/>
        <n v="12790133"/>
        <n v="12790134"/>
        <n v="12790135"/>
        <n v="12790136"/>
        <n v="12790137"/>
        <n v="12790138"/>
        <n v="12790139"/>
        <n v="12790140"/>
        <n v="12590132"/>
        <n v="12590133"/>
        <n v="12590134"/>
        <n v="12590135"/>
        <n v="12590136"/>
        <n v="12590137"/>
        <n v="12590138"/>
        <n v="12590139"/>
        <n v="12590140"/>
        <n v="12590141"/>
        <n v="12590142"/>
        <n v="12590143"/>
        <n v="12590144"/>
        <n v="12590145"/>
        <n v="12590146"/>
        <n v="12590147"/>
        <n v="12590148"/>
        <n v="12590149"/>
        <n v="12590150"/>
        <n v="12590151"/>
        <n v="12590152"/>
        <n v="12590153"/>
        <n v="12590154"/>
        <n v="12590155"/>
        <n v="12590156"/>
        <n v="12590157"/>
        <n v="12590158"/>
        <n v="12590159"/>
        <n v="12590160"/>
        <n v="12590161"/>
        <n v="12590162"/>
        <n v="12590163"/>
        <n v="12590164"/>
        <n v="12590165"/>
        <n v="12590166"/>
        <n v="12590167"/>
        <n v="12590168"/>
        <n v="12590169"/>
        <n v="12590201"/>
        <n v="12590202"/>
        <n v="12590203"/>
        <n v="12590204"/>
        <n v="12590205"/>
        <n v="12590206"/>
        <n v="12590207"/>
        <n v="12590208"/>
        <n v="12590209"/>
        <n v="12590210"/>
        <n v="12590211"/>
        <n v="12590212"/>
        <n v="12590213"/>
        <n v="12590214"/>
        <n v="12590215"/>
        <n v="12590216"/>
        <n v="12290231"/>
        <n v="12590217"/>
        <n v="29021932"/>
        <n v="12590218"/>
        <n v="12290233"/>
        <n v="12590219"/>
        <n v="12290234"/>
        <n v="12590220"/>
        <n v="12290235"/>
        <n v="12590221"/>
        <n v="29021936"/>
        <n v="12590222"/>
        <n v="12290238"/>
        <n v="12290239"/>
        <n v="29021940"/>
        <n v="12590223"/>
        <n v="12290241"/>
        <n v="12590224"/>
        <n v="12290242"/>
        <n v="13201019"/>
        <n v="12540101"/>
        <n v="12540102"/>
        <n v="12540103"/>
        <n v="12540104"/>
        <n v="12590225"/>
        <n v="12540105"/>
        <n v="12590226"/>
        <n v="12540106"/>
        <n v="12540107"/>
        <n v="12540108"/>
        <n v="12590227"/>
        <n v="12540109"/>
        <n v="12590228"/>
        <n v="12540110"/>
        <n v="12590229"/>
        <n v="12540111"/>
        <n v="12540112"/>
        <n v="12540113"/>
        <n v="12590230"/>
        <n v="12540114"/>
        <n v="12590301"/>
        <n v="12540115"/>
        <n v="12590302"/>
        <n v="12540116"/>
        <n v="12540117"/>
        <n v="12590303"/>
        <n v="12540118"/>
        <n v="12590304"/>
        <n v="12540119"/>
        <n v="12590305"/>
        <n v="12540120"/>
        <n v="12590306"/>
        <n v="12540121"/>
        <n v="12590307"/>
        <n v="12540122"/>
        <n v="12590308"/>
        <n v="12540123"/>
        <n v="12540124"/>
        <n v="12540125"/>
        <n v="12101019"/>
        <n v="12540126"/>
        <n v="12101029"/>
        <n v="12540127"/>
        <n v="12101039"/>
        <n v="12540128"/>
        <n v="12101049"/>
        <n v="12540129"/>
        <n v="12101059"/>
        <n v="12540130"/>
        <n v="12101069"/>
        <n v="12540131"/>
        <n v="12540132"/>
        <n v="12101079"/>
        <n v="12540133"/>
        <n v="12101089"/>
        <n v="12540134"/>
        <n v="12101099"/>
        <n v="12540135"/>
        <n v="12101109"/>
        <n v="12540136"/>
        <n v="12101119"/>
        <n v="12540137"/>
        <n v="12740101"/>
        <n v="12540138"/>
        <n v="12740102"/>
        <n v="12540141"/>
        <n v="12740103"/>
        <n v="12540142"/>
        <n v="12740104"/>
        <n v="12540143"/>
        <n v="12740105"/>
        <n v="12540144"/>
        <n v="12740106"/>
        <n v="12540190"/>
        <n v="12740201"/>
        <n v="12350101"/>
        <n v="12740202"/>
        <n v="12350102"/>
        <n v="12740203"/>
        <n v="12350103"/>
        <n v="12740204"/>
        <n v="12350104"/>
        <n v="12740205"/>
        <n v="12350105"/>
        <n v="12740206"/>
        <n v="12350106"/>
        <n v="12740207"/>
        <n v="12350107"/>
        <n v="12740208"/>
        <n v="12350108"/>
        <n v="12350109"/>
        <n v="12350110"/>
        <n v="12740209"/>
        <n v="12350111"/>
        <n v="12740210"/>
        <n v="12350112"/>
        <n v="12740211"/>
        <n v="12350113"/>
        <n v="12740212"/>
        <n v="12350114"/>
        <n v="12350120"/>
        <n v="12740301"/>
        <n v="12350121"/>
        <n v="30120199"/>
        <n v="12350122"/>
        <n v="30120209"/>
        <n v="12350123"/>
        <n v="12350124"/>
        <n v="30120219"/>
        <n v="12350131"/>
        <n v="30120229"/>
        <n v="12350132"/>
        <n v="12350133"/>
        <n v="30120239"/>
        <n v="12350134"/>
        <n v="12350135"/>
        <n v="30120249"/>
        <n v="12350140"/>
        <n v="12350141"/>
        <n v="30120259"/>
        <n v="12350142"/>
        <n v="30120269"/>
        <n v="12350150"/>
        <n v="12350151"/>
        <n v="30120279"/>
        <n v="12350152"/>
        <n v="30120289"/>
        <n v="12350153"/>
        <n v="12350154"/>
        <n v="30120299"/>
        <n v="12350160"/>
        <n v="12350161"/>
        <n v="30119309"/>
        <n v="12350162"/>
        <n v="30119319"/>
        <n v="12350163"/>
        <n v="30119329"/>
        <n v="12350170"/>
        <n v="12350171"/>
        <n v="12350172"/>
        <n v="12350173"/>
        <n v="12350174"/>
        <n v="30119339"/>
        <n v="12350175"/>
        <n v="30119349"/>
        <n v="12350176"/>
        <n v="30119359"/>
        <n v="12350180"/>
        <n v="12350181"/>
        <n v="12350182"/>
        <n v="30119369"/>
        <n v="30119379"/>
        <n v="30119389"/>
        <n v="30119399"/>
        <n v="30119409"/>
        <n v="30119419"/>
        <n v="30119439"/>
        <n v="30119449"/>
        <n v="30119459"/>
        <n v="30119469"/>
        <n v="30119479"/>
        <n v="30119489"/>
        <n v="30119499"/>
        <n v="30119509"/>
        <n v="30119519"/>
        <n v="30119529"/>
        <n v="30119539"/>
        <n v="30119549"/>
        <n v="30119559"/>
        <n v="30119569"/>
        <n v="30119579"/>
        <n v="30119589"/>
        <n v="30119599"/>
        <n v="30119609"/>
        <n v="30119629"/>
        <n v="30119639"/>
        <n v="30119649"/>
        <n v="30119659"/>
        <n v="30119669"/>
        <n v="30119679"/>
        <n v="30119699"/>
        <n v="30119709"/>
        <n v="30119719"/>
        <n v="30119729"/>
        <n v="30119739"/>
        <n v="30119759"/>
        <n v="30119769"/>
        <n v="30220019"/>
        <n v="30220029"/>
        <n v="30220039"/>
        <n v="30220049"/>
        <n v="30220059"/>
        <n v="30220069"/>
        <n v="30220079"/>
        <n v="30220089"/>
        <n v="12790141"/>
        <n v="30220099"/>
        <n v="12790142"/>
        <n v="30220109"/>
        <n v="12790143"/>
        <n v="30220119"/>
        <n v="12790144"/>
        <n v="30220129"/>
        <n v="12790145"/>
        <n v="30220139"/>
        <n v="12790146"/>
        <n v="30220149"/>
        <n v="12790147"/>
        <n v="30220159"/>
        <n v="12790150"/>
        <n v="30220169"/>
        <n v="12790151"/>
        <n v="30220179"/>
        <n v="12790152"/>
        <n v="12790153"/>
        <n v="12380101"/>
        <n v="12790154"/>
        <n v="12380102"/>
        <n v="12790155"/>
        <n v="12380103"/>
        <n v="12790156"/>
        <n v="12380104"/>
        <n v="12790157"/>
        <n v="12380105"/>
        <n v="12790158"/>
        <n v="12380106"/>
        <n v="12790159"/>
        <n v="12380107"/>
        <n v="12790160"/>
        <n v="12380108"/>
        <n v="12790161"/>
        <n v="12380109"/>
        <n v="12790162"/>
        <n v="12590101"/>
        <n v="12790163"/>
        <n v="12590102"/>
        <n v="12790164"/>
        <n v="12590103"/>
        <n v="12790165"/>
        <n v="12590104"/>
        <n v="12790166"/>
        <n v="12590105"/>
        <n v="12790167"/>
        <n v="12590106"/>
        <n v="12790168"/>
        <n v="12590107"/>
        <n v="12790169"/>
        <n v="12590108"/>
        <n v="12790170"/>
        <n v="12590109"/>
        <n v="12790171"/>
        <n v="12590110"/>
        <n v="12790172"/>
        <n v="12790173"/>
        <n v="12590111"/>
        <n v="12790174"/>
        <n v="12590112"/>
        <n v="12790175"/>
        <n v="12590113"/>
        <n v="12790176"/>
        <n v="12590114"/>
        <n v="12790177"/>
        <n v="12590115"/>
        <n v="12790178"/>
        <n v="12590116"/>
        <n v="12790180"/>
        <n v="12590117"/>
        <n v="12790181"/>
        <n v="12590118"/>
        <n v="12790182"/>
        <n v="12590119"/>
        <n v="12790183"/>
        <n v="12590120"/>
        <n v="12790184"/>
        <n v="12790185"/>
        <n v="12590121"/>
        <n v="12790186"/>
        <n v="12590122"/>
        <n v="12790187"/>
        <n v="12590123"/>
        <n v="12790188"/>
        <n v="12590124"/>
        <n v="12790189"/>
        <n v="12590125"/>
        <n v="12790190"/>
        <n v="12590126"/>
        <n v="12790191"/>
        <n v="12590127"/>
        <n v="12790192"/>
        <n v="12590128"/>
        <n v="12790193"/>
        <n v="12590129"/>
        <n v="12790194"/>
        <n v="12590130"/>
        <n v="12790195"/>
        <n v="12590131"/>
        <n v="12790196"/>
        <n v="12790197"/>
        <n v="12790198"/>
        <n v="12790201"/>
        <n v="12790202"/>
        <n v="12790203"/>
        <n v="12790204"/>
        <n v="12790205"/>
        <n v="12790206"/>
        <n v="12790207"/>
        <n v="12790208"/>
        <n v="12790209"/>
        <n v="12790210"/>
        <n v="12790211"/>
        <n v="12790212"/>
        <n v="12790213"/>
        <n v="12790215"/>
        <n v="10801019"/>
        <n v="10801029"/>
        <n v="10801039"/>
        <n v="10801049"/>
        <n v="10801059"/>
        <n v="10801069"/>
        <n v="10801079"/>
        <n v="10801089"/>
        <n v="10801099"/>
        <n v="10801109"/>
        <n v="12870001"/>
        <n v="12870002"/>
        <n v="12870003"/>
        <n v="12870004"/>
        <n v="12870005"/>
        <n v="12870006"/>
        <n v="12870007"/>
        <n v="12870008"/>
        <n v="12870009"/>
        <n v="12870010"/>
        <n v="12870020"/>
        <n v="12870021"/>
        <n v="12870022"/>
        <n v="12870023"/>
        <n v="12870024"/>
        <n v="11501019"/>
        <n v="11501039"/>
        <n v="11501049"/>
        <n v="11501059"/>
        <n v="11501069"/>
        <n v="11501079"/>
        <n v="11501089"/>
        <n v="11501099"/>
        <n v="11501109"/>
        <n v="11501119"/>
        <n v="11501129"/>
        <n v="11501139"/>
        <n v="11501149"/>
        <n v="11501159"/>
        <n v="30120039"/>
        <n v="30120049"/>
        <n v="30120059"/>
        <n v="30120069"/>
        <n v="30120079"/>
        <n v="30120089"/>
        <n v="30120099"/>
        <n v="30120109"/>
        <n v="30120119"/>
        <n v="30120129"/>
        <n v="30120139"/>
        <n v="30120149"/>
        <n v="30120159"/>
        <n v="30120169"/>
        <n v="30120179"/>
        <n v="30120189"/>
        <n v="12350183"/>
        <n v="12350184"/>
        <n v="12350185"/>
        <n v="12350186"/>
        <n v="12350187"/>
        <n v="12350188"/>
        <n v="12350189"/>
        <n v="12350190"/>
        <n v="12350191"/>
        <n v="12350192"/>
        <n v="12350193"/>
        <n v="12350194"/>
        <n v="10602079"/>
        <n v="12790101"/>
        <n v="12790102"/>
        <n v="12790103"/>
        <n v="52009419"/>
        <n v="52009519"/>
        <n v="99050219"/>
        <n v="99050519"/>
        <n v="99050919"/>
        <n v="99051719"/>
        <n v="99052019"/>
        <n v="99052719"/>
        <n v="99053019"/>
        <n v="99053119"/>
        <n v="99054419"/>
        <n v="94052119"/>
        <n v="53014119"/>
        <n v="56020119"/>
        <n v="56020219"/>
        <n v="29024319"/>
        <n v="29025019"/>
        <n v="54014519"/>
        <n v="54014619"/>
        <n v="54014719"/>
        <n v="54014819"/>
        <n v="54014919"/>
        <n v="54015019"/>
        <n v="54015219"/>
        <n v="79022019"/>
        <n v="79025019"/>
        <n v="79025119"/>
        <n v="79025219"/>
        <n v="79025419"/>
        <n v="87001119"/>
        <n v="13993219"/>
        <n v="13993319"/>
        <n v="13993419"/>
        <n v="20170519"/>
        <n v="80014519"/>
        <n v="45044119"/>
        <n v="50010619"/>
        <n v="50010719"/>
        <n v="50010819"/>
        <n v="52001519"/>
        <n v="52005119"/>
        <n v="99080519"/>
        <n v="99080619"/>
        <n v="99081519"/>
        <n v="99081619"/>
        <n v="99081719"/>
        <n v="99082019"/>
        <n v="99082319"/>
        <n v="99082419"/>
        <n v="99082819"/>
        <n v="77010919"/>
        <n v="77011019"/>
        <n v="84022219"/>
        <n v="84022319"/>
        <n v="99050419"/>
        <n v="99051619"/>
        <n v="24244819"/>
        <n v="24244919"/>
        <n v="24245119"/>
        <n v="92000119"/>
        <n v="92000219"/>
        <n v="92000319"/>
        <n v="92000419"/>
        <n v="92000519"/>
        <n v="92000619"/>
        <n v="92000719"/>
        <n v="92000819"/>
        <n v="92000919"/>
        <n v="92001019"/>
        <n v="92001119"/>
        <n v="92020119"/>
        <n v="92030119"/>
        <n v="71011219"/>
        <n v="71011319"/>
        <n v="71011419"/>
        <n v="71011519"/>
        <n v="71011619"/>
        <n v="71011719"/>
        <n v="71011819"/>
        <n v="71011919"/>
        <n v="29025119"/>
        <n v="29025319"/>
        <n v="29025419"/>
        <n v="29025519"/>
        <n v="29025719"/>
        <n v="29025819"/>
        <n v="29025919"/>
        <n v="29026119"/>
        <n v="29026219"/>
        <n v="29026319"/>
        <n v="12880055"/>
        <n v="12880056"/>
        <n v="12880057"/>
        <n v="12880058"/>
        <n v="12880059"/>
        <n v="12880060"/>
        <n v="12880061"/>
        <n v="12880062"/>
        <n v="12880064"/>
        <n v="12880065"/>
        <n v="12880067"/>
        <n v="12880068"/>
        <n v="12880069"/>
        <n v="12880070"/>
        <n v="12880071"/>
        <n v="12880072"/>
        <n v="12880073"/>
        <n v="12880074"/>
        <n v="12880075"/>
        <n v="12880076"/>
        <n v="12880077"/>
        <n v="12880078"/>
        <n v="12880079"/>
        <n v="33999219"/>
        <n v="33999319"/>
        <n v="33999419"/>
        <n v="33999519"/>
        <n v="33999619"/>
        <n v="33999819"/>
        <n v="33999919"/>
        <n v="33999719"/>
        <n v="97010119"/>
        <n v="97010219"/>
        <n v="97010319"/>
        <n v="97020119"/>
        <n v="97020219"/>
        <n v="97020319"/>
        <n v="97020519"/>
        <n v="64010119"/>
        <n v="64010219"/>
        <n v="64020119"/>
        <n v="64020219"/>
        <n v="64020319"/>
        <n v="64020419"/>
        <n v="64020519"/>
        <n v="20130119"/>
        <n v="20130219"/>
        <n v="20130319"/>
        <n v="20130419"/>
        <n v="20130519"/>
        <n v="20130619"/>
        <n v="20130719"/>
        <n v="20130819"/>
        <n v="20130919"/>
        <n v="20131019"/>
        <n v="20131119"/>
        <n v="20131219"/>
        <n v="20131319"/>
        <n v="20131419"/>
        <n v="20131519"/>
        <n v="20131619"/>
        <n v="20131719"/>
        <n v="20131819"/>
        <n v="20131919"/>
        <n v="20132019"/>
        <n v="20132119"/>
        <n v="20132219"/>
        <n v="20132319"/>
        <n v="20132419"/>
        <n v="20132819"/>
        <n v="20132919"/>
        <n v="20133019"/>
        <n v="20133119"/>
        <n v="20133219"/>
        <n v="20133319"/>
        <n v="20133419"/>
        <n v="20133519"/>
        <n v="20133619"/>
        <n v="20133719"/>
        <n v="20133819"/>
        <n v="20133919"/>
        <n v="20134019"/>
        <n v="20134219"/>
        <n v="20134319"/>
        <n v="20134419"/>
        <n v="20134519"/>
        <n v="20134619"/>
        <n v="20134719"/>
        <n v="20134819"/>
        <n v="20134919"/>
        <n v="20135019"/>
        <n v="20135119"/>
        <n v="20135219"/>
        <n v="20135319"/>
        <n v="20135419"/>
        <n v="20135519"/>
        <n v="20135619"/>
        <n v="20135719"/>
        <n v="20135819"/>
        <n v="20137919"/>
        <n v="20138019"/>
        <n v="20135919"/>
        <n v="20136019"/>
        <n v="20136119"/>
        <n v="20140119"/>
        <n v="20140219"/>
        <n v="20140319"/>
        <n v="20140419"/>
        <n v="20140519"/>
        <n v="20140619"/>
        <n v="20140819"/>
        <n v="20140919"/>
        <n v="20170119"/>
        <n v="20170219"/>
        <n v="20170319"/>
        <n v="20999119"/>
        <n v="46010119"/>
        <n v="46010219"/>
        <n v="46010319"/>
        <n v="46010419"/>
        <n v="46010519"/>
        <n v="46010619"/>
        <n v="46010719"/>
        <n v="46010819"/>
        <n v="46010919"/>
        <n v="46011019"/>
        <n v="46011119"/>
        <n v="46011219"/>
        <n v="46011319"/>
        <n v="46011419"/>
        <n v="46012019"/>
        <n v="80010119"/>
        <n v="80010219"/>
        <n v="80010319"/>
        <n v="62011119"/>
        <n v="62011219"/>
        <n v="62030719"/>
        <n v="62030819"/>
        <n v="62030919"/>
        <n v="62031019"/>
        <n v="62031119"/>
        <n v="62031219"/>
        <n v="62031319"/>
        <n v="62031419"/>
        <n v="62031519"/>
        <n v="62031619"/>
        <n v="62031719"/>
        <n v="62031819"/>
        <n v="62031919"/>
        <n v="62032019"/>
        <n v="62032119"/>
        <n v="62032219"/>
        <n v="62032319"/>
        <n v="62032419"/>
        <n v="62032519"/>
        <n v="62032619"/>
        <n v="62032719"/>
        <n v="62032819"/>
        <n v="62032919"/>
        <n v="62033019"/>
        <n v="62033119"/>
        <n v="62033219"/>
        <n v="62033319"/>
        <n v="62033419"/>
        <n v="62033519"/>
        <n v="62033619"/>
        <n v="62033719"/>
        <n v="62033819"/>
        <n v="62033919"/>
        <n v="62034019"/>
        <n v="62034119"/>
        <n v="62034219"/>
        <n v="62034319"/>
        <n v="62034419"/>
        <n v="62034519"/>
        <n v="62034619"/>
        <n v="62034719"/>
        <n v="62034819"/>
        <n v="62034919"/>
        <n v="62035019"/>
        <n v="62035119"/>
        <n v="62035219"/>
        <n v="62035319"/>
        <n v="62035419"/>
        <n v="62035519"/>
        <n v="62035619"/>
        <n v="62035719"/>
        <n v="62035819"/>
        <n v="62035919"/>
        <n v="62036019"/>
        <n v="62036119"/>
        <n v="62036219"/>
        <n v="62036319"/>
        <n v="62036419"/>
        <n v="62036619"/>
        <n v="62036819"/>
        <n v="62036919"/>
        <n v="62037219"/>
        <n v="62037319"/>
        <n v="62037419"/>
        <n v="62037519"/>
        <n v="62037619"/>
        <n v="62037719"/>
        <n v="62037819"/>
        <n v="62037919"/>
        <n v="62038219"/>
        <n v="62040119"/>
        <n v="62040219"/>
        <n v="62040319"/>
        <n v="62040419"/>
        <n v="62040519"/>
        <n v="62040619"/>
        <n v="62040719"/>
        <n v="62040819"/>
        <n v="62040919"/>
        <n v="62041019"/>
        <n v="62041119"/>
        <n v="62041319"/>
        <n v="62041419"/>
        <n v="62041519"/>
        <n v="62041619"/>
        <n v="62041719"/>
        <n v="62041819"/>
        <n v="62041919"/>
        <n v="62042019"/>
        <n v="62042119"/>
        <n v="62042319"/>
        <n v="62042519"/>
        <n v="62042619"/>
        <n v="62042719"/>
        <n v="62050119"/>
        <n v="62050219"/>
        <n v="62050319"/>
        <n v="62050419"/>
        <n v="62050519"/>
        <n v="62050619"/>
        <n v="62050819"/>
        <n v="62090119"/>
        <n v="55010119"/>
        <n v="55010219"/>
        <n v="55010319"/>
        <n v="55010419"/>
        <n v="55010519"/>
        <n v="55010619"/>
        <n v="55010719"/>
        <n v="55010819"/>
        <n v="55010919"/>
        <n v="55011019"/>
        <n v="55011119"/>
      </sharedItems>
    </cacheField>
    <cacheField name="Order ID" numFmtId="0">
      <sharedItems containsBlank="1"/>
    </cacheField>
    <cacheField name="Month" numFmtId="0">
      <sharedItems containsSemiMixedTypes="0" containsString="0" containsNumber="1" containsInteger="1" minValue="1" maxValue="12" count="12">
        <n v="1"/>
        <n v="9"/>
        <n v="5"/>
        <n v="8"/>
        <n v="11"/>
        <n v="6"/>
        <n v="10"/>
        <n v="3"/>
        <n v="7"/>
        <n v="4"/>
        <n v="2"/>
        <n v="12"/>
      </sharedItems>
    </cacheField>
    <cacheField name="Year" numFmtId="0">
      <sharedItems containsSemiMixedTypes="0" containsString="0" containsNumber="1" containsInteger="1" minValue="2019" maxValue="2020" count="2">
        <n v="2020"/>
        <n v="2019"/>
      </sharedItems>
    </cacheField>
    <cacheField name="Period" numFmtId="14">
      <sharedItems containsSemiMixedTypes="0" containsNonDate="0" containsDate="1" containsString="0" minDate="2019-05-01T00:00:00" maxDate="2020-12-02T00:00:00" count="20">
        <d v="2020-01-01T00:00:00"/>
        <d v="2020-09-01T00:00:00"/>
        <d v="2020-05-01T00:00:00"/>
        <d v="2020-08-01T00:00:00"/>
        <d v="2020-11-01T00:00:00"/>
        <d v="2020-06-01T00:00:00"/>
        <d v="2020-10-01T00:00:00"/>
        <d v="2020-03-01T00:00:00"/>
        <d v="2020-07-01T00:00:00"/>
        <d v="2020-04-01T00:00:00"/>
        <d v="2020-02-01T00:00:00"/>
        <d v="2020-12-01T00:00:00"/>
        <d v="2019-12-01T00:00:00"/>
        <d v="2019-10-01T00:00:00"/>
        <d v="2019-09-01T00:00:00"/>
        <d v="2019-08-01T00:00:00"/>
        <d v="2019-07-01T00:00:00"/>
        <d v="2019-06-01T00:00:00"/>
        <d v="2019-05-01T00:00:00"/>
        <d v="2019-11-01T00:00:00"/>
      </sharedItems>
    </cacheField>
    <cacheField name="Total order value" numFmtId="0">
      <sharedItems containsSemiMixedTypes="0" containsString="0" containsNumber="1" containsInteger="1" minValue="144" maxValue="1576"/>
    </cacheField>
    <cacheField name="Discount" numFmtId="0">
      <sharedItems containsSemiMixedTypes="0" containsString="0" containsNumber="1" minValue="0" maxValue="315.19999999999982"/>
    </cacheField>
    <cacheField name="Line Value (net discount)" numFmtId="0">
      <sharedItems containsSemiMixedTypes="0" containsString="0" containsNumber="1" minValue="115.2" maxValue="1576"/>
    </cacheField>
    <cacheField name="Line SKU Production Cost" numFmtId="0">
      <sharedItems containsSemiMixedTypes="0" containsString="0" containsNumber="1" minValue="25.2" maxValue="520.08000000000004"/>
    </cacheField>
    <cacheField name="Line Category" numFmtId="0">
      <sharedItems count="10">
        <s v="Accessories"/>
        <s v="Mini bags"/>
        <s v="Bags"/>
        <s v="Shoes"/>
        <s v="Boots"/>
        <s v="Sandals"/>
        <s v="Sneakers"/>
        <s v="Apparel"/>
        <s v="Small leather goods"/>
        <s v="Fragrances"/>
      </sharedItems>
    </cacheField>
    <cacheField name="Line SKU" numFmtId="0">
      <sharedItems/>
    </cacheField>
    <cacheField name="Average Time between Purchases" numFmtId="0">
      <sharedItems containsString="0" containsBlank="1" containsNumber="1" minValue="0" maxValue="13.2"/>
    </cacheField>
    <cacheField name="Month Name" numFmtId="0">
      <sharedItems count="12">
        <s v="January"/>
        <s v="September"/>
        <s v="May"/>
        <s v="August"/>
        <s v="November"/>
        <s v="June"/>
        <s v="October"/>
        <s v="March"/>
        <s v="July"/>
        <s v="April"/>
        <s v="February"/>
        <s v="December"/>
      </sharedItems>
    </cacheField>
    <cacheField name="ConsumersInfo.Gender" numFmtId="0">
      <sharedItems count="2">
        <s v="F"/>
        <s v="M"/>
      </sharedItems>
    </cacheField>
    <cacheField name="ConsumersInfo.Country" numFmtId="0">
      <sharedItems count="10">
        <s v="Italy"/>
        <s v="Germany"/>
        <s v="Spain"/>
        <s v="Saudi Arabia"/>
        <s v="Greece"/>
        <s v="Czech Republic"/>
        <s v="Austria"/>
        <s v="Hungary"/>
        <s v="France"/>
        <s v="USA"/>
      </sharedItems>
    </cacheField>
    <cacheField name="ConsumersInfo.Age Range" numFmtId="0">
      <sharedItems count="5">
        <s v="25-29"/>
        <s v="30-34"/>
        <s v="18-24"/>
        <s v="40+"/>
        <s v="35-39"/>
      </sharedItems>
    </cacheField>
    <cacheField name="ConsumersInfo.Month" numFmtId="0">
      <sharedItems containsSemiMixedTypes="0" containsString="0" containsNumber="1" containsInteger="1" minValue="1" maxValue="12"/>
    </cacheField>
    <cacheField name="ConsumersInfo.Year" numFmtId="0">
      <sharedItems containsSemiMixedTypes="0" containsString="0" containsNumber="1" containsInteger="1" minValue="2019" maxValue="2020"/>
    </cacheField>
    <cacheField name="ConsumersInfo.Marketing optin" numFmtId="0">
      <sharedItems containsSemiMixedTypes="0" containsString="0" containsNumber="1" containsInteger="1" minValue="0" maxValue="1" count="2">
        <n v="0"/>
        <n v="1"/>
      </sharedItems>
    </cacheField>
    <cacheField name="ConsumersInfo.Status" numFmtId="0">
      <sharedItems count="2">
        <s v="Active"/>
        <s v="Lost"/>
      </sharedItems>
    </cacheField>
    <cacheField name="ConsumersInfo.Number of orders" numFmtId="0">
      <sharedItems containsSemiMixedTypes="0" containsString="0" containsNumber="1" containsInteger="1" minValue="1" maxValue="10"/>
    </cacheField>
    <cacheField name="ConsumersInfo.New active" numFmtId="0">
      <sharedItems containsSemiMixedTypes="0" containsString="0" containsNumber="1" containsInteger="1" minValue="0" maxValue="1"/>
    </cacheField>
    <cacheField name="ConsumersInfo.New repeaters" numFmtId="0">
      <sharedItems containsSemiMixedTypes="0" containsString="0" containsNumber="1" containsInteger="1" minValue="0" maxValue="1"/>
    </cacheField>
    <cacheField name="ConsumersInfo.Consumer LTV" numFmtId="0">
      <sharedItems containsSemiMixedTypes="0" containsString="0" containsNumber="1" containsInteger="1" minValue="144" maxValue="7563"/>
    </cacheField>
  </cacheFields>
  <extLst>
    <ext xmlns:x14="http://schemas.microsoft.com/office/spreadsheetml/2009/9/main" uri="{725AE2AE-9491-48be-B2B4-4EB974FC3084}">
      <x14:pivotCacheDefinition pivotCacheId="21136985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5">
  <r>
    <x v="0"/>
    <s v="13139819A"/>
    <x v="0"/>
    <x v="0"/>
    <x v="0"/>
    <n v="313"/>
    <n v="62.599999999999994"/>
    <n v="250.4"/>
    <n v="93.899999999999991"/>
    <x v="0"/>
    <s v="ACC4"/>
    <m/>
    <x v="0"/>
    <x v="0"/>
    <x v="0"/>
    <x v="0"/>
    <n v="1"/>
    <n v="2020"/>
    <x v="0"/>
    <x v="0"/>
    <n v="4"/>
    <n v="0"/>
    <n v="1"/>
    <n v="3160"/>
  </r>
  <r>
    <x v="0"/>
    <s v="13139819B"/>
    <x v="1"/>
    <x v="0"/>
    <x v="1"/>
    <n v="951"/>
    <n v="0"/>
    <n v="951"/>
    <n v="247.26000000000002"/>
    <x v="1"/>
    <s v="MIN3"/>
    <n v="8.1333333333333329"/>
    <x v="1"/>
    <x v="0"/>
    <x v="0"/>
    <x v="0"/>
    <n v="1"/>
    <n v="2020"/>
    <x v="0"/>
    <x v="0"/>
    <n v="4"/>
    <n v="0"/>
    <n v="1"/>
    <n v="3160"/>
  </r>
  <r>
    <x v="0"/>
    <s v="13139819C"/>
    <x v="2"/>
    <x v="0"/>
    <x v="2"/>
    <n v="948"/>
    <n v="142.20000000000005"/>
    <n v="805.8"/>
    <n v="303.36"/>
    <x v="2"/>
    <s v="BAG4"/>
    <n v="4.0999999999999996"/>
    <x v="2"/>
    <x v="0"/>
    <x v="0"/>
    <x v="0"/>
    <n v="1"/>
    <n v="2020"/>
    <x v="0"/>
    <x v="0"/>
    <n v="4"/>
    <n v="0"/>
    <n v="1"/>
    <n v="3160"/>
  </r>
  <r>
    <x v="0"/>
    <s v="13139819D"/>
    <x v="3"/>
    <x v="0"/>
    <x v="3"/>
    <n v="948"/>
    <n v="0"/>
    <n v="948"/>
    <n v="303.36"/>
    <x v="2"/>
    <s v="BAG4"/>
    <n v="3.0666666666666669"/>
    <x v="3"/>
    <x v="0"/>
    <x v="0"/>
    <x v="0"/>
    <n v="1"/>
    <n v="2020"/>
    <x v="0"/>
    <x v="0"/>
    <n v="4"/>
    <n v="0"/>
    <n v="1"/>
    <n v="3160"/>
  </r>
  <r>
    <x v="1"/>
    <s v="13139919A"/>
    <x v="0"/>
    <x v="0"/>
    <x v="0"/>
    <n v="1491"/>
    <n v="298.20000000000005"/>
    <n v="1192.8"/>
    <n v="506.94000000000005"/>
    <x v="2"/>
    <s v="BAG2"/>
    <m/>
    <x v="0"/>
    <x v="0"/>
    <x v="0"/>
    <x v="1"/>
    <n v="1"/>
    <n v="2020"/>
    <x v="0"/>
    <x v="0"/>
    <n v="4"/>
    <n v="0"/>
    <n v="1"/>
    <n v="4794"/>
  </r>
  <r>
    <x v="1"/>
    <s v="13139919B"/>
    <x v="4"/>
    <x v="0"/>
    <x v="4"/>
    <n v="1101"/>
    <n v="0"/>
    <n v="1101"/>
    <n v="396.36"/>
    <x v="2"/>
    <s v="BAG1"/>
    <n v="10.166666666666666"/>
    <x v="4"/>
    <x v="0"/>
    <x v="0"/>
    <x v="1"/>
    <n v="1"/>
    <n v="2020"/>
    <x v="0"/>
    <x v="0"/>
    <n v="4"/>
    <n v="0"/>
    <n v="1"/>
    <n v="4794"/>
  </r>
  <r>
    <x v="1"/>
    <s v="13139919C"/>
    <x v="5"/>
    <x v="0"/>
    <x v="5"/>
    <n v="1101"/>
    <n v="0"/>
    <n v="1101"/>
    <n v="396.36"/>
    <x v="2"/>
    <s v="BAG1"/>
    <n v="5.0999999999999996"/>
    <x v="5"/>
    <x v="0"/>
    <x v="0"/>
    <x v="1"/>
    <n v="1"/>
    <n v="2020"/>
    <x v="0"/>
    <x v="0"/>
    <n v="4"/>
    <n v="0"/>
    <n v="1"/>
    <n v="4794"/>
  </r>
  <r>
    <x v="1"/>
    <s v="13139919D"/>
    <x v="3"/>
    <x v="0"/>
    <x v="3"/>
    <n v="1101"/>
    <n v="0"/>
    <n v="1101"/>
    <n v="396.36"/>
    <x v="2"/>
    <s v="BAG1"/>
    <n v="2.0333333333333332"/>
    <x v="3"/>
    <x v="0"/>
    <x v="0"/>
    <x v="1"/>
    <n v="1"/>
    <n v="2020"/>
    <x v="0"/>
    <x v="0"/>
    <n v="4"/>
    <n v="0"/>
    <n v="1"/>
    <n v="4794"/>
  </r>
  <r>
    <x v="2"/>
    <s v="13010119A"/>
    <x v="0"/>
    <x v="0"/>
    <x v="0"/>
    <n v="492"/>
    <n v="98.399999999999977"/>
    <n v="393.6"/>
    <n v="123"/>
    <x v="3"/>
    <s v="SHO11"/>
    <m/>
    <x v="0"/>
    <x v="0"/>
    <x v="0"/>
    <x v="2"/>
    <n v="1"/>
    <n v="2020"/>
    <x v="0"/>
    <x v="0"/>
    <n v="4"/>
    <n v="0"/>
    <n v="1"/>
    <n v="2063"/>
  </r>
  <r>
    <x v="2"/>
    <s v="13010119B"/>
    <x v="4"/>
    <x v="0"/>
    <x v="4"/>
    <n v="510"/>
    <n v="0"/>
    <n v="510"/>
    <n v="163.20000000000002"/>
    <x v="4"/>
    <s v="BOO2"/>
    <n v="10.166666666666666"/>
    <x v="4"/>
    <x v="0"/>
    <x v="0"/>
    <x v="2"/>
    <n v="1"/>
    <n v="2020"/>
    <x v="0"/>
    <x v="0"/>
    <n v="4"/>
    <n v="0"/>
    <n v="1"/>
    <n v="2063"/>
  </r>
  <r>
    <x v="2"/>
    <s v="13010119C"/>
    <x v="4"/>
    <x v="0"/>
    <x v="4"/>
    <n v="523"/>
    <n v="0"/>
    <n v="523"/>
    <n v="156.9"/>
    <x v="5"/>
    <s v="SAN6"/>
    <n v="0"/>
    <x v="4"/>
    <x v="0"/>
    <x v="0"/>
    <x v="2"/>
    <n v="1"/>
    <n v="2020"/>
    <x v="0"/>
    <x v="0"/>
    <n v="4"/>
    <n v="0"/>
    <n v="1"/>
    <n v="2063"/>
  </r>
  <r>
    <x v="2"/>
    <s v="13010119D"/>
    <x v="4"/>
    <x v="0"/>
    <x v="4"/>
    <n v="538"/>
    <n v="0"/>
    <n v="538"/>
    <n v="145.26000000000002"/>
    <x v="5"/>
    <s v="SAN10"/>
    <n v="0"/>
    <x v="4"/>
    <x v="0"/>
    <x v="0"/>
    <x v="2"/>
    <n v="1"/>
    <n v="2020"/>
    <x v="0"/>
    <x v="0"/>
    <n v="4"/>
    <n v="0"/>
    <n v="1"/>
    <n v="2063"/>
  </r>
  <r>
    <x v="3"/>
    <s v="13110119A"/>
    <x v="0"/>
    <x v="0"/>
    <x v="0"/>
    <n v="488"/>
    <n v="97.599999999999966"/>
    <n v="390.40000000000003"/>
    <n v="156.16"/>
    <x v="5"/>
    <s v="SAN4"/>
    <m/>
    <x v="0"/>
    <x v="0"/>
    <x v="0"/>
    <x v="1"/>
    <n v="1"/>
    <n v="2020"/>
    <x v="1"/>
    <x v="0"/>
    <n v="4"/>
    <n v="0"/>
    <n v="1"/>
    <n v="2058"/>
  </r>
  <r>
    <x v="3"/>
    <s v="13110119B"/>
    <x v="1"/>
    <x v="0"/>
    <x v="1"/>
    <n v="440"/>
    <n v="0"/>
    <n v="440"/>
    <n v="136.4"/>
    <x v="5"/>
    <s v="SAN5"/>
    <n v="8.1333333333333329"/>
    <x v="1"/>
    <x v="0"/>
    <x v="0"/>
    <x v="1"/>
    <n v="1"/>
    <n v="2020"/>
    <x v="1"/>
    <x v="0"/>
    <n v="4"/>
    <n v="0"/>
    <n v="1"/>
    <n v="2058"/>
  </r>
  <r>
    <x v="3"/>
    <s v="13110119C"/>
    <x v="6"/>
    <x v="0"/>
    <x v="6"/>
    <n v="538"/>
    <n v="0"/>
    <n v="538"/>
    <n v="145.26000000000002"/>
    <x v="5"/>
    <s v="SAN10"/>
    <n v="1"/>
    <x v="6"/>
    <x v="0"/>
    <x v="0"/>
    <x v="1"/>
    <n v="1"/>
    <n v="2020"/>
    <x v="1"/>
    <x v="0"/>
    <n v="4"/>
    <n v="0"/>
    <n v="1"/>
    <n v="2058"/>
  </r>
  <r>
    <x v="3"/>
    <s v="13110119D"/>
    <x v="1"/>
    <x v="0"/>
    <x v="1"/>
    <n v="592"/>
    <n v="0"/>
    <n v="592"/>
    <n v="165.76000000000002"/>
    <x v="5"/>
    <s v="SAN1"/>
    <n v="1"/>
    <x v="1"/>
    <x v="0"/>
    <x v="0"/>
    <x v="1"/>
    <n v="1"/>
    <n v="2020"/>
    <x v="1"/>
    <x v="0"/>
    <n v="4"/>
    <n v="0"/>
    <n v="1"/>
    <n v="2058"/>
  </r>
  <r>
    <x v="4"/>
    <s v="13132319A"/>
    <x v="0"/>
    <x v="0"/>
    <x v="0"/>
    <n v="506"/>
    <n v="101.19999999999999"/>
    <n v="404.8"/>
    <n v="146.73999999999998"/>
    <x v="5"/>
    <s v="SAN12"/>
    <m/>
    <x v="0"/>
    <x v="0"/>
    <x v="0"/>
    <x v="2"/>
    <n v="1"/>
    <n v="2020"/>
    <x v="1"/>
    <x v="0"/>
    <n v="4"/>
    <n v="0"/>
    <n v="1"/>
    <n v="1648"/>
  </r>
  <r>
    <x v="4"/>
    <s v="13132319B"/>
    <x v="0"/>
    <x v="0"/>
    <x v="0"/>
    <n v="312"/>
    <n v="62.399999999999977"/>
    <n v="249.60000000000002"/>
    <n v="99.84"/>
    <x v="6"/>
    <s v="SNE1"/>
    <n v="0"/>
    <x v="0"/>
    <x v="0"/>
    <x v="0"/>
    <x v="2"/>
    <n v="1"/>
    <n v="2020"/>
    <x v="1"/>
    <x v="0"/>
    <n v="4"/>
    <n v="0"/>
    <n v="1"/>
    <n v="1648"/>
  </r>
  <r>
    <x v="4"/>
    <s v="13132319C"/>
    <x v="2"/>
    <x v="0"/>
    <x v="2"/>
    <n v="447"/>
    <n v="0"/>
    <n v="447"/>
    <n v="156.44999999999999"/>
    <x v="7"/>
    <s v="APP3"/>
    <n v="4.0333333333333332"/>
    <x v="2"/>
    <x v="0"/>
    <x v="0"/>
    <x v="2"/>
    <n v="1"/>
    <n v="2020"/>
    <x v="1"/>
    <x v="0"/>
    <n v="4"/>
    <n v="0"/>
    <n v="1"/>
    <n v="1648"/>
  </r>
  <r>
    <x v="4"/>
    <s v="13132319D"/>
    <x v="7"/>
    <x v="0"/>
    <x v="7"/>
    <n v="383"/>
    <n v="0"/>
    <n v="383"/>
    <n v="122.56"/>
    <x v="7"/>
    <s v="APP1"/>
    <n v="2.0333333333333332"/>
    <x v="7"/>
    <x v="0"/>
    <x v="0"/>
    <x v="2"/>
    <n v="1"/>
    <n v="2020"/>
    <x v="1"/>
    <x v="0"/>
    <n v="4"/>
    <n v="0"/>
    <n v="1"/>
    <n v="1648"/>
  </r>
  <r>
    <x v="5"/>
    <s v="13132519A"/>
    <x v="0"/>
    <x v="0"/>
    <x v="0"/>
    <n v="447"/>
    <n v="89.399999999999977"/>
    <n v="357.6"/>
    <n v="156.44999999999999"/>
    <x v="7"/>
    <s v="APP3"/>
    <m/>
    <x v="0"/>
    <x v="0"/>
    <x v="0"/>
    <x v="2"/>
    <n v="1"/>
    <n v="2020"/>
    <x v="0"/>
    <x v="0"/>
    <n v="3"/>
    <n v="0"/>
    <n v="1"/>
    <n v="1066"/>
  </r>
  <r>
    <x v="5"/>
    <s v="13132519B"/>
    <x v="2"/>
    <x v="0"/>
    <x v="2"/>
    <n v="447"/>
    <n v="0"/>
    <n v="447"/>
    <n v="156.44999999999999"/>
    <x v="7"/>
    <s v="APP3"/>
    <n v="4.0333333333333332"/>
    <x v="2"/>
    <x v="0"/>
    <x v="0"/>
    <x v="2"/>
    <n v="1"/>
    <n v="2020"/>
    <x v="0"/>
    <x v="0"/>
    <n v="3"/>
    <n v="0"/>
    <n v="1"/>
    <n v="1066"/>
  </r>
  <r>
    <x v="5"/>
    <s v="13132519C"/>
    <x v="8"/>
    <x v="0"/>
    <x v="8"/>
    <n v="172"/>
    <n v="0"/>
    <n v="172"/>
    <n v="65.36"/>
    <x v="8"/>
    <s v="SMA2"/>
    <n v="2.0333333333333332"/>
    <x v="8"/>
    <x v="0"/>
    <x v="0"/>
    <x v="2"/>
    <n v="1"/>
    <n v="2020"/>
    <x v="0"/>
    <x v="0"/>
    <n v="3"/>
    <n v="0"/>
    <n v="1"/>
    <n v="1066"/>
  </r>
  <r>
    <x v="6"/>
    <s v="13132619A"/>
    <x v="0"/>
    <x v="0"/>
    <x v="0"/>
    <n v="168"/>
    <n v="33.599999999999994"/>
    <n v="134.4"/>
    <n v="25.2"/>
    <x v="8"/>
    <s v="SMA4"/>
    <m/>
    <x v="0"/>
    <x v="0"/>
    <x v="0"/>
    <x v="2"/>
    <n v="1"/>
    <n v="2020"/>
    <x v="0"/>
    <x v="0"/>
    <n v="4"/>
    <n v="0"/>
    <n v="1"/>
    <n v="780"/>
  </r>
  <r>
    <x v="6"/>
    <s v="13132619C"/>
    <x v="4"/>
    <x v="0"/>
    <x v="4"/>
    <n v="210"/>
    <n v="0"/>
    <n v="210"/>
    <n v="37.799999999999997"/>
    <x v="9"/>
    <s v="FRA2"/>
    <n v="10.166666666666666"/>
    <x v="4"/>
    <x v="0"/>
    <x v="0"/>
    <x v="2"/>
    <n v="1"/>
    <n v="2020"/>
    <x v="0"/>
    <x v="0"/>
    <n v="4"/>
    <n v="0"/>
    <n v="1"/>
    <n v="780"/>
  </r>
  <r>
    <x v="6"/>
    <s v="13132619D"/>
    <x v="6"/>
    <x v="0"/>
    <x v="6"/>
    <n v="210"/>
    <n v="0"/>
    <n v="210"/>
    <n v="37.799999999999997"/>
    <x v="9"/>
    <s v="FRA2"/>
    <n v="1.0333333333333334"/>
    <x v="6"/>
    <x v="0"/>
    <x v="0"/>
    <x v="2"/>
    <n v="1"/>
    <n v="2020"/>
    <x v="0"/>
    <x v="0"/>
    <n v="4"/>
    <n v="0"/>
    <n v="1"/>
    <n v="780"/>
  </r>
  <r>
    <x v="6"/>
    <s v="13132619E"/>
    <x v="6"/>
    <x v="0"/>
    <x v="6"/>
    <n v="192"/>
    <n v="0"/>
    <n v="192"/>
    <n v="34.56"/>
    <x v="9"/>
    <s v="FRA1"/>
    <n v="0"/>
    <x v="6"/>
    <x v="0"/>
    <x v="0"/>
    <x v="2"/>
    <n v="1"/>
    <n v="2020"/>
    <x v="0"/>
    <x v="0"/>
    <n v="4"/>
    <n v="0"/>
    <n v="1"/>
    <n v="780"/>
  </r>
  <r>
    <x v="7"/>
    <s v="13132719A"/>
    <x v="0"/>
    <x v="0"/>
    <x v="0"/>
    <n v="240"/>
    <n v="48"/>
    <n v="192"/>
    <n v="43.199999999999996"/>
    <x v="9"/>
    <s v="FRA5"/>
    <m/>
    <x v="0"/>
    <x v="0"/>
    <x v="0"/>
    <x v="3"/>
    <n v="1"/>
    <n v="2020"/>
    <x v="1"/>
    <x v="0"/>
    <n v="7"/>
    <n v="0"/>
    <n v="1"/>
    <n v="1537"/>
  </r>
  <r>
    <x v="7"/>
    <s v="13132719B"/>
    <x v="1"/>
    <x v="0"/>
    <x v="1"/>
    <n v="192"/>
    <n v="0"/>
    <n v="192"/>
    <n v="34.56"/>
    <x v="9"/>
    <s v="FRA1"/>
    <n v="8.1333333333333329"/>
    <x v="1"/>
    <x v="0"/>
    <x v="0"/>
    <x v="3"/>
    <n v="1"/>
    <n v="2020"/>
    <x v="1"/>
    <x v="0"/>
    <n v="7"/>
    <n v="0"/>
    <n v="1"/>
    <n v="1537"/>
  </r>
  <r>
    <x v="7"/>
    <s v="13132719C"/>
    <x v="2"/>
    <x v="0"/>
    <x v="2"/>
    <n v="240"/>
    <n v="0"/>
    <n v="240"/>
    <n v="43.199999999999996"/>
    <x v="9"/>
    <s v="FRA5"/>
    <n v="4.0999999999999996"/>
    <x v="2"/>
    <x v="0"/>
    <x v="0"/>
    <x v="3"/>
    <n v="1"/>
    <n v="2020"/>
    <x v="1"/>
    <x v="0"/>
    <n v="7"/>
    <n v="0"/>
    <n v="1"/>
    <n v="1537"/>
  </r>
  <r>
    <x v="7"/>
    <s v="13132719D"/>
    <x v="8"/>
    <x v="0"/>
    <x v="8"/>
    <n v="210"/>
    <n v="0"/>
    <n v="210"/>
    <n v="37.799999999999997"/>
    <x v="9"/>
    <s v="FRA2"/>
    <n v="2.0333333333333332"/>
    <x v="8"/>
    <x v="0"/>
    <x v="0"/>
    <x v="3"/>
    <n v="1"/>
    <n v="2020"/>
    <x v="1"/>
    <x v="0"/>
    <n v="7"/>
    <n v="0"/>
    <n v="1"/>
    <n v="1537"/>
  </r>
  <r>
    <x v="7"/>
    <s v="13132719E"/>
    <x v="8"/>
    <x v="0"/>
    <x v="8"/>
    <n v="240"/>
    <n v="0"/>
    <n v="240"/>
    <n v="43.199999999999996"/>
    <x v="9"/>
    <s v="FRA5"/>
    <n v="0"/>
    <x v="8"/>
    <x v="0"/>
    <x v="0"/>
    <x v="3"/>
    <n v="1"/>
    <n v="2020"/>
    <x v="1"/>
    <x v="0"/>
    <n v="7"/>
    <n v="0"/>
    <n v="1"/>
    <n v="1537"/>
  </r>
  <r>
    <x v="7"/>
    <s v="13132719F"/>
    <x v="8"/>
    <x v="0"/>
    <x v="8"/>
    <n v="210"/>
    <n v="0"/>
    <n v="210"/>
    <n v="37.799999999999997"/>
    <x v="9"/>
    <s v="FRA2"/>
    <n v="0"/>
    <x v="8"/>
    <x v="0"/>
    <x v="0"/>
    <x v="3"/>
    <n v="1"/>
    <n v="2020"/>
    <x v="1"/>
    <x v="0"/>
    <n v="7"/>
    <n v="0"/>
    <n v="1"/>
    <n v="1537"/>
  </r>
  <r>
    <x v="7"/>
    <s v="13132719G"/>
    <x v="6"/>
    <x v="0"/>
    <x v="6"/>
    <n v="205"/>
    <n v="0"/>
    <n v="205"/>
    <n v="36.9"/>
    <x v="9"/>
    <s v="FRA3"/>
    <n v="3.0666666666666669"/>
    <x v="6"/>
    <x v="0"/>
    <x v="0"/>
    <x v="3"/>
    <n v="1"/>
    <n v="2020"/>
    <x v="1"/>
    <x v="0"/>
    <n v="7"/>
    <n v="0"/>
    <n v="1"/>
    <n v="1537"/>
  </r>
  <r>
    <x v="8"/>
    <s v="13132819A"/>
    <x v="0"/>
    <x v="0"/>
    <x v="0"/>
    <n v="210"/>
    <n v="42"/>
    <n v="168"/>
    <n v="37.799999999999997"/>
    <x v="9"/>
    <s v="FRA2"/>
    <m/>
    <x v="0"/>
    <x v="0"/>
    <x v="0"/>
    <x v="2"/>
    <n v="1"/>
    <n v="2020"/>
    <x v="0"/>
    <x v="0"/>
    <n v="6"/>
    <n v="0"/>
    <n v="1"/>
    <n v="1310"/>
  </r>
  <r>
    <x v="8"/>
    <s v="13132819B"/>
    <x v="3"/>
    <x v="0"/>
    <x v="3"/>
    <n v="210"/>
    <n v="0"/>
    <n v="210"/>
    <n v="37.799999999999997"/>
    <x v="9"/>
    <s v="FRA2"/>
    <n v="7.1"/>
    <x v="3"/>
    <x v="0"/>
    <x v="0"/>
    <x v="2"/>
    <n v="1"/>
    <n v="2020"/>
    <x v="0"/>
    <x v="0"/>
    <n v="6"/>
    <n v="0"/>
    <n v="1"/>
    <n v="1310"/>
  </r>
  <r>
    <x v="8"/>
    <s v="13132819C"/>
    <x v="5"/>
    <x v="0"/>
    <x v="5"/>
    <n v="220"/>
    <n v="0"/>
    <n v="220"/>
    <n v="39.6"/>
    <x v="9"/>
    <s v="FRA4"/>
    <n v="2.0333333333333332"/>
    <x v="5"/>
    <x v="0"/>
    <x v="0"/>
    <x v="2"/>
    <n v="1"/>
    <n v="2020"/>
    <x v="0"/>
    <x v="0"/>
    <n v="6"/>
    <n v="0"/>
    <n v="1"/>
    <n v="1310"/>
  </r>
  <r>
    <x v="8"/>
    <s v="13132819D"/>
    <x v="3"/>
    <x v="0"/>
    <x v="3"/>
    <n v="220"/>
    <n v="0"/>
    <n v="220"/>
    <n v="39.6"/>
    <x v="9"/>
    <s v="FRA4"/>
    <n v="2.0333333333333332"/>
    <x v="3"/>
    <x v="0"/>
    <x v="0"/>
    <x v="2"/>
    <n v="1"/>
    <n v="2020"/>
    <x v="0"/>
    <x v="0"/>
    <n v="6"/>
    <n v="0"/>
    <n v="1"/>
    <n v="1310"/>
  </r>
  <r>
    <x v="8"/>
    <s v="13132819E"/>
    <x v="5"/>
    <x v="0"/>
    <x v="5"/>
    <n v="240"/>
    <n v="0"/>
    <n v="240"/>
    <n v="43.199999999999996"/>
    <x v="9"/>
    <s v="FRA5"/>
    <n v="2.0333333333333332"/>
    <x v="5"/>
    <x v="0"/>
    <x v="0"/>
    <x v="2"/>
    <n v="1"/>
    <n v="2020"/>
    <x v="0"/>
    <x v="0"/>
    <n v="6"/>
    <n v="0"/>
    <n v="1"/>
    <n v="1310"/>
  </r>
  <r>
    <x v="8"/>
    <s v="13132819F"/>
    <x v="6"/>
    <x v="0"/>
    <x v="6"/>
    <n v="210"/>
    <n v="0"/>
    <n v="210"/>
    <n v="37.799999999999997"/>
    <x v="9"/>
    <s v="FRA2"/>
    <n v="4.0666666666666664"/>
    <x v="6"/>
    <x v="0"/>
    <x v="0"/>
    <x v="2"/>
    <n v="1"/>
    <n v="2020"/>
    <x v="0"/>
    <x v="0"/>
    <n v="6"/>
    <n v="0"/>
    <n v="1"/>
    <n v="1310"/>
  </r>
  <r>
    <x v="9"/>
    <s v="13132919A"/>
    <x v="0"/>
    <x v="0"/>
    <x v="0"/>
    <n v="240"/>
    <n v="48"/>
    <n v="192"/>
    <n v="43.199999999999996"/>
    <x v="9"/>
    <s v="FRA5"/>
    <m/>
    <x v="0"/>
    <x v="0"/>
    <x v="0"/>
    <x v="1"/>
    <n v="1"/>
    <n v="2020"/>
    <x v="1"/>
    <x v="0"/>
    <n v="7"/>
    <n v="0"/>
    <n v="1"/>
    <n v="1916"/>
  </r>
  <r>
    <x v="9"/>
    <s v="13132919B"/>
    <x v="9"/>
    <x v="0"/>
    <x v="9"/>
    <n v="210"/>
    <n v="31.5"/>
    <n v="178.5"/>
    <n v="37.799999999999997"/>
    <x v="9"/>
    <s v="FRA2"/>
    <n v="3.0333333333333332"/>
    <x v="9"/>
    <x v="0"/>
    <x v="0"/>
    <x v="1"/>
    <n v="1"/>
    <n v="2020"/>
    <x v="1"/>
    <x v="0"/>
    <n v="7"/>
    <n v="0"/>
    <n v="1"/>
    <n v="1916"/>
  </r>
  <r>
    <x v="9"/>
    <s v="13132919C"/>
    <x v="5"/>
    <x v="0"/>
    <x v="5"/>
    <n v="313"/>
    <n v="0"/>
    <n v="313"/>
    <n v="93.899999999999991"/>
    <x v="0"/>
    <s v="ACC4"/>
    <n v="2.0333333333333332"/>
    <x v="5"/>
    <x v="0"/>
    <x v="0"/>
    <x v="1"/>
    <n v="1"/>
    <n v="2020"/>
    <x v="1"/>
    <x v="0"/>
    <n v="7"/>
    <n v="0"/>
    <n v="1"/>
    <n v="1916"/>
  </r>
  <r>
    <x v="9"/>
    <s v="13132919D"/>
    <x v="8"/>
    <x v="0"/>
    <x v="8"/>
    <n v="327"/>
    <n v="0"/>
    <n v="327"/>
    <n v="94.83"/>
    <x v="0"/>
    <s v="ACC3"/>
    <n v="1"/>
    <x v="8"/>
    <x v="0"/>
    <x v="0"/>
    <x v="1"/>
    <n v="1"/>
    <n v="2020"/>
    <x v="1"/>
    <x v="0"/>
    <n v="7"/>
    <n v="0"/>
    <n v="1"/>
    <n v="1916"/>
  </r>
  <r>
    <x v="9"/>
    <s v="13132919E"/>
    <x v="8"/>
    <x v="0"/>
    <x v="8"/>
    <n v="255"/>
    <n v="0"/>
    <n v="255"/>
    <n v="66.3"/>
    <x v="0"/>
    <s v="ACC1"/>
    <n v="0"/>
    <x v="8"/>
    <x v="0"/>
    <x v="0"/>
    <x v="1"/>
    <n v="1"/>
    <n v="2020"/>
    <x v="1"/>
    <x v="0"/>
    <n v="7"/>
    <n v="0"/>
    <n v="1"/>
    <n v="1916"/>
  </r>
  <r>
    <x v="9"/>
    <s v="13132919F"/>
    <x v="1"/>
    <x v="0"/>
    <x v="1"/>
    <n v="313"/>
    <n v="0"/>
    <n v="313"/>
    <n v="93.899999999999991"/>
    <x v="0"/>
    <s v="ACC4"/>
    <n v="2.0666666666666669"/>
    <x v="1"/>
    <x v="0"/>
    <x v="0"/>
    <x v="1"/>
    <n v="1"/>
    <n v="2020"/>
    <x v="1"/>
    <x v="0"/>
    <n v="7"/>
    <n v="0"/>
    <n v="1"/>
    <n v="1916"/>
  </r>
  <r>
    <x v="9"/>
    <s v="13132919G"/>
    <x v="1"/>
    <x v="0"/>
    <x v="1"/>
    <n v="258"/>
    <n v="0"/>
    <n v="258"/>
    <n v="72.240000000000009"/>
    <x v="0"/>
    <s v="ACC2"/>
    <n v="0"/>
    <x v="1"/>
    <x v="0"/>
    <x v="0"/>
    <x v="1"/>
    <n v="1"/>
    <n v="2020"/>
    <x v="1"/>
    <x v="0"/>
    <n v="7"/>
    <n v="0"/>
    <n v="1"/>
    <n v="1916"/>
  </r>
  <r>
    <x v="10"/>
    <s v="13133019A"/>
    <x v="0"/>
    <x v="0"/>
    <x v="0"/>
    <n v="440"/>
    <n v="88"/>
    <n v="352"/>
    <n v="136.4"/>
    <x v="5"/>
    <s v="SAN5"/>
    <m/>
    <x v="0"/>
    <x v="0"/>
    <x v="0"/>
    <x v="2"/>
    <n v="1"/>
    <n v="2020"/>
    <x v="1"/>
    <x v="0"/>
    <n v="2"/>
    <n v="0"/>
    <n v="1"/>
    <n v="724"/>
  </r>
  <r>
    <x v="10"/>
    <s v="13133019B"/>
    <x v="9"/>
    <x v="0"/>
    <x v="9"/>
    <n v="284"/>
    <n v="42.599999999999994"/>
    <n v="241.4"/>
    <n v="76.680000000000007"/>
    <x v="6"/>
    <s v="SNE14"/>
    <n v="3.0333333333333332"/>
    <x v="9"/>
    <x v="0"/>
    <x v="0"/>
    <x v="2"/>
    <n v="1"/>
    <n v="2020"/>
    <x v="1"/>
    <x v="0"/>
    <n v="2"/>
    <n v="0"/>
    <n v="1"/>
    <n v="724"/>
  </r>
  <r>
    <x v="11"/>
    <s v="13133119A"/>
    <x v="0"/>
    <x v="0"/>
    <x v="0"/>
    <n v="383"/>
    <n v="76.599999999999966"/>
    <n v="306.40000000000003"/>
    <n v="122.56"/>
    <x v="7"/>
    <s v="APP1"/>
    <m/>
    <x v="0"/>
    <x v="0"/>
    <x v="0"/>
    <x v="0"/>
    <n v="1"/>
    <n v="2020"/>
    <x v="0"/>
    <x v="0"/>
    <n v="1"/>
    <n v="1"/>
    <n v="0"/>
    <n v="383"/>
  </r>
  <r>
    <x v="12"/>
    <s v="13133219A"/>
    <x v="0"/>
    <x v="0"/>
    <x v="0"/>
    <n v="447"/>
    <n v="89.399999999999977"/>
    <n v="357.6"/>
    <n v="156.44999999999999"/>
    <x v="7"/>
    <s v="APP3"/>
    <m/>
    <x v="0"/>
    <x v="0"/>
    <x v="0"/>
    <x v="2"/>
    <n v="1"/>
    <n v="2020"/>
    <x v="1"/>
    <x v="0"/>
    <n v="1"/>
    <n v="1"/>
    <n v="0"/>
    <n v="447"/>
  </r>
  <r>
    <x v="13"/>
    <s v="13133319A"/>
    <x v="0"/>
    <x v="0"/>
    <x v="0"/>
    <n v="345"/>
    <n v="69"/>
    <n v="276"/>
    <n v="106.95"/>
    <x v="7"/>
    <s v="APP2"/>
    <m/>
    <x v="0"/>
    <x v="0"/>
    <x v="0"/>
    <x v="3"/>
    <n v="1"/>
    <n v="2020"/>
    <x v="0"/>
    <x v="0"/>
    <n v="6"/>
    <n v="0"/>
    <n v="1"/>
    <n v="1444"/>
  </r>
  <r>
    <x v="13"/>
    <s v="13133319B"/>
    <x v="10"/>
    <x v="0"/>
    <x v="10"/>
    <n v="447"/>
    <n v="0"/>
    <n v="447"/>
    <n v="156.44999999999999"/>
    <x v="7"/>
    <s v="APP3"/>
    <n v="1.0333333333333334"/>
    <x v="10"/>
    <x v="0"/>
    <x v="0"/>
    <x v="3"/>
    <n v="1"/>
    <n v="2020"/>
    <x v="0"/>
    <x v="0"/>
    <n v="6"/>
    <n v="0"/>
    <n v="1"/>
    <n v="1444"/>
  </r>
  <r>
    <x v="13"/>
    <s v="13133319C"/>
    <x v="5"/>
    <x v="0"/>
    <x v="5"/>
    <n v="144"/>
    <n v="0"/>
    <n v="144"/>
    <n v="66.240000000000009"/>
    <x v="8"/>
    <s v="SMA3"/>
    <n v="4.0333333333333332"/>
    <x v="5"/>
    <x v="0"/>
    <x v="0"/>
    <x v="3"/>
    <n v="1"/>
    <n v="2020"/>
    <x v="0"/>
    <x v="0"/>
    <n v="6"/>
    <n v="0"/>
    <n v="1"/>
    <n v="1444"/>
  </r>
  <r>
    <x v="13"/>
    <s v="13133319D"/>
    <x v="9"/>
    <x v="0"/>
    <x v="9"/>
    <n v="168"/>
    <n v="25.200000000000017"/>
    <n v="142.79999999999998"/>
    <n v="75.600000000000009"/>
    <x v="8"/>
    <s v="SMA1"/>
    <n v="2.0333333333333332"/>
    <x v="9"/>
    <x v="0"/>
    <x v="0"/>
    <x v="3"/>
    <n v="1"/>
    <n v="2020"/>
    <x v="0"/>
    <x v="0"/>
    <n v="6"/>
    <n v="0"/>
    <n v="1"/>
    <n v="1444"/>
  </r>
  <r>
    <x v="13"/>
    <s v="13133319E"/>
    <x v="2"/>
    <x v="0"/>
    <x v="2"/>
    <n v="172"/>
    <n v="0"/>
    <n v="172"/>
    <n v="65.36"/>
    <x v="8"/>
    <s v="SMA2"/>
    <n v="1"/>
    <x v="2"/>
    <x v="0"/>
    <x v="0"/>
    <x v="3"/>
    <n v="1"/>
    <n v="2020"/>
    <x v="0"/>
    <x v="0"/>
    <n v="6"/>
    <n v="0"/>
    <n v="1"/>
    <n v="1444"/>
  </r>
  <r>
    <x v="13"/>
    <s v="13133319F"/>
    <x v="2"/>
    <x v="0"/>
    <x v="2"/>
    <n v="168"/>
    <n v="0"/>
    <n v="168"/>
    <n v="75.600000000000009"/>
    <x v="8"/>
    <s v="SMA1"/>
    <n v="0"/>
    <x v="2"/>
    <x v="0"/>
    <x v="0"/>
    <x v="3"/>
    <n v="1"/>
    <n v="2020"/>
    <x v="0"/>
    <x v="0"/>
    <n v="6"/>
    <n v="0"/>
    <n v="1"/>
    <n v="1444"/>
  </r>
  <r>
    <x v="14"/>
    <s v="13133419A"/>
    <x v="0"/>
    <x v="0"/>
    <x v="0"/>
    <n v="144"/>
    <n v="28.799999999999997"/>
    <n v="115.2"/>
    <n v="66.240000000000009"/>
    <x v="8"/>
    <s v="SMA3"/>
    <m/>
    <x v="0"/>
    <x v="0"/>
    <x v="0"/>
    <x v="1"/>
    <n v="1"/>
    <n v="2020"/>
    <x v="0"/>
    <x v="0"/>
    <n v="1"/>
    <n v="1"/>
    <n v="0"/>
    <n v="144"/>
  </r>
  <r>
    <x v="15"/>
    <s v="13133519A"/>
    <x v="0"/>
    <x v="0"/>
    <x v="0"/>
    <n v="168"/>
    <n v="33.599999999999994"/>
    <n v="134.4"/>
    <n v="75.600000000000009"/>
    <x v="8"/>
    <s v="SMA1"/>
    <m/>
    <x v="0"/>
    <x v="0"/>
    <x v="0"/>
    <x v="2"/>
    <n v="1"/>
    <n v="2020"/>
    <x v="0"/>
    <x v="0"/>
    <n v="5"/>
    <n v="0"/>
    <n v="1"/>
    <n v="977"/>
  </r>
  <r>
    <x v="15"/>
    <s v="13133519B"/>
    <x v="4"/>
    <x v="0"/>
    <x v="4"/>
    <n v="172"/>
    <n v="0"/>
    <n v="172"/>
    <n v="65.36"/>
    <x v="8"/>
    <s v="SMA2"/>
    <n v="10.166666666666666"/>
    <x v="4"/>
    <x v="0"/>
    <x v="0"/>
    <x v="2"/>
    <n v="1"/>
    <n v="2020"/>
    <x v="0"/>
    <x v="0"/>
    <n v="5"/>
    <n v="0"/>
    <n v="1"/>
    <n v="977"/>
  </r>
  <r>
    <x v="15"/>
    <s v="13133519C"/>
    <x v="1"/>
    <x v="0"/>
    <x v="1"/>
    <n v="205"/>
    <n v="0"/>
    <n v="205"/>
    <n v="36.9"/>
    <x v="9"/>
    <s v="FRA3"/>
    <n v="2.0333333333333332"/>
    <x v="1"/>
    <x v="0"/>
    <x v="0"/>
    <x v="2"/>
    <n v="1"/>
    <n v="2020"/>
    <x v="0"/>
    <x v="0"/>
    <n v="5"/>
    <n v="0"/>
    <n v="1"/>
    <n v="977"/>
  </r>
  <r>
    <x v="15"/>
    <s v="13133519D"/>
    <x v="1"/>
    <x v="0"/>
    <x v="1"/>
    <n v="192"/>
    <n v="0"/>
    <n v="192"/>
    <n v="34.56"/>
    <x v="9"/>
    <s v="FRA1"/>
    <n v="0"/>
    <x v="1"/>
    <x v="0"/>
    <x v="0"/>
    <x v="2"/>
    <n v="1"/>
    <n v="2020"/>
    <x v="0"/>
    <x v="0"/>
    <n v="5"/>
    <n v="0"/>
    <n v="1"/>
    <n v="977"/>
  </r>
  <r>
    <x v="15"/>
    <s v="13133519E"/>
    <x v="1"/>
    <x v="0"/>
    <x v="1"/>
    <n v="240"/>
    <n v="0"/>
    <n v="240"/>
    <n v="43.199999999999996"/>
    <x v="9"/>
    <s v="FRA5"/>
    <n v="0"/>
    <x v="1"/>
    <x v="0"/>
    <x v="0"/>
    <x v="2"/>
    <n v="1"/>
    <n v="2020"/>
    <x v="0"/>
    <x v="0"/>
    <n v="5"/>
    <n v="0"/>
    <n v="1"/>
    <n v="977"/>
  </r>
  <r>
    <x v="16"/>
    <s v="13133619A"/>
    <x v="0"/>
    <x v="0"/>
    <x v="0"/>
    <n v="205"/>
    <n v="41"/>
    <n v="164"/>
    <n v="36.9"/>
    <x v="9"/>
    <s v="FRA3"/>
    <m/>
    <x v="0"/>
    <x v="0"/>
    <x v="0"/>
    <x v="2"/>
    <n v="1"/>
    <n v="2020"/>
    <x v="1"/>
    <x v="0"/>
    <n v="8"/>
    <n v="0"/>
    <n v="1"/>
    <n v="1654"/>
  </r>
  <r>
    <x v="16"/>
    <s v="13133619B"/>
    <x v="9"/>
    <x v="0"/>
    <x v="9"/>
    <n v="220"/>
    <n v="33"/>
    <n v="187"/>
    <n v="39.6"/>
    <x v="9"/>
    <s v="FRA4"/>
    <n v="3.0333333333333332"/>
    <x v="9"/>
    <x v="0"/>
    <x v="0"/>
    <x v="2"/>
    <n v="1"/>
    <n v="2020"/>
    <x v="1"/>
    <x v="0"/>
    <n v="8"/>
    <n v="0"/>
    <n v="1"/>
    <n v="1654"/>
  </r>
  <r>
    <x v="16"/>
    <s v="13133619C"/>
    <x v="9"/>
    <x v="0"/>
    <x v="9"/>
    <n v="220"/>
    <n v="33"/>
    <n v="187"/>
    <n v="39.6"/>
    <x v="9"/>
    <s v="FRA4"/>
    <n v="0"/>
    <x v="9"/>
    <x v="0"/>
    <x v="0"/>
    <x v="2"/>
    <n v="1"/>
    <n v="2020"/>
    <x v="1"/>
    <x v="0"/>
    <n v="8"/>
    <n v="0"/>
    <n v="1"/>
    <n v="1654"/>
  </r>
  <r>
    <x v="16"/>
    <s v="13133619D"/>
    <x v="8"/>
    <x v="0"/>
    <x v="8"/>
    <n v="192"/>
    <n v="0"/>
    <n v="192"/>
    <n v="34.56"/>
    <x v="9"/>
    <s v="FRA1"/>
    <n v="3.0333333333333332"/>
    <x v="8"/>
    <x v="0"/>
    <x v="0"/>
    <x v="2"/>
    <n v="1"/>
    <n v="2020"/>
    <x v="1"/>
    <x v="0"/>
    <n v="8"/>
    <n v="0"/>
    <n v="1"/>
    <n v="1654"/>
  </r>
  <r>
    <x v="16"/>
    <s v="13133619E"/>
    <x v="2"/>
    <x v="0"/>
    <x v="2"/>
    <n v="192"/>
    <n v="0"/>
    <n v="192"/>
    <n v="34.56"/>
    <x v="9"/>
    <s v="FRA1"/>
    <n v="2.0333333333333332"/>
    <x v="2"/>
    <x v="0"/>
    <x v="0"/>
    <x v="2"/>
    <n v="1"/>
    <n v="2020"/>
    <x v="1"/>
    <x v="0"/>
    <n v="8"/>
    <n v="0"/>
    <n v="1"/>
    <n v="1654"/>
  </r>
  <r>
    <x v="16"/>
    <s v="13133619F"/>
    <x v="1"/>
    <x v="0"/>
    <x v="1"/>
    <n v="205"/>
    <n v="0"/>
    <n v="205"/>
    <n v="36.9"/>
    <x v="9"/>
    <s v="FRA3"/>
    <n v="4.0999999999999996"/>
    <x v="1"/>
    <x v="0"/>
    <x v="0"/>
    <x v="2"/>
    <n v="1"/>
    <n v="2020"/>
    <x v="1"/>
    <x v="0"/>
    <n v="8"/>
    <n v="0"/>
    <n v="1"/>
    <n v="1654"/>
  </r>
  <r>
    <x v="16"/>
    <s v="13133619G"/>
    <x v="1"/>
    <x v="0"/>
    <x v="1"/>
    <n v="210"/>
    <n v="0"/>
    <n v="210"/>
    <n v="37.799999999999997"/>
    <x v="9"/>
    <s v="FRA2"/>
    <n v="0"/>
    <x v="1"/>
    <x v="0"/>
    <x v="0"/>
    <x v="2"/>
    <n v="1"/>
    <n v="2020"/>
    <x v="1"/>
    <x v="0"/>
    <n v="8"/>
    <n v="0"/>
    <n v="1"/>
    <n v="1654"/>
  </r>
  <r>
    <x v="16"/>
    <s v="13133619H"/>
    <x v="3"/>
    <x v="0"/>
    <x v="3"/>
    <n v="210"/>
    <n v="0"/>
    <n v="210"/>
    <n v="37.799999999999997"/>
    <x v="9"/>
    <s v="FRA2"/>
    <n v="1.0333333333333334"/>
    <x v="3"/>
    <x v="0"/>
    <x v="0"/>
    <x v="2"/>
    <n v="1"/>
    <n v="2020"/>
    <x v="1"/>
    <x v="0"/>
    <n v="8"/>
    <n v="0"/>
    <n v="1"/>
    <n v="1654"/>
  </r>
  <r>
    <x v="17"/>
    <s v="13133719A"/>
    <x v="0"/>
    <x v="0"/>
    <x v="0"/>
    <n v="192"/>
    <n v="38.399999999999977"/>
    <n v="153.60000000000002"/>
    <n v="34.56"/>
    <x v="9"/>
    <s v="FRA1"/>
    <m/>
    <x v="0"/>
    <x v="0"/>
    <x v="0"/>
    <x v="0"/>
    <n v="1"/>
    <n v="2020"/>
    <x v="1"/>
    <x v="0"/>
    <n v="8"/>
    <n v="0"/>
    <n v="1"/>
    <n v="1679"/>
  </r>
  <r>
    <x v="17"/>
    <s v="13133719B"/>
    <x v="10"/>
    <x v="0"/>
    <x v="10"/>
    <n v="205"/>
    <n v="0"/>
    <n v="205"/>
    <n v="36.9"/>
    <x v="9"/>
    <s v="FRA3"/>
    <n v="1.0333333333333334"/>
    <x v="10"/>
    <x v="0"/>
    <x v="0"/>
    <x v="0"/>
    <n v="1"/>
    <n v="2020"/>
    <x v="1"/>
    <x v="0"/>
    <n v="8"/>
    <n v="0"/>
    <n v="1"/>
    <n v="1679"/>
  </r>
  <r>
    <x v="17"/>
    <s v="13133719C"/>
    <x v="7"/>
    <x v="0"/>
    <x v="7"/>
    <n v="192"/>
    <n v="0"/>
    <n v="192"/>
    <n v="34.56"/>
    <x v="9"/>
    <s v="FRA1"/>
    <n v="0.96666666666666667"/>
    <x v="7"/>
    <x v="0"/>
    <x v="0"/>
    <x v="0"/>
    <n v="1"/>
    <n v="2020"/>
    <x v="1"/>
    <x v="0"/>
    <n v="8"/>
    <n v="0"/>
    <n v="1"/>
    <n v="1679"/>
  </r>
  <r>
    <x v="17"/>
    <s v="13133719D"/>
    <x v="5"/>
    <x v="0"/>
    <x v="5"/>
    <n v="220"/>
    <n v="0"/>
    <n v="220"/>
    <n v="39.6"/>
    <x v="9"/>
    <s v="FRA4"/>
    <n v="3.0666666666666669"/>
    <x v="5"/>
    <x v="0"/>
    <x v="0"/>
    <x v="0"/>
    <n v="1"/>
    <n v="2020"/>
    <x v="1"/>
    <x v="0"/>
    <n v="8"/>
    <n v="0"/>
    <n v="1"/>
    <n v="1679"/>
  </r>
  <r>
    <x v="17"/>
    <s v="13133719E"/>
    <x v="9"/>
    <x v="0"/>
    <x v="9"/>
    <n v="210"/>
    <n v="31.5"/>
    <n v="178.5"/>
    <n v="37.799999999999997"/>
    <x v="9"/>
    <s v="FRA2"/>
    <n v="2.0333333333333332"/>
    <x v="9"/>
    <x v="0"/>
    <x v="0"/>
    <x v="0"/>
    <n v="1"/>
    <n v="2020"/>
    <x v="1"/>
    <x v="0"/>
    <n v="8"/>
    <n v="0"/>
    <n v="1"/>
    <n v="1679"/>
  </r>
  <r>
    <x v="17"/>
    <s v="13133719F"/>
    <x v="1"/>
    <x v="0"/>
    <x v="1"/>
    <n v="240"/>
    <n v="0"/>
    <n v="240"/>
    <n v="43.199999999999996"/>
    <x v="9"/>
    <s v="FRA5"/>
    <n v="5.0999999999999996"/>
    <x v="1"/>
    <x v="0"/>
    <x v="0"/>
    <x v="0"/>
    <n v="1"/>
    <n v="2020"/>
    <x v="1"/>
    <x v="0"/>
    <n v="8"/>
    <n v="0"/>
    <n v="1"/>
    <n v="1679"/>
  </r>
  <r>
    <x v="17"/>
    <s v="13133719G"/>
    <x v="5"/>
    <x v="0"/>
    <x v="5"/>
    <n v="210"/>
    <n v="0"/>
    <n v="210"/>
    <n v="37.799999999999997"/>
    <x v="9"/>
    <s v="FRA2"/>
    <n v="3.0666666666666669"/>
    <x v="5"/>
    <x v="0"/>
    <x v="0"/>
    <x v="0"/>
    <n v="1"/>
    <n v="2020"/>
    <x v="1"/>
    <x v="0"/>
    <n v="8"/>
    <n v="0"/>
    <n v="1"/>
    <n v="1679"/>
  </r>
  <r>
    <x v="17"/>
    <s v="13133719H"/>
    <x v="5"/>
    <x v="0"/>
    <x v="5"/>
    <n v="210"/>
    <n v="0"/>
    <n v="210"/>
    <n v="37.799999999999997"/>
    <x v="9"/>
    <s v="FRA2"/>
    <n v="0"/>
    <x v="5"/>
    <x v="0"/>
    <x v="0"/>
    <x v="0"/>
    <n v="1"/>
    <n v="2020"/>
    <x v="1"/>
    <x v="0"/>
    <n v="8"/>
    <n v="0"/>
    <n v="1"/>
    <n v="1679"/>
  </r>
  <r>
    <x v="18"/>
    <s v="13133819A"/>
    <x v="0"/>
    <x v="0"/>
    <x v="0"/>
    <n v="205"/>
    <n v="41"/>
    <n v="164"/>
    <n v="36.9"/>
    <x v="9"/>
    <s v="FRA3"/>
    <m/>
    <x v="0"/>
    <x v="0"/>
    <x v="0"/>
    <x v="0"/>
    <n v="1"/>
    <n v="2020"/>
    <x v="1"/>
    <x v="0"/>
    <n v="7"/>
    <n v="0"/>
    <n v="1"/>
    <n v="1911"/>
  </r>
  <r>
    <x v="18"/>
    <s v="13133819B"/>
    <x v="9"/>
    <x v="0"/>
    <x v="9"/>
    <n v="240"/>
    <n v="36"/>
    <n v="204"/>
    <n v="43.199999999999996"/>
    <x v="9"/>
    <s v="FRA5"/>
    <n v="3.0333333333333332"/>
    <x v="9"/>
    <x v="0"/>
    <x v="0"/>
    <x v="0"/>
    <n v="1"/>
    <n v="2020"/>
    <x v="1"/>
    <x v="0"/>
    <n v="7"/>
    <n v="0"/>
    <n v="1"/>
    <n v="1911"/>
  </r>
  <r>
    <x v="18"/>
    <s v="13133819C"/>
    <x v="9"/>
    <x v="0"/>
    <x v="9"/>
    <n v="255"/>
    <n v="38.25"/>
    <n v="216.75"/>
    <n v="66.3"/>
    <x v="0"/>
    <s v="ACC1"/>
    <n v="0"/>
    <x v="9"/>
    <x v="0"/>
    <x v="0"/>
    <x v="0"/>
    <n v="1"/>
    <n v="2020"/>
    <x v="1"/>
    <x v="0"/>
    <n v="7"/>
    <n v="0"/>
    <n v="1"/>
    <n v="1911"/>
  </r>
  <r>
    <x v="18"/>
    <s v="13133819D"/>
    <x v="2"/>
    <x v="0"/>
    <x v="2"/>
    <n v="313"/>
    <n v="46.949999999999989"/>
    <n v="266.05"/>
    <n v="93.899999999999991"/>
    <x v="0"/>
    <s v="ACC4"/>
    <n v="1"/>
    <x v="2"/>
    <x v="0"/>
    <x v="0"/>
    <x v="0"/>
    <n v="1"/>
    <n v="2020"/>
    <x v="1"/>
    <x v="0"/>
    <n v="7"/>
    <n v="0"/>
    <n v="1"/>
    <n v="1911"/>
  </r>
  <r>
    <x v="18"/>
    <s v="13133819E"/>
    <x v="9"/>
    <x v="0"/>
    <x v="9"/>
    <n v="258"/>
    <n v="38.700000000000017"/>
    <n v="219.29999999999998"/>
    <n v="72.240000000000009"/>
    <x v="0"/>
    <s v="ACC2"/>
    <n v="1"/>
    <x v="9"/>
    <x v="0"/>
    <x v="0"/>
    <x v="0"/>
    <n v="1"/>
    <n v="2020"/>
    <x v="1"/>
    <x v="0"/>
    <n v="7"/>
    <n v="0"/>
    <n v="1"/>
    <n v="1911"/>
  </r>
  <r>
    <x v="18"/>
    <s v="13133819F"/>
    <x v="2"/>
    <x v="0"/>
    <x v="2"/>
    <n v="327"/>
    <n v="0"/>
    <n v="327"/>
    <n v="94.83"/>
    <x v="0"/>
    <s v="ACC3"/>
    <n v="1"/>
    <x v="2"/>
    <x v="0"/>
    <x v="0"/>
    <x v="0"/>
    <n v="1"/>
    <n v="2020"/>
    <x v="1"/>
    <x v="0"/>
    <n v="7"/>
    <n v="0"/>
    <n v="1"/>
    <n v="1911"/>
  </r>
  <r>
    <x v="18"/>
    <s v="13133819G"/>
    <x v="9"/>
    <x v="0"/>
    <x v="9"/>
    <n v="313"/>
    <n v="46.949999999999989"/>
    <n v="266.05"/>
    <n v="93.899999999999991"/>
    <x v="0"/>
    <s v="ACC4"/>
    <n v="1"/>
    <x v="9"/>
    <x v="0"/>
    <x v="0"/>
    <x v="0"/>
    <n v="1"/>
    <n v="2020"/>
    <x v="1"/>
    <x v="0"/>
    <n v="7"/>
    <n v="0"/>
    <n v="1"/>
    <n v="1911"/>
  </r>
  <r>
    <x v="19"/>
    <s v="13133919A"/>
    <x v="0"/>
    <x v="0"/>
    <x v="0"/>
    <n v="258"/>
    <n v="51.599999999999994"/>
    <n v="206.4"/>
    <n v="72.240000000000009"/>
    <x v="0"/>
    <s v="ACC2"/>
    <m/>
    <x v="0"/>
    <x v="0"/>
    <x v="0"/>
    <x v="0"/>
    <n v="1"/>
    <n v="2020"/>
    <x v="1"/>
    <x v="0"/>
    <n v="1"/>
    <n v="1"/>
    <n v="0"/>
    <n v="258"/>
  </r>
  <r>
    <x v="20"/>
    <s v="13134019A"/>
    <x v="0"/>
    <x v="0"/>
    <x v="0"/>
    <n v="478"/>
    <n v="95.599999999999966"/>
    <n v="382.40000000000003"/>
    <n v="119.5"/>
    <x v="5"/>
    <s v="SAN8"/>
    <m/>
    <x v="0"/>
    <x v="0"/>
    <x v="0"/>
    <x v="1"/>
    <n v="1"/>
    <n v="2020"/>
    <x v="0"/>
    <x v="0"/>
    <n v="10"/>
    <n v="0"/>
    <n v="1"/>
    <n v="3887"/>
  </r>
  <r>
    <x v="20"/>
    <s v="13134019B"/>
    <x v="10"/>
    <x v="0"/>
    <x v="10"/>
    <n v="267"/>
    <n v="0"/>
    <n v="267"/>
    <n v="90.78"/>
    <x v="6"/>
    <s v="SNE6"/>
    <n v="1.0333333333333334"/>
    <x v="10"/>
    <x v="0"/>
    <x v="0"/>
    <x v="1"/>
    <n v="1"/>
    <n v="2020"/>
    <x v="0"/>
    <x v="0"/>
    <n v="10"/>
    <n v="0"/>
    <n v="1"/>
    <n v="3887"/>
  </r>
  <r>
    <x v="20"/>
    <s v="13134019C"/>
    <x v="7"/>
    <x v="0"/>
    <x v="7"/>
    <n v="383"/>
    <n v="57.449999999999989"/>
    <n v="325.55"/>
    <n v="122.56"/>
    <x v="7"/>
    <s v="APP1"/>
    <n v="0.96666666666666667"/>
    <x v="7"/>
    <x v="0"/>
    <x v="0"/>
    <x v="1"/>
    <n v="1"/>
    <n v="2020"/>
    <x v="0"/>
    <x v="0"/>
    <n v="10"/>
    <n v="0"/>
    <n v="1"/>
    <n v="3887"/>
  </r>
  <r>
    <x v="20"/>
    <s v="13134019D"/>
    <x v="10"/>
    <x v="0"/>
    <x v="10"/>
    <n v="383"/>
    <n v="0"/>
    <n v="383"/>
    <n v="122.56"/>
    <x v="7"/>
    <s v="APP1"/>
    <n v="0.96666666666666667"/>
    <x v="10"/>
    <x v="0"/>
    <x v="0"/>
    <x v="1"/>
    <n v="1"/>
    <n v="2020"/>
    <x v="0"/>
    <x v="0"/>
    <n v="10"/>
    <n v="0"/>
    <n v="1"/>
    <n v="3887"/>
  </r>
  <r>
    <x v="20"/>
    <s v="13134019E"/>
    <x v="10"/>
    <x v="0"/>
    <x v="10"/>
    <n v="447"/>
    <n v="0"/>
    <n v="447"/>
    <n v="156.44999999999999"/>
    <x v="7"/>
    <s v="APP3"/>
    <n v="0"/>
    <x v="10"/>
    <x v="0"/>
    <x v="0"/>
    <x v="1"/>
    <n v="1"/>
    <n v="2020"/>
    <x v="0"/>
    <x v="0"/>
    <n v="10"/>
    <n v="0"/>
    <n v="1"/>
    <n v="3887"/>
  </r>
  <r>
    <x v="20"/>
    <s v="13134019F"/>
    <x v="7"/>
    <x v="0"/>
    <x v="7"/>
    <n v="447"/>
    <n v="67.050000000000011"/>
    <n v="379.95"/>
    <n v="156.44999999999999"/>
    <x v="7"/>
    <s v="APP3"/>
    <n v="0.96666666666666667"/>
    <x v="7"/>
    <x v="0"/>
    <x v="0"/>
    <x v="1"/>
    <n v="1"/>
    <n v="2020"/>
    <x v="0"/>
    <x v="0"/>
    <n v="10"/>
    <n v="0"/>
    <n v="1"/>
    <n v="3887"/>
  </r>
  <r>
    <x v="20"/>
    <s v="13134019G"/>
    <x v="9"/>
    <x v="0"/>
    <x v="9"/>
    <n v="345"/>
    <n v="51.75"/>
    <n v="293.25"/>
    <n v="106.95"/>
    <x v="7"/>
    <s v="APP2"/>
    <n v="1.0333333333333334"/>
    <x v="9"/>
    <x v="0"/>
    <x v="0"/>
    <x v="1"/>
    <n v="1"/>
    <n v="2020"/>
    <x v="0"/>
    <x v="0"/>
    <n v="10"/>
    <n v="0"/>
    <n v="1"/>
    <n v="3887"/>
  </r>
  <r>
    <x v="20"/>
    <s v="13134019H"/>
    <x v="7"/>
    <x v="0"/>
    <x v="7"/>
    <n v="345"/>
    <n v="51.75"/>
    <n v="293.25"/>
    <n v="106.95"/>
    <x v="7"/>
    <s v="APP2"/>
    <n v="1.0333333333333334"/>
    <x v="7"/>
    <x v="0"/>
    <x v="0"/>
    <x v="1"/>
    <n v="1"/>
    <n v="2020"/>
    <x v="0"/>
    <x v="0"/>
    <n v="10"/>
    <n v="0"/>
    <n v="1"/>
    <n v="3887"/>
  </r>
  <r>
    <x v="20"/>
    <m/>
    <x v="7"/>
    <x v="0"/>
    <x v="7"/>
    <n v="447"/>
    <n v="67.050000000000011"/>
    <n v="379.95"/>
    <n v="156.44999999999999"/>
    <x v="7"/>
    <s v="APP3"/>
    <n v="0"/>
    <x v="7"/>
    <x v="0"/>
    <x v="0"/>
    <x v="1"/>
    <n v="1"/>
    <n v="2020"/>
    <x v="0"/>
    <x v="0"/>
    <n v="10"/>
    <n v="0"/>
    <n v="1"/>
    <n v="3887"/>
  </r>
  <r>
    <x v="20"/>
    <m/>
    <x v="7"/>
    <x v="0"/>
    <x v="7"/>
    <n v="345"/>
    <n v="51.75"/>
    <n v="293.25"/>
    <n v="106.95"/>
    <x v="7"/>
    <s v="APP2"/>
    <n v="0"/>
    <x v="7"/>
    <x v="0"/>
    <x v="0"/>
    <x v="1"/>
    <n v="1"/>
    <n v="2020"/>
    <x v="0"/>
    <x v="0"/>
    <n v="10"/>
    <n v="0"/>
    <n v="1"/>
    <n v="3887"/>
  </r>
  <r>
    <x v="21"/>
    <s v="13134119A"/>
    <x v="0"/>
    <x v="0"/>
    <x v="0"/>
    <n v="345"/>
    <n v="69"/>
    <n v="276"/>
    <n v="106.95"/>
    <x v="7"/>
    <s v="APP2"/>
    <m/>
    <x v="0"/>
    <x v="0"/>
    <x v="0"/>
    <x v="3"/>
    <n v="1"/>
    <n v="2020"/>
    <x v="1"/>
    <x v="0"/>
    <n v="1"/>
    <n v="1"/>
    <n v="0"/>
    <n v="345"/>
  </r>
  <r>
    <x v="22"/>
    <s v="13134319A"/>
    <x v="0"/>
    <x v="0"/>
    <x v="0"/>
    <n v="383"/>
    <n v="76.599999999999966"/>
    <n v="306.40000000000003"/>
    <n v="122.56"/>
    <x v="7"/>
    <s v="APP1"/>
    <m/>
    <x v="0"/>
    <x v="0"/>
    <x v="0"/>
    <x v="2"/>
    <n v="1"/>
    <n v="2020"/>
    <x v="0"/>
    <x v="0"/>
    <n v="2"/>
    <n v="0"/>
    <n v="1"/>
    <n v="527"/>
  </r>
  <r>
    <x v="22"/>
    <s v="13134319C"/>
    <x v="6"/>
    <x v="0"/>
    <x v="6"/>
    <n v="144"/>
    <n v="0"/>
    <n v="144"/>
    <n v="66.240000000000009"/>
    <x v="8"/>
    <s v="SMA3"/>
    <n v="9.1333333333333329"/>
    <x v="6"/>
    <x v="0"/>
    <x v="0"/>
    <x v="2"/>
    <n v="1"/>
    <n v="2020"/>
    <x v="0"/>
    <x v="0"/>
    <n v="2"/>
    <n v="0"/>
    <n v="1"/>
    <n v="527"/>
  </r>
  <r>
    <x v="23"/>
    <s v="13990119A"/>
    <x v="0"/>
    <x v="0"/>
    <x v="0"/>
    <n v="205"/>
    <n v="41"/>
    <n v="164"/>
    <n v="36.9"/>
    <x v="9"/>
    <s v="FRA3"/>
    <m/>
    <x v="0"/>
    <x v="0"/>
    <x v="0"/>
    <x v="0"/>
    <n v="1"/>
    <n v="2020"/>
    <x v="1"/>
    <x v="0"/>
    <n v="1"/>
    <n v="1"/>
    <n v="0"/>
    <n v="205"/>
  </r>
  <r>
    <x v="24"/>
    <s v="13990219A"/>
    <x v="0"/>
    <x v="0"/>
    <x v="0"/>
    <n v="805"/>
    <n v="161"/>
    <n v="644"/>
    <n v="249.55"/>
    <x v="1"/>
    <s v="MIN7"/>
    <m/>
    <x v="0"/>
    <x v="0"/>
    <x v="0"/>
    <x v="1"/>
    <n v="1"/>
    <n v="2020"/>
    <x v="0"/>
    <x v="0"/>
    <n v="1"/>
    <n v="1"/>
    <n v="0"/>
    <n v="805"/>
  </r>
  <r>
    <x v="25"/>
    <s v="13990319A"/>
    <x v="0"/>
    <x v="0"/>
    <x v="0"/>
    <n v="526"/>
    <n v="105.19999999999999"/>
    <n v="420.8"/>
    <n v="210.4"/>
    <x v="1"/>
    <s v="MIN8"/>
    <m/>
    <x v="0"/>
    <x v="0"/>
    <x v="0"/>
    <x v="0"/>
    <n v="1"/>
    <n v="2020"/>
    <x v="0"/>
    <x v="0"/>
    <n v="1"/>
    <n v="1"/>
    <n v="0"/>
    <n v="526"/>
  </r>
  <r>
    <x v="26"/>
    <s v="13990419A"/>
    <x v="0"/>
    <x v="0"/>
    <x v="0"/>
    <n v="1491"/>
    <n v="298.20000000000005"/>
    <n v="1192.8"/>
    <n v="506.94000000000005"/>
    <x v="2"/>
    <s v="BAG2"/>
    <m/>
    <x v="0"/>
    <x v="0"/>
    <x v="0"/>
    <x v="1"/>
    <n v="1"/>
    <n v="2020"/>
    <x v="0"/>
    <x v="0"/>
    <n v="1"/>
    <n v="1"/>
    <n v="0"/>
    <n v="1491"/>
  </r>
  <r>
    <x v="27"/>
    <s v="13990519A"/>
    <x v="0"/>
    <x v="0"/>
    <x v="0"/>
    <n v="948"/>
    <n v="189.59999999999991"/>
    <n v="758.40000000000009"/>
    <n v="303.36"/>
    <x v="2"/>
    <s v="BAG4"/>
    <m/>
    <x v="0"/>
    <x v="0"/>
    <x v="0"/>
    <x v="4"/>
    <n v="1"/>
    <n v="2020"/>
    <x v="0"/>
    <x v="0"/>
    <n v="2"/>
    <n v="0"/>
    <n v="1"/>
    <n v="2439"/>
  </r>
  <r>
    <x v="27"/>
    <s v="13990519B"/>
    <x v="10"/>
    <x v="0"/>
    <x v="10"/>
    <n v="1491"/>
    <n v="0"/>
    <n v="1491"/>
    <n v="506.94000000000005"/>
    <x v="2"/>
    <s v="BAG2"/>
    <n v="1.0333333333333334"/>
    <x v="10"/>
    <x v="0"/>
    <x v="0"/>
    <x v="4"/>
    <n v="1"/>
    <n v="2020"/>
    <x v="0"/>
    <x v="0"/>
    <n v="2"/>
    <n v="0"/>
    <n v="1"/>
    <n v="2439"/>
  </r>
  <r>
    <x v="28"/>
    <s v="13990619A"/>
    <x v="0"/>
    <x v="0"/>
    <x v="0"/>
    <n v="948"/>
    <n v="189.59999999999991"/>
    <n v="758.40000000000009"/>
    <n v="303.36"/>
    <x v="2"/>
    <s v="BAG4"/>
    <m/>
    <x v="0"/>
    <x v="0"/>
    <x v="0"/>
    <x v="3"/>
    <n v="1"/>
    <n v="2020"/>
    <x v="1"/>
    <x v="0"/>
    <n v="2"/>
    <n v="0"/>
    <n v="1"/>
    <n v="2049"/>
  </r>
  <r>
    <x v="28"/>
    <s v="13990619B"/>
    <x v="10"/>
    <x v="0"/>
    <x v="10"/>
    <n v="1101"/>
    <n v="0"/>
    <n v="1101"/>
    <n v="396.36"/>
    <x v="2"/>
    <s v="BAG1"/>
    <n v="1.0333333333333334"/>
    <x v="10"/>
    <x v="0"/>
    <x v="0"/>
    <x v="3"/>
    <n v="1"/>
    <n v="2020"/>
    <x v="1"/>
    <x v="0"/>
    <n v="2"/>
    <n v="0"/>
    <n v="1"/>
    <n v="2049"/>
  </r>
  <r>
    <x v="29"/>
    <s v="13990719A"/>
    <x v="0"/>
    <x v="0"/>
    <x v="0"/>
    <n v="636"/>
    <n v="127.19999999999999"/>
    <n v="508.8"/>
    <n v="216.24"/>
    <x v="4"/>
    <s v="BOO3"/>
    <m/>
    <x v="0"/>
    <x v="0"/>
    <x v="0"/>
    <x v="3"/>
    <n v="1"/>
    <n v="2020"/>
    <x v="0"/>
    <x v="0"/>
    <n v="3"/>
    <n v="0"/>
    <n v="1"/>
    <n v="1851"/>
  </r>
  <r>
    <x v="29"/>
    <s v="13990719B"/>
    <x v="3"/>
    <x v="0"/>
    <x v="3"/>
    <n v="636"/>
    <n v="0"/>
    <n v="636"/>
    <n v="216.24"/>
    <x v="4"/>
    <s v="BOO3"/>
    <n v="7.1"/>
    <x v="3"/>
    <x v="0"/>
    <x v="0"/>
    <x v="3"/>
    <n v="1"/>
    <n v="2020"/>
    <x v="0"/>
    <x v="0"/>
    <n v="3"/>
    <n v="0"/>
    <n v="1"/>
    <n v="1851"/>
  </r>
  <r>
    <x v="29"/>
    <s v="13990719C"/>
    <x v="1"/>
    <x v="0"/>
    <x v="1"/>
    <n v="579"/>
    <n v="0"/>
    <n v="579"/>
    <n v="167.91"/>
    <x v="4"/>
    <s v="BOO1"/>
    <n v="1.0333333333333334"/>
    <x v="1"/>
    <x v="0"/>
    <x v="0"/>
    <x v="3"/>
    <n v="1"/>
    <n v="2020"/>
    <x v="0"/>
    <x v="0"/>
    <n v="3"/>
    <n v="0"/>
    <n v="1"/>
    <n v="1851"/>
  </r>
  <r>
    <x v="30"/>
    <s v="13990819A"/>
    <x v="0"/>
    <x v="0"/>
    <x v="0"/>
    <n v="510"/>
    <n v="102"/>
    <n v="408"/>
    <n v="163.20000000000002"/>
    <x v="4"/>
    <s v="BOO2"/>
    <m/>
    <x v="0"/>
    <x v="0"/>
    <x v="0"/>
    <x v="2"/>
    <n v="1"/>
    <n v="2020"/>
    <x v="0"/>
    <x v="0"/>
    <n v="2"/>
    <n v="0"/>
    <n v="1"/>
    <n v="1156"/>
  </r>
  <r>
    <x v="30"/>
    <s v="13990819C"/>
    <x v="4"/>
    <x v="0"/>
    <x v="4"/>
    <n v="646"/>
    <n v="0"/>
    <n v="646"/>
    <n v="348.84000000000003"/>
    <x v="4"/>
    <s v="BOO5"/>
    <n v="10.166666666666666"/>
    <x v="4"/>
    <x v="0"/>
    <x v="0"/>
    <x v="2"/>
    <n v="1"/>
    <n v="2020"/>
    <x v="0"/>
    <x v="0"/>
    <n v="2"/>
    <n v="0"/>
    <n v="1"/>
    <n v="1156"/>
  </r>
  <r>
    <x v="31"/>
    <s v="13990919A"/>
    <x v="0"/>
    <x v="0"/>
    <x v="0"/>
    <n v="551"/>
    <n v="110.19999999999999"/>
    <n v="440.8"/>
    <n v="264.48"/>
    <x v="4"/>
    <s v="BOO12"/>
    <m/>
    <x v="0"/>
    <x v="0"/>
    <x v="0"/>
    <x v="2"/>
    <n v="1"/>
    <n v="2020"/>
    <x v="0"/>
    <x v="0"/>
    <n v="3"/>
    <n v="0"/>
    <n v="1"/>
    <n v="1604"/>
  </r>
  <r>
    <x v="31"/>
    <s v="13990919B"/>
    <x v="11"/>
    <x v="0"/>
    <x v="11"/>
    <n v="551"/>
    <n v="0"/>
    <n v="551"/>
    <n v="264.48"/>
    <x v="4"/>
    <s v="BOO12"/>
    <n v="11.166666666666666"/>
    <x v="11"/>
    <x v="0"/>
    <x v="0"/>
    <x v="2"/>
    <n v="1"/>
    <n v="2020"/>
    <x v="0"/>
    <x v="0"/>
    <n v="3"/>
    <n v="0"/>
    <n v="1"/>
    <n v="1604"/>
  </r>
  <r>
    <x v="31"/>
    <s v="13990919C"/>
    <x v="1"/>
    <x v="0"/>
    <x v="1"/>
    <n v="502"/>
    <n v="0"/>
    <n v="502"/>
    <n v="291.15999999999997"/>
    <x v="4"/>
    <s v="BOO4"/>
    <n v="3.0333333333333332"/>
    <x v="1"/>
    <x v="0"/>
    <x v="0"/>
    <x v="2"/>
    <n v="1"/>
    <n v="2020"/>
    <x v="0"/>
    <x v="0"/>
    <n v="3"/>
    <n v="0"/>
    <n v="1"/>
    <n v="1604"/>
  </r>
  <r>
    <x v="32"/>
    <s v="13991019A"/>
    <x v="0"/>
    <x v="0"/>
    <x v="0"/>
    <n v="192"/>
    <n v="38.399999999999977"/>
    <n v="153.60000000000002"/>
    <n v="34.56"/>
    <x v="9"/>
    <s v="FRA1"/>
    <m/>
    <x v="0"/>
    <x v="0"/>
    <x v="0"/>
    <x v="4"/>
    <n v="1"/>
    <n v="2020"/>
    <x v="1"/>
    <x v="0"/>
    <n v="1"/>
    <n v="1"/>
    <n v="0"/>
    <n v="192"/>
  </r>
  <r>
    <x v="33"/>
    <s v="13991119A"/>
    <x v="0"/>
    <x v="0"/>
    <x v="0"/>
    <n v="990"/>
    <n v="198"/>
    <n v="792"/>
    <n v="316.8"/>
    <x v="1"/>
    <s v="MIN6"/>
    <m/>
    <x v="0"/>
    <x v="0"/>
    <x v="0"/>
    <x v="4"/>
    <n v="1"/>
    <n v="2020"/>
    <x v="0"/>
    <x v="0"/>
    <n v="1"/>
    <n v="1"/>
    <n v="0"/>
    <n v="990"/>
  </r>
  <r>
    <x v="34"/>
    <s v="13991419A"/>
    <x v="0"/>
    <x v="0"/>
    <x v="0"/>
    <n v="992"/>
    <n v="198.39999999999998"/>
    <n v="793.6"/>
    <n v="307.52"/>
    <x v="1"/>
    <s v="MIN5"/>
    <m/>
    <x v="0"/>
    <x v="0"/>
    <x v="0"/>
    <x v="2"/>
    <n v="1"/>
    <n v="2020"/>
    <x v="1"/>
    <x v="0"/>
    <n v="2"/>
    <n v="0"/>
    <n v="1"/>
    <n v="1940"/>
  </r>
  <r>
    <x v="34"/>
    <s v="13991419C"/>
    <x v="4"/>
    <x v="0"/>
    <x v="4"/>
    <n v="948"/>
    <n v="0"/>
    <n v="948"/>
    <n v="303.36"/>
    <x v="2"/>
    <s v="BAG4"/>
    <n v="10.166666666666666"/>
    <x v="4"/>
    <x v="0"/>
    <x v="0"/>
    <x v="2"/>
    <n v="1"/>
    <n v="2020"/>
    <x v="1"/>
    <x v="0"/>
    <n v="2"/>
    <n v="0"/>
    <n v="1"/>
    <n v="1940"/>
  </r>
  <r>
    <x v="35"/>
    <s v="13991519A"/>
    <x v="0"/>
    <x v="0"/>
    <x v="0"/>
    <n v="1491"/>
    <n v="298.20000000000005"/>
    <n v="1192.8"/>
    <n v="506.94000000000005"/>
    <x v="2"/>
    <s v="BAG2"/>
    <m/>
    <x v="0"/>
    <x v="0"/>
    <x v="0"/>
    <x v="0"/>
    <n v="1"/>
    <n v="2020"/>
    <x v="1"/>
    <x v="0"/>
    <n v="1"/>
    <n v="1"/>
    <n v="0"/>
    <n v="1491"/>
  </r>
  <r>
    <x v="36"/>
    <s v="13991619A"/>
    <x v="0"/>
    <x v="0"/>
    <x v="0"/>
    <n v="1491"/>
    <n v="298.20000000000005"/>
    <n v="1192.8"/>
    <n v="506.94000000000005"/>
    <x v="2"/>
    <s v="BAG2"/>
    <m/>
    <x v="0"/>
    <x v="0"/>
    <x v="0"/>
    <x v="4"/>
    <n v="1"/>
    <n v="2020"/>
    <x v="0"/>
    <x v="0"/>
    <n v="3"/>
    <n v="0"/>
    <n v="1"/>
    <n v="2649"/>
  </r>
  <r>
    <x v="36"/>
    <s v="13991619B"/>
    <x v="10"/>
    <x v="0"/>
    <x v="10"/>
    <n v="579"/>
    <n v="0"/>
    <n v="579"/>
    <n v="167.91"/>
    <x v="4"/>
    <s v="BOO1"/>
    <n v="1.0333333333333334"/>
    <x v="10"/>
    <x v="0"/>
    <x v="0"/>
    <x v="4"/>
    <n v="1"/>
    <n v="2020"/>
    <x v="0"/>
    <x v="0"/>
    <n v="3"/>
    <n v="0"/>
    <n v="1"/>
    <n v="2649"/>
  </r>
  <r>
    <x v="36"/>
    <s v="13991619C"/>
    <x v="9"/>
    <x v="0"/>
    <x v="9"/>
    <n v="579"/>
    <n v="86.850000000000023"/>
    <n v="492.15"/>
    <n v="167.91"/>
    <x v="4"/>
    <s v="BOO1"/>
    <n v="2"/>
    <x v="9"/>
    <x v="0"/>
    <x v="0"/>
    <x v="4"/>
    <n v="1"/>
    <n v="2020"/>
    <x v="0"/>
    <x v="0"/>
    <n v="3"/>
    <n v="0"/>
    <n v="1"/>
    <n v="2649"/>
  </r>
  <r>
    <x v="37"/>
    <s v="13991719A"/>
    <x v="0"/>
    <x v="0"/>
    <x v="0"/>
    <n v="636"/>
    <n v="127.19999999999999"/>
    <n v="508.8"/>
    <n v="216.24"/>
    <x v="4"/>
    <s v="BOO3"/>
    <m/>
    <x v="0"/>
    <x v="0"/>
    <x v="0"/>
    <x v="2"/>
    <n v="1"/>
    <n v="2020"/>
    <x v="1"/>
    <x v="0"/>
    <n v="1"/>
    <n v="1"/>
    <n v="0"/>
    <n v="636"/>
  </r>
  <r>
    <x v="38"/>
    <s v="13991819A"/>
    <x v="0"/>
    <x v="0"/>
    <x v="0"/>
    <n v="636"/>
    <n v="127.19999999999999"/>
    <n v="508.8"/>
    <n v="216.24"/>
    <x v="4"/>
    <s v="BOO3"/>
    <m/>
    <x v="0"/>
    <x v="0"/>
    <x v="0"/>
    <x v="0"/>
    <n v="1"/>
    <n v="2020"/>
    <x v="1"/>
    <x v="0"/>
    <n v="2"/>
    <n v="0"/>
    <n v="1"/>
    <n v="1272"/>
  </r>
  <r>
    <x v="38"/>
    <s v="13991819C"/>
    <x v="8"/>
    <x v="0"/>
    <x v="8"/>
    <n v="636"/>
    <n v="0"/>
    <n v="636"/>
    <n v="216.24"/>
    <x v="4"/>
    <s v="BOO3"/>
    <n v="6.0666666666666664"/>
    <x v="8"/>
    <x v="0"/>
    <x v="0"/>
    <x v="0"/>
    <n v="1"/>
    <n v="2020"/>
    <x v="1"/>
    <x v="0"/>
    <n v="2"/>
    <n v="0"/>
    <n v="1"/>
    <n v="1272"/>
  </r>
  <r>
    <x v="39"/>
    <s v="13991919A"/>
    <x v="0"/>
    <x v="0"/>
    <x v="0"/>
    <n v="255"/>
    <n v="51"/>
    <n v="204"/>
    <n v="114.75"/>
    <x v="4"/>
    <s v="BOO8"/>
    <m/>
    <x v="0"/>
    <x v="0"/>
    <x v="0"/>
    <x v="0"/>
    <n v="1"/>
    <n v="2020"/>
    <x v="0"/>
    <x v="0"/>
    <n v="1"/>
    <n v="1"/>
    <n v="0"/>
    <n v="255"/>
  </r>
  <r>
    <x v="40"/>
    <s v="13992019A"/>
    <x v="0"/>
    <x v="0"/>
    <x v="0"/>
    <n v="327"/>
    <n v="65.399999999999977"/>
    <n v="261.60000000000002"/>
    <n v="94.83"/>
    <x v="0"/>
    <s v="ACC3"/>
    <m/>
    <x v="0"/>
    <x v="0"/>
    <x v="0"/>
    <x v="4"/>
    <n v="1"/>
    <n v="2020"/>
    <x v="1"/>
    <x v="0"/>
    <n v="5"/>
    <n v="0"/>
    <n v="1"/>
    <n v="4272"/>
  </r>
  <r>
    <x v="40"/>
    <s v="13992019C"/>
    <x v="4"/>
    <x v="0"/>
    <x v="4"/>
    <n v="948"/>
    <n v="0"/>
    <n v="948"/>
    <n v="303.36"/>
    <x v="2"/>
    <s v="BAG4"/>
    <n v="10.166666666666666"/>
    <x v="4"/>
    <x v="0"/>
    <x v="0"/>
    <x v="4"/>
    <n v="1"/>
    <n v="2020"/>
    <x v="1"/>
    <x v="0"/>
    <n v="5"/>
    <n v="0"/>
    <n v="1"/>
    <n v="4272"/>
  </r>
  <r>
    <x v="40"/>
    <s v="13992019D"/>
    <x v="6"/>
    <x v="0"/>
    <x v="6"/>
    <n v="948"/>
    <n v="0"/>
    <n v="948"/>
    <n v="303.36"/>
    <x v="2"/>
    <s v="BAG4"/>
    <n v="1.0333333333333334"/>
    <x v="6"/>
    <x v="0"/>
    <x v="0"/>
    <x v="4"/>
    <n v="1"/>
    <n v="2020"/>
    <x v="1"/>
    <x v="0"/>
    <n v="5"/>
    <n v="0"/>
    <n v="1"/>
    <n v="4272"/>
  </r>
  <r>
    <x v="40"/>
    <s v="13992019E"/>
    <x v="6"/>
    <x v="0"/>
    <x v="6"/>
    <n v="948"/>
    <n v="0"/>
    <n v="948"/>
    <n v="303.36"/>
    <x v="2"/>
    <s v="BAG4"/>
    <n v="0"/>
    <x v="6"/>
    <x v="0"/>
    <x v="0"/>
    <x v="4"/>
    <n v="1"/>
    <n v="2020"/>
    <x v="1"/>
    <x v="0"/>
    <n v="5"/>
    <n v="0"/>
    <n v="1"/>
    <n v="4272"/>
  </r>
  <r>
    <x v="40"/>
    <s v="13992019G"/>
    <x v="11"/>
    <x v="0"/>
    <x v="11"/>
    <n v="1101"/>
    <n v="0"/>
    <n v="1101"/>
    <n v="396.36"/>
    <x v="2"/>
    <s v="BAG1"/>
    <n v="2.0333333333333332"/>
    <x v="11"/>
    <x v="0"/>
    <x v="0"/>
    <x v="4"/>
    <n v="1"/>
    <n v="2020"/>
    <x v="1"/>
    <x v="0"/>
    <n v="5"/>
    <n v="0"/>
    <n v="1"/>
    <n v="4272"/>
  </r>
  <r>
    <x v="41"/>
    <s v="13992119A"/>
    <x v="0"/>
    <x v="0"/>
    <x v="0"/>
    <n v="948"/>
    <n v="189.59999999999991"/>
    <n v="758.40000000000009"/>
    <n v="303.36"/>
    <x v="2"/>
    <s v="BAG4"/>
    <m/>
    <x v="0"/>
    <x v="0"/>
    <x v="0"/>
    <x v="2"/>
    <n v="1"/>
    <n v="2020"/>
    <x v="0"/>
    <x v="0"/>
    <n v="1"/>
    <n v="1"/>
    <n v="0"/>
    <n v="948"/>
  </r>
  <r>
    <x v="42"/>
    <s v="13995119A"/>
    <x v="0"/>
    <x v="0"/>
    <x v="0"/>
    <n v="1491"/>
    <n v="298.20000000000005"/>
    <n v="1192.8"/>
    <n v="506.94000000000005"/>
    <x v="2"/>
    <s v="BAG2"/>
    <m/>
    <x v="0"/>
    <x v="0"/>
    <x v="0"/>
    <x v="1"/>
    <n v="1"/>
    <n v="2020"/>
    <x v="0"/>
    <x v="0"/>
    <n v="1"/>
    <n v="1"/>
    <n v="0"/>
    <n v="1491"/>
  </r>
  <r>
    <x v="43"/>
    <s v="13130119A"/>
    <x v="0"/>
    <x v="0"/>
    <x v="0"/>
    <n v="636"/>
    <n v="127.19999999999999"/>
    <n v="508.8"/>
    <n v="216.24"/>
    <x v="4"/>
    <s v="BOO3"/>
    <m/>
    <x v="0"/>
    <x v="0"/>
    <x v="0"/>
    <x v="0"/>
    <n v="1"/>
    <n v="2020"/>
    <x v="0"/>
    <x v="0"/>
    <n v="4"/>
    <n v="0"/>
    <n v="1"/>
    <n v="1767"/>
  </r>
  <r>
    <x v="43"/>
    <s v="13130119B"/>
    <x v="0"/>
    <x v="0"/>
    <x v="0"/>
    <n v="478"/>
    <n v="0"/>
    <n v="478"/>
    <n v="119.5"/>
    <x v="5"/>
    <s v="SAN8"/>
    <n v="0"/>
    <x v="0"/>
    <x v="0"/>
    <x v="0"/>
    <x v="0"/>
    <n v="1"/>
    <n v="2020"/>
    <x v="0"/>
    <x v="0"/>
    <n v="4"/>
    <n v="0"/>
    <n v="1"/>
    <n v="1767"/>
  </r>
  <r>
    <x v="43"/>
    <s v="13130119C"/>
    <x v="0"/>
    <x v="0"/>
    <x v="0"/>
    <n v="317"/>
    <n v="0"/>
    <n v="317"/>
    <n v="98.27"/>
    <x v="6"/>
    <s v="SNE13"/>
    <n v="0"/>
    <x v="0"/>
    <x v="0"/>
    <x v="0"/>
    <x v="0"/>
    <n v="1"/>
    <n v="2020"/>
    <x v="0"/>
    <x v="0"/>
    <n v="4"/>
    <n v="0"/>
    <n v="1"/>
    <n v="1767"/>
  </r>
  <r>
    <x v="43"/>
    <s v="13130119D"/>
    <x v="0"/>
    <x v="0"/>
    <x v="0"/>
    <n v="336"/>
    <n v="0"/>
    <n v="336"/>
    <n v="120.96"/>
    <x v="6"/>
    <s v="SNE8"/>
    <n v="0"/>
    <x v="0"/>
    <x v="0"/>
    <x v="0"/>
    <x v="0"/>
    <n v="1"/>
    <n v="2020"/>
    <x v="0"/>
    <x v="0"/>
    <n v="4"/>
    <n v="0"/>
    <n v="1"/>
    <n v="1767"/>
  </r>
  <r>
    <x v="44"/>
    <s v="13130219A"/>
    <x v="0"/>
    <x v="0"/>
    <x v="0"/>
    <n v="293"/>
    <n v="58.599999999999994"/>
    <n v="234.4"/>
    <n v="90.83"/>
    <x v="6"/>
    <s v="SNE9"/>
    <m/>
    <x v="0"/>
    <x v="0"/>
    <x v="0"/>
    <x v="1"/>
    <n v="1"/>
    <n v="2020"/>
    <x v="1"/>
    <x v="0"/>
    <n v="3"/>
    <n v="0"/>
    <n v="1"/>
    <n v="1059"/>
  </r>
  <r>
    <x v="44"/>
    <s v="13130219C"/>
    <x v="6"/>
    <x v="0"/>
    <x v="6"/>
    <n v="383"/>
    <n v="0"/>
    <n v="383"/>
    <n v="122.56"/>
    <x v="7"/>
    <s v="APP1"/>
    <n v="9.1333333333333329"/>
    <x v="6"/>
    <x v="0"/>
    <x v="0"/>
    <x v="1"/>
    <n v="1"/>
    <n v="2020"/>
    <x v="1"/>
    <x v="0"/>
    <n v="3"/>
    <n v="0"/>
    <n v="1"/>
    <n v="1059"/>
  </r>
  <r>
    <x v="44"/>
    <s v="13130219D"/>
    <x v="1"/>
    <x v="0"/>
    <x v="1"/>
    <n v="383"/>
    <n v="0"/>
    <n v="383"/>
    <n v="122.56"/>
    <x v="7"/>
    <s v="APP1"/>
    <n v="1"/>
    <x v="1"/>
    <x v="0"/>
    <x v="0"/>
    <x v="1"/>
    <n v="1"/>
    <n v="2020"/>
    <x v="1"/>
    <x v="0"/>
    <n v="3"/>
    <n v="0"/>
    <n v="1"/>
    <n v="1059"/>
  </r>
  <r>
    <x v="45"/>
    <s v="13130319A"/>
    <x v="0"/>
    <x v="0"/>
    <x v="0"/>
    <n v="447"/>
    <n v="89.399999999999977"/>
    <n v="357.6"/>
    <n v="156.44999999999999"/>
    <x v="7"/>
    <s v="APP3"/>
    <m/>
    <x v="0"/>
    <x v="0"/>
    <x v="0"/>
    <x v="2"/>
    <n v="1"/>
    <n v="2020"/>
    <x v="1"/>
    <x v="0"/>
    <n v="1"/>
    <n v="1"/>
    <n v="0"/>
    <n v="447"/>
  </r>
  <r>
    <x v="46"/>
    <s v="13130419A"/>
    <x v="0"/>
    <x v="0"/>
    <x v="0"/>
    <n v="447"/>
    <n v="89.399999999999977"/>
    <n v="357.6"/>
    <n v="156.44999999999999"/>
    <x v="7"/>
    <s v="APP3"/>
    <m/>
    <x v="0"/>
    <x v="0"/>
    <x v="0"/>
    <x v="2"/>
    <n v="1"/>
    <n v="2020"/>
    <x v="1"/>
    <x v="0"/>
    <n v="2"/>
    <n v="0"/>
    <n v="1"/>
    <n v="830"/>
  </r>
  <r>
    <x v="46"/>
    <s v="13130419B"/>
    <x v="5"/>
    <x v="0"/>
    <x v="5"/>
    <n v="383"/>
    <n v="0"/>
    <n v="383"/>
    <n v="122.56"/>
    <x v="7"/>
    <s v="APP1"/>
    <n v="5.0666666666666664"/>
    <x v="5"/>
    <x v="0"/>
    <x v="0"/>
    <x v="2"/>
    <n v="1"/>
    <n v="2020"/>
    <x v="1"/>
    <x v="0"/>
    <n v="2"/>
    <n v="0"/>
    <n v="1"/>
    <n v="830"/>
  </r>
  <r>
    <x v="47"/>
    <s v="13130519A"/>
    <x v="0"/>
    <x v="0"/>
    <x v="0"/>
    <n v="383"/>
    <n v="76.599999999999966"/>
    <n v="306.40000000000003"/>
    <n v="122.56"/>
    <x v="7"/>
    <s v="APP1"/>
    <m/>
    <x v="0"/>
    <x v="0"/>
    <x v="0"/>
    <x v="1"/>
    <n v="1"/>
    <n v="2020"/>
    <x v="1"/>
    <x v="0"/>
    <n v="1"/>
    <n v="1"/>
    <n v="0"/>
    <n v="383"/>
  </r>
  <r>
    <x v="48"/>
    <s v="13130619A"/>
    <x v="0"/>
    <x v="0"/>
    <x v="0"/>
    <n v="383"/>
    <n v="76.599999999999966"/>
    <n v="306.40000000000003"/>
    <n v="122.56"/>
    <x v="7"/>
    <s v="APP1"/>
    <m/>
    <x v="0"/>
    <x v="0"/>
    <x v="0"/>
    <x v="4"/>
    <n v="1"/>
    <n v="2020"/>
    <x v="1"/>
    <x v="0"/>
    <n v="1"/>
    <n v="1"/>
    <n v="0"/>
    <n v="383"/>
  </r>
  <r>
    <x v="49"/>
    <s v="13130719A"/>
    <x v="0"/>
    <x v="0"/>
    <x v="0"/>
    <n v="383"/>
    <n v="76.599999999999966"/>
    <n v="306.40000000000003"/>
    <n v="122.56"/>
    <x v="7"/>
    <s v="APP1"/>
    <m/>
    <x v="0"/>
    <x v="0"/>
    <x v="0"/>
    <x v="4"/>
    <n v="1"/>
    <n v="2020"/>
    <x v="1"/>
    <x v="0"/>
    <n v="2"/>
    <n v="0"/>
    <n v="1"/>
    <n v="551"/>
  </r>
  <r>
    <x v="49"/>
    <s v="13130719B"/>
    <x v="2"/>
    <x v="0"/>
    <x v="2"/>
    <n v="168"/>
    <n v="0"/>
    <n v="168"/>
    <n v="25.2"/>
    <x v="8"/>
    <s v="SMA4"/>
    <n v="4.0333333333333332"/>
    <x v="2"/>
    <x v="0"/>
    <x v="0"/>
    <x v="4"/>
    <n v="1"/>
    <n v="2020"/>
    <x v="1"/>
    <x v="0"/>
    <n v="2"/>
    <n v="0"/>
    <n v="1"/>
    <n v="551"/>
  </r>
  <r>
    <x v="50"/>
    <s v="13130819A"/>
    <x v="0"/>
    <x v="0"/>
    <x v="0"/>
    <n v="168"/>
    <n v="33.599999999999994"/>
    <n v="134.4"/>
    <n v="75.600000000000009"/>
    <x v="8"/>
    <s v="SMA1"/>
    <m/>
    <x v="0"/>
    <x v="0"/>
    <x v="0"/>
    <x v="2"/>
    <n v="1"/>
    <n v="2020"/>
    <x v="1"/>
    <x v="0"/>
    <n v="2"/>
    <n v="0"/>
    <n v="1"/>
    <n v="336"/>
  </r>
  <r>
    <x v="50"/>
    <s v="13130819B"/>
    <x v="1"/>
    <x v="0"/>
    <x v="1"/>
    <n v="168"/>
    <n v="0"/>
    <n v="168"/>
    <n v="25.2"/>
    <x v="8"/>
    <s v="SMA4"/>
    <n v="8.1333333333333329"/>
    <x v="1"/>
    <x v="0"/>
    <x v="0"/>
    <x v="2"/>
    <n v="1"/>
    <n v="2020"/>
    <x v="1"/>
    <x v="0"/>
    <n v="2"/>
    <n v="0"/>
    <n v="1"/>
    <n v="336"/>
  </r>
  <r>
    <x v="51"/>
    <s v="13130919A"/>
    <x v="0"/>
    <x v="0"/>
    <x v="0"/>
    <n v="210"/>
    <n v="42"/>
    <n v="168"/>
    <n v="37.799999999999997"/>
    <x v="9"/>
    <s v="FRA2"/>
    <m/>
    <x v="0"/>
    <x v="0"/>
    <x v="0"/>
    <x v="2"/>
    <n v="1"/>
    <n v="2020"/>
    <x v="1"/>
    <x v="0"/>
    <n v="2"/>
    <n v="0"/>
    <n v="1"/>
    <n v="430"/>
  </r>
  <r>
    <x v="51"/>
    <s v="13130919B"/>
    <x v="10"/>
    <x v="0"/>
    <x v="10"/>
    <n v="220"/>
    <n v="0"/>
    <n v="220"/>
    <n v="39.6"/>
    <x v="9"/>
    <s v="FRA4"/>
    <n v="1.0333333333333334"/>
    <x v="10"/>
    <x v="0"/>
    <x v="0"/>
    <x v="2"/>
    <n v="1"/>
    <n v="2020"/>
    <x v="1"/>
    <x v="0"/>
    <n v="2"/>
    <n v="0"/>
    <n v="1"/>
    <n v="430"/>
  </r>
  <r>
    <x v="52"/>
    <s v="13131019A"/>
    <x v="0"/>
    <x v="0"/>
    <x v="0"/>
    <n v="510"/>
    <n v="102"/>
    <n v="408"/>
    <n v="163.20000000000002"/>
    <x v="4"/>
    <s v="BOO2"/>
    <m/>
    <x v="0"/>
    <x v="0"/>
    <x v="0"/>
    <x v="0"/>
    <n v="1"/>
    <n v="2020"/>
    <x v="1"/>
    <x v="0"/>
    <n v="1"/>
    <n v="1"/>
    <n v="0"/>
    <n v="510"/>
  </r>
  <r>
    <x v="53"/>
    <s v="13131119A"/>
    <x v="0"/>
    <x v="0"/>
    <x v="0"/>
    <n v="507"/>
    <n v="101.39999999999998"/>
    <n v="405.6"/>
    <n v="136.89000000000001"/>
    <x v="5"/>
    <s v="SAN9"/>
    <m/>
    <x v="0"/>
    <x v="0"/>
    <x v="0"/>
    <x v="1"/>
    <n v="1"/>
    <n v="2020"/>
    <x v="1"/>
    <x v="0"/>
    <n v="2"/>
    <n v="0"/>
    <n v="1"/>
    <n v="954"/>
  </r>
  <r>
    <x v="53"/>
    <s v="13131119C"/>
    <x v="6"/>
    <x v="0"/>
    <x v="6"/>
    <n v="447"/>
    <n v="0"/>
    <n v="447"/>
    <n v="156.44999999999999"/>
    <x v="7"/>
    <s v="APP3"/>
    <n v="9.1333333333333329"/>
    <x v="6"/>
    <x v="0"/>
    <x v="0"/>
    <x v="1"/>
    <n v="1"/>
    <n v="2020"/>
    <x v="1"/>
    <x v="0"/>
    <n v="2"/>
    <n v="0"/>
    <n v="1"/>
    <n v="954"/>
  </r>
  <r>
    <x v="54"/>
    <s v="13131219A"/>
    <x v="0"/>
    <x v="0"/>
    <x v="0"/>
    <n v="345"/>
    <n v="69"/>
    <n v="276"/>
    <n v="106.95"/>
    <x v="7"/>
    <s v="APP2"/>
    <m/>
    <x v="0"/>
    <x v="0"/>
    <x v="0"/>
    <x v="0"/>
    <n v="1"/>
    <n v="2020"/>
    <x v="1"/>
    <x v="0"/>
    <n v="1"/>
    <n v="1"/>
    <n v="0"/>
    <n v="345"/>
  </r>
  <r>
    <x v="55"/>
    <s v="13131319A"/>
    <x v="0"/>
    <x v="0"/>
    <x v="0"/>
    <n v="447"/>
    <n v="89.399999999999977"/>
    <n v="357.6"/>
    <n v="156.44999999999999"/>
    <x v="7"/>
    <s v="APP3"/>
    <m/>
    <x v="0"/>
    <x v="0"/>
    <x v="0"/>
    <x v="2"/>
    <n v="1"/>
    <n v="2020"/>
    <x v="1"/>
    <x v="0"/>
    <n v="1"/>
    <n v="1"/>
    <n v="0"/>
    <n v="447"/>
  </r>
  <r>
    <x v="56"/>
    <s v="13131419A"/>
    <x v="0"/>
    <x v="0"/>
    <x v="0"/>
    <n v="345"/>
    <n v="69"/>
    <n v="276"/>
    <n v="106.95"/>
    <x v="7"/>
    <s v="APP2"/>
    <m/>
    <x v="0"/>
    <x v="0"/>
    <x v="0"/>
    <x v="2"/>
    <n v="1"/>
    <n v="2020"/>
    <x v="1"/>
    <x v="0"/>
    <n v="1"/>
    <n v="1"/>
    <n v="0"/>
    <n v="345"/>
  </r>
  <r>
    <x v="57"/>
    <s v="13131519A"/>
    <x v="0"/>
    <x v="0"/>
    <x v="0"/>
    <n v="345"/>
    <n v="69"/>
    <n v="276"/>
    <n v="106.95"/>
    <x v="7"/>
    <s v="APP2"/>
    <m/>
    <x v="0"/>
    <x v="0"/>
    <x v="0"/>
    <x v="2"/>
    <n v="1"/>
    <n v="2020"/>
    <x v="1"/>
    <x v="0"/>
    <n v="1"/>
    <n v="1"/>
    <n v="0"/>
    <n v="345"/>
  </r>
  <r>
    <x v="58"/>
    <s v="13131619A"/>
    <x v="0"/>
    <x v="0"/>
    <x v="0"/>
    <n v="345"/>
    <n v="69"/>
    <n v="276"/>
    <n v="106.95"/>
    <x v="7"/>
    <s v="APP2"/>
    <m/>
    <x v="0"/>
    <x v="0"/>
    <x v="0"/>
    <x v="0"/>
    <n v="1"/>
    <n v="2020"/>
    <x v="1"/>
    <x v="0"/>
    <n v="1"/>
    <n v="1"/>
    <n v="0"/>
    <n v="345"/>
  </r>
  <r>
    <x v="59"/>
    <s v="13131719A"/>
    <x v="0"/>
    <x v="0"/>
    <x v="0"/>
    <n v="168"/>
    <n v="33.599999999999994"/>
    <n v="134.4"/>
    <n v="25.2"/>
    <x v="8"/>
    <s v="SMA4"/>
    <m/>
    <x v="0"/>
    <x v="0"/>
    <x v="0"/>
    <x v="1"/>
    <n v="1"/>
    <n v="2020"/>
    <x v="1"/>
    <x v="0"/>
    <n v="2"/>
    <n v="0"/>
    <n v="1"/>
    <n v="408"/>
  </r>
  <r>
    <x v="59"/>
    <s v="13131719C"/>
    <x v="6"/>
    <x v="0"/>
    <x v="6"/>
    <n v="240"/>
    <n v="0"/>
    <n v="240"/>
    <n v="43.199999999999996"/>
    <x v="9"/>
    <s v="FRA5"/>
    <n v="9.1333333333333329"/>
    <x v="6"/>
    <x v="0"/>
    <x v="0"/>
    <x v="1"/>
    <n v="1"/>
    <n v="2020"/>
    <x v="1"/>
    <x v="0"/>
    <n v="2"/>
    <n v="0"/>
    <n v="1"/>
    <n v="408"/>
  </r>
  <r>
    <x v="60"/>
    <s v="13131819A"/>
    <x v="0"/>
    <x v="0"/>
    <x v="0"/>
    <n v="192"/>
    <n v="38.399999999999977"/>
    <n v="153.60000000000002"/>
    <n v="34.56"/>
    <x v="9"/>
    <s v="FRA1"/>
    <m/>
    <x v="0"/>
    <x v="0"/>
    <x v="0"/>
    <x v="1"/>
    <n v="1"/>
    <n v="2020"/>
    <x v="1"/>
    <x v="0"/>
    <n v="1"/>
    <n v="1"/>
    <n v="0"/>
    <n v="192"/>
  </r>
  <r>
    <x v="61"/>
    <s v="13132019A"/>
    <x v="0"/>
    <x v="0"/>
    <x v="0"/>
    <n v="478"/>
    <n v="95.599999999999966"/>
    <n v="382.40000000000003"/>
    <n v="119.5"/>
    <x v="5"/>
    <s v="SAN8"/>
    <m/>
    <x v="0"/>
    <x v="0"/>
    <x v="0"/>
    <x v="4"/>
    <n v="1"/>
    <n v="2020"/>
    <x v="1"/>
    <x v="0"/>
    <n v="1"/>
    <n v="1"/>
    <n v="0"/>
    <n v="478"/>
  </r>
  <r>
    <x v="62"/>
    <s v="13132119A"/>
    <x v="0"/>
    <x v="0"/>
    <x v="0"/>
    <n v="332"/>
    <n v="66.399999999999977"/>
    <n v="265.60000000000002"/>
    <n v="99.6"/>
    <x v="6"/>
    <s v="SNE16"/>
    <m/>
    <x v="0"/>
    <x v="0"/>
    <x v="0"/>
    <x v="4"/>
    <n v="1"/>
    <n v="2020"/>
    <x v="1"/>
    <x v="0"/>
    <n v="1"/>
    <n v="1"/>
    <n v="0"/>
    <n v="332"/>
  </r>
  <r>
    <x v="63"/>
    <s v="13132219A"/>
    <x v="0"/>
    <x v="0"/>
    <x v="0"/>
    <n v="383"/>
    <n v="76.599999999999966"/>
    <n v="306.40000000000003"/>
    <n v="122.56"/>
    <x v="7"/>
    <s v="APP1"/>
    <m/>
    <x v="0"/>
    <x v="0"/>
    <x v="0"/>
    <x v="2"/>
    <n v="1"/>
    <n v="2020"/>
    <x v="1"/>
    <x v="0"/>
    <n v="1"/>
    <n v="1"/>
    <n v="0"/>
    <n v="383"/>
  </r>
  <r>
    <x v="64"/>
    <s v="13132419A"/>
    <x v="0"/>
    <x v="0"/>
    <x v="0"/>
    <n v="345"/>
    <n v="69"/>
    <n v="276"/>
    <n v="106.95"/>
    <x v="7"/>
    <s v="APP2"/>
    <m/>
    <x v="0"/>
    <x v="0"/>
    <x v="0"/>
    <x v="2"/>
    <n v="1"/>
    <n v="2020"/>
    <x v="1"/>
    <x v="0"/>
    <n v="3"/>
    <n v="0"/>
    <n v="1"/>
    <n v="896"/>
  </r>
  <r>
    <x v="64"/>
    <s v="13132419B"/>
    <x v="2"/>
    <x v="0"/>
    <x v="2"/>
    <n v="383"/>
    <n v="0"/>
    <n v="383"/>
    <n v="122.56"/>
    <x v="7"/>
    <s v="APP1"/>
    <n v="4.0333333333333332"/>
    <x v="2"/>
    <x v="0"/>
    <x v="0"/>
    <x v="2"/>
    <n v="1"/>
    <n v="2020"/>
    <x v="1"/>
    <x v="0"/>
    <n v="3"/>
    <n v="0"/>
    <n v="1"/>
    <n v="896"/>
  </r>
  <r>
    <x v="64"/>
    <s v="13132419C"/>
    <x v="2"/>
    <x v="0"/>
    <x v="2"/>
    <n v="168"/>
    <n v="25.200000000000017"/>
    <n v="142.79999999999998"/>
    <n v="75.600000000000009"/>
    <x v="8"/>
    <s v="SMA1"/>
    <n v="0"/>
    <x v="2"/>
    <x v="0"/>
    <x v="0"/>
    <x v="2"/>
    <n v="1"/>
    <n v="2020"/>
    <x v="1"/>
    <x v="0"/>
    <n v="3"/>
    <n v="0"/>
    <n v="1"/>
    <n v="896"/>
  </r>
  <r>
    <x v="65"/>
    <s v="13134419A"/>
    <x v="0"/>
    <x v="0"/>
    <x v="0"/>
    <n v="172"/>
    <n v="34.400000000000006"/>
    <n v="137.6"/>
    <n v="65.36"/>
    <x v="8"/>
    <s v="SMA2"/>
    <m/>
    <x v="0"/>
    <x v="0"/>
    <x v="0"/>
    <x v="2"/>
    <n v="1"/>
    <n v="2020"/>
    <x v="1"/>
    <x v="0"/>
    <n v="1"/>
    <n v="1"/>
    <n v="0"/>
    <n v="172"/>
  </r>
  <r>
    <x v="66"/>
    <s v="13991319A"/>
    <x v="0"/>
    <x v="0"/>
    <x v="0"/>
    <n v="258"/>
    <n v="51.599999999999994"/>
    <n v="206.4"/>
    <n v="72.240000000000009"/>
    <x v="0"/>
    <s v="ACC2"/>
    <m/>
    <x v="0"/>
    <x v="0"/>
    <x v="0"/>
    <x v="2"/>
    <n v="1"/>
    <n v="2020"/>
    <x v="1"/>
    <x v="0"/>
    <n v="1"/>
    <n v="1"/>
    <n v="0"/>
    <n v="258"/>
  </r>
  <r>
    <x v="67"/>
    <s v="13992219A"/>
    <x v="0"/>
    <x v="0"/>
    <x v="0"/>
    <n v="889"/>
    <n v="177.79999999999995"/>
    <n v="711.2"/>
    <n v="222.25"/>
    <x v="1"/>
    <s v="MIN2"/>
    <m/>
    <x v="0"/>
    <x v="0"/>
    <x v="0"/>
    <x v="1"/>
    <n v="1"/>
    <n v="2020"/>
    <x v="1"/>
    <x v="0"/>
    <n v="1"/>
    <n v="1"/>
    <n v="0"/>
    <n v="889"/>
  </r>
  <r>
    <x v="68"/>
    <s v="13992319A"/>
    <x v="0"/>
    <x v="0"/>
    <x v="0"/>
    <n v="1491"/>
    <n v="298.20000000000005"/>
    <n v="1192.8"/>
    <n v="506.94000000000005"/>
    <x v="2"/>
    <s v="BAG2"/>
    <m/>
    <x v="0"/>
    <x v="0"/>
    <x v="0"/>
    <x v="1"/>
    <n v="1"/>
    <n v="2020"/>
    <x v="1"/>
    <x v="0"/>
    <n v="1"/>
    <n v="1"/>
    <n v="0"/>
    <n v="1491"/>
  </r>
  <r>
    <x v="69"/>
    <s v="13992819A"/>
    <x v="0"/>
    <x v="0"/>
    <x v="0"/>
    <n v="1101"/>
    <n v="220.19999999999993"/>
    <n v="880.80000000000007"/>
    <n v="396.36"/>
    <x v="2"/>
    <s v="BAG1"/>
    <m/>
    <x v="0"/>
    <x v="0"/>
    <x v="0"/>
    <x v="2"/>
    <n v="1"/>
    <n v="2020"/>
    <x v="1"/>
    <x v="0"/>
    <n v="1"/>
    <n v="1"/>
    <n v="0"/>
    <n v="1101"/>
  </r>
  <r>
    <x v="70"/>
    <s v="39010119A"/>
    <x v="0"/>
    <x v="0"/>
    <x v="0"/>
    <n v="267"/>
    <n v="53.399999999999977"/>
    <n v="213.60000000000002"/>
    <n v="90.78"/>
    <x v="6"/>
    <s v="SNE6"/>
    <m/>
    <x v="0"/>
    <x v="0"/>
    <x v="0"/>
    <x v="1"/>
    <n v="1"/>
    <n v="2020"/>
    <x v="1"/>
    <x v="0"/>
    <n v="4"/>
    <n v="0"/>
    <n v="1"/>
    <n v="775"/>
  </r>
  <r>
    <x v="70"/>
    <s v="39010119C"/>
    <x v="4"/>
    <x v="0"/>
    <x v="4"/>
    <n v="168"/>
    <n v="0"/>
    <n v="168"/>
    <n v="25.2"/>
    <x v="8"/>
    <s v="SMA4"/>
    <n v="10.166666666666666"/>
    <x v="4"/>
    <x v="0"/>
    <x v="0"/>
    <x v="1"/>
    <n v="1"/>
    <n v="2020"/>
    <x v="1"/>
    <x v="0"/>
    <n v="4"/>
    <n v="0"/>
    <n v="1"/>
    <n v="775"/>
  </r>
  <r>
    <x v="70"/>
    <s v="39010119D"/>
    <x v="4"/>
    <x v="0"/>
    <x v="4"/>
    <n v="172"/>
    <n v="0"/>
    <n v="172"/>
    <n v="65.36"/>
    <x v="8"/>
    <s v="SMA2"/>
    <n v="0"/>
    <x v="4"/>
    <x v="0"/>
    <x v="0"/>
    <x v="1"/>
    <n v="1"/>
    <n v="2020"/>
    <x v="1"/>
    <x v="0"/>
    <n v="4"/>
    <n v="0"/>
    <n v="1"/>
    <n v="775"/>
  </r>
  <r>
    <x v="70"/>
    <s v="39010119E"/>
    <x v="6"/>
    <x v="0"/>
    <x v="6"/>
    <n v="168"/>
    <n v="0"/>
    <n v="168"/>
    <n v="25.2"/>
    <x v="8"/>
    <s v="SMA4"/>
    <n v="1.0333333333333334"/>
    <x v="6"/>
    <x v="0"/>
    <x v="0"/>
    <x v="1"/>
    <n v="1"/>
    <n v="2020"/>
    <x v="1"/>
    <x v="0"/>
    <n v="4"/>
    <n v="0"/>
    <n v="1"/>
    <n v="775"/>
  </r>
  <r>
    <x v="71"/>
    <s v="39010219A"/>
    <x v="0"/>
    <x v="0"/>
    <x v="0"/>
    <n v="168"/>
    <n v="33.599999999999994"/>
    <n v="134.4"/>
    <n v="25.2"/>
    <x v="8"/>
    <s v="SMA4"/>
    <m/>
    <x v="0"/>
    <x v="0"/>
    <x v="0"/>
    <x v="2"/>
    <n v="1"/>
    <n v="2020"/>
    <x v="1"/>
    <x v="0"/>
    <n v="1"/>
    <n v="1"/>
    <n v="0"/>
    <n v="168"/>
  </r>
  <r>
    <x v="72"/>
    <s v="39010319A"/>
    <x v="0"/>
    <x v="0"/>
    <x v="0"/>
    <n v="144"/>
    <n v="28.799999999999997"/>
    <n v="115.2"/>
    <n v="66.240000000000009"/>
    <x v="8"/>
    <s v="SMA3"/>
    <m/>
    <x v="0"/>
    <x v="0"/>
    <x v="0"/>
    <x v="1"/>
    <n v="1"/>
    <n v="2020"/>
    <x v="1"/>
    <x v="0"/>
    <n v="1"/>
    <n v="1"/>
    <n v="0"/>
    <n v="144"/>
  </r>
  <r>
    <x v="73"/>
    <s v="39010419A"/>
    <x v="0"/>
    <x v="0"/>
    <x v="0"/>
    <n v="168"/>
    <n v="33.599999999999994"/>
    <n v="134.4"/>
    <n v="25.2"/>
    <x v="8"/>
    <s v="SMA4"/>
    <m/>
    <x v="0"/>
    <x v="0"/>
    <x v="0"/>
    <x v="4"/>
    <n v="1"/>
    <n v="2020"/>
    <x v="1"/>
    <x v="0"/>
    <n v="1"/>
    <n v="1"/>
    <n v="0"/>
    <n v="168"/>
  </r>
  <r>
    <x v="74"/>
    <s v="39010519A"/>
    <x v="0"/>
    <x v="0"/>
    <x v="0"/>
    <n v="205"/>
    <n v="41"/>
    <n v="164"/>
    <n v="36.9"/>
    <x v="9"/>
    <s v="FRA3"/>
    <m/>
    <x v="0"/>
    <x v="0"/>
    <x v="0"/>
    <x v="4"/>
    <n v="1"/>
    <n v="2020"/>
    <x v="1"/>
    <x v="0"/>
    <n v="1"/>
    <n v="1"/>
    <n v="0"/>
    <n v="205"/>
  </r>
  <r>
    <x v="75"/>
    <s v="39010619A"/>
    <x v="0"/>
    <x v="0"/>
    <x v="0"/>
    <n v="210"/>
    <n v="42"/>
    <n v="168"/>
    <n v="37.799999999999997"/>
    <x v="9"/>
    <s v="FRA2"/>
    <m/>
    <x v="0"/>
    <x v="0"/>
    <x v="0"/>
    <x v="3"/>
    <n v="1"/>
    <n v="2020"/>
    <x v="1"/>
    <x v="0"/>
    <n v="1"/>
    <n v="1"/>
    <n v="0"/>
    <n v="210"/>
  </r>
  <r>
    <x v="76"/>
    <s v="39010719A"/>
    <x v="0"/>
    <x v="0"/>
    <x v="0"/>
    <n v="327"/>
    <n v="65.399999999999977"/>
    <n v="261.60000000000002"/>
    <n v="94.83"/>
    <x v="0"/>
    <s v="ACC3"/>
    <m/>
    <x v="0"/>
    <x v="0"/>
    <x v="0"/>
    <x v="2"/>
    <n v="1"/>
    <n v="2020"/>
    <x v="1"/>
    <x v="0"/>
    <n v="1"/>
    <n v="1"/>
    <n v="0"/>
    <n v="327"/>
  </r>
  <r>
    <x v="77"/>
    <s v="39013019A"/>
    <x v="0"/>
    <x v="0"/>
    <x v="0"/>
    <n v="447"/>
    <n v="89.399999999999977"/>
    <n v="357.6"/>
    <n v="156.44999999999999"/>
    <x v="7"/>
    <s v="APP3"/>
    <m/>
    <x v="0"/>
    <x v="0"/>
    <x v="0"/>
    <x v="2"/>
    <n v="1"/>
    <n v="2020"/>
    <x v="1"/>
    <x v="0"/>
    <n v="1"/>
    <n v="1"/>
    <n v="0"/>
    <n v="447"/>
  </r>
  <r>
    <x v="78"/>
    <s v="48014119A"/>
    <x v="0"/>
    <x v="0"/>
    <x v="0"/>
    <n v="168"/>
    <n v="33.599999999999994"/>
    <n v="134.4"/>
    <n v="75.600000000000009"/>
    <x v="8"/>
    <s v="SMA1"/>
    <m/>
    <x v="0"/>
    <x v="0"/>
    <x v="0"/>
    <x v="2"/>
    <n v="1"/>
    <n v="2020"/>
    <x v="1"/>
    <x v="0"/>
    <n v="2"/>
    <n v="0"/>
    <n v="1"/>
    <n v="378"/>
  </r>
  <r>
    <x v="78"/>
    <s v="48014119B"/>
    <x v="6"/>
    <x v="0"/>
    <x v="6"/>
    <n v="210"/>
    <n v="0"/>
    <n v="210"/>
    <n v="37.799999999999997"/>
    <x v="9"/>
    <s v="FRA2"/>
    <n v="9.1333333333333329"/>
    <x v="6"/>
    <x v="0"/>
    <x v="0"/>
    <x v="2"/>
    <n v="1"/>
    <n v="2020"/>
    <x v="1"/>
    <x v="0"/>
    <n v="2"/>
    <n v="0"/>
    <n v="1"/>
    <n v="378"/>
  </r>
  <r>
    <x v="79"/>
    <s v="48010119A"/>
    <x v="0"/>
    <x v="0"/>
    <x v="0"/>
    <n v="336"/>
    <n v="67.199999999999989"/>
    <n v="268.8"/>
    <n v="120.96"/>
    <x v="6"/>
    <s v="SNE8"/>
    <m/>
    <x v="0"/>
    <x v="0"/>
    <x v="0"/>
    <x v="1"/>
    <n v="1"/>
    <n v="2020"/>
    <x v="1"/>
    <x v="0"/>
    <n v="1"/>
    <n v="1"/>
    <n v="0"/>
    <n v="336"/>
  </r>
  <r>
    <x v="80"/>
    <s v="48010219A"/>
    <x v="0"/>
    <x v="0"/>
    <x v="0"/>
    <n v="345"/>
    <n v="69"/>
    <n v="276"/>
    <n v="106.95"/>
    <x v="7"/>
    <s v="APP2"/>
    <m/>
    <x v="0"/>
    <x v="0"/>
    <x v="0"/>
    <x v="2"/>
    <n v="1"/>
    <n v="2020"/>
    <x v="1"/>
    <x v="0"/>
    <n v="1"/>
    <n v="1"/>
    <n v="0"/>
    <n v="345"/>
  </r>
  <r>
    <x v="81"/>
    <s v="48010319A"/>
    <x v="0"/>
    <x v="0"/>
    <x v="0"/>
    <n v="168"/>
    <n v="33.599999999999994"/>
    <n v="134.4"/>
    <n v="25.2"/>
    <x v="8"/>
    <s v="SMA4"/>
    <m/>
    <x v="0"/>
    <x v="0"/>
    <x v="0"/>
    <x v="3"/>
    <n v="1"/>
    <n v="2020"/>
    <x v="1"/>
    <x v="0"/>
    <n v="2"/>
    <n v="0"/>
    <n v="1"/>
    <n v="312"/>
  </r>
  <r>
    <x v="81"/>
    <s v="48010319B"/>
    <x v="5"/>
    <x v="0"/>
    <x v="5"/>
    <n v="144"/>
    <n v="0"/>
    <n v="144"/>
    <n v="66.240000000000009"/>
    <x v="8"/>
    <s v="SMA3"/>
    <n v="5.0666666666666664"/>
    <x v="5"/>
    <x v="0"/>
    <x v="0"/>
    <x v="3"/>
    <n v="1"/>
    <n v="2020"/>
    <x v="1"/>
    <x v="0"/>
    <n v="2"/>
    <n v="0"/>
    <n v="1"/>
    <n v="312"/>
  </r>
  <r>
    <x v="82"/>
    <s v="48010419A"/>
    <x v="0"/>
    <x v="0"/>
    <x v="0"/>
    <n v="240"/>
    <n v="48"/>
    <n v="192"/>
    <n v="43.199999999999996"/>
    <x v="9"/>
    <s v="FRA5"/>
    <m/>
    <x v="0"/>
    <x v="0"/>
    <x v="0"/>
    <x v="2"/>
    <n v="1"/>
    <n v="2020"/>
    <x v="1"/>
    <x v="0"/>
    <n v="1"/>
    <n v="1"/>
    <n v="0"/>
    <n v="240"/>
  </r>
  <r>
    <x v="83"/>
    <s v="48010519A"/>
    <x v="0"/>
    <x v="0"/>
    <x v="0"/>
    <n v="210"/>
    <n v="42"/>
    <n v="168"/>
    <n v="37.799999999999997"/>
    <x v="9"/>
    <s v="FRA2"/>
    <m/>
    <x v="0"/>
    <x v="0"/>
    <x v="0"/>
    <x v="1"/>
    <n v="1"/>
    <n v="2020"/>
    <x v="1"/>
    <x v="0"/>
    <n v="1"/>
    <n v="1"/>
    <n v="0"/>
    <n v="210"/>
  </r>
  <r>
    <x v="84"/>
    <s v="48010619A"/>
    <x v="0"/>
    <x v="0"/>
    <x v="0"/>
    <n v="205"/>
    <n v="41"/>
    <n v="164"/>
    <n v="36.9"/>
    <x v="9"/>
    <s v="FRA3"/>
    <m/>
    <x v="0"/>
    <x v="0"/>
    <x v="0"/>
    <x v="4"/>
    <n v="1"/>
    <n v="2020"/>
    <x v="1"/>
    <x v="0"/>
    <n v="1"/>
    <n v="1"/>
    <n v="0"/>
    <n v="205"/>
  </r>
  <r>
    <x v="85"/>
    <s v="48010719A"/>
    <x v="0"/>
    <x v="0"/>
    <x v="0"/>
    <n v="192"/>
    <n v="38.399999999999977"/>
    <n v="153.60000000000002"/>
    <n v="34.56"/>
    <x v="9"/>
    <s v="FRA1"/>
    <m/>
    <x v="0"/>
    <x v="0"/>
    <x v="0"/>
    <x v="0"/>
    <n v="1"/>
    <n v="2020"/>
    <x v="1"/>
    <x v="0"/>
    <n v="2"/>
    <n v="0"/>
    <n v="1"/>
    <n v="505"/>
  </r>
  <r>
    <x v="85"/>
    <s v="48010719B"/>
    <x v="7"/>
    <x v="0"/>
    <x v="7"/>
    <n v="313"/>
    <n v="0"/>
    <n v="313"/>
    <n v="93.899999999999991"/>
    <x v="0"/>
    <s v="ACC4"/>
    <n v="2"/>
    <x v="7"/>
    <x v="0"/>
    <x v="0"/>
    <x v="0"/>
    <n v="1"/>
    <n v="2020"/>
    <x v="1"/>
    <x v="0"/>
    <n v="2"/>
    <n v="0"/>
    <n v="1"/>
    <n v="505"/>
  </r>
  <r>
    <x v="86"/>
    <s v="48010819A"/>
    <x v="0"/>
    <x v="0"/>
    <x v="0"/>
    <n v="258"/>
    <n v="51.599999999999994"/>
    <n v="206.4"/>
    <n v="72.240000000000009"/>
    <x v="0"/>
    <s v="ACC2"/>
    <m/>
    <x v="0"/>
    <x v="0"/>
    <x v="0"/>
    <x v="1"/>
    <n v="1"/>
    <n v="2020"/>
    <x v="1"/>
    <x v="0"/>
    <n v="1"/>
    <n v="1"/>
    <n v="0"/>
    <n v="258"/>
  </r>
  <r>
    <x v="87"/>
    <s v="48010919A"/>
    <x v="0"/>
    <x v="0"/>
    <x v="0"/>
    <n v="327"/>
    <n v="65.399999999999977"/>
    <n v="261.60000000000002"/>
    <n v="94.83"/>
    <x v="0"/>
    <s v="ACC3"/>
    <m/>
    <x v="0"/>
    <x v="0"/>
    <x v="0"/>
    <x v="2"/>
    <n v="1"/>
    <n v="2020"/>
    <x v="1"/>
    <x v="0"/>
    <n v="1"/>
    <n v="1"/>
    <n v="0"/>
    <n v="327"/>
  </r>
  <r>
    <x v="88"/>
    <s v="48011019A"/>
    <x v="0"/>
    <x v="0"/>
    <x v="0"/>
    <n v="317"/>
    <n v="63.399999999999977"/>
    <n v="253.60000000000002"/>
    <n v="98.27"/>
    <x v="6"/>
    <s v="SNE13"/>
    <m/>
    <x v="0"/>
    <x v="0"/>
    <x v="0"/>
    <x v="1"/>
    <n v="1"/>
    <n v="2020"/>
    <x v="1"/>
    <x v="0"/>
    <n v="1"/>
    <n v="1"/>
    <n v="0"/>
    <n v="317"/>
  </r>
  <r>
    <x v="89"/>
    <s v="48011119A"/>
    <x v="0"/>
    <x v="0"/>
    <x v="0"/>
    <n v="345"/>
    <n v="69"/>
    <n v="276"/>
    <n v="106.95"/>
    <x v="7"/>
    <s v="APP2"/>
    <m/>
    <x v="0"/>
    <x v="0"/>
    <x v="0"/>
    <x v="2"/>
    <n v="1"/>
    <n v="2020"/>
    <x v="1"/>
    <x v="0"/>
    <n v="2"/>
    <n v="0"/>
    <n v="1"/>
    <n v="517"/>
  </r>
  <r>
    <x v="89"/>
    <s v="48011119B"/>
    <x v="1"/>
    <x v="0"/>
    <x v="1"/>
    <n v="172"/>
    <n v="0"/>
    <n v="172"/>
    <n v="65.36"/>
    <x v="8"/>
    <s v="SMA2"/>
    <n v="8.1333333333333329"/>
    <x v="1"/>
    <x v="0"/>
    <x v="0"/>
    <x v="2"/>
    <n v="1"/>
    <n v="2020"/>
    <x v="1"/>
    <x v="0"/>
    <n v="2"/>
    <n v="0"/>
    <n v="1"/>
    <n v="517"/>
  </r>
  <r>
    <x v="90"/>
    <s v="48011219A"/>
    <x v="0"/>
    <x v="0"/>
    <x v="0"/>
    <n v="168"/>
    <n v="33.599999999999994"/>
    <n v="134.4"/>
    <n v="75.600000000000009"/>
    <x v="8"/>
    <s v="SMA1"/>
    <m/>
    <x v="0"/>
    <x v="0"/>
    <x v="0"/>
    <x v="2"/>
    <n v="1"/>
    <n v="2020"/>
    <x v="1"/>
    <x v="0"/>
    <n v="1"/>
    <n v="1"/>
    <n v="0"/>
    <n v="168"/>
  </r>
  <r>
    <x v="91"/>
    <s v="48011319A"/>
    <x v="0"/>
    <x v="0"/>
    <x v="0"/>
    <n v="168"/>
    <n v="33.599999999999994"/>
    <n v="134.4"/>
    <n v="25.2"/>
    <x v="8"/>
    <s v="SMA4"/>
    <m/>
    <x v="0"/>
    <x v="0"/>
    <x v="0"/>
    <x v="2"/>
    <n v="1"/>
    <n v="2020"/>
    <x v="1"/>
    <x v="0"/>
    <n v="1"/>
    <n v="1"/>
    <n v="0"/>
    <n v="168"/>
  </r>
  <r>
    <x v="92"/>
    <s v="48011419A"/>
    <x v="0"/>
    <x v="0"/>
    <x v="0"/>
    <n v="240"/>
    <n v="48"/>
    <n v="192"/>
    <n v="43.199999999999996"/>
    <x v="9"/>
    <s v="FRA5"/>
    <m/>
    <x v="0"/>
    <x v="0"/>
    <x v="0"/>
    <x v="0"/>
    <n v="1"/>
    <n v="2020"/>
    <x v="1"/>
    <x v="0"/>
    <n v="1"/>
    <n v="1"/>
    <n v="0"/>
    <n v="240"/>
  </r>
  <r>
    <x v="93"/>
    <s v="48011519A"/>
    <x v="0"/>
    <x v="0"/>
    <x v="0"/>
    <n v="205"/>
    <n v="41"/>
    <n v="164"/>
    <n v="36.9"/>
    <x v="9"/>
    <s v="FRA3"/>
    <m/>
    <x v="0"/>
    <x v="0"/>
    <x v="0"/>
    <x v="0"/>
    <n v="1"/>
    <n v="2020"/>
    <x v="1"/>
    <x v="0"/>
    <n v="7"/>
    <n v="0"/>
    <n v="1"/>
    <n v="1878"/>
  </r>
  <r>
    <x v="93"/>
    <s v="48011519B"/>
    <x v="6"/>
    <x v="0"/>
    <x v="6"/>
    <n v="210"/>
    <n v="0"/>
    <n v="210"/>
    <n v="37.799999999999997"/>
    <x v="9"/>
    <s v="FRA2"/>
    <n v="9.1333333333333329"/>
    <x v="6"/>
    <x v="0"/>
    <x v="0"/>
    <x v="0"/>
    <n v="1"/>
    <n v="2020"/>
    <x v="1"/>
    <x v="0"/>
    <n v="7"/>
    <n v="0"/>
    <n v="1"/>
    <n v="1878"/>
  </r>
  <r>
    <x v="93"/>
    <s v="48011519C"/>
    <x v="5"/>
    <x v="0"/>
    <x v="5"/>
    <n v="327"/>
    <n v="0"/>
    <n v="327"/>
    <n v="94.83"/>
    <x v="0"/>
    <s v="ACC3"/>
    <n v="4.0666666666666664"/>
    <x v="5"/>
    <x v="0"/>
    <x v="0"/>
    <x v="0"/>
    <n v="1"/>
    <n v="2020"/>
    <x v="1"/>
    <x v="0"/>
    <n v="7"/>
    <n v="0"/>
    <n v="1"/>
    <n v="1878"/>
  </r>
  <r>
    <x v="93"/>
    <s v="48011519D"/>
    <x v="3"/>
    <x v="0"/>
    <x v="3"/>
    <n v="313"/>
    <n v="0"/>
    <n v="313"/>
    <n v="93.899999999999991"/>
    <x v="0"/>
    <s v="ACC4"/>
    <n v="2.0333333333333332"/>
    <x v="3"/>
    <x v="0"/>
    <x v="0"/>
    <x v="0"/>
    <n v="1"/>
    <n v="2020"/>
    <x v="1"/>
    <x v="0"/>
    <n v="7"/>
    <n v="0"/>
    <n v="1"/>
    <n v="1878"/>
  </r>
  <r>
    <x v="93"/>
    <s v="48011519E"/>
    <x v="3"/>
    <x v="0"/>
    <x v="3"/>
    <n v="255"/>
    <n v="0"/>
    <n v="255"/>
    <n v="66.3"/>
    <x v="0"/>
    <s v="ACC1"/>
    <n v="0"/>
    <x v="3"/>
    <x v="0"/>
    <x v="0"/>
    <x v="0"/>
    <n v="1"/>
    <n v="2020"/>
    <x v="1"/>
    <x v="0"/>
    <n v="7"/>
    <n v="0"/>
    <n v="1"/>
    <n v="1878"/>
  </r>
  <r>
    <x v="93"/>
    <s v="48011519F"/>
    <x v="6"/>
    <x v="0"/>
    <x v="6"/>
    <n v="313"/>
    <n v="0"/>
    <n v="313"/>
    <n v="93.899999999999991"/>
    <x v="0"/>
    <s v="ACC4"/>
    <n v="2.0333333333333332"/>
    <x v="6"/>
    <x v="0"/>
    <x v="0"/>
    <x v="0"/>
    <n v="1"/>
    <n v="2020"/>
    <x v="1"/>
    <x v="0"/>
    <n v="7"/>
    <n v="0"/>
    <n v="1"/>
    <n v="1878"/>
  </r>
  <r>
    <x v="93"/>
    <s v="48011519G"/>
    <x v="4"/>
    <x v="0"/>
    <x v="4"/>
    <n v="255"/>
    <n v="0"/>
    <n v="255"/>
    <n v="66.3"/>
    <x v="0"/>
    <s v="ACC1"/>
    <n v="1.0333333333333334"/>
    <x v="4"/>
    <x v="0"/>
    <x v="0"/>
    <x v="0"/>
    <n v="1"/>
    <n v="2020"/>
    <x v="1"/>
    <x v="0"/>
    <n v="7"/>
    <n v="0"/>
    <n v="1"/>
    <n v="1878"/>
  </r>
  <r>
    <x v="94"/>
    <s v="48011619A"/>
    <x v="0"/>
    <x v="0"/>
    <x v="0"/>
    <n v="327"/>
    <n v="65.399999999999977"/>
    <n v="261.60000000000002"/>
    <n v="94.83"/>
    <x v="0"/>
    <s v="ACC3"/>
    <m/>
    <x v="0"/>
    <x v="0"/>
    <x v="0"/>
    <x v="1"/>
    <n v="1"/>
    <n v="2020"/>
    <x v="1"/>
    <x v="0"/>
    <n v="1"/>
    <n v="1"/>
    <n v="0"/>
    <n v="327"/>
  </r>
  <r>
    <x v="95"/>
    <s v="48011719A"/>
    <x v="0"/>
    <x v="0"/>
    <x v="0"/>
    <n v="313"/>
    <n v="62.599999999999994"/>
    <n v="250.4"/>
    <n v="93.899999999999991"/>
    <x v="0"/>
    <s v="ACC4"/>
    <m/>
    <x v="0"/>
    <x v="0"/>
    <x v="0"/>
    <x v="0"/>
    <n v="1"/>
    <n v="2020"/>
    <x v="1"/>
    <x v="0"/>
    <n v="1"/>
    <n v="1"/>
    <n v="0"/>
    <n v="313"/>
  </r>
  <r>
    <x v="96"/>
    <s v="48011819A"/>
    <x v="0"/>
    <x v="0"/>
    <x v="0"/>
    <n v="258"/>
    <n v="51.599999999999994"/>
    <n v="206.4"/>
    <n v="72.240000000000009"/>
    <x v="0"/>
    <s v="ACC2"/>
    <m/>
    <x v="0"/>
    <x v="0"/>
    <x v="0"/>
    <x v="1"/>
    <n v="1"/>
    <n v="2020"/>
    <x v="1"/>
    <x v="0"/>
    <n v="1"/>
    <n v="1"/>
    <n v="0"/>
    <n v="258"/>
  </r>
  <r>
    <x v="97"/>
    <s v="48011919A"/>
    <x v="0"/>
    <x v="0"/>
    <x v="0"/>
    <n v="313"/>
    <n v="62.599999999999994"/>
    <n v="250.4"/>
    <n v="93.899999999999991"/>
    <x v="0"/>
    <s v="ACC4"/>
    <m/>
    <x v="0"/>
    <x v="0"/>
    <x v="0"/>
    <x v="4"/>
    <n v="1"/>
    <n v="2020"/>
    <x v="1"/>
    <x v="0"/>
    <n v="1"/>
    <n v="1"/>
    <n v="0"/>
    <n v="313"/>
  </r>
  <r>
    <x v="98"/>
    <s v="48012019A"/>
    <x v="0"/>
    <x v="0"/>
    <x v="0"/>
    <n v="336"/>
    <n v="67.199999999999989"/>
    <n v="268.8"/>
    <n v="120.96"/>
    <x v="6"/>
    <s v="SNE8"/>
    <m/>
    <x v="0"/>
    <x v="0"/>
    <x v="0"/>
    <x v="4"/>
    <n v="1"/>
    <n v="2020"/>
    <x v="1"/>
    <x v="0"/>
    <n v="1"/>
    <n v="1"/>
    <n v="0"/>
    <n v="336"/>
  </r>
  <r>
    <x v="99"/>
    <s v="48012119A"/>
    <x v="0"/>
    <x v="0"/>
    <x v="0"/>
    <n v="345"/>
    <n v="69"/>
    <n v="276"/>
    <n v="106.95"/>
    <x v="7"/>
    <s v="APP2"/>
    <m/>
    <x v="0"/>
    <x v="0"/>
    <x v="0"/>
    <x v="2"/>
    <n v="1"/>
    <n v="2020"/>
    <x v="1"/>
    <x v="0"/>
    <n v="1"/>
    <n v="1"/>
    <n v="0"/>
    <n v="345"/>
  </r>
  <r>
    <x v="100"/>
    <s v="48012219A"/>
    <x v="0"/>
    <x v="0"/>
    <x v="0"/>
    <n v="144"/>
    <n v="28.799999999999997"/>
    <n v="115.2"/>
    <n v="66.240000000000009"/>
    <x v="8"/>
    <s v="SMA3"/>
    <m/>
    <x v="0"/>
    <x v="0"/>
    <x v="0"/>
    <x v="1"/>
    <n v="1"/>
    <n v="2020"/>
    <x v="1"/>
    <x v="0"/>
    <n v="2"/>
    <n v="0"/>
    <n v="1"/>
    <n v="336"/>
  </r>
  <r>
    <x v="100"/>
    <s v="48012219B"/>
    <x v="7"/>
    <x v="0"/>
    <x v="7"/>
    <n v="192"/>
    <n v="28.800000000000011"/>
    <n v="163.19999999999999"/>
    <n v="34.56"/>
    <x v="9"/>
    <s v="FRA1"/>
    <n v="2"/>
    <x v="7"/>
    <x v="0"/>
    <x v="0"/>
    <x v="1"/>
    <n v="1"/>
    <n v="2020"/>
    <x v="1"/>
    <x v="0"/>
    <n v="2"/>
    <n v="0"/>
    <n v="1"/>
    <n v="336"/>
  </r>
  <r>
    <x v="101"/>
    <s v="48012319A"/>
    <x v="0"/>
    <x v="0"/>
    <x v="0"/>
    <n v="220"/>
    <n v="44"/>
    <n v="176"/>
    <n v="39.6"/>
    <x v="9"/>
    <s v="FRA4"/>
    <m/>
    <x v="0"/>
    <x v="0"/>
    <x v="0"/>
    <x v="4"/>
    <n v="1"/>
    <n v="2020"/>
    <x v="1"/>
    <x v="0"/>
    <n v="1"/>
    <n v="1"/>
    <n v="0"/>
    <n v="220"/>
  </r>
  <r>
    <x v="102"/>
    <s v="48012419A"/>
    <x v="0"/>
    <x v="0"/>
    <x v="0"/>
    <n v="192"/>
    <n v="38.399999999999977"/>
    <n v="153.60000000000002"/>
    <n v="34.56"/>
    <x v="9"/>
    <s v="FRA1"/>
    <m/>
    <x v="0"/>
    <x v="0"/>
    <x v="0"/>
    <x v="4"/>
    <n v="1"/>
    <n v="2020"/>
    <x v="1"/>
    <x v="0"/>
    <n v="1"/>
    <n v="1"/>
    <n v="0"/>
    <n v="192"/>
  </r>
  <r>
    <x v="103"/>
    <s v="48012519A"/>
    <x v="0"/>
    <x v="0"/>
    <x v="0"/>
    <n v="192"/>
    <n v="38.399999999999977"/>
    <n v="153.60000000000002"/>
    <n v="34.56"/>
    <x v="9"/>
    <s v="FRA1"/>
    <m/>
    <x v="0"/>
    <x v="0"/>
    <x v="0"/>
    <x v="3"/>
    <n v="1"/>
    <n v="2020"/>
    <x v="1"/>
    <x v="0"/>
    <n v="1"/>
    <n v="1"/>
    <n v="0"/>
    <n v="192"/>
  </r>
  <r>
    <x v="104"/>
    <s v="48012619A"/>
    <x v="0"/>
    <x v="0"/>
    <x v="0"/>
    <n v="255"/>
    <n v="51"/>
    <n v="204"/>
    <n v="66.3"/>
    <x v="0"/>
    <s v="ACC1"/>
    <m/>
    <x v="0"/>
    <x v="0"/>
    <x v="0"/>
    <x v="2"/>
    <n v="1"/>
    <n v="2020"/>
    <x v="1"/>
    <x v="0"/>
    <n v="1"/>
    <n v="1"/>
    <n v="0"/>
    <n v="255"/>
  </r>
  <r>
    <x v="105"/>
    <s v="48012719A"/>
    <x v="0"/>
    <x v="0"/>
    <x v="0"/>
    <n v="313"/>
    <n v="62.599999999999994"/>
    <n v="250.4"/>
    <n v="93.899999999999991"/>
    <x v="0"/>
    <s v="ACC4"/>
    <m/>
    <x v="0"/>
    <x v="0"/>
    <x v="0"/>
    <x v="2"/>
    <n v="1"/>
    <n v="2020"/>
    <x v="1"/>
    <x v="0"/>
    <n v="1"/>
    <n v="1"/>
    <n v="0"/>
    <n v="313"/>
  </r>
  <r>
    <x v="106"/>
    <s v="48012819A"/>
    <x v="0"/>
    <x v="0"/>
    <x v="0"/>
    <n v="255"/>
    <n v="51"/>
    <n v="204"/>
    <n v="66.3"/>
    <x v="0"/>
    <s v="ACC1"/>
    <m/>
    <x v="0"/>
    <x v="0"/>
    <x v="0"/>
    <x v="2"/>
    <n v="1"/>
    <n v="2020"/>
    <x v="1"/>
    <x v="0"/>
    <n v="1"/>
    <n v="1"/>
    <n v="0"/>
    <n v="255"/>
  </r>
  <r>
    <x v="107"/>
    <s v="48012919A"/>
    <x v="0"/>
    <x v="0"/>
    <x v="0"/>
    <n v="951"/>
    <n v="190.19999999999993"/>
    <n v="760.80000000000007"/>
    <n v="247.26000000000002"/>
    <x v="1"/>
    <s v="MIN3"/>
    <m/>
    <x v="0"/>
    <x v="0"/>
    <x v="0"/>
    <x v="0"/>
    <n v="1"/>
    <n v="2020"/>
    <x v="1"/>
    <x v="0"/>
    <n v="5"/>
    <n v="0"/>
    <n v="1"/>
    <n v="6043"/>
  </r>
  <r>
    <x v="107"/>
    <s v="48012919B"/>
    <x v="9"/>
    <x v="0"/>
    <x v="9"/>
    <n v="992"/>
    <n v="148.80000000000007"/>
    <n v="843.19999999999993"/>
    <n v="277.76000000000005"/>
    <x v="1"/>
    <s v="MIN1"/>
    <n v="3.0333333333333332"/>
    <x v="9"/>
    <x v="0"/>
    <x v="0"/>
    <x v="0"/>
    <n v="1"/>
    <n v="2020"/>
    <x v="1"/>
    <x v="0"/>
    <n v="5"/>
    <n v="0"/>
    <n v="1"/>
    <n v="6043"/>
  </r>
  <r>
    <x v="107"/>
    <s v="48012919C"/>
    <x v="8"/>
    <x v="0"/>
    <x v="8"/>
    <n v="1576"/>
    <n v="0"/>
    <n v="1576"/>
    <n v="520.08000000000004"/>
    <x v="2"/>
    <s v="BAG3"/>
    <n v="3.0333333333333332"/>
    <x v="8"/>
    <x v="0"/>
    <x v="0"/>
    <x v="0"/>
    <n v="1"/>
    <n v="2020"/>
    <x v="1"/>
    <x v="0"/>
    <n v="5"/>
    <n v="0"/>
    <n v="1"/>
    <n v="6043"/>
  </r>
  <r>
    <x v="107"/>
    <s v="48012919D"/>
    <x v="5"/>
    <x v="0"/>
    <x v="5"/>
    <n v="1576"/>
    <n v="0"/>
    <n v="1576"/>
    <n v="520.08000000000004"/>
    <x v="2"/>
    <s v="BAG3"/>
    <n v="1"/>
    <x v="5"/>
    <x v="0"/>
    <x v="0"/>
    <x v="0"/>
    <n v="1"/>
    <n v="2020"/>
    <x v="1"/>
    <x v="0"/>
    <n v="5"/>
    <n v="0"/>
    <n v="1"/>
    <n v="6043"/>
  </r>
  <r>
    <x v="107"/>
    <s v="48012919E"/>
    <x v="5"/>
    <x v="0"/>
    <x v="5"/>
    <n v="948"/>
    <n v="0"/>
    <n v="948"/>
    <n v="303.36"/>
    <x v="2"/>
    <s v="BAG4"/>
    <n v="0"/>
    <x v="5"/>
    <x v="0"/>
    <x v="0"/>
    <x v="0"/>
    <n v="1"/>
    <n v="2020"/>
    <x v="1"/>
    <x v="0"/>
    <n v="5"/>
    <n v="0"/>
    <n v="1"/>
    <n v="6043"/>
  </r>
  <r>
    <x v="108"/>
    <s v="48013019A"/>
    <x v="0"/>
    <x v="0"/>
    <x v="0"/>
    <n v="447"/>
    <n v="89.399999999999977"/>
    <n v="357.6"/>
    <n v="156.44999999999999"/>
    <x v="7"/>
    <s v="APP3"/>
    <m/>
    <x v="0"/>
    <x v="0"/>
    <x v="0"/>
    <x v="0"/>
    <n v="1"/>
    <n v="2020"/>
    <x v="1"/>
    <x v="0"/>
    <n v="1"/>
    <n v="1"/>
    <n v="0"/>
    <n v="447"/>
  </r>
  <r>
    <x v="109"/>
    <s v="48013119A"/>
    <x v="0"/>
    <x v="0"/>
    <x v="0"/>
    <n v="172"/>
    <n v="34.400000000000006"/>
    <n v="137.6"/>
    <n v="65.36"/>
    <x v="8"/>
    <s v="SMA2"/>
    <m/>
    <x v="0"/>
    <x v="0"/>
    <x v="0"/>
    <x v="1"/>
    <n v="1"/>
    <n v="2020"/>
    <x v="1"/>
    <x v="0"/>
    <n v="1"/>
    <n v="1"/>
    <n v="0"/>
    <n v="172"/>
  </r>
  <r>
    <x v="110"/>
    <s v="48013219A"/>
    <x v="0"/>
    <x v="0"/>
    <x v="0"/>
    <n v="220"/>
    <n v="44"/>
    <n v="176"/>
    <n v="39.6"/>
    <x v="9"/>
    <s v="FRA4"/>
    <m/>
    <x v="0"/>
    <x v="0"/>
    <x v="0"/>
    <x v="3"/>
    <n v="1"/>
    <n v="2020"/>
    <x v="1"/>
    <x v="0"/>
    <n v="1"/>
    <n v="1"/>
    <n v="0"/>
    <n v="220"/>
  </r>
  <r>
    <x v="111"/>
    <s v="48013319A"/>
    <x v="0"/>
    <x v="0"/>
    <x v="0"/>
    <n v="220"/>
    <n v="44"/>
    <n v="176"/>
    <n v="39.6"/>
    <x v="9"/>
    <s v="FRA4"/>
    <m/>
    <x v="0"/>
    <x v="0"/>
    <x v="0"/>
    <x v="2"/>
    <n v="1"/>
    <n v="2020"/>
    <x v="1"/>
    <x v="0"/>
    <n v="2"/>
    <n v="0"/>
    <n v="1"/>
    <n v="440"/>
  </r>
  <r>
    <x v="111"/>
    <s v="48013319B"/>
    <x v="9"/>
    <x v="0"/>
    <x v="9"/>
    <n v="220"/>
    <n v="33"/>
    <n v="187"/>
    <n v="39.6"/>
    <x v="9"/>
    <s v="FRA4"/>
    <n v="3.0333333333333332"/>
    <x v="9"/>
    <x v="0"/>
    <x v="0"/>
    <x v="2"/>
    <n v="1"/>
    <n v="2020"/>
    <x v="1"/>
    <x v="0"/>
    <n v="2"/>
    <n v="0"/>
    <n v="1"/>
    <n v="440"/>
  </r>
  <r>
    <x v="112"/>
    <s v="48013419A"/>
    <x v="0"/>
    <x v="0"/>
    <x v="0"/>
    <n v="327"/>
    <n v="65.399999999999977"/>
    <n v="261.60000000000002"/>
    <n v="94.83"/>
    <x v="0"/>
    <s v="ACC3"/>
    <m/>
    <x v="0"/>
    <x v="0"/>
    <x v="0"/>
    <x v="2"/>
    <n v="1"/>
    <n v="2020"/>
    <x v="1"/>
    <x v="0"/>
    <n v="1"/>
    <n v="1"/>
    <n v="0"/>
    <n v="327"/>
  </r>
  <r>
    <x v="113"/>
    <s v="48013519A"/>
    <x v="0"/>
    <x v="0"/>
    <x v="0"/>
    <n v="327"/>
    <n v="65.399999999999977"/>
    <n v="261.60000000000002"/>
    <n v="94.83"/>
    <x v="0"/>
    <s v="ACC3"/>
    <m/>
    <x v="0"/>
    <x v="0"/>
    <x v="0"/>
    <x v="2"/>
    <n v="1"/>
    <n v="2020"/>
    <x v="1"/>
    <x v="0"/>
    <n v="1"/>
    <n v="1"/>
    <n v="0"/>
    <n v="327"/>
  </r>
  <r>
    <x v="114"/>
    <s v="48013619A"/>
    <x v="0"/>
    <x v="0"/>
    <x v="0"/>
    <n v="327"/>
    <n v="65.399999999999977"/>
    <n v="261.60000000000002"/>
    <n v="94.83"/>
    <x v="0"/>
    <s v="ACC3"/>
    <m/>
    <x v="0"/>
    <x v="0"/>
    <x v="0"/>
    <x v="0"/>
    <n v="1"/>
    <n v="2020"/>
    <x v="1"/>
    <x v="0"/>
    <n v="1"/>
    <n v="1"/>
    <n v="0"/>
    <n v="327"/>
  </r>
  <r>
    <x v="115"/>
    <s v="48013719A"/>
    <x v="0"/>
    <x v="0"/>
    <x v="0"/>
    <n v="313"/>
    <n v="62.599999999999994"/>
    <n v="250.4"/>
    <n v="93.899999999999991"/>
    <x v="0"/>
    <s v="ACC4"/>
    <m/>
    <x v="0"/>
    <x v="0"/>
    <x v="0"/>
    <x v="0"/>
    <n v="1"/>
    <n v="2020"/>
    <x v="1"/>
    <x v="0"/>
    <n v="1"/>
    <n v="1"/>
    <n v="0"/>
    <n v="313"/>
  </r>
  <r>
    <x v="116"/>
    <s v="48013819A"/>
    <x v="0"/>
    <x v="0"/>
    <x v="0"/>
    <n v="951"/>
    <n v="190.19999999999993"/>
    <n v="760.80000000000007"/>
    <n v="247.26000000000002"/>
    <x v="1"/>
    <s v="MIN3"/>
    <m/>
    <x v="0"/>
    <x v="0"/>
    <x v="0"/>
    <x v="1"/>
    <n v="1"/>
    <n v="2020"/>
    <x v="1"/>
    <x v="0"/>
    <n v="1"/>
    <n v="1"/>
    <n v="0"/>
    <n v="951"/>
  </r>
  <r>
    <x v="117"/>
    <s v="48013919A"/>
    <x v="0"/>
    <x v="0"/>
    <x v="0"/>
    <n v="526"/>
    <n v="105.19999999999999"/>
    <n v="420.8"/>
    <n v="210.4"/>
    <x v="1"/>
    <s v="MIN8"/>
    <m/>
    <x v="0"/>
    <x v="0"/>
    <x v="0"/>
    <x v="4"/>
    <n v="1"/>
    <n v="2020"/>
    <x v="1"/>
    <x v="0"/>
    <n v="2"/>
    <n v="0"/>
    <n v="1"/>
    <n v="1627"/>
  </r>
  <r>
    <x v="117"/>
    <s v="48013919B"/>
    <x v="5"/>
    <x v="0"/>
    <x v="5"/>
    <n v="1101"/>
    <n v="0"/>
    <n v="1101"/>
    <n v="396.36"/>
    <x v="2"/>
    <s v="BAG1"/>
    <n v="5.0666666666666664"/>
    <x v="5"/>
    <x v="0"/>
    <x v="0"/>
    <x v="4"/>
    <n v="1"/>
    <n v="2020"/>
    <x v="1"/>
    <x v="0"/>
    <n v="2"/>
    <n v="0"/>
    <n v="1"/>
    <n v="1627"/>
  </r>
  <r>
    <x v="118"/>
    <s v="48014019A"/>
    <x v="0"/>
    <x v="0"/>
    <x v="0"/>
    <n v="447"/>
    <n v="89.399999999999977"/>
    <n v="357.6"/>
    <n v="156.44999999999999"/>
    <x v="7"/>
    <s v="APP3"/>
    <m/>
    <x v="0"/>
    <x v="0"/>
    <x v="0"/>
    <x v="4"/>
    <n v="1"/>
    <n v="2020"/>
    <x v="1"/>
    <x v="0"/>
    <n v="1"/>
    <n v="1"/>
    <n v="0"/>
    <n v="447"/>
  </r>
  <r>
    <x v="119"/>
    <s v="48014219A"/>
    <x v="0"/>
    <x v="0"/>
    <x v="0"/>
    <n v="144"/>
    <n v="28.799999999999997"/>
    <n v="115.2"/>
    <n v="66.240000000000009"/>
    <x v="8"/>
    <s v="SMA3"/>
    <m/>
    <x v="0"/>
    <x v="0"/>
    <x v="0"/>
    <x v="3"/>
    <n v="1"/>
    <n v="2020"/>
    <x v="1"/>
    <x v="0"/>
    <n v="1"/>
    <n v="1"/>
    <n v="0"/>
    <n v="144"/>
  </r>
  <r>
    <x v="120"/>
    <s v="48014319A"/>
    <x v="0"/>
    <x v="0"/>
    <x v="0"/>
    <n v="192"/>
    <n v="38.399999999999977"/>
    <n v="153.60000000000002"/>
    <n v="34.56"/>
    <x v="9"/>
    <s v="FRA1"/>
    <m/>
    <x v="0"/>
    <x v="0"/>
    <x v="0"/>
    <x v="2"/>
    <n v="1"/>
    <n v="2020"/>
    <x v="1"/>
    <x v="0"/>
    <n v="2"/>
    <n v="0"/>
    <n v="1"/>
    <n v="505"/>
  </r>
  <r>
    <x v="120"/>
    <s v="48014319B"/>
    <x v="2"/>
    <x v="0"/>
    <x v="2"/>
    <n v="313"/>
    <n v="0"/>
    <n v="313"/>
    <n v="93.899999999999991"/>
    <x v="0"/>
    <s v="ACC4"/>
    <n v="4.0333333333333332"/>
    <x v="2"/>
    <x v="0"/>
    <x v="0"/>
    <x v="2"/>
    <n v="1"/>
    <n v="2020"/>
    <x v="1"/>
    <x v="0"/>
    <n v="2"/>
    <n v="0"/>
    <n v="1"/>
    <n v="505"/>
  </r>
  <r>
    <x v="121"/>
    <s v="48014419A"/>
    <x v="11"/>
    <x v="1"/>
    <x v="12"/>
    <n v="327"/>
    <n v="65.399999999999977"/>
    <n v="261.60000000000002"/>
    <n v="94.83"/>
    <x v="0"/>
    <s v="ACC3"/>
    <m/>
    <x v="11"/>
    <x v="0"/>
    <x v="0"/>
    <x v="2"/>
    <n v="12"/>
    <n v="2019"/>
    <x v="1"/>
    <x v="0"/>
    <n v="1"/>
    <n v="1"/>
    <n v="0"/>
    <n v="327"/>
  </r>
  <r>
    <x v="122"/>
    <s v="48014519A"/>
    <x v="11"/>
    <x v="1"/>
    <x v="12"/>
    <n v="258"/>
    <n v="51.599999999999994"/>
    <n v="206.4"/>
    <n v="72.240000000000009"/>
    <x v="0"/>
    <s v="ACC2"/>
    <m/>
    <x v="11"/>
    <x v="0"/>
    <x v="0"/>
    <x v="1"/>
    <n v="12"/>
    <n v="2019"/>
    <x v="1"/>
    <x v="0"/>
    <n v="1"/>
    <n v="1"/>
    <n v="0"/>
    <n v="258"/>
  </r>
  <r>
    <x v="123"/>
    <s v="48014619A"/>
    <x v="11"/>
    <x v="1"/>
    <x v="12"/>
    <n v="313"/>
    <n v="62.599999999999994"/>
    <n v="250.4"/>
    <n v="93.899999999999991"/>
    <x v="0"/>
    <s v="ACC4"/>
    <m/>
    <x v="11"/>
    <x v="0"/>
    <x v="0"/>
    <x v="1"/>
    <n v="12"/>
    <n v="2019"/>
    <x v="1"/>
    <x v="0"/>
    <n v="1"/>
    <n v="1"/>
    <n v="0"/>
    <n v="313"/>
  </r>
  <r>
    <x v="124"/>
    <s v="48014719A"/>
    <x v="11"/>
    <x v="1"/>
    <x v="12"/>
    <n v="990"/>
    <n v="198"/>
    <n v="792"/>
    <n v="316.8"/>
    <x v="1"/>
    <s v="MIN6"/>
    <m/>
    <x v="11"/>
    <x v="0"/>
    <x v="0"/>
    <x v="2"/>
    <n v="12"/>
    <n v="2019"/>
    <x v="1"/>
    <x v="0"/>
    <n v="1"/>
    <n v="1"/>
    <n v="0"/>
    <n v="990"/>
  </r>
  <r>
    <x v="125"/>
    <s v="48014819A"/>
    <x v="11"/>
    <x v="1"/>
    <x v="12"/>
    <n v="526"/>
    <n v="105.19999999999999"/>
    <n v="420.8"/>
    <n v="210.4"/>
    <x v="1"/>
    <s v="MIN8"/>
    <m/>
    <x v="11"/>
    <x v="0"/>
    <x v="0"/>
    <x v="2"/>
    <n v="12"/>
    <n v="2019"/>
    <x v="1"/>
    <x v="0"/>
    <n v="1"/>
    <n v="1"/>
    <n v="0"/>
    <n v="526"/>
  </r>
  <r>
    <x v="126"/>
    <s v="48014919A"/>
    <x v="11"/>
    <x v="1"/>
    <x v="12"/>
    <n v="1491"/>
    <n v="298.20000000000005"/>
    <n v="1192.8"/>
    <n v="506.94000000000005"/>
    <x v="2"/>
    <s v="BAG2"/>
    <m/>
    <x v="11"/>
    <x v="0"/>
    <x v="0"/>
    <x v="0"/>
    <n v="12"/>
    <n v="2019"/>
    <x v="1"/>
    <x v="0"/>
    <n v="1"/>
    <n v="1"/>
    <n v="0"/>
    <n v="1491"/>
  </r>
  <r>
    <x v="127"/>
    <s v="48015019A"/>
    <x v="11"/>
    <x v="1"/>
    <x v="12"/>
    <n v="383"/>
    <n v="76.599999999999966"/>
    <n v="306.40000000000003"/>
    <n v="122.56"/>
    <x v="7"/>
    <s v="APP1"/>
    <m/>
    <x v="11"/>
    <x v="0"/>
    <x v="0"/>
    <x v="1"/>
    <n v="12"/>
    <n v="2019"/>
    <x v="1"/>
    <x v="0"/>
    <n v="1"/>
    <n v="1"/>
    <n v="0"/>
    <n v="383"/>
  </r>
  <r>
    <x v="128"/>
    <s v="48015119A"/>
    <x v="11"/>
    <x v="1"/>
    <x v="12"/>
    <n v="168"/>
    <n v="33.599999999999994"/>
    <n v="134.4"/>
    <n v="25.2"/>
    <x v="8"/>
    <s v="SMA4"/>
    <m/>
    <x v="11"/>
    <x v="0"/>
    <x v="0"/>
    <x v="2"/>
    <n v="12"/>
    <n v="2019"/>
    <x v="1"/>
    <x v="0"/>
    <n v="1"/>
    <n v="1"/>
    <n v="0"/>
    <n v="168"/>
  </r>
  <r>
    <x v="129"/>
    <s v="48015219A"/>
    <x v="11"/>
    <x v="1"/>
    <x v="12"/>
    <n v="210"/>
    <n v="42"/>
    <n v="168"/>
    <n v="37.799999999999997"/>
    <x v="9"/>
    <s v="FRA2"/>
    <m/>
    <x v="11"/>
    <x v="0"/>
    <x v="0"/>
    <x v="1"/>
    <n v="12"/>
    <n v="2019"/>
    <x v="1"/>
    <x v="0"/>
    <n v="1"/>
    <n v="1"/>
    <n v="0"/>
    <n v="210"/>
  </r>
  <r>
    <x v="130"/>
    <s v="48015319A"/>
    <x v="11"/>
    <x v="1"/>
    <x v="12"/>
    <n v="327"/>
    <n v="65.399999999999977"/>
    <n v="261.60000000000002"/>
    <n v="94.83"/>
    <x v="0"/>
    <s v="ACC3"/>
    <m/>
    <x v="11"/>
    <x v="0"/>
    <x v="0"/>
    <x v="3"/>
    <n v="12"/>
    <n v="2019"/>
    <x v="1"/>
    <x v="0"/>
    <n v="1"/>
    <n v="1"/>
    <n v="0"/>
    <n v="327"/>
  </r>
  <r>
    <x v="131"/>
    <s v="48015419A"/>
    <x v="11"/>
    <x v="1"/>
    <x v="12"/>
    <n v="255"/>
    <n v="51"/>
    <n v="204"/>
    <n v="66.3"/>
    <x v="0"/>
    <s v="ACC1"/>
    <m/>
    <x v="11"/>
    <x v="0"/>
    <x v="0"/>
    <x v="0"/>
    <n v="12"/>
    <n v="2019"/>
    <x v="1"/>
    <x v="0"/>
    <n v="1"/>
    <n v="1"/>
    <n v="0"/>
    <n v="255"/>
  </r>
  <r>
    <x v="132"/>
    <s v="48015519A"/>
    <x v="11"/>
    <x v="1"/>
    <x v="12"/>
    <n v="258"/>
    <n v="51.599999999999994"/>
    <n v="206.4"/>
    <n v="72.240000000000009"/>
    <x v="0"/>
    <s v="ACC2"/>
    <m/>
    <x v="11"/>
    <x v="0"/>
    <x v="0"/>
    <x v="1"/>
    <n v="12"/>
    <n v="2019"/>
    <x v="1"/>
    <x v="0"/>
    <n v="1"/>
    <n v="1"/>
    <n v="0"/>
    <n v="258"/>
  </r>
  <r>
    <x v="133"/>
    <s v="48015619A"/>
    <x v="11"/>
    <x v="1"/>
    <x v="12"/>
    <n v="992"/>
    <n v="198.39999999999998"/>
    <n v="793.6"/>
    <n v="307.52"/>
    <x v="1"/>
    <s v="MIN5"/>
    <m/>
    <x v="11"/>
    <x v="0"/>
    <x v="0"/>
    <x v="4"/>
    <n v="12"/>
    <n v="2019"/>
    <x v="1"/>
    <x v="0"/>
    <n v="1"/>
    <n v="1"/>
    <n v="0"/>
    <n v="992"/>
  </r>
  <r>
    <x v="134"/>
    <s v="48015719A"/>
    <x v="11"/>
    <x v="1"/>
    <x v="12"/>
    <n v="1086"/>
    <n v="217.19999999999993"/>
    <n v="868.80000000000007"/>
    <n v="293.22000000000003"/>
    <x v="1"/>
    <s v="MIN4"/>
    <m/>
    <x v="11"/>
    <x v="0"/>
    <x v="0"/>
    <x v="4"/>
    <n v="12"/>
    <n v="2019"/>
    <x v="1"/>
    <x v="0"/>
    <n v="1"/>
    <n v="1"/>
    <n v="0"/>
    <n v="1086"/>
  </r>
  <r>
    <x v="135"/>
    <s v="48015819A"/>
    <x v="11"/>
    <x v="1"/>
    <x v="12"/>
    <n v="1491"/>
    <n v="298.20000000000005"/>
    <n v="1192.8"/>
    <n v="506.94000000000005"/>
    <x v="2"/>
    <s v="BAG2"/>
    <m/>
    <x v="11"/>
    <x v="0"/>
    <x v="0"/>
    <x v="3"/>
    <n v="12"/>
    <n v="2019"/>
    <x v="1"/>
    <x v="0"/>
    <n v="1"/>
    <n v="1"/>
    <n v="0"/>
    <n v="1491"/>
  </r>
  <r>
    <x v="136"/>
    <s v="48015919A"/>
    <x v="11"/>
    <x v="1"/>
    <x v="12"/>
    <n v="1101"/>
    <n v="220.19999999999993"/>
    <n v="880.80000000000007"/>
    <n v="396.36"/>
    <x v="2"/>
    <s v="BAG1"/>
    <m/>
    <x v="11"/>
    <x v="0"/>
    <x v="0"/>
    <x v="2"/>
    <n v="12"/>
    <n v="2019"/>
    <x v="1"/>
    <x v="0"/>
    <n v="1"/>
    <n v="1"/>
    <n v="0"/>
    <n v="1101"/>
  </r>
  <r>
    <x v="137"/>
    <s v="48016019A"/>
    <x v="11"/>
    <x v="1"/>
    <x v="12"/>
    <n v="144"/>
    <n v="28.799999999999997"/>
    <n v="115.2"/>
    <n v="66.240000000000009"/>
    <x v="8"/>
    <s v="SMA3"/>
    <m/>
    <x v="11"/>
    <x v="0"/>
    <x v="0"/>
    <x v="2"/>
    <n v="12"/>
    <n v="2019"/>
    <x v="1"/>
    <x v="0"/>
    <n v="1"/>
    <n v="1"/>
    <n v="0"/>
    <n v="144"/>
  </r>
  <r>
    <x v="138"/>
    <s v="48016119A"/>
    <x v="11"/>
    <x v="1"/>
    <x v="12"/>
    <n v="220"/>
    <n v="44"/>
    <n v="176"/>
    <n v="39.6"/>
    <x v="9"/>
    <s v="FRA4"/>
    <m/>
    <x v="11"/>
    <x v="0"/>
    <x v="0"/>
    <x v="0"/>
    <n v="12"/>
    <n v="2019"/>
    <x v="1"/>
    <x v="0"/>
    <n v="1"/>
    <n v="1"/>
    <n v="0"/>
    <n v="220"/>
  </r>
  <r>
    <x v="139"/>
    <s v="48016219A"/>
    <x v="11"/>
    <x v="1"/>
    <x v="12"/>
    <n v="313"/>
    <n v="62.599999999999994"/>
    <n v="250.4"/>
    <n v="93.899999999999991"/>
    <x v="0"/>
    <s v="ACC4"/>
    <m/>
    <x v="11"/>
    <x v="0"/>
    <x v="0"/>
    <x v="4"/>
    <n v="12"/>
    <n v="2019"/>
    <x v="1"/>
    <x v="0"/>
    <n v="1"/>
    <n v="1"/>
    <n v="0"/>
    <n v="313"/>
  </r>
  <r>
    <x v="140"/>
    <s v="63030819A"/>
    <x v="11"/>
    <x v="1"/>
    <x v="12"/>
    <n v="327"/>
    <n v="65.399999999999977"/>
    <n v="261.60000000000002"/>
    <n v="94.83"/>
    <x v="0"/>
    <s v="ACC3"/>
    <m/>
    <x v="11"/>
    <x v="0"/>
    <x v="0"/>
    <x v="3"/>
    <n v="12"/>
    <n v="2019"/>
    <x v="1"/>
    <x v="0"/>
    <n v="1"/>
    <n v="1"/>
    <n v="0"/>
    <n v="327"/>
  </r>
  <r>
    <x v="141"/>
    <s v="63030919A"/>
    <x v="11"/>
    <x v="1"/>
    <x v="12"/>
    <n v="327"/>
    <n v="65.399999999999977"/>
    <n v="261.60000000000002"/>
    <n v="94.83"/>
    <x v="0"/>
    <s v="ACC3"/>
    <m/>
    <x v="11"/>
    <x v="0"/>
    <x v="0"/>
    <x v="1"/>
    <n v="12"/>
    <n v="2019"/>
    <x v="1"/>
    <x v="0"/>
    <n v="1"/>
    <n v="1"/>
    <n v="0"/>
    <n v="327"/>
  </r>
  <r>
    <x v="142"/>
    <s v="63031019A"/>
    <x v="11"/>
    <x v="1"/>
    <x v="12"/>
    <n v="440"/>
    <n v="88"/>
    <n v="352"/>
    <n v="136.4"/>
    <x v="5"/>
    <s v="SAN5"/>
    <m/>
    <x v="11"/>
    <x v="0"/>
    <x v="0"/>
    <x v="0"/>
    <n v="12"/>
    <n v="2019"/>
    <x v="1"/>
    <x v="0"/>
    <n v="1"/>
    <n v="1"/>
    <n v="0"/>
    <n v="440"/>
  </r>
  <r>
    <x v="143"/>
    <s v="63031119A"/>
    <x v="11"/>
    <x v="1"/>
    <x v="12"/>
    <n v="187"/>
    <n v="37.400000000000006"/>
    <n v="149.6"/>
    <n v="59.84"/>
    <x v="6"/>
    <s v="SNE2"/>
    <m/>
    <x v="11"/>
    <x v="0"/>
    <x v="0"/>
    <x v="1"/>
    <n v="12"/>
    <n v="2019"/>
    <x v="1"/>
    <x v="0"/>
    <n v="1"/>
    <n v="1"/>
    <n v="0"/>
    <n v="187"/>
  </r>
  <r>
    <x v="144"/>
    <s v="63031219A"/>
    <x v="11"/>
    <x v="1"/>
    <x v="12"/>
    <n v="447"/>
    <n v="89.399999999999977"/>
    <n v="357.6"/>
    <n v="156.44999999999999"/>
    <x v="7"/>
    <s v="APP3"/>
    <m/>
    <x v="11"/>
    <x v="0"/>
    <x v="0"/>
    <x v="0"/>
    <n v="12"/>
    <n v="2019"/>
    <x v="1"/>
    <x v="0"/>
    <n v="1"/>
    <n v="1"/>
    <n v="0"/>
    <n v="447"/>
  </r>
  <r>
    <x v="145"/>
    <s v="79014819A"/>
    <x v="11"/>
    <x v="1"/>
    <x v="12"/>
    <n v="990"/>
    <n v="198"/>
    <n v="792"/>
    <n v="316.8"/>
    <x v="1"/>
    <s v="MIN6"/>
    <m/>
    <x v="11"/>
    <x v="0"/>
    <x v="0"/>
    <x v="2"/>
    <n v="12"/>
    <n v="2019"/>
    <x v="1"/>
    <x v="0"/>
    <n v="1"/>
    <n v="1"/>
    <n v="0"/>
    <n v="990"/>
  </r>
  <r>
    <x v="146"/>
    <s v="79014919A"/>
    <x v="11"/>
    <x v="1"/>
    <x v="12"/>
    <n v="1491"/>
    <n v="298.20000000000005"/>
    <n v="1192.8"/>
    <n v="506.94000000000005"/>
    <x v="2"/>
    <s v="BAG2"/>
    <m/>
    <x v="11"/>
    <x v="0"/>
    <x v="0"/>
    <x v="0"/>
    <n v="12"/>
    <n v="2019"/>
    <x v="1"/>
    <x v="0"/>
    <n v="1"/>
    <n v="1"/>
    <n v="0"/>
    <n v="1491"/>
  </r>
  <r>
    <x v="147"/>
    <s v="79017919A"/>
    <x v="11"/>
    <x v="1"/>
    <x v="12"/>
    <n v="510"/>
    <n v="102"/>
    <n v="408"/>
    <n v="163.20000000000002"/>
    <x v="4"/>
    <s v="BOO2"/>
    <m/>
    <x v="11"/>
    <x v="0"/>
    <x v="0"/>
    <x v="3"/>
    <n v="12"/>
    <n v="2019"/>
    <x v="1"/>
    <x v="0"/>
    <n v="1"/>
    <n v="1"/>
    <n v="0"/>
    <n v="510"/>
  </r>
  <r>
    <x v="148"/>
    <s v="99010519A"/>
    <x v="11"/>
    <x v="1"/>
    <x v="12"/>
    <n v="258"/>
    <n v="51.599999999999994"/>
    <n v="206.4"/>
    <n v="72.240000000000009"/>
    <x v="0"/>
    <s v="ACC2"/>
    <m/>
    <x v="11"/>
    <x v="0"/>
    <x v="0"/>
    <x v="2"/>
    <n v="12"/>
    <n v="2019"/>
    <x v="1"/>
    <x v="0"/>
    <n v="1"/>
    <n v="1"/>
    <n v="0"/>
    <n v="258"/>
  </r>
  <r>
    <x v="149"/>
    <s v="99010619A"/>
    <x v="11"/>
    <x v="1"/>
    <x v="12"/>
    <n v="474"/>
    <n v="94.799999999999955"/>
    <n v="379.20000000000005"/>
    <n v="175.38"/>
    <x v="1"/>
    <s v="MIN9"/>
    <m/>
    <x v="11"/>
    <x v="0"/>
    <x v="0"/>
    <x v="2"/>
    <n v="12"/>
    <n v="2019"/>
    <x v="1"/>
    <x v="0"/>
    <n v="1"/>
    <n v="1"/>
    <n v="0"/>
    <n v="474"/>
  </r>
  <r>
    <x v="150"/>
    <s v="99011019A"/>
    <x v="11"/>
    <x v="1"/>
    <x v="12"/>
    <n v="168"/>
    <n v="33.599999999999994"/>
    <n v="134.4"/>
    <n v="25.2"/>
    <x v="8"/>
    <s v="SMA4"/>
    <m/>
    <x v="11"/>
    <x v="0"/>
    <x v="0"/>
    <x v="2"/>
    <n v="12"/>
    <n v="2019"/>
    <x v="1"/>
    <x v="0"/>
    <n v="1"/>
    <n v="1"/>
    <n v="0"/>
    <n v="168"/>
  </r>
  <r>
    <x v="151"/>
    <s v="99011119A"/>
    <x v="11"/>
    <x v="1"/>
    <x v="12"/>
    <n v="240"/>
    <n v="48"/>
    <n v="192"/>
    <n v="43.199999999999996"/>
    <x v="9"/>
    <s v="FRA5"/>
    <m/>
    <x v="11"/>
    <x v="0"/>
    <x v="0"/>
    <x v="2"/>
    <n v="12"/>
    <n v="2019"/>
    <x v="1"/>
    <x v="0"/>
    <n v="1"/>
    <n v="1"/>
    <n v="0"/>
    <n v="240"/>
  </r>
  <r>
    <x v="152"/>
    <s v="99060119A"/>
    <x v="11"/>
    <x v="1"/>
    <x v="12"/>
    <n v="255"/>
    <n v="51"/>
    <n v="204"/>
    <n v="66.3"/>
    <x v="0"/>
    <s v="ACC1"/>
    <m/>
    <x v="11"/>
    <x v="0"/>
    <x v="0"/>
    <x v="2"/>
    <n v="12"/>
    <n v="2019"/>
    <x v="1"/>
    <x v="0"/>
    <n v="1"/>
    <n v="1"/>
    <n v="0"/>
    <n v="255"/>
  </r>
  <r>
    <x v="153"/>
    <s v="99060219A"/>
    <x v="11"/>
    <x v="1"/>
    <x v="12"/>
    <n v="889"/>
    <n v="177.79999999999995"/>
    <n v="711.2"/>
    <n v="222.25"/>
    <x v="1"/>
    <s v="MIN2"/>
    <m/>
    <x v="11"/>
    <x v="0"/>
    <x v="0"/>
    <x v="2"/>
    <n v="12"/>
    <n v="2019"/>
    <x v="1"/>
    <x v="0"/>
    <n v="1"/>
    <n v="1"/>
    <n v="0"/>
    <n v="889"/>
  </r>
  <r>
    <x v="154"/>
    <s v="33010119A"/>
    <x v="11"/>
    <x v="1"/>
    <x v="12"/>
    <n v="636"/>
    <n v="127.19999999999999"/>
    <n v="508.8"/>
    <n v="216.24"/>
    <x v="4"/>
    <s v="BOO3"/>
    <m/>
    <x v="11"/>
    <x v="0"/>
    <x v="0"/>
    <x v="0"/>
    <n v="12"/>
    <n v="2019"/>
    <x v="1"/>
    <x v="0"/>
    <n v="1"/>
    <n v="1"/>
    <n v="0"/>
    <n v="636"/>
  </r>
  <r>
    <x v="155"/>
    <s v="33010219A"/>
    <x v="11"/>
    <x v="1"/>
    <x v="12"/>
    <n v="492"/>
    <n v="98.399999999999977"/>
    <n v="393.6"/>
    <n v="137.76000000000002"/>
    <x v="5"/>
    <s v="SAN7"/>
    <m/>
    <x v="11"/>
    <x v="0"/>
    <x v="0"/>
    <x v="0"/>
    <n v="12"/>
    <n v="2019"/>
    <x v="1"/>
    <x v="0"/>
    <n v="1"/>
    <n v="1"/>
    <n v="0"/>
    <n v="492"/>
  </r>
  <r>
    <x v="156"/>
    <s v="33010319A"/>
    <x v="11"/>
    <x v="1"/>
    <x v="12"/>
    <n v="261"/>
    <n v="52.199999999999989"/>
    <n v="208.8"/>
    <n v="78.3"/>
    <x v="6"/>
    <s v="SNE15"/>
    <m/>
    <x v="11"/>
    <x v="0"/>
    <x v="0"/>
    <x v="1"/>
    <n v="12"/>
    <n v="2019"/>
    <x v="1"/>
    <x v="0"/>
    <n v="1"/>
    <n v="1"/>
    <n v="0"/>
    <n v="261"/>
  </r>
  <r>
    <x v="157"/>
    <s v="33010419A"/>
    <x v="11"/>
    <x v="1"/>
    <x v="12"/>
    <n v="278"/>
    <n v="55.599999999999994"/>
    <n v="222.4"/>
    <n v="88.960000000000008"/>
    <x v="6"/>
    <s v="SNE10"/>
    <m/>
    <x v="11"/>
    <x v="0"/>
    <x v="0"/>
    <x v="4"/>
    <n v="12"/>
    <n v="2019"/>
    <x v="1"/>
    <x v="0"/>
    <n v="1"/>
    <n v="1"/>
    <n v="0"/>
    <n v="278"/>
  </r>
  <r>
    <x v="158"/>
    <s v="33010519A"/>
    <x v="11"/>
    <x v="1"/>
    <x v="12"/>
    <n v="383"/>
    <n v="76.599999999999966"/>
    <n v="306.40000000000003"/>
    <n v="122.56"/>
    <x v="7"/>
    <s v="APP1"/>
    <m/>
    <x v="11"/>
    <x v="0"/>
    <x v="0"/>
    <x v="4"/>
    <n v="12"/>
    <n v="2019"/>
    <x v="1"/>
    <x v="0"/>
    <n v="1"/>
    <n v="1"/>
    <n v="0"/>
    <n v="383"/>
  </r>
  <r>
    <x v="159"/>
    <s v="330106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1"/>
    <x v="0"/>
    <n v="1"/>
    <n v="1"/>
    <n v="0"/>
    <n v="447"/>
  </r>
  <r>
    <x v="160"/>
    <s v="33010719A"/>
    <x v="11"/>
    <x v="1"/>
    <x v="12"/>
    <n v="345"/>
    <n v="69"/>
    <n v="276"/>
    <n v="106.95"/>
    <x v="7"/>
    <s v="APP2"/>
    <m/>
    <x v="11"/>
    <x v="0"/>
    <x v="0"/>
    <x v="1"/>
    <n v="12"/>
    <n v="2019"/>
    <x v="1"/>
    <x v="0"/>
    <n v="1"/>
    <n v="1"/>
    <n v="0"/>
    <n v="345"/>
  </r>
  <r>
    <x v="161"/>
    <s v="330108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162"/>
    <s v="33010919A"/>
    <x v="11"/>
    <x v="1"/>
    <x v="12"/>
    <n v="144"/>
    <n v="28.799999999999997"/>
    <n v="115.2"/>
    <n v="66.240000000000009"/>
    <x v="8"/>
    <s v="SMA3"/>
    <m/>
    <x v="11"/>
    <x v="0"/>
    <x v="0"/>
    <x v="1"/>
    <n v="12"/>
    <n v="2019"/>
    <x v="1"/>
    <x v="0"/>
    <n v="1"/>
    <n v="1"/>
    <n v="0"/>
    <n v="144"/>
  </r>
  <r>
    <x v="163"/>
    <s v="33011019A"/>
    <x v="11"/>
    <x v="1"/>
    <x v="12"/>
    <n v="579"/>
    <n v="115.79999999999995"/>
    <n v="463.20000000000005"/>
    <n v="167.91"/>
    <x v="4"/>
    <s v="BOO1"/>
    <m/>
    <x v="11"/>
    <x v="0"/>
    <x v="0"/>
    <x v="2"/>
    <n v="12"/>
    <n v="2019"/>
    <x v="1"/>
    <x v="0"/>
    <n v="1"/>
    <n v="1"/>
    <n v="0"/>
    <n v="579"/>
  </r>
  <r>
    <x v="164"/>
    <s v="33011119A"/>
    <x v="11"/>
    <x v="1"/>
    <x v="12"/>
    <n v="492"/>
    <n v="98.399999999999977"/>
    <n v="393.6"/>
    <n v="137.76000000000002"/>
    <x v="5"/>
    <s v="SAN7"/>
    <m/>
    <x v="11"/>
    <x v="0"/>
    <x v="0"/>
    <x v="4"/>
    <n v="12"/>
    <n v="2019"/>
    <x v="1"/>
    <x v="0"/>
    <n v="1"/>
    <n v="1"/>
    <n v="0"/>
    <n v="492"/>
  </r>
  <r>
    <x v="165"/>
    <s v="33011219A"/>
    <x v="11"/>
    <x v="1"/>
    <x v="12"/>
    <n v="168"/>
    <n v="33.599999999999994"/>
    <n v="134.4"/>
    <n v="60.48"/>
    <x v="6"/>
    <s v="SNE5"/>
    <m/>
    <x v="11"/>
    <x v="0"/>
    <x v="0"/>
    <x v="4"/>
    <n v="12"/>
    <n v="2019"/>
    <x v="1"/>
    <x v="0"/>
    <n v="1"/>
    <n v="1"/>
    <n v="0"/>
    <n v="168"/>
  </r>
  <r>
    <x v="166"/>
    <s v="33011319A"/>
    <x v="11"/>
    <x v="1"/>
    <x v="12"/>
    <n v="367"/>
    <n v="73.399999999999977"/>
    <n v="293.60000000000002"/>
    <n v="110.1"/>
    <x v="6"/>
    <s v="SNE11"/>
    <m/>
    <x v="11"/>
    <x v="0"/>
    <x v="0"/>
    <x v="4"/>
    <n v="12"/>
    <n v="2019"/>
    <x v="1"/>
    <x v="0"/>
    <n v="1"/>
    <n v="1"/>
    <n v="0"/>
    <n v="367"/>
  </r>
  <r>
    <x v="167"/>
    <s v="33011419A"/>
    <x v="11"/>
    <x v="1"/>
    <x v="12"/>
    <n v="345"/>
    <n v="69"/>
    <n v="276"/>
    <n v="106.95"/>
    <x v="7"/>
    <s v="APP2"/>
    <m/>
    <x v="11"/>
    <x v="0"/>
    <x v="0"/>
    <x v="4"/>
    <n v="12"/>
    <n v="2019"/>
    <x v="1"/>
    <x v="0"/>
    <n v="1"/>
    <n v="1"/>
    <n v="0"/>
    <n v="345"/>
  </r>
  <r>
    <x v="168"/>
    <s v="33011519A"/>
    <x v="11"/>
    <x v="1"/>
    <x v="12"/>
    <n v="345"/>
    <n v="69"/>
    <n v="276"/>
    <n v="106.95"/>
    <x v="7"/>
    <s v="APP2"/>
    <m/>
    <x v="11"/>
    <x v="0"/>
    <x v="0"/>
    <x v="3"/>
    <n v="12"/>
    <n v="2019"/>
    <x v="1"/>
    <x v="0"/>
    <n v="1"/>
    <n v="1"/>
    <n v="0"/>
    <n v="345"/>
  </r>
  <r>
    <x v="169"/>
    <s v="33011619A"/>
    <x v="11"/>
    <x v="1"/>
    <x v="12"/>
    <n v="345"/>
    <n v="69"/>
    <n v="276"/>
    <n v="106.95"/>
    <x v="7"/>
    <s v="APP2"/>
    <m/>
    <x v="11"/>
    <x v="0"/>
    <x v="0"/>
    <x v="2"/>
    <n v="12"/>
    <n v="2019"/>
    <x v="1"/>
    <x v="0"/>
    <n v="1"/>
    <n v="1"/>
    <n v="0"/>
    <n v="345"/>
  </r>
  <r>
    <x v="170"/>
    <s v="33011719A"/>
    <x v="11"/>
    <x v="1"/>
    <x v="12"/>
    <n v="345"/>
    <n v="69"/>
    <n v="276"/>
    <n v="106.95"/>
    <x v="7"/>
    <s v="APP2"/>
    <m/>
    <x v="11"/>
    <x v="0"/>
    <x v="0"/>
    <x v="1"/>
    <n v="12"/>
    <n v="2019"/>
    <x v="1"/>
    <x v="0"/>
    <n v="1"/>
    <n v="1"/>
    <n v="0"/>
    <n v="345"/>
  </r>
  <r>
    <x v="171"/>
    <s v="33011819A"/>
    <x v="11"/>
    <x v="1"/>
    <x v="12"/>
    <n v="168"/>
    <n v="33.599999999999994"/>
    <n v="134.4"/>
    <n v="75.600000000000009"/>
    <x v="8"/>
    <s v="SMA1"/>
    <m/>
    <x v="11"/>
    <x v="0"/>
    <x v="0"/>
    <x v="3"/>
    <n v="12"/>
    <n v="2019"/>
    <x v="1"/>
    <x v="0"/>
    <n v="1"/>
    <n v="1"/>
    <n v="0"/>
    <n v="168"/>
  </r>
  <r>
    <x v="172"/>
    <s v="33011919A"/>
    <x v="11"/>
    <x v="1"/>
    <x v="12"/>
    <n v="168"/>
    <n v="33.599999999999994"/>
    <n v="134.4"/>
    <n v="75.600000000000009"/>
    <x v="8"/>
    <s v="SMA1"/>
    <m/>
    <x v="11"/>
    <x v="0"/>
    <x v="0"/>
    <x v="2"/>
    <n v="12"/>
    <n v="2019"/>
    <x v="1"/>
    <x v="0"/>
    <n v="1"/>
    <n v="1"/>
    <n v="0"/>
    <n v="168"/>
  </r>
  <r>
    <x v="173"/>
    <s v="33012019A"/>
    <x v="11"/>
    <x v="1"/>
    <x v="12"/>
    <n v="510"/>
    <n v="102"/>
    <n v="408"/>
    <n v="163.20000000000002"/>
    <x v="4"/>
    <s v="BOO2"/>
    <m/>
    <x v="11"/>
    <x v="0"/>
    <x v="0"/>
    <x v="2"/>
    <n v="12"/>
    <n v="2019"/>
    <x v="1"/>
    <x v="0"/>
    <n v="1"/>
    <n v="1"/>
    <n v="0"/>
    <n v="510"/>
  </r>
  <r>
    <x v="174"/>
    <s v="33012119A"/>
    <x v="11"/>
    <x v="1"/>
    <x v="12"/>
    <n v="440"/>
    <n v="88"/>
    <n v="352"/>
    <n v="136.4"/>
    <x v="5"/>
    <s v="SAN5"/>
    <m/>
    <x v="11"/>
    <x v="0"/>
    <x v="0"/>
    <x v="2"/>
    <n v="12"/>
    <n v="2019"/>
    <x v="1"/>
    <x v="0"/>
    <n v="1"/>
    <n v="1"/>
    <n v="0"/>
    <n v="440"/>
  </r>
  <r>
    <x v="175"/>
    <s v="33012219A"/>
    <x v="11"/>
    <x v="1"/>
    <x v="12"/>
    <n v="228"/>
    <n v="45.599999999999994"/>
    <n v="182.4"/>
    <n v="79.8"/>
    <x v="6"/>
    <s v="SNE4"/>
    <m/>
    <x v="11"/>
    <x v="0"/>
    <x v="0"/>
    <x v="0"/>
    <n v="12"/>
    <n v="2019"/>
    <x v="1"/>
    <x v="0"/>
    <n v="1"/>
    <n v="1"/>
    <n v="0"/>
    <n v="228"/>
  </r>
  <r>
    <x v="176"/>
    <s v="33012319A"/>
    <x v="11"/>
    <x v="1"/>
    <x v="12"/>
    <n v="383"/>
    <n v="76.599999999999966"/>
    <n v="306.40000000000003"/>
    <n v="122.56"/>
    <x v="7"/>
    <s v="APP1"/>
    <m/>
    <x v="11"/>
    <x v="0"/>
    <x v="0"/>
    <x v="0"/>
    <n v="12"/>
    <n v="2019"/>
    <x v="1"/>
    <x v="0"/>
    <n v="1"/>
    <n v="1"/>
    <n v="0"/>
    <n v="383"/>
  </r>
  <r>
    <x v="177"/>
    <s v="330124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1"/>
    <x v="0"/>
    <n v="1"/>
    <n v="1"/>
    <n v="0"/>
    <n v="447"/>
  </r>
  <r>
    <x v="178"/>
    <s v="330125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1"/>
    <x v="0"/>
    <n v="1"/>
    <n v="1"/>
    <n v="0"/>
    <n v="447"/>
  </r>
  <r>
    <x v="179"/>
    <s v="33012619A"/>
    <x v="11"/>
    <x v="1"/>
    <x v="12"/>
    <n v="383"/>
    <n v="76.599999999999966"/>
    <n v="306.40000000000003"/>
    <n v="122.56"/>
    <x v="7"/>
    <s v="APP1"/>
    <m/>
    <x v="11"/>
    <x v="0"/>
    <x v="0"/>
    <x v="1"/>
    <n v="12"/>
    <n v="2019"/>
    <x v="1"/>
    <x v="0"/>
    <n v="1"/>
    <n v="1"/>
    <n v="0"/>
    <n v="383"/>
  </r>
  <r>
    <x v="180"/>
    <s v="33013019A"/>
    <x v="11"/>
    <x v="1"/>
    <x v="12"/>
    <n v="540"/>
    <n v="108"/>
    <n v="432"/>
    <n v="167.4"/>
    <x v="5"/>
    <s v="SAN3"/>
    <m/>
    <x v="11"/>
    <x v="0"/>
    <x v="0"/>
    <x v="4"/>
    <n v="12"/>
    <n v="2019"/>
    <x v="1"/>
    <x v="0"/>
    <n v="1"/>
    <n v="1"/>
    <n v="0"/>
    <n v="540"/>
  </r>
  <r>
    <x v="181"/>
    <s v="33013119A"/>
    <x v="11"/>
    <x v="1"/>
    <x v="12"/>
    <n v="267"/>
    <n v="53.399999999999977"/>
    <n v="213.60000000000002"/>
    <n v="90.78"/>
    <x v="6"/>
    <s v="SNE6"/>
    <m/>
    <x v="11"/>
    <x v="0"/>
    <x v="0"/>
    <x v="2"/>
    <n v="12"/>
    <n v="2019"/>
    <x v="1"/>
    <x v="0"/>
    <n v="1"/>
    <n v="1"/>
    <n v="0"/>
    <n v="267"/>
  </r>
  <r>
    <x v="182"/>
    <s v="33013219A"/>
    <x v="11"/>
    <x v="1"/>
    <x v="12"/>
    <n v="345"/>
    <n v="69"/>
    <n v="276"/>
    <n v="106.95"/>
    <x v="7"/>
    <s v="APP2"/>
    <m/>
    <x v="11"/>
    <x v="0"/>
    <x v="0"/>
    <x v="2"/>
    <n v="12"/>
    <n v="2019"/>
    <x v="1"/>
    <x v="0"/>
    <n v="1"/>
    <n v="1"/>
    <n v="0"/>
    <n v="345"/>
  </r>
  <r>
    <x v="183"/>
    <s v="33013319A"/>
    <x v="11"/>
    <x v="1"/>
    <x v="12"/>
    <n v="345"/>
    <n v="69"/>
    <n v="276"/>
    <n v="106.95"/>
    <x v="7"/>
    <s v="APP2"/>
    <m/>
    <x v="11"/>
    <x v="0"/>
    <x v="0"/>
    <x v="1"/>
    <n v="12"/>
    <n v="2019"/>
    <x v="1"/>
    <x v="0"/>
    <n v="1"/>
    <n v="1"/>
    <n v="0"/>
    <n v="345"/>
  </r>
  <r>
    <x v="184"/>
    <s v="330140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185"/>
    <s v="33014119A"/>
    <x v="11"/>
    <x v="1"/>
    <x v="12"/>
    <n v="447"/>
    <n v="89.399999999999977"/>
    <n v="357.6"/>
    <n v="156.44999999999999"/>
    <x v="7"/>
    <s v="APP3"/>
    <m/>
    <x v="11"/>
    <x v="0"/>
    <x v="0"/>
    <x v="1"/>
    <n v="12"/>
    <n v="2019"/>
    <x v="1"/>
    <x v="0"/>
    <n v="1"/>
    <n v="1"/>
    <n v="0"/>
    <n v="447"/>
  </r>
  <r>
    <x v="186"/>
    <s v="33014219A"/>
    <x v="11"/>
    <x v="1"/>
    <x v="12"/>
    <n v="447"/>
    <n v="89.399999999999977"/>
    <n v="357.6"/>
    <n v="156.44999999999999"/>
    <x v="7"/>
    <s v="APP3"/>
    <m/>
    <x v="11"/>
    <x v="0"/>
    <x v="0"/>
    <x v="1"/>
    <n v="12"/>
    <n v="2019"/>
    <x v="1"/>
    <x v="0"/>
    <n v="1"/>
    <n v="1"/>
    <n v="0"/>
    <n v="447"/>
  </r>
  <r>
    <x v="187"/>
    <s v="33014319A"/>
    <x v="11"/>
    <x v="1"/>
    <x v="12"/>
    <n v="383"/>
    <n v="76.599999999999966"/>
    <n v="306.40000000000003"/>
    <n v="122.56"/>
    <x v="7"/>
    <s v="APP1"/>
    <m/>
    <x v="11"/>
    <x v="0"/>
    <x v="0"/>
    <x v="4"/>
    <n v="12"/>
    <n v="2019"/>
    <x v="1"/>
    <x v="0"/>
    <n v="1"/>
    <n v="1"/>
    <n v="0"/>
    <n v="383"/>
  </r>
  <r>
    <x v="188"/>
    <s v="33014419A"/>
    <x v="11"/>
    <x v="1"/>
    <x v="12"/>
    <n v="345"/>
    <n v="69"/>
    <n v="276"/>
    <n v="106.95"/>
    <x v="7"/>
    <s v="APP2"/>
    <m/>
    <x v="11"/>
    <x v="0"/>
    <x v="0"/>
    <x v="4"/>
    <n v="12"/>
    <n v="2019"/>
    <x v="1"/>
    <x v="0"/>
    <n v="1"/>
    <n v="1"/>
    <n v="0"/>
    <n v="345"/>
  </r>
  <r>
    <x v="189"/>
    <s v="33014519A"/>
    <x v="11"/>
    <x v="1"/>
    <x v="12"/>
    <n v="172"/>
    <n v="34.400000000000006"/>
    <n v="137.6"/>
    <n v="65.36"/>
    <x v="8"/>
    <s v="SMA2"/>
    <m/>
    <x v="11"/>
    <x v="0"/>
    <x v="0"/>
    <x v="2"/>
    <n v="12"/>
    <n v="2019"/>
    <x v="1"/>
    <x v="0"/>
    <n v="1"/>
    <n v="1"/>
    <n v="0"/>
    <n v="172"/>
  </r>
  <r>
    <x v="190"/>
    <s v="33014619A"/>
    <x v="11"/>
    <x v="1"/>
    <x v="12"/>
    <n v="168"/>
    <n v="33.599999999999994"/>
    <n v="134.4"/>
    <n v="75.600000000000009"/>
    <x v="8"/>
    <s v="SMA1"/>
    <m/>
    <x v="11"/>
    <x v="0"/>
    <x v="0"/>
    <x v="2"/>
    <n v="12"/>
    <n v="2019"/>
    <x v="1"/>
    <x v="0"/>
    <n v="1"/>
    <n v="1"/>
    <n v="0"/>
    <n v="168"/>
  </r>
  <r>
    <x v="191"/>
    <s v="33014719A"/>
    <x v="11"/>
    <x v="1"/>
    <x v="12"/>
    <n v="220"/>
    <n v="44"/>
    <n v="176"/>
    <n v="39.6"/>
    <x v="9"/>
    <s v="FRA4"/>
    <m/>
    <x v="11"/>
    <x v="0"/>
    <x v="0"/>
    <x v="2"/>
    <n v="12"/>
    <n v="2019"/>
    <x v="1"/>
    <x v="0"/>
    <n v="1"/>
    <n v="1"/>
    <n v="0"/>
    <n v="220"/>
  </r>
  <r>
    <x v="192"/>
    <s v="33014819A"/>
    <x v="11"/>
    <x v="1"/>
    <x v="12"/>
    <n v="240"/>
    <n v="48"/>
    <n v="192"/>
    <n v="43.199999999999996"/>
    <x v="9"/>
    <s v="FRA5"/>
    <m/>
    <x v="11"/>
    <x v="0"/>
    <x v="0"/>
    <x v="2"/>
    <n v="12"/>
    <n v="2019"/>
    <x v="1"/>
    <x v="0"/>
    <n v="1"/>
    <n v="1"/>
    <n v="0"/>
    <n v="240"/>
  </r>
  <r>
    <x v="193"/>
    <s v="33014919A"/>
    <x v="11"/>
    <x v="1"/>
    <x v="12"/>
    <n v="210"/>
    <n v="42"/>
    <n v="168"/>
    <n v="37.799999999999997"/>
    <x v="9"/>
    <s v="FRA2"/>
    <m/>
    <x v="11"/>
    <x v="0"/>
    <x v="0"/>
    <x v="0"/>
    <n v="12"/>
    <n v="2019"/>
    <x v="1"/>
    <x v="0"/>
    <n v="1"/>
    <n v="1"/>
    <n v="0"/>
    <n v="210"/>
  </r>
  <r>
    <x v="194"/>
    <s v="33015019A"/>
    <x v="11"/>
    <x v="1"/>
    <x v="12"/>
    <n v="538"/>
    <n v="107.59999999999997"/>
    <n v="430.40000000000003"/>
    <n v="129.12"/>
    <x v="5"/>
    <s v="SAN11"/>
    <m/>
    <x v="11"/>
    <x v="0"/>
    <x v="0"/>
    <x v="3"/>
    <n v="12"/>
    <n v="2019"/>
    <x v="1"/>
    <x v="0"/>
    <n v="1"/>
    <n v="1"/>
    <n v="0"/>
    <n v="538"/>
  </r>
  <r>
    <x v="195"/>
    <s v="33015119A"/>
    <x v="11"/>
    <x v="1"/>
    <x v="12"/>
    <n v="187"/>
    <n v="37.400000000000006"/>
    <n v="149.6"/>
    <n v="59.84"/>
    <x v="6"/>
    <s v="SNE2"/>
    <m/>
    <x v="11"/>
    <x v="0"/>
    <x v="0"/>
    <x v="2"/>
    <n v="12"/>
    <n v="2019"/>
    <x v="1"/>
    <x v="0"/>
    <n v="1"/>
    <n v="1"/>
    <n v="0"/>
    <n v="187"/>
  </r>
  <r>
    <x v="196"/>
    <s v="330152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1"/>
    <n v="1"/>
    <n v="0"/>
    <n v="383"/>
  </r>
  <r>
    <x v="197"/>
    <s v="33016019A"/>
    <x v="11"/>
    <x v="1"/>
    <x v="12"/>
    <n v="592"/>
    <n v="118.39999999999998"/>
    <n v="473.6"/>
    <n v="165.76000000000002"/>
    <x v="5"/>
    <s v="SAN1"/>
    <m/>
    <x v="11"/>
    <x v="0"/>
    <x v="0"/>
    <x v="1"/>
    <n v="12"/>
    <n v="2019"/>
    <x v="1"/>
    <x v="0"/>
    <n v="1"/>
    <n v="1"/>
    <n v="0"/>
    <n v="592"/>
  </r>
  <r>
    <x v="198"/>
    <s v="33016119A"/>
    <x v="11"/>
    <x v="1"/>
    <x v="12"/>
    <n v="332"/>
    <n v="66.399999999999977"/>
    <n v="265.60000000000002"/>
    <n v="99.6"/>
    <x v="6"/>
    <s v="SNE16"/>
    <m/>
    <x v="11"/>
    <x v="0"/>
    <x v="0"/>
    <x v="0"/>
    <n v="12"/>
    <n v="2019"/>
    <x v="1"/>
    <x v="0"/>
    <n v="1"/>
    <n v="1"/>
    <n v="0"/>
    <n v="332"/>
  </r>
  <r>
    <x v="199"/>
    <s v="33016219A"/>
    <x v="11"/>
    <x v="1"/>
    <x v="12"/>
    <n v="345"/>
    <n v="69"/>
    <n v="276"/>
    <n v="106.95"/>
    <x v="7"/>
    <s v="APP2"/>
    <m/>
    <x v="11"/>
    <x v="0"/>
    <x v="0"/>
    <x v="1"/>
    <n v="12"/>
    <n v="2019"/>
    <x v="1"/>
    <x v="0"/>
    <n v="1"/>
    <n v="1"/>
    <n v="0"/>
    <n v="345"/>
  </r>
  <r>
    <x v="200"/>
    <s v="33016319A"/>
    <x v="11"/>
    <x v="1"/>
    <x v="12"/>
    <n v="168"/>
    <n v="33.599999999999994"/>
    <n v="134.4"/>
    <n v="25.2"/>
    <x v="8"/>
    <s v="SMA4"/>
    <m/>
    <x v="11"/>
    <x v="0"/>
    <x v="0"/>
    <x v="4"/>
    <n v="12"/>
    <n v="2019"/>
    <x v="1"/>
    <x v="0"/>
    <n v="1"/>
    <n v="1"/>
    <n v="0"/>
    <n v="168"/>
  </r>
  <r>
    <x v="201"/>
    <s v="33016419A"/>
    <x v="11"/>
    <x v="1"/>
    <x v="12"/>
    <n v="168"/>
    <n v="33.599999999999994"/>
    <n v="134.4"/>
    <n v="25.2"/>
    <x v="8"/>
    <s v="SMA4"/>
    <m/>
    <x v="11"/>
    <x v="0"/>
    <x v="0"/>
    <x v="0"/>
    <n v="12"/>
    <n v="2019"/>
    <x v="1"/>
    <x v="0"/>
    <n v="1"/>
    <n v="1"/>
    <n v="0"/>
    <n v="168"/>
  </r>
  <r>
    <x v="202"/>
    <s v="33016519A"/>
    <x v="11"/>
    <x v="1"/>
    <x v="12"/>
    <n v="210"/>
    <n v="42"/>
    <n v="168"/>
    <n v="37.799999999999997"/>
    <x v="9"/>
    <s v="FRA2"/>
    <m/>
    <x v="11"/>
    <x v="0"/>
    <x v="0"/>
    <x v="3"/>
    <n v="12"/>
    <n v="2019"/>
    <x v="1"/>
    <x v="0"/>
    <n v="1"/>
    <n v="1"/>
    <n v="0"/>
    <n v="210"/>
  </r>
  <r>
    <x v="203"/>
    <s v="33016619A"/>
    <x v="11"/>
    <x v="1"/>
    <x v="12"/>
    <n v="210"/>
    <n v="42"/>
    <n v="168"/>
    <n v="37.799999999999997"/>
    <x v="9"/>
    <s v="FRA2"/>
    <m/>
    <x v="11"/>
    <x v="0"/>
    <x v="0"/>
    <x v="2"/>
    <n v="12"/>
    <n v="2019"/>
    <x v="1"/>
    <x v="0"/>
    <n v="1"/>
    <n v="1"/>
    <n v="0"/>
    <n v="210"/>
  </r>
  <r>
    <x v="204"/>
    <s v="33100119A"/>
    <x v="11"/>
    <x v="1"/>
    <x v="12"/>
    <n v="510"/>
    <n v="102"/>
    <n v="408"/>
    <n v="163.20000000000002"/>
    <x v="4"/>
    <s v="BOO2"/>
    <m/>
    <x v="11"/>
    <x v="0"/>
    <x v="0"/>
    <x v="2"/>
    <n v="12"/>
    <n v="2019"/>
    <x v="1"/>
    <x v="0"/>
    <n v="1"/>
    <n v="1"/>
    <n v="0"/>
    <n v="510"/>
  </r>
  <r>
    <x v="205"/>
    <s v="33999119A"/>
    <x v="11"/>
    <x v="1"/>
    <x v="12"/>
    <n v="1491"/>
    <n v="298.20000000000005"/>
    <n v="1192.8"/>
    <n v="506.94000000000005"/>
    <x v="2"/>
    <s v="BAG2"/>
    <m/>
    <x v="11"/>
    <x v="0"/>
    <x v="0"/>
    <x v="4"/>
    <n v="12"/>
    <n v="2019"/>
    <x v="1"/>
    <x v="0"/>
    <n v="1"/>
    <n v="1"/>
    <n v="0"/>
    <n v="1491"/>
  </r>
  <r>
    <x v="206"/>
    <s v="80010419A"/>
    <x v="11"/>
    <x v="1"/>
    <x v="12"/>
    <n v="538"/>
    <n v="107.59999999999997"/>
    <n v="430.40000000000003"/>
    <n v="145.26000000000002"/>
    <x v="5"/>
    <s v="SAN10"/>
    <m/>
    <x v="11"/>
    <x v="0"/>
    <x v="0"/>
    <x v="2"/>
    <n v="12"/>
    <n v="2019"/>
    <x v="0"/>
    <x v="0"/>
    <n v="1"/>
    <n v="1"/>
    <n v="0"/>
    <n v="538"/>
  </r>
  <r>
    <x v="207"/>
    <s v="80010519A"/>
    <x v="11"/>
    <x v="1"/>
    <x v="12"/>
    <n v="267"/>
    <n v="53.399999999999977"/>
    <n v="213.60000000000002"/>
    <n v="90.78"/>
    <x v="6"/>
    <s v="SNE6"/>
    <m/>
    <x v="11"/>
    <x v="0"/>
    <x v="0"/>
    <x v="2"/>
    <n v="12"/>
    <n v="2019"/>
    <x v="0"/>
    <x v="0"/>
    <n v="1"/>
    <n v="1"/>
    <n v="0"/>
    <n v="267"/>
  </r>
  <r>
    <x v="208"/>
    <s v="80010619A"/>
    <x v="11"/>
    <x v="1"/>
    <x v="12"/>
    <n v="345"/>
    <n v="69"/>
    <n v="276"/>
    <n v="106.95"/>
    <x v="7"/>
    <s v="APP2"/>
    <m/>
    <x v="11"/>
    <x v="0"/>
    <x v="0"/>
    <x v="0"/>
    <n v="12"/>
    <n v="2019"/>
    <x v="0"/>
    <x v="0"/>
    <n v="1"/>
    <n v="1"/>
    <n v="0"/>
    <n v="345"/>
  </r>
  <r>
    <x v="209"/>
    <s v="80010719A"/>
    <x v="11"/>
    <x v="1"/>
    <x v="12"/>
    <n v="168"/>
    <n v="33.599999999999994"/>
    <n v="134.4"/>
    <n v="25.2"/>
    <x v="8"/>
    <s v="SMA4"/>
    <m/>
    <x v="11"/>
    <x v="0"/>
    <x v="0"/>
    <x v="0"/>
    <n v="12"/>
    <n v="2019"/>
    <x v="0"/>
    <x v="0"/>
    <n v="1"/>
    <n v="1"/>
    <n v="0"/>
    <n v="168"/>
  </r>
  <r>
    <x v="210"/>
    <s v="80010819A"/>
    <x v="11"/>
    <x v="1"/>
    <x v="12"/>
    <n v="168"/>
    <n v="33.599999999999994"/>
    <n v="134.4"/>
    <n v="25.2"/>
    <x v="8"/>
    <s v="SMA4"/>
    <m/>
    <x v="11"/>
    <x v="0"/>
    <x v="0"/>
    <x v="1"/>
    <n v="12"/>
    <n v="2019"/>
    <x v="1"/>
    <x v="0"/>
    <n v="2"/>
    <n v="0"/>
    <n v="1"/>
    <n v="388"/>
  </r>
  <r>
    <x v="210"/>
    <s v="80010819B"/>
    <x v="1"/>
    <x v="0"/>
    <x v="1"/>
    <n v="220"/>
    <n v="0"/>
    <n v="220"/>
    <n v="39.6"/>
    <x v="9"/>
    <s v="FRA4"/>
    <n v="9.1666666666666661"/>
    <x v="1"/>
    <x v="0"/>
    <x v="0"/>
    <x v="1"/>
    <n v="12"/>
    <n v="2019"/>
    <x v="1"/>
    <x v="0"/>
    <n v="2"/>
    <n v="0"/>
    <n v="1"/>
    <n v="388"/>
  </r>
  <r>
    <x v="211"/>
    <s v="80010919A"/>
    <x v="11"/>
    <x v="1"/>
    <x v="12"/>
    <n v="210"/>
    <n v="42"/>
    <n v="168"/>
    <n v="37.799999999999997"/>
    <x v="9"/>
    <s v="FRA2"/>
    <m/>
    <x v="11"/>
    <x v="0"/>
    <x v="0"/>
    <x v="1"/>
    <n v="12"/>
    <n v="2019"/>
    <x v="1"/>
    <x v="0"/>
    <n v="2"/>
    <n v="0"/>
    <n v="1"/>
    <n v="450"/>
  </r>
  <r>
    <x v="211"/>
    <s v="80010919B"/>
    <x v="0"/>
    <x v="0"/>
    <x v="0"/>
    <n v="240"/>
    <n v="48"/>
    <n v="192"/>
    <n v="43.199999999999996"/>
    <x v="9"/>
    <s v="FRA5"/>
    <n v="1.0333333333333334"/>
    <x v="0"/>
    <x v="0"/>
    <x v="0"/>
    <x v="1"/>
    <n v="12"/>
    <n v="2019"/>
    <x v="1"/>
    <x v="0"/>
    <n v="2"/>
    <n v="0"/>
    <n v="1"/>
    <n v="450"/>
  </r>
  <r>
    <x v="212"/>
    <s v="80011019A"/>
    <x v="11"/>
    <x v="1"/>
    <x v="12"/>
    <n v="507"/>
    <n v="101.39999999999998"/>
    <n v="405.6"/>
    <n v="136.89000000000001"/>
    <x v="5"/>
    <s v="SAN9"/>
    <m/>
    <x v="11"/>
    <x v="0"/>
    <x v="0"/>
    <x v="4"/>
    <n v="12"/>
    <n v="2019"/>
    <x v="1"/>
    <x v="0"/>
    <n v="2"/>
    <n v="0"/>
    <n v="1"/>
    <n v="800"/>
  </r>
  <r>
    <x v="212"/>
    <s v="80011019B"/>
    <x v="11"/>
    <x v="0"/>
    <x v="11"/>
    <n v="293"/>
    <n v="0"/>
    <n v="293"/>
    <n v="90.83"/>
    <x v="6"/>
    <s v="SNE9"/>
    <n v="12.2"/>
    <x v="11"/>
    <x v="0"/>
    <x v="0"/>
    <x v="4"/>
    <n v="12"/>
    <n v="2019"/>
    <x v="1"/>
    <x v="0"/>
    <n v="2"/>
    <n v="0"/>
    <n v="1"/>
    <n v="800"/>
  </r>
  <r>
    <x v="213"/>
    <s v="800111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0"/>
    <x v="0"/>
    <n v="2"/>
    <n v="0"/>
    <n v="1"/>
    <n v="894"/>
  </r>
  <r>
    <x v="213"/>
    <s v="80011119B"/>
    <x v="11"/>
    <x v="1"/>
    <x v="12"/>
    <n v="447"/>
    <n v="89.399999999999977"/>
    <n v="357.6"/>
    <n v="156.44999999999999"/>
    <x v="7"/>
    <s v="APP3"/>
    <n v="0"/>
    <x v="11"/>
    <x v="0"/>
    <x v="0"/>
    <x v="4"/>
    <n v="12"/>
    <n v="2019"/>
    <x v="0"/>
    <x v="0"/>
    <n v="2"/>
    <n v="0"/>
    <n v="1"/>
    <n v="894"/>
  </r>
  <r>
    <x v="214"/>
    <s v="80011219A"/>
    <x v="11"/>
    <x v="1"/>
    <x v="12"/>
    <n v="447"/>
    <n v="89.399999999999977"/>
    <n v="357.6"/>
    <n v="156.44999999999999"/>
    <x v="7"/>
    <s v="APP3"/>
    <m/>
    <x v="11"/>
    <x v="0"/>
    <x v="0"/>
    <x v="3"/>
    <n v="12"/>
    <n v="2019"/>
    <x v="1"/>
    <x v="0"/>
    <n v="1"/>
    <n v="1"/>
    <n v="0"/>
    <n v="447"/>
  </r>
  <r>
    <x v="215"/>
    <s v="80011319A"/>
    <x v="11"/>
    <x v="1"/>
    <x v="12"/>
    <n v="345"/>
    <n v="69"/>
    <n v="276"/>
    <n v="106.95"/>
    <x v="7"/>
    <s v="APP2"/>
    <m/>
    <x v="11"/>
    <x v="0"/>
    <x v="0"/>
    <x v="2"/>
    <n v="12"/>
    <n v="2019"/>
    <x v="0"/>
    <x v="0"/>
    <n v="2"/>
    <n v="0"/>
    <n v="1"/>
    <n v="792"/>
  </r>
  <r>
    <x v="215"/>
    <s v="80011319B"/>
    <x v="11"/>
    <x v="0"/>
    <x v="11"/>
    <n v="447"/>
    <n v="0"/>
    <n v="447"/>
    <n v="156.44999999999999"/>
    <x v="7"/>
    <s v="APP3"/>
    <n v="12.2"/>
    <x v="11"/>
    <x v="0"/>
    <x v="0"/>
    <x v="2"/>
    <n v="12"/>
    <n v="2019"/>
    <x v="0"/>
    <x v="0"/>
    <n v="2"/>
    <n v="0"/>
    <n v="1"/>
    <n v="792"/>
  </r>
  <r>
    <x v="216"/>
    <s v="800114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2"/>
    <n v="0"/>
    <n v="1"/>
    <n v="830"/>
  </r>
  <r>
    <x v="216"/>
    <s v="80011419B"/>
    <x v="9"/>
    <x v="0"/>
    <x v="9"/>
    <n v="383"/>
    <n v="57.449999999999989"/>
    <n v="325.55"/>
    <n v="122.56"/>
    <x v="7"/>
    <s v="APP1"/>
    <n v="4.0666666666666664"/>
    <x v="9"/>
    <x v="0"/>
    <x v="0"/>
    <x v="2"/>
    <n v="12"/>
    <n v="2019"/>
    <x v="1"/>
    <x v="0"/>
    <n v="2"/>
    <n v="0"/>
    <n v="1"/>
    <n v="830"/>
  </r>
  <r>
    <x v="217"/>
    <s v="80011519A"/>
    <x v="11"/>
    <x v="1"/>
    <x v="12"/>
    <n v="144"/>
    <n v="28.799999999999997"/>
    <n v="115.2"/>
    <n v="66.240000000000009"/>
    <x v="8"/>
    <s v="SMA3"/>
    <m/>
    <x v="11"/>
    <x v="0"/>
    <x v="0"/>
    <x v="2"/>
    <n v="12"/>
    <n v="2019"/>
    <x v="1"/>
    <x v="0"/>
    <n v="2"/>
    <n v="0"/>
    <n v="1"/>
    <n v="312"/>
  </r>
  <r>
    <x v="217"/>
    <s v="80011519B"/>
    <x v="6"/>
    <x v="0"/>
    <x v="6"/>
    <n v="168"/>
    <n v="0"/>
    <n v="168"/>
    <n v="25.2"/>
    <x v="8"/>
    <s v="SMA4"/>
    <n v="10.166666666666666"/>
    <x v="6"/>
    <x v="0"/>
    <x v="0"/>
    <x v="2"/>
    <n v="12"/>
    <n v="2019"/>
    <x v="1"/>
    <x v="0"/>
    <n v="2"/>
    <n v="0"/>
    <n v="1"/>
    <n v="312"/>
  </r>
  <r>
    <x v="218"/>
    <s v="80011619A"/>
    <x v="11"/>
    <x v="1"/>
    <x v="12"/>
    <n v="168"/>
    <n v="33.599999999999994"/>
    <n v="134.4"/>
    <n v="75.600000000000009"/>
    <x v="8"/>
    <s v="SMA1"/>
    <m/>
    <x v="11"/>
    <x v="0"/>
    <x v="0"/>
    <x v="1"/>
    <n v="12"/>
    <n v="2019"/>
    <x v="1"/>
    <x v="0"/>
    <n v="2"/>
    <n v="0"/>
    <n v="1"/>
    <n v="312"/>
  </r>
  <r>
    <x v="218"/>
    <s v="80011619B"/>
    <x v="8"/>
    <x v="0"/>
    <x v="8"/>
    <n v="144"/>
    <n v="0"/>
    <n v="144"/>
    <n v="66.240000000000009"/>
    <x v="8"/>
    <s v="SMA3"/>
    <n v="7.1"/>
    <x v="8"/>
    <x v="0"/>
    <x v="0"/>
    <x v="1"/>
    <n v="12"/>
    <n v="2019"/>
    <x v="1"/>
    <x v="0"/>
    <n v="2"/>
    <n v="0"/>
    <n v="1"/>
    <n v="312"/>
  </r>
  <r>
    <x v="219"/>
    <s v="80011719A"/>
    <x v="11"/>
    <x v="1"/>
    <x v="12"/>
    <n v="210"/>
    <n v="42"/>
    <n v="168"/>
    <n v="37.799999999999997"/>
    <x v="9"/>
    <s v="FRA2"/>
    <m/>
    <x v="11"/>
    <x v="0"/>
    <x v="0"/>
    <x v="1"/>
    <n v="12"/>
    <n v="2019"/>
    <x v="0"/>
    <x v="0"/>
    <n v="2"/>
    <n v="0"/>
    <n v="1"/>
    <n v="430"/>
  </r>
  <r>
    <x v="219"/>
    <s v="80011719B"/>
    <x v="2"/>
    <x v="0"/>
    <x v="2"/>
    <n v="220"/>
    <n v="0"/>
    <n v="220"/>
    <n v="39.6"/>
    <x v="9"/>
    <s v="FRA4"/>
    <n v="5.0666666666666664"/>
    <x v="2"/>
    <x v="0"/>
    <x v="0"/>
    <x v="1"/>
    <n v="12"/>
    <n v="2019"/>
    <x v="0"/>
    <x v="0"/>
    <n v="2"/>
    <n v="0"/>
    <n v="1"/>
    <n v="430"/>
  </r>
  <r>
    <x v="220"/>
    <s v="80011819A"/>
    <x v="11"/>
    <x v="1"/>
    <x v="12"/>
    <n v="240"/>
    <n v="48"/>
    <n v="192"/>
    <n v="43.199999999999996"/>
    <x v="9"/>
    <s v="FRA5"/>
    <m/>
    <x v="11"/>
    <x v="0"/>
    <x v="0"/>
    <x v="2"/>
    <n v="12"/>
    <n v="2019"/>
    <x v="1"/>
    <x v="0"/>
    <n v="6"/>
    <n v="0"/>
    <n v="1"/>
    <n v="1342"/>
  </r>
  <r>
    <x v="220"/>
    <s v="80011819B"/>
    <x v="1"/>
    <x v="0"/>
    <x v="1"/>
    <n v="210"/>
    <n v="0"/>
    <n v="210"/>
    <n v="37.799999999999997"/>
    <x v="9"/>
    <s v="FRA2"/>
    <n v="9.1666666666666661"/>
    <x v="1"/>
    <x v="0"/>
    <x v="0"/>
    <x v="2"/>
    <n v="12"/>
    <n v="2019"/>
    <x v="1"/>
    <x v="0"/>
    <n v="6"/>
    <n v="0"/>
    <n v="1"/>
    <n v="1342"/>
  </r>
  <r>
    <x v="220"/>
    <s v="80011819C"/>
    <x v="3"/>
    <x v="0"/>
    <x v="3"/>
    <n v="240"/>
    <n v="0"/>
    <n v="240"/>
    <n v="43.199999999999996"/>
    <x v="9"/>
    <s v="FRA5"/>
    <n v="1.0333333333333334"/>
    <x v="3"/>
    <x v="0"/>
    <x v="0"/>
    <x v="2"/>
    <n v="12"/>
    <n v="2019"/>
    <x v="1"/>
    <x v="0"/>
    <n v="6"/>
    <n v="0"/>
    <n v="1"/>
    <n v="1342"/>
  </r>
  <r>
    <x v="220"/>
    <s v="80011819D"/>
    <x v="8"/>
    <x v="0"/>
    <x v="8"/>
    <n v="192"/>
    <n v="0"/>
    <n v="192"/>
    <n v="34.56"/>
    <x v="9"/>
    <s v="FRA1"/>
    <n v="1.0333333333333334"/>
    <x v="8"/>
    <x v="0"/>
    <x v="0"/>
    <x v="2"/>
    <n v="12"/>
    <n v="2019"/>
    <x v="1"/>
    <x v="0"/>
    <n v="6"/>
    <n v="0"/>
    <n v="1"/>
    <n v="1342"/>
  </r>
  <r>
    <x v="220"/>
    <s v="80011819E"/>
    <x v="3"/>
    <x v="0"/>
    <x v="3"/>
    <n v="220"/>
    <n v="0"/>
    <n v="220"/>
    <n v="39.6"/>
    <x v="9"/>
    <s v="FRA4"/>
    <n v="1.0333333333333334"/>
    <x v="3"/>
    <x v="0"/>
    <x v="0"/>
    <x v="2"/>
    <n v="12"/>
    <n v="2019"/>
    <x v="1"/>
    <x v="0"/>
    <n v="6"/>
    <n v="0"/>
    <n v="1"/>
    <n v="1342"/>
  </r>
  <r>
    <x v="220"/>
    <s v="80011819F"/>
    <x v="6"/>
    <x v="0"/>
    <x v="6"/>
    <n v="240"/>
    <n v="0"/>
    <n v="240"/>
    <n v="43.199999999999996"/>
    <x v="9"/>
    <s v="FRA5"/>
    <n v="2.0333333333333332"/>
    <x v="6"/>
    <x v="0"/>
    <x v="0"/>
    <x v="2"/>
    <n v="12"/>
    <n v="2019"/>
    <x v="1"/>
    <x v="0"/>
    <n v="6"/>
    <n v="0"/>
    <n v="1"/>
    <n v="1342"/>
  </r>
  <r>
    <x v="221"/>
    <s v="80011919A"/>
    <x v="11"/>
    <x v="1"/>
    <x v="12"/>
    <n v="210"/>
    <n v="42"/>
    <n v="168"/>
    <n v="37.799999999999997"/>
    <x v="9"/>
    <s v="FRA2"/>
    <m/>
    <x v="11"/>
    <x v="0"/>
    <x v="0"/>
    <x v="2"/>
    <n v="12"/>
    <n v="2019"/>
    <x v="0"/>
    <x v="0"/>
    <n v="1"/>
    <n v="1"/>
    <n v="0"/>
    <n v="210"/>
  </r>
  <r>
    <x v="222"/>
    <s v="80012019A"/>
    <x v="11"/>
    <x v="1"/>
    <x v="12"/>
    <n v="538"/>
    <n v="107.59999999999997"/>
    <n v="430.40000000000003"/>
    <n v="129.12"/>
    <x v="5"/>
    <s v="SAN11"/>
    <m/>
    <x v="11"/>
    <x v="0"/>
    <x v="0"/>
    <x v="0"/>
    <n v="12"/>
    <n v="2019"/>
    <x v="1"/>
    <x v="0"/>
    <n v="5"/>
    <n v="0"/>
    <n v="1"/>
    <n v="1966"/>
  </r>
  <r>
    <x v="222"/>
    <s v="80012019B"/>
    <x v="9"/>
    <x v="0"/>
    <x v="9"/>
    <n v="317"/>
    <n v="47.550000000000011"/>
    <n v="269.45"/>
    <n v="98.27"/>
    <x v="6"/>
    <s v="SNE13"/>
    <n v="4.0666666666666664"/>
    <x v="9"/>
    <x v="0"/>
    <x v="0"/>
    <x v="0"/>
    <n v="12"/>
    <n v="2019"/>
    <x v="1"/>
    <x v="0"/>
    <n v="5"/>
    <n v="0"/>
    <n v="1"/>
    <n v="1966"/>
  </r>
  <r>
    <x v="222"/>
    <s v="80012019C"/>
    <x v="9"/>
    <x v="0"/>
    <x v="9"/>
    <n v="345"/>
    <n v="51.75"/>
    <n v="293.25"/>
    <n v="106.95"/>
    <x v="7"/>
    <s v="APP2"/>
    <n v="0"/>
    <x v="9"/>
    <x v="0"/>
    <x v="0"/>
    <x v="0"/>
    <n v="12"/>
    <n v="2019"/>
    <x v="1"/>
    <x v="0"/>
    <n v="5"/>
    <n v="0"/>
    <n v="1"/>
    <n v="1966"/>
  </r>
  <r>
    <x v="222"/>
    <s v="80012019D"/>
    <x v="9"/>
    <x v="0"/>
    <x v="9"/>
    <n v="383"/>
    <n v="57.449999999999989"/>
    <n v="325.55"/>
    <n v="122.56"/>
    <x v="7"/>
    <s v="APP1"/>
    <n v="0"/>
    <x v="9"/>
    <x v="0"/>
    <x v="0"/>
    <x v="0"/>
    <n v="12"/>
    <n v="2019"/>
    <x v="1"/>
    <x v="0"/>
    <n v="5"/>
    <n v="0"/>
    <n v="1"/>
    <n v="1966"/>
  </r>
  <r>
    <x v="222"/>
    <s v="80012019E"/>
    <x v="9"/>
    <x v="0"/>
    <x v="9"/>
    <n v="383"/>
    <n v="57.449999999999989"/>
    <n v="325.55"/>
    <n v="122.56"/>
    <x v="7"/>
    <s v="APP1"/>
    <n v="0"/>
    <x v="9"/>
    <x v="0"/>
    <x v="0"/>
    <x v="0"/>
    <n v="12"/>
    <n v="2019"/>
    <x v="1"/>
    <x v="0"/>
    <n v="5"/>
    <n v="0"/>
    <n v="1"/>
    <n v="1966"/>
  </r>
  <r>
    <x v="223"/>
    <s v="80012119A"/>
    <x v="11"/>
    <x v="1"/>
    <x v="12"/>
    <n v="345"/>
    <n v="69"/>
    <n v="276"/>
    <n v="106.95"/>
    <x v="7"/>
    <s v="APP2"/>
    <m/>
    <x v="11"/>
    <x v="0"/>
    <x v="0"/>
    <x v="1"/>
    <n v="12"/>
    <n v="2019"/>
    <x v="0"/>
    <x v="0"/>
    <n v="1"/>
    <n v="1"/>
    <n v="0"/>
    <n v="345"/>
  </r>
  <r>
    <x v="224"/>
    <s v="80012219A"/>
    <x v="11"/>
    <x v="1"/>
    <x v="12"/>
    <n v="383"/>
    <n v="76.599999999999966"/>
    <n v="306.40000000000003"/>
    <n v="122.56"/>
    <x v="7"/>
    <s v="APP1"/>
    <m/>
    <x v="11"/>
    <x v="0"/>
    <x v="0"/>
    <x v="1"/>
    <n v="12"/>
    <n v="2019"/>
    <x v="0"/>
    <x v="0"/>
    <n v="3"/>
    <n v="0"/>
    <n v="1"/>
    <n v="1111"/>
  </r>
  <r>
    <x v="224"/>
    <s v="80012219B"/>
    <x v="7"/>
    <x v="0"/>
    <x v="7"/>
    <n v="383"/>
    <n v="0"/>
    <n v="383"/>
    <n v="122.56"/>
    <x v="7"/>
    <s v="APP1"/>
    <n v="3.0333333333333332"/>
    <x v="7"/>
    <x v="0"/>
    <x v="0"/>
    <x v="1"/>
    <n v="12"/>
    <n v="2019"/>
    <x v="0"/>
    <x v="0"/>
    <n v="3"/>
    <n v="0"/>
    <n v="1"/>
    <n v="1111"/>
  </r>
  <r>
    <x v="224"/>
    <s v="80012219C"/>
    <x v="5"/>
    <x v="0"/>
    <x v="5"/>
    <n v="345"/>
    <n v="0"/>
    <n v="345"/>
    <n v="106.95"/>
    <x v="7"/>
    <s v="APP2"/>
    <n v="3.0666666666666669"/>
    <x v="5"/>
    <x v="0"/>
    <x v="0"/>
    <x v="1"/>
    <n v="12"/>
    <n v="2019"/>
    <x v="0"/>
    <x v="0"/>
    <n v="3"/>
    <n v="0"/>
    <n v="1"/>
    <n v="1111"/>
  </r>
  <r>
    <x v="225"/>
    <s v="80012319A"/>
    <x v="11"/>
    <x v="1"/>
    <x v="12"/>
    <n v="345"/>
    <n v="69"/>
    <n v="276"/>
    <n v="106.95"/>
    <x v="7"/>
    <s v="APP2"/>
    <m/>
    <x v="11"/>
    <x v="0"/>
    <x v="0"/>
    <x v="3"/>
    <n v="12"/>
    <n v="2019"/>
    <x v="1"/>
    <x v="0"/>
    <n v="4"/>
    <n v="0"/>
    <n v="1"/>
    <n v="1040"/>
  </r>
  <r>
    <x v="225"/>
    <s v="80012319B"/>
    <x v="10"/>
    <x v="0"/>
    <x v="10"/>
    <n v="383"/>
    <n v="0"/>
    <n v="383"/>
    <n v="122.56"/>
    <x v="7"/>
    <s v="APP1"/>
    <n v="2.0666666666666669"/>
    <x v="10"/>
    <x v="0"/>
    <x v="0"/>
    <x v="3"/>
    <n v="12"/>
    <n v="2019"/>
    <x v="1"/>
    <x v="0"/>
    <n v="4"/>
    <n v="0"/>
    <n v="1"/>
    <n v="1040"/>
  </r>
  <r>
    <x v="225"/>
    <s v="80012319C"/>
    <x v="0"/>
    <x v="0"/>
    <x v="0"/>
    <n v="144"/>
    <n v="0"/>
    <n v="144"/>
    <n v="66.240000000000009"/>
    <x v="8"/>
    <s v="SMA3"/>
    <n v="1.0333333333333334"/>
    <x v="0"/>
    <x v="0"/>
    <x v="0"/>
    <x v="3"/>
    <n v="12"/>
    <n v="2019"/>
    <x v="1"/>
    <x v="0"/>
    <n v="4"/>
    <n v="0"/>
    <n v="1"/>
    <n v="1040"/>
  </r>
  <r>
    <x v="225"/>
    <s v="80012319D"/>
    <x v="2"/>
    <x v="0"/>
    <x v="2"/>
    <n v="168"/>
    <n v="0"/>
    <n v="168"/>
    <n v="75.600000000000009"/>
    <x v="8"/>
    <s v="SMA1"/>
    <n v="4.0333333333333332"/>
    <x v="2"/>
    <x v="0"/>
    <x v="0"/>
    <x v="3"/>
    <n v="12"/>
    <n v="2019"/>
    <x v="1"/>
    <x v="0"/>
    <n v="4"/>
    <n v="0"/>
    <n v="1"/>
    <n v="1040"/>
  </r>
  <r>
    <x v="226"/>
    <s v="80012419A"/>
    <x v="11"/>
    <x v="1"/>
    <x v="12"/>
    <n v="168"/>
    <n v="33.599999999999994"/>
    <n v="134.4"/>
    <n v="25.2"/>
    <x v="8"/>
    <s v="SMA4"/>
    <m/>
    <x v="11"/>
    <x v="0"/>
    <x v="0"/>
    <x v="2"/>
    <n v="12"/>
    <n v="2019"/>
    <x v="0"/>
    <x v="0"/>
    <n v="2"/>
    <n v="0"/>
    <n v="1"/>
    <n v="340"/>
  </r>
  <r>
    <x v="226"/>
    <s v="80012419B"/>
    <x v="9"/>
    <x v="0"/>
    <x v="9"/>
    <n v="172"/>
    <n v="25.800000000000011"/>
    <n v="146.19999999999999"/>
    <n v="65.36"/>
    <x v="8"/>
    <s v="SMA2"/>
    <n v="4.0666666666666664"/>
    <x v="9"/>
    <x v="0"/>
    <x v="0"/>
    <x v="2"/>
    <n v="12"/>
    <n v="2019"/>
    <x v="0"/>
    <x v="0"/>
    <n v="2"/>
    <n v="0"/>
    <n v="1"/>
    <n v="340"/>
  </r>
  <r>
    <x v="227"/>
    <s v="80012519A"/>
    <x v="11"/>
    <x v="1"/>
    <x v="12"/>
    <n v="144"/>
    <n v="28.799999999999997"/>
    <n v="115.2"/>
    <n v="66.240000000000009"/>
    <x v="8"/>
    <s v="SMA3"/>
    <m/>
    <x v="11"/>
    <x v="0"/>
    <x v="0"/>
    <x v="2"/>
    <n v="12"/>
    <n v="2019"/>
    <x v="1"/>
    <x v="0"/>
    <n v="4"/>
    <n v="0"/>
    <n v="1"/>
    <n v="720"/>
  </r>
  <r>
    <x v="227"/>
    <s v="80012519B"/>
    <x v="11"/>
    <x v="0"/>
    <x v="11"/>
    <n v="144"/>
    <n v="0"/>
    <n v="144"/>
    <n v="66.240000000000009"/>
    <x v="8"/>
    <s v="SMA3"/>
    <n v="12.2"/>
    <x v="11"/>
    <x v="0"/>
    <x v="0"/>
    <x v="2"/>
    <n v="12"/>
    <n v="2019"/>
    <x v="1"/>
    <x v="0"/>
    <n v="4"/>
    <n v="0"/>
    <n v="1"/>
    <n v="720"/>
  </r>
  <r>
    <x v="227"/>
    <s v="80012519C"/>
    <x v="5"/>
    <x v="0"/>
    <x v="5"/>
    <n v="240"/>
    <n v="0"/>
    <n v="240"/>
    <n v="43.199999999999996"/>
    <x v="9"/>
    <s v="FRA5"/>
    <n v="6.1"/>
    <x v="5"/>
    <x v="0"/>
    <x v="0"/>
    <x v="2"/>
    <n v="12"/>
    <n v="2019"/>
    <x v="1"/>
    <x v="0"/>
    <n v="4"/>
    <n v="0"/>
    <n v="1"/>
    <n v="720"/>
  </r>
  <r>
    <x v="227"/>
    <s v="80012519D"/>
    <x v="1"/>
    <x v="0"/>
    <x v="1"/>
    <n v="192"/>
    <n v="0"/>
    <n v="192"/>
    <n v="34.56"/>
    <x v="9"/>
    <s v="FRA1"/>
    <n v="3.0666666666666669"/>
    <x v="1"/>
    <x v="0"/>
    <x v="0"/>
    <x v="2"/>
    <n v="12"/>
    <n v="2019"/>
    <x v="1"/>
    <x v="0"/>
    <n v="4"/>
    <n v="0"/>
    <n v="1"/>
    <n v="720"/>
  </r>
  <r>
    <x v="228"/>
    <s v="80012619A"/>
    <x v="11"/>
    <x v="1"/>
    <x v="12"/>
    <n v="220"/>
    <n v="44"/>
    <n v="176"/>
    <n v="39.6"/>
    <x v="9"/>
    <s v="FRA4"/>
    <m/>
    <x v="11"/>
    <x v="0"/>
    <x v="0"/>
    <x v="0"/>
    <n v="12"/>
    <n v="2019"/>
    <x v="1"/>
    <x v="0"/>
    <n v="1"/>
    <n v="1"/>
    <n v="0"/>
    <n v="220"/>
  </r>
  <r>
    <x v="229"/>
    <s v="80012719A"/>
    <x v="11"/>
    <x v="1"/>
    <x v="12"/>
    <n v="210"/>
    <n v="42"/>
    <n v="168"/>
    <n v="37.799999999999997"/>
    <x v="9"/>
    <s v="FRA2"/>
    <m/>
    <x v="11"/>
    <x v="0"/>
    <x v="0"/>
    <x v="0"/>
    <n v="12"/>
    <n v="2019"/>
    <x v="0"/>
    <x v="0"/>
    <n v="6"/>
    <n v="0"/>
    <n v="1"/>
    <n v="1305"/>
  </r>
  <r>
    <x v="229"/>
    <s v="80012719B"/>
    <x v="0"/>
    <x v="0"/>
    <x v="0"/>
    <n v="205"/>
    <n v="0"/>
    <n v="205"/>
    <n v="36.9"/>
    <x v="9"/>
    <s v="FRA3"/>
    <n v="1.0333333333333334"/>
    <x v="0"/>
    <x v="0"/>
    <x v="0"/>
    <x v="0"/>
    <n v="12"/>
    <n v="2019"/>
    <x v="0"/>
    <x v="0"/>
    <n v="6"/>
    <n v="0"/>
    <n v="1"/>
    <n v="1305"/>
  </r>
  <r>
    <x v="229"/>
    <s v="80012719C"/>
    <x v="5"/>
    <x v="0"/>
    <x v="5"/>
    <n v="240"/>
    <n v="0"/>
    <n v="240"/>
    <n v="43.199999999999996"/>
    <x v="9"/>
    <s v="FRA5"/>
    <n v="5.0666666666666664"/>
    <x v="5"/>
    <x v="0"/>
    <x v="0"/>
    <x v="0"/>
    <n v="12"/>
    <n v="2019"/>
    <x v="0"/>
    <x v="0"/>
    <n v="6"/>
    <n v="0"/>
    <n v="1"/>
    <n v="1305"/>
  </r>
  <r>
    <x v="229"/>
    <s v="80012719D"/>
    <x v="2"/>
    <x v="0"/>
    <x v="2"/>
    <n v="205"/>
    <n v="0"/>
    <n v="205"/>
    <n v="36.9"/>
    <x v="9"/>
    <s v="FRA3"/>
    <n v="1.0333333333333334"/>
    <x v="2"/>
    <x v="0"/>
    <x v="0"/>
    <x v="0"/>
    <n v="12"/>
    <n v="2019"/>
    <x v="0"/>
    <x v="0"/>
    <n v="6"/>
    <n v="0"/>
    <n v="1"/>
    <n v="1305"/>
  </r>
  <r>
    <x v="229"/>
    <s v="80012719E"/>
    <x v="9"/>
    <x v="0"/>
    <x v="9"/>
    <n v="240"/>
    <n v="36"/>
    <n v="204"/>
    <n v="43.199999999999996"/>
    <x v="9"/>
    <s v="FRA5"/>
    <n v="1"/>
    <x v="9"/>
    <x v="0"/>
    <x v="0"/>
    <x v="0"/>
    <n v="12"/>
    <n v="2019"/>
    <x v="0"/>
    <x v="0"/>
    <n v="6"/>
    <n v="0"/>
    <n v="1"/>
    <n v="1305"/>
  </r>
  <r>
    <x v="229"/>
    <s v="80012719F"/>
    <x v="2"/>
    <x v="0"/>
    <x v="2"/>
    <n v="205"/>
    <n v="30.75"/>
    <n v="174.25"/>
    <n v="36.9"/>
    <x v="9"/>
    <s v="FRA3"/>
    <n v="1"/>
    <x v="2"/>
    <x v="0"/>
    <x v="0"/>
    <x v="0"/>
    <n v="12"/>
    <n v="2019"/>
    <x v="0"/>
    <x v="0"/>
    <n v="6"/>
    <n v="0"/>
    <n v="1"/>
    <n v="1305"/>
  </r>
  <r>
    <x v="230"/>
    <s v="80012819A"/>
    <x v="11"/>
    <x v="1"/>
    <x v="12"/>
    <n v="240"/>
    <n v="48"/>
    <n v="192"/>
    <n v="43.199999999999996"/>
    <x v="9"/>
    <s v="FRA5"/>
    <m/>
    <x v="11"/>
    <x v="0"/>
    <x v="0"/>
    <x v="0"/>
    <n v="12"/>
    <n v="2019"/>
    <x v="0"/>
    <x v="0"/>
    <n v="1"/>
    <n v="1"/>
    <n v="0"/>
    <n v="240"/>
  </r>
  <r>
    <x v="231"/>
    <s v="80012919A"/>
    <x v="11"/>
    <x v="1"/>
    <x v="12"/>
    <n v="220"/>
    <n v="44"/>
    <n v="176"/>
    <n v="39.6"/>
    <x v="9"/>
    <s v="FRA4"/>
    <m/>
    <x v="11"/>
    <x v="0"/>
    <x v="0"/>
    <x v="0"/>
    <n v="12"/>
    <n v="2019"/>
    <x v="0"/>
    <x v="0"/>
    <n v="1"/>
    <n v="1"/>
    <n v="0"/>
    <n v="220"/>
  </r>
  <r>
    <x v="232"/>
    <s v="80013019A"/>
    <x v="11"/>
    <x v="1"/>
    <x v="12"/>
    <n v="440"/>
    <n v="88"/>
    <n v="352"/>
    <n v="136.4"/>
    <x v="5"/>
    <s v="SAN5"/>
    <m/>
    <x v="11"/>
    <x v="0"/>
    <x v="0"/>
    <x v="1"/>
    <n v="12"/>
    <n v="2019"/>
    <x v="0"/>
    <x v="0"/>
    <n v="4"/>
    <n v="0"/>
    <n v="1"/>
    <n v="1531"/>
  </r>
  <r>
    <x v="232"/>
    <s v="80013019B"/>
    <x v="11"/>
    <x v="0"/>
    <x v="11"/>
    <n v="261"/>
    <n v="0"/>
    <n v="261"/>
    <n v="78.3"/>
    <x v="6"/>
    <s v="SNE15"/>
    <n v="12.2"/>
    <x v="11"/>
    <x v="0"/>
    <x v="0"/>
    <x v="1"/>
    <n v="12"/>
    <n v="2019"/>
    <x v="0"/>
    <x v="0"/>
    <n v="4"/>
    <n v="0"/>
    <n v="1"/>
    <n v="1531"/>
  </r>
  <r>
    <x v="232"/>
    <s v="80013019C"/>
    <x v="1"/>
    <x v="0"/>
    <x v="1"/>
    <n v="447"/>
    <n v="0"/>
    <n v="447"/>
    <n v="156.44999999999999"/>
    <x v="7"/>
    <s v="APP3"/>
    <n v="3.0333333333333332"/>
    <x v="1"/>
    <x v="0"/>
    <x v="0"/>
    <x v="1"/>
    <n v="12"/>
    <n v="2019"/>
    <x v="0"/>
    <x v="0"/>
    <n v="4"/>
    <n v="0"/>
    <n v="1"/>
    <n v="1531"/>
  </r>
  <r>
    <x v="232"/>
    <s v="80013019D"/>
    <x v="6"/>
    <x v="0"/>
    <x v="6"/>
    <n v="383"/>
    <n v="0"/>
    <n v="383"/>
    <n v="122.56"/>
    <x v="7"/>
    <s v="APP1"/>
    <n v="1"/>
    <x v="6"/>
    <x v="0"/>
    <x v="0"/>
    <x v="1"/>
    <n v="12"/>
    <n v="2019"/>
    <x v="0"/>
    <x v="0"/>
    <n v="4"/>
    <n v="0"/>
    <n v="1"/>
    <n v="1531"/>
  </r>
  <r>
    <x v="233"/>
    <s v="800131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234"/>
    <s v="800132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2"/>
    <n v="0"/>
    <n v="1"/>
    <n v="728"/>
  </r>
  <r>
    <x v="234"/>
    <s v="80013219B"/>
    <x v="11"/>
    <x v="0"/>
    <x v="11"/>
    <n v="345"/>
    <n v="0"/>
    <n v="345"/>
    <n v="106.95"/>
    <x v="7"/>
    <s v="APP2"/>
    <n v="12.2"/>
    <x v="11"/>
    <x v="0"/>
    <x v="0"/>
    <x v="2"/>
    <n v="12"/>
    <n v="2019"/>
    <x v="1"/>
    <x v="0"/>
    <n v="2"/>
    <n v="0"/>
    <n v="1"/>
    <n v="728"/>
  </r>
  <r>
    <x v="235"/>
    <s v="80013319A"/>
    <x v="11"/>
    <x v="1"/>
    <x v="12"/>
    <n v="172"/>
    <n v="34.400000000000006"/>
    <n v="137.6"/>
    <n v="65.36"/>
    <x v="8"/>
    <s v="SMA2"/>
    <m/>
    <x v="11"/>
    <x v="0"/>
    <x v="0"/>
    <x v="2"/>
    <n v="12"/>
    <n v="2019"/>
    <x v="0"/>
    <x v="0"/>
    <n v="1"/>
    <n v="1"/>
    <n v="0"/>
    <n v="172"/>
  </r>
  <r>
    <x v="236"/>
    <s v="80013419A"/>
    <x v="11"/>
    <x v="1"/>
    <x v="12"/>
    <n v="172"/>
    <n v="34.400000000000006"/>
    <n v="137.6"/>
    <n v="65.36"/>
    <x v="8"/>
    <s v="SMA2"/>
    <m/>
    <x v="11"/>
    <x v="0"/>
    <x v="0"/>
    <x v="1"/>
    <n v="12"/>
    <n v="2019"/>
    <x v="1"/>
    <x v="0"/>
    <n v="1"/>
    <n v="1"/>
    <n v="0"/>
    <n v="172"/>
  </r>
  <r>
    <x v="237"/>
    <s v="80013519A"/>
    <x v="11"/>
    <x v="1"/>
    <x v="12"/>
    <n v="168"/>
    <n v="33.599999999999994"/>
    <n v="134.4"/>
    <n v="25.2"/>
    <x v="8"/>
    <s v="SMA4"/>
    <m/>
    <x v="11"/>
    <x v="0"/>
    <x v="0"/>
    <x v="4"/>
    <n v="12"/>
    <n v="2019"/>
    <x v="1"/>
    <x v="0"/>
    <n v="1"/>
    <n v="1"/>
    <n v="0"/>
    <n v="168"/>
  </r>
  <r>
    <x v="238"/>
    <s v="80013619A"/>
    <x v="11"/>
    <x v="1"/>
    <x v="12"/>
    <n v="210"/>
    <n v="42"/>
    <n v="168"/>
    <n v="37.799999999999997"/>
    <x v="9"/>
    <s v="FRA2"/>
    <m/>
    <x v="11"/>
    <x v="0"/>
    <x v="0"/>
    <x v="1"/>
    <n v="12"/>
    <n v="2019"/>
    <x v="1"/>
    <x v="0"/>
    <n v="1"/>
    <n v="1"/>
    <n v="0"/>
    <n v="210"/>
  </r>
  <r>
    <x v="239"/>
    <s v="80013719A"/>
    <x v="11"/>
    <x v="1"/>
    <x v="12"/>
    <n v="210"/>
    <n v="42"/>
    <n v="168"/>
    <n v="37.799999999999997"/>
    <x v="9"/>
    <s v="FRA2"/>
    <m/>
    <x v="11"/>
    <x v="0"/>
    <x v="0"/>
    <x v="2"/>
    <n v="12"/>
    <n v="2019"/>
    <x v="0"/>
    <x v="0"/>
    <n v="1"/>
    <n v="1"/>
    <n v="0"/>
    <n v="210"/>
  </r>
  <r>
    <x v="240"/>
    <s v="80013819A"/>
    <x v="11"/>
    <x v="1"/>
    <x v="12"/>
    <n v="258"/>
    <n v="51.599999999999994"/>
    <n v="206.4"/>
    <n v="72.240000000000009"/>
    <x v="0"/>
    <s v="ACC2"/>
    <m/>
    <x v="11"/>
    <x v="0"/>
    <x v="0"/>
    <x v="2"/>
    <n v="12"/>
    <n v="2019"/>
    <x v="1"/>
    <x v="0"/>
    <n v="1"/>
    <n v="1"/>
    <n v="0"/>
    <n v="258"/>
  </r>
  <r>
    <x v="241"/>
    <s v="80014019A"/>
    <x v="11"/>
    <x v="1"/>
    <x v="12"/>
    <n v="523"/>
    <n v="104.59999999999997"/>
    <n v="418.40000000000003"/>
    <n v="156.9"/>
    <x v="5"/>
    <s v="SAN6"/>
    <m/>
    <x v="11"/>
    <x v="0"/>
    <x v="0"/>
    <x v="0"/>
    <n v="12"/>
    <n v="2019"/>
    <x v="0"/>
    <x v="0"/>
    <n v="3"/>
    <n v="0"/>
    <n v="1"/>
    <n v="1265"/>
  </r>
  <r>
    <x v="241"/>
    <s v="80014019B"/>
    <x v="4"/>
    <x v="0"/>
    <x v="4"/>
    <n v="295"/>
    <n v="0"/>
    <n v="295"/>
    <n v="97.350000000000009"/>
    <x v="6"/>
    <s v="SNE7"/>
    <n v="11.2"/>
    <x v="4"/>
    <x v="0"/>
    <x v="0"/>
    <x v="0"/>
    <n v="12"/>
    <n v="2019"/>
    <x v="0"/>
    <x v="0"/>
    <n v="3"/>
    <n v="0"/>
    <n v="1"/>
    <n v="1265"/>
  </r>
  <r>
    <x v="241"/>
    <s v="80014019C"/>
    <x v="3"/>
    <x v="0"/>
    <x v="3"/>
    <n v="447"/>
    <n v="0"/>
    <n v="447"/>
    <n v="156.44999999999999"/>
    <x v="7"/>
    <s v="APP3"/>
    <n v="3.0666666666666669"/>
    <x v="3"/>
    <x v="0"/>
    <x v="0"/>
    <x v="0"/>
    <n v="12"/>
    <n v="2019"/>
    <x v="0"/>
    <x v="0"/>
    <n v="3"/>
    <n v="0"/>
    <n v="1"/>
    <n v="1265"/>
  </r>
  <r>
    <x v="242"/>
    <s v="82022319A"/>
    <x v="11"/>
    <x v="1"/>
    <x v="12"/>
    <n v="383"/>
    <n v="76.599999999999966"/>
    <n v="306.40000000000003"/>
    <n v="122.56"/>
    <x v="7"/>
    <s v="APP1"/>
    <m/>
    <x v="11"/>
    <x v="0"/>
    <x v="0"/>
    <x v="0"/>
    <n v="12"/>
    <n v="2019"/>
    <x v="1"/>
    <x v="0"/>
    <n v="1"/>
    <n v="1"/>
    <n v="0"/>
    <n v="383"/>
  </r>
  <r>
    <x v="243"/>
    <s v="82022419A"/>
    <x v="11"/>
    <x v="1"/>
    <x v="12"/>
    <n v="172"/>
    <n v="34.400000000000006"/>
    <n v="137.6"/>
    <n v="65.36"/>
    <x v="8"/>
    <s v="SMA2"/>
    <m/>
    <x v="11"/>
    <x v="0"/>
    <x v="0"/>
    <x v="1"/>
    <n v="12"/>
    <n v="2019"/>
    <x v="1"/>
    <x v="0"/>
    <n v="3"/>
    <n v="0"/>
    <n v="1"/>
    <n v="582"/>
  </r>
  <r>
    <x v="243"/>
    <s v="82022419B"/>
    <x v="8"/>
    <x v="0"/>
    <x v="8"/>
    <n v="205"/>
    <n v="0"/>
    <n v="205"/>
    <n v="36.9"/>
    <x v="9"/>
    <s v="FRA3"/>
    <n v="7.1"/>
    <x v="8"/>
    <x v="0"/>
    <x v="0"/>
    <x v="1"/>
    <n v="12"/>
    <n v="2019"/>
    <x v="1"/>
    <x v="0"/>
    <n v="3"/>
    <n v="0"/>
    <n v="1"/>
    <n v="582"/>
  </r>
  <r>
    <x v="243"/>
    <s v="82022419C"/>
    <x v="3"/>
    <x v="0"/>
    <x v="3"/>
    <n v="205"/>
    <n v="0"/>
    <n v="205"/>
    <n v="36.9"/>
    <x v="9"/>
    <s v="FRA3"/>
    <n v="1.0333333333333334"/>
    <x v="3"/>
    <x v="0"/>
    <x v="0"/>
    <x v="1"/>
    <n v="12"/>
    <n v="2019"/>
    <x v="1"/>
    <x v="0"/>
    <n v="3"/>
    <n v="0"/>
    <n v="1"/>
    <n v="582"/>
  </r>
  <r>
    <x v="244"/>
    <s v="62100119A"/>
    <x v="11"/>
    <x v="1"/>
    <x v="12"/>
    <n v="488"/>
    <n v="97.599999999999966"/>
    <n v="390.40000000000003"/>
    <n v="156.16"/>
    <x v="5"/>
    <s v="SAN4"/>
    <m/>
    <x v="11"/>
    <x v="0"/>
    <x v="0"/>
    <x v="1"/>
    <n v="12"/>
    <n v="2019"/>
    <x v="0"/>
    <x v="0"/>
    <n v="1"/>
    <n v="1"/>
    <n v="0"/>
    <n v="488"/>
  </r>
  <r>
    <x v="245"/>
    <s v="621115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0"/>
    <x v="0"/>
    <n v="3"/>
    <n v="0"/>
    <n v="1"/>
    <n v="820"/>
  </r>
  <r>
    <x v="245"/>
    <s v="62111519B"/>
    <x v="7"/>
    <x v="0"/>
    <x v="7"/>
    <n v="168"/>
    <n v="0"/>
    <n v="168"/>
    <n v="75.600000000000009"/>
    <x v="8"/>
    <s v="SMA1"/>
    <n v="3.0333333333333332"/>
    <x v="7"/>
    <x v="0"/>
    <x v="0"/>
    <x v="4"/>
    <n v="12"/>
    <n v="2019"/>
    <x v="0"/>
    <x v="0"/>
    <n v="3"/>
    <n v="0"/>
    <n v="1"/>
    <n v="820"/>
  </r>
  <r>
    <x v="245"/>
    <s v="62111519C"/>
    <x v="5"/>
    <x v="0"/>
    <x v="5"/>
    <n v="205"/>
    <n v="0"/>
    <n v="205"/>
    <n v="36.9"/>
    <x v="9"/>
    <s v="FRA3"/>
    <n v="3.0666666666666669"/>
    <x v="5"/>
    <x v="0"/>
    <x v="0"/>
    <x v="4"/>
    <n v="12"/>
    <n v="2019"/>
    <x v="0"/>
    <x v="0"/>
    <n v="3"/>
    <n v="0"/>
    <n v="1"/>
    <n v="820"/>
  </r>
  <r>
    <x v="246"/>
    <s v="82010319A"/>
    <x v="11"/>
    <x v="1"/>
    <x v="12"/>
    <n v="283"/>
    <n v="56.599999999999994"/>
    <n v="226.4"/>
    <n v="82.07"/>
    <x v="6"/>
    <s v="SNE12"/>
    <m/>
    <x v="11"/>
    <x v="0"/>
    <x v="0"/>
    <x v="3"/>
    <n v="12"/>
    <n v="2019"/>
    <x v="1"/>
    <x v="0"/>
    <n v="1"/>
    <n v="1"/>
    <n v="0"/>
    <n v="283"/>
  </r>
  <r>
    <x v="247"/>
    <s v="82010419A"/>
    <x v="11"/>
    <x v="1"/>
    <x v="12"/>
    <n v="345"/>
    <n v="69"/>
    <n v="276"/>
    <n v="106.95"/>
    <x v="7"/>
    <s v="APP2"/>
    <m/>
    <x v="11"/>
    <x v="0"/>
    <x v="0"/>
    <x v="2"/>
    <n v="12"/>
    <n v="2019"/>
    <x v="0"/>
    <x v="0"/>
    <n v="4"/>
    <n v="0"/>
    <n v="1"/>
    <n v="861"/>
  </r>
  <r>
    <x v="247"/>
    <s v="82010419C"/>
    <x v="11"/>
    <x v="0"/>
    <x v="11"/>
    <n v="172"/>
    <n v="0"/>
    <n v="172"/>
    <n v="65.36"/>
    <x v="8"/>
    <s v="SMA2"/>
    <n v="12.2"/>
    <x v="11"/>
    <x v="0"/>
    <x v="0"/>
    <x v="2"/>
    <n v="12"/>
    <n v="2019"/>
    <x v="0"/>
    <x v="0"/>
    <n v="4"/>
    <n v="0"/>
    <n v="1"/>
    <n v="861"/>
  </r>
  <r>
    <x v="247"/>
    <s v="82010419D"/>
    <x v="1"/>
    <x v="0"/>
    <x v="1"/>
    <n v="172"/>
    <n v="0"/>
    <n v="172"/>
    <n v="65.36"/>
    <x v="8"/>
    <s v="SMA2"/>
    <n v="3.0333333333333332"/>
    <x v="1"/>
    <x v="0"/>
    <x v="0"/>
    <x v="2"/>
    <n v="12"/>
    <n v="2019"/>
    <x v="0"/>
    <x v="0"/>
    <n v="4"/>
    <n v="0"/>
    <n v="1"/>
    <n v="861"/>
  </r>
  <r>
    <x v="247"/>
    <s v="82010419E"/>
    <x v="6"/>
    <x v="0"/>
    <x v="6"/>
    <n v="172"/>
    <n v="0"/>
    <n v="172"/>
    <n v="65.36"/>
    <x v="8"/>
    <s v="SMA2"/>
    <n v="1"/>
    <x v="6"/>
    <x v="0"/>
    <x v="0"/>
    <x v="2"/>
    <n v="12"/>
    <n v="2019"/>
    <x v="0"/>
    <x v="0"/>
    <n v="4"/>
    <n v="0"/>
    <n v="1"/>
    <n v="861"/>
  </r>
  <r>
    <x v="248"/>
    <s v="82010519A"/>
    <x v="11"/>
    <x v="1"/>
    <x v="12"/>
    <n v="168"/>
    <n v="33.599999999999994"/>
    <n v="134.4"/>
    <n v="25.2"/>
    <x v="8"/>
    <s v="SMA4"/>
    <m/>
    <x v="11"/>
    <x v="0"/>
    <x v="0"/>
    <x v="2"/>
    <n v="12"/>
    <n v="2019"/>
    <x v="0"/>
    <x v="0"/>
    <n v="1"/>
    <n v="1"/>
    <n v="0"/>
    <n v="168"/>
  </r>
  <r>
    <x v="249"/>
    <s v="82010619A"/>
    <x v="11"/>
    <x v="1"/>
    <x v="12"/>
    <n v="172"/>
    <n v="34.400000000000006"/>
    <n v="137.6"/>
    <n v="65.36"/>
    <x v="8"/>
    <s v="SMA2"/>
    <m/>
    <x v="11"/>
    <x v="0"/>
    <x v="0"/>
    <x v="4"/>
    <n v="12"/>
    <n v="2019"/>
    <x v="0"/>
    <x v="0"/>
    <n v="1"/>
    <n v="1"/>
    <n v="0"/>
    <n v="172"/>
  </r>
  <r>
    <x v="250"/>
    <s v="82010719A"/>
    <x v="11"/>
    <x v="1"/>
    <x v="12"/>
    <n v="240"/>
    <n v="48"/>
    <n v="192"/>
    <n v="43.199999999999996"/>
    <x v="9"/>
    <s v="FRA5"/>
    <m/>
    <x v="11"/>
    <x v="0"/>
    <x v="0"/>
    <x v="4"/>
    <n v="12"/>
    <n v="2019"/>
    <x v="0"/>
    <x v="0"/>
    <n v="4"/>
    <n v="0"/>
    <n v="1"/>
    <n v="925"/>
  </r>
  <r>
    <x v="250"/>
    <s v="82010719B"/>
    <x v="6"/>
    <x v="0"/>
    <x v="6"/>
    <n v="240"/>
    <n v="0"/>
    <n v="240"/>
    <n v="43.199999999999996"/>
    <x v="9"/>
    <s v="FRA5"/>
    <n v="10.166666666666666"/>
    <x v="6"/>
    <x v="0"/>
    <x v="0"/>
    <x v="4"/>
    <n v="12"/>
    <n v="2019"/>
    <x v="0"/>
    <x v="0"/>
    <n v="4"/>
    <n v="0"/>
    <n v="1"/>
    <n v="925"/>
  </r>
  <r>
    <x v="250"/>
    <s v="82010719C"/>
    <x v="1"/>
    <x v="0"/>
    <x v="1"/>
    <n v="240"/>
    <n v="0"/>
    <n v="240"/>
    <n v="43.199999999999996"/>
    <x v="9"/>
    <s v="FRA5"/>
    <n v="1"/>
    <x v="1"/>
    <x v="0"/>
    <x v="0"/>
    <x v="4"/>
    <n v="12"/>
    <n v="2019"/>
    <x v="0"/>
    <x v="0"/>
    <n v="4"/>
    <n v="0"/>
    <n v="1"/>
    <n v="925"/>
  </r>
  <r>
    <x v="250"/>
    <s v="82010719D"/>
    <x v="8"/>
    <x v="0"/>
    <x v="8"/>
    <n v="205"/>
    <n v="0"/>
    <n v="205"/>
    <n v="36.9"/>
    <x v="9"/>
    <s v="FRA3"/>
    <n v="2.0666666666666669"/>
    <x v="8"/>
    <x v="0"/>
    <x v="0"/>
    <x v="4"/>
    <n v="12"/>
    <n v="2019"/>
    <x v="0"/>
    <x v="0"/>
    <n v="4"/>
    <n v="0"/>
    <n v="1"/>
    <n v="925"/>
  </r>
  <r>
    <x v="251"/>
    <s v="82010819A"/>
    <x v="11"/>
    <x v="1"/>
    <x v="12"/>
    <n v="205"/>
    <n v="41"/>
    <n v="164"/>
    <n v="36.9"/>
    <x v="9"/>
    <s v="FRA3"/>
    <m/>
    <x v="11"/>
    <x v="0"/>
    <x v="0"/>
    <x v="0"/>
    <n v="12"/>
    <n v="2019"/>
    <x v="1"/>
    <x v="0"/>
    <n v="1"/>
    <n v="1"/>
    <n v="0"/>
    <n v="205"/>
  </r>
  <r>
    <x v="252"/>
    <s v="82010919A"/>
    <x v="11"/>
    <x v="1"/>
    <x v="12"/>
    <n v="192"/>
    <n v="38.399999999999977"/>
    <n v="153.60000000000002"/>
    <n v="34.56"/>
    <x v="9"/>
    <s v="FRA1"/>
    <m/>
    <x v="11"/>
    <x v="0"/>
    <x v="0"/>
    <x v="1"/>
    <n v="12"/>
    <n v="2019"/>
    <x v="0"/>
    <x v="0"/>
    <n v="1"/>
    <n v="1"/>
    <n v="0"/>
    <n v="192"/>
  </r>
  <r>
    <x v="253"/>
    <s v="82011119A"/>
    <x v="11"/>
    <x v="1"/>
    <x v="12"/>
    <n v="440"/>
    <n v="88"/>
    <n v="352"/>
    <n v="136.4"/>
    <x v="5"/>
    <s v="SAN5"/>
    <m/>
    <x v="11"/>
    <x v="0"/>
    <x v="0"/>
    <x v="4"/>
    <n v="12"/>
    <n v="2019"/>
    <x v="1"/>
    <x v="0"/>
    <n v="1"/>
    <n v="1"/>
    <n v="0"/>
    <n v="440"/>
  </r>
  <r>
    <x v="254"/>
    <s v="82011219A"/>
    <x v="11"/>
    <x v="1"/>
    <x v="12"/>
    <n v="345"/>
    <n v="69"/>
    <n v="276"/>
    <n v="106.95"/>
    <x v="7"/>
    <s v="APP2"/>
    <m/>
    <x v="11"/>
    <x v="0"/>
    <x v="0"/>
    <x v="4"/>
    <n v="12"/>
    <n v="2019"/>
    <x v="0"/>
    <x v="0"/>
    <n v="1"/>
    <n v="1"/>
    <n v="0"/>
    <n v="345"/>
  </r>
  <r>
    <x v="255"/>
    <s v="82011319A"/>
    <x v="11"/>
    <x v="1"/>
    <x v="12"/>
    <n v="383"/>
    <n v="76.599999999999966"/>
    <n v="306.40000000000003"/>
    <n v="122.56"/>
    <x v="7"/>
    <s v="APP1"/>
    <m/>
    <x v="11"/>
    <x v="0"/>
    <x v="0"/>
    <x v="3"/>
    <n v="12"/>
    <n v="2019"/>
    <x v="1"/>
    <x v="0"/>
    <n v="1"/>
    <n v="1"/>
    <n v="0"/>
    <n v="383"/>
  </r>
  <r>
    <x v="256"/>
    <s v="82011619A"/>
    <x v="11"/>
    <x v="1"/>
    <x v="12"/>
    <n v="168"/>
    <n v="33.599999999999994"/>
    <n v="134.4"/>
    <n v="75.600000000000009"/>
    <x v="8"/>
    <s v="SMA1"/>
    <m/>
    <x v="11"/>
    <x v="0"/>
    <x v="0"/>
    <x v="2"/>
    <n v="12"/>
    <n v="2019"/>
    <x v="0"/>
    <x v="0"/>
    <n v="2"/>
    <n v="0"/>
    <n v="1"/>
    <n v="336"/>
  </r>
  <r>
    <x v="256"/>
    <s v="82011619B"/>
    <x v="6"/>
    <x v="0"/>
    <x v="6"/>
    <n v="168"/>
    <n v="0"/>
    <n v="168"/>
    <n v="25.2"/>
    <x v="8"/>
    <s v="SMA4"/>
    <n v="10.166666666666666"/>
    <x v="6"/>
    <x v="0"/>
    <x v="0"/>
    <x v="2"/>
    <n v="12"/>
    <n v="2019"/>
    <x v="0"/>
    <x v="0"/>
    <n v="2"/>
    <n v="0"/>
    <n v="1"/>
    <n v="336"/>
  </r>
  <r>
    <x v="257"/>
    <s v="82011719A"/>
    <x v="11"/>
    <x v="1"/>
    <x v="12"/>
    <n v="210"/>
    <n v="42"/>
    <n v="168"/>
    <n v="37.799999999999997"/>
    <x v="9"/>
    <s v="FRA2"/>
    <m/>
    <x v="11"/>
    <x v="0"/>
    <x v="0"/>
    <x v="2"/>
    <n v="12"/>
    <n v="2019"/>
    <x v="1"/>
    <x v="0"/>
    <n v="2"/>
    <n v="0"/>
    <n v="1"/>
    <n v="402"/>
  </r>
  <r>
    <x v="257"/>
    <s v="82011719B"/>
    <x v="2"/>
    <x v="0"/>
    <x v="2"/>
    <n v="192"/>
    <n v="28.800000000000011"/>
    <n v="163.19999999999999"/>
    <n v="34.56"/>
    <x v="9"/>
    <s v="FRA1"/>
    <n v="5.0666666666666664"/>
    <x v="2"/>
    <x v="0"/>
    <x v="0"/>
    <x v="2"/>
    <n v="12"/>
    <n v="2019"/>
    <x v="1"/>
    <x v="0"/>
    <n v="2"/>
    <n v="0"/>
    <n v="1"/>
    <n v="402"/>
  </r>
  <r>
    <x v="258"/>
    <s v="82011819A"/>
    <x v="11"/>
    <x v="1"/>
    <x v="12"/>
    <n v="258"/>
    <n v="51.599999999999994"/>
    <n v="206.4"/>
    <n v="72.240000000000009"/>
    <x v="0"/>
    <s v="ACC2"/>
    <m/>
    <x v="11"/>
    <x v="0"/>
    <x v="0"/>
    <x v="2"/>
    <n v="12"/>
    <n v="2019"/>
    <x v="0"/>
    <x v="0"/>
    <n v="2"/>
    <n v="0"/>
    <n v="1"/>
    <n v="513"/>
  </r>
  <r>
    <x v="258"/>
    <s v="82011819B"/>
    <x v="6"/>
    <x v="0"/>
    <x v="6"/>
    <n v="255"/>
    <n v="0"/>
    <n v="255"/>
    <n v="66.3"/>
    <x v="0"/>
    <s v="ACC1"/>
    <n v="10.166666666666666"/>
    <x v="6"/>
    <x v="0"/>
    <x v="0"/>
    <x v="2"/>
    <n v="12"/>
    <n v="2019"/>
    <x v="0"/>
    <x v="0"/>
    <n v="2"/>
    <n v="0"/>
    <n v="1"/>
    <n v="513"/>
  </r>
  <r>
    <x v="259"/>
    <s v="82011919A"/>
    <x v="11"/>
    <x v="1"/>
    <x v="12"/>
    <n v="258"/>
    <n v="51.599999999999994"/>
    <n v="206.4"/>
    <n v="72.240000000000009"/>
    <x v="0"/>
    <s v="ACC2"/>
    <m/>
    <x v="11"/>
    <x v="0"/>
    <x v="0"/>
    <x v="1"/>
    <n v="12"/>
    <n v="2019"/>
    <x v="0"/>
    <x v="0"/>
    <n v="1"/>
    <n v="1"/>
    <n v="0"/>
    <n v="258"/>
  </r>
  <r>
    <x v="260"/>
    <s v="82012019A"/>
    <x v="11"/>
    <x v="1"/>
    <x v="12"/>
    <n v="488"/>
    <n v="97.599999999999966"/>
    <n v="390.40000000000003"/>
    <n v="156.16"/>
    <x v="5"/>
    <s v="SAN4"/>
    <m/>
    <x v="11"/>
    <x v="0"/>
    <x v="0"/>
    <x v="2"/>
    <n v="12"/>
    <n v="2019"/>
    <x v="1"/>
    <x v="0"/>
    <n v="3"/>
    <n v="0"/>
    <n v="1"/>
    <n v="1061"/>
  </r>
  <r>
    <x v="260"/>
    <s v="82012019B"/>
    <x v="8"/>
    <x v="0"/>
    <x v="8"/>
    <n v="228"/>
    <n v="0"/>
    <n v="228"/>
    <n v="79.8"/>
    <x v="6"/>
    <s v="SNE4"/>
    <n v="7.1"/>
    <x v="8"/>
    <x v="0"/>
    <x v="0"/>
    <x v="2"/>
    <n v="12"/>
    <n v="2019"/>
    <x v="1"/>
    <x v="0"/>
    <n v="3"/>
    <n v="0"/>
    <n v="1"/>
    <n v="1061"/>
  </r>
  <r>
    <x v="260"/>
    <s v="82012019C"/>
    <x v="8"/>
    <x v="0"/>
    <x v="8"/>
    <n v="345"/>
    <n v="0"/>
    <n v="345"/>
    <n v="106.95"/>
    <x v="7"/>
    <s v="APP2"/>
    <n v="0"/>
    <x v="8"/>
    <x v="0"/>
    <x v="0"/>
    <x v="2"/>
    <n v="12"/>
    <n v="2019"/>
    <x v="1"/>
    <x v="0"/>
    <n v="3"/>
    <n v="0"/>
    <n v="1"/>
    <n v="1061"/>
  </r>
  <r>
    <x v="261"/>
    <s v="82012119A"/>
    <x v="11"/>
    <x v="1"/>
    <x v="12"/>
    <n v="447"/>
    <n v="89.399999999999977"/>
    <n v="357.6"/>
    <n v="156.44999999999999"/>
    <x v="7"/>
    <s v="APP3"/>
    <m/>
    <x v="11"/>
    <x v="0"/>
    <x v="0"/>
    <x v="1"/>
    <n v="12"/>
    <n v="2019"/>
    <x v="1"/>
    <x v="0"/>
    <n v="1"/>
    <n v="1"/>
    <n v="0"/>
    <n v="447"/>
  </r>
  <r>
    <x v="262"/>
    <s v="820122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0"/>
    <x v="0"/>
    <n v="1"/>
    <n v="1"/>
    <n v="0"/>
    <n v="447"/>
  </r>
  <r>
    <x v="263"/>
    <s v="82012319A"/>
    <x v="11"/>
    <x v="1"/>
    <x v="12"/>
    <n v="172"/>
    <n v="34.400000000000006"/>
    <n v="137.6"/>
    <n v="65.36"/>
    <x v="8"/>
    <s v="SMA2"/>
    <m/>
    <x v="11"/>
    <x v="0"/>
    <x v="0"/>
    <x v="4"/>
    <n v="12"/>
    <n v="2019"/>
    <x v="0"/>
    <x v="0"/>
    <n v="1"/>
    <n v="1"/>
    <n v="0"/>
    <n v="172"/>
  </r>
  <r>
    <x v="264"/>
    <s v="82012419A"/>
    <x v="11"/>
    <x v="1"/>
    <x v="12"/>
    <n v="168"/>
    <n v="33.599999999999994"/>
    <n v="134.4"/>
    <n v="75.600000000000009"/>
    <x v="8"/>
    <s v="SMA1"/>
    <m/>
    <x v="11"/>
    <x v="0"/>
    <x v="0"/>
    <x v="1"/>
    <n v="12"/>
    <n v="2019"/>
    <x v="1"/>
    <x v="0"/>
    <n v="1"/>
    <n v="1"/>
    <n v="0"/>
    <n v="168"/>
  </r>
  <r>
    <x v="265"/>
    <s v="82012519A"/>
    <x v="11"/>
    <x v="1"/>
    <x v="12"/>
    <n v="192"/>
    <n v="38.399999999999977"/>
    <n v="153.60000000000002"/>
    <n v="34.56"/>
    <x v="9"/>
    <s v="FRA1"/>
    <m/>
    <x v="11"/>
    <x v="0"/>
    <x v="0"/>
    <x v="4"/>
    <n v="12"/>
    <n v="2019"/>
    <x v="0"/>
    <x v="0"/>
    <n v="1"/>
    <n v="1"/>
    <n v="0"/>
    <n v="192"/>
  </r>
  <r>
    <x v="266"/>
    <s v="82012619A"/>
    <x v="11"/>
    <x v="1"/>
    <x v="12"/>
    <n v="192"/>
    <n v="38.399999999999977"/>
    <n v="153.60000000000002"/>
    <n v="34.56"/>
    <x v="9"/>
    <s v="FRA1"/>
    <m/>
    <x v="11"/>
    <x v="0"/>
    <x v="0"/>
    <x v="2"/>
    <n v="12"/>
    <n v="2019"/>
    <x v="1"/>
    <x v="0"/>
    <n v="1"/>
    <n v="1"/>
    <n v="0"/>
    <n v="192"/>
  </r>
  <r>
    <x v="267"/>
    <s v="82012719A"/>
    <x v="11"/>
    <x v="1"/>
    <x v="12"/>
    <n v="210"/>
    <n v="42"/>
    <n v="168"/>
    <n v="37.799999999999997"/>
    <x v="9"/>
    <s v="FRA2"/>
    <m/>
    <x v="11"/>
    <x v="0"/>
    <x v="0"/>
    <x v="1"/>
    <n v="12"/>
    <n v="2019"/>
    <x v="0"/>
    <x v="0"/>
    <n v="1"/>
    <n v="1"/>
    <n v="0"/>
    <n v="210"/>
  </r>
  <r>
    <x v="268"/>
    <s v="82012819A"/>
    <x v="11"/>
    <x v="1"/>
    <x v="12"/>
    <n v="255"/>
    <n v="51"/>
    <n v="204"/>
    <n v="66.3"/>
    <x v="0"/>
    <s v="ACC1"/>
    <m/>
    <x v="11"/>
    <x v="0"/>
    <x v="0"/>
    <x v="4"/>
    <n v="12"/>
    <n v="2019"/>
    <x v="0"/>
    <x v="0"/>
    <n v="1"/>
    <n v="1"/>
    <n v="0"/>
    <n v="255"/>
  </r>
  <r>
    <x v="269"/>
    <s v="82012919A"/>
    <x v="11"/>
    <x v="1"/>
    <x v="12"/>
    <n v="313"/>
    <n v="62.599999999999994"/>
    <n v="250.4"/>
    <n v="93.899999999999991"/>
    <x v="0"/>
    <s v="ACC4"/>
    <m/>
    <x v="11"/>
    <x v="0"/>
    <x v="0"/>
    <x v="2"/>
    <n v="12"/>
    <n v="2019"/>
    <x v="0"/>
    <x v="0"/>
    <n v="1"/>
    <n v="1"/>
    <n v="0"/>
    <n v="313"/>
  </r>
  <r>
    <x v="270"/>
    <s v="82013019A"/>
    <x v="11"/>
    <x v="1"/>
    <x v="12"/>
    <n v="312"/>
    <n v="62.399999999999977"/>
    <n v="249.60000000000002"/>
    <n v="99.84"/>
    <x v="6"/>
    <s v="SNE1"/>
    <m/>
    <x v="11"/>
    <x v="0"/>
    <x v="0"/>
    <x v="2"/>
    <n v="12"/>
    <n v="2019"/>
    <x v="0"/>
    <x v="0"/>
    <n v="1"/>
    <n v="1"/>
    <n v="0"/>
    <n v="312"/>
  </r>
  <r>
    <x v="271"/>
    <s v="82013119A"/>
    <x v="11"/>
    <x v="1"/>
    <x v="12"/>
    <n v="383"/>
    <n v="76.599999999999966"/>
    <n v="306.40000000000003"/>
    <n v="122.56"/>
    <x v="7"/>
    <s v="APP1"/>
    <m/>
    <x v="11"/>
    <x v="0"/>
    <x v="0"/>
    <x v="0"/>
    <n v="12"/>
    <n v="2019"/>
    <x v="1"/>
    <x v="0"/>
    <n v="1"/>
    <n v="1"/>
    <n v="0"/>
    <n v="383"/>
  </r>
  <r>
    <x v="272"/>
    <s v="82013219A"/>
    <x v="11"/>
    <x v="1"/>
    <x v="12"/>
    <n v="168"/>
    <n v="33.599999999999994"/>
    <n v="134.4"/>
    <n v="25.2"/>
    <x v="8"/>
    <s v="SMA4"/>
    <m/>
    <x v="11"/>
    <x v="0"/>
    <x v="0"/>
    <x v="3"/>
    <n v="12"/>
    <n v="2019"/>
    <x v="0"/>
    <x v="0"/>
    <n v="1"/>
    <n v="1"/>
    <n v="0"/>
    <n v="168"/>
  </r>
  <r>
    <x v="273"/>
    <s v="82013319A"/>
    <x v="11"/>
    <x v="1"/>
    <x v="12"/>
    <n v="168"/>
    <n v="33.599999999999994"/>
    <n v="134.4"/>
    <n v="25.2"/>
    <x v="8"/>
    <s v="SMA4"/>
    <m/>
    <x v="11"/>
    <x v="0"/>
    <x v="0"/>
    <x v="2"/>
    <n v="12"/>
    <n v="2019"/>
    <x v="0"/>
    <x v="0"/>
    <n v="1"/>
    <n v="1"/>
    <n v="0"/>
    <n v="168"/>
  </r>
  <r>
    <x v="274"/>
    <s v="82013419A"/>
    <x v="11"/>
    <x v="1"/>
    <x v="12"/>
    <n v="210"/>
    <n v="42"/>
    <n v="168"/>
    <n v="37.799999999999997"/>
    <x v="9"/>
    <s v="FRA2"/>
    <m/>
    <x v="11"/>
    <x v="0"/>
    <x v="0"/>
    <x v="1"/>
    <n v="12"/>
    <n v="2019"/>
    <x v="1"/>
    <x v="0"/>
    <n v="1"/>
    <n v="1"/>
    <n v="0"/>
    <n v="210"/>
  </r>
  <r>
    <x v="275"/>
    <s v="82013519A"/>
    <x v="11"/>
    <x v="1"/>
    <x v="12"/>
    <n v="210"/>
    <n v="42"/>
    <n v="168"/>
    <n v="37.799999999999997"/>
    <x v="9"/>
    <s v="FRA2"/>
    <m/>
    <x v="11"/>
    <x v="0"/>
    <x v="0"/>
    <x v="2"/>
    <n v="12"/>
    <n v="2019"/>
    <x v="1"/>
    <x v="0"/>
    <n v="1"/>
    <n v="1"/>
    <n v="0"/>
    <n v="210"/>
  </r>
  <r>
    <x v="276"/>
    <s v="82013619A"/>
    <x v="11"/>
    <x v="1"/>
    <x v="12"/>
    <n v="240"/>
    <n v="48"/>
    <n v="192"/>
    <n v="43.199999999999996"/>
    <x v="9"/>
    <s v="FRA5"/>
    <m/>
    <x v="11"/>
    <x v="0"/>
    <x v="0"/>
    <x v="3"/>
    <n v="12"/>
    <n v="2019"/>
    <x v="0"/>
    <x v="0"/>
    <n v="1"/>
    <n v="1"/>
    <n v="0"/>
    <n v="240"/>
  </r>
  <r>
    <x v="277"/>
    <s v="82013719A"/>
    <x v="11"/>
    <x v="1"/>
    <x v="12"/>
    <n v="255"/>
    <n v="51"/>
    <n v="204"/>
    <n v="66.3"/>
    <x v="0"/>
    <s v="ACC1"/>
    <m/>
    <x v="11"/>
    <x v="0"/>
    <x v="0"/>
    <x v="2"/>
    <n v="12"/>
    <n v="2019"/>
    <x v="1"/>
    <x v="0"/>
    <n v="1"/>
    <n v="1"/>
    <n v="0"/>
    <n v="255"/>
  </r>
  <r>
    <x v="278"/>
    <s v="82013819A"/>
    <x v="11"/>
    <x v="1"/>
    <x v="12"/>
    <n v="255"/>
    <n v="51"/>
    <n v="204"/>
    <n v="66.3"/>
    <x v="0"/>
    <s v="ACC1"/>
    <m/>
    <x v="11"/>
    <x v="0"/>
    <x v="0"/>
    <x v="2"/>
    <n v="12"/>
    <n v="2019"/>
    <x v="0"/>
    <x v="0"/>
    <n v="1"/>
    <n v="1"/>
    <n v="0"/>
    <n v="255"/>
  </r>
  <r>
    <x v="279"/>
    <s v="82013919A"/>
    <x v="11"/>
    <x v="1"/>
    <x v="12"/>
    <n v="258"/>
    <n v="51.599999999999994"/>
    <n v="206.4"/>
    <n v="72.240000000000009"/>
    <x v="0"/>
    <s v="ACC2"/>
    <m/>
    <x v="11"/>
    <x v="0"/>
    <x v="0"/>
    <x v="0"/>
    <n v="12"/>
    <n v="2019"/>
    <x v="1"/>
    <x v="0"/>
    <n v="1"/>
    <n v="1"/>
    <n v="0"/>
    <n v="258"/>
  </r>
  <r>
    <x v="280"/>
    <s v="82014019A"/>
    <x v="11"/>
    <x v="1"/>
    <x v="12"/>
    <n v="367"/>
    <n v="73.399999999999977"/>
    <n v="293.60000000000002"/>
    <n v="110.1"/>
    <x v="6"/>
    <s v="SNE11"/>
    <m/>
    <x v="11"/>
    <x v="0"/>
    <x v="0"/>
    <x v="0"/>
    <n v="12"/>
    <n v="2019"/>
    <x v="1"/>
    <x v="0"/>
    <n v="1"/>
    <n v="1"/>
    <n v="0"/>
    <n v="367"/>
  </r>
  <r>
    <x v="281"/>
    <s v="82014119A"/>
    <x v="11"/>
    <x v="1"/>
    <x v="12"/>
    <n v="447"/>
    <n v="89.399999999999977"/>
    <n v="357.6"/>
    <n v="156.44999999999999"/>
    <x v="7"/>
    <s v="APP3"/>
    <m/>
    <x v="11"/>
    <x v="0"/>
    <x v="0"/>
    <x v="1"/>
    <n v="12"/>
    <n v="2019"/>
    <x v="1"/>
    <x v="0"/>
    <n v="1"/>
    <n v="1"/>
    <n v="0"/>
    <n v="447"/>
  </r>
  <r>
    <x v="282"/>
    <s v="82014219A"/>
    <x v="11"/>
    <x v="1"/>
    <x v="12"/>
    <n v="144"/>
    <n v="28.799999999999997"/>
    <n v="115.2"/>
    <n v="66.240000000000009"/>
    <x v="8"/>
    <s v="SMA3"/>
    <m/>
    <x v="11"/>
    <x v="0"/>
    <x v="0"/>
    <x v="1"/>
    <n v="12"/>
    <n v="2019"/>
    <x v="1"/>
    <x v="0"/>
    <n v="1"/>
    <n v="1"/>
    <n v="0"/>
    <n v="144"/>
  </r>
  <r>
    <x v="283"/>
    <s v="82014319A"/>
    <x v="11"/>
    <x v="1"/>
    <x v="12"/>
    <n v="210"/>
    <n v="42"/>
    <n v="168"/>
    <n v="37.799999999999997"/>
    <x v="9"/>
    <s v="FRA2"/>
    <m/>
    <x v="11"/>
    <x v="0"/>
    <x v="0"/>
    <x v="4"/>
    <n v="12"/>
    <n v="2019"/>
    <x v="0"/>
    <x v="0"/>
    <n v="1"/>
    <n v="1"/>
    <n v="0"/>
    <n v="210"/>
  </r>
  <r>
    <x v="284"/>
    <s v="82014419A"/>
    <x v="11"/>
    <x v="1"/>
    <x v="12"/>
    <n v="192"/>
    <n v="38.399999999999977"/>
    <n v="153.60000000000002"/>
    <n v="34.56"/>
    <x v="9"/>
    <s v="FRA1"/>
    <m/>
    <x v="11"/>
    <x v="0"/>
    <x v="0"/>
    <x v="4"/>
    <n v="12"/>
    <n v="2019"/>
    <x v="0"/>
    <x v="0"/>
    <n v="1"/>
    <n v="1"/>
    <n v="0"/>
    <n v="192"/>
  </r>
  <r>
    <x v="285"/>
    <s v="82014519A"/>
    <x v="11"/>
    <x v="1"/>
    <x v="12"/>
    <n v="220"/>
    <n v="44"/>
    <n v="176"/>
    <n v="39.6"/>
    <x v="9"/>
    <s v="FRA4"/>
    <m/>
    <x v="11"/>
    <x v="0"/>
    <x v="0"/>
    <x v="2"/>
    <n v="12"/>
    <n v="2019"/>
    <x v="0"/>
    <x v="0"/>
    <n v="1"/>
    <n v="1"/>
    <n v="0"/>
    <n v="220"/>
  </r>
  <r>
    <x v="286"/>
    <s v="82014619A"/>
    <x v="11"/>
    <x v="1"/>
    <x v="12"/>
    <n v="258"/>
    <n v="51.599999999999994"/>
    <n v="206.4"/>
    <n v="72.240000000000009"/>
    <x v="0"/>
    <s v="ACC2"/>
    <m/>
    <x v="11"/>
    <x v="0"/>
    <x v="0"/>
    <x v="4"/>
    <n v="12"/>
    <n v="2019"/>
    <x v="1"/>
    <x v="0"/>
    <n v="1"/>
    <n v="1"/>
    <n v="0"/>
    <n v="258"/>
  </r>
  <r>
    <x v="287"/>
    <s v="82014719A"/>
    <x v="11"/>
    <x v="1"/>
    <x v="12"/>
    <n v="313"/>
    <n v="62.599999999999994"/>
    <n v="250.4"/>
    <n v="93.899999999999991"/>
    <x v="0"/>
    <s v="ACC4"/>
    <m/>
    <x v="11"/>
    <x v="0"/>
    <x v="0"/>
    <x v="4"/>
    <n v="12"/>
    <n v="2019"/>
    <x v="0"/>
    <x v="0"/>
    <n v="1"/>
    <n v="1"/>
    <n v="0"/>
    <n v="313"/>
  </r>
  <r>
    <x v="288"/>
    <s v="82014819A"/>
    <x v="11"/>
    <x v="1"/>
    <x v="12"/>
    <n v="255"/>
    <n v="51"/>
    <n v="204"/>
    <n v="66.3"/>
    <x v="0"/>
    <s v="ACC1"/>
    <m/>
    <x v="11"/>
    <x v="0"/>
    <x v="0"/>
    <x v="3"/>
    <n v="12"/>
    <n v="2019"/>
    <x v="0"/>
    <x v="0"/>
    <n v="1"/>
    <n v="1"/>
    <n v="0"/>
    <n v="255"/>
  </r>
  <r>
    <x v="289"/>
    <s v="82014919A"/>
    <x v="11"/>
    <x v="1"/>
    <x v="12"/>
    <n v="474"/>
    <n v="94.799999999999955"/>
    <n v="379.20000000000005"/>
    <n v="175.38"/>
    <x v="1"/>
    <s v="MIN9"/>
    <m/>
    <x v="11"/>
    <x v="0"/>
    <x v="0"/>
    <x v="2"/>
    <n v="12"/>
    <n v="2019"/>
    <x v="1"/>
    <x v="0"/>
    <n v="1"/>
    <n v="1"/>
    <n v="0"/>
    <n v="474"/>
  </r>
  <r>
    <x v="290"/>
    <s v="82015019A"/>
    <x v="11"/>
    <x v="1"/>
    <x v="12"/>
    <n v="345"/>
    <n v="69"/>
    <n v="276"/>
    <n v="106.95"/>
    <x v="7"/>
    <s v="APP2"/>
    <m/>
    <x v="11"/>
    <x v="0"/>
    <x v="0"/>
    <x v="2"/>
    <n v="12"/>
    <n v="2019"/>
    <x v="1"/>
    <x v="0"/>
    <n v="1"/>
    <n v="1"/>
    <n v="0"/>
    <n v="345"/>
  </r>
  <r>
    <x v="291"/>
    <s v="82015119A"/>
    <x v="11"/>
    <x v="1"/>
    <x v="12"/>
    <n v="168"/>
    <n v="33.599999999999994"/>
    <n v="134.4"/>
    <n v="75.600000000000009"/>
    <x v="8"/>
    <s v="SMA1"/>
    <m/>
    <x v="11"/>
    <x v="0"/>
    <x v="0"/>
    <x v="0"/>
    <n v="12"/>
    <n v="2019"/>
    <x v="1"/>
    <x v="0"/>
    <n v="1"/>
    <n v="1"/>
    <n v="0"/>
    <n v="168"/>
  </r>
  <r>
    <x v="292"/>
    <s v="82015219A"/>
    <x v="11"/>
    <x v="1"/>
    <x v="12"/>
    <n v="192"/>
    <n v="38.399999999999977"/>
    <n v="153.60000000000002"/>
    <n v="34.56"/>
    <x v="9"/>
    <s v="FRA1"/>
    <m/>
    <x v="11"/>
    <x v="0"/>
    <x v="0"/>
    <x v="4"/>
    <n v="12"/>
    <n v="2019"/>
    <x v="0"/>
    <x v="0"/>
    <n v="1"/>
    <n v="1"/>
    <n v="0"/>
    <n v="192"/>
  </r>
  <r>
    <x v="293"/>
    <s v="82015319A"/>
    <x v="11"/>
    <x v="1"/>
    <x v="12"/>
    <n v="205"/>
    <n v="41"/>
    <n v="164"/>
    <n v="36.9"/>
    <x v="9"/>
    <s v="FRA3"/>
    <m/>
    <x v="11"/>
    <x v="0"/>
    <x v="0"/>
    <x v="2"/>
    <n v="12"/>
    <n v="2019"/>
    <x v="0"/>
    <x v="0"/>
    <n v="1"/>
    <n v="1"/>
    <n v="0"/>
    <n v="205"/>
  </r>
  <r>
    <x v="294"/>
    <s v="82015419A"/>
    <x v="11"/>
    <x v="1"/>
    <x v="12"/>
    <n v="210"/>
    <n v="42"/>
    <n v="168"/>
    <n v="37.799999999999997"/>
    <x v="9"/>
    <s v="FRA2"/>
    <m/>
    <x v="11"/>
    <x v="0"/>
    <x v="0"/>
    <x v="4"/>
    <n v="12"/>
    <n v="2019"/>
    <x v="1"/>
    <x v="0"/>
    <n v="1"/>
    <n v="1"/>
    <n v="0"/>
    <n v="210"/>
  </r>
  <r>
    <x v="295"/>
    <s v="82015519A"/>
    <x v="11"/>
    <x v="1"/>
    <x v="12"/>
    <n v="327"/>
    <n v="65.399999999999977"/>
    <n v="261.60000000000002"/>
    <n v="94.83"/>
    <x v="0"/>
    <s v="ACC3"/>
    <m/>
    <x v="11"/>
    <x v="0"/>
    <x v="0"/>
    <x v="2"/>
    <n v="12"/>
    <n v="2019"/>
    <x v="1"/>
    <x v="0"/>
    <n v="1"/>
    <n v="1"/>
    <n v="0"/>
    <n v="327"/>
  </r>
  <r>
    <x v="296"/>
    <s v="82015719A"/>
    <x v="11"/>
    <x v="1"/>
    <x v="12"/>
    <n v="258"/>
    <n v="51.599999999999994"/>
    <n v="206.4"/>
    <n v="72.240000000000009"/>
    <x v="0"/>
    <s v="ACC2"/>
    <m/>
    <x v="11"/>
    <x v="0"/>
    <x v="0"/>
    <x v="2"/>
    <n v="12"/>
    <n v="2019"/>
    <x v="0"/>
    <x v="0"/>
    <n v="1"/>
    <n v="1"/>
    <n v="0"/>
    <n v="258"/>
  </r>
  <r>
    <x v="297"/>
    <s v="82020119A"/>
    <x v="11"/>
    <x v="1"/>
    <x v="12"/>
    <n v="492"/>
    <n v="98.399999999999977"/>
    <n v="393.6"/>
    <n v="137.76000000000002"/>
    <x v="5"/>
    <s v="SAN7"/>
    <m/>
    <x v="11"/>
    <x v="0"/>
    <x v="0"/>
    <x v="0"/>
    <n v="12"/>
    <n v="2019"/>
    <x v="1"/>
    <x v="0"/>
    <n v="1"/>
    <n v="1"/>
    <n v="0"/>
    <n v="492"/>
  </r>
  <r>
    <x v="298"/>
    <s v="82020219A"/>
    <x v="11"/>
    <x v="1"/>
    <x v="12"/>
    <n v="336"/>
    <n v="67.199999999999989"/>
    <n v="268.8"/>
    <n v="120.96"/>
    <x v="6"/>
    <s v="SNE8"/>
    <m/>
    <x v="11"/>
    <x v="0"/>
    <x v="0"/>
    <x v="2"/>
    <n v="12"/>
    <n v="2019"/>
    <x v="1"/>
    <x v="0"/>
    <n v="1"/>
    <n v="1"/>
    <n v="0"/>
    <n v="336"/>
  </r>
  <r>
    <x v="299"/>
    <s v="820203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1"/>
    <n v="1"/>
    <n v="0"/>
    <n v="383"/>
  </r>
  <r>
    <x v="300"/>
    <s v="82020519A"/>
    <x v="11"/>
    <x v="1"/>
    <x v="12"/>
    <n v="168"/>
    <n v="33.599999999999994"/>
    <n v="134.4"/>
    <n v="25.2"/>
    <x v="8"/>
    <s v="SMA4"/>
    <m/>
    <x v="11"/>
    <x v="0"/>
    <x v="0"/>
    <x v="0"/>
    <n v="12"/>
    <n v="2019"/>
    <x v="0"/>
    <x v="0"/>
    <n v="1"/>
    <n v="1"/>
    <n v="0"/>
    <n v="168"/>
  </r>
  <r>
    <x v="301"/>
    <s v="82020619A"/>
    <x v="11"/>
    <x v="1"/>
    <x v="12"/>
    <n v="172"/>
    <n v="34.400000000000006"/>
    <n v="137.6"/>
    <n v="65.36"/>
    <x v="8"/>
    <s v="SMA2"/>
    <m/>
    <x v="11"/>
    <x v="0"/>
    <x v="0"/>
    <x v="1"/>
    <n v="12"/>
    <n v="2019"/>
    <x v="1"/>
    <x v="0"/>
    <n v="1"/>
    <n v="1"/>
    <n v="0"/>
    <n v="172"/>
  </r>
  <r>
    <x v="302"/>
    <s v="82030119A"/>
    <x v="11"/>
    <x v="1"/>
    <x v="12"/>
    <n v="228"/>
    <n v="45.599999999999994"/>
    <n v="182.4"/>
    <n v="79.8"/>
    <x v="6"/>
    <s v="SNE4"/>
    <m/>
    <x v="11"/>
    <x v="0"/>
    <x v="0"/>
    <x v="2"/>
    <n v="12"/>
    <n v="2019"/>
    <x v="1"/>
    <x v="0"/>
    <n v="1"/>
    <n v="1"/>
    <n v="0"/>
    <n v="228"/>
  </r>
  <r>
    <x v="303"/>
    <s v="26999919A"/>
    <x v="11"/>
    <x v="1"/>
    <x v="12"/>
    <n v="1576"/>
    <n v="315.19999999999982"/>
    <n v="1260.8000000000002"/>
    <n v="520.08000000000004"/>
    <x v="2"/>
    <s v="BAG3"/>
    <m/>
    <x v="11"/>
    <x v="0"/>
    <x v="0"/>
    <x v="2"/>
    <n v="12"/>
    <n v="2019"/>
    <x v="1"/>
    <x v="0"/>
    <n v="1"/>
    <n v="1"/>
    <n v="0"/>
    <n v="1576"/>
  </r>
  <r>
    <x v="304"/>
    <s v="62010119A"/>
    <x v="11"/>
    <x v="1"/>
    <x v="12"/>
    <n v="507"/>
    <n v="101.39999999999998"/>
    <n v="405.6"/>
    <n v="136.89000000000001"/>
    <x v="5"/>
    <s v="SAN9"/>
    <m/>
    <x v="11"/>
    <x v="0"/>
    <x v="0"/>
    <x v="0"/>
    <n v="12"/>
    <n v="2019"/>
    <x v="0"/>
    <x v="0"/>
    <n v="1"/>
    <n v="1"/>
    <n v="0"/>
    <n v="507"/>
  </r>
  <r>
    <x v="305"/>
    <s v="62010219A"/>
    <x v="11"/>
    <x v="1"/>
    <x v="12"/>
    <n v="332"/>
    <n v="66.399999999999977"/>
    <n v="265.60000000000002"/>
    <n v="99.6"/>
    <x v="6"/>
    <s v="SNE16"/>
    <m/>
    <x v="11"/>
    <x v="0"/>
    <x v="0"/>
    <x v="0"/>
    <n v="12"/>
    <n v="2019"/>
    <x v="0"/>
    <x v="0"/>
    <n v="1"/>
    <n v="1"/>
    <n v="0"/>
    <n v="332"/>
  </r>
  <r>
    <x v="306"/>
    <s v="62010319A"/>
    <x v="11"/>
    <x v="1"/>
    <x v="12"/>
    <n v="447"/>
    <n v="89.399999999999977"/>
    <n v="357.6"/>
    <n v="156.44999999999999"/>
    <x v="7"/>
    <s v="APP3"/>
    <m/>
    <x v="11"/>
    <x v="0"/>
    <x v="0"/>
    <x v="1"/>
    <n v="12"/>
    <n v="2019"/>
    <x v="1"/>
    <x v="0"/>
    <n v="1"/>
    <n v="1"/>
    <n v="0"/>
    <n v="447"/>
  </r>
  <r>
    <x v="307"/>
    <s v="62010419A"/>
    <x v="11"/>
    <x v="1"/>
    <x v="12"/>
    <n v="345"/>
    <n v="69"/>
    <n v="276"/>
    <n v="106.95"/>
    <x v="7"/>
    <s v="APP2"/>
    <m/>
    <x v="11"/>
    <x v="0"/>
    <x v="0"/>
    <x v="1"/>
    <n v="12"/>
    <n v="2019"/>
    <x v="0"/>
    <x v="0"/>
    <n v="1"/>
    <n v="1"/>
    <n v="0"/>
    <n v="345"/>
  </r>
  <r>
    <x v="308"/>
    <s v="62010519A"/>
    <x v="11"/>
    <x v="1"/>
    <x v="12"/>
    <n v="345"/>
    <n v="69"/>
    <n v="276"/>
    <n v="106.95"/>
    <x v="7"/>
    <s v="APP2"/>
    <m/>
    <x v="11"/>
    <x v="0"/>
    <x v="0"/>
    <x v="4"/>
    <n v="12"/>
    <n v="2019"/>
    <x v="1"/>
    <x v="0"/>
    <n v="1"/>
    <n v="1"/>
    <n v="0"/>
    <n v="345"/>
  </r>
  <r>
    <x v="309"/>
    <s v="62010619A"/>
    <x v="11"/>
    <x v="1"/>
    <x v="12"/>
    <n v="383"/>
    <n v="76.599999999999966"/>
    <n v="306.40000000000003"/>
    <n v="122.56"/>
    <x v="7"/>
    <s v="APP1"/>
    <m/>
    <x v="11"/>
    <x v="0"/>
    <x v="0"/>
    <x v="4"/>
    <n v="12"/>
    <n v="2019"/>
    <x v="0"/>
    <x v="0"/>
    <n v="1"/>
    <n v="1"/>
    <n v="0"/>
    <n v="383"/>
  </r>
  <r>
    <x v="310"/>
    <s v="62010719A"/>
    <x v="11"/>
    <x v="1"/>
    <x v="12"/>
    <n v="168"/>
    <n v="33.599999999999994"/>
    <n v="134.4"/>
    <n v="25.2"/>
    <x v="8"/>
    <s v="SMA4"/>
    <m/>
    <x v="11"/>
    <x v="0"/>
    <x v="0"/>
    <x v="2"/>
    <n v="12"/>
    <n v="2019"/>
    <x v="1"/>
    <x v="0"/>
    <n v="1"/>
    <n v="1"/>
    <n v="0"/>
    <n v="168"/>
  </r>
  <r>
    <x v="311"/>
    <s v="62010819A"/>
    <x v="11"/>
    <x v="1"/>
    <x v="12"/>
    <n v="168"/>
    <n v="33.599999999999994"/>
    <n v="134.4"/>
    <n v="25.2"/>
    <x v="8"/>
    <s v="SMA4"/>
    <m/>
    <x v="11"/>
    <x v="0"/>
    <x v="0"/>
    <x v="0"/>
    <n v="12"/>
    <n v="2019"/>
    <x v="0"/>
    <x v="0"/>
    <n v="1"/>
    <n v="1"/>
    <n v="0"/>
    <n v="168"/>
  </r>
  <r>
    <x v="312"/>
    <s v="62010919A"/>
    <x v="11"/>
    <x v="1"/>
    <x v="12"/>
    <n v="210"/>
    <n v="42"/>
    <n v="168"/>
    <n v="37.799999999999997"/>
    <x v="9"/>
    <s v="FRA2"/>
    <m/>
    <x v="11"/>
    <x v="0"/>
    <x v="0"/>
    <x v="0"/>
    <n v="12"/>
    <n v="2019"/>
    <x v="0"/>
    <x v="0"/>
    <n v="1"/>
    <n v="1"/>
    <n v="0"/>
    <n v="210"/>
  </r>
  <r>
    <x v="313"/>
    <s v="62011019A"/>
    <x v="11"/>
    <x v="1"/>
    <x v="12"/>
    <n v="592"/>
    <n v="118.39999999999998"/>
    <n v="473.6"/>
    <n v="165.76000000000002"/>
    <x v="5"/>
    <s v="SAN1"/>
    <m/>
    <x v="11"/>
    <x v="0"/>
    <x v="0"/>
    <x v="1"/>
    <n v="12"/>
    <n v="2019"/>
    <x v="0"/>
    <x v="0"/>
    <n v="1"/>
    <n v="1"/>
    <n v="0"/>
    <n v="592"/>
  </r>
  <r>
    <x v="314"/>
    <s v="55011219A"/>
    <x v="6"/>
    <x v="1"/>
    <x v="13"/>
    <n v="283"/>
    <n v="56.599999999999994"/>
    <n v="226.4"/>
    <n v="82.07"/>
    <x v="6"/>
    <s v="SNE12"/>
    <m/>
    <x v="6"/>
    <x v="0"/>
    <x v="0"/>
    <x v="4"/>
    <n v="10"/>
    <n v="2019"/>
    <x v="0"/>
    <x v="0"/>
    <n v="1"/>
    <n v="1"/>
    <n v="0"/>
    <n v="283"/>
  </r>
  <r>
    <x v="315"/>
    <s v="55011319A"/>
    <x v="6"/>
    <x v="1"/>
    <x v="13"/>
    <n v="447"/>
    <n v="89.399999999999977"/>
    <n v="357.6"/>
    <n v="156.44999999999999"/>
    <x v="7"/>
    <s v="APP3"/>
    <m/>
    <x v="6"/>
    <x v="0"/>
    <x v="0"/>
    <x v="2"/>
    <n v="10"/>
    <n v="2019"/>
    <x v="0"/>
    <x v="0"/>
    <n v="1"/>
    <n v="1"/>
    <n v="0"/>
    <n v="447"/>
  </r>
  <r>
    <x v="316"/>
    <s v="55011419A"/>
    <x v="6"/>
    <x v="1"/>
    <x v="13"/>
    <n v="168"/>
    <n v="33.599999999999994"/>
    <n v="134.4"/>
    <n v="25.2"/>
    <x v="8"/>
    <s v="SMA4"/>
    <m/>
    <x v="6"/>
    <x v="0"/>
    <x v="0"/>
    <x v="2"/>
    <n v="10"/>
    <n v="2019"/>
    <x v="1"/>
    <x v="0"/>
    <n v="1"/>
    <n v="1"/>
    <n v="0"/>
    <n v="168"/>
  </r>
  <r>
    <x v="317"/>
    <s v="55011519A"/>
    <x v="6"/>
    <x v="1"/>
    <x v="13"/>
    <n v="172"/>
    <n v="34.400000000000006"/>
    <n v="137.6"/>
    <n v="65.36"/>
    <x v="8"/>
    <s v="SMA2"/>
    <m/>
    <x v="6"/>
    <x v="0"/>
    <x v="0"/>
    <x v="1"/>
    <n v="10"/>
    <n v="2019"/>
    <x v="1"/>
    <x v="0"/>
    <n v="1"/>
    <n v="1"/>
    <n v="0"/>
    <n v="172"/>
  </r>
  <r>
    <x v="318"/>
    <s v="55011619A"/>
    <x v="6"/>
    <x v="1"/>
    <x v="13"/>
    <n v="240"/>
    <n v="48"/>
    <n v="192"/>
    <n v="43.199999999999996"/>
    <x v="9"/>
    <s v="FRA5"/>
    <m/>
    <x v="6"/>
    <x v="0"/>
    <x v="0"/>
    <x v="4"/>
    <n v="10"/>
    <n v="2019"/>
    <x v="1"/>
    <x v="0"/>
    <n v="1"/>
    <n v="1"/>
    <n v="0"/>
    <n v="240"/>
  </r>
  <r>
    <x v="319"/>
    <s v="55011719A"/>
    <x v="6"/>
    <x v="1"/>
    <x v="13"/>
    <n v="220"/>
    <n v="44"/>
    <n v="176"/>
    <n v="39.6"/>
    <x v="9"/>
    <s v="FRA4"/>
    <m/>
    <x v="6"/>
    <x v="0"/>
    <x v="0"/>
    <x v="4"/>
    <n v="10"/>
    <n v="2019"/>
    <x v="1"/>
    <x v="0"/>
    <n v="1"/>
    <n v="1"/>
    <n v="0"/>
    <n v="220"/>
  </r>
  <r>
    <x v="320"/>
    <s v="55011819A"/>
    <x v="6"/>
    <x v="1"/>
    <x v="13"/>
    <n v="192"/>
    <n v="38.399999999999977"/>
    <n v="153.60000000000002"/>
    <n v="34.56"/>
    <x v="9"/>
    <s v="FRA1"/>
    <m/>
    <x v="6"/>
    <x v="0"/>
    <x v="0"/>
    <x v="2"/>
    <n v="10"/>
    <n v="2019"/>
    <x v="1"/>
    <x v="0"/>
    <n v="1"/>
    <n v="1"/>
    <n v="0"/>
    <n v="192"/>
  </r>
  <r>
    <x v="321"/>
    <s v="55011919A"/>
    <x v="6"/>
    <x v="1"/>
    <x v="13"/>
    <n v="258"/>
    <n v="51.599999999999994"/>
    <n v="206.4"/>
    <n v="72.240000000000009"/>
    <x v="0"/>
    <s v="ACC2"/>
    <m/>
    <x v="6"/>
    <x v="0"/>
    <x v="0"/>
    <x v="1"/>
    <n v="10"/>
    <n v="2019"/>
    <x v="0"/>
    <x v="0"/>
    <n v="1"/>
    <n v="1"/>
    <n v="0"/>
    <n v="258"/>
  </r>
  <r>
    <x v="322"/>
    <s v="55012019A"/>
    <x v="6"/>
    <x v="1"/>
    <x v="13"/>
    <n v="540"/>
    <n v="108"/>
    <n v="432"/>
    <n v="167.4"/>
    <x v="5"/>
    <s v="SAN3"/>
    <m/>
    <x v="6"/>
    <x v="0"/>
    <x v="0"/>
    <x v="1"/>
    <n v="10"/>
    <n v="2019"/>
    <x v="1"/>
    <x v="0"/>
    <n v="1"/>
    <n v="1"/>
    <n v="0"/>
    <n v="540"/>
  </r>
  <r>
    <x v="323"/>
    <s v="55012119A"/>
    <x v="6"/>
    <x v="1"/>
    <x v="13"/>
    <n v="228"/>
    <n v="45.599999999999994"/>
    <n v="182.4"/>
    <n v="79.8"/>
    <x v="6"/>
    <s v="SNE4"/>
    <m/>
    <x v="6"/>
    <x v="0"/>
    <x v="0"/>
    <x v="2"/>
    <n v="10"/>
    <n v="2019"/>
    <x v="0"/>
    <x v="0"/>
    <n v="1"/>
    <n v="1"/>
    <n v="0"/>
    <n v="228"/>
  </r>
  <r>
    <x v="324"/>
    <s v="55012219A"/>
    <x v="6"/>
    <x v="1"/>
    <x v="13"/>
    <n v="345"/>
    <n v="69"/>
    <n v="276"/>
    <n v="106.95"/>
    <x v="7"/>
    <s v="APP2"/>
    <m/>
    <x v="6"/>
    <x v="0"/>
    <x v="0"/>
    <x v="4"/>
    <n v="10"/>
    <n v="2019"/>
    <x v="0"/>
    <x v="0"/>
    <n v="1"/>
    <n v="1"/>
    <n v="0"/>
    <n v="345"/>
  </r>
  <r>
    <x v="325"/>
    <s v="55012319A"/>
    <x v="6"/>
    <x v="1"/>
    <x v="13"/>
    <n v="172"/>
    <n v="34.400000000000006"/>
    <n v="137.6"/>
    <n v="65.36"/>
    <x v="8"/>
    <s v="SMA2"/>
    <m/>
    <x v="6"/>
    <x v="0"/>
    <x v="0"/>
    <x v="3"/>
    <n v="10"/>
    <n v="2019"/>
    <x v="0"/>
    <x v="0"/>
    <n v="1"/>
    <n v="1"/>
    <n v="0"/>
    <n v="172"/>
  </r>
  <r>
    <x v="326"/>
    <s v="55012419A"/>
    <x v="6"/>
    <x v="1"/>
    <x v="13"/>
    <n v="172"/>
    <n v="34.400000000000006"/>
    <n v="137.6"/>
    <n v="65.36"/>
    <x v="8"/>
    <s v="SMA2"/>
    <m/>
    <x v="6"/>
    <x v="0"/>
    <x v="0"/>
    <x v="2"/>
    <n v="10"/>
    <n v="2019"/>
    <x v="1"/>
    <x v="0"/>
    <n v="1"/>
    <n v="1"/>
    <n v="0"/>
    <n v="172"/>
  </r>
  <r>
    <x v="327"/>
    <s v="55012519A"/>
    <x v="6"/>
    <x v="1"/>
    <x v="13"/>
    <n v="192"/>
    <n v="38.399999999999977"/>
    <n v="153.60000000000002"/>
    <n v="34.56"/>
    <x v="9"/>
    <s v="FRA1"/>
    <m/>
    <x v="6"/>
    <x v="0"/>
    <x v="0"/>
    <x v="1"/>
    <n v="10"/>
    <n v="2019"/>
    <x v="0"/>
    <x v="0"/>
    <n v="1"/>
    <n v="1"/>
    <n v="0"/>
    <n v="192"/>
  </r>
  <r>
    <x v="328"/>
    <s v="55012619A"/>
    <x v="6"/>
    <x v="1"/>
    <x v="13"/>
    <n v="205"/>
    <n v="41"/>
    <n v="164"/>
    <n v="36.9"/>
    <x v="9"/>
    <s v="FRA3"/>
    <m/>
    <x v="6"/>
    <x v="0"/>
    <x v="0"/>
    <x v="2"/>
    <n v="10"/>
    <n v="2019"/>
    <x v="1"/>
    <x v="0"/>
    <n v="1"/>
    <n v="1"/>
    <n v="0"/>
    <n v="205"/>
  </r>
  <r>
    <x v="329"/>
    <s v="55012719A"/>
    <x v="6"/>
    <x v="1"/>
    <x v="13"/>
    <n v="205"/>
    <n v="41"/>
    <n v="164"/>
    <n v="36.9"/>
    <x v="9"/>
    <s v="FRA3"/>
    <m/>
    <x v="6"/>
    <x v="0"/>
    <x v="0"/>
    <x v="0"/>
    <n v="10"/>
    <n v="2019"/>
    <x v="1"/>
    <x v="0"/>
    <n v="1"/>
    <n v="1"/>
    <n v="0"/>
    <n v="205"/>
  </r>
  <r>
    <x v="330"/>
    <s v="55012819A"/>
    <x v="6"/>
    <x v="1"/>
    <x v="13"/>
    <n v="327"/>
    <n v="65.399999999999977"/>
    <n v="261.60000000000002"/>
    <n v="94.83"/>
    <x v="0"/>
    <s v="ACC3"/>
    <m/>
    <x v="6"/>
    <x v="0"/>
    <x v="0"/>
    <x v="0"/>
    <n v="10"/>
    <n v="2019"/>
    <x v="0"/>
    <x v="0"/>
    <n v="1"/>
    <n v="1"/>
    <n v="0"/>
    <n v="327"/>
  </r>
  <r>
    <x v="331"/>
    <s v="55012919A"/>
    <x v="6"/>
    <x v="1"/>
    <x v="13"/>
    <n v="313"/>
    <n v="62.599999999999994"/>
    <n v="250.4"/>
    <n v="93.899999999999991"/>
    <x v="0"/>
    <s v="ACC4"/>
    <m/>
    <x v="6"/>
    <x v="0"/>
    <x v="0"/>
    <x v="4"/>
    <n v="10"/>
    <n v="2019"/>
    <x v="1"/>
    <x v="0"/>
    <n v="1"/>
    <n v="1"/>
    <n v="0"/>
    <n v="313"/>
  </r>
  <r>
    <x v="332"/>
    <s v="55013019A"/>
    <x v="6"/>
    <x v="1"/>
    <x v="13"/>
    <n v="261"/>
    <n v="52.199999999999989"/>
    <n v="208.8"/>
    <n v="78.3"/>
    <x v="6"/>
    <s v="SNE15"/>
    <m/>
    <x v="6"/>
    <x v="0"/>
    <x v="0"/>
    <x v="3"/>
    <n v="10"/>
    <n v="2019"/>
    <x v="0"/>
    <x v="0"/>
    <n v="1"/>
    <n v="1"/>
    <n v="0"/>
    <n v="261"/>
  </r>
  <r>
    <x v="333"/>
    <s v="55013119A"/>
    <x v="6"/>
    <x v="1"/>
    <x v="13"/>
    <n v="383"/>
    <n v="76.599999999999966"/>
    <n v="306.40000000000003"/>
    <n v="122.56"/>
    <x v="7"/>
    <s v="APP1"/>
    <m/>
    <x v="6"/>
    <x v="0"/>
    <x v="0"/>
    <x v="4"/>
    <n v="10"/>
    <n v="2019"/>
    <x v="1"/>
    <x v="0"/>
    <n v="1"/>
    <n v="1"/>
    <n v="0"/>
    <n v="383"/>
  </r>
  <r>
    <x v="334"/>
    <s v="55013219A"/>
    <x v="6"/>
    <x v="1"/>
    <x v="13"/>
    <n v="168"/>
    <n v="33.599999999999994"/>
    <n v="134.4"/>
    <n v="75.600000000000009"/>
    <x v="8"/>
    <s v="SMA1"/>
    <m/>
    <x v="6"/>
    <x v="0"/>
    <x v="0"/>
    <x v="2"/>
    <n v="10"/>
    <n v="2019"/>
    <x v="1"/>
    <x v="0"/>
    <n v="1"/>
    <n v="1"/>
    <n v="0"/>
    <n v="168"/>
  </r>
  <r>
    <x v="335"/>
    <s v="55013319A"/>
    <x v="6"/>
    <x v="1"/>
    <x v="13"/>
    <n v="144"/>
    <n v="28.799999999999997"/>
    <n v="115.2"/>
    <n v="66.240000000000009"/>
    <x v="8"/>
    <s v="SMA3"/>
    <m/>
    <x v="6"/>
    <x v="0"/>
    <x v="0"/>
    <x v="4"/>
    <n v="10"/>
    <n v="2019"/>
    <x v="0"/>
    <x v="0"/>
    <n v="1"/>
    <n v="1"/>
    <n v="0"/>
    <n v="144"/>
  </r>
  <r>
    <x v="336"/>
    <s v="55013419A"/>
    <x v="6"/>
    <x v="1"/>
    <x v="13"/>
    <n v="220"/>
    <n v="44"/>
    <n v="176"/>
    <n v="39.6"/>
    <x v="9"/>
    <s v="FRA4"/>
    <m/>
    <x v="6"/>
    <x v="0"/>
    <x v="0"/>
    <x v="4"/>
    <n v="10"/>
    <n v="2019"/>
    <x v="1"/>
    <x v="0"/>
    <n v="1"/>
    <n v="1"/>
    <n v="0"/>
    <n v="220"/>
  </r>
  <r>
    <x v="337"/>
    <s v="55013519A"/>
    <x v="6"/>
    <x v="1"/>
    <x v="13"/>
    <n v="210"/>
    <n v="42"/>
    <n v="168"/>
    <n v="37.799999999999997"/>
    <x v="9"/>
    <s v="FRA2"/>
    <m/>
    <x v="6"/>
    <x v="0"/>
    <x v="0"/>
    <x v="2"/>
    <n v="10"/>
    <n v="2019"/>
    <x v="1"/>
    <x v="0"/>
    <n v="1"/>
    <n v="1"/>
    <n v="0"/>
    <n v="210"/>
  </r>
  <r>
    <x v="338"/>
    <s v="55013619A"/>
    <x v="6"/>
    <x v="1"/>
    <x v="13"/>
    <n v="192"/>
    <n v="38.399999999999977"/>
    <n v="153.60000000000002"/>
    <n v="34.56"/>
    <x v="9"/>
    <s v="FRA1"/>
    <m/>
    <x v="6"/>
    <x v="0"/>
    <x v="0"/>
    <x v="0"/>
    <n v="10"/>
    <n v="2019"/>
    <x v="0"/>
    <x v="0"/>
    <n v="1"/>
    <n v="1"/>
    <n v="0"/>
    <n v="192"/>
  </r>
  <r>
    <x v="339"/>
    <s v="55013719A"/>
    <x v="6"/>
    <x v="1"/>
    <x v="13"/>
    <n v="327"/>
    <n v="65.399999999999977"/>
    <n v="261.60000000000002"/>
    <n v="94.83"/>
    <x v="0"/>
    <s v="ACC3"/>
    <m/>
    <x v="6"/>
    <x v="0"/>
    <x v="0"/>
    <x v="0"/>
    <n v="10"/>
    <n v="2019"/>
    <x v="1"/>
    <x v="0"/>
    <n v="1"/>
    <n v="1"/>
    <n v="0"/>
    <n v="327"/>
  </r>
  <r>
    <x v="340"/>
    <s v="55013819A"/>
    <x v="6"/>
    <x v="1"/>
    <x v="13"/>
    <n v="313"/>
    <n v="62.599999999999994"/>
    <n v="250.4"/>
    <n v="93.899999999999991"/>
    <x v="0"/>
    <s v="ACC4"/>
    <m/>
    <x v="6"/>
    <x v="0"/>
    <x v="0"/>
    <x v="1"/>
    <n v="10"/>
    <n v="2019"/>
    <x v="0"/>
    <x v="0"/>
    <n v="1"/>
    <n v="1"/>
    <n v="0"/>
    <n v="313"/>
  </r>
  <r>
    <x v="341"/>
    <s v="55013919A"/>
    <x v="6"/>
    <x v="1"/>
    <x v="13"/>
    <n v="313"/>
    <n v="62.599999999999994"/>
    <n v="250.4"/>
    <n v="93.899999999999991"/>
    <x v="0"/>
    <s v="ACC4"/>
    <m/>
    <x v="6"/>
    <x v="0"/>
    <x v="0"/>
    <x v="1"/>
    <n v="10"/>
    <n v="2019"/>
    <x v="0"/>
    <x v="0"/>
    <n v="1"/>
    <n v="1"/>
    <n v="0"/>
    <n v="313"/>
  </r>
  <r>
    <x v="342"/>
    <s v="55014019A"/>
    <x v="6"/>
    <x v="1"/>
    <x v="13"/>
    <n v="336"/>
    <n v="67.199999999999989"/>
    <n v="268.8"/>
    <n v="120.96"/>
    <x v="6"/>
    <s v="SNE8"/>
    <m/>
    <x v="6"/>
    <x v="0"/>
    <x v="0"/>
    <x v="2"/>
    <n v="10"/>
    <n v="2019"/>
    <x v="1"/>
    <x v="0"/>
    <n v="1"/>
    <n v="1"/>
    <n v="0"/>
    <n v="336"/>
  </r>
  <r>
    <x v="343"/>
    <s v="55014119A"/>
    <x v="6"/>
    <x v="1"/>
    <x v="13"/>
    <n v="383"/>
    <n v="76.599999999999966"/>
    <n v="306.40000000000003"/>
    <n v="122.56"/>
    <x v="7"/>
    <s v="APP1"/>
    <m/>
    <x v="6"/>
    <x v="0"/>
    <x v="0"/>
    <x v="1"/>
    <n v="10"/>
    <n v="2019"/>
    <x v="1"/>
    <x v="0"/>
    <n v="1"/>
    <n v="1"/>
    <n v="0"/>
    <n v="383"/>
  </r>
  <r>
    <x v="344"/>
    <s v="55014219A"/>
    <x v="6"/>
    <x v="1"/>
    <x v="13"/>
    <n v="168"/>
    <n v="33.599999999999994"/>
    <n v="134.4"/>
    <n v="75.600000000000009"/>
    <x v="8"/>
    <s v="SMA1"/>
    <m/>
    <x v="6"/>
    <x v="0"/>
    <x v="0"/>
    <x v="0"/>
    <n v="10"/>
    <n v="2019"/>
    <x v="0"/>
    <x v="0"/>
    <n v="1"/>
    <n v="1"/>
    <n v="0"/>
    <n v="168"/>
  </r>
  <r>
    <x v="345"/>
    <s v="55014319A"/>
    <x v="6"/>
    <x v="1"/>
    <x v="13"/>
    <n v="210"/>
    <n v="42"/>
    <n v="168"/>
    <n v="37.799999999999997"/>
    <x v="9"/>
    <s v="FRA2"/>
    <m/>
    <x v="6"/>
    <x v="0"/>
    <x v="0"/>
    <x v="1"/>
    <n v="10"/>
    <n v="2019"/>
    <x v="1"/>
    <x v="0"/>
    <n v="1"/>
    <n v="1"/>
    <n v="0"/>
    <n v="210"/>
  </r>
  <r>
    <x v="346"/>
    <s v="55014419A"/>
    <x v="6"/>
    <x v="1"/>
    <x v="13"/>
    <n v="220"/>
    <n v="44"/>
    <n v="176"/>
    <n v="39.6"/>
    <x v="9"/>
    <s v="FRA4"/>
    <m/>
    <x v="6"/>
    <x v="0"/>
    <x v="0"/>
    <x v="4"/>
    <n v="10"/>
    <n v="2019"/>
    <x v="0"/>
    <x v="0"/>
    <n v="1"/>
    <n v="1"/>
    <n v="0"/>
    <n v="220"/>
  </r>
  <r>
    <x v="347"/>
    <s v="55014519A"/>
    <x v="6"/>
    <x v="1"/>
    <x v="13"/>
    <n v="192"/>
    <n v="38.399999999999977"/>
    <n v="153.60000000000002"/>
    <n v="34.56"/>
    <x v="9"/>
    <s v="FRA1"/>
    <m/>
    <x v="6"/>
    <x v="0"/>
    <x v="0"/>
    <x v="0"/>
    <n v="10"/>
    <n v="2019"/>
    <x v="0"/>
    <x v="0"/>
    <n v="1"/>
    <n v="1"/>
    <n v="0"/>
    <n v="192"/>
  </r>
  <r>
    <x v="348"/>
    <s v="55014619A"/>
    <x v="6"/>
    <x v="1"/>
    <x v="13"/>
    <n v="327"/>
    <n v="65.399999999999977"/>
    <n v="261.60000000000002"/>
    <n v="94.83"/>
    <x v="0"/>
    <s v="ACC3"/>
    <m/>
    <x v="6"/>
    <x v="0"/>
    <x v="0"/>
    <x v="0"/>
    <n v="10"/>
    <n v="2019"/>
    <x v="1"/>
    <x v="0"/>
    <n v="1"/>
    <n v="1"/>
    <n v="0"/>
    <n v="327"/>
  </r>
  <r>
    <x v="349"/>
    <s v="55014719A"/>
    <x v="6"/>
    <x v="1"/>
    <x v="13"/>
    <n v="255"/>
    <n v="51"/>
    <n v="204"/>
    <n v="66.3"/>
    <x v="0"/>
    <s v="ACC1"/>
    <m/>
    <x v="6"/>
    <x v="0"/>
    <x v="0"/>
    <x v="1"/>
    <n v="10"/>
    <n v="2019"/>
    <x v="1"/>
    <x v="0"/>
    <n v="1"/>
    <n v="1"/>
    <n v="0"/>
    <n v="255"/>
  </r>
  <r>
    <x v="350"/>
    <s v="55014819A"/>
    <x v="6"/>
    <x v="1"/>
    <x v="13"/>
    <n v="327"/>
    <n v="65.399999999999977"/>
    <n v="261.60000000000002"/>
    <n v="94.83"/>
    <x v="0"/>
    <s v="ACC3"/>
    <m/>
    <x v="6"/>
    <x v="0"/>
    <x v="0"/>
    <x v="0"/>
    <n v="10"/>
    <n v="2019"/>
    <x v="0"/>
    <x v="0"/>
    <n v="1"/>
    <n v="1"/>
    <n v="0"/>
    <n v="327"/>
  </r>
  <r>
    <x v="351"/>
    <s v="55016019A"/>
    <x v="6"/>
    <x v="1"/>
    <x v="13"/>
    <n v="447"/>
    <n v="89.399999999999977"/>
    <n v="357.6"/>
    <n v="156.44999999999999"/>
    <x v="7"/>
    <s v="APP3"/>
    <m/>
    <x v="6"/>
    <x v="0"/>
    <x v="0"/>
    <x v="0"/>
    <n v="10"/>
    <n v="2019"/>
    <x v="1"/>
    <x v="0"/>
    <n v="1"/>
    <n v="1"/>
    <n v="0"/>
    <n v="447"/>
  </r>
  <r>
    <x v="352"/>
    <s v="55016119A"/>
    <x v="6"/>
    <x v="1"/>
    <x v="13"/>
    <n v="172"/>
    <n v="34.400000000000006"/>
    <n v="137.6"/>
    <n v="65.36"/>
    <x v="8"/>
    <s v="SMA2"/>
    <m/>
    <x v="6"/>
    <x v="0"/>
    <x v="0"/>
    <x v="1"/>
    <n v="10"/>
    <n v="2019"/>
    <x v="0"/>
    <x v="0"/>
    <n v="1"/>
    <n v="1"/>
    <n v="0"/>
    <n v="172"/>
  </r>
  <r>
    <x v="353"/>
    <s v="55016219A"/>
    <x v="6"/>
    <x v="1"/>
    <x v="13"/>
    <n v="205"/>
    <n v="41"/>
    <n v="164"/>
    <n v="36.9"/>
    <x v="9"/>
    <s v="FRA3"/>
    <m/>
    <x v="6"/>
    <x v="0"/>
    <x v="0"/>
    <x v="2"/>
    <n v="10"/>
    <n v="2019"/>
    <x v="1"/>
    <x v="0"/>
    <n v="1"/>
    <n v="1"/>
    <n v="0"/>
    <n v="205"/>
  </r>
  <r>
    <x v="354"/>
    <s v="55016319A"/>
    <x v="6"/>
    <x v="1"/>
    <x v="13"/>
    <n v="205"/>
    <n v="41"/>
    <n v="164"/>
    <n v="36.9"/>
    <x v="9"/>
    <s v="FRA3"/>
    <m/>
    <x v="6"/>
    <x v="0"/>
    <x v="0"/>
    <x v="1"/>
    <n v="10"/>
    <n v="2019"/>
    <x v="1"/>
    <x v="0"/>
    <n v="1"/>
    <n v="1"/>
    <n v="0"/>
    <n v="205"/>
  </r>
  <r>
    <x v="355"/>
    <s v="55016419A"/>
    <x v="6"/>
    <x v="1"/>
    <x v="13"/>
    <n v="255"/>
    <n v="51"/>
    <n v="204"/>
    <n v="66.3"/>
    <x v="0"/>
    <s v="ACC1"/>
    <m/>
    <x v="6"/>
    <x v="0"/>
    <x v="0"/>
    <x v="1"/>
    <n v="10"/>
    <n v="2019"/>
    <x v="0"/>
    <x v="0"/>
    <n v="1"/>
    <n v="1"/>
    <n v="0"/>
    <n v="255"/>
  </r>
  <r>
    <x v="356"/>
    <s v="45080119A"/>
    <x v="6"/>
    <x v="1"/>
    <x v="13"/>
    <n v="447"/>
    <n v="89.399999999999977"/>
    <n v="357.6"/>
    <n v="156.44999999999999"/>
    <x v="7"/>
    <s v="APP3"/>
    <m/>
    <x v="6"/>
    <x v="0"/>
    <x v="0"/>
    <x v="4"/>
    <n v="10"/>
    <n v="2019"/>
    <x v="0"/>
    <x v="0"/>
    <n v="1"/>
    <n v="1"/>
    <n v="0"/>
    <n v="447"/>
  </r>
  <r>
    <x v="357"/>
    <s v="45300119A"/>
    <x v="6"/>
    <x v="1"/>
    <x v="13"/>
    <n v="488"/>
    <n v="97.599999999999966"/>
    <n v="390.40000000000003"/>
    <n v="156.16"/>
    <x v="5"/>
    <s v="SAN4"/>
    <m/>
    <x v="6"/>
    <x v="0"/>
    <x v="0"/>
    <x v="4"/>
    <n v="10"/>
    <n v="2019"/>
    <x v="1"/>
    <x v="0"/>
    <n v="1"/>
    <n v="1"/>
    <n v="0"/>
    <n v="488"/>
  </r>
  <r>
    <x v="358"/>
    <s v="45500119A"/>
    <x v="6"/>
    <x v="1"/>
    <x v="13"/>
    <n v="336"/>
    <n v="67.199999999999989"/>
    <n v="268.8"/>
    <n v="120.96"/>
    <x v="6"/>
    <s v="SNE8"/>
    <m/>
    <x v="6"/>
    <x v="0"/>
    <x v="0"/>
    <x v="3"/>
    <n v="10"/>
    <n v="2019"/>
    <x v="0"/>
    <x v="0"/>
    <n v="1"/>
    <n v="1"/>
    <n v="0"/>
    <n v="336"/>
  </r>
  <r>
    <x v="359"/>
    <s v="45500219A"/>
    <x v="6"/>
    <x v="1"/>
    <x v="13"/>
    <n v="447"/>
    <n v="89.399999999999977"/>
    <n v="357.6"/>
    <n v="156.44999999999999"/>
    <x v="7"/>
    <s v="APP3"/>
    <m/>
    <x v="6"/>
    <x v="0"/>
    <x v="0"/>
    <x v="3"/>
    <n v="10"/>
    <n v="2019"/>
    <x v="1"/>
    <x v="0"/>
    <n v="1"/>
    <n v="1"/>
    <n v="0"/>
    <n v="447"/>
  </r>
  <r>
    <x v="360"/>
    <s v="45500319A"/>
    <x v="6"/>
    <x v="1"/>
    <x v="13"/>
    <n v="144"/>
    <n v="28.799999999999997"/>
    <n v="115.2"/>
    <n v="66.240000000000009"/>
    <x v="8"/>
    <s v="SMA3"/>
    <m/>
    <x v="6"/>
    <x v="0"/>
    <x v="0"/>
    <x v="4"/>
    <n v="10"/>
    <n v="2019"/>
    <x v="0"/>
    <x v="0"/>
    <n v="1"/>
    <n v="1"/>
    <n v="0"/>
    <n v="144"/>
  </r>
  <r>
    <x v="361"/>
    <s v="45500419A"/>
    <x v="6"/>
    <x v="1"/>
    <x v="13"/>
    <n v="220"/>
    <n v="44"/>
    <n v="176"/>
    <n v="39.6"/>
    <x v="9"/>
    <s v="FRA4"/>
    <m/>
    <x v="6"/>
    <x v="0"/>
    <x v="0"/>
    <x v="4"/>
    <n v="10"/>
    <n v="2019"/>
    <x v="1"/>
    <x v="0"/>
    <n v="1"/>
    <n v="1"/>
    <n v="0"/>
    <n v="220"/>
  </r>
  <r>
    <x v="362"/>
    <s v="45500519A"/>
    <x v="6"/>
    <x v="1"/>
    <x v="13"/>
    <n v="192"/>
    <n v="38.399999999999977"/>
    <n v="153.60000000000002"/>
    <n v="34.56"/>
    <x v="9"/>
    <s v="FRA1"/>
    <m/>
    <x v="6"/>
    <x v="0"/>
    <x v="0"/>
    <x v="2"/>
    <n v="10"/>
    <n v="2019"/>
    <x v="1"/>
    <x v="0"/>
    <n v="1"/>
    <n v="1"/>
    <n v="0"/>
    <n v="192"/>
  </r>
  <r>
    <x v="363"/>
    <s v="45500619A"/>
    <x v="6"/>
    <x v="1"/>
    <x v="13"/>
    <n v="240"/>
    <n v="0"/>
    <n v="240"/>
    <n v="43.199999999999996"/>
    <x v="9"/>
    <s v="FRA5"/>
    <m/>
    <x v="6"/>
    <x v="0"/>
    <x v="0"/>
    <x v="2"/>
    <n v="10"/>
    <n v="2019"/>
    <x v="1"/>
    <x v="0"/>
    <n v="1"/>
    <n v="1"/>
    <n v="0"/>
    <n v="240"/>
  </r>
  <r>
    <x v="364"/>
    <s v="45500719A"/>
    <x v="6"/>
    <x v="1"/>
    <x v="13"/>
    <n v="313"/>
    <n v="0"/>
    <n v="313"/>
    <n v="93.899999999999991"/>
    <x v="0"/>
    <s v="ACC4"/>
    <m/>
    <x v="6"/>
    <x v="0"/>
    <x v="0"/>
    <x v="0"/>
    <n v="10"/>
    <n v="2019"/>
    <x v="1"/>
    <x v="0"/>
    <n v="1"/>
    <n v="1"/>
    <n v="0"/>
    <n v="313"/>
  </r>
  <r>
    <x v="365"/>
    <s v="45500819A"/>
    <x v="6"/>
    <x v="1"/>
    <x v="13"/>
    <n v="327"/>
    <n v="0"/>
    <n v="327"/>
    <n v="94.83"/>
    <x v="0"/>
    <s v="ACC3"/>
    <m/>
    <x v="6"/>
    <x v="0"/>
    <x v="0"/>
    <x v="1"/>
    <n v="10"/>
    <n v="2019"/>
    <x v="0"/>
    <x v="0"/>
    <n v="1"/>
    <n v="1"/>
    <n v="0"/>
    <n v="327"/>
  </r>
  <r>
    <x v="366"/>
    <s v="45500919A"/>
    <x v="6"/>
    <x v="1"/>
    <x v="13"/>
    <n v="327"/>
    <n v="0"/>
    <n v="327"/>
    <n v="94.83"/>
    <x v="0"/>
    <s v="ACC3"/>
    <m/>
    <x v="6"/>
    <x v="0"/>
    <x v="0"/>
    <x v="1"/>
    <n v="10"/>
    <n v="2019"/>
    <x v="1"/>
    <x v="0"/>
    <n v="1"/>
    <n v="1"/>
    <n v="0"/>
    <n v="327"/>
  </r>
  <r>
    <x v="367"/>
    <s v="45501019A"/>
    <x v="6"/>
    <x v="1"/>
    <x v="13"/>
    <n v="336"/>
    <n v="0"/>
    <n v="336"/>
    <n v="120.96"/>
    <x v="6"/>
    <s v="SNE8"/>
    <m/>
    <x v="6"/>
    <x v="0"/>
    <x v="0"/>
    <x v="4"/>
    <n v="10"/>
    <n v="2019"/>
    <x v="1"/>
    <x v="0"/>
    <n v="1"/>
    <n v="1"/>
    <n v="0"/>
    <n v="336"/>
  </r>
  <r>
    <x v="368"/>
    <s v="45501119A"/>
    <x v="6"/>
    <x v="1"/>
    <x v="13"/>
    <n v="345"/>
    <n v="0"/>
    <n v="345"/>
    <n v="106.95"/>
    <x v="7"/>
    <s v="APP2"/>
    <m/>
    <x v="6"/>
    <x v="0"/>
    <x v="0"/>
    <x v="2"/>
    <n v="10"/>
    <n v="2019"/>
    <x v="1"/>
    <x v="0"/>
    <n v="1"/>
    <n v="1"/>
    <n v="0"/>
    <n v="345"/>
  </r>
  <r>
    <x v="369"/>
    <s v="45501219A"/>
    <x v="6"/>
    <x v="1"/>
    <x v="13"/>
    <n v="172"/>
    <n v="0"/>
    <n v="172"/>
    <n v="65.36"/>
    <x v="8"/>
    <s v="SMA2"/>
    <m/>
    <x v="6"/>
    <x v="0"/>
    <x v="0"/>
    <x v="0"/>
    <n v="10"/>
    <n v="2019"/>
    <x v="0"/>
    <x v="0"/>
    <n v="1"/>
    <n v="1"/>
    <n v="0"/>
    <n v="172"/>
  </r>
  <r>
    <x v="370"/>
    <s v="45501319A"/>
    <x v="6"/>
    <x v="1"/>
    <x v="13"/>
    <n v="240"/>
    <n v="0"/>
    <n v="240"/>
    <n v="43.199999999999996"/>
    <x v="9"/>
    <s v="FRA5"/>
    <m/>
    <x v="6"/>
    <x v="0"/>
    <x v="0"/>
    <x v="1"/>
    <n v="10"/>
    <n v="2019"/>
    <x v="1"/>
    <x v="0"/>
    <n v="1"/>
    <n v="1"/>
    <n v="0"/>
    <n v="240"/>
  </r>
  <r>
    <x v="371"/>
    <s v="45501419A"/>
    <x v="6"/>
    <x v="1"/>
    <x v="13"/>
    <n v="240"/>
    <n v="0"/>
    <n v="240"/>
    <n v="43.199999999999996"/>
    <x v="9"/>
    <s v="FRA5"/>
    <m/>
    <x v="6"/>
    <x v="0"/>
    <x v="0"/>
    <x v="3"/>
    <n v="10"/>
    <n v="2019"/>
    <x v="1"/>
    <x v="0"/>
    <n v="1"/>
    <n v="1"/>
    <n v="0"/>
    <n v="240"/>
  </r>
  <r>
    <x v="372"/>
    <s v="45501519A"/>
    <x v="6"/>
    <x v="1"/>
    <x v="13"/>
    <n v="220"/>
    <n v="0"/>
    <n v="220"/>
    <n v="39.6"/>
    <x v="9"/>
    <s v="FRA4"/>
    <m/>
    <x v="6"/>
    <x v="0"/>
    <x v="0"/>
    <x v="0"/>
    <n v="10"/>
    <n v="2019"/>
    <x v="0"/>
    <x v="0"/>
    <n v="1"/>
    <n v="1"/>
    <n v="0"/>
    <n v="220"/>
  </r>
  <r>
    <x v="373"/>
    <s v="45501619A"/>
    <x v="6"/>
    <x v="1"/>
    <x v="13"/>
    <n v="255"/>
    <n v="0"/>
    <n v="255"/>
    <n v="66.3"/>
    <x v="0"/>
    <s v="ACC1"/>
    <m/>
    <x v="6"/>
    <x v="0"/>
    <x v="0"/>
    <x v="1"/>
    <n v="10"/>
    <n v="2019"/>
    <x v="0"/>
    <x v="0"/>
    <n v="1"/>
    <n v="1"/>
    <n v="0"/>
    <n v="255"/>
  </r>
  <r>
    <x v="374"/>
    <s v="45501719A"/>
    <x v="6"/>
    <x v="1"/>
    <x v="13"/>
    <n v="258"/>
    <n v="0"/>
    <n v="258"/>
    <n v="72.240000000000009"/>
    <x v="0"/>
    <s v="ACC2"/>
    <m/>
    <x v="6"/>
    <x v="0"/>
    <x v="0"/>
    <x v="2"/>
    <n v="10"/>
    <n v="2019"/>
    <x v="1"/>
    <x v="0"/>
    <n v="1"/>
    <n v="1"/>
    <n v="0"/>
    <n v="258"/>
  </r>
  <r>
    <x v="375"/>
    <s v="45501919A"/>
    <x v="6"/>
    <x v="1"/>
    <x v="13"/>
    <n v="313"/>
    <n v="0"/>
    <n v="313"/>
    <n v="93.899999999999991"/>
    <x v="0"/>
    <s v="ACC4"/>
    <m/>
    <x v="6"/>
    <x v="0"/>
    <x v="0"/>
    <x v="1"/>
    <n v="10"/>
    <n v="2019"/>
    <x v="1"/>
    <x v="0"/>
    <n v="1"/>
    <n v="1"/>
    <n v="0"/>
    <n v="313"/>
  </r>
  <r>
    <x v="376"/>
    <s v="45502019A"/>
    <x v="6"/>
    <x v="1"/>
    <x v="13"/>
    <n v="383"/>
    <n v="0"/>
    <n v="383"/>
    <n v="122.56"/>
    <x v="7"/>
    <s v="APP1"/>
    <m/>
    <x v="6"/>
    <x v="0"/>
    <x v="0"/>
    <x v="2"/>
    <n v="10"/>
    <n v="2019"/>
    <x v="1"/>
    <x v="0"/>
    <n v="1"/>
    <n v="1"/>
    <n v="0"/>
    <n v="383"/>
  </r>
  <r>
    <x v="377"/>
    <s v="45502119A"/>
    <x v="6"/>
    <x v="1"/>
    <x v="13"/>
    <n v="168"/>
    <n v="0"/>
    <n v="168"/>
    <n v="75.600000000000009"/>
    <x v="8"/>
    <s v="SMA1"/>
    <m/>
    <x v="6"/>
    <x v="0"/>
    <x v="0"/>
    <x v="0"/>
    <n v="10"/>
    <n v="2019"/>
    <x v="0"/>
    <x v="0"/>
    <n v="1"/>
    <n v="1"/>
    <n v="0"/>
    <n v="168"/>
  </r>
  <r>
    <x v="378"/>
    <s v="45502219A"/>
    <x v="6"/>
    <x v="1"/>
    <x v="13"/>
    <n v="210"/>
    <n v="0"/>
    <n v="210"/>
    <n v="37.799999999999997"/>
    <x v="9"/>
    <s v="FRA2"/>
    <m/>
    <x v="6"/>
    <x v="0"/>
    <x v="0"/>
    <x v="3"/>
    <n v="10"/>
    <n v="2019"/>
    <x v="1"/>
    <x v="0"/>
    <n v="1"/>
    <n v="1"/>
    <n v="0"/>
    <n v="210"/>
  </r>
  <r>
    <x v="379"/>
    <s v="45502319A"/>
    <x v="6"/>
    <x v="1"/>
    <x v="13"/>
    <n v="205"/>
    <n v="0"/>
    <n v="205"/>
    <n v="36.9"/>
    <x v="9"/>
    <s v="FRA3"/>
    <m/>
    <x v="6"/>
    <x v="0"/>
    <x v="0"/>
    <x v="2"/>
    <n v="10"/>
    <n v="2019"/>
    <x v="1"/>
    <x v="0"/>
    <n v="1"/>
    <n v="1"/>
    <n v="0"/>
    <n v="205"/>
  </r>
  <r>
    <x v="380"/>
    <s v="45502419A"/>
    <x v="6"/>
    <x v="1"/>
    <x v="13"/>
    <n v="210"/>
    <n v="0"/>
    <n v="210"/>
    <n v="37.799999999999997"/>
    <x v="9"/>
    <s v="FRA2"/>
    <m/>
    <x v="6"/>
    <x v="0"/>
    <x v="0"/>
    <x v="1"/>
    <n v="10"/>
    <n v="2019"/>
    <x v="0"/>
    <x v="0"/>
    <n v="1"/>
    <n v="1"/>
    <n v="0"/>
    <n v="210"/>
  </r>
  <r>
    <x v="381"/>
    <s v="45502519A"/>
    <x v="6"/>
    <x v="1"/>
    <x v="13"/>
    <n v="313"/>
    <n v="0"/>
    <n v="313"/>
    <n v="93.899999999999991"/>
    <x v="0"/>
    <s v="ACC4"/>
    <m/>
    <x v="6"/>
    <x v="0"/>
    <x v="0"/>
    <x v="4"/>
    <n v="10"/>
    <n v="2019"/>
    <x v="0"/>
    <x v="0"/>
    <n v="1"/>
    <n v="1"/>
    <n v="0"/>
    <n v="313"/>
  </r>
  <r>
    <x v="382"/>
    <s v="45502619A"/>
    <x v="6"/>
    <x v="1"/>
    <x v="13"/>
    <n v="258"/>
    <n v="0"/>
    <n v="258"/>
    <n v="72.240000000000009"/>
    <x v="0"/>
    <s v="ACC2"/>
    <m/>
    <x v="6"/>
    <x v="0"/>
    <x v="0"/>
    <x v="3"/>
    <n v="10"/>
    <n v="2019"/>
    <x v="1"/>
    <x v="0"/>
    <n v="1"/>
    <n v="1"/>
    <n v="0"/>
    <n v="258"/>
  </r>
  <r>
    <x v="383"/>
    <s v="45502719A"/>
    <x v="6"/>
    <x v="1"/>
    <x v="13"/>
    <n v="313"/>
    <n v="0"/>
    <n v="313"/>
    <n v="93.899999999999991"/>
    <x v="0"/>
    <s v="ACC4"/>
    <m/>
    <x v="6"/>
    <x v="0"/>
    <x v="0"/>
    <x v="2"/>
    <n v="10"/>
    <n v="2019"/>
    <x v="1"/>
    <x v="0"/>
    <n v="1"/>
    <n v="1"/>
    <n v="0"/>
    <n v="313"/>
  </r>
  <r>
    <x v="384"/>
    <s v="45502819A"/>
    <x v="6"/>
    <x v="1"/>
    <x v="13"/>
    <n v="526"/>
    <n v="0"/>
    <n v="526"/>
    <n v="210.4"/>
    <x v="1"/>
    <s v="MIN8"/>
    <m/>
    <x v="6"/>
    <x v="0"/>
    <x v="0"/>
    <x v="2"/>
    <n v="10"/>
    <n v="2019"/>
    <x v="0"/>
    <x v="0"/>
    <n v="1"/>
    <n v="1"/>
    <n v="0"/>
    <n v="526"/>
  </r>
  <r>
    <x v="385"/>
    <s v="45502919A"/>
    <x v="6"/>
    <x v="1"/>
    <x v="13"/>
    <n v="951"/>
    <n v="0"/>
    <n v="951"/>
    <n v="247.26000000000002"/>
    <x v="1"/>
    <s v="MIN3"/>
    <m/>
    <x v="6"/>
    <x v="0"/>
    <x v="0"/>
    <x v="2"/>
    <n v="10"/>
    <n v="2019"/>
    <x v="0"/>
    <x v="0"/>
    <n v="1"/>
    <n v="1"/>
    <n v="0"/>
    <n v="951"/>
  </r>
  <r>
    <x v="386"/>
    <s v="45503019A"/>
    <x v="6"/>
    <x v="1"/>
    <x v="13"/>
    <n v="383"/>
    <n v="0"/>
    <n v="383"/>
    <n v="122.56"/>
    <x v="7"/>
    <s v="APP1"/>
    <m/>
    <x v="6"/>
    <x v="0"/>
    <x v="0"/>
    <x v="3"/>
    <n v="10"/>
    <n v="2019"/>
    <x v="1"/>
    <x v="0"/>
    <n v="1"/>
    <n v="1"/>
    <n v="0"/>
    <n v="383"/>
  </r>
  <r>
    <x v="387"/>
    <s v="45503119A"/>
    <x v="6"/>
    <x v="1"/>
    <x v="13"/>
    <n v="172"/>
    <n v="0"/>
    <n v="172"/>
    <n v="65.36"/>
    <x v="8"/>
    <s v="SMA2"/>
    <m/>
    <x v="6"/>
    <x v="0"/>
    <x v="0"/>
    <x v="2"/>
    <n v="10"/>
    <n v="2019"/>
    <x v="0"/>
    <x v="0"/>
    <n v="1"/>
    <n v="1"/>
    <n v="0"/>
    <n v="172"/>
  </r>
  <r>
    <x v="388"/>
    <s v="45503219A"/>
    <x v="6"/>
    <x v="1"/>
    <x v="13"/>
    <n v="210"/>
    <n v="0"/>
    <n v="210"/>
    <n v="37.799999999999997"/>
    <x v="9"/>
    <s v="FRA2"/>
    <m/>
    <x v="6"/>
    <x v="0"/>
    <x v="0"/>
    <x v="0"/>
    <n v="10"/>
    <n v="2019"/>
    <x v="1"/>
    <x v="0"/>
    <n v="1"/>
    <n v="1"/>
    <n v="0"/>
    <n v="210"/>
  </r>
  <r>
    <x v="389"/>
    <s v="45503319A"/>
    <x v="6"/>
    <x v="1"/>
    <x v="13"/>
    <n v="192"/>
    <n v="0"/>
    <n v="192"/>
    <n v="34.56"/>
    <x v="9"/>
    <s v="FRA1"/>
    <m/>
    <x v="6"/>
    <x v="0"/>
    <x v="0"/>
    <x v="2"/>
    <n v="10"/>
    <n v="2019"/>
    <x v="0"/>
    <x v="0"/>
    <n v="1"/>
    <n v="1"/>
    <n v="0"/>
    <n v="192"/>
  </r>
  <r>
    <x v="390"/>
    <s v="45503419A"/>
    <x v="6"/>
    <x v="1"/>
    <x v="13"/>
    <n v="313"/>
    <n v="0"/>
    <n v="313"/>
    <n v="93.899999999999991"/>
    <x v="0"/>
    <s v="ACC4"/>
    <m/>
    <x v="6"/>
    <x v="0"/>
    <x v="0"/>
    <x v="2"/>
    <n v="10"/>
    <n v="2019"/>
    <x v="0"/>
    <x v="0"/>
    <n v="1"/>
    <n v="1"/>
    <n v="0"/>
    <n v="313"/>
  </r>
  <r>
    <x v="391"/>
    <s v="45503519A"/>
    <x v="6"/>
    <x v="1"/>
    <x v="13"/>
    <n v="313"/>
    <n v="0"/>
    <n v="313"/>
    <n v="93.899999999999991"/>
    <x v="0"/>
    <s v="ACC4"/>
    <m/>
    <x v="6"/>
    <x v="0"/>
    <x v="0"/>
    <x v="0"/>
    <n v="10"/>
    <n v="2019"/>
    <x v="0"/>
    <x v="0"/>
    <n v="1"/>
    <n v="1"/>
    <n v="0"/>
    <n v="313"/>
  </r>
  <r>
    <x v="392"/>
    <s v="45503619A"/>
    <x v="6"/>
    <x v="1"/>
    <x v="13"/>
    <n v="258"/>
    <n v="0"/>
    <n v="258"/>
    <n v="72.240000000000009"/>
    <x v="0"/>
    <s v="ACC2"/>
    <m/>
    <x v="6"/>
    <x v="0"/>
    <x v="0"/>
    <x v="1"/>
    <n v="10"/>
    <n v="2019"/>
    <x v="1"/>
    <x v="0"/>
    <n v="1"/>
    <n v="1"/>
    <n v="0"/>
    <n v="258"/>
  </r>
  <r>
    <x v="393"/>
    <s v="45503719A"/>
    <x v="6"/>
    <x v="1"/>
    <x v="13"/>
    <n v="474"/>
    <n v="0"/>
    <n v="474"/>
    <n v="175.38"/>
    <x v="1"/>
    <s v="MIN9"/>
    <m/>
    <x v="6"/>
    <x v="0"/>
    <x v="0"/>
    <x v="1"/>
    <n v="10"/>
    <n v="2019"/>
    <x v="0"/>
    <x v="0"/>
    <n v="1"/>
    <n v="1"/>
    <n v="0"/>
    <n v="474"/>
  </r>
  <r>
    <x v="394"/>
    <s v="45503819A"/>
    <x v="6"/>
    <x v="1"/>
    <x v="13"/>
    <n v="1086"/>
    <n v="0"/>
    <n v="1086"/>
    <n v="293.22000000000003"/>
    <x v="1"/>
    <s v="MIN4"/>
    <m/>
    <x v="6"/>
    <x v="0"/>
    <x v="0"/>
    <x v="4"/>
    <n v="10"/>
    <n v="2019"/>
    <x v="1"/>
    <x v="0"/>
    <n v="1"/>
    <n v="1"/>
    <n v="0"/>
    <n v="1086"/>
  </r>
  <r>
    <x v="395"/>
    <s v="45503919A"/>
    <x v="6"/>
    <x v="1"/>
    <x v="13"/>
    <n v="1101"/>
    <n v="0"/>
    <n v="1101"/>
    <n v="396.36"/>
    <x v="2"/>
    <s v="BAG1"/>
    <m/>
    <x v="6"/>
    <x v="0"/>
    <x v="0"/>
    <x v="2"/>
    <n v="10"/>
    <n v="2019"/>
    <x v="1"/>
    <x v="0"/>
    <n v="1"/>
    <n v="1"/>
    <n v="0"/>
    <n v="1101"/>
  </r>
  <r>
    <x v="396"/>
    <s v="45504019A"/>
    <x v="1"/>
    <x v="1"/>
    <x v="14"/>
    <n v="345"/>
    <n v="0"/>
    <n v="345"/>
    <n v="106.95"/>
    <x v="7"/>
    <s v="APP2"/>
    <m/>
    <x v="1"/>
    <x v="0"/>
    <x v="0"/>
    <x v="4"/>
    <n v="9"/>
    <n v="2019"/>
    <x v="1"/>
    <x v="1"/>
    <n v="1"/>
    <n v="0"/>
    <n v="0"/>
    <n v="345"/>
  </r>
  <r>
    <x v="397"/>
    <s v="45504119A"/>
    <x v="1"/>
    <x v="1"/>
    <x v="14"/>
    <n v="168"/>
    <n v="0"/>
    <n v="168"/>
    <n v="75.600000000000009"/>
    <x v="8"/>
    <s v="SMA1"/>
    <m/>
    <x v="1"/>
    <x v="0"/>
    <x v="0"/>
    <x v="1"/>
    <n v="9"/>
    <n v="2019"/>
    <x v="0"/>
    <x v="1"/>
    <n v="1"/>
    <n v="0"/>
    <n v="0"/>
    <n v="168"/>
  </r>
  <r>
    <x v="398"/>
    <s v="45504219A"/>
    <x v="1"/>
    <x v="1"/>
    <x v="14"/>
    <n v="220"/>
    <n v="0"/>
    <n v="220"/>
    <n v="39.6"/>
    <x v="9"/>
    <s v="FRA4"/>
    <m/>
    <x v="1"/>
    <x v="0"/>
    <x v="0"/>
    <x v="3"/>
    <n v="9"/>
    <n v="2019"/>
    <x v="1"/>
    <x v="1"/>
    <n v="1"/>
    <n v="0"/>
    <n v="0"/>
    <n v="220"/>
  </r>
  <r>
    <x v="399"/>
    <s v="45509819A"/>
    <x v="1"/>
    <x v="1"/>
    <x v="14"/>
    <n v="1576"/>
    <n v="0"/>
    <n v="1576"/>
    <n v="520.08000000000004"/>
    <x v="2"/>
    <s v="BAG3"/>
    <m/>
    <x v="1"/>
    <x v="0"/>
    <x v="0"/>
    <x v="2"/>
    <n v="9"/>
    <n v="2019"/>
    <x v="0"/>
    <x v="1"/>
    <n v="1"/>
    <n v="0"/>
    <n v="0"/>
    <n v="1576"/>
  </r>
  <r>
    <x v="400"/>
    <s v="45509919A"/>
    <x v="1"/>
    <x v="1"/>
    <x v="14"/>
    <n v="636"/>
    <n v="0"/>
    <n v="636"/>
    <n v="216.24"/>
    <x v="4"/>
    <s v="BOO3"/>
    <m/>
    <x v="1"/>
    <x v="0"/>
    <x v="0"/>
    <x v="2"/>
    <n v="9"/>
    <n v="2019"/>
    <x v="0"/>
    <x v="1"/>
    <n v="1"/>
    <n v="0"/>
    <n v="0"/>
    <n v="636"/>
  </r>
  <r>
    <x v="401"/>
    <s v="45010119A"/>
    <x v="1"/>
    <x v="1"/>
    <x v="14"/>
    <n v="488"/>
    <n v="0"/>
    <n v="488"/>
    <n v="156.16"/>
    <x v="5"/>
    <s v="SAN4"/>
    <m/>
    <x v="1"/>
    <x v="0"/>
    <x v="0"/>
    <x v="0"/>
    <n v="9"/>
    <n v="2019"/>
    <x v="0"/>
    <x v="1"/>
    <n v="1"/>
    <n v="0"/>
    <n v="0"/>
    <n v="488"/>
  </r>
  <r>
    <x v="402"/>
    <s v="45010219A"/>
    <x v="1"/>
    <x v="1"/>
    <x v="14"/>
    <n v="228"/>
    <n v="0"/>
    <n v="228"/>
    <n v="79.8"/>
    <x v="6"/>
    <s v="SNE4"/>
    <m/>
    <x v="1"/>
    <x v="0"/>
    <x v="0"/>
    <x v="4"/>
    <n v="9"/>
    <n v="2019"/>
    <x v="1"/>
    <x v="1"/>
    <n v="1"/>
    <n v="0"/>
    <n v="0"/>
    <n v="228"/>
  </r>
  <r>
    <x v="403"/>
    <s v="45010319A"/>
    <x v="1"/>
    <x v="1"/>
    <x v="14"/>
    <n v="447"/>
    <n v="0"/>
    <n v="447"/>
    <n v="156.44999999999999"/>
    <x v="7"/>
    <s v="APP3"/>
    <m/>
    <x v="1"/>
    <x v="0"/>
    <x v="0"/>
    <x v="2"/>
    <n v="9"/>
    <n v="2019"/>
    <x v="1"/>
    <x v="1"/>
    <n v="1"/>
    <n v="0"/>
    <n v="0"/>
    <n v="447"/>
  </r>
  <r>
    <x v="404"/>
    <s v="45010419A"/>
    <x v="1"/>
    <x v="1"/>
    <x v="14"/>
    <n v="383"/>
    <n v="0"/>
    <n v="383"/>
    <n v="122.56"/>
    <x v="7"/>
    <s v="APP1"/>
    <m/>
    <x v="1"/>
    <x v="0"/>
    <x v="0"/>
    <x v="3"/>
    <n v="9"/>
    <n v="2019"/>
    <x v="0"/>
    <x v="1"/>
    <n v="1"/>
    <n v="0"/>
    <n v="0"/>
    <n v="383"/>
  </r>
  <r>
    <x v="405"/>
    <s v="45010519A"/>
    <x v="1"/>
    <x v="1"/>
    <x v="14"/>
    <n v="447"/>
    <n v="0"/>
    <n v="447"/>
    <n v="156.44999999999999"/>
    <x v="7"/>
    <s v="APP3"/>
    <m/>
    <x v="1"/>
    <x v="0"/>
    <x v="0"/>
    <x v="2"/>
    <n v="9"/>
    <n v="2019"/>
    <x v="0"/>
    <x v="1"/>
    <n v="1"/>
    <n v="0"/>
    <n v="0"/>
    <n v="447"/>
  </r>
  <r>
    <x v="406"/>
    <s v="45011119A"/>
    <x v="1"/>
    <x v="1"/>
    <x v="14"/>
    <n v="506"/>
    <n v="0"/>
    <n v="506"/>
    <n v="146.73999999999998"/>
    <x v="5"/>
    <s v="SAN12"/>
    <m/>
    <x v="1"/>
    <x v="0"/>
    <x v="0"/>
    <x v="1"/>
    <n v="9"/>
    <n v="2019"/>
    <x v="0"/>
    <x v="1"/>
    <n v="1"/>
    <n v="0"/>
    <n v="0"/>
    <n v="506"/>
  </r>
  <r>
    <x v="407"/>
    <s v="45011219A"/>
    <x v="1"/>
    <x v="1"/>
    <x v="14"/>
    <n v="284"/>
    <n v="0"/>
    <n v="284"/>
    <n v="76.680000000000007"/>
    <x v="6"/>
    <s v="SNE14"/>
    <m/>
    <x v="1"/>
    <x v="0"/>
    <x v="0"/>
    <x v="1"/>
    <n v="9"/>
    <n v="2019"/>
    <x v="0"/>
    <x v="1"/>
    <n v="1"/>
    <n v="0"/>
    <n v="0"/>
    <n v="284"/>
  </r>
  <r>
    <x v="408"/>
    <s v="45011319A"/>
    <x v="1"/>
    <x v="1"/>
    <x v="14"/>
    <n v="345"/>
    <n v="0"/>
    <n v="345"/>
    <n v="106.95"/>
    <x v="7"/>
    <s v="APP2"/>
    <m/>
    <x v="1"/>
    <x v="0"/>
    <x v="0"/>
    <x v="4"/>
    <n v="9"/>
    <n v="2019"/>
    <x v="0"/>
    <x v="1"/>
    <n v="1"/>
    <n v="0"/>
    <n v="0"/>
    <n v="345"/>
  </r>
  <r>
    <x v="409"/>
    <s v="45011419A"/>
    <x v="1"/>
    <x v="1"/>
    <x v="14"/>
    <n v="345"/>
    <n v="0"/>
    <n v="345"/>
    <n v="106.95"/>
    <x v="7"/>
    <s v="APP2"/>
    <m/>
    <x v="1"/>
    <x v="0"/>
    <x v="0"/>
    <x v="2"/>
    <n v="9"/>
    <n v="2019"/>
    <x v="0"/>
    <x v="1"/>
    <n v="1"/>
    <n v="0"/>
    <n v="0"/>
    <n v="345"/>
  </r>
  <r>
    <x v="410"/>
    <s v="45011519A"/>
    <x v="1"/>
    <x v="1"/>
    <x v="14"/>
    <n v="168"/>
    <n v="0"/>
    <n v="168"/>
    <n v="75.600000000000009"/>
    <x v="8"/>
    <s v="SMA1"/>
    <m/>
    <x v="1"/>
    <x v="0"/>
    <x v="0"/>
    <x v="0"/>
    <n v="9"/>
    <n v="2019"/>
    <x v="1"/>
    <x v="1"/>
    <n v="1"/>
    <n v="0"/>
    <n v="0"/>
    <n v="168"/>
  </r>
  <r>
    <x v="411"/>
    <s v="45011619A"/>
    <x v="1"/>
    <x v="1"/>
    <x v="14"/>
    <n v="168"/>
    <n v="0"/>
    <n v="168"/>
    <n v="75.600000000000009"/>
    <x v="8"/>
    <s v="SMA1"/>
    <m/>
    <x v="1"/>
    <x v="0"/>
    <x v="0"/>
    <x v="1"/>
    <n v="9"/>
    <n v="2019"/>
    <x v="1"/>
    <x v="1"/>
    <n v="1"/>
    <n v="0"/>
    <n v="0"/>
    <n v="168"/>
  </r>
  <r>
    <x v="412"/>
    <s v="45012019A"/>
    <x v="1"/>
    <x v="1"/>
    <x v="14"/>
    <n v="539"/>
    <n v="0"/>
    <n v="539"/>
    <n v="156.31"/>
    <x v="5"/>
    <s v="SAN2"/>
    <m/>
    <x v="1"/>
    <x v="0"/>
    <x v="0"/>
    <x v="2"/>
    <n v="9"/>
    <n v="2019"/>
    <x v="1"/>
    <x v="1"/>
    <n v="1"/>
    <n v="0"/>
    <n v="0"/>
    <n v="539"/>
  </r>
  <r>
    <x v="413"/>
    <s v="45012119A"/>
    <x v="1"/>
    <x v="1"/>
    <x v="14"/>
    <n v="278"/>
    <n v="0"/>
    <n v="278"/>
    <n v="88.960000000000008"/>
    <x v="6"/>
    <s v="SNE10"/>
    <m/>
    <x v="1"/>
    <x v="0"/>
    <x v="0"/>
    <x v="4"/>
    <n v="9"/>
    <n v="2019"/>
    <x v="0"/>
    <x v="1"/>
    <n v="1"/>
    <n v="0"/>
    <n v="0"/>
    <n v="278"/>
  </r>
  <r>
    <x v="414"/>
    <s v="45012219A"/>
    <x v="1"/>
    <x v="1"/>
    <x v="14"/>
    <n v="447"/>
    <n v="0"/>
    <n v="447"/>
    <n v="156.44999999999999"/>
    <x v="7"/>
    <s v="APP3"/>
    <m/>
    <x v="1"/>
    <x v="0"/>
    <x v="0"/>
    <x v="3"/>
    <n v="9"/>
    <n v="2019"/>
    <x v="1"/>
    <x v="1"/>
    <n v="1"/>
    <n v="0"/>
    <n v="0"/>
    <n v="447"/>
  </r>
  <r>
    <x v="415"/>
    <s v="45020119A"/>
    <x v="1"/>
    <x v="1"/>
    <x v="14"/>
    <n v="538"/>
    <n v="0"/>
    <n v="538"/>
    <n v="145.26000000000002"/>
    <x v="5"/>
    <s v="SAN10"/>
    <m/>
    <x v="1"/>
    <x v="0"/>
    <x v="0"/>
    <x v="2"/>
    <n v="9"/>
    <n v="2019"/>
    <x v="1"/>
    <x v="1"/>
    <n v="1"/>
    <n v="0"/>
    <n v="0"/>
    <n v="538"/>
  </r>
  <r>
    <x v="416"/>
    <s v="45020219A"/>
    <x v="1"/>
    <x v="1"/>
    <x v="14"/>
    <n v="267"/>
    <n v="0"/>
    <n v="267"/>
    <n v="90.78"/>
    <x v="6"/>
    <s v="SNE6"/>
    <m/>
    <x v="1"/>
    <x v="0"/>
    <x v="0"/>
    <x v="2"/>
    <n v="9"/>
    <n v="2019"/>
    <x v="1"/>
    <x v="1"/>
    <n v="1"/>
    <n v="0"/>
    <n v="0"/>
    <n v="267"/>
  </r>
  <r>
    <x v="417"/>
    <s v="45020319A"/>
    <x v="1"/>
    <x v="1"/>
    <x v="14"/>
    <n v="345"/>
    <n v="0"/>
    <n v="345"/>
    <n v="106.95"/>
    <x v="7"/>
    <s v="APP2"/>
    <m/>
    <x v="1"/>
    <x v="0"/>
    <x v="0"/>
    <x v="0"/>
    <n v="9"/>
    <n v="2019"/>
    <x v="0"/>
    <x v="1"/>
    <n v="1"/>
    <n v="0"/>
    <n v="0"/>
    <n v="345"/>
  </r>
  <r>
    <x v="418"/>
    <s v="45020419A"/>
    <x v="1"/>
    <x v="1"/>
    <x v="14"/>
    <n v="383"/>
    <n v="0"/>
    <n v="383"/>
    <n v="122.56"/>
    <x v="7"/>
    <s v="APP1"/>
    <m/>
    <x v="1"/>
    <x v="0"/>
    <x v="0"/>
    <x v="1"/>
    <n v="9"/>
    <n v="2019"/>
    <x v="0"/>
    <x v="1"/>
    <n v="1"/>
    <n v="0"/>
    <n v="0"/>
    <n v="383"/>
  </r>
  <r>
    <x v="419"/>
    <s v="45020519A"/>
    <x v="1"/>
    <x v="1"/>
    <x v="14"/>
    <n v="168"/>
    <n v="0"/>
    <n v="168"/>
    <n v="25.2"/>
    <x v="8"/>
    <s v="SMA4"/>
    <m/>
    <x v="1"/>
    <x v="0"/>
    <x v="0"/>
    <x v="1"/>
    <n v="9"/>
    <n v="2019"/>
    <x v="0"/>
    <x v="1"/>
    <n v="1"/>
    <n v="0"/>
    <n v="0"/>
    <n v="168"/>
  </r>
  <r>
    <x v="420"/>
    <s v="45021119A"/>
    <x v="1"/>
    <x v="1"/>
    <x v="14"/>
    <n v="478"/>
    <n v="0"/>
    <n v="478"/>
    <n v="119.5"/>
    <x v="5"/>
    <s v="SAN8"/>
    <m/>
    <x v="1"/>
    <x v="0"/>
    <x v="0"/>
    <x v="4"/>
    <n v="9"/>
    <n v="2019"/>
    <x v="1"/>
    <x v="1"/>
    <n v="1"/>
    <n v="0"/>
    <n v="0"/>
    <n v="478"/>
  </r>
  <r>
    <x v="421"/>
    <s v="45021219A"/>
    <x v="1"/>
    <x v="1"/>
    <x v="14"/>
    <n v="278"/>
    <n v="0"/>
    <n v="278"/>
    <n v="88.960000000000008"/>
    <x v="6"/>
    <s v="SNE10"/>
    <m/>
    <x v="1"/>
    <x v="0"/>
    <x v="0"/>
    <x v="0"/>
    <n v="9"/>
    <n v="2019"/>
    <x v="0"/>
    <x v="1"/>
    <n v="1"/>
    <n v="0"/>
    <n v="0"/>
    <n v="278"/>
  </r>
  <r>
    <x v="422"/>
    <s v="45021319A"/>
    <x v="1"/>
    <x v="1"/>
    <x v="14"/>
    <n v="383"/>
    <n v="0"/>
    <n v="383"/>
    <n v="122.56"/>
    <x v="7"/>
    <s v="APP1"/>
    <m/>
    <x v="1"/>
    <x v="0"/>
    <x v="0"/>
    <x v="1"/>
    <n v="9"/>
    <n v="2019"/>
    <x v="0"/>
    <x v="1"/>
    <n v="1"/>
    <n v="0"/>
    <n v="0"/>
    <n v="383"/>
  </r>
  <r>
    <x v="423"/>
    <s v="45022119A"/>
    <x v="1"/>
    <x v="1"/>
    <x v="14"/>
    <n v="172"/>
    <n v="0"/>
    <n v="172"/>
    <n v="65.36"/>
    <x v="8"/>
    <s v="SMA2"/>
    <m/>
    <x v="1"/>
    <x v="0"/>
    <x v="0"/>
    <x v="0"/>
    <n v="9"/>
    <n v="2019"/>
    <x v="0"/>
    <x v="1"/>
    <n v="1"/>
    <n v="0"/>
    <n v="0"/>
    <n v="172"/>
  </r>
  <r>
    <x v="424"/>
    <s v="45022219A"/>
    <x v="1"/>
    <x v="1"/>
    <x v="14"/>
    <n v="144"/>
    <n v="0"/>
    <n v="144"/>
    <n v="66.240000000000009"/>
    <x v="8"/>
    <s v="SMA3"/>
    <m/>
    <x v="1"/>
    <x v="0"/>
    <x v="0"/>
    <x v="1"/>
    <n v="9"/>
    <n v="2019"/>
    <x v="1"/>
    <x v="1"/>
    <n v="1"/>
    <n v="0"/>
    <n v="0"/>
    <n v="144"/>
  </r>
  <r>
    <x v="425"/>
    <s v="45022319A"/>
    <x v="1"/>
    <x v="1"/>
    <x v="14"/>
    <n v="172"/>
    <n v="0"/>
    <n v="172"/>
    <n v="65.36"/>
    <x v="8"/>
    <s v="SMA2"/>
    <m/>
    <x v="1"/>
    <x v="0"/>
    <x v="0"/>
    <x v="4"/>
    <n v="9"/>
    <n v="2019"/>
    <x v="0"/>
    <x v="1"/>
    <n v="1"/>
    <n v="0"/>
    <n v="0"/>
    <n v="172"/>
  </r>
  <r>
    <x v="426"/>
    <s v="45023119A"/>
    <x v="1"/>
    <x v="1"/>
    <x v="14"/>
    <n v="284"/>
    <n v="0"/>
    <n v="284"/>
    <n v="76.680000000000007"/>
    <x v="6"/>
    <s v="SNE14"/>
    <m/>
    <x v="1"/>
    <x v="0"/>
    <x v="0"/>
    <x v="0"/>
    <n v="9"/>
    <n v="2019"/>
    <x v="1"/>
    <x v="1"/>
    <n v="1"/>
    <n v="0"/>
    <n v="0"/>
    <n v="284"/>
  </r>
  <r>
    <x v="427"/>
    <s v="45030119A"/>
    <x v="1"/>
    <x v="1"/>
    <x v="14"/>
    <n v="488"/>
    <n v="0"/>
    <n v="488"/>
    <n v="156.16"/>
    <x v="5"/>
    <s v="SAN4"/>
    <m/>
    <x v="1"/>
    <x v="0"/>
    <x v="0"/>
    <x v="1"/>
    <n v="9"/>
    <n v="2019"/>
    <x v="1"/>
    <x v="1"/>
    <n v="1"/>
    <n v="0"/>
    <n v="0"/>
    <n v="488"/>
  </r>
  <r>
    <x v="428"/>
    <s v="45030319A"/>
    <x v="1"/>
    <x v="1"/>
    <x v="14"/>
    <n v="295"/>
    <n v="0"/>
    <n v="295"/>
    <n v="97.350000000000009"/>
    <x v="6"/>
    <s v="SNE7"/>
    <m/>
    <x v="1"/>
    <x v="0"/>
    <x v="0"/>
    <x v="2"/>
    <n v="9"/>
    <n v="2019"/>
    <x v="0"/>
    <x v="1"/>
    <n v="1"/>
    <n v="0"/>
    <n v="0"/>
    <n v="295"/>
  </r>
  <r>
    <x v="429"/>
    <s v="45030419A"/>
    <x v="1"/>
    <x v="1"/>
    <x v="14"/>
    <n v="345"/>
    <n v="0"/>
    <n v="345"/>
    <n v="106.95"/>
    <x v="7"/>
    <s v="APP2"/>
    <m/>
    <x v="1"/>
    <x v="0"/>
    <x v="0"/>
    <x v="1"/>
    <n v="9"/>
    <n v="2019"/>
    <x v="0"/>
    <x v="1"/>
    <n v="1"/>
    <n v="0"/>
    <n v="0"/>
    <n v="345"/>
  </r>
  <r>
    <x v="430"/>
    <s v="45030519A"/>
    <x v="1"/>
    <x v="1"/>
    <x v="14"/>
    <n v="172"/>
    <n v="0"/>
    <n v="172"/>
    <n v="65.36"/>
    <x v="8"/>
    <s v="SMA2"/>
    <m/>
    <x v="1"/>
    <x v="0"/>
    <x v="0"/>
    <x v="2"/>
    <n v="9"/>
    <n v="2019"/>
    <x v="0"/>
    <x v="1"/>
    <n v="1"/>
    <n v="0"/>
    <n v="0"/>
    <n v="172"/>
  </r>
  <r>
    <x v="431"/>
    <s v="45040119A"/>
    <x v="1"/>
    <x v="1"/>
    <x v="14"/>
    <n v="283"/>
    <n v="0"/>
    <n v="283"/>
    <n v="82.07"/>
    <x v="6"/>
    <s v="SNE12"/>
    <m/>
    <x v="1"/>
    <x v="0"/>
    <x v="0"/>
    <x v="3"/>
    <n v="9"/>
    <n v="2019"/>
    <x v="0"/>
    <x v="1"/>
    <n v="1"/>
    <n v="0"/>
    <n v="0"/>
    <n v="283"/>
  </r>
  <r>
    <x v="432"/>
    <s v="45040219A"/>
    <x v="1"/>
    <x v="1"/>
    <x v="14"/>
    <n v="383"/>
    <n v="0"/>
    <n v="383"/>
    <n v="122.56"/>
    <x v="7"/>
    <s v="APP1"/>
    <m/>
    <x v="1"/>
    <x v="0"/>
    <x v="0"/>
    <x v="2"/>
    <n v="9"/>
    <n v="2019"/>
    <x v="1"/>
    <x v="1"/>
    <n v="1"/>
    <n v="0"/>
    <n v="0"/>
    <n v="383"/>
  </r>
  <r>
    <x v="433"/>
    <s v="45040319A"/>
    <x v="1"/>
    <x v="1"/>
    <x v="14"/>
    <n v="144"/>
    <n v="0"/>
    <n v="144"/>
    <n v="66.240000000000009"/>
    <x v="8"/>
    <s v="SMA3"/>
    <m/>
    <x v="1"/>
    <x v="0"/>
    <x v="0"/>
    <x v="0"/>
    <n v="9"/>
    <n v="2019"/>
    <x v="0"/>
    <x v="1"/>
    <n v="1"/>
    <n v="0"/>
    <n v="0"/>
    <n v="144"/>
  </r>
  <r>
    <x v="434"/>
    <s v="45040419A"/>
    <x v="1"/>
    <x v="1"/>
    <x v="14"/>
    <n v="168"/>
    <n v="0"/>
    <n v="168"/>
    <n v="75.600000000000009"/>
    <x v="8"/>
    <s v="SMA1"/>
    <m/>
    <x v="1"/>
    <x v="0"/>
    <x v="0"/>
    <x v="3"/>
    <n v="9"/>
    <n v="2019"/>
    <x v="0"/>
    <x v="1"/>
    <n v="1"/>
    <n v="0"/>
    <n v="0"/>
    <n v="168"/>
  </r>
  <r>
    <x v="435"/>
    <s v="45040819A"/>
    <x v="1"/>
    <x v="1"/>
    <x v="14"/>
    <n v="220"/>
    <n v="0"/>
    <n v="220"/>
    <n v="39.6"/>
    <x v="9"/>
    <s v="FRA4"/>
    <m/>
    <x v="1"/>
    <x v="0"/>
    <x v="0"/>
    <x v="2"/>
    <n v="9"/>
    <n v="2019"/>
    <x v="0"/>
    <x v="1"/>
    <n v="1"/>
    <n v="0"/>
    <n v="0"/>
    <n v="220"/>
  </r>
  <r>
    <x v="436"/>
    <s v="45040919A"/>
    <x v="1"/>
    <x v="1"/>
    <x v="14"/>
    <n v="220"/>
    <n v="0"/>
    <n v="220"/>
    <n v="39.6"/>
    <x v="9"/>
    <s v="FRA4"/>
    <m/>
    <x v="1"/>
    <x v="0"/>
    <x v="0"/>
    <x v="0"/>
    <n v="9"/>
    <n v="2019"/>
    <x v="0"/>
    <x v="1"/>
    <n v="1"/>
    <n v="0"/>
    <n v="0"/>
    <n v="220"/>
  </r>
  <r>
    <x v="437"/>
    <s v="45041019A"/>
    <x v="1"/>
    <x v="1"/>
    <x v="14"/>
    <n v="295"/>
    <n v="0"/>
    <n v="295"/>
    <n v="97.350000000000009"/>
    <x v="6"/>
    <s v="SNE7"/>
    <m/>
    <x v="1"/>
    <x v="0"/>
    <x v="0"/>
    <x v="1"/>
    <n v="9"/>
    <n v="2019"/>
    <x v="1"/>
    <x v="1"/>
    <n v="1"/>
    <n v="0"/>
    <n v="0"/>
    <n v="295"/>
  </r>
  <r>
    <x v="438"/>
    <s v="45041119A"/>
    <x v="1"/>
    <x v="1"/>
    <x v="14"/>
    <n v="383"/>
    <n v="0"/>
    <n v="383"/>
    <n v="122.56"/>
    <x v="7"/>
    <s v="APP1"/>
    <m/>
    <x v="1"/>
    <x v="0"/>
    <x v="0"/>
    <x v="2"/>
    <n v="9"/>
    <n v="2019"/>
    <x v="1"/>
    <x v="1"/>
    <n v="1"/>
    <n v="0"/>
    <n v="0"/>
    <n v="383"/>
  </r>
  <r>
    <x v="439"/>
    <s v="45041219A"/>
    <x v="1"/>
    <x v="1"/>
    <x v="14"/>
    <n v="144"/>
    <n v="0"/>
    <n v="144"/>
    <n v="66.240000000000009"/>
    <x v="8"/>
    <s v="SMA3"/>
    <m/>
    <x v="1"/>
    <x v="0"/>
    <x v="0"/>
    <x v="2"/>
    <n v="9"/>
    <n v="2019"/>
    <x v="1"/>
    <x v="1"/>
    <n v="1"/>
    <n v="0"/>
    <n v="0"/>
    <n v="144"/>
  </r>
  <r>
    <x v="440"/>
    <s v="45041319A"/>
    <x v="1"/>
    <x v="1"/>
    <x v="14"/>
    <n v="172"/>
    <n v="0"/>
    <n v="172"/>
    <n v="65.36"/>
    <x v="8"/>
    <s v="SMA2"/>
    <m/>
    <x v="1"/>
    <x v="0"/>
    <x v="0"/>
    <x v="2"/>
    <n v="9"/>
    <n v="2019"/>
    <x v="1"/>
    <x v="1"/>
    <n v="1"/>
    <n v="0"/>
    <n v="0"/>
    <n v="172"/>
  </r>
  <r>
    <x v="441"/>
    <s v="45041419A"/>
    <x v="1"/>
    <x v="1"/>
    <x v="14"/>
    <n v="240"/>
    <n v="0"/>
    <n v="240"/>
    <n v="43.199999999999996"/>
    <x v="9"/>
    <s v="FRA5"/>
    <m/>
    <x v="1"/>
    <x v="0"/>
    <x v="0"/>
    <x v="1"/>
    <n v="9"/>
    <n v="2019"/>
    <x v="0"/>
    <x v="1"/>
    <n v="1"/>
    <n v="0"/>
    <n v="0"/>
    <n v="240"/>
  </r>
  <r>
    <x v="442"/>
    <s v="45042119A"/>
    <x v="1"/>
    <x v="1"/>
    <x v="14"/>
    <n v="240"/>
    <n v="0"/>
    <n v="240"/>
    <n v="43.199999999999996"/>
    <x v="9"/>
    <s v="FRA5"/>
    <m/>
    <x v="1"/>
    <x v="0"/>
    <x v="0"/>
    <x v="4"/>
    <n v="9"/>
    <n v="2019"/>
    <x v="0"/>
    <x v="1"/>
    <n v="1"/>
    <n v="0"/>
    <n v="0"/>
    <n v="240"/>
  </r>
  <r>
    <x v="443"/>
    <s v="45042219A"/>
    <x v="1"/>
    <x v="1"/>
    <x v="14"/>
    <n v="220"/>
    <n v="0"/>
    <n v="220"/>
    <n v="39.6"/>
    <x v="9"/>
    <s v="FRA4"/>
    <m/>
    <x v="1"/>
    <x v="0"/>
    <x v="0"/>
    <x v="0"/>
    <n v="9"/>
    <n v="2019"/>
    <x v="1"/>
    <x v="1"/>
    <n v="1"/>
    <n v="0"/>
    <n v="0"/>
    <n v="220"/>
  </r>
  <r>
    <x v="444"/>
    <s v="45042319A"/>
    <x v="1"/>
    <x v="1"/>
    <x v="14"/>
    <n v="220"/>
    <n v="0"/>
    <n v="220"/>
    <n v="39.6"/>
    <x v="9"/>
    <s v="FRA4"/>
    <m/>
    <x v="1"/>
    <x v="0"/>
    <x v="0"/>
    <x v="4"/>
    <n v="9"/>
    <n v="2019"/>
    <x v="0"/>
    <x v="1"/>
    <n v="1"/>
    <n v="0"/>
    <n v="0"/>
    <n v="220"/>
  </r>
  <r>
    <x v="445"/>
    <s v="45043119A"/>
    <x v="1"/>
    <x v="1"/>
    <x v="14"/>
    <n v="240"/>
    <n v="0"/>
    <n v="240"/>
    <n v="43.199999999999996"/>
    <x v="9"/>
    <s v="FRA5"/>
    <m/>
    <x v="1"/>
    <x v="0"/>
    <x v="0"/>
    <x v="2"/>
    <n v="9"/>
    <n v="2019"/>
    <x v="1"/>
    <x v="1"/>
    <n v="1"/>
    <n v="0"/>
    <n v="0"/>
    <n v="240"/>
  </r>
  <r>
    <x v="446"/>
    <s v="45043219A"/>
    <x v="1"/>
    <x v="1"/>
    <x v="14"/>
    <n v="240"/>
    <n v="0"/>
    <n v="240"/>
    <n v="43.199999999999996"/>
    <x v="9"/>
    <s v="FRA5"/>
    <m/>
    <x v="1"/>
    <x v="0"/>
    <x v="0"/>
    <x v="4"/>
    <n v="9"/>
    <n v="2019"/>
    <x v="0"/>
    <x v="1"/>
    <n v="1"/>
    <n v="0"/>
    <n v="0"/>
    <n v="240"/>
  </r>
  <r>
    <x v="447"/>
    <s v="45043319A"/>
    <x v="1"/>
    <x v="1"/>
    <x v="14"/>
    <n v="192"/>
    <n v="0"/>
    <n v="192"/>
    <n v="34.56"/>
    <x v="9"/>
    <s v="FRA1"/>
    <m/>
    <x v="1"/>
    <x v="0"/>
    <x v="0"/>
    <x v="4"/>
    <n v="9"/>
    <n v="2019"/>
    <x v="0"/>
    <x v="1"/>
    <n v="1"/>
    <n v="0"/>
    <n v="0"/>
    <n v="192"/>
  </r>
  <r>
    <x v="448"/>
    <s v="45048819A"/>
    <x v="1"/>
    <x v="1"/>
    <x v="14"/>
    <n v="990"/>
    <n v="0"/>
    <n v="990"/>
    <n v="316.8"/>
    <x v="1"/>
    <s v="MIN6"/>
    <m/>
    <x v="1"/>
    <x v="0"/>
    <x v="0"/>
    <x v="1"/>
    <n v="9"/>
    <n v="2019"/>
    <x v="0"/>
    <x v="1"/>
    <n v="1"/>
    <n v="0"/>
    <n v="0"/>
    <n v="990"/>
  </r>
  <r>
    <x v="449"/>
    <s v="45050119A"/>
    <x v="1"/>
    <x v="1"/>
    <x v="14"/>
    <n v="283"/>
    <n v="0"/>
    <n v="283"/>
    <n v="82.07"/>
    <x v="6"/>
    <s v="SNE12"/>
    <m/>
    <x v="1"/>
    <x v="0"/>
    <x v="0"/>
    <x v="0"/>
    <n v="9"/>
    <n v="2019"/>
    <x v="1"/>
    <x v="1"/>
    <n v="1"/>
    <n v="0"/>
    <n v="0"/>
    <n v="283"/>
  </r>
  <r>
    <x v="450"/>
    <s v="45050219A"/>
    <x v="1"/>
    <x v="1"/>
    <x v="14"/>
    <n v="383"/>
    <n v="0"/>
    <n v="383"/>
    <n v="122.56"/>
    <x v="7"/>
    <s v="APP1"/>
    <m/>
    <x v="1"/>
    <x v="0"/>
    <x v="0"/>
    <x v="3"/>
    <n v="9"/>
    <n v="2019"/>
    <x v="1"/>
    <x v="1"/>
    <n v="1"/>
    <n v="0"/>
    <n v="0"/>
    <n v="383"/>
  </r>
  <r>
    <x v="451"/>
    <s v="45050319A"/>
    <x v="1"/>
    <x v="1"/>
    <x v="14"/>
    <n v="172"/>
    <n v="0"/>
    <n v="172"/>
    <n v="65.36"/>
    <x v="8"/>
    <s v="SMA2"/>
    <m/>
    <x v="1"/>
    <x v="0"/>
    <x v="0"/>
    <x v="2"/>
    <n v="9"/>
    <n v="2019"/>
    <x v="0"/>
    <x v="1"/>
    <n v="1"/>
    <n v="0"/>
    <n v="0"/>
    <n v="172"/>
  </r>
  <r>
    <x v="452"/>
    <s v="45050419A"/>
    <x v="1"/>
    <x v="1"/>
    <x v="14"/>
    <n v="210"/>
    <n v="0"/>
    <n v="210"/>
    <n v="37.799999999999997"/>
    <x v="9"/>
    <s v="FRA2"/>
    <m/>
    <x v="1"/>
    <x v="0"/>
    <x v="0"/>
    <x v="4"/>
    <n v="9"/>
    <n v="2019"/>
    <x v="0"/>
    <x v="1"/>
    <n v="1"/>
    <n v="0"/>
    <n v="0"/>
    <n v="210"/>
  </r>
  <r>
    <x v="453"/>
    <s v="45050519A"/>
    <x v="1"/>
    <x v="1"/>
    <x v="14"/>
    <n v="240"/>
    <n v="0"/>
    <n v="240"/>
    <n v="43.199999999999996"/>
    <x v="9"/>
    <s v="FRA5"/>
    <m/>
    <x v="1"/>
    <x v="0"/>
    <x v="0"/>
    <x v="2"/>
    <n v="9"/>
    <n v="2019"/>
    <x v="0"/>
    <x v="1"/>
    <n v="1"/>
    <n v="0"/>
    <n v="0"/>
    <n v="240"/>
  </r>
  <r>
    <x v="454"/>
    <s v="45050619A"/>
    <x v="1"/>
    <x v="1"/>
    <x v="14"/>
    <n v="192"/>
    <n v="0"/>
    <n v="192"/>
    <n v="34.56"/>
    <x v="9"/>
    <s v="FRA1"/>
    <m/>
    <x v="1"/>
    <x v="0"/>
    <x v="0"/>
    <x v="3"/>
    <n v="9"/>
    <n v="2019"/>
    <x v="0"/>
    <x v="1"/>
    <n v="1"/>
    <n v="0"/>
    <n v="0"/>
    <n v="192"/>
  </r>
  <r>
    <x v="455"/>
    <s v="45050719A"/>
    <x v="1"/>
    <x v="1"/>
    <x v="14"/>
    <n v="255"/>
    <n v="0"/>
    <n v="255"/>
    <n v="66.3"/>
    <x v="0"/>
    <s v="ACC1"/>
    <m/>
    <x v="1"/>
    <x v="0"/>
    <x v="0"/>
    <x v="1"/>
    <n v="9"/>
    <n v="2019"/>
    <x v="1"/>
    <x v="1"/>
    <n v="1"/>
    <n v="0"/>
    <n v="0"/>
    <n v="255"/>
  </r>
  <r>
    <x v="456"/>
    <s v="45060119A"/>
    <x v="1"/>
    <x v="1"/>
    <x v="14"/>
    <n v="383"/>
    <n v="0"/>
    <n v="383"/>
    <n v="122.56"/>
    <x v="7"/>
    <s v="APP1"/>
    <m/>
    <x v="1"/>
    <x v="0"/>
    <x v="0"/>
    <x v="2"/>
    <n v="9"/>
    <n v="2019"/>
    <x v="1"/>
    <x v="1"/>
    <n v="1"/>
    <n v="0"/>
    <n v="0"/>
    <n v="383"/>
  </r>
  <r>
    <x v="457"/>
    <s v="45060319A"/>
    <x v="1"/>
    <x v="1"/>
    <x v="14"/>
    <n v="168"/>
    <n v="0"/>
    <n v="168"/>
    <n v="25.2"/>
    <x v="8"/>
    <s v="SMA4"/>
    <m/>
    <x v="1"/>
    <x v="0"/>
    <x v="0"/>
    <x v="1"/>
    <n v="9"/>
    <n v="2019"/>
    <x v="0"/>
    <x v="1"/>
    <n v="1"/>
    <n v="0"/>
    <n v="0"/>
    <n v="168"/>
  </r>
  <r>
    <x v="458"/>
    <s v="45060419A"/>
    <x v="1"/>
    <x v="1"/>
    <x v="14"/>
    <n v="220"/>
    <n v="0"/>
    <n v="220"/>
    <n v="39.6"/>
    <x v="9"/>
    <s v="FRA4"/>
    <m/>
    <x v="1"/>
    <x v="0"/>
    <x v="0"/>
    <x v="4"/>
    <n v="9"/>
    <n v="2019"/>
    <x v="1"/>
    <x v="1"/>
    <n v="1"/>
    <n v="0"/>
    <n v="0"/>
    <n v="220"/>
  </r>
  <r>
    <x v="459"/>
    <s v="45060519A"/>
    <x v="1"/>
    <x v="1"/>
    <x v="14"/>
    <n v="210"/>
    <n v="0"/>
    <n v="210"/>
    <n v="37.799999999999997"/>
    <x v="9"/>
    <s v="FRA2"/>
    <m/>
    <x v="1"/>
    <x v="0"/>
    <x v="0"/>
    <x v="1"/>
    <n v="9"/>
    <n v="2019"/>
    <x v="0"/>
    <x v="1"/>
    <n v="1"/>
    <n v="0"/>
    <n v="0"/>
    <n v="210"/>
  </r>
  <r>
    <x v="460"/>
    <s v="45070119A"/>
    <x v="1"/>
    <x v="1"/>
    <x v="14"/>
    <n v="345"/>
    <n v="0"/>
    <n v="345"/>
    <n v="106.95"/>
    <x v="7"/>
    <s v="APP2"/>
    <m/>
    <x v="1"/>
    <x v="0"/>
    <x v="0"/>
    <x v="0"/>
    <n v="9"/>
    <n v="2019"/>
    <x v="1"/>
    <x v="1"/>
    <n v="1"/>
    <n v="0"/>
    <n v="0"/>
    <n v="345"/>
  </r>
  <r>
    <x v="461"/>
    <s v="45070219A"/>
    <x v="1"/>
    <x v="1"/>
    <x v="14"/>
    <n v="172"/>
    <n v="0"/>
    <n v="172"/>
    <n v="65.36"/>
    <x v="8"/>
    <s v="SMA2"/>
    <m/>
    <x v="1"/>
    <x v="0"/>
    <x v="0"/>
    <x v="4"/>
    <n v="9"/>
    <n v="2019"/>
    <x v="1"/>
    <x v="1"/>
    <n v="1"/>
    <n v="0"/>
    <n v="0"/>
    <n v="172"/>
  </r>
  <r>
    <x v="462"/>
    <s v="45070319A"/>
    <x v="1"/>
    <x v="1"/>
    <x v="14"/>
    <n v="205"/>
    <n v="0"/>
    <n v="205"/>
    <n v="36.9"/>
    <x v="9"/>
    <s v="FRA3"/>
    <m/>
    <x v="1"/>
    <x v="0"/>
    <x v="0"/>
    <x v="1"/>
    <n v="9"/>
    <n v="2019"/>
    <x v="0"/>
    <x v="1"/>
    <n v="1"/>
    <n v="0"/>
    <n v="0"/>
    <n v="205"/>
  </r>
  <r>
    <x v="463"/>
    <s v="45070419A"/>
    <x v="1"/>
    <x v="1"/>
    <x v="14"/>
    <n v="205"/>
    <n v="0"/>
    <n v="205"/>
    <n v="36.9"/>
    <x v="9"/>
    <s v="FRA3"/>
    <m/>
    <x v="1"/>
    <x v="0"/>
    <x v="0"/>
    <x v="2"/>
    <n v="9"/>
    <n v="2019"/>
    <x v="1"/>
    <x v="1"/>
    <n v="1"/>
    <n v="0"/>
    <n v="0"/>
    <n v="205"/>
  </r>
  <r>
    <x v="464"/>
    <s v="45070519A"/>
    <x v="1"/>
    <x v="1"/>
    <x v="14"/>
    <n v="255"/>
    <n v="0"/>
    <n v="255"/>
    <n v="66.3"/>
    <x v="0"/>
    <s v="ACC1"/>
    <m/>
    <x v="1"/>
    <x v="0"/>
    <x v="0"/>
    <x v="4"/>
    <n v="9"/>
    <n v="2019"/>
    <x v="0"/>
    <x v="1"/>
    <n v="1"/>
    <n v="0"/>
    <n v="0"/>
    <n v="255"/>
  </r>
  <r>
    <x v="465"/>
    <s v="45070619A"/>
    <x v="1"/>
    <x v="1"/>
    <x v="14"/>
    <n v="313"/>
    <n v="0"/>
    <n v="313"/>
    <n v="93.899999999999991"/>
    <x v="0"/>
    <s v="ACC4"/>
    <m/>
    <x v="1"/>
    <x v="0"/>
    <x v="0"/>
    <x v="3"/>
    <n v="9"/>
    <n v="2019"/>
    <x v="0"/>
    <x v="1"/>
    <n v="1"/>
    <n v="0"/>
    <n v="0"/>
    <n v="313"/>
  </r>
  <r>
    <x v="466"/>
    <s v="45070719A"/>
    <x v="1"/>
    <x v="1"/>
    <x v="14"/>
    <n v="313"/>
    <n v="0"/>
    <n v="313"/>
    <n v="93.899999999999991"/>
    <x v="0"/>
    <s v="ACC4"/>
    <m/>
    <x v="1"/>
    <x v="0"/>
    <x v="0"/>
    <x v="0"/>
    <n v="9"/>
    <n v="2019"/>
    <x v="0"/>
    <x v="1"/>
    <n v="1"/>
    <n v="0"/>
    <n v="0"/>
    <n v="313"/>
  </r>
  <r>
    <x v="467"/>
    <s v="45070819A"/>
    <x v="1"/>
    <x v="1"/>
    <x v="14"/>
    <n v="889"/>
    <n v="0"/>
    <n v="889"/>
    <n v="222.25"/>
    <x v="1"/>
    <s v="MIN2"/>
    <m/>
    <x v="1"/>
    <x v="0"/>
    <x v="0"/>
    <x v="2"/>
    <n v="9"/>
    <n v="2019"/>
    <x v="1"/>
    <x v="1"/>
    <n v="1"/>
    <n v="0"/>
    <n v="0"/>
    <n v="889"/>
  </r>
  <r>
    <x v="468"/>
    <s v="45070919A"/>
    <x v="1"/>
    <x v="1"/>
    <x v="14"/>
    <n v="889"/>
    <n v="0"/>
    <n v="889"/>
    <n v="222.25"/>
    <x v="1"/>
    <s v="MIN2"/>
    <m/>
    <x v="1"/>
    <x v="0"/>
    <x v="0"/>
    <x v="4"/>
    <n v="9"/>
    <n v="2019"/>
    <x v="1"/>
    <x v="1"/>
    <n v="1"/>
    <n v="0"/>
    <n v="0"/>
    <n v="889"/>
  </r>
  <r>
    <x v="469"/>
    <s v="45071019A"/>
    <x v="1"/>
    <x v="1"/>
    <x v="14"/>
    <n v="447"/>
    <n v="0"/>
    <n v="447"/>
    <n v="156.44999999999999"/>
    <x v="7"/>
    <s v="APP3"/>
    <m/>
    <x v="1"/>
    <x v="0"/>
    <x v="0"/>
    <x v="0"/>
    <n v="9"/>
    <n v="2019"/>
    <x v="1"/>
    <x v="1"/>
    <n v="1"/>
    <n v="0"/>
    <n v="0"/>
    <n v="447"/>
  </r>
  <r>
    <x v="470"/>
    <s v="45200119A"/>
    <x v="1"/>
    <x v="1"/>
    <x v="14"/>
    <n v="538"/>
    <n v="0"/>
    <n v="538"/>
    <n v="145.26000000000002"/>
    <x v="5"/>
    <s v="SAN10"/>
    <m/>
    <x v="1"/>
    <x v="0"/>
    <x v="0"/>
    <x v="0"/>
    <n v="9"/>
    <n v="2019"/>
    <x v="1"/>
    <x v="1"/>
    <n v="1"/>
    <n v="0"/>
    <n v="0"/>
    <n v="538"/>
  </r>
  <r>
    <x v="471"/>
    <s v="45200219A"/>
    <x v="6"/>
    <x v="1"/>
    <x v="13"/>
    <n v="293"/>
    <n v="58.599999999999994"/>
    <n v="234.4"/>
    <n v="90.83"/>
    <x v="6"/>
    <s v="SNE9"/>
    <m/>
    <x v="6"/>
    <x v="0"/>
    <x v="0"/>
    <x v="4"/>
    <n v="10"/>
    <n v="2019"/>
    <x v="1"/>
    <x v="0"/>
    <n v="1"/>
    <n v="1"/>
    <n v="0"/>
    <n v="293"/>
  </r>
  <r>
    <x v="472"/>
    <s v="45200319A"/>
    <x v="6"/>
    <x v="1"/>
    <x v="13"/>
    <n v="383"/>
    <n v="76.599999999999966"/>
    <n v="306.40000000000003"/>
    <n v="122.56"/>
    <x v="7"/>
    <s v="APP1"/>
    <m/>
    <x v="6"/>
    <x v="0"/>
    <x v="0"/>
    <x v="4"/>
    <n v="10"/>
    <n v="2019"/>
    <x v="1"/>
    <x v="0"/>
    <n v="1"/>
    <n v="1"/>
    <n v="0"/>
    <n v="383"/>
  </r>
  <r>
    <x v="473"/>
    <s v="45200419A"/>
    <x v="6"/>
    <x v="1"/>
    <x v="13"/>
    <n v="383"/>
    <n v="76.599999999999966"/>
    <n v="306.40000000000003"/>
    <n v="122.56"/>
    <x v="7"/>
    <s v="APP1"/>
    <m/>
    <x v="6"/>
    <x v="0"/>
    <x v="0"/>
    <x v="2"/>
    <n v="10"/>
    <n v="2019"/>
    <x v="1"/>
    <x v="0"/>
    <n v="1"/>
    <n v="1"/>
    <n v="0"/>
    <n v="383"/>
  </r>
  <r>
    <x v="474"/>
    <s v="45200519A"/>
    <x v="6"/>
    <x v="1"/>
    <x v="13"/>
    <n v="168"/>
    <n v="33.599999999999994"/>
    <n v="134.4"/>
    <n v="75.600000000000009"/>
    <x v="8"/>
    <s v="SMA1"/>
    <m/>
    <x v="6"/>
    <x v="0"/>
    <x v="0"/>
    <x v="0"/>
    <n v="10"/>
    <n v="2019"/>
    <x v="1"/>
    <x v="0"/>
    <n v="1"/>
    <n v="1"/>
    <n v="0"/>
    <n v="168"/>
  </r>
  <r>
    <x v="475"/>
    <s v="45200619A"/>
    <x v="6"/>
    <x v="1"/>
    <x v="13"/>
    <n v="168"/>
    <n v="33.599999999999994"/>
    <n v="134.4"/>
    <n v="25.2"/>
    <x v="8"/>
    <s v="SMA4"/>
    <m/>
    <x v="6"/>
    <x v="0"/>
    <x v="0"/>
    <x v="2"/>
    <n v="10"/>
    <n v="2019"/>
    <x v="1"/>
    <x v="0"/>
    <n v="1"/>
    <n v="1"/>
    <n v="0"/>
    <n v="168"/>
  </r>
  <r>
    <x v="476"/>
    <s v="45200719A"/>
    <x v="6"/>
    <x v="1"/>
    <x v="13"/>
    <n v="205"/>
    <n v="41"/>
    <n v="164"/>
    <n v="36.9"/>
    <x v="9"/>
    <s v="FRA3"/>
    <m/>
    <x v="6"/>
    <x v="0"/>
    <x v="0"/>
    <x v="2"/>
    <n v="10"/>
    <n v="2019"/>
    <x v="1"/>
    <x v="0"/>
    <n v="1"/>
    <n v="1"/>
    <n v="0"/>
    <n v="205"/>
  </r>
  <r>
    <x v="477"/>
    <s v="45200819A"/>
    <x v="6"/>
    <x v="1"/>
    <x v="13"/>
    <n v="240"/>
    <n v="48"/>
    <n v="192"/>
    <n v="43.199999999999996"/>
    <x v="9"/>
    <s v="FRA5"/>
    <m/>
    <x v="6"/>
    <x v="0"/>
    <x v="0"/>
    <x v="3"/>
    <n v="10"/>
    <n v="2019"/>
    <x v="0"/>
    <x v="0"/>
    <n v="1"/>
    <n v="1"/>
    <n v="0"/>
    <n v="240"/>
  </r>
  <r>
    <x v="478"/>
    <s v="45200919A"/>
    <x v="6"/>
    <x v="1"/>
    <x v="13"/>
    <n v="240"/>
    <n v="48"/>
    <n v="192"/>
    <n v="43.199999999999996"/>
    <x v="9"/>
    <s v="FRA5"/>
    <m/>
    <x v="6"/>
    <x v="0"/>
    <x v="0"/>
    <x v="2"/>
    <n v="10"/>
    <n v="2019"/>
    <x v="0"/>
    <x v="0"/>
    <n v="1"/>
    <n v="1"/>
    <n v="0"/>
    <n v="240"/>
  </r>
  <r>
    <x v="479"/>
    <s v="45201019A"/>
    <x v="6"/>
    <x v="1"/>
    <x v="13"/>
    <n v="538"/>
    <n v="107.59999999999997"/>
    <n v="430.40000000000003"/>
    <n v="129.12"/>
    <x v="5"/>
    <s v="SAN11"/>
    <m/>
    <x v="6"/>
    <x v="0"/>
    <x v="0"/>
    <x v="0"/>
    <n v="10"/>
    <n v="2019"/>
    <x v="1"/>
    <x v="0"/>
    <n v="1"/>
    <n v="1"/>
    <n v="0"/>
    <n v="538"/>
  </r>
  <r>
    <x v="480"/>
    <s v="45201119A"/>
    <x v="6"/>
    <x v="1"/>
    <x v="13"/>
    <n v="317"/>
    <n v="63.399999999999977"/>
    <n v="253.60000000000002"/>
    <n v="98.27"/>
    <x v="6"/>
    <s v="SNE13"/>
    <m/>
    <x v="6"/>
    <x v="0"/>
    <x v="0"/>
    <x v="2"/>
    <n v="10"/>
    <n v="2019"/>
    <x v="1"/>
    <x v="0"/>
    <n v="1"/>
    <n v="1"/>
    <n v="0"/>
    <n v="317"/>
  </r>
  <r>
    <x v="481"/>
    <s v="45201219A"/>
    <x v="6"/>
    <x v="1"/>
    <x v="13"/>
    <n v="447"/>
    <n v="89.399999999999977"/>
    <n v="357.6"/>
    <n v="156.44999999999999"/>
    <x v="7"/>
    <s v="APP3"/>
    <m/>
    <x v="6"/>
    <x v="0"/>
    <x v="0"/>
    <x v="1"/>
    <n v="10"/>
    <n v="2019"/>
    <x v="0"/>
    <x v="0"/>
    <n v="1"/>
    <n v="1"/>
    <n v="0"/>
    <n v="447"/>
  </r>
  <r>
    <x v="482"/>
    <s v="45201319A"/>
    <x v="6"/>
    <x v="1"/>
    <x v="13"/>
    <n v="383"/>
    <n v="76.599999999999966"/>
    <n v="306.40000000000003"/>
    <n v="122.56"/>
    <x v="7"/>
    <s v="APP1"/>
    <m/>
    <x v="6"/>
    <x v="0"/>
    <x v="0"/>
    <x v="2"/>
    <n v="10"/>
    <n v="2019"/>
    <x v="0"/>
    <x v="0"/>
    <n v="1"/>
    <n v="1"/>
    <n v="0"/>
    <n v="383"/>
  </r>
  <r>
    <x v="483"/>
    <s v="45201419A"/>
    <x v="6"/>
    <x v="1"/>
    <x v="13"/>
    <n v="168"/>
    <n v="33.599999999999994"/>
    <n v="134.4"/>
    <n v="25.2"/>
    <x v="8"/>
    <s v="SMA4"/>
    <m/>
    <x v="6"/>
    <x v="0"/>
    <x v="0"/>
    <x v="2"/>
    <n v="10"/>
    <n v="2019"/>
    <x v="1"/>
    <x v="0"/>
    <n v="1"/>
    <n v="1"/>
    <n v="0"/>
    <n v="168"/>
  </r>
  <r>
    <x v="484"/>
    <s v="45201519A"/>
    <x v="6"/>
    <x v="1"/>
    <x v="13"/>
    <n v="144"/>
    <n v="28.799999999999997"/>
    <n v="115.2"/>
    <n v="66.240000000000009"/>
    <x v="8"/>
    <s v="SMA3"/>
    <m/>
    <x v="6"/>
    <x v="0"/>
    <x v="0"/>
    <x v="2"/>
    <n v="10"/>
    <n v="2019"/>
    <x v="1"/>
    <x v="0"/>
    <n v="1"/>
    <n v="1"/>
    <n v="0"/>
    <n v="144"/>
  </r>
  <r>
    <x v="485"/>
    <s v="45201619A"/>
    <x v="6"/>
    <x v="1"/>
    <x v="13"/>
    <n v="220"/>
    <n v="44"/>
    <n v="176"/>
    <n v="39.6"/>
    <x v="9"/>
    <s v="FRA4"/>
    <m/>
    <x v="6"/>
    <x v="0"/>
    <x v="0"/>
    <x v="2"/>
    <n v="10"/>
    <n v="2019"/>
    <x v="1"/>
    <x v="0"/>
    <n v="1"/>
    <n v="1"/>
    <n v="0"/>
    <n v="220"/>
  </r>
  <r>
    <x v="486"/>
    <s v="45201719A"/>
    <x v="6"/>
    <x v="1"/>
    <x v="13"/>
    <n v="210"/>
    <n v="42"/>
    <n v="168"/>
    <n v="37.799999999999997"/>
    <x v="9"/>
    <s v="FRA2"/>
    <m/>
    <x v="6"/>
    <x v="0"/>
    <x v="0"/>
    <x v="1"/>
    <n v="10"/>
    <n v="2019"/>
    <x v="1"/>
    <x v="0"/>
    <n v="1"/>
    <n v="1"/>
    <n v="0"/>
    <n v="210"/>
  </r>
  <r>
    <x v="487"/>
    <s v="45201819A"/>
    <x v="6"/>
    <x v="1"/>
    <x v="13"/>
    <n v="220"/>
    <n v="44"/>
    <n v="176"/>
    <n v="39.6"/>
    <x v="9"/>
    <s v="FRA4"/>
    <m/>
    <x v="6"/>
    <x v="0"/>
    <x v="0"/>
    <x v="1"/>
    <n v="10"/>
    <n v="2019"/>
    <x v="1"/>
    <x v="0"/>
    <n v="1"/>
    <n v="1"/>
    <n v="0"/>
    <n v="220"/>
  </r>
  <r>
    <x v="488"/>
    <s v="45201919A"/>
    <x v="6"/>
    <x v="1"/>
    <x v="13"/>
    <n v="255"/>
    <n v="51"/>
    <n v="204"/>
    <n v="66.3"/>
    <x v="0"/>
    <s v="ACC1"/>
    <m/>
    <x v="6"/>
    <x v="0"/>
    <x v="0"/>
    <x v="4"/>
    <n v="10"/>
    <n v="2019"/>
    <x v="0"/>
    <x v="0"/>
    <n v="1"/>
    <n v="1"/>
    <n v="0"/>
    <n v="255"/>
  </r>
  <r>
    <x v="489"/>
    <s v="45202019A"/>
    <x v="6"/>
    <x v="1"/>
    <x v="13"/>
    <n v="492"/>
    <n v="98.399999999999977"/>
    <n v="393.6"/>
    <n v="137.76000000000002"/>
    <x v="5"/>
    <s v="SAN7"/>
    <m/>
    <x v="6"/>
    <x v="0"/>
    <x v="0"/>
    <x v="2"/>
    <n v="10"/>
    <n v="2019"/>
    <x v="0"/>
    <x v="0"/>
    <n v="1"/>
    <n v="1"/>
    <n v="0"/>
    <n v="492"/>
  </r>
  <r>
    <x v="490"/>
    <s v="45202119A"/>
    <x v="6"/>
    <x v="1"/>
    <x v="13"/>
    <n v="168"/>
    <n v="33.599999999999994"/>
    <n v="134.4"/>
    <n v="60.48"/>
    <x v="6"/>
    <s v="SNE5"/>
    <m/>
    <x v="6"/>
    <x v="0"/>
    <x v="0"/>
    <x v="0"/>
    <n v="10"/>
    <n v="2019"/>
    <x v="0"/>
    <x v="0"/>
    <n v="1"/>
    <n v="1"/>
    <n v="0"/>
    <n v="168"/>
  </r>
  <r>
    <x v="491"/>
    <s v="45202219A"/>
    <x v="6"/>
    <x v="1"/>
    <x v="13"/>
    <n v="345"/>
    <n v="69"/>
    <n v="276"/>
    <n v="106.95"/>
    <x v="7"/>
    <s v="APP2"/>
    <m/>
    <x v="6"/>
    <x v="0"/>
    <x v="0"/>
    <x v="4"/>
    <n v="10"/>
    <n v="2019"/>
    <x v="0"/>
    <x v="0"/>
    <n v="1"/>
    <n v="1"/>
    <n v="0"/>
    <n v="345"/>
  </r>
  <r>
    <x v="492"/>
    <s v="45202319A"/>
    <x v="6"/>
    <x v="1"/>
    <x v="13"/>
    <n v="144"/>
    <n v="28.799999999999997"/>
    <n v="115.2"/>
    <n v="66.240000000000009"/>
    <x v="8"/>
    <s v="SMA3"/>
    <m/>
    <x v="6"/>
    <x v="0"/>
    <x v="0"/>
    <x v="2"/>
    <n v="10"/>
    <n v="2019"/>
    <x v="0"/>
    <x v="0"/>
    <n v="1"/>
    <n v="1"/>
    <n v="0"/>
    <n v="144"/>
  </r>
  <r>
    <x v="493"/>
    <s v="45202419A"/>
    <x v="6"/>
    <x v="1"/>
    <x v="13"/>
    <n v="172"/>
    <n v="34.400000000000006"/>
    <n v="137.6"/>
    <n v="65.36"/>
    <x v="8"/>
    <s v="SMA2"/>
    <m/>
    <x v="6"/>
    <x v="0"/>
    <x v="0"/>
    <x v="2"/>
    <n v="10"/>
    <n v="2019"/>
    <x v="0"/>
    <x v="0"/>
    <n v="1"/>
    <n v="1"/>
    <n v="0"/>
    <n v="172"/>
  </r>
  <r>
    <x v="494"/>
    <s v="45202519A"/>
    <x v="6"/>
    <x v="1"/>
    <x v="13"/>
    <n v="210"/>
    <n v="42"/>
    <n v="168"/>
    <n v="37.799999999999997"/>
    <x v="9"/>
    <s v="FRA2"/>
    <m/>
    <x v="6"/>
    <x v="0"/>
    <x v="0"/>
    <x v="2"/>
    <n v="10"/>
    <n v="2019"/>
    <x v="1"/>
    <x v="0"/>
    <n v="1"/>
    <n v="1"/>
    <n v="0"/>
    <n v="210"/>
  </r>
  <r>
    <x v="495"/>
    <s v="45202619A"/>
    <x v="6"/>
    <x v="1"/>
    <x v="13"/>
    <n v="240"/>
    <n v="48"/>
    <n v="192"/>
    <n v="43.199999999999996"/>
    <x v="9"/>
    <s v="FRA5"/>
    <m/>
    <x v="6"/>
    <x v="0"/>
    <x v="0"/>
    <x v="0"/>
    <n v="10"/>
    <n v="2019"/>
    <x v="1"/>
    <x v="0"/>
    <n v="1"/>
    <n v="1"/>
    <n v="0"/>
    <n v="240"/>
  </r>
  <r>
    <x v="496"/>
    <s v="45202719A"/>
    <x v="1"/>
    <x v="1"/>
    <x v="14"/>
    <n v="205"/>
    <n v="0"/>
    <n v="205"/>
    <n v="36.9"/>
    <x v="9"/>
    <s v="FRA3"/>
    <m/>
    <x v="1"/>
    <x v="0"/>
    <x v="0"/>
    <x v="1"/>
    <n v="9"/>
    <n v="2019"/>
    <x v="0"/>
    <x v="1"/>
    <n v="1"/>
    <n v="0"/>
    <n v="0"/>
    <n v="205"/>
  </r>
  <r>
    <x v="497"/>
    <s v="45202819A"/>
    <x v="1"/>
    <x v="1"/>
    <x v="14"/>
    <n v="258"/>
    <n v="0"/>
    <n v="258"/>
    <n v="72.240000000000009"/>
    <x v="0"/>
    <s v="ACC2"/>
    <m/>
    <x v="1"/>
    <x v="0"/>
    <x v="0"/>
    <x v="3"/>
    <n v="9"/>
    <n v="2019"/>
    <x v="1"/>
    <x v="1"/>
    <n v="1"/>
    <n v="0"/>
    <n v="0"/>
    <n v="258"/>
  </r>
  <r>
    <x v="498"/>
    <s v="45202919A"/>
    <x v="1"/>
    <x v="1"/>
    <x v="14"/>
    <n v="258"/>
    <n v="0"/>
    <n v="258"/>
    <n v="72.240000000000009"/>
    <x v="0"/>
    <s v="ACC2"/>
    <m/>
    <x v="1"/>
    <x v="0"/>
    <x v="0"/>
    <x v="2"/>
    <n v="9"/>
    <n v="2019"/>
    <x v="0"/>
    <x v="1"/>
    <n v="1"/>
    <n v="0"/>
    <n v="0"/>
    <n v="258"/>
  </r>
  <r>
    <x v="499"/>
    <s v="45203019A"/>
    <x v="1"/>
    <x v="1"/>
    <x v="14"/>
    <n v="367"/>
    <n v="0"/>
    <n v="367"/>
    <n v="110.1"/>
    <x v="6"/>
    <s v="SNE11"/>
    <m/>
    <x v="1"/>
    <x v="0"/>
    <x v="0"/>
    <x v="1"/>
    <n v="9"/>
    <n v="2019"/>
    <x v="0"/>
    <x v="1"/>
    <n v="1"/>
    <n v="0"/>
    <n v="0"/>
    <n v="367"/>
  </r>
  <r>
    <x v="500"/>
    <s v="45203119A"/>
    <x v="1"/>
    <x v="1"/>
    <x v="14"/>
    <n v="345"/>
    <n v="0"/>
    <n v="345"/>
    <n v="106.95"/>
    <x v="7"/>
    <s v="APP2"/>
    <m/>
    <x v="1"/>
    <x v="0"/>
    <x v="0"/>
    <x v="4"/>
    <n v="9"/>
    <n v="2019"/>
    <x v="1"/>
    <x v="1"/>
    <n v="1"/>
    <n v="0"/>
    <n v="0"/>
    <n v="345"/>
  </r>
  <r>
    <x v="501"/>
    <s v="45203219A"/>
    <x v="1"/>
    <x v="1"/>
    <x v="14"/>
    <n v="144"/>
    <n v="0"/>
    <n v="144"/>
    <n v="66.240000000000009"/>
    <x v="8"/>
    <s v="SMA3"/>
    <m/>
    <x v="1"/>
    <x v="0"/>
    <x v="0"/>
    <x v="2"/>
    <n v="9"/>
    <n v="2019"/>
    <x v="0"/>
    <x v="1"/>
    <n v="1"/>
    <n v="0"/>
    <n v="0"/>
    <n v="144"/>
  </r>
  <r>
    <x v="502"/>
    <s v="45203319A"/>
    <x v="1"/>
    <x v="1"/>
    <x v="14"/>
    <n v="172"/>
    <n v="0"/>
    <n v="172"/>
    <n v="65.36"/>
    <x v="8"/>
    <s v="SMA2"/>
    <m/>
    <x v="1"/>
    <x v="0"/>
    <x v="0"/>
    <x v="4"/>
    <n v="9"/>
    <n v="2019"/>
    <x v="0"/>
    <x v="1"/>
    <n v="1"/>
    <n v="0"/>
    <n v="0"/>
    <n v="172"/>
  </r>
  <r>
    <x v="503"/>
    <s v="45203419A"/>
    <x v="1"/>
    <x v="1"/>
    <x v="14"/>
    <n v="210"/>
    <n v="0"/>
    <n v="210"/>
    <n v="37.799999999999997"/>
    <x v="9"/>
    <s v="FRA2"/>
    <m/>
    <x v="1"/>
    <x v="0"/>
    <x v="0"/>
    <x v="2"/>
    <n v="9"/>
    <n v="2019"/>
    <x v="1"/>
    <x v="1"/>
    <n v="1"/>
    <n v="0"/>
    <n v="0"/>
    <n v="210"/>
  </r>
  <r>
    <x v="504"/>
    <s v="45203619A"/>
    <x v="1"/>
    <x v="1"/>
    <x v="14"/>
    <n v="210"/>
    <n v="0"/>
    <n v="210"/>
    <n v="37.799999999999997"/>
    <x v="9"/>
    <s v="FRA2"/>
    <m/>
    <x v="1"/>
    <x v="0"/>
    <x v="0"/>
    <x v="2"/>
    <n v="9"/>
    <n v="2019"/>
    <x v="1"/>
    <x v="1"/>
    <n v="1"/>
    <n v="0"/>
    <n v="0"/>
    <n v="210"/>
  </r>
  <r>
    <x v="505"/>
    <s v="45203719A"/>
    <x v="1"/>
    <x v="1"/>
    <x v="14"/>
    <n v="240"/>
    <n v="0"/>
    <n v="240"/>
    <n v="43.199999999999996"/>
    <x v="9"/>
    <s v="FRA5"/>
    <m/>
    <x v="1"/>
    <x v="0"/>
    <x v="0"/>
    <x v="2"/>
    <n v="9"/>
    <n v="2019"/>
    <x v="1"/>
    <x v="1"/>
    <n v="1"/>
    <n v="0"/>
    <n v="0"/>
    <n v="240"/>
  </r>
  <r>
    <x v="506"/>
    <s v="45203819A"/>
    <x v="1"/>
    <x v="1"/>
    <x v="14"/>
    <n v="255"/>
    <n v="0"/>
    <n v="255"/>
    <n v="66.3"/>
    <x v="0"/>
    <s v="ACC1"/>
    <m/>
    <x v="1"/>
    <x v="0"/>
    <x v="0"/>
    <x v="2"/>
    <n v="9"/>
    <n v="2019"/>
    <x v="0"/>
    <x v="1"/>
    <n v="1"/>
    <n v="0"/>
    <n v="0"/>
    <n v="255"/>
  </r>
  <r>
    <x v="507"/>
    <s v="45203919A"/>
    <x v="1"/>
    <x v="1"/>
    <x v="14"/>
    <n v="327"/>
    <n v="0"/>
    <n v="327"/>
    <n v="94.83"/>
    <x v="0"/>
    <s v="ACC3"/>
    <m/>
    <x v="1"/>
    <x v="0"/>
    <x v="0"/>
    <x v="4"/>
    <n v="9"/>
    <n v="2019"/>
    <x v="0"/>
    <x v="1"/>
    <n v="1"/>
    <n v="0"/>
    <n v="0"/>
    <n v="327"/>
  </r>
  <r>
    <x v="508"/>
    <s v="45204019A"/>
    <x v="1"/>
    <x v="1"/>
    <x v="14"/>
    <n v="261"/>
    <n v="0"/>
    <n v="261"/>
    <n v="78.3"/>
    <x v="6"/>
    <s v="SNE15"/>
    <m/>
    <x v="1"/>
    <x v="0"/>
    <x v="0"/>
    <x v="4"/>
    <n v="9"/>
    <n v="2019"/>
    <x v="0"/>
    <x v="1"/>
    <n v="1"/>
    <n v="0"/>
    <n v="0"/>
    <n v="261"/>
  </r>
  <r>
    <x v="509"/>
    <s v="45204119A"/>
    <x v="1"/>
    <x v="1"/>
    <x v="14"/>
    <n v="345"/>
    <n v="0"/>
    <n v="345"/>
    <n v="106.95"/>
    <x v="7"/>
    <s v="APP2"/>
    <m/>
    <x v="1"/>
    <x v="0"/>
    <x v="0"/>
    <x v="2"/>
    <n v="9"/>
    <n v="2019"/>
    <x v="1"/>
    <x v="1"/>
    <n v="1"/>
    <n v="0"/>
    <n v="0"/>
    <n v="345"/>
  </r>
  <r>
    <x v="510"/>
    <s v="45204219A"/>
    <x v="1"/>
    <x v="1"/>
    <x v="14"/>
    <n v="172"/>
    <n v="0"/>
    <n v="172"/>
    <n v="65.36"/>
    <x v="8"/>
    <s v="SMA2"/>
    <m/>
    <x v="1"/>
    <x v="0"/>
    <x v="0"/>
    <x v="1"/>
    <n v="9"/>
    <n v="2019"/>
    <x v="0"/>
    <x v="1"/>
    <n v="1"/>
    <n v="0"/>
    <n v="0"/>
    <n v="172"/>
  </r>
  <r>
    <x v="511"/>
    <s v="45204319A"/>
    <x v="1"/>
    <x v="1"/>
    <x v="14"/>
    <n v="210"/>
    <n v="0"/>
    <n v="210"/>
    <n v="37.799999999999997"/>
    <x v="9"/>
    <s v="FRA2"/>
    <m/>
    <x v="1"/>
    <x v="0"/>
    <x v="0"/>
    <x v="3"/>
    <n v="9"/>
    <n v="2019"/>
    <x v="0"/>
    <x v="1"/>
    <n v="1"/>
    <n v="0"/>
    <n v="0"/>
    <n v="210"/>
  </r>
  <r>
    <x v="512"/>
    <s v="45204519A"/>
    <x v="1"/>
    <x v="1"/>
    <x v="14"/>
    <n v="192"/>
    <n v="0"/>
    <n v="192"/>
    <n v="34.56"/>
    <x v="9"/>
    <s v="FRA1"/>
    <m/>
    <x v="1"/>
    <x v="0"/>
    <x v="0"/>
    <x v="3"/>
    <n v="9"/>
    <n v="2019"/>
    <x v="1"/>
    <x v="1"/>
    <n v="1"/>
    <n v="0"/>
    <n v="0"/>
    <n v="192"/>
  </r>
  <r>
    <x v="513"/>
    <s v="45204619A"/>
    <x v="1"/>
    <x v="1"/>
    <x v="14"/>
    <n v="220"/>
    <n v="0"/>
    <n v="220"/>
    <n v="39.6"/>
    <x v="9"/>
    <s v="FRA4"/>
    <m/>
    <x v="1"/>
    <x v="0"/>
    <x v="0"/>
    <x v="2"/>
    <n v="9"/>
    <n v="2019"/>
    <x v="1"/>
    <x v="1"/>
    <n v="1"/>
    <n v="0"/>
    <n v="0"/>
    <n v="220"/>
  </r>
  <r>
    <x v="514"/>
    <s v="45204719A"/>
    <x v="1"/>
    <x v="1"/>
    <x v="14"/>
    <n v="327"/>
    <n v="0"/>
    <n v="327"/>
    <n v="94.83"/>
    <x v="0"/>
    <s v="ACC3"/>
    <m/>
    <x v="1"/>
    <x v="0"/>
    <x v="0"/>
    <x v="2"/>
    <n v="9"/>
    <n v="2019"/>
    <x v="1"/>
    <x v="1"/>
    <n v="1"/>
    <n v="0"/>
    <n v="0"/>
    <n v="327"/>
  </r>
  <r>
    <x v="515"/>
    <s v="45204819A"/>
    <x v="1"/>
    <x v="1"/>
    <x v="14"/>
    <n v="258"/>
    <n v="0"/>
    <n v="258"/>
    <n v="72.240000000000009"/>
    <x v="0"/>
    <s v="ACC2"/>
    <m/>
    <x v="1"/>
    <x v="0"/>
    <x v="0"/>
    <x v="2"/>
    <n v="9"/>
    <n v="2019"/>
    <x v="0"/>
    <x v="1"/>
    <n v="1"/>
    <n v="0"/>
    <n v="0"/>
    <n v="258"/>
  </r>
  <r>
    <x v="516"/>
    <s v="45204919A"/>
    <x v="1"/>
    <x v="1"/>
    <x v="14"/>
    <n v="992"/>
    <n v="0"/>
    <n v="992"/>
    <n v="277.76000000000005"/>
    <x v="1"/>
    <s v="MIN1"/>
    <m/>
    <x v="1"/>
    <x v="0"/>
    <x v="0"/>
    <x v="0"/>
    <n v="9"/>
    <n v="2019"/>
    <x v="1"/>
    <x v="1"/>
    <n v="1"/>
    <n v="0"/>
    <n v="0"/>
    <n v="992"/>
  </r>
  <r>
    <x v="517"/>
    <s v="45205019A"/>
    <x v="1"/>
    <x v="1"/>
    <x v="14"/>
    <n v="447"/>
    <n v="0"/>
    <n v="447"/>
    <n v="156.44999999999999"/>
    <x v="7"/>
    <s v="APP3"/>
    <m/>
    <x v="1"/>
    <x v="0"/>
    <x v="0"/>
    <x v="0"/>
    <n v="9"/>
    <n v="2019"/>
    <x v="1"/>
    <x v="1"/>
    <n v="1"/>
    <n v="0"/>
    <n v="0"/>
    <n v="447"/>
  </r>
  <r>
    <x v="518"/>
    <s v="45205119A"/>
    <x v="3"/>
    <x v="1"/>
    <x v="15"/>
    <n v="144"/>
    <n v="0"/>
    <n v="144"/>
    <n v="66.240000000000009"/>
    <x v="8"/>
    <s v="SMA3"/>
    <m/>
    <x v="3"/>
    <x v="0"/>
    <x v="0"/>
    <x v="4"/>
    <n v="8"/>
    <n v="2019"/>
    <x v="0"/>
    <x v="1"/>
    <n v="1"/>
    <n v="0"/>
    <n v="0"/>
    <n v="144"/>
  </r>
  <r>
    <x v="519"/>
    <s v="45205219A"/>
    <x v="3"/>
    <x v="1"/>
    <x v="15"/>
    <n v="210"/>
    <n v="0"/>
    <n v="210"/>
    <n v="37.799999999999997"/>
    <x v="9"/>
    <s v="FRA2"/>
    <m/>
    <x v="3"/>
    <x v="0"/>
    <x v="0"/>
    <x v="2"/>
    <n v="8"/>
    <n v="2019"/>
    <x v="0"/>
    <x v="1"/>
    <n v="1"/>
    <n v="0"/>
    <n v="0"/>
    <n v="210"/>
  </r>
  <r>
    <x v="520"/>
    <s v="45205319A"/>
    <x v="3"/>
    <x v="1"/>
    <x v="15"/>
    <n v="205"/>
    <n v="0"/>
    <n v="205"/>
    <n v="36.9"/>
    <x v="9"/>
    <s v="FRA3"/>
    <m/>
    <x v="3"/>
    <x v="0"/>
    <x v="0"/>
    <x v="0"/>
    <n v="8"/>
    <n v="2019"/>
    <x v="1"/>
    <x v="1"/>
    <n v="1"/>
    <n v="0"/>
    <n v="0"/>
    <n v="205"/>
  </r>
  <r>
    <x v="521"/>
    <s v="45205419A"/>
    <x v="3"/>
    <x v="1"/>
    <x v="15"/>
    <n v="205"/>
    <n v="0"/>
    <n v="205"/>
    <n v="36.9"/>
    <x v="9"/>
    <s v="FRA3"/>
    <m/>
    <x v="3"/>
    <x v="0"/>
    <x v="0"/>
    <x v="1"/>
    <n v="8"/>
    <n v="2019"/>
    <x v="1"/>
    <x v="1"/>
    <n v="1"/>
    <n v="0"/>
    <n v="0"/>
    <n v="205"/>
  </r>
  <r>
    <x v="522"/>
    <s v="45205519A"/>
    <x v="3"/>
    <x v="1"/>
    <x v="15"/>
    <n v="313"/>
    <n v="0"/>
    <n v="313"/>
    <n v="93.899999999999991"/>
    <x v="0"/>
    <s v="ACC4"/>
    <m/>
    <x v="3"/>
    <x v="0"/>
    <x v="0"/>
    <x v="4"/>
    <n v="8"/>
    <n v="2019"/>
    <x v="1"/>
    <x v="1"/>
    <n v="1"/>
    <n v="0"/>
    <n v="0"/>
    <n v="313"/>
  </r>
  <r>
    <x v="523"/>
    <s v="45205619A"/>
    <x v="3"/>
    <x v="1"/>
    <x v="15"/>
    <n v="327"/>
    <n v="0"/>
    <n v="327"/>
    <n v="94.83"/>
    <x v="0"/>
    <s v="ACC3"/>
    <m/>
    <x v="3"/>
    <x v="0"/>
    <x v="0"/>
    <x v="2"/>
    <n v="8"/>
    <n v="2019"/>
    <x v="1"/>
    <x v="1"/>
    <n v="1"/>
    <n v="0"/>
    <n v="0"/>
    <n v="327"/>
  </r>
  <r>
    <x v="524"/>
    <s v="45205719A"/>
    <x v="3"/>
    <x v="1"/>
    <x v="15"/>
    <n v="255"/>
    <n v="0"/>
    <n v="255"/>
    <n v="66.3"/>
    <x v="0"/>
    <s v="ACC1"/>
    <m/>
    <x v="3"/>
    <x v="0"/>
    <x v="0"/>
    <x v="2"/>
    <n v="8"/>
    <n v="2019"/>
    <x v="1"/>
    <x v="1"/>
    <n v="1"/>
    <n v="0"/>
    <n v="0"/>
    <n v="255"/>
  </r>
  <r>
    <x v="525"/>
    <s v="45205819A"/>
    <x v="3"/>
    <x v="1"/>
    <x v="15"/>
    <n v="1086"/>
    <n v="0"/>
    <n v="1086"/>
    <n v="293.22000000000003"/>
    <x v="1"/>
    <s v="MIN4"/>
    <m/>
    <x v="3"/>
    <x v="0"/>
    <x v="0"/>
    <x v="2"/>
    <n v="8"/>
    <n v="2019"/>
    <x v="0"/>
    <x v="1"/>
    <n v="1"/>
    <n v="0"/>
    <n v="0"/>
    <n v="1086"/>
  </r>
  <r>
    <x v="526"/>
    <s v="45205919A"/>
    <x v="3"/>
    <x v="1"/>
    <x v="15"/>
    <n v="474"/>
    <n v="0"/>
    <n v="474"/>
    <n v="175.38"/>
    <x v="1"/>
    <s v="MIN9"/>
    <m/>
    <x v="3"/>
    <x v="0"/>
    <x v="0"/>
    <x v="0"/>
    <n v="8"/>
    <n v="2019"/>
    <x v="1"/>
    <x v="1"/>
    <n v="1"/>
    <n v="0"/>
    <n v="0"/>
    <n v="474"/>
  </r>
  <r>
    <x v="527"/>
    <s v="45206019A"/>
    <x v="3"/>
    <x v="1"/>
    <x v="15"/>
    <n v="447"/>
    <n v="0"/>
    <n v="447"/>
    <n v="156.44999999999999"/>
    <x v="7"/>
    <s v="APP3"/>
    <m/>
    <x v="3"/>
    <x v="0"/>
    <x v="0"/>
    <x v="0"/>
    <n v="8"/>
    <n v="2019"/>
    <x v="1"/>
    <x v="1"/>
    <n v="1"/>
    <n v="0"/>
    <n v="0"/>
    <n v="447"/>
  </r>
  <r>
    <x v="528"/>
    <s v="45206119A"/>
    <x v="3"/>
    <x v="1"/>
    <x v="15"/>
    <n v="168"/>
    <n v="0"/>
    <n v="168"/>
    <n v="75.600000000000009"/>
    <x v="8"/>
    <s v="SMA1"/>
    <m/>
    <x v="3"/>
    <x v="0"/>
    <x v="0"/>
    <x v="0"/>
    <n v="8"/>
    <n v="2019"/>
    <x v="1"/>
    <x v="1"/>
    <n v="1"/>
    <n v="0"/>
    <n v="0"/>
    <n v="168"/>
  </r>
  <r>
    <x v="529"/>
    <s v="45206219A"/>
    <x v="3"/>
    <x v="1"/>
    <x v="15"/>
    <n v="210"/>
    <n v="0"/>
    <n v="210"/>
    <n v="37.799999999999997"/>
    <x v="9"/>
    <s v="FRA2"/>
    <m/>
    <x v="3"/>
    <x v="0"/>
    <x v="0"/>
    <x v="1"/>
    <n v="8"/>
    <n v="2019"/>
    <x v="1"/>
    <x v="1"/>
    <n v="1"/>
    <n v="0"/>
    <n v="0"/>
    <n v="210"/>
  </r>
  <r>
    <x v="530"/>
    <s v="45206319A"/>
    <x v="3"/>
    <x v="1"/>
    <x v="15"/>
    <n v="205"/>
    <n v="0"/>
    <n v="205"/>
    <n v="36.9"/>
    <x v="9"/>
    <s v="FRA3"/>
    <m/>
    <x v="3"/>
    <x v="0"/>
    <x v="0"/>
    <x v="3"/>
    <n v="8"/>
    <n v="2019"/>
    <x v="0"/>
    <x v="1"/>
    <n v="1"/>
    <n v="0"/>
    <n v="0"/>
    <n v="205"/>
  </r>
  <r>
    <x v="531"/>
    <s v="45206419A"/>
    <x v="3"/>
    <x v="1"/>
    <x v="15"/>
    <n v="255"/>
    <n v="0"/>
    <n v="255"/>
    <n v="66.3"/>
    <x v="0"/>
    <s v="ACC1"/>
    <m/>
    <x v="3"/>
    <x v="0"/>
    <x v="0"/>
    <x v="2"/>
    <n v="8"/>
    <n v="2019"/>
    <x v="1"/>
    <x v="1"/>
    <n v="1"/>
    <n v="0"/>
    <n v="0"/>
    <n v="255"/>
  </r>
  <r>
    <x v="532"/>
    <s v="45206519A"/>
    <x v="3"/>
    <x v="1"/>
    <x v="15"/>
    <n v="258"/>
    <n v="0"/>
    <n v="258"/>
    <n v="72.240000000000009"/>
    <x v="0"/>
    <s v="ACC2"/>
    <m/>
    <x v="3"/>
    <x v="0"/>
    <x v="0"/>
    <x v="2"/>
    <n v="8"/>
    <n v="2019"/>
    <x v="1"/>
    <x v="1"/>
    <n v="1"/>
    <n v="0"/>
    <n v="0"/>
    <n v="258"/>
  </r>
  <r>
    <x v="533"/>
    <s v="45206619A"/>
    <x v="3"/>
    <x v="1"/>
    <x v="15"/>
    <n v="327"/>
    <n v="0"/>
    <n v="327"/>
    <n v="94.83"/>
    <x v="0"/>
    <s v="ACC3"/>
    <m/>
    <x v="3"/>
    <x v="0"/>
    <x v="0"/>
    <x v="2"/>
    <n v="8"/>
    <n v="2019"/>
    <x v="1"/>
    <x v="1"/>
    <n v="1"/>
    <n v="0"/>
    <n v="0"/>
    <n v="327"/>
  </r>
  <r>
    <x v="534"/>
    <s v="45206719A"/>
    <x v="3"/>
    <x v="1"/>
    <x v="15"/>
    <n v="992"/>
    <n v="0"/>
    <n v="992"/>
    <n v="277.76000000000005"/>
    <x v="1"/>
    <s v="MIN1"/>
    <m/>
    <x v="3"/>
    <x v="0"/>
    <x v="0"/>
    <x v="0"/>
    <n v="8"/>
    <n v="2019"/>
    <x v="1"/>
    <x v="1"/>
    <n v="1"/>
    <n v="0"/>
    <n v="0"/>
    <n v="992"/>
  </r>
  <r>
    <x v="535"/>
    <s v="45206819A"/>
    <x v="3"/>
    <x v="1"/>
    <x v="15"/>
    <n v="889"/>
    <n v="0"/>
    <n v="889"/>
    <n v="222.25"/>
    <x v="1"/>
    <s v="MIN2"/>
    <m/>
    <x v="3"/>
    <x v="0"/>
    <x v="0"/>
    <x v="3"/>
    <n v="8"/>
    <n v="2019"/>
    <x v="1"/>
    <x v="1"/>
    <n v="1"/>
    <n v="0"/>
    <n v="0"/>
    <n v="889"/>
  </r>
  <r>
    <x v="536"/>
    <s v="45206919A"/>
    <x v="3"/>
    <x v="1"/>
    <x v="15"/>
    <n v="1491"/>
    <n v="0"/>
    <n v="1491"/>
    <n v="506.94000000000005"/>
    <x v="2"/>
    <s v="BAG2"/>
    <m/>
    <x v="3"/>
    <x v="0"/>
    <x v="0"/>
    <x v="2"/>
    <n v="8"/>
    <n v="2019"/>
    <x v="0"/>
    <x v="1"/>
    <n v="1"/>
    <n v="0"/>
    <n v="0"/>
    <n v="1491"/>
  </r>
  <r>
    <x v="537"/>
    <s v="45207019A"/>
    <x v="3"/>
    <x v="1"/>
    <x v="15"/>
    <n v="383"/>
    <n v="0"/>
    <n v="383"/>
    <n v="122.56"/>
    <x v="7"/>
    <s v="APP1"/>
    <m/>
    <x v="3"/>
    <x v="0"/>
    <x v="0"/>
    <x v="3"/>
    <n v="8"/>
    <n v="2019"/>
    <x v="1"/>
    <x v="1"/>
    <n v="1"/>
    <n v="0"/>
    <n v="0"/>
    <n v="383"/>
  </r>
  <r>
    <x v="538"/>
    <s v="45207119A"/>
    <x v="3"/>
    <x v="1"/>
    <x v="15"/>
    <n v="168"/>
    <n v="0"/>
    <n v="168"/>
    <n v="75.600000000000009"/>
    <x v="8"/>
    <s v="SMA1"/>
    <m/>
    <x v="3"/>
    <x v="0"/>
    <x v="0"/>
    <x v="2"/>
    <n v="8"/>
    <n v="2019"/>
    <x v="1"/>
    <x v="1"/>
    <n v="1"/>
    <n v="0"/>
    <n v="0"/>
    <n v="168"/>
  </r>
  <r>
    <x v="539"/>
    <s v="45207219A"/>
    <x v="3"/>
    <x v="1"/>
    <x v="15"/>
    <n v="205"/>
    <n v="0"/>
    <n v="205"/>
    <n v="36.9"/>
    <x v="9"/>
    <s v="FRA3"/>
    <m/>
    <x v="3"/>
    <x v="0"/>
    <x v="0"/>
    <x v="2"/>
    <n v="8"/>
    <n v="2019"/>
    <x v="1"/>
    <x v="1"/>
    <n v="1"/>
    <n v="0"/>
    <n v="0"/>
    <n v="205"/>
  </r>
  <r>
    <x v="540"/>
    <s v="45207319A"/>
    <x v="3"/>
    <x v="1"/>
    <x v="15"/>
    <n v="258"/>
    <n v="0"/>
    <n v="258"/>
    <n v="72.240000000000009"/>
    <x v="0"/>
    <s v="ACC2"/>
    <m/>
    <x v="3"/>
    <x v="0"/>
    <x v="0"/>
    <x v="3"/>
    <n v="8"/>
    <n v="2019"/>
    <x v="0"/>
    <x v="1"/>
    <n v="1"/>
    <n v="0"/>
    <n v="0"/>
    <n v="258"/>
  </r>
  <r>
    <x v="541"/>
    <s v="45207419A"/>
    <x v="3"/>
    <x v="1"/>
    <x v="15"/>
    <n v="255"/>
    <n v="0"/>
    <n v="255"/>
    <n v="66.3"/>
    <x v="0"/>
    <s v="ACC1"/>
    <m/>
    <x v="3"/>
    <x v="0"/>
    <x v="0"/>
    <x v="4"/>
    <n v="8"/>
    <n v="2019"/>
    <x v="0"/>
    <x v="1"/>
    <n v="1"/>
    <n v="0"/>
    <n v="0"/>
    <n v="255"/>
  </r>
  <r>
    <x v="542"/>
    <s v="45207519A"/>
    <x v="3"/>
    <x v="1"/>
    <x v="15"/>
    <n v="327"/>
    <n v="0"/>
    <n v="327"/>
    <n v="94.83"/>
    <x v="0"/>
    <s v="ACC3"/>
    <m/>
    <x v="3"/>
    <x v="0"/>
    <x v="0"/>
    <x v="0"/>
    <n v="8"/>
    <n v="2019"/>
    <x v="0"/>
    <x v="1"/>
    <n v="1"/>
    <n v="0"/>
    <n v="0"/>
    <n v="327"/>
  </r>
  <r>
    <x v="543"/>
    <s v="45207619A"/>
    <x v="3"/>
    <x v="1"/>
    <x v="15"/>
    <n v="889"/>
    <n v="0"/>
    <n v="889"/>
    <n v="222.25"/>
    <x v="1"/>
    <s v="MIN2"/>
    <m/>
    <x v="3"/>
    <x v="0"/>
    <x v="0"/>
    <x v="2"/>
    <n v="8"/>
    <n v="2019"/>
    <x v="0"/>
    <x v="1"/>
    <n v="1"/>
    <n v="0"/>
    <n v="0"/>
    <n v="889"/>
  </r>
  <r>
    <x v="544"/>
    <s v="45207719A"/>
    <x v="3"/>
    <x v="1"/>
    <x v="15"/>
    <n v="889"/>
    <n v="0"/>
    <n v="889"/>
    <n v="222.25"/>
    <x v="1"/>
    <s v="MIN2"/>
    <m/>
    <x v="3"/>
    <x v="0"/>
    <x v="0"/>
    <x v="2"/>
    <n v="8"/>
    <n v="2019"/>
    <x v="0"/>
    <x v="1"/>
    <n v="1"/>
    <n v="0"/>
    <n v="0"/>
    <n v="889"/>
  </r>
  <r>
    <x v="545"/>
    <s v="45207819A"/>
    <x v="3"/>
    <x v="1"/>
    <x v="15"/>
    <n v="948"/>
    <n v="0"/>
    <n v="948"/>
    <n v="303.36"/>
    <x v="2"/>
    <s v="BAG4"/>
    <m/>
    <x v="3"/>
    <x v="0"/>
    <x v="0"/>
    <x v="2"/>
    <n v="8"/>
    <n v="2019"/>
    <x v="0"/>
    <x v="1"/>
    <n v="1"/>
    <n v="0"/>
    <n v="0"/>
    <n v="948"/>
  </r>
  <r>
    <x v="546"/>
    <s v="45207919A"/>
    <x v="3"/>
    <x v="1"/>
    <x v="15"/>
    <n v="948"/>
    <n v="0"/>
    <n v="948"/>
    <n v="303.36"/>
    <x v="2"/>
    <s v="BAG4"/>
    <m/>
    <x v="3"/>
    <x v="0"/>
    <x v="0"/>
    <x v="2"/>
    <n v="8"/>
    <n v="2019"/>
    <x v="1"/>
    <x v="1"/>
    <n v="1"/>
    <n v="0"/>
    <n v="0"/>
    <n v="948"/>
  </r>
  <r>
    <x v="547"/>
    <s v="45208019A"/>
    <x v="3"/>
    <x v="1"/>
    <x v="15"/>
    <n v="168"/>
    <n v="0"/>
    <n v="168"/>
    <n v="75.600000000000009"/>
    <x v="8"/>
    <s v="SMA1"/>
    <m/>
    <x v="3"/>
    <x v="0"/>
    <x v="0"/>
    <x v="1"/>
    <n v="8"/>
    <n v="2019"/>
    <x v="0"/>
    <x v="1"/>
    <n v="1"/>
    <n v="0"/>
    <n v="0"/>
    <n v="168"/>
  </r>
  <r>
    <x v="548"/>
    <s v="45208119A"/>
    <x v="3"/>
    <x v="1"/>
    <x v="15"/>
    <n v="240"/>
    <n v="0"/>
    <n v="240"/>
    <n v="43.199999999999996"/>
    <x v="9"/>
    <s v="FRA5"/>
    <m/>
    <x v="3"/>
    <x v="0"/>
    <x v="0"/>
    <x v="1"/>
    <n v="8"/>
    <n v="2019"/>
    <x v="1"/>
    <x v="1"/>
    <n v="1"/>
    <n v="0"/>
    <n v="0"/>
    <n v="240"/>
  </r>
  <r>
    <x v="549"/>
    <s v="45208219A"/>
    <x v="3"/>
    <x v="1"/>
    <x v="15"/>
    <n v="313"/>
    <n v="0"/>
    <n v="313"/>
    <n v="93.899999999999991"/>
    <x v="0"/>
    <s v="ACC4"/>
    <m/>
    <x v="3"/>
    <x v="0"/>
    <x v="0"/>
    <x v="2"/>
    <n v="8"/>
    <n v="2019"/>
    <x v="0"/>
    <x v="1"/>
    <n v="1"/>
    <n v="0"/>
    <n v="0"/>
    <n v="313"/>
  </r>
  <r>
    <x v="550"/>
    <s v="45504919A"/>
    <x v="3"/>
    <x v="1"/>
    <x v="15"/>
    <n v="255"/>
    <n v="0"/>
    <n v="255"/>
    <n v="66.3"/>
    <x v="0"/>
    <s v="ACC1"/>
    <m/>
    <x v="3"/>
    <x v="0"/>
    <x v="0"/>
    <x v="1"/>
    <n v="8"/>
    <n v="2019"/>
    <x v="1"/>
    <x v="1"/>
    <n v="1"/>
    <n v="0"/>
    <n v="0"/>
    <n v="255"/>
  </r>
  <r>
    <x v="551"/>
    <s v="99040119A"/>
    <x v="3"/>
    <x v="1"/>
    <x v="15"/>
    <n v="210"/>
    <n v="0"/>
    <n v="210"/>
    <n v="37.799999999999997"/>
    <x v="9"/>
    <s v="FRA2"/>
    <m/>
    <x v="3"/>
    <x v="0"/>
    <x v="0"/>
    <x v="1"/>
    <n v="8"/>
    <n v="2019"/>
    <x v="1"/>
    <x v="1"/>
    <n v="1"/>
    <n v="0"/>
    <n v="0"/>
    <n v="210"/>
  </r>
  <r>
    <x v="552"/>
    <s v="99040219A"/>
    <x v="3"/>
    <x v="1"/>
    <x v="15"/>
    <n v="255"/>
    <n v="0"/>
    <n v="255"/>
    <n v="66.3"/>
    <x v="0"/>
    <s v="ACC1"/>
    <m/>
    <x v="3"/>
    <x v="0"/>
    <x v="0"/>
    <x v="2"/>
    <n v="8"/>
    <n v="2019"/>
    <x v="0"/>
    <x v="1"/>
    <n v="1"/>
    <n v="0"/>
    <n v="0"/>
    <n v="255"/>
  </r>
  <r>
    <x v="553"/>
    <s v="99040319A"/>
    <x v="3"/>
    <x v="1"/>
    <x v="15"/>
    <n v="805"/>
    <n v="0"/>
    <n v="805"/>
    <n v="249.55"/>
    <x v="1"/>
    <s v="MIN7"/>
    <m/>
    <x v="3"/>
    <x v="0"/>
    <x v="0"/>
    <x v="2"/>
    <n v="8"/>
    <n v="2019"/>
    <x v="0"/>
    <x v="1"/>
    <n v="1"/>
    <n v="0"/>
    <n v="0"/>
    <n v="805"/>
  </r>
  <r>
    <x v="554"/>
    <s v="99040419A"/>
    <x v="3"/>
    <x v="1"/>
    <x v="15"/>
    <n v="948"/>
    <n v="0"/>
    <n v="948"/>
    <n v="303.36"/>
    <x v="2"/>
    <s v="BAG4"/>
    <m/>
    <x v="3"/>
    <x v="0"/>
    <x v="0"/>
    <x v="1"/>
    <n v="8"/>
    <n v="2019"/>
    <x v="1"/>
    <x v="1"/>
    <n v="1"/>
    <n v="0"/>
    <n v="0"/>
    <n v="948"/>
  </r>
  <r>
    <x v="555"/>
    <s v="99040519A"/>
    <x v="3"/>
    <x v="1"/>
    <x v="15"/>
    <n v="1576"/>
    <n v="0"/>
    <n v="1576"/>
    <n v="520.08000000000004"/>
    <x v="2"/>
    <s v="BAG3"/>
    <m/>
    <x v="3"/>
    <x v="0"/>
    <x v="0"/>
    <x v="2"/>
    <n v="8"/>
    <n v="2019"/>
    <x v="1"/>
    <x v="1"/>
    <n v="1"/>
    <n v="0"/>
    <n v="0"/>
    <n v="1576"/>
  </r>
  <r>
    <x v="556"/>
    <s v="99040719A"/>
    <x v="3"/>
    <x v="1"/>
    <x v="15"/>
    <n v="1576"/>
    <n v="0"/>
    <n v="1576"/>
    <n v="520.08000000000004"/>
    <x v="2"/>
    <s v="BAG3"/>
    <m/>
    <x v="3"/>
    <x v="0"/>
    <x v="0"/>
    <x v="2"/>
    <n v="8"/>
    <n v="2019"/>
    <x v="0"/>
    <x v="1"/>
    <n v="1"/>
    <n v="0"/>
    <n v="0"/>
    <n v="1576"/>
  </r>
  <r>
    <x v="557"/>
    <s v="99040819A"/>
    <x v="3"/>
    <x v="1"/>
    <x v="15"/>
    <n v="1576"/>
    <n v="0"/>
    <n v="1576"/>
    <n v="520.08000000000004"/>
    <x v="2"/>
    <s v="BAG3"/>
    <m/>
    <x v="3"/>
    <x v="0"/>
    <x v="0"/>
    <x v="2"/>
    <n v="8"/>
    <n v="2019"/>
    <x v="1"/>
    <x v="1"/>
    <n v="1"/>
    <n v="0"/>
    <n v="0"/>
    <n v="1576"/>
  </r>
  <r>
    <x v="558"/>
    <s v="99040919A"/>
    <x v="3"/>
    <x v="1"/>
    <x v="15"/>
    <n v="579"/>
    <n v="0"/>
    <n v="579"/>
    <n v="167.91"/>
    <x v="4"/>
    <s v="BOO1"/>
    <m/>
    <x v="3"/>
    <x v="0"/>
    <x v="0"/>
    <x v="2"/>
    <n v="8"/>
    <n v="2019"/>
    <x v="0"/>
    <x v="1"/>
    <n v="1"/>
    <n v="0"/>
    <n v="0"/>
    <n v="579"/>
  </r>
  <r>
    <x v="559"/>
    <s v="99055819A"/>
    <x v="3"/>
    <x v="1"/>
    <x v="15"/>
    <n v="554"/>
    <n v="0"/>
    <n v="554"/>
    <n v="232.67999999999998"/>
    <x v="4"/>
    <s v="BOO9"/>
    <m/>
    <x v="3"/>
    <x v="0"/>
    <x v="0"/>
    <x v="2"/>
    <n v="8"/>
    <n v="2019"/>
    <x v="1"/>
    <x v="1"/>
    <n v="1"/>
    <n v="0"/>
    <n v="0"/>
    <n v="554"/>
  </r>
  <r>
    <x v="560"/>
    <s v="99056719A"/>
    <x v="3"/>
    <x v="1"/>
    <x v="15"/>
    <n v="579"/>
    <n v="0"/>
    <n v="579"/>
    <n v="167.91"/>
    <x v="4"/>
    <s v="BOO1"/>
    <m/>
    <x v="3"/>
    <x v="0"/>
    <x v="0"/>
    <x v="2"/>
    <n v="8"/>
    <n v="2019"/>
    <x v="0"/>
    <x v="1"/>
    <n v="1"/>
    <n v="0"/>
    <n v="0"/>
    <n v="579"/>
  </r>
  <r>
    <x v="561"/>
    <s v="70000019A"/>
    <x v="3"/>
    <x v="1"/>
    <x v="15"/>
    <n v="312"/>
    <n v="0"/>
    <n v="312"/>
    <n v="78"/>
    <x v="3"/>
    <s v="SHO10"/>
    <m/>
    <x v="3"/>
    <x v="0"/>
    <x v="0"/>
    <x v="2"/>
    <n v="8"/>
    <n v="2019"/>
    <x v="1"/>
    <x v="1"/>
    <n v="1"/>
    <n v="0"/>
    <n v="0"/>
    <n v="312"/>
  </r>
  <r>
    <x v="562"/>
    <s v="70000119A"/>
    <x v="3"/>
    <x v="1"/>
    <x v="15"/>
    <n v="636"/>
    <n v="0"/>
    <n v="636"/>
    <n v="216.24"/>
    <x v="4"/>
    <s v="BOO3"/>
    <m/>
    <x v="3"/>
    <x v="0"/>
    <x v="0"/>
    <x v="2"/>
    <n v="8"/>
    <n v="2019"/>
    <x v="0"/>
    <x v="1"/>
    <n v="1"/>
    <n v="0"/>
    <n v="0"/>
    <n v="636"/>
  </r>
  <r>
    <x v="563"/>
    <s v="70000219A"/>
    <x v="3"/>
    <x v="1"/>
    <x v="15"/>
    <n v="523"/>
    <n v="0"/>
    <n v="523"/>
    <n v="156.9"/>
    <x v="5"/>
    <s v="SAN6"/>
    <m/>
    <x v="3"/>
    <x v="0"/>
    <x v="0"/>
    <x v="2"/>
    <n v="8"/>
    <n v="2019"/>
    <x v="1"/>
    <x v="1"/>
    <n v="1"/>
    <n v="0"/>
    <n v="0"/>
    <n v="523"/>
  </r>
  <r>
    <x v="564"/>
    <s v="70000319A"/>
    <x v="3"/>
    <x v="1"/>
    <x v="15"/>
    <n v="293"/>
    <n v="0"/>
    <n v="293"/>
    <n v="90.83"/>
    <x v="6"/>
    <s v="SNE9"/>
    <m/>
    <x v="3"/>
    <x v="0"/>
    <x v="0"/>
    <x v="2"/>
    <n v="8"/>
    <n v="2019"/>
    <x v="1"/>
    <x v="1"/>
    <n v="1"/>
    <n v="0"/>
    <n v="0"/>
    <n v="293"/>
  </r>
  <r>
    <x v="565"/>
    <s v="70000419A"/>
    <x v="3"/>
    <x v="1"/>
    <x v="15"/>
    <n v="168"/>
    <n v="0"/>
    <n v="168"/>
    <n v="60.48"/>
    <x v="6"/>
    <s v="SNE5"/>
    <m/>
    <x v="3"/>
    <x v="0"/>
    <x v="0"/>
    <x v="2"/>
    <n v="8"/>
    <n v="2019"/>
    <x v="1"/>
    <x v="1"/>
    <n v="1"/>
    <n v="0"/>
    <n v="0"/>
    <n v="168"/>
  </r>
  <r>
    <x v="566"/>
    <s v="70000519A"/>
    <x v="3"/>
    <x v="1"/>
    <x v="15"/>
    <n v="345"/>
    <n v="0"/>
    <n v="345"/>
    <n v="106.95"/>
    <x v="7"/>
    <s v="APP2"/>
    <m/>
    <x v="3"/>
    <x v="0"/>
    <x v="0"/>
    <x v="2"/>
    <n v="8"/>
    <n v="2019"/>
    <x v="1"/>
    <x v="1"/>
    <n v="1"/>
    <n v="0"/>
    <n v="0"/>
    <n v="345"/>
  </r>
  <r>
    <x v="567"/>
    <s v="70000619A"/>
    <x v="3"/>
    <x v="1"/>
    <x v="15"/>
    <n v="383"/>
    <n v="0"/>
    <n v="383"/>
    <n v="122.56"/>
    <x v="7"/>
    <s v="APP1"/>
    <m/>
    <x v="3"/>
    <x v="0"/>
    <x v="0"/>
    <x v="2"/>
    <n v="8"/>
    <n v="2019"/>
    <x v="0"/>
    <x v="1"/>
    <n v="1"/>
    <n v="0"/>
    <n v="0"/>
    <n v="383"/>
  </r>
  <r>
    <x v="568"/>
    <s v="70000719A"/>
    <x v="3"/>
    <x v="1"/>
    <x v="15"/>
    <n v="447"/>
    <n v="0"/>
    <n v="447"/>
    <n v="156.44999999999999"/>
    <x v="7"/>
    <s v="APP3"/>
    <m/>
    <x v="3"/>
    <x v="0"/>
    <x v="0"/>
    <x v="2"/>
    <n v="8"/>
    <n v="2019"/>
    <x v="1"/>
    <x v="1"/>
    <n v="1"/>
    <n v="0"/>
    <n v="0"/>
    <n v="447"/>
  </r>
  <r>
    <x v="569"/>
    <s v="70000819A"/>
    <x v="3"/>
    <x v="1"/>
    <x v="15"/>
    <n v="447"/>
    <n v="0"/>
    <n v="447"/>
    <n v="156.44999999999999"/>
    <x v="7"/>
    <s v="APP3"/>
    <m/>
    <x v="3"/>
    <x v="0"/>
    <x v="0"/>
    <x v="2"/>
    <n v="8"/>
    <n v="2019"/>
    <x v="1"/>
    <x v="1"/>
    <n v="1"/>
    <n v="0"/>
    <n v="0"/>
    <n v="447"/>
  </r>
  <r>
    <x v="570"/>
    <s v="70000919A"/>
    <x v="3"/>
    <x v="1"/>
    <x v="15"/>
    <n v="168"/>
    <n v="0"/>
    <n v="168"/>
    <n v="25.2"/>
    <x v="8"/>
    <s v="SMA4"/>
    <m/>
    <x v="3"/>
    <x v="0"/>
    <x v="0"/>
    <x v="2"/>
    <n v="8"/>
    <n v="2019"/>
    <x v="1"/>
    <x v="1"/>
    <n v="1"/>
    <n v="0"/>
    <n v="0"/>
    <n v="168"/>
  </r>
  <r>
    <x v="571"/>
    <s v="70001119A"/>
    <x v="3"/>
    <x v="1"/>
    <x v="15"/>
    <n v="510"/>
    <n v="0"/>
    <n v="510"/>
    <n v="163.20000000000002"/>
    <x v="4"/>
    <s v="BOO2"/>
    <m/>
    <x v="3"/>
    <x v="0"/>
    <x v="0"/>
    <x v="2"/>
    <n v="8"/>
    <n v="2019"/>
    <x v="1"/>
    <x v="1"/>
    <n v="1"/>
    <n v="0"/>
    <n v="0"/>
    <n v="510"/>
  </r>
  <r>
    <x v="572"/>
    <s v="70001219A"/>
    <x v="3"/>
    <x v="1"/>
    <x v="15"/>
    <n v="523"/>
    <n v="0"/>
    <n v="523"/>
    <n v="156.9"/>
    <x v="5"/>
    <s v="SAN6"/>
    <m/>
    <x v="3"/>
    <x v="0"/>
    <x v="0"/>
    <x v="2"/>
    <n v="8"/>
    <n v="2019"/>
    <x v="1"/>
    <x v="1"/>
    <n v="1"/>
    <n v="0"/>
    <n v="0"/>
    <n v="523"/>
  </r>
  <r>
    <x v="573"/>
    <s v="70001319A"/>
    <x v="3"/>
    <x v="1"/>
    <x v="15"/>
    <n v="312"/>
    <n v="0"/>
    <n v="312"/>
    <n v="99.84"/>
    <x v="6"/>
    <s v="SNE1"/>
    <m/>
    <x v="3"/>
    <x v="0"/>
    <x v="0"/>
    <x v="2"/>
    <n v="8"/>
    <n v="2019"/>
    <x v="0"/>
    <x v="1"/>
    <n v="1"/>
    <n v="0"/>
    <n v="0"/>
    <n v="312"/>
  </r>
  <r>
    <x v="574"/>
    <s v="70001419A"/>
    <x v="3"/>
    <x v="1"/>
    <x v="15"/>
    <n v="447"/>
    <n v="0"/>
    <n v="447"/>
    <n v="156.44999999999999"/>
    <x v="7"/>
    <s v="APP3"/>
    <m/>
    <x v="3"/>
    <x v="0"/>
    <x v="0"/>
    <x v="2"/>
    <n v="8"/>
    <n v="2019"/>
    <x v="1"/>
    <x v="1"/>
    <n v="1"/>
    <n v="0"/>
    <n v="0"/>
    <n v="447"/>
  </r>
  <r>
    <x v="575"/>
    <s v="70001519A"/>
    <x v="3"/>
    <x v="1"/>
    <x v="15"/>
    <n v="447"/>
    <n v="0"/>
    <n v="447"/>
    <n v="156.44999999999999"/>
    <x v="7"/>
    <s v="APP3"/>
    <m/>
    <x v="3"/>
    <x v="0"/>
    <x v="0"/>
    <x v="2"/>
    <n v="8"/>
    <n v="2019"/>
    <x v="1"/>
    <x v="1"/>
    <n v="1"/>
    <n v="0"/>
    <n v="0"/>
    <n v="447"/>
  </r>
  <r>
    <x v="576"/>
    <s v="70001619A"/>
    <x v="3"/>
    <x v="1"/>
    <x v="15"/>
    <n v="447"/>
    <n v="0"/>
    <n v="447"/>
    <n v="156.44999999999999"/>
    <x v="7"/>
    <s v="APP3"/>
    <m/>
    <x v="3"/>
    <x v="0"/>
    <x v="0"/>
    <x v="2"/>
    <n v="8"/>
    <n v="2019"/>
    <x v="1"/>
    <x v="1"/>
    <n v="1"/>
    <n v="0"/>
    <n v="0"/>
    <n v="447"/>
  </r>
  <r>
    <x v="577"/>
    <s v="70001719A"/>
    <x v="3"/>
    <x v="1"/>
    <x v="15"/>
    <n v="447"/>
    <n v="0"/>
    <n v="447"/>
    <n v="156.44999999999999"/>
    <x v="7"/>
    <s v="APP3"/>
    <m/>
    <x v="3"/>
    <x v="0"/>
    <x v="0"/>
    <x v="2"/>
    <n v="8"/>
    <n v="2019"/>
    <x v="1"/>
    <x v="1"/>
    <n v="1"/>
    <n v="0"/>
    <n v="0"/>
    <n v="447"/>
  </r>
  <r>
    <x v="578"/>
    <s v="70001819A"/>
    <x v="3"/>
    <x v="1"/>
    <x v="15"/>
    <n v="144"/>
    <n v="0"/>
    <n v="144"/>
    <n v="66.240000000000009"/>
    <x v="8"/>
    <s v="SMA3"/>
    <m/>
    <x v="3"/>
    <x v="0"/>
    <x v="0"/>
    <x v="2"/>
    <n v="8"/>
    <n v="2019"/>
    <x v="0"/>
    <x v="1"/>
    <n v="1"/>
    <n v="0"/>
    <n v="0"/>
    <n v="144"/>
  </r>
  <r>
    <x v="579"/>
    <s v="70001919A"/>
    <x v="3"/>
    <x v="1"/>
    <x v="15"/>
    <n v="168"/>
    <n v="0"/>
    <n v="168"/>
    <n v="75.600000000000009"/>
    <x v="8"/>
    <s v="SMA1"/>
    <m/>
    <x v="3"/>
    <x v="0"/>
    <x v="0"/>
    <x v="2"/>
    <n v="8"/>
    <n v="2019"/>
    <x v="1"/>
    <x v="1"/>
    <n v="1"/>
    <n v="0"/>
    <n v="0"/>
    <n v="168"/>
  </r>
  <r>
    <x v="580"/>
    <s v="70002019A"/>
    <x v="3"/>
    <x v="1"/>
    <x v="15"/>
    <n v="636"/>
    <n v="0"/>
    <n v="636"/>
    <n v="216.24"/>
    <x v="4"/>
    <s v="BOO3"/>
    <m/>
    <x v="3"/>
    <x v="0"/>
    <x v="0"/>
    <x v="2"/>
    <n v="8"/>
    <n v="2019"/>
    <x v="1"/>
    <x v="1"/>
    <n v="1"/>
    <n v="0"/>
    <n v="0"/>
    <n v="636"/>
  </r>
  <r>
    <x v="581"/>
    <s v="70010119A"/>
    <x v="3"/>
    <x v="1"/>
    <x v="15"/>
    <n v="539"/>
    <n v="0"/>
    <n v="539"/>
    <n v="156.31"/>
    <x v="5"/>
    <s v="SAN2"/>
    <m/>
    <x v="3"/>
    <x v="0"/>
    <x v="0"/>
    <x v="2"/>
    <n v="8"/>
    <n v="2019"/>
    <x v="1"/>
    <x v="1"/>
    <n v="1"/>
    <n v="0"/>
    <n v="0"/>
    <n v="539"/>
  </r>
  <r>
    <x v="582"/>
    <s v="70010419A"/>
    <x v="3"/>
    <x v="1"/>
    <x v="15"/>
    <n v="317"/>
    <n v="0"/>
    <n v="317"/>
    <n v="98.27"/>
    <x v="6"/>
    <s v="SNE13"/>
    <m/>
    <x v="3"/>
    <x v="0"/>
    <x v="0"/>
    <x v="2"/>
    <n v="8"/>
    <n v="2019"/>
    <x v="0"/>
    <x v="1"/>
    <n v="1"/>
    <n v="0"/>
    <n v="0"/>
    <n v="317"/>
  </r>
  <r>
    <x v="583"/>
    <s v="70010519A"/>
    <x v="3"/>
    <x v="1"/>
    <x v="15"/>
    <n v="180"/>
    <n v="0"/>
    <n v="180"/>
    <n v="61.2"/>
    <x v="6"/>
    <s v="SNE3"/>
    <m/>
    <x v="3"/>
    <x v="0"/>
    <x v="0"/>
    <x v="2"/>
    <n v="8"/>
    <n v="2019"/>
    <x v="0"/>
    <x v="1"/>
    <n v="1"/>
    <n v="0"/>
    <n v="0"/>
    <n v="180"/>
  </r>
  <r>
    <x v="584"/>
    <s v="70011219A"/>
    <x v="3"/>
    <x v="1"/>
    <x v="15"/>
    <n v="447"/>
    <n v="0"/>
    <n v="447"/>
    <n v="156.44999999999999"/>
    <x v="7"/>
    <s v="APP3"/>
    <m/>
    <x v="3"/>
    <x v="0"/>
    <x v="0"/>
    <x v="2"/>
    <n v="8"/>
    <n v="2019"/>
    <x v="0"/>
    <x v="1"/>
    <n v="1"/>
    <n v="0"/>
    <n v="0"/>
    <n v="447"/>
  </r>
  <r>
    <x v="585"/>
    <s v="70011319A"/>
    <x v="3"/>
    <x v="1"/>
    <x v="15"/>
    <n v="383"/>
    <n v="0"/>
    <n v="383"/>
    <n v="122.56"/>
    <x v="7"/>
    <s v="APP1"/>
    <m/>
    <x v="3"/>
    <x v="0"/>
    <x v="0"/>
    <x v="2"/>
    <n v="8"/>
    <n v="2019"/>
    <x v="1"/>
    <x v="1"/>
    <n v="1"/>
    <n v="0"/>
    <n v="0"/>
    <n v="383"/>
  </r>
  <r>
    <x v="586"/>
    <s v="70011419A"/>
    <x v="3"/>
    <x v="1"/>
    <x v="15"/>
    <n v="345"/>
    <n v="0"/>
    <n v="345"/>
    <n v="106.95"/>
    <x v="7"/>
    <s v="APP2"/>
    <m/>
    <x v="3"/>
    <x v="0"/>
    <x v="0"/>
    <x v="2"/>
    <n v="8"/>
    <n v="2019"/>
    <x v="1"/>
    <x v="1"/>
    <n v="1"/>
    <n v="0"/>
    <n v="0"/>
    <n v="345"/>
  </r>
  <r>
    <x v="587"/>
    <s v="70020119A"/>
    <x v="3"/>
    <x v="1"/>
    <x v="15"/>
    <n v="447"/>
    <n v="0"/>
    <n v="447"/>
    <n v="156.44999999999999"/>
    <x v="7"/>
    <s v="APP3"/>
    <m/>
    <x v="3"/>
    <x v="0"/>
    <x v="0"/>
    <x v="2"/>
    <n v="8"/>
    <n v="2019"/>
    <x v="0"/>
    <x v="1"/>
    <n v="1"/>
    <n v="0"/>
    <n v="0"/>
    <n v="447"/>
  </r>
  <r>
    <x v="588"/>
    <s v="70020219A"/>
    <x v="3"/>
    <x v="1"/>
    <x v="15"/>
    <n v="345"/>
    <n v="0"/>
    <n v="345"/>
    <n v="106.95"/>
    <x v="7"/>
    <s v="APP2"/>
    <m/>
    <x v="3"/>
    <x v="0"/>
    <x v="0"/>
    <x v="2"/>
    <n v="8"/>
    <n v="2019"/>
    <x v="0"/>
    <x v="1"/>
    <n v="1"/>
    <n v="0"/>
    <n v="0"/>
    <n v="345"/>
  </r>
  <r>
    <x v="589"/>
    <s v="70020319A"/>
    <x v="3"/>
    <x v="1"/>
    <x v="15"/>
    <n v="345"/>
    <n v="0"/>
    <n v="345"/>
    <n v="106.95"/>
    <x v="7"/>
    <s v="APP2"/>
    <m/>
    <x v="3"/>
    <x v="0"/>
    <x v="0"/>
    <x v="2"/>
    <n v="8"/>
    <n v="2019"/>
    <x v="1"/>
    <x v="1"/>
    <n v="1"/>
    <n v="0"/>
    <n v="0"/>
    <n v="345"/>
  </r>
  <r>
    <x v="590"/>
    <s v="70020419A"/>
    <x v="3"/>
    <x v="1"/>
    <x v="15"/>
    <n v="383"/>
    <n v="0"/>
    <n v="383"/>
    <n v="122.56"/>
    <x v="7"/>
    <s v="APP1"/>
    <m/>
    <x v="3"/>
    <x v="0"/>
    <x v="0"/>
    <x v="2"/>
    <n v="8"/>
    <n v="2019"/>
    <x v="1"/>
    <x v="1"/>
    <n v="1"/>
    <n v="0"/>
    <n v="0"/>
    <n v="383"/>
  </r>
  <r>
    <x v="591"/>
    <s v="70020519A"/>
    <x v="3"/>
    <x v="1"/>
    <x v="15"/>
    <n v="383"/>
    <n v="0"/>
    <n v="383"/>
    <n v="122.56"/>
    <x v="7"/>
    <s v="APP1"/>
    <m/>
    <x v="3"/>
    <x v="0"/>
    <x v="0"/>
    <x v="2"/>
    <n v="8"/>
    <n v="2019"/>
    <x v="1"/>
    <x v="1"/>
    <n v="1"/>
    <n v="0"/>
    <n v="0"/>
    <n v="383"/>
  </r>
  <r>
    <x v="592"/>
    <s v="70020619A"/>
    <x v="3"/>
    <x v="1"/>
    <x v="15"/>
    <n v="447"/>
    <n v="0"/>
    <n v="447"/>
    <n v="156.44999999999999"/>
    <x v="7"/>
    <s v="APP3"/>
    <m/>
    <x v="3"/>
    <x v="0"/>
    <x v="0"/>
    <x v="2"/>
    <n v="8"/>
    <n v="2019"/>
    <x v="0"/>
    <x v="1"/>
    <n v="1"/>
    <n v="0"/>
    <n v="0"/>
    <n v="447"/>
  </r>
  <r>
    <x v="593"/>
    <s v="70020719A"/>
    <x v="3"/>
    <x v="1"/>
    <x v="15"/>
    <n v="144"/>
    <n v="0"/>
    <n v="144"/>
    <n v="66.240000000000009"/>
    <x v="8"/>
    <s v="SMA3"/>
    <m/>
    <x v="3"/>
    <x v="0"/>
    <x v="0"/>
    <x v="2"/>
    <n v="8"/>
    <n v="2019"/>
    <x v="0"/>
    <x v="1"/>
    <n v="1"/>
    <n v="0"/>
    <n v="0"/>
    <n v="144"/>
  </r>
  <r>
    <x v="594"/>
    <s v="70020819A"/>
    <x v="3"/>
    <x v="1"/>
    <x v="15"/>
    <n v="168"/>
    <n v="0"/>
    <n v="168"/>
    <n v="75.600000000000009"/>
    <x v="8"/>
    <s v="SMA1"/>
    <m/>
    <x v="3"/>
    <x v="0"/>
    <x v="0"/>
    <x v="2"/>
    <n v="8"/>
    <n v="2019"/>
    <x v="1"/>
    <x v="1"/>
    <n v="1"/>
    <n v="0"/>
    <n v="0"/>
    <n v="168"/>
  </r>
  <r>
    <x v="595"/>
    <s v="70020919A"/>
    <x v="3"/>
    <x v="1"/>
    <x v="15"/>
    <n v="210"/>
    <n v="0"/>
    <n v="210"/>
    <n v="37.799999999999997"/>
    <x v="9"/>
    <s v="FRA2"/>
    <m/>
    <x v="3"/>
    <x v="0"/>
    <x v="0"/>
    <x v="2"/>
    <n v="8"/>
    <n v="2019"/>
    <x v="0"/>
    <x v="1"/>
    <n v="1"/>
    <n v="0"/>
    <n v="0"/>
    <n v="210"/>
  </r>
  <r>
    <x v="596"/>
    <s v="70021019A"/>
    <x v="3"/>
    <x v="1"/>
    <x v="15"/>
    <n v="539"/>
    <n v="0"/>
    <n v="539"/>
    <n v="156.31"/>
    <x v="5"/>
    <s v="SAN2"/>
    <m/>
    <x v="3"/>
    <x v="0"/>
    <x v="0"/>
    <x v="2"/>
    <n v="8"/>
    <n v="2019"/>
    <x v="0"/>
    <x v="1"/>
    <n v="1"/>
    <n v="0"/>
    <n v="0"/>
    <n v="539"/>
  </r>
  <r>
    <x v="597"/>
    <s v="70030119A"/>
    <x v="3"/>
    <x v="1"/>
    <x v="15"/>
    <n v="187"/>
    <n v="0"/>
    <n v="187"/>
    <n v="59.84"/>
    <x v="6"/>
    <s v="SNE2"/>
    <m/>
    <x v="3"/>
    <x v="0"/>
    <x v="0"/>
    <x v="2"/>
    <n v="8"/>
    <n v="2019"/>
    <x v="1"/>
    <x v="1"/>
    <n v="1"/>
    <n v="0"/>
    <n v="0"/>
    <n v="187"/>
  </r>
  <r>
    <x v="598"/>
    <s v="70030219A"/>
    <x v="3"/>
    <x v="1"/>
    <x v="15"/>
    <n v="447"/>
    <n v="0"/>
    <n v="447"/>
    <n v="156.44999999999999"/>
    <x v="7"/>
    <s v="APP3"/>
    <m/>
    <x v="3"/>
    <x v="0"/>
    <x v="0"/>
    <x v="2"/>
    <n v="8"/>
    <n v="2019"/>
    <x v="0"/>
    <x v="1"/>
    <n v="1"/>
    <n v="0"/>
    <n v="0"/>
    <n v="447"/>
  </r>
  <r>
    <x v="599"/>
    <s v="70030319A"/>
    <x v="3"/>
    <x v="1"/>
    <x v="15"/>
    <n v="447"/>
    <n v="0"/>
    <n v="447"/>
    <n v="156.44999999999999"/>
    <x v="7"/>
    <s v="APP3"/>
    <m/>
    <x v="3"/>
    <x v="0"/>
    <x v="0"/>
    <x v="2"/>
    <n v="8"/>
    <n v="2019"/>
    <x v="1"/>
    <x v="1"/>
    <n v="1"/>
    <n v="0"/>
    <n v="0"/>
    <n v="447"/>
  </r>
  <r>
    <x v="600"/>
    <s v="70030419A"/>
    <x v="3"/>
    <x v="1"/>
    <x v="15"/>
    <n v="345"/>
    <n v="0"/>
    <n v="345"/>
    <n v="106.95"/>
    <x v="7"/>
    <s v="APP2"/>
    <m/>
    <x v="3"/>
    <x v="0"/>
    <x v="0"/>
    <x v="2"/>
    <n v="8"/>
    <n v="2019"/>
    <x v="0"/>
    <x v="1"/>
    <n v="1"/>
    <n v="0"/>
    <n v="0"/>
    <n v="345"/>
  </r>
  <r>
    <x v="601"/>
    <s v="70030519A"/>
    <x v="3"/>
    <x v="1"/>
    <x v="15"/>
    <n v="383"/>
    <n v="0"/>
    <n v="383"/>
    <n v="122.56"/>
    <x v="7"/>
    <s v="APP1"/>
    <m/>
    <x v="3"/>
    <x v="0"/>
    <x v="0"/>
    <x v="2"/>
    <n v="8"/>
    <n v="2019"/>
    <x v="0"/>
    <x v="1"/>
    <n v="1"/>
    <n v="0"/>
    <n v="0"/>
    <n v="383"/>
  </r>
  <r>
    <x v="602"/>
    <s v="70030619A"/>
    <x v="3"/>
    <x v="1"/>
    <x v="15"/>
    <n v="144"/>
    <n v="0"/>
    <n v="144"/>
    <n v="66.240000000000009"/>
    <x v="8"/>
    <s v="SMA3"/>
    <m/>
    <x v="3"/>
    <x v="0"/>
    <x v="0"/>
    <x v="2"/>
    <n v="8"/>
    <n v="2019"/>
    <x v="0"/>
    <x v="1"/>
    <n v="1"/>
    <n v="0"/>
    <n v="0"/>
    <n v="144"/>
  </r>
  <r>
    <x v="603"/>
    <s v="70030719A"/>
    <x v="3"/>
    <x v="1"/>
    <x v="15"/>
    <n v="168"/>
    <n v="0"/>
    <n v="168"/>
    <n v="25.2"/>
    <x v="8"/>
    <s v="SMA4"/>
    <m/>
    <x v="3"/>
    <x v="0"/>
    <x v="0"/>
    <x v="2"/>
    <n v="8"/>
    <n v="2019"/>
    <x v="0"/>
    <x v="1"/>
    <n v="1"/>
    <n v="0"/>
    <n v="0"/>
    <n v="168"/>
  </r>
  <r>
    <x v="604"/>
    <s v="70030819A"/>
    <x v="3"/>
    <x v="1"/>
    <x v="15"/>
    <n v="210"/>
    <n v="0"/>
    <n v="210"/>
    <n v="37.799999999999997"/>
    <x v="9"/>
    <s v="FRA2"/>
    <m/>
    <x v="3"/>
    <x v="0"/>
    <x v="0"/>
    <x v="2"/>
    <n v="8"/>
    <n v="2019"/>
    <x v="0"/>
    <x v="1"/>
    <n v="1"/>
    <n v="0"/>
    <n v="0"/>
    <n v="210"/>
  </r>
  <r>
    <x v="605"/>
    <s v="70030919A"/>
    <x v="3"/>
    <x v="1"/>
    <x v="15"/>
    <n v="210"/>
    <n v="0"/>
    <n v="210"/>
    <n v="37.799999999999997"/>
    <x v="9"/>
    <s v="FRA2"/>
    <m/>
    <x v="3"/>
    <x v="0"/>
    <x v="0"/>
    <x v="2"/>
    <n v="8"/>
    <n v="2019"/>
    <x v="1"/>
    <x v="1"/>
    <n v="1"/>
    <n v="0"/>
    <n v="0"/>
    <n v="210"/>
  </r>
  <r>
    <x v="606"/>
    <s v="70031019A"/>
    <x v="3"/>
    <x v="1"/>
    <x v="15"/>
    <n v="592"/>
    <n v="0"/>
    <n v="592"/>
    <n v="165.76000000000002"/>
    <x v="5"/>
    <s v="SAN1"/>
    <m/>
    <x v="3"/>
    <x v="0"/>
    <x v="0"/>
    <x v="2"/>
    <n v="8"/>
    <n v="2019"/>
    <x v="0"/>
    <x v="1"/>
    <n v="1"/>
    <n v="0"/>
    <n v="0"/>
    <n v="592"/>
  </r>
  <r>
    <x v="607"/>
    <s v="70031119A"/>
    <x v="3"/>
    <x v="1"/>
    <x v="15"/>
    <n v="284"/>
    <n v="0"/>
    <n v="284"/>
    <n v="76.680000000000007"/>
    <x v="6"/>
    <s v="SNE14"/>
    <m/>
    <x v="3"/>
    <x v="0"/>
    <x v="0"/>
    <x v="2"/>
    <n v="8"/>
    <n v="2019"/>
    <x v="1"/>
    <x v="1"/>
    <n v="1"/>
    <n v="0"/>
    <n v="0"/>
    <n v="284"/>
  </r>
  <r>
    <x v="608"/>
    <s v="70031219A"/>
    <x v="3"/>
    <x v="1"/>
    <x v="15"/>
    <n v="447"/>
    <n v="0"/>
    <n v="447"/>
    <n v="156.44999999999999"/>
    <x v="7"/>
    <s v="APP3"/>
    <m/>
    <x v="3"/>
    <x v="0"/>
    <x v="0"/>
    <x v="2"/>
    <n v="8"/>
    <n v="2019"/>
    <x v="0"/>
    <x v="1"/>
    <n v="1"/>
    <n v="0"/>
    <n v="0"/>
    <n v="447"/>
  </r>
  <r>
    <x v="609"/>
    <s v="70031719A"/>
    <x v="3"/>
    <x v="1"/>
    <x v="15"/>
    <n v="345"/>
    <n v="0"/>
    <n v="345"/>
    <n v="106.95"/>
    <x v="7"/>
    <s v="APP2"/>
    <m/>
    <x v="3"/>
    <x v="0"/>
    <x v="0"/>
    <x v="2"/>
    <n v="8"/>
    <n v="2019"/>
    <x v="1"/>
    <x v="1"/>
    <n v="1"/>
    <n v="0"/>
    <n v="0"/>
    <n v="345"/>
  </r>
  <r>
    <x v="610"/>
    <s v="70041819A"/>
    <x v="3"/>
    <x v="1"/>
    <x v="15"/>
    <n v="172"/>
    <n v="0"/>
    <n v="172"/>
    <n v="65.36"/>
    <x v="8"/>
    <s v="SMA2"/>
    <m/>
    <x v="3"/>
    <x v="0"/>
    <x v="0"/>
    <x v="2"/>
    <n v="8"/>
    <n v="2019"/>
    <x v="1"/>
    <x v="1"/>
    <n v="1"/>
    <n v="0"/>
    <n v="0"/>
    <n v="172"/>
  </r>
  <r>
    <x v="611"/>
    <s v="70041919A"/>
    <x v="3"/>
    <x v="1"/>
    <x v="15"/>
    <n v="210"/>
    <n v="0"/>
    <n v="210"/>
    <n v="37.799999999999997"/>
    <x v="9"/>
    <s v="FRA2"/>
    <m/>
    <x v="3"/>
    <x v="0"/>
    <x v="0"/>
    <x v="2"/>
    <n v="8"/>
    <n v="2019"/>
    <x v="1"/>
    <x v="1"/>
    <n v="1"/>
    <n v="0"/>
    <n v="0"/>
    <n v="210"/>
  </r>
  <r>
    <x v="612"/>
    <s v="42010119A"/>
    <x v="3"/>
    <x v="1"/>
    <x v="15"/>
    <n v="510"/>
    <n v="0"/>
    <n v="510"/>
    <n v="163.20000000000002"/>
    <x v="4"/>
    <s v="BOO2"/>
    <m/>
    <x v="3"/>
    <x v="0"/>
    <x v="0"/>
    <x v="2"/>
    <n v="8"/>
    <n v="2019"/>
    <x v="0"/>
    <x v="1"/>
    <n v="1"/>
    <n v="0"/>
    <n v="0"/>
    <n v="510"/>
  </r>
  <r>
    <x v="613"/>
    <s v="42010219A"/>
    <x v="3"/>
    <x v="1"/>
    <x v="15"/>
    <n v="538"/>
    <n v="0"/>
    <n v="538"/>
    <n v="129.12"/>
    <x v="5"/>
    <s v="SAN11"/>
    <m/>
    <x v="3"/>
    <x v="0"/>
    <x v="0"/>
    <x v="2"/>
    <n v="8"/>
    <n v="2019"/>
    <x v="1"/>
    <x v="1"/>
    <n v="1"/>
    <n v="0"/>
    <n v="0"/>
    <n v="538"/>
  </r>
  <r>
    <x v="614"/>
    <s v="42010319A"/>
    <x v="3"/>
    <x v="1"/>
    <x v="15"/>
    <n v="187"/>
    <n v="0"/>
    <n v="187"/>
    <n v="59.84"/>
    <x v="6"/>
    <s v="SNE2"/>
    <m/>
    <x v="3"/>
    <x v="0"/>
    <x v="0"/>
    <x v="2"/>
    <n v="8"/>
    <n v="2019"/>
    <x v="0"/>
    <x v="1"/>
    <n v="1"/>
    <n v="0"/>
    <n v="0"/>
    <n v="187"/>
  </r>
  <r>
    <x v="615"/>
    <s v="42010419A"/>
    <x v="3"/>
    <x v="1"/>
    <x v="15"/>
    <n v="293"/>
    <n v="0"/>
    <n v="293"/>
    <n v="90.83"/>
    <x v="6"/>
    <s v="SNE9"/>
    <m/>
    <x v="3"/>
    <x v="0"/>
    <x v="0"/>
    <x v="2"/>
    <n v="8"/>
    <n v="2019"/>
    <x v="0"/>
    <x v="1"/>
    <n v="1"/>
    <n v="0"/>
    <n v="0"/>
    <n v="293"/>
  </r>
  <r>
    <x v="616"/>
    <s v="42010519A"/>
    <x v="3"/>
    <x v="1"/>
    <x v="15"/>
    <n v="383"/>
    <n v="0"/>
    <n v="383"/>
    <n v="122.56"/>
    <x v="7"/>
    <s v="APP1"/>
    <m/>
    <x v="3"/>
    <x v="0"/>
    <x v="0"/>
    <x v="2"/>
    <n v="8"/>
    <n v="2019"/>
    <x v="1"/>
    <x v="1"/>
    <n v="1"/>
    <n v="0"/>
    <n v="0"/>
    <n v="383"/>
  </r>
  <r>
    <x v="617"/>
    <s v="21000119A"/>
    <x v="3"/>
    <x v="1"/>
    <x v="15"/>
    <n v="436"/>
    <n v="0"/>
    <n v="436"/>
    <n v="122.08000000000001"/>
    <x v="3"/>
    <s v="SHO8"/>
    <m/>
    <x v="3"/>
    <x v="0"/>
    <x v="0"/>
    <x v="2"/>
    <n v="8"/>
    <n v="2019"/>
    <x v="1"/>
    <x v="1"/>
    <n v="1"/>
    <n v="0"/>
    <n v="0"/>
    <n v="436"/>
  </r>
  <r>
    <x v="618"/>
    <s v="21000219A"/>
    <x v="3"/>
    <x v="1"/>
    <x v="15"/>
    <n v="510"/>
    <n v="0"/>
    <n v="510"/>
    <n v="163.20000000000002"/>
    <x v="4"/>
    <s v="BOO2"/>
    <m/>
    <x v="3"/>
    <x v="0"/>
    <x v="0"/>
    <x v="2"/>
    <n v="8"/>
    <n v="2019"/>
    <x v="1"/>
    <x v="1"/>
    <n v="1"/>
    <n v="0"/>
    <n v="0"/>
    <n v="510"/>
  </r>
  <r>
    <x v="619"/>
    <s v="21000319A"/>
    <x v="3"/>
    <x v="1"/>
    <x v="15"/>
    <n v="538"/>
    <n v="0"/>
    <n v="538"/>
    <n v="129.12"/>
    <x v="5"/>
    <s v="SAN11"/>
    <m/>
    <x v="3"/>
    <x v="0"/>
    <x v="0"/>
    <x v="2"/>
    <n v="8"/>
    <n v="2019"/>
    <x v="1"/>
    <x v="1"/>
    <n v="1"/>
    <n v="0"/>
    <n v="0"/>
    <n v="538"/>
  </r>
  <r>
    <x v="620"/>
    <s v="21000419A"/>
    <x v="3"/>
    <x v="1"/>
    <x v="15"/>
    <n v="492"/>
    <n v="0"/>
    <n v="492"/>
    <n v="137.76000000000002"/>
    <x v="5"/>
    <s v="SAN7"/>
    <m/>
    <x v="3"/>
    <x v="0"/>
    <x v="0"/>
    <x v="2"/>
    <n v="8"/>
    <n v="2019"/>
    <x v="0"/>
    <x v="1"/>
    <n v="1"/>
    <n v="0"/>
    <n v="0"/>
    <n v="492"/>
  </r>
  <r>
    <x v="621"/>
    <s v="21001119A"/>
    <x v="3"/>
    <x v="1"/>
    <x v="15"/>
    <n v="538"/>
    <n v="0"/>
    <n v="538"/>
    <n v="129.12"/>
    <x v="5"/>
    <s v="SAN11"/>
    <m/>
    <x v="3"/>
    <x v="0"/>
    <x v="0"/>
    <x v="2"/>
    <n v="8"/>
    <n v="2019"/>
    <x v="1"/>
    <x v="1"/>
    <n v="1"/>
    <n v="0"/>
    <n v="0"/>
    <n v="538"/>
  </r>
  <r>
    <x v="622"/>
    <s v="21001219A"/>
    <x v="3"/>
    <x v="1"/>
    <x v="15"/>
    <n v="540"/>
    <n v="0"/>
    <n v="540"/>
    <n v="167.4"/>
    <x v="5"/>
    <s v="SAN3"/>
    <m/>
    <x v="3"/>
    <x v="0"/>
    <x v="0"/>
    <x v="2"/>
    <n v="8"/>
    <n v="2019"/>
    <x v="0"/>
    <x v="1"/>
    <n v="1"/>
    <n v="0"/>
    <n v="0"/>
    <n v="540"/>
  </r>
  <r>
    <x v="623"/>
    <s v="21001319A"/>
    <x v="3"/>
    <x v="1"/>
    <x v="15"/>
    <n v="538"/>
    <n v="0"/>
    <n v="538"/>
    <n v="129.12"/>
    <x v="5"/>
    <s v="SAN11"/>
    <m/>
    <x v="3"/>
    <x v="0"/>
    <x v="0"/>
    <x v="2"/>
    <n v="8"/>
    <n v="2019"/>
    <x v="0"/>
    <x v="1"/>
    <n v="1"/>
    <n v="0"/>
    <n v="0"/>
    <n v="538"/>
  </r>
  <r>
    <x v="624"/>
    <s v="21001419A"/>
    <x v="3"/>
    <x v="1"/>
    <x v="15"/>
    <n v="440"/>
    <n v="0"/>
    <n v="440"/>
    <n v="136.4"/>
    <x v="5"/>
    <s v="SAN5"/>
    <m/>
    <x v="3"/>
    <x v="0"/>
    <x v="0"/>
    <x v="2"/>
    <n v="8"/>
    <n v="2019"/>
    <x v="1"/>
    <x v="1"/>
    <n v="1"/>
    <n v="0"/>
    <n v="0"/>
    <n v="440"/>
  </r>
  <r>
    <x v="625"/>
    <s v="21001519A"/>
    <x v="3"/>
    <x v="1"/>
    <x v="15"/>
    <n v="440"/>
    <n v="0"/>
    <n v="440"/>
    <n v="136.4"/>
    <x v="5"/>
    <s v="SAN5"/>
    <m/>
    <x v="3"/>
    <x v="0"/>
    <x v="0"/>
    <x v="2"/>
    <n v="8"/>
    <n v="2019"/>
    <x v="0"/>
    <x v="1"/>
    <n v="1"/>
    <n v="0"/>
    <n v="0"/>
    <n v="440"/>
  </r>
  <r>
    <x v="626"/>
    <s v="21001619A"/>
    <x v="3"/>
    <x v="1"/>
    <x v="15"/>
    <n v="283"/>
    <n v="0"/>
    <n v="283"/>
    <n v="82.07"/>
    <x v="6"/>
    <s v="SNE12"/>
    <m/>
    <x v="3"/>
    <x v="0"/>
    <x v="0"/>
    <x v="2"/>
    <n v="8"/>
    <n v="2019"/>
    <x v="1"/>
    <x v="1"/>
    <n v="1"/>
    <n v="0"/>
    <n v="0"/>
    <n v="283"/>
  </r>
  <r>
    <x v="627"/>
    <s v="21001719A"/>
    <x v="3"/>
    <x v="1"/>
    <x v="15"/>
    <n v="336"/>
    <n v="0"/>
    <n v="336"/>
    <n v="120.96"/>
    <x v="6"/>
    <s v="SNE8"/>
    <m/>
    <x v="3"/>
    <x v="0"/>
    <x v="0"/>
    <x v="2"/>
    <n v="8"/>
    <n v="2019"/>
    <x v="1"/>
    <x v="1"/>
    <n v="1"/>
    <n v="0"/>
    <n v="0"/>
    <n v="336"/>
  </r>
  <r>
    <x v="628"/>
    <s v="21001819A"/>
    <x v="3"/>
    <x v="1"/>
    <x v="15"/>
    <n v="345"/>
    <n v="0"/>
    <n v="345"/>
    <n v="106.95"/>
    <x v="7"/>
    <s v="APP2"/>
    <m/>
    <x v="3"/>
    <x v="0"/>
    <x v="0"/>
    <x v="2"/>
    <n v="8"/>
    <n v="2019"/>
    <x v="1"/>
    <x v="1"/>
    <n v="1"/>
    <n v="0"/>
    <n v="0"/>
    <n v="345"/>
  </r>
  <r>
    <x v="629"/>
    <s v="21001919A"/>
    <x v="3"/>
    <x v="1"/>
    <x v="15"/>
    <n v="383"/>
    <n v="0"/>
    <n v="383"/>
    <n v="122.56"/>
    <x v="7"/>
    <s v="APP1"/>
    <m/>
    <x v="3"/>
    <x v="0"/>
    <x v="0"/>
    <x v="2"/>
    <n v="8"/>
    <n v="2019"/>
    <x v="0"/>
    <x v="1"/>
    <n v="1"/>
    <n v="0"/>
    <n v="0"/>
    <n v="383"/>
  </r>
  <r>
    <x v="630"/>
    <s v="21002019A"/>
    <x v="3"/>
    <x v="1"/>
    <x v="15"/>
    <n v="594"/>
    <n v="0"/>
    <n v="594"/>
    <n v="148.5"/>
    <x v="3"/>
    <s v="SHO2"/>
    <m/>
    <x v="3"/>
    <x v="0"/>
    <x v="0"/>
    <x v="2"/>
    <n v="8"/>
    <n v="2019"/>
    <x v="1"/>
    <x v="1"/>
    <n v="1"/>
    <n v="0"/>
    <n v="0"/>
    <n v="594"/>
  </r>
  <r>
    <x v="631"/>
    <s v="21003019A"/>
    <x v="3"/>
    <x v="1"/>
    <x v="15"/>
    <n v="636"/>
    <n v="0"/>
    <n v="636"/>
    <n v="216.24"/>
    <x v="4"/>
    <s v="BOO3"/>
    <m/>
    <x v="3"/>
    <x v="0"/>
    <x v="0"/>
    <x v="2"/>
    <n v="8"/>
    <n v="2019"/>
    <x v="1"/>
    <x v="1"/>
    <n v="1"/>
    <n v="0"/>
    <n v="0"/>
    <n v="636"/>
  </r>
  <r>
    <x v="632"/>
    <s v="21003119A"/>
    <x v="3"/>
    <x v="1"/>
    <x v="15"/>
    <n v="506"/>
    <n v="0"/>
    <n v="506"/>
    <n v="146.73999999999998"/>
    <x v="5"/>
    <s v="SAN12"/>
    <m/>
    <x v="3"/>
    <x v="0"/>
    <x v="0"/>
    <x v="2"/>
    <n v="8"/>
    <n v="2019"/>
    <x v="1"/>
    <x v="1"/>
    <n v="1"/>
    <n v="0"/>
    <n v="0"/>
    <n v="506"/>
  </r>
  <r>
    <x v="633"/>
    <s v="21003219A"/>
    <x v="3"/>
    <x v="1"/>
    <x v="15"/>
    <n v="440"/>
    <n v="0"/>
    <n v="440"/>
    <n v="136.4"/>
    <x v="5"/>
    <s v="SAN5"/>
    <m/>
    <x v="3"/>
    <x v="0"/>
    <x v="0"/>
    <x v="2"/>
    <n v="8"/>
    <n v="2019"/>
    <x v="0"/>
    <x v="1"/>
    <n v="1"/>
    <n v="0"/>
    <n v="0"/>
    <n v="440"/>
  </r>
  <r>
    <x v="634"/>
    <s v="21003319A"/>
    <x v="3"/>
    <x v="1"/>
    <x v="15"/>
    <n v="523"/>
    <n v="0"/>
    <n v="523"/>
    <n v="156.9"/>
    <x v="5"/>
    <s v="SAN6"/>
    <m/>
    <x v="3"/>
    <x v="0"/>
    <x v="0"/>
    <x v="2"/>
    <n v="8"/>
    <n v="2019"/>
    <x v="0"/>
    <x v="1"/>
    <n v="1"/>
    <n v="0"/>
    <n v="0"/>
    <n v="523"/>
  </r>
  <r>
    <x v="635"/>
    <s v="21003419A"/>
    <x v="3"/>
    <x v="1"/>
    <x v="15"/>
    <n v="295"/>
    <n v="0"/>
    <n v="295"/>
    <n v="97.350000000000009"/>
    <x v="6"/>
    <s v="SNE7"/>
    <m/>
    <x v="3"/>
    <x v="0"/>
    <x v="0"/>
    <x v="2"/>
    <n v="8"/>
    <n v="2019"/>
    <x v="1"/>
    <x v="1"/>
    <n v="1"/>
    <n v="0"/>
    <n v="0"/>
    <n v="295"/>
  </r>
  <r>
    <x v="636"/>
    <s v="21004019A"/>
    <x v="3"/>
    <x v="1"/>
    <x v="15"/>
    <n v="436"/>
    <n v="0"/>
    <n v="436"/>
    <n v="126.44"/>
    <x v="3"/>
    <s v="SHO9"/>
    <m/>
    <x v="3"/>
    <x v="0"/>
    <x v="0"/>
    <x v="2"/>
    <n v="8"/>
    <n v="2019"/>
    <x v="0"/>
    <x v="1"/>
    <n v="1"/>
    <n v="0"/>
    <n v="0"/>
    <n v="436"/>
  </r>
  <r>
    <x v="637"/>
    <s v="21005019A"/>
    <x v="3"/>
    <x v="1"/>
    <x v="15"/>
    <n v="636"/>
    <n v="0"/>
    <n v="636"/>
    <n v="216.24"/>
    <x v="4"/>
    <s v="BOO3"/>
    <m/>
    <x v="3"/>
    <x v="0"/>
    <x v="0"/>
    <x v="2"/>
    <n v="8"/>
    <n v="2019"/>
    <x v="0"/>
    <x v="1"/>
    <n v="1"/>
    <n v="0"/>
    <n v="0"/>
    <n v="636"/>
  </r>
  <r>
    <x v="638"/>
    <s v="21005119A"/>
    <x v="3"/>
    <x v="1"/>
    <x v="15"/>
    <n v="478"/>
    <n v="0"/>
    <n v="478"/>
    <n v="119.5"/>
    <x v="5"/>
    <s v="SAN8"/>
    <m/>
    <x v="3"/>
    <x v="0"/>
    <x v="0"/>
    <x v="2"/>
    <n v="8"/>
    <n v="2019"/>
    <x v="0"/>
    <x v="1"/>
    <n v="1"/>
    <n v="0"/>
    <n v="0"/>
    <n v="478"/>
  </r>
  <r>
    <x v="639"/>
    <s v="21005219A"/>
    <x v="3"/>
    <x v="1"/>
    <x v="15"/>
    <n v="283"/>
    <n v="0"/>
    <n v="283"/>
    <n v="82.07"/>
    <x v="6"/>
    <s v="SNE12"/>
    <m/>
    <x v="3"/>
    <x v="0"/>
    <x v="0"/>
    <x v="2"/>
    <n v="8"/>
    <n v="2019"/>
    <x v="0"/>
    <x v="1"/>
    <n v="1"/>
    <n v="0"/>
    <n v="0"/>
    <n v="283"/>
  </r>
  <r>
    <x v="640"/>
    <s v="21005319A"/>
    <x v="3"/>
    <x v="1"/>
    <x v="15"/>
    <n v="367"/>
    <n v="0"/>
    <n v="367"/>
    <n v="110.1"/>
    <x v="6"/>
    <s v="SNE11"/>
    <m/>
    <x v="3"/>
    <x v="0"/>
    <x v="0"/>
    <x v="2"/>
    <n v="8"/>
    <n v="2019"/>
    <x v="0"/>
    <x v="1"/>
    <n v="1"/>
    <n v="0"/>
    <n v="0"/>
    <n v="367"/>
  </r>
  <r>
    <x v="641"/>
    <s v="21005419A"/>
    <x v="3"/>
    <x v="1"/>
    <x v="15"/>
    <n v="345"/>
    <n v="0"/>
    <n v="345"/>
    <n v="106.95"/>
    <x v="7"/>
    <s v="APP2"/>
    <m/>
    <x v="3"/>
    <x v="0"/>
    <x v="0"/>
    <x v="2"/>
    <n v="8"/>
    <n v="2019"/>
    <x v="0"/>
    <x v="1"/>
    <n v="1"/>
    <n v="0"/>
    <n v="0"/>
    <n v="345"/>
  </r>
  <r>
    <x v="642"/>
    <s v="21005519A"/>
    <x v="3"/>
    <x v="1"/>
    <x v="15"/>
    <n v="383"/>
    <n v="0"/>
    <n v="383"/>
    <n v="122.56"/>
    <x v="7"/>
    <s v="APP1"/>
    <m/>
    <x v="3"/>
    <x v="0"/>
    <x v="0"/>
    <x v="2"/>
    <n v="8"/>
    <n v="2019"/>
    <x v="1"/>
    <x v="1"/>
    <n v="1"/>
    <n v="0"/>
    <n v="0"/>
    <n v="383"/>
  </r>
  <r>
    <x v="643"/>
    <s v="21006019A"/>
    <x v="3"/>
    <x v="1"/>
    <x v="15"/>
    <n v="636"/>
    <n v="0"/>
    <n v="636"/>
    <n v="216.24"/>
    <x v="4"/>
    <s v="BOO3"/>
    <m/>
    <x v="3"/>
    <x v="0"/>
    <x v="0"/>
    <x v="2"/>
    <n v="8"/>
    <n v="2019"/>
    <x v="0"/>
    <x v="1"/>
    <n v="1"/>
    <n v="0"/>
    <n v="0"/>
    <n v="636"/>
  </r>
  <r>
    <x v="644"/>
    <s v="21006119A"/>
    <x v="3"/>
    <x v="1"/>
    <x v="15"/>
    <n v="539"/>
    <n v="0"/>
    <n v="539"/>
    <n v="156.31"/>
    <x v="5"/>
    <s v="SAN2"/>
    <m/>
    <x v="3"/>
    <x v="0"/>
    <x v="0"/>
    <x v="2"/>
    <n v="8"/>
    <n v="2019"/>
    <x v="1"/>
    <x v="1"/>
    <n v="1"/>
    <n v="0"/>
    <n v="0"/>
    <n v="539"/>
  </r>
  <r>
    <x v="645"/>
    <s v="21006219A"/>
    <x v="3"/>
    <x v="1"/>
    <x v="15"/>
    <n v="312"/>
    <n v="0"/>
    <n v="312"/>
    <n v="99.84"/>
    <x v="6"/>
    <s v="SNE1"/>
    <m/>
    <x v="3"/>
    <x v="0"/>
    <x v="0"/>
    <x v="2"/>
    <n v="8"/>
    <n v="2019"/>
    <x v="0"/>
    <x v="1"/>
    <n v="1"/>
    <n v="0"/>
    <n v="0"/>
    <n v="312"/>
  </r>
  <r>
    <x v="646"/>
    <s v="21006319A"/>
    <x v="3"/>
    <x v="1"/>
    <x v="15"/>
    <n v="447"/>
    <n v="0"/>
    <n v="447"/>
    <n v="156.44999999999999"/>
    <x v="7"/>
    <s v="APP3"/>
    <m/>
    <x v="3"/>
    <x v="0"/>
    <x v="0"/>
    <x v="2"/>
    <n v="8"/>
    <n v="2019"/>
    <x v="1"/>
    <x v="1"/>
    <n v="1"/>
    <n v="0"/>
    <n v="0"/>
    <n v="447"/>
  </r>
  <r>
    <x v="647"/>
    <s v="21006419A"/>
    <x v="3"/>
    <x v="1"/>
    <x v="15"/>
    <n v="345"/>
    <n v="0"/>
    <n v="345"/>
    <n v="106.95"/>
    <x v="7"/>
    <s v="APP2"/>
    <m/>
    <x v="3"/>
    <x v="0"/>
    <x v="0"/>
    <x v="2"/>
    <n v="8"/>
    <n v="2019"/>
    <x v="1"/>
    <x v="1"/>
    <n v="1"/>
    <n v="0"/>
    <n v="0"/>
    <n v="345"/>
  </r>
  <r>
    <x v="648"/>
    <s v="21006519A"/>
    <x v="3"/>
    <x v="1"/>
    <x v="15"/>
    <n v="447"/>
    <n v="0"/>
    <n v="447"/>
    <n v="156.44999999999999"/>
    <x v="7"/>
    <s v="APP3"/>
    <m/>
    <x v="3"/>
    <x v="0"/>
    <x v="0"/>
    <x v="2"/>
    <n v="8"/>
    <n v="2019"/>
    <x v="0"/>
    <x v="1"/>
    <n v="1"/>
    <n v="0"/>
    <n v="0"/>
    <n v="447"/>
  </r>
  <r>
    <x v="649"/>
    <s v="21007119A"/>
    <x v="8"/>
    <x v="1"/>
    <x v="16"/>
    <n v="507"/>
    <n v="0"/>
    <n v="507"/>
    <n v="136.89000000000001"/>
    <x v="5"/>
    <s v="SAN9"/>
    <m/>
    <x v="8"/>
    <x v="0"/>
    <x v="0"/>
    <x v="2"/>
    <n v="7"/>
    <n v="2019"/>
    <x v="1"/>
    <x v="1"/>
    <n v="1"/>
    <n v="0"/>
    <n v="0"/>
    <n v="507"/>
  </r>
  <r>
    <x v="650"/>
    <s v="21007219A"/>
    <x v="8"/>
    <x v="1"/>
    <x v="16"/>
    <n v="336"/>
    <n v="0"/>
    <n v="336"/>
    <n v="120.96"/>
    <x v="6"/>
    <s v="SNE8"/>
    <m/>
    <x v="8"/>
    <x v="0"/>
    <x v="0"/>
    <x v="2"/>
    <n v="7"/>
    <n v="2019"/>
    <x v="1"/>
    <x v="1"/>
    <n v="1"/>
    <n v="0"/>
    <n v="0"/>
    <n v="336"/>
  </r>
  <r>
    <x v="651"/>
    <s v="21007319A"/>
    <x v="8"/>
    <x v="1"/>
    <x v="16"/>
    <n v="447"/>
    <n v="0"/>
    <n v="447"/>
    <n v="156.44999999999999"/>
    <x v="7"/>
    <s v="APP3"/>
    <m/>
    <x v="8"/>
    <x v="0"/>
    <x v="0"/>
    <x v="2"/>
    <n v="7"/>
    <n v="2019"/>
    <x v="1"/>
    <x v="1"/>
    <n v="1"/>
    <n v="0"/>
    <n v="0"/>
    <n v="447"/>
  </r>
  <r>
    <x v="652"/>
    <s v="21007419A"/>
    <x v="8"/>
    <x v="1"/>
    <x v="16"/>
    <n v="447"/>
    <n v="0"/>
    <n v="447"/>
    <n v="156.44999999999999"/>
    <x v="7"/>
    <s v="APP3"/>
    <m/>
    <x v="8"/>
    <x v="0"/>
    <x v="0"/>
    <x v="2"/>
    <n v="7"/>
    <n v="2019"/>
    <x v="1"/>
    <x v="1"/>
    <n v="1"/>
    <n v="0"/>
    <n v="0"/>
    <n v="447"/>
  </r>
  <r>
    <x v="653"/>
    <s v="21008119A"/>
    <x v="8"/>
    <x v="1"/>
    <x v="16"/>
    <n v="523"/>
    <n v="0"/>
    <n v="523"/>
    <n v="156.9"/>
    <x v="5"/>
    <s v="SAN6"/>
    <m/>
    <x v="8"/>
    <x v="0"/>
    <x v="0"/>
    <x v="2"/>
    <n v="7"/>
    <n v="2019"/>
    <x v="0"/>
    <x v="1"/>
    <n v="1"/>
    <n v="0"/>
    <n v="0"/>
    <n v="523"/>
  </r>
  <r>
    <x v="654"/>
    <s v="21008219A"/>
    <x v="8"/>
    <x v="1"/>
    <x v="16"/>
    <n v="187"/>
    <n v="0"/>
    <n v="187"/>
    <n v="59.84"/>
    <x v="6"/>
    <s v="SNE2"/>
    <m/>
    <x v="8"/>
    <x v="0"/>
    <x v="0"/>
    <x v="2"/>
    <n v="7"/>
    <n v="2019"/>
    <x v="1"/>
    <x v="1"/>
    <n v="1"/>
    <n v="0"/>
    <n v="0"/>
    <n v="187"/>
  </r>
  <r>
    <x v="655"/>
    <s v="21008319A"/>
    <x v="8"/>
    <x v="1"/>
    <x v="16"/>
    <n v="345"/>
    <n v="0"/>
    <n v="345"/>
    <n v="106.95"/>
    <x v="7"/>
    <s v="APP2"/>
    <m/>
    <x v="8"/>
    <x v="0"/>
    <x v="0"/>
    <x v="2"/>
    <n v="7"/>
    <n v="2019"/>
    <x v="1"/>
    <x v="1"/>
    <n v="1"/>
    <n v="0"/>
    <n v="0"/>
    <n v="345"/>
  </r>
  <r>
    <x v="656"/>
    <s v="21008419A"/>
    <x v="8"/>
    <x v="1"/>
    <x v="16"/>
    <n v="345"/>
    <n v="0"/>
    <n v="345"/>
    <n v="106.95"/>
    <x v="7"/>
    <s v="APP2"/>
    <m/>
    <x v="8"/>
    <x v="0"/>
    <x v="0"/>
    <x v="2"/>
    <n v="7"/>
    <n v="2019"/>
    <x v="1"/>
    <x v="1"/>
    <n v="1"/>
    <n v="0"/>
    <n v="0"/>
    <n v="345"/>
  </r>
  <r>
    <x v="657"/>
    <s v="21008519A"/>
    <x v="8"/>
    <x v="1"/>
    <x v="16"/>
    <n v="144"/>
    <n v="0"/>
    <n v="144"/>
    <n v="66.240000000000009"/>
    <x v="8"/>
    <s v="SMA3"/>
    <m/>
    <x v="8"/>
    <x v="0"/>
    <x v="0"/>
    <x v="2"/>
    <n v="7"/>
    <n v="2019"/>
    <x v="0"/>
    <x v="1"/>
    <n v="1"/>
    <n v="0"/>
    <n v="0"/>
    <n v="144"/>
  </r>
  <r>
    <x v="658"/>
    <s v="21008619A"/>
    <x v="8"/>
    <x v="1"/>
    <x v="16"/>
    <n v="172"/>
    <n v="0"/>
    <n v="172"/>
    <n v="65.36"/>
    <x v="8"/>
    <s v="SMA2"/>
    <m/>
    <x v="8"/>
    <x v="0"/>
    <x v="0"/>
    <x v="2"/>
    <n v="7"/>
    <n v="2019"/>
    <x v="1"/>
    <x v="1"/>
    <n v="1"/>
    <n v="0"/>
    <n v="0"/>
    <n v="172"/>
  </r>
  <r>
    <x v="659"/>
    <s v="21008719A"/>
    <x v="8"/>
    <x v="1"/>
    <x v="16"/>
    <n v="192"/>
    <n v="0"/>
    <n v="192"/>
    <n v="34.56"/>
    <x v="9"/>
    <s v="FRA1"/>
    <m/>
    <x v="8"/>
    <x v="0"/>
    <x v="0"/>
    <x v="2"/>
    <n v="7"/>
    <n v="2019"/>
    <x v="1"/>
    <x v="1"/>
    <n v="1"/>
    <n v="0"/>
    <n v="0"/>
    <n v="192"/>
  </r>
  <r>
    <x v="660"/>
    <s v="21008819A"/>
    <x v="8"/>
    <x v="1"/>
    <x v="16"/>
    <n v="210"/>
    <n v="0"/>
    <n v="210"/>
    <n v="37.799999999999997"/>
    <x v="9"/>
    <s v="FRA2"/>
    <m/>
    <x v="8"/>
    <x v="0"/>
    <x v="0"/>
    <x v="2"/>
    <n v="7"/>
    <n v="2019"/>
    <x v="1"/>
    <x v="1"/>
    <n v="1"/>
    <n v="0"/>
    <n v="0"/>
    <n v="210"/>
  </r>
  <r>
    <x v="661"/>
    <s v="21008919A"/>
    <x v="8"/>
    <x v="1"/>
    <x v="16"/>
    <n v="210"/>
    <n v="0"/>
    <n v="210"/>
    <n v="37.799999999999997"/>
    <x v="9"/>
    <s v="FRA2"/>
    <m/>
    <x v="8"/>
    <x v="0"/>
    <x v="0"/>
    <x v="2"/>
    <n v="7"/>
    <n v="2019"/>
    <x v="1"/>
    <x v="1"/>
    <n v="1"/>
    <n v="0"/>
    <n v="0"/>
    <n v="210"/>
  </r>
  <r>
    <x v="662"/>
    <s v="21009019A"/>
    <x v="8"/>
    <x v="1"/>
    <x v="16"/>
    <n v="488"/>
    <n v="0"/>
    <n v="488"/>
    <n v="156.16"/>
    <x v="5"/>
    <s v="SAN4"/>
    <m/>
    <x v="8"/>
    <x v="0"/>
    <x v="0"/>
    <x v="2"/>
    <n v="7"/>
    <n v="2019"/>
    <x v="1"/>
    <x v="1"/>
    <n v="1"/>
    <n v="0"/>
    <n v="0"/>
    <n v="488"/>
  </r>
  <r>
    <x v="663"/>
    <s v="21009119A"/>
    <x v="8"/>
    <x v="1"/>
    <x v="16"/>
    <n v="283"/>
    <n v="0"/>
    <n v="283"/>
    <n v="82.07"/>
    <x v="6"/>
    <s v="SNE12"/>
    <m/>
    <x v="8"/>
    <x v="0"/>
    <x v="0"/>
    <x v="2"/>
    <n v="7"/>
    <n v="2019"/>
    <x v="0"/>
    <x v="1"/>
    <n v="1"/>
    <n v="0"/>
    <n v="0"/>
    <n v="283"/>
  </r>
  <r>
    <x v="664"/>
    <s v="21009219A"/>
    <x v="8"/>
    <x v="1"/>
    <x v="16"/>
    <n v="447"/>
    <n v="0"/>
    <n v="447"/>
    <n v="156.44999999999999"/>
    <x v="7"/>
    <s v="APP3"/>
    <m/>
    <x v="8"/>
    <x v="0"/>
    <x v="0"/>
    <x v="2"/>
    <n v="7"/>
    <n v="2019"/>
    <x v="0"/>
    <x v="1"/>
    <n v="1"/>
    <n v="0"/>
    <n v="0"/>
    <n v="447"/>
  </r>
  <r>
    <x v="665"/>
    <s v="21009319A"/>
    <x v="8"/>
    <x v="1"/>
    <x v="16"/>
    <n v="383"/>
    <n v="0"/>
    <n v="383"/>
    <n v="122.56"/>
    <x v="7"/>
    <s v="APP1"/>
    <m/>
    <x v="8"/>
    <x v="0"/>
    <x v="0"/>
    <x v="2"/>
    <n v="7"/>
    <n v="2019"/>
    <x v="0"/>
    <x v="1"/>
    <n v="1"/>
    <n v="0"/>
    <n v="0"/>
    <n v="383"/>
  </r>
  <r>
    <x v="666"/>
    <s v="21009419A"/>
    <x v="8"/>
    <x v="1"/>
    <x v="16"/>
    <n v="168"/>
    <n v="0"/>
    <n v="168"/>
    <n v="75.600000000000009"/>
    <x v="8"/>
    <s v="SMA1"/>
    <m/>
    <x v="8"/>
    <x v="0"/>
    <x v="0"/>
    <x v="2"/>
    <n v="7"/>
    <n v="2019"/>
    <x v="1"/>
    <x v="1"/>
    <n v="1"/>
    <n v="0"/>
    <n v="0"/>
    <n v="168"/>
  </r>
  <r>
    <x v="667"/>
    <s v="21009519A"/>
    <x v="8"/>
    <x v="1"/>
    <x v="16"/>
    <n v="144"/>
    <n v="0"/>
    <n v="144"/>
    <n v="66.240000000000009"/>
    <x v="8"/>
    <s v="SMA3"/>
    <m/>
    <x v="8"/>
    <x v="0"/>
    <x v="0"/>
    <x v="2"/>
    <n v="7"/>
    <n v="2019"/>
    <x v="1"/>
    <x v="1"/>
    <n v="1"/>
    <n v="0"/>
    <n v="0"/>
    <n v="144"/>
  </r>
  <r>
    <x v="668"/>
    <s v="21009619A"/>
    <x v="8"/>
    <x v="1"/>
    <x v="16"/>
    <n v="192"/>
    <n v="0"/>
    <n v="192"/>
    <n v="34.56"/>
    <x v="9"/>
    <s v="FRA1"/>
    <m/>
    <x v="8"/>
    <x v="0"/>
    <x v="0"/>
    <x v="2"/>
    <n v="7"/>
    <n v="2019"/>
    <x v="1"/>
    <x v="1"/>
    <n v="1"/>
    <n v="0"/>
    <n v="0"/>
    <n v="192"/>
  </r>
  <r>
    <x v="669"/>
    <s v="49010119A"/>
    <x v="8"/>
    <x v="1"/>
    <x v="16"/>
    <n v="332"/>
    <n v="0"/>
    <n v="332"/>
    <n v="99.6"/>
    <x v="6"/>
    <s v="SNE16"/>
    <m/>
    <x v="8"/>
    <x v="0"/>
    <x v="0"/>
    <x v="2"/>
    <n v="7"/>
    <n v="2019"/>
    <x v="0"/>
    <x v="1"/>
    <n v="1"/>
    <n v="0"/>
    <n v="0"/>
    <n v="332"/>
  </r>
  <r>
    <x v="670"/>
    <s v="49010219A"/>
    <x v="8"/>
    <x v="1"/>
    <x v="16"/>
    <n v="383"/>
    <n v="0"/>
    <n v="383"/>
    <n v="122.56"/>
    <x v="7"/>
    <s v="APP1"/>
    <m/>
    <x v="8"/>
    <x v="0"/>
    <x v="0"/>
    <x v="2"/>
    <n v="7"/>
    <n v="2019"/>
    <x v="0"/>
    <x v="1"/>
    <n v="1"/>
    <n v="0"/>
    <n v="0"/>
    <n v="383"/>
  </r>
  <r>
    <x v="671"/>
    <s v="49010319A"/>
    <x v="8"/>
    <x v="1"/>
    <x v="16"/>
    <n v="172"/>
    <n v="0"/>
    <n v="172"/>
    <n v="65.36"/>
    <x v="8"/>
    <s v="SMA2"/>
    <m/>
    <x v="8"/>
    <x v="0"/>
    <x v="0"/>
    <x v="2"/>
    <n v="7"/>
    <n v="2019"/>
    <x v="0"/>
    <x v="1"/>
    <n v="1"/>
    <n v="0"/>
    <n v="0"/>
    <n v="172"/>
  </r>
  <r>
    <x v="672"/>
    <s v="49010419A"/>
    <x v="8"/>
    <x v="1"/>
    <x v="16"/>
    <n v="240"/>
    <n v="0"/>
    <n v="240"/>
    <n v="43.199999999999996"/>
    <x v="9"/>
    <s v="FRA5"/>
    <m/>
    <x v="8"/>
    <x v="0"/>
    <x v="0"/>
    <x v="2"/>
    <n v="7"/>
    <n v="2019"/>
    <x v="1"/>
    <x v="1"/>
    <n v="1"/>
    <n v="0"/>
    <n v="0"/>
    <n v="240"/>
  </r>
  <r>
    <x v="673"/>
    <s v="49010519A"/>
    <x v="8"/>
    <x v="1"/>
    <x v="16"/>
    <n v="210"/>
    <n v="0"/>
    <n v="210"/>
    <n v="37.799999999999997"/>
    <x v="9"/>
    <s v="FRA2"/>
    <m/>
    <x v="8"/>
    <x v="0"/>
    <x v="0"/>
    <x v="2"/>
    <n v="7"/>
    <n v="2019"/>
    <x v="0"/>
    <x v="1"/>
    <n v="1"/>
    <n v="0"/>
    <n v="0"/>
    <n v="210"/>
  </r>
  <r>
    <x v="674"/>
    <s v="49010619A"/>
    <x v="8"/>
    <x v="1"/>
    <x v="16"/>
    <n v="192"/>
    <n v="0"/>
    <n v="192"/>
    <n v="34.56"/>
    <x v="9"/>
    <s v="FRA1"/>
    <m/>
    <x v="8"/>
    <x v="0"/>
    <x v="0"/>
    <x v="2"/>
    <n v="7"/>
    <n v="2019"/>
    <x v="1"/>
    <x v="1"/>
    <n v="1"/>
    <n v="0"/>
    <n v="0"/>
    <n v="192"/>
  </r>
  <r>
    <x v="675"/>
    <s v="49010719A"/>
    <x v="8"/>
    <x v="1"/>
    <x v="16"/>
    <n v="255"/>
    <n v="0"/>
    <n v="255"/>
    <n v="66.3"/>
    <x v="0"/>
    <s v="ACC1"/>
    <m/>
    <x v="8"/>
    <x v="0"/>
    <x v="0"/>
    <x v="2"/>
    <n v="7"/>
    <n v="2019"/>
    <x v="0"/>
    <x v="1"/>
    <n v="1"/>
    <n v="0"/>
    <n v="0"/>
    <n v="255"/>
  </r>
  <r>
    <x v="676"/>
    <s v="49010819A"/>
    <x v="8"/>
    <x v="1"/>
    <x v="16"/>
    <n v="255"/>
    <n v="0"/>
    <n v="255"/>
    <n v="66.3"/>
    <x v="0"/>
    <s v="ACC1"/>
    <m/>
    <x v="8"/>
    <x v="0"/>
    <x v="0"/>
    <x v="2"/>
    <n v="7"/>
    <n v="2019"/>
    <x v="0"/>
    <x v="1"/>
    <n v="1"/>
    <n v="0"/>
    <n v="0"/>
    <n v="255"/>
  </r>
  <r>
    <x v="677"/>
    <s v="49010919A"/>
    <x v="8"/>
    <x v="1"/>
    <x v="16"/>
    <n v="313"/>
    <n v="0"/>
    <n v="313"/>
    <n v="93.899999999999991"/>
    <x v="0"/>
    <s v="ACC4"/>
    <m/>
    <x v="8"/>
    <x v="0"/>
    <x v="0"/>
    <x v="2"/>
    <n v="7"/>
    <n v="2019"/>
    <x v="0"/>
    <x v="1"/>
    <n v="1"/>
    <n v="0"/>
    <n v="0"/>
    <n v="313"/>
  </r>
  <r>
    <x v="678"/>
    <s v="49011019A"/>
    <x v="8"/>
    <x v="1"/>
    <x v="16"/>
    <n v="180"/>
    <n v="0"/>
    <n v="180"/>
    <n v="61.2"/>
    <x v="6"/>
    <s v="SNE3"/>
    <m/>
    <x v="8"/>
    <x v="0"/>
    <x v="0"/>
    <x v="2"/>
    <n v="7"/>
    <n v="2019"/>
    <x v="0"/>
    <x v="1"/>
    <n v="1"/>
    <n v="0"/>
    <n v="0"/>
    <n v="180"/>
  </r>
  <r>
    <x v="679"/>
    <s v="49011119A"/>
    <x v="8"/>
    <x v="1"/>
    <x v="16"/>
    <n v="383"/>
    <n v="0"/>
    <n v="383"/>
    <n v="122.56"/>
    <x v="7"/>
    <s v="APP1"/>
    <m/>
    <x v="8"/>
    <x v="0"/>
    <x v="0"/>
    <x v="2"/>
    <n v="7"/>
    <n v="2019"/>
    <x v="1"/>
    <x v="1"/>
    <n v="1"/>
    <n v="0"/>
    <n v="0"/>
    <n v="383"/>
  </r>
  <r>
    <x v="680"/>
    <s v="49011219A"/>
    <x v="8"/>
    <x v="1"/>
    <x v="16"/>
    <n v="144"/>
    <n v="0"/>
    <n v="144"/>
    <n v="66.240000000000009"/>
    <x v="8"/>
    <s v="SMA3"/>
    <m/>
    <x v="8"/>
    <x v="0"/>
    <x v="0"/>
    <x v="2"/>
    <n v="7"/>
    <n v="2019"/>
    <x v="1"/>
    <x v="1"/>
    <n v="1"/>
    <n v="0"/>
    <n v="0"/>
    <n v="144"/>
  </r>
  <r>
    <x v="681"/>
    <s v="49011319A"/>
    <x v="8"/>
    <x v="1"/>
    <x v="16"/>
    <n v="192"/>
    <n v="0"/>
    <n v="192"/>
    <n v="34.56"/>
    <x v="9"/>
    <s v="FRA1"/>
    <m/>
    <x v="8"/>
    <x v="0"/>
    <x v="0"/>
    <x v="2"/>
    <n v="7"/>
    <n v="2019"/>
    <x v="1"/>
    <x v="1"/>
    <n v="1"/>
    <n v="0"/>
    <n v="0"/>
    <n v="192"/>
  </r>
  <r>
    <x v="682"/>
    <s v="34010119A"/>
    <x v="8"/>
    <x v="1"/>
    <x v="16"/>
    <n v="636"/>
    <n v="0"/>
    <n v="636"/>
    <n v="216.24"/>
    <x v="4"/>
    <s v="BOO3"/>
    <m/>
    <x v="8"/>
    <x v="0"/>
    <x v="0"/>
    <x v="2"/>
    <n v="7"/>
    <n v="2019"/>
    <x v="1"/>
    <x v="1"/>
    <n v="1"/>
    <n v="0"/>
    <n v="0"/>
    <n v="636"/>
  </r>
  <r>
    <x v="683"/>
    <s v="34010219A"/>
    <x v="8"/>
    <x v="1"/>
    <x v="16"/>
    <n v="478"/>
    <n v="0"/>
    <n v="478"/>
    <n v="119.5"/>
    <x v="5"/>
    <s v="SAN8"/>
    <m/>
    <x v="8"/>
    <x v="0"/>
    <x v="0"/>
    <x v="2"/>
    <n v="7"/>
    <n v="2019"/>
    <x v="0"/>
    <x v="1"/>
    <n v="1"/>
    <n v="0"/>
    <n v="0"/>
    <n v="478"/>
  </r>
  <r>
    <x v="684"/>
    <s v="34010319A"/>
    <x v="8"/>
    <x v="1"/>
    <x v="16"/>
    <n v="180"/>
    <n v="0"/>
    <n v="180"/>
    <n v="61.2"/>
    <x v="6"/>
    <s v="SNE3"/>
    <m/>
    <x v="8"/>
    <x v="0"/>
    <x v="0"/>
    <x v="2"/>
    <n v="7"/>
    <n v="2019"/>
    <x v="1"/>
    <x v="1"/>
    <n v="1"/>
    <n v="0"/>
    <n v="0"/>
    <n v="180"/>
  </r>
  <r>
    <x v="685"/>
    <s v="34011019A"/>
    <x v="8"/>
    <x v="1"/>
    <x v="16"/>
    <n v="636"/>
    <n v="0"/>
    <n v="636"/>
    <n v="216.24"/>
    <x v="4"/>
    <s v="BOO3"/>
    <m/>
    <x v="8"/>
    <x v="0"/>
    <x v="0"/>
    <x v="2"/>
    <n v="7"/>
    <n v="2019"/>
    <x v="0"/>
    <x v="1"/>
    <n v="1"/>
    <n v="0"/>
    <n v="0"/>
    <n v="636"/>
  </r>
  <r>
    <x v="686"/>
    <s v="34011119A"/>
    <x v="8"/>
    <x v="1"/>
    <x v="16"/>
    <n v="538"/>
    <n v="0"/>
    <n v="538"/>
    <n v="145.26000000000002"/>
    <x v="5"/>
    <s v="SAN10"/>
    <m/>
    <x v="8"/>
    <x v="0"/>
    <x v="0"/>
    <x v="2"/>
    <n v="7"/>
    <n v="2019"/>
    <x v="1"/>
    <x v="1"/>
    <n v="1"/>
    <n v="0"/>
    <n v="0"/>
    <n v="538"/>
  </r>
  <r>
    <x v="687"/>
    <s v="34011219A"/>
    <x v="8"/>
    <x v="1"/>
    <x v="16"/>
    <n v="312"/>
    <n v="0"/>
    <n v="312"/>
    <n v="99.84"/>
    <x v="6"/>
    <s v="SNE1"/>
    <m/>
    <x v="8"/>
    <x v="0"/>
    <x v="0"/>
    <x v="2"/>
    <n v="7"/>
    <n v="2019"/>
    <x v="1"/>
    <x v="1"/>
    <n v="1"/>
    <n v="0"/>
    <n v="0"/>
    <n v="312"/>
  </r>
  <r>
    <x v="688"/>
    <s v="23230019A"/>
    <x v="8"/>
    <x v="1"/>
    <x v="16"/>
    <n v="447"/>
    <n v="0"/>
    <n v="447"/>
    <n v="156.44999999999999"/>
    <x v="7"/>
    <s v="APP3"/>
    <m/>
    <x v="8"/>
    <x v="0"/>
    <x v="0"/>
    <x v="2"/>
    <n v="7"/>
    <n v="2019"/>
    <x v="0"/>
    <x v="1"/>
    <n v="1"/>
    <n v="0"/>
    <n v="0"/>
    <n v="447"/>
  </r>
  <r>
    <x v="689"/>
    <s v="23230119A"/>
    <x v="8"/>
    <x v="1"/>
    <x v="16"/>
    <n v="345"/>
    <n v="0"/>
    <n v="345"/>
    <n v="106.95"/>
    <x v="7"/>
    <s v="APP2"/>
    <m/>
    <x v="8"/>
    <x v="0"/>
    <x v="0"/>
    <x v="2"/>
    <n v="7"/>
    <n v="2019"/>
    <x v="1"/>
    <x v="1"/>
    <n v="1"/>
    <n v="0"/>
    <n v="0"/>
    <n v="345"/>
  </r>
  <r>
    <x v="690"/>
    <s v="23230219A"/>
    <x v="8"/>
    <x v="1"/>
    <x v="16"/>
    <n v="447"/>
    <n v="0"/>
    <n v="447"/>
    <n v="156.44999999999999"/>
    <x v="7"/>
    <s v="APP3"/>
    <m/>
    <x v="8"/>
    <x v="0"/>
    <x v="0"/>
    <x v="2"/>
    <n v="7"/>
    <n v="2019"/>
    <x v="1"/>
    <x v="1"/>
    <n v="1"/>
    <n v="0"/>
    <n v="0"/>
    <n v="447"/>
  </r>
  <r>
    <x v="691"/>
    <s v="23230319A"/>
    <x v="8"/>
    <x v="1"/>
    <x v="16"/>
    <n v="383"/>
    <n v="0"/>
    <n v="383"/>
    <n v="122.56"/>
    <x v="7"/>
    <s v="APP1"/>
    <m/>
    <x v="8"/>
    <x v="0"/>
    <x v="0"/>
    <x v="2"/>
    <n v="7"/>
    <n v="2019"/>
    <x v="0"/>
    <x v="1"/>
    <n v="1"/>
    <n v="0"/>
    <n v="0"/>
    <n v="383"/>
  </r>
  <r>
    <x v="692"/>
    <s v="23230419A"/>
    <x v="8"/>
    <x v="1"/>
    <x v="16"/>
    <n v="447"/>
    <n v="0"/>
    <n v="447"/>
    <n v="156.44999999999999"/>
    <x v="7"/>
    <s v="APP3"/>
    <m/>
    <x v="8"/>
    <x v="0"/>
    <x v="0"/>
    <x v="2"/>
    <n v="7"/>
    <n v="2019"/>
    <x v="1"/>
    <x v="1"/>
    <n v="1"/>
    <n v="0"/>
    <n v="0"/>
    <n v="447"/>
  </r>
  <r>
    <x v="693"/>
    <s v="23230519A"/>
    <x v="8"/>
    <x v="1"/>
    <x v="16"/>
    <n v="345"/>
    <n v="0"/>
    <n v="345"/>
    <n v="106.95"/>
    <x v="7"/>
    <s v="APP2"/>
    <m/>
    <x v="8"/>
    <x v="0"/>
    <x v="0"/>
    <x v="2"/>
    <n v="7"/>
    <n v="2019"/>
    <x v="1"/>
    <x v="1"/>
    <n v="1"/>
    <n v="0"/>
    <n v="0"/>
    <n v="345"/>
  </r>
  <r>
    <x v="694"/>
    <s v="23230619A"/>
    <x v="8"/>
    <x v="1"/>
    <x v="16"/>
    <n v="172"/>
    <n v="0"/>
    <n v="172"/>
    <n v="65.36"/>
    <x v="8"/>
    <s v="SMA2"/>
    <m/>
    <x v="8"/>
    <x v="0"/>
    <x v="0"/>
    <x v="2"/>
    <n v="7"/>
    <n v="2019"/>
    <x v="1"/>
    <x v="1"/>
    <n v="1"/>
    <n v="0"/>
    <n v="0"/>
    <n v="172"/>
  </r>
  <r>
    <x v="695"/>
    <s v="23230719A"/>
    <x v="8"/>
    <x v="1"/>
    <x v="16"/>
    <n v="168"/>
    <n v="0"/>
    <n v="168"/>
    <n v="25.2"/>
    <x v="8"/>
    <s v="SMA4"/>
    <m/>
    <x v="8"/>
    <x v="0"/>
    <x v="0"/>
    <x v="2"/>
    <n v="7"/>
    <n v="2019"/>
    <x v="1"/>
    <x v="1"/>
    <n v="1"/>
    <n v="0"/>
    <n v="0"/>
    <n v="168"/>
  </r>
  <r>
    <x v="696"/>
    <s v="23230819A"/>
    <x v="8"/>
    <x v="1"/>
    <x v="16"/>
    <n v="240"/>
    <n v="0"/>
    <n v="240"/>
    <n v="43.199999999999996"/>
    <x v="9"/>
    <s v="FRA5"/>
    <m/>
    <x v="8"/>
    <x v="0"/>
    <x v="0"/>
    <x v="2"/>
    <n v="7"/>
    <n v="2019"/>
    <x v="1"/>
    <x v="1"/>
    <n v="1"/>
    <n v="0"/>
    <n v="0"/>
    <n v="240"/>
  </r>
  <r>
    <x v="697"/>
    <s v="23230919A"/>
    <x v="8"/>
    <x v="1"/>
    <x v="16"/>
    <n v="220"/>
    <n v="0"/>
    <n v="220"/>
    <n v="39.6"/>
    <x v="9"/>
    <s v="FRA4"/>
    <m/>
    <x v="8"/>
    <x v="0"/>
    <x v="0"/>
    <x v="2"/>
    <n v="7"/>
    <n v="2019"/>
    <x v="1"/>
    <x v="1"/>
    <n v="1"/>
    <n v="0"/>
    <n v="0"/>
    <n v="220"/>
  </r>
  <r>
    <x v="698"/>
    <s v="23231019A"/>
    <x v="8"/>
    <x v="1"/>
    <x v="16"/>
    <n v="440"/>
    <n v="0"/>
    <n v="440"/>
    <n v="136.4"/>
    <x v="5"/>
    <s v="SAN5"/>
    <m/>
    <x v="8"/>
    <x v="0"/>
    <x v="0"/>
    <x v="2"/>
    <n v="7"/>
    <n v="2019"/>
    <x v="1"/>
    <x v="1"/>
    <n v="1"/>
    <n v="0"/>
    <n v="0"/>
    <n v="440"/>
  </r>
  <r>
    <x v="699"/>
    <s v="23231119A"/>
    <x v="8"/>
    <x v="1"/>
    <x v="16"/>
    <n v="332"/>
    <n v="0"/>
    <n v="332"/>
    <n v="99.6"/>
    <x v="6"/>
    <s v="SNE16"/>
    <m/>
    <x v="8"/>
    <x v="0"/>
    <x v="0"/>
    <x v="2"/>
    <n v="7"/>
    <n v="2019"/>
    <x v="1"/>
    <x v="1"/>
    <n v="1"/>
    <n v="0"/>
    <n v="0"/>
    <n v="332"/>
  </r>
  <r>
    <x v="700"/>
    <s v="23231219A"/>
    <x v="8"/>
    <x v="1"/>
    <x v="16"/>
    <n v="447"/>
    <n v="0"/>
    <n v="447"/>
    <n v="156.44999999999999"/>
    <x v="7"/>
    <s v="APP3"/>
    <m/>
    <x v="8"/>
    <x v="0"/>
    <x v="0"/>
    <x v="2"/>
    <n v="7"/>
    <n v="2019"/>
    <x v="1"/>
    <x v="1"/>
    <n v="1"/>
    <n v="0"/>
    <n v="0"/>
    <n v="447"/>
  </r>
  <r>
    <x v="701"/>
    <s v="23231319A"/>
    <x v="8"/>
    <x v="1"/>
    <x v="16"/>
    <n v="383"/>
    <n v="0"/>
    <n v="383"/>
    <n v="122.56"/>
    <x v="7"/>
    <s v="APP1"/>
    <m/>
    <x v="8"/>
    <x v="0"/>
    <x v="0"/>
    <x v="2"/>
    <n v="7"/>
    <n v="2019"/>
    <x v="0"/>
    <x v="1"/>
    <n v="1"/>
    <n v="0"/>
    <n v="0"/>
    <n v="383"/>
  </r>
  <r>
    <x v="702"/>
    <s v="23231419A"/>
    <x v="8"/>
    <x v="1"/>
    <x v="16"/>
    <n v="383"/>
    <n v="0"/>
    <n v="383"/>
    <n v="122.56"/>
    <x v="7"/>
    <s v="APP1"/>
    <m/>
    <x v="8"/>
    <x v="0"/>
    <x v="0"/>
    <x v="2"/>
    <n v="7"/>
    <n v="2019"/>
    <x v="0"/>
    <x v="1"/>
    <n v="1"/>
    <n v="0"/>
    <n v="0"/>
    <n v="383"/>
  </r>
  <r>
    <x v="703"/>
    <s v="23231519A"/>
    <x v="8"/>
    <x v="1"/>
    <x v="16"/>
    <n v="168"/>
    <n v="0"/>
    <n v="168"/>
    <n v="75.600000000000009"/>
    <x v="8"/>
    <s v="SMA1"/>
    <m/>
    <x v="8"/>
    <x v="0"/>
    <x v="0"/>
    <x v="2"/>
    <n v="7"/>
    <n v="2019"/>
    <x v="0"/>
    <x v="1"/>
    <n v="1"/>
    <n v="0"/>
    <n v="0"/>
    <n v="168"/>
  </r>
  <r>
    <x v="704"/>
    <s v="23231619A"/>
    <x v="8"/>
    <x v="1"/>
    <x v="16"/>
    <n v="172"/>
    <n v="0"/>
    <n v="172"/>
    <n v="65.36"/>
    <x v="8"/>
    <s v="SMA2"/>
    <m/>
    <x v="8"/>
    <x v="0"/>
    <x v="0"/>
    <x v="2"/>
    <n v="7"/>
    <n v="2019"/>
    <x v="0"/>
    <x v="1"/>
    <n v="1"/>
    <n v="0"/>
    <n v="0"/>
    <n v="172"/>
  </r>
  <r>
    <x v="705"/>
    <s v="23231719A"/>
    <x v="8"/>
    <x v="1"/>
    <x v="16"/>
    <n v="220"/>
    <n v="0"/>
    <n v="220"/>
    <n v="39.6"/>
    <x v="9"/>
    <s v="FRA4"/>
    <m/>
    <x v="8"/>
    <x v="0"/>
    <x v="0"/>
    <x v="2"/>
    <n v="7"/>
    <n v="2019"/>
    <x v="1"/>
    <x v="1"/>
    <n v="1"/>
    <n v="0"/>
    <n v="0"/>
    <n v="220"/>
  </r>
  <r>
    <x v="706"/>
    <s v="23231819A"/>
    <x v="8"/>
    <x v="1"/>
    <x v="16"/>
    <n v="205"/>
    <n v="0"/>
    <n v="205"/>
    <n v="36.9"/>
    <x v="9"/>
    <s v="FRA3"/>
    <m/>
    <x v="8"/>
    <x v="0"/>
    <x v="0"/>
    <x v="2"/>
    <n v="7"/>
    <n v="2019"/>
    <x v="0"/>
    <x v="1"/>
    <n v="1"/>
    <n v="0"/>
    <n v="0"/>
    <n v="205"/>
  </r>
  <r>
    <x v="707"/>
    <s v="23231919A"/>
    <x v="8"/>
    <x v="1"/>
    <x v="16"/>
    <n v="240"/>
    <n v="0"/>
    <n v="240"/>
    <n v="43.199999999999996"/>
    <x v="9"/>
    <s v="FRA5"/>
    <m/>
    <x v="8"/>
    <x v="0"/>
    <x v="0"/>
    <x v="2"/>
    <n v="7"/>
    <n v="2019"/>
    <x v="0"/>
    <x v="1"/>
    <n v="1"/>
    <n v="0"/>
    <n v="0"/>
    <n v="240"/>
  </r>
  <r>
    <x v="708"/>
    <s v="23232019A"/>
    <x v="8"/>
    <x v="1"/>
    <x v="16"/>
    <n v="523"/>
    <n v="0"/>
    <n v="523"/>
    <n v="156.9"/>
    <x v="5"/>
    <s v="SAN6"/>
    <m/>
    <x v="8"/>
    <x v="0"/>
    <x v="0"/>
    <x v="2"/>
    <n v="7"/>
    <n v="2019"/>
    <x v="0"/>
    <x v="1"/>
    <n v="1"/>
    <n v="0"/>
    <n v="0"/>
    <n v="523"/>
  </r>
  <r>
    <x v="709"/>
    <s v="23232119A"/>
    <x v="8"/>
    <x v="1"/>
    <x v="16"/>
    <n v="332"/>
    <n v="0"/>
    <n v="332"/>
    <n v="99.6"/>
    <x v="6"/>
    <s v="SNE16"/>
    <m/>
    <x v="8"/>
    <x v="0"/>
    <x v="0"/>
    <x v="2"/>
    <n v="7"/>
    <n v="2019"/>
    <x v="1"/>
    <x v="1"/>
    <n v="1"/>
    <n v="0"/>
    <n v="0"/>
    <n v="332"/>
  </r>
  <r>
    <x v="710"/>
    <s v="23232219A"/>
    <x v="8"/>
    <x v="1"/>
    <x v="16"/>
    <n v="447"/>
    <n v="0"/>
    <n v="447"/>
    <n v="156.44999999999999"/>
    <x v="7"/>
    <s v="APP3"/>
    <m/>
    <x v="8"/>
    <x v="0"/>
    <x v="0"/>
    <x v="2"/>
    <n v="7"/>
    <n v="2019"/>
    <x v="1"/>
    <x v="1"/>
    <n v="1"/>
    <n v="0"/>
    <n v="0"/>
    <n v="447"/>
  </r>
  <r>
    <x v="711"/>
    <s v="23232319A"/>
    <x v="8"/>
    <x v="1"/>
    <x v="16"/>
    <n v="447"/>
    <n v="0"/>
    <n v="447"/>
    <n v="156.44999999999999"/>
    <x v="7"/>
    <s v="APP3"/>
    <m/>
    <x v="8"/>
    <x v="0"/>
    <x v="0"/>
    <x v="2"/>
    <n v="7"/>
    <n v="2019"/>
    <x v="1"/>
    <x v="1"/>
    <n v="1"/>
    <n v="0"/>
    <n v="0"/>
    <n v="447"/>
  </r>
  <r>
    <x v="712"/>
    <s v="23232419A"/>
    <x v="8"/>
    <x v="1"/>
    <x v="16"/>
    <n v="168"/>
    <n v="0"/>
    <n v="168"/>
    <n v="75.600000000000009"/>
    <x v="8"/>
    <s v="SMA1"/>
    <m/>
    <x v="8"/>
    <x v="0"/>
    <x v="0"/>
    <x v="2"/>
    <n v="7"/>
    <n v="2019"/>
    <x v="0"/>
    <x v="1"/>
    <n v="1"/>
    <n v="0"/>
    <n v="0"/>
    <n v="168"/>
  </r>
  <r>
    <x v="713"/>
    <s v="23232519A"/>
    <x v="8"/>
    <x v="1"/>
    <x v="16"/>
    <n v="144"/>
    <n v="0"/>
    <n v="144"/>
    <n v="66.240000000000009"/>
    <x v="8"/>
    <s v="SMA3"/>
    <m/>
    <x v="8"/>
    <x v="0"/>
    <x v="0"/>
    <x v="2"/>
    <n v="7"/>
    <n v="2019"/>
    <x v="1"/>
    <x v="1"/>
    <n v="1"/>
    <n v="0"/>
    <n v="0"/>
    <n v="144"/>
  </r>
  <r>
    <x v="714"/>
    <s v="23232619A"/>
    <x v="8"/>
    <x v="1"/>
    <x v="16"/>
    <n v="210"/>
    <n v="0"/>
    <n v="210"/>
    <n v="37.799999999999997"/>
    <x v="9"/>
    <s v="FRA2"/>
    <m/>
    <x v="8"/>
    <x v="0"/>
    <x v="0"/>
    <x v="2"/>
    <n v="7"/>
    <n v="2019"/>
    <x v="0"/>
    <x v="1"/>
    <n v="1"/>
    <n v="0"/>
    <n v="0"/>
    <n v="210"/>
  </r>
  <r>
    <x v="715"/>
    <s v="23232719A"/>
    <x v="8"/>
    <x v="1"/>
    <x v="16"/>
    <n v="240"/>
    <n v="0"/>
    <n v="240"/>
    <n v="43.199999999999996"/>
    <x v="9"/>
    <s v="FRA5"/>
    <m/>
    <x v="8"/>
    <x v="0"/>
    <x v="0"/>
    <x v="2"/>
    <n v="7"/>
    <n v="2019"/>
    <x v="0"/>
    <x v="1"/>
    <n v="1"/>
    <n v="0"/>
    <n v="0"/>
    <n v="240"/>
  </r>
  <r>
    <x v="716"/>
    <s v="23232819A"/>
    <x v="8"/>
    <x v="1"/>
    <x v="16"/>
    <n v="205"/>
    <n v="0"/>
    <n v="205"/>
    <n v="36.9"/>
    <x v="9"/>
    <s v="FRA3"/>
    <m/>
    <x v="8"/>
    <x v="0"/>
    <x v="0"/>
    <x v="2"/>
    <n v="7"/>
    <n v="2019"/>
    <x v="0"/>
    <x v="1"/>
    <n v="1"/>
    <n v="0"/>
    <n v="0"/>
    <n v="205"/>
  </r>
  <r>
    <x v="717"/>
    <s v="23232919A"/>
    <x v="8"/>
    <x v="1"/>
    <x v="16"/>
    <n v="258"/>
    <n v="0"/>
    <n v="258"/>
    <n v="72.240000000000009"/>
    <x v="0"/>
    <s v="ACC2"/>
    <m/>
    <x v="8"/>
    <x v="0"/>
    <x v="0"/>
    <x v="2"/>
    <n v="7"/>
    <n v="2019"/>
    <x v="1"/>
    <x v="1"/>
    <n v="1"/>
    <n v="0"/>
    <n v="0"/>
    <n v="258"/>
  </r>
  <r>
    <x v="718"/>
    <s v="23233019A"/>
    <x v="8"/>
    <x v="1"/>
    <x v="16"/>
    <n v="538"/>
    <n v="0"/>
    <n v="538"/>
    <n v="129.12"/>
    <x v="5"/>
    <s v="SAN11"/>
    <m/>
    <x v="8"/>
    <x v="0"/>
    <x v="0"/>
    <x v="2"/>
    <n v="7"/>
    <n v="2019"/>
    <x v="0"/>
    <x v="1"/>
    <n v="1"/>
    <n v="0"/>
    <n v="0"/>
    <n v="538"/>
  </r>
  <r>
    <x v="719"/>
    <s v="23233119A"/>
    <x v="8"/>
    <x v="1"/>
    <x v="16"/>
    <n v="284"/>
    <n v="0"/>
    <n v="284"/>
    <n v="76.680000000000007"/>
    <x v="6"/>
    <s v="SNE14"/>
    <m/>
    <x v="8"/>
    <x v="0"/>
    <x v="0"/>
    <x v="2"/>
    <n v="7"/>
    <n v="2019"/>
    <x v="0"/>
    <x v="1"/>
    <n v="1"/>
    <n v="0"/>
    <n v="0"/>
    <n v="284"/>
  </r>
  <r>
    <x v="720"/>
    <s v="23233219A"/>
    <x v="8"/>
    <x v="1"/>
    <x v="16"/>
    <n v="345"/>
    <n v="0"/>
    <n v="345"/>
    <n v="106.95"/>
    <x v="7"/>
    <s v="APP2"/>
    <m/>
    <x v="8"/>
    <x v="0"/>
    <x v="0"/>
    <x v="2"/>
    <n v="7"/>
    <n v="2019"/>
    <x v="1"/>
    <x v="1"/>
    <n v="1"/>
    <n v="0"/>
    <n v="0"/>
    <n v="345"/>
  </r>
  <r>
    <x v="721"/>
    <s v="23233319A"/>
    <x v="8"/>
    <x v="1"/>
    <x v="16"/>
    <n v="168"/>
    <n v="0"/>
    <n v="168"/>
    <n v="25.2"/>
    <x v="8"/>
    <s v="SMA4"/>
    <m/>
    <x v="8"/>
    <x v="0"/>
    <x v="0"/>
    <x v="2"/>
    <n v="7"/>
    <n v="2019"/>
    <x v="1"/>
    <x v="1"/>
    <n v="1"/>
    <n v="0"/>
    <n v="0"/>
    <n v="168"/>
  </r>
  <r>
    <x v="722"/>
    <s v="23233419A"/>
    <x v="8"/>
    <x v="1"/>
    <x v="16"/>
    <n v="168"/>
    <n v="0"/>
    <n v="168"/>
    <n v="25.2"/>
    <x v="8"/>
    <s v="SMA4"/>
    <m/>
    <x v="8"/>
    <x v="0"/>
    <x v="0"/>
    <x v="2"/>
    <n v="7"/>
    <n v="2019"/>
    <x v="0"/>
    <x v="1"/>
    <n v="1"/>
    <n v="0"/>
    <n v="0"/>
    <n v="168"/>
  </r>
  <r>
    <x v="723"/>
    <s v="23233519A"/>
    <x v="8"/>
    <x v="1"/>
    <x v="16"/>
    <n v="205"/>
    <n v="0"/>
    <n v="205"/>
    <n v="36.9"/>
    <x v="9"/>
    <s v="FRA3"/>
    <m/>
    <x v="8"/>
    <x v="0"/>
    <x v="0"/>
    <x v="2"/>
    <n v="7"/>
    <n v="2019"/>
    <x v="0"/>
    <x v="1"/>
    <n v="1"/>
    <n v="0"/>
    <n v="0"/>
    <n v="205"/>
  </r>
  <r>
    <x v="724"/>
    <s v="23233619A"/>
    <x v="8"/>
    <x v="1"/>
    <x v="16"/>
    <n v="205"/>
    <n v="0"/>
    <n v="205"/>
    <n v="36.9"/>
    <x v="9"/>
    <s v="FRA3"/>
    <m/>
    <x v="8"/>
    <x v="0"/>
    <x v="0"/>
    <x v="2"/>
    <n v="7"/>
    <n v="2019"/>
    <x v="1"/>
    <x v="1"/>
    <n v="1"/>
    <n v="0"/>
    <n v="0"/>
    <n v="205"/>
  </r>
  <r>
    <x v="725"/>
    <s v="23233719A"/>
    <x v="8"/>
    <x v="1"/>
    <x v="16"/>
    <n v="192"/>
    <n v="0"/>
    <n v="192"/>
    <n v="34.56"/>
    <x v="9"/>
    <s v="FRA1"/>
    <m/>
    <x v="8"/>
    <x v="0"/>
    <x v="0"/>
    <x v="2"/>
    <n v="7"/>
    <n v="2019"/>
    <x v="1"/>
    <x v="1"/>
    <n v="1"/>
    <n v="0"/>
    <n v="0"/>
    <n v="192"/>
  </r>
  <r>
    <x v="726"/>
    <s v="23233819A"/>
    <x v="8"/>
    <x v="1"/>
    <x v="16"/>
    <n v="258"/>
    <n v="0"/>
    <n v="258"/>
    <n v="72.240000000000009"/>
    <x v="0"/>
    <s v="ACC2"/>
    <m/>
    <x v="8"/>
    <x v="0"/>
    <x v="0"/>
    <x v="2"/>
    <n v="7"/>
    <n v="2019"/>
    <x v="0"/>
    <x v="1"/>
    <n v="1"/>
    <n v="0"/>
    <n v="0"/>
    <n v="258"/>
  </r>
  <r>
    <x v="727"/>
    <s v="23233919A"/>
    <x v="8"/>
    <x v="1"/>
    <x v="16"/>
    <n v="327"/>
    <n v="0"/>
    <n v="327"/>
    <n v="94.83"/>
    <x v="0"/>
    <s v="ACC3"/>
    <m/>
    <x v="8"/>
    <x v="0"/>
    <x v="0"/>
    <x v="2"/>
    <n v="7"/>
    <n v="2019"/>
    <x v="0"/>
    <x v="1"/>
    <n v="1"/>
    <n v="0"/>
    <n v="0"/>
    <n v="327"/>
  </r>
  <r>
    <x v="728"/>
    <s v="23234019A"/>
    <x v="8"/>
    <x v="1"/>
    <x v="16"/>
    <n v="261"/>
    <n v="0"/>
    <n v="261"/>
    <n v="78.3"/>
    <x v="6"/>
    <s v="SNE15"/>
    <m/>
    <x v="8"/>
    <x v="0"/>
    <x v="0"/>
    <x v="2"/>
    <n v="7"/>
    <n v="2019"/>
    <x v="0"/>
    <x v="1"/>
    <n v="1"/>
    <n v="0"/>
    <n v="0"/>
    <n v="261"/>
  </r>
  <r>
    <x v="729"/>
    <s v="23234119A"/>
    <x v="8"/>
    <x v="1"/>
    <x v="16"/>
    <n v="447"/>
    <n v="0"/>
    <n v="447"/>
    <n v="156.44999999999999"/>
    <x v="7"/>
    <s v="APP3"/>
    <m/>
    <x v="8"/>
    <x v="0"/>
    <x v="0"/>
    <x v="2"/>
    <n v="7"/>
    <n v="2019"/>
    <x v="0"/>
    <x v="1"/>
    <n v="1"/>
    <n v="0"/>
    <n v="0"/>
    <n v="447"/>
  </r>
  <r>
    <x v="730"/>
    <s v="23234219A"/>
    <x v="8"/>
    <x v="1"/>
    <x v="16"/>
    <n v="144"/>
    <n v="0"/>
    <n v="144"/>
    <n v="66.240000000000009"/>
    <x v="8"/>
    <s v="SMA3"/>
    <m/>
    <x v="8"/>
    <x v="0"/>
    <x v="0"/>
    <x v="2"/>
    <n v="7"/>
    <n v="2019"/>
    <x v="0"/>
    <x v="1"/>
    <n v="1"/>
    <n v="0"/>
    <n v="0"/>
    <n v="144"/>
  </r>
  <r>
    <x v="731"/>
    <s v="23234319A"/>
    <x v="8"/>
    <x v="1"/>
    <x v="16"/>
    <n v="168"/>
    <n v="0"/>
    <n v="168"/>
    <n v="75.600000000000009"/>
    <x v="8"/>
    <s v="SMA1"/>
    <m/>
    <x v="8"/>
    <x v="0"/>
    <x v="0"/>
    <x v="4"/>
    <n v="7"/>
    <n v="2019"/>
    <x v="1"/>
    <x v="1"/>
    <n v="1"/>
    <n v="0"/>
    <n v="0"/>
    <n v="168"/>
  </r>
  <r>
    <x v="732"/>
    <s v="23234419A"/>
    <x v="8"/>
    <x v="1"/>
    <x v="16"/>
    <n v="205"/>
    <n v="0"/>
    <n v="205"/>
    <n v="36.9"/>
    <x v="9"/>
    <s v="FRA3"/>
    <m/>
    <x v="8"/>
    <x v="0"/>
    <x v="0"/>
    <x v="2"/>
    <n v="7"/>
    <n v="2019"/>
    <x v="0"/>
    <x v="1"/>
    <n v="1"/>
    <n v="0"/>
    <n v="0"/>
    <n v="205"/>
  </r>
  <r>
    <x v="733"/>
    <s v="23234519A"/>
    <x v="8"/>
    <x v="1"/>
    <x v="16"/>
    <n v="210"/>
    <n v="0"/>
    <n v="210"/>
    <n v="37.799999999999997"/>
    <x v="9"/>
    <s v="FRA2"/>
    <m/>
    <x v="8"/>
    <x v="0"/>
    <x v="0"/>
    <x v="2"/>
    <n v="7"/>
    <n v="2019"/>
    <x v="0"/>
    <x v="1"/>
    <n v="1"/>
    <n v="0"/>
    <n v="0"/>
    <n v="210"/>
  </r>
  <r>
    <x v="734"/>
    <s v="23234619A"/>
    <x v="8"/>
    <x v="1"/>
    <x v="16"/>
    <n v="240"/>
    <n v="0"/>
    <n v="240"/>
    <n v="43.199999999999996"/>
    <x v="9"/>
    <s v="FRA5"/>
    <m/>
    <x v="8"/>
    <x v="0"/>
    <x v="0"/>
    <x v="2"/>
    <n v="7"/>
    <n v="2019"/>
    <x v="0"/>
    <x v="1"/>
    <n v="1"/>
    <n v="0"/>
    <n v="0"/>
    <n v="240"/>
  </r>
  <r>
    <x v="735"/>
    <s v="23234719A"/>
    <x v="8"/>
    <x v="1"/>
    <x v="16"/>
    <n v="255"/>
    <n v="0"/>
    <n v="255"/>
    <n v="66.3"/>
    <x v="0"/>
    <s v="ACC1"/>
    <m/>
    <x v="8"/>
    <x v="0"/>
    <x v="0"/>
    <x v="2"/>
    <n v="7"/>
    <n v="2019"/>
    <x v="0"/>
    <x v="1"/>
    <n v="1"/>
    <n v="0"/>
    <n v="0"/>
    <n v="255"/>
  </r>
  <r>
    <x v="736"/>
    <s v="23234819A"/>
    <x v="8"/>
    <x v="1"/>
    <x v="16"/>
    <n v="327"/>
    <n v="0"/>
    <n v="327"/>
    <n v="94.83"/>
    <x v="0"/>
    <s v="ACC3"/>
    <m/>
    <x v="8"/>
    <x v="0"/>
    <x v="0"/>
    <x v="2"/>
    <n v="7"/>
    <n v="2019"/>
    <x v="0"/>
    <x v="1"/>
    <n v="1"/>
    <n v="0"/>
    <n v="0"/>
    <n v="327"/>
  </r>
  <r>
    <x v="737"/>
    <s v="23234919A"/>
    <x v="8"/>
    <x v="1"/>
    <x v="16"/>
    <n v="258"/>
    <n v="0"/>
    <n v="258"/>
    <n v="72.240000000000009"/>
    <x v="0"/>
    <s v="ACC2"/>
    <m/>
    <x v="8"/>
    <x v="0"/>
    <x v="0"/>
    <x v="2"/>
    <n v="7"/>
    <n v="2019"/>
    <x v="0"/>
    <x v="1"/>
    <n v="1"/>
    <n v="0"/>
    <n v="0"/>
    <n v="258"/>
  </r>
  <r>
    <x v="738"/>
    <s v="23235019A"/>
    <x v="8"/>
    <x v="1"/>
    <x v="16"/>
    <n v="312"/>
    <n v="0"/>
    <n v="312"/>
    <n v="99.84"/>
    <x v="6"/>
    <s v="SNE1"/>
    <m/>
    <x v="8"/>
    <x v="0"/>
    <x v="0"/>
    <x v="2"/>
    <n v="7"/>
    <n v="2019"/>
    <x v="1"/>
    <x v="1"/>
    <n v="1"/>
    <n v="0"/>
    <n v="0"/>
    <n v="312"/>
  </r>
  <r>
    <x v="739"/>
    <s v="23235119A"/>
    <x v="8"/>
    <x v="1"/>
    <x v="16"/>
    <n v="345"/>
    <n v="0"/>
    <n v="345"/>
    <n v="106.95"/>
    <x v="7"/>
    <s v="APP2"/>
    <m/>
    <x v="8"/>
    <x v="0"/>
    <x v="0"/>
    <x v="2"/>
    <n v="7"/>
    <n v="2019"/>
    <x v="0"/>
    <x v="1"/>
    <n v="1"/>
    <n v="0"/>
    <n v="0"/>
    <n v="345"/>
  </r>
  <r>
    <x v="740"/>
    <s v="23235319A"/>
    <x v="8"/>
    <x v="1"/>
    <x v="16"/>
    <n v="172"/>
    <n v="0"/>
    <n v="172"/>
    <n v="65.36"/>
    <x v="8"/>
    <s v="SMA2"/>
    <m/>
    <x v="8"/>
    <x v="0"/>
    <x v="0"/>
    <x v="0"/>
    <n v="7"/>
    <n v="2019"/>
    <x v="1"/>
    <x v="1"/>
    <n v="1"/>
    <n v="0"/>
    <n v="0"/>
    <n v="172"/>
  </r>
  <r>
    <x v="741"/>
    <s v="23235619A"/>
    <x v="8"/>
    <x v="1"/>
    <x v="16"/>
    <n v="240"/>
    <n v="0"/>
    <n v="240"/>
    <n v="43.199999999999996"/>
    <x v="9"/>
    <s v="FRA5"/>
    <m/>
    <x v="8"/>
    <x v="0"/>
    <x v="0"/>
    <x v="4"/>
    <n v="7"/>
    <n v="2019"/>
    <x v="1"/>
    <x v="1"/>
    <n v="1"/>
    <n v="0"/>
    <n v="0"/>
    <n v="240"/>
  </r>
  <r>
    <x v="742"/>
    <s v="23236219A"/>
    <x v="8"/>
    <x v="1"/>
    <x v="16"/>
    <n v="345"/>
    <n v="0"/>
    <n v="345"/>
    <n v="106.95"/>
    <x v="7"/>
    <s v="APP2"/>
    <m/>
    <x v="8"/>
    <x v="0"/>
    <x v="0"/>
    <x v="2"/>
    <n v="7"/>
    <n v="2019"/>
    <x v="1"/>
    <x v="1"/>
    <n v="1"/>
    <n v="0"/>
    <n v="0"/>
    <n v="345"/>
  </r>
  <r>
    <x v="743"/>
    <s v="23236319A"/>
    <x v="8"/>
    <x v="1"/>
    <x v="16"/>
    <n v="144"/>
    <n v="0"/>
    <n v="144"/>
    <n v="66.240000000000009"/>
    <x v="8"/>
    <s v="SMA3"/>
    <m/>
    <x v="8"/>
    <x v="0"/>
    <x v="0"/>
    <x v="4"/>
    <n v="7"/>
    <n v="2019"/>
    <x v="1"/>
    <x v="1"/>
    <n v="1"/>
    <n v="0"/>
    <n v="0"/>
    <n v="144"/>
  </r>
  <r>
    <x v="744"/>
    <s v="23236419A"/>
    <x v="8"/>
    <x v="1"/>
    <x v="16"/>
    <n v="210"/>
    <n v="0"/>
    <n v="210"/>
    <n v="37.799999999999997"/>
    <x v="9"/>
    <s v="FRA2"/>
    <m/>
    <x v="8"/>
    <x v="0"/>
    <x v="0"/>
    <x v="3"/>
    <n v="7"/>
    <n v="2019"/>
    <x v="0"/>
    <x v="1"/>
    <n v="1"/>
    <n v="0"/>
    <n v="0"/>
    <n v="210"/>
  </r>
  <r>
    <x v="745"/>
    <s v="23236519A"/>
    <x v="8"/>
    <x v="1"/>
    <x v="16"/>
    <n v="313"/>
    <n v="0"/>
    <n v="313"/>
    <n v="93.899999999999991"/>
    <x v="0"/>
    <s v="ACC4"/>
    <m/>
    <x v="8"/>
    <x v="0"/>
    <x v="0"/>
    <x v="2"/>
    <n v="7"/>
    <n v="2019"/>
    <x v="0"/>
    <x v="1"/>
    <n v="1"/>
    <n v="0"/>
    <n v="0"/>
    <n v="313"/>
  </r>
  <r>
    <x v="746"/>
    <s v="23236819A"/>
    <x v="8"/>
    <x v="1"/>
    <x v="16"/>
    <n v="313"/>
    <n v="0"/>
    <n v="313"/>
    <n v="93.899999999999991"/>
    <x v="0"/>
    <s v="ACC4"/>
    <m/>
    <x v="8"/>
    <x v="0"/>
    <x v="0"/>
    <x v="0"/>
    <n v="7"/>
    <n v="2019"/>
    <x v="0"/>
    <x v="1"/>
    <n v="1"/>
    <n v="0"/>
    <n v="0"/>
    <n v="313"/>
  </r>
  <r>
    <x v="747"/>
    <s v="23236919A"/>
    <x v="8"/>
    <x v="1"/>
    <x v="16"/>
    <n v="951"/>
    <n v="0"/>
    <n v="951"/>
    <n v="247.26000000000002"/>
    <x v="1"/>
    <s v="MIN3"/>
    <m/>
    <x v="8"/>
    <x v="0"/>
    <x v="0"/>
    <x v="0"/>
    <n v="7"/>
    <n v="2019"/>
    <x v="0"/>
    <x v="1"/>
    <n v="1"/>
    <n v="0"/>
    <n v="0"/>
    <n v="951"/>
  </r>
  <r>
    <x v="748"/>
    <s v="23237119A"/>
    <x v="8"/>
    <x v="1"/>
    <x v="16"/>
    <n v="447"/>
    <n v="0"/>
    <n v="447"/>
    <n v="156.44999999999999"/>
    <x v="7"/>
    <s v="APP3"/>
    <m/>
    <x v="8"/>
    <x v="0"/>
    <x v="0"/>
    <x v="2"/>
    <n v="7"/>
    <n v="2019"/>
    <x v="0"/>
    <x v="1"/>
    <n v="1"/>
    <n v="0"/>
    <n v="0"/>
    <n v="447"/>
  </r>
  <r>
    <x v="749"/>
    <s v="23237219A"/>
    <x v="8"/>
    <x v="1"/>
    <x v="16"/>
    <n v="168"/>
    <n v="0"/>
    <n v="168"/>
    <n v="75.600000000000009"/>
    <x v="8"/>
    <s v="SMA1"/>
    <m/>
    <x v="8"/>
    <x v="0"/>
    <x v="0"/>
    <x v="2"/>
    <n v="7"/>
    <n v="2019"/>
    <x v="1"/>
    <x v="1"/>
    <n v="1"/>
    <n v="0"/>
    <n v="0"/>
    <n v="168"/>
  </r>
  <r>
    <x v="750"/>
    <s v="23237619A"/>
    <x v="8"/>
    <x v="1"/>
    <x v="16"/>
    <n v="192"/>
    <n v="0"/>
    <n v="192"/>
    <n v="34.56"/>
    <x v="9"/>
    <s v="FRA1"/>
    <m/>
    <x v="8"/>
    <x v="0"/>
    <x v="0"/>
    <x v="0"/>
    <n v="7"/>
    <n v="2019"/>
    <x v="0"/>
    <x v="1"/>
    <n v="1"/>
    <n v="0"/>
    <n v="0"/>
    <n v="192"/>
  </r>
  <r>
    <x v="751"/>
    <s v="23237719A"/>
    <x v="8"/>
    <x v="1"/>
    <x v="16"/>
    <n v="313"/>
    <n v="0"/>
    <n v="313"/>
    <n v="93.899999999999991"/>
    <x v="0"/>
    <s v="ACC4"/>
    <m/>
    <x v="8"/>
    <x v="0"/>
    <x v="0"/>
    <x v="4"/>
    <n v="7"/>
    <n v="2019"/>
    <x v="0"/>
    <x v="1"/>
    <n v="1"/>
    <n v="0"/>
    <n v="0"/>
    <n v="313"/>
  </r>
  <r>
    <x v="752"/>
    <s v="23237819A"/>
    <x v="8"/>
    <x v="1"/>
    <x v="16"/>
    <n v="526"/>
    <n v="0"/>
    <n v="526"/>
    <n v="210.4"/>
    <x v="1"/>
    <s v="MIN8"/>
    <m/>
    <x v="8"/>
    <x v="0"/>
    <x v="0"/>
    <x v="2"/>
    <n v="7"/>
    <n v="2019"/>
    <x v="1"/>
    <x v="1"/>
    <n v="1"/>
    <n v="0"/>
    <n v="0"/>
    <n v="526"/>
  </r>
  <r>
    <x v="753"/>
    <s v="23237919A"/>
    <x v="8"/>
    <x v="1"/>
    <x v="16"/>
    <n v="1491"/>
    <n v="0"/>
    <n v="1491"/>
    <n v="506.94000000000005"/>
    <x v="2"/>
    <s v="BAG2"/>
    <m/>
    <x v="8"/>
    <x v="0"/>
    <x v="0"/>
    <x v="3"/>
    <n v="7"/>
    <n v="2019"/>
    <x v="0"/>
    <x v="1"/>
    <n v="1"/>
    <n v="0"/>
    <n v="0"/>
    <n v="1491"/>
  </r>
  <r>
    <x v="754"/>
    <s v="23238019A"/>
    <x v="8"/>
    <x v="1"/>
    <x v="16"/>
    <n v="383"/>
    <n v="0"/>
    <n v="383"/>
    <n v="122.56"/>
    <x v="7"/>
    <s v="APP1"/>
    <m/>
    <x v="8"/>
    <x v="0"/>
    <x v="0"/>
    <x v="3"/>
    <n v="7"/>
    <n v="2019"/>
    <x v="0"/>
    <x v="1"/>
    <n v="1"/>
    <n v="0"/>
    <n v="0"/>
    <n v="383"/>
  </r>
  <r>
    <x v="755"/>
    <s v="23238119A"/>
    <x v="8"/>
    <x v="1"/>
    <x v="16"/>
    <n v="168"/>
    <n v="0"/>
    <n v="168"/>
    <n v="25.2"/>
    <x v="8"/>
    <s v="SMA4"/>
    <m/>
    <x v="8"/>
    <x v="0"/>
    <x v="0"/>
    <x v="4"/>
    <n v="7"/>
    <n v="2019"/>
    <x v="1"/>
    <x v="1"/>
    <n v="1"/>
    <n v="0"/>
    <n v="0"/>
    <n v="168"/>
  </r>
  <r>
    <x v="756"/>
    <s v="23238219A"/>
    <x v="8"/>
    <x v="1"/>
    <x v="16"/>
    <n v="192"/>
    <n v="0"/>
    <n v="192"/>
    <n v="34.56"/>
    <x v="9"/>
    <s v="FRA1"/>
    <m/>
    <x v="8"/>
    <x v="0"/>
    <x v="0"/>
    <x v="0"/>
    <n v="7"/>
    <n v="2019"/>
    <x v="1"/>
    <x v="1"/>
    <n v="1"/>
    <n v="0"/>
    <n v="0"/>
    <n v="192"/>
  </r>
  <r>
    <x v="757"/>
    <s v="23238319A"/>
    <x v="8"/>
    <x v="1"/>
    <x v="16"/>
    <n v="258"/>
    <n v="0"/>
    <n v="258"/>
    <n v="72.240000000000009"/>
    <x v="0"/>
    <s v="ACC2"/>
    <m/>
    <x v="8"/>
    <x v="0"/>
    <x v="0"/>
    <x v="0"/>
    <n v="7"/>
    <n v="2019"/>
    <x v="1"/>
    <x v="1"/>
    <n v="1"/>
    <n v="0"/>
    <n v="0"/>
    <n v="258"/>
  </r>
  <r>
    <x v="758"/>
    <s v="23238419A"/>
    <x v="8"/>
    <x v="1"/>
    <x v="16"/>
    <n v="258"/>
    <n v="0"/>
    <n v="258"/>
    <n v="72.240000000000009"/>
    <x v="0"/>
    <s v="ACC2"/>
    <m/>
    <x v="8"/>
    <x v="0"/>
    <x v="0"/>
    <x v="2"/>
    <n v="7"/>
    <n v="2019"/>
    <x v="0"/>
    <x v="1"/>
    <n v="1"/>
    <n v="0"/>
    <n v="0"/>
    <n v="258"/>
  </r>
  <r>
    <x v="759"/>
    <s v="23238519A"/>
    <x v="8"/>
    <x v="1"/>
    <x v="16"/>
    <n v="255"/>
    <n v="0"/>
    <n v="255"/>
    <n v="66.3"/>
    <x v="0"/>
    <s v="ACC1"/>
    <m/>
    <x v="8"/>
    <x v="0"/>
    <x v="0"/>
    <x v="0"/>
    <n v="7"/>
    <n v="2019"/>
    <x v="1"/>
    <x v="1"/>
    <n v="1"/>
    <n v="0"/>
    <n v="0"/>
    <n v="255"/>
  </r>
  <r>
    <x v="760"/>
    <s v="23239819A"/>
    <x v="8"/>
    <x v="1"/>
    <x v="16"/>
    <n v="1086"/>
    <n v="0"/>
    <n v="1086"/>
    <n v="293.22000000000003"/>
    <x v="1"/>
    <s v="MIN4"/>
    <m/>
    <x v="8"/>
    <x v="0"/>
    <x v="0"/>
    <x v="0"/>
    <n v="7"/>
    <n v="2019"/>
    <x v="0"/>
    <x v="1"/>
    <n v="1"/>
    <n v="0"/>
    <n v="0"/>
    <n v="1086"/>
  </r>
  <r>
    <x v="761"/>
    <s v="23239919A"/>
    <x v="8"/>
    <x v="1"/>
    <x v="16"/>
    <n v="951"/>
    <n v="0"/>
    <n v="951"/>
    <n v="247.26000000000002"/>
    <x v="1"/>
    <s v="MIN3"/>
    <m/>
    <x v="8"/>
    <x v="0"/>
    <x v="0"/>
    <x v="2"/>
    <n v="7"/>
    <n v="2019"/>
    <x v="0"/>
    <x v="1"/>
    <n v="1"/>
    <n v="0"/>
    <n v="0"/>
    <n v="951"/>
  </r>
  <r>
    <x v="762"/>
    <s v="13995019A"/>
    <x v="8"/>
    <x v="1"/>
    <x v="16"/>
    <n v="313"/>
    <n v="0"/>
    <n v="313"/>
    <n v="93.899999999999991"/>
    <x v="0"/>
    <s v="ACC4"/>
    <m/>
    <x v="8"/>
    <x v="0"/>
    <x v="0"/>
    <x v="0"/>
    <n v="7"/>
    <n v="2019"/>
    <x v="0"/>
    <x v="1"/>
    <n v="1"/>
    <n v="0"/>
    <n v="0"/>
    <n v="313"/>
  </r>
  <r>
    <x v="763"/>
    <s v="13995219A"/>
    <x v="8"/>
    <x v="1"/>
    <x v="16"/>
    <n v="1086"/>
    <n v="0"/>
    <n v="1086"/>
    <n v="293.22000000000003"/>
    <x v="1"/>
    <s v="MIN4"/>
    <m/>
    <x v="8"/>
    <x v="0"/>
    <x v="0"/>
    <x v="1"/>
    <n v="7"/>
    <n v="2019"/>
    <x v="1"/>
    <x v="1"/>
    <n v="1"/>
    <n v="0"/>
    <n v="0"/>
    <n v="1086"/>
  </r>
  <r>
    <x v="764"/>
    <s v="13995319A"/>
    <x v="8"/>
    <x v="1"/>
    <x v="16"/>
    <n v="1491"/>
    <n v="0"/>
    <n v="1491"/>
    <n v="506.94000000000005"/>
    <x v="2"/>
    <s v="BAG2"/>
    <m/>
    <x v="8"/>
    <x v="0"/>
    <x v="0"/>
    <x v="2"/>
    <n v="7"/>
    <n v="2019"/>
    <x v="0"/>
    <x v="1"/>
    <n v="1"/>
    <n v="0"/>
    <n v="0"/>
    <n v="1491"/>
  </r>
  <r>
    <x v="765"/>
    <s v="77010119A"/>
    <x v="8"/>
    <x v="1"/>
    <x v="16"/>
    <n v="383"/>
    <n v="0"/>
    <n v="383"/>
    <n v="122.56"/>
    <x v="7"/>
    <s v="APP1"/>
    <m/>
    <x v="8"/>
    <x v="0"/>
    <x v="0"/>
    <x v="2"/>
    <n v="7"/>
    <n v="2019"/>
    <x v="1"/>
    <x v="1"/>
    <n v="1"/>
    <n v="0"/>
    <n v="0"/>
    <n v="383"/>
  </r>
  <r>
    <x v="766"/>
    <s v="77010219A"/>
    <x v="8"/>
    <x v="1"/>
    <x v="16"/>
    <n v="144"/>
    <n v="0"/>
    <n v="144"/>
    <n v="66.240000000000009"/>
    <x v="8"/>
    <s v="SMA3"/>
    <m/>
    <x v="8"/>
    <x v="0"/>
    <x v="0"/>
    <x v="0"/>
    <n v="7"/>
    <n v="2019"/>
    <x v="0"/>
    <x v="1"/>
    <n v="1"/>
    <n v="0"/>
    <n v="0"/>
    <n v="144"/>
  </r>
  <r>
    <x v="767"/>
    <s v="77010319A"/>
    <x v="8"/>
    <x v="1"/>
    <x v="16"/>
    <n v="220"/>
    <n v="0"/>
    <n v="220"/>
    <n v="39.6"/>
    <x v="9"/>
    <s v="FRA4"/>
    <m/>
    <x v="8"/>
    <x v="0"/>
    <x v="0"/>
    <x v="2"/>
    <n v="7"/>
    <n v="2019"/>
    <x v="0"/>
    <x v="1"/>
    <n v="1"/>
    <n v="0"/>
    <n v="0"/>
    <n v="220"/>
  </r>
  <r>
    <x v="768"/>
    <s v="77010419A"/>
    <x v="8"/>
    <x v="1"/>
    <x v="16"/>
    <n v="192"/>
    <n v="0"/>
    <n v="192"/>
    <n v="34.56"/>
    <x v="9"/>
    <s v="FRA1"/>
    <m/>
    <x v="8"/>
    <x v="0"/>
    <x v="0"/>
    <x v="1"/>
    <n v="7"/>
    <n v="2019"/>
    <x v="0"/>
    <x v="1"/>
    <n v="1"/>
    <n v="0"/>
    <n v="0"/>
    <n v="192"/>
  </r>
  <r>
    <x v="769"/>
    <s v="77010519A"/>
    <x v="8"/>
    <x v="1"/>
    <x v="16"/>
    <n v="210"/>
    <n v="0"/>
    <n v="210"/>
    <n v="37.799999999999997"/>
    <x v="9"/>
    <s v="FRA2"/>
    <m/>
    <x v="8"/>
    <x v="0"/>
    <x v="0"/>
    <x v="4"/>
    <n v="7"/>
    <n v="2019"/>
    <x v="0"/>
    <x v="1"/>
    <n v="1"/>
    <n v="0"/>
    <n v="0"/>
    <n v="210"/>
  </r>
  <r>
    <x v="770"/>
    <s v="77010619A"/>
    <x v="5"/>
    <x v="1"/>
    <x v="17"/>
    <n v="258"/>
    <n v="0"/>
    <n v="258"/>
    <n v="72.240000000000009"/>
    <x v="0"/>
    <s v="ACC2"/>
    <m/>
    <x v="5"/>
    <x v="0"/>
    <x v="0"/>
    <x v="0"/>
    <n v="6"/>
    <n v="2019"/>
    <x v="0"/>
    <x v="1"/>
    <n v="1"/>
    <n v="0"/>
    <n v="0"/>
    <n v="258"/>
  </r>
  <r>
    <x v="771"/>
    <s v="77010719A"/>
    <x v="5"/>
    <x v="1"/>
    <x v="17"/>
    <n v="258"/>
    <n v="0"/>
    <n v="258"/>
    <n v="72.240000000000009"/>
    <x v="0"/>
    <s v="ACC2"/>
    <m/>
    <x v="5"/>
    <x v="0"/>
    <x v="0"/>
    <x v="1"/>
    <n v="6"/>
    <n v="2019"/>
    <x v="1"/>
    <x v="1"/>
    <n v="1"/>
    <n v="0"/>
    <n v="0"/>
    <n v="258"/>
  </r>
  <r>
    <x v="772"/>
    <s v="77010819A"/>
    <x v="5"/>
    <x v="1"/>
    <x v="17"/>
    <n v="313"/>
    <n v="0"/>
    <n v="313"/>
    <n v="93.899999999999991"/>
    <x v="0"/>
    <s v="ACC4"/>
    <m/>
    <x v="5"/>
    <x v="0"/>
    <x v="0"/>
    <x v="0"/>
    <n v="6"/>
    <n v="2019"/>
    <x v="1"/>
    <x v="1"/>
    <n v="1"/>
    <n v="0"/>
    <n v="0"/>
    <n v="313"/>
  </r>
  <r>
    <x v="773"/>
    <s v="84020219A"/>
    <x v="5"/>
    <x v="1"/>
    <x v="17"/>
    <n v="383"/>
    <n v="0"/>
    <n v="383"/>
    <n v="122.56"/>
    <x v="7"/>
    <s v="APP1"/>
    <m/>
    <x v="5"/>
    <x v="0"/>
    <x v="0"/>
    <x v="2"/>
    <n v="6"/>
    <n v="2019"/>
    <x v="1"/>
    <x v="1"/>
    <n v="1"/>
    <n v="0"/>
    <n v="0"/>
    <n v="383"/>
  </r>
  <r>
    <x v="774"/>
    <s v="84020319A"/>
    <x v="5"/>
    <x v="1"/>
    <x v="17"/>
    <n v="168"/>
    <n v="0"/>
    <n v="168"/>
    <n v="75.600000000000009"/>
    <x v="8"/>
    <s v="SMA1"/>
    <m/>
    <x v="5"/>
    <x v="0"/>
    <x v="0"/>
    <x v="2"/>
    <n v="6"/>
    <n v="2019"/>
    <x v="1"/>
    <x v="1"/>
    <n v="1"/>
    <n v="0"/>
    <n v="0"/>
    <n v="168"/>
  </r>
  <r>
    <x v="775"/>
    <s v="84010119A"/>
    <x v="5"/>
    <x v="1"/>
    <x v="17"/>
    <n v="180"/>
    <n v="0"/>
    <n v="180"/>
    <n v="61.2"/>
    <x v="6"/>
    <s v="SNE3"/>
    <m/>
    <x v="5"/>
    <x v="0"/>
    <x v="0"/>
    <x v="4"/>
    <n v="6"/>
    <n v="2019"/>
    <x v="1"/>
    <x v="1"/>
    <n v="1"/>
    <n v="0"/>
    <n v="0"/>
    <n v="180"/>
  </r>
  <r>
    <x v="776"/>
    <s v="84010219A"/>
    <x v="5"/>
    <x v="1"/>
    <x v="17"/>
    <n v="383"/>
    <n v="0"/>
    <n v="383"/>
    <n v="122.56"/>
    <x v="7"/>
    <s v="APP1"/>
    <m/>
    <x v="5"/>
    <x v="0"/>
    <x v="0"/>
    <x v="3"/>
    <n v="6"/>
    <n v="2019"/>
    <x v="0"/>
    <x v="1"/>
    <n v="1"/>
    <n v="0"/>
    <n v="0"/>
    <n v="383"/>
  </r>
  <r>
    <x v="777"/>
    <s v="84010319A"/>
    <x v="5"/>
    <x v="1"/>
    <x v="17"/>
    <n v="168"/>
    <n v="0"/>
    <n v="168"/>
    <n v="25.2"/>
    <x v="8"/>
    <s v="SMA4"/>
    <m/>
    <x v="5"/>
    <x v="0"/>
    <x v="0"/>
    <x v="2"/>
    <n v="6"/>
    <n v="2019"/>
    <x v="0"/>
    <x v="1"/>
    <n v="1"/>
    <n v="0"/>
    <n v="0"/>
    <n v="168"/>
  </r>
  <r>
    <x v="778"/>
    <s v="84010419A"/>
    <x v="5"/>
    <x v="1"/>
    <x v="17"/>
    <n v="172"/>
    <n v="0"/>
    <n v="172"/>
    <n v="65.36"/>
    <x v="8"/>
    <s v="SMA2"/>
    <m/>
    <x v="5"/>
    <x v="0"/>
    <x v="0"/>
    <x v="2"/>
    <n v="6"/>
    <n v="2019"/>
    <x v="1"/>
    <x v="1"/>
    <n v="1"/>
    <n v="0"/>
    <n v="0"/>
    <n v="172"/>
  </r>
  <r>
    <x v="779"/>
    <s v="84010519A"/>
    <x v="5"/>
    <x v="1"/>
    <x v="17"/>
    <n v="205"/>
    <n v="0"/>
    <n v="205"/>
    <n v="36.9"/>
    <x v="9"/>
    <s v="FRA3"/>
    <m/>
    <x v="5"/>
    <x v="0"/>
    <x v="0"/>
    <x v="2"/>
    <n v="6"/>
    <n v="2019"/>
    <x v="1"/>
    <x v="1"/>
    <n v="1"/>
    <n v="0"/>
    <n v="0"/>
    <n v="205"/>
  </r>
  <r>
    <x v="780"/>
    <s v="84010619A"/>
    <x v="5"/>
    <x v="1"/>
    <x v="17"/>
    <n v="220"/>
    <n v="0"/>
    <n v="220"/>
    <n v="39.6"/>
    <x v="9"/>
    <s v="FRA4"/>
    <m/>
    <x v="5"/>
    <x v="0"/>
    <x v="0"/>
    <x v="0"/>
    <n v="6"/>
    <n v="2019"/>
    <x v="1"/>
    <x v="1"/>
    <n v="1"/>
    <n v="0"/>
    <n v="0"/>
    <n v="220"/>
  </r>
  <r>
    <x v="781"/>
    <s v="84020119A"/>
    <x v="5"/>
    <x v="1"/>
    <x v="17"/>
    <n v="267"/>
    <n v="0"/>
    <n v="267"/>
    <n v="90.78"/>
    <x v="6"/>
    <s v="SNE6"/>
    <m/>
    <x v="5"/>
    <x v="0"/>
    <x v="0"/>
    <x v="0"/>
    <n v="6"/>
    <n v="2019"/>
    <x v="1"/>
    <x v="1"/>
    <n v="1"/>
    <n v="0"/>
    <n v="0"/>
    <n v="267"/>
  </r>
  <r>
    <x v="782"/>
    <s v="63000019A"/>
    <x v="5"/>
    <x v="1"/>
    <x v="17"/>
    <n v="579"/>
    <n v="0"/>
    <n v="579"/>
    <n v="167.91"/>
    <x v="4"/>
    <s v="BOO1"/>
    <m/>
    <x v="5"/>
    <x v="0"/>
    <x v="0"/>
    <x v="1"/>
    <n v="6"/>
    <n v="2019"/>
    <x v="0"/>
    <x v="1"/>
    <n v="1"/>
    <n v="0"/>
    <n v="0"/>
    <n v="579"/>
  </r>
  <r>
    <x v="783"/>
    <s v="63013019A"/>
    <x v="5"/>
    <x v="1"/>
    <x v="17"/>
    <n v="539"/>
    <n v="0"/>
    <n v="539"/>
    <n v="156.31"/>
    <x v="5"/>
    <s v="SAN2"/>
    <m/>
    <x v="5"/>
    <x v="0"/>
    <x v="0"/>
    <x v="1"/>
    <n v="6"/>
    <n v="2019"/>
    <x v="0"/>
    <x v="1"/>
    <n v="1"/>
    <n v="0"/>
    <n v="0"/>
    <n v="539"/>
  </r>
  <r>
    <x v="784"/>
    <s v="63010219A"/>
    <x v="5"/>
    <x v="1"/>
    <x v="17"/>
    <n v="187"/>
    <n v="0"/>
    <n v="187"/>
    <n v="59.84"/>
    <x v="6"/>
    <s v="SNE2"/>
    <m/>
    <x v="5"/>
    <x v="0"/>
    <x v="0"/>
    <x v="4"/>
    <n v="6"/>
    <n v="2019"/>
    <x v="1"/>
    <x v="1"/>
    <n v="1"/>
    <n v="0"/>
    <n v="0"/>
    <n v="187"/>
  </r>
  <r>
    <x v="785"/>
    <s v="63010319A"/>
    <x v="5"/>
    <x v="1"/>
    <x v="17"/>
    <n v="447"/>
    <n v="0"/>
    <n v="447"/>
    <n v="156.44999999999999"/>
    <x v="7"/>
    <s v="APP3"/>
    <m/>
    <x v="5"/>
    <x v="0"/>
    <x v="0"/>
    <x v="4"/>
    <n v="6"/>
    <n v="2019"/>
    <x v="1"/>
    <x v="1"/>
    <n v="1"/>
    <n v="0"/>
    <n v="0"/>
    <n v="447"/>
  </r>
  <r>
    <x v="786"/>
    <s v="63010419A"/>
    <x v="5"/>
    <x v="1"/>
    <x v="17"/>
    <n v="447"/>
    <n v="0"/>
    <n v="447"/>
    <n v="156.44999999999999"/>
    <x v="7"/>
    <s v="APP3"/>
    <m/>
    <x v="5"/>
    <x v="0"/>
    <x v="0"/>
    <x v="3"/>
    <n v="6"/>
    <n v="2019"/>
    <x v="1"/>
    <x v="1"/>
    <n v="1"/>
    <n v="0"/>
    <n v="0"/>
    <n v="447"/>
  </r>
  <r>
    <x v="787"/>
    <s v="63010519A"/>
    <x v="5"/>
    <x v="1"/>
    <x v="17"/>
    <n v="345"/>
    <n v="0"/>
    <n v="345"/>
    <n v="106.95"/>
    <x v="7"/>
    <s v="APP2"/>
    <m/>
    <x v="5"/>
    <x v="0"/>
    <x v="0"/>
    <x v="2"/>
    <n v="6"/>
    <n v="2019"/>
    <x v="1"/>
    <x v="1"/>
    <n v="1"/>
    <n v="0"/>
    <n v="0"/>
    <n v="345"/>
  </r>
  <r>
    <x v="788"/>
    <s v="63010619A"/>
    <x v="5"/>
    <x v="1"/>
    <x v="17"/>
    <n v="144"/>
    <n v="0"/>
    <n v="144"/>
    <n v="66.240000000000009"/>
    <x v="8"/>
    <s v="SMA3"/>
    <m/>
    <x v="5"/>
    <x v="0"/>
    <x v="0"/>
    <x v="2"/>
    <n v="6"/>
    <n v="2019"/>
    <x v="0"/>
    <x v="1"/>
    <n v="1"/>
    <n v="0"/>
    <n v="0"/>
    <n v="144"/>
  </r>
  <r>
    <x v="789"/>
    <s v="63010719A"/>
    <x v="5"/>
    <x v="1"/>
    <x v="17"/>
    <n v="144"/>
    <n v="0"/>
    <n v="144"/>
    <n v="66.240000000000009"/>
    <x v="8"/>
    <s v="SMA3"/>
    <m/>
    <x v="5"/>
    <x v="0"/>
    <x v="0"/>
    <x v="1"/>
    <n v="6"/>
    <n v="2019"/>
    <x v="1"/>
    <x v="1"/>
    <n v="1"/>
    <n v="0"/>
    <n v="0"/>
    <n v="144"/>
  </r>
  <r>
    <x v="790"/>
    <s v="63010819A"/>
    <x v="5"/>
    <x v="1"/>
    <x v="17"/>
    <n v="240"/>
    <n v="0"/>
    <n v="240"/>
    <n v="43.199999999999996"/>
    <x v="9"/>
    <s v="FRA5"/>
    <m/>
    <x v="5"/>
    <x v="0"/>
    <x v="0"/>
    <x v="4"/>
    <n v="6"/>
    <n v="2019"/>
    <x v="0"/>
    <x v="1"/>
    <n v="1"/>
    <n v="0"/>
    <n v="0"/>
    <n v="240"/>
  </r>
  <r>
    <x v="791"/>
    <s v="63010919A"/>
    <x v="5"/>
    <x v="1"/>
    <x v="17"/>
    <n v="240"/>
    <n v="0"/>
    <n v="240"/>
    <n v="43.199999999999996"/>
    <x v="9"/>
    <s v="FRA5"/>
    <m/>
    <x v="5"/>
    <x v="0"/>
    <x v="0"/>
    <x v="3"/>
    <n v="6"/>
    <n v="2019"/>
    <x v="1"/>
    <x v="1"/>
    <n v="1"/>
    <n v="0"/>
    <n v="0"/>
    <n v="240"/>
  </r>
  <r>
    <x v="792"/>
    <s v="63011019A"/>
    <x v="5"/>
    <x v="1"/>
    <x v="17"/>
    <n v="507"/>
    <n v="0"/>
    <n v="507"/>
    <n v="136.89000000000001"/>
    <x v="5"/>
    <s v="SAN9"/>
    <m/>
    <x v="5"/>
    <x v="0"/>
    <x v="0"/>
    <x v="2"/>
    <n v="6"/>
    <n v="2019"/>
    <x v="0"/>
    <x v="1"/>
    <n v="1"/>
    <n v="0"/>
    <n v="0"/>
    <n v="507"/>
  </r>
  <r>
    <x v="793"/>
    <s v="63011119A"/>
    <x v="5"/>
    <x v="1"/>
    <x v="17"/>
    <n v="228"/>
    <n v="0"/>
    <n v="228"/>
    <n v="79.8"/>
    <x v="6"/>
    <s v="SNE4"/>
    <m/>
    <x v="5"/>
    <x v="0"/>
    <x v="0"/>
    <x v="0"/>
    <n v="6"/>
    <n v="2019"/>
    <x v="0"/>
    <x v="1"/>
    <n v="1"/>
    <n v="0"/>
    <n v="0"/>
    <n v="228"/>
  </r>
  <r>
    <x v="794"/>
    <s v="63011219A"/>
    <x v="5"/>
    <x v="1"/>
    <x v="17"/>
    <n v="345"/>
    <n v="0"/>
    <n v="345"/>
    <n v="106.95"/>
    <x v="7"/>
    <s v="APP2"/>
    <m/>
    <x v="5"/>
    <x v="0"/>
    <x v="0"/>
    <x v="2"/>
    <n v="6"/>
    <n v="2019"/>
    <x v="0"/>
    <x v="1"/>
    <n v="1"/>
    <n v="0"/>
    <n v="0"/>
    <n v="345"/>
  </r>
  <r>
    <x v="795"/>
    <s v="63011319A"/>
    <x v="5"/>
    <x v="1"/>
    <x v="17"/>
    <n v="383"/>
    <n v="0"/>
    <n v="383"/>
    <n v="122.56"/>
    <x v="7"/>
    <s v="APP1"/>
    <m/>
    <x v="5"/>
    <x v="0"/>
    <x v="0"/>
    <x v="0"/>
    <n v="6"/>
    <n v="2019"/>
    <x v="1"/>
    <x v="1"/>
    <n v="1"/>
    <n v="0"/>
    <n v="0"/>
    <n v="383"/>
  </r>
  <r>
    <x v="796"/>
    <s v="63011419A"/>
    <x v="5"/>
    <x v="1"/>
    <x v="17"/>
    <n v="345"/>
    <n v="0"/>
    <n v="345"/>
    <n v="106.95"/>
    <x v="7"/>
    <s v="APP2"/>
    <m/>
    <x v="5"/>
    <x v="0"/>
    <x v="0"/>
    <x v="4"/>
    <n v="6"/>
    <n v="2019"/>
    <x v="1"/>
    <x v="1"/>
    <n v="1"/>
    <n v="0"/>
    <n v="0"/>
    <n v="345"/>
  </r>
  <r>
    <x v="797"/>
    <s v="63011519A"/>
    <x v="5"/>
    <x v="1"/>
    <x v="17"/>
    <n v="168"/>
    <n v="0"/>
    <n v="168"/>
    <n v="75.600000000000009"/>
    <x v="8"/>
    <s v="SMA1"/>
    <m/>
    <x v="5"/>
    <x v="0"/>
    <x v="0"/>
    <x v="4"/>
    <n v="6"/>
    <n v="2019"/>
    <x v="0"/>
    <x v="1"/>
    <n v="1"/>
    <n v="0"/>
    <n v="0"/>
    <n v="168"/>
  </r>
  <r>
    <x v="798"/>
    <s v="63011619A"/>
    <x v="5"/>
    <x v="1"/>
    <x v="17"/>
    <n v="168"/>
    <n v="0"/>
    <n v="168"/>
    <n v="25.2"/>
    <x v="8"/>
    <s v="SMA4"/>
    <m/>
    <x v="5"/>
    <x v="0"/>
    <x v="0"/>
    <x v="3"/>
    <n v="6"/>
    <n v="2019"/>
    <x v="1"/>
    <x v="1"/>
    <n v="1"/>
    <n v="0"/>
    <n v="0"/>
    <n v="168"/>
  </r>
  <r>
    <x v="799"/>
    <s v="63011719A"/>
    <x v="5"/>
    <x v="1"/>
    <x v="17"/>
    <n v="220"/>
    <n v="0"/>
    <n v="220"/>
    <n v="39.6"/>
    <x v="9"/>
    <s v="FRA4"/>
    <m/>
    <x v="5"/>
    <x v="0"/>
    <x v="0"/>
    <x v="2"/>
    <n v="6"/>
    <n v="2019"/>
    <x v="0"/>
    <x v="1"/>
    <n v="1"/>
    <n v="0"/>
    <n v="0"/>
    <n v="220"/>
  </r>
  <r>
    <x v="800"/>
    <s v="63011819A"/>
    <x v="5"/>
    <x v="1"/>
    <x v="17"/>
    <n v="192"/>
    <n v="0"/>
    <n v="192"/>
    <n v="34.56"/>
    <x v="9"/>
    <s v="FRA1"/>
    <m/>
    <x v="5"/>
    <x v="0"/>
    <x v="0"/>
    <x v="4"/>
    <n v="6"/>
    <n v="2019"/>
    <x v="0"/>
    <x v="1"/>
    <n v="1"/>
    <n v="0"/>
    <n v="0"/>
    <n v="192"/>
  </r>
  <r>
    <x v="801"/>
    <s v="63011919A"/>
    <x v="5"/>
    <x v="1"/>
    <x v="17"/>
    <n v="240"/>
    <n v="0"/>
    <n v="240"/>
    <n v="43.199999999999996"/>
    <x v="9"/>
    <s v="FRA5"/>
    <m/>
    <x v="5"/>
    <x v="0"/>
    <x v="0"/>
    <x v="4"/>
    <n v="6"/>
    <n v="2019"/>
    <x v="0"/>
    <x v="1"/>
    <n v="1"/>
    <n v="0"/>
    <n v="0"/>
    <n v="240"/>
  </r>
  <r>
    <x v="802"/>
    <s v="63012019A"/>
    <x v="5"/>
    <x v="1"/>
    <x v="17"/>
    <n v="506"/>
    <n v="0"/>
    <n v="506"/>
    <n v="146.73999999999998"/>
    <x v="5"/>
    <s v="SAN12"/>
    <m/>
    <x v="5"/>
    <x v="0"/>
    <x v="0"/>
    <x v="3"/>
    <n v="6"/>
    <n v="2019"/>
    <x v="0"/>
    <x v="1"/>
    <n v="1"/>
    <n v="0"/>
    <n v="0"/>
    <n v="506"/>
  </r>
  <r>
    <x v="803"/>
    <s v="63013119A"/>
    <x v="5"/>
    <x v="1"/>
    <x v="17"/>
    <n v="187"/>
    <n v="0"/>
    <n v="187"/>
    <n v="59.84"/>
    <x v="6"/>
    <s v="SNE2"/>
    <m/>
    <x v="5"/>
    <x v="0"/>
    <x v="0"/>
    <x v="2"/>
    <n v="6"/>
    <n v="2019"/>
    <x v="0"/>
    <x v="1"/>
    <n v="1"/>
    <n v="0"/>
    <n v="0"/>
    <n v="187"/>
  </r>
  <r>
    <x v="804"/>
    <s v="63051219A"/>
    <x v="5"/>
    <x v="1"/>
    <x v="17"/>
    <n v="345"/>
    <n v="0"/>
    <n v="345"/>
    <n v="106.95"/>
    <x v="7"/>
    <s v="APP2"/>
    <m/>
    <x v="5"/>
    <x v="0"/>
    <x v="0"/>
    <x v="0"/>
    <n v="6"/>
    <n v="2019"/>
    <x v="1"/>
    <x v="1"/>
    <n v="1"/>
    <n v="0"/>
    <n v="0"/>
    <n v="345"/>
  </r>
  <r>
    <x v="805"/>
    <s v="63051519A"/>
    <x v="5"/>
    <x v="1"/>
    <x v="17"/>
    <n v="144"/>
    <n v="0"/>
    <n v="144"/>
    <n v="66.240000000000009"/>
    <x v="8"/>
    <s v="SMA3"/>
    <m/>
    <x v="5"/>
    <x v="0"/>
    <x v="0"/>
    <x v="2"/>
    <n v="6"/>
    <n v="2019"/>
    <x v="0"/>
    <x v="1"/>
    <n v="1"/>
    <n v="0"/>
    <n v="0"/>
    <n v="144"/>
  </r>
  <r>
    <x v="806"/>
    <s v="63070119A"/>
    <x v="5"/>
    <x v="1"/>
    <x v="17"/>
    <n v="447"/>
    <n v="0"/>
    <n v="447"/>
    <n v="156.44999999999999"/>
    <x v="7"/>
    <s v="APP3"/>
    <m/>
    <x v="5"/>
    <x v="0"/>
    <x v="0"/>
    <x v="1"/>
    <n v="6"/>
    <n v="2019"/>
    <x v="0"/>
    <x v="1"/>
    <n v="1"/>
    <n v="0"/>
    <n v="0"/>
    <n v="447"/>
  </r>
  <r>
    <x v="807"/>
    <s v="63070219A"/>
    <x v="5"/>
    <x v="1"/>
    <x v="17"/>
    <n v="144"/>
    <n v="0"/>
    <n v="144"/>
    <n v="66.240000000000009"/>
    <x v="8"/>
    <s v="SMA3"/>
    <m/>
    <x v="5"/>
    <x v="0"/>
    <x v="0"/>
    <x v="1"/>
    <n v="6"/>
    <n v="2019"/>
    <x v="1"/>
    <x v="1"/>
    <n v="1"/>
    <n v="0"/>
    <n v="0"/>
    <n v="144"/>
  </r>
  <r>
    <x v="808"/>
    <s v="63070319A"/>
    <x v="5"/>
    <x v="1"/>
    <x v="17"/>
    <n v="192"/>
    <n v="0"/>
    <n v="192"/>
    <n v="34.56"/>
    <x v="9"/>
    <s v="FRA1"/>
    <m/>
    <x v="5"/>
    <x v="0"/>
    <x v="0"/>
    <x v="4"/>
    <n v="6"/>
    <n v="2019"/>
    <x v="0"/>
    <x v="1"/>
    <n v="1"/>
    <n v="0"/>
    <n v="0"/>
    <n v="192"/>
  </r>
  <r>
    <x v="809"/>
    <s v="63020519A"/>
    <x v="5"/>
    <x v="1"/>
    <x v="17"/>
    <n v="447"/>
    <n v="0"/>
    <n v="447"/>
    <n v="156.44999999999999"/>
    <x v="7"/>
    <s v="APP3"/>
    <m/>
    <x v="5"/>
    <x v="0"/>
    <x v="0"/>
    <x v="2"/>
    <n v="6"/>
    <n v="2019"/>
    <x v="0"/>
    <x v="1"/>
    <n v="1"/>
    <n v="0"/>
    <n v="0"/>
    <n v="447"/>
  </r>
  <r>
    <x v="810"/>
    <s v="63020619A"/>
    <x v="5"/>
    <x v="1"/>
    <x v="17"/>
    <n v="144"/>
    <n v="0"/>
    <n v="144"/>
    <n v="66.240000000000009"/>
    <x v="8"/>
    <s v="SMA3"/>
    <m/>
    <x v="5"/>
    <x v="0"/>
    <x v="0"/>
    <x v="1"/>
    <n v="6"/>
    <n v="2019"/>
    <x v="0"/>
    <x v="1"/>
    <n v="1"/>
    <n v="0"/>
    <n v="0"/>
    <n v="144"/>
  </r>
  <r>
    <x v="811"/>
    <s v="63020719A"/>
    <x v="5"/>
    <x v="1"/>
    <x v="17"/>
    <n v="220"/>
    <n v="0"/>
    <n v="220"/>
    <n v="39.6"/>
    <x v="9"/>
    <s v="FRA4"/>
    <m/>
    <x v="5"/>
    <x v="0"/>
    <x v="0"/>
    <x v="2"/>
    <n v="6"/>
    <n v="2019"/>
    <x v="1"/>
    <x v="1"/>
    <n v="1"/>
    <n v="0"/>
    <n v="0"/>
    <n v="220"/>
  </r>
  <r>
    <x v="812"/>
    <s v="63020819A"/>
    <x v="5"/>
    <x v="1"/>
    <x v="17"/>
    <n v="240"/>
    <n v="0"/>
    <n v="240"/>
    <n v="43.199999999999996"/>
    <x v="9"/>
    <s v="FRA5"/>
    <m/>
    <x v="5"/>
    <x v="0"/>
    <x v="0"/>
    <x v="2"/>
    <n v="6"/>
    <n v="2019"/>
    <x v="0"/>
    <x v="1"/>
    <n v="1"/>
    <n v="0"/>
    <n v="0"/>
    <n v="240"/>
  </r>
  <r>
    <x v="813"/>
    <s v="63041019A"/>
    <x v="5"/>
    <x v="1"/>
    <x v="17"/>
    <n v="293"/>
    <n v="0"/>
    <n v="293"/>
    <n v="90.83"/>
    <x v="6"/>
    <s v="SNE9"/>
    <m/>
    <x v="5"/>
    <x v="0"/>
    <x v="0"/>
    <x v="0"/>
    <n v="6"/>
    <n v="2019"/>
    <x v="0"/>
    <x v="1"/>
    <n v="1"/>
    <n v="0"/>
    <n v="0"/>
    <n v="293"/>
  </r>
  <r>
    <x v="814"/>
    <s v="63041119A"/>
    <x v="5"/>
    <x v="1"/>
    <x v="17"/>
    <n v="447"/>
    <n v="0"/>
    <n v="447"/>
    <n v="156.44999999999999"/>
    <x v="7"/>
    <s v="APP3"/>
    <m/>
    <x v="5"/>
    <x v="0"/>
    <x v="0"/>
    <x v="0"/>
    <n v="6"/>
    <n v="2019"/>
    <x v="0"/>
    <x v="1"/>
    <n v="1"/>
    <n v="0"/>
    <n v="0"/>
    <n v="447"/>
  </r>
  <r>
    <x v="815"/>
    <s v="63041219A"/>
    <x v="5"/>
    <x v="1"/>
    <x v="17"/>
    <n v="144"/>
    <n v="0"/>
    <n v="144"/>
    <n v="66.240000000000009"/>
    <x v="8"/>
    <s v="SMA3"/>
    <m/>
    <x v="5"/>
    <x v="0"/>
    <x v="0"/>
    <x v="1"/>
    <n v="6"/>
    <n v="2019"/>
    <x v="0"/>
    <x v="1"/>
    <n v="1"/>
    <n v="0"/>
    <n v="0"/>
    <n v="144"/>
  </r>
  <r>
    <x v="816"/>
    <s v="63041319A"/>
    <x v="5"/>
    <x v="1"/>
    <x v="17"/>
    <n v="168"/>
    <n v="0"/>
    <n v="168"/>
    <n v="25.2"/>
    <x v="8"/>
    <s v="SMA4"/>
    <m/>
    <x v="5"/>
    <x v="0"/>
    <x v="0"/>
    <x v="2"/>
    <n v="6"/>
    <n v="2019"/>
    <x v="1"/>
    <x v="1"/>
    <n v="1"/>
    <n v="0"/>
    <n v="0"/>
    <n v="168"/>
  </r>
  <r>
    <x v="817"/>
    <s v="63041419A"/>
    <x v="5"/>
    <x v="1"/>
    <x v="17"/>
    <n v="240"/>
    <n v="0"/>
    <n v="240"/>
    <n v="43.199999999999996"/>
    <x v="9"/>
    <s v="FRA5"/>
    <m/>
    <x v="5"/>
    <x v="0"/>
    <x v="0"/>
    <x v="1"/>
    <n v="6"/>
    <n v="2019"/>
    <x v="1"/>
    <x v="1"/>
    <n v="1"/>
    <n v="0"/>
    <n v="0"/>
    <n v="240"/>
  </r>
  <r>
    <x v="818"/>
    <s v="63051319A"/>
    <x v="5"/>
    <x v="1"/>
    <x v="17"/>
    <n v="220"/>
    <n v="0"/>
    <n v="220"/>
    <n v="39.6"/>
    <x v="9"/>
    <s v="FRA4"/>
    <m/>
    <x v="5"/>
    <x v="0"/>
    <x v="0"/>
    <x v="1"/>
    <n v="6"/>
    <n v="2019"/>
    <x v="1"/>
    <x v="1"/>
    <n v="1"/>
    <n v="0"/>
    <n v="0"/>
    <n v="220"/>
  </r>
  <r>
    <x v="819"/>
    <s v="63051419A"/>
    <x v="5"/>
    <x v="1"/>
    <x v="17"/>
    <n v="240"/>
    <n v="0"/>
    <n v="240"/>
    <n v="43.199999999999996"/>
    <x v="9"/>
    <s v="FRA5"/>
    <m/>
    <x v="5"/>
    <x v="0"/>
    <x v="0"/>
    <x v="4"/>
    <n v="6"/>
    <n v="2019"/>
    <x v="1"/>
    <x v="1"/>
    <n v="1"/>
    <n v="0"/>
    <n v="0"/>
    <n v="240"/>
  </r>
  <r>
    <x v="820"/>
    <s v="63051619A"/>
    <x v="5"/>
    <x v="1"/>
    <x v="17"/>
    <n v="220"/>
    <n v="0"/>
    <n v="220"/>
    <n v="39.6"/>
    <x v="9"/>
    <s v="FRA4"/>
    <m/>
    <x v="5"/>
    <x v="0"/>
    <x v="0"/>
    <x v="4"/>
    <n v="6"/>
    <n v="2019"/>
    <x v="0"/>
    <x v="1"/>
    <n v="1"/>
    <n v="0"/>
    <n v="0"/>
    <n v="220"/>
  </r>
  <r>
    <x v="821"/>
    <s v="63060119A"/>
    <x v="5"/>
    <x v="1"/>
    <x v="17"/>
    <n v="447"/>
    <n v="0"/>
    <n v="447"/>
    <n v="156.44999999999999"/>
    <x v="7"/>
    <s v="APP3"/>
    <m/>
    <x v="5"/>
    <x v="0"/>
    <x v="0"/>
    <x v="2"/>
    <n v="6"/>
    <n v="2019"/>
    <x v="0"/>
    <x v="1"/>
    <n v="1"/>
    <n v="0"/>
    <n v="0"/>
    <n v="447"/>
  </r>
  <r>
    <x v="822"/>
    <s v="63060219A"/>
    <x v="5"/>
    <x v="1"/>
    <x v="17"/>
    <n v="168"/>
    <n v="0"/>
    <n v="168"/>
    <n v="75.600000000000009"/>
    <x v="8"/>
    <s v="SMA1"/>
    <m/>
    <x v="5"/>
    <x v="0"/>
    <x v="0"/>
    <x v="1"/>
    <n v="6"/>
    <n v="2019"/>
    <x v="0"/>
    <x v="1"/>
    <n v="1"/>
    <n v="0"/>
    <n v="0"/>
    <n v="168"/>
  </r>
  <r>
    <x v="823"/>
    <s v="63060319A"/>
    <x v="5"/>
    <x v="1"/>
    <x v="17"/>
    <n v="205"/>
    <n v="0"/>
    <n v="205"/>
    <n v="36.9"/>
    <x v="9"/>
    <s v="FRA3"/>
    <m/>
    <x v="5"/>
    <x v="0"/>
    <x v="0"/>
    <x v="2"/>
    <n v="6"/>
    <n v="2019"/>
    <x v="1"/>
    <x v="1"/>
    <n v="1"/>
    <n v="0"/>
    <n v="0"/>
    <n v="205"/>
  </r>
  <r>
    <x v="824"/>
    <s v="63060419A"/>
    <x v="5"/>
    <x v="1"/>
    <x v="17"/>
    <n v="205"/>
    <n v="0"/>
    <n v="205"/>
    <n v="36.9"/>
    <x v="9"/>
    <s v="FRA3"/>
    <m/>
    <x v="5"/>
    <x v="0"/>
    <x v="0"/>
    <x v="2"/>
    <n v="6"/>
    <n v="2019"/>
    <x v="0"/>
    <x v="1"/>
    <n v="1"/>
    <n v="0"/>
    <n v="0"/>
    <n v="205"/>
  </r>
  <r>
    <x v="825"/>
    <s v="63080119A"/>
    <x v="5"/>
    <x v="1"/>
    <x v="17"/>
    <n v="447"/>
    <n v="0"/>
    <n v="447"/>
    <n v="156.44999999999999"/>
    <x v="7"/>
    <s v="APP3"/>
    <m/>
    <x v="5"/>
    <x v="0"/>
    <x v="0"/>
    <x v="2"/>
    <n v="6"/>
    <n v="2019"/>
    <x v="1"/>
    <x v="1"/>
    <n v="1"/>
    <n v="0"/>
    <n v="0"/>
    <n v="447"/>
  </r>
  <r>
    <x v="826"/>
    <s v="63080219A"/>
    <x v="5"/>
    <x v="1"/>
    <x v="17"/>
    <n v="144"/>
    <n v="0"/>
    <n v="144"/>
    <n v="66.240000000000009"/>
    <x v="8"/>
    <s v="SMA3"/>
    <m/>
    <x v="5"/>
    <x v="0"/>
    <x v="0"/>
    <x v="0"/>
    <n v="6"/>
    <n v="2019"/>
    <x v="1"/>
    <x v="1"/>
    <n v="1"/>
    <n v="0"/>
    <n v="0"/>
    <n v="144"/>
  </r>
  <r>
    <x v="827"/>
    <s v="63090119A"/>
    <x v="5"/>
    <x v="1"/>
    <x v="17"/>
    <n v="240"/>
    <n v="0"/>
    <n v="240"/>
    <n v="43.199999999999996"/>
    <x v="9"/>
    <s v="FRA5"/>
    <m/>
    <x v="5"/>
    <x v="0"/>
    <x v="0"/>
    <x v="1"/>
    <n v="6"/>
    <n v="2019"/>
    <x v="1"/>
    <x v="1"/>
    <n v="1"/>
    <n v="0"/>
    <n v="0"/>
    <n v="240"/>
  </r>
  <r>
    <x v="828"/>
    <s v="63090219A"/>
    <x v="5"/>
    <x v="1"/>
    <x v="17"/>
    <n v="327"/>
    <n v="0"/>
    <n v="327"/>
    <n v="94.83"/>
    <x v="0"/>
    <s v="ACC3"/>
    <m/>
    <x v="5"/>
    <x v="0"/>
    <x v="0"/>
    <x v="4"/>
    <n v="6"/>
    <n v="2019"/>
    <x v="0"/>
    <x v="1"/>
    <n v="1"/>
    <n v="0"/>
    <n v="0"/>
    <n v="327"/>
  </r>
  <r>
    <x v="829"/>
    <s v="63090319A"/>
    <x v="5"/>
    <x v="1"/>
    <x v="17"/>
    <n v="255"/>
    <n v="0"/>
    <n v="255"/>
    <n v="66.3"/>
    <x v="0"/>
    <s v="ACC1"/>
    <m/>
    <x v="5"/>
    <x v="0"/>
    <x v="0"/>
    <x v="2"/>
    <n v="6"/>
    <n v="2019"/>
    <x v="0"/>
    <x v="1"/>
    <n v="1"/>
    <n v="0"/>
    <n v="0"/>
    <n v="255"/>
  </r>
  <r>
    <x v="830"/>
    <s v="63090419A"/>
    <x v="5"/>
    <x v="1"/>
    <x v="17"/>
    <n v="327"/>
    <n v="0"/>
    <n v="327"/>
    <n v="94.83"/>
    <x v="0"/>
    <s v="ACC3"/>
    <m/>
    <x v="5"/>
    <x v="0"/>
    <x v="0"/>
    <x v="4"/>
    <n v="6"/>
    <n v="2019"/>
    <x v="1"/>
    <x v="1"/>
    <n v="1"/>
    <n v="0"/>
    <n v="0"/>
    <n v="327"/>
  </r>
  <r>
    <x v="831"/>
    <s v="63100119A"/>
    <x v="5"/>
    <x v="1"/>
    <x v="17"/>
    <n v="592"/>
    <n v="0"/>
    <n v="592"/>
    <n v="165.76000000000002"/>
    <x v="5"/>
    <s v="SAN1"/>
    <m/>
    <x v="5"/>
    <x v="0"/>
    <x v="0"/>
    <x v="0"/>
    <n v="6"/>
    <n v="2019"/>
    <x v="1"/>
    <x v="1"/>
    <n v="1"/>
    <n v="0"/>
    <n v="0"/>
    <n v="592"/>
  </r>
  <r>
    <x v="832"/>
    <s v="31020119A"/>
    <x v="5"/>
    <x v="1"/>
    <x v="17"/>
    <n v="492"/>
    <n v="0"/>
    <n v="492"/>
    <n v="123"/>
    <x v="3"/>
    <s v="SHO11"/>
    <m/>
    <x v="5"/>
    <x v="0"/>
    <x v="0"/>
    <x v="2"/>
    <n v="6"/>
    <n v="2019"/>
    <x v="1"/>
    <x v="1"/>
    <n v="1"/>
    <n v="0"/>
    <n v="0"/>
    <n v="492"/>
  </r>
  <r>
    <x v="833"/>
    <s v="31020219A"/>
    <x v="5"/>
    <x v="1"/>
    <x v="17"/>
    <n v="636"/>
    <n v="0"/>
    <n v="636"/>
    <n v="216.24"/>
    <x v="4"/>
    <s v="BOO3"/>
    <m/>
    <x v="5"/>
    <x v="0"/>
    <x v="0"/>
    <x v="1"/>
    <n v="6"/>
    <n v="2019"/>
    <x v="0"/>
    <x v="1"/>
    <n v="1"/>
    <n v="0"/>
    <n v="0"/>
    <n v="636"/>
  </r>
  <r>
    <x v="834"/>
    <s v="31020319A"/>
    <x v="5"/>
    <x v="1"/>
    <x v="17"/>
    <n v="478"/>
    <n v="0"/>
    <n v="478"/>
    <n v="119.5"/>
    <x v="5"/>
    <s v="SAN8"/>
    <m/>
    <x v="5"/>
    <x v="0"/>
    <x v="0"/>
    <x v="2"/>
    <n v="6"/>
    <n v="2019"/>
    <x v="1"/>
    <x v="1"/>
    <n v="1"/>
    <n v="0"/>
    <n v="0"/>
    <n v="478"/>
  </r>
  <r>
    <x v="835"/>
    <s v="31020419A"/>
    <x v="5"/>
    <x v="1"/>
    <x v="17"/>
    <n v="283"/>
    <n v="0"/>
    <n v="283"/>
    <n v="82.07"/>
    <x v="6"/>
    <s v="SNE12"/>
    <m/>
    <x v="5"/>
    <x v="0"/>
    <x v="0"/>
    <x v="3"/>
    <n v="6"/>
    <n v="2019"/>
    <x v="1"/>
    <x v="1"/>
    <n v="1"/>
    <n v="0"/>
    <n v="0"/>
    <n v="283"/>
  </r>
  <r>
    <x v="836"/>
    <s v="86010119A"/>
    <x v="5"/>
    <x v="1"/>
    <x v="17"/>
    <n v="383"/>
    <n v="0"/>
    <n v="383"/>
    <n v="122.56"/>
    <x v="7"/>
    <s v="APP1"/>
    <m/>
    <x v="5"/>
    <x v="0"/>
    <x v="0"/>
    <x v="1"/>
    <n v="6"/>
    <n v="2019"/>
    <x v="0"/>
    <x v="1"/>
    <n v="1"/>
    <n v="0"/>
    <n v="0"/>
    <n v="383"/>
  </r>
  <r>
    <x v="837"/>
    <s v="86010219A"/>
    <x v="5"/>
    <x v="1"/>
    <x v="17"/>
    <n v="144"/>
    <n v="0"/>
    <n v="144"/>
    <n v="66.240000000000009"/>
    <x v="8"/>
    <s v="SMA3"/>
    <m/>
    <x v="5"/>
    <x v="0"/>
    <x v="0"/>
    <x v="3"/>
    <n v="6"/>
    <n v="2019"/>
    <x v="0"/>
    <x v="1"/>
    <n v="1"/>
    <n v="0"/>
    <n v="0"/>
    <n v="144"/>
  </r>
  <r>
    <x v="838"/>
    <s v="86010319A"/>
    <x v="5"/>
    <x v="1"/>
    <x v="17"/>
    <n v="205"/>
    <n v="0"/>
    <n v="205"/>
    <n v="36.9"/>
    <x v="9"/>
    <s v="FRA3"/>
    <m/>
    <x v="5"/>
    <x v="0"/>
    <x v="0"/>
    <x v="0"/>
    <n v="6"/>
    <n v="2019"/>
    <x v="1"/>
    <x v="1"/>
    <n v="1"/>
    <n v="0"/>
    <n v="0"/>
    <n v="205"/>
  </r>
  <r>
    <x v="839"/>
    <s v="86010419A"/>
    <x v="5"/>
    <x v="1"/>
    <x v="17"/>
    <n v="220"/>
    <n v="0"/>
    <n v="220"/>
    <n v="39.6"/>
    <x v="9"/>
    <s v="FRA4"/>
    <m/>
    <x v="5"/>
    <x v="0"/>
    <x v="0"/>
    <x v="3"/>
    <n v="6"/>
    <n v="2019"/>
    <x v="0"/>
    <x v="1"/>
    <n v="1"/>
    <n v="0"/>
    <n v="0"/>
    <n v="220"/>
  </r>
  <r>
    <x v="840"/>
    <s v="86010519A"/>
    <x v="5"/>
    <x v="1"/>
    <x v="17"/>
    <n v="205"/>
    <n v="0"/>
    <n v="205"/>
    <n v="36.9"/>
    <x v="9"/>
    <s v="FRA3"/>
    <m/>
    <x v="5"/>
    <x v="0"/>
    <x v="0"/>
    <x v="2"/>
    <n v="6"/>
    <n v="2019"/>
    <x v="1"/>
    <x v="1"/>
    <n v="1"/>
    <n v="0"/>
    <n v="0"/>
    <n v="205"/>
  </r>
  <r>
    <x v="841"/>
    <s v="86010619A"/>
    <x v="5"/>
    <x v="1"/>
    <x v="17"/>
    <n v="258"/>
    <n v="0"/>
    <n v="258"/>
    <n v="72.240000000000009"/>
    <x v="0"/>
    <s v="ACC2"/>
    <m/>
    <x v="5"/>
    <x v="0"/>
    <x v="0"/>
    <x v="0"/>
    <n v="6"/>
    <n v="2019"/>
    <x v="0"/>
    <x v="1"/>
    <n v="1"/>
    <n v="0"/>
    <n v="0"/>
    <n v="258"/>
  </r>
  <r>
    <x v="842"/>
    <s v="86012119A"/>
    <x v="5"/>
    <x v="1"/>
    <x v="17"/>
    <n v="447"/>
    <n v="0"/>
    <n v="447"/>
    <n v="156.44999999999999"/>
    <x v="7"/>
    <s v="APP3"/>
    <m/>
    <x v="5"/>
    <x v="0"/>
    <x v="0"/>
    <x v="1"/>
    <n v="6"/>
    <n v="2019"/>
    <x v="0"/>
    <x v="1"/>
    <n v="1"/>
    <n v="0"/>
    <n v="0"/>
    <n v="447"/>
  </r>
  <r>
    <x v="843"/>
    <s v="86012219A"/>
    <x v="5"/>
    <x v="1"/>
    <x v="17"/>
    <n v="168"/>
    <n v="0"/>
    <n v="168"/>
    <n v="25.2"/>
    <x v="8"/>
    <s v="SMA4"/>
    <m/>
    <x v="5"/>
    <x v="0"/>
    <x v="0"/>
    <x v="1"/>
    <n v="6"/>
    <n v="2019"/>
    <x v="0"/>
    <x v="1"/>
    <n v="1"/>
    <n v="0"/>
    <n v="0"/>
    <n v="168"/>
  </r>
  <r>
    <x v="844"/>
    <s v="86012319A"/>
    <x v="5"/>
    <x v="1"/>
    <x v="17"/>
    <n v="210"/>
    <n v="0"/>
    <n v="210"/>
    <n v="37.799999999999997"/>
    <x v="9"/>
    <s v="FRA2"/>
    <m/>
    <x v="5"/>
    <x v="0"/>
    <x v="0"/>
    <x v="0"/>
    <n v="6"/>
    <n v="2019"/>
    <x v="1"/>
    <x v="1"/>
    <n v="1"/>
    <n v="0"/>
    <n v="0"/>
    <n v="210"/>
  </r>
  <r>
    <x v="845"/>
    <s v="86013119A"/>
    <x v="5"/>
    <x v="1"/>
    <x v="17"/>
    <n v="327"/>
    <n v="0"/>
    <n v="327"/>
    <n v="94.83"/>
    <x v="0"/>
    <s v="ACC3"/>
    <m/>
    <x v="5"/>
    <x v="0"/>
    <x v="0"/>
    <x v="4"/>
    <n v="6"/>
    <n v="2019"/>
    <x v="0"/>
    <x v="1"/>
    <n v="1"/>
    <n v="0"/>
    <n v="0"/>
    <n v="327"/>
  </r>
  <r>
    <x v="846"/>
    <s v="86013219A"/>
    <x v="5"/>
    <x v="1"/>
    <x v="17"/>
    <n v="258"/>
    <n v="0"/>
    <n v="258"/>
    <n v="72.240000000000009"/>
    <x v="0"/>
    <s v="ACC2"/>
    <m/>
    <x v="5"/>
    <x v="0"/>
    <x v="0"/>
    <x v="4"/>
    <n v="6"/>
    <n v="2019"/>
    <x v="1"/>
    <x v="1"/>
    <n v="1"/>
    <n v="0"/>
    <n v="0"/>
    <n v="258"/>
  </r>
  <r>
    <x v="847"/>
    <s v="86013319A"/>
    <x v="5"/>
    <x v="1"/>
    <x v="17"/>
    <n v="258"/>
    <n v="0"/>
    <n v="258"/>
    <n v="72.240000000000009"/>
    <x v="0"/>
    <s v="ACC2"/>
    <m/>
    <x v="5"/>
    <x v="0"/>
    <x v="0"/>
    <x v="2"/>
    <n v="6"/>
    <n v="2019"/>
    <x v="1"/>
    <x v="1"/>
    <n v="1"/>
    <n v="0"/>
    <n v="0"/>
    <n v="258"/>
  </r>
  <r>
    <x v="848"/>
    <s v="86013419A"/>
    <x v="5"/>
    <x v="1"/>
    <x v="17"/>
    <n v="327"/>
    <n v="0"/>
    <n v="327"/>
    <n v="94.83"/>
    <x v="0"/>
    <s v="ACC3"/>
    <m/>
    <x v="5"/>
    <x v="0"/>
    <x v="0"/>
    <x v="1"/>
    <n v="6"/>
    <n v="2019"/>
    <x v="1"/>
    <x v="1"/>
    <n v="1"/>
    <n v="0"/>
    <n v="0"/>
    <n v="327"/>
  </r>
  <r>
    <x v="849"/>
    <s v="86013519A"/>
    <x v="5"/>
    <x v="1"/>
    <x v="17"/>
    <n v="258"/>
    <n v="0"/>
    <n v="258"/>
    <n v="72.240000000000009"/>
    <x v="0"/>
    <s v="ACC2"/>
    <m/>
    <x v="5"/>
    <x v="0"/>
    <x v="0"/>
    <x v="2"/>
    <n v="6"/>
    <n v="2019"/>
    <x v="0"/>
    <x v="1"/>
    <n v="1"/>
    <n v="0"/>
    <n v="0"/>
    <n v="258"/>
  </r>
  <r>
    <x v="850"/>
    <s v="86014119A"/>
    <x v="5"/>
    <x v="1"/>
    <x v="17"/>
    <n v="168"/>
    <n v="0"/>
    <n v="168"/>
    <n v="25.2"/>
    <x v="8"/>
    <s v="SMA4"/>
    <m/>
    <x v="5"/>
    <x v="0"/>
    <x v="0"/>
    <x v="1"/>
    <n v="6"/>
    <n v="2019"/>
    <x v="1"/>
    <x v="1"/>
    <n v="1"/>
    <n v="0"/>
    <n v="0"/>
    <n v="168"/>
  </r>
  <r>
    <x v="851"/>
    <s v="86014219A"/>
    <x v="5"/>
    <x v="1"/>
    <x v="17"/>
    <n v="192"/>
    <n v="0"/>
    <n v="192"/>
    <n v="34.56"/>
    <x v="9"/>
    <s v="FRA1"/>
    <m/>
    <x v="5"/>
    <x v="0"/>
    <x v="0"/>
    <x v="0"/>
    <n v="6"/>
    <n v="2019"/>
    <x v="0"/>
    <x v="1"/>
    <n v="1"/>
    <n v="0"/>
    <n v="0"/>
    <n v="192"/>
  </r>
  <r>
    <x v="852"/>
    <s v="86014319A"/>
    <x v="5"/>
    <x v="1"/>
    <x v="17"/>
    <n v="327"/>
    <n v="0"/>
    <n v="327"/>
    <n v="94.83"/>
    <x v="0"/>
    <s v="ACC3"/>
    <m/>
    <x v="5"/>
    <x v="0"/>
    <x v="0"/>
    <x v="4"/>
    <n v="6"/>
    <n v="2019"/>
    <x v="0"/>
    <x v="1"/>
    <n v="1"/>
    <n v="0"/>
    <n v="0"/>
    <n v="327"/>
  </r>
  <r>
    <x v="853"/>
    <s v="86014419A"/>
    <x v="5"/>
    <x v="1"/>
    <x v="17"/>
    <n v="258"/>
    <n v="0"/>
    <n v="258"/>
    <n v="72.240000000000009"/>
    <x v="0"/>
    <s v="ACC2"/>
    <m/>
    <x v="5"/>
    <x v="0"/>
    <x v="0"/>
    <x v="0"/>
    <n v="6"/>
    <n v="2019"/>
    <x v="0"/>
    <x v="1"/>
    <n v="1"/>
    <n v="0"/>
    <n v="0"/>
    <n v="258"/>
  </r>
  <r>
    <x v="854"/>
    <s v="86014519A"/>
    <x v="5"/>
    <x v="1"/>
    <x v="17"/>
    <n v="1086"/>
    <n v="0"/>
    <n v="1086"/>
    <n v="293.22000000000003"/>
    <x v="1"/>
    <s v="MIN4"/>
    <m/>
    <x v="5"/>
    <x v="0"/>
    <x v="0"/>
    <x v="2"/>
    <n v="6"/>
    <n v="2019"/>
    <x v="1"/>
    <x v="1"/>
    <n v="1"/>
    <n v="0"/>
    <n v="0"/>
    <n v="1086"/>
  </r>
  <r>
    <x v="855"/>
    <s v="86015119A"/>
    <x v="5"/>
    <x v="1"/>
    <x v="17"/>
    <n v="172"/>
    <n v="0"/>
    <n v="172"/>
    <n v="65.36"/>
    <x v="8"/>
    <s v="SMA2"/>
    <m/>
    <x v="5"/>
    <x v="0"/>
    <x v="0"/>
    <x v="2"/>
    <n v="6"/>
    <n v="2019"/>
    <x v="1"/>
    <x v="1"/>
    <n v="1"/>
    <n v="0"/>
    <n v="0"/>
    <n v="172"/>
  </r>
  <r>
    <x v="856"/>
    <s v="86015219A"/>
    <x v="5"/>
    <x v="1"/>
    <x v="17"/>
    <n v="220"/>
    <n v="0"/>
    <n v="220"/>
    <n v="39.6"/>
    <x v="9"/>
    <s v="FRA4"/>
    <m/>
    <x v="5"/>
    <x v="0"/>
    <x v="0"/>
    <x v="1"/>
    <n v="6"/>
    <n v="2019"/>
    <x v="0"/>
    <x v="1"/>
    <n v="1"/>
    <n v="0"/>
    <n v="0"/>
    <n v="220"/>
  </r>
  <r>
    <x v="857"/>
    <s v="86015319A"/>
    <x v="2"/>
    <x v="1"/>
    <x v="18"/>
    <n v="313"/>
    <n v="0"/>
    <n v="313"/>
    <n v="93.899999999999991"/>
    <x v="0"/>
    <s v="ACC4"/>
    <m/>
    <x v="2"/>
    <x v="0"/>
    <x v="0"/>
    <x v="2"/>
    <n v="5"/>
    <n v="2019"/>
    <x v="1"/>
    <x v="1"/>
    <n v="1"/>
    <n v="0"/>
    <n v="0"/>
    <n v="313"/>
  </r>
  <r>
    <x v="858"/>
    <s v="86015419A"/>
    <x v="2"/>
    <x v="1"/>
    <x v="18"/>
    <n v="889"/>
    <n v="0"/>
    <n v="889"/>
    <n v="222.25"/>
    <x v="1"/>
    <s v="MIN2"/>
    <m/>
    <x v="2"/>
    <x v="0"/>
    <x v="0"/>
    <x v="2"/>
    <n v="5"/>
    <n v="2019"/>
    <x v="1"/>
    <x v="1"/>
    <n v="1"/>
    <n v="0"/>
    <n v="0"/>
    <n v="889"/>
  </r>
  <r>
    <x v="859"/>
    <s v="86015519A"/>
    <x v="2"/>
    <x v="1"/>
    <x v="18"/>
    <n v="474"/>
    <n v="0"/>
    <n v="474"/>
    <n v="175.38"/>
    <x v="1"/>
    <s v="MIN9"/>
    <m/>
    <x v="2"/>
    <x v="0"/>
    <x v="0"/>
    <x v="0"/>
    <n v="5"/>
    <n v="2019"/>
    <x v="0"/>
    <x v="1"/>
    <n v="1"/>
    <n v="0"/>
    <n v="0"/>
    <n v="474"/>
  </r>
  <r>
    <x v="860"/>
    <s v="86015619A"/>
    <x v="2"/>
    <x v="1"/>
    <x v="18"/>
    <n v="948"/>
    <n v="0"/>
    <n v="948"/>
    <n v="303.36"/>
    <x v="2"/>
    <s v="BAG4"/>
    <m/>
    <x v="2"/>
    <x v="0"/>
    <x v="0"/>
    <x v="0"/>
    <n v="5"/>
    <n v="2019"/>
    <x v="1"/>
    <x v="1"/>
    <n v="1"/>
    <n v="0"/>
    <n v="0"/>
    <n v="948"/>
  </r>
  <r>
    <x v="861"/>
    <s v="86015719A"/>
    <x v="2"/>
    <x v="1"/>
    <x v="18"/>
    <n v="1491"/>
    <n v="0"/>
    <n v="1491"/>
    <n v="506.94000000000005"/>
    <x v="2"/>
    <s v="BAG2"/>
    <m/>
    <x v="2"/>
    <x v="0"/>
    <x v="0"/>
    <x v="1"/>
    <n v="5"/>
    <n v="2019"/>
    <x v="1"/>
    <x v="1"/>
    <n v="1"/>
    <n v="0"/>
    <n v="0"/>
    <n v="1491"/>
  </r>
  <r>
    <x v="862"/>
    <s v="86015819A"/>
    <x v="2"/>
    <x v="1"/>
    <x v="18"/>
    <n v="948"/>
    <n v="0"/>
    <n v="948"/>
    <n v="303.36"/>
    <x v="2"/>
    <s v="BAG4"/>
    <m/>
    <x v="2"/>
    <x v="0"/>
    <x v="0"/>
    <x v="1"/>
    <n v="5"/>
    <n v="2019"/>
    <x v="0"/>
    <x v="1"/>
    <n v="1"/>
    <n v="0"/>
    <n v="0"/>
    <n v="948"/>
  </r>
  <r>
    <x v="863"/>
    <s v="86015919A"/>
    <x v="2"/>
    <x v="1"/>
    <x v="18"/>
    <n v="948"/>
    <n v="0"/>
    <n v="948"/>
    <n v="303.36"/>
    <x v="2"/>
    <s v="BAG4"/>
    <m/>
    <x v="2"/>
    <x v="0"/>
    <x v="0"/>
    <x v="4"/>
    <n v="5"/>
    <n v="2019"/>
    <x v="0"/>
    <x v="1"/>
    <n v="1"/>
    <n v="0"/>
    <n v="0"/>
    <n v="948"/>
  </r>
  <r>
    <x v="864"/>
    <s v="86016019A"/>
    <x v="2"/>
    <x v="1"/>
    <x v="18"/>
    <n v="168"/>
    <n v="0"/>
    <n v="168"/>
    <n v="75.600000000000009"/>
    <x v="8"/>
    <s v="SMA1"/>
    <m/>
    <x v="2"/>
    <x v="0"/>
    <x v="0"/>
    <x v="4"/>
    <n v="5"/>
    <n v="2019"/>
    <x v="0"/>
    <x v="1"/>
    <n v="1"/>
    <n v="0"/>
    <n v="0"/>
    <n v="168"/>
  </r>
  <r>
    <x v="865"/>
    <s v="86017019A"/>
    <x v="2"/>
    <x v="1"/>
    <x v="18"/>
    <n v="205"/>
    <n v="0"/>
    <n v="205"/>
    <n v="36.9"/>
    <x v="9"/>
    <s v="FRA3"/>
    <m/>
    <x v="2"/>
    <x v="0"/>
    <x v="0"/>
    <x v="3"/>
    <n v="5"/>
    <n v="2019"/>
    <x v="1"/>
    <x v="1"/>
    <n v="1"/>
    <n v="0"/>
    <n v="0"/>
    <n v="205"/>
  </r>
  <r>
    <x v="866"/>
    <s v="86017119A"/>
    <x v="2"/>
    <x v="1"/>
    <x v="18"/>
    <n v="258"/>
    <n v="0"/>
    <n v="258"/>
    <n v="72.240000000000009"/>
    <x v="0"/>
    <s v="ACC2"/>
    <m/>
    <x v="2"/>
    <x v="0"/>
    <x v="0"/>
    <x v="2"/>
    <n v="5"/>
    <n v="2019"/>
    <x v="0"/>
    <x v="1"/>
    <n v="1"/>
    <n v="0"/>
    <n v="0"/>
    <n v="258"/>
  </r>
  <r>
    <x v="867"/>
    <s v="86018019A"/>
    <x v="2"/>
    <x v="1"/>
    <x v="18"/>
    <n v="951"/>
    <n v="0"/>
    <n v="951"/>
    <n v="247.26000000000002"/>
    <x v="1"/>
    <s v="MIN3"/>
    <m/>
    <x v="2"/>
    <x v="0"/>
    <x v="0"/>
    <x v="2"/>
    <n v="5"/>
    <n v="2019"/>
    <x v="0"/>
    <x v="1"/>
    <n v="1"/>
    <n v="0"/>
    <n v="0"/>
    <n v="951"/>
  </r>
  <r>
    <x v="868"/>
    <s v="86018119A"/>
    <x v="2"/>
    <x v="1"/>
    <x v="18"/>
    <n v="526"/>
    <n v="0"/>
    <n v="526"/>
    <n v="210.4"/>
    <x v="1"/>
    <s v="MIN8"/>
    <m/>
    <x v="2"/>
    <x v="0"/>
    <x v="0"/>
    <x v="2"/>
    <n v="5"/>
    <n v="2019"/>
    <x v="0"/>
    <x v="1"/>
    <n v="1"/>
    <n v="0"/>
    <n v="0"/>
    <n v="526"/>
  </r>
  <r>
    <x v="869"/>
    <s v="86018219A"/>
    <x v="2"/>
    <x v="1"/>
    <x v="18"/>
    <n v="992"/>
    <n v="0"/>
    <n v="992"/>
    <n v="307.52"/>
    <x v="1"/>
    <s v="MIN5"/>
    <m/>
    <x v="2"/>
    <x v="0"/>
    <x v="0"/>
    <x v="2"/>
    <n v="5"/>
    <n v="2019"/>
    <x v="0"/>
    <x v="1"/>
    <n v="1"/>
    <n v="0"/>
    <n v="0"/>
    <n v="992"/>
  </r>
  <r>
    <x v="870"/>
    <s v="99051819A"/>
    <x v="2"/>
    <x v="1"/>
    <x v="18"/>
    <n v="948"/>
    <n v="0"/>
    <n v="948"/>
    <n v="303.36"/>
    <x v="2"/>
    <s v="BAG4"/>
    <m/>
    <x v="2"/>
    <x v="0"/>
    <x v="0"/>
    <x v="0"/>
    <n v="5"/>
    <n v="2019"/>
    <x v="0"/>
    <x v="1"/>
    <n v="1"/>
    <n v="0"/>
    <n v="0"/>
    <n v="948"/>
  </r>
  <r>
    <x v="871"/>
    <s v="99051019A"/>
    <x v="2"/>
    <x v="1"/>
    <x v="18"/>
    <n v="258"/>
    <n v="0"/>
    <n v="258"/>
    <n v="72.240000000000009"/>
    <x v="0"/>
    <s v="ACC2"/>
    <m/>
    <x v="2"/>
    <x v="0"/>
    <x v="0"/>
    <x v="0"/>
    <n v="5"/>
    <n v="2019"/>
    <x v="0"/>
    <x v="1"/>
    <n v="1"/>
    <n v="0"/>
    <n v="0"/>
    <n v="258"/>
  </r>
  <r>
    <x v="872"/>
    <s v="99052119A"/>
    <x v="2"/>
    <x v="1"/>
    <x v="18"/>
    <n v="1086"/>
    <n v="0"/>
    <n v="1086"/>
    <n v="293.22000000000003"/>
    <x v="1"/>
    <s v="MIN4"/>
    <m/>
    <x v="2"/>
    <x v="0"/>
    <x v="0"/>
    <x v="2"/>
    <n v="5"/>
    <n v="2019"/>
    <x v="1"/>
    <x v="1"/>
    <n v="1"/>
    <n v="0"/>
    <n v="0"/>
    <n v="1086"/>
  </r>
  <r>
    <x v="873"/>
    <s v="99052219A"/>
    <x v="2"/>
    <x v="1"/>
    <x v="18"/>
    <n v="948"/>
    <n v="0"/>
    <n v="948"/>
    <n v="303.36"/>
    <x v="2"/>
    <s v="BAG4"/>
    <m/>
    <x v="2"/>
    <x v="0"/>
    <x v="0"/>
    <x v="1"/>
    <n v="5"/>
    <n v="2019"/>
    <x v="0"/>
    <x v="1"/>
    <n v="1"/>
    <n v="0"/>
    <n v="0"/>
    <n v="948"/>
  </r>
  <r>
    <x v="874"/>
    <s v="99052319A"/>
    <x v="2"/>
    <x v="1"/>
    <x v="18"/>
    <n v="1491"/>
    <n v="0"/>
    <n v="1491"/>
    <n v="506.94000000000005"/>
    <x v="2"/>
    <s v="BAG2"/>
    <m/>
    <x v="2"/>
    <x v="0"/>
    <x v="0"/>
    <x v="4"/>
    <n v="5"/>
    <n v="2019"/>
    <x v="1"/>
    <x v="1"/>
    <n v="1"/>
    <n v="0"/>
    <n v="0"/>
    <n v="1491"/>
  </r>
  <r>
    <x v="875"/>
    <s v="99052419A"/>
    <x v="2"/>
    <x v="1"/>
    <x v="18"/>
    <n v="1101"/>
    <n v="0"/>
    <n v="1101"/>
    <n v="396.36"/>
    <x v="2"/>
    <s v="BAG1"/>
    <m/>
    <x v="2"/>
    <x v="0"/>
    <x v="0"/>
    <x v="4"/>
    <n v="5"/>
    <n v="2019"/>
    <x v="1"/>
    <x v="1"/>
    <n v="1"/>
    <n v="0"/>
    <n v="0"/>
    <n v="1101"/>
  </r>
  <r>
    <x v="876"/>
    <s v="99052619A"/>
    <x v="2"/>
    <x v="1"/>
    <x v="18"/>
    <n v="510"/>
    <n v="0"/>
    <n v="510"/>
    <n v="163.20000000000002"/>
    <x v="4"/>
    <s v="BOO2"/>
    <m/>
    <x v="2"/>
    <x v="0"/>
    <x v="0"/>
    <x v="2"/>
    <n v="5"/>
    <n v="2019"/>
    <x v="0"/>
    <x v="1"/>
    <n v="1"/>
    <n v="0"/>
    <n v="0"/>
    <n v="510"/>
  </r>
  <r>
    <x v="877"/>
    <s v="99052819A"/>
    <x v="2"/>
    <x v="1"/>
    <x v="18"/>
    <n v="636"/>
    <n v="0"/>
    <n v="636"/>
    <n v="216.24"/>
    <x v="4"/>
    <s v="BOO3"/>
    <m/>
    <x v="2"/>
    <x v="0"/>
    <x v="0"/>
    <x v="1"/>
    <n v="5"/>
    <n v="2019"/>
    <x v="0"/>
    <x v="1"/>
    <n v="1"/>
    <n v="0"/>
    <n v="0"/>
    <n v="636"/>
  </r>
  <r>
    <x v="878"/>
    <s v="99054319A"/>
    <x v="2"/>
    <x v="1"/>
    <x v="18"/>
    <n v="486"/>
    <n v="0"/>
    <n v="486"/>
    <n v="281.88"/>
    <x v="4"/>
    <s v="BOO6"/>
    <m/>
    <x v="2"/>
    <x v="0"/>
    <x v="0"/>
    <x v="2"/>
    <n v="5"/>
    <n v="2019"/>
    <x v="1"/>
    <x v="1"/>
    <n v="1"/>
    <n v="0"/>
    <n v="0"/>
    <n v="486"/>
  </r>
  <r>
    <x v="879"/>
    <s v="99054819A"/>
    <x v="2"/>
    <x v="1"/>
    <x v="18"/>
    <n v="579"/>
    <n v="0"/>
    <n v="579"/>
    <n v="167.91"/>
    <x v="4"/>
    <s v="BOO1"/>
    <m/>
    <x v="2"/>
    <x v="0"/>
    <x v="0"/>
    <x v="1"/>
    <n v="5"/>
    <n v="2019"/>
    <x v="0"/>
    <x v="1"/>
    <n v="1"/>
    <n v="0"/>
    <n v="0"/>
    <n v="579"/>
  </r>
  <r>
    <x v="880"/>
    <s v="99054919A"/>
    <x v="2"/>
    <x v="1"/>
    <x v="18"/>
    <n v="636"/>
    <n v="0"/>
    <n v="636"/>
    <n v="216.24"/>
    <x v="4"/>
    <s v="BOO3"/>
    <m/>
    <x v="2"/>
    <x v="0"/>
    <x v="0"/>
    <x v="2"/>
    <n v="5"/>
    <n v="2019"/>
    <x v="1"/>
    <x v="1"/>
    <n v="1"/>
    <n v="0"/>
    <n v="0"/>
    <n v="636"/>
  </r>
  <r>
    <x v="881"/>
    <s v="99055019A"/>
    <x v="2"/>
    <x v="1"/>
    <x v="18"/>
    <n v="992"/>
    <n v="0"/>
    <n v="992"/>
    <n v="277.76000000000005"/>
    <x v="1"/>
    <s v="MIN1"/>
    <m/>
    <x v="2"/>
    <x v="0"/>
    <x v="0"/>
    <x v="2"/>
    <n v="5"/>
    <n v="2019"/>
    <x v="0"/>
    <x v="1"/>
    <n v="1"/>
    <n v="0"/>
    <n v="0"/>
    <n v="992"/>
  </r>
  <r>
    <x v="882"/>
    <s v="99055219A"/>
    <x v="2"/>
    <x v="1"/>
    <x v="18"/>
    <n v="948"/>
    <n v="0"/>
    <n v="948"/>
    <n v="303.36"/>
    <x v="2"/>
    <s v="BAG4"/>
    <m/>
    <x v="2"/>
    <x v="0"/>
    <x v="0"/>
    <x v="2"/>
    <n v="5"/>
    <n v="2019"/>
    <x v="0"/>
    <x v="1"/>
    <n v="1"/>
    <n v="0"/>
    <n v="0"/>
    <n v="948"/>
  </r>
  <r>
    <x v="883"/>
    <s v="99055319A"/>
    <x v="2"/>
    <x v="1"/>
    <x v="18"/>
    <n v="510"/>
    <n v="0"/>
    <n v="510"/>
    <n v="163.20000000000002"/>
    <x v="4"/>
    <s v="BOO2"/>
    <m/>
    <x v="2"/>
    <x v="0"/>
    <x v="0"/>
    <x v="1"/>
    <n v="5"/>
    <n v="2019"/>
    <x v="0"/>
    <x v="1"/>
    <n v="1"/>
    <n v="0"/>
    <n v="0"/>
    <n v="510"/>
  </r>
  <r>
    <x v="884"/>
    <s v="99055419A"/>
    <x v="2"/>
    <x v="1"/>
    <x v="18"/>
    <n v="585"/>
    <n v="0"/>
    <n v="585"/>
    <n v="351"/>
    <x v="4"/>
    <s v="BOO7"/>
    <m/>
    <x v="2"/>
    <x v="0"/>
    <x v="0"/>
    <x v="4"/>
    <n v="5"/>
    <n v="2019"/>
    <x v="1"/>
    <x v="1"/>
    <n v="1"/>
    <n v="0"/>
    <n v="0"/>
    <n v="585"/>
  </r>
  <r>
    <x v="885"/>
    <s v="99055719A"/>
    <x v="2"/>
    <x v="1"/>
    <x v="18"/>
    <n v="585"/>
    <n v="0"/>
    <n v="585"/>
    <n v="351"/>
    <x v="4"/>
    <s v="BOO7"/>
    <m/>
    <x v="2"/>
    <x v="0"/>
    <x v="0"/>
    <x v="0"/>
    <n v="5"/>
    <n v="2019"/>
    <x v="1"/>
    <x v="1"/>
    <n v="1"/>
    <n v="0"/>
    <n v="0"/>
    <n v="585"/>
  </r>
  <r>
    <x v="886"/>
    <s v="99056019A"/>
    <x v="2"/>
    <x v="1"/>
    <x v="18"/>
    <n v="889"/>
    <n v="0"/>
    <n v="889"/>
    <n v="222.25"/>
    <x v="1"/>
    <s v="MIN2"/>
    <m/>
    <x v="2"/>
    <x v="0"/>
    <x v="0"/>
    <x v="1"/>
    <n v="5"/>
    <n v="2019"/>
    <x v="0"/>
    <x v="1"/>
    <n v="1"/>
    <n v="0"/>
    <n v="0"/>
    <n v="889"/>
  </r>
  <r>
    <x v="887"/>
    <s v="99056219A"/>
    <x v="2"/>
    <x v="1"/>
    <x v="18"/>
    <n v="948"/>
    <n v="0"/>
    <n v="948"/>
    <n v="303.36"/>
    <x v="2"/>
    <s v="BAG4"/>
    <m/>
    <x v="2"/>
    <x v="0"/>
    <x v="0"/>
    <x v="1"/>
    <n v="5"/>
    <n v="2019"/>
    <x v="1"/>
    <x v="1"/>
    <n v="1"/>
    <n v="0"/>
    <n v="0"/>
    <n v="948"/>
  </r>
  <r>
    <x v="888"/>
    <s v="99056819A"/>
    <x v="2"/>
    <x v="1"/>
    <x v="18"/>
    <n v="636"/>
    <n v="0"/>
    <n v="636"/>
    <n v="216.24"/>
    <x v="4"/>
    <s v="BOO3"/>
    <m/>
    <x v="2"/>
    <x v="0"/>
    <x v="0"/>
    <x v="4"/>
    <n v="5"/>
    <n v="2019"/>
    <x v="1"/>
    <x v="1"/>
    <n v="1"/>
    <n v="0"/>
    <n v="0"/>
    <n v="636"/>
  </r>
  <r>
    <x v="889"/>
    <s v="99057019A"/>
    <x v="2"/>
    <x v="1"/>
    <x v="18"/>
    <n v="559"/>
    <n v="0"/>
    <n v="559"/>
    <n v="223.60000000000002"/>
    <x v="4"/>
    <s v="BOO10"/>
    <m/>
    <x v="2"/>
    <x v="0"/>
    <x v="0"/>
    <x v="4"/>
    <n v="5"/>
    <n v="2019"/>
    <x v="0"/>
    <x v="1"/>
    <n v="1"/>
    <n v="0"/>
    <n v="0"/>
    <n v="559"/>
  </r>
  <r>
    <x v="890"/>
    <s v="99059319A"/>
    <x v="2"/>
    <x v="1"/>
    <x v="18"/>
    <n v="255"/>
    <n v="0"/>
    <n v="255"/>
    <n v="114.75"/>
    <x v="4"/>
    <s v="BOO8"/>
    <m/>
    <x v="2"/>
    <x v="0"/>
    <x v="0"/>
    <x v="3"/>
    <n v="5"/>
    <n v="2019"/>
    <x v="1"/>
    <x v="1"/>
    <n v="1"/>
    <n v="0"/>
    <n v="0"/>
    <n v="255"/>
  </r>
  <r>
    <x v="891"/>
    <s v="99059419A"/>
    <x v="2"/>
    <x v="1"/>
    <x v="18"/>
    <n v="551"/>
    <n v="0"/>
    <n v="551"/>
    <n v="264.48"/>
    <x v="4"/>
    <s v="BOO12"/>
    <m/>
    <x v="2"/>
    <x v="0"/>
    <x v="0"/>
    <x v="2"/>
    <n v="5"/>
    <n v="2019"/>
    <x v="1"/>
    <x v="1"/>
    <n v="1"/>
    <n v="0"/>
    <n v="0"/>
    <n v="551"/>
  </r>
  <r>
    <x v="892"/>
    <s v="99059819A"/>
    <x v="2"/>
    <x v="1"/>
    <x v="18"/>
    <n v="636"/>
    <n v="0"/>
    <n v="636"/>
    <n v="216.24"/>
    <x v="4"/>
    <s v="BOO3"/>
    <m/>
    <x v="2"/>
    <x v="0"/>
    <x v="0"/>
    <x v="2"/>
    <n v="5"/>
    <n v="2019"/>
    <x v="1"/>
    <x v="1"/>
    <n v="1"/>
    <n v="0"/>
    <n v="0"/>
    <n v="636"/>
  </r>
  <r>
    <x v="893"/>
    <s v="92020219A"/>
    <x v="2"/>
    <x v="1"/>
    <x v="18"/>
    <n v="267"/>
    <n v="0"/>
    <n v="267"/>
    <n v="90.78"/>
    <x v="6"/>
    <s v="SNE6"/>
    <m/>
    <x v="2"/>
    <x v="0"/>
    <x v="0"/>
    <x v="2"/>
    <n v="5"/>
    <n v="2019"/>
    <x v="0"/>
    <x v="1"/>
    <n v="1"/>
    <n v="0"/>
    <n v="0"/>
    <n v="267"/>
  </r>
  <r>
    <x v="894"/>
    <s v="93010119A"/>
    <x v="2"/>
    <x v="1"/>
    <x v="18"/>
    <n v="345"/>
    <n v="0"/>
    <n v="345"/>
    <n v="106.95"/>
    <x v="7"/>
    <s v="APP2"/>
    <m/>
    <x v="2"/>
    <x v="0"/>
    <x v="0"/>
    <x v="0"/>
    <n v="5"/>
    <n v="2019"/>
    <x v="1"/>
    <x v="1"/>
    <n v="1"/>
    <n v="0"/>
    <n v="0"/>
    <n v="345"/>
  </r>
  <r>
    <x v="895"/>
    <s v="93010219A"/>
    <x v="2"/>
    <x v="1"/>
    <x v="18"/>
    <n v="144"/>
    <n v="0"/>
    <n v="144"/>
    <n v="66.240000000000009"/>
    <x v="8"/>
    <s v="SMA3"/>
    <m/>
    <x v="2"/>
    <x v="0"/>
    <x v="0"/>
    <x v="0"/>
    <n v="5"/>
    <n v="2019"/>
    <x v="0"/>
    <x v="1"/>
    <n v="1"/>
    <n v="0"/>
    <n v="0"/>
    <n v="144"/>
  </r>
  <r>
    <x v="896"/>
    <s v="93010319A"/>
    <x v="2"/>
    <x v="1"/>
    <x v="18"/>
    <n v="144"/>
    <n v="0"/>
    <n v="144"/>
    <n v="66.240000000000009"/>
    <x v="8"/>
    <s v="SMA3"/>
    <m/>
    <x v="2"/>
    <x v="0"/>
    <x v="0"/>
    <x v="1"/>
    <n v="5"/>
    <n v="2019"/>
    <x v="1"/>
    <x v="1"/>
    <n v="1"/>
    <n v="0"/>
    <n v="0"/>
    <n v="144"/>
  </r>
  <r>
    <x v="897"/>
    <s v="93010419A"/>
    <x v="2"/>
    <x v="1"/>
    <x v="18"/>
    <n v="172"/>
    <n v="0"/>
    <n v="172"/>
    <n v="65.36"/>
    <x v="8"/>
    <s v="SMA2"/>
    <m/>
    <x v="2"/>
    <x v="0"/>
    <x v="0"/>
    <x v="4"/>
    <n v="5"/>
    <n v="2019"/>
    <x v="1"/>
    <x v="1"/>
    <n v="1"/>
    <n v="0"/>
    <n v="0"/>
    <n v="172"/>
  </r>
  <r>
    <x v="898"/>
    <s v="93010519A"/>
    <x v="2"/>
    <x v="1"/>
    <x v="18"/>
    <n v="192"/>
    <n v="0"/>
    <n v="192"/>
    <n v="34.56"/>
    <x v="9"/>
    <s v="FRA1"/>
    <m/>
    <x v="2"/>
    <x v="0"/>
    <x v="0"/>
    <x v="2"/>
    <n v="5"/>
    <n v="2019"/>
    <x v="0"/>
    <x v="1"/>
    <n v="1"/>
    <n v="0"/>
    <n v="0"/>
    <n v="192"/>
  </r>
  <r>
    <x v="899"/>
    <s v="93010619A"/>
    <x v="2"/>
    <x v="1"/>
    <x v="18"/>
    <n v="240"/>
    <n v="0"/>
    <n v="240"/>
    <n v="43.199999999999996"/>
    <x v="9"/>
    <s v="FRA5"/>
    <m/>
    <x v="2"/>
    <x v="0"/>
    <x v="0"/>
    <x v="2"/>
    <n v="5"/>
    <n v="2019"/>
    <x v="1"/>
    <x v="1"/>
    <n v="1"/>
    <n v="0"/>
    <n v="0"/>
    <n v="240"/>
  </r>
  <r>
    <x v="900"/>
    <s v="93010719A"/>
    <x v="2"/>
    <x v="1"/>
    <x v="18"/>
    <n v="205"/>
    <n v="0"/>
    <n v="205"/>
    <n v="36.9"/>
    <x v="9"/>
    <s v="FRA3"/>
    <m/>
    <x v="2"/>
    <x v="0"/>
    <x v="0"/>
    <x v="0"/>
    <n v="5"/>
    <n v="2019"/>
    <x v="1"/>
    <x v="1"/>
    <n v="1"/>
    <n v="0"/>
    <n v="0"/>
    <n v="205"/>
  </r>
  <r>
    <x v="901"/>
    <s v="93010819A"/>
    <x v="2"/>
    <x v="1"/>
    <x v="18"/>
    <n v="258"/>
    <n v="0"/>
    <n v="258"/>
    <n v="72.240000000000009"/>
    <x v="0"/>
    <s v="ACC2"/>
    <m/>
    <x v="2"/>
    <x v="0"/>
    <x v="0"/>
    <x v="0"/>
    <n v="5"/>
    <n v="2019"/>
    <x v="0"/>
    <x v="1"/>
    <n v="1"/>
    <n v="0"/>
    <n v="0"/>
    <n v="258"/>
  </r>
  <r>
    <x v="902"/>
    <s v="93010919A"/>
    <x v="2"/>
    <x v="1"/>
    <x v="18"/>
    <n v="327"/>
    <n v="0"/>
    <n v="327"/>
    <n v="94.83"/>
    <x v="0"/>
    <s v="ACC3"/>
    <m/>
    <x v="2"/>
    <x v="0"/>
    <x v="0"/>
    <x v="1"/>
    <n v="5"/>
    <n v="2019"/>
    <x v="0"/>
    <x v="1"/>
    <n v="1"/>
    <n v="0"/>
    <n v="0"/>
    <n v="327"/>
  </r>
  <r>
    <x v="903"/>
    <s v="93011019A"/>
    <x v="2"/>
    <x v="1"/>
    <x v="18"/>
    <n v="332"/>
    <n v="0"/>
    <n v="332"/>
    <n v="99.6"/>
    <x v="6"/>
    <s v="SNE16"/>
    <m/>
    <x v="2"/>
    <x v="0"/>
    <x v="0"/>
    <x v="1"/>
    <n v="5"/>
    <n v="2019"/>
    <x v="0"/>
    <x v="1"/>
    <n v="1"/>
    <n v="0"/>
    <n v="0"/>
    <n v="332"/>
  </r>
  <r>
    <x v="904"/>
    <s v="93011119A"/>
    <x v="2"/>
    <x v="1"/>
    <x v="18"/>
    <n v="345"/>
    <n v="0"/>
    <n v="345"/>
    <n v="106.95"/>
    <x v="7"/>
    <s v="APP2"/>
    <m/>
    <x v="2"/>
    <x v="0"/>
    <x v="0"/>
    <x v="4"/>
    <n v="5"/>
    <n v="2019"/>
    <x v="0"/>
    <x v="1"/>
    <n v="1"/>
    <n v="0"/>
    <n v="0"/>
    <n v="345"/>
  </r>
  <r>
    <x v="905"/>
    <s v="93020119A"/>
    <x v="2"/>
    <x v="1"/>
    <x v="18"/>
    <n v="168"/>
    <n v="0"/>
    <n v="168"/>
    <n v="25.2"/>
    <x v="8"/>
    <s v="SMA4"/>
    <m/>
    <x v="2"/>
    <x v="0"/>
    <x v="0"/>
    <x v="4"/>
    <n v="5"/>
    <n v="2019"/>
    <x v="1"/>
    <x v="1"/>
    <n v="1"/>
    <n v="0"/>
    <n v="0"/>
    <n v="168"/>
  </r>
  <r>
    <x v="906"/>
    <s v="90000119A"/>
    <x v="2"/>
    <x v="1"/>
    <x v="18"/>
    <n v="538"/>
    <n v="0"/>
    <n v="538"/>
    <n v="145.26000000000002"/>
    <x v="5"/>
    <s v="SAN10"/>
    <m/>
    <x v="2"/>
    <x v="0"/>
    <x v="0"/>
    <x v="3"/>
    <n v="5"/>
    <n v="2019"/>
    <x v="0"/>
    <x v="1"/>
    <n v="1"/>
    <n v="0"/>
    <n v="0"/>
    <n v="538"/>
  </r>
  <r>
    <x v="907"/>
    <s v="90000219A"/>
    <x v="1"/>
    <x v="0"/>
    <x v="1"/>
    <n v="367"/>
    <n v="0"/>
    <n v="367"/>
    <n v="110.1"/>
    <x v="6"/>
    <s v="SNE11"/>
    <m/>
    <x v="1"/>
    <x v="0"/>
    <x v="0"/>
    <x v="2"/>
    <n v="9"/>
    <n v="2020"/>
    <x v="1"/>
    <x v="0"/>
    <n v="1"/>
    <n v="1"/>
    <n v="0"/>
    <n v="367"/>
  </r>
  <r>
    <x v="908"/>
    <s v="90000319A"/>
    <x v="1"/>
    <x v="0"/>
    <x v="1"/>
    <n v="345"/>
    <n v="0"/>
    <n v="345"/>
    <n v="106.95"/>
    <x v="7"/>
    <s v="APP2"/>
    <m/>
    <x v="1"/>
    <x v="0"/>
    <x v="0"/>
    <x v="2"/>
    <n v="9"/>
    <n v="2020"/>
    <x v="1"/>
    <x v="0"/>
    <n v="1"/>
    <n v="1"/>
    <n v="0"/>
    <n v="345"/>
  </r>
  <r>
    <x v="909"/>
    <s v="90000419A"/>
    <x v="1"/>
    <x v="0"/>
    <x v="1"/>
    <n v="447"/>
    <n v="0"/>
    <n v="447"/>
    <n v="156.44999999999999"/>
    <x v="7"/>
    <s v="APP3"/>
    <m/>
    <x v="1"/>
    <x v="0"/>
    <x v="0"/>
    <x v="0"/>
    <n v="9"/>
    <n v="2020"/>
    <x v="1"/>
    <x v="0"/>
    <n v="1"/>
    <n v="1"/>
    <n v="0"/>
    <n v="447"/>
  </r>
  <r>
    <x v="910"/>
    <s v="90000519A"/>
    <x v="1"/>
    <x v="0"/>
    <x v="1"/>
    <n v="345"/>
    <n v="0"/>
    <n v="345"/>
    <n v="106.95"/>
    <x v="7"/>
    <s v="APP2"/>
    <m/>
    <x v="1"/>
    <x v="0"/>
    <x v="0"/>
    <x v="0"/>
    <n v="9"/>
    <n v="2020"/>
    <x v="0"/>
    <x v="0"/>
    <n v="1"/>
    <n v="1"/>
    <n v="0"/>
    <n v="345"/>
  </r>
  <r>
    <x v="911"/>
    <s v="90000619A"/>
    <x v="1"/>
    <x v="0"/>
    <x v="1"/>
    <n v="383"/>
    <n v="0"/>
    <n v="383"/>
    <n v="122.56"/>
    <x v="7"/>
    <s v="APP1"/>
    <m/>
    <x v="1"/>
    <x v="0"/>
    <x v="0"/>
    <x v="1"/>
    <n v="9"/>
    <n v="2020"/>
    <x v="1"/>
    <x v="0"/>
    <n v="1"/>
    <n v="1"/>
    <n v="0"/>
    <n v="383"/>
  </r>
  <r>
    <x v="912"/>
    <s v="90000719A"/>
    <x v="1"/>
    <x v="0"/>
    <x v="1"/>
    <n v="144"/>
    <n v="0"/>
    <n v="144"/>
    <n v="66.240000000000009"/>
    <x v="8"/>
    <s v="SMA3"/>
    <m/>
    <x v="1"/>
    <x v="0"/>
    <x v="0"/>
    <x v="1"/>
    <n v="9"/>
    <n v="2020"/>
    <x v="1"/>
    <x v="0"/>
    <n v="1"/>
    <n v="1"/>
    <n v="0"/>
    <n v="144"/>
  </r>
  <r>
    <x v="913"/>
    <s v="90000819A"/>
    <x v="1"/>
    <x v="0"/>
    <x v="1"/>
    <n v="172"/>
    <n v="0"/>
    <n v="172"/>
    <n v="65.36"/>
    <x v="8"/>
    <s v="SMA2"/>
    <m/>
    <x v="1"/>
    <x v="0"/>
    <x v="0"/>
    <x v="0"/>
    <n v="9"/>
    <n v="2020"/>
    <x v="0"/>
    <x v="0"/>
    <n v="1"/>
    <n v="1"/>
    <n v="0"/>
    <n v="172"/>
  </r>
  <r>
    <x v="914"/>
    <s v="90000919A"/>
    <x v="1"/>
    <x v="0"/>
    <x v="1"/>
    <n v="205"/>
    <n v="0"/>
    <n v="205"/>
    <n v="36.9"/>
    <x v="9"/>
    <s v="FRA3"/>
    <m/>
    <x v="1"/>
    <x v="0"/>
    <x v="0"/>
    <x v="0"/>
    <n v="9"/>
    <n v="2020"/>
    <x v="0"/>
    <x v="0"/>
    <n v="1"/>
    <n v="1"/>
    <n v="0"/>
    <n v="205"/>
  </r>
  <r>
    <x v="915"/>
    <s v="90001019A"/>
    <x v="1"/>
    <x v="0"/>
    <x v="1"/>
    <n v="488"/>
    <n v="0"/>
    <n v="488"/>
    <n v="156.16"/>
    <x v="5"/>
    <s v="SAN4"/>
    <m/>
    <x v="1"/>
    <x v="0"/>
    <x v="0"/>
    <x v="0"/>
    <n v="9"/>
    <n v="2020"/>
    <x v="0"/>
    <x v="0"/>
    <n v="1"/>
    <n v="1"/>
    <n v="0"/>
    <n v="488"/>
  </r>
  <r>
    <x v="916"/>
    <s v="90001119A"/>
    <x v="1"/>
    <x v="0"/>
    <x v="1"/>
    <n v="332"/>
    <n v="0"/>
    <n v="332"/>
    <n v="99.6"/>
    <x v="6"/>
    <s v="SNE16"/>
    <m/>
    <x v="1"/>
    <x v="0"/>
    <x v="0"/>
    <x v="1"/>
    <n v="9"/>
    <n v="2020"/>
    <x v="0"/>
    <x v="0"/>
    <n v="1"/>
    <n v="1"/>
    <n v="0"/>
    <n v="332"/>
  </r>
  <r>
    <x v="917"/>
    <s v="90001219A"/>
    <x v="1"/>
    <x v="0"/>
    <x v="1"/>
    <n v="447"/>
    <n v="0"/>
    <n v="447"/>
    <n v="156.44999999999999"/>
    <x v="7"/>
    <s v="APP3"/>
    <m/>
    <x v="1"/>
    <x v="0"/>
    <x v="0"/>
    <x v="2"/>
    <n v="9"/>
    <n v="2020"/>
    <x v="1"/>
    <x v="0"/>
    <n v="1"/>
    <n v="1"/>
    <n v="0"/>
    <n v="447"/>
  </r>
  <r>
    <x v="918"/>
    <s v="90001319A"/>
    <x v="1"/>
    <x v="0"/>
    <x v="1"/>
    <n v="345"/>
    <n v="0"/>
    <n v="345"/>
    <n v="106.95"/>
    <x v="7"/>
    <s v="APP2"/>
    <m/>
    <x v="1"/>
    <x v="0"/>
    <x v="0"/>
    <x v="4"/>
    <n v="9"/>
    <n v="2020"/>
    <x v="1"/>
    <x v="0"/>
    <n v="1"/>
    <n v="1"/>
    <n v="0"/>
    <n v="345"/>
  </r>
  <r>
    <x v="919"/>
    <s v="90010119A"/>
    <x v="1"/>
    <x v="0"/>
    <x v="1"/>
    <n v="345"/>
    <n v="0"/>
    <n v="345"/>
    <n v="106.95"/>
    <x v="7"/>
    <s v="APP2"/>
    <m/>
    <x v="1"/>
    <x v="0"/>
    <x v="0"/>
    <x v="3"/>
    <n v="9"/>
    <n v="2020"/>
    <x v="1"/>
    <x v="0"/>
    <n v="1"/>
    <n v="1"/>
    <n v="0"/>
    <n v="345"/>
  </r>
  <r>
    <x v="920"/>
    <s v="90010219A"/>
    <x v="1"/>
    <x v="0"/>
    <x v="1"/>
    <n v="345"/>
    <n v="0"/>
    <n v="345"/>
    <n v="106.95"/>
    <x v="7"/>
    <s v="APP2"/>
    <m/>
    <x v="1"/>
    <x v="0"/>
    <x v="0"/>
    <x v="2"/>
    <n v="9"/>
    <n v="2020"/>
    <x v="1"/>
    <x v="0"/>
    <n v="1"/>
    <n v="1"/>
    <n v="0"/>
    <n v="345"/>
  </r>
  <r>
    <x v="921"/>
    <s v="90010319A"/>
    <x v="1"/>
    <x v="0"/>
    <x v="1"/>
    <n v="345"/>
    <n v="0"/>
    <n v="345"/>
    <n v="106.95"/>
    <x v="7"/>
    <s v="APP2"/>
    <m/>
    <x v="1"/>
    <x v="0"/>
    <x v="0"/>
    <x v="2"/>
    <n v="9"/>
    <n v="2020"/>
    <x v="0"/>
    <x v="0"/>
    <n v="1"/>
    <n v="1"/>
    <n v="0"/>
    <n v="345"/>
  </r>
  <r>
    <x v="922"/>
    <s v="90010419A"/>
    <x v="1"/>
    <x v="0"/>
    <x v="1"/>
    <n v="345"/>
    <n v="0"/>
    <n v="345"/>
    <n v="106.95"/>
    <x v="7"/>
    <s v="APP2"/>
    <m/>
    <x v="1"/>
    <x v="0"/>
    <x v="0"/>
    <x v="2"/>
    <n v="9"/>
    <n v="2020"/>
    <x v="0"/>
    <x v="0"/>
    <n v="1"/>
    <n v="1"/>
    <n v="0"/>
    <n v="345"/>
  </r>
  <r>
    <x v="923"/>
    <s v="90010519A"/>
    <x v="1"/>
    <x v="0"/>
    <x v="1"/>
    <n v="345"/>
    <n v="0"/>
    <n v="345"/>
    <n v="106.95"/>
    <x v="7"/>
    <s v="APP2"/>
    <m/>
    <x v="1"/>
    <x v="0"/>
    <x v="0"/>
    <x v="0"/>
    <n v="9"/>
    <n v="2020"/>
    <x v="1"/>
    <x v="0"/>
    <n v="1"/>
    <n v="1"/>
    <n v="0"/>
    <n v="345"/>
  </r>
  <r>
    <x v="924"/>
    <s v="90010619A"/>
    <x v="1"/>
    <x v="0"/>
    <x v="1"/>
    <n v="144"/>
    <n v="0"/>
    <n v="144"/>
    <n v="66.240000000000009"/>
    <x v="8"/>
    <s v="SMA3"/>
    <m/>
    <x v="1"/>
    <x v="0"/>
    <x v="0"/>
    <x v="0"/>
    <n v="9"/>
    <n v="2020"/>
    <x v="1"/>
    <x v="0"/>
    <n v="1"/>
    <n v="1"/>
    <n v="0"/>
    <n v="144"/>
  </r>
  <r>
    <x v="925"/>
    <s v="90010719A"/>
    <x v="1"/>
    <x v="0"/>
    <x v="1"/>
    <n v="144"/>
    <n v="0"/>
    <n v="144"/>
    <n v="66.240000000000009"/>
    <x v="8"/>
    <s v="SMA3"/>
    <m/>
    <x v="1"/>
    <x v="0"/>
    <x v="0"/>
    <x v="2"/>
    <n v="9"/>
    <n v="2020"/>
    <x v="1"/>
    <x v="0"/>
    <n v="1"/>
    <n v="1"/>
    <n v="0"/>
    <n v="144"/>
  </r>
  <r>
    <x v="926"/>
    <s v="90010819A"/>
    <x v="1"/>
    <x v="0"/>
    <x v="1"/>
    <n v="192"/>
    <n v="0"/>
    <n v="192"/>
    <n v="34.56"/>
    <x v="9"/>
    <s v="FRA1"/>
    <m/>
    <x v="1"/>
    <x v="0"/>
    <x v="0"/>
    <x v="2"/>
    <n v="9"/>
    <n v="2020"/>
    <x v="0"/>
    <x v="0"/>
    <n v="1"/>
    <n v="1"/>
    <n v="0"/>
    <n v="192"/>
  </r>
  <r>
    <x v="927"/>
    <s v="90010919A"/>
    <x v="1"/>
    <x v="0"/>
    <x v="1"/>
    <n v="240"/>
    <n v="0"/>
    <n v="240"/>
    <n v="43.199999999999996"/>
    <x v="9"/>
    <s v="FRA5"/>
    <m/>
    <x v="1"/>
    <x v="0"/>
    <x v="0"/>
    <x v="2"/>
    <n v="9"/>
    <n v="2020"/>
    <x v="0"/>
    <x v="0"/>
    <n v="1"/>
    <n v="1"/>
    <n v="0"/>
    <n v="240"/>
  </r>
  <r>
    <x v="928"/>
    <s v="90011019A"/>
    <x v="1"/>
    <x v="0"/>
    <x v="1"/>
    <n v="440"/>
    <n v="0"/>
    <n v="440"/>
    <n v="136.4"/>
    <x v="5"/>
    <s v="SAN5"/>
    <m/>
    <x v="1"/>
    <x v="0"/>
    <x v="0"/>
    <x v="2"/>
    <n v="9"/>
    <n v="2020"/>
    <x v="1"/>
    <x v="0"/>
    <n v="1"/>
    <n v="1"/>
    <n v="0"/>
    <n v="440"/>
  </r>
  <r>
    <x v="929"/>
    <s v="90011119A"/>
    <x v="1"/>
    <x v="0"/>
    <x v="1"/>
    <n v="312"/>
    <n v="0"/>
    <n v="312"/>
    <n v="99.84"/>
    <x v="6"/>
    <s v="SNE1"/>
    <m/>
    <x v="1"/>
    <x v="0"/>
    <x v="0"/>
    <x v="2"/>
    <n v="9"/>
    <n v="2020"/>
    <x v="1"/>
    <x v="0"/>
    <n v="1"/>
    <n v="1"/>
    <n v="0"/>
    <n v="312"/>
  </r>
  <r>
    <x v="930"/>
    <s v="90011219A"/>
    <x v="1"/>
    <x v="0"/>
    <x v="1"/>
    <n v="447"/>
    <n v="0"/>
    <n v="447"/>
    <n v="156.44999999999999"/>
    <x v="7"/>
    <s v="APP3"/>
    <m/>
    <x v="1"/>
    <x v="0"/>
    <x v="0"/>
    <x v="2"/>
    <n v="9"/>
    <n v="2020"/>
    <x v="1"/>
    <x v="0"/>
    <n v="1"/>
    <n v="1"/>
    <n v="0"/>
    <n v="447"/>
  </r>
  <r>
    <x v="931"/>
    <s v="90011319A"/>
    <x v="1"/>
    <x v="0"/>
    <x v="1"/>
    <n v="447"/>
    <n v="0"/>
    <n v="447"/>
    <n v="156.44999999999999"/>
    <x v="7"/>
    <s v="APP3"/>
    <m/>
    <x v="1"/>
    <x v="0"/>
    <x v="0"/>
    <x v="2"/>
    <n v="9"/>
    <n v="2020"/>
    <x v="1"/>
    <x v="0"/>
    <n v="1"/>
    <n v="1"/>
    <n v="0"/>
    <n v="447"/>
  </r>
  <r>
    <x v="932"/>
    <s v="90011419A"/>
    <x v="1"/>
    <x v="0"/>
    <x v="1"/>
    <n v="383"/>
    <n v="0"/>
    <n v="383"/>
    <n v="122.56"/>
    <x v="7"/>
    <s v="APP1"/>
    <m/>
    <x v="1"/>
    <x v="0"/>
    <x v="0"/>
    <x v="4"/>
    <n v="9"/>
    <n v="2020"/>
    <x v="1"/>
    <x v="0"/>
    <n v="1"/>
    <n v="1"/>
    <n v="0"/>
    <n v="383"/>
  </r>
  <r>
    <x v="933"/>
    <s v="90011519A"/>
    <x v="1"/>
    <x v="0"/>
    <x v="1"/>
    <n v="168"/>
    <n v="0"/>
    <n v="168"/>
    <n v="75.600000000000009"/>
    <x v="8"/>
    <s v="SMA1"/>
    <m/>
    <x v="1"/>
    <x v="0"/>
    <x v="0"/>
    <x v="4"/>
    <n v="9"/>
    <n v="2020"/>
    <x v="0"/>
    <x v="0"/>
    <n v="1"/>
    <n v="1"/>
    <n v="0"/>
    <n v="168"/>
  </r>
  <r>
    <x v="934"/>
    <s v="90011619A"/>
    <x v="1"/>
    <x v="0"/>
    <x v="1"/>
    <n v="144"/>
    <n v="0"/>
    <n v="144"/>
    <n v="66.240000000000009"/>
    <x v="8"/>
    <s v="SMA3"/>
    <m/>
    <x v="1"/>
    <x v="0"/>
    <x v="0"/>
    <x v="4"/>
    <n v="9"/>
    <n v="2020"/>
    <x v="1"/>
    <x v="0"/>
    <n v="1"/>
    <n v="1"/>
    <n v="0"/>
    <n v="144"/>
  </r>
  <r>
    <x v="935"/>
    <s v="90011719A"/>
    <x v="1"/>
    <x v="0"/>
    <x v="1"/>
    <n v="240"/>
    <n v="0"/>
    <n v="240"/>
    <n v="43.199999999999996"/>
    <x v="9"/>
    <s v="FRA5"/>
    <m/>
    <x v="1"/>
    <x v="0"/>
    <x v="0"/>
    <x v="4"/>
    <n v="9"/>
    <n v="2020"/>
    <x v="0"/>
    <x v="0"/>
    <n v="1"/>
    <n v="1"/>
    <n v="0"/>
    <n v="240"/>
  </r>
  <r>
    <x v="936"/>
    <s v="90011819A"/>
    <x v="1"/>
    <x v="0"/>
    <x v="1"/>
    <n v="192"/>
    <n v="0"/>
    <n v="192"/>
    <n v="34.56"/>
    <x v="9"/>
    <s v="FRA1"/>
    <m/>
    <x v="1"/>
    <x v="0"/>
    <x v="0"/>
    <x v="4"/>
    <n v="9"/>
    <n v="2020"/>
    <x v="0"/>
    <x v="0"/>
    <n v="1"/>
    <n v="1"/>
    <n v="0"/>
    <n v="192"/>
  </r>
  <r>
    <x v="937"/>
    <s v="90020119A"/>
    <x v="1"/>
    <x v="0"/>
    <x v="1"/>
    <n v="492"/>
    <n v="0"/>
    <n v="492"/>
    <n v="137.76000000000002"/>
    <x v="5"/>
    <s v="SAN7"/>
    <m/>
    <x v="1"/>
    <x v="0"/>
    <x v="0"/>
    <x v="4"/>
    <n v="9"/>
    <n v="2020"/>
    <x v="0"/>
    <x v="0"/>
    <n v="1"/>
    <n v="1"/>
    <n v="0"/>
    <n v="492"/>
  </r>
  <r>
    <x v="938"/>
    <s v="90020219A"/>
    <x v="1"/>
    <x v="0"/>
    <x v="1"/>
    <n v="168"/>
    <n v="0"/>
    <n v="168"/>
    <n v="60.48"/>
    <x v="6"/>
    <s v="SNE5"/>
    <m/>
    <x v="1"/>
    <x v="0"/>
    <x v="0"/>
    <x v="4"/>
    <n v="9"/>
    <n v="2020"/>
    <x v="1"/>
    <x v="0"/>
    <n v="1"/>
    <n v="1"/>
    <n v="0"/>
    <n v="168"/>
  </r>
  <r>
    <x v="939"/>
    <s v="90020319A"/>
    <x v="1"/>
    <x v="0"/>
    <x v="1"/>
    <n v="345"/>
    <n v="0"/>
    <n v="345"/>
    <n v="106.95"/>
    <x v="7"/>
    <s v="APP2"/>
    <m/>
    <x v="1"/>
    <x v="0"/>
    <x v="0"/>
    <x v="2"/>
    <n v="9"/>
    <n v="2020"/>
    <x v="0"/>
    <x v="0"/>
    <n v="1"/>
    <n v="1"/>
    <n v="0"/>
    <n v="345"/>
  </r>
  <r>
    <x v="940"/>
    <s v="90020419A"/>
    <x v="1"/>
    <x v="0"/>
    <x v="1"/>
    <n v="345"/>
    <n v="0"/>
    <n v="345"/>
    <n v="106.95"/>
    <x v="7"/>
    <s v="APP2"/>
    <m/>
    <x v="1"/>
    <x v="0"/>
    <x v="0"/>
    <x v="3"/>
    <n v="9"/>
    <n v="2020"/>
    <x v="0"/>
    <x v="0"/>
    <n v="1"/>
    <n v="1"/>
    <n v="0"/>
    <n v="345"/>
  </r>
  <r>
    <x v="941"/>
    <s v="90020519A"/>
    <x v="1"/>
    <x v="0"/>
    <x v="1"/>
    <n v="168"/>
    <n v="0"/>
    <n v="168"/>
    <n v="75.600000000000009"/>
    <x v="8"/>
    <s v="SMA1"/>
    <m/>
    <x v="1"/>
    <x v="0"/>
    <x v="0"/>
    <x v="2"/>
    <n v="9"/>
    <n v="2020"/>
    <x v="0"/>
    <x v="0"/>
    <n v="1"/>
    <n v="1"/>
    <n v="0"/>
    <n v="168"/>
  </r>
  <r>
    <x v="942"/>
    <s v="99030119A"/>
    <x v="1"/>
    <x v="0"/>
    <x v="1"/>
    <n v="240"/>
    <n v="0"/>
    <n v="240"/>
    <n v="43.199999999999996"/>
    <x v="9"/>
    <s v="FRA5"/>
    <m/>
    <x v="1"/>
    <x v="0"/>
    <x v="0"/>
    <x v="4"/>
    <n v="9"/>
    <n v="2020"/>
    <x v="1"/>
    <x v="0"/>
    <n v="1"/>
    <n v="1"/>
    <n v="0"/>
    <n v="240"/>
  </r>
  <r>
    <x v="943"/>
    <s v="99030219A"/>
    <x v="1"/>
    <x v="0"/>
    <x v="1"/>
    <n v="327"/>
    <n v="0"/>
    <n v="327"/>
    <n v="94.83"/>
    <x v="0"/>
    <s v="ACC3"/>
    <m/>
    <x v="1"/>
    <x v="0"/>
    <x v="0"/>
    <x v="2"/>
    <n v="9"/>
    <n v="2020"/>
    <x v="0"/>
    <x v="0"/>
    <n v="1"/>
    <n v="1"/>
    <n v="0"/>
    <n v="327"/>
  </r>
  <r>
    <x v="944"/>
    <s v="99030319A"/>
    <x v="1"/>
    <x v="0"/>
    <x v="1"/>
    <n v="889"/>
    <n v="0"/>
    <n v="889"/>
    <n v="222.25"/>
    <x v="1"/>
    <s v="MIN2"/>
    <m/>
    <x v="1"/>
    <x v="0"/>
    <x v="0"/>
    <x v="2"/>
    <n v="9"/>
    <n v="2020"/>
    <x v="0"/>
    <x v="0"/>
    <n v="1"/>
    <n v="1"/>
    <n v="0"/>
    <n v="889"/>
  </r>
  <r>
    <x v="945"/>
    <s v="99030419A"/>
    <x v="1"/>
    <x v="0"/>
    <x v="1"/>
    <n v="992"/>
    <n v="0"/>
    <n v="992"/>
    <n v="307.52"/>
    <x v="1"/>
    <s v="MIN5"/>
    <m/>
    <x v="1"/>
    <x v="0"/>
    <x v="0"/>
    <x v="2"/>
    <n v="9"/>
    <n v="2020"/>
    <x v="1"/>
    <x v="0"/>
    <n v="1"/>
    <n v="1"/>
    <n v="0"/>
    <n v="992"/>
  </r>
  <r>
    <x v="946"/>
    <s v="99030519A"/>
    <x v="1"/>
    <x v="0"/>
    <x v="1"/>
    <n v="1491"/>
    <n v="0"/>
    <n v="1491"/>
    <n v="506.94000000000005"/>
    <x v="2"/>
    <s v="BAG2"/>
    <m/>
    <x v="1"/>
    <x v="0"/>
    <x v="0"/>
    <x v="2"/>
    <n v="9"/>
    <n v="2020"/>
    <x v="1"/>
    <x v="0"/>
    <n v="1"/>
    <n v="1"/>
    <n v="0"/>
    <n v="1491"/>
  </r>
  <r>
    <x v="947"/>
    <s v="99030619A"/>
    <x v="1"/>
    <x v="0"/>
    <x v="1"/>
    <n v="1576"/>
    <n v="0"/>
    <n v="1576"/>
    <n v="520.08000000000004"/>
    <x v="2"/>
    <s v="BAG3"/>
    <m/>
    <x v="1"/>
    <x v="0"/>
    <x v="0"/>
    <x v="2"/>
    <n v="9"/>
    <n v="2020"/>
    <x v="0"/>
    <x v="0"/>
    <n v="1"/>
    <n v="1"/>
    <n v="0"/>
    <n v="1576"/>
  </r>
  <r>
    <x v="948"/>
    <s v="99030719A"/>
    <x v="1"/>
    <x v="0"/>
    <x v="1"/>
    <n v="1491"/>
    <n v="0"/>
    <n v="1491"/>
    <n v="506.94000000000005"/>
    <x v="2"/>
    <s v="BAG2"/>
    <m/>
    <x v="1"/>
    <x v="0"/>
    <x v="0"/>
    <x v="0"/>
    <n v="9"/>
    <n v="2020"/>
    <x v="1"/>
    <x v="0"/>
    <n v="1"/>
    <n v="1"/>
    <n v="0"/>
    <n v="1491"/>
  </r>
  <r>
    <x v="949"/>
    <s v="99030819A"/>
    <x v="1"/>
    <x v="0"/>
    <x v="1"/>
    <n v="1491"/>
    <n v="0"/>
    <n v="1491"/>
    <n v="506.94000000000005"/>
    <x v="2"/>
    <s v="BAG2"/>
    <m/>
    <x v="1"/>
    <x v="0"/>
    <x v="0"/>
    <x v="4"/>
    <n v="9"/>
    <n v="2020"/>
    <x v="0"/>
    <x v="0"/>
    <n v="1"/>
    <n v="1"/>
    <n v="0"/>
    <n v="1491"/>
  </r>
  <r>
    <x v="950"/>
    <s v="99030919A"/>
    <x v="1"/>
    <x v="0"/>
    <x v="1"/>
    <n v="579"/>
    <n v="0"/>
    <n v="579"/>
    <n v="167.91"/>
    <x v="4"/>
    <s v="BOO1"/>
    <m/>
    <x v="1"/>
    <x v="0"/>
    <x v="0"/>
    <x v="4"/>
    <n v="9"/>
    <n v="2020"/>
    <x v="1"/>
    <x v="0"/>
    <n v="1"/>
    <n v="1"/>
    <n v="0"/>
    <n v="579"/>
  </r>
  <r>
    <x v="951"/>
    <s v="60010119A"/>
    <x v="1"/>
    <x v="0"/>
    <x v="1"/>
    <n v="510"/>
    <n v="0"/>
    <n v="510"/>
    <n v="163.20000000000002"/>
    <x v="4"/>
    <s v="BOO2"/>
    <m/>
    <x v="1"/>
    <x v="0"/>
    <x v="0"/>
    <x v="3"/>
    <n v="9"/>
    <n v="2020"/>
    <x v="1"/>
    <x v="0"/>
    <n v="1"/>
    <n v="1"/>
    <n v="0"/>
    <n v="510"/>
  </r>
  <r>
    <x v="952"/>
    <s v="60010219A"/>
    <x v="1"/>
    <x v="0"/>
    <x v="1"/>
    <n v="539"/>
    <n v="0"/>
    <n v="539"/>
    <n v="156.31"/>
    <x v="5"/>
    <s v="SAN2"/>
    <m/>
    <x v="1"/>
    <x v="0"/>
    <x v="0"/>
    <x v="2"/>
    <n v="9"/>
    <n v="2020"/>
    <x v="1"/>
    <x v="0"/>
    <n v="1"/>
    <n v="1"/>
    <n v="0"/>
    <n v="539"/>
  </r>
  <r>
    <x v="953"/>
    <s v="60010319A"/>
    <x v="1"/>
    <x v="0"/>
    <x v="1"/>
    <n v="367"/>
    <n v="0"/>
    <n v="367"/>
    <n v="110.1"/>
    <x v="6"/>
    <s v="SNE11"/>
    <m/>
    <x v="1"/>
    <x v="0"/>
    <x v="0"/>
    <x v="2"/>
    <n v="9"/>
    <n v="2020"/>
    <x v="1"/>
    <x v="0"/>
    <n v="1"/>
    <n v="1"/>
    <n v="0"/>
    <n v="367"/>
  </r>
  <r>
    <x v="954"/>
    <s v="60010419A"/>
    <x v="1"/>
    <x v="0"/>
    <x v="1"/>
    <n v="284"/>
    <n v="0"/>
    <n v="284"/>
    <n v="76.680000000000007"/>
    <x v="6"/>
    <s v="SNE14"/>
    <m/>
    <x v="1"/>
    <x v="0"/>
    <x v="0"/>
    <x v="2"/>
    <n v="9"/>
    <n v="2020"/>
    <x v="1"/>
    <x v="0"/>
    <n v="1"/>
    <n v="1"/>
    <n v="0"/>
    <n v="284"/>
  </r>
  <r>
    <x v="955"/>
    <s v="60010519A"/>
    <x v="1"/>
    <x v="0"/>
    <x v="1"/>
    <n v="383"/>
    <n v="0"/>
    <n v="383"/>
    <n v="122.56"/>
    <x v="7"/>
    <s v="APP1"/>
    <m/>
    <x v="1"/>
    <x v="0"/>
    <x v="0"/>
    <x v="2"/>
    <n v="9"/>
    <n v="2020"/>
    <x v="0"/>
    <x v="0"/>
    <n v="1"/>
    <n v="1"/>
    <n v="0"/>
    <n v="383"/>
  </r>
  <r>
    <x v="956"/>
    <s v="60010619A"/>
    <x v="1"/>
    <x v="0"/>
    <x v="1"/>
    <n v="383"/>
    <n v="0"/>
    <n v="383"/>
    <n v="122.56"/>
    <x v="7"/>
    <s v="APP1"/>
    <m/>
    <x v="1"/>
    <x v="0"/>
    <x v="0"/>
    <x v="2"/>
    <n v="9"/>
    <n v="2020"/>
    <x v="1"/>
    <x v="0"/>
    <n v="1"/>
    <n v="1"/>
    <n v="0"/>
    <n v="383"/>
  </r>
  <r>
    <x v="957"/>
    <s v="94000119A"/>
    <x v="1"/>
    <x v="0"/>
    <x v="1"/>
    <n v="447"/>
    <n v="0"/>
    <n v="447"/>
    <n v="156.44999999999999"/>
    <x v="7"/>
    <s v="APP3"/>
    <m/>
    <x v="1"/>
    <x v="0"/>
    <x v="0"/>
    <x v="0"/>
    <n v="9"/>
    <n v="2020"/>
    <x v="0"/>
    <x v="0"/>
    <n v="1"/>
    <n v="1"/>
    <n v="0"/>
    <n v="447"/>
  </r>
  <r>
    <x v="958"/>
    <s v="94000219A"/>
    <x v="1"/>
    <x v="0"/>
    <x v="1"/>
    <n v="383"/>
    <n v="0"/>
    <n v="383"/>
    <n v="122.56"/>
    <x v="7"/>
    <s v="APP1"/>
    <m/>
    <x v="1"/>
    <x v="0"/>
    <x v="0"/>
    <x v="1"/>
    <n v="9"/>
    <n v="2020"/>
    <x v="1"/>
    <x v="0"/>
    <n v="1"/>
    <n v="1"/>
    <n v="0"/>
    <n v="383"/>
  </r>
  <r>
    <x v="959"/>
    <s v="94000319A"/>
    <x v="1"/>
    <x v="0"/>
    <x v="1"/>
    <n v="168"/>
    <n v="0"/>
    <n v="168"/>
    <n v="25.2"/>
    <x v="8"/>
    <s v="SMA4"/>
    <m/>
    <x v="1"/>
    <x v="0"/>
    <x v="0"/>
    <x v="4"/>
    <n v="9"/>
    <n v="2020"/>
    <x v="0"/>
    <x v="0"/>
    <n v="1"/>
    <n v="1"/>
    <n v="0"/>
    <n v="168"/>
  </r>
  <r>
    <x v="960"/>
    <s v="94000419A"/>
    <x v="1"/>
    <x v="0"/>
    <x v="1"/>
    <n v="144"/>
    <n v="0"/>
    <n v="144"/>
    <n v="66.240000000000009"/>
    <x v="8"/>
    <s v="SMA3"/>
    <m/>
    <x v="1"/>
    <x v="0"/>
    <x v="0"/>
    <x v="4"/>
    <n v="9"/>
    <n v="2020"/>
    <x v="0"/>
    <x v="0"/>
    <n v="1"/>
    <n v="1"/>
    <n v="0"/>
    <n v="144"/>
  </r>
  <r>
    <x v="961"/>
    <s v="94000519A"/>
    <x v="1"/>
    <x v="0"/>
    <x v="1"/>
    <n v="240"/>
    <n v="0"/>
    <n v="240"/>
    <n v="43.199999999999996"/>
    <x v="9"/>
    <s v="FRA5"/>
    <m/>
    <x v="1"/>
    <x v="0"/>
    <x v="0"/>
    <x v="0"/>
    <n v="9"/>
    <n v="2020"/>
    <x v="1"/>
    <x v="0"/>
    <n v="1"/>
    <n v="1"/>
    <n v="0"/>
    <n v="240"/>
  </r>
  <r>
    <x v="962"/>
    <s v="94000619A"/>
    <x v="1"/>
    <x v="0"/>
    <x v="1"/>
    <n v="210"/>
    <n v="0"/>
    <n v="210"/>
    <n v="37.799999999999997"/>
    <x v="9"/>
    <s v="FRA2"/>
    <m/>
    <x v="1"/>
    <x v="0"/>
    <x v="0"/>
    <x v="2"/>
    <n v="9"/>
    <n v="2020"/>
    <x v="1"/>
    <x v="0"/>
    <n v="1"/>
    <n v="1"/>
    <n v="0"/>
    <n v="210"/>
  </r>
  <r>
    <x v="963"/>
    <s v="94000719A"/>
    <x v="1"/>
    <x v="0"/>
    <x v="1"/>
    <n v="205"/>
    <n v="0"/>
    <n v="205"/>
    <n v="36.9"/>
    <x v="9"/>
    <s v="FRA3"/>
    <m/>
    <x v="1"/>
    <x v="0"/>
    <x v="0"/>
    <x v="0"/>
    <n v="9"/>
    <n v="2020"/>
    <x v="1"/>
    <x v="0"/>
    <n v="1"/>
    <n v="1"/>
    <n v="0"/>
    <n v="205"/>
  </r>
  <r>
    <x v="964"/>
    <s v="94000819A"/>
    <x v="1"/>
    <x v="0"/>
    <x v="1"/>
    <n v="327"/>
    <n v="0"/>
    <n v="327"/>
    <n v="94.83"/>
    <x v="0"/>
    <s v="ACC3"/>
    <m/>
    <x v="1"/>
    <x v="0"/>
    <x v="0"/>
    <x v="1"/>
    <n v="9"/>
    <n v="2020"/>
    <x v="1"/>
    <x v="0"/>
    <n v="1"/>
    <n v="1"/>
    <n v="0"/>
    <n v="327"/>
  </r>
  <r>
    <x v="965"/>
    <s v="94000919A"/>
    <x v="1"/>
    <x v="0"/>
    <x v="1"/>
    <n v="313"/>
    <n v="0"/>
    <n v="313"/>
    <n v="93.899999999999991"/>
    <x v="0"/>
    <s v="ACC4"/>
    <m/>
    <x v="1"/>
    <x v="0"/>
    <x v="0"/>
    <x v="3"/>
    <n v="9"/>
    <n v="2020"/>
    <x v="1"/>
    <x v="0"/>
    <n v="1"/>
    <n v="1"/>
    <n v="0"/>
    <n v="313"/>
  </r>
  <r>
    <x v="966"/>
    <s v="94001019A"/>
    <x v="1"/>
    <x v="0"/>
    <x v="1"/>
    <n v="168"/>
    <n v="0"/>
    <n v="168"/>
    <n v="60.48"/>
    <x v="6"/>
    <s v="SNE5"/>
    <m/>
    <x v="1"/>
    <x v="0"/>
    <x v="0"/>
    <x v="2"/>
    <n v="9"/>
    <n v="2020"/>
    <x v="1"/>
    <x v="0"/>
    <n v="1"/>
    <n v="1"/>
    <n v="0"/>
    <n v="168"/>
  </r>
  <r>
    <x v="967"/>
    <s v="94001119A"/>
    <x v="1"/>
    <x v="0"/>
    <x v="1"/>
    <n v="345"/>
    <n v="0"/>
    <n v="345"/>
    <n v="106.95"/>
    <x v="7"/>
    <s v="APP2"/>
    <m/>
    <x v="1"/>
    <x v="0"/>
    <x v="0"/>
    <x v="0"/>
    <n v="9"/>
    <n v="2020"/>
    <x v="1"/>
    <x v="0"/>
    <n v="1"/>
    <n v="1"/>
    <n v="0"/>
    <n v="345"/>
  </r>
  <r>
    <x v="968"/>
    <s v="94001219A"/>
    <x v="1"/>
    <x v="0"/>
    <x v="1"/>
    <n v="168"/>
    <n v="0"/>
    <n v="168"/>
    <n v="25.2"/>
    <x v="8"/>
    <s v="SMA4"/>
    <m/>
    <x v="1"/>
    <x v="0"/>
    <x v="0"/>
    <x v="2"/>
    <n v="9"/>
    <n v="2020"/>
    <x v="1"/>
    <x v="0"/>
    <n v="1"/>
    <n v="1"/>
    <n v="0"/>
    <n v="168"/>
  </r>
  <r>
    <x v="969"/>
    <s v="94001319A"/>
    <x v="1"/>
    <x v="0"/>
    <x v="1"/>
    <n v="168"/>
    <n v="0"/>
    <n v="168"/>
    <n v="25.2"/>
    <x v="8"/>
    <s v="SMA4"/>
    <m/>
    <x v="1"/>
    <x v="0"/>
    <x v="0"/>
    <x v="2"/>
    <n v="9"/>
    <n v="2020"/>
    <x v="1"/>
    <x v="0"/>
    <n v="1"/>
    <n v="1"/>
    <n v="0"/>
    <n v="168"/>
  </r>
  <r>
    <x v="970"/>
    <s v="94001419A"/>
    <x v="1"/>
    <x v="0"/>
    <x v="1"/>
    <n v="220"/>
    <n v="0"/>
    <n v="220"/>
    <n v="39.6"/>
    <x v="9"/>
    <s v="FRA4"/>
    <m/>
    <x v="1"/>
    <x v="0"/>
    <x v="0"/>
    <x v="2"/>
    <n v="9"/>
    <n v="2020"/>
    <x v="0"/>
    <x v="0"/>
    <n v="1"/>
    <n v="1"/>
    <n v="0"/>
    <n v="220"/>
  </r>
  <r>
    <x v="971"/>
    <s v="94001519A"/>
    <x v="1"/>
    <x v="0"/>
    <x v="1"/>
    <n v="192"/>
    <n v="0"/>
    <n v="192"/>
    <n v="34.56"/>
    <x v="9"/>
    <s v="FRA1"/>
    <m/>
    <x v="1"/>
    <x v="0"/>
    <x v="0"/>
    <x v="2"/>
    <n v="9"/>
    <n v="2020"/>
    <x v="1"/>
    <x v="0"/>
    <n v="1"/>
    <n v="1"/>
    <n v="0"/>
    <n v="192"/>
  </r>
  <r>
    <x v="972"/>
    <s v="94001619A"/>
    <x v="1"/>
    <x v="0"/>
    <x v="1"/>
    <n v="192"/>
    <n v="0"/>
    <n v="192"/>
    <n v="34.56"/>
    <x v="9"/>
    <s v="FRA1"/>
    <m/>
    <x v="1"/>
    <x v="0"/>
    <x v="0"/>
    <x v="2"/>
    <n v="9"/>
    <n v="2020"/>
    <x v="0"/>
    <x v="0"/>
    <n v="1"/>
    <n v="1"/>
    <n v="0"/>
    <n v="192"/>
  </r>
  <r>
    <x v="973"/>
    <s v="94001719A"/>
    <x v="1"/>
    <x v="0"/>
    <x v="1"/>
    <n v="255"/>
    <n v="0"/>
    <n v="255"/>
    <n v="66.3"/>
    <x v="0"/>
    <s v="ACC1"/>
    <m/>
    <x v="1"/>
    <x v="0"/>
    <x v="0"/>
    <x v="0"/>
    <n v="9"/>
    <n v="2020"/>
    <x v="1"/>
    <x v="0"/>
    <n v="1"/>
    <n v="1"/>
    <n v="0"/>
    <n v="255"/>
  </r>
  <r>
    <x v="974"/>
    <s v="94001819A"/>
    <x v="1"/>
    <x v="0"/>
    <x v="1"/>
    <n v="313"/>
    <n v="0"/>
    <n v="313"/>
    <n v="93.899999999999991"/>
    <x v="0"/>
    <s v="ACC4"/>
    <m/>
    <x v="1"/>
    <x v="0"/>
    <x v="0"/>
    <x v="2"/>
    <n v="9"/>
    <n v="2020"/>
    <x v="0"/>
    <x v="0"/>
    <n v="1"/>
    <n v="1"/>
    <n v="0"/>
    <n v="313"/>
  </r>
  <r>
    <x v="975"/>
    <s v="94001919A"/>
    <x v="1"/>
    <x v="0"/>
    <x v="1"/>
    <n v="255"/>
    <n v="0"/>
    <n v="255"/>
    <n v="66.3"/>
    <x v="0"/>
    <s v="ACC1"/>
    <m/>
    <x v="1"/>
    <x v="0"/>
    <x v="0"/>
    <x v="2"/>
    <n v="9"/>
    <n v="2020"/>
    <x v="1"/>
    <x v="0"/>
    <n v="1"/>
    <n v="1"/>
    <n v="0"/>
    <n v="255"/>
  </r>
  <r>
    <x v="976"/>
    <s v="94002019A"/>
    <x v="1"/>
    <x v="0"/>
    <x v="1"/>
    <n v="278"/>
    <n v="0"/>
    <n v="278"/>
    <n v="88.960000000000008"/>
    <x v="6"/>
    <s v="SNE10"/>
    <m/>
    <x v="1"/>
    <x v="0"/>
    <x v="0"/>
    <x v="2"/>
    <n v="9"/>
    <n v="2020"/>
    <x v="0"/>
    <x v="0"/>
    <n v="1"/>
    <n v="1"/>
    <n v="0"/>
    <n v="278"/>
  </r>
  <r>
    <x v="977"/>
    <s v="94003019A"/>
    <x v="1"/>
    <x v="0"/>
    <x v="1"/>
    <n v="345"/>
    <n v="0"/>
    <n v="345"/>
    <n v="106.95"/>
    <x v="7"/>
    <s v="APP2"/>
    <m/>
    <x v="1"/>
    <x v="0"/>
    <x v="0"/>
    <x v="1"/>
    <n v="9"/>
    <n v="2020"/>
    <x v="0"/>
    <x v="0"/>
    <n v="1"/>
    <n v="1"/>
    <n v="0"/>
    <n v="345"/>
  </r>
  <r>
    <x v="978"/>
    <s v="94003119A"/>
    <x v="1"/>
    <x v="0"/>
    <x v="1"/>
    <n v="168"/>
    <n v="0"/>
    <n v="168"/>
    <n v="25.2"/>
    <x v="8"/>
    <s v="SMA4"/>
    <m/>
    <x v="1"/>
    <x v="0"/>
    <x v="0"/>
    <x v="0"/>
    <n v="9"/>
    <n v="2020"/>
    <x v="1"/>
    <x v="0"/>
    <n v="1"/>
    <n v="1"/>
    <n v="0"/>
    <n v="168"/>
  </r>
  <r>
    <x v="979"/>
    <s v="94003219A"/>
    <x v="1"/>
    <x v="0"/>
    <x v="1"/>
    <n v="240"/>
    <n v="0"/>
    <n v="240"/>
    <n v="43.199999999999996"/>
    <x v="9"/>
    <s v="FRA5"/>
    <m/>
    <x v="1"/>
    <x v="0"/>
    <x v="0"/>
    <x v="2"/>
    <n v="9"/>
    <n v="2020"/>
    <x v="0"/>
    <x v="0"/>
    <n v="1"/>
    <n v="1"/>
    <n v="0"/>
    <n v="240"/>
  </r>
  <r>
    <x v="980"/>
    <s v="94005019A"/>
    <x v="1"/>
    <x v="0"/>
    <x v="1"/>
    <n v="210"/>
    <n v="0"/>
    <n v="210"/>
    <n v="37.799999999999997"/>
    <x v="9"/>
    <s v="FRA2"/>
    <m/>
    <x v="1"/>
    <x v="0"/>
    <x v="0"/>
    <x v="2"/>
    <n v="9"/>
    <n v="2020"/>
    <x v="0"/>
    <x v="0"/>
    <n v="1"/>
    <n v="1"/>
    <n v="0"/>
    <n v="210"/>
  </r>
  <r>
    <x v="981"/>
    <s v="94005119A"/>
    <x v="1"/>
    <x v="0"/>
    <x v="1"/>
    <n v="240"/>
    <n v="0"/>
    <n v="240"/>
    <n v="43.199999999999996"/>
    <x v="9"/>
    <s v="FRA5"/>
    <m/>
    <x v="1"/>
    <x v="0"/>
    <x v="0"/>
    <x v="0"/>
    <n v="9"/>
    <n v="2020"/>
    <x v="0"/>
    <x v="0"/>
    <n v="1"/>
    <n v="1"/>
    <n v="0"/>
    <n v="240"/>
  </r>
  <r>
    <x v="982"/>
    <s v="94005219A"/>
    <x v="1"/>
    <x v="0"/>
    <x v="1"/>
    <n v="205"/>
    <n v="0"/>
    <n v="205"/>
    <n v="36.9"/>
    <x v="9"/>
    <s v="FRA3"/>
    <m/>
    <x v="1"/>
    <x v="0"/>
    <x v="0"/>
    <x v="2"/>
    <n v="9"/>
    <n v="2020"/>
    <x v="0"/>
    <x v="0"/>
    <n v="1"/>
    <n v="1"/>
    <n v="0"/>
    <n v="205"/>
  </r>
  <r>
    <x v="983"/>
    <s v="94005319A"/>
    <x v="1"/>
    <x v="0"/>
    <x v="1"/>
    <n v="255"/>
    <n v="0"/>
    <n v="255"/>
    <n v="66.3"/>
    <x v="0"/>
    <s v="ACC1"/>
    <m/>
    <x v="1"/>
    <x v="0"/>
    <x v="0"/>
    <x v="2"/>
    <n v="9"/>
    <n v="2020"/>
    <x v="1"/>
    <x v="0"/>
    <n v="1"/>
    <n v="1"/>
    <n v="0"/>
    <n v="255"/>
  </r>
  <r>
    <x v="984"/>
    <s v="94010019A"/>
    <x v="1"/>
    <x v="0"/>
    <x v="1"/>
    <n v="228"/>
    <n v="0"/>
    <n v="228"/>
    <n v="79.8"/>
    <x v="6"/>
    <s v="SNE4"/>
    <m/>
    <x v="1"/>
    <x v="0"/>
    <x v="0"/>
    <x v="4"/>
    <n v="9"/>
    <n v="2020"/>
    <x v="0"/>
    <x v="0"/>
    <n v="1"/>
    <n v="1"/>
    <n v="0"/>
    <n v="228"/>
  </r>
  <r>
    <x v="985"/>
    <s v="94010119A"/>
    <x v="1"/>
    <x v="0"/>
    <x v="1"/>
    <n v="345"/>
    <n v="0"/>
    <n v="345"/>
    <n v="106.95"/>
    <x v="7"/>
    <s v="APP2"/>
    <m/>
    <x v="1"/>
    <x v="0"/>
    <x v="0"/>
    <x v="0"/>
    <n v="9"/>
    <n v="2020"/>
    <x v="1"/>
    <x v="0"/>
    <n v="1"/>
    <n v="1"/>
    <n v="0"/>
    <n v="345"/>
  </r>
  <r>
    <x v="986"/>
    <s v="94010219A"/>
    <x v="1"/>
    <x v="0"/>
    <x v="1"/>
    <n v="172"/>
    <n v="0"/>
    <n v="172"/>
    <n v="65.36"/>
    <x v="8"/>
    <s v="SMA2"/>
    <m/>
    <x v="1"/>
    <x v="0"/>
    <x v="0"/>
    <x v="0"/>
    <n v="9"/>
    <n v="2020"/>
    <x v="0"/>
    <x v="0"/>
    <n v="1"/>
    <n v="1"/>
    <n v="0"/>
    <n v="172"/>
  </r>
  <r>
    <x v="987"/>
    <s v="94010319A"/>
    <x v="1"/>
    <x v="0"/>
    <x v="1"/>
    <n v="168"/>
    <n v="0"/>
    <n v="168"/>
    <n v="25.2"/>
    <x v="8"/>
    <s v="SMA4"/>
    <m/>
    <x v="1"/>
    <x v="0"/>
    <x v="0"/>
    <x v="1"/>
    <n v="9"/>
    <n v="2020"/>
    <x v="1"/>
    <x v="0"/>
    <n v="1"/>
    <n v="1"/>
    <n v="0"/>
    <n v="168"/>
  </r>
  <r>
    <x v="988"/>
    <s v="94010419A"/>
    <x v="1"/>
    <x v="0"/>
    <x v="1"/>
    <n v="205"/>
    <n v="0"/>
    <n v="205"/>
    <n v="36.9"/>
    <x v="9"/>
    <s v="FRA3"/>
    <m/>
    <x v="1"/>
    <x v="0"/>
    <x v="0"/>
    <x v="4"/>
    <n v="9"/>
    <n v="2020"/>
    <x v="0"/>
    <x v="0"/>
    <n v="1"/>
    <n v="1"/>
    <n v="0"/>
    <n v="205"/>
  </r>
  <r>
    <x v="989"/>
    <s v="94020119A"/>
    <x v="1"/>
    <x v="0"/>
    <x v="1"/>
    <n v="192"/>
    <n v="0"/>
    <n v="192"/>
    <n v="34.56"/>
    <x v="9"/>
    <s v="FRA1"/>
    <m/>
    <x v="1"/>
    <x v="0"/>
    <x v="0"/>
    <x v="4"/>
    <n v="9"/>
    <n v="2020"/>
    <x v="1"/>
    <x v="0"/>
    <n v="1"/>
    <n v="1"/>
    <n v="0"/>
    <n v="192"/>
  </r>
  <r>
    <x v="990"/>
    <s v="94020219A"/>
    <x v="1"/>
    <x v="0"/>
    <x v="1"/>
    <n v="220"/>
    <n v="0"/>
    <n v="220"/>
    <n v="39.6"/>
    <x v="9"/>
    <s v="FRA4"/>
    <m/>
    <x v="1"/>
    <x v="0"/>
    <x v="0"/>
    <x v="2"/>
    <n v="9"/>
    <n v="2020"/>
    <x v="0"/>
    <x v="0"/>
    <n v="1"/>
    <n v="1"/>
    <n v="0"/>
    <n v="220"/>
  </r>
  <r>
    <x v="991"/>
    <s v="94020419A"/>
    <x v="1"/>
    <x v="0"/>
    <x v="1"/>
    <n v="205"/>
    <n v="0"/>
    <n v="205"/>
    <n v="36.9"/>
    <x v="9"/>
    <s v="FRA3"/>
    <m/>
    <x v="1"/>
    <x v="0"/>
    <x v="0"/>
    <x v="4"/>
    <n v="9"/>
    <n v="2020"/>
    <x v="0"/>
    <x v="0"/>
    <n v="1"/>
    <n v="1"/>
    <n v="0"/>
    <n v="205"/>
  </r>
  <r>
    <x v="992"/>
    <s v="94020719A"/>
    <x v="1"/>
    <x v="0"/>
    <x v="1"/>
    <n v="205"/>
    <n v="0"/>
    <n v="205"/>
    <n v="36.9"/>
    <x v="9"/>
    <s v="FRA3"/>
    <m/>
    <x v="1"/>
    <x v="0"/>
    <x v="0"/>
    <x v="2"/>
    <n v="9"/>
    <n v="2020"/>
    <x v="0"/>
    <x v="0"/>
    <n v="1"/>
    <n v="1"/>
    <n v="0"/>
    <n v="205"/>
  </r>
  <r>
    <x v="993"/>
    <s v="94030119A"/>
    <x v="1"/>
    <x v="0"/>
    <x v="1"/>
    <n v="345"/>
    <n v="0"/>
    <n v="345"/>
    <n v="106.95"/>
    <x v="7"/>
    <s v="APP2"/>
    <m/>
    <x v="1"/>
    <x v="0"/>
    <x v="0"/>
    <x v="2"/>
    <n v="9"/>
    <n v="2020"/>
    <x v="1"/>
    <x v="0"/>
    <n v="1"/>
    <n v="1"/>
    <n v="0"/>
    <n v="345"/>
  </r>
  <r>
    <x v="994"/>
    <s v="94030219A"/>
    <x v="1"/>
    <x v="0"/>
    <x v="1"/>
    <n v="172"/>
    <n v="0"/>
    <n v="172"/>
    <n v="65.36"/>
    <x v="8"/>
    <s v="SMA2"/>
    <m/>
    <x v="1"/>
    <x v="0"/>
    <x v="0"/>
    <x v="0"/>
    <n v="9"/>
    <n v="2020"/>
    <x v="0"/>
    <x v="0"/>
    <n v="1"/>
    <n v="1"/>
    <n v="0"/>
    <n v="172"/>
  </r>
  <r>
    <x v="995"/>
    <s v="94030319A"/>
    <x v="1"/>
    <x v="0"/>
    <x v="1"/>
    <n v="192"/>
    <n v="0"/>
    <n v="192"/>
    <n v="34.56"/>
    <x v="9"/>
    <s v="FRA1"/>
    <m/>
    <x v="1"/>
    <x v="0"/>
    <x v="0"/>
    <x v="2"/>
    <n v="9"/>
    <n v="2020"/>
    <x v="0"/>
    <x v="0"/>
    <n v="1"/>
    <n v="1"/>
    <n v="0"/>
    <n v="192"/>
  </r>
  <r>
    <x v="996"/>
    <s v="94030419A"/>
    <x v="1"/>
    <x v="0"/>
    <x v="1"/>
    <n v="220"/>
    <n v="0"/>
    <n v="220"/>
    <n v="39.6"/>
    <x v="9"/>
    <s v="FRA4"/>
    <m/>
    <x v="1"/>
    <x v="0"/>
    <x v="0"/>
    <x v="0"/>
    <n v="9"/>
    <n v="2020"/>
    <x v="1"/>
    <x v="0"/>
    <n v="1"/>
    <n v="1"/>
    <n v="0"/>
    <n v="220"/>
  </r>
  <r>
    <x v="997"/>
    <s v="94030519A"/>
    <x v="1"/>
    <x v="0"/>
    <x v="1"/>
    <n v="255"/>
    <n v="0"/>
    <n v="255"/>
    <n v="66.3"/>
    <x v="0"/>
    <s v="ACC1"/>
    <m/>
    <x v="1"/>
    <x v="0"/>
    <x v="0"/>
    <x v="2"/>
    <n v="9"/>
    <n v="2020"/>
    <x v="1"/>
    <x v="0"/>
    <n v="1"/>
    <n v="1"/>
    <n v="0"/>
    <n v="255"/>
  </r>
  <r>
    <x v="998"/>
    <s v="94030619A"/>
    <x v="1"/>
    <x v="0"/>
    <x v="1"/>
    <n v="255"/>
    <n v="0"/>
    <n v="255"/>
    <n v="66.3"/>
    <x v="0"/>
    <s v="ACC1"/>
    <m/>
    <x v="1"/>
    <x v="0"/>
    <x v="0"/>
    <x v="2"/>
    <n v="9"/>
    <n v="2020"/>
    <x v="0"/>
    <x v="0"/>
    <n v="1"/>
    <n v="1"/>
    <n v="0"/>
    <n v="255"/>
  </r>
  <r>
    <x v="999"/>
    <s v="94030719A"/>
    <x v="1"/>
    <x v="0"/>
    <x v="1"/>
    <n v="327"/>
    <n v="0"/>
    <n v="327"/>
    <n v="94.83"/>
    <x v="0"/>
    <s v="ACC3"/>
    <m/>
    <x v="1"/>
    <x v="0"/>
    <x v="0"/>
    <x v="1"/>
    <n v="9"/>
    <n v="2020"/>
    <x v="0"/>
    <x v="0"/>
    <n v="1"/>
    <n v="1"/>
    <n v="0"/>
    <n v="327"/>
  </r>
  <r>
    <x v="1000"/>
    <s v="94030819A"/>
    <x v="1"/>
    <x v="0"/>
    <x v="1"/>
    <n v="1086"/>
    <n v="0"/>
    <n v="1086"/>
    <n v="293.22000000000003"/>
    <x v="1"/>
    <s v="MIN4"/>
    <m/>
    <x v="1"/>
    <x v="0"/>
    <x v="0"/>
    <x v="2"/>
    <n v="9"/>
    <n v="2020"/>
    <x v="0"/>
    <x v="0"/>
    <n v="1"/>
    <n v="1"/>
    <n v="0"/>
    <n v="1086"/>
  </r>
  <r>
    <x v="1001"/>
    <s v="94030919A"/>
    <x v="1"/>
    <x v="0"/>
    <x v="1"/>
    <n v="990"/>
    <n v="0"/>
    <n v="990"/>
    <n v="316.8"/>
    <x v="1"/>
    <s v="MIN6"/>
    <m/>
    <x v="1"/>
    <x v="0"/>
    <x v="0"/>
    <x v="2"/>
    <n v="9"/>
    <n v="2020"/>
    <x v="1"/>
    <x v="0"/>
    <n v="1"/>
    <n v="1"/>
    <n v="0"/>
    <n v="990"/>
  </r>
  <r>
    <x v="1002"/>
    <s v="94031019A"/>
    <x v="1"/>
    <x v="0"/>
    <x v="1"/>
    <n v="383"/>
    <n v="0"/>
    <n v="383"/>
    <n v="122.56"/>
    <x v="7"/>
    <s v="APP1"/>
    <m/>
    <x v="1"/>
    <x v="0"/>
    <x v="0"/>
    <x v="0"/>
    <n v="9"/>
    <n v="2020"/>
    <x v="1"/>
    <x v="0"/>
    <n v="1"/>
    <n v="1"/>
    <n v="0"/>
    <n v="383"/>
  </r>
  <r>
    <x v="1003"/>
    <s v="94031119A"/>
    <x v="1"/>
    <x v="0"/>
    <x v="1"/>
    <n v="168"/>
    <n v="0"/>
    <n v="168"/>
    <n v="25.2"/>
    <x v="8"/>
    <s v="SMA4"/>
    <m/>
    <x v="1"/>
    <x v="0"/>
    <x v="0"/>
    <x v="1"/>
    <n v="9"/>
    <n v="2020"/>
    <x v="1"/>
    <x v="0"/>
    <n v="1"/>
    <n v="1"/>
    <n v="0"/>
    <n v="168"/>
  </r>
  <r>
    <x v="1004"/>
    <s v="94031219A"/>
    <x v="1"/>
    <x v="0"/>
    <x v="1"/>
    <n v="220"/>
    <n v="0"/>
    <n v="220"/>
    <n v="39.6"/>
    <x v="9"/>
    <s v="FRA4"/>
    <m/>
    <x v="1"/>
    <x v="0"/>
    <x v="0"/>
    <x v="1"/>
    <n v="9"/>
    <n v="2020"/>
    <x v="1"/>
    <x v="0"/>
    <n v="1"/>
    <n v="1"/>
    <n v="0"/>
    <n v="220"/>
  </r>
  <r>
    <x v="1005"/>
    <s v="94031419A"/>
    <x v="1"/>
    <x v="0"/>
    <x v="1"/>
    <n v="192"/>
    <n v="0"/>
    <n v="192"/>
    <n v="34.56"/>
    <x v="9"/>
    <s v="FRA1"/>
    <m/>
    <x v="1"/>
    <x v="0"/>
    <x v="0"/>
    <x v="4"/>
    <n v="9"/>
    <n v="2020"/>
    <x v="1"/>
    <x v="0"/>
    <n v="1"/>
    <n v="1"/>
    <n v="0"/>
    <n v="192"/>
  </r>
  <r>
    <x v="1006"/>
    <s v="94031519A"/>
    <x v="1"/>
    <x v="0"/>
    <x v="1"/>
    <n v="255"/>
    <n v="0"/>
    <n v="255"/>
    <n v="66.3"/>
    <x v="0"/>
    <s v="ACC1"/>
    <m/>
    <x v="1"/>
    <x v="0"/>
    <x v="0"/>
    <x v="4"/>
    <n v="9"/>
    <n v="2020"/>
    <x v="0"/>
    <x v="0"/>
    <n v="1"/>
    <n v="1"/>
    <n v="0"/>
    <n v="255"/>
  </r>
  <r>
    <x v="1007"/>
    <s v="94031619A"/>
    <x v="1"/>
    <x v="0"/>
    <x v="1"/>
    <n v="327"/>
    <n v="0"/>
    <n v="327"/>
    <n v="94.83"/>
    <x v="0"/>
    <s v="ACC3"/>
    <m/>
    <x v="1"/>
    <x v="0"/>
    <x v="0"/>
    <x v="3"/>
    <n v="9"/>
    <n v="2020"/>
    <x v="0"/>
    <x v="0"/>
    <n v="1"/>
    <n v="1"/>
    <n v="0"/>
    <n v="327"/>
  </r>
  <r>
    <x v="1008"/>
    <s v="94031719A"/>
    <x v="1"/>
    <x v="0"/>
    <x v="1"/>
    <n v="805"/>
    <n v="0"/>
    <n v="805"/>
    <n v="249.55"/>
    <x v="1"/>
    <s v="MIN7"/>
    <m/>
    <x v="1"/>
    <x v="0"/>
    <x v="0"/>
    <x v="1"/>
    <n v="9"/>
    <n v="2020"/>
    <x v="1"/>
    <x v="0"/>
    <n v="1"/>
    <n v="1"/>
    <n v="0"/>
    <n v="805"/>
  </r>
  <r>
    <x v="1009"/>
    <s v="94031819A"/>
    <x v="1"/>
    <x v="0"/>
    <x v="1"/>
    <n v="992"/>
    <n v="0"/>
    <n v="992"/>
    <n v="277.76000000000005"/>
    <x v="1"/>
    <s v="MIN1"/>
    <m/>
    <x v="1"/>
    <x v="0"/>
    <x v="0"/>
    <x v="2"/>
    <n v="9"/>
    <n v="2020"/>
    <x v="0"/>
    <x v="0"/>
    <n v="1"/>
    <n v="1"/>
    <n v="0"/>
    <n v="992"/>
  </r>
  <r>
    <x v="1010"/>
    <s v="94040119A"/>
    <x v="1"/>
    <x v="0"/>
    <x v="1"/>
    <n v="383"/>
    <n v="0"/>
    <n v="383"/>
    <n v="122.56"/>
    <x v="7"/>
    <s v="APP1"/>
    <m/>
    <x v="1"/>
    <x v="0"/>
    <x v="0"/>
    <x v="2"/>
    <n v="9"/>
    <n v="2020"/>
    <x v="1"/>
    <x v="0"/>
    <n v="1"/>
    <n v="1"/>
    <n v="0"/>
    <n v="383"/>
  </r>
  <r>
    <x v="1011"/>
    <s v="94040219A"/>
    <x v="1"/>
    <x v="0"/>
    <x v="1"/>
    <n v="144"/>
    <n v="0"/>
    <n v="144"/>
    <n v="66.240000000000009"/>
    <x v="8"/>
    <s v="SMA3"/>
    <m/>
    <x v="1"/>
    <x v="0"/>
    <x v="0"/>
    <x v="4"/>
    <n v="9"/>
    <n v="2020"/>
    <x v="0"/>
    <x v="0"/>
    <n v="1"/>
    <n v="1"/>
    <n v="0"/>
    <n v="144"/>
  </r>
  <r>
    <x v="1012"/>
    <s v="94040319A"/>
    <x v="1"/>
    <x v="0"/>
    <x v="1"/>
    <n v="240"/>
    <n v="0"/>
    <n v="240"/>
    <n v="43.199999999999996"/>
    <x v="9"/>
    <s v="FRA5"/>
    <m/>
    <x v="1"/>
    <x v="0"/>
    <x v="0"/>
    <x v="4"/>
    <n v="9"/>
    <n v="2020"/>
    <x v="0"/>
    <x v="0"/>
    <n v="1"/>
    <n v="1"/>
    <n v="0"/>
    <n v="240"/>
  </r>
  <r>
    <x v="1013"/>
    <s v="94040519A"/>
    <x v="1"/>
    <x v="0"/>
    <x v="1"/>
    <n v="313"/>
    <n v="0"/>
    <n v="313"/>
    <n v="93.899999999999991"/>
    <x v="0"/>
    <s v="ACC4"/>
    <m/>
    <x v="1"/>
    <x v="0"/>
    <x v="0"/>
    <x v="0"/>
    <n v="9"/>
    <n v="2020"/>
    <x v="0"/>
    <x v="0"/>
    <n v="1"/>
    <n v="1"/>
    <n v="0"/>
    <n v="313"/>
  </r>
  <r>
    <x v="1014"/>
    <s v="94040619A"/>
    <x v="1"/>
    <x v="0"/>
    <x v="1"/>
    <n v="258"/>
    <n v="0"/>
    <n v="258"/>
    <n v="72.240000000000009"/>
    <x v="0"/>
    <s v="ACC2"/>
    <m/>
    <x v="1"/>
    <x v="0"/>
    <x v="0"/>
    <x v="2"/>
    <n v="9"/>
    <n v="2020"/>
    <x v="0"/>
    <x v="0"/>
    <n v="1"/>
    <n v="1"/>
    <n v="0"/>
    <n v="258"/>
  </r>
  <r>
    <x v="1015"/>
    <s v="94040719A"/>
    <x v="1"/>
    <x v="0"/>
    <x v="1"/>
    <n v="1086"/>
    <n v="0"/>
    <n v="1086"/>
    <n v="293.22000000000003"/>
    <x v="1"/>
    <s v="MIN4"/>
    <m/>
    <x v="1"/>
    <x v="0"/>
    <x v="0"/>
    <x v="2"/>
    <n v="9"/>
    <n v="2020"/>
    <x v="1"/>
    <x v="0"/>
    <n v="1"/>
    <n v="1"/>
    <n v="0"/>
    <n v="1086"/>
  </r>
  <r>
    <x v="1016"/>
    <s v="94040819A"/>
    <x v="1"/>
    <x v="0"/>
    <x v="1"/>
    <n v="526"/>
    <n v="0"/>
    <n v="526"/>
    <n v="210.4"/>
    <x v="1"/>
    <s v="MIN8"/>
    <m/>
    <x v="1"/>
    <x v="0"/>
    <x v="0"/>
    <x v="1"/>
    <n v="9"/>
    <n v="2020"/>
    <x v="1"/>
    <x v="0"/>
    <n v="1"/>
    <n v="1"/>
    <n v="0"/>
    <n v="526"/>
  </r>
  <r>
    <x v="1017"/>
    <s v="94040919A"/>
    <x v="1"/>
    <x v="0"/>
    <x v="1"/>
    <n v="1491"/>
    <n v="0"/>
    <n v="1491"/>
    <n v="506.94000000000005"/>
    <x v="2"/>
    <s v="BAG2"/>
    <m/>
    <x v="1"/>
    <x v="0"/>
    <x v="0"/>
    <x v="2"/>
    <n v="9"/>
    <n v="2020"/>
    <x v="0"/>
    <x v="0"/>
    <n v="1"/>
    <n v="1"/>
    <n v="0"/>
    <n v="1491"/>
  </r>
  <r>
    <x v="1018"/>
    <s v="94050119A"/>
    <x v="1"/>
    <x v="0"/>
    <x v="1"/>
    <n v="144"/>
    <n v="0"/>
    <n v="144"/>
    <n v="66.240000000000009"/>
    <x v="8"/>
    <s v="SMA3"/>
    <m/>
    <x v="1"/>
    <x v="0"/>
    <x v="0"/>
    <x v="0"/>
    <n v="9"/>
    <n v="2020"/>
    <x v="0"/>
    <x v="0"/>
    <n v="1"/>
    <n v="1"/>
    <n v="0"/>
    <n v="144"/>
  </r>
  <r>
    <x v="1019"/>
    <s v="94050219A"/>
    <x v="1"/>
    <x v="0"/>
    <x v="1"/>
    <n v="210"/>
    <n v="0"/>
    <n v="210"/>
    <n v="37.799999999999997"/>
    <x v="9"/>
    <s v="FRA2"/>
    <m/>
    <x v="1"/>
    <x v="0"/>
    <x v="0"/>
    <x v="0"/>
    <n v="9"/>
    <n v="2020"/>
    <x v="0"/>
    <x v="0"/>
    <n v="1"/>
    <n v="1"/>
    <n v="0"/>
    <n v="210"/>
  </r>
  <r>
    <x v="1020"/>
    <s v="94050319A"/>
    <x v="1"/>
    <x v="0"/>
    <x v="1"/>
    <n v="313"/>
    <n v="0"/>
    <n v="313"/>
    <n v="93.899999999999991"/>
    <x v="0"/>
    <s v="ACC4"/>
    <m/>
    <x v="1"/>
    <x v="0"/>
    <x v="0"/>
    <x v="0"/>
    <n v="9"/>
    <n v="2020"/>
    <x v="1"/>
    <x v="0"/>
    <n v="1"/>
    <n v="1"/>
    <n v="0"/>
    <n v="313"/>
  </r>
  <r>
    <x v="1021"/>
    <s v="94050819A"/>
    <x v="1"/>
    <x v="0"/>
    <x v="1"/>
    <n v="255"/>
    <n v="0"/>
    <n v="255"/>
    <n v="66.3"/>
    <x v="0"/>
    <s v="ACC1"/>
    <m/>
    <x v="1"/>
    <x v="0"/>
    <x v="0"/>
    <x v="2"/>
    <n v="9"/>
    <n v="2020"/>
    <x v="0"/>
    <x v="0"/>
    <n v="1"/>
    <n v="1"/>
    <n v="0"/>
    <n v="255"/>
  </r>
  <r>
    <x v="1022"/>
    <s v="94050919A"/>
    <x v="1"/>
    <x v="0"/>
    <x v="1"/>
    <n v="992"/>
    <n v="0"/>
    <n v="992"/>
    <n v="277.76000000000005"/>
    <x v="1"/>
    <s v="MIN1"/>
    <m/>
    <x v="1"/>
    <x v="0"/>
    <x v="0"/>
    <x v="1"/>
    <n v="9"/>
    <n v="2020"/>
    <x v="0"/>
    <x v="0"/>
    <n v="1"/>
    <n v="1"/>
    <n v="0"/>
    <n v="992"/>
  </r>
  <r>
    <x v="1023"/>
    <s v="94051019A"/>
    <x v="1"/>
    <x v="0"/>
    <x v="1"/>
    <n v="172"/>
    <n v="0"/>
    <n v="172"/>
    <n v="65.36"/>
    <x v="8"/>
    <s v="SMA2"/>
    <m/>
    <x v="1"/>
    <x v="0"/>
    <x v="0"/>
    <x v="4"/>
    <n v="9"/>
    <n v="2020"/>
    <x v="0"/>
    <x v="0"/>
    <n v="1"/>
    <n v="1"/>
    <n v="0"/>
    <n v="172"/>
  </r>
  <r>
    <x v="1024"/>
    <s v="94051119A"/>
    <x v="1"/>
    <x v="0"/>
    <x v="1"/>
    <n v="192"/>
    <n v="0"/>
    <n v="192"/>
    <n v="34.56"/>
    <x v="9"/>
    <s v="FRA1"/>
    <m/>
    <x v="1"/>
    <x v="0"/>
    <x v="0"/>
    <x v="2"/>
    <n v="9"/>
    <n v="2020"/>
    <x v="0"/>
    <x v="0"/>
    <n v="1"/>
    <n v="1"/>
    <n v="0"/>
    <n v="192"/>
  </r>
  <r>
    <x v="1025"/>
    <s v="94051219A"/>
    <x v="1"/>
    <x v="0"/>
    <x v="1"/>
    <n v="258"/>
    <n v="0"/>
    <n v="258"/>
    <n v="72.240000000000009"/>
    <x v="0"/>
    <s v="ACC2"/>
    <m/>
    <x v="1"/>
    <x v="0"/>
    <x v="0"/>
    <x v="3"/>
    <n v="9"/>
    <n v="2020"/>
    <x v="0"/>
    <x v="0"/>
    <n v="1"/>
    <n v="1"/>
    <n v="0"/>
    <n v="258"/>
  </r>
  <r>
    <x v="1026"/>
    <s v="94051319A"/>
    <x v="1"/>
    <x v="0"/>
    <x v="1"/>
    <n v="327"/>
    <n v="0"/>
    <n v="327"/>
    <n v="94.83"/>
    <x v="0"/>
    <s v="ACC3"/>
    <m/>
    <x v="1"/>
    <x v="0"/>
    <x v="0"/>
    <x v="2"/>
    <n v="9"/>
    <n v="2020"/>
    <x v="0"/>
    <x v="0"/>
    <n v="1"/>
    <n v="1"/>
    <n v="0"/>
    <n v="327"/>
  </r>
  <r>
    <x v="1027"/>
    <s v="94051419A"/>
    <x v="1"/>
    <x v="0"/>
    <x v="1"/>
    <n v="327"/>
    <n v="0"/>
    <n v="327"/>
    <n v="94.83"/>
    <x v="0"/>
    <s v="ACC3"/>
    <m/>
    <x v="1"/>
    <x v="0"/>
    <x v="0"/>
    <x v="4"/>
    <n v="9"/>
    <n v="2020"/>
    <x v="1"/>
    <x v="0"/>
    <n v="1"/>
    <n v="1"/>
    <n v="0"/>
    <n v="327"/>
  </r>
  <r>
    <x v="1028"/>
    <s v="94051519A"/>
    <x v="1"/>
    <x v="0"/>
    <x v="1"/>
    <n v="992"/>
    <n v="0"/>
    <n v="992"/>
    <n v="277.76000000000005"/>
    <x v="1"/>
    <s v="MIN1"/>
    <m/>
    <x v="1"/>
    <x v="0"/>
    <x v="0"/>
    <x v="4"/>
    <n v="9"/>
    <n v="2020"/>
    <x v="0"/>
    <x v="0"/>
    <n v="1"/>
    <n v="1"/>
    <n v="0"/>
    <n v="992"/>
  </r>
  <r>
    <x v="1029"/>
    <s v="94051619A"/>
    <x v="1"/>
    <x v="0"/>
    <x v="1"/>
    <n v="951"/>
    <n v="0"/>
    <n v="951"/>
    <n v="247.26000000000002"/>
    <x v="1"/>
    <s v="MIN3"/>
    <m/>
    <x v="1"/>
    <x v="0"/>
    <x v="0"/>
    <x v="0"/>
    <n v="9"/>
    <n v="2020"/>
    <x v="1"/>
    <x v="0"/>
    <n v="1"/>
    <n v="1"/>
    <n v="0"/>
    <n v="951"/>
  </r>
  <r>
    <x v="1030"/>
    <s v="94051719A"/>
    <x v="1"/>
    <x v="0"/>
    <x v="1"/>
    <n v="948"/>
    <n v="0"/>
    <n v="948"/>
    <n v="303.36"/>
    <x v="2"/>
    <s v="BAG4"/>
    <m/>
    <x v="1"/>
    <x v="0"/>
    <x v="0"/>
    <x v="0"/>
    <n v="9"/>
    <n v="2020"/>
    <x v="1"/>
    <x v="0"/>
    <n v="1"/>
    <n v="1"/>
    <n v="0"/>
    <n v="948"/>
  </r>
  <r>
    <x v="1031"/>
    <s v="94060119A"/>
    <x v="1"/>
    <x v="0"/>
    <x v="1"/>
    <n v="144"/>
    <n v="0"/>
    <n v="144"/>
    <n v="66.240000000000009"/>
    <x v="8"/>
    <s v="SMA3"/>
    <m/>
    <x v="1"/>
    <x v="0"/>
    <x v="0"/>
    <x v="1"/>
    <n v="9"/>
    <n v="2020"/>
    <x v="1"/>
    <x v="0"/>
    <n v="1"/>
    <n v="1"/>
    <n v="0"/>
    <n v="144"/>
  </r>
  <r>
    <x v="1032"/>
    <s v="94060219A"/>
    <x v="1"/>
    <x v="0"/>
    <x v="1"/>
    <n v="205"/>
    <n v="0"/>
    <n v="205"/>
    <n v="36.9"/>
    <x v="9"/>
    <s v="FRA3"/>
    <m/>
    <x v="1"/>
    <x v="0"/>
    <x v="0"/>
    <x v="4"/>
    <n v="9"/>
    <n v="2020"/>
    <x v="0"/>
    <x v="0"/>
    <n v="1"/>
    <n v="1"/>
    <n v="0"/>
    <n v="205"/>
  </r>
  <r>
    <x v="1033"/>
    <s v="94060319A"/>
    <x v="1"/>
    <x v="0"/>
    <x v="1"/>
    <n v="258"/>
    <n v="0"/>
    <n v="258"/>
    <n v="72.240000000000009"/>
    <x v="0"/>
    <s v="ACC2"/>
    <m/>
    <x v="1"/>
    <x v="0"/>
    <x v="0"/>
    <x v="0"/>
    <n v="9"/>
    <n v="2020"/>
    <x v="1"/>
    <x v="0"/>
    <n v="1"/>
    <n v="1"/>
    <n v="0"/>
    <n v="258"/>
  </r>
  <r>
    <x v="1034"/>
    <s v="96010119A"/>
    <x v="1"/>
    <x v="0"/>
    <x v="1"/>
    <n v="345"/>
    <n v="0"/>
    <n v="345"/>
    <n v="106.95"/>
    <x v="7"/>
    <s v="APP2"/>
    <m/>
    <x v="1"/>
    <x v="0"/>
    <x v="0"/>
    <x v="0"/>
    <n v="9"/>
    <n v="2020"/>
    <x v="1"/>
    <x v="0"/>
    <n v="1"/>
    <n v="1"/>
    <n v="0"/>
    <n v="345"/>
  </r>
  <r>
    <x v="1035"/>
    <s v="96010219A"/>
    <x v="1"/>
    <x v="0"/>
    <x v="1"/>
    <n v="168"/>
    <n v="0"/>
    <n v="168"/>
    <n v="75.600000000000009"/>
    <x v="8"/>
    <s v="SMA1"/>
    <m/>
    <x v="1"/>
    <x v="0"/>
    <x v="0"/>
    <x v="2"/>
    <n v="9"/>
    <n v="2020"/>
    <x v="1"/>
    <x v="0"/>
    <n v="1"/>
    <n v="1"/>
    <n v="0"/>
    <n v="168"/>
  </r>
  <r>
    <x v="1036"/>
    <s v="96010319A"/>
    <x v="1"/>
    <x v="0"/>
    <x v="1"/>
    <n v="192"/>
    <n v="0"/>
    <n v="192"/>
    <n v="34.56"/>
    <x v="9"/>
    <s v="FRA1"/>
    <m/>
    <x v="1"/>
    <x v="0"/>
    <x v="0"/>
    <x v="0"/>
    <n v="9"/>
    <n v="2020"/>
    <x v="1"/>
    <x v="0"/>
    <n v="1"/>
    <n v="1"/>
    <n v="0"/>
    <n v="192"/>
  </r>
  <r>
    <x v="1037"/>
    <s v="96010419A"/>
    <x v="1"/>
    <x v="0"/>
    <x v="1"/>
    <n v="220"/>
    <n v="0"/>
    <n v="220"/>
    <n v="39.6"/>
    <x v="9"/>
    <s v="FRA4"/>
    <m/>
    <x v="1"/>
    <x v="0"/>
    <x v="0"/>
    <x v="0"/>
    <n v="9"/>
    <n v="2020"/>
    <x v="0"/>
    <x v="0"/>
    <n v="1"/>
    <n v="1"/>
    <n v="0"/>
    <n v="220"/>
  </r>
  <r>
    <x v="1038"/>
    <s v="96010519A"/>
    <x v="1"/>
    <x v="0"/>
    <x v="1"/>
    <n v="313"/>
    <n v="0"/>
    <n v="313"/>
    <n v="93.899999999999991"/>
    <x v="0"/>
    <s v="ACC4"/>
    <m/>
    <x v="1"/>
    <x v="0"/>
    <x v="0"/>
    <x v="1"/>
    <n v="9"/>
    <n v="2020"/>
    <x v="0"/>
    <x v="0"/>
    <n v="1"/>
    <n v="1"/>
    <n v="0"/>
    <n v="313"/>
  </r>
  <r>
    <x v="1039"/>
    <s v="96010619A"/>
    <x v="1"/>
    <x v="0"/>
    <x v="1"/>
    <n v="327"/>
    <n v="0"/>
    <n v="327"/>
    <n v="94.83"/>
    <x v="0"/>
    <s v="ACC3"/>
    <m/>
    <x v="1"/>
    <x v="0"/>
    <x v="0"/>
    <x v="4"/>
    <n v="9"/>
    <n v="2020"/>
    <x v="0"/>
    <x v="0"/>
    <n v="1"/>
    <n v="1"/>
    <n v="0"/>
    <n v="327"/>
  </r>
  <r>
    <x v="1040"/>
    <s v="96010719A"/>
    <x v="1"/>
    <x v="0"/>
    <x v="1"/>
    <n v="255"/>
    <n v="0"/>
    <n v="255"/>
    <n v="66.3"/>
    <x v="0"/>
    <s v="ACC1"/>
    <m/>
    <x v="1"/>
    <x v="0"/>
    <x v="0"/>
    <x v="4"/>
    <n v="9"/>
    <n v="2020"/>
    <x v="0"/>
    <x v="0"/>
    <n v="1"/>
    <n v="1"/>
    <n v="0"/>
    <n v="255"/>
  </r>
  <r>
    <x v="1041"/>
    <s v="96010819A"/>
    <x v="1"/>
    <x v="0"/>
    <x v="1"/>
    <n v="990"/>
    <n v="0"/>
    <n v="990"/>
    <n v="316.8"/>
    <x v="1"/>
    <s v="MIN6"/>
    <m/>
    <x v="1"/>
    <x v="0"/>
    <x v="0"/>
    <x v="2"/>
    <n v="9"/>
    <n v="2020"/>
    <x v="1"/>
    <x v="0"/>
    <n v="1"/>
    <n v="1"/>
    <n v="0"/>
    <n v="990"/>
  </r>
  <r>
    <x v="1042"/>
    <s v="96010919A"/>
    <x v="1"/>
    <x v="0"/>
    <x v="1"/>
    <n v="951"/>
    <n v="0"/>
    <n v="951"/>
    <n v="247.26000000000002"/>
    <x v="1"/>
    <s v="MIN3"/>
    <m/>
    <x v="1"/>
    <x v="0"/>
    <x v="0"/>
    <x v="2"/>
    <n v="9"/>
    <n v="2020"/>
    <x v="0"/>
    <x v="0"/>
    <n v="1"/>
    <n v="1"/>
    <n v="0"/>
    <n v="951"/>
  </r>
  <r>
    <x v="1043"/>
    <s v="96011019A"/>
    <x v="1"/>
    <x v="0"/>
    <x v="1"/>
    <n v="383"/>
    <n v="0"/>
    <n v="383"/>
    <n v="122.56"/>
    <x v="7"/>
    <s v="APP1"/>
    <m/>
    <x v="1"/>
    <x v="0"/>
    <x v="0"/>
    <x v="0"/>
    <n v="9"/>
    <n v="2020"/>
    <x v="1"/>
    <x v="0"/>
    <n v="1"/>
    <n v="1"/>
    <n v="0"/>
    <n v="383"/>
  </r>
  <r>
    <x v="1044"/>
    <s v="96011119A"/>
    <x v="1"/>
    <x v="0"/>
    <x v="1"/>
    <n v="168"/>
    <n v="0"/>
    <n v="168"/>
    <n v="25.2"/>
    <x v="8"/>
    <s v="SMA4"/>
    <m/>
    <x v="1"/>
    <x v="0"/>
    <x v="0"/>
    <x v="2"/>
    <n v="9"/>
    <n v="2020"/>
    <x v="1"/>
    <x v="0"/>
    <n v="1"/>
    <n v="1"/>
    <n v="0"/>
    <n v="168"/>
  </r>
  <r>
    <x v="1045"/>
    <s v="96011219A"/>
    <x v="1"/>
    <x v="0"/>
    <x v="1"/>
    <n v="220"/>
    <n v="0"/>
    <n v="220"/>
    <n v="39.6"/>
    <x v="9"/>
    <s v="FRA4"/>
    <m/>
    <x v="1"/>
    <x v="0"/>
    <x v="0"/>
    <x v="2"/>
    <n v="9"/>
    <n v="2020"/>
    <x v="1"/>
    <x v="0"/>
    <n v="1"/>
    <n v="1"/>
    <n v="0"/>
    <n v="220"/>
  </r>
  <r>
    <x v="1046"/>
    <s v="15150119A"/>
    <x v="1"/>
    <x v="0"/>
    <x v="1"/>
    <n v="538"/>
    <n v="0"/>
    <n v="538"/>
    <n v="129.12"/>
    <x v="5"/>
    <s v="SAN11"/>
    <m/>
    <x v="1"/>
    <x v="0"/>
    <x v="0"/>
    <x v="2"/>
    <n v="9"/>
    <n v="2020"/>
    <x v="0"/>
    <x v="0"/>
    <n v="1"/>
    <n v="1"/>
    <n v="0"/>
    <n v="538"/>
  </r>
  <r>
    <x v="1047"/>
    <s v="15150219A"/>
    <x v="1"/>
    <x v="0"/>
    <x v="1"/>
    <n v="367"/>
    <n v="0"/>
    <n v="367"/>
    <n v="110.1"/>
    <x v="6"/>
    <s v="SNE11"/>
    <m/>
    <x v="1"/>
    <x v="0"/>
    <x v="0"/>
    <x v="2"/>
    <n v="9"/>
    <n v="2020"/>
    <x v="1"/>
    <x v="0"/>
    <n v="1"/>
    <n v="1"/>
    <n v="0"/>
    <n v="367"/>
  </r>
  <r>
    <x v="1048"/>
    <s v="15150319A"/>
    <x v="1"/>
    <x v="0"/>
    <x v="1"/>
    <n v="345"/>
    <n v="0"/>
    <n v="345"/>
    <n v="106.95"/>
    <x v="7"/>
    <s v="APP2"/>
    <m/>
    <x v="1"/>
    <x v="0"/>
    <x v="0"/>
    <x v="4"/>
    <n v="9"/>
    <n v="2020"/>
    <x v="0"/>
    <x v="0"/>
    <n v="1"/>
    <n v="1"/>
    <n v="0"/>
    <n v="345"/>
  </r>
  <r>
    <x v="1049"/>
    <s v="15150419A"/>
    <x v="1"/>
    <x v="0"/>
    <x v="1"/>
    <n v="144"/>
    <n v="0"/>
    <n v="144"/>
    <n v="66.240000000000009"/>
    <x v="8"/>
    <s v="SMA3"/>
    <m/>
    <x v="1"/>
    <x v="0"/>
    <x v="0"/>
    <x v="0"/>
    <n v="9"/>
    <n v="2020"/>
    <x v="1"/>
    <x v="0"/>
    <n v="1"/>
    <n v="1"/>
    <n v="0"/>
    <n v="144"/>
  </r>
  <r>
    <x v="1050"/>
    <s v="15150519A"/>
    <x v="1"/>
    <x v="0"/>
    <x v="1"/>
    <n v="144"/>
    <n v="0"/>
    <n v="144"/>
    <n v="66.240000000000009"/>
    <x v="8"/>
    <s v="SMA3"/>
    <m/>
    <x v="1"/>
    <x v="0"/>
    <x v="0"/>
    <x v="2"/>
    <n v="9"/>
    <n v="2020"/>
    <x v="1"/>
    <x v="0"/>
    <n v="1"/>
    <n v="1"/>
    <n v="0"/>
    <n v="144"/>
  </r>
  <r>
    <x v="1051"/>
    <s v="15150619A"/>
    <x v="1"/>
    <x v="0"/>
    <x v="1"/>
    <n v="192"/>
    <n v="0"/>
    <n v="192"/>
    <n v="34.56"/>
    <x v="9"/>
    <s v="FRA1"/>
    <m/>
    <x v="1"/>
    <x v="0"/>
    <x v="0"/>
    <x v="4"/>
    <n v="9"/>
    <n v="2020"/>
    <x v="1"/>
    <x v="0"/>
    <n v="1"/>
    <n v="1"/>
    <n v="0"/>
    <n v="192"/>
  </r>
  <r>
    <x v="1052"/>
    <s v="15150719A"/>
    <x v="1"/>
    <x v="0"/>
    <x v="1"/>
    <n v="220"/>
    <n v="0"/>
    <n v="220"/>
    <n v="39.6"/>
    <x v="9"/>
    <s v="FRA4"/>
    <m/>
    <x v="1"/>
    <x v="0"/>
    <x v="0"/>
    <x v="0"/>
    <n v="9"/>
    <n v="2020"/>
    <x v="0"/>
    <x v="0"/>
    <n v="1"/>
    <n v="1"/>
    <n v="0"/>
    <n v="220"/>
  </r>
  <r>
    <x v="1053"/>
    <s v="15150819A"/>
    <x v="1"/>
    <x v="0"/>
    <x v="1"/>
    <n v="210"/>
    <n v="0"/>
    <n v="210"/>
    <n v="37.799999999999997"/>
    <x v="9"/>
    <s v="FRA2"/>
    <m/>
    <x v="1"/>
    <x v="0"/>
    <x v="0"/>
    <x v="2"/>
    <n v="9"/>
    <n v="2020"/>
    <x v="0"/>
    <x v="0"/>
    <n v="1"/>
    <n v="1"/>
    <n v="0"/>
    <n v="210"/>
  </r>
  <r>
    <x v="1054"/>
    <s v="15150919A"/>
    <x v="1"/>
    <x v="0"/>
    <x v="1"/>
    <n v="313"/>
    <n v="0"/>
    <n v="313"/>
    <n v="93.899999999999991"/>
    <x v="0"/>
    <s v="ACC4"/>
    <m/>
    <x v="1"/>
    <x v="0"/>
    <x v="0"/>
    <x v="2"/>
    <n v="9"/>
    <n v="2020"/>
    <x v="1"/>
    <x v="0"/>
    <n v="1"/>
    <n v="1"/>
    <n v="0"/>
    <n v="313"/>
  </r>
  <r>
    <x v="1055"/>
    <s v="15151019A"/>
    <x v="1"/>
    <x v="0"/>
    <x v="1"/>
    <n v="478"/>
    <n v="0"/>
    <n v="478"/>
    <n v="119.5"/>
    <x v="5"/>
    <s v="SAN8"/>
    <m/>
    <x v="1"/>
    <x v="0"/>
    <x v="0"/>
    <x v="1"/>
    <n v="9"/>
    <n v="2020"/>
    <x v="1"/>
    <x v="0"/>
    <n v="1"/>
    <n v="1"/>
    <n v="0"/>
    <n v="478"/>
  </r>
  <r>
    <x v="1056"/>
    <s v="15151119A"/>
    <x v="1"/>
    <x v="0"/>
    <x v="1"/>
    <n v="284"/>
    <n v="0"/>
    <n v="284"/>
    <n v="76.680000000000007"/>
    <x v="6"/>
    <s v="SNE14"/>
    <m/>
    <x v="1"/>
    <x v="0"/>
    <x v="0"/>
    <x v="2"/>
    <n v="9"/>
    <n v="2020"/>
    <x v="1"/>
    <x v="0"/>
    <n v="1"/>
    <n v="1"/>
    <n v="0"/>
    <n v="284"/>
  </r>
  <r>
    <x v="1057"/>
    <s v="15151219A"/>
    <x v="1"/>
    <x v="0"/>
    <x v="1"/>
    <n v="383"/>
    <n v="0"/>
    <n v="383"/>
    <n v="122.56"/>
    <x v="7"/>
    <s v="APP1"/>
    <m/>
    <x v="1"/>
    <x v="0"/>
    <x v="0"/>
    <x v="2"/>
    <n v="9"/>
    <n v="2020"/>
    <x v="1"/>
    <x v="0"/>
    <n v="1"/>
    <n v="1"/>
    <n v="0"/>
    <n v="383"/>
  </r>
  <r>
    <x v="1058"/>
    <s v="15151319A"/>
    <x v="1"/>
    <x v="0"/>
    <x v="1"/>
    <n v="144"/>
    <n v="0"/>
    <n v="144"/>
    <n v="66.240000000000009"/>
    <x v="8"/>
    <s v="SMA3"/>
    <m/>
    <x v="1"/>
    <x v="0"/>
    <x v="0"/>
    <x v="2"/>
    <n v="9"/>
    <n v="2020"/>
    <x v="1"/>
    <x v="0"/>
    <n v="1"/>
    <n v="1"/>
    <n v="0"/>
    <n v="144"/>
  </r>
  <r>
    <x v="1059"/>
    <s v="15151419A"/>
    <x v="1"/>
    <x v="0"/>
    <x v="1"/>
    <n v="168"/>
    <n v="0"/>
    <n v="168"/>
    <n v="25.2"/>
    <x v="8"/>
    <s v="SMA4"/>
    <m/>
    <x v="1"/>
    <x v="0"/>
    <x v="0"/>
    <x v="0"/>
    <n v="9"/>
    <n v="2020"/>
    <x v="0"/>
    <x v="0"/>
    <n v="1"/>
    <n v="1"/>
    <n v="0"/>
    <n v="168"/>
  </r>
  <r>
    <x v="1060"/>
    <s v="15151519A"/>
    <x v="1"/>
    <x v="0"/>
    <x v="1"/>
    <n v="192"/>
    <n v="0"/>
    <n v="192"/>
    <n v="34.56"/>
    <x v="9"/>
    <s v="FRA1"/>
    <m/>
    <x v="1"/>
    <x v="0"/>
    <x v="0"/>
    <x v="2"/>
    <n v="9"/>
    <n v="2020"/>
    <x v="1"/>
    <x v="0"/>
    <n v="1"/>
    <n v="1"/>
    <n v="0"/>
    <n v="192"/>
  </r>
  <r>
    <x v="1061"/>
    <s v="15151619A"/>
    <x v="1"/>
    <x v="0"/>
    <x v="1"/>
    <n v="192"/>
    <n v="0"/>
    <n v="192"/>
    <n v="34.56"/>
    <x v="9"/>
    <s v="FRA1"/>
    <m/>
    <x v="1"/>
    <x v="0"/>
    <x v="0"/>
    <x v="2"/>
    <n v="9"/>
    <n v="2020"/>
    <x v="1"/>
    <x v="0"/>
    <n v="1"/>
    <n v="1"/>
    <n v="0"/>
    <n v="192"/>
  </r>
  <r>
    <x v="1062"/>
    <s v="15151719A"/>
    <x v="1"/>
    <x v="0"/>
    <x v="1"/>
    <n v="210"/>
    <n v="0"/>
    <n v="210"/>
    <n v="37.799999999999997"/>
    <x v="9"/>
    <s v="FRA2"/>
    <m/>
    <x v="1"/>
    <x v="0"/>
    <x v="0"/>
    <x v="1"/>
    <n v="9"/>
    <n v="2020"/>
    <x v="1"/>
    <x v="0"/>
    <n v="1"/>
    <n v="1"/>
    <n v="0"/>
    <n v="210"/>
  </r>
  <r>
    <x v="1063"/>
    <s v="15151819A"/>
    <x v="1"/>
    <x v="0"/>
    <x v="1"/>
    <n v="313"/>
    <n v="0"/>
    <n v="313"/>
    <n v="93.899999999999991"/>
    <x v="0"/>
    <s v="ACC4"/>
    <m/>
    <x v="1"/>
    <x v="0"/>
    <x v="0"/>
    <x v="2"/>
    <n v="9"/>
    <n v="2020"/>
    <x v="0"/>
    <x v="0"/>
    <n v="1"/>
    <n v="1"/>
    <n v="0"/>
    <n v="313"/>
  </r>
  <r>
    <x v="1064"/>
    <s v="15151919A"/>
    <x v="1"/>
    <x v="0"/>
    <x v="1"/>
    <n v="327"/>
    <n v="0"/>
    <n v="327"/>
    <n v="94.83"/>
    <x v="0"/>
    <s v="ACC3"/>
    <m/>
    <x v="1"/>
    <x v="0"/>
    <x v="0"/>
    <x v="2"/>
    <n v="9"/>
    <n v="2020"/>
    <x v="1"/>
    <x v="0"/>
    <n v="1"/>
    <n v="1"/>
    <n v="0"/>
    <n v="327"/>
  </r>
  <r>
    <x v="1065"/>
    <s v="15152019A"/>
    <x v="1"/>
    <x v="0"/>
    <x v="1"/>
    <n v="295"/>
    <n v="0"/>
    <n v="295"/>
    <n v="97.350000000000009"/>
    <x v="6"/>
    <s v="SNE7"/>
    <m/>
    <x v="1"/>
    <x v="0"/>
    <x v="0"/>
    <x v="3"/>
    <n v="9"/>
    <n v="2020"/>
    <x v="1"/>
    <x v="0"/>
    <n v="1"/>
    <n v="1"/>
    <n v="0"/>
    <n v="295"/>
  </r>
  <r>
    <x v="1066"/>
    <s v="15152119A"/>
    <x v="1"/>
    <x v="0"/>
    <x v="1"/>
    <n v="383"/>
    <n v="0"/>
    <n v="383"/>
    <n v="122.56"/>
    <x v="7"/>
    <s v="APP1"/>
    <m/>
    <x v="1"/>
    <x v="0"/>
    <x v="0"/>
    <x v="2"/>
    <n v="9"/>
    <n v="2020"/>
    <x v="0"/>
    <x v="0"/>
    <n v="1"/>
    <n v="1"/>
    <n v="0"/>
    <n v="383"/>
  </r>
  <r>
    <x v="1067"/>
    <s v="15152219A"/>
    <x v="1"/>
    <x v="0"/>
    <x v="1"/>
    <n v="172"/>
    <n v="0"/>
    <n v="172"/>
    <n v="65.36"/>
    <x v="8"/>
    <s v="SMA2"/>
    <m/>
    <x v="1"/>
    <x v="0"/>
    <x v="0"/>
    <x v="2"/>
    <n v="9"/>
    <n v="2020"/>
    <x v="0"/>
    <x v="0"/>
    <n v="1"/>
    <n v="1"/>
    <n v="0"/>
    <n v="172"/>
  </r>
  <r>
    <x v="1068"/>
    <s v="15152319A"/>
    <x v="1"/>
    <x v="0"/>
    <x v="1"/>
    <n v="172"/>
    <n v="0"/>
    <n v="172"/>
    <n v="65.36"/>
    <x v="8"/>
    <s v="SMA2"/>
    <m/>
    <x v="1"/>
    <x v="0"/>
    <x v="0"/>
    <x v="0"/>
    <n v="9"/>
    <n v="2020"/>
    <x v="1"/>
    <x v="0"/>
    <n v="1"/>
    <n v="1"/>
    <n v="0"/>
    <n v="172"/>
  </r>
  <r>
    <x v="1069"/>
    <s v="15152419A"/>
    <x v="1"/>
    <x v="0"/>
    <x v="1"/>
    <n v="192"/>
    <n v="0"/>
    <n v="192"/>
    <n v="34.56"/>
    <x v="9"/>
    <s v="FRA1"/>
    <m/>
    <x v="1"/>
    <x v="0"/>
    <x v="0"/>
    <x v="1"/>
    <n v="9"/>
    <n v="2020"/>
    <x v="0"/>
    <x v="0"/>
    <n v="1"/>
    <n v="1"/>
    <n v="0"/>
    <n v="192"/>
  </r>
  <r>
    <x v="1070"/>
    <s v="15152519A"/>
    <x v="1"/>
    <x v="0"/>
    <x v="1"/>
    <n v="220"/>
    <n v="0"/>
    <n v="220"/>
    <n v="39.6"/>
    <x v="9"/>
    <s v="FRA4"/>
    <m/>
    <x v="1"/>
    <x v="0"/>
    <x v="0"/>
    <x v="4"/>
    <n v="9"/>
    <n v="2020"/>
    <x v="0"/>
    <x v="0"/>
    <n v="1"/>
    <n v="1"/>
    <n v="0"/>
    <n v="220"/>
  </r>
  <r>
    <x v="1071"/>
    <s v="15152619A"/>
    <x v="1"/>
    <x v="0"/>
    <x v="1"/>
    <n v="220"/>
    <n v="0"/>
    <n v="220"/>
    <n v="39.6"/>
    <x v="9"/>
    <s v="FRA4"/>
    <m/>
    <x v="1"/>
    <x v="0"/>
    <x v="0"/>
    <x v="4"/>
    <n v="9"/>
    <n v="2020"/>
    <x v="0"/>
    <x v="0"/>
    <n v="1"/>
    <n v="1"/>
    <n v="0"/>
    <n v="220"/>
  </r>
  <r>
    <x v="1072"/>
    <s v="15152719A"/>
    <x v="1"/>
    <x v="0"/>
    <x v="1"/>
    <n v="313"/>
    <n v="0"/>
    <n v="313"/>
    <n v="93.899999999999991"/>
    <x v="0"/>
    <s v="ACC4"/>
    <m/>
    <x v="1"/>
    <x v="0"/>
    <x v="0"/>
    <x v="3"/>
    <n v="9"/>
    <n v="2020"/>
    <x v="1"/>
    <x v="0"/>
    <n v="1"/>
    <n v="1"/>
    <n v="0"/>
    <n v="313"/>
  </r>
  <r>
    <x v="1073"/>
    <s v="15152819A"/>
    <x v="1"/>
    <x v="0"/>
    <x v="1"/>
    <n v="327"/>
    <n v="0"/>
    <n v="327"/>
    <n v="94.83"/>
    <x v="0"/>
    <s v="ACC3"/>
    <m/>
    <x v="1"/>
    <x v="0"/>
    <x v="0"/>
    <x v="2"/>
    <n v="9"/>
    <n v="2020"/>
    <x v="1"/>
    <x v="0"/>
    <n v="1"/>
    <n v="1"/>
    <n v="0"/>
    <n v="327"/>
  </r>
  <r>
    <x v="1074"/>
    <s v="15152919A"/>
    <x v="1"/>
    <x v="0"/>
    <x v="1"/>
    <n v="327"/>
    <n v="0"/>
    <n v="327"/>
    <n v="94.83"/>
    <x v="0"/>
    <s v="ACC3"/>
    <m/>
    <x v="1"/>
    <x v="0"/>
    <x v="0"/>
    <x v="2"/>
    <n v="9"/>
    <n v="2020"/>
    <x v="0"/>
    <x v="0"/>
    <n v="1"/>
    <n v="1"/>
    <n v="0"/>
    <n v="327"/>
  </r>
  <r>
    <x v="1075"/>
    <s v="15153019A"/>
    <x v="1"/>
    <x v="0"/>
    <x v="1"/>
    <n v="283"/>
    <n v="0"/>
    <n v="283"/>
    <n v="82.07"/>
    <x v="6"/>
    <s v="SNE12"/>
    <m/>
    <x v="1"/>
    <x v="0"/>
    <x v="0"/>
    <x v="2"/>
    <n v="9"/>
    <n v="2020"/>
    <x v="1"/>
    <x v="0"/>
    <n v="1"/>
    <n v="1"/>
    <n v="0"/>
    <n v="283"/>
  </r>
  <r>
    <x v="1076"/>
    <s v="15153119A"/>
    <x v="1"/>
    <x v="0"/>
    <x v="1"/>
    <n v="383"/>
    <n v="0"/>
    <n v="383"/>
    <n v="122.56"/>
    <x v="7"/>
    <s v="APP1"/>
    <m/>
    <x v="1"/>
    <x v="0"/>
    <x v="0"/>
    <x v="0"/>
    <n v="9"/>
    <n v="2020"/>
    <x v="1"/>
    <x v="0"/>
    <n v="1"/>
    <n v="1"/>
    <n v="0"/>
    <n v="383"/>
  </r>
  <r>
    <x v="1077"/>
    <s v="15153219A"/>
    <x v="1"/>
    <x v="0"/>
    <x v="1"/>
    <n v="144"/>
    <n v="0"/>
    <n v="144"/>
    <n v="66.240000000000009"/>
    <x v="8"/>
    <s v="SMA3"/>
    <m/>
    <x v="1"/>
    <x v="0"/>
    <x v="0"/>
    <x v="1"/>
    <n v="9"/>
    <n v="2020"/>
    <x v="0"/>
    <x v="0"/>
    <n v="1"/>
    <n v="1"/>
    <n v="0"/>
    <n v="144"/>
  </r>
  <r>
    <x v="1078"/>
    <s v="15154019A"/>
    <x v="1"/>
    <x v="0"/>
    <x v="1"/>
    <n v="240"/>
    <n v="0"/>
    <n v="240"/>
    <n v="43.199999999999996"/>
    <x v="9"/>
    <s v="FRA5"/>
    <m/>
    <x v="1"/>
    <x v="0"/>
    <x v="0"/>
    <x v="4"/>
    <n v="9"/>
    <n v="2020"/>
    <x v="1"/>
    <x v="0"/>
    <n v="1"/>
    <n v="1"/>
    <n v="0"/>
    <n v="240"/>
  </r>
  <r>
    <x v="1079"/>
    <s v="15154119A"/>
    <x v="1"/>
    <x v="0"/>
    <x v="1"/>
    <n v="205"/>
    <n v="0"/>
    <n v="205"/>
    <n v="36.9"/>
    <x v="9"/>
    <s v="FRA3"/>
    <m/>
    <x v="1"/>
    <x v="0"/>
    <x v="0"/>
    <x v="4"/>
    <n v="9"/>
    <n v="2020"/>
    <x v="0"/>
    <x v="0"/>
    <n v="1"/>
    <n v="1"/>
    <n v="0"/>
    <n v="205"/>
  </r>
  <r>
    <x v="1080"/>
    <s v="15154219A"/>
    <x v="1"/>
    <x v="0"/>
    <x v="1"/>
    <n v="210"/>
    <n v="0"/>
    <n v="210"/>
    <n v="37.799999999999997"/>
    <x v="9"/>
    <s v="FRA2"/>
    <m/>
    <x v="1"/>
    <x v="0"/>
    <x v="0"/>
    <x v="3"/>
    <n v="9"/>
    <n v="2020"/>
    <x v="0"/>
    <x v="0"/>
    <n v="1"/>
    <n v="1"/>
    <n v="0"/>
    <n v="210"/>
  </r>
  <r>
    <x v="1081"/>
    <s v="15154319A"/>
    <x v="1"/>
    <x v="0"/>
    <x v="1"/>
    <n v="240"/>
    <n v="0"/>
    <n v="240"/>
    <n v="43.199999999999996"/>
    <x v="9"/>
    <s v="FRA5"/>
    <m/>
    <x v="1"/>
    <x v="0"/>
    <x v="0"/>
    <x v="2"/>
    <n v="9"/>
    <n v="2020"/>
    <x v="0"/>
    <x v="0"/>
    <n v="1"/>
    <n v="1"/>
    <n v="0"/>
    <n v="240"/>
  </r>
  <r>
    <x v="1082"/>
    <s v="15154419A"/>
    <x v="1"/>
    <x v="0"/>
    <x v="1"/>
    <n v="205"/>
    <n v="0"/>
    <n v="205"/>
    <n v="36.9"/>
    <x v="9"/>
    <s v="FRA3"/>
    <m/>
    <x v="1"/>
    <x v="0"/>
    <x v="0"/>
    <x v="4"/>
    <n v="9"/>
    <n v="2020"/>
    <x v="1"/>
    <x v="0"/>
    <n v="1"/>
    <n v="1"/>
    <n v="0"/>
    <n v="205"/>
  </r>
  <r>
    <x v="1083"/>
    <s v="15154519A"/>
    <x v="1"/>
    <x v="0"/>
    <x v="1"/>
    <n v="255"/>
    <n v="0"/>
    <n v="255"/>
    <n v="66.3"/>
    <x v="0"/>
    <s v="ACC1"/>
    <m/>
    <x v="1"/>
    <x v="0"/>
    <x v="0"/>
    <x v="2"/>
    <n v="9"/>
    <n v="2020"/>
    <x v="1"/>
    <x v="0"/>
    <n v="1"/>
    <n v="1"/>
    <n v="0"/>
    <n v="255"/>
  </r>
  <r>
    <x v="1084"/>
    <s v="15154619A"/>
    <x v="1"/>
    <x v="0"/>
    <x v="1"/>
    <n v="327"/>
    <n v="0"/>
    <n v="327"/>
    <n v="94.83"/>
    <x v="0"/>
    <s v="ACC3"/>
    <m/>
    <x v="1"/>
    <x v="0"/>
    <x v="0"/>
    <x v="2"/>
    <n v="9"/>
    <n v="2020"/>
    <x v="0"/>
    <x v="0"/>
    <n v="1"/>
    <n v="1"/>
    <n v="0"/>
    <n v="327"/>
  </r>
  <r>
    <x v="1085"/>
    <s v="15154719A"/>
    <x v="1"/>
    <x v="0"/>
    <x v="1"/>
    <n v="313"/>
    <n v="0"/>
    <n v="313"/>
    <n v="93.899999999999991"/>
    <x v="0"/>
    <s v="ACC4"/>
    <m/>
    <x v="1"/>
    <x v="0"/>
    <x v="0"/>
    <x v="0"/>
    <n v="9"/>
    <n v="2020"/>
    <x v="1"/>
    <x v="0"/>
    <n v="1"/>
    <n v="1"/>
    <n v="0"/>
    <n v="313"/>
  </r>
  <r>
    <x v="1086"/>
    <s v="15154819A"/>
    <x v="1"/>
    <x v="0"/>
    <x v="1"/>
    <n v="992"/>
    <n v="0"/>
    <n v="992"/>
    <n v="307.52"/>
    <x v="1"/>
    <s v="MIN5"/>
    <m/>
    <x v="1"/>
    <x v="0"/>
    <x v="0"/>
    <x v="2"/>
    <n v="9"/>
    <n v="2020"/>
    <x v="1"/>
    <x v="0"/>
    <n v="1"/>
    <n v="1"/>
    <n v="0"/>
    <n v="992"/>
  </r>
  <r>
    <x v="1087"/>
    <s v="15154919A"/>
    <x v="1"/>
    <x v="0"/>
    <x v="1"/>
    <n v="951"/>
    <n v="0"/>
    <n v="951"/>
    <n v="247.26000000000002"/>
    <x v="1"/>
    <s v="MIN3"/>
    <m/>
    <x v="1"/>
    <x v="0"/>
    <x v="0"/>
    <x v="0"/>
    <n v="9"/>
    <n v="2020"/>
    <x v="1"/>
    <x v="0"/>
    <n v="1"/>
    <n v="1"/>
    <n v="0"/>
    <n v="951"/>
  </r>
  <r>
    <x v="1088"/>
    <s v="15156019A"/>
    <x v="1"/>
    <x v="0"/>
    <x v="1"/>
    <n v="345"/>
    <n v="0"/>
    <n v="345"/>
    <n v="106.95"/>
    <x v="7"/>
    <s v="APP2"/>
    <m/>
    <x v="1"/>
    <x v="0"/>
    <x v="0"/>
    <x v="0"/>
    <n v="9"/>
    <n v="2020"/>
    <x v="1"/>
    <x v="0"/>
    <n v="1"/>
    <n v="1"/>
    <n v="0"/>
    <n v="345"/>
  </r>
  <r>
    <x v="1089"/>
    <s v="15156119A"/>
    <x v="1"/>
    <x v="0"/>
    <x v="1"/>
    <n v="168"/>
    <n v="0"/>
    <n v="168"/>
    <n v="75.600000000000009"/>
    <x v="8"/>
    <s v="SMA1"/>
    <m/>
    <x v="1"/>
    <x v="0"/>
    <x v="0"/>
    <x v="1"/>
    <n v="9"/>
    <n v="2020"/>
    <x v="1"/>
    <x v="0"/>
    <n v="1"/>
    <n v="1"/>
    <n v="0"/>
    <n v="168"/>
  </r>
  <r>
    <x v="1090"/>
    <s v="15156219A"/>
    <x v="1"/>
    <x v="0"/>
    <x v="1"/>
    <n v="210"/>
    <n v="0"/>
    <n v="210"/>
    <n v="37.799999999999997"/>
    <x v="9"/>
    <s v="FRA2"/>
    <m/>
    <x v="1"/>
    <x v="0"/>
    <x v="0"/>
    <x v="1"/>
    <n v="9"/>
    <n v="2020"/>
    <x v="0"/>
    <x v="0"/>
    <n v="1"/>
    <n v="1"/>
    <n v="0"/>
    <n v="210"/>
  </r>
  <r>
    <x v="1091"/>
    <s v="15156319A"/>
    <x v="1"/>
    <x v="0"/>
    <x v="1"/>
    <n v="258"/>
    <n v="0"/>
    <n v="258"/>
    <n v="72.240000000000009"/>
    <x v="0"/>
    <s v="ACC2"/>
    <m/>
    <x v="1"/>
    <x v="0"/>
    <x v="0"/>
    <x v="4"/>
    <n v="9"/>
    <n v="2020"/>
    <x v="1"/>
    <x v="0"/>
    <n v="1"/>
    <n v="1"/>
    <n v="0"/>
    <n v="258"/>
  </r>
  <r>
    <x v="1092"/>
    <s v="15156419A"/>
    <x v="1"/>
    <x v="0"/>
    <x v="1"/>
    <n v="313"/>
    <n v="0"/>
    <n v="313"/>
    <n v="93.899999999999991"/>
    <x v="0"/>
    <s v="ACC4"/>
    <m/>
    <x v="1"/>
    <x v="0"/>
    <x v="0"/>
    <x v="4"/>
    <n v="9"/>
    <n v="2020"/>
    <x v="0"/>
    <x v="0"/>
    <n v="1"/>
    <n v="1"/>
    <n v="0"/>
    <n v="313"/>
  </r>
  <r>
    <x v="1093"/>
    <s v="15156519A"/>
    <x v="1"/>
    <x v="0"/>
    <x v="1"/>
    <n v="313"/>
    <n v="0"/>
    <n v="313"/>
    <n v="93.899999999999991"/>
    <x v="0"/>
    <s v="ACC4"/>
    <m/>
    <x v="1"/>
    <x v="0"/>
    <x v="0"/>
    <x v="3"/>
    <n v="9"/>
    <n v="2020"/>
    <x v="0"/>
    <x v="0"/>
    <n v="1"/>
    <n v="1"/>
    <n v="0"/>
    <n v="313"/>
  </r>
  <r>
    <x v="1094"/>
    <s v="15156619A"/>
    <x v="1"/>
    <x v="0"/>
    <x v="1"/>
    <n v="992"/>
    <n v="0"/>
    <n v="992"/>
    <n v="277.76000000000005"/>
    <x v="1"/>
    <s v="MIN1"/>
    <m/>
    <x v="1"/>
    <x v="0"/>
    <x v="0"/>
    <x v="2"/>
    <n v="9"/>
    <n v="2020"/>
    <x v="1"/>
    <x v="0"/>
    <n v="1"/>
    <n v="1"/>
    <n v="0"/>
    <n v="992"/>
  </r>
  <r>
    <x v="1095"/>
    <s v="15156719A"/>
    <x v="1"/>
    <x v="0"/>
    <x v="1"/>
    <n v="992"/>
    <n v="0"/>
    <n v="992"/>
    <n v="277.76000000000005"/>
    <x v="1"/>
    <s v="MIN1"/>
    <m/>
    <x v="1"/>
    <x v="0"/>
    <x v="0"/>
    <x v="2"/>
    <n v="9"/>
    <n v="2020"/>
    <x v="0"/>
    <x v="0"/>
    <n v="1"/>
    <n v="1"/>
    <n v="0"/>
    <n v="992"/>
  </r>
  <r>
    <x v="1096"/>
    <s v="15156919A"/>
    <x v="1"/>
    <x v="0"/>
    <x v="1"/>
    <n v="948"/>
    <n v="0"/>
    <n v="948"/>
    <n v="303.36"/>
    <x v="2"/>
    <s v="BAG4"/>
    <m/>
    <x v="1"/>
    <x v="0"/>
    <x v="0"/>
    <x v="2"/>
    <n v="9"/>
    <n v="2020"/>
    <x v="0"/>
    <x v="0"/>
    <n v="1"/>
    <n v="1"/>
    <n v="0"/>
    <n v="948"/>
  </r>
  <r>
    <x v="1097"/>
    <s v="15160119A"/>
    <x v="1"/>
    <x v="0"/>
    <x v="1"/>
    <n v="293"/>
    <n v="0"/>
    <n v="293"/>
    <n v="90.83"/>
    <x v="6"/>
    <s v="SNE9"/>
    <m/>
    <x v="1"/>
    <x v="0"/>
    <x v="0"/>
    <x v="0"/>
    <n v="9"/>
    <n v="2020"/>
    <x v="1"/>
    <x v="0"/>
    <n v="1"/>
    <n v="1"/>
    <n v="0"/>
    <n v="293"/>
  </r>
  <r>
    <x v="1098"/>
    <s v="15160219A"/>
    <x v="1"/>
    <x v="0"/>
    <x v="1"/>
    <n v="345"/>
    <n v="0"/>
    <n v="345"/>
    <n v="106.95"/>
    <x v="7"/>
    <s v="APP2"/>
    <m/>
    <x v="1"/>
    <x v="0"/>
    <x v="0"/>
    <x v="1"/>
    <n v="9"/>
    <n v="2020"/>
    <x v="1"/>
    <x v="0"/>
    <n v="1"/>
    <n v="1"/>
    <n v="0"/>
    <n v="345"/>
  </r>
  <r>
    <x v="1099"/>
    <s v="15160319A"/>
    <x v="1"/>
    <x v="0"/>
    <x v="1"/>
    <n v="168"/>
    <n v="0"/>
    <n v="168"/>
    <n v="75.600000000000009"/>
    <x v="8"/>
    <s v="SMA1"/>
    <m/>
    <x v="1"/>
    <x v="0"/>
    <x v="0"/>
    <x v="1"/>
    <n v="9"/>
    <n v="2020"/>
    <x v="0"/>
    <x v="0"/>
    <n v="1"/>
    <n v="1"/>
    <n v="0"/>
    <n v="168"/>
  </r>
  <r>
    <x v="1100"/>
    <s v="15160419A"/>
    <x v="1"/>
    <x v="0"/>
    <x v="1"/>
    <n v="172"/>
    <n v="0"/>
    <n v="172"/>
    <n v="65.36"/>
    <x v="8"/>
    <s v="SMA2"/>
    <m/>
    <x v="1"/>
    <x v="0"/>
    <x v="0"/>
    <x v="4"/>
    <n v="9"/>
    <n v="2020"/>
    <x v="0"/>
    <x v="0"/>
    <n v="1"/>
    <n v="1"/>
    <n v="0"/>
    <n v="172"/>
  </r>
  <r>
    <x v="1101"/>
    <s v="15160519A"/>
    <x v="1"/>
    <x v="0"/>
    <x v="1"/>
    <n v="240"/>
    <n v="0"/>
    <n v="240"/>
    <n v="43.199999999999996"/>
    <x v="9"/>
    <s v="FRA5"/>
    <m/>
    <x v="1"/>
    <x v="0"/>
    <x v="0"/>
    <x v="4"/>
    <n v="9"/>
    <n v="2020"/>
    <x v="1"/>
    <x v="0"/>
    <n v="1"/>
    <n v="1"/>
    <n v="0"/>
    <n v="240"/>
  </r>
  <r>
    <x v="1102"/>
    <s v="15160619A"/>
    <x v="1"/>
    <x v="0"/>
    <x v="1"/>
    <n v="240"/>
    <n v="0"/>
    <n v="240"/>
    <n v="43.199999999999996"/>
    <x v="9"/>
    <s v="FRA5"/>
    <m/>
    <x v="1"/>
    <x v="0"/>
    <x v="0"/>
    <x v="2"/>
    <n v="9"/>
    <n v="2020"/>
    <x v="1"/>
    <x v="0"/>
    <n v="1"/>
    <n v="1"/>
    <n v="0"/>
    <n v="240"/>
  </r>
  <r>
    <x v="1103"/>
    <s v="15160719A"/>
    <x v="1"/>
    <x v="0"/>
    <x v="1"/>
    <n v="220"/>
    <n v="0"/>
    <n v="220"/>
    <n v="39.6"/>
    <x v="9"/>
    <s v="FRA4"/>
    <m/>
    <x v="1"/>
    <x v="0"/>
    <x v="0"/>
    <x v="4"/>
    <n v="9"/>
    <n v="2020"/>
    <x v="0"/>
    <x v="0"/>
    <n v="1"/>
    <n v="1"/>
    <n v="0"/>
    <n v="220"/>
  </r>
  <r>
    <x v="1104"/>
    <s v="15160819A"/>
    <x v="1"/>
    <x v="0"/>
    <x v="1"/>
    <n v="327"/>
    <n v="0"/>
    <n v="327"/>
    <n v="94.83"/>
    <x v="0"/>
    <s v="ACC3"/>
    <m/>
    <x v="1"/>
    <x v="0"/>
    <x v="0"/>
    <x v="4"/>
    <n v="9"/>
    <n v="2020"/>
    <x v="1"/>
    <x v="0"/>
    <n v="1"/>
    <n v="1"/>
    <n v="0"/>
    <n v="327"/>
  </r>
  <r>
    <x v="1105"/>
    <s v="15160919A"/>
    <x v="1"/>
    <x v="0"/>
    <x v="1"/>
    <n v="327"/>
    <n v="0"/>
    <n v="327"/>
    <n v="94.83"/>
    <x v="0"/>
    <s v="ACC3"/>
    <m/>
    <x v="1"/>
    <x v="0"/>
    <x v="0"/>
    <x v="3"/>
    <n v="9"/>
    <n v="2020"/>
    <x v="1"/>
    <x v="0"/>
    <n v="1"/>
    <n v="1"/>
    <n v="0"/>
    <n v="327"/>
  </r>
  <r>
    <x v="1106"/>
    <s v="15161019A"/>
    <x v="1"/>
    <x v="0"/>
    <x v="1"/>
    <n v="317"/>
    <n v="0"/>
    <n v="317"/>
    <n v="98.27"/>
    <x v="6"/>
    <s v="SNE13"/>
    <m/>
    <x v="1"/>
    <x v="0"/>
    <x v="0"/>
    <x v="2"/>
    <n v="9"/>
    <n v="2020"/>
    <x v="0"/>
    <x v="0"/>
    <n v="1"/>
    <n v="1"/>
    <n v="0"/>
    <n v="317"/>
  </r>
  <r>
    <x v="1107"/>
    <s v="15161119A"/>
    <x v="1"/>
    <x v="0"/>
    <x v="1"/>
    <n v="383"/>
    <n v="0"/>
    <n v="383"/>
    <n v="122.56"/>
    <x v="7"/>
    <s v="APP1"/>
    <m/>
    <x v="1"/>
    <x v="0"/>
    <x v="0"/>
    <x v="2"/>
    <n v="9"/>
    <n v="2020"/>
    <x v="1"/>
    <x v="0"/>
    <n v="1"/>
    <n v="1"/>
    <n v="0"/>
    <n v="383"/>
  </r>
  <r>
    <x v="1108"/>
    <s v="61010119A"/>
    <x v="1"/>
    <x v="0"/>
    <x v="1"/>
    <n v="636"/>
    <n v="0"/>
    <n v="636"/>
    <n v="216.24"/>
    <x v="4"/>
    <s v="BOO3"/>
    <m/>
    <x v="1"/>
    <x v="0"/>
    <x v="0"/>
    <x v="2"/>
    <n v="9"/>
    <n v="2020"/>
    <x v="0"/>
    <x v="0"/>
    <n v="1"/>
    <n v="1"/>
    <n v="0"/>
    <n v="636"/>
  </r>
  <r>
    <x v="1109"/>
    <s v="61010219A"/>
    <x v="1"/>
    <x v="0"/>
    <x v="1"/>
    <n v="440"/>
    <n v="0"/>
    <n v="440"/>
    <n v="136.4"/>
    <x v="5"/>
    <s v="SAN5"/>
    <m/>
    <x v="1"/>
    <x v="0"/>
    <x v="0"/>
    <x v="2"/>
    <n v="9"/>
    <n v="2020"/>
    <x v="0"/>
    <x v="0"/>
    <n v="1"/>
    <n v="1"/>
    <n v="0"/>
    <n v="440"/>
  </r>
  <r>
    <x v="1110"/>
    <s v="61010319A"/>
    <x v="1"/>
    <x v="0"/>
    <x v="1"/>
    <n v="367"/>
    <n v="0"/>
    <n v="367"/>
    <n v="110.1"/>
    <x v="6"/>
    <s v="SNE11"/>
    <m/>
    <x v="1"/>
    <x v="0"/>
    <x v="0"/>
    <x v="1"/>
    <n v="9"/>
    <n v="2020"/>
    <x v="1"/>
    <x v="0"/>
    <n v="1"/>
    <n v="1"/>
    <n v="0"/>
    <n v="367"/>
  </r>
  <r>
    <x v="1111"/>
    <s v="61010419A"/>
    <x v="1"/>
    <x v="0"/>
    <x v="1"/>
    <n v="383"/>
    <n v="0"/>
    <n v="383"/>
    <n v="122.56"/>
    <x v="7"/>
    <s v="APP1"/>
    <m/>
    <x v="1"/>
    <x v="0"/>
    <x v="0"/>
    <x v="2"/>
    <n v="9"/>
    <n v="2020"/>
    <x v="0"/>
    <x v="0"/>
    <n v="1"/>
    <n v="1"/>
    <n v="0"/>
    <n v="383"/>
  </r>
  <r>
    <x v="1112"/>
    <s v="61010519A"/>
    <x v="1"/>
    <x v="0"/>
    <x v="1"/>
    <n v="345"/>
    <n v="0"/>
    <n v="345"/>
    <n v="106.95"/>
    <x v="7"/>
    <s v="APP2"/>
    <m/>
    <x v="1"/>
    <x v="0"/>
    <x v="0"/>
    <x v="1"/>
    <n v="9"/>
    <n v="2020"/>
    <x v="1"/>
    <x v="0"/>
    <n v="1"/>
    <n v="1"/>
    <n v="0"/>
    <n v="345"/>
  </r>
  <r>
    <x v="1113"/>
    <s v="61010619A"/>
    <x v="1"/>
    <x v="0"/>
    <x v="1"/>
    <n v="383"/>
    <n v="0"/>
    <n v="383"/>
    <n v="122.56"/>
    <x v="7"/>
    <s v="APP1"/>
    <m/>
    <x v="1"/>
    <x v="0"/>
    <x v="0"/>
    <x v="2"/>
    <n v="9"/>
    <n v="2020"/>
    <x v="0"/>
    <x v="0"/>
    <n v="1"/>
    <n v="1"/>
    <n v="0"/>
    <n v="383"/>
  </r>
  <r>
    <x v="1114"/>
    <s v="61010719A"/>
    <x v="1"/>
    <x v="0"/>
    <x v="1"/>
    <n v="447"/>
    <n v="0"/>
    <n v="447"/>
    <n v="156.44999999999999"/>
    <x v="7"/>
    <s v="APP3"/>
    <m/>
    <x v="1"/>
    <x v="0"/>
    <x v="0"/>
    <x v="2"/>
    <n v="9"/>
    <n v="2020"/>
    <x v="1"/>
    <x v="0"/>
    <n v="1"/>
    <n v="1"/>
    <n v="0"/>
    <n v="447"/>
  </r>
  <r>
    <x v="1115"/>
    <s v="61010819A"/>
    <x v="1"/>
    <x v="0"/>
    <x v="1"/>
    <n v="144"/>
    <n v="0"/>
    <n v="144"/>
    <n v="66.240000000000009"/>
    <x v="8"/>
    <s v="SMA3"/>
    <m/>
    <x v="1"/>
    <x v="0"/>
    <x v="0"/>
    <x v="1"/>
    <n v="9"/>
    <n v="2020"/>
    <x v="0"/>
    <x v="0"/>
    <n v="1"/>
    <n v="1"/>
    <n v="0"/>
    <n v="144"/>
  </r>
  <r>
    <x v="1116"/>
    <s v="61010919A"/>
    <x v="1"/>
    <x v="0"/>
    <x v="1"/>
    <n v="168"/>
    <n v="0"/>
    <n v="168"/>
    <n v="25.2"/>
    <x v="8"/>
    <s v="SMA4"/>
    <m/>
    <x v="1"/>
    <x v="0"/>
    <x v="0"/>
    <x v="2"/>
    <n v="9"/>
    <n v="2020"/>
    <x v="0"/>
    <x v="0"/>
    <n v="1"/>
    <n v="1"/>
    <n v="0"/>
    <n v="168"/>
  </r>
  <r>
    <x v="1117"/>
    <s v="61011019A"/>
    <x v="1"/>
    <x v="0"/>
    <x v="1"/>
    <n v="636"/>
    <n v="0"/>
    <n v="636"/>
    <n v="216.24"/>
    <x v="4"/>
    <s v="BOO3"/>
    <m/>
    <x v="1"/>
    <x v="0"/>
    <x v="0"/>
    <x v="1"/>
    <n v="9"/>
    <n v="2020"/>
    <x v="1"/>
    <x v="0"/>
    <n v="1"/>
    <n v="1"/>
    <n v="0"/>
    <n v="636"/>
  </r>
  <r>
    <x v="1118"/>
    <s v="61011119A"/>
    <x v="1"/>
    <x v="0"/>
    <x v="1"/>
    <n v="540"/>
    <n v="0"/>
    <n v="540"/>
    <n v="167.4"/>
    <x v="5"/>
    <s v="SAN3"/>
    <m/>
    <x v="1"/>
    <x v="0"/>
    <x v="0"/>
    <x v="2"/>
    <n v="9"/>
    <n v="2020"/>
    <x v="1"/>
    <x v="0"/>
    <n v="1"/>
    <n v="1"/>
    <n v="0"/>
    <n v="540"/>
  </r>
  <r>
    <x v="1119"/>
    <s v="61011219A"/>
    <x v="1"/>
    <x v="0"/>
    <x v="1"/>
    <n v="267"/>
    <n v="0"/>
    <n v="267"/>
    <n v="90.78"/>
    <x v="6"/>
    <s v="SNE6"/>
    <m/>
    <x v="1"/>
    <x v="0"/>
    <x v="0"/>
    <x v="2"/>
    <n v="9"/>
    <n v="2020"/>
    <x v="1"/>
    <x v="0"/>
    <n v="1"/>
    <n v="1"/>
    <n v="0"/>
    <n v="267"/>
  </r>
  <r>
    <x v="1120"/>
    <s v="61011319A"/>
    <x v="1"/>
    <x v="0"/>
    <x v="1"/>
    <n v="345"/>
    <n v="0"/>
    <n v="345"/>
    <n v="106.95"/>
    <x v="7"/>
    <s v="APP2"/>
    <m/>
    <x v="1"/>
    <x v="0"/>
    <x v="0"/>
    <x v="0"/>
    <n v="9"/>
    <n v="2020"/>
    <x v="1"/>
    <x v="0"/>
    <n v="1"/>
    <n v="1"/>
    <n v="0"/>
    <n v="345"/>
  </r>
  <r>
    <x v="1121"/>
    <s v="61011419A"/>
    <x v="1"/>
    <x v="0"/>
    <x v="1"/>
    <n v="345"/>
    <n v="0"/>
    <n v="345"/>
    <n v="106.95"/>
    <x v="7"/>
    <s v="APP2"/>
    <m/>
    <x v="1"/>
    <x v="0"/>
    <x v="0"/>
    <x v="1"/>
    <n v="9"/>
    <n v="2020"/>
    <x v="1"/>
    <x v="0"/>
    <n v="1"/>
    <n v="1"/>
    <n v="0"/>
    <n v="345"/>
  </r>
  <r>
    <x v="1122"/>
    <s v="61011519A"/>
    <x v="1"/>
    <x v="0"/>
    <x v="1"/>
    <n v="447"/>
    <n v="0"/>
    <n v="447"/>
    <n v="156.44999999999999"/>
    <x v="7"/>
    <s v="APP3"/>
    <m/>
    <x v="1"/>
    <x v="0"/>
    <x v="0"/>
    <x v="1"/>
    <n v="9"/>
    <n v="2020"/>
    <x v="1"/>
    <x v="0"/>
    <n v="1"/>
    <n v="1"/>
    <n v="0"/>
    <n v="447"/>
  </r>
  <r>
    <x v="1123"/>
    <s v="61011619A"/>
    <x v="1"/>
    <x v="0"/>
    <x v="1"/>
    <n v="345"/>
    <n v="0"/>
    <n v="345"/>
    <n v="106.95"/>
    <x v="7"/>
    <s v="APP2"/>
    <m/>
    <x v="1"/>
    <x v="0"/>
    <x v="0"/>
    <x v="2"/>
    <n v="9"/>
    <n v="2020"/>
    <x v="1"/>
    <x v="0"/>
    <n v="1"/>
    <n v="1"/>
    <n v="0"/>
    <n v="345"/>
  </r>
  <r>
    <x v="1124"/>
    <s v="61011719A"/>
    <x v="1"/>
    <x v="0"/>
    <x v="1"/>
    <n v="168"/>
    <n v="0"/>
    <n v="168"/>
    <n v="25.2"/>
    <x v="8"/>
    <s v="SMA4"/>
    <m/>
    <x v="1"/>
    <x v="0"/>
    <x v="0"/>
    <x v="2"/>
    <n v="9"/>
    <n v="2020"/>
    <x v="0"/>
    <x v="0"/>
    <n v="1"/>
    <n v="1"/>
    <n v="0"/>
    <n v="168"/>
  </r>
  <r>
    <x v="1125"/>
    <s v="61011819A"/>
    <x v="1"/>
    <x v="0"/>
    <x v="1"/>
    <n v="144"/>
    <n v="0"/>
    <n v="144"/>
    <n v="66.240000000000009"/>
    <x v="8"/>
    <s v="SMA3"/>
    <m/>
    <x v="1"/>
    <x v="0"/>
    <x v="0"/>
    <x v="2"/>
    <n v="9"/>
    <n v="2020"/>
    <x v="0"/>
    <x v="0"/>
    <n v="1"/>
    <n v="1"/>
    <n v="0"/>
    <n v="144"/>
  </r>
  <r>
    <x v="1126"/>
    <s v="61011919A"/>
    <x v="1"/>
    <x v="0"/>
    <x v="1"/>
    <n v="192"/>
    <n v="0"/>
    <n v="192"/>
    <n v="34.56"/>
    <x v="9"/>
    <s v="FRA1"/>
    <m/>
    <x v="1"/>
    <x v="0"/>
    <x v="0"/>
    <x v="2"/>
    <n v="9"/>
    <n v="2020"/>
    <x v="0"/>
    <x v="0"/>
    <n v="1"/>
    <n v="1"/>
    <n v="0"/>
    <n v="192"/>
  </r>
  <r>
    <x v="1127"/>
    <s v="61012019A"/>
    <x v="1"/>
    <x v="0"/>
    <x v="1"/>
    <n v="539"/>
    <n v="0"/>
    <n v="539"/>
    <n v="156.31"/>
    <x v="5"/>
    <s v="SAN2"/>
    <m/>
    <x v="1"/>
    <x v="0"/>
    <x v="0"/>
    <x v="0"/>
    <n v="9"/>
    <n v="2020"/>
    <x v="0"/>
    <x v="0"/>
    <n v="1"/>
    <n v="1"/>
    <n v="0"/>
    <n v="539"/>
  </r>
  <r>
    <x v="1128"/>
    <s v="61012119A"/>
    <x v="1"/>
    <x v="0"/>
    <x v="1"/>
    <n v="332"/>
    <n v="0"/>
    <n v="332"/>
    <n v="99.6"/>
    <x v="6"/>
    <s v="SNE16"/>
    <m/>
    <x v="1"/>
    <x v="0"/>
    <x v="0"/>
    <x v="0"/>
    <n v="9"/>
    <n v="2020"/>
    <x v="0"/>
    <x v="0"/>
    <n v="1"/>
    <n v="1"/>
    <n v="0"/>
    <n v="332"/>
  </r>
  <r>
    <x v="1129"/>
    <s v="61012219A"/>
    <x v="1"/>
    <x v="0"/>
    <x v="1"/>
    <n v="345"/>
    <n v="0"/>
    <n v="345"/>
    <n v="106.95"/>
    <x v="7"/>
    <s v="APP2"/>
    <m/>
    <x v="1"/>
    <x v="0"/>
    <x v="0"/>
    <x v="1"/>
    <n v="9"/>
    <n v="2020"/>
    <x v="1"/>
    <x v="0"/>
    <n v="1"/>
    <n v="1"/>
    <n v="0"/>
    <n v="345"/>
  </r>
  <r>
    <x v="1130"/>
    <s v="61012319A"/>
    <x v="1"/>
    <x v="0"/>
    <x v="1"/>
    <n v="447"/>
    <n v="0"/>
    <n v="447"/>
    <n v="156.44999999999999"/>
    <x v="7"/>
    <s v="APP3"/>
    <m/>
    <x v="1"/>
    <x v="0"/>
    <x v="0"/>
    <x v="1"/>
    <n v="9"/>
    <n v="2020"/>
    <x v="0"/>
    <x v="0"/>
    <n v="1"/>
    <n v="1"/>
    <n v="0"/>
    <n v="447"/>
  </r>
  <r>
    <x v="1131"/>
    <s v="61012419A"/>
    <x v="1"/>
    <x v="0"/>
    <x v="1"/>
    <n v="383"/>
    <n v="0"/>
    <n v="383"/>
    <n v="122.56"/>
    <x v="7"/>
    <s v="APP1"/>
    <m/>
    <x v="1"/>
    <x v="0"/>
    <x v="0"/>
    <x v="0"/>
    <n v="9"/>
    <n v="2020"/>
    <x v="1"/>
    <x v="0"/>
    <n v="1"/>
    <n v="1"/>
    <n v="0"/>
    <n v="383"/>
  </r>
  <r>
    <x v="1132"/>
    <s v="61012519A"/>
    <x v="1"/>
    <x v="0"/>
    <x v="1"/>
    <n v="345"/>
    <n v="0"/>
    <n v="345"/>
    <n v="106.95"/>
    <x v="7"/>
    <s v="APP2"/>
    <m/>
    <x v="1"/>
    <x v="0"/>
    <x v="0"/>
    <x v="2"/>
    <n v="9"/>
    <n v="2020"/>
    <x v="0"/>
    <x v="0"/>
    <n v="1"/>
    <n v="1"/>
    <n v="0"/>
    <n v="345"/>
  </r>
  <r>
    <x v="1133"/>
    <s v="61012619A"/>
    <x v="1"/>
    <x v="0"/>
    <x v="1"/>
    <n v="168"/>
    <n v="0"/>
    <n v="168"/>
    <n v="25.2"/>
    <x v="8"/>
    <s v="SMA4"/>
    <m/>
    <x v="1"/>
    <x v="0"/>
    <x v="0"/>
    <x v="2"/>
    <n v="9"/>
    <n v="2020"/>
    <x v="0"/>
    <x v="0"/>
    <n v="1"/>
    <n v="1"/>
    <n v="0"/>
    <n v="168"/>
  </r>
  <r>
    <x v="1134"/>
    <s v="61012719A"/>
    <x v="1"/>
    <x v="0"/>
    <x v="1"/>
    <n v="168"/>
    <n v="0"/>
    <n v="168"/>
    <n v="75.600000000000009"/>
    <x v="8"/>
    <s v="SMA1"/>
    <m/>
    <x v="1"/>
    <x v="0"/>
    <x v="0"/>
    <x v="0"/>
    <n v="9"/>
    <n v="2020"/>
    <x v="1"/>
    <x v="0"/>
    <n v="1"/>
    <n v="1"/>
    <n v="0"/>
    <n v="168"/>
  </r>
  <r>
    <x v="1135"/>
    <s v="61012819A"/>
    <x v="1"/>
    <x v="0"/>
    <x v="1"/>
    <n v="205"/>
    <n v="0"/>
    <n v="205"/>
    <n v="36.9"/>
    <x v="9"/>
    <s v="FRA3"/>
    <m/>
    <x v="1"/>
    <x v="0"/>
    <x v="0"/>
    <x v="2"/>
    <n v="9"/>
    <n v="2020"/>
    <x v="0"/>
    <x v="0"/>
    <n v="1"/>
    <n v="1"/>
    <n v="0"/>
    <n v="205"/>
  </r>
  <r>
    <x v="1136"/>
    <s v="61012919A"/>
    <x v="1"/>
    <x v="0"/>
    <x v="1"/>
    <n v="192"/>
    <n v="0"/>
    <n v="192"/>
    <n v="34.56"/>
    <x v="9"/>
    <s v="FRA1"/>
    <m/>
    <x v="1"/>
    <x v="0"/>
    <x v="0"/>
    <x v="1"/>
    <n v="9"/>
    <n v="2020"/>
    <x v="1"/>
    <x v="0"/>
    <n v="1"/>
    <n v="1"/>
    <n v="0"/>
    <n v="192"/>
  </r>
  <r>
    <x v="1137"/>
    <s v="61013019A"/>
    <x v="1"/>
    <x v="0"/>
    <x v="1"/>
    <n v="539"/>
    <n v="0"/>
    <n v="539"/>
    <n v="156.31"/>
    <x v="5"/>
    <s v="SAN2"/>
    <m/>
    <x v="1"/>
    <x v="0"/>
    <x v="0"/>
    <x v="2"/>
    <n v="9"/>
    <n v="2020"/>
    <x v="1"/>
    <x v="0"/>
    <n v="1"/>
    <n v="1"/>
    <n v="0"/>
    <n v="539"/>
  </r>
  <r>
    <x v="1138"/>
    <s v="61013119A"/>
    <x v="1"/>
    <x v="0"/>
    <x v="1"/>
    <n v="283"/>
    <n v="0"/>
    <n v="283"/>
    <n v="82.07"/>
    <x v="6"/>
    <s v="SNE12"/>
    <m/>
    <x v="1"/>
    <x v="0"/>
    <x v="0"/>
    <x v="2"/>
    <n v="9"/>
    <n v="2020"/>
    <x v="1"/>
    <x v="0"/>
    <n v="1"/>
    <n v="1"/>
    <n v="0"/>
    <n v="283"/>
  </r>
  <r>
    <x v="1139"/>
    <s v="61013219A"/>
    <x v="1"/>
    <x v="0"/>
    <x v="1"/>
    <n v="345"/>
    <n v="0"/>
    <n v="345"/>
    <n v="106.95"/>
    <x v="7"/>
    <s v="APP2"/>
    <m/>
    <x v="1"/>
    <x v="0"/>
    <x v="0"/>
    <x v="2"/>
    <n v="9"/>
    <n v="2020"/>
    <x v="0"/>
    <x v="0"/>
    <n v="1"/>
    <n v="1"/>
    <n v="0"/>
    <n v="345"/>
  </r>
  <r>
    <x v="1140"/>
    <s v="61013319A"/>
    <x v="1"/>
    <x v="0"/>
    <x v="1"/>
    <n v="447"/>
    <n v="0"/>
    <n v="447"/>
    <n v="156.44999999999999"/>
    <x v="7"/>
    <s v="APP3"/>
    <m/>
    <x v="1"/>
    <x v="0"/>
    <x v="0"/>
    <x v="2"/>
    <n v="9"/>
    <n v="2020"/>
    <x v="0"/>
    <x v="0"/>
    <n v="1"/>
    <n v="1"/>
    <n v="0"/>
    <n v="447"/>
  </r>
  <r>
    <x v="1141"/>
    <s v="61013419A"/>
    <x v="1"/>
    <x v="0"/>
    <x v="1"/>
    <n v="345"/>
    <n v="0"/>
    <n v="345"/>
    <n v="106.95"/>
    <x v="7"/>
    <s v="APP2"/>
    <m/>
    <x v="1"/>
    <x v="0"/>
    <x v="0"/>
    <x v="1"/>
    <n v="9"/>
    <n v="2020"/>
    <x v="1"/>
    <x v="0"/>
    <n v="1"/>
    <n v="1"/>
    <n v="0"/>
    <n v="345"/>
  </r>
  <r>
    <x v="1142"/>
    <s v="61013519A"/>
    <x v="1"/>
    <x v="0"/>
    <x v="1"/>
    <n v="172"/>
    <n v="0"/>
    <n v="172"/>
    <n v="65.36"/>
    <x v="8"/>
    <s v="SMA2"/>
    <m/>
    <x v="1"/>
    <x v="0"/>
    <x v="0"/>
    <x v="2"/>
    <n v="9"/>
    <n v="2020"/>
    <x v="0"/>
    <x v="0"/>
    <n v="1"/>
    <n v="1"/>
    <n v="0"/>
    <n v="172"/>
  </r>
  <r>
    <x v="1143"/>
    <s v="61013619A"/>
    <x v="1"/>
    <x v="0"/>
    <x v="1"/>
    <n v="172"/>
    <n v="0"/>
    <n v="172"/>
    <n v="65.36"/>
    <x v="8"/>
    <s v="SMA2"/>
    <m/>
    <x v="1"/>
    <x v="0"/>
    <x v="0"/>
    <x v="2"/>
    <n v="9"/>
    <n v="2020"/>
    <x v="0"/>
    <x v="0"/>
    <n v="1"/>
    <n v="1"/>
    <n v="0"/>
    <n v="172"/>
  </r>
  <r>
    <x v="1144"/>
    <s v="61013719A"/>
    <x v="1"/>
    <x v="0"/>
    <x v="1"/>
    <n v="240"/>
    <n v="0"/>
    <n v="240"/>
    <n v="43.199999999999996"/>
    <x v="9"/>
    <s v="FRA5"/>
    <m/>
    <x v="1"/>
    <x v="0"/>
    <x v="0"/>
    <x v="1"/>
    <n v="9"/>
    <n v="2020"/>
    <x v="0"/>
    <x v="0"/>
    <n v="1"/>
    <n v="1"/>
    <n v="0"/>
    <n v="240"/>
  </r>
  <r>
    <x v="1145"/>
    <s v="61013819A"/>
    <x v="1"/>
    <x v="0"/>
    <x v="1"/>
    <n v="192"/>
    <n v="0"/>
    <n v="192"/>
    <n v="34.56"/>
    <x v="9"/>
    <s v="FRA1"/>
    <m/>
    <x v="1"/>
    <x v="0"/>
    <x v="0"/>
    <x v="1"/>
    <n v="9"/>
    <n v="2020"/>
    <x v="1"/>
    <x v="0"/>
    <n v="1"/>
    <n v="1"/>
    <n v="0"/>
    <n v="192"/>
  </r>
  <r>
    <x v="1146"/>
    <s v="61013919A"/>
    <x v="1"/>
    <x v="0"/>
    <x v="1"/>
    <n v="192"/>
    <n v="0"/>
    <n v="192"/>
    <n v="34.56"/>
    <x v="9"/>
    <s v="FRA1"/>
    <m/>
    <x v="1"/>
    <x v="0"/>
    <x v="0"/>
    <x v="2"/>
    <n v="9"/>
    <n v="2020"/>
    <x v="1"/>
    <x v="0"/>
    <n v="1"/>
    <n v="1"/>
    <n v="0"/>
    <n v="192"/>
  </r>
  <r>
    <x v="1147"/>
    <s v="61014019A"/>
    <x v="1"/>
    <x v="0"/>
    <x v="1"/>
    <n v="538"/>
    <n v="0"/>
    <n v="538"/>
    <n v="129.12"/>
    <x v="5"/>
    <s v="SAN11"/>
    <m/>
    <x v="1"/>
    <x v="0"/>
    <x v="0"/>
    <x v="2"/>
    <n v="9"/>
    <n v="2020"/>
    <x v="1"/>
    <x v="0"/>
    <n v="1"/>
    <n v="1"/>
    <n v="0"/>
    <n v="538"/>
  </r>
  <r>
    <x v="1148"/>
    <s v="61014119A"/>
    <x v="1"/>
    <x v="0"/>
    <x v="1"/>
    <n v="267"/>
    <n v="0"/>
    <n v="267"/>
    <n v="90.78"/>
    <x v="6"/>
    <s v="SNE6"/>
    <m/>
    <x v="1"/>
    <x v="0"/>
    <x v="0"/>
    <x v="2"/>
    <n v="9"/>
    <n v="2020"/>
    <x v="0"/>
    <x v="0"/>
    <n v="1"/>
    <n v="1"/>
    <n v="0"/>
    <n v="267"/>
  </r>
  <r>
    <x v="1149"/>
    <s v="61014219A"/>
    <x v="1"/>
    <x v="0"/>
    <x v="1"/>
    <n v="383"/>
    <n v="0"/>
    <n v="383"/>
    <n v="122.56"/>
    <x v="7"/>
    <s v="APP1"/>
    <m/>
    <x v="1"/>
    <x v="0"/>
    <x v="0"/>
    <x v="2"/>
    <n v="9"/>
    <n v="2020"/>
    <x v="1"/>
    <x v="0"/>
    <n v="1"/>
    <n v="1"/>
    <n v="0"/>
    <n v="383"/>
  </r>
  <r>
    <x v="1150"/>
    <s v="61014319A"/>
    <x v="1"/>
    <x v="0"/>
    <x v="1"/>
    <n v="447"/>
    <n v="0"/>
    <n v="447"/>
    <n v="156.44999999999999"/>
    <x v="7"/>
    <s v="APP3"/>
    <m/>
    <x v="1"/>
    <x v="0"/>
    <x v="0"/>
    <x v="2"/>
    <n v="9"/>
    <n v="2020"/>
    <x v="0"/>
    <x v="0"/>
    <n v="1"/>
    <n v="1"/>
    <n v="0"/>
    <n v="447"/>
  </r>
  <r>
    <x v="1151"/>
    <s v="61014419A"/>
    <x v="1"/>
    <x v="0"/>
    <x v="1"/>
    <n v="168"/>
    <n v="0"/>
    <n v="168"/>
    <n v="75.600000000000009"/>
    <x v="8"/>
    <s v="SMA1"/>
    <m/>
    <x v="1"/>
    <x v="0"/>
    <x v="0"/>
    <x v="2"/>
    <n v="9"/>
    <n v="2020"/>
    <x v="0"/>
    <x v="0"/>
    <n v="1"/>
    <n v="1"/>
    <n v="0"/>
    <n v="168"/>
  </r>
  <r>
    <x v="1152"/>
    <s v="61014519A"/>
    <x v="1"/>
    <x v="0"/>
    <x v="1"/>
    <n v="168"/>
    <n v="0"/>
    <n v="168"/>
    <n v="25.2"/>
    <x v="8"/>
    <s v="SMA4"/>
    <m/>
    <x v="1"/>
    <x v="0"/>
    <x v="0"/>
    <x v="2"/>
    <n v="9"/>
    <n v="2020"/>
    <x v="1"/>
    <x v="0"/>
    <n v="1"/>
    <n v="1"/>
    <n v="0"/>
    <n v="168"/>
  </r>
  <r>
    <x v="1153"/>
    <s v="61014619A"/>
    <x v="1"/>
    <x v="0"/>
    <x v="1"/>
    <n v="210"/>
    <n v="0"/>
    <n v="210"/>
    <n v="37.799999999999997"/>
    <x v="9"/>
    <s v="FRA2"/>
    <m/>
    <x v="1"/>
    <x v="0"/>
    <x v="0"/>
    <x v="2"/>
    <n v="9"/>
    <n v="2020"/>
    <x v="1"/>
    <x v="0"/>
    <n v="1"/>
    <n v="1"/>
    <n v="0"/>
    <n v="210"/>
  </r>
  <r>
    <x v="1154"/>
    <s v="61014719A"/>
    <x v="1"/>
    <x v="0"/>
    <x v="1"/>
    <n v="210"/>
    <n v="0"/>
    <n v="210"/>
    <n v="37.799999999999997"/>
    <x v="9"/>
    <s v="FRA2"/>
    <m/>
    <x v="1"/>
    <x v="0"/>
    <x v="0"/>
    <x v="2"/>
    <n v="9"/>
    <n v="2020"/>
    <x v="0"/>
    <x v="0"/>
    <n v="1"/>
    <n v="1"/>
    <n v="0"/>
    <n v="210"/>
  </r>
  <r>
    <x v="1155"/>
    <s v="61014819A"/>
    <x v="1"/>
    <x v="0"/>
    <x v="1"/>
    <n v="220"/>
    <n v="0"/>
    <n v="220"/>
    <n v="39.6"/>
    <x v="9"/>
    <s v="FRA4"/>
    <m/>
    <x v="1"/>
    <x v="0"/>
    <x v="0"/>
    <x v="2"/>
    <n v="9"/>
    <n v="2020"/>
    <x v="0"/>
    <x v="0"/>
    <n v="1"/>
    <n v="1"/>
    <n v="0"/>
    <n v="220"/>
  </r>
  <r>
    <x v="1156"/>
    <s v="61014919A"/>
    <x v="1"/>
    <x v="0"/>
    <x v="1"/>
    <n v="255"/>
    <n v="0"/>
    <n v="255"/>
    <n v="66.3"/>
    <x v="0"/>
    <s v="ACC1"/>
    <m/>
    <x v="1"/>
    <x v="0"/>
    <x v="0"/>
    <x v="1"/>
    <n v="9"/>
    <n v="2020"/>
    <x v="1"/>
    <x v="0"/>
    <n v="1"/>
    <n v="1"/>
    <n v="0"/>
    <n v="255"/>
  </r>
  <r>
    <x v="1157"/>
    <s v="61015019A"/>
    <x v="1"/>
    <x v="0"/>
    <x v="1"/>
    <n v="478"/>
    <n v="0"/>
    <n v="478"/>
    <n v="119.5"/>
    <x v="5"/>
    <s v="SAN8"/>
    <m/>
    <x v="1"/>
    <x v="0"/>
    <x v="0"/>
    <x v="2"/>
    <n v="9"/>
    <n v="2020"/>
    <x v="0"/>
    <x v="0"/>
    <n v="1"/>
    <n v="1"/>
    <n v="0"/>
    <n v="478"/>
  </r>
  <r>
    <x v="1158"/>
    <s v="61015119A"/>
    <x v="1"/>
    <x v="0"/>
    <x v="1"/>
    <n v="317"/>
    <n v="0"/>
    <n v="317"/>
    <n v="98.27"/>
    <x v="6"/>
    <s v="SNE13"/>
    <m/>
    <x v="1"/>
    <x v="0"/>
    <x v="0"/>
    <x v="2"/>
    <n v="9"/>
    <n v="2020"/>
    <x v="0"/>
    <x v="0"/>
    <n v="1"/>
    <n v="1"/>
    <n v="0"/>
    <n v="317"/>
  </r>
  <r>
    <x v="1159"/>
    <s v="61015219A"/>
    <x v="1"/>
    <x v="0"/>
    <x v="1"/>
    <n v="383"/>
    <n v="0"/>
    <n v="383"/>
    <n v="122.56"/>
    <x v="7"/>
    <s v="APP1"/>
    <m/>
    <x v="1"/>
    <x v="0"/>
    <x v="0"/>
    <x v="1"/>
    <n v="9"/>
    <n v="2020"/>
    <x v="1"/>
    <x v="0"/>
    <n v="1"/>
    <n v="1"/>
    <n v="0"/>
    <n v="383"/>
  </r>
  <r>
    <x v="1160"/>
    <s v="61015319A"/>
    <x v="1"/>
    <x v="0"/>
    <x v="1"/>
    <n v="168"/>
    <n v="0"/>
    <n v="168"/>
    <n v="25.2"/>
    <x v="8"/>
    <s v="SMA4"/>
    <m/>
    <x v="1"/>
    <x v="0"/>
    <x v="0"/>
    <x v="4"/>
    <n v="9"/>
    <n v="2020"/>
    <x v="1"/>
    <x v="0"/>
    <n v="1"/>
    <n v="1"/>
    <n v="0"/>
    <n v="168"/>
  </r>
  <r>
    <x v="1161"/>
    <s v="61015419A"/>
    <x v="1"/>
    <x v="0"/>
    <x v="1"/>
    <n v="168"/>
    <n v="0"/>
    <n v="168"/>
    <n v="25.2"/>
    <x v="8"/>
    <s v="SMA4"/>
    <m/>
    <x v="1"/>
    <x v="0"/>
    <x v="0"/>
    <x v="0"/>
    <n v="9"/>
    <n v="2020"/>
    <x v="0"/>
    <x v="0"/>
    <n v="1"/>
    <n v="1"/>
    <n v="0"/>
    <n v="168"/>
  </r>
  <r>
    <x v="1162"/>
    <s v="61015519A"/>
    <x v="1"/>
    <x v="0"/>
    <x v="1"/>
    <n v="205"/>
    <n v="0"/>
    <n v="205"/>
    <n v="36.9"/>
    <x v="9"/>
    <s v="FRA3"/>
    <m/>
    <x v="1"/>
    <x v="0"/>
    <x v="0"/>
    <x v="4"/>
    <n v="9"/>
    <n v="2020"/>
    <x v="1"/>
    <x v="0"/>
    <n v="1"/>
    <n v="1"/>
    <n v="0"/>
    <n v="205"/>
  </r>
  <r>
    <x v="1163"/>
    <s v="61015619A"/>
    <x v="1"/>
    <x v="0"/>
    <x v="1"/>
    <n v="220"/>
    <n v="0"/>
    <n v="220"/>
    <n v="39.6"/>
    <x v="9"/>
    <s v="FRA4"/>
    <m/>
    <x v="1"/>
    <x v="0"/>
    <x v="0"/>
    <x v="2"/>
    <n v="9"/>
    <n v="2020"/>
    <x v="1"/>
    <x v="0"/>
    <n v="1"/>
    <n v="1"/>
    <n v="0"/>
    <n v="220"/>
  </r>
  <r>
    <x v="1164"/>
    <s v="61015719A"/>
    <x v="1"/>
    <x v="0"/>
    <x v="1"/>
    <n v="210"/>
    <n v="0"/>
    <n v="210"/>
    <n v="37.799999999999997"/>
    <x v="9"/>
    <s v="FRA2"/>
    <m/>
    <x v="1"/>
    <x v="0"/>
    <x v="0"/>
    <x v="1"/>
    <n v="9"/>
    <n v="2020"/>
    <x v="1"/>
    <x v="0"/>
    <n v="1"/>
    <n v="1"/>
    <n v="0"/>
    <n v="210"/>
  </r>
  <r>
    <x v="1165"/>
    <s v="61015819A"/>
    <x v="1"/>
    <x v="0"/>
    <x v="1"/>
    <n v="258"/>
    <n v="0"/>
    <n v="258"/>
    <n v="72.240000000000009"/>
    <x v="0"/>
    <s v="ACC2"/>
    <m/>
    <x v="1"/>
    <x v="0"/>
    <x v="0"/>
    <x v="2"/>
    <n v="9"/>
    <n v="2020"/>
    <x v="0"/>
    <x v="0"/>
    <n v="1"/>
    <n v="1"/>
    <n v="0"/>
    <n v="258"/>
  </r>
  <r>
    <x v="1166"/>
    <s v="61015919A"/>
    <x v="1"/>
    <x v="0"/>
    <x v="1"/>
    <n v="313"/>
    <n v="0"/>
    <n v="313"/>
    <n v="93.899999999999991"/>
    <x v="0"/>
    <s v="ACC4"/>
    <m/>
    <x v="1"/>
    <x v="0"/>
    <x v="0"/>
    <x v="2"/>
    <n v="9"/>
    <n v="2020"/>
    <x v="0"/>
    <x v="0"/>
    <n v="1"/>
    <n v="1"/>
    <n v="0"/>
    <n v="313"/>
  </r>
  <r>
    <x v="1167"/>
    <s v="61016019A"/>
    <x v="1"/>
    <x v="0"/>
    <x v="1"/>
    <n v="295"/>
    <n v="0"/>
    <n v="295"/>
    <n v="97.350000000000009"/>
    <x v="6"/>
    <s v="SNE7"/>
    <m/>
    <x v="1"/>
    <x v="0"/>
    <x v="0"/>
    <x v="1"/>
    <n v="9"/>
    <n v="2020"/>
    <x v="0"/>
    <x v="0"/>
    <n v="1"/>
    <n v="1"/>
    <n v="0"/>
    <n v="295"/>
  </r>
  <r>
    <x v="1168"/>
    <s v="61016119A"/>
    <x v="1"/>
    <x v="0"/>
    <x v="1"/>
    <n v="345"/>
    <n v="0"/>
    <n v="345"/>
    <n v="106.95"/>
    <x v="7"/>
    <s v="APP2"/>
    <m/>
    <x v="1"/>
    <x v="0"/>
    <x v="0"/>
    <x v="1"/>
    <n v="9"/>
    <n v="2020"/>
    <x v="0"/>
    <x v="0"/>
    <n v="1"/>
    <n v="1"/>
    <n v="0"/>
    <n v="345"/>
  </r>
  <r>
    <x v="1169"/>
    <s v="61016219A"/>
    <x v="1"/>
    <x v="0"/>
    <x v="1"/>
    <n v="172"/>
    <n v="0"/>
    <n v="172"/>
    <n v="65.36"/>
    <x v="8"/>
    <s v="SMA2"/>
    <m/>
    <x v="1"/>
    <x v="0"/>
    <x v="0"/>
    <x v="2"/>
    <n v="9"/>
    <n v="2020"/>
    <x v="0"/>
    <x v="0"/>
    <n v="1"/>
    <n v="1"/>
    <n v="0"/>
    <n v="172"/>
  </r>
  <r>
    <x v="1170"/>
    <s v="61016319A"/>
    <x v="1"/>
    <x v="0"/>
    <x v="1"/>
    <n v="168"/>
    <n v="0"/>
    <n v="168"/>
    <n v="75.600000000000009"/>
    <x v="8"/>
    <s v="SMA1"/>
    <m/>
    <x v="1"/>
    <x v="0"/>
    <x v="0"/>
    <x v="2"/>
    <n v="9"/>
    <n v="2020"/>
    <x v="1"/>
    <x v="0"/>
    <n v="1"/>
    <n v="1"/>
    <n v="0"/>
    <n v="168"/>
  </r>
  <r>
    <x v="1171"/>
    <s v="61016419A"/>
    <x v="1"/>
    <x v="0"/>
    <x v="1"/>
    <n v="205"/>
    <n v="0"/>
    <n v="205"/>
    <n v="36.9"/>
    <x v="9"/>
    <s v="FRA3"/>
    <m/>
    <x v="1"/>
    <x v="0"/>
    <x v="0"/>
    <x v="0"/>
    <n v="9"/>
    <n v="2020"/>
    <x v="1"/>
    <x v="0"/>
    <n v="1"/>
    <n v="1"/>
    <n v="0"/>
    <n v="205"/>
  </r>
  <r>
    <x v="1172"/>
    <s v="61016519A"/>
    <x v="1"/>
    <x v="0"/>
    <x v="1"/>
    <n v="210"/>
    <n v="0"/>
    <n v="210"/>
    <n v="37.799999999999997"/>
    <x v="9"/>
    <s v="FRA2"/>
    <m/>
    <x v="1"/>
    <x v="0"/>
    <x v="0"/>
    <x v="0"/>
    <n v="9"/>
    <n v="2020"/>
    <x v="1"/>
    <x v="0"/>
    <n v="1"/>
    <n v="1"/>
    <n v="0"/>
    <n v="210"/>
  </r>
  <r>
    <x v="1173"/>
    <s v="61016619A"/>
    <x v="1"/>
    <x v="0"/>
    <x v="1"/>
    <n v="205"/>
    <n v="0"/>
    <n v="205"/>
    <n v="36.9"/>
    <x v="9"/>
    <s v="FRA3"/>
    <m/>
    <x v="1"/>
    <x v="0"/>
    <x v="0"/>
    <x v="1"/>
    <n v="9"/>
    <n v="2020"/>
    <x v="0"/>
    <x v="0"/>
    <n v="1"/>
    <n v="1"/>
    <n v="0"/>
    <n v="205"/>
  </r>
  <r>
    <x v="1174"/>
    <s v="61016719A"/>
    <x v="1"/>
    <x v="0"/>
    <x v="1"/>
    <n v="258"/>
    <n v="0"/>
    <n v="258"/>
    <n v="72.240000000000009"/>
    <x v="0"/>
    <s v="ACC2"/>
    <m/>
    <x v="1"/>
    <x v="0"/>
    <x v="0"/>
    <x v="4"/>
    <n v="9"/>
    <n v="2020"/>
    <x v="1"/>
    <x v="0"/>
    <n v="1"/>
    <n v="1"/>
    <n v="0"/>
    <n v="258"/>
  </r>
  <r>
    <x v="1175"/>
    <s v="61016819A"/>
    <x v="1"/>
    <x v="0"/>
    <x v="1"/>
    <n v="327"/>
    <n v="0"/>
    <n v="327"/>
    <n v="94.83"/>
    <x v="0"/>
    <s v="ACC3"/>
    <m/>
    <x v="1"/>
    <x v="0"/>
    <x v="0"/>
    <x v="4"/>
    <n v="9"/>
    <n v="2020"/>
    <x v="1"/>
    <x v="0"/>
    <n v="1"/>
    <n v="1"/>
    <n v="0"/>
    <n v="327"/>
  </r>
  <r>
    <x v="1176"/>
    <s v="61016919A"/>
    <x v="1"/>
    <x v="0"/>
    <x v="1"/>
    <n v="258"/>
    <n v="0"/>
    <n v="258"/>
    <n v="72.240000000000009"/>
    <x v="0"/>
    <s v="ACC2"/>
    <m/>
    <x v="1"/>
    <x v="0"/>
    <x v="0"/>
    <x v="1"/>
    <n v="9"/>
    <n v="2020"/>
    <x v="0"/>
    <x v="0"/>
    <n v="1"/>
    <n v="1"/>
    <n v="0"/>
    <n v="258"/>
  </r>
  <r>
    <x v="1177"/>
    <s v="61017019A"/>
    <x v="1"/>
    <x v="0"/>
    <x v="1"/>
    <n v="168"/>
    <n v="0"/>
    <n v="168"/>
    <n v="60.48"/>
    <x v="6"/>
    <s v="SNE5"/>
    <m/>
    <x v="1"/>
    <x v="0"/>
    <x v="0"/>
    <x v="0"/>
    <n v="9"/>
    <n v="2020"/>
    <x v="1"/>
    <x v="0"/>
    <n v="1"/>
    <n v="1"/>
    <n v="0"/>
    <n v="168"/>
  </r>
  <r>
    <x v="1178"/>
    <s v="61017119A"/>
    <x v="1"/>
    <x v="0"/>
    <x v="1"/>
    <n v="383"/>
    <n v="0"/>
    <n v="383"/>
    <n v="122.56"/>
    <x v="7"/>
    <s v="APP1"/>
    <m/>
    <x v="1"/>
    <x v="0"/>
    <x v="0"/>
    <x v="0"/>
    <n v="9"/>
    <n v="2020"/>
    <x v="1"/>
    <x v="0"/>
    <n v="1"/>
    <n v="1"/>
    <n v="0"/>
    <n v="383"/>
  </r>
  <r>
    <x v="1179"/>
    <s v="61017519A"/>
    <x v="1"/>
    <x v="0"/>
    <x v="1"/>
    <n v="172"/>
    <n v="0"/>
    <n v="172"/>
    <n v="65.36"/>
    <x v="8"/>
    <s v="SMA2"/>
    <m/>
    <x v="1"/>
    <x v="0"/>
    <x v="0"/>
    <x v="3"/>
    <n v="9"/>
    <n v="2020"/>
    <x v="0"/>
    <x v="0"/>
    <n v="1"/>
    <n v="1"/>
    <n v="0"/>
    <n v="172"/>
  </r>
  <r>
    <x v="1180"/>
    <s v="61017619A"/>
    <x v="1"/>
    <x v="0"/>
    <x v="1"/>
    <n v="220"/>
    <n v="0"/>
    <n v="220"/>
    <n v="39.6"/>
    <x v="9"/>
    <s v="FRA4"/>
    <m/>
    <x v="1"/>
    <x v="0"/>
    <x v="0"/>
    <x v="2"/>
    <n v="9"/>
    <n v="2020"/>
    <x v="1"/>
    <x v="0"/>
    <n v="1"/>
    <n v="1"/>
    <n v="0"/>
    <n v="220"/>
  </r>
  <r>
    <x v="1181"/>
    <s v="61017719A"/>
    <x v="1"/>
    <x v="0"/>
    <x v="1"/>
    <n v="255"/>
    <n v="0"/>
    <n v="255"/>
    <n v="66.3"/>
    <x v="0"/>
    <s v="ACC1"/>
    <m/>
    <x v="1"/>
    <x v="0"/>
    <x v="0"/>
    <x v="2"/>
    <n v="9"/>
    <n v="2020"/>
    <x v="1"/>
    <x v="0"/>
    <n v="1"/>
    <n v="1"/>
    <n v="0"/>
    <n v="255"/>
  </r>
  <r>
    <x v="1182"/>
    <s v="26999119A"/>
    <x v="1"/>
    <x v="0"/>
    <x v="1"/>
    <n v="948"/>
    <n v="0"/>
    <n v="948"/>
    <n v="303.36"/>
    <x v="2"/>
    <s v="BAG4"/>
    <m/>
    <x v="1"/>
    <x v="0"/>
    <x v="0"/>
    <x v="1"/>
    <n v="9"/>
    <n v="2020"/>
    <x v="1"/>
    <x v="0"/>
    <n v="1"/>
    <n v="1"/>
    <n v="0"/>
    <n v="948"/>
  </r>
  <r>
    <x v="1183"/>
    <s v="26999219A"/>
    <x v="1"/>
    <x v="0"/>
    <x v="1"/>
    <n v="510"/>
    <n v="0"/>
    <n v="510"/>
    <n v="163.20000000000002"/>
    <x v="4"/>
    <s v="BOO2"/>
    <m/>
    <x v="1"/>
    <x v="0"/>
    <x v="0"/>
    <x v="2"/>
    <n v="9"/>
    <n v="2020"/>
    <x v="1"/>
    <x v="0"/>
    <n v="1"/>
    <n v="1"/>
    <n v="0"/>
    <n v="510"/>
  </r>
  <r>
    <x v="1184"/>
    <s v="26999319A"/>
    <x v="1"/>
    <x v="0"/>
    <x v="1"/>
    <n v="486"/>
    <n v="0"/>
    <n v="486"/>
    <n v="281.88"/>
    <x v="4"/>
    <s v="BOO6"/>
    <m/>
    <x v="1"/>
    <x v="0"/>
    <x v="0"/>
    <x v="0"/>
    <n v="9"/>
    <n v="2020"/>
    <x v="1"/>
    <x v="0"/>
    <n v="1"/>
    <n v="1"/>
    <n v="0"/>
    <n v="486"/>
  </r>
  <r>
    <x v="1185"/>
    <s v="26999419A"/>
    <x v="1"/>
    <x v="0"/>
    <x v="1"/>
    <n v="502"/>
    <n v="0"/>
    <n v="502"/>
    <n v="291.15999999999997"/>
    <x v="4"/>
    <s v="BOO4"/>
    <m/>
    <x v="1"/>
    <x v="0"/>
    <x v="0"/>
    <x v="4"/>
    <n v="9"/>
    <n v="2020"/>
    <x v="0"/>
    <x v="0"/>
    <n v="1"/>
    <n v="1"/>
    <n v="0"/>
    <n v="502"/>
  </r>
  <r>
    <x v="1186"/>
    <s v="26999519A"/>
    <x v="1"/>
    <x v="0"/>
    <x v="1"/>
    <n v="596"/>
    <n v="0"/>
    <n v="596"/>
    <n v="250.32"/>
    <x v="4"/>
    <s v="BOO11"/>
    <m/>
    <x v="1"/>
    <x v="0"/>
    <x v="0"/>
    <x v="4"/>
    <n v="9"/>
    <n v="2020"/>
    <x v="1"/>
    <x v="0"/>
    <n v="1"/>
    <n v="1"/>
    <n v="0"/>
    <n v="596"/>
  </r>
  <r>
    <x v="1187"/>
    <s v="26999619A"/>
    <x v="1"/>
    <x v="0"/>
    <x v="1"/>
    <n v="559"/>
    <n v="0"/>
    <n v="559"/>
    <n v="223.60000000000002"/>
    <x v="4"/>
    <s v="BOO10"/>
    <m/>
    <x v="1"/>
    <x v="0"/>
    <x v="0"/>
    <x v="2"/>
    <n v="9"/>
    <n v="2020"/>
    <x v="1"/>
    <x v="0"/>
    <n v="1"/>
    <n v="1"/>
    <n v="0"/>
    <n v="559"/>
  </r>
  <r>
    <x v="1188"/>
    <s v="26999719A"/>
    <x v="1"/>
    <x v="0"/>
    <x v="1"/>
    <n v="636"/>
    <n v="0"/>
    <n v="636"/>
    <n v="216.24"/>
    <x v="4"/>
    <s v="BOO3"/>
    <m/>
    <x v="1"/>
    <x v="0"/>
    <x v="0"/>
    <x v="2"/>
    <n v="9"/>
    <n v="2020"/>
    <x v="0"/>
    <x v="0"/>
    <n v="1"/>
    <n v="1"/>
    <n v="0"/>
    <n v="636"/>
  </r>
  <r>
    <x v="1189"/>
    <s v="73010119A"/>
    <x v="1"/>
    <x v="0"/>
    <x v="1"/>
    <n v="538"/>
    <n v="0"/>
    <n v="538"/>
    <n v="145.26000000000002"/>
    <x v="5"/>
    <s v="SAN10"/>
    <m/>
    <x v="1"/>
    <x v="0"/>
    <x v="0"/>
    <x v="0"/>
    <n v="9"/>
    <n v="2020"/>
    <x v="1"/>
    <x v="0"/>
    <n v="1"/>
    <n v="1"/>
    <n v="0"/>
    <n v="538"/>
  </r>
  <r>
    <x v="1190"/>
    <s v="67010119A"/>
    <x v="1"/>
    <x v="0"/>
    <x v="1"/>
    <n v="261"/>
    <n v="0"/>
    <n v="261"/>
    <n v="78.3"/>
    <x v="6"/>
    <s v="SNE15"/>
    <m/>
    <x v="1"/>
    <x v="0"/>
    <x v="0"/>
    <x v="1"/>
    <n v="9"/>
    <n v="2020"/>
    <x v="1"/>
    <x v="0"/>
    <n v="1"/>
    <n v="1"/>
    <n v="0"/>
    <n v="261"/>
  </r>
  <r>
    <x v="1191"/>
    <s v="67010219A"/>
    <x v="1"/>
    <x v="0"/>
    <x v="1"/>
    <n v="345"/>
    <n v="0"/>
    <n v="345"/>
    <n v="106.95"/>
    <x v="7"/>
    <s v="APP2"/>
    <m/>
    <x v="1"/>
    <x v="0"/>
    <x v="0"/>
    <x v="2"/>
    <n v="9"/>
    <n v="2020"/>
    <x v="1"/>
    <x v="0"/>
    <n v="1"/>
    <n v="1"/>
    <n v="0"/>
    <n v="345"/>
  </r>
  <r>
    <x v="1192"/>
    <s v="67010319A"/>
    <x v="1"/>
    <x v="0"/>
    <x v="1"/>
    <n v="172"/>
    <n v="0"/>
    <n v="172"/>
    <n v="65.36"/>
    <x v="8"/>
    <s v="SMA2"/>
    <m/>
    <x v="1"/>
    <x v="0"/>
    <x v="0"/>
    <x v="2"/>
    <n v="9"/>
    <n v="2020"/>
    <x v="1"/>
    <x v="0"/>
    <n v="1"/>
    <n v="1"/>
    <n v="0"/>
    <n v="172"/>
  </r>
  <r>
    <x v="1193"/>
    <s v="67010419A"/>
    <x v="1"/>
    <x v="0"/>
    <x v="1"/>
    <n v="210"/>
    <n v="0"/>
    <n v="210"/>
    <n v="37.799999999999997"/>
    <x v="9"/>
    <s v="FRA2"/>
    <m/>
    <x v="1"/>
    <x v="0"/>
    <x v="0"/>
    <x v="0"/>
    <n v="9"/>
    <n v="2020"/>
    <x v="0"/>
    <x v="0"/>
    <n v="1"/>
    <n v="1"/>
    <n v="0"/>
    <n v="210"/>
  </r>
  <r>
    <x v="1194"/>
    <s v="67010519A"/>
    <x v="1"/>
    <x v="0"/>
    <x v="1"/>
    <n v="220"/>
    <n v="0"/>
    <n v="220"/>
    <n v="39.6"/>
    <x v="9"/>
    <s v="FRA4"/>
    <m/>
    <x v="1"/>
    <x v="0"/>
    <x v="0"/>
    <x v="1"/>
    <n v="9"/>
    <n v="2020"/>
    <x v="1"/>
    <x v="0"/>
    <n v="1"/>
    <n v="1"/>
    <n v="0"/>
    <n v="220"/>
  </r>
  <r>
    <x v="1195"/>
    <s v="67010619A"/>
    <x v="1"/>
    <x v="0"/>
    <x v="1"/>
    <n v="192"/>
    <n v="0"/>
    <n v="192"/>
    <n v="34.56"/>
    <x v="9"/>
    <s v="FRA1"/>
    <m/>
    <x v="1"/>
    <x v="0"/>
    <x v="0"/>
    <x v="1"/>
    <n v="9"/>
    <n v="2020"/>
    <x v="1"/>
    <x v="0"/>
    <n v="1"/>
    <n v="1"/>
    <n v="0"/>
    <n v="192"/>
  </r>
  <r>
    <x v="1196"/>
    <s v="67010719A"/>
    <x v="1"/>
    <x v="0"/>
    <x v="1"/>
    <n v="258"/>
    <n v="0"/>
    <n v="258"/>
    <n v="72.240000000000009"/>
    <x v="0"/>
    <s v="ACC2"/>
    <m/>
    <x v="1"/>
    <x v="0"/>
    <x v="0"/>
    <x v="3"/>
    <n v="9"/>
    <n v="2020"/>
    <x v="0"/>
    <x v="0"/>
    <n v="1"/>
    <n v="1"/>
    <n v="0"/>
    <n v="258"/>
  </r>
  <r>
    <x v="1197"/>
    <s v="67010819A"/>
    <x v="1"/>
    <x v="0"/>
    <x v="1"/>
    <n v="255"/>
    <n v="0"/>
    <n v="255"/>
    <n v="66.3"/>
    <x v="0"/>
    <s v="ACC1"/>
    <m/>
    <x v="1"/>
    <x v="0"/>
    <x v="0"/>
    <x v="2"/>
    <n v="9"/>
    <n v="2020"/>
    <x v="0"/>
    <x v="0"/>
    <n v="1"/>
    <n v="1"/>
    <n v="0"/>
    <n v="255"/>
  </r>
  <r>
    <x v="1198"/>
    <s v="67010919A"/>
    <x v="1"/>
    <x v="0"/>
    <x v="1"/>
    <n v="258"/>
    <n v="0"/>
    <n v="258"/>
    <n v="72.240000000000009"/>
    <x v="0"/>
    <s v="ACC2"/>
    <m/>
    <x v="1"/>
    <x v="0"/>
    <x v="0"/>
    <x v="4"/>
    <n v="9"/>
    <n v="2020"/>
    <x v="1"/>
    <x v="0"/>
    <n v="1"/>
    <n v="1"/>
    <n v="0"/>
    <n v="258"/>
  </r>
  <r>
    <x v="1199"/>
    <s v="99020119A"/>
    <x v="1"/>
    <x v="0"/>
    <x v="1"/>
    <n v="172"/>
    <n v="0"/>
    <n v="172"/>
    <n v="65.36"/>
    <x v="8"/>
    <s v="SMA2"/>
    <m/>
    <x v="1"/>
    <x v="0"/>
    <x v="0"/>
    <x v="2"/>
    <n v="9"/>
    <n v="2020"/>
    <x v="1"/>
    <x v="0"/>
    <n v="1"/>
    <n v="1"/>
    <n v="0"/>
    <n v="172"/>
  </r>
  <r>
    <x v="1200"/>
    <s v="99020219A"/>
    <x v="1"/>
    <x v="0"/>
    <x v="1"/>
    <n v="220"/>
    <n v="0"/>
    <n v="220"/>
    <n v="39.6"/>
    <x v="9"/>
    <s v="FRA4"/>
    <m/>
    <x v="1"/>
    <x v="0"/>
    <x v="0"/>
    <x v="0"/>
    <n v="9"/>
    <n v="2020"/>
    <x v="1"/>
    <x v="0"/>
    <n v="1"/>
    <n v="1"/>
    <n v="0"/>
    <n v="220"/>
  </r>
  <r>
    <x v="1201"/>
    <s v="99020319A"/>
    <x v="1"/>
    <x v="0"/>
    <x v="1"/>
    <n v="313"/>
    <n v="0"/>
    <n v="313"/>
    <n v="93.899999999999991"/>
    <x v="0"/>
    <s v="ACC4"/>
    <m/>
    <x v="1"/>
    <x v="0"/>
    <x v="0"/>
    <x v="2"/>
    <n v="9"/>
    <n v="2020"/>
    <x v="1"/>
    <x v="0"/>
    <n v="1"/>
    <n v="1"/>
    <n v="0"/>
    <n v="313"/>
  </r>
  <r>
    <x v="1202"/>
    <s v="99020419A"/>
    <x v="1"/>
    <x v="0"/>
    <x v="1"/>
    <n v="990"/>
    <n v="0"/>
    <n v="990"/>
    <n v="316.8"/>
    <x v="1"/>
    <s v="MIN6"/>
    <m/>
    <x v="1"/>
    <x v="0"/>
    <x v="0"/>
    <x v="0"/>
    <n v="9"/>
    <n v="2020"/>
    <x v="0"/>
    <x v="0"/>
    <n v="1"/>
    <n v="1"/>
    <n v="0"/>
    <n v="990"/>
  </r>
  <r>
    <x v="1203"/>
    <s v="99020819A"/>
    <x v="1"/>
    <x v="0"/>
    <x v="1"/>
    <n v="889"/>
    <n v="0"/>
    <n v="889"/>
    <n v="222.25"/>
    <x v="1"/>
    <s v="MIN2"/>
    <m/>
    <x v="1"/>
    <x v="0"/>
    <x v="0"/>
    <x v="0"/>
    <n v="9"/>
    <n v="2020"/>
    <x v="1"/>
    <x v="0"/>
    <n v="1"/>
    <n v="1"/>
    <n v="0"/>
    <n v="889"/>
  </r>
  <r>
    <x v="1204"/>
    <s v="24280119A"/>
    <x v="1"/>
    <x v="0"/>
    <x v="1"/>
    <n v="447"/>
    <n v="0"/>
    <n v="447"/>
    <n v="156.44999999999999"/>
    <x v="7"/>
    <s v="APP3"/>
    <m/>
    <x v="1"/>
    <x v="0"/>
    <x v="0"/>
    <x v="2"/>
    <n v="9"/>
    <n v="2020"/>
    <x v="0"/>
    <x v="0"/>
    <n v="1"/>
    <n v="1"/>
    <n v="0"/>
    <n v="447"/>
  </r>
  <r>
    <x v="1205"/>
    <s v="24280219A"/>
    <x v="1"/>
    <x v="0"/>
    <x v="1"/>
    <n v="168"/>
    <n v="0"/>
    <n v="168"/>
    <n v="25.2"/>
    <x v="8"/>
    <s v="SMA4"/>
    <m/>
    <x v="1"/>
    <x v="0"/>
    <x v="0"/>
    <x v="1"/>
    <n v="9"/>
    <n v="2020"/>
    <x v="0"/>
    <x v="0"/>
    <n v="1"/>
    <n v="1"/>
    <n v="0"/>
    <n v="168"/>
  </r>
  <r>
    <x v="1206"/>
    <s v="24280319A"/>
    <x v="1"/>
    <x v="0"/>
    <x v="1"/>
    <n v="210"/>
    <n v="0"/>
    <n v="210"/>
    <n v="37.799999999999997"/>
    <x v="9"/>
    <s v="FRA2"/>
    <m/>
    <x v="1"/>
    <x v="0"/>
    <x v="0"/>
    <x v="2"/>
    <n v="9"/>
    <n v="2020"/>
    <x v="1"/>
    <x v="0"/>
    <n v="1"/>
    <n v="1"/>
    <n v="0"/>
    <n v="210"/>
  </r>
  <r>
    <x v="1207"/>
    <s v="24280419A"/>
    <x v="1"/>
    <x v="0"/>
    <x v="1"/>
    <n v="240"/>
    <n v="0"/>
    <n v="240"/>
    <n v="43.199999999999996"/>
    <x v="9"/>
    <s v="FRA5"/>
    <m/>
    <x v="1"/>
    <x v="0"/>
    <x v="0"/>
    <x v="1"/>
    <n v="9"/>
    <n v="2020"/>
    <x v="0"/>
    <x v="0"/>
    <n v="1"/>
    <n v="1"/>
    <n v="0"/>
    <n v="240"/>
  </r>
  <r>
    <x v="1208"/>
    <s v="24280519A"/>
    <x v="1"/>
    <x v="0"/>
    <x v="1"/>
    <n v="313"/>
    <n v="0"/>
    <n v="313"/>
    <n v="93.899999999999991"/>
    <x v="0"/>
    <s v="ACC4"/>
    <m/>
    <x v="1"/>
    <x v="0"/>
    <x v="0"/>
    <x v="3"/>
    <n v="9"/>
    <n v="2020"/>
    <x v="0"/>
    <x v="0"/>
    <n v="1"/>
    <n v="1"/>
    <n v="0"/>
    <n v="313"/>
  </r>
  <r>
    <x v="1209"/>
    <s v="24280619A"/>
    <x v="1"/>
    <x v="0"/>
    <x v="1"/>
    <n v="258"/>
    <n v="0"/>
    <n v="258"/>
    <n v="72.240000000000009"/>
    <x v="0"/>
    <s v="ACC2"/>
    <m/>
    <x v="1"/>
    <x v="0"/>
    <x v="0"/>
    <x v="3"/>
    <n v="9"/>
    <n v="2020"/>
    <x v="0"/>
    <x v="0"/>
    <n v="1"/>
    <n v="1"/>
    <n v="0"/>
    <n v="258"/>
  </r>
  <r>
    <x v="1210"/>
    <s v="24280719A"/>
    <x v="1"/>
    <x v="0"/>
    <x v="1"/>
    <n v="327"/>
    <n v="0"/>
    <n v="327"/>
    <n v="94.83"/>
    <x v="0"/>
    <s v="ACC3"/>
    <m/>
    <x v="1"/>
    <x v="0"/>
    <x v="0"/>
    <x v="2"/>
    <n v="9"/>
    <n v="2020"/>
    <x v="0"/>
    <x v="0"/>
    <n v="1"/>
    <n v="1"/>
    <n v="0"/>
    <n v="327"/>
  </r>
  <r>
    <x v="1211"/>
    <s v="24240119A"/>
    <x v="1"/>
    <x v="0"/>
    <x v="1"/>
    <n v="492"/>
    <n v="0"/>
    <n v="492"/>
    <n v="137.76000000000002"/>
    <x v="5"/>
    <s v="SAN7"/>
    <m/>
    <x v="1"/>
    <x v="0"/>
    <x v="0"/>
    <x v="0"/>
    <n v="9"/>
    <n v="2020"/>
    <x v="1"/>
    <x v="0"/>
    <n v="1"/>
    <n v="1"/>
    <n v="0"/>
    <n v="492"/>
  </r>
  <r>
    <x v="1212"/>
    <s v="24240219A"/>
    <x v="1"/>
    <x v="0"/>
    <x v="1"/>
    <n v="283"/>
    <n v="0"/>
    <n v="283"/>
    <n v="82.07"/>
    <x v="6"/>
    <s v="SNE12"/>
    <m/>
    <x v="1"/>
    <x v="0"/>
    <x v="0"/>
    <x v="1"/>
    <n v="9"/>
    <n v="2020"/>
    <x v="1"/>
    <x v="0"/>
    <n v="1"/>
    <n v="1"/>
    <n v="0"/>
    <n v="283"/>
  </r>
  <r>
    <x v="1213"/>
    <s v="24240319A"/>
    <x v="1"/>
    <x v="0"/>
    <x v="1"/>
    <n v="345"/>
    <n v="0"/>
    <n v="345"/>
    <n v="106.95"/>
    <x v="7"/>
    <s v="APP2"/>
    <m/>
    <x v="1"/>
    <x v="0"/>
    <x v="0"/>
    <x v="1"/>
    <n v="9"/>
    <n v="2020"/>
    <x v="1"/>
    <x v="0"/>
    <n v="1"/>
    <n v="1"/>
    <n v="0"/>
    <n v="345"/>
  </r>
  <r>
    <x v="1214"/>
    <s v="24240419A"/>
    <x v="1"/>
    <x v="0"/>
    <x v="1"/>
    <n v="168"/>
    <n v="0"/>
    <n v="168"/>
    <n v="75.600000000000009"/>
    <x v="8"/>
    <s v="SMA1"/>
    <m/>
    <x v="1"/>
    <x v="0"/>
    <x v="0"/>
    <x v="2"/>
    <n v="9"/>
    <n v="2020"/>
    <x v="1"/>
    <x v="0"/>
    <n v="1"/>
    <n v="1"/>
    <n v="0"/>
    <n v="168"/>
  </r>
  <r>
    <x v="1215"/>
    <s v="24240519A"/>
    <x v="1"/>
    <x v="0"/>
    <x v="1"/>
    <n v="172"/>
    <n v="0"/>
    <n v="172"/>
    <n v="65.36"/>
    <x v="8"/>
    <s v="SMA2"/>
    <m/>
    <x v="1"/>
    <x v="0"/>
    <x v="0"/>
    <x v="0"/>
    <n v="9"/>
    <n v="2020"/>
    <x v="0"/>
    <x v="0"/>
    <n v="1"/>
    <n v="1"/>
    <n v="0"/>
    <n v="172"/>
  </r>
  <r>
    <x v="1216"/>
    <s v="24240619A"/>
    <x v="1"/>
    <x v="0"/>
    <x v="1"/>
    <n v="205"/>
    <n v="0"/>
    <n v="205"/>
    <n v="36.9"/>
    <x v="9"/>
    <s v="FRA3"/>
    <m/>
    <x v="1"/>
    <x v="0"/>
    <x v="0"/>
    <x v="2"/>
    <n v="9"/>
    <n v="2020"/>
    <x v="1"/>
    <x v="0"/>
    <n v="1"/>
    <n v="1"/>
    <n v="0"/>
    <n v="205"/>
  </r>
  <r>
    <x v="1217"/>
    <s v="24240719A"/>
    <x v="1"/>
    <x v="0"/>
    <x v="1"/>
    <n v="210"/>
    <n v="0"/>
    <n v="210"/>
    <n v="37.799999999999997"/>
    <x v="9"/>
    <s v="FRA2"/>
    <m/>
    <x v="1"/>
    <x v="0"/>
    <x v="0"/>
    <x v="2"/>
    <n v="9"/>
    <n v="2020"/>
    <x v="0"/>
    <x v="0"/>
    <n v="1"/>
    <n v="1"/>
    <n v="0"/>
    <n v="210"/>
  </r>
  <r>
    <x v="1218"/>
    <s v="24240819A"/>
    <x v="1"/>
    <x v="0"/>
    <x v="1"/>
    <n v="240"/>
    <n v="0"/>
    <n v="240"/>
    <n v="43.199999999999996"/>
    <x v="9"/>
    <s v="FRA5"/>
    <m/>
    <x v="1"/>
    <x v="0"/>
    <x v="0"/>
    <x v="3"/>
    <n v="9"/>
    <n v="2020"/>
    <x v="0"/>
    <x v="0"/>
    <n v="1"/>
    <n v="1"/>
    <n v="0"/>
    <n v="240"/>
  </r>
  <r>
    <x v="1219"/>
    <s v="24240919A"/>
    <x v="1"/>
    <x v="0"/>
    <x v="1"/>
    <n v="255"/>
    <n v="0"/>
    <n v="255"/>
    <n v="66.3"/>
    <x v="0"/>
    <s v="ACC1"/>
    <m/>
    <x v="1"/>
    <x v="0"/>
    <x v="0"/>
    <x v="0"/>
    <n v="9"/>
    <n v="2020"/>
    <x v="1"/>
    <x v="0"/>
    <n v="1"/>
    <n v="1"/>
    <n v="0"/>
    <n v="255"/>
  </r>
  <r>
    <x v="1220"/>
    <s v="24241019A"/>
    <x v="1"/>
    <x v="0"/>
    <x v="1"/>
    <n v="592"/>
    <n v="0"/>
    <n v="592"/>
    <n v="165.76000000000002"/>
    <x v="5"/>
    <s v="SAN1"/>
    <m/>
    <x v="1"/>
    <x v="0"/>
    <x v="0"/>
    <x v="1"/>
    <n v="9"/>
    <n v="2020"/>
    <x v="1"/>
    <x v="0"/>
    <n v="1"/>
    <n v="1"/>
    <n v="0"/>
    <n v="592"/>
  </r>
  <r>
    <x v="1221"/>
    <s v="24241119A"/>
    <x v="1"/>
    <x v="0"/>
    <x v="1"/>
    <n v="367"/>
    <n v="0"/>
    <n v="367"/>
    <n v="110.1"/>
    <x v="6"/>
    <s v="SNE11"/>
    <m/>
    <x v="1"/>
    <x v="0"/>
    <x v="0"/>
    <x v="2"/>
    <n v="9"/>
    <n v="2020"/>
    <x v="1"/>
    <x v="0"/>
    <n v="1"/>
    <n v="1"/>
    <n v="0"/>
    <n v="367"/>
  </r>
  <r>
    <x v="1222"/>
    <s v="24241219A"/>
    <x v="1"/>
    <x v="0"/>
    <x v="1"/>
    <n v="447"/>
    <n v="0"/>
    <n v="447"/>
    <n v="156.44999999999999"/>
    <x v="7"/>
    <s v="APP3"/>
    <m/>
    <x v="1"/>
    <x v="0"/>
    <x v="0"/>
    <x v="2"/>
    <n v="9"/>
    <n v="2020"/>
    <x v="1"/>
    <x v="0"/>
    <n v="1"/>
    <n v="1"/>
    <n v="0"/>
    <n v="447"/>
  </r>
  <r>
    <x v="1223"/>
    <s v="24241319A"/>
    <x v="1"/>
    <x v="0"/>
    <x v="1"/>
    <n v="168"/>
    <n v="0"/>
    <n v="168"/>
    <n v="25.2"/>
    <x v="8"/>
    <s v="SMA4"/>
    <m/>
    <x v="1"/>
    <x v="0"/>
    <x v="0"/>
    <x v="2"/>
    <n v="9"/>
    <n v="2020"/>
    <x v="0"/>
    <x v="0"/>
    <n v="1"/>
    <n v="1"/>
    <n v="0"/>
    <n v="168"/>
  </r>
  <r>
    <x v="1224"/>
    <s v="24241419A"/>
    <x v="1"/>
    <x v="0"/>
    <x v="1"/>
    <n v="168"/>
    <n v="0"/>
    <n v="168"/>
    <n v="25.2"/>
    <x v="8"/>
    <s v="SMA4"/>
    <m/>
    <x v="1"/>
    <x v="0"/>
    <x v="0"/>
    <x v="3"/>
    <n v="9"/>
    <n v="2020"/>
    <x v="1"/>
    <x v="0"/>
    <n v="1"/>
    <n v="1"/>
    <n v="0"/>
    <n v="168"/>
  </r>
  <r>
    <x v="1225"/>
    <s v="24241519A"/>
    <x v="1"/>
    <x v="0"/>
    <x v="1"/>
    <n v="210"/>
    <n v="0"/>
    <n v="210"/>
    <n v="37.799999999999997"/>
    <x v="9"/>
    <s v="FRA2"/>
    <m/>
    <x v="1"/>
    <x v="0"/>
    <x v="0"/>
    <x v="2"/>
    <n v="9"/>
    <n v="2020"/>
    <x v="0"/>
    <x v="0"/>
    <n v="1"/>
    <n v="1"/>
    <n v="0"/>
    <n v="210"/>
  </r>
  <r>
    <x v="1226"/>
    <s v="24241619A"/>
    <x v="1"/>
    <x v="0"/>
    <x v="1"/>
    <n v="220"/>
    <n v="0"/>
    <n v="220"/>
    <n v="39.6"/>
    <x v="9"/>
    <s v="FRA4"/>
    <m/>
    <x v="1"/>
    <x v="0"/>
    <x v="0"/>
    <x v="0"/>
    <n v="9"/>
    <n v="2020"/>
    <x v="1"/>
    <x v="0"/>
    <n v="1"/>
    <n v="1"/>
    <n v="0"/>
    <n v="220"/>
  </r>
  <r>
    <x v="1227"/>
    <s v="24241719A"/>
    <x v="1"/>
    <x v="0"/>
    <x v="1"/>
    <n v="240"/>
    <n v="0"/>
    <n v="240"/>
    <n v="43.199999999999996"/>
    <x v="9"/>
    <s v="FRA5"/>
    <m/>
    <x v="1"/>
    <x v="0"/>
    <x v="0"/>
    <x v="0"/>
    <n v="9"/>
    <n v="2020"/>
    <x v="1"/>
    <x v="0"/>
    <n v="1"/>
    <n v="1"/>
    <n v="0"/>
    <n v="240"/>
  </r>
  <r>
    <x v="1228"/>
    <s v="24241819A"/>
    <x v="1"/>
    <x v="0"/>
    <x v="1"/>
    <n v="255"/>
    <n v="0"/>
    <n v="255"/>
    <n v="66.3"/>
    <x v="0"/>
    <s v="ACC1"/>
    <m/>
    <x v="1"/>
    <x v="0"/>
    <x v="0"/>
    <x v="2"/>
    <n v="9"/>
    <n v="2020"/>
    <x v="0"/>
    <x v="0"/>
    <n v="1"/>
    <n v="1"/>
    <n v="0"/>
    <n v="255"/>
  </r>
  <r>
    <x v="1229"/>
    <s v="24241919A"/>
    <x v="1"/>
    <x v="0"/>
    <x v="1"/>
    <n v="258"/>
    <n v="0"/>
    <n v="258"/>
    <n v="72.240000000000009"/>
    <x v="0"/>
    <s v="ACC2"/>
    <m/>
    <x v="1"/>
    <x v="0"/>
    <x v="0"/>
    <x v="2"/>
    <n v="9"/>
    <n v="2020"/>
    <x v="1"/>
    <x v="0"/>
    <n v="1"/>
    <n v="1"/>
    <n v="0"/>
    <n v="258"/>
  </r>
  <r>
    <x v="1230"/>
    <s v="24243119A"/>
    <x v="1"/>
    <x v="0"/>
    <x v="1"/>
    <n v="345"/>
    <n v="0"/>
    <n v="345"/>
    <n v="106.95"/>
    <x v="7"/>
    <s v="APP2"/>
    <m/>
    <x v="1"/>
    <x v="0"/>
    <x v="0"/>
    <x v="2"/>
    <n v="9"/>
    <n v="2020"/>
    <x v="0"/>
    <x v="0"/>
    <n v="1"/>
    <n v="1"/>
    <n v="0"/>
    <n v="345"/>
  </r>
  <r>
    <x v="1231"/>
    <s v="24243219A"/>
    <x v="1"/>
    <x v="0"/>
    <x v="1"/>
    <n v="168"/>
    <n v="0"/>
    <n v="168"/>
    <n v="25.2"/>
    <x v="8"/>
    <s v="SMA4"/>
    <m/>
    <x v="1"/>
    <x v="0"/>
    <x v="0"/>
    <x v="0"/>
    <n v="9"/>
    <n v="2020"/>
    <x v="1"/>
    <x v="0"/>
    <n v="1"/>
    <n v="1"/>
    <n v="0"/>
    <n v="168"/>
  </r>
  <r>
    <x v="1232"/>
    <s v="24243319A"/>
    <x v="1"/>
    <x v="0"/>
    <x v="1"/>
    <n v="240"/>
    <n v="0"/>
    <n v="240"/>
    <n v="43.199999999999996"/>
    <x v="9"/>
    <s v="FRA5"/>
    <m/>
    <x v="1"/>
    <x v="0"/>
    <x v="0"/>
    <x v="0"/>
    <n v="9"/>
    <n v="2020"/>
    <x v="1"/>
    <x v="0"/>
    <n v="1"/>
    <n v="1"/>
    <n v="0"/>
    <n v="240"/>
  </r>
  <r>
    <x v="1233"/>
    <s v="24243419A"/>
    <x v="1"/>
    <x v="0"/>
    <x v="1"/>
    <n v="240"/>
    <n v="0"/>
    <n v="240"/>
    <n v="43.199999999999996"/>
    <x v="9"/>
    <s v="FRA5"/>
    <m/>
    <x v="1"/>
    <x v="0"/>
    <x v="0"/>
    <x v="1"/>
    <n v="9"/>
    <n v="2020"/>
    <x v="1"/>
    <x v="0"/>
    <n v="1"/>
    <n v="1"/>
    <n v="0"/>
    <n v="240"/>
  </r>
  <r>
    <x v="1234"/>
    <s v="24243519A"/>
    <x v="1"/>
    <x v="0"/>
    <x v="1"/>
    <n v="240"/>
    <n v="0"/>
    <n v="240"/>
    <n v="43.199999999999996"/>
    <x v="9"/>
    <s v="FRA5"/>
    <m/>
    <x v="1"/>
    <x v="0"/>
    <x v="0"/>
    <x v="0"/>
    <n v="9"/>
    <n v="2020"/>
    <x v="1"/>
    <x v="0"/>
    <n v="1"/>
    <n v="1"/>
    <n v="0"/>
    <n v="240"/>
  </r>
  <r>
    <x v="1235"/>
    <s v="24243619A"/>
    <x v="1"/>
    <x v="0"/>
    <x v="1"/>
    <n v="313"/>
    <n v="0"/>
    <n v="313"/>
    <n v="93.899999999999991"/>
    <x v="0"/>
    <s v="ACC4"/>
    <m/>
    <x v="1"/>
    <x v="0"/>
    <x v="0"/>
    <x v="4"/>
    <n v="9"/>
    <n v="2020"/>
    <x v="0"/>
    <x v="0"/>
    <n v="1"/>
    <n v="1"/>
    <n v="0"/>
    <n v="313"/>
  </r>
  <r>
    <x v="1236"/>
    <s v="24243719A"/>
    <x v="1"/>
    <x v="0"/>
    <x v="1"/>
    <n v="313"/>
    <n v="0"/>
    <n v="313"/>
    <n v="93.899999999999991"/>
    <x v="0"/>
    <s v="ACC4"/>
    <m/>
    <x v="1"/>
    <x v="0"/>
    <x v="0"/>
    <x v="2"/>
    <n v="9"/>
    <n v="2020"/>
    <x v="0"/>
    <x v="0"/>
    <n v="1"/>
    <n v="1"/>
    <n v="0"/>
    <n v="313"/>
  </r>
  <r>
    <x v="1237"/>
    <s v="24243819A"/>
    <x v="1"/>
    <x v="0"/>
    <x v="1"/>
    <n v="258"/>
    <n v="0"/>
    <n v="258"/>
    <n v="72.240000000000009"/>
    <x v="0"/>
    <s v="ACC2"/>
    <m/>
    <x v="1"/>
    <x v="0"/>
    <x v="0"/>
    <x v="1"/>
    <n v="9"/>
    <n v="2020"/>
    <x v="1"/>
    <x v="0"/>
    <n v="1"/>
    <n v="1"/>
    <n v="0"/>
    <n v="258"/>
  </r>
  <r>
    <x v="1238"/>
    <s v="24243919A"/>
    <x v="1"/>
    <x v="0"/>
    <x v="1"/>
    <n v="1086"/>
    <n v="0"/>
    <n v="1086"/>
    <n v="293.22000000000003"/>
    <x v="1"/>
    <s v="MIN4"/>
    <m/>
    <x v="1"/>
    <x v="0"/>
    <x v="0"/>
    <x v="2"/>
    <n v="9"/>
    <n v="2020"/>
    <x v="1"/>
    <x v="0"/>
    <n v="1"/>
    <n v="1"/>
    <n v="0"/>
    <n v="1086"/>
  </r>
  <r>
    <x v="1239"/>
    <s v="24244019A"/>
    <x v="1"/>
    <x v="0"/>
    <x v="1"/>
    <n v="345"/>
    <n v="0"/>
    <n v="345"/>
    <n v="106.95"/>
    <x v="7"/>
    <s v="APP2"/>
    <m/>
    <x v="1"/>
    <x v="0"/>
    <x v="0"/>
    <x v="1"/>
    <n v="9"/>
    <n v="2020"/>
    <x v="0"/>
    <x v="0"/>
    <n v="1"/>
    <n v="1"/>
    <n v="0"/>
    <n v="345"/>
  </r>
  <r>
    <x v="1240"/>
    <s v="24244119A"/>
    <x v="1"/>
    <x v="0"/>
    <x v="1"/>
    <n v="168"/>
    <n v="0"/>
    <n v="168"/>
    <n v="25.2"/>
    <x v="8"/>
    <s v="SMA4"/>
    <m/>
    <x v="1"/>
    <x v="0"/>
    <x v="0"/>
    <x v="2"/>
    <n v="9"/>
    <n v="2020"/>
    <x v="1"/>
    <x v="0"/>
    <n v="1"/>
    <n v="1"/>
    <n v="0"/>
    <n v="168"/>
  </r>
  <r>
    <x v="1241"/>
    <s v="24244219A"/>
    <x v="1"/>
    <x v="0"/>
    <x v="1"/>
    <n v="240"/>
    <n v="0"/>
    <n v="240"/>
    <n v="43.199999999999996"/>
    <x v="9"/>
    <s v="FRA5"/>
    <m/>
    <x v="1"/>
    <x v="0"/>
    <x v="0"/>
    <x v="2"/>
    <n v="9"/>
    <n v="2020"/>
    <x v="1"/>
    <x v="0"/>
    <n v="1"/>
    <n v="1"/>
    <n v="0"/>
    <n v="240"/>
  </r>
  <r>
    <x v="1242"/>
    <s v="24244319A"/>
    <x v="1"/>
    <x v="0"/>
    <x v="1"/>
    <n v="205"/>
    <n v="0"/>
    <n v="205"/>
    <n v="36.9"/>
    <x v="9"/>
    <s v="FRA3"/>
    <m/>
    <x v="1"/>
    <x v="0"/>
    <x v="0"/>
    <x v="2"/>
    <n v="9"/>
    <n v="2020"/>
    <x v="1"/>
    <x v="0"/>
    <n v="1"/>
    <n v="1"/>
    <n v="0"/>
    <n v="205"/>
  </r>
  <r>
    <x v="1243"/>
    <s v="24244419A"/>
    <x v="1"/>
    <x v="0"/>
    <x v="1"/>
    <n v="192"/>
    <n v="0"/>
    <n v="192"/>
    <n v="34.56"/>
    <x v="9"/>
    <s v="FRA1"/>
    <m/>
    <x v="1"/>
    <x v="0"/>
    <x v="0"/>
    <x v="2"/>
    <n v="9"/>
    <n v="2020"/>
    <x v="0"/>
    <x v="0"/>
    <n v="1"/>
    <n v="1"/>
    <n v="0"/>
    <n v="192"/>
  </r>
  <r>
    <x v="1244"/>
    <s v="24244519A"/>
    <x v="1"/>
    <x v="0"/>
    <x v="1"/>
    <n v="327"/>
    <n v="0"/>
    <n v="327"/>
    <n v="94.83"/>
    <x v="0"/>
    <s v="ACC3"/>
    <m/>
    <x v="1"/>
    <x v="0"/>
    <x v="0"/>
    <x v="2"/>
    <n v="9"/>
    <n v="2020"/>
    <x v="0"/>
    <x v="0"/>
    <n v="1"/>
    <n v="1"/>
    <n v="0"/>
    <n v="327"/>
  </r>
  <r>
    <x v="1245"/>
    <s v="24245019A"/>
    <x v="1"/>
    <x v="0"/>
    <x v="1"/>
    <n v="447"/>
    <n v="0"/>
    <n v="447"/>
    <n v="156.44999999999999"/>
    <x v="7"/>
    <s v="APP3"/>
    <m/>
    <x v="1"/>
    <x v="0"/>
    <x v="0"/>
    <x v="2"/>
    <n v="9"/>
    <n v="2020"/>
    <x v="1"/>
    <x v="0"/>
    <n v="1"/>
    <n v="1"/>
    <n v="0"/>
    <n v="447"/>
  </r>
  <r>
    <x v="1246"/>
    <s v="24250119A"/>
    <x v="1"/>
    <x v="0"/>
    <x v="1"/>
    <n v="180"/>
    <n v="0"/>
    <n v="180"/>
    <n v="61.2"/>
    <x v="6"/>
    <s v="SNE3"/>
    <m/>
    <x v="1"/>
    <x v="0"/>
    <x v="0"/>
    <x v="0"/>
    <n v="9"/>
    <n v="2020"/>
    <x v="1"/>
    <x v="0"/>
    <n v="1"/>
    <n v="1"/>
    <n v="0"/>
    <n v="180"/>
  </r>
  <r>
    <x v="1247"/>
    <s v="24250219A"/>
    <x v="1"/>
    <x v="0"/>
    <x v="1"/>
    <n v="345"/>
    <n v="0"/>
    <n v="345"/>
    <n v="106.95"/>
    <x v="7"/>
    <s v="APP2"/>
    <m/>
    <x v="1"/>
    <x v="0"/>
    <x v="0"/>
    <x v="1"/>
    <n v="9"/>
    <n v="2020"/>
    <x v="1"/>
    <x v="0"/>
    <n v="1"/>
    <n v="1"/>
    <n v="0"/>
    <n v="345"/>
  </r>
  <r>
    <x v="1248"/>
    <s v="24260119A"/>
    <x v="1"/>
    <x v="0"/>
    <x v="1"/>
    <n v="168"/>
    <n v="0"/>
    <n v="168"/>
    <n v="75.600000000000009"/>
    <x v="8"/>
    <s v="SMA1"/>
    <m/>
    <x v="1"/>
    <x v="0"/>
    <x v="0"/>
    <x v="1"/>
    <n v="9"/>
    <n v="2020"/>
    <x v="0"/>
    <x v="0"/>
    <n v="1"/>
    <n v="1"/>
    <n v="0"/>
    <n v="168"/>
  </r>
  <r>
    <x v="1249"/>
    <s v="24260219A"/>
    <x v="1"/>
    <x v="0"/>
    <x v="1"/>
    <n v="144"/>
    <n v="0"/>
    <n v="144"/>
    <n v="66.240000000000009"/>
    <x v="8"/>
    <s v="SMA3"/>
    <m/>
    <x v="1"/>
    <x v="0"/>
    <x v="0"/>
    <x v="4"/>
    <n v="9"/>
    <n v="2020"/>
    <x v="1"/>
    <x v="0"/>
    <n v="1"/>
    <n v="1"/>
    <n v="0"/>
    <n v="144"/>
  </r>
  <r>
    <x v="1250"/>
    <s v="24260319A"/>
    <x v="1"/>
    <x v="0"/>
    <x v="1"/>
    <n v="144"/>
    <n v="0"/>
    <n v="144"/>
    <n v="66.240000000000009"/>
    <x v="8"/>
    <s v="SMA3"/>
    <m/>
    <x v="1"/>
    <x v="0"/>
    <x v="0"/>
    <x v="0"/>
    <n v="9"/>
    <n v="2020"/>
    <x v="1"/>
    <x v="0"/>
    <n v="1"/>
    <n v="1"/>
    <n v="0"/>
    <n v="144"/>
  </r>
  <r>
    <x v="1251"/>
    <s v="24260419A"/>
    <x v="1"/>
    <x v="0"/>
    <x v="1"/>
    <n v="205"/>
    <n v="0"/>
    <n v="205"/>
    <n v="36.9"/>
    <x v="9"/>
    <s v="FRA3"/>
    <m/>
    <x v="1"/>
    <x v="0"/>
    <x v="0"/>
    <x v="2"/>
    <n v="9"/>
    <n v="2020"/>
    <x v="0"/>
    <x v="0"/>
    <n v="1"/>
    <n v="1"/>
    <n v="0"/>
    <n v="205"/>
  </r>
  <r>
    <x v="1252"/>
    <s v="24270119A"/>
    <x v="1"/>
    <x v="0"/>
    <x v="1"/>
    <n v="192"/>
    <n v="0"/>
    <n v="192"/>
    <n v="34.56"/>
    <x v="9"/>
    <s v="FRA1"/>
    <m/>
    <x v="1"/>
    <x v="0"/>
    <x v="0"/>
    <x v="4"/>
    <n v="9"/>
    <n v="2020"/>
    <x v="1"/>
    <x v="0"/>
    <n v="1"/>
    <n v="1"/>
    <n v="0"/>
    <n v="192"/>
  </r>
  <r>
    <x v="1253"/>
    <s v="24270219A"/>
    <x v="3"/>
    <x v="0"/>
    <x v="3"/>
    <n v="205"/>
    <n v="0"/>
    <n v="205"/>
    <n v="36.9"/>
    <x v="9"/>
    <s v="FRA3"/>
    <m/>
    <x v="3"/>
    <x v="0"/>
    <x v="0"/>
    <x v="3"/>
    <n v="8"/>
    <n v="2020"/>
    <x v="1"/>
    <x v="0"/>
    <n v="1"/>
    <n v="1"/>
    <n v="0"/>
    <n v="205"/>
  </r>
  <r>
    <x v="1254"/>
    <s v="24270319A"/>
    <x v="3"/>
    <x v="0"/>
    <x v="3"/>
    <n v="205"/>
    <n v="0"/>
    <n v="205"/>
    <n v="36.9"/>
    <x v="9"/>
    <s v="FRA3"/>
    <m/>
    <x v="3"/>
    <x v="0"/>
    <x v="0"/>
    <x v="2"/>
    <n v="8"/>
    <n v="2020"/>
    <x v="0"/>
    <x v="0"/>
    <n v="1"/>
    <n v="1"/>
    <n v="0"/>
    <n v="205"/>
  </r>
  <r>
    <x v="1255"/>
    <s v="47010119A"/>
    <x v="3"/>
    <x v="0"/>
    <x v="3"/>
    <n v="478"/>
    <n v="0"/>
    <n v="478"/>
    <n v="119.5"/>
    <x v="5"/>
    <s v="SAN8"/>
    <m/>
    <x v="3"/>
    <x v="0"/>
    <x v="0"/>
    <x v="3"/>
    <n v="8"/>
    <n v="2020"/>
    <x v="1"/>
    <x v="0"/>
    <n v="1"/>
    <n v="1"/>
    <n v="0"/>
    <n v="478"/>
  </r>
  <r>
    <x v="1256"/>
    <s v="47010219A"/>
    <x v="3"/>
    <x v="0"/>
    <x v="3"/>
    <n v="228"/>
    <n v="0"/>
    <n v="228"/>
    <n v="79.8"/>
    <x v="6"/>
    <s v="SNE4"/>
    <m/>
    <x v="3"/>
    <x v="0"/>
    <x v="0"/>
    <x v="2"/>
    <n v="8"/>
    <n v="2020"/>
    <x v="1"/>
    <x v="0"/>
    <n v="1"/>
    <n v="1"/>
    <n v="0"/>
    <n v="228"/>
  </r>
  <r>
    <x v="1257"/>
    <s v="47010319A"/>
    <x v="3"/>
    <x v="0"/>
    <x v="3"/>
    <n v="447"/>
    <n v="0"/>
    <n v="447"/>
    <n v="156.44999999999999"/>
    <x v="7"/>
    <s v="APP3"/>
    <m/>
    <x v="3"/>
    <x v="0"/>
    <x v="0"/>
    <x v="4"/>
    <n v="8"/>
    <n v="2020"/>
    <x v="0"/>
    <x v="0"/>
    <n v="1"/>
    <n v="1"/>
    <n v="0"/>
    <n v="447"/>
  </r>
  <r>
    <x v="1258"/>
    <s v="47010419A"/>
    <x v="3"/>
    <x v="0"/>
    <x v="3"/>
    <n v="172"/>
    <n v="0"/>
    <n v="172"/>
    <n v="65.36"/>
    <x v="8"/>
    <s v="SMA2"/>
    <m/>
    <x v="3"/>
    <x v="0"/>
    <x v="0"/>
    <x v="4"/>
    <n v="8"/>
    <n v="2020"/>
    <x v="0"/>
    <x v="0"/>
    <n v="1"/>
    <n v="1"/>
    <n v="0"/>
    <n v="172"/>
  </r>
  <r>
    <x v="1259"/>
    <s v="47010519A"/>
    <x v="3"/>
    <x v="0"/>
    <x v="3"/>
    <n v="168"/>
    <n v="0"/>
    <n v="168"/>
    <n v="25.2"/>
    <x v="8"/>
    <s v="SMA4"/>
    <m/>
    <x v="3"/>
    <x v="0"/>
    <x v="0"/>
    <x v="2"/>
    <n v="8"/>
    <n v="2020"/>
    <x v="0"/>
    <x v="0"/>
    <n v="1"/>
    <n v="1"/>
    <n v="0"/>
    <n v="168"/>
  </r>
  <r>
    <x v="1260"/>
    <s v="47010619A"/>
    <x v="3"/>
    <x v="0"/>
    <x v="3"/>
    <n v="210"/>
    <n v="0"/>
    <n v="210"/>
    <n v="37.799999999999997"/>
    <x v="9"/>
    <s v="FRA2"/>
    <m/>
    <x v="3"/>
    <x v="0"/>
    <x v="0"/>
    <x v="2"/>
    <n v="8"/>
    <n v="2020"/>
    <x v="0"/>
    <x v="0"/>
    <n v="1"/>
    <n v="1"/>
    <n v="0"/>
    <n v="210"/>
  </r>
  <r>
    <x v="1261"/>
    <s v="47010719A"/>
    <x v="3"/>
    <x v="0"/>
    <x v="3"/>
    <n v="205"/>
    <n v="0"/>
    <n v="205"/>
    <n v="36.9"/>
    <x v="9"/>
    <s v="FRA3"/>
    <m/>
    <x v="3"/>
    <x v="0"/>
    <x v="0"/>
    <x v="0"/>
    <n v="8"/>
    <n v="2020"/>
    <x v="1"/>
    <x v="0"/>
    <n v="1"/>
    <n v="1"/>
    <n v="0"/>
    <n v="205"/>
  </r>
  <r>
    <x v="1262"/>
    <s v="47010819A"/>
    <x v="3"/>
    <x v="0"/>
    <x v="3"/>
    <n v="192"/>
    <n v="0"/>
    <n v="192"/>
    <n v="34.56"/>
    <x v="9"/>
    <s v="FRA1"/>
    <m/>
    <x v="3"/>
    <x v="0"/>
    <x v="0"/>
    <x v="2"/>
    <n v="8"/>
    <n v="2020"/>
    <x v="1"/>
    <x v="0"/>
    <n v="1"/>
    <n v="1"/>
    <n v="0"/>
    <n v="192"/>
  </r>
  <r>
    <x v="1263"/>
    <s v="47010919A"/>
    <x v="3"/>
    <x v="0"/>
    <x v="3"/>
    <n v="313"/>
    <n v="0"/>
    <n v="313"/>
    <n v="93.899999999999991"/>
    <x v="0"/>
    <s v="ACC4"/>
    <m/>
    <x v="3"/>
    <x v="0"/>
    <x v="0"/>
    <x v="3"/>
    <n v="8"/>
    <n v="2020"/>
    <x v="1"/>
    <x v="0"/>
    <n v="1"/>
    <n v="1"/>
    <n v="0"/>
    <n v="313"/>
  </r>
  <r>
    <x v="1264"/>
    <s v="47011019A"/>
    <x v="3"/>
    <x v="0"/>
    <x v="3"/>
    <n v="538"/>
    <n v="0"/>
    <n v="538"/>
    <n v="145.26000000000002"/>
    <x v="5"/>
    <s v="SAN10"/>
    <m/>
    <x v="3"/>
    <x v="0"/>
    <x v="0"/>
    <x v="0"/>
    <n v="8"/>
    <n v="2020"/>
    <x v="1"/>
    <x v="0"/>
    <n v="1"/>
    <n v="1"/>
    <n v="0"/>
    <n v="538"/>
  </r>
  <r>
    <x v="1265"/>
    <s v="47011119A"/>
    <x v="3"/>
    <x v="0"/>
    <x v="3"/>
    <n v="367"/>
    <n v="0"/>
    <n v="367"/>
    <n v="110.1"/>
    <x v="6"/>
    <s v="SNE11"/>
    <m/>
    <x v="3"/>
    <x v="0"/>
    <x v="0"/>
    <x v="2"/>
    <n v="8"/>
    <n v="2020"/>
    <x v="0"/>
    <x v="0"/>
    <n v="1"/>
    <n v="1"/>
    <n v="0"/>
    <n v="367"/>
  </r>
  <r>
    <x v="1266"/>
    <s v="47011219A"/>
    <x v="3"/>
    <x v="0"/>
    <x v="3"/>
    <n v="383"/>
    <n v="0"/>
    <n v="383"/>
    <n v="122.56"/>
    <x v="7"/>
    <s v="APP1"/>
    <m/>
    <x v="3"/>
    <x v="0"/>
    <x v="0"/>
    <x v="2"/>
    <n v="8"/>
    <n v="2020"/>
    <x v="0"/>
    <x v="0"/>
    <n v="1"/>
    <n v="1"/>
    <n v="0"/>
    <n v="383"/>
  </r>
  <r>
    <x v="1267"/>
    <s v="41010119A"/>
    <x v="3"/>
    <x v="0"/>
    <x v="3"/>
    <n v="594"/>
    <n v="0"/>
    <n v="594"/>
    <n v="148.5"/>
    <x v="3"/>
    <s v="SHO2"/>
    <m/>
    <x v="3"/>
    <x v="0"/>
    <x v="0"/>
    <x v="3"/>
    <n v="8"/>
    <n v="2020"/>
    <x v="0"/>
    <x v="0"/>
    <n v="1"/>
    <n v="1"/>
    <n v="0"/>
    <n v="594"/>
  </r>
  <r>
    <x v="1268"/>
    <s v="53010019A"/>
    <x v="3"/>
    <x v="0"/>
    <x v="3"/>
    <n v="510"/>
    <n v="0"/>
    <n v="510"/>
    <n v="163.20000000000002"/>
    <x v="4"/>
    <s v="BOO2"/>
    <m/>
    <x v="3"/>
    <x v="0"/>
    <x v="0"/>
    <x v="2"/>
    <n v="8"/>
    <n v="2020"/>
    <x v="0"/>
    <x v="0"/>
    <n v="1"/>
    <n v="1"/>
    <n v="0"/>
    <n v="510"/>
  </r>
  <r>
    <x v="1269"/>
    <s v="53010119A"/>
    <x v="3"/>
    <x v="0"/>
    <x v="3"/>
    <n v="538"/>
    <n v="0"/>
    <n v="538"/>
    <n v="129.12"/>
    <x v="5"/>
    <s v="SAN11"/>
    <m/>
    <x v="3"/>
    <x v="0"/>
    <x v="0"/>
    <x v="2"/>
    <n v="8"/>
    <n v="2020"/>
    <x v="1"/>
    <x v="0"/>
    <n v="1"/>
    <n v="1"/>
    <n v="0"/>
    <n v="538"/>
  </r>
  <r>
    <x v="1270"/>
    <s v="53010219A"/>
    <x v="3"/>
    <x v="0"/>
    <x v="3"/>
    <n v="367"/>
    <n v="0"/>
    <n v="367"/>
    <n v="110.1"/>
    <x v="6"/>
    <s v="SNE11"/>
    <m/>
    <x v="3"/>
    <x v="0"/>
    <x v="0"/>
    <x v="1"/>
    <n v="8"/>
    <n v="2020"/>
    <x v="1"/>
    <x v="0"/>
    <n v="1"/>
    <n v="1"/>
    <n v="0"/>
    <n v="367"/>
  </r>
  <r>
    <x v="1271"/>
    <s v="53010319A"/>
    <x v="3"/>
    <x v="0"/>
    <x v="3"/>
    <n v="383"/>
    <n v="0"/>
    <n v="383"/>
    <n v="122.56"/>
    <x v="7"/>
    <s v="APP1"/>
    <m/>
    <x v="3"/>
    <x v="0"/>
    <x v="0"/>
    <x v="1"/>
    <n v="8"/>
    <n v="2020"/>
    <x v="1"/>
    <x v="0"/>
    <n v="1"/>
    <n v="1"/>
    <n v="0"/>
    <n v="383"/>
  </r>
  <r>
    <x v="1272"/>
    <s v="53010419A"/>
    <x v="3"/>
    <x v="0"/>
    <x v="3"/>
    <n v="383"/>
    <n v="0"/>
    <n v="383"/>
    <n v="122.56"/>
    <x v="7"/>
    <s v="APP1"/>
    <m/>
    <x v="3"/>
    <x v="0"/>
    <x v="0"/>
    <x v="4"/>
    <n v="8"/>
    <n v="2020"/>
    <x v="1"/>
    <x v="0"/>
    <n v="1"/>
    <n v="1"/>
    <n v="0"/>
    <n v="383"/>
  </r>
  <r>
    <x v="1273"/>
    <s v="53010519A"/>
    <x v="3"/>
    <x v="0"/>
    <x v="3"/>
    <n v="447"/>
    <n v="0"/>
    <n v="447"/>
    <n v="156.44999999999999"/>
    <x v="7"/>
    <s v="APP3"/>
    <m/>
    <x v="3"/>
    <x v="0"/>
    <x v="0"/>
    <x v="4"/>
    <n v="8"/>
    <n v="2020"/>
    <x v="0"/>
    <x v="0"/>
    <n v="1"/>
    <n v="1"/>
    <n v="0"/>
    <n v="447"/>
  </r>
  <r>
    <x v="1274"/>
    <s v="53010619A"/>
    <x v="3"/>
    <x v="0"/>
    <x v="3"/>
    <n v="447"/>
    <n v="0"/>
    <n v="447"/>
    <n v="156.44999999999999"/>
    <x v="7"/>
    <s v="APP3"/>
    <m/>
    <x v="3"/>
    <x v="0"/>
    <x v="0"/>
    <x v="1"/>
    <n v="8"/>
    <n v="2020"/>
    <x v="1"/>
    <x v="0"/>
    <n v="1"/>
    <n v="1"/>
    <n v="0"/>
    <n v="447"/>
  </r>
  <r>
    <x v="1275"/>
    <s v="53010719A"/>
    <x v="3"/>
    <x v="0"/>
    <x v="3"/>
    <n v="172"/>
    <n v="0"/>
    <n v="172"/>
    <n v="65.36"/>
    <x v="8"/>
    <s v="SMA2"/>
    <m/>
    <x v="3"/>
    <x v="0"/>
    <x v="0"/>
    <x v="0"/>
    <n v="8"/>
    <n v="2020"/>
    <x v="1"/>
    <x v="0"/>
    <n v="1"/>
    <n v="1"/>
    <n v="0"/>
    <n v="172"/>
  </r>
  <r>
    <x v="1276"/>
    <s v="53010819A"/>
    <x v="3"/>
    <x v="0"/>
    <x v="3"/>
    <n v="168"/>
    <n v="0"/>
    <n v="168"/>
    <n v="75.600000000000009"/>
    <x v="8"/>
    <s v="SMA1"/>
    <m/>
    <x v="3"/>
    <x v="0"/>
    <x v="0"/>
    <x v="0"/>
    <n v="8"/>
    <n v="2020"/>
    <x v="1"/>
    <x v="0"/>
    <n v="1"/>
    <n v="1"/>
    <n v="0"/>
    <n v="168"/>
  </r>
  <r>
    <x v="1277"/>
    <s v="53010919A"/>
    <x v="3"/>
    <x v="0"/>
    <x v="3"/>
    <n v="210"/>
    <n v="0"/>
    <n v="210"/>
    <n v="37.799999999999997"/>
    <x v="9"/>
    <s v="FRA2"/>
    <m/>
    <x v="3"/>
    <x v="0"/>
    <x v="0"/>
    <x v="0"/>
    <n v="8"/>
    <n v="2020"/>
    <x v="0"/>
    <x v="0"/>
    <n v="1"/>
    <n v="1"/>
    <n v="0"/>
    <n v="210"/>
  </r>
  <r>
    <x v="1278"/>
    <s v="53011019A"/>
    <x v="3"/>
    <x v="0"/>
    <x v="3"/>
    <n v="592"/>
    <n v="0"/>
    <n v="592"/>
    <n v="165.76000000000002"/>
    <x v="5"/>
    <s v="SAN1"/>
    <m/>
    <x v="3"/>
    <x v="0"/>
    <x v="0"/>
    <x v="0"/>
    <n v="8"/>
    <n v="2020"/>
    <x v="1"/>
    <x v="0"/>
    <n v="1"/>
    <n v="1"/>
    <n v="0"/>
    <n v="592"/>
  </r>
  <r>
    <x v="1279"/>
    <s v="53011119A"/>
    <x v="3"/>
    <x v="0"/>
    <x v="3"/>
    <n v="293"/>
    <n v="0"/>
    <n v="293"/>
    <n v="90.83"/>
    <x v="6"/>
    <s v="SNE9"/>
    <m/>
    <x v="3"/>
    <x v="0"/>
    <x v="0"/>
    <x v="0"/>
    <n v="8"/>
    <n v="2020"/>
    <x v="1"/>
    <x v="0"/>
    <n v="1"/>
    <n v="1"/>
    <n v="0"/>
    <n v="293"/>
  </r>
  <r>
    <x v="1280"/>
    <s v="53011219A"/>
    <x v="3"/>
    <x v="0"/>
    <x v="3"/>
    <n v="447"/>
    <n v="0"/>
    <n v="447"/>
    <n v="156.44999999999999"/>
    <x v="7"/>
    <s v="APP3"/>
    <m/>
    <x v="3"/>
    <x v="0"/>
    <x v="0"/>
    <x v="0"/>
    <n v="8"/>
    <n v="2020"/>
    <x v="0"/>
    <x v="0"/>
    <n v="1"/>
    <n v="1"/>
    <n v="0"/>
    <n v="447"/>
  </r>
  <r>
    <x v="1281"/>
    <s v="53011319A"/>
    <x v="3"/>
    <x v="0"/>
    <x v="3"/>
    <n v="345"/>
    <n v="0"/>
    <n v="345"/>
    <n v="106.95"/>
    <x v="7"/>
    <s v="APP2"/>
    <m/>
    <x v="3"/>
    <x v="0"/>
    <x v="0"/>
    <x v="2"/>
    <n v="8"/>
    <n v="2020"/>
    <x v="0"/>
    <x v="0"/>
    <n v="1"/>
    <n v="1"/>
    <n v="0"/>
    <n v="345"/>
  </r>
  <r>
    <x v="1282"/>
    <s v="53011419A"/>
    <x v="3"/>
    <x v="0"/>
    <x v="3"/>
    <n v="345"/>
    <n v="0"/>
    <n v="345"/>
    <n v="106.95"/>
    <x v="7"/>
    <s v="APP2"/>
    <m/>
    <x v="3"/>
    <x v="0"/>
    <x v="0"/>
    <x v="2"/>
    <n v="8"/>
    <n v="2020"/>
    <x v="1"/>
    <x v="0"/>
    <n v="1"/>
    <n v="1"/>
    <n v="0"/>
    <n v="345"/>
  </r>
  <r>
    <x v="1283"/>
    <s v="53011519A"/>
    <x v="3"/>
    <x v="0"/>
    <x v="3"/>
    <n v="447"/>
    <n v="0"/>
    <n v="447"/>
    <n v="156.44999999999999"/>
    <x v="7"/>
    <s v="APP3"/>
    <m/>
    <x v="3"/>
    <x v="0"/>
    <x v="0"/>
    <x v="4"/>
    <n v="8"/>
    <n v="2020"/>
    <x v="0"/>
    <x v="0"/>
    <n v="1"/>
    <n v="1"/>
    <n v="0"/>
    <n v="447"/>
  </r>
  <r>
    <x v="1284"/>
    <s v="53011619A"/>
    <x v="3"/>
    <x v="0"/>
    <x v="3"/>
    <n v="144"/>
    <n v="0"/>
    <n v="144"/>
    <n v="66.240000000000009"/>
    <x v="8"/>
    <s v="SMA3"/>
    <m/>
    <x v="3"/>
    <x v="0"/>
    <x v="0"/>
    <x v="2"/>
    <n v="8"/>
    <n v="2020"/>
    <x v="1"/>
    <x v="0"/>
    <n v="1"/>
    <n v="1"/>
    <n v="0"/>
    <n v="144"/>
  </r>
  <r>
    <x v="1285"/>
    <s v="53011719A"/>
    <x v="3"/>
    <x v="0"/>
    <x v="3"/>
    <n v="168"/>
    <n v="0"/>
    <n v="168"/>
    <n v="75.600000000000009"/>
    <x v="8"/>
    <s v="SMA1"/>
    <m/>
    <x v="3"/>
    <x v="0"/>
    <x v="0"/>
    <x v="2"/>
    <n v="8"/>
    <n v="2020"/>
    <x v="0"/>
    <x v="0"/>
    <n v="1"/>
    <n v="1"/>
    <n v="0"/>
    <n v="168"/>
  </r>
  <r>
    <x v="1286"/>
    <s v="53011819A"/>
    <x v="3"/>
    <x v="0"/>
    <x v="3"/>
    <n v="240"/>
    <n v="0"/>
    <n v="240"/>
    <n v="43.199999999999996"/>
    <x v="9"/>
    <s v="FRA5"/>
    <m/>
    <x v="3"/>
    <x v="0"/>
    <x v="0"/>
    <x v="3"/>
    <n v="8"/>
    <n v="2020"/>
    <x v="1"/>
    <x v="0"/>
    <n v="1"/>
    <n v="1"/>
    <n v="0"/>
    <n v="240"/>
  </r>
  <r>
    <x v="1287"/>
    <s v="53011919A"/>
    <x v="3"/>
    <x v="0"/>
    <x v="3"/>
    <n v="210"/>
    <n v="0"/>
    <n v="210"/>
    <n v="37.799999999999997"/>
    <x v="9"/>
    <s v="FRA2"/>
    <m/>
    <x v="3"/>
    <x v="0"/>
    <x v="0"/>
    <x v="0"/>
    <n v="8"/>
    <n v="2020"/>
    <x v="1"/>
    <x v="0"/>
    <n v="1"/>
    <n v="1"/>
    <n v="0"/>
    <n v="210"/>
  </r>
  <r>
    <x v="1288"/>
    <s v="53012019A"/>
    <x v="3"/>
    <x v="0"/>
    <x v="3"/>
    <n v="478"/>
    <n v="0"/>
    <n v="478"/>
    <n v="119.5"/>
    <x v="5"/>
    <s v="SAN8"/>
    <m/>
    <x v="3"/>
    <x v="0"/>
    <x v="0"/>
    <x v="2"/>
    <n v="8"/>
    <n v="2020"/>
    <x v="1"/>
    <x v="0"/>
    <n v="1"/>
    <n v="1"/>
    <n v="0"/>
    <n v="478"/>
  </r>
  <r>
    <x v="1289"/>
    <s v="53012119A"/>
    <x v="3"/>
    <x v="0"/>
    <x v="3"/>
    <n v="332"/>
    <n v="0"/>
    <n v="332"/>
    <n v="99.6"/>
    <x v="6"/>
    <s v="SNE16"/>
    <m/>
    <x v="3"/>
    <x v="0"/>
    <x v="0"/>
    <x v="1"/>
    <n v="8"/>
    <n v="2020"/>
    <x v="1"/>
    <x v="0"/>
    <n v="1"/>
    <n v="1"/>
    <n v="0"/>
    <n v="332"/>
  </r>
  <r>
    <x v="1290"/>
    <s v="53012219A"/>
    <x v="3"/>
    <x v="0"/>
    <x v="3"/>
    <n v="383"/>
    <n v="0"/>
    <n v="383"/>
    <n v="122.56"/>
    <x v="7"/>
    <s v="APP1"/>
    <m/>
    <x v="3"/>
    <x v="0"/>
    <x v="0"/>
    <x v="2"/>
    <n v="8"/>
    <n v="2020"/>
    <x v="1"/>
    <x v="0"/>
    <n v="1"/>
    <n v="1"/>
    <n v="0"/>
    <n v="383"/>
  </r>
  <r>
    <x v="1291"/>
    <s v="53012319A"/>
    <x v="3"/>
    <x v="0"/>
    <x v="3"/>
    <n v="345"/>
    <n v="0"/>
    <n v="345"/>
    <n v="106.95"/>
    <x v="7"/>
    <s v="APP2"/>
    <m/>
    <x v="3"/>
    <x v="0"/>
    <x v="0"/>
    <x v="1"/>
    <n v="8"/>
    <n v="2020"/>
    <x v="0"/>
    <x v="0"/>
    <n v="1"/>
    <n v="1"/>
    <n v="0"/>
    <n v="345"/>
  </r>
  <r>
    <x v="1292"/>
    <s v="53012419A"/>
    <x v="3"/>
    <x v="0"/>
    <x v="3"/>
    <n v="447"/>
    <n v="0"/>
    <n v="447"/>
    <n v="156.44999999999999"/>
    <x v="7"/>
    <s v="APP3"/>
    <m/>
    <x v="3"/>
    <x v="0"/>
    <x v="0"/>
    <x v="4"/>
    <n v="8"/>
    <n v="2020"/>
    <x v="1"/>
    <x v="0"/>
    <n v="1"/>
    <n v="1"/>
    <n v="0"/>
    <n v="447"/>
  </r>
  <r>
    <x v="1293"/>
    <s v="53012519A"/>
    <x v="3"/>
    <x v="0"/>
    <x v="3"/>
    <n v="168"/>
    <n v="0"/>
    <n v="168"/>
    <n v="25.2"/>
    <x v="8"/>
    <s v="SMA4"/>
    <m/>
    <x v="3"/>
    <x v="0"/>
    <x v="0"/>
    <x v="0"/>
    <n v="8"/>
    <n v="2020"/>
    <x v="0"/>
    <x v="0"/>
    <n v="1"/>
    <n v="1"/>
    <n v="0"/>
    <n v="168"/>
  </r>
  <r>
    <x v="1294"/>
    <s v="53012619A"/>
    <x v="3"/>
    <x v="0"/>
    <x v="3"/>
    <n v="168"/>
    <n v="0"/>
    <n v="168"/>
    <n v="75.600000000000009"/>
    <x v="8"/>
    <s v="SMA1"/>
    <m/>
    <x v="3"/>
    <x v="0"/>
    <x v="0"/>
    <x v="2"/>
    <n v="8"/>
    <n v="2020"/>
    <x v="1"/>
    <x v="0"/>
    <n v="1"/>
    <n v="1"/>
    <n v="0"/>
    <n v="168"/>
  </r>
  <r>
    <x v="1295"/>
    <s v="53012719A"/>
    <x v="3"/>
    <x v="0"/>
    <x v="3"/>
    <n v="205"/>
    <n v="0"/>
    <n v="205"/>
    <n v="36.9"/>
    <x v="9"/>
    <s v="FRA3"/>
    <m/>
    <x v="3"/>
    <x v="0"/>
    <x v="0"/>
    <x v="2"/>
    <n v="8"/>
    <n v="2020"/>
    <x v="0"/>
    <x v="0"/>
    <n v="1"/>
    <n v="1"/>
    <n v="0"/>
    <n v="205"/>
  </r>
  <r>
    <x v="1296"/>
    <s v="53012819A"/>
    <x v="3"/>
    <x v="0"/>
    <x v="3"/>
    <n v="210"/>
    <n v="0"/>
    <n v="210"/>
    <n v="37.799999999999997"/>
    <x v="9"/>
    <s v="FRA2"/>
    <m/>
    <x v="3"/>
    <x v="0"/>
    <x v="0"/>
    <x v="2"/>
    <n v="8"/>
    <n v="2020"/>
    <x v="1"/>
    <x v="0"/>
    <n v="1"/>
    <n v="1"/>
    <n v="0"/>
    <n v="210"/>
  </r>
  <r>
    <x v="1297"/>
    <s v="53012919A"/>
    <x v="3"/>
    <x v="0"/>
    <x v="3"/>
    <n v="205"/>
    <n v="0"/>
    <n v="205"/>
    <n v="36.9"/>
    <x v="9"/>
    <s v="FRA3"/>
    <m/>
    <x v="3"/>
    <x v="0"/>
    <x v="0"/>
    <x v="0"/>
    <n v="8"/>
    <n v="2020"/>
    <x v="1"/>
    <x v="0"/>
    <n v="1"/>
    <n v="1"/>
    <n v="0"/>
    <n v="205"/>
  </r>
  <r>
    <x v="1298"/>
    <s v="53013019A"/>
    <x v="3"/>
    <x v="0"/>
    <x v="3"/>
    <n v="592"/>
    <n v="0"/>
    <n v="592"/>
    <n v="165.76000000000002"/>
    <x v="5"/>
    <s v="SAN1"/>
    <m/>
    <x v="3"/>
    <x v="0"/>
    <x v="0"/>
    <x v="4"/>
    <n v="8"/>
    <n v="2020"/>
    <x v="0"/>
    <x v="0"/>
    <n v="1"/>
    <n v="1"/>
    <n v="0"/>
    <n v="592"/>
  </r>
  <r>
    <x v="1299"/>
    <s v="53013119A"/>
    <x v="3"/>
    <x v="0"/>
    <x v="3"/>
    <n v="336"/>
    <n v="0"/>
    <n v="336"/>
    <n v="120.96"/>
    <x v="6"/>
    <s v="SNE8"/>
    <m/>
    <x v="3"/>
    <x v="0"/>
    <x v="0"/>
    <x v="2"/>
    <n v="8"/>
    <n v="2020"/>
    <x v="0"/>
    <x v="0"/>
    <n v="1"/>
    <n v="1"/>
    <n v="0"/>
    <n v="336"/>
  </r>
  <r>
    <x v="1300"/>
    <s v="53013219A"/>
    <x v="3"/>
    <x v="0"/>
    <x v="3"/>
    <n v="383"/>
    <n v="0"/>
    <n v="383"/>
    <n v="122.56"/>
    <x v="7"/>
    <s v="APP1"/>
    <m/>
    <x v="3"/>
    <x v="0"/>
    <x v="0"/>
    <x v="2"/>
    <n v="8"/>
    <n v="2020"/>
    <x v="0"/>
    <x v="0"/>
    <n v="1"/>
    <n v="1"/>
    <n v="0"/>
    <n v="383"/>
  </r>
  <r>
    <x v="1301"/>
    <s v="53013319A"/>
    <x v="3"/>
    <x v="0"/>
    <x v="3"/>
    <n v="383"/>
    <n v="0"/>
    <n v="383"/>
    <n v="122.56"/>
    <x v="7"/>
    <s v="APP1"/>
    <m/>
    <x v="3"/>
    <x v="0"/>
    <x v="0"/>
    <x v="0"/>
    <n v="8"/>
    <n v="2020"/>
    <x v="0"/>
    <x v="0"/>
    <n v="1"/>
    <n v="1"/>
    <n v="0"/>
    <n v="383"/>
  </r>
  <r>
    <x v="1302"/>
    <s v="53013419A"/>
    <x v="3"/>
    <x v="0"/>
    <x v="3"/>
    <n v="172"/>
    <n v="0"/>
    <n v="172"/>
    <n v="65.36"/>
    <x v="8"/>
    <s v="SMA2"/>
    <m/>
    <x v="3"/>
    <x v="0"/>
    <x v="0"/>
    <x v="3"/>
    <n v="8"/>
    <n v="2020"/>
    <x v="0"/>
    <x v="0"/>
    <n v="1"/>
    <n v="1"/>
    <n v="0"/>
    <n v="172"/>
  </r>
  <r>
    <x v="1303"/>
    <s v="53013519A"/>
    <x v="3"/>
    <x v="0"/>
    <x v="3"/>
    <n v="168"/>
    <n v="0"/>
    <n v="168"/>
    <n v="75.600000000000009"/>
    <x v="8"/>
    <s v="SMA1"/>
    <m/>
    <x v="3"/>
    <x v="0"/>
    <x v="0"/>
    <x v="1"/>
    <n v="8"/>
    <n v="2020"/>
    <x v="0"/>
    <x v="0"/>
    <n v="1"/>
    <n v="1"/>
    <n v="0"/>
    <n v="168"/>
  </r>
  <r>
    <x v="1304"/>
    <s v="53013619A"/>
    <x v="3"/>
    <x v="0"/>
    <x v="3"/>
    <n v="210"/>
    <n v="0"/>
    <n v="210"/>
    <n v="37.799999999999997"/>
    <x v="9"/>
    <s v="FRA2"/>
    <m/>
    <x v="3"/>
    <x v="0"/>
    <x v="0"/>
    <x v="1"/>
    <n v="8"/>
    <n v="2020"/>
    <x v="0"/>
    <x v="0"/>
    <n v="1"/>
    <n v="1"/>
    <n v="0"/>
    <n v="210"/>
  </r>
  <r>
    <x v="1305"/>
    <s v="53013719A"/>
    <x v="3"/>
    <x v="0"/>
    <x v="3"/>
    <n v="220"/>
    <n v="0"/>
    <n v="220"/>
    <n v="39.6"/>
    <x v="9"/>
    <s v="FRA4"/>
    <m/>
    <x v="3"/>
    <x v="0"/>
    <x v="0"/>
    <x v="2"/>
    <n v="8"/>
    <n v="2020"/>
    <x v="0"/>
    <x v="0"/>
    <n v="1"/>
    <n v="1"/>
    <n v="0"/>
    <n v="220"/>
  </r>
  <r>
    <x v="1306"/>
    <s v="53013819A"/>
    <x v="3"/>
    <x v="0"/>
    <x v="3"/>
    <n v="192"/>
    <n v="0"/>
    <n v="192"/>
    <n v="34.56"/>
    <x v="9"/>
    <s v="FRA1"/>
    <m/>
    <x v="3"/>
    <x v="0"/>
    <x v="0"/>
    <x v="0"/>
    <n v="8"/>
    <n v="2020"/>
    <x v="0"/>
    <x v="0"/>
    <n v="1"/>
    <n v="1"/>
    <n v="0"/>
    <n v="192"/>
  </r>
  <r>
    <x v="1307"/>
    <s v="53020119A"/>
    <x v="3"/>
    <x v="0"/>
    <x v="3"/>
    <n v="506"/>
    <n v="0"/>
    <n v="506"/>
    <n v="146.73999999999998"/>
    <x v="5"/>
    <s v="SAN12"/>
    <m/>
    <x v="3"/>
    <x v="0"/>
    <x v="0"/>
    <x v="0"/>
    <n v="8"/>
    <n v="2020"/>
    <x v="1"/>
    <x v="0"/>
    <n v="1"/>
    <n v="1"/>
    <n v="0"/>
    <n v="506"/>
  </r>
  <r>
    <x v="1308"/>
    <s v="53020219A"/>
    <x v="3"/>
    <x v="0"/>
    <x v="3"/>
    <n v="180"/>
    <n v="0"/>
    <n v="180"/>
    <n v="61.2"/>
    <x v="6"/>
    <s v="SNE3"/>
    <m/>
    <x v="3"/>
    <x v="0"/>
    <x v="0"/>
    <x v="2"/>
    <n v="8"/>
    <n v="2020"/>
    <x v="0"/>
    <x v="0"/>
    <n v="1"/>
    <n v="1"/>
    <n v="0"/>
    <n v="180"/>
  </r>
  <r>
    <x v="1309"/>
    <s v="53020319A"/>
    <x v="3"/>
    <x v="0"/>
    <x v="3"/>
    <n v="345"/>
    <n v="0"/>
    <n v="345"/>
    <n v="106.95"/>
    <x v="7"/>
    <s v="APP2"/>
    <m/>
    <x v="3"/>
    <x v="0"/>
    <x v="0"/>
    <x v="2"/>
    <n v="8"/>
    <n v="2020"/>
    <x v="1"/>
    <x v="0"/>
    <n v="1"/>
    <n v="1"/>
    <n v="0"/>
    <n v="345"/>
  </r>
  <r>
    <x v="1310"/>
    <s v="53020419A"/>
    <x v="3"/>
    <x v="0"/>
    <x v="3"/>
    <n v="447"/>
    <n v="0"/>
    <n v="447"/>
    <n v="156.44999999999999"/>
    <x v="7"/>
    <s v="APP3"/>
    <m/>
    <x v="3"/>
    <x v="0"/>
    <x v="0"/>
    <x v="1"/>
    <n v="8"/>
    <n v="2020"/>
    <x v="0"/>
    <x v="0"/>
    <n v="1"/>
    <n v="1"/>
    <n v="0"/>
    <n v="447"/>
  </r>
  <r>
    <x v="1311"/>
    <s v="53020519A"/>
    <x v="3"/>
    <x v="0"/>
    <x v="3"/>
    <n v="345"/>
    <n v="0"/>
    <n v="345"/>
    <n v="106.95"/>
    <x v="7"/>
    <s v="APP2"/>
    <m/>
    <x v="3"/>
    <x v="0"/>
    <x v="0"/>
    <x v="2"/>
    <n v="8"/>
    <n v="2020"/>
    <x v="0"/>
    <x v="0"/>
    <n v="1"/>
    <n v="1"/>
    <n v="0"/>
    <n v="345"/>
  </r>
  <r>
    <x v="1312"/>
    <s v="53020619A"/>
    <x v="3"/>
    <x v="0"/>
    <x v="3"/>
    <n v="172"/>
    <n v="0"/>
    <n v="172"/>
    <n v="65.36"/>
    <x v="8"/>
    <s v="SMA2"/>
    <m/>
    <x v="3"/>
    <x v="0"/>
    <x v="0"/>
    <x v="2"/>
    <n v="8"/>
    <n v="2020"/>
    <x v="1"/>
    <x v="0"/>
    <n v="1"/>
    <n v="1"/>
    <n v="0"/>
    <n v="172"/>
  </r>
  <r>
    <x v="1313"/>
    <s v="53020719A"/>
    <x v="3"/>
    <x v="0"/>
    <x v="3"/>
    <n v="172"/>
    <n v="0"/>
    <n v="172"/>
    <n v="65.36"/>
    <x v="8"/>
    <s v="SMA2"/>
    <m/>
    <x v="3"/>
    <x v="0"/>
    <x v="0"/>
    <x v="2"/>
    <n v="8"/>
    <n v="2020"/>
    <x v="1"/>
    <x v="0"/>
    <n v="1"/>
    <n v="1"/>
    <n v="0"/>
    <n v="172"/>
  </r>
  <r>
    <x v="1314"/>
    <s v="53020819A"/>
    <x v="3"/>
    <x v="0"/>
    <x v="3"/>
    <n v="210"/>
    <n v="0"/>
    <n v="210"/>
    <n v="37.799999999999997"/>
    <x v="9"/>
    <s v="FRA2"/>
    <m/>
    <x v="3"/>
    <x v="0"/>
    <x v="0"/>
    <x v="0"/>
    <n v="8"/>
    <n v="2020"/>
    <x v="1"/>
    <x v="0"/>
    <n v="1"/>
    <n v="1"/>
    <n v="0"/>
    <n v="210"/>
  </r>
  <r>
    <x v="1315"/>
    <s v="53020919A"/>
    <x v="3"/>
    <x v="0"/>
    <x v="3"/>
    <n v="205"/>
    <n v="0"/>
    <n v="205"/>
    <n v="36.9"/>
    <x v="9"/>
    <s v="FRA3"/>
    <m/>
    <x v="3"/>
    <x v="0"/>
    <x v="0"/>
    <x v="2"/>
    <n v="8"/>
    <n v="2020"/>
    <x v="1"/>
    <x v="0"/>
    <n v="1"/>
    <n v="1"/>
    <n v="0"/>
    <n v="205"/>
  </r>
  <r>
    <x v="1316"/>
    <s v="53021019A"/>
    <x v="3"/>
    <x v="0"/>
    <x v="3"/>
    <n v="506"/>
    <n v="0"/>
    <n v="506"/>
    <n v="146.73999999999998"/>
    <x v="5"/>
    <s v="SAN12"/>
    <m/>
    <x v="3"/>
    <x v="0"/>
    <x v="0"/>
    <x v="1"/>
    <n v="8"/>
    <n v="2020"/>
    <x v="1"/>
    <x v="0"/>
    <n v="1"/>
    <n v="1"/>
    <n v="0"/>
    <n v="506"/>
  </r>
  <r>
    <x v="1317"/>
    <s v="53021119A"/>
    <x v="3"/>
    <x v="0"/>
    <x v="3"/>
    <n v="367"/>
    <n v="0"/>
    <n v="367"/>
    <n v="110.1"/>
    <x v="6"/>
    <s v="SNE11"/>
    <m/>
    <x v="3"/>
    <x v="0"/>
    <x v="0"/>
    <x v="4"/>
    <n v="8"/>
    <n v="2020"/>
    <x v="0"/>
    <x v="0"/>
    <n v="1"/>
    <n v="1"/>
    <n v="0"/>
    <n v="367"/>
  </r>
  <r>
    <x v="1318"/>
    <s v="53021219A"/>
    <x v="3"/>
    <x v="0"/>
    <x v="3"/>
    <n v="345"/>
    <n v="0"/>
    <n v="345"/>
    <n v="106.95"/>
    <x v="7"/>
    <s v="APP2"/>
    <m/>
    <x v="3"/>
    <x v="0"/>
    <x v="0"/>
    <x v="2"/>
    <n v="8"/>
    <n v="2020"/>
    <x v="0"/>
    <x v="0"/>
    <n v="1"/>
    <n v="1"/>
    <n v="0"/>
    <n v="345"/>
  </r>
  <r>
    <x v="1319"/>
    <s v="53021319A"/>
    <x v="3"/>
    <x v="0"/>
    <x v="3"/>
    <n v="383"/>
    <n v="0"/>
    <n v="383"/>
    <n v="122.56"/>
    <x v="7"/>
    <s v="APP1"/>
    <m/>
    <x v="3"/>
    <x v="0"/>
    <x v="0"/>
    <x v="2"/>
    <n v="8"/>
    <n v="2020"/>
    <x v="0"/>
    <x v="0"/>
    <n v="1"/>
    <n v="1"/>
    <n v="0"/>
    <n v="383"/>
  </r>
  <r>
    <x v="1320"/>
    <s v="53021419A"/>
    <x v="3"/>
    <x v="0"/>
    <x v="3"/>
    <n v="383"/>
    <n v="0"/>
    <n v="383"/>
    <n v="122.56"/>
    <x v="7"/>
    <s v="APP1"/>
    <m/>
    <x v="3"/>
    <x v="0"/>
    <x v="0"/>
    <x v="0"/>
    <n v="8"/>
    <n v="2020"/>
    <x v="0"/>
    <x v="0"/>
    <n v="1"/>
    <n v="1"/>
    <n v="0"/>
    <n v="383"/>
  </r>
  <r>
    <x v="1321"/>
    <s v="53021519A"/>
    <x v="3"/>
    <x v="0"/>
    <x v="3"/>
    <n v="144"/>
    <n v="0"/>
    <n v="144"/>
    <n v="66.240000000000009"/>
    <x v="8"/>
    <s v="SMA3"/>
    <m/>
    <x v="3"/>
    <x v="0"/>
    <x v="0"/>
    <x v="2"/>
    <n v="8"/>
    <n v="2020"/>
    <x v="0"/>
    <x v="0"/>
    <n v="1"/>
    <n v="1"/>
    <n v="0"/>
    <n v="144"/>
  </r>
  <r>
    <x v="1322"/>
    <s v="53021619A"/>
    <x v="3"/>
    <x v="0"/>
    <x v="3"/>
    <n v="144"/>
    <n v="0"/>
    <n v="144"/>
    <n v="66.240000000000009"/>
    <x v="8"/>
    <s v="SMA3"/>
    <m/>
    <x v="3"/>
    <x v="0"/>
    <x v="0"/>
    <x v="4"/>
    <n v="8"/>
    <n v="2020"/>
    <x v="0"/>
    <x v="0"/>
    <n v="1"/>
    <n v="1"/>
    <n v="0"/>
    <n v="144"/>
  </r>
  <r>
    <x v="1323"/>
    <s v="53021719A"/>
    <x v="3"/>
    <x v="0"/>
    <x v="3"/>
    <n v="240"/>
    <n v="0"/>
    <n v="240"/>
    <n v="43.199999999999996"/>
    <x v="9"/>
    <s v="FRA5"/>
    <m/>
    <x v="3"/>
    <x v="0"/>
    <x v="0"/>
    <x v="4"/>
    <n v="8"/>
    <n v="2020"/>
    <x v="0"/>
    <x v="0"/>
    <n v="1"/>
    <n v="1"/>
    <n v="0"/>
    <n v="240"/>
  </r>
  <r>
    <x v="1324"/>
    <s v="53022519A"/>
    <x v="3"/>
    <x v="0"/>
    <x v="3"/>
    <n v="240"/>
    <n v="0"/>
    <n v="240"/>
    <n v="43.199999999999996"/>
    <x v="9"/>
    <s v="FRA5"/>
    <m/>
    <x v="3"/>
    <x v="0"/>
    <x v="0"/>
    <x v="2"/>
    <n v="8"/>
    <n v="2020"/>
    <x v="1"/>
    <x v="0"/>
    <n v="1"/>
    <n v="1"/>
    <n v="0"/>
    <n v="240"/>
  </r>
  <r>
    <x v="1325"/>
    <s v="53030119A"/>
    <x v="3"/>
    <x v="0"/>
    <x v="3"/>
    <n v="538"/>
    <n v="0"/>
    <n v="538"/>
    <n v="129.12"/>
    <x v="5"/>
    <s v="SAN11"/>
    <m/>
    <x v="3"/>
    <x v="0"/>
    <x v="0"/>
    <x v="3"/>
    <n v="8"/>
    <n v="2020"/>
    <x v="1"/>
    <x v="0"/>
    <n v="1"/>
    <n v="1"/>
    <n v="0"/>
    <n v="538"/>
  </r>
  <r>
    <x v="1326"/>
    <s v="53030219A"/>
    <x v="3"/>
    <x v="0"/>
    <x v="3"/>
    <n v="332"/>
    <n v="0"/>
    <n v="332"/>
    <n v="99.6"/>
    <x v="6"/>
    <s v="SNE16"/>
    <m/>
    <x v="3"/>
    <x v="0"/>
    <x v="0"/>
    <x v="2"/>
    <n v="8"/>
    <n v="2020"/>
    <x v="0"/>
    <x v="0"/>
    <n v="1"/>
    <n v="1"/>
    <n v="0"/>
    <n v="332"/>
  </r>
  <r>
    <x v="1327"/>
    <s v="53030319A"/>
    <x v="3"/>
    <x v="0"/>
    <x v="3"/>
    <n v="383"/>
    <n v="0"/>
    <n v="383"/>
    <n v="122.56"/>
    <x v="7"/>
    <s v="APP1"/>
    <m/>
    <x v="3"/>
    <x v="0"/>
    <x v="0"/>
    <x v="2"/>
    <n v="8"/>
    <n v="2020"/>
    <x v="1"/>
    <x v="0"/>
    <n v="1"/>
    <n v="1"/>
    <n v="0"/>
    <n v="383"/>
  </r>
  <r>
    <x v="1328"/>
    <s v="56010119A"/>
    <x v="3"/>
    <x v="0"/>
    <x v="3"/>
    <n v="488"/>
    <n v="0"/>
    <n v="488"/>
    <n v="156.16"/>
    <x v="5"/>
    <s v="SAN4"/>
    <m/>
    <x v="3"/>
    <x v="0"/>
    <x v="0"/>
    <x v="2"/>
    <n v="8"/>
    <n v="2020"/>
    <x v="1"/>
    <x v="0"/>
    <n v="1"/>
    <n v="1"/>
    <n v="0"/>
    <n v="488"/>
  </r>
  <r>
    <x v="1329"/>
    <s v="56010219A"/>
    <x v="3"/>
    <x v="0"/>
    <x v="3"/>
    <n v="261"/>
    <n v="0"/>
    <n v="261"/>
    <n v="78.3"/>
    <x v="6"/>
    <s v="SNE15"/>
    <m/>
    <x v="3"/>
    <x v="0"/>
    <x v="0"/>
    <x v="4"/>
    <n v="8"/>
    <n v="2020"/>
    <x v="0"/>
    <x v="0"/>
    <n v="1"/>
    <n v="1"/>
    <n v="0"/>
    <n v="261"/>
  </r>
  <r>
    <x v="1330"/>
    <s v="56010319A"/>
    <x v="3"/>
    <x v="0"/>
    <x v="3"/>
    <n v="447"/>
    <n v="0"/>
    <n v="447"/>
    <n v="156.44999999999999"/>
    <x v="7"/>
    <s v="APP3"/>
    <m/>
    <x v="3"/>
    <x v="0"/>
    <x v="0"/>
    <x v="4"/>
    <n v="8"/>
    <n v="2020"/>
    <x v="0"/>
    <x v="0"/>
    <n v="1"/>
    <n v="1"/>
    <n v="0"/>
    <n v="447"/>
  </r>
  <r>
    <x v="1331"/>
    <s v="56010419A"/>
    <x v="3"/>
    <x v="0"/>
    <x v="3"/>
    <n v="168"/>
    <n v="0"/>
    <n v="168"/>
    <n v="25.2"/>
    <x v="8"/>
    <s v="SMA4"/>
    <m/>
    <x v="3"/>
    <x v="0"/>
    <x v="0"/>
    <x v="3"/>
    <n v="8"/>
    <n v="2020"/>
    <x v="0"/>
    <x v="0"/>
    <n v="1"/>
    <n v="1"/>
    <n v="0"/>
    <n v="168"/>
  </r>
  <r>
    <x v="1332"/>
    <s v="56010519A"/>
    <x v="3"/>
    <x v="0"/>
    <x v="3"/>
    <n v="168"/>
    <n v="0"/>
    <n v="168"/>
    <n v="75.600000000000009"/>
    <x v="8"/>
    <s v="SMA1"/>
    <m/>
    <x v="3"/>
    <x v="0"/>
    <x v="0"/>
    <x v="2"/>
    <n v="8"/>
    <n v="2020"/>
    <x v="0"/>
    <x v="0"/>
    <n v="1"/>
    <n v="1"/>
    <n v="0"/>
    <n v="168"/>
  </r>
  <r>
    <x v="1333"/>
    <s v="56010619A"/>
    <x v="3"/>
    <x v="0"/>
    <x v="3"/>
    <n v="210"/>
    <n v="0"/>
    <n v="210"/>
    <n v="37.799999999999997"/>
    <x v="9"/>
    <s v="FRA2"/>
    <m/>
    <x v="3"/>
    <x v="0"/>
    <x v="0"/>
    <x v="0"/>
    <n v="8"/>
    <n v="2020"/>
    <x v="0"/>
    <x v="0"/>
    <n v="1"/>
    <n v="1"/>
    <n v="0"/>
    <n v="210"/>
  </r>
  <r>
    <x v="1334"/>
    <s v="56010719A"/>
    <x v="3"/>
    <x v="0"/>
    <x v="3"/>
    <n v="240"/>
    <n v="0"/>
    <n v="240"/>
    <n v="43.199999999999996"/>
    <x v="9"/>
    <s v="FRA5"/>
    <m/>
    <x v="3"/>
    <x v="0"/>
    <x v="0"/>
    <x v="2"/>
    <n v="8"/>
    <n v="2020"/>
    <x v="0"/>
    <x v="0"/>
    <n v="1"/>
    <n v="1"/>
    <n v="0"/>
    <n v="240"/>
  </r>
  <r>
    <x v="1335"/>
    <s v="56010819A"/>
    <x v="3"/>
    <x v="0"/>
    <x v="3"/>
    <n v="220"/>
    <n v="0"/>
    <n v="220"/>
    <n v="39.6"/>
    <x v="9"/>
    <s v="FRA4"/>
    <m/>
    <x v="3"/>
    <x v="0"/>
    <x v="0"/>
    <x v="2"/>
    <n v="8"/>
    <n v="2020"/>
    <x v="1"/>
    <x v="0"/>
    <n v="1"/>
    <n v="1"/>
    <n v="0"/>
    <n v="220"/>
  </r>
  <r>
    <x v="1336"/>
    <s v="56010919A"/>
    <x v="3"/>
    <x v="0"/>
    <x v="3"/>
    <n v="327"/>
    <n v="0"/>
    <n v="327"/>
    <n v="94.83"/>
    <x v="0"/>
    <s v="ACC3"/>
    <m/>
    <x v="3"/>
    <x v="0"/>
    <x v="0"/>
    <x v="0"/>
    <n v="8"/>
    <n v="2020"/>
    <x v="1"/>
    <x v="0"/>
    <n v="1"/>
    <n v="1"/>
    <n v="0"/>
    <n v="327"/>
  </r>
  <r>
    <x v="1337"/>
    <s v="56011019A"/>
    <x v="3"/>
    <x v="0"/>
    <x v="3"/>
    <n v="592"/>
    <n v="0"/>
    <n v="592"/>
    <n v="165.76000000000002"/>
    <x v="5"/>
    <s v="SAN1"/>
    <m/>
    <x v="3"/>
    <x v="0"/>
    <x v="0"/>
    <x v="2"/>
    <n v="8"/>
    <n v="2020"/>
    <x v="1"/>
    <x v="0"/>
    <n v="1"/>
    <n v="1"/>
    <n v="0"/>
    <n v="592"/>
  </r>
  <r>
    <x v="1338"/>
    <s v="56011119A"/>
    <x v="3"/>
    <x v="0"/>
    <x v="3"/>
    <n v="295"/>
    <n v="0"/>
    <n v="295"/>
    <n v="97.350000000000009"/>
    <x v="6"/>
    <s v="SNE7"/>
    <m/>
    <x v="3"/>
    <x v="0"/>
    <x v="0"/>
    <x v="1"/>
    <n v="8"/>
    <n v="2020"/>
    <x v="0"/>
    <x v="0"/>
    <n v="1"/>
    <n v="1"/>
    <n v="0"/>
    <n v="295"/>
  </r>
  <r>
    <x v="1339"/>
    <s v="56011219A"/>
    <x v="3"/>
    <x v="0"/>
    <x v="3"/>
    <n v="447"/>
    <n v="0"/>
    <n v="447"/>
    <n v="156.44999999999999"/>
    <x v="7"/>
    <s v="APP3"/>
    <m/>
    <x v="3"/>
    <x v="0"/>
    <x v="0"/>
    <x v="4"/>
    <n v="8"/>
    <n v="2020"/>
    <x v="1"/>
    <x v="0"/>
    <n v="1"/>
    <n v="1"/>
    <n v="0"/>
    <n v="447"/>
  </r>
  <r>
    <x v="1340"/>
    <s v="56011319A"/>
    <x v="3"/>
    <x v="0"/>
    <x v="3"/>
    <n v="144"/>
    <n v="0"/>
    <n v="144"/>
    <n v="66.240000000000009"/>
    <x v="8"/>
    <s v="SMA3"/>
    <m/>
    <x v="3"/>
    <x v="0"/>
    <x v="0"/>
    <x v="1"/>
    <n v="8"/>
    <n v="2020"/>
    <x v="1"/>
    <x v="0"/>
    <n v="1"/>
    <n v="1"/>
    <n v="0"/>
    <n v="144"/>
  </r>
  <r>
    <x v="1341"/>
    <s v="56011419A"/>
    <x v="3"/>
    <x v="0"/>
    <x v="3"/>
    <n v="172"/>
    <n v="0"/>
    <n v="172"/>
    <n v="65.36"/>
    <x v="8"/>
    <s v="SMA2"/>
    <m/>
    <x v="3"/>
    <x v="0"/>
    <x v="0"/>
    <x v="4"/>
    <n v="8"/>
    <n v="2020"/>
    <x v="1"/>
    <x v="0"/>
    <n v="1"/>
    <n v="1"/>
    <n v="0"/>
    <n v="172"/>
  </r>
  <r>
    <x v="1342"/>
    <s v="56011519A"/>
    <x v="3"/>
    <x v="0"/>
    <x v="3"/>
    <n v="240"/>
    <n v="0"/>
    <n v="240"/>
    <n v="43.199999999999996"/>
    <x v="9"/>
    <s v="FRA5"/>
    <m/>
    <x v="3"/>
    <x v="0"/>
    <x v="0"/>
    <x v="4"/>
    <n v="8"/>
    <n v="2020"/>
    <x v="0"/>
    <x v="0"/>
    <n v="1"/>
    <n v="1"/>
    <n v="0"/>
    <n v="240"/>
  </r>
  <r>
    <x v="1343"/>
    <s v="56011619A"/>
    <x v="3"/>
    <x v="0"/>
    <x v="3"/>
    <n v="205"/>
    <n v="0"/>
    <n v="205"/>
    <n v="36.9"/>
    <x v="9"/>
    <s v="FRA3"/>
    <m/>
    <x v="3"/>
    <x v="0"/>
    <x v="0"/>
    <x v="3"/>
    <n v="8"/>
    <n v="2020"/>
    <x v="0"/>
    <x v="0"/>
    <n v="1"/>
    <n v="1"/>
    <n v="0"/>
    <n v="205"/>
  </r>
  <r>
    <x v="1344"/>
    <s v="56011719A"/>
    <x v="3"/>
    <x v="0"/>
    <x v="3"/>
    <n v="220"/>
    <n v="0"/>
    <n v="220"/>
    <n v="39.6"/>
    <x v="9"/>
    <s v="FRA4"/>
    <m/>
    <x v="3"/>
    <x v="0"/>
    <x v="0"/>
    <x v="2"/>
    <n v="8"/>
    <n v="2020"/>
    <x v="0"/>
    <x v="0"/>
    <n v="1"/>
    <n v="1"/>
    <n v="0"/>
    <n v="220"/>
  </r>
  <r>
    <x v="1345"/>
    <s v="56011819A"/>
    <x v="3"/>
    <x v="0"/>
    <x v="3"/>
    <n v="258"/>
    <n v="0"/>
    <n v="258"/>
    <n v="72.240000000000009"/>
    <x v="0"/>
    <s v="ACC2"/>
    <m/>
    <x v="3"/>
    <x v="0"/>
    <x v="0"/>
    <x v="2"/>
    <n v="8"/>
    <n v="2020"/>
    <x v="0"/>
    <x v="0"/>
    <n v="1"/>
    <n v="1"/>
    <n v="0"/>
    <n v="258"/>
  </r>
  <r>
    <x v="1346"/>
    <s v="56011919A"/>
    <x v="3"/>
    <x v="0"/>
    <x v="3"/>
    <n v="255"/>
    <n v="0"/>
    <n v="255"/>
    <n v="66.3"/>
    <x v="0"/>
    <s v="ACC1"/>
    <m/>
    <x v="3"/>
    <x v="0"/>
    <x v="0"/>
    <x v="3"/>
    <n v="8"/>
    <n v="2020"/>
    <x v="1"/>
    <x v="0"/>
    <n v="1"/>
    <n v="1"/>
    <n v="0"/>
    <n v="255"/>
  </r>
  <r>
    <x v="1347"/>
    <s v="56012019A"/>
    <x v="3"/>
    <x v="0"/>
    <x v="3"/>
    <n v="284"/>
    <n v="0"/>
    <n v="284"/>
    <n v="76.680000000000007"/>
    <x v="6"/>
    <s v="SNE14"/>
    <m/>
    <x v="3"/>
    <x v="0"/>
    <x v="0"/>
    <x v="4"/>
    <n v="8"/>
    <n v="2020"/>
    <x v="1"/>
    <x v="0"/>
    <n v="1"/>
    <n v="1"/>
    <n v="0"/>
    <n v="284"/>
  </r>
  <r>
    <x v="1348"/>
    <s v="56012119A"/>
    <x v="3"/>
    <x v="0"/>
    <x v="3"/>
    <n v="447"/>
    <n v="0"/>
    <n v="447"/>
    <n v="156.44999999999999"/>
    <x v="7"/>
    <s v="APP3"/>
    <m/>
    <x v="3"/>
    <x v="0"/>
    <x v="0"/>
    <x v="3"/>
    <n v="8"/>
    <n v="2020"/>
    <x v="0"/>
    <x v="0"/>
    <n v="1"/>
    <n v="1"/>
    <n v="0"/>
    <n v="447"/>
  </r>
  <r>
    <x v="1349"/>
    <s v="56012219A"/>
    <x v="3"/>
    <x v="0"/>
    <x v="3"/>
    <n v="168"/>
    <n v="0"/>
    <n v="168"/>
    <n v="75.600000000000009"/>
    <x v="8"/>
    <s v="SMA1"/>
    <m/>
    <x v="3"/>
    <x v="0"/>
    <x v="0"/>
    <x v="3"/>
    <n v="8"/>
    <n v="2020"/>
    <x v="1"/>
    <x v="0"/>
    <n v="1"/>
    <n v="1"/>
    <n v="0"/>
    <n v="168"/>
  </r>
  <r>
    <x v="1350"/>
    <s v="56012319A"/>
    <x v="3"/>
    <x v="0"/>
    <x v="3"/>
    <n v="168"/>
    <n v="0"/>
    <n v="168"/>
    <n v="75.600000000000009"/>
    <x v="8"/>
    <s v="SMA1"/>
    <m/>
    <x v="3"/>
    <x v="0"/>
    <x v="0"/>
    <x v="2"/>
    <n v="8"/>
    <n v="2020"/>
    <x v="0"/>
    <x v="0"/>
    <n v="1"/>
    <n v="1"/>
    <n v="0"/>
    <n v="168"/>
  </r>
  <r>
    <x v="1351"/>
    <s v="56012419A"/>
    <x v="3"/>
    <x v="0"/>
    <x v="3"/>
    <n v="192"/>
    <n v="0"/>
    <n v="192"/>
    <n v="34.56"/>
    <x v="9"/>
    <s v="FRA1"/>
    <m/>
    <x v="3"/>
    <x v="0"/>
    <x v="0"/>
    <x v="0"/>
    <n v="8"/>
    <n v="2020"/>
    <x v="0"/>
    <x v="0"/>
    <n v="1"/>
    <n v="1"/>
    <n v="0"/>
    <n v="192"/>
  </r>
  <r>
    <x v="1352"/>
    <s v="56012519A"/>
    <x v="3"/>
    <x v="0"/>
    <x v="3"/>
    <n v="210"/>
    <n v="0"/>
    <n v="210"/>
    <n v="37.799999999999997"/>
    <x v="9"/>
    <s v="FRA2"/>
    <m/>
    <x v="3"/>
    <x v="0"/>
    <x v="0"/>
    <x v="2"/>
    <n v="8"/>
    <n v="2020"/>
    <x v="1"/>
    <x v="0"/>
    <n v="1"/>
    <n v="1"/>
    <n v="0"/>
    <n v="210"/>
  </r>
  <r>
    <x v="1353"/>
    <s v="56012619A"/>
    <x v="3"/>
    <x v="0"/>
    <x v="3"/>
    <n v="240"/>
    <n v="0"/>
    <n v="240"/>
    <n v="43.199999999999996"/>
    <x v="9"/>
    <s v="FRA5"/>
    <m/>
    <x v="3"/>
    <x v="0"/>
    <x v="0"/>
    <x v="0"/>
    <n v="8"/>
    <n v="2020"/>
    <x v="0"/>
    <x v="0"/>
    <n v="1"/>
    <n v="1"/>
    <n v="0"/>
    <n v="240"/>
  </r>
  <r>
    <x v="1354"/>
    <s v="56012719A"/>
    <x v="3"/>
    <x v="0"/>
    <x v="3"/>
    <n v="327"/>
    <n v="0"/>
    <n v="327"/>
    <n v="94.83"/>
    <x v="0"/>
    <s v="ACC3"/>
    <m/>
    <x v="3"/>
    <x v="0"/>
    <x v="0"/>
    <x v="1"/>
    <n v="8"/>
    <n v="2020"/>
    <x v="1"/>
    <x v="0"/>
    <n v="1"/>
    <n v="1"/>
    <n v="0"/>
    <n v="327"/>
  </r>
  <r>
    <x v="1355"/>
    <s v="56012819A"/>
    <x v="3"/>
    <x v="0"/>
    <x v="3"/>
    <n v="313"/>
    <n v="0"/>
    <n v="313"/>
    <n v="93.899999999999991"/>
    <x v="0"/>
    <s v="ACC4"/>
    <m/>
    <x v="3"/>
    <x v="0"/>
    <x v="0"/>
    <x v="0"/>
    <n v="8"/>
    <n v="2020"/>
    <x v="0"/>
    <x v="0"/>
    <n v="1"/>
    <n v="1"/>
    <n v="0"/>
    <n v="313"/>
  </r>
  <r>
    <x v="1356"/>
    <s v="56012919A"/>
    <x v="3"/>
    <x v="0"/>
    <x v="3"/>
    <n v="313"/>
    <n v="0"/>
    <n v="313"/>
    <n v="93.899999999999991"/>
    <x v="0"/>
    <s v="ACC4"/>
    <m/>
    <x v="3"/>
    <x v="0"/>
    <x v="0"/>
    <x v="1"/>
    <n v="8"/>
    <n v="2020"/>
    <x v="0"/>
    <x v="0"/>
    <n v="1"/>
    <n v="1"/>
    <n v="0"/>
    <n v="313"/>
  </r>
  <r>
    <x v="1357"/>
    <s v="56013019A"/>
    <x v="3"/>
    <x v="0"/>
    <x v="3"/>
    <n v="278"/>
    <n v="0"/>
    <n v="278"/>
    <n v="88.960000000000008"/>
    <x v="6"/>
    <s v="SNE10"/>
    <m/>
    <x v="3"/>
    <x v="0"/>
    <x v="0"/>
    <x v="4"/>
    <n v="8"/>
    <n v="2020"/>
    <x v="1"/>
    <x v="0"/>
    <n v="1"/>
    <n v="1"/>
    <n v="0"/>
    <n v="278"/>
  </r>
  <r>
    <x v="1358"/>
    <s v="56013119A"/>
    <x v="3"/>
    <x v="0"/>
    <x v="3"/>
    <n v="383"/>
    <n v="0"/>
    <n v="383"/>
    <n v="122.56"/>
    <x v="7"/>
    <s v="APP1"/>
    <m/>
    <x v="3"/>
    <x v="0"/>
    <x v="0"/>
    <x v="1"/>
    <n v="8"/>
    <n v="2020"/>
    <x v="0"/>
    <x v="0"/>
    <n v="1"/>
    <n v="1"/>
    <n v="0"/>
    <n v="383"/>
  </r>
  <r>
    <x v="1359"/>
    <s v="56013219A"/>
    <x v="3"/>
    <x v="0"/>
    <x v="3"/>
    <n v="168"/>
    <n v="0"/>
    <n v="168"/>
    <n v="25.2"/>
    <x v="8"/>
    <s v="SMA4"/>
    <m/>
    <x v="3"/>
    <x v="0"/>
    <x v="0"/>
    <x v="4"/>
    <n v="8"/>
    <n v="2020"/>
    <x v="0"/>
    <x v="0"/>
    <n v="1"/>
    <n v="1"/>
    <n v="0"/>
    <n v="168"/>
  </r>
  <r>
    <x v="1360"/>
    <s v="56013319A"/>
    <x v="3"/>
    <x v="0"/>
    <x v="3"/>
    <n v="192"/>
    <n v="0"/>
    <n v="192"/>
    <n v="34.56"/>
    <x v="9"/>
    <s v="FRA1"/>
    <m/>
    <x v="3"/>
    <x v="0"/>
    <x v="0"/>
    <x v="2"/>
    <n v="8"/>
    <n v="2020"/>
    <x v="0"/>
    <x v="0"/>
    <n v="1"/>
    <n v="1"/>
    <n v="0"/>
    <n v="192"/>
  </r>
  <r>
    <x v="1361"/>
    <s v="56013419A"/>
    <x v="3"/>
    <x v="0"/>
    <x v="3"/>
    <n v="240"/>
    <n v="0"/>
    <n v="240"/>
    <n v="43.199999999999996"/>
    <x v="9"/>
    <s v="FRA5"/>
    <m/>
    <x v="3"/>
    <x v="0"/>
    <x v="0"/>
    <x v="4"/>
    <n v="8"/>
    <n v="2020"/>
    <x v="1"/>
    <x v="0"/>
    <n v="1"/>
    <n v="1"/>
    <n v="0"/>
    <n v="240"/>
  </r>
  <r>
    <x v="1362"/>
    <s v="56013519A"/>
    <x v="3"/>
    <x v="0"/>
    <x v="3"/>
    <n v="220"/>
    <n v="0"/>
    <n v="220"/>
    <n v="39.6"/>
    <x v="9"/>
    <s v="FRA4"/>
    <m/>
    <x v="3"/>
    <x v="0"/>
    <x v="0"/>
    <x v="0"/>
    <n v="8"/>
    <n v="2020"/>
    <x v="0"/>
    <x v="0"/>
    <n v="1"/>
    <n v="1"/>
    <n v="0"/>
    <n v="220"/>
  </r>
  <r>
    <x v="1363"/>
    <s v="56013619A"/>
    <x v="3"/>
    <x v="0"/>
    <x v="3"/>
    <n v="255"/>
    <n v="0"/>
    <n v="255"/>
    <n v="66.3"/>
    <x v="0"/>
    <s v="ACC1"/>
    <m/>
    <x v="3"/>
    <x v="0"/>
    <x v="0"/>
    <x v="4"/>
    <n v="8"/>
    <n v="2020"/>
    <x v="1"/>
    <x v="0"/>
    <n v="1"/>
    <n v="1"/>
    <n v="0"/>
    <n v="255"/>
  </r>
  <r>
    <x v="1364"/>
    <s v="56013719A"/>
    <x v="3"/>
    <x v="0"/>
    <x v="3"/>
    <n v="327"/>
    <n v="0"/>
    <n v="327"/>
    <n v="94.83"/>
    <x v="0"/>
    <s v="ACC3"/>
    <m/>
    <x v="3"/>
    <x v="0"/>
    <x v="0"/>
    <x v="2"/>
    <n v="8"/>
    <n v="2020"/>
    <x v="1"/>
    <x v="0"/>
    <n v="1"/>
    <n v="1"/>
    <n v="0"/>
    <n v="327"/>
  </r>
  <r>
    <x v="1365"/>
    <s v="56013819A"/>
    <x v="3"/>
    <x v="0"/>
    <x v="3"/>
    <n v="258"/>
    <n v="0"/>
    <n v="258"/>
    <n v="72.240000000000009"/>
    <x v="0"/>
    <s v="ACC2"/>
    <m/>
    <x v="3"/>
    <x v="0"/>
    <x v="0"/>
    <x v="3"/>
    <n v="8"/>
    <n v="2020"/>
    <x v="0"/>
    <x v="0"/>
    <n v="1"/>
    <n v="1"/>
    <n v="0"/>
    <n v="258"/>
  </r>
  <r>
    <x v="1366"/>
    <s v="56013919A"/>
    <x v="3"/>
    <x v="0"/>
    <x v="3"/>
    <n v="474"/>
    <n v="0"/>
    <n v="474"/>
    <n v="175.38"/>
    <x v="1"/>
    <s v="MIN9"/>
    <m/>
    <x v="3"/>
    <x v="0"/>
    <x v="0"/>
    <x v="2"/>
    <n v="8"/>
    <n v="2020"/>
    <x v="1"/>
    <x v="0"/>
    <n v="1"/>
    <n v="1"/>
    <n v="0"/>
    <n v="474"/>
  </r>
  <r>
    <x v="1367"/>
    <s v="56014019A"/>
    <x v="3"/>
    <x v="0"/>
    <x v="3"/>
    <n v="345"/>
    <n v="0"/>
    <n v="345"/>
    <n v="106.95"/>
    <x v="7"/>
    <s v="APP2"/>
    <m/>
    <x v="3"/>
    <x v="0"/>
    <x v="0"/>
    <x v="1"/>
    <n v="8"/>
    <n v="2020"/>
    <x v="1"/>
    <x v="0"/>
    <n v="1"/>
    <n v="1"/>
    <n v="0"/>
    <n v="345"/>
  </r>
  <r>
    <x v="1368"/>
    <s v="56014119A"/>
    <x v="3"/>
    <x v="0"/>
    <x v="3"/>
    <n v="168"/>
    <n v="0"/>
    <n v="168"/>
    <n v="25.2"/>
    <x v="8"/>
    <s v="SMA4"/>
    <m/>
    <x v="3"/>
    <x v="0"/>
    <x v="0"/>
    <x v="4"/>
    <n v="8"/>
    <n v="2020"/>
    <x v="1"/>
    <x v="0"/>
    <n v="1"/>
    <n v="1"/>
    <n v="0"/>
    <n v="168"/>
  </r>
  <r>
    <x v="1369"/>
    <s v="56014219A"/>
    <x v="3"/>
    <x v="0"/>
    <x v="3"/>
    <n v="220"/>
    <n v="0"/>
    <n v="220"/>
    <n v="39.6"/>
    <x v="9"/>
    <s v="FRA4"/>
    <m/>
    <x v="3"/>
    <x v="0"/>
    <x v="0"/>
    <x v="1"/>
    <n v="8"/>
    <n v="2020"/>
    <x v="0"/>
    <x v="0"/>
    <n v="1"/>
    <n v="1"/>
    <n v="0"/>
    <n v="220"/>
  </r>
  <r>
    <x v="1370"/>
    <s v="56014319A"/>
    <x v="3"/>
    <x v="0"/>
    <x v="3"/>
    <n v="210"/>
    <n v="0"/>
    <n v="210"/>
    <n v="37.799999999999997"/>
    <x v="9"/>
    <s v="FRA2"/>
    <m/>
    <x v="3"/>
    <x v="0"/>
    <x v="0"/>
    <x v="1"/>
    <n v="8"/>
    <n v="2020"/>
    <x v="1"/>
    <x v="0"/>
    <n v="1"/>
    <n v="1"/>
    <n v="0"/>
    <n v="210"/>
  </r>
  <r>
    <x v="1371"/>
    <s v="56014419A"/>
    <x v="3"/>
    <x v="0"/>
    <x v="3"/>
    <n v="192"/>
    <n v="0"/>
    <n v="192"/>
    <n v="34.56"/>
    <x v="9"/>
    <s v="FRA1"/>
    <m/>
    <x v="3"/>
    <x v="0"/>
    <x v="0"/>
    <x v="1"/>
    <n v="8"/>
    <n v="2020"/>
    <x v="0"/>
    <x v="0"/>
    <n v="1"/>
    <n v="1"/>
    <n v="0"/>
    <n v="192"/>
  </r>
  <r>
    <x v="1372"/>
    <s v="56014519A"/>
    <x v="3"/>
    <x v="0"/>
    <x v="3"/>
    <n v="313"/>
    <n v="0"/>
    <n v="313"/>
    <n v="93.899999999999991"/>
    <x v="0"/>
    <s v="ACC4"/>
    <m/>
    <x v="3"/>
    <x v="0"/>
    <x v="0"/>
    <x v="4"/>
    <n v="8"/>
    <n v="2020"/>
    <x v="0"/>
    <x v="0"/>
    <n v="1"/>
    <n v="1"/>
    <n v="0"/>
    <n v="313"/>
  </r>
  <r>
    <x v="1373"/>
    <s v="56014619A"/>
    <x v="3"/>
    <x v="0"/>
    <x v="3"/>
    <n v="327"/>
    <n v="0"/>
    <n v="327"/>
    <n v="94.83"/>
    <x v="0"/>
    <s v="ACC3"/>
    <m/>
    <x v="3"/>
    <x v="0"/>
    <x v="0"/>
    <x v="1"/>
    <n v="8"/>
    <n v="2020"/>
    <x v="1"/>
    <x v="0"/>
    <n v="1"/>
    <n v="1"/>
    <n v="0"/>
    <n v="327"/>
  </r>
  <r>
    <x v="1374"/>
    <s v="56014719A"/>
    <x v="3"/>
    <x v="0"/>
    <x v="3"/>
    <n v="313"/>
    <n v="0"/>
    <n v="313"/>
    <n v="93.899999999999991"/>
    <x v="0"/>
    <s v="ACC4"/>
    <m/>
    <x v="3"/>
    <x v="0"/>
    <x v="0"/>
    <x v="4"/>
    <n v="8"/>
    <n v="2020"/>
    <x v="1"/>
    <x v="0"/>
    <n v="1"/>
    <n v="1"/>
    <n v="0"/>
    <n v="313"/>
  </r>
  <r>
    <x v="1375"/>
    <s v="56014819A"/>
    <x v="3"/>
    <x v="0"/>
    <x v="3"/>
    <n v="1086"/>
    <n v="0"/>
    <n v="1086"/>
    <n v="293.22000000000003"/>
    <x v="1"/>
    <s v="MIN4"/>
    <m/>
    <x v="3"/>
    <x v="0"/>
    <x v="0"/>
    <x v="2"/>
    <n v="8"/>
    <n v="2020"/>
    <x v="0"/>
    <x v="0"/>
    <n v="1"/>
    <n v="1"/>
    <n v="0"/>
    <n v="1086"/>
  </r>
  <r>
    <x v="1376"/>
    <s v="56014919A"/>
    <x v="3"/>
    <x v="0"/>
    <x v="3"/>
    <n v="992"/>
    <n v="0"/>
    <n v="992"/>
    <n v="307.52"/>
    <x v="1"/>
    <s v="MIN5"/>
    <m/>
    <x v="3"/>
    <x v="0"/>
    <x v="0"/>
    <x v="0"/>
    <n v="8"/>
    <n v="2020"/>
    <x v="1"/>
    <x v="0"/>
    <n v="1"/>
    <n v="1"/>
    <n v="0"/>
    <n v="992"/>
  </r>
  <r>
    <x v="1377"/>
    <s v="56015019A"/>
    <x v="3"/>
    <x v="0"/>
    <x v="3"/>
    <n v="447"/>
    <n v="0"/>
    <n v="447"/>
    <n v="156.44999999999999"/>
    <x v="7"/>
    <s v="APP3"/>
    <m/>
    <x v="3"/>
    <x v="0"/>
    <x v="0"/>
    <x v="2"/>
    <n v="8"/>
    <n v="2020"/>
    <x v="0"/>
    <x v="0"/>
    <n v="1"/>
    <n v="1"/>
    <n v="0"/>
    <n v="447"/>
  </r>
  <r>
    <x v="1378"/>
    <s v="56015119A"/>
    <x v="3"/>
    <x v="0"/>
    <x v="3"/>
    <n v="144"/>
    <n v="0"/>
    <n v="144"/>
    <n v="66.240000000000009"/>
    <x v="8"/>
    <s v="SMA3"/>
    <m/>
    <x v="3"/>
    <x v="0"/>
    <x v="0"/>
    <x v="1"/>
    <n v="8"/>
    <n v="2020"/>
    <x v="1"/>
    <x v="0"/>
    <n v="1"/>
    <n v="1"/>
    <n v="0"/>
    <n v="144"/>
  </r>
  <r>
    <x v="1379"/>
    <s v="56015219A"/>
    <x v="3"/>
    <x v="0"/>
    <x v="3"/>
    <n v="240"/>
    <n v="0"/>
    <n v="240"/>
    <n v="43.199999999999996"/>
    <x v="9"/>
    <s v="FRA5"/>
    <m/>
    <x v="3"/>
    <x v="0"/>
    <x v="0"/>
    <x v="2"/>
    <n v="8"/>
    <n v="2020"/>
    <x v="1"/>
    <x v="0"/>
    <n v="1"/>
    <n v="1"/>
    <n v="0"/>
    <n v="240"/>
  </r>
  <r>
    <x v="1380"/>
    <s v="56015319A"/>
    <x v="3"/>
    <x v="0"/>
    <x v="3"/>
    <n v="192"/>
    <n v="0"/>
    <n v="192"/>
    <n v="34.56"/>
    <x v="9"/>
    <s v="FRA1"/>
    <m/>
    <x v="3"/>
    <x v="0"/>
    <x v="0"/>
    <x v="1"/>
    <n v="8"/>
    <n v="2020"/>
    <x v="0"/>
    <x v="0"/>
    <n v="1"/>
    <n v="1"/>
    <n v="0"/>
    <n v="192"/>
  </r>
  <r>
    <x v="1381"/>
    <s v="56015419A"/>
    <x v="3"/>
    <x v="0"/>
    <x v="3"/>
    <n v="258"/>
    <n v="0"/>
    <n v="258"/>
    <n v="72.240000000000009"/>
    <x v="0"/>
    <s v="ACC2"/>
    <m/>
    <x v="3"/>
    <x v="0"/>
    <x v="0"/>
    <x v="4"/>
    <n v="8"/>
    <n v="2020"/>
    <x v="1"/>
    <x v="0"/>
    <n v="1"/>
    <n v="1"/>
    <n v="0"/>
    <n v="258"/>
  </r>
  <r>
    <x v="1382"/>
    <s v="56015519A"/>
    <x v="3"/>
    <x v="0"/>
    <x v="3"/>
    <n v="327"/>
    <n v="0"/>
    <n v="327"/>
    <n v="94.83"/>
    <x v="0"/>
    <s v="ACC3"/>
    <m/>
    <x v="3"/>
    <x v="0"/>
    <x v="0"/>
    <x v="4"/>
    <n v="8"/>
    <n v="2020"/>
    <x v="1"/>
    <x v="0"/>
    <n v="1"/>
    <n v="1"/>
    <n v="0"/>
    <n v="327"/>
  </r>
  <r>
    <x v="1383"/>
    <s v="56015619A"/>
    <x v="3"/>
    <x v="0"/>
    <x v="3"/>
    <n v="313"/>
    <n v="0"/>
    <n v="313"/>
    <n v="93.899999999999991"/>
    <x v="0"/>
    <s v="ACC4"/>
    <m/>
    <x v="3"/>
    <x v="0"/>
    <x v="0"/>
    <x v="0"/>
    <n v="8"/>
    <n v="2020"/>
    <x v="1"/>
    <x v="0"/>
    <n v="1"/>
    <n v="1"/>
    <n v="0"/>
    <n v="313"/>
  </r>
  <r>
    <x v="1384"/>
    <s v="56015719A"/>
    <x v="3"/>
    <x v="0"/>
    <x v="3"/>
    <n v="889"/>
    <n v="0"/>
    <n v="889"/>
    <n v="222.25"/>
    <x v="1"/>
    <s v="MIN2"/>
    <m/>
    <x v="3"/>
    <x v="0"/>
    <x v="0"/>
    <x v="1"/>
    <n v="8"/>
    <n v="2020"/>
    <x v="0"/>
    <x v="0"/>
    <n v="1"/>
    <n v="1"/>
    <n v="0"/>
    <n v="889"/>
  </r>
  <r>
    <x v="1385"/>
    <s v="68010119A"/>
    <x v="3"/>
    <x v="0"/>
    <x v="3"/>
    <n v="383"/>
    <n v="0"/>
    <n v="383"/>
    <n v="122.56"/>
    <x v="7"/>
    <s v="APP1"/>
    <m/>
    <x v="3"/>
    <x v="0"/>
    <x v="0"/>
    <x v="4"/>
    <n v="8"/>
    <n v="2020"/>
    <x v="0"/>
    <x v="0"/>
    <n v="1"/>
    <n v="1"/>
    <n v="0"/>
    <n v="383"/>
  </r>
  <r>
    <x v="1386"/>
    <s v="68010219A"/>
    <x v="3"/>
    <x v="0"/>
    <x v="3"/>
    <n v="168"/>
    <n v="0"/>
    <n v="168"/>
    <n v="25.2"/>
    <x v="8"/>
    <s v="SMA4"/>
    <m/>
    <x v="3"/>
    <x v="0"/>
    <x v="0"/>
    <x v="2"/>
    <n v="8"/>
    <n v="2020"/>
    <x v="1"/>
    <x v="0"/>
    <n v="1"/>
    <n v="1"/>
    <n v="0"/>
    <n v="168"/>
  </r>
  <r>
    <x v="1387"/>
    <s v="68010319A"/>
    <x v="3"/>
    <x v="0"/>
    <x v="3"/>
    <n v="240"/>
    <n v="0"/>
    <n v="240"/>
    <n v="43.199999999999996"/>
    <x v="9"/>
    <s v="FRA5"/>
    <m/>
    <x v="3"/>
    <x v="0"/>
    <x v="0"/>
    <x v="1"/>
    <n v="8"/>
    <n v="2020"/>
    <x v="0"/>
    <x v="0"/>
    <n v="1"/>
    <n v="1"/>
    <n v="0"/>
    <n v="240"/>
  </r>
  <r>
    <x v="1388"/>
    <s v="68010419A"/>
    <x v="3"/>
    <x v="0"/>
    <x v="3"/>
    <n v="220"/>
    <n v="0"/>
    <n v="220"/>
    <n v="39.6"/>
    <x v="9"/>
    <s v="FRA4"/>
    <m/>
    <x v="3"/>
    <x v="0"/>
    <x v="0"/>
    <x v="3"/>
    <n v="8"/>
    <n v="2020"/>
    <x v="1"/>
    <x v="0"/>
    <n v="1"/>
    <n v="1"/>
    <n v="0"/>
    <n v="220"/>
  </r>
  <r>
    <x v="1389"/>
    <s v="68010519A"/>
    <x v="3"/>
    <x v="0"/>
    <x v="3"/>
    <n v="220"/>
    <n v="0"/>
    <n v="220"/>
    <n v="39.6"/>
    <x v="9"/>
    <s v="FRA4"/>
    <m/>
    <x v="3"/>
    <x v="0"/>
    <x v="0"/>
    <x v="4"/>
    <n v="8"/>
    <n v="2020"/>
    <x v="1"/>
    <x v="0"/>
    <n v="1"/>
    <n v="1"/>
    <n v="0"/>
    <n v="220"/>
  </r>
  <r>
    <x v="1390"/>
    <s v="68010619A"/>
    <x v="3"/>
    <x v="0"/>
    <x v="3"/>
    <n v="258"/>
    <n v="0"/>
    <n v="258"/>
    <n v="72.240000000000009"/>
    <x v="0"/>
    <s v="ACC2"/>
    <m/>
    <x v="3"/>
    <x v="0"/>
    <x v="0"/>
    <x v="0"/>
    <n v="8"/>
    <n v="2020"/>
    <x v="0"/>
    <x v="0"/>
    <n v="1"/>
    <n v="1"/>
    <n v="0"/>
    <n v="258"/>
  </r>
  <r>
    <x v="1391"/>
    <s v="68010719A"/>
    <x v="3"/>
    <x v="0"/>
    <x v="3"/>
    <n v="255"/>
    <n v="0"/>
    <n v="255"/>
    <n v="66.3"/>
    <x v="0"/>
    <s v="ACC1"/>
    <m/>
    <x v="3"/>
    <x v="0"/>
    <x v="0"/>
    <x v="2"/>
    <n v="8"/>
    <n v="2020"/>
    <x v="0"/>
    <x v="0"/>
    <n v="1"/>
    <n v="1"/>
    <n v="0"/>
    <n v="255"/>
  </r>
  <r>
    <x v="1392"/>
    <s v="68010819A"/>
    <x v="3"/>
    <x v="0"/>
    <x v="3"/>
    <n v="313"/>
    <n v="0"/>
    <n v="313"/>
    <n v="93.899999999999991"/>
    <x v="0"/>
    <s v="ACC4"/>
    <m/>
    <x v="3"/>
    <x v="0"/>
    <x v="0"/>
    <x v="2"/>
    <n v="8"/>
    <n v="2020"/>
    <x v="0"/>
    <x v="0"/>
    <n v="1"/>
    <n v="1"/>
    <n v="0"/>
    <n v="313"/>
  </r>
  <r>
    <x v="1393"/>
    <s v="68010919A"/>
    <x v="3"/>
    <x v="0"/>
    <x v="3"/>
    <n v="889"/>
    <n v="0"/>
    <n v="889"/>
    <n v="222.25"/>
    <x v="1"/>
    <s v="MIN2"/>
    <m/>
    <x v="3"/>
    <x v="0"/>
    <x v="0"/>
    <x v="2"/>
    <n v="8"/>
    <n v="2020"/>
    <x v="0"/>
    <x v="0"/>
    <n v="1"/>
    <n v="1"/>
    <n v="0"/>
    <n v="889"/>
  </r>
  <r>
    <x v="1394"/>
    <s v="68011019A"/>
    <x v="3"/>
    <x v="0"/>
    <x v="3"/>
    <n v="383"/>
    <n v="0"/>
    <n v="383"/>
    <n v="122.56"/>
    <x v="7"/>
    <s v="APP1"/>
    <m/>
    <x v="3"/>
    <x v="0"/>
    <x v="0"/>
    <x v="4"/>
    <n v="8"/>
    <n v="2020"/>
    <x v="0"/>
    <x v="0"/>
    <n v="1"/>
    <n v="1"/>
    <n v="0"/>
    <n v="383"/>
  </r>
  <r>
    <x v="1395"/>
    <s v="68011119A"/>
    <x v="3"/>
    <x v="0"/>
    <x v="3"/>
    <n v="168"/>
    <n v="0"/>
    <n v="168"/>
    <n v="25.2"/>
    <x v="8"/>
    <s v="SMA4"/>
    <m/>
    <x v="3"/>
    <x v="0"/>
    <x v="0"/>
    <x v="4"/>
    <n v="8"/>
    <n v="2020"/>
    <x v="0"/>
    <x v="0"/>
    <n v="1"/>
    <n v="1"/>
    <n v="0"/>
    <n v="168"/>
  </r>
  <r>
    <x v="1396"/>
    <s v="68011219A"/>
    <x v="3"/>
    <x v="0"/>
    <x v="3"/>
    <n v="210"/>
    <n v="0"/>
    <n v="210"/>
    <n v="37.799999999999997"/>
    <x v="9"/>
    <s v="FRA2"/>
    <m/>
    <x v="3"/>
    <x v="0"/>
    <x v="0"/>
    <x v="0"/>
    <n v="8"/>
    <n v="2020"/>
    <x v="0"/>
    <x v="0"/>
    <n v="1"/>
    <n v="1"/>
    <n v="0"/>
    <n v="210"/>
  </r>
  <r>
    <x v="1397"/>
    <s v="68011319A"/>
    <x v="3"/>
    <x v="0"/>
    <x v="3"/>
    <n v="220"/>
    <n v="0"/>
    <n v="220"/>
    <n v="39.6"/>
    <x v="9"/>
    <s v="FRA4"/>
    <m/>
    <x v="3"/>
    <x v="0"/>
    <x v="0"/>
    <x v="0"/>
    <n v="8"/>
    <n v="2020"/>
    <x v="0"/>
    <x v="0"/>
    <n v="1"/>
    <n v="1"/>
    <n v="0"/>
    <n v="220"/>
  </r>
  <r>
    <x v="1398"/>
    <s v="68011419A"/>
    <x v="3"/>
    <x v="0"/>
    <x v="3"/>
    <n v="220"/>
    <n v="0"/>
    <n v="220"/>
    <n v="39.6"/>
    <x v="9"/>
    <s v="FRA4"/>
    <m/>
    <x v="3"/>
    <x v="0"/>
    <x v="0"/>
    <x v="1"/>
    <n v="8"/>
    <n v="2020"/>
    <x v="0"/>
    <x v="0"/>
    <n v="1"/>
    <n v="1"/>
    <n v="0"/>
    <n v="220"/>
  </r>
  <r>
    <x v="1399"/>
    <s v="68011519A"/>
    <x v="3"/>
    <x v="0"/>
    <x v="3"/>
    <n v="255"/>
    <n v="0"/>
    <n v="255"/>
    <n v="66.3"/>
    <x v="0"/>
    <s v="ACC1"/>
    <m/>
    <x v="3"/>
    <x v="0"/>
    <x v="0"/>
    <x v="1"/>
    <n v="8"/>
    <n v="2020"/>
    <x v="1"/>
    <x v="0"/>
    <n v="1"/>
    <n v="1"/>
    <n v="0"/>
    <n v="255"/>
  </r>
  <r>
    <x v="1400"/>
    <s v="68011619A"/>
    <x v="3"/>
    <x v="0"/>
    <x v="3"/>
    <n v="327"/>
    <n v="0"/>
    <n v="327"/>
    <n v="94.83"/>
    <x v="0"/>
    <s v="ACC3"/>
    <m/>
    <x v="3"/>
    <x v="0"/>
    <x v="0"/>
    <x v="2"/>
    <n v="8"/>
    <n v="2020"/>
    <x v="1"/>
    <x v="0"/>
    <n v="1"/>
    <n v="1"/>
    <n v="0"/>
    <n v="327"/>
  </r>
  <r>
    <x v="1401"/>
    <s v="68011719A"/>
    <x v="3"/>
    <x v="0"/>
    <x v="3"/>
    <n v="327"/>
    <n v="0"/>
    <n v="327"/>
    <n v="94.83"/>
    <x v="0"/>
    <s v="ACC3"/>
    <m/>
    <x v="3"/>
    <x v="0"/>
    <x v="0"/>
    <x v="4"/>
    <n v="8"/>
    <n v="2020"/>
    <x v="0"/>
    <x v="0"/>
    <n v="1"/>
    <n v="1"/>
    <n v="0"/>
    <n v="327"/>
  </r>
  <r>
    <x v="1402"/>
    <s v="71010119A"/>
    <x v="3"/>
    <x v="0"/>
    <x v="3"/>
    <n v="506"/>
    <n v="0"/>
    <n v="506"/>
    <n v="146.73999999999998"/>
    <x v="5"/>
    <s v="SAN12"/>
    <m/>
    <x v="3"/>
    <x v="0"/>
    <x v="0"/>
    <x v="4"/>
    <n v="8"/>
    <n v="2020"/>
    <x v="1"/>
    <x v="0"/>
    <n v="1"/>
    <n v="1"/>
    <n v="0"/>
    <n v="506"/>
  </r>
  <r>
    <x v="1403"/>
    <s v="71010219A"/>
    <x v="3"/>
    <x v="0"/>
    <x v="3"/>
    <n v="180"/>
    <n v="0"/>
    <n v="180"/>
    <n v="61.2"/>
    <x v="6"/>
    <s v="SNE3"/>
    <m/>
    <x v="3"/>
    <x v="0"/>
    <x v="0"/>
    <x v="2"/>
    <n v="8"/>
    <n v="2020"/>
    <x v="1"/>
    <x v="0"/>
    <n v="1"/>
    <n v="1"/>
    <n v="0"/>
    <n v="180"/>
  </r>
  <r>
    <x v="1404"/>
    <s v="71010319A"/>
    <x v="3"/>
    <x v="0"/>
    <x v="3"/>
    <n v="345"/>
    <n v="0"/>
    <n v="345"/>
    <n v="106.95"/>
    <x v="7"/>
    <s v="APP2"/>
    <m/>
    <x v="3"/>
    <x v="0"/>
    <x v="0"/>
    <x v="1"/>
    <n v="8"/>
    <n v="2020"/>
    <x v="0"/>
    <x v="0"/>
    <n v="1"/>
    <n v="1"/>
    <n v="0"/>
    <n v="345"/>
  </r>
  <r>
    <x v="1405"/>
    <s v="71010419A"/>
    <x v="3"/>
    <x v="0"/>
    <x v="3"/>
    <n v="345"/>
    <n v="0"/>
    <n v="345"/>
    <n v="106.95"/>
    <x v="7"/>
    <s v="APP2"/>
    <m/>
    <x v="3"/>
    <x v="0"/>
    <x v="0"/>
    <x v="1"/>
    <n v="8"/>
    <n v="2020"/>
    <x v="0"/>
    <x v="0"/>
    <n v="1"/>
    <n v="1"/>
    <n v="0"/>
    <n v="345"/>
  </r>
  <r>
    <x v="1406"/>
    <s v="71010519A"/>
    <x v="3"/>
    <x v="0"/>
    <x v="3"/>
    <n v="383"/>
    <n v="0"/>
    <n v="383"/>
    <n v="122.56"/>
    <x v="7"/>
    <s v="APP1"/>
    <m/>
    <x v="3"/>
    <x v="0"/>
    <x v="0"/>
    <x v="4"/>
    <n v="8"/>
    <n v="2020"/>
    <x v="1"/>
    <x v="0"/>
    <n v="1"/>
    <n v="1"/>
    <n v="0"/>
    <n v="383"/>
  </r>
  <r>
    <x v="1407"/>
    <s v="71010619A"/>
    <x v="3"/>
    <x v="0"/>
    <x v="3"/>
    <n v="383"/>
    <n v="0"/>
    <n v="383"/>
    <n v="122.56"/>
    <x v="7"/>
    <s v="APP1"/>
    <m/>
    <x v="3"/>
    <x v="0"/>
    <x v="0"/>
    <x v="3"/>
    <n v="8"/>
    <n v="2020"/>
    <x v="0"/>
    <x v="0"/>
    <n v="1"/>
    <n v="1"/>
    <n v="0"/>
    <n v="383"/>
  </r>
  <r>
    <x v="1408"/>
    <s v="71010719A"/>
    <x v="3"/>
    <x v="0"/>
    <x v="3"/>
    <n v="172"/>
    <n v="0"/>
    <n v="172"/>
    <n v="65.36"/>
    <x v="8"/>
    <s v="SMA2"/>
    <m/>
    <x v="3"/>
    <x v="0"/>
    <x v="0"/>
    <x v="3"/>
    <n v="8"/>
    <n v="2020"/>
    <x v="0"/>
    <x v="0"/>
    <n v="1"/>
    <n v="1"/>
    <n v="0"/>
    <n v="172"/>
  </r>
  <r>
    <x v="1409"/>
    <s v="71010819A"/>
    <x v="3"/>
    <x v="0"/>
    <x v="3"/>
    <n v="172"/>
    <n v="0"/>
    <n v="172"/>
    <n v="65.36"/>
    <x v="8"/>
    <s v="SMA2"/>
    <m/>
    <x v="3"/>
    <x v="0"/>
    <x v="0"/>
    <x v="2"/>
    <n v="8"/>
    <n v="2020"/>
    <x v="1"/>
    <x v="0"/>
    <n v="1"/>
    <n v="1"/>
    <n v="0"/>
    <n v="172"/>
  </r>
  <r>
    <x v="1410"/>
    <s v="71010919A"/>
    <x v="3"/>
    <x v="0"/>
    <x v="3"/>
    <n v="240"/>
    <n v="0"/>
    <n v="240"/>
    <n v="43.199999999999996"/>
    <x v="9"/>
    <s v="FRA5"/>
    <m/>
    <x v="3"/>
    <x v="0"/>
    <x v="0"/>
    <x v="1"/>
    <n v="8"/>
    <n v="2020"/>
    <x v="1"/>
    <x v="0"/>
    <n v="1"/>
    <n v="1"/>
    <n v="0"/>
    <n v="240"/>
  </r>
  <r>
    <x v="1411"/>
    <s v="71011019A"/>
    <x v="3"/>
    <x v="0"/>
    <x v="3"/>
    <n v="440"/>
    <n v="0"/>
    <n v="440"/>
    <n v="136.4"/>
    <x v="5"/>
    <s v="SAN5"/>
    <m/>
    <x v="3"/>
    <x v="0"/>
    <x v="0"/>
    <x v="4"/>
    <n v="8"/>
    <n v="2020"/>
    <x v="0"/>
    <x v="0"/>
    <n v="1"/>
    <n v="1"/>
    <n v="0"/>
    <n v="440"/>
  </r>
  <r>
    <x v="1412"/>
    <s v="71011119A"/>
    <x v="3"/>
    <x v="0"/>
    <x v="3"/>
    <n v="336"/>
    <n v="0"/>
    <n v="336"/>
    <n v="120.96"/>
    <x v="6"/>
    <s v="SNE8"/>
    <m/>
    <x v="3"/>
    <x v="0"/>
    <x v="0"/>
    <x v="4"/>
    <n v="8"/>
    <n v="2020"/>
    <x v="1"/>
    <x v="0"/>
    <n v="1"/>
    <n v="1"/>
    <n v="0"/>
    <n v="336"/>
  </r>
  <r>
    <x v="1413"/>
    <s v="71020419A"/>
    <x v="3"/>
    <x v="0"/>
    <x v="3"/>
    <n v="345"/>
    <n v="0"/>
    <n v="345"/>
    <n v="106.95"/>
    <x v="7"/>
    <s v="APP2"/>
    <m/>
    <x v="3"/>
    <x v="0"/>
    <x v="0"/>
    <x v="2"/>
    <n v="8"/>
    <n v="2020"/>
    <x v="0"/>
    <x v="0"/>
    <n v="1"/>
    <n v="1"/>
    <n v="0"/>
    <n v="345"/>
  </r>
  <r>
    <x v="1414"/>
    <s v="71020119A"/>
    <x v="3"/>
    <x v="0"/>
    <x v="3"/>
    <n v="539"/>
    <n v="0"/>
    <n v="539"/>
    <n v="156.31"/>
    <x v="5"/>
    <s v="SAN2"/>
    <m/>
    <x v="3"/>
    <x v="0"/>
    <x v="0"/>
    <x v="4"/>
    <n v="8"/>
    <n v="2020"/>
    <x v="0"/>
    <x v="0"/>
    <n v="1"/>
    <n v="1"/>
    <n v="0"/>
    <n v="539"/>
  </r>
  <r>
    <x v="1415"/>
    <s v="71020219A"/>
    <x v="3"/>
    <x v="0"/>
    <x v="3"/>
    <n v="180"/>
    <n v="0"/>
    <n v="180"/>
    <n v="61.2"/>
    <x v="6"/>
    <s v="SNE3"/>
    <m/>
    <x v="3"/>
    <x v="0"/>
    <x v="0"/>
    <x v="3"/>
    <n v="8"/>
    <n v="2020"/>
    <x v="0"/>
    <x v="0"/>
    <n v="1"/>
    <n v="1"/>
    <n v="0"/>
    <n v="180"/>
  </r>
  <r>
    <x v="1416"/>
    <s v="71020319A"/>
    <x v="3"/>
    <x v="0"/>
    <x v="3"/>
    <n v="447"/>
    <n v="0"/>
    <n v="447"/>
    <n v="156.44999999999999"/>
    <x v="7"/>
    <s v="APP3"/>
    <m/>
    <x v="3"/>
    <x v="0"/>
    <x v="0"/>
    <x v="2"/>
    <n v="8"/>
    <n v="2020"/>
    <x v="1"/>
    <x v="0"/>
    <n v="1"/>
    <n v="1"/>
    <n v="0"/>
    <n v="447"/>
  </r>
  <r>
    <x v="1417"/>
    <s v="80000519A"/>
    <x v="3"/>
    <x v="0"/>
    <x v="3"/>
    <n v="345"/>
    <n v="0"/>
    <n v="345"/>
    <n v="106.95"/>
    <x v="7"/>
    <s v="APP2"/>
    <m/>
    <x v="3"/>
    <x v="0"/>
    <x v="0"/>
    <x v="2"/>
    <n v="8"/>
    <n v="2020"/>
    <x v="0"/>
    <x v="0"/>
    <n v="1"/>
    <n v="1"/>
    <n v="0"/>
    <n v="345"/>
  </r>
  <r>
    <x v="1418"/>
    <s v="88000019A"/>
    <x v="3"/>
    <x v="0"/>
    <x v="3"/>
    <n v="383"/>
    <n v="0"/>
    <n v="383"/>
    <n v="122.56"/>
    <x v="7"/>
    <s v="APP1"/>
    <m/>
    <x v="3"/>
    <x v="0"/>
    <x v="0"/>
    <x v="2"/>
    <n v="8"/>
    <n v="2020"/>
    <x v="0"/>
    <x v="0"/>
    <n v="1"/>
    <n v="1"/>
    <n v="0"/>
    <n v="383"/>
  </r>
  <r>
    <x v="1419"/>
    <s v="88000119A"/>
    <x v="3"/>
    <x v="0"/>
    <x v="3"/>
    <n v="168"/>
    <n v="0"/>
    <n v="168"/>
    <n v="25.2"/>
    <x v="8"/>
    <s v="SMA4"/>
    <m/>
    <x v="3"/>
    <x v="0"/>
    <x v="0"/>
    <x v="1"/>
    <n v="8"/>
    <n v="2020"/>
    <x v="0"/>
    <x v="0"/>
    <n v="1"/>
    <n v="1"/>
    <n v="0"/>
    <n v="168"/>
  </r>
  <r>
    <x v="1420"/>
    <s v="88000219A"/>
    <x v="3"/>
    <x v="0"/>
    <x v="3"/>
    <n v="205"/>
    <n v="0"/>
    <n v="205"/>
    <n v="36.9"/>
    <x v="9"/>
    <s v="FRA3"/>
    <m/>
    <x v="3"/>
    <x v="0"/>
    <x v="0"/>
    <x v="0"/>
    <n v="8"/>
    <n v="2020"/>
    <x v="1"/>
    <x v="0"/>
    <n v="1"/>
    <n v="1"/>
    <n v="0"/>
    <n v="205"/>
  </r>
  <r>
    <x v="1421"/>
    <s v="88000319A"/>
    <x v="3"/>
    <x v="0"/>
    <x v="3"/>
    <n v="192"/>
    <n v="0"/>
    <n v="192"/>
    <n v="34.56"/>
    <x v="9"/>
    <s v="FRA1"/>
    <m/>
    <x v="3"/>
    <x v="0"/>
    <x v="0"/>
    <x v="1"/>
    <n v="8"/>
    <n v="2020"/>
    <x v="0"/>
    <x v="0"/>
    <n v="1"/>
    <n v="1"/>
    <n v="0"/>
    <n v="192"/>
  </r>
  <r>
    <x v="1422"/>
    <s v="88000419A"/>
    <x v="3"/>
    <x v="0"/>
    <x v="3"/>
    <n v="240"/>
    <n v="0"/>
    <n v="240"/>
    <n v="43.199999999999996"/>
    <x v="9"/>
    <s v="FRA5"/>
    <m/>
    <x v="3"/>
    <x v="0"/>
    <x v="0"/>
    <x v="2"/>
    <n v="8"/>
    <n v="2020"/>
    <x v="0"/>
    <x v="0"/>
    <n v="1"/>
    <n v="1"/>
    <n v="0"/>
    <n v="240"/>
  </r>
  <r>
    <x v="1423"/>
    <s v="88000519A"/>
    <x v="3"/>
    <x v="0"/>
    <x v="3"/>
    <n v="313"/>
    <n v="0"/>
    <n v="313"/>
    <n v="93.899999999999991"/>
    <x v="0"/>
    <s v="ACC4"/>
    <m/>
    <x v="3"/>
    <x v="0"/>
    <x v="0"/>
    <x v="0"/>
    <n v="8"/>
    <n v="2020"/>
    <x v="1"/>
    <x v="0"/>
    <n v="1"/>
    <n v="1"/>
    <n v="0"/>
    <n v="313"/>
  </r>
  <r>
    <x v="1424"/>
    <s v="88000619A"/>
    <x v="3"/>
    <x v="0"/>
    <x v="3"/>
    <n v="327"/>
    <n v="0"/>
    <n v="327"/>
    <n v="94.83"/>
    <x v="0"/>
    <s v="ACC3"/>
    <m/>
    <x v="3"/>
    <x v="0"/>
    <x v="0"/>
    <x v="2"/>
    <n v="8"/>
    <n v="2020"/>
    <x v="0"/>
    <x v="0"/>
    <n v="1"/>
    <n v="1"/>
    <n v="0"/>
    <n v="327"/>
  </r>
  <r>
    <x v="1425"/>
    <s v="88000719A"/>
    <x v="3"/>
    <x v="0"/>
    <x v="3"/>
    <n v="313"/>
    <n v="0"/>
    <n v="313"/>
    <n v="93.899999999999991"/>
    <x v="0"/>
    <s v="ACC4"/>
    <m/>
    <x v="3"/>
    <x v="0"/>
    <x v="0"/>
    <x v="2"/>
    <n v="8"/>
    <n v="2020"/>
    <x v="0"/>
    <x v="0"/>
    <n v="1"/>
    <n v="1"/>
    <n v="0"/>
    <n v="313"/>
  </r>
  <r>
    <x v="1426"/>
    <s v="88000819A"/>
    <x v="3"/>
    <x v="0"/>
    <x v="3"/>
    <n v="1086"/>
    <n v="0"/>
    <n v="1086"/>
    <n v="293.22000000000003"/>
    <x v="1"/>
    <s v="MIN4"/>
    <m/>
    <x v="3"/>
    <x v="0"/>
    <x v="0"/>
    <x v="2"/>
    <n v="8"/>
    <n v="2020"/>
    <x v="0"/>
    <x v="0"/>
    <n v="1"/>
    <n v="1"/>
    <n v="0"/>
    <n v="1086"/>
  </r>
  <r>
    <x v="1427"/>
    <s v="88000919A"/>
    <x v="3"/>
    <x v="0"/>
    <x v="3"/>
    <n v="1086"/>
    <n v="0"/>
    <n v="1086"/>
    <n v="293.22000000000003"/>
    <x v="1"/>
    <s v="MIN4"/>
    <m/>
    <x v="3"/>
    <x v="0"/>
    <x v="0"/>
    <x v="2"/>
    <n v="8"/>
    <n v="2020"/>
    <x v="0"/>
    <x v="0"/>
    <n v="1"/>
    <n v="1"/>
    <n v="0"/>
    <n v="1086"/>
  </r>
  <r>
    <x v="1428"/>
    <s v="88001019A"/>
    <x v="3"/>
    <x v="0"/>
    <x v="3"/>
    <n v="383"/>
    <n v="0"/>
    <n v="383"/>
    <n v="122.56"/>
    <x v="7"/>
    <s v="APP1"/>
    <m/>
    <x v="3"/>
    <x v="0"/>
    <x v="0"/>
    <x v="0"/>
    <n v="8"/>
    <n v="2020"/>
    <x v="0"/>
    <x v="0"/>
    <n v="1"/>
    <n v="1"/>
    <n v="0"/>
    <n v="383"/>
  </r>
  <r>
    <x v="1429"/>
    <s v="88001119A"/>
    <x v="3"/>
    <x v="0"/>
    <x v="3"/>
    <n v="168"/>
    <n v="0"/>
    <n v="168"/>
    <n v="25.2"/>
    <x v="8"/>
    <s v="SMA4"/>
    <m/>
    <x v="3"/>
    <x v="0"/>
    <x v="0"/>
    <x v="1"/>
    <n v="8"/>
    <n v="2020"/>
    <x v="0"/>
    <x v="0"/>
    <n v="1"/>
    <n v="1"/>
    <n v="0"/>
    <n v="168"/>
  </r>
  <r>
    <x v="1430"/>
    <s v="88001219A"/>
    <x v="3"/>
    <x v="0"/>
    <x v="3"/>
    <n v="240"/>
    <n v="0"/>
    <n v="240"/>
    <n v="43.199999999999996"/>
    <x v="9"/>
    <s v="FRA5"/>
    <m/>
    <x v="3"/>
    <x v="0"/>
    <x v="0"/>
    <x v="0"/>
    <n v="8"/>
    <n v="2020"/>
    <x v="0"/>
    <x v="0"/>
    <n v="1"/>
    <n v="1"/>
    <n v="0"/>
    <n v="240"/>
  </r>
  <r>
    <x v="1431"/>
    <s v="88001319A"/>
    <x v="3"/>
    <x v="0"/>
    <x v="3"/>
    <n v="205"/>
    <n v="0"/>
    <n v="205"/>
    <n v="36.9"/>
    <x v="9"/>
    <s v="FRA3"/>
    <m/>
    <x v="3"/>
    <x v="0"/>
    <x v="0"/>
    <x v="1"/>
    <n v="8"/>
    <n v="2020"/>
    <x v="1"/>
    <x v="0"/>
    <n v="1"/>
    <n v="1"/>
    <n v="0"/>
    <n v="205"/>
  </r>
  <r>
    <x v="1432"/>
    <s v="88001419A"/>
    <x v="3"/>
    <x v="0"/>
    <x v="3"/>
    <n v="327"/>
    <n v="0"/>
    <n v="327"/>
    <n v="94.83"/>
    <x v="0"/>
    <s v="ACC3"/>
    <m/>
    <x v="3"/>
    <x v="0"/>
    <x v="0"/>
    <x v="4"/>
    <n v="8"/>
    <n v="2020"/>
    <x v="1"/>
    <x v="0"/>
    <n v="1"/>
    <n v="1"/>
    <n v="0"/>
    <n v="327"/>
  </r>
  <r>
    <x v="1433"/>
    <s v="88001519A"/>
    <x v="3"/>
    <x v="0"/>
    <x v="3"/>
    <n v="313"/>
    <n v="0"/>
    <n v="313"/>
    <n v="93.899999999999991"/>
    <x v="0"/>
    <s v="ACC4"/>
    <m/>
    <x v="3"/>
    <x v="0"/>
    <x v="0"/>
    <x v="4"/>
    <n v="8"/>
    <n v="2020"/>
    <x v="1"/>
    <x v="0"/>
    <n v="1"/>
    <n v="1"/>
    <n v="0"/>
    <n v="313"/>
  </r>
  <r>
    <x v="1434"/>
    <s v="88001619A"/>
    <x v="3"/>
    <x v="0"/>
    <x v="3"/>
    <n v="313"/>
    <n v="0"/>
    <n v="313"/>
    <n v="93.899999999999991"/>
    <x v="0"/>
    <s v="ACC4"/>
    <m/>
    <x v="3"/>
    <x v="0"/>
    <x v="0"/>
    <x v="2"/>
    <n v="8"/>
    <n v="2020"/>
    <x v="1"/>
    <x v="0"/>
    <n v="1"/>
    <n v="1"/>
    <n v="0"/>
    <n v="313"/>
  </r>
  <r>
    <x v="1435"/>
    <s v="88001719A"/>
    <x v="3"/>
    <x v="0"/>
    <x v="3"/>
    <n v="889"/>
    <n v="0"/>
    <n v="889"/>
    <n v="222.25"/>
    <x v="1"/>
    <s v="MIN2"/>
    <m/>
    <x v="3"/>
    <x v="0"/>
    <x v="0"/>
    <x v="0"/>
    <n v="8"/>
    <n v="2020"/>
    <x v="0"/>
    <x v="0"/>
    <n v="1"/>
    <n v="1"/>
    <n v="0"/>
    <n v="889"/>
  </r>
  <r>
    <x v="1436"/>
    <s v="88001819A"/>
    <x v="3"/>
    <x v="0"/>
    <x v="3"/>
    <n v="992"/>
    <n v="0"/>
    <n v="992"/>
    <n v="277.76000000000005"/>
    <x v="1"/>
    <s v="MIN1"/>
    <m/>
    <x v="3"/>
    <x v="0"/>
    <x v="0"/>
    <x v="3"/>
    <n v="8"/>
    <n v="2020"/>
    <x v="0"/>
    <x v="0"/>
    <n v="1"/>
    <n v="1"/>
    <n v="0"/>
    <n v="992"/>
  </r>
  <r>
    <x v="1437"/>
    <s v="88001919A"/>
    <x v="3"/>
    <x v="0"/>
    <x v="3"/>
    <n v="1101"/>
    <n v="0"/>
    <n v="1101"/>
    <n v="396.36"/>
    <x v="2"/>
    <s v="BAG1"/>
    <m/>
    <x v="3"/>
    <x v="0"/>
    <x v="0"/>
    <x v="2"/>
    <n v="8"/>
    <n v="2020"/>
    <x v="0"/>
    <x v="0"/>
    <n v="1"/>
    <n v="1"/>
    <n v="0"/>
    <n v="1101"/>
  </r>
  <r>
    <x v="1438"/>
    <s v="88002019A"/>
    <x v="3"/>
    <x v="0"/>
    <x v="3"/>
    <n v="383"/>
    <n v="0"/>
    <n v="383"/>
    <n v="122.56"/>
    <x v="7"/>
    <s v="APP1"/>
    <m/>
    <x v="3"/>
    <x v="0"/>
    <x v="0"/>
    <x v="1"/>
    <n v="8"/>
    <n v="2020"/>
    <x v="0"/>
    <x v="0"/>
    <n v="1"/>
    <n v="1"/>
    <n v="0"/>
    <n v="383"/>
  </r>
  <r>
    <x v="1439"/>
    <s v="88002119A"/>
    <x v="3"/>
    <x v="0"/>
    <x v="3"/>
    <n v="144"/>
    <n v="0"/>
    <n v="144"/>
    <n v="66.240000000000009"/>
    <x v="8"/>
    <s v="SMA3"/>
    <m/>
    <x v="3"/>
    <x v="0"/>
    <x v="0"/>
    <x v="4"/>
    <n v="8"/>
    <n v="2020"/>
    <x v="1"/>
    <x v="0"/>
    <n v="1"/>
    <n v="1"/>
    <n v="0"/>
    <n v="144"/>
  </r>
  <r>
    <x v="1440"/>
    <s v="88002219A"/>
    <x v="3"/>
    <x v="0"/>
    <x v="3"/>
    <n v="192"/>
    <n v="0"/>
    <n v="192"/>
    <n v="34.56"/>
    <x v="9"/>
    <s v="FRA1"/>
    <m/>
    <x v="3"/>
    <x v="0"/>
    <x v="0"/>
    <x v="3"/>
    <n v="8"/>
    <n v="2020"/>
    <x v="1"/>
    <x v="0"/>
    <n v="1"/>
    <n v="1"/>
    <n v="0"/>
    <n v="192"/>
  </r>
  <r>
    <x v="1441"/>
    <s v="88002319A"/>
    <x v="3"/>
    <x v="0"/>
    <x v="3"/>
    <n v="313"/>
    <n v="0"/>
    <n v="313"/>
    <n v="93.899999999999991"/>
    <x v="0"/>
    <s v="ACC4"/>
    <m/>
    <x v="3"/>
    <x v="0"/>
    <x v="0"/>
    <x v="2"/>
    <n v="8"/>
    <n v="2020"/>
    <x v="0"/>
    <x v="0"/>
    <n v="1"/>
    <n v="1"/>
    <n v="0"/>
    <n v="313"/>
  </r>
  <r>
    <x v="1442"/>
    <s v="88002419A"/>
    <x v="3"/>
    <x v="0"/>
    <x v="3"/>
    <n v="255"/>
    <n v="0"/>
    <n v="255"/>
    <n v="66.3"/>
    <x v="0"/>
    <s v="ACC1"/>
    <m/>
    <x v="3"/>
    <x v="0"/>
    <x v="0"/>
    <x v="0"/>
    <n v="8"/>
    <n v="2020"/>
    <x v="0"/>
    <x v="0"/>
    <n v="1"/>
    <n v="1"/>
    <n v="0"/>
    <n v="255"/>
  </r>
  <r>
    <x v="1443"/>
    <s v="88002519A"/>
    <x v="3"/>
    <x v="0"/>
    <x v="3"/>
    <n v="327"/>
    <n v="0"/>
    <n v="327"/>
    <n v="94.83"/>
    <x v="0"/>
    <s v="ACC3"/>
    <m/>
    <x v="3"/>
    <x v="0"/>
    <x v="0"/>
    <x v="1"/>
    <n v="8"/>
    <n v="2020"/>
    <x v="0"/>
    <x v="0"/>
    <n v="1"/>
    <n v="1"/>
    <n v="0"/>
    <n v="327"/>
  </r>
  <r>
    <x v="1444"/>
    <s v="88002619A"/>
    <x v="3"/>
    <x v="0"/>
    <x v="3"/>
    <n v="474"/>
    <n v="0"/>
    <n v="474"/>
    <n v="175.38"/>
    <x v="1"/>
    <s v="MIN9"/>
    <m/>
    <x v="3"/>
    <x v="0"/>
    <x v="0"/>
    <x v="4"/>
    <n v="8"/>
    <n v="2020"/>
    <x v="1"/>
    <x v="0"/>
    <n v="1"/>
    <n v="1"/>
    <n v="0"/>
    <n v="474"/>
  </r>
  <r>
    <x v="1445"/>
    <s v="88002719A"/>
    <x v="3"/>
    <x v="0"/>
    <x v="3"/>
    <n v="889"/>
    <n v="0"/>
    <n v="889"/>
    <n v="222.25"/>
    <x v="1"/>
    <s v="MIN2"/>
    <m/>
    <x v="3"/>
    <x v="0"/>
    <x v="0"/>
    <x v="4"/>
    <n v="8"/>
    <n v="2020"/>
    <x v="0"/>
    <x v="0"/>
    <n v="1"/>
    <n v="1"/>
    <n v="0"/>
    <n v="889"/>
  </r>
  <r>
    <x v="1446"/>
    <s v="88002819A"/>
    <x v="3"/>
    <x v="0"/>
    <x v="3"/>
    <n v="1101"/>
    <n v="0"/>
    <n v="1101"/>
    <n v="396.36"/>
    <x v="2"/>
    <s v="BAG1"/>
    <m/>
    <x v="3"/>
    <x v="0"/>
    <x v="0"/>
    <x v="2"/>
    <n v="8"/>
    <n v="2020"/>
    <x v="1"/>
    <x v="0"/>
    <n v="1"/>
    <n v="1"/>
    <n v="0"/>
    <n v="1101"/>
  </r>
  <r>
    <x v="1447"/>
    <s v="88002919A"/>
    <x v="3"/>
    <x v="0"/>
    <x v="3"/>
    <n v="1491"/>
    <n v="0"/>
    <n v="1491"/>
    <n v="506.94000000000005"/>
    <x v="2"/>
    <s v="BAG2"/>
    <m/>
    <x v="3"/>
    <x v="0"/>
    <x v="0"/>
    <x v="0"/>
    <n v="8"/>
    <n v="2020"/>
    <x v="0"/>
    <x v="0"/>
    <n v="1"/>
    <n v="1"/>
    <n v="0"/>
    <n v="1491"/>
  </r>
  <r>
    <x v="1448"/>
    <s v="88003019A"/>
    <x v="3"/>
    <x v="0"/>
    <x v="3"/>
    <n v="144"/>
    <n v="0"/>
    <n v="144"/>
    <n v="66.240000000000009"/>
    <x v="8"/>
    <s v="SMA3"/>
    <m/>
    <x v="3"/>
    <x v="0"/>
    <x v="0"/>
    <x v="1"/>
    <n v="8"/>
    <n v="2020"/>
    <x v="0"/>
    <x v="0"/>
    <n v="1"/>
    <n v="1"/>
    <n v="0"/>
    <n v="144"/>
  </r>
  <r>
    <x v="1449"/>
    <s v="88003119A"/>
    <x v="3"/>
    <x v="0"/>
    <x v="3"/>
    <n v="240"/>
    <n v="0"/>
    <n v="240"/>
    <n v="43.199999999999996"/>
    <x v="9"/>
    <s v="FRA5"/>
    <m/>
    <x v="3"/>
    <x v="0"/>
    <x v="0"/>
    <x v="2"/>
    <n v="8"/>
    <n v="2020"/>
    <x v="0"/>
    <x v="0"/>
    <n v="1"/>
    <n v="1"/>
    <n v="0"/>
    <n v="240"/>
  </r>
  <r>
    <x v="1450"/>
    <s v="88003219A"/>
    <x v="3"/>
    <x v="0"/>
    <x v="3"/>
    <n v="327"/>
    <n v="0"/>
    <n v="327"/>
    <n v="94.83"/>
    <x v="0"/>
    <s v="ACC3"/>
    <m/>
    <x v="3"/>
    <x v="0"/>
    <x v="0"/>
    <x v="0"/>
    <n v="8"/>
    <n v="2020"/>
    <x v="0"/>
    <x v="0"/>
    <n v="1"/>
    <n v="1"/>
    <n v="0"/>
    <n v="327"/>
  </r>
  <r>
    <x v="1451"/>
    <s v="88003319A"/>
    <x v="3"/>
    <x v="0"/>
    <x v="3"/>
    <n v="255"/>
    <n v="0"/>
    <n v="255"/>
    <n v="66.3"/>
    <x v="0"/>
    <s v="ACC1"/>
    <m/>
    <x v="3"/>
    <x v="0"/>
    <x v="0"/>
    <x v="1"/>
    <n v="8"/>
    <n v="2020"/>
    <x v="0"/>
    <x v="0"/>
    <n v="1"/>
    <n v="1"/>
    <n v="0"/>
    <n v="255"/>
  </r>
  <r>
    <x v="1452"/>
    <s v="88003419A"/>
    <x v="3"/>
    <x v="0"/>
    <x v="3"/>
    <n v="258"/>
    <n v="0"/>
    <n v="258"/>
    <n v="72.240000000000009"/>
    <x v="0"/>
    <s v="ACC2"/>
    <m/>
    <x v="3"/>
    <x v="0"/>
    <x v="0"/>
    <x v="1"/>
    <n v="8"/>
    <n v="2020"/>
    <x v="1"/>
    <x v="0"/>
    <n v="1"/>
    <n v="1"/>
    <n v="0"/>
    <n v="258"/>
  </r>
  <r>
    <x v="1453"/>
    <s v="88003519A"/>
    <x v="3"/>
    <x v="0"/>
    <x v="3"/>
    <n v="992"/>
    <n v="0"/>
    <n v="992"/>
    <n v="277.76000000000005"/>
    <x v="1"/>
    <s v="MIN1"/>
    <m/>
    <x v="3"/>
    <x v="0"/>
    <x v="0"/>
    <x v="3"/>
    <n v="8"/>
    <n v="2020"/>
    <x v="1"/>
    <x v="0"/>
    <n v="1"/>
    <n v="1"/>
    <n v="0"/>
    <n v="992"/>
  </r>
  <r>
    <x v="1454"/>
    <s v="88003619A"/>
    <x v="3"/>
    <x v="0"/>
    <x v="3"/>
    <n v="1086"/>
    <n v="0"/>
    <n v="1086"/>
    <n v="293.22000000000003"/>
    <x v="1"/>
    <s v="MIN4"/>
    <m/>
    <x v="3"/>
    <x v="0"/>
    <x v="0"/>
    <x v="4"/>
    <n v="8"/>
    <n v="2020"/>
    <x v="1"/>
    <x v="0"/>
    <n v="1"/>
    <n v="1"/>
    <n v="0"/>
    <n v="1086"/>
  </r>
  <r>
    <x v="1455"/>
    <s v="88003719A"/>
    <x v="3"/>
    <x v="0"/>
    <x v="3"/>
    <n v="1101"/>
    <n v="0"/>
    <n v="1101"/>
    <n v="396.36"/>
    <x v="2"/>
    <s v="BAG1"/>
    <m/>
    <x v="3"/>
    <x v="0"/>
    <x v="0"/>
    <x v="2"/>
    <n v="8"/>
    <n v="2020"/>
    <x v="0"/>
    <x v="0"/>
    <n v="1"/>
    <n v="1"/>
    <n v="0"/>
    <n v="1101"/>
  </r>
  <r>
    <x v="1456"/>
    <s v="88003819A"/>
    <x v="3"/>
    <x v="0"/>
    <x v="3"/>
    <n v="948"/>
    <n v="0"/>
    <n v="948"/>
    <n v="303.36"/>
    <x v="2"/>
    <s v="BAG4"/>
    <m/>
    <x v="3"/>
    <x v="0"/>
    <x v="0"/>
    <x v="0"/>
    <n v="8"/>
    <n v="2020"/>
    <x v="1"/>
    <x v="0"/>
    <n v="1"/>
    <n v="1"/>
    <n v="0"/>
    <n v="948"/>
  </r>
  <r>
    <x v="1457"/>
    <s v="88003919A"/>
    <x v="3"/>
    <x v="0"/>
    <x v="3"/>
    <n v="1491"/>
    <n v="0"/>
    <n v="1491"/>
    <n v="506.94000000000005"/>
    <x v="2"/>
    <s v="BAG2"/>
    <m/>
    <x v="3"/>
    <x v="0"/>
    <x v="0"/>
    <x v="1"/>
    <n v="8"/>
    <n v="2020"/>
    <x v="0"/>
    <x v="0"/>
    <n v="1"/>
    <n v="1"/>
    <n v="0"/>
    <n v="1491"/>
  </r>
  <r>
    <x v="1458"/>
    <s v="88004019A"/>
    <x v="3"/>
    <x v="0"/>
    <x v="3"/>
    <n v="168"/>
    <n v="0"/>
    <n v="168"/>
    <n v="75.600000000000009"/>
    <x v="8"/>
    <s v="SMA1"/>
    <m/>
    <x v="3"/>
    <x v="0"/>
    <x v="0"/>
    <x v="4"/>
    <n v="8"/>
    <n v="2020"/>
    <x v="0"/>
    <x v="0"/>
    <n v="1"/>
    <n v="1"/>
    <n v="0"/>
    <n v="168"/>
  </r>
  <r>
    <x v="1459"/>
    <s v="88004119A"/>
    <x v="3"/>
    <x v="0"/>
    <x v="3"/>
    <n v="210"/>
    <n v="0"/>
    <n v="210"/>
    <n v="37.799999999999997"/>
    <x v="9"/>
    <s v="FRA2"/>
    <m/>
    <x v="3"/>
    <x v="0"/>
    <x v="0"/>
    <x v="4"/>
    <n v="8"/>
    <n v="2020"/>
    <x v="1"/>
    <x v="0"/>
    <n v="1"/>
    <n v="1"/>
    <n v="0"/>
    <n v="210"/>
  </r>
  <r>
    <x v="1460"/>
    <s v="88004219A"/>
    <x v="3"/>
    <x v="0"/>
    <x v="3"/>
    <n v="258"/>
    <n v="0"/>
    <n v="258"/>
    <n v="72.240000000000009"/>
    <x v="0"/>
    <s v="ACC2"/>
    <m/>
    <x v="3"/>
    <x v="0"/>
    <x v="0"/>
    <x v="2"/>
    <n v="8"/>
    <n v="2020"/>
    <x v="0"/>
    <x v="0"/>
    <n v="1"/>
    <n v="1"/>
    <n v="0"/>
    <n v="258"/>
  </r>
  <r>
    <x v="1461"/>
    <s v="88004319A"/>
    <x v="3"/>
    <x v="0"/>
    <x v="3"/>
    <n v="313"/>
    <n v="0"/>
    <n v="313"/>
    <n v="93.899999999999991"/>
    <x v="0"/>
    <s v="ACC4"/>
    <m/>
    <x v="3"/>
    <x v="0"/>
    <x v="0"/>
    <x v="2"/>
    <n v="8"/>
    <n v="2020"/>
    <x v="0"/>
    <x v="0"/>
    <n v="1"/>
    <n v="1"/>
    <n v="0"/>
    <n v="313"/>
  </r>
  <r>
    <x v="1462"/>
    <s v="88004419A"/>
    <x v="3"/>
    <x v="0"/>
    <x v="3"/>
    <n v="889"/>
    <n v="0"/>
    <n v="889"/>
    <n v="222.25"/>
    <x v="1"/>
    <s v="MIN2"/>
    <m/>
    <x v="3"/>
    <x v="0"/>
    <x v="0"/>
    <x v="2"/>
    <n v="8"/>
    <n v="2020"/>
    <x v="0"/>
    <x v="0"/>
    <n v="1"/>
    <n v="1"/>
    <n v="0"/>
    <n v="889"/>
  </r>
  <r>
    <x v="1463"/>
    <s v="88004619A"/>
    <x v="3"/>
    <x v="0"/>
    <x v="3"/>
    <n v="889"/>
    <n v="0"/>
    <n v="889"/>
    <n v="222.25"/>
    <x v="1"/>
    <s v="MIN2"/>
    <m/>
    <x v="3"/>
    <x v="0"/>
    <x v="0"/>
    <x v="0"/>
    <n v="8"/>
    <n v="2020"/>
    <x v="1"/>
    <x v="0"/>
    <n v="1"/>
    <n v="1"/>
    <n v="0"/>
    <n v="889"/>
  </r>
  <r>
    <x v="1464"/>
    <s v="88004719A"/>
    <x v="3"/>
    <x v="0"/>
    <x v="3"/>
    <n v="1101"/>
    <n v="0"/>
    <n v="1101"/>
    <n v="396.36"/>
    <x v="2"/>
    <s v="BAG1"/>
    <m/>
    <x v="3"/>
    <x v="0"/>
    <x v="0"/>
    <x v="0"/>
    <n v="8"/>
    <n v="2020"/>
    <x v="0"/>
    <x v="0"/>
    <n v="1"/>
    <n v="1"/>
    <n v="0"/>
    <n v="1101"/>
  </r>
  <r>
    <x v="1465"/>
    <s v="88004819A"/>
    <x v="3"/>
    <x v="0"/>
    <x v="3"/>
    <n v="1491"/>
    <n v="0"/>
    <n v="1491"/>
    <n v="506.94000000000005"/>
    <x v="2"/>
    <s v="BAG2"/>
    <m/>
    <x v="3"/>
    <x v="0"/>
    <x v="0"/>
    <x v="1"/>
    <n v="8"/>
    <n v="2020"/>
    <x v="0"/>
    <x v="0"/>
    <n v="1"/>
    <n v="1"/>
    <n v="0"/>
    <n v="1491"/>
  </r>
  <r>
    <x v="1466"/>
    <s v="88004919A"/>
    <x v="3"/>
    <x v="0"/>
    <x v="3"/>
    <n v="1101"/>
    <n v="0"/>
    <n v="1101"/>
    <n v="396.36"/>
    <x v="2"/>
    <s v="BAG1"/>
    <m/>
    <x v="3"/>
    <x v="0"/>
    <x v="0"/>
    <x v="1"/>
    <n v="8"/>
    <n v="2020"/>
    <x v="0"/>
    <x v="0"/>
    <n v="1"/>
    <n v="1"/>
    <n v="0"/>
    <n v="1101"/>
  </r>
  <r>
    <x v="1467"/>
    <s v="88005019A"/>
    <x v="3"/>
    <x v="0"/>
    <x v="3"/>
    <n v="172"/>
    <n v="0"/>
    <n v="172"/>
    <n v="65.36"/>
    <x v="8"/>
    <s v="SMA2"/>
    <m/>
    <x v="3"/>
    <x v="0"/>
    <x v="0"/>
    <x v="4"/>
    <n v="8"/>
    <n v="2020"/>
    <x v="1"/>
    <x v="0"/>
    <n v="1"/>
    <n v="1"/>
    <n v="0"/>
    <n v="172"/>
  </r>
  <r>
    <x v="1468"/>
    <s v="88005119A"/>
    <x v="3"/>
    <x v="0"/>
    <x v="3"/>
    <n v="240"/>
    <n v="0"/>
    <n v="240"/>
    <n v="43.199999999999996"/>
    <x v="9"/>
    <s v="FRA5"/>
    <m/>
    <x v="3"/>
    <x v="0"/>
    <x v="0"/>
    <x v="3"/>
    <n v="8"/>
    <n v="2020"/>
    <x v="1"/>
    <x v="0"/>
    <n v="1"/>
    <n v="1"/>
    <n v="0"/>
    <n v="240"/>
  </r>
  <r>
    <x v="1469"/>
    <s v="88005219A"/>
    <x v="3"/>
    <x v="0"/>
    <x v="3"/>
    <n v="255"/>
    <n v="0"/>
    <n v="255"/>
    <n v="66.3"/>
    <x v="0"/>
    <s v="ACC1"/>
    <m/>
    <x v="3"/>
    <x v="0"/>
    <x v="0"/>
    <x v="2"/>
    <n v="8"/>
    <n v="2020"/>
    <x v="1"/>
    <x v="0"/>
    <n v="1"/>
    <n v="1"/>
    <n v="0"/>
    <n v="255"/>
  </r>
  <r>
    <x v="1470"/>
    <s v="88005319A"/>
    <x v="3"/>
    <x v="0"/>
    <x v="3"/>
    <n v="474"/>
    <n v="0"/>
    <n v="474"/>
    <n v="175.38"/>
    <x v="1"/>
    <s v="MIN9"/>
    <m/>
    <x v="3"/>
    <x v="0"/>
    <x v="0"/>
    <x v="1"/>
    <n v="8"/>
    <n v="2020"/>
    <x v="1"/>
    <x v="0"/>
    <n v="1"/>
    <n v="1"/>
    <n v="0"/>
    <n v="474"/>
  </r>
  <r>
    <x v="1471"/>
    <s v="88005419A"/>
    <x v="3"/>
    <x v="0"/>
    <x v="3"/>
    <n v="1086"/>
    <n v="0"/>
    <n v="1086"/>
    <n v="293.22000000000003"/>
    <x v="1"/>
    <s v="MIN4"/>
    <m/>
    <x v="3"/>
    <x v="0"/>
    <x v="0"/>
    <x v="2"/>
    <n v="8"/>
    <n v="2020"/>
    <x v="0"/>
    <x v="0"/>
    <n v="1"/>
    <n v="1"/>
    <n v="0"/>
    <n v="1086"/>
  </r>
  <r>
    <x v="1472"/>
    <s v="88005519A"/>
    <x v="3"/>
    <x v="0"/>
    <x v="3"/>
    <n v="1576"/>
    <n v="0"/>
    <n v="1576"/>
    <n v="520.08000000000004"/>
    <x v="2"/>
    <s v="BAG3"/>
    <m/>
    <x v="3"/>
    <x v="0"/>
    <x v="0"/>
    <x v="1"/>
    <n v="8"/>
    <n v="2020"/>
    <x v="0"/>
    <x v="0"/>
    <n v="1"/>
    <n v="1"/>
    <n v="0"/>
    <n v="1576"/>
  </r>
  <r>
    <x v="1473"/>
    <s v="88005619A"/>
    <x v="3"/>
    <x v="0"/>
    <x v="3"/>
    <n v="1576"/>
    <n v="0"/>
    <n v="1576"/>
    <n v="520.08000000000004"/>
    <x v="2"/>
    <s v="BAG3"/>
    <m/>
    <x v="3"/>
    <x v="0"/>
    <x v="0"/>
    <x v="1"/>
    <n v="8"/>
    <n v="2020"/>
    <x v="1"/>
    <x v="0"/>
    <n v="1"/>
    <n v="1"/>
    <n v="0"/>
    <n v="1576"/>
  </r>
  <r>
    <x v="1474"/>
    <s v="88005719A"/>
    <x v="3"/>
    <x v="0"/>
    <x v="3"/>
    <n v="948"/>
    <n v="0"/>
    <n v="948"/>
    <n v="303.36"/>
    <x v="2"/>
    <s v="BAG4"/>
    <m/>
    <x v="3"/>
    <x v="0"/>
    <x v="0"/>
    <x v="4"/>
    <n v="8"/>
    <n v="2020"/>
    <x v="1"/>
    <x v="0"/>
    <n v="1"/>
    <n v="1"/>
    <n v="0"/>
    <n v="948"/>
  </r>
  <r>
    <x v="1475"/>
    <s v="88005819A"/>
    <x v="3"/>
    <x v="0"/>
    <x v="3"/>
    <n v="1491"/>
    <n v="0"/>
    <n v="1491"/>
    <n v="506.94000000000005"/>
    <x v="2"/>
    <s v="BAG2"/>
    <m/>
    <x v="3"/>
    <x v="0"/>
    <x v="0"/>
    <x v="4"/>
    <n v="8"/>
    <n v="2020"/>
    <x v="0"/>
    <x v="0"/>
    <n v="1"/>
    <n v="1"/>
    <n v="0"/>
    <n v="1491"/>
  </r>
  <r>
    <x v="1476"/>
    <s v="88005919A"/>
    <x v="3"/>
    <x v="0"/>
    <x v="3"/>
    <n v="636"/>
    <n v="0"/>
    <n v="636"/>
    <n v="216.24"/>
    <x v="4"/>
    <s v="BOO3"/>
    <m/>
    <x v="3"/>
    <x v="0"/>
    <x v="0"/>
    <x v="2"/>
    <n v="8"/>
    <n v="2020"/>
    <x v="0"/>
    <x v="0"/>
    <n v="1"/>
    <n v="1"/>
    <n v="0"/>
    <n v="636"/>
  </r>
  <r>
    <x v="1477"/>
    <s v="88006019A"/>
    <x v="3"/>
    <x v="0"/>
    <x v="3"/>
    <n v="210"/>
    <n v="0"/>
    <n v="210"/>
    <n v="37.799999999999997"/>
    <x v="9"/>
    <s v="FRA2"/>
    <m/>
    <x v="3"/>
    <x v="0"/>
    <x v="0"/>
    <x v="1"/>
    <n v="8"/>
    <n v="2020"/>
    <x v="1"/>
    <x v="0"/>
    <n v="1"/>
    <n v="1"/>
    <n v="0"/>
    <n v="210"/>
  </r>
  <r>
    <x v="1478"/>
    <s v="88006119A"/>
    <x v="3"/>
    <x v="0"/>
    <x v="3"/>
    <n v="255"/>
    <n v="0"/>
    <n v="255"/>
    <n v="66.3"/>
    <x v="0"/>
    <s v="ACC1"/>
    <m/>
    <x v="3"/>
    <x v="0"/>
    <x v="0"/>
    <x v="2"/>
    <n v="8"/>
    <n v="2020"/>
    <x v="1"/>
    <x v="0"/>
    <n v="1"/>
    <n v="1"/>
    <n v="0"/>
    <n v="255"/>
  </r>
  <r>
    <x v="1479"/>
    <s v="88006219A"/>
    <x v="3"/>
    <x v="0"/>
    <x v="3"/>
    <n v="992"/>
    <n v="0"/>
    <n v="992"/>
    <n v="277.76000000000005"/>
    <x v="1"/>
    <s v="MIN1"/>
    <m/>
    <x v="3"/>
    <x v="0"/>
    <x v="0"/>
    <x v="2"/>
    <n v="8"/>
    <n v="2020"/>
    <x v="1"/>
    <x v="0"/>
    <n v="1"/>
    <n v="1"/>
    <n v="0"/>
    <n v="992"/>
  </r>
  <r>
    <x v="1480"/>
    <s v="88006419A"/>
    <x v="3"/>
    <x v="0"/>
    <x v="3"/>
    <n v="526"/>
    <n v="0"/>
    <n v="526"/>
    <n v="210.4"/>
    <x v="1"/>
    <s v="MIN8"/>
    <m/>
    <x v="3"/>
    <x v="0"/>
    <x v="0"/>
    <x v="2"/>
    <n v="8"/>
    <n v="2020"/>
    <x v="1"/>
    <x v="0"/>
    <n v="1"/>
    <n v="1"/>
    <n v="0"/>
    <n v="526"/>
  </r>
  <r>
    <x v="1481"/>
    <s v="88006519A"/>
    <x v="3"/>
    <x v="0"/>
    <x v="3"/>
    <n v="1101"/>
    <n v="0"/>
    <n v="1101"/>
    <n v="396.36"/>
    <x v="2"/>
    <s v="BAG1"/>
    <m/>
    <x v="3"/>
    <x v="0"/>
    <x v="0"/>
    <x v="0"/>
    <n v="8"/>
    <n v="2020"/>
    <x v="1"/>
    <x v="0"/>
    <n v="1"/>
    <n v="1"/>
    <n v="0"/>
    <n v="1101"/>
  </r>
  <r>
    <x v="1482"/>
    <s v="88006719A"/>
    <x v="3"/>
    <x v="0"/>
    <x v="3"/>
    <n v="1491"/>
    <n v="0"/>
    <n v="1491"/>
    <n v="506.94000000000005"/>
    <x v="2"/>
    <s v="BAG2"/>
    <m/>
    <x v="3"/>
    <x v="0"/>
    <x v="0"/>
    <x v="1"/>
    <n v="8"/>
    <n v="2020"/>
    <x v="1"/>
    <x v="0"/>
    <n v="1"/>
    <n v="1"/>
    <n v="0"/>
    <n v="1491"/>
  </r>
  <r>
    <x v="1483"/>
    <s v="88006819A"/>
    <x v="3"/>
    <x v="0"/>
    <x v="3"/>
    <n v="1576"/>
    <n v="0"/>
    <n v="1576"/>
    <n v="520.08000000000004"/>
    <x v="2"/>
    <s v="BAG3"/>
    <m/>
    <x v="3"/>
    <x v="0"/>
    <x v="0"/>
    <x v="4"/>
    <n v="8"/>
    <n v="2020"/>
    <x v="1"/>
    <x v="0"/>
    <n v="1"/>
    <n v="1"/>
    <n v="0"/>
    <n v="1576"/>
  </r>
  <r>
    <x v="1484"/>
    <s v="88006919A"/>
    <x v="3"/>
    <x v="0"/>
    <x v="3"/>
    <n v="510"/>
    <n v="0"/>
    <n v="510"/>
    <n v="163.20000000000002"/>
    <x v="4"/>
    <s v="BOO2"/>
    <m/>
    <x v="3"/>
    <x v="0"/>
    <x v="0"/>
    <x v="2"/>
    <n v="8"/>
    <n v="2020"/>
    <x v="0"/>
    <x v="0"/>
    <n v="1"/>
    <n v="1"/>
    <n v="0"/>
    <n v="510"/>
  </r>
  <r>
    <x v="1485"/>
    <s v="88007019A"/>
    <x v="3"/>
    <x v="0"/>
    <x v="3"/>
    <n v="210"/>
    <n v="0"/>
    <n v="210"/>
    <n v="37.799999999999997"/>
    <x v="9"/>
    <s v="FRA2"/>
    <m/>
    <x v="3"/>
    <x v="0"/>
    <x v="0"/>
    <x v="4"/>
    <n v="8"/>
    <n v="2020"/>
    <x v="0"/>
    <x v="0"/>
    <n v="1"/>
    <n v="1"/>
    <n v="0"/>
    <n v="210"/>
  </r>
  <r>
    <x v="1486"/>
    <s v="88007119A"/>
    <x v="3"/>
    <x v="0"/>
    <x v="3"/>
    <n v="255"/>
    <n v="0"/>
    <n v="255"/>
    <n v="66.3"/>
    <x v="0"/>
    <s v="ACC1"/>
    <m/>
    <x v="3"/>
    <x v="0"/>
    <x v="0"/>
    <x v="0"/>
    <n v="8"/>
    <n v="2020"/>
    <x v="0"/>
    <x v="0"/>
    <n v="1"/>
    <n v="1"/>
    <n v="0"/>
    <n v="255"/>
  </r>
  <r>
    <x v="1487"/>
    <s v="88007219A"/>
    <x v="3"/>
    <x v="0"/>
    <x v="3"/>
    <n v="990"/>
    <n v="0"/>
    <n v="990"/>
    <n v="316.8"/>
    <x v="1"/>
    <s v="MIN6"/>
    <m/>
    <x v="3"/>
    <x v="0"/>
    <x v="0"/>
    <x v="2"/>
    <n v="8"/>
    <n v="2020"/>
    <x v="0"/>
    <x v="0"/>
    <n v="1"/>
    <n v="1"/>
    <n v="0"/>
    <n v="990"/>
  </r>
  <r>
    <x v="1488"/>
    <s v="88007319A"/>
    <x v="3"/>
    <x v="0"/>
    <x v="3"/>
    <n v="1491"/>
    <n v="0"/>
    <n v="1491"/>
    <n v="506.94000000000005"/>
    <x v="2"/>
    <s v="BAG2"/>
    <m/>
    <x v="3"/>
    <x v="0"/>
    <x v="0"/>
    <x v="1"/>
    <n v="8"/>
    <n v="2020"/>
    <x v="0"/>
    <x v="0"/>
    <n v="1"/>
    <n v="1"/>
    <n v="0"/>
    <n v="1491"/>
  </r>
  <r>
    <x v="1489"/>
    <s v="88007419A"/>
    <x v="3"/>
    <x v="0"/>
    <x v="3"/>
    <n v="1101"/>
    <n v="0"/>
    <n v="1101"/>
    <n v="396.36"/>
    <x v="2"/>
    <s v="BAG1"/>
    <m/>
    <x v="3"/>
    <x v="0"/>
    <x v="0"/>
    <x v="2"/>
    <n v="8"/>
    <n v="2020"/>
    <x v="1"/>
    <x v="0"/>
    <n v="1"/>
    <n v="1"/>
    <n v="0"/>
    <n v="1101"/>
  </r>
  <r>
    <x v="1490"/>
    <s v="88007519A"/>
    <x v="3"/>
    <x v="0"/>
    <x v="3"/>
    <n v="1576"/>
    <n v="0"/>
    <n v="1576"/>
    <n v="520.08000000000004"/>
    <x v="2"/>
    <s v="BAG3"/>
    <m/>
    <x v="3"/>
    <x v="0"/>
    <x v="0"/>
    <x v="3"/>
    <n v="8"/>
    <n v="2020"/>
    <x v="0"/>
    <x v="0"/>
    <n v="1"/>
    <n v="1"/>
    <n v="0"/>
    <n v="1576"/>
  </r>
  <r>
    <x v="1491"/>
    <s v="88007619A"/>
    <x v="3"/>
    <x v="0"/>
    <x v="3"/>
    <n v="1101"/>
    <n v="0"/>
    <n v="1101"/>
    <n v="396.36"/>
    <x v="2"/>
    <s v="BAG1"/>
    <m/>
    <x v="3"/>
    <x v="0"/>
    <x v="0"/>
    <x v="1"/>
    <n v="8"/>
    <n v="2020"/>
    <x v="0"/>
    <x v="0"/>
    <n v="1"/>
    <n v="1"/>
    <n v="0"/>
    <n v="1101"/>
  </r>
  <r>
    <x v="1492"/>
    <s v="88007719A"/>
    <x v="3"/>
    <x v="0"/>
    <x v="3"/>
    <n v="510"/>
    <n v="0"/>
    <n v="510"/>
    <n v="163.20000000000002"/>
    <x v="4"/>
    <s v="BOO2"/>
    <m/>
    <x v="3"/>
    <x v="0"/>
    <x v="0"/>
    <x v="3"/>
    <n v="8"/>
    <n v="2020"/>
    <x v="0"/>
    <x v="0"/>
    <n v="1"/>
    <n v="1"/>
    <n v="0"/>
    <n v="510"/>
  </r>
  <r>
    <x v="1493"/>
    <s v="88007819A"/>
    <x v="3"/>
    <x v="0"/>
    <x v="3"/>
    <n v="579"/>
    <n v="0"/>
    <n v="579"/>
    <n v="167.91"/>
    <x v="4"/>
    <s v="BOO1"/>
    <m/>
    <x v="3"/>
    <x v="0"/>
    <x v="0"/>
    <x v="0"/>
    <n v="8"/>
    <n v="2020"/>
    <x v="1"/>
    <x v="0"/>
    <n v="1"/>
    <n v="1"/>
    <n v="0"/>
    <n v="579"/>
  </r>
  <r>
    <x v="1494"/>
    <s v="88007919A"/>
    <x v="3"/>
    <x v="0"/>
    <x v="3"/>
    <n v="636"/>
    <n v="0"/>
    <n v="636"/>
    <n v="216.24"/>
    <x v="4"/>
    <s v="BOO3"/>
    <m/>
    <x v="3"/>
    <x v="0"/>
    <x v="0"/>
    <x v="3"/>
    <n v="8"/>
    <n v="2020"/>
    <x v="1"/>
    <x v="0"/>
    <n v="1"/>
    <n v="1"/>
    <n v="0"/>
    <n v="636"/>
  </r>
  <r>
    <x v="1495"/>
    <s v="29020119A"/>
    <x v="3"/>
    <x v="0"/>
    <x v="3"/>
    <n v="228"/>
    <n v="0"/>
    <n v="228"/>
    <n v="79.8"/>
    <x v="6"/>
    <s v="SNE4"/>
    <m/>
    <x v="3"/>
    <x v="0"/>
    <x v="0"/>
    <x v="2"/>
    <n v="8"/>
    <n v="2020"/>
    <x v="0"/>
    <x v="0"/>
    <n v="1"/>
    <n v="1"/>
    <n v="0"/>
    <n v="228"/>
  </r>
  <r>
    <x v="1496"/>
    <s v="29020219A"/>
    <x v="3"/>
    <x v="0"/>
    <x v="3"/>
    <n v="383"/>
    <n v="0"/>
    <n v="383"/>
    <n v="122.56"/>
    <x v="7"/>
    <s v="APP1"/>
    <m/>
    <x v="3"/>
    <x v="0"/>
    <x v="0"/>
    <x v="0"/>
    <n v="8"/>
    <n v="2020"/>
    <x v="1"/>
    <x v="0"/>
    <n v="1"/>
    <n v="1"/>
    <n v="0"/>
    <n v="383"/>
  </r>
  <r>
    <x v="1497"/>
    <s v="29020319A"/>
    <x v="3"/>
    <x v="0"/>
    <x v="3"/>
    <n v="168"/>
    <n v="0"/>
    <n v="168"/>
    <n v="75.600000000000009"/>
    <x v="8"/>
    <s v="SMA1"/>
    <m/>
    <x v="3"/>
    <x v="0"/>
    <x v="0"/>
    <x v="1"/>
    <n v="8"/>
    <n v="2020"/>
    <x v="0"/>
    <x v="0"/>
    <n v="1"/>
    <n v="1"/>
    <n v="0"/>
    <n v="168"/>
  </r>
  <r>
    <x v="1498"/>
    <s v="29020519A"/>
    <x v="3"/>
    <x v="0"/>
    <x v="3"/>
    <n v="168"/>
    <n v="0"/>
    <n v="168"/>
    <n v="75.600000000000009"/>
    <x v="8"/>
    <s v="SMA1"/>
    <m/>
    <x v="3"/>
    <x v="0"/>
    <x v="0"/>
    <x v="1"/>
    <n v="8"/>
    <n v="2020"/>
    <x v="1"/>
    <x v="0"/>
    <n v="1"/>
    <n v="1"/>
    <n v="0"/>
    <n v="168"/>
  </r>
  <r>
    <x v="1499"/>
    <s v="29020619A"/>
    <x v="3"/>
    <x v="0"/>
    <x v="3"/>
    <n v="192"/>
    <n v="0"/>
    <n v="192"/>
    <n v="34.56"/>
    <x v="9"/>
    <s v="FRA1"/>
    <m/>
    <x v="3"/>
    <x v="0"/>
    <x v="0"/>
    <x v="0"/>
    <n v="8"/>
    <n v="2020"/>
    <x v="1"/>
    <x v="0"/>
    <n v="1"/>
    <n v="1"/>
    <n v="0"/>
    <n v="192"/>
  </r>
  <r>
    <x v="1500"/>
    <s v="29020719A"/>
    <x v="3"/>
    <x v="0"/>
    <x v="3"/>
    <n v="192"/>
    <n v="0"/>
    <n v="192"/>
    <n v="34.56"/>
    <x v="9"/>
    <s v="FRA1"/>
    <m/>
    <x v="3"/>
    <x v="0"/>
    <x v="0"/>
    <x v="4"/>
    <n v="8"/>
    <n v="2020"/>
    <x v="1"/>
    <x v="0"/>
    <n v="1"/>
    <n v="1"/>
    <n v="0"/>
    <n v="192"/>
  </r>
  <r>
    <x v="1501"/>
    <s v="29020919A"/>
    <x v="3"/>
    <x v="0"/>
    <x v="3"/>
    <n v="258"/>
    <n v="0"/>
    <n v="258"/>
    <n v="72.240000000000009"/>
    <x v="0"/>
    <s v="ACC2"/>
    <m/>
    <x v="3"/>
    <x v="0"/>
    <x v="0"/>
    <x v="4"/>
    <n v="8"/>
    <n v="2020"/>
    <x v="0"/>
    <x v="0"/>
    <n v="1"/>
    <n v="1"/>
    <n v="0"/>
    <n v="258"/>
  </r>
  <r>
    <x v="1502"/>
    <s v="29021019A"/>
    <x v="3"/>
    <x v="0"/>
    <x v="3"/>
    <n v="293"/>
    <n v="0"/>
    <n v="293"/>
    <n v="90.83"/>
    <x v="6"/>
    <s v="SNE9"/>
    <m/>
    <x v="3"/>
    <x v="0"/>
    <x v="0"/>
    <x v="2"/>
    <n v="8"/>
    <n v="2020"/>
    <x v="0"/>
    <x v="0"/>
    <n v="1"/>
    <n v="1"/>
    <n v="0"/>
    <n v="293"/>
  </r>
  <r>
    <x v="1503"/>
    <s v="29021119A"/>
    <x v="3"/>
    <x v="0"/>
    <x v="3"/>
    <n v="383"/>
    <n v="0"/>
    <n v="383"/>
    <n v="122.56"/>
    <x v="7"/>
    <s v="APP1"/>
    <m/>
    <x v="3"/>
    <x v="0"/>
    <x v="0"/>
    <x v="1"/>
    <n v="8"/>
    <n v="2020"/>
    <x v="0"/>
    <x v="0"/>
    <n v="1"/>
    <n v="1"/>
    <n v="0"/>
    <n v="383"/>
  </r>
  <r>
    <x v="1504"/>
    <s v="29021319A"/>
    <x v="3"/>
    <x v="0"/>
    <x v="3"/>
    <n v="168"/>
    <n v="0"/>
    <n v="168"/>
    <n v="75.600000000000009"/>
    <x v="8"/>
    <s v="SMA1"/>
    <m/>
    <x v="3"/>
    <x v="0"/>
    <x v="0"/>
    <x v="2"/>
    <n v="8"/>
    <n v="2020"/>
    <x v="1"/>
    <x v="0"/>
    <n v="1"/>
    <n v="1"/>
    <n v="0"/>
    <n v="168"/>
  </r>
  <r>
    <x v="1505"/>
    <s v="29021419A"/>
    <x v="3"/>
    <x v="0"/>
    <x v="3"/>
    <n v="168"/>
    <n v="0"/>
    <n v="168"/>
    <n v="75.600000000000009"/>
    <x v="8"/>
    <s v="SMA1"/>
    <m/>
    <x v="3"/>
    <x v="0"/>
    <x v="0"/>
    <x v="1"/>
    <n v="8"/>
    <n v="2020"/>
    <x v="0"/>
    <x v="0"/>
    <n v="1"/>
    <n v="1"/>
    <n v="0"/>
    <n v="168"/>
  </r>
  <r>
    <x v="1506"/>
    <s v="29021519A"/>
    <x v="3"/>
    <x v="0"/>
    <x v="3"/>
    <n v="220"/>
    <n v="0"/>
    <n v="220"/>
    <n v="39.6"/>
    <x v="9"/>
    <s v="FRA4"/>
    <m/>
    <x v="3"/>
    <x v="0"/>
    <x v="0"/>
    <x v="0"/>
    <n v="8"/>
    <n v="2020"/>
    <x v="0"/>
    <x v="0"/>
    <n v="1"/>
    <n v="1"/>
    <n v="0"/>
    <n v="220"/>
  </r>
  <r>
    <x v="1507"/>
    <s v="29021719A"/>
    <x v="3"/>
    <x v="0"/>
    <x v="3"/>
    <n v="220"/>
    <n v="0"/>
    <n v="220"/>
    <n v="39.6"/>
    <x v="9"/>
    <s v="FRA4"/>
    <m/>
    <x v="3"/>
    <x v="0"/>
    <x v="0"/>
    <x v="4"/>
    <n v="8"/>
    <n v="2020"/>
    <x v="1"/>
    <x v="0"/>
    <n v="1"/>
    <n v="1"/>
    <n v="0"/>
    <n v="220"/>
  </r>
  <r>
    <x v="1508"/>
    <s v="29021819A"/>
    <x v="3"/>
    <x v="0"/>
    <x v="3"/>
    <n v="327"/>
    <n v="0"/>
    <n v="327"/>
    <n v="94.83"/>
    <x v="0"/>
    <s v="ACC3"/>
    <m/>
    <x v="3"/>
    <x v="0"/>
    <x v="0"/>
    <x v="0"/>
    <n v="8"/>
    <n v="2020"/>
    <x v="0"/>
    <x v="0"/>
    <n v="1"/>
    <n v="1"/>
    <n v="0"/>
    <n v="327"/>
  </r>
  <r>
    <x v="1509"/>
    <s v="29021919A"/>
    <x v="3"/>
    <x v="0"/>
    <x v="3"/>
    <n v="258"/>
    <n v="0"/>
    <n v="258"/>
    <n v="72.240000000000009"/>
    <x v="0"/>
    <s v="ACC2"/>
    <m/>
    <x v="3"/>
    <x v="0"/>
    <x v="0"/>
    <x v="2"/>
    <n v="8"/>
    <n v="2020"/>
    <x v="0"/>
    <x v="0"/>
    <n v="1"/>
    <n v="1"/>
    <n v="0"/>
    <n v="258"/>
  </r>
  <r>
    <x v="1510"/>
    <s v="29022119A"/>
    <x v="3"/>
    <x v="0"/>
    <x v="3"/>
    <n v="345"/>
    <n v="0"/>
    <n v="345"/>
    <n v="106.95"/>
    <x v="7"/>
    <s v="APP2"/>
    <m/>
    <x v="3"/>
    <x v="0"/>
    <x v="0"/>
    <x v="2"/>
    <n v="8"/>
    <n v="2020"/>
    <x v="1"/>
    <x v="0"/>
    <n v="1"/>
    <n v="1"/>
    <n v="0"/>
    <n v="345"/>
  </r>
  <r>
    <x v="1511"/>
    <s v="29022219A"/>
    <x v="3"/>
    <x v="0"/>
    <x v="3"/>
    <n v="172"/>
    <n v="0"/>
    <n v="172"/>
    <n v="65.36"/>
    <x v="8"/>
    <s v="SMA2"/>
    <m/>
    <x v="3"/>
    <x v="0"/>
    <x v="0"/>
    <x v="1"/>
    <n v="8"/>
    <n v="2020"/>
    <x v="0"/>
    <x v="0"/>
    <n v="1"/>
    <n v="1"/>
    <n v="0"/>
    <n v="172"/>
  </r>
  <r>
    <x v="1512"/>
    <s v="29022319A"/>
    <x v="3"/>
    <x v="0"/>
    <x v="3"/>
    <n v="240"/>
    <n v="0"/>
    <n v="240"/>
    <n v="43.199999999999996"/>
    <x v="9"/>
    <s v="FRA5"/>
    <m/>
    <x v="3"/>
    <x v="0"/>
    <x v="0"/>
    <x v="2"/>
    <n v="8"/>
    <n v="2020"/>
    <x v="1"/>
    <x v="0"/>
    <n v="1"/>
    <n v="1"/>
    <n v="0"/>
    <n v="240"/>
  </r>
  <r>
    <x v="1513"/>
    <s v="29022519A"/>
    <x v="3"/>
    <x v="0"/>
    <x v="3"/>
    <n v="205"/>
    <n v="0"/>
    <n v="205"/>
    <n v="36.9"/>
    <x v="9"/>
    <s v="FRA3"/>
    <m/>
    <x v="3"/>
    <x v="0"/>
    <x v="0"/>
    <x v="2"/>
    <n v="8"/>
    <n v="2020"/>
    <x v="1"/>
    <x v="0"/>
    <n v="1"/>
    <n v="1"/>
    <n v="0"/>
    <n v="205"/>
  </r>
  <r>
    <x v="1514"/>
    <s v="29022619A"/>
    <x v="3"/>
    <x v="0"/>
    <x v="3"/>
    <n v="192"/>
    <n v="0"/>
    <n v="192"/>
    <n v="34.56"/>
    <x v="9"/>
    <s v="FRA1"/>
    <m/>
    <x v="3"/>
    <x v="0"/>
    <x v="0"/>
    <x v="0"/>
    <n v="8"/>
    <n v="2020"/>
    <x v="1"/>
    <x v="0"/>
    <n v="1"/>
    <n v="1"/>
    <n v="0"/>
    <n v="192"/>
  </r>
  <r>
    <x v="1515"/>
    <s v="29022719A"/>
    <x v="3"/>
    <x v="0"/>
    <x v="3"/>
    <n v="255"/>
    <n v="0"/>
    <n v="255"/>
    <n v="66.3"/>
    <x v="0"/>
    <s v="ACC1"/>
    <m/>
    <x v="3"/>
    <x v="0"/>
    <x v="0"/>
    <x v="0"/>
    <n v="8"/>
    <n v="2020"/>
    <x v="1"/>
    <x v="0"/>
    <n v="1"/>
    <n v="1"/>
    <n v="0"/>
    <n v="255"/>
  </r>
  <r>
    <x v="1516"/>
    <s v="29023019A"/>
    <x v="3"/>
    <x v="0"/>
    <x v="3"/>
    <n v="383"/>
    <n v="0"/>
    <n v="383"/>
    <n v="122.56"/>
    <x v="7"/>
    <s v="APP1"/>
    <m/>
    <x v="3"/>
    <x v="0"/>
    <x v="0"/>
    <x v="1"/>
    <n v="8"/>
    <n v="2020"/>
    <x v="1"/>
    <x v="0"/>
    <n v="1"/>
    <n v="1"/>
    <n v="0"/>
    <n v="383"/>
  </r>
  <r>
    <x v="1517"/>
    <s v="29023119A"/>
    <x v="3"/>
    <x v="0"/>
    <x v="3"/>
    <n v="168"/>
    <n v="0"/>
    <n v="168"/>
    <n v="25.2"/>
    <x v="8"/>
    <s v="SMA4"/>
    <m/>
    <x v="3"/>
    <x v="0"/>
    <x v="0"/>
    <x v="1"/>
    <n v="8"/>
    <n v="2020"/>
    <x v="0"/>
    <x v="0"/>
    <n v="1"/>
    <n v="1"/>
    <n v="0"/>
    <n v="168"/>
  </r>
  <r>
    <x v="1518"/>
    <s v="29023319A"/>
    <x v="3"/>
    <x v="0"/>
    <x v="3"/>
    <n v="240"/>
    <n v="0"/>
    <n v="240"/>
    <n v="43.199999999999996"/>
    <x v="9"/>
    <s v="FRA5"/>
    <m/>
    <x v="3"/>
    <x v="0"/>
    <x v="0"/>
    <x v="4"/>
    <n v="8"/>
    <n v="2020"/>
    <x v="1"/>
    <x v="0"/>
    <n v="1"/>
    <n v="1"/>
    <n v="0"/>
    <n v="240"/>
  </r>
  <r>
    <x v="1519"/>
    <s v="29023419A"/>
    <x v="3"/>
    <x v="0"/>
    <x v="3"/>
    <n v="210"/>
    <n v="0"/>
    <n v="210"/>
    <n v="37.799999999999997"/>
    <x v="9"/>
    <s v="FRA2"/>
    <m/>
    <x v="3"/>
    <x v="0"/>
    <x v="0"/>
    <x v="4"/>
    <n v="8"/>
    <n v="2020"/>
    <x v="0"/>
    <x v="0"/>
    <n v="1"/>
    <n v="1"/>
    <n v="0"/>
    <n v="210"/>
  </r>
  <r>
    <x v="1520"/>
    <s v="29023519A"/>
    <x v="3"/>
    <x v="0"/>
    <x v="3"/>
    <n v="313"/>
    <n v="0"/>
    <n v="313"/>
    <n v="93.899999999999991"/>
    <x v="0"/>
    <s v="ACC4"/>
    <m/>
    <x v="3"/>
    <x v="0"/>
    <x v="0"/>
    <x v="3"/>
    <n v="8"/>
    <n v="2020"/>
    <x v="1"/>
    <x v="0"/>
    <n v="1"/>
    <n v="1"/>
    <n v="0"/>
    <n v="313"/>
  </r>
  <r>
    <x v="1521"/>
    <s v="29023819A"/>
    <x v="3"/>
    <x v="0"/>
    <x v="3"/>
    <n v="313"/>
    <n v="0"/>
    <n v="313"/>
    <n v="93.899999999999991"/>
    <x v="0"/>
    <s v="ACC4"/>
    <m/>
    <x v="3"/>
    <x v="0"/>
    <x v="0"/>
    <x v="2"/>
    <n v="8"/>
    <n v="2020"/>
    <x v="1"/>
    <x v="0"/>
    <n v="1"/>
    <n v="1"/>
    <n v="0"/>
    <n v="313"/>
  </r>
  <r>
    <x v="1522"/>
    <s v="29023919A"/>
    <x v="3"/>
    <x v="0"/>
    <x v="3"/>
    <n v="474"/>
    <n v="0"/>
    <n v="474"/>
    <n v="175.38"/>
    <x v="1"/>
    <s v="MIN9"/>
    <m/>
    <x v="3"/>
    <x v="0"/>
    <x v="0"/>
    <x v="2"/>
    <n v="8"/>
    <n v="2020"/>
    <x v="0"/>
    <x v="0"/>
    <n v="1"/>
    <n v="1"/>
    <n v="0"/>
    <n v="474"/>
  </r>
  <r>
    <x v="1523"/>
    <s v="29024119A"/>
    <x v="3"/>
    <x v="0"/>
    <x v="3"/>
    <n v="447"/>
    <n v="0"/>
    <n v="447"/>
    <n v="156.44999999999999"/>
    <x v="7"/>
    <s v="APP3"/>
    <m/>
    <x v="3"/>
    <x v="0"/>
    <x v="0"/>
    <x v="2"/>
    <n v="8"/>
    <n v="2020"/>
    <x v="1"/>
    <x v="0"/>
    <n v="1"/>
    <n v="1"/>
    <n v="0"/>
    <n v="447"/>
  </r>
  <r>
    <x v="1524"/>
    <s v="29024219A"/>
    <x v="3"/>
    <x v="0"/>
    <x v="3"/>
    <n v="172"/>
    <n v="0"/>
    <n v="172"/>
    <n v="65.36"/>
    <x v="8"/>
    <s v="SMA2"/>
    <m/>
    <x v="3"/>
    <x v="0"/>
    <x v="0"/>
    <x v="2"/>
    <n v="8"/>
    <n v="2020"/>
    <x v="0"/>
    <x v="0"/>
    <n v="1"/>
    <n v="1"/>
    <n v="0"/>
    <n v="172"/>
  </r>
  <r>
    <x v="1525"/>
    <s v="54010119A"/>
    <x v="3"/>
    <x v="0"/>
    <x v="3"/>
    <n v="506"/>
    <n v="0"/>
    <n v="506"/>
    <n v="146.73999999999998"/>
    <x v="5"/>
    <s v="SAN12"/>
    <m/>
    <x v="3"/>
    <x v="0"/>
    <x v="0"/>
    <x v="0"/>
    <n v="8"/>
    <n v="2020"/>
    <x v="0"/>
    <x v="0"/>
    <n v="1"/>
    <n v="1"/>
    <n v="0"/>
    <n v="506"/>
  </r>
  <r>
    <x v="1526"/>
    <s v="54010219A"/>
    <x v="3"/>
    <x v="0"/>
    <x v="3"/>
    <n v="332"/>
    <n v="0"/>
    <n v="332"/>
    <n v="99.6"/>
    <x v="6"/>
    <s v="SNE16"/>
    <m/>
    <x v="3"/>
    <x v="0"/>
    <x v="0"/>
    <x v="0"/>
    <n v="8"/>
    <n v="2020"/>
    <x v="1"/>
    <x v="0"/>
    <n v="1"/>
    <n v="1"/>
    <n v="0"/>
    <n v="332"/>
  </r>
  <r>
    <x v="1527"/>
    <s v="54010319A"/>
    <x v="3"/>
    <x v="0"/>
    <x v="3"/>
    <n v="383"/>
    <n v="0"/>
    <n v="383"/>
    <n v="122.56"/>
    <x v="7"/>
    <s v="APP1"/>
    <m/>
    <x v="3"/>
    <x v="0"/>
    <x v="0"/>
    <x v="2"/>
    <n v="8"/>
    <n v="2020"/>
    <x v="0"/>
    <x v="0"/>
    <n v="1"/>
    <n v="1"/>
    <n v="0"/>
    <n v="383"/>
  </r>
  <r>
    <x v="1528"/>
    <s v="54010419A"/>
    <x v="3"/>
    <x v="0"/>
    <x v="3"/>
    <n v="447"/>
    <n v="0"/>
    <n v="447"/>
    <n v="156.44999999999999"/>
    <x v="7"/>
    <s v="APP3"/>
    <m/>
    <x v="3"/>
    <x v="0"/>
    <x v="0"/>
    <x v="1"/>
    <n v="8"/>
    <n v="2020"/>
    <x v="1"/>
    <x v="0"/>
    <n v="1"/>
    <n v="1"/>
    <n v="0"/>
    <n v="447"/>
  </r>
  <r>
    <x v="1529"/>
    <s v="54010519A"/>
    <x v="3"/>
    <x v="0"/>
    <x v="3"/>
    <n v="383"/>
    <n v="0"/>
    <n v="383"/>
    <n v="122.56"/>
    <x v="7"/>
    <s v="APP1"/>
    <m/>
    <x v="3"/>
    <x v="0"/>
    <x v="0"/>
    <x v="4"/>
    <n v="8"/>
    <n v="2020"/>
    <x v="1"/>
    <x v="0"/>
    <n v="1"/>
    <n v="1"/>
    <n v="0"/>
    <n v="383"/>
  </r>
  <r>
    <x v="1530"/>
    <s v="54010619A"/>
    <x v="3"/>
    <x v="0"/>
    <x v="3"/>
    <n v="168"/>
    <n v="0"/>
    <n v="168"/>
    <n v="25.2"/>
    <x v="8"/>
    <s v="SMA4"/>
    <m/>
    <x v="3"/>
    <x v="0"/>
    <x v="0"/>
    <x v="4"/>
    <n v="8"/>
    <n v="2020"/>
    <x v="0"/>
    <x v="0"/>
    <n v="1"/>
    <n v="1"/>
    <n v="0"/>
    <n v="168"/>
  </r>
  <r>
    <x v="1531"/>
    <s v="54010719A"/>
    <x v="3"/>
    <x v="0"/>
    <x v="3"/>
    <n v="144"/>
    <n v="0"/>
    <n v="144"/>
    <n v="66.240000000000009"/>
    <x v="8"/>
    <s v="SMA3"/>
    <m/>
    <x v="3"/>
    <x v="0"/>
    <x v="0"/>
    <x v="2"/>
    <n v="8"/>
    <n v="2020"/>
    <x v="1"/>
    <x v="0"/>
    <n v="1"/>
    <n v="1"/>
    <n v="0"/>
    <n v="144"/>
  </r>
  <r>
    <x v="1532"/>
    <s v="54010819A"/>
    <x v="3"/>
    <x v="0"/>
    <x v="3"/>
    <n v="220"/>
    <n v="0"/>
    <n v="220"/>
    <n v="39.6"/>
    <x v="9"/>
    <s v="FRA4"/>
    <m/>
    <x v="3"/>
    <x v="0"/>
    <x v="0"/>
    <x v="1"/>
    <n v="8"/>
    <n v="2020"/>
    <x v="1"/>
    <x v="0"/>
    <n v="1"/>
    <n v="1"/>
    <n v="0"/>
    <n v="220"/>
  </r>
  <r>
    <x v="1533"/>
    <s v="54010919A"/>
    <x v="3"/>
    <x v="0"/>
    <x v="3"/>
    <n v="240"/>
    <n v="0"/>
    <n v="240"/>
    <n v="43.199999999999996"/>
    <x v="9"/>
    <s v="FRA5"/>
    <m/>
    <x v="3"/>
    <x v="0"/>
    <x v="0"/>
    <x v="2"/>
    <n v="8"/>
    <n v="2020"/>
    <x v="0"/>
    <x v="0"/>
    <n v="1"/>
    <n v="1"/>
    <n v="0"/>
    <n v="240"/>
  </r>
  <r>
    <x v="1534"/>
    <s v="54011019A"/>
    <x v="3"/>
    <x v="0"/>
    <x v="3"/>
    <n v="478"/>
    <n v="0"/>
    <n v="478"/>
    <n v="119.5"/>
    <x v="5"/>
    <s v="SAN8"/>
    <m/>
    <x v="3"/>
    <x v="0"/>
    <x v="0"/>
    <x v="1"/>
    <n v="8"/>
    <n v="2020"/>
    <x v="0"/>
    <x v="0"/>
    <n v="1"/>
    <n v="1"/>
    <n v="0"/>
    <n v="478"/>
  </r>
  <r>
    <x v="1535"/>
    <s v="54011119A"/>
    <x v="3"/>
    <x v="0"/>
    <x v="3"/>
    <n v="278"/>
    <n v="0"/>
    <n v="278"/>
    <n v="88.960000000000008"/>
    <x v="6"/>
    <s v="SNE10"/>
    <m/>
    <x v="3"/>
    <x v="0"/>
    <x v="0"/>
    <x v="2"/>
    <n v="8"/>
    <n v="2020"/>
    <x v="1"/>
    <x v="0"/>
    <n v="1"/>
    <n v="1"/>
    <n v="0"/>
    <n v="278"/>
  </r>
  <r>
    <x v="1536"/>
    <s v="54011219A"/>
    <x v="3"/>
    <x v="0"/>
    <x v="3"/>
    <n v="345"/>
    <n v="0"/>
    <n v="345"/>
    <n v="106.95"/>
    <x v="7"/>
    <s v="APP2"/>
    <m/>
    <x v="3"/>
    <x v="0"/>
    <x v="0"/>
    <x v="2"/>
    <n v="8"/>
    <n v="2020"/>
    <x v="1"/>
    <x v="0"/>
    <n v="1"/>
    <n v="1"/>
    <n v="0"/>
    <n v="345"/>
  </r>
  <r>
    <x v="1537"/>
    <s v="54011319A"/>
    <x v="3"/>
    <x v="0"/>
    <x v="3"/>
    <n v="383"/>
    <n v="0"/>
    <n v="383"/>
    <n v="122.56"/>
    <x v="7"/>
    <s v="APP1"/>
    <m/>
    <x v="3"/>
    <x v="0"/>
    <x v="0"/>
    <x v="2"/>
    <n v="8"/>
    <n v="2020"/>
    <x v="0"/>
    <x v="0"/>
    <n v="1"/>
    <n v="1"/>
    <n v="0"/>
    <n v="383"/>
  </r>
  <r>
    <x v="1538"/>
    <s v="54011419A"/>
    <x v="3"/>
    <x v="0"/>
    <x v="3"/>
    <n v="383"/>
    <n v="0"/>
    <n v="383"/>
    <n v="122.56"/>
    <x v="7"/>
    <s v="APP1"/>
    <m/>
    <x v="3"/>
    <x v="0"/>
    <x v="0"/>
    <x v="1"/>
    <n v="8"/>
    <n v="2020"/>
    <x v="0"/>
    <x v="0"/>
    <n v="1"/>
    <n v="1"/>
    <n v="0"/>
    <n v="383"/>
  </r>
  <r>
    <x v="1539"/>
    <s v="54011519A"/>
    <x v="3"/>
    <x v="0"/>
    <x v="3"/>
    <n v="168"/>
    <n v="0"/>
    <n v="168"/>
    <n v="75.600000000000009"/>
    <x v="8"/>
    <s v="SMA1"/>
    <m/>
    <x v="3"/>
    <x v="0"/>
    <x v="0"/>
    <x v="4"/>
    <n v="8"/>
    <n v="2020"/>
    <x v="1"/>
    <x v="0"/>
    <n v="1"/>
    <n v="1"/>
    <n v="0"/>
    <n v="168"/>
  </r>
  <r>
    <x v="1540"/>
    <s v="54011619A"/>
    <x v="3"/>
    <x v="0"/>
    <x v="3"/>
    <n v="172"/>
    <n v="0"/>
    <n v="172"/>
    <n v="65.36"/>
    <x v="8"/>
    <s v="SMA2"/>
    <m/>
    <x v="3"/>
    <x v="0"/>
    <x v="0"/>
    <x v="0"/>
    <n v="8"/>
    <n v="2020"/>
    <x v="1"/>
    <x v="0"/>
    <n v="1"/>
    <n v="1"/>
    <n v="0"/>
    <n v="172"/>
  </r>
  <r>
    <x v="1541"/>
    <s v="54011719A"/>
    <x v="3"/>
    <x v="0"/>
    <x v="3"/>
    <n v="220"/>
    <n v="0"/>
    <n v="220"/>
    <n v="39.6"/>
    <x v="9"/>
    <s v="FRA4"/>
    <m/>
    <x v="3"/>
    <x v="0"/>
    <x v="0"/>
    <x v="1"/>
    <n v="8"/>
    <n v="2020"/>
    <x v="1"/>
    <x v="0"/>
    <n v="1"/>
    <n v="1"/>
    <n v="0"/>
    <n v="220"/>
  </r>
  <r>
    <x v="1542"/>
    <s v="54011819A"/>
    <x v="3"/>
    <x v="0"/>
    <x v="3"/>
    <n v="210"/>
    <n v="0"/>
    <n v="210"/>
    <n v="37.799999999999997"/>
    <x v="9"/>
    <s v="FRA2"/>
    <m/>
    <x v="3"/>
    <x v="0"/>
    <x v="0"/>
    <x v="1"/>
    <n v="8"/>
    <n v="2020"/>
    <x v="0"/>
    <x v="0"/>
    <n v="1"/>
    <n v="1"/>
    <n v="0"/>
    <n v="210"/>
  </r>
  <r>
    <x v="1543"/>
    <s v="54011919A"/>
    <x v="3"/>
    <x v="0"/>
    <x v="3"/>
    <n v="205"/>
    <n v="0"/>
    <n v="205"/>
    <n v="36.9"/>
    <x v="9"/>
    <s v="FRA3"/>
    <m/>
    <x v="3"/>
    <x v="0"/>
    <x v="0"/>
    <x v="4"/>
    <n v="8"/>
    <n v="2020"/>
    <x v="1"/>
    <x v="0"/>
    <n v="1"/>
    <n v="1"/>
    <n v="0"/>
    <n v="205"/>
  </r>
  <r>
    <x v="1544"/>
    <s v="54012019A"/>
    <x v="3"/>
    <x v="0"/>
    <x v="3"/>
    <n v="440"/>
    <n v="0"/>
    <n v="440"/>
    <n v="136.4"/>
    <x v="5"/>
    <s v="SAN5"/>
    <m/>
    <x v="3"/>
    <x v="0"/>
    <x v="0"/>
    <x v="4"/>
    <n v="8"/>
    <n v="2020"/>
    <x v="1"/>
    <x v="0"/>
    <n v="1"/>
    <n v="1"/>
    <n v="0"/>
    <n v="440"/>
  </r>
  <r>
    <x v="1545"/>
    <s v="54012119A"/>
    <x v="3"/>
    <x v="0"/>
    <x v="3"/>
    <n v="267"/>
    <n v="0"/>
    <n v="267"/>
    <n v="90.78"/>
    <x v="6"/>
    <s v="SNE6"/>
    <m/>
    <x v="3"/>
    <x v="0"/>
    <x v="0"/>
    <x v="3"/>
    <n v="8"/>
    <n v="2020"/>
    <x v="0"/>
    <x v="0"/>
    <n v="1"/>
    <n v="1"/>
    <n v="0"/>
    <n v="267"/>
  </r>
  <r>
    <x v="1546"/>
    <s v="54012219A"/>
    <x v="3"/>
    <x v="0"/>
    <x v="3"/>
    <n v="345"/>
    <n v="0"/>
    <n v="345"/>
    <n v="106.95"/>
    <x v="7"/>
    <s v="APP2"/>
    <m/>
    <x v="3"/>
    <x v="0"/>
    <x v="0"/>
    <x v="2"/>
    <n v="8"/>
    <n v="2020"/>
    <x v="0"/>
    <x v="0"/>
    <n v="1"/>
    <n v="1"/>
    <n v="0"/>
    <n v="345"/>
  </r>
  <r>
    <x v="1547"/>
    <s v="54012319A"/>
    <x v="3"/>
    <x v="0"/>
    <x v="3"/>
    <n v="383"/>
    <n v="0"/>
    <n v="383"/>
    <n v="122.56"/>
    <x v="7"/>
    <s v="APP1"/>
    <m/>
    <x v="3"/>
    <x v="0"/>
    <x v="0"/>
    <x v="2"/>
    <n v="8"/>
    <n v="2020"/>
    <x v="0"/>
    <x v="0"/>
    <n v="1"/>
    <n v="1"/>
    <n v="0"/>
    <n v="383"/>
  </r>
  <r>
    <x v="1548"/>
    <s v="54012419A"/>
    <x v="3"/>
    <x v="0"/>
    <x v="3"/>
    <n v="168"/>
    <n v="0"/>
    <n v="168"/>
    <n v="75.600000000000009"/>
    <x v="8"/>
    <s v="SMA1"/>
    <m/>
    <x v="3"/>
    <x v="0"/>
    <x v="0"/>
    <x v="2"/>
    <n v="8"/>
    <n v="2020"/>
    <x v="0"/>
    <x v="0"/>
    <n v="1"/>
    <n v="1"/>
    <n v="0"/>
    <n v="168"/>
  </r>
  <r>
    <x v="1549"/>
    <s v="54012519A"/>
    <x v="3"/>
    <x v="0"/>
    <x v="3"/>
    <n v="168"/>
    <n v="0"/>
    <n v="168"/>
    <n v="25.2"/>
    <x v="8"/>
    <s v="SMA4"/>
    <m/>
    <x v="3"/>
    <x v="0"/>
    <x v="0"/>
    <x v="0"/>
    <n v="8"/>
    <n v="2020"/>
    <x v="0"/>
    <x v="0"/>
    <n v="1"/>
    <n v="1"/>
    <n v="0"/>
    <n v="168"/>
  </r>
  <r>
    <x v="1550"/>
    <s v="54012619A"/>
    <x v="3"/>
    <x v="0"/>
    <x v="3"/>
    <n v="240"/>
    <n v="0"/>
    <n v="240"/>
    <n v="43.199999999999996"/>
    <x v="9"/>
    <s v="FRA5"/>
    <m/>
    <x v="3"/>
    <x v="0"/>
    <x v="0"/>
    <x v="0"/>
    <n v="8"/>
    <n v="2020"/>
    <x v="0"/>
    <x v="0"/>
    <n v="1"/>
    <n v="1"/>
    <n v="0"/>
    <n v="240"/>
  </r>
  <r>
    <x v="1551"/>
    <s v="54012719A"/>
    <x v="3"/>
    <x v="0"/>
    <x v="3"/>
    <n v="240"/>
    <n v="0"/>
    <n v="240"/>
    <n v="43.199999999999996"/>
    <x v="9"/>
    <s v="FRA5"/>
    <m/>
    <x v="3"/>
    <x v="0"/>
    <x v="0"/>
    <x v="1"/>
    <n v="8"/>
    <n v="2020"/>
    <x v="1"/>
    <x v="0"/>
    <n v="1"/>
    <n v="1"/>
    <n v="0"/>
    <n v="240"/>
  </r>
  <r>
    <x v="1552"/>
    <s v="54012819A"/>
    <x v="3"/>
    <x v="0"/>
    <x v="3"/>
    <n v="210"/>
    <n v="0"/>
    <n v="210"/>
    <n v="37.799999999999997"/>
    <x v="9"/>
    <s v="FRA2"/>
    <m/>
    <x v="3"/>
    <x v="0"/>
    <x v="0"/>
    <x v="4"/>
    <n v="8"/>
    <n v="2020"/>
    <x v="1"/>
    <x v="0"/>
    <n v="1"/>
    <n v="1"/>
    <n v="0"/>
    <n v="210"/>
  </r>
  <r>
    <x v="1553"/>
    <s v="54012919A"/>
    <x v="3"/>
    <x v="0"/>
    <x v="3"/>
    <n v="313"/>
    <n v="0"/>
    <n v="313"/>
    <n v="93.899999999999991"/>
    <x v="0"/>
    <s v="ACC4"/>
    <m/>
    <x v="3"/>
    <x v="0"/>
    <x v="0"/>
    <x v="2"/>
    <n v="8"/>
    <n v="2020"/>
    <x v="1"/>
    <x v="0"/>
    <n v="1"/>
    <n v="1"/>
    <n v="0"/>
    <n v="313"/>
  </r>
  <r>
    <x v="1554"/>
    <s v="54013019A"/>
    <x v="3"/>
    <x v="0"/>
    <x v="3"/>
    <n v="440"/>
    <n v="0"/>
    <n v="440"/>
    <n v="136.4"/>
    <x v="5"/>
    <s v="SAN5"/>
    <m/>
    <x v="3"/>
    <x v="0"/>
    <x v="0"/>
    <x v="2"/>
    <n v="8"/>
    <n v="2020"/>
    <x v="0"/>
    <x v="0"/>
    <n v="1"/>
    <n v="1"/>
    <n v="0"/>
    <n v="440"/>
  </r>
  <r>
    <x v="1555"/>
    <s v="54013119A"/>
    <x v="3"/>
    <x v="0"/>
    <x v="3"/>
    <n v="187"/>
    <n v="0"/>
    <n v="187"/>
    <n v="59.84"/>
    <x v="6"/>
    <s v="SNE2"/>
    <m/>
    <x v="3"/>
    <x v="0"/>
    <x v="0"/>
    <x v="0"/>
    <n v="8"/>
    <n v="2020"/>
    <x v="0"/>
    <x v="0"/>
    <n v="1"/>
    <n v="1"/>
    <n v="0"/>
    <n v="187"/>
  </r>
  <r>
    <x v="1556"/>
    <s v="54013219A"/>
    <x v="3"/>
    <x v="0"/>
    <x v="3"/>
    <n v="345"/>
    <n v="0"/>
    <n v="345"/>
    <n v="106.95"/>
    <x v="7"/>
    <s v="APP2"/>
    <m/>
    <x v="3"/>
    <x v="0"/>
    <x v="0"/>
    <x v="0"/>
    <n v="8"/>
    <n v="2020"/>
    <x v="1"/>
    <x v="0"/>
    <n v="1"/>
    <n v="1"/>
    <n v="0"/>
    <n v="345"/>
  </r>
  <r>
    <x v="1557"/>
    <s v="54013319A"/>
    <x v="3"/>
    <x v="0"/>
    <x v="3"/>
    <n v="168"/>
    <n v="0"/>
    <n v="168"/>
    <n v="25.2"/>
    <x v="8"/>
    <s v="SMA4"/>
    <m/>
    <x v="3"/>
    <x v="0"/>
    <x v="0"/>
    <x v="1"/>
    <n v="8"/>
    <n v="2020"/>
    <x v="1"/>
    <x v="0"/>
    <n v="1"/>
    <n v="1"/>
    <n v="0"/>
    <n v="168"/>
  </r>
  <r>
    <x v="1558"/>
    <s v="54013419A"/>
    <x v="3"/>
    <x v="0"/>
    <x v="3"/>
    <n v="144"/>
    <n v="0"/>
    <n v="144"/>
    <n v="66.240000000000009"/>
    <x v="8"/>
    <s v="SMA3"/>
    <m/>
    <x v="3"/>
    <x v="0"/>
    <x v="0"/>
    <x v="1"/>
    <n v="8"/>
    <n v="2020"/>
    <x v="0"/>
    <x v="0"/>
    <n v="1"/>
    <n v="1"/>
    <n v="0"/>
    <n v="144"/>
  </r>
  <r>
    <x v="1559"/>
    <s v="54013519A"/>
    <x v="3"/>
    <x v="0"/>
    <x v="3"/>
    <n v="240"/>
    <n v="0"/>
    <n v="240"/>
    <n v="43.199999999999996"/>
    <x v="9"/>
    <s v="FRA5"/>
    <m/>
    <x v="3"/>
    <x v="0"/>
    <x v="0"/>
    <x v="4"/>
    <n v="8"/>
    <n v="2020"/>
    <x v="1"/>
    <x v="0"/>
    <n v="1"/>
    <n v="1"/>
    <n v="0"/>
    <n v="240"/>
  </r>
  <r>
    <x v="1560"/>
    <s v="54013619A"/>
    <x v="8"/>
    <x v="0"/>
    <x v="8"/>
    <n v="205"/>
    <n v="0"/>
    <n v="205"/>
    <n v="36.9"/>
    <x v="9"/>
    <s v="FRA3"/>
    <m/>
    <x v="8"/>
    <x v="0"/>
    <x v="0"/>
    <x v="4"/>
    <n v="7"/>
    <n v="2020"/>
    <x v="1"/>
    <x v="0"/>
    <n v="1"/>
    <n v="1"/>
    <n v="0"/>
    <n v="205"/>
  </r>
  <r>
    <x v="1561"/>
    <s v="54013719A"/>
    <x v="8"/>
    <x v="0"/>
    <x v="8"/>
    <n v="210"/>
    <n v="0"/>
    <n v="210"/>
    <n v="37.799999999999997"/>
    <x v="9"/>
    <s v="FRA2"/>
    <m/>
    <x v="8"/>
    <x v="0"/>
    <x v="0"/>
    <x v="3"/>
    <n v="7"/>
    <n v="2020"/>
    <x v="0"/>
    <x v="0"/>
    <n v="1"/>
    <n v="1"/>
    <n v="0"/>
    <n v="210"/>
  </r>
  <r>
    <x v="1562"/>
    <s v="54013819A"/>
    <x v="8"/>
    <x v="0"/>
    <x v="8"/>
    <n v="327"/>
    <n v="0"/>
    <n v="327"/>
    <n v="94.83"/>
    <x v="0"/>
    <s v="ACC3"/>
    <m/>
    <x v="8"/>
    <x v="0"/>
    <x v="0"/>
    <x v="2"/>
    <n v="7"/>
    <n v="2020"/>
    <x v="0"/>
    <x v="0"/>
    <n v="1"/>
    <n v="1"/>
    <n v="0"/>
    <n v="327"/>
  </r>
  <r>
    <x v="1563"/>
    <s v="54014119A"/>
    <x v="8"/>
    <x v="0"/>
    <x v="8"/>
    <n v="367"/>
    <n v="0"/>
    <n v="367"/>
    <n v="110.1"/>
    <x v="6"/>
    <s v="SNE11"/>
    <m/>
    <x v="8"/>
    <x v="0"/>
    <x v="0"/>
    <x v="2"/>
    <n v="7"/>
    <n v="2020"/>
    <x v="1"/>
    <x v="0"/>
    <n v="1"/>
    <n v="1"/>
    <n v="0"/>
    <n v="367"/>
  </r>
  <r>
    <x v="1564"/>
    <s v="54014219A"/>
    <x v="8"/>
    <x v="0"/>
    <x v="8"/>
    <n v="383"/>
    <n v="0"/>
    <n v="383"/>
    <n v="122.56"/>
    <x v="7"/>
    <s v="APP1"/>
    <m/>
    <x v="8"/>
    <x v="0"/>
    <x v="0"/>
    <x v="0"/>
    <n v="7"/>
    <n v="2020"/>
    <x v="1"/>
    <x v="0"/>
    <n v="1"/>
    <n v="1"/>
    <n v="0"/>
    <n v="383"/>
  </r>
  <r>
    <x v="1565"/>
    <s v="54014319A"/>
    <x v="8"/>
    <x v="0"/>
    <x v="8"/>
    <n v="144"/>
    <n v="0"/>
    <n v="144"/>
    <n v="66.240000000000009"/>
    <x v="8"/>
    <s v="SMA3"/>
    <m/>
    <x v="8"/>
    <x v="0"/>
    <x v="0"/>
    <x v="0"/>
    <n v="7"/>
    <n v="2020"/>
    <x v="1"/>
    <x v="0"/>
    <n v="1"/>
    <n v="1"/>
    <n v="0"/>
    <n v="144"/>
  </r>
  <r>
    <x v="1566"/>
    <s v="54014419A"/>
    <x v="8"/>
    <x v="0"/>
    <x v="8"/>
    <n v="240"/>
    <n v="0"/>
    <n v="240"/>
    <n v="43.199999999999996"/>
    <x v="9"/>
    <s v="FRA5"/>
    <m/>
    <x v="8"/>
    <x v="0"/>
    <x v="0"/>
    <x v="1"/>
    <n v="7"/>
    <n v="2020"/>
    <x v="1"/>
    <x v="0"/>
    <n v="1"/>
    <n v="1"/>
    <n v="0"/>
    <n v="240"/>
  </r>
  <r>
    <x v="1567"/>
    <s v="54019019A"/>
    <x v="8"/>
    <x v="0"/>
    <x v="8"/>
    <n v="240"/>
    <n v="0"/>
    <n v="240"/>
    <n v="43.199999999999996"/>
    <x v="9"/>
    <s v="FRA5"/>
    <m/>
    <x v="8"/>
    <x v="0"/>
    <x v="0"/>
    <x v="1"/>
    <n v="7"/>
    <n v="2020"/>
    <x v="1"/>
    <x v="0"/>
    <n v="1"/>
    <n v="1"/>
    <n v="0"/>
    <n v="240"/>
  </r>
  <r>
    <x v="1568"/>
    <s v="35010119A"/>
    <x v="8"/>
    <x v="0"/>
    <x v="8"/>
    <n v="592"/>
    <n v="0"/>
    <n v="592"/>
    <n v="165.76000000000002"/>
    <x v="5"/>
    <s v="SAN1"/>
    <m/>
    <x v="8"/>
    <x v="0"/>
    <x v="0"/>
    <x v="0"/>
    <n v="7"/>
    <n v="2020"/>
    <x v="1"/>
    <x v="0"/>
    <n v="1"/>
    <n v="1"/>
    <n v="0"/>
    <n v="592"/>
  </r>
  <r>
    <x v="1569"/>
    <s v="35010219A"/>
    <x v="8"/>
    <x v="0"/>
    <x v="8"/>
    <n v="317"/>
    <n v="0"/>
    <n v="317"/>
    <n v="98.27"/>
    <x v="6"/>
    <s v="SNE13"/>
    <m/>
    <x v="8"/>
    <x v="0"/>
    <x v="0"/>
    <x v="0"/>
    <n v="7"/>
    <n v="2020"/>
    <x v="0"/>
    <x v="0"/>
    <n v="1"/>
    <n v="1"/>
    <n v="0"/>
    <n v="317"/>
  </r>
  <r>
    <x v="1570"/>
    <s v="35010319A"/>
    <x v="8"/>
    <x v="0"/>
    <x v="8"/>
    <n v="345"/>
    <n v="0"/>
    <n v="345"/>
    <n v="106.95"/>
    <x v="7"/>
    <s v="APP2"/>
    <m/>
    <x v="8"/>
    <x v="0"/>
    <x v="0"/>
    <x v="0"/>
    <n v="7"/>
    <n v="2020"/>
    <x v="0"/>
    <x v="0"/>
    <n v="1"/>
    <n v="1"/>
    <n v="0"/>
    <n v="345"/>
  </r>
  <r>
    <x v="1571"/>
    <s v="35010419A"/>
    <x v="8"/>
    <x v="0"/>
    <x v="8"/>
    <n v="345"/>
    <n v="0"/>
    <n v="345"/>
    <n v="106.95"/>
    <x v="7"/>
    <s v="APP2"/>
    <m/>
    <x v="8"/>
    <x v="0"/>
    <x v="0"/>
    <x v="1"/>
    <n v="7"/>
    <n v="2020"/>
    <x v="0"/>
    <x v="0"/>
    <n v="1"/>
    <n v="1"/>
    <n v="0"/>
    <n v="345"/>
  </r>
  <r>
    <x v="1572"/>
    <s v="35010519A"/>
    <x v="8"/>
    <x v="0"/>
    <x v="8"/>
    <n v="383"/>
    <n v="0"/>
    <n v="383"/>
    <n v="122.56"/>
    <x v="7"/>
    <s v="APP1"/>
    <m/>
    <x v="8"/>
    <x v="0"/>
    <x v="0"/>
    <x v="2"/>
    <n v="7"/>
    <n v="2020"/>
    <x v="0"/>
    <x v="0"/>
    <n v="1"/>
    <n v="1"/>
    <n v="0"/>
    <n v="383"/>
  </r>
  <r>
    <x v="1573"/>
    <s v="35010619A"/>
    <x v="8"/>
    <x v="0"/>
    <x v="8"/>
    <n v="383"/>
    <n v="0"/>
    <n v="383"/>
    <n v="122.56"/>
    <x v="7"/>
    <s v="APP1"/>
    <m/>
    <x v="8"/>
    <x v="0"/>
    <x v="0"/>
    <x v="4"/>
    <n v="7"/>
    <n v="2020"/>
    <x v="1"/>
    <x v="0"/>
    <n v="1"/>
    <n v="1"/>
    <n v="0"/>
    <n v="383"/>
  </r>
  <r>
    <x v="1574"/>
    <s v="35010719A"/>
    <x v="8"/>
    <x v="0"/>
    <x v="8"/>
    <n v="172"/>
    <n v="0"/>
    <n v="172"/>
    <n v="65.36"/>
    <x v="8"/>
    <s v="SMA2"/>
    <m/>
    <x v="8"/>
    <x v="0"/>
    <x v="0"/>
    <x v="3"/>
    <n v="7"/>
    <n v="2020"/>
    <x v="0"/>
    <x v="0"/>
    <n v="1"/>
    <n v="1"/>
    <n v="0"/>
    <n v="172"/>
  </r>
  <r>
    <x v="1575"/>
    <s v="35010819A"/>
    <x v="8"/>
    <x v="0"/>
    <x v="8"/>
    <n v="172"/>
    <n v="0"/>
    <n v="172"/>
    <n v="65.36"/>
    <x v="8"/>
    <s v="SMA2"/>
    <m/>
    <x v="8"/>
    <x v="0"/>
    <x v="0"/>
    <x v="2"/>
    <n v="7"/>
    <n v="2020"/>
    <x v="1"/>
    <x v="0"/>
    <n v="1"/>
    <n v="1"/>
    <n v="0"/>
    <n v="172"/>
  </r>
  <r>
    <x v="1576"/>
    <s v="35010919A"/>
    <x v="8"/>
    <x v="0"/>
    <x v="8"/>
    <n v="192"/>
    <n v="0"/>
    <n v="192"/>
    <n v="34.56"/>
    <x v="9"/>
    <s v="FRA1"/>
    <m/>
    <x v="8"/>
    <x v="0"/>
    <x v="0"/>
    <x v="2"/>
    <n v="7"/>
    <n v="2020"/>
    <x v="1"/>
    <x v="0"/>
    <n v="1"/>
    <n v="1"/>
    <n v="0"/>
    <n v="192"/>
  </r>
  <r>
    <x v="1577"/>
    <s v="35011019A"/>
    <x v="8"/>
    <x v="0"/>
    <x v="8"/>
    <n v="492"/>
    <n v="0"/>
    <n v="492"/>
    <n v="137.76000000000002"/>
    <x v="5"/>
    <s v="SAN7"/>
    <m/>
    <x v="8"/>
    <x v="0"/>
    <x v="0"/>
    <x v="2"/>
    <n v="7"/>
    <n v="2020"/>
    <x v="0"/>
    <x v="0"/>
    <n v="1"/>
    <n v="1"/>
    <n v="0"/>
    <n v="492"/>
  </r>
  <r>
    <x v="1578"/>
    <s v="35011119A"/>
    <x v="8"/>
    <x v="0"/>
    <x v="8"/>
    <n v="312"/>
    <n v="0"/>
    <n v="312"/>
    <n v="99.84"/>
    <x v="6"/>
    <s v="SNE1"/>
    <m/>
    <x v="8"/>
    <x v="0"/>
    <x v="0"/>
    <x v="0"/>
    <n v="7"/>
    <n v="2020"/>
    <x v="1"/>
    <x v="0"/>
    <n v="1"/>
    <n v="1"/>
    <n v="0"/>
    <n v="312"/>
  </r>
  <r>
    <x v="1579"/>
    <s v="35011219A"/>
    <x v="8"/>
    <x v="0"/>
    <x v="8"/>
    <n v="345"/>
    <n v="0"/>
    <n v="345"/>
    <n v="106.95"/>
    <x v="7"/>
    <s v="APP2"/>
    <m/>
    <x v="8"/>
    <x v="0"/>
    <x v="0"/>
    <x v="0"/>
    <n v="7"/>
    <n v="2020"/>
    <x v="0"/>
    <x v="0"/>
    <n v="1"/>
    <n v="1"/>
    <n v="0"/>
    <n v="345"/>
  </r>
  <r>
    <x v="1580"/>
    <s v="35011319A"/>
    <x v="8"/>
    <x v="0"/>
    <x v="8"/>
    <n v="447"/>
    <n v="0"/>
    <n v="447"/>
    <n v="156.44999999999999"/>
    <x v="7"/>
    <s v="APP3"/>
    <m/>
    <x v="8"/>
    <x v="0"/>
    <x v="0"/>
    <x v="2"/>
    <n v="7"/>
    <n v="2020"/>
    <x v="0"/>
    <x v="0"/>
    <n v="1"/>
    <n v="1"/>
    <n v="0"/>
    <n v="447"/>
  </r>
  <r>
    <x v="1581"/>
    <s v="35011419A"/>
    <x v="8"/>
    <x v="0"/>
    <x v="8"/>
    <n v="383"/>
    <n v="0"/>
    <n v="383"/>
    <n v="122.56"/>
    <x v="7"/>
    <s v="APP1"/>
    <m/>
    <x v="8"/>
    <x v="0"/>
    <x v="0"/>
    <x v="2"/>
    <n v="7"/>
    <n v="2020"/>
    <x v="1"/>
    <x v="0"/>
    <n v="1"/>
    <n v="1"/>
    <n v="0"/>
    <n v="383"/>
  </r>
  <r>
    <x v="1582"/>
    <s v="35012019A"/>
    <x v="8"/>
    <x v="0"/>
    <x v="8"/>
    <n v="523"/>
    <n v="0"/>
    <n v="523"/>
    <n v="156.9"/>
    <x v="5"/>
    <s v="SAN6"/>
    <m/>
    <x v="8"/>
    <x v="0"/>
    <x v="0"/>
    <x v="2"/>
    <n v="7"/>
    <n v="2020"/>
    <x v="1"/>
    <x v="0"/>
    <n v="1"/>
    <n v="1"/>
    <n v="0"/>
    <n v="523"/>
  </r>
  <r>
    <x v="1583"/>
    <s v="35012119A"/>
    <x v="8"/>
    <x v="0"/>
    <x v="8"/>
    <n v="284"/>
    <n v="0"/>
    <n v="284"/>
    <n v="76.680000000000007"/>
    <x v="6"/>
    <s v="SNE14"/>
    <m/>
    <x v="8"/>
    <x v="0"/>
    <x v="0"/>
    <x v="2"/>
    <n v="7"/>
    <n v="2020"/>
    <x v="0"/>
    <x v="0"/>
    <n v="1"/>
    <n v="1"/>
    <n v="0"/>
    <n v="284"/>
  </r>
  <r>
    <x v="1584"/>
    <s v="35012219A"/>
    <x v="8"/>
    <x v="0"/>
    <x v="8"/>
    <n v="345"/>
    <n v="0"/>
    <n v="345"/>
    <n v="106.95"/>
    <x v="7"/>
    <s v="APP2"/>
    <m/>
    <x v="8"/>
    <x v="0"/>
    <x v="0"/>
    <x v="2"/>
    <n v="7"/>
    <n v="2020"/>
    <x v="1"/>
    <x v="0"/>
    <n v="1"/>
    <n v="1"/>
    <n v="0"/>
    <n v="345"/>
  </r>
  <r>
    <x v="1585"/>
    <s v="35012319A"/>
    <x v="8"/>
    <x v="0"/>
    <x v="8"/>
    <n v="383"/>
    <n v="0"/>
    <n v="383"/>
    <n v="122.56"/>
    <x v="7"/>
    <s v="APP1"/>
    <m/>
    <x v="8"/>
    <x v="0"/>
    <x v="0"/>
    <x v="2"/>
    <n v="7"/>
    <n v="2020"/>
    <x v="0"/>
    <x v="0"/>
    <n v="1"/>
    <n v="1"/>
    <n v="0"/>
    <n v="383"/>
  </r>
  <r>
    <x v="1586"/>
    <s v="35012419A"/>
    <x v="8"/>
    <x v="0"/>
    <x v="8"/>
    <n v="383"/>
    <n v="0"/>
    <n v="383"/>
    <n v="122.56"/>
    <x v="7"/>
    <s v="APP1"/>
    <m/>
    <x v="8"/>
    <x v="0"/>
    <x v="0"/>
    <x v="2"/>
    <n v="7"/>
    <n v="2020"/>
    <x v="0"/>
    <x v="0"/>
    <n v="1"/>
    <n v="1"/>
    <n v="0"/>
    <n v="383"/>
  </r>
  <r>
    <x v="1587"/>
    <s v="35013119A"/>
    <x v="8"/>
    <x v="0"/>
    <x v="8"/>
    <n v="492"/>
    <n v="0"/>
    <n v="492"/>
    <n v="137.76000000000002"/>
    <x v="5"/>
    <s v="SAN7"/>
    <m/>
    <x v="8"/>
    <x v="0"/>
    <x v="0"/>
    <x v="4"/>
    <n v="7"/>
    <n v="2020"/>
    <x v="0"/>
    <x v="0"/>
    <n v="1"/>
    <n v="1"/>
    <n v="0"/>
    <n v="492"/>
  </r>
  <r>
    <x v="1588"/>
    <s v="35013219A"/>
    <x v="8"/>
    <x v="0"/>
    <x v="8"/>
    <n v="180"/>
    <n v="0"/>
    <n v="180"/>
    <n v="61.2"/>
    <x v="6"/>
    <s v="SNE3"/>
    <m/>
    <x v="8"/>
    <x v="0"/>
    <x v="0"/>
    <x v="4"/>
    <n v="7"/>
    <n v="2020"/>
    <x v="0"/>
    <x v="0"/>
    <n v="1"/>
    <n v="1"/>
    <n v="0"/>
    <n v="180"/>
  </r>
  <r>
    <x v="1589"/>
    <s v="35013319A"/>
    <x v="8"/>
    <x v="0"/>
    <x v="8"/>
    <n v="447"/>
    <n v="0"/>
    <n v="447"/>
    <n v="156.44999999999999"/>
    <x v="7"/>
    <s v="APP3"/>
    <m/>
    <x v="8"/>
    <x v="0"/>
    <x v="0"/>
    <x v="4"/>
    <n v="7"/>
    <n v="2020"/>
    <x v="1"/>
    <x v="0"/>
    <n v="1"/>
    <n v="1"/>
    <n v="0"/>
    <n v="447"/>
  </r>
  <r>
    <x v="1590"/>
    <s v="35013419A"/>
    <x v="8"/>
    <x v="0"/>
    <x v="8"/>
    <n v="144"/>
    <n v="0"/>
    <n v="144"/>
    <n v="66.240000000000009"/>
    <x v="8"/>
    <s v="SMA3"/>
    <m/>
    <x v="8"/>
    <x v="0"/>
    <x v="0"/>
    <x v="4"/>
    <n v="7"/>
    <n v="2020"/>
    <x v="0"/>
    <x v="0"/>
    <n v="1"/>
    <n v="1"/>
    <n v="0"/>
    <n v="144"/>
  </r>
  <r>
    <x v="1591"/>
    <s v="35013519A"/>
    <x v="8"/>
    <x v="0"/>
    <x v="8"/>
    <n v="172"/>
    <n v="0"/>
    <n v="172"/>
    <n v="65.36"/>
    <x v="8"/>
    <s v="SMA2"/>
    <m/>
    <x v="8"/>
    <x v="0"/>
    <x v="0"/>
    <x v="4"/>
    <n v="7"/>
    <n v="2020"/>
    <x v="1"/>
    <x v="0"/>
    <n v="1"/>
    <n v="1"/>
    <n v="0"/>
    <n v="172"/>
  </r>
  <r>
    <x v="1592"/>
    <s v="35014019A"/>
    <x v="8"/>
    <x v="0"/>
    <x v="8"/>
    <n v="538"/>
    <n v="0"/>
    <n v="538"/>
    <n v="145.26000000000002"/>
    <x v="5"/>
    <s v="SAN10"/>
    <m/>
    <x v="8"/>
    <x v="0"/>
    <x v="0"/>
    <x v="4"/>
    <n v="7"/>
    <n v="2020"/>
    <x v="0"/>
    <x v="0"/>
    <n v="1"/>
    <n v="1"/>
    <n v="0"/>
    <n v="538"/>
  </r>
  <r>
    <x v="1593"/>
    <s v="35014119A"/>
    <x v="8"/>
    <x v="0"/>
    <x v="8"/>
    <n v="295"/>
    <n v="0"/>
    <n v="295"/>
    <n v="97.350000000000009"/>
    <x v="6"/>
    <s v="SNE7"/>
    <m/>
    <x v="8"/>
    <x v="0"/>
    <x v="0"/>
    <x v="4"/>
    <n v="7"/>
    <n v="2020"/>
    <x v="0"/>
    <x v="0"/>
    <n v="1"/>
    <n v="1"/>
    <n v="0"/>
    <n v="295"/>
  </r>
  <r>
    <x v="1594"/>
    <s v="35014219A"/>
    <x v="8"/>
    <x v="0"/>
    <x v="8"/>
    <n v="447"/>
    <n v="0"/>
    <n v="447"/>
    <n v="156.44999999999999"/>
    <x v="7"/>
    <s v="APP3"/>
    <m/>
    <x v="8"/>
    <x v="0"/>
    <x v="0"/>
    <x v="2"/>
    <n v="7"/>
    <n v="2020"/>
    <x v="0"/>
    <x v="0"/>
    <n v="1"/>
    <n v="1"/>
    <n v="0"/>
    <n v="447"/>
  </r>
  <r>
    <x v="1595"/>
    <s v="35015019A"/>
    <x v="8"/>
    <x v="0"/>
    <x v="8"/>
    <n v="168"/>
    <n v="0"/>
    <n v="168"/>
    <n v="75.600000000000009"/>
    <x v="8"/>
    <s v="SMA1"/>
    <m/>
    <x v="8"/>
    <x v="0"/>
    <x v="0"/>
    <x v="3"/>
    <n v="7"/>
    <n v="2020"/>
    <x v="1"/>
    <x v="0"/>
    <n v="1"/>
    <n v="1"/>
    <n v="0"/>
    <n v="168"/>
  </r>
  <r>
    <x v="1596"/>
    <s v="35015119A"/>
    <x v="8"/>
    <x v="0"/>
    <x v="8"/>
    <n v="144"/>
    <n v="0"/>
    <n v="144"/>
    <n v="66.240000000000009"/>
    <x v="8"/>
    <s v="SMA3"/>
    <m/>
    <x v="8"/>
    <x v="0"/>
    <x v="0"/>
    <x v="2"/>
    <n v="7"/>
    <n v="2020"/>
    <x v="1"/>
    <x v="0"/>
    <n v="1"/>
    <n v="1"/>
    <n v="0"/>
    <n v="144"/>
  </r>
  <r>
    <x v="1597"/>
    <s v="35015219A"/>
    <x v="8"/>
    <x v="0"/>
    <x v="8"/>
    <n v="172"/>
    <n v="0"/>
    <n v="172"/>
    <n v="65.36"/>
    <x v="8"/>
    <s v="SMA2"/>
    <m/>
    <x v="8"/>
    <x v="0"/>
    <x v="0"/>
    <x v="4"/>
    <n v="7"/>
    <n v="2020"/>
    <x v="1"/>
    <x v="0"/>
    <n v="1"/>
    <n v="1"/>
    <n v="0"/>
    <n v="172"/>
  </r>
  <r>
    <x v="1598"/>
    <s v="35015319A"/>
    <x v="8"/>
    <x v="0"/>
    <x v="8"/>
    <n v="168"/>
    <n v="0"/>
    <n v="168"/>
    <n v="25.2"/>
    <x v="8"/>
    <s v="SMA4"/>
    <m/>
    <x v="8"/>
    <x v="0"/>
    <x v="0"/>
    <x v="2"/>
    <n v="7"/>
    <n v="2020"/>
    <x v="1"/>
    <x v="0"/>
    <n v="1"/>
    <n v="1"/>
    <n v="0"/>
    <n v="168"/>
  </r>
  <r>
    <x v="1599"/>
    <s v="35015419A"/>
    <x v="8"/>
    <x v="0"/>
    <x v="8"/>
    <n v="210"/>
    <n v="0"/>
    <n v="210"/>
    <n v="37.799999999999997"/>
    <x v="9"/>
    <s v="FRA2"/>
    <m/>
    <x v="8"/>
    <x v="0"/>
    <x v="0"/>
    <x v="2"/>
    <n v="7"/>
    <n v="2020"/>
    <x v="1"/>
    <x v="0"/>
    <n v="1"/>
    <n v="1"/>
    <n v="0"/>
    <n v="210"/>
  </r>
  <r>
    <x v="1600"/>
    <s v="35016019A"/>
    <x v="8"/>
    <x v="0"/>
    <x v="8"/>
    <n v="267"/>
    <n v="0"/>
    <n v="267"/>
    <n v="90.78"/>
    <x v="6"/>
    <s v="SNE6"/>
    <m/>
    <x v="8"/>
    <x v="0"/>
    <x v="0"/>
    <x v="2"/>
    <n v="7"/>
    <n v="2020"/>
    <x v="1"/>
    <x v="0"/>
    <n v="1"/>
    <n v="1"/>
    <n v="0"/>
    <n v="267"/>
  </r>
  <r>
    <x v="1601"/>
    <s v="35016119A"/>
    <x v="8"/>
    <x v="0"/>
    <x v="8"/>
    <n v="383"/>
    <n v="0"/>
    <n v="383"/>
    <n v="122.56"/>
    <x v="7"/>
    <s v="APP1"/>
    <m/>
    <x v="8"/>
    <x v="0"/>
    <x v="0"/>
    <x v="2"/>
    <n v="7"/>
    <n v="2020"/>
    <x v="0"/>
    <x v="0"/>
    <n v="1"/>
    <n v="1"/>
    <n v="0"/>
    <n v="383"/>
  </r>
  <r>
    <x v="1602"/>
    <s v="35016219A"/>
    <x v="8"/>
    <x v="0"/>
    <x v="8"/>
    <n v="144"/>
    <n v="0"/>
    <n v="144"/>
    <n v="66.240000000000009"/>
    <x v="8"/>
    <s v="SMA3"/>
    <m/>
    <x v="8"/>
    <x v="0"/>
    <x v="0"/>
    <x v="2"/>
    <n v="7"/>
    <n v="2020"/>
    <x v="0"/>
    <x v="0"/>
    <n v="1"/>
    <n v="1"/>
    <n v="0"/>
    <n v="144"/>
  </r>
  <r>
    <x v="1603"/>
    <s v="35016319A"/>
    <x v="8"/>
    <x v="0"/>
    <x v="8"/>
    <n v="240"/>
    <n v="0"/>
    <n v="240"/>
    <n v="43.199999999999996"/>
    <x v="9"/>
    <s v="FRA5"/>
    <m/>
    <x v="8"/>
    <x v="0"/>
    <x v="0"/>
    <x v="0"/>
    <n v="7"/>
    <n v="2020"/>
    <x v="1"/>
    <x v="0"/>
    <n v="1"/>
    <n v="1"/>
    <n v="0"/>
    <n v="240"/>
  </r>
  <r>
    <x v="1604"/>
    <s v="35017019A"/>
    <x v="8"/>
    <x v="0"/>
    <x v="8"/>
    <n v="240"/>
    <n v="0"/>
    <n v="240"/>
    <n v="43.199999999999996"/>
    <x v="9"/>
    <s v="FRA5"/>
    <m/>
    <x v="8"/>
    <x v="0"/>
    <x v="0"/>
    <x v="4"/>
    <n v="7"/>
    <n v="2020"/>
    <x v="0"/>
    <x v="0"/>
    <n v="1"/>
    <n v="1"/>
    <n v="0"/>
    <n v="240"/>
  </r>
  <r>
    <x v="1605"/>
    <s v="35017119A"/>
    <x v="8"/>
    <x v="0"/>
    <x v="8"/>
    <n v="240"/>
    <n v="0"/>
    <n v="240"/>
    <n v="43.199999999999996"/>
    <x v="9"/>
    <s v="FRA5"/>
    <m/>
    <x v="8"/>
    <x v="0"/>
    <x v="0"/>
    <x v="4"/>
    <n v="7"/>
    <n v="2020"/>
    <x v="1"/>
    <x v="0"/>
    <n v="1"/>
    <n v="1"/>
    <n v="0"/>
    <n v="240"/>
  </r>
  <r>
    <x v="1606"/>
    <s v="35017219A"/>
    <x v="8"/>
    <x v="0"/>
    <x v="8"/>
    <n v="205"/>
    <n v="0"/>
    <n v="205"/>
    <n v="36.9"/>
    <x v="9"/>
    <s v="FRA3"/>
    <m/>
    <x v="8"/>
    <x v="0"/>
    <x v="0"/>
    <x v="3"/>
    <n v="7"/>
    <n v="2020"/>
    <x v="0"/>
    <x v="0"/>
    <n v="1"/>
    <n v="1"/>
    <n v="0"/>
    <n v="205"/>
  </r>
  <r>
    <x v="1607"/>
    <s v="35017319A"/>
    <x v="8"/>
    <x v="0"/>
    <x v="8"/>
    <n v="192"/>
    <n v="0"/>
    <n v="192"/>
    <n v="34.56"/>
    <x v="9"/>
    <s v="FRA1"/>
    <m/>
    <x v="8"/>
    <x v="0"/>
    <x v="0"/>
    <x v="2"/>
    <n v="7"/>
    <n v="2020"/>
    <x v="0"/>
    <x v="0"/>
    <n v="1"/>
    <n v="1"/>
    <n v="0"/>
    <n v="192"/>
  </r>
  <r>
    <x v="1608"/>
    <s v="35017419A"/>
    <x v="8"/>
    <x v="0"/>
    <x v="8"/>
    <n v="192"/>
    <n v="0"/>
    <n v="192"/>
    <n v="34.56"/>
    <x v="9"/>
    <s v="FRA1"/>
    <m/>
    <x v="8"/>
    <x v="0"/>
    <x v="0"/>
    <x v="2"/>
    <n v="7"/>
    <n v="2020"/>
    <x v="0"/>
    <x v="0"/>
    <n v="1"/>
    <n v="1"/>
    <n v="0"/>
    <n v="192"/>
  </r>
  <r>
    <x v="1609"/>
    <s v="35017519A"/>
    <x v="8"/>
    <x v="0"/>
    <x v="8"/>
    <n v="255"/>
    <n v="0"/>
    <n v="255"/>
    <n v="66.3"/>
    <x v="0"/>
    <s v="ACC1"/>
    <m/>
    <x v="8"/>
    <x v="0"/>
    <x v="0"/>
    <x v="2"/>
    <n v="7"/>
    <n v="2020"/>
    <x v="0"/>
    <x v="0"/>
    <n v="1"/>
    <n v="1"/>
    <n v="0"/>
    <n v="255"/>
  </r>
  <r>
    <x v="1610"/>
    <s v="35017619A"/>
    <x v="8"/>
    <x v="0"/>
    <x v="8"/>
    <n v="258"/>
    <n v="0"/>
    <n v="258"/>
    <n v="72.240000000000009"/>
    <x v="0"/>
    <s v="ACC2"/>
    <m/>
    <x v="8"/>
    <x v="0"/>
    <x v="0"/>
    <x v="2"/>
    <n v="7"/>
    <n v="2020"/>
    <x v="1"/>
    <x v="0"/>
    <n v="1"/>
    <n v="1"/>
    <n v="0"/>
    <n v="258"/>
  </r>
  <r>
    <x v="1611"/>
    <s v="35018019A"/>
    <x v="8"/>
    <x v="0"/>
    <x v="8"/>
    <n v="447"/>
    <n v="0"/>
    <n v="447"/>
    <n v="156.44999999999999"/>
    <x v="7"/>
    <s v="APP3"/>
    <m/>
    <x v="8"/>
    <x v="0"/>
    <x v="0"/>
    <x v="2"/>
    <n v="7"/>
    <n v="2020"/>
    <x v="0"/>
    <x v="0"/>
    <n v="1"/>
    <n v="1"/>
    <n v="0"/>
    <n v="447"/>
  </r>
  <r>
    <x v="1612"/>
    <s v="35018119A"/>
    <x v="8"/>
    <x v="0"/>
    <x v="8"/>
    <n v="172"/>
    <n v="0"/>
    <n v="172"/>
    <n v="65.36"/>
    <x v="8"/>
    <s v="SMA2"/>
    <m/>
    <x v="8"/>
    <x v="0"/>
    <x v="0"/>
    <x v="0"/>
    <n v="7"/>
    <n v="2020"/>
    <x v="1"/>
    <x v="0"/>
    <n v="1"/>
    <n v="1"/>
    <n v="0"/>
    <n v="172"/>
  </r>
  <r>
    <x v="1613"/>
    <s v="35018219A"/>
    <x v="8"/>
    <x v="0"/>
    <x v="8"/>
    <n v="192"/>
    <n v="0"/>
    <n v="192"/>
    <n v="34.56"/>
    <x v="9"/>
    <s v="FRA1"/>
    <m/>
    <x v="8"/>
    <x v="0"/>
    <x v="0"/>
    <x v="1"/>
    <n v="7"/>
    <n v="2020"/>
    <x v="0"/>
    <x v="0"/>
    <n v="1"/>
    <n v="1"/>
    <n v="0"/>
    <n v="192"/>
  </r>
  <r>
    <x v="1614"/>
    <s v="35018319A"/>
    <x v="8"/>
    <x v="0"/>
    <x v="8"/>
    <n v="210"/>
    <n v="0"/>
    <n v="210"/>
    <n v="37.799999999999997"/>
    <x v="9"/>
    <s v="FRA2"/>
    <m/>
    <x v="8"/>
    <x v="0"/>
    <x v="0"/>
    <x v="4"/>
    <n v="7"/>
    <n v="2020"/>
    <x v="0"/>
    <x v="0"/>
    <n v="1"/>
    <n v="1"/>
    <n v="0"/>
    <n v="210"/>
  </r>
  <r>
    <x v="1615"/>
    <s v="35018419A"/>
    <x v="8"/>
    <x v="0"/>
    <x v="8"/>
    <n v="258"/>
    <n v="0"/>
    <n v="258"/>
    <n v="72.240000000000009"/>
    <x v="0"/>
    <s v="ACC2"/>
    <m/>
    <x v="8"/>
    <x v="0"/>
    <x v="0"/>
    <x v="4"/>
    <n v="7"/>
    <n v="2020"/>
    <x v="1"/>
    <x v="0"/>
    <n v="1"/>
    <n v="1"/>
    <n v="0"/>
    <n v="258"/>
  </r>
  <r>
    <x v="1616"/>
    <s v="35018519A"/>
    <x v="8"/>
    <x v="0"/>
    <x v="8"/>
    <n v="327"/>
    <n v="0"/>
    <n v="327"/>
    <n v="94.83"/>
    <x v="0"/>
    <s v="ACC3"/>
    <m/>
    <x v="8"/>
    <x v="0"/>
    <x v="0"/>
    <x v="0"/>
    <n v="7"/>
    <n v="2020"/>
    <x v="1"/>
    <x v="0"/>
    <n v="1"/>
    <n v="1"/>
    <n v="0"/>
    <n v="327"/>
  </r>
  <r>
    <x v="1617"/>
    <s v="35018619A"/>
    <x v="8"/>
    <x v="0"/>
    <x v="8"/>
    <n v="313"/>
    <n v="0"/>
    <n v="313"/>
    <n v="93.899999999999991"/>
    <x v="0"/>
    <s v="ACC4"/>
    <m/>
    <x v="8"/>
    <x v="0"/>
    <x v="0"/>
    <x v="2"/>
    <n v="7"/>
    <n v="2020"/>
    <x v="0"/>
    <x v="0"/>
    <n v="1"/>
    <n v="1"/>
    <n v="0"/>
    <n v="313"/>
  </r>
  <r>
    <x v="1618"/>
    <s v="35018719A"/>
    <x v="8"/>
    <x v="0"/>
    <x v="8"/>
    <n v="992"/>
    <n v="0"/>
    <n v="992"/>
    <n v="277.76000000000005"/>
    <x v="1"/>
    <s v="MIN1"/>
    <m/>
    <x v="8"/>
    <x v="0"/>
    <x v="0"/>
    <x v="0"/>
    <n v="7"/>
    <n v="2020"/>
    <x v="1"/>
    <x v="0"/>
    <n v="1"/>
    <n v="1"/>
    <n v="0"/>
    <n v="992"/>
  </r>
  <r>
    <x v="1619"/>
    <s v="35018819A"/>
    <x v="8"/>
    <x v="0"/>
    <x v="8"/>
    <n v="992"/>
    <n v="0"/>
    <n v="992"/>
    <n v="277.76000000000005"/>
    <x v="1"/>
    <s v="MIN1"/>
    <m/>
    <x v="8"/>
    <x v="0"/>
    <x v="0"/>
    <x v="1"/>
    <n v="7"/>
    <n v="2020"/>
    <x v="1"/>
    <x v="0"/>
    <n v="1"/>
    <n v="1"/>
    <n v="0"/>
    <n v="992"/>
  </r>
  <r>
    <x v="1620"/>
    <s v="35018919A"/>
    <x v="8"/>
    <x v="0"/>
    <x v="8"/>
    <n v="1491"/>
    <n v="0"/>
    <n v="1491"/>
    <n v="506.94000000000005"/>
    <x v="2"/>
    <s v="BAG2"/>
    <m/>
    <x v="8"/>
    <x v="0"/>
    <x v="0"/>
    <x v="3"/>
    <n v="7"/>
    <n v="2020"/>
    <x v="1"/>
    <x v="0"/>
    <n v="1"/>
    <n v="1"/>
    <n v="0"/>
    <n v="1491"/>
  </r>
  <r>
    <x v="1621"/>
    <s v="35019019A"/>
    <x v="8"/>
    <x v="0"/>
    <x v="8"/>
    <n v="447"/>
    <n v="0"/>
    <n v="447"/>
    <n v="156.44999999999999"/>
    <x v="7"/>
    <s v="APP3"/>
    <m/>
    <x v="8"/>
    <x v="0"/>
    <x v="0"/>
    <x v="2"/>
    <n v="7"/>
    <n v="2020"/>
    <x v="1"/>
    <x v="0"/>
    <n v="1"/>
    <n v="1"/>
    <n v="0"/>
    <n v="447"/>
  </r>
  <r>
    <x v="1622"/>
    <s v="35019119A"/>
    <x v="8"/>
    <x v="0"/>
    <x v="8"/>
    <n v="172"/>
    <n v="0"/>
    <n v="172"/>
    <n v="65.36"/>
    <x v="8"/>
    <s v="SMA2"/>
    <m/>
    <x v="8"/>
    <x v="0"/>
    <x v="0"/>
    <x v="0"/>
    <n v="7"/>
    <n v="2020"/>
    <x v="0"/>
    <x v="0"/>
    <n v="1"/>
    <n v="1"/>
    <n v="0"/>
    <n v="172"/>
  </r>
  <r>
    <x v="1623"/>
    <s v="35019219A"/>
    <x v="8"/>
    <x v="0"/>
    <x v="8"/>
    <n v="205"/>
    <n v="0"/>
    <n v="205"/>
    <n v="36.9"/>
    <x v="9"/>
    <s v="FRA3"/>
    <m/>
    <x v="8"/>
    <x v="0"/>
    <x v="0"/>
    <x v="2"/>
    <n v="7"/>
    <n v="2020"/>
    <x v="0"/>
    <x v="0"/>
    <n v="1"/>
    <n v="1"/>
    <n v="0"/>
    <n v="205"/>
  </r>
  <r>
    <x v="1624"/>
    <s v="35019319A"/>
    <x v="8"/>
    <x v="0"/>
    <x v="8"/>
    <n v="327"/>
    <n v="0"/>
    <n v="327"/>
    <n v="94.83"/>
    <x v="0"/>
    <s v="ACC3"/>
    <m/>
    <x v="8"/>
    <x v="0"/>
    <x v="0"/>
    <x v="2"/>
    <n v="7"/>
    <n v="2020"/>
    <x v="0"/>
    <x v="0"/>
    <n v="1"/>
    <n v="1"/>
    <n v="0"/>
    <n v="327"/>
  </r>
  <r>
    <x v="1625"/>
    <s v="35019419A"/>
    <x v="8"/>
    <x v="0"/>
    <x v="8"/>
    <n v="258"/>
    <n v="0"/>
    <n v="258"/>
    <n v="72.240000000000009"/>
    <x v="0"/>
    <s v="ACC2"/>
    <m/>
    <x v="8"/>
    <x v="0"/>
    <x v="0"/>
    <x v="2"/>
    <n v="7"/>
    <n v="2020"/>
    <x v="0"/>
    <x v="0"/>
    <n v="1"/>
    <n v="1"/>
    <n v="0"/>
    <n v="258"/>
  </r>
  <r>
    <x v="1626"/>
    <s v="79010119A"/>
    <x v="8"/>
    <x v="0"/>
    <x v="8"/>
    <n v="447"/>
    <n v="0"/>
    <n v="447"/>
    <n v="156.44999999999999"/>
    <x v="7"/>
    <s v="APP3"/>
    <m/>
    <x v="8"/>
    <x v="0"/>
    <x v="0"/>
    <x v="2"/>
    <n v="7"/>
    <n v="2020"/>
    <x v="1"/>
    <x v="0"/>
    <n v="1"/>
    <n v="1"/>
    <n v="0"/>
    <n v="447"/>
  </r>
  <r>
    <x v="1627"/>
    <s v="79010219A"/>
    <x v="8"/>
    <x v="0"/>
    <x v="8"/>
    <n v="172"/>
    <n v="0"/>
    <n v="172"/>
    <n v="65.36"/>
    <x v="8"/>
    <s v="SMA2"/>
    <m/>
    <x v="8"/>
    <x v="0"/>
    <x v="0"/>
    <x v="2"/>
    <n v="7"/>
    <n v="2020"/>
    <x v="0"/>
    <x v="0"/>
    <n v="1"/>
    <n v="1"/>
    <n v="0"/>
    <n v="172"/>
  </r>
  <r>
    <x v="1628"/>
    <s v="79010319A"/>
    <x v="8"/>
    <x v="0"/>
    <x v="8"/>
    <n v="192"/>
    <n v="0"/>
    <n v="192"/>
    <n v="34.56"/>
    <x v="9"/>
    <s v="FRA1"/>
    <m/>
    <x v="8"/>
    <x v="0"/>
    <x v="0"/>
    <x v="0"/>
    <n v="7"/>
    <n v="2020"/>
    <x v="0"/>
    <x v="0"/>
    <n v="1"/>
    <n v="1"/>
    <n v="0"/>
    <n v="192"/>
  </r>
  <r>
    <x v="1629"/>
    <s v="79010419A"/>
    <x v="8"/>
    <x v="0"/>
    <x v="8"/>
    <n v="313"/>
    <n v="0"/>
    <n v="313"/>
    <n v="93.899999999999991"/>
    <x v="0"/>
    <s v="ACC4"/>
    <m/>
    <x v="8"/>
    <x v="0"/>
    <x v="0"/>
    <x v="2"/>
    <n v="7"/>
    <n v="2020"/>
    <x v="0"/>
    <x v="0"/>
    <n v="1"/>
    <n v="1"/>
    <n v="0"/>
    <n v="313"/>
  </r>
  <r>
    <x v="1630"/>
    <s v="79010519A"/>
    <x v="8"/>
    <x v="0"/>
    <x v="8"/>
    <n v="258"/>
    <n v="0"/>
    <n v="258"/>
    <n v="72.240000000000009"/>
    <x v="0"/>
    <s v="ACC2"/>
    <m/>
    <x v="8"/>
    <x v="0"/>
    <x v="0"/>
    <x v="2"/>
    <n v="7"/>
    <n v="2020"/>
    <x v="1"/>
    <x v="0"/>
    <n v="1"/>
    <n v="1"/>
    <n v="0"/>
    <n v="258"/>
  </r>
  <r>
    <x v="1631"/>
    <s v="79010619A"/>
    <x v="8"/>
    <x v="0"/>
    <x v="8"/>
    <n v="258"/>
    <n v="0"/>
    <n v="258"/>
    <n v="72.240000000000009"/>
    <x v="0"/>
    <s v="ACC2"/>
    <m/>
    <x v="8"/>
    <x v="0"/>
    <x v="0"/>
    <x v="2"/>
    <n v="7"/>
    <n v="2020"/>
    <x v="0"/>
    <x v="0"/>
    <n v="1"/>
    <n v="1"/>
    <n v="0"/>
    <n v="258"/>
  </r>
  <r>
    <x v="1632"/>
    <s v="79010719A"/>
    <x v="8"/>
    <x v="0"/>
    <x v="8"/>
    <n v="805"/>
    <n v="0"/>
    <n v="805"/>
    <n v="249.55"/>
    <x v="1"/>
    <s v="MIN7"/>
    <m/>
    <x v="8"/>
    <x v="0"/>
    <x v="0"/>
    <x v="1"/>
    <n v="7"/>
    <n v="2020"/>
    <x v="1"/>
    <x v="0"/>
    <n v="1"/>
    <n v="1"/>
    <n v="0"/>
    <n v="805"/>
  </r>
  <r>
    <x v="1633"/>
    <s v="79010819A"/>
    <x v="8"/>
    <x v="0"/>
    <x v="8"/>
    <n v="990"/>
    <n v="0"/>
    <n v="990"/>
    <n v="316.8"/>
    <x v="1"/>
    <s v="MIN6"/>
    <m/>
    <x v="8"/>
    <x v="0"/>
    <x v="0"/>
    <x v="0"/>
    <n v="7"/>
    <n v="2020"/>
    <x v="0"/>
    <x v="0"/>
    <n v="1"/>
    <n v="1"/>
    <n v="0"/>
    <n v="990"/>
  </r>
  <r>
    <x v="1634"/>
    <s v="79010919A"/>
    <x v="8"/>
    <x v="0"/>
    <x v="8"/>
    <n v="1101"/>
    <n v="0"/>
    <n v="1101"/>
    <n v="396.36"/>
    <x v="2"/>
    <s v="BAG1"/>
    <m/>
    <x v="8"/>
    <x v="0"/>
    <x v="0"/>
    <x v="2"/>
    <n v="7"/>
    <n v="2020"/>
    <x v="0"/>
    <x v="0"/>
    <n v="1"/>
    <n v="1"/>
    <n v="0"/>
    <n v="1101"/>
  </r>
  <r>
    <x v="1635"/>
    <s v="79011019A"/>
    <x v="8"/>
    <x v="0"/>
    <x v="8"/>
    <n v="383"/>
    <n v="0"/>
    <n v="383"/>
    <n v="122.56"/>
    <x v="7"/>
    <s v="APP1"/>
    <m/>
    <x v="8"/>
    <x v="0"/>
    <x v="0"/>
    <x v="2"/>
    <n v="7"/>
    <n v="2020"/>
    <x v="0"/>
    <x v="0"/>
    <n v="1"/>
    <n v="1"/>
    <n v="0"/>
    <n v="383"/>
  </r>
  <r>
    <x v="1636"/>
    <s v="79011119A"/>
    <x v="8"/>
    <x v="0"/>
    <x v="8"/>
    <n v="172"/>
    <n v="0"/>
    <n v="172"/>
    <n v="65.36"/>
    <x v="8"/>
    <s v="SMA2"/>
    <m/>
    <x v="8"/>
    <x v="0"/>
    <x v="0"/>
    <x v="0"/>
    <n v="7"/>
    <n v="2020"/>
    <x v="1"/>
    <x v="0"/>
    <n v="1"/>
    <n v="1"/>
    <n v="0"/>
    <n v="172"/>
  </r>
  <r>
    <x v="1637"/>
    <s v="79011219A"/>
    <x v="8"/>
    <x v="0"/>
    <x v="8"/>
    <n v="240"/>
    <n v="0"/>
    <n v="240"/>
    <n v="43.199999999999996"/>
    <x v="9"/>
    <s v="FRA5"/>
    <m/>
    <x v="8"/>
    <x v="0"/>
    <x v="0"/>
    <x v="2"/>
    <n v="7"/>
    <n v="2020"/>
    <x v="0"/>
    <x v="0"/>
    <n v="1"/>
    <n v="1"/>
    <n v="0"/>
    <n v="240"/>
  </r>
  <r>
    <x v="1638"/>
    <s v="79011319A"/>
    <x v="8"/>
    <x v="0"/>
    <x v="8"/>
    <n v="313"/>
    <n v="0"/>
    <n v="313"/>
    <n v="93.899999999999991"/>
    <x v="0"/>
    <s v="ACC4"/>
    <m/>
    <x v="8"/>
    <x v="0"/>
    <x v="0"/>
    <x v="2"/>
    <n v="7"/>
    <n v="2020"/>
    <x v="0"/>
    <x v="0"/>
    <n v="1"/>
    <n v="1"/>
    <n v="0"/>
    <n v="313"/>
  </r>
  <r>
    <x v="1639"/>
    <s v="79011419A"/>
    <x v="8"/>
    <x v="0"/>
    <x v="8"/>
    <n v="255"/>
    <n v="0"/>
    <n v="255"/>
    <n v="66.3"/>
    <x v="0"/>
    <s v="ACC1"/>
    <m/>
    <x v="8"/>
    <x v="0"/>
    <x v="0"/>
    <x v="4"/>
    <n v="7"/>
    <n v="2020"/>
    <x v="0"/>
    <x v="0"/>
    <n v="1"/>
    <n v="1"/>
    <n v="0"/>
    <n v="255"/>
  </r>
  <r>
    <x v="1640"/>
    <s v="79011519A"/>
    <x v="8"/>
    <x v="0"/>
    <x v="8"/>
    <n v="327"/>
    <n v="0"/>
    <n v="327"/>
    <n v="94.83"/>
    <x v="0"/>
    <s v="ACC3"/>
    <m/>
    <x v="8"/>
    <x v="0"/>
    <x v="0"/>
    <x v="0"/>
    <n v="7"/>
    <n v="2020"/>
    <x v="1"/>
    <x v="0"/>
    <n v="1"/>
    <n v="1"/>
    <n v="0"/>
    <n v="327"/>
  </r>
  <r>
    <x v="1641"/>
    <s v="79011619A"/>
    <x v="8"/>
    <x v="0"/>
    <x v="8"/>
    <n v="992"/>
    <n v="0"/>
    <n v="992"/>
    <n v="277.76000000000005"/>
    <x v="1"/>
    <s v="MIN1"/>
    <m/>
    <x v="8"/>
    <x v="0"/>
    <x v="0"/>
    <x v="0"/>
    <n v="7"/>
    <n v="2020"/>
    <x v="0"/>
    <x v="0"/>
    <n v="1"/>
    <n v="1"/>
    <n v="0"/>
    <n v="992"/>
  </r>
  <r>
    <x v="1642"/>
    <s v="79011719A"/>
    <x v="8"/>
    <x v="0"/>
    <x v="8"/>
    <n v="951"/>
    <n v="0"/>
    <n v="951"/>
    <n v="247.26000000000002"/>
    <x v="1"/>
    <s v="MIN3"/>
    <m/>
    <x v="8"/>
    <x v="0"/>
    <x v="0"/>
    <x v="1"/>
    <n v="7"/>
    <n v="2020"/>
    <x v="0"/>
    <x v="0"/>
    <n v="1"/>
    <n v="1"/>
    <n v="0"/>
    <n v="951"/>
  </r>
  <r>
    <x v="1643"/>
    <s v="79011819A"/>
    <x v="8"/>
    <x v="0"/>
    <x v="8"/>
    <n v="1101"/>
    <n v="0"/>
    <n v="1101"/>
    <n v="396.36"/>
    <x v="2"/>
    <s v="BAG1"/>
    <m/>
    <x v="8"/>
    <x v="0"/>
    <x v="0"/>
    <x v="4"/>
    <n v="7"/>
    <n v="2020"/>
    <x v="1"/>
    <x v="0"/>
    <n v="1"/>
    <n v="1"/>
    <n v="0"/>
    <n v="1101"/>
  </r>
  <r>
    <x v="1644"/>
    <s v="79011919A"/>
    <x v="8"/>
    <x v="0"/>
    <x v="8"/>
    <n v="948"/>
    <n v="0"/>
    <n v="948"/>
    <n v="303.36"/>
    <x v="2"/>
    <s v="BAG4"/>
    <m/>
    <x v="8"/>
    <x v="0"/>
    <x v="0"/>
    <x v="4"/>
    <n v="7"/>
    <n v="2020"/>
    <x v="0"/>
    <x v="0"/>
    <n v="1"/>
    <n v="1"/>
    <n v="0"/>
    <n v="948"/>
  </r>
  <r>
    <x v="1645"/>
    <s v="79012019A"/>
    <x v="8"/>
    <x v="0"/>
    <x v="8"/>
    <n v="172"/>
    <n v="0"/>
    <n v="172"/>
    <n v="65.36"/>
    <x v="8"/>
    <s v="SMA2"/>
    <m/>
    <x v="8"/>
    <x v="0"/>
    <x v="0"/>
    <x v="2"/>
    <n v="7"/>
    <n v="2020"/>
    <x v="0"/>
    <x v="0"/>
    <n v="1"/>
    <n v="1"/>
    <n v="0"/>
    <n v="172"/>
  </r>
  <r>
    <x v="1646"/>
    <s v="79012119A"/>
    <x v="8"/>
    <x v="0"/>
    <x v="8"/>
    <n v="240"/>
    <n v="0"/>
    <n v="240"/>
    <n v="43.199999999999996"/>
    <x v="9"/>
    <s v="FRA5"/>
    <m/>
    <x v="8"/>
    <x v="0"/>
    <x v="0"/>
    <x v="4"/>
    <n v="7"/>
    <n v="2020"/>
    <x v="1"/>
    <x v="0"/>
    <n v="1"/>
    <n v="1"/>
    <n v="0"/>
    <n v="240"/>
  </r>
  <r>
    <x v="1647"/>
    <s v="79012219A"/>
    <x v="8"/>
    <x v="0"/>
    <x v="8"/>
    <n v="313"/>
    <n v="0"/>
    <n v="313"/>
    <n v="93.899999999999991"/>
    <x v="0"/>
    <s v="ACC4"/>
    <m/>
    <x v="8"/>
    <x v="0"/>
    <x v="0"/>
    <x v="2"/>
    <n v="7"/>
    <n v="2020"/>
    <x v="1"/>
    <x v="0"/>
    <n v="1"/>
    <n v="1"/>
    <n v="0"/>
    <n v="313"/>
  </r>
  <r>
    <x v="1648"/>
    <s v="79012319A"/>
    <x v="8"/>
    <x v="0"/>
    <x v="8"/>
    <n v="258"/>
    <n v="0"/>
    <n v="258"/>
    <n v="72.240000000000009"/>
    <x v="0"/>
    <s v="ACC2"/>
    <m/>
    <x v="8"/>
    <x v="0"/>
    <x v="0"/>
    <x v="2"/>
    <n v="7"/>
    <n v="2020"/>
    <x v="0"/>
    <x v="0"/>
    <n v="1"/>
    <n v="1"/>
    <n v="0"/>
    <n v="258"/>
  </r>
  <r>
    <x v="1649"/>
    <s v="79012419A"/>
    <x v="8"/>
    <x v="0"/>
    <x v="8"/>
    <n v="313"/>
    <n v="0"/>
    <n v="313"/>
    <n v="93.899999999999991"/>
    <x v="0"/>
    <s v="ACC4"/>
    <m/>
    <x v="8"/>
    <x v="0"/>
    <x v="0"/>
    <x v="0"/>
    <n v="7"/>
    <n v="2020"/>
    <x v="0"/>
    <x v="0"/>
    <n v="1"/>
    <n v="1"/>
    <n v="0"/>
    <n v="313"/>
  </r>
  <r>
    <x v="1650"/>
    <s v="79012519A"/>
    <x v="8"/>
    <x v="0"/>
    <x v="8"/>
    <n v="526"/>
    <n v="0"/>
    <n v="526"/>
    <n v="210.4"/>
    <x v="1"/>
    <s v="MIN8"/>
    <m/>
    <x v="8"/>
    <x v="0"/>
    <x v="0"/>
    <x v="2"/>
    <n v="7"/>
    <n v="2020"/>
    <x v="0"/>
    <x v="0"/>
    <n v="1"/>
    <n v="1"/>
    <n v="0"/>
    <n v="526"/>
  </r>
  <r>
    <x v="1651"/>
    <s v="79012619A"/>
    <x v="8"/>
    <x v="0"/>
    <x v="8"/>
    <n v="951"/>
    <n v="0"/>
    <n v="951"/>
    <n v="247.26000000000002"/>
    <x v="1"/>
    <s v="MIN3"/>
    <m/>
    <x v="8"/>
    <x v="0"/>
    <x v="0"/>
    <x v="0"/>
    <n v="7"/>
    <n v="2020"/>
    <x v="1"/>
    <x v="0"/>
    <n v="1"/>
    <n v="1"/>
    <n v="0"/>
    <n v="951"/>
  </r>
  <r>
    <x v="1652"/>
    <s v="79012719A"/>
    <x v="8"/>
    <x v="0"/>
    <x v="8"/>
    <n v="1491"/>
    <n v="0"/>
    <n v="1491"/>
    <n v="506.94000000000005"/>
    <x v="2"/>
    <s v="BAG2"/>
    <m/>
    <x v="8"/>
    <x v="0"/>
    <x v="0"/>
    <x v="2"/>
    <n v="7"/>
    <n v="2020"/>
    <x v="0"/>
    <x v="0"/>
    <n v="1"/>
    <n v="1"/>
    <n v="0"/>
    <n v="1491"/>
  </r>
  <r>
    <x v="1653"/>
    <s v="79012819A"/>
    <x v="8"/>
    <x v="0"/>
    <x v="8"/>
    <n v="1491"/>
    <n v="0"/>
    <n v="1491"/>
    <n v="506.94000000000005"/>
    <x v="2"/>
    <s v="BAG2"/>
    <m/>
    <x v="8"/>
    <x v="0"/>
    <x v="0"/>
    <x v="2"/>
    <n v="7"/>
    <n v="2020"/>
    <x v="0"/>
    <x v="0"/>
    <n v="1"/>
    <n v="1"/>
    <n v="0"/>
    <n v="1491"/>
  </r>
  <r>
    <x v="1654"/>
    <s v="79012919A"/>
    <x v="8"/>
    <x v="0"/>
    <x v="8"/>
    <n v="948"/>
    <n v="0"/>
    <n v="948"/>
    <n v="303.36"/>
    <x v="2"/>
    <s v="BAG4"/>
    <m/>
    <x v="8"/>
    <x v="0"/>
    <x v="0"/>
    <x v="1"/>
    <n v="7"/>
    <n v="2020"/>
    <x v="0"/>
    <x v="0"/>
    <n v="1"/>
    <n v="1"/>
    <n v="0"/>
    <n v="948"/>
  </r>
  <r>
    <x v="1655"/>
    <s v="79013019A"/>
    <x v="8"/>
    <x v="0"/>
    <x v="8"/>
    <n v="168"/>
    <n v="0"/>
    <n v="168"/>
    <n v="25.2"/>
    <x v="8"/>
    <s v="SMA4"/>
    <m/>
    <x v="8"/>
    <x v="0"/>
    <x v="0"/>
    <x v="2"/>
    <n v="7"/>
    <n v="2020"/>
    <x v="0"/>
    <x v="0"/>
    <n v="1"/>
    <n v="1"/>
    <n v="0"/>
    <n v="168"/>
  </r>
  <r>
    <x v="1656"/>
    <s v="79013119A"/>
    <x v="8"/>
    <x v="0"/>
    <x v="8"/>
    <n v="240"/>
    <n v="0"/>
    <n v="240"/>
    <n v="43.199999999999996"/>
    <x v="9"/>
    <s v="FRA5"/>
    <m/>
    <x v="8"/>
    <x v="0"/>
    <x v="0"/>
    <x v="2"/>
    <n v="7"/>
    <n v="2020"/>
    <x v="1"/>
    <x v="0"/>
    <n v="1"/>
    <n v="1"/>
    <n v="0"/>
    <n v="240"/>
  </r>
  <r>
    <x v="1657"/>
    <s v="79013219A"/>
    <x v="8"/>
    <x v="0"/>
    <x v="8"/>
    <n v="255"/>
    <n v="0"/>
    <n v="255"/>
    <n v="66.3"/>
    <x v="0"/>
    <s v="ACC1"/>
    <m/>
    <x v="8"/>
    <x v="0"/>
    <x v="0"/>
    <x v="0"/>
    <n v="7"/>
    <n v="2020"/>
    <x v="1"/>
    <x v="0"/>
    <n v="1"/>
    <n v="1"/>
    <n v="0"/>
    <n v="255"/>
  </r>
  <r>
    <x v="1658"/>
    <s v="79013319A"/>
    <x v="8"/>
    <x v="0"/>
    <x v="8"/>
    <n v="255"/>
    <n v="0"/>
    <n v="255"/>
    <n v="66.3"/>
    <x v="0"/>
    <s v="ACC1"/>
    <m/>
    <x v="8"/>
    <x v="0"/>
    <x v="0"/>
    <x v="1"/>
    <n v="7"/>
    <n v="2020"/>
    <x v="0"/>
    <x v="0"/>
    <n v="1"/>
    <n v="1"/>
    <n v="0"/>
    <n v="255"/>
  </r>
  <r>
    <x v="1659"/>
    <s v="79013419A"/>
    <x v="8"/>
    <x v="0"/>
    <x v="8"/>
    <n v="1086"/>
    <n v="0"/>
    <n v="1086"/>
    <n v="293.22000000000003"/>
    <x v="1"/>
    <s v="MIN4"/>
    <m/>
    <x v="8"/>
    <x v="0"/>
    <x v="0"/>
    <x v="1"/>
    <n v="7"/>
    <n v="2020"/>
    <x v="0"/>
    <x v="0"/>
    <n v="1"/>
    <n v="1"/>
    <n v="0"/>
    <n v="1086"/>
  </r>
  <r>
    <x v="1660"/>
    <s v="79013519A"/>
    <x v="8"/>
    <x v="0"/>
    <x v="8"/>
    <n v="992"/>
    <n v="0"/>
    <n v="992"/>
    <n v="307.52"/>
    <x v="1"/>
    <s v="MIN5"/>
    <m/>
    <x v="8"/>
    <x v="0"/>
    <x v="0"/>
    <x v="4"/>
    <n v="7"/>
    <n v="2020"/>
    <x v="1"/>
    <x v="0"/>
    <n v="1"/>
    <n v="1"/>
    <n v="0"/>
    <n v="992"/>
  </r>
  <r>
    <x v="1661"/>
    <s v="79013619A"/>
    <x v="8"/>
    <x v="0"/>
    <x v="8"/>
    <n v="948"/>
    <n v="0"/>
    <n v="948"/>
    <n v="303.36"/>
    <x v="2"/>
    <s v="BAG4"/>
    <m/>
    <x v="8"/>
    <x v="0"/>
    <x v="0"/>
    <x v="4"/>
    <n v="7"/>
    <n v="2020"/>
    <x v="0"/>
    <x v="0"/>
    <n v="1"/>
    <n v="1"/>
    <n v="0"/>
    <n v="948"/>
  </r>
  <r>
    <x v="1662"/>
    <s v="79013719A"/>
    <x v="8"/>
    <x v="0"/>
    <x v="8"/>
    <n v="948"/>
    <n v="0"/>
    <n v="948"/>
    <n v="303.36"/>
    <x v="2"/>
    <s v="BAG4"/>
    <m/>
    <x v="8"/>
    <x v="0"/>
    <x v="0"/>
    <x v="3"/>
    <n v="7"/>
    <n v="2020"/>
    <x v="1"/>
    <x v="0"/>
    <n v="1"/>
    <n v="1"/>
    <n v="0"/>
    <n v="948"/>
  </r>
  <r>
    <x v="1663"/>
    <s v="79013819A"/>
    <x v="8"/>
    <x v="0"/>
    <x v="8"/>
    <n v="1576"/>
    <n v="0"/>
    <n v="1576"/>
    <n v="520.08000000000004"/>
    <x v="2"/>
    <s v="BAG3"/>
    <m/>
    <x v="8"/>
    <x v="0"/>
    <x v="0"/>
    <x v="1"/>
    <n v="7"/>
    <n v="2020"/>
    <x v="1"/>
    <x v="0"/>
    <n v="1"/>
    <n v="1"/>
    <n v="0"/>
    <n v="1576"/>
  </r>
  <r>
    <x v="1664"/>
    <s v="79013919A"/>
    <x v="8"/>
    <x v="0"/>
    <x v="8"/>
    <n v="1101"/>
    <n v="0"/>
    <n v="1101"/>
    <n v="396.36"/>
    <x v="2"/>
    <s v="BAG1"/>
    <m/>
    <x v="8"/>
    <x v="0"/>
    <x v="0"/>
    <x v="2"/>
    <n v="7"/>
    <n v="2020"/>
    <x v="1"/>
    <x v="0"/>
    <n v="1"/>
    <n v="1"/>
    <n v="0"/>
    <n v="1101"/>
  </r>
  <r>
    <x v="1665"/>
    <s v="79014019A"/>
    <x v="8"/>
    <x v="0"/>
    <x v="8"/>
    <n v="144"/>
    <n v="0"/>
    <n v="144"/>
    <n v="66.240000000000009"/>
    <x v="8"/>
    <s v="SMA3"/>
    <m/>
    <x v="8"/>
    <x v="0"/>
    <x v="0"/>
    <x v="2"/>
    <n v="7"/>
    <n v="2020"/>
    <x v="1"/>
    <x v="0"/>
    <n v="1"/>
    <n v="1"/>
    <n v="0"/>
    <n v="144"/>
  </r>
  <r>
    <x v="1666"/>
    <s v="79014119A"/>
    <x v="8"/>
    <x v="0"/>
    <x v="8"/>
    <n v="220"/>
    <n v="0"/>
    <n v="220"/>
    <n v="39.6"/>
    <x v="9"/>
    <s v="FRA4"/>
    <m/>
    <x v="8"/>
    <x v="0"/>
    <x v="0"/>
    <x v="4"/>
    <n v="7"/>
    <n v="2020"/>
    <x v="0"/>
    <x v="0"/>
    <n v="1"/>
    <n v="1"/>
    <n v="0"/>
    <n v="220"/>
  </r>
  <r>
    <x v="1667"/>
    <s v="79014219A"/>
    <x v="8"/>
    <x v="0"/>
    <x v="8"/>
    <n v="255"/>
    <n v="0"/>
    <n v="255"/>
    <n v="66.3"/>
    <x v="0"/>
    <s v="ACC1"/>
    <m/>
    <x v="8"/>
    <x v="0"/>
    <x v="0"/>
    <x v="4"/>
    <n v="7"/>
    <n v="2020"/>
    <x v="0"/>
    <x v="0"/>
    <n v="1"/>
    <n v="1"/>
    <n v="0"/>
    <n v="255"/>
  </r>
  <r>
    <x v="1668"/>
    <s v="79014319A"/>
    <x v="8"/>
    <x v="0"/>
    <x v="8"/>
    <n v="992"/>
    <n v="0"/>
    <n v="992"/>
    <n v="307.52"/>
    <x v="1"/>
    <s v="MIN5"/>
    <m/>
    <x v="8"/>
    <x v="0"/>
    <x v="0"/>
    <x v="0"/>
    <n v="7"/>
    <n v="2020"/>
    <x v="0"/>
    <x v="0"/>
    <n v="1"/>
    <n v="1"/>
    <n v="0"/>
    <n v="992"/>
  </r>
  <r>
    <x v="1669"/>
    <s v="79014419A"/>
    <x v="8"/>
    <x v="0"/>
    <x v="8"/>
    <n v="992"/>
    <n v="0"/>
    <n v="992"/>
    <n v="277.76000000000005"/>
    <x v="1"/>
    <s v="MIN1"/>
    <m/>
    <x v="8"/>
    <x v="0"/>
    <x v="0"/>
    <x v="2"/>
    <n v="7"/>
    <n v="2020"/>
    <x v="0"/>
    <x v="0"/>
    <n v="1"/>
    <n v="1"/>
    <n v="0"/>
    <n v="992"/>
  </r>
  <r>
    <x v="1670"/>
    <s v="79014519A"/>
    <x v="8"/>
    <x v="0"/>
    <x v="8"/>
    <n v="948"/>
    <n v="0"/>
    <n v="948"/>
    <n v="303.36"/>
    <x v="2"/>
    <s v="BAG4"/>
    <m/>
    <x v="8"/>
    <x v="0"/>
    <x v="0"/>
    <x v="2"/>
    <n v="7"/>
    <n v="2020"/>
    <x v="1"/>
    <x v="0"/>
    <n v="1"/>
    <n v="1"/>
    <n v="0"/>
    <n v="948"/>
  </r>
  <r>
    <x v="1671"/>
    <s v="79014619A"/>
    <x v="8"/>
    <x v="0"/>
    <x v="8"/>
    <n v="1101"/>
    <n v="0"/>
    <n v="1101"/>
    <n v="396.36"/>
    <x v="2"/>
    <s v="BAG1"/>
    <m/>
    <x v="8"/>
    <x v="0"/>
    <x v="0"/>
    <x v="1"/>
    <n v="7"/>
    <n v="2020"/>
    <x v="0"/>
    <x v="0"/>
    <n v="1"/>
    <n v="1"/>
    <n v="0"/>
    <n v="1101"/>
  </r>
  <r>
    <x v="1672"/>
    <s v="79014719A"/>
    <x v="8"/>
    <x v="0"/>
    <x v="8"/>
    <n v="1576"/>
    <n v="0"/>
    <n v="1576"/>
    <n v="520.08000000000004"/>
    <x v="2"/>
    <s v="BAG3"/>
    <m/>
    <x v="8"/>
    <x v="0"/>
    <x v="0"/>
    <x v="2"/>
    <n v="7"/>
    <n v="2020"/>
    <x v="0"/>
    <x v="0"/>
    <n v="1"/>
    <n v="1"/>
    <n v="0"/>
    <n v="1576"/>
  </r>
  <r>
    <x v="1673"/>
    <s v="79015019A"/>
    <x v="8"/>
    <x v="0"/>
    <x v="8"/>
    <n v="210"/>
    <n v="0"/>
    <n v="210"/>
    <n v="37.799999999999997"/>
    <x v="9"/>
    <s v="FRA2"/>
    <m/>
    <x v="8"/>
    <x v="0"/>
    <x v="0"/>
    <x v="0"/>
    <n v="7"/>
    <n v="2020"/>
    <x v="0"/>
    <x v="0"/>
    <n v="1"/>
    <n v="1"/>
    <n v="0"/>
    <n v="210"/>
  </r>
  <r>
    <x v="1674"/>
    <s v="79015119A"/>
    <x v="8"/>
    <x v="0"/>
    <x v="8"/>
    <n v="258"/>
    <n v="0"/>
    <n v="258"/>
    <n v="72.240000000000009"/>
    <x v="0"/>
    <s v="ACC2"/>
    <m/>
    <x v="8"/>
    <x v="0"/>
    <x v="0"/>
    <x v="0"/>
    <n v="7"/>
    <n v="2020"/>
    <x v="1"/>
    <x v="0"/>
    <n v="1"/>
    <n v="1"/>
    <n v="0"/>
    <n v="258"/>
  </r>
  <r>
    <x v="1675"/>
    <s v="79015219A"/>
    <x v="8"/>
    <x v="0"/>
    <x v="8"/>
    <n v="889"/>
    <n v="0"/>
    <n v="889"/>
    <n v="222.25"/>
    <x v="1"/>
    <s v="MIN2"/>
    <m/>
    <x v="8"/>
    <x v="0"/>
    <x v="0"/>
    <x v="0"/>
    <n v="7"/>
    <n v="2020"/>
    <x v="1"/>
    <x v="0"/>
    <n v="1"/>
    <n v="1"/>
    <n v="0"/>
    <n v="889"/>
  </r>
  <r>
    <x v="1676"/>
    <s v="79015319A"/>
    <x v="8"/>
    <x v="0"/>
    <x v="8"/>
    <n v="805"/>
    <n v="0"/>
    <n v="805"/>
    <n v="249.55"/>
    <x v="1"/>
    <s v="MIN7"/>
    <m/>
    <x v="8"/>
    <x v="0"/>
    <x v="0"/>
    <x v="2"/>
    <n v="7"/>
    <n v="2020"/>
    <x v="0"/>
    <x v="0"/>
    <n v="1"/>
    <n v="1"/>
    <n v="0"/>
    <n v="805"/>
  </r>
  <r>
    <x v="1677"/>
    <s v="79015419A"/>
    <x v="8"/>
    <x v="0"/>
    <x v="8"/>
    <n v="1491"/>
    <n v="0"/>
    <n v="1491"/>
    <n v="506.94000000000005"/>
    <x v="2"/>
    <s v="BAG2"/>
    <m/>
    <x v="8"/>
    <x v="0"/>
    <x v="0"/>
    <x v="1"/>
    <n v="7"/>
    <n v="2020"/>
    <x v="0"/>
    <x v="0"/>
    <n v="1"/>
    <n v="1"/>
    <n v="0"/>
    <n v="1491"/>
  </r>
  <r>
    <x v="1678"/>
    <s v="79015519A"/>
    <x v="8"/>
    <x v="0"/>
    <x v="8"/>
    <n v="948"/>
    <n v="0"/>
    <n v="948"/>
    <n v="303.36"/>
    <x v="2"/>
    <s v="BAG4"/>
    <m/>
    <x v="8"/>
    <x v="0"/>
    <x v="0"/>
    <x v="4"/>
    <n v="7"/>
    <n v="2020"/>
    <x v="0"/>
    <x v="0"/>
    <n v="1"/>
    <n v="1"/>
    <n v="0"/>
    <n v="948"/>
  </r>
  <r>
    <x v="1679"/>
    <s v="79015619A"/>
    <x v="8"/>
    <x v="0"/>
    <x v="8"/>
    <n v="1101"/>
    <n v="0"/>
    <n v="1101"/>
    <n v="396.36"/>
    <x v="2"/>
    <s v="BAG1"/>
    <m/>
    <x v="8"/>
    <x v="0"/>
    <x v="0"/>
    <x v="2"/>
    <n v="7"/>
    <n v="2020"/>
    <x v="1"/>
    <x v="0"/>
    <n v="1"/>
    <n v="1"/>
    <n v="0"/>
    <n v="1101"/>
  </r>
  <r>
    <x v="1680"/>
    <s v="79015719A"/>
    <x v="8"/>
    <x v="0"/>
    <x v="8"/>
    <n v="1101"/>
    <n v="0"/>
    <n v="1101"/>
    <n v="396.36"/>
    <x v="2"/>
    <s v="BAG1"/>
    <m/>
    <x v="8"/>
    <x v="0"/>
    <x v="0"/>
    <x v="3"/>
    <n v="7"/>
    <n v="2020"/>
    <x v="0"/>
    <x v="0"/>
    <n v="1"/>
    <n v="1"/>
    <n v="0"/>
    <n v="1101"/>
  </r>
  <r>
    <x v="1681"/>
    <s v="79015819A"/>
    <x v="8"/>
    <x v="0"/>
    <x v="8"/>
    <n v="510"/>
    <n v="0"/>
    <n v="510"/>
    <n v="163.20000000000002"/>
    <x v="4"/>
    <s v="BOO2"/>
    <m/>
    <x v="8"/>
    <x v="0"/>
    <x v="0"/>
    <x v="2"/>
    <n v="7"/>
    <n v="2020"/>
    <x v="1"/>
    <x v="0"/>
    <n v="1"/>
    <n v="1"/>
    <n v="0"/>
    <n v="510"/>
  </r>
  <r>
    <x v="1682"/>
    <s v="79015919A"/>
    <x v="8"/>
    <x v="0"/>
    <x v="8"/>
    <n v="579"/>
    <n v="0"/>
    <n v="579"/>
    <n v="167.91"/>
    <x v="4"/>
    <s v="BOO1"/>
    <m/>
    <x v="8"/>
    <x v="0"/>
    <x v="0"/>
    <x v="4"/>
    <n v="7"/>
    <n v="2020"/>
    <x v="0"/>
    <x v="0"/>
    <n v="1"/>
    <n v="1"/>
    <n v="0"/>
    <n v="579"/>
  </r>
  <r>
    <x v="1683"/>
    <s v="79016019A"/>
    <x v="8"/>
    <x v="0"/>
    <x v="8"/>
    <n v="192"/>
    <n v="0"/>
    <n v="192"/>
    <n v="34.56"/>
    <x v="9"/>
    <s v="FRA1"/>
    <m/>
    <x v="8"/>
    <x v="0"/>
    <x v="0"/>
    <x v="4"/>
    <n v="7"/>
    <n v="2020"/>
    <x v="0"/>
    <x v="0"/>
    <n v="1"/>
    <n v="1"/>
    <n v="0"/>
    <n v="192"/>
  </r>
  <r>
    <x v="1684"/>
    <s v="79016119A"/>
    <x v="8"/>
    <x v="0"/>
    <x v="8"/>
    <n v="327"/>
    <n v="0"/>
    <n v="327"/>
    <n v="94.83"/>
    <x v="0"/>
    <s v="ACC3"/>
    <m/>
    <x v="8"/>
    <x v="0"/>
    <x v="0"/>
    <x v="0"/>
    <n v="7"/>
    <n v="2020"/>
    <x v="1"/>
    <x v="0"/>
    <n v="1"/>
    <n v="1"/>
    <n v="0"/>
    <n v="327"/>
  </r>
  <r>
    <x v="1685"/>
    <s v="79016219A"/>
    <x v="8"/>
    <x v="0"/>
    <x v="8"/>
    <n v="1086"/>
    <n v="0"/>
    <n v="1086"/>
    <n v="293.22000000000003"/>
    <x v="1"/>
    <s v="MIN4"/>
    <m/>
    <x v="8"/>
    <x v="0"/>
    <x v="0"/>
    <x v="0"/>
    <n v="7"/>
    <n v="2020"/>
    <x v="0"/>
    <x v="0"/>
    <n v="1"/>
    <n v="1"/>
    <n v="0"/>
    <n v="1086"/>
  </r>
  <r>
    <x v="1686"/>
    <s v="79016319A"/>
    <x v="8"/>
    <x v="0"/>
    <x v="8"/>
    <n v="1576"/>
    <n v="0"/>
    <n v="1576"/>
    <n v="520.08000000000004"/>
    <x v="2"/>
    <s v="BAG3"/>
    <m/>
    <x v="8"/>
    <x v="0"/>
    <x v="0"/>
    <x v="1"/>
    <n v="7"/>
    <n v="2020"/>
    <x v="0"/>
    <x v="0"/>
    <n v="1"/>
    <n v="1"/>
    <n v="0"/>
    <n v="1576"/>
  </r>
  <r>
    <x v="1687"/>
    <s v="79016419A"/>
    <x v="8"/>
    <x v="0"/>
    <x v="8"/>
    <n v="948"/>
    <n v="0"/>
    <n v="948"/>
    <n v="303.36"/>
    <x v="2"/>
    <s v="BAG4"/>
    <m/>
    <x v="8"/>
    <x v="0"/>
    <x v="0"/>
    <x v="4"/>
    <n v="7"/>
    <n v="2020"/>
    <x v="1"/>
    <x v="0"/>
    <n v="1"/>
    <n v="1"/>
    <n v="0"/>
    <n v="948"/>
  </r>
  <r>
    <x v="1688"/>
    <s v="79016519A"/>
    <x v="8"/>
    <x v="0"/>
    <x v="8"/>
    <n v="948"/>
    <n v="0"/>
    <n v="948"/>
    <n v="303.36"/>
    <x v="2"/>
    <s v="BAG4"/>
    <m/>
    <x v="8"/>
    <x v="0"/>
    <x v="0"/>
    <x v="0"/>
    <n v="7"/>
    <n v="2020"/>
    <x v="0"/>
    <x v="0"/>
    <n v="1"/>
    <n v="1"/>
    <n v="0"/>
    <n v="948"/>
  </r>
  <r>
    <x v="1689"/>
    <s v="79016619A"/>
    <x v="8"/>
    <x v="0"/>
    <x v="8"/>
    <n v="1101"/>
    <n v="0"/>
    <n v="1101"/>
    <n v="396.36"/>
    <x v="2"/>
    <s v="BAG1"/>
    <m/>
    <x v="8"/>
    <x v="0"/>
    <x v="0"/>
    <x v="0"/>
    <n v="7"/>
    <n v="2020"/>
    <x v="1"/>
    <x v="0"/>
    <n v="1"/>
    <n v="1"/>
    <n v="0"/>
    <n v="1101"/>
  </r>
  <r>
    <x v="1690"/>
    <s v="79016719A"/>
    <x v="8"/>
    <x v="0"/>
    <x v="8"/>
    <n v="579"/>
    <n v="0"/>
    <n v="579"/>
    <n v="167.91"/>
    <x v="4"/>
    <s v="BOO1"/>
    <m/>
    <x v="8"/>
    <x v="0"/>
    <x v="0"/>
    <x v="2"/>
    <n v="7"/>
    <n v="2020"/>
    <x v="1"/>
    <x v="0"/>
    <n v="1"/>
    <n v="1"/>
    <n v="0"/>
    <n v="579"/>
  </r>
  <r>
    <x v="1691"/>
    <s v="79016819A"/>
    <x v="8"/>
    <x v="0"/>
    <x v="8"/>
    <n v="510"/>
    <n v="0"/>
    <n v="510"/>
    <n v="163.20000000000002"/>
    <x v="4"/>
    <s v="BOO2"/>
    <m/>
    <x v="8"/>
    <x v="0"/>
    <x v="0"/>
    <x v="0"/>
    <n v="7"/>
    <n v="2020"/>
    <x v="1"/>
    <x v="0"/>
    <n v="1"/>
    <n v="1"/>
    <n v="0"/>
    <n v="510"/>
  </r>
  <r>
    <x v="1692"/>
    <s v="79016919A"/>
    <x v="8"/>
    <x v="0"/>
    <x v="8"/>
    <n v="596"/>
    <n v="0"/>
    <n v="596"/>
    <n v="250.32"/>
    <x v="4"/>
    <s v="BOO11"/>
    <m/>
    <x v="8"/>
    <x v="0"/>
    <x v="0"/>
    <x v="0"/>
    <n v="7"/>
    <n v="2020"/>
    <x v="0"/>
    <x v="0"/>
    <n v="1"/>
    <n v="1"/>
    <n v="0"/>
    <n v="596"/>
  </r>
  <r>
    <x v="1693"/>
    <s v="79017019A"/>
    <x v="8"/>
    <x v="0"/>
    <x v="8"/>
    <n v="327"/>
    <n v="0"/>
    <n v="327"/>
    <n v="94.83"/>
    <x v="0"/>
    <s v="ACC3"/>
    <m/>
    <x v="8"/>
    <x v="0"/>
    <x v="0"/>
    <x v="1"/>
    <n v="7"/>
    <n v="2020"/>
    <x v="0"/>
    <x v="0"/>
    <n v="1"/>
    <n v="1"/>
    <n v="0"/>
    <n v="327"/>
  </r>
  <r>
    <x v="1694"/>
    <s v="79017119A"/>
    <x v="8"/>
    <x v="0"/>
    <x v="8"/>
    <n v="951"/>
    <n v="0"/>
    <n v="951"/>
    <n v="247.26000000000002"/>
    <x v="1"/>
    <s v="MIN3"/>
    <m/>
    <x v="8"/>
    <x v="0"/>
    <x v="0"/>
    <x v="4"/>
    <n v="7"/>
    <n v="2020"/>
    <x v="1"/>
    <x v="0"/>
    <n v="1"/>
    <n v="1"/>
    <n v="0"/>
    <n v="951"/>
  </r>
  <r>
    <x v="1695"/>
    <s v="79017219A"/>
    <x v="8"/>
    <x v="0"/>
    <x v="8"/>
    <n v="948"/>
    <n v="0"/>
    <n v="948"/>
    <n v="303.36"/>
    <x v="2"/>
    <s v="BAG4"/>
    <m/>
    <x v="8"/>
    <x v="0"/>
    <x v="0"/>
    <x v="4"/>
    <n v="7"/>
    <n v="2020"/>
    <x v="0"/>
    <x v="0"/>
    <n v="1"/>
    <n v="1"/>
    <n v="0"/>
    <n v="948"/>
  </r>
  <r>
    <x v="1696"/>
    <s v="79017319A"/>
    <x v="8"/>
    <x v="0"/>
    <x v="8"/>
    <n v="1576"/>
    <n v="0"/>
    <n v="1576"/>
    <n v="520.08000000000004"/>
    <x v="2"/>
    <s v="BAG3"/>
    <m/>
    <x v="8"/>
    <x v="0"/>
    <x v="0"/>
    <x v="2"/>
    <n v="7"/>
    <n v="2020"/>
    <x v="0"/>
    <x v="0"/>
    <n v="1"/>
    <n v="1"/>
    <n v="0"/>
    <n v="1576"/>
  </r>
  <r>
    <x v="1697"/>
    <s v="79017419A"/>
    <x v="8"/>
    <x v="0"/>
    <x v="8"/>
    <n v="948"/>
    <n v="0"/>
    <n v="948"/>
    <n v="303.36"/>
    <x v="2"/>
    <s v="BAG4"/>
    <m/>
    <x v="8"/>
    <x v="0"/>
    <x v="0"/>
    <x v="2"/>
    <n v="7"/>
    <n v="2020"/>
    <x v="1"/>
    <x v="0"/>
    <n v="1"/>
    <n v="1"/>
    <n v="0"/>
    <n v="948"/>
  </r>
  <r>
    <x v="1698"/>
    <s v="79017519A"/>
    <x v="8"/>
    <x v="0"/>
    <x v="8"/>
    <n v="1491"/>
    <n v="0"/>
    <n v="1491"/>
    <n v="506.94000000000005"/>
    <x v="2"/>
    <s v="BAG2"/>
    <m/>
    <x v="8"/>
    <x v="0"/>
    <x v="0"/>
    <x v="0"/>
    <n v="7"/>
    <n v="2020"/>
    <x v="0"/>
    <x v="0"/>
    <n v="1"/>
    <n v="1"/>
    <n v="0"/>
    <n v="1491"/>
  </r>
  <r>
    <x v="1699"/>
    <s v="79017619A"/>
    <x v="8"/>
    <x v="0"/>
    <x v="8"/>
    <n v="579"/>
    <n v="0"/>
    <n v="579"/>
    <n v="167.91"/>
    <x v="4"/>
    <s v="BOO1"/>
    <m/>
    <x v="8"/>
    <x v="0"/>
    <x v="0"/>
    <x v="2"/>
    <n v="7"/>
    <n v="2020"/>
    <x v="1"/>
    <x v="0"/>
    <n v="1"/>
    <n v="1"/>
    <n v="0"/>
    <n v="579"/>
  </r>
  <r>
    <x v="1700"/>
    <s v="79017719A"/>
    <x v="8"/>
    <x v="0"/>
    <x v="8"/>
    <n v="579"/>
    <n v="0"/>
    <n v="579"/>
    <n v="167.91"/>
    <x v="4"/>
    <s v="BOO1"/>
    <m/>
    <x v="8"/>
    <x v="0"/>
    <x v="0"/>
    <x v="2"/>
    <n v="7"/>
    <n v="2020"/>
    <x v="0"/>
    <x v="0"/>
    <n v="1"/>
    <n v="1"/>
    <n v="0"/>
    <n v="579"/>
  </r>
  <r>
    <x v="1701"/>
    <s v="79017819A"/>
    <x v="8"/>
    <x v="0"/>
    <x v="8"/>
    <n v="559"/>
    <n v="0"/>
    <n v="559"/>
    <n v="223.60000000000002"/>
    <x v="4"/>
    <s v="BOO10"/>
    <m/>
    <x v="8"/>
    <x v="0"/>
    <x v="0"/>
    <x v="2"/>
    <n v="7"/>
    <n v="2020"/>
    <x v="1"/>
    <x v="0"/>
    <n v="1"/>
    <n v="1"/>
    <n v="0"/>
    <n v="559"/>
  </r>
  <r>
    <x v="1702"/>
    <s v="79018019A"/>
    <x v="8"/>
    <x v="0"/>
    <x v="8"/>
    <n v="258"/>
    <n v="0"/>
    <n v="258"/>
    <n v="72.240000000000009"/>
    <x v="0"/>
    <s v="ACC2"/>
    <m/>
    <x v="8"/>
    <x v="0"/>
    <x v="0"/>
    <x v="2"/>
    <n v="7"/>
    <n v="2020"/>
    <x v="0"/>
    <x v="0"/>
    <n v="1"/>
    <n v="1"/>
    <n v="0"/>
    <n v="258"/>
  </r>
  <r>
    <x v="1703"/>
    <s v="79018119A"/>
    <x v="8"/>
    <x v="0"/>
    <x v="8"/>
    <n v="1086"/>
    <n v="0"/>
    <n v="1086"/>
    <n v="293.22000000000003"/>
    <x v="1"/>
    <s v="MIN4"/>
    <m/>
    <x v="8"/>
    <x v="0"/>
    <x v="0"/>
    <x v="4"/>
    <n v="7"/>
    <n v="2020"/>
    <x v="1"/>
    <x v="0"/>
    <n v="1"/>
    <n v="1"/>
    <n v="0"/>
    <n v="1086"/>
  </r>
  <r>
    <x v="1704"/>
    <s v="79018219A"/>
    <x v="8"/>
    <x v="0"/>
    <x v="8"/>
    <n v="1101"/>
    <n v="0"/>
    <n v="1101"/>
    <n v="396.36"/>
    <x v="2"/>
    <s v="BAG1"/>
    <m/>
    <x v="8"/>
    <x v="0"/>
    <x v="0"/>
    <x v="0"/>
    <n v="7"/>
    <n v="2020"/>
    <x v="1"/>
    <x v="0"/>
    <n v="1"/>
    <n v="1"/>
    <n v="0"/>
    <n v="1101"/>
  </r>
  <r>
    <x v="1705"/>
    <s v="79018319A"/>
    <x v="8"/>
    <x v="0"/>
    <x v="8"/>
    <n v="1101"/>
    <n v="0"/>
    <n v="1101"/>
    <n v="396.36"/>
    <x v="2"/>
    <s v="BAG1"/>
    <m/>
    <x v="8"/>
    <x v="0"/>
    <x v="0"/>
    <x v="2"/>
    <n v="7"/>
    <n v="2020"/>
    <x v="0"/>
    <x v="0"/>
    <n v="1"/>
    <n v="1"/>
    <n v="0"/>
    <n v="1101"/>
  </r>
  <r>
    <x v="1706"/>
    <s v="79018419A"/>
    <x v="8"/>
    <x v="0"/>
    <x v="8"/>
    <n v="1101"/>
    <n v="0"/>
    <n v="1101"/>
    <n v="396.36"/>
    <x v="2"/>
    <s v="BAG1"/>
    <m/>
    <x v="8"/>
    <x v="0"/>
    <x v="0"/>
    <x v="4"/>
    <n v="7"/>
    <n v="2020"/>
    <x v="0"/>
    <x v="0"/>
    <n v="1"/>
    <n v="1"/>
    <n v="0"/>
    <n v="1101"/>
  </r>
  <r>
    <x v="1707"/>
    <s v="79018519A"/>
    <x v="8"/>
    <x v="0"/>
    <x v="8"/>
    <n v="636"/>
    <n v="0"/>
    <n v="636"/>
    <n v="216.24"/>
    <x v="4"/>
    <s v="BOO3"/>
    <m/>
    <x v="8"/>
    <x v="0"/>
    <x v="0"/>
    <x v="0"/>
    <n v="7"/>
    <n v="2020"/>
    <x v="1"/>
    <x v="0"/>
    <n v="1"/>
    <n v="1"/>
    <n v="0"/>
    <n v="636"/>
  </r>
  <r>
    <x v="1708"/>
    <s v="79018619A"/>
    <x v="8"/>
    <x v="0"/>
    <x v="8"/>
    <n v="510"/>
    <n v="0"/>
    <n v="510"/>
    <n v="163.20000000000002"/>
    <x v="4"/>
    <s v="BOO2"/>
    <m/>
    <x v="8"/>
    <x v="0"/>
    <x v="0"/>
    <x v="2"/>
    <n v="7"/>
    <n v="2020"/>
    <x v="0"/>
    <x v="0"/>
    <n v="1"/>
    <n v="1"/>
    <n v="0"/>
    <n v="510"/>
  </r>
  <r>
    <x v="1709"/>
    <s v="79018719A"/>
    <x v="8"/>
    <x v="0"/>
    <x v="8"/>
    <n v="502"/>
    <n v="0"/>
    <n v="502"/>
    <n v="291.15999999999997"/>
    <x v="4"/>
    <s v="BOO4"/>
    <m/>
    <x v="8"/>
    <x v="0"/>
    <x v="0"/>
    <x v="2"/>
    <n v="7"/>
    <n v="2020"/>
    <x v="1"/>
    <x v="0"/>
    <n v="1"/>
    <n v="1"/>
    <n v="0"/>
    <n v="502"/>
  </r>
  <r>
    <x v="1710"/>
    <s v="79018819A"/>
    <x v="8"/>
    <x v="0"/>
    <x v="8"/>
    <n v="255"/>
    <n v="0"/>
    <n v="255"/>
    <n v="114.75"/>
    <x v="4"/>
    <s v="BOO8"/>
    <m/>
    <x v="8"/>
    <x v="0"/>
    <x v="0"/>
    <x v="1"/>
    <n v="7"/>
    <n v="2020"/>
    <x v="0"/>
    <x v="0"/>
    <n v="1"/>
    <n v="1"/>
    <n v="0"/>
    <n v="255"/>
  </r>
  <r>
    <x v="1711"/>
    <s v="79018919A"/>
    <x v="8"/>
    <x v="0"/>
    <x v="8"/>
    <n v="551"/>
    <n v="0"/>
    <n v="551"/>
    <n v="264.48"/>
    <x v="4"/>
    <s v="BOO12"/>
    <m/>
    <x v="8"/>
    <x v="0"/>
    <x v="0"/>
    <x v="2"/>
    <n v="7"/>
    <n v="2020"/>
    <x v="0"/>
    <x v="0"/>
    <n v="1"/>
    <n v="1"/>
    <n v="0"/>
    <n v="551"/>
  </r>
  <r>
    <x v="1712"/>
    <s v="79019019A"/>
    <x v="8"/>
    <x v="0"/>
    <x v="8"/>
    <n v="258"/>
    <n v="0"/>
    <n v="258"/>
    <n v="72.240000000000009"/>
    <x v="0"/>
    <s v="ACC2"/>
    <m/>
    <x v="8"/>
    <x v="0"/>
    <x v="0"/>
    <x v="2"/>
    <n v="7"/>
    <n v="2020"/>
    <x v="1"/>
    <x v="0"/>
    <n v="1"/>
    <n v="1"/>
    <n v="0"/>
    <n v="258"/>
  </r>
  <r>
    <x v="1713"/>
    <s v="79019119A"/>
    <x v="8"/>
    <x v="0"/>
    <x v="8"/>
    <n v="992"/>
    <n v="0"/>
    <n v="992"/>
    <n v="307.52"/>
    <x v="1"/>
    <s v="MIN5"/>
    <m/>
    <x v="8"/>
    <x v="0"/>
    <x v="0"/>
    <x v="2"/>
    <n v="7"/>
    <n v="2020"/>
    <x v="0"/>
    <x v="0"/>
    <n v="1"/>
    <n v="1"/>
    <n v="0"/>
    <n v="992"/>
  </r>
  <r>
    <x v="1714"/>
    <s v="79019219A"/>
    <x v="8"/>
    <x v="0"/>
    <x v="8"/>
    <n v="1101"/>
    <n v="0"/>
    <n v="1101"/>
    <n v="396.36"/>
    <x v="2"/>
    <s v="BAG1"/>
    <m/>
    <x v="8"/>
    <x v="0"/>
    <x v="0"/>
    <x v="0"/>
    <n v="7"/>
    <n v="2020"/>
    <x v="0"/>
    <x v="0"/>
    <n v="1"/>
    <n v="1"/>
    <n v="0"/>
    <n v="1101"/>
  </r>
  <r>
    <x v="1715"/>
    <s v="79019319A"/>
    <x v="8"/>
    <x v="0"/>
    <x v="8"/>
    <n v="1101"/>
    <n v="0"/>
    <n v="1101"/>
    <n v="396.36"/>
    <x v="2"/>
    <s v="BAG1"/>
    <m/>
    <x v="8"/>
    <x v="0"/>
    <x v="0"/>
    <x v="2"/>
    <n v="7"/>
    <n v="2020"/>
    <x v="0"/>
    <x v="0"/>
    <n v="1"/>
    <n v="1"/>
    <n v="0"/>
    <n v="1101"/>
  </r>
  <r>
    <x v="1716"/>
    <s v="79019419A"/>
    <x v="8"/>
    <x v="0"/>
    <x v="8"/>
    <n v="510"/>
    <n v="0"/>
    <n v="510"/>
    <n v="163.20000000000002"/>
    <x v="4"/>
    <s v="BOO2"/>
    <m/>
    <x v="8"/>
    <x v="0"/>
    <x v="0"/>
    <x v="2"/>
    <n v="7"/>
    <n v="2020"/>
    <x v="1"/>
    <x v="0"/>
    <n v="1"/>
    <n v="1"/>
    <n v="0"/>
    <n v="510"/>
  </r>
  <r>
    <x v="1717"/>
    <s v="79019519A"/>
    <x v="8"/>
    <x v="0"/>
    <x v="8"/>
    <n v="636"/>
    <n v="0"/>
    <n v="636"/>
    <n v="216.24"/>
    <x v="4"/>
    <s v="BOO3"/>
    <m/>
    <x v="8"/>
    <x v="0"/>
    <x v="0"/>
    <x v="1"/>
    <n v="7"/>
    <n v="2020"/>
    <x v="1"/>
    <x v="0"/>
    <n v="1"/>
    <n v="1"/>
    <n v="0"/>
    <n v="636"/>
  </r>
  <r>
    <x v="1718"/>
    <s v="79019619A"/>
    <x v="8"/>
    <x v="0"/>
    <x v="8"/>
    <n v="559"/>
    <n v="0"/>
    <n v="559"/>
    <n v="223.60000000000002"/>
    <x v="4"/>
    <s v="BOO10"/>
    <m/>
    <x v="8"/>
    <x v="0"/>
    <x v="0"/>
    <x v="2"/>
    <n v="7"/>
    <n v="2020"/>
    <x v="1"/>
    <x v="0"/>
    <n v="1"/>
    <n v="1"/>
    <n v="0"/>
    <n v="559"/>
  </r>
  <r>
    <x v="1719"/>
    <s v="79019719A"/>
    <x v="8"/>
    <x v="0"/>
    <x v="8"/>
    <n v="502"/>
    <n v="0"/>
    <n v="502"/>
    <n v="291.15999999999997"/>
    <x v="4"/>
    <s v="BOO4"/>
    <m/>
    <x v="8"/>
    <x v="0"/>
    <x v="0"/>
    <x v="2"/>
    <n v="7"/>
    <n v="2020"/>
    <x v="1"/>
    <x v="0"/>
    <n v="1"/>
    <n v="1"/>
    <n v="0"/>
    <n v="502"/>
  </r>
  <r>
    <x v="1720"/>
    <s v="79019819A"/>
    <x v="8"/>
    <x v="0"/>
    <x v="8"/>
    <n v="502"/>
    <n v="0"/>
    <n v="502"/>
    <n v="291.15999999999997"/>
    <x v="4"/>
    <s v="BOO4"/>
    <m/>
    <x v="8"/>
    <x v="0"/>
    <x v="0"/>
    <x v="3"/>
    <n v="7"/>
    <n v="2020"/>
    <x v="1"/>
    <x v="0"/>
    <n v="1"/>
    <n v="1"/>
    <n v="0"/>
    <n v="502"/>
  </r>
  <r>
    <x v="1721"/>
    <s v="79020119A"/>
    <x v="8"/>
    <x v="0"/>
    <x v="8"/>
    <n v="144"/>
    <n v="0"/>
    <n v="144"/>
    <n v="66.240000000000009"/>
    <x v="8"/>
    <s v="SMA3"/>
    <m/>
    <x v="8"/>
    <x v="0"/>
    <x v="0"/>
    <x v="2"/>
    <n v="7"/>
    <n v="2020"/>
    <x v="1"/>
    <x v="0"/>
    <n v="1"/>
    <n v="1"/>
    <n v="0"/>
    <n v="144"/>
  </r>
  <r>
    <x v="1722"/>
    <s v="79020219A"/>
    <x v="8"/>
    <x v="0"/>
    <x v="8"/>
    <n v="210"/>
    <n v="0"/>
    <n v="210"/>
    <n v="37.799999999999997"/>
    <x v="9"/>
    <s v="FRA2"/>
    <m/>
    <x v="8"/>
    <x v="0"/>
    <x v="0"/>
    <x v="2"/>
    <n v="7"/>
    <n v="2020"/>
    <x v="0"/>
    <x v="0"/>
    <n v="1"/>
    <n v="1"/>
    <n v="0"/>
    <n v="210"/>
  </r>
  <r>
    <x v="1723"/>
    <s v="79020319A"/>
    <x v="8"/>
    <x v="0"/>
    <x v="8"/>
    <n v="327"/>
    <n v="0"/>
    <n v="327"/>
    <n v="94.83"/>
    <x v="0"/>
    <s v="ACC3"/>
    <m/>
    <x v="8"/>
    <x v="0"/>
    <x v="0"/>
    <x v="0"/>
    <n v="7"/>
    <n v="2020"/>
    <x v="1"/>
    <x v="0"/>
    <n v="1"/>
    <n v="1"/>
    <n v="0"/>
    <n v="327"/>
  </r>
  <r>
    <x v="1724"/>
    <s v="79020419A"/>
    <x v="8"/>
    <x v="0"/>
    <x v="8"/>
    <n v="258"/>
    <n v="0"/>
    <n v="258"/>
    <n v="72.240000000000009"/>
    <x v="0"/>
    <s v="ACC2"/>
    <m/>
    <x v="8"/>
    <x v="0"/>
    <x v="0"/>
    <x v="1"/>
    <n v="7"/>
    <n v="2020"/>
    <x v="0"/>
    <x v="0"/>
    <n v="1"/>
    <n v="1"/>
    <n v="0"/>
    <n v="258"/>
  </r>
  <r>
    <x v="1725"/>
    <s v="79020519A"/>
    <x v="8"/>
    <x v="0"/>
    <x v="8"/>
    <n v="255"/>
    <n v="0"/>
    <n v="255"/>
    <n v="66.3"/>
    <x v="0"/>
    <s v="ACC1"/>
    <m/>
    <x v="8"/>
    <x v="0"/>
    <x v="0"/>
    <x v="4"/>
    <n v="7"/>
    <n v="2020"/>
    <x v="0"/>
    <x v="0"/>
    <n v="1"/>
    <n v="1"/>
    <n v="0"/>
    <n v="255"/>
  </r>
  <r>
    <x v="1726"/>
    <s v="79020619A"/>
    <x v="8"/>
    <x v="0"/>
    <x v="8"/>
    <n v="992"/>
    <n v="0"/>
    <n v="992"/>
    <n v="277.76000000000005"/>
    <x v="1"/>
    <s v="MIN1"/>
    <m/>
    <x v="8"/>
    <x v="0"/>
    <x v="0"/>
    <x v="4"/>
    <n v="7"/>
    <n v="2020"/>
    <x v="1"/>
    <x v="0"/>
    <n v="1"/>
    <n v="1"/>
    <n v="0"/>
    <n v="992"/>
  </r>
  <r>
    <x v="1727"/>
    <s v="79020719A"/>
    <x v="8"/>
    <x v="0"/>
    <x v="8"/>
    <n v="526"/>
    <n v="0"/>
    <n v="526"/>
    <n v="210.4"/>
    <x v="1"/>
    <s v="MIN8"/>
    <m/>
    <x v="8"/>
    <x v="0"/>
    <x v="0"/>
    <x v="3"/>
    <n v="7"/>
    <n v="2020"/>
    <x v="1"/>
    <x v="0"/>
    <n v="1"/>
    <n v="1"/>
    <n v="0"/>
    <n v="526"/>
  </r>
  <r>
    <x v="1728"/>
    <s v="79020819A"/>
    <x v="8"/>
    <x v="0"/>
    <x v="8"/>
    <n v="1101"/>
    <n v="0"/>
    <n v="1101"/>
    <n v="396.36"/>
    <x v="2"/>
    <s v="BAG1"/>
    <m/>
    <x v="8"/>
    <x v="0"/>
    <x v="0"/>
    <x v="2"/>
    <n v="7"/>
    <n v="2020"/>
    <x v="1"/>
    <x v="0"/>
    <n v="1"/>
    <n v="1"/>
    <n v="0"/>
    <n v="1101"/>
  </r>
  <r>
    <x v="1729"/>
    <s v="79020919A"/>
    <x v="8"/>
    <x v="0"/>
    <x v="8"/>
    <n v="948"/>
    <n v="0"/>
    <n v="948"/>
    <n v="303.36"/>
    <x v="2"/>
    <s v="BAG4"/>
    <m/>
    <x v="8"/>
    <x v="0"/>
    <x v="0"/>
    <x v="2"/>
    <n v="7"/>
    <n v="2020"/>
    <x v="0"/>
    <x v="0"/>
    <n v="1"/>
    <n v="1"/>
    <n v="0"/>
    <n v="948"/>
  </r>
  <r>
    <x v="1730"/>
    <s v="79021019A"/>
    <x v="8"/>
    <x v="0"/>
    <x v="8"/>
    <n v="168"/>
    <n v="0"/>
    <n v="168"/>
    <n v="25.2"/>
    <x v="8"/>
    <s v="SMA4"/>
    <m/>
    <x v="8"/>
    <x v="0"/>
    <x v="0"/>
    <x v="2"/>
    <n v="7"/>
    <n v="2020"/>
    <x v="0"/>
    <x v="0"/>
    <n v="1"/>
    <n v="1"/>
    <n v="0"/>
    <n v="168"/>
  </r>
  <r>
    <x v="1731"/>
    <s v="79021119A"/>
    <x v="8"/>
    <x v="0"/>
    <x v="8"/>
    <n v="192"/>
    <n v="0"/>
    <n v="192"/>
    <n v="34.56"/>
    <x v="9"/>
    <s v="FRA1"/>
    <m/>
    <x v="8"/>
    <x v="0"/>
    <x v="0"/>
    <x v="0"/>
    <n v="7"/>
    <n v="2020"/>
    <x v="0"/>
    <x v="0"/>
    <n v="1"/>
    <n v="1"/>
    <n v="0"/>
    <n v="192"/>
  </r>
  <r>
    <x v="1732"/>
    <s v="79021219A"/>
    <x v="8"/>
    <x v="0"/>
    <x v="8"/>
    <n v="327"/>
    <n v="0"/>
    <n v="327"/>
    <n v="94.83"/>
    <x v="0"/>
    <s v="ACC3"/>
    <m/>
    <x v="8"/>
    <x v="0"/>
    <x v="0"/>
    <x v="1"/>
    <n v="7"/>
    <n v="2020"/>
    <x v="1"/>
    <x v="0"/>
    <n v="1"/>
    <n v="1"/>
    <n v="0"/>
    <n v="327"/>
  </r>
  <r>
    <x v="1733"/>
    <s v="79021319A"/>
    <x v="8"/>
    <x v="0"/>
    <x v="8"/>
    <n v="258"/>
    <n v="0"/>
    <n v="258"/>
    <n v="72.240000000000009"/>
    <x v="0"/>
    <s v="ACC2"/>
    <m/>
    <x v="8"/>
    <x v="0"/>
    <x v="0"/>
    <x v="4"/>
    <n v="7"/>
    <n v="2020"/>
    <x v="1"/>
    <x v="0"/>
    <n v="1"/>
    <n v="1"/>
    <n v="0"/>
    <n v="258"/>
  </r>
  <r>
    <x v="1734"/>
    <s v="79021519A"/>
    <x v="8"/>
    <x v="0"/>
    <x v="8"/>
    <n v="258"/>
    <n v="0"/>
    <n v="258"/>
    <n v="72.240000000000009"/>
    <x v="0"/>
    <s v="ACC2"/>
    <m/>
    <x v="8"/>
    <x v="0"/>
    <x v="0"/>
    <x v="4"/>
    <n v="7"/>
    <n v="2020"/>
    <x v="0"/>
    <x v="0"/>
    <n v="1"/>
    <n v="1"/>
    <n v="0"/>
    <n v="258"/>
  </r>
  <r>
    <x v="1735"/>
    <s v="87000119A"/>
    <x v="5"/>
    <x v="0"/>
    <x v="5"/>
    <n v="345"/>
    <n v="0"/>
    <n v="345"/>
    <n v="106.95"/>
    <x v="7"/>
    <s v="APP2"/>
    <m/>
    <x v="5"/>
    <x v="0"/>
    <x v="0"/>
    <x v="3"/>
    <n v="6"/>
    <n v="2020"/>
    <x v="0"/>
    <x v="0"/>
    <n v="1"/>
    <n v="1"/>
    <n v="0"/>
    <n v="345"/>
  </r>
  <r>
    <x v="1736"/>
    <s v="87000219A"/>
    <x v="5"/>
    <x v="0"/>
    <x v="5"/>
    <n v="144"/>
    <n v="0"/>
    <n v="144"/>
    <n v="66.240000000000009"/>
    <x v="8"/>
    <s v="SMA3"/>
    <m/>
    <x v="5"/>
    <x v="0"/>
    <x v="0"/>
    <x v="2"/>
    <n v="6"/>
    <n v="2020"/>
    <x v="0"/>
    <x v="0"/>
    <n v="1"/>
    <n v="1"/>
    <n v="0"/>
    <n v="144"/>
  </r>
  <r>
    <x v="1737"/>
    <s v="87000319A"/>
    <x v="5"/>
    <x v="0"/>
    <x v="5"/>
    <n v="205"/>
    <n v="0"/>
    <n v="205"/>
    <n v="36.9"/>
    <x v="9"/>
    <s v="FRA3"/>
    <m/>
    <x v="5"/>
    <x v="0"/>
    <x v="0"/>
    <x v="4"/>
    <n v="6"/>
    <n v="2020"/>
    <x v="1"/>
    <x v="0"/>
    <n v="1"/>
    <n v="1"/>
    <n v="0"/>
    <n v="205"/>
  </r>
  <r>
    <x v="1738"/>
    <s v="87000419A"/>
    <x v="5"/>
    <x v="0"/>
    <x v="5"/>
    <n v="220"/>
    <n v="0"/>
    <n v="220"/>
    <n v="39.6"/>
    <x v="9"/>
    <s v="FRA4"/>
    <m/>
    <x v="5"/>
    <x v="0"/>
    <x v="0"/>
    <x v="2"/>
    <n v="6"/>
    <n v="2020"/>
    <x v="1"/>
    <x v="0"/>
    <n v="1"/>
    <n v="1"/>
    <n v="0"/>
    <n v="220"/>
  </r>
  <r>
    <x v="1739"/>
    <s v="87000519A"/>
    <x v="5"/>
    <x v="0"/>
    <x v="5"/>
    <n v="192"/>
    <n v="0"/>
    <n v="192"/>
    <n v="34.56"/>
    <x v="9"/>
    <s v="FRA1"/>
    <m/>
    <x v="5"/>
    <x v="0"/>
    <x v="0"/>
    <x v="2"/>
    <n v="6"/>
    <n v="2020"/>
    <x v="0"/>
    <x v="0"/>
    <n v="1"/>
    <n v="1"/>
    <n v="0"/>
    <n v="192"/>
  </r>
  <r>
    <x v="1740"/>
    <s v="87000619A"/>
    <x v="5"/>
    <x v="0"/>
    <x v="5"/>
    <n v="258"/>
    <n v="0"/>
    <n v="258"/>
    <n v="72.240000000000009"/>
    <x v="0"/>
    <s v="ACC2"/>
    <m/>
    <x v="5"/>
    <x v="0"/>
    <x v="0"/>
    <x v="0"/>
    <n v="6"/>
    <n v="2020"/>
    <x v="1"/>
    <x v="0"/>
    <n v="1"/>
    <n v="1"/>
    <n v="0"/>
    <n v="258"/>
  </r>
  <r>
    <x v="1741"/>
    <s v="87000719A"/>
    <x v="5"/>
    <x v="0"/>
    <x v="5"/>
    <n v="327"/>
    <n v="0"/>
    <n v="327"/>
    <n v="94.83"/>
    <x v="0"/>
    <s v="ACC3"/>
    <m/>
    <x v="5"/>
    <x v="0"/>
    <x v="0"/>
    <x v="2"/>
    <n v="6"/>
    <n v="2020"/>
    <x v="0"/>
    <x v="0"/>
    <n v="1"/>
    <n v="1"/>
    <n v="0"/>
    <n v="327"/>
  </r>
  <r>
    <x v="1742"/>
    <s v="87000819A"/>
    <x v="5"/>
    <x v="0"/>
    <x v="5"/>
    <n v="327"/>
    <n v="0"/>
    <n v="327"/>
    <n v="94.83"/>
    <x v="0"/>
    <s v="ACC3"/>
    <m/>
    <x v="5"/>
    <x v="0"/>
    <x v="0"/>
    <x v="0"/>
    <n v="6"/>
    <n v="2020"/>
    <x v="0"/>
    <x v="0"/>
    <n v="1"/>
    <n v="1"/>
    <n v="0"/>
    <n v="327"/>
  </r>
  <r>
    <x v="1743"/>
    <s v="87000919A"/>
    <x v="5"/>
    <x v="0"/>
    <x v="5"/>
    <n v="1086"/>
    <n v="0"/>
    <n v="1086"/>
    <n v="293.22000000000003"/>
    <x v="1"/>
    <s v="MIN4"/>
    <m/>
    <x v="5"/>
    <x v="0"/>
    <x v="0"/>
    <x v="0"/>
    <n v="6"/>
    <n v="2020"/>
    <x v="0"/>
    <x v="0"/>
    <n v="1"/>
    <n v="1"/>
    <n v="0"/>
    <n v="1086"/>
  </r>
  <r>
    <x v="1744"/>
    <s v="87001019A"/>
    <x v="5"/>
    <x v="0"/>
    <x v="5"/>
    <n v="345"/>
    <n v="0"/>
    <n v="345"/>
    <n v="106.95"/>
    <x v="7"/>
    <s v="APP2"/>
    <m/>
    <x v="5"/>
    <x v="0"/>
    <x v="0"/>
    <x v="1"/>
    <n v="6"/>
    <n v="2020"/>
    <x v="0"/>
    <x v="0"/>
    <n v="1"/>
    <n v="1"/>
    <n v="0"/>
    <n v="345"/>
  </r>
  <r>
    <x v="1745"/>
    <s v="87002019A"/>
    <x v="5"/>
    <x v="0"/>
    <x v="5"/>
    <n v="168"/>
    <n v="0"/>
    <n v="168"/>
    <n v="25.2"/>
    <x v="8"/>
    <s v="SMA4"/>
    <m/>
    <x v="5"/>
    <x v="0"/>
    <x v="0"/>
    <x v="1"/>
    <n v="6"/>
    <n v="2020"/>
    <x v="0"/>
    <x v="0"/>
    <n v="1"/>
    <n v="1"/>
    <n v="0"/>
    <n v="168"/>
  </r>
  <r>
    <x v="1746"/>
    <s v="87002119A"/>
    <x v="5"/>
    <x v="0"/>
    <x v="5"/>
    <n v="210"/>
    <n v="0"/>
    <n v="210"/>
    <n v="37.799999999999997"/>
    <x v="9"/>
    <s v="FRA2"/>
    <m/>
    <x v="5"/>
    <x v="0"/>
    <x v="0"/>
    <x v="4"/>
    <n v="6"/>
    <n v="2020"/>
    <x v="1"/>
    <x v="0"/>
    <n v="1"/>
    <n v="1"/>
    <n v="0"/>
    <n v="210"/>
  </r>
  <r>
    <x v="1747"/>
    <s v="87002219A"/>
    <x v="5"/>
    <x v="0"/>
    <x v="5"/>
    <n v="240"/>
    <n v="0"/>
    <n v="240"/>
    <n v="43.199999999999996"/>
    <x v="9"/>
    <s v="FRA5"/>
    <m/>
    <x v="5"/>
    <x v="0"/>
    <x v="0"/>
    <x v="4"/>
    <n v="6"/>
    <n v="2020"/>
    <x v="1"/>
    <x v="0"/>
    <n v="1"/>
    <n v="1"/>
    <n v="0"/>
    <n v="240"/>
  </r>
  <r>
    <x v="1748"/>
    <s v="87002319A"/>
    <x v="5"/>
    <x v="0"/>
    <x v="5"/>
    <n v="220"/>
    <n v="0"/>
    <n v="220"/>
    <n v="39.6"/>
    <x v="9"/>
    <s v="FRA4"/>
    <m/>
    <x v="5"/>
    <x v="0"/>
    <x v="0"/>
    <x v="3"/>
    <n v="6"/>
    <n v="2020"/>
    <x v="0"/>
    <x v="0"/>
    <n v="1"/>
    <n v="1"/>
    <n v="0"/>
    <n v="220"/>
  </r>
  <r>
    <x v="1749"/>
    <s v="87002419A"/>
    <x v="5"/>
    <x v="0"/>
    <x v="5"/>
    <n v="258"/>
    <n v="0"/>
    <n v="258"/>
    <n v="72.240000000000009"/>
    <x v="0"/>
    <s v="ACC2"/>
    <m/>
    <x v="5"/>
    <x v="0"/>
    <x v="0"/>
    <x v="2"/>
    <n v="6"/>
    <n v="2020"/>
    <x v="0"/>
    <x v="0"/>
    <n v="1"/>
    <n v="1"/>
    <n v="0"/>
    <n v="258"/>
  </r>
  <r>
    <x v="1750"/>
    <s v="38010119A"/>
    <x v="5"/>
    <x v="0"/>
    <x v="5"/>
    <n v="478"/>
    <n v="0"/>
    <n v="478"/>
    <n v="119.5"/>
    <x v="5"/>
    <s v="SAN8"/>
    <m/>
    <x v="5"/>
    <x v="0"/>
    <x v="0"/>
    <x v="2"/>
    <n v="6"/>
    <n v="2020"/>
    <x v="0"/>
    <x v="0"/>
    <n v="1"/>
    <n v="1"/>
    <n v="0"/>
    <n v="478"/>
  </r>
  <r>
    <x v="1751"/>
    <s v="38010219A"/>
    <x v="5"/>
    <x v="0"/>
    <x v="5"/>
    <n v="187"/>
    <n v="0"/>
    <n v="187"/>
    <n v="59.84"/>
    <x v="6"/>
    <s v="SNE2"/>
    <m/>
    <x v="5"/>
    <x v="0"/>
    <x v="0"/>
    <x v="2"/>
    <n v="6"/>
    <n v="2020"/>
    <x v="0"/>
    <x v="0"/>
    <n v="1"/>
    <n v="1"/>
    <n v="0"/>
    <n v="187"/>
  </r>
  <r>
    <x v="1752"/>
    <s v="38010319A"/>
    <x v="5"/>
    <x v="0"/>
    <x v="5"/>
    <n v="345"/>
    <n v="0"/>
    <n v="345"/>
    <n v="106.95"/>
    <x v="7"/>
    <s v="APP2"/>
    <m/>
    <x v="5"/>
    <x v="0"/>
    <x v="0"/>
    <x v="0"/>
    <n v="6"/>
    <n v="2020"/>
    <x v="1"/>
    <x v="0"/>
    <n v="1"/>
    <n v="1"/>
    <n v="0"/>
    <n v="345"/>
  </r>
  <r>
    <x v="1753"/>
    <s v="38010419A"/>
    <x v="5"/>
    <x v="0"/>
    <x v="5"/>
    <n v="144"/>
    <n v="0"/>
    <n v="144"/>
    <n v="66.240000000000009"/>
    <x v="8"/>
    <s v="SMA3"/>
    <m/>
    <x v="5"/>
    <x v="0"/>
    <x v="0"/>
    <x v="1"/>
    <n v="6"/>
    <n v="2020"/>
    <x v="0"/>
    <x v="0"/>
    <n v="1"/>
    <n v="1"/>
    <n v="0"/>
    <n v="144"/>
  </r>
  <r>
    <x v="1754"/>
    <s v="38010519A"/>
    <x v="5"/>
    <x v="0"/>
    <x v="5"/>
    <n v="172"/>
    <n v="0"/>
    <n v="172"/>
    <n v="65.36"/>
    <x v="8"/>
    <s v="SMA2"/>
    <m/>
    <x v="5"/>
    <x v="0"/>
    <x v="0"/>
    <x v="1"/>
    <n v="6"/>
    <n v="2020"/>
    <x v="1"/>
    <x v="0"/>
    <n v="1"/>
    <n v="1"/>
    <n v="0"/>
    <n v="172"/>
  </r>
  <r>
    <x v="1755"/>
    <s v="38010619A"/>
    <x v="5"/>
    <x v="0"/>
    <x v="5"/>
    <n v="205"/>
    <n v="0"/>
    <n v="205"/>
    <n v="36.9"/>
    <x v="9"/>
    <s v="FRA3"/>
    <m/>
    <x v="5"/>
    <x v="0"/>
    <x v="0"/>
    <x v="4"/>
    <n v="6"/>
    <n v="2020"/>
    <x v="0"/>
    <x v="0"/>
    <n v="1"/>
    <n v="1"/>
    <n v="0"/>
    <n v="205"/>
  </r>
  <r>
    <x v="1756"/>
    <s v="38010719A"/>
    <x v="5"/>
    <x v="0"/>
    <x v="5"/>
    <n v="220"/>
    <n v="0"/>
    <n v="220"/>
    <n v="39.6"/>
    <x v="9"/>
    <s v="FRA4"/>
    <m/>
    <x v="5"/>
    <x v="0"/>
    <x v="0"/>
    <x v="4"/>
    <n v="6"/>
    <n v="2020"/>
    <x v="1"/>
    <x v="0"/>
    <n v="1"/>
    <n v="1"/>
    <n v="0"/>
    <n v="220"/>
  </r>
  <r>
    <x v="1757"/>
    <s v="38010819A"/>
    <x v="5"/>
    <x v="0"/>
    <x v="5"/>
    <n v="220"/>
    <n v="0"/>
    <n v="220"/>
    <n v="39.6"/>
    <x v="9"/>
    <s v="FRA4"/>
    <m/>
    <x v="5"/>
    <x v="0"/>
    <x v="0"/>
    <x v="2"/>
    <n v="6"/>
    <n v="2020"/>
    <x v="1"/>
    <x v="0"/>
    <n v="1"/>
    <n v="1"/>
    <n v="0"/>
    <n v="220"/>
  </r>
  <r>
    <x v="1758"/>
    <s v="38010919A"/>
    <x v="5"/>
    <x v="0"/>
    <x v="5"/>
    <n v="255"/>
    <n v="0"/>
    <n v="255"/>
    <n v="66.3"/>
    <x v="0"/>
    <s v="ACC1"/>
    <m/>
    <x v="5"/>
    <x v="0"/>
    <x v="0"/>
    <x v="4"/>
    <n v="6"/>
    <n v="2020"/>
    <x v="0"/>
    <x v="0"/>
    <n v="1"/>
    <n v="1"/>
    <n v="0"/>
    <n v="255"/>
  </r>
  <r>
    <x v="1759"/>
    <s v="59010119A"/>
    <x v="5"/>
    <x v="0"/>
    <x v="5"/>
    <n v="383"/>
    <n v="0"/>
    <n v="383"/>
    <n v="122.56"/>
    <x v="7"/>
    <s v="APP1"/>
    <m/>
    <x v="5"/>
    <x v="0"/>
    <x v="0"/>
    <x v="4"/>
    <n v="6"/>
    <n v="2020"/>
    <x v="1"/>
    <x v="0"/>
    <n v="1"/>
    <n v="1"/>
    <n v="0"/>
    <n v="383"/>
  </r>
  <r>
    <x v="1760"/>
    <s v="59010219A"/>
    <x v="5"/>
    <x v="0"/>
    <x v="5"/>
    <n v="144"/>
    <n v="0"/>
    <n v="144"/>
    <n v="66.240000000000009"/>
    <x v="8"/>
    <s v="SMA3"/>
    <m/>
    <x v="5"/>
    <x v="0"/>
    <x v="0"/>
    <x v="3"/>
    <n v="6"/>
    <n v="2020"/>
    <x v="1"/>
    <x v="0"/>
    <n v="1"/>
    <n v="1"/>
    <n v="0"/>
    <n v="144"/>
  </r>
  <r>
    <x v="1761"/>
    <s v="59010319A"/>
    <x v="5"/>
    <x v="0"/>
    <x v="5"/>
    <n v="240"/>
    <n v="0"/>
    <n v="240"/>
    <n v="43.199999999999996"/>
    <x v="9"/>
    <s v="FRA5"/>
    <m/>
    <x v="5"/>
    <x v="0"/>
    <x v="0"/>
    <x v="2"/>
    <n v="6"/>
    <n v="2020"/>
    <x v="0"/>
    <x v="0"/>
    <n v="1"/>
    <n v="1"/>
    <n v="0"/>
    <n v="240"/>
  </r>
  <r>
    <x v="1762"/>
    <s v="59010419A"/>
    <x v="5"/>
    <x v="0"/>
    <x v="5"/>
    <n v="210"/>
    <n v="0"/>
    <n v="210"/>
    <n v="37.799999999999997"/>
    <x v="9"/>
    <s v="FRA2"/>
    <m/>
    <x v="5"/>
    <x v="0"/>
    <x v="0"/>
    <x v="2"/>
    <n v="6"/>
    <n v="2020"/>
    <x v="0"/>
    <x v="0"/>
    <n v="1"/>
    <n v="1"/>
    <n v="0"/>
    <n v="210"/>
  </r>
  <r>
    <x v="1763"/>
    <s v="59010519A"/>
    <x v="5"/>
    <x v="0"/>
    <x v="5"/>
    <n v="205"/>
    <n v="0"/>
    <n v="205"/>
    <n v="36.9"/>
    <x v="9"/>
    <s v="FRA3"/>
    <m/>
    <x v="5"/>
    <x v="0"/>
    <x v="0"/>
    <x v="2"/>
    <n v="6"/>
    <n v="2020"/>
    <x v="1"/>
    <x v="0"/>
    <n v="1"/>
    <n v="1"/>
    <n v="0"/>
    <n v="205"/>
  </r>
  <r>
    <x v="1764"/>
    <s v="59010619A"/>
    <x v="5"/>
    <x v="0"/>
    <x v="5"/>
    <n v="327"/>
    <n v="0"/>
    <n v="327"/>
    <n v="94.83"/>
    <x v="0"/>
    <s v="ACC3"/>
    <m/>
    <x v="5"/>
    <x v="0"/>
    <x v="0"/>
    <x v="2"/>
    <n v="6"/>
    <n v="2020"/>
    <x v="0"/>
    <x v="0"/>
    <n v="1"/>
    <n v="1"/>
    <n v="0"/>
    <n v="327"/>
  </r>
  <r>
    <x v="1765"/>
    <s v="59010719A"/>
    <x v="5"/>
    <x v="0"/>
    <x v="5"/>
    <n v="327"/>
    <n v="0"/>
    <n v="327"/>
    <n v="94.83"/>
    <x v="0"/>
    <s v="ACC3"/>
    <m/>
    <x v="5"/>
    <x v="0"/>
    <x v="0"/>
    <x v="1"/>
    <n v="6"/>
    <n v="2020"/>
    <x v="0"/>
    <x v="0"/>
    <n v="1"/>
    <n v="1"/>
    <n v="0"/>
    <n v="327"/>
  </r>
  <r>
    <x v="1766"/>
    <s v="59010819A"/>
    <x v="5"/>
    <x v="0"/>
    <x v="5"/>
    <n v="255"/>
    <n v="0"/>
    <n v="255"/>
    <n v="66.3"/>
    <x v="0"/>
    <s v="ACC1"/>
    <m/>
    <x v="5"/>
    <x v="0"/>
    <x v="0"/>
    <x v="2"/>
    <n v="6"/>
    <n v="2020"/>
    <x v="0"/>
    <x v="0"/>
    <n v="1"/>
    <n v="1"/>
    <n v="0"/>
    <n v="255"/>
  </r>
  <r>
    <x v="1767"/>
    <s v="59010919A"/>
    <x v="5"/>
    <x v="0"/>
    <x v="5"/>
    <n v="992"/>
    <n v="0"/>
    <n v="992"/>
    <n v="307.52"/>
    <x v="1"/>
    <s v="MIN5"/>
    <m/>
    <x v="5"/>
    <x v="0"/>
    <x v="0"/>
    <x v="1"/>
    <n v="6"/>
    <n v="2020"/>
    <x v="1"/>
    <x v="0"/>
    <n v="1"/>
    <n v="1"/>
    <n v="0"/>
    <n v="992"/>
  </r>
  <r>
    <x v="1768"/>
    <s v="59011019A"/>
    <x v="5"/>
    <x v="0"/>
    <x v="5"/>
    <n v="345"/>
    <n v="0"/>
    <n v="345"/>
    <n v="106.95"/>
    <x v="7"/>
    <s v="APP2"/>
    <m/>
    <x v="5"/>
    <x v="0"/>
    <x v="0"/>
    <x v="2"/>
    <n v="6"/>
    <n v="2020"/>
    <x v="0"/>
    <x v="0"/>
    <n v="1"/>
    <n v="1"/>
    <n v="0"/>
    <n v="345"/>
  </r>
  <r>
    <x v="1769"/>
    <s v="59011119A"/>
    <x v="5"/>
    <x v="0"/>
    <x v="5"/>
    <n v="172"/>
    <n v="0"/>
    <n v="172"/>
    <n v="65.36"/>
    <x v="8"/>
    <s v="SMA2"/>
    <m/>
    <x v="5"/>
    <x v="0"/>
    <x v="0"/>
    <x v="2"/>
    <n v="6"/>
    <n v="2020"/>
    <x v="0"/>
    <x v="0"/>
    <n v="1"/>
    <n v="1"/>
    <n v="0"/>
    <n v="172"/>
  </r>
  <r>
    <x v="1770"/>
    <s v="59011219A"/>
    <x v="5"/>
    <x v="0"/>
    <x v="5"/>
    <n v="240"/>
    <n v="0"/>
    <n v="240"/>
    <n v="43.199999999999996"/>
    <x v="9"/>
    <s v="FRA5"/>
    <m/>
    <x v="5"/>
    <x v="0"/>
    <x v="0"/>
    <x v="1"/>
    <n v="6"/>
    <n v="2020"/>
    <x v="1"/>
    <x v="0"/>
    <n v="1"/>
    <n v="1"/>
    <n v="0"/>
    <n v="240"/>
  </r>
  <r>
    <x v="1771"/>
    <s v="59011319A"/>
    <x v="5"/>
    <x v="0"/>
    <x v="5"/>
    <n v="210"/>
    <n v="0"/>
    <n v="210"/>
    <n v="37.799999999999997"/>
    <x v="9"/>
    <s v="FRA2"/>
    <m/>
    <x v="5"/>
    <x v="0"/>
    <x v="0"/>
    <x v="2"/>
    <n v="6"/>
    <n v="2020"/>
    <x v="0"/>
    <x v="0"/>
    <n v="1"/>
    <n v="1"/>
    <n v="0"/>
    <n v="210"/>
  </r>
  <r>
    <x v="1772"/>
    <s v="59011419A"/>
    <x v="5"/>
    <x v="0"/>
    <x v="5"/>
    <n v="192"/>
    <n v="0"/>
    <n v="192"/>
    <n v="34.56"/>
    <x v="9"/>
    <s v="FRA1"/>
    <m/>
    <x v="5"/>
    <x v="0"/>
    <x v="0"/>
    <x v="1"/>
    <n v="6"/>
    <n v="2020"/>
    <x v="1"/>
    <x v="0"/>
    <n v="1"/>
    <n v="1"/>
    <n v="0"/>
    <n v="192"/>
  </r>
  <r>
    <x v="1773"/>
    <s v="59011519A"/>
    <x v="5"/>
    <x v="0"/>
    <x v="5"/>
    <n v="327"/>
    <n v="0"/>
    <n v="327"/>
    <n v="94.83"/>
    <x v="0"/>
    <s v="ACC3"/>
    <m/>
    <x v="5"/>
    <x v="0"/>
    <x v="0"/>
    <x v="2"/>
    <n v="6"/>
    <n v="2020"/>
    <x v="0"/>
    <x v="0"/>
    <n v="1"/>
    <n v="1"/>
    <n v="0"/>
    <n v="327"/>
  </r>
  <r>
    <x v="1774"/>
    <s v="59011619A"/>
    <x v="5"/>
    <x v="0"/>
    <x v="5"/>
    <n v="313"/>
    <n v="0"/>
    <n v="313"/>
    <n v="93.899999999999991"/>
    <x v="0"/>
    <s v="ACC4"/>
    <m/>
    <x v="5"/>
    <x v="0"/>
    <x v="0"/>
    <x v="2"/>
    <n v="6"/>
    <n v="2020"/>
    <x v="0"/>
    <x v="0"/>
    <n v="1"/>
    <n v="1"/>
    <n v="0"/>
    <n v="313"/>
  </r>
  <r>
    <x v="1775"/>
    <s v="59011719A"/>
    <x v="5"/>
    <x v="0"/>
    <x v="5"/>
    <n v="258"/>
    <n v="0"/>
    <n v="258"/>
    <n v="72.240000000000009"/>
    <x v="0"/>
    <s v="ACC2"/>
    <m/>
    <x v="5"/>
    <x v="0"/>
    <x v="0"/>
    <x v="0"/>
    <n v="6"/>
    <n v="2020"/>
    <x v="0"/>
    <x v="0"/>
    <n v="1"/>
    <n v="1"/>
    <n v="0"/>
    <n v="258"/>
  </r>
  <r>
    <x v="1776"/>
    <s v="59011819A"/>
    <x v="5"/>
    <x v="0"/>
    <x v="5"/>
    <n v="1086"/>
    <n v="0"/>
    <n v="1086"/>
    <n v="293.22000000000003"/>
    <x v="1"/>
    <s v="MIN4"/>
    <m/>
    <x v="5"/>
    <x v="0"/>
    <x v="0"/>
    <x v="1"/>
    <n v="6"/>
    <n v="2020"/>
    <x v="1"/>
    <x v="0"/>
    <n v="1"/>
    <n v="1"/>
    <n v="0"/>
    <n v="1086"/>
  </r>
  <r>
    <x v="1777"/>
    <s v="59011919A"/>
    <x v="5"/>
    <x v="0"/>
    <x v="5"/>
    <n v="805"/>
    <n v="0"/>
    <n v="805"/>
    <n v="249.55"/>
    <x v="1"/>
    <s v="MIN7"/>
    <m/>
    <x v="5"/>
    <x v="0"/>
    <x v="0"/>
    <x v="1"/>
    <n v="6"/>
    <n v="2020"/>
    <x v="1"/>
    <x v="0"/>
    <n v="1"/>
    <n v="1"/>
    <n v="0"/>
    <n v="805"/>
  </r>
  <r>
    <x v="1778"/>
    <s v="59012019A"/>
    <x v="5"/>
    <x v="0"/>
    <x v="5"/>
    <n v="345"/>
    <n v="0"/>
    <n v="345"/>
    <n v="106.95"/>
    <x v="7"/>
    <s v="APP2"/>
    <m/>
    <x v="5"/>
    <x v="0"/>
    <x v="0"/>
    <x v="2"/>
    <n v="6"/>
    <n v="2020"/>
    <x v="1"/>
    <x v="0"/>
    <n v="1"/>
    <n v="1"/>
    <n v="0"/>
    <n v="345"/>
  </r>
  <r>
    <x v="1779"/>
    <s v="59012119A"/>
    <x v="5"/>
    <x v="0"/>
    <x v="5"/>
    <n v="168"/>
    <n v="0"/>
    <n v="168"/>
    <n v="25.2"/>
    <x v="8"/>
    <s v="SMA4"/>
    <m/>
    <x v="5"/>
    <x v="0"/>
    <x v="0"/>
    <x v="2"/>
    <n v="6"/>
    <n v="2020"/>
    <x v="1"/>
    <x v="0"/>
    <n v="1"/>
    <n v="1"/>
    <n v="0"/>
    <n v="168"/>
  </r>
  <r>
    <x v="1780"/>
    <s v="59012219A"/>
    <x v="5"/>
    <x v="0"/>
    <x v="5"/>
    <n v="240"/>
    <n v="0"/>
    <n v="240"/>
    <n v="43.199999999999996"/>
    <x v="9"/>
    <s v="FRA5"/>
    <m/>
    <x v="5"/>
    <x v="0"/>
    <x v="0"/>
    <x v="2"/>
    <n v="6"/>
    <n v="2020"/>
    <x v="0"/>
    <x v="0"/>
    <n v="1"/>
    <n v="1"/>
    <n v="0"/>
    <n v="240"/>
  </r>
  <r>
    <x v="1781"/>
    <s v="59012319A"/>
    <x v="5"/>
    <x v="0"/>
    <x v="5"/>
    <n v="205"/>
    <n v="0"/>
    <n v="205"/>
    <n v="36.9"/>
    <x v="9"/>
    <s v="FRA3"/>
    <m/>
    <x v="5"/>
    <x v="0"/>
    <x v="0"/>
    <x v="2"/>
    <n v="6"/>
    <n v="2020"/>
    <x v="1"/>
    <x v="0"/>
    <n v="1"/>
    <n v="1"/>
    <n v="0"/>
    <n v="205"/>
  </r>
  <r>
    <x v="1782"/>
    <s v="59012419A"/>
    <x v="5"/>
    <x v="0"/>
    <x v="5"/>
    <n v="327"/>
    <n v="0"/>
    <n v="327"/>
    <n v="94.83"/>
    <x v="0"/>
    <s v="ACC3"/>
    <m/>
    <x v="5"/>
    <x v="0"/>
    <x v="0"/>
    <x v="0"/>
    <n v="6"/>
    <n v="2020"/>
    <x v="0"/>
    <x v="0"/>
    <n v="1"/>
    <n v="1"/>
    <n v="0"/>
    <n v="327"/>
  </r>
  <r>
    <x v="1783"/>
    <s v="59012519A"/>
    <x v="5"/>
    <x v="0"/>
    <x v="5"/>
    <n v="313"/>
    <n v="0"/>
    <n v="313"/>
    <n v="93.899999999999991"/>
    <x v="0"/>
    <s v="ACC4"/>
    <m/>
    <x v="5"/>
    <x v="0"/>
    <x v="0"/>
    <x v="0"/>
    <n v="6"/>
    <n v="2020"/>
    <x v="1"/>
    <x v="0"/>
    <n v="1"/>
    <n v="1"/>
    <n v="0"/>
    <n v="313"/>
  </r>
  <r>
    <x v="1784"/>
    <s v="59012619A"/>
    <x v="5"/>
    <x v="0"/>
    <x v="5"/>
    <n v="327"/>
    <n v="0"/>
    <n v="327"/>
    <n v="94.83"/>
    <x v="0"/>
    <s v="ACC3"/>
    <m/>
    <x v="5"/>
    <x v="0"/>
    <x v="0"/>
    <x v="1"/>
    <n v="6"/>
    <n v="2020"/>
    <x v="0"/>
    <x v="0"/>
    <n v="1"/>
    <n v="1"/>
    <n v="0"/>
    <n v="327"/>
  </r>
  <r>
    <x v="1785"/>
    <s v="59012719A"/>
    <x v="5"/>
    <x v="0"/>
    <x v="5"/>
    <n v="951"/>
    <n v="0"/>
    <n v="951"/>
    <n v="247.26000000000002"/>
    <x v="1"/>
    <s v="MIN3"/>
    <m/>
    <x v="5"/>
    <x v="0"/>
    <x v="0"/>
    <x v="1"/>
    <n v="6"/>
    <n v="2020"/>
    <x v="0"/>
    <x v="0"/>
    <n v="1"/>
    <n v="1"/>
    <n v="0"/>
    <n v="951"/>
  </r>
  <r>
    <x v="1786"/>
    <s v="59012819A"/>
    <x v="5"/>
    <x v="0"/>
    <x v="5"/>
    <n v="1086"/>
    <n v="0"/>
    <n v="1086"/>
    <n v="293.22000000000003"/>
    <x v="1"/>
    <s v="MIN4"/>
    <m/>
    <x v="5"/>
    <x v="0"/>
    <x v="0"/>
    <x v="0"/>
    <n v="6"/>
    <n v="2020"/>
    <x v="1"/>
    <x v="0"/>
    <n v="1"/>
    <n v="1"/>
    <n v="0"/>
    <n v="1086"/>
  </r>
  <r>
    <x v="1787"/>
    <s v="59012919A"/>
    <x v="5"/>
    <x v="0"/>
    <x v="5"/>
    <n v="1576"/>
    <n v="0"/>
    <n v="1576"/>
    <n v="520.08000000000004"/>
    <x v="2"/>
    <s v="BAG3"/>
    <m/>
    <x v="5"/>
    <x v="0"/>
    <x v="0"/>
    <x v="2"/>
    <n v="6"/>
    <n v="2020"/>
    <x v="1"/>
    <x v="0"/>
    <n v="1"/>
    <n v="1"/>
    <n v="0"/>
    <n v="1576"/>
  </r>
  <r>
    <x v="1788"/>
    <s v="59013019A"/>
    <x v="5"/>
    <x v="0"/>
    <x v="5"/>
    <n v="447"/>
    <n v="0"/>
    <n v="447"/>
    <n v="156.44999999999999"/>
    <x v="7"/>
    <s v="APP3"/>
    <m/>
    <x v="5"/>
    <x v="0"/>
    <x v="0"/>
    <x v="2"/>
    <n v="6"/>
    <n v="2020"/>
    <x v="0"/>
    <x v="0"/>
    <n v="1"/>
    <n v="1"/>
    <n v="0"/>
    <n v="447"/>
  </r>
  <r>
    <x v="1789"/>
    <s v="59013119A"/>
    <x v="5"/>
    <x v="0"/>
    <x v="5"/>
    <n v="168"/>
    <n v="0"/>
    <n v="168"/>
    <n v="25.2"/>
    <x v="8"/>
    <s v="SMA4"/>
    <m/>
    <x v="5"/>
    <x v="0"/>
    <x v="0"/>
    <x v="0"/>
    <n v="6"/>
    <n v="2020"/>
    <x v="0"/>
    <x v="0"/>
    <n v="1"/>
    <n v="1"/>
    <n v="0"/>
    <n v="168"/>
  </r>
  <r>
    <x v="1790"/>
    <s v="59013219A"/>
    <x v="5"/>
    <x v="0"/>
    <x v="5"/>
    <n v="220"/>
    <n v="0"/>
    <n v="220"/>
    <n v="39.6"/>
    <x v="9"/>
    <s v="FRA4"/>
    <m/>
    <x v="5"/>
    <x v="0"/>
    <x v="0"/>
    <x v="2"/>
    <n v="6"/>
    <n v="2020"/>
    <x v="0"/>
    <x v="0"/>
    <n v="1"/>
    <n v="1"/>
    <n v="0"/>
    <n v="220"/>
  </r>
  <r>
    <x v="1791"/>
    <s v="59013319A"/>
    <x v="5"/>
    <x v="0"/>
    <x v="5"/>
    <n v="327"/>
    <n v="0"/>
    <n v="327"/>
    <n v="94.83"/>
    <x v="0"/>
    <s v="ACC3"/>
    <m/>
    <x v="5"/>
    <x v="0"/>
    <x v="0"/>
    <x v="1"/>
    <n v="6"/>
    <n v="2020"/>
    <x v="1"/>
    <x v="0"/>
    <n v="1"/>
    <n v="1"/>
    <n v="0"/>
    <n v="327"/>
  </r>
  <r>
    <x v="1792"/>
    <s v="59013419A"/>
    <x v="5"/>
    <x v="0"/>
    <x v="5"/>
    <n v="255"/>
    <n v="0"/>
    <n v="255"/>
    <n v="66.3"/>
    <x v="0"/>
    <s v="ACC1"/>
    <m/>
    <x v="5"/>
    <x v="0"/>
    <x v="0"/>
    <x v="2"/>
    <n v="6"/>
    <n v="2020"/>
    <x v="1"/>
    <x v="0"/>
    <n v="1"/>
    <n v="1"/>
    <n v="0"/>
    <n v="255"/>
  </r>
  <r>
    <x v="1793"/>
    <s v="59013519A"/>
    <x v="5"/>
    <x v="0"/>
    <x v="5"/>
    <n v="258"/>
    <n v="0"/>
    <n v="258"/>
    <n v="72.240000000000009"/>
    <x v="0"/>
    <s v="ACC2"/>
    <m/>
    <x v="5"/>
    <x v="0"/>
    <x v="0"/>
    <x v="2"/>
    <n v="6"/>
    <n v="2020"/>
    <x v="0"/>
    <x v="0"/>
    <n v="1"/>
    <n v="1"/>
    <n v="0"/>
    <n v="258"/>
  </r>
  <r>
    <x v="1794"/>
    <s v="59013619A"/>
    <x v="5"/>
    <x v="0"/>
    <x v="5"/>
    <n v="805"/>
    <n v="0"/>
    <n v="805"/>
    <n v="249.55"/>
    <x v="1"/>
    <s v="MIN7"/>
    <m/>
    <x v="5"/>
    <x v="0"/>
    <x v="0"/>
    <x v="2"/>
    <n v="6"/>
    <n v="2020"/>
    <x v="0"/>
    <x v="0"/>
    <n v="1"/>
    <n v="1"/>
    <n v="0"/>
    <n v="805"/>
  </r>
  <r>
    <x v="1795"/>
    <s v="59013719A"/>
    <x v="5"/>
    <x v="0"/>
    <x v="5"/>
    <n v="805"/>
    <n v="0"/>
    <n v="805"/>
    <n v="249.55"/>
    <x v="1"/>
    <s v="MIN7"/>
    <m/>
    <x v="5"/>
    <x v="0"/>
    <x v="0"/>
    <x v="2"/>
    <n v="6"/>
    <n v="2020"/>
    <x v="1"/>
    <x v="0"/>
    <n v="1"/>
    <n v="1"/>
    <n v="0"/>
    <n v="805"/>
  </r>
  <r>
    <x v="1796"/>
    <s v="59013819A"/>
    <x v="5"/>
    <x v="0"/>
    <x v="5"/>
    <n v="1101"/>
    <n v="0"/>
    <n v="1101"/>
    <n v="396.36"/>
    <x v="2"/>
    <s v="BAG1"/>
    <m/>
    <x v="5"/>
    <x v="0"/>
    <x v="0"/>
    <x v="1"/>
    <n v="6"/>
    <n v="2020"/>
    <x v="0"/>
    <x v="0"/>
    <n v="1"/>
    <n v="1"/>
    <n v="0"/>
    <n v="1101"/>
  </r>
  <r>
    <x v="1797"/>
    <s v="59013919A"/>
    <x v="5"/>
    <x v="0"/>
    <x v="5"/>
    <n v="1576"/>
    <n v="0"/>
    <n v="1576"/>
    <n v="520.08000000000004"/>
    <x v="2"/>
    <s v="BAG3"/>
    <m/>
    <x v="5"/>
    <x v="0"/>
    <x v="0"/>
    <x v="2"/>
    <n v="6"/>
    <n v="2020"/>
    <x v="1"/>
    <x v="0"/>
    <n v="1"/>
    <n v="1"/>
    <n v="0"/>
    <n v="1576"/>
  </r>
  <r>
    <x v="1798"/>
    <s v="59014019A"/>
    <x v="5"/>
    <x v="0"/>
    <x v="5"/>
    <n v="172"/>
    <n v="0"/>
    <n v="172"/>
    <n v="65.36"/>
    <x v="8"/>
    <s v="SMA2"/>
    <m/>
    <x v="5"/>
    <x v="0"/>
    <x v="0"/>
    <x v="2"/>
    <n v="6"/>
    <n v="2020"/>
    <x v="1"/>
    <x v="0"/>
    <n v="1"/>
    <n v="1"/>
    <n v="0"/>
    <n v="172"/>
  </r>
  <r>
    <x v="1799"/>
    <s v="59014119A"/>
    <x v="5"/>
    <x v="0"/>
    <x v="5"/>
    <n v="205"/>
    <n v="0"/>
    <n v="205"/>
    <n v="36.9"/>
    <x v="9"/>
    <s v="FRA3"/>
    <m/>
    <x v="5"/>
    <x v="0"/>
    <x v="0"/>
    <x v="1"/>
    <n v="6"/>
    <n v="2020"/>
    <x v="0"/>
    <x v="0"/>
    <n v="1"/>
    <n v="1"/>
    <n v="0"/>
    <n v="205"/>
  </r>
  <r>
    <x v="1800"/>
    <s v="59014219A"/>
    <x v="5"/>
    <x v="0"/>
    <x v="5"/>
    <n v="313"/>
    <n v="0"/>
    <n v="313"/>
    <n v="93.899999999999991"/>
    <x v="0"/>
    <s v="ACC4"/>
    <m/>
    <x v="5"/>
    <x v="0"/>
    <x v="0"/>
    <x v="1"/>
    <n v="6"/>
    <n v="2020"/>
    <x v="1"/>
    <x v="0"/>
    <n v="1"/>
    <n v="1"/>
    <n v="0"/>
    <n v="313"/>
  </r>
  <r>
    <x v="1801"/>
    <s v="59014319A"/>
    <x v="5"/>
    <x v="0"/>
    <x v="5"/>
    <n v="255"/>
    <n v="0"/>
    <n v="255"/>
    <n v="66.3"/>
    <x v="0"/>
    <s v="ACC1"/>
    <m/>
    <x v="5"/>
    <x v="0"/>
    <x v="0"/>
    <x v="2"/>
    <n v="6"/>
    <n v="2020"/>
    <x v="1"/>
    <x v="0"/>
    <n v="1"/>
    <n v="1"/>
    <n v="0"/>
    <n v="255"/>
  </r>
  <r>
    <x v="1802"/>
    <s v="59014419A"/>
    <x v="5"/>
    <x v="0"/>
    <x v="5"/>
    <n v="255"/>
    <n v="0"/>
    <n v="255"/>
    <n v="66.3"/>
    <x v="0"/>
    <s v="ACC1"/>
    <m/>
    <x v="5"/>
    <x v="0"/>
    <x v="0"/>
    <x v="2"/>
    <n v="6"/>
    <n v="2020"/>
    <x v="1"/>
    <x v="0"/>
    <n v="1"/>
    <n v="1"/>
    <n v="0"/>
    <n v="255"/>
  </r>
  <r>
    <x v="1803"/>
    <s v="59014519A"/>
    <x v="5"/>
    <x v="0"/>
    <x v="5"/>
    <n v="992"/>
    <n v="0"/>
    <n v="992"/>
    <n v="307.52"/>
    <x v="1"/>
    <s v="MIN5"/>
    <m/>
    <x v="5"/>
    <x v="0"/>
    <x v="0"/>
    <x v="2"/>
    <n v="6"/>
    <n v="2020"/>
    <x v="0"/>
    <x v="0"/>
    <n v="1"/>
    <n v="1"/>
    <n v="0"/>
    <n v="992"/>
  </r>
  <r>
    <x v="1804"/>
    <s v="59014619A"/>
    <x v="5"/>
    <x v="0"/>
    <x v="5"/>
    <n v="526"/>
    <n v="0"/>
    <n v="526"/>
    <n v="210.4"/>
    <x v="1"/>
    <s v="MIN8"/>
    <m/>
    <x v="5"/>
    <x v="0"/>
    <x v="0"/>
    <x v="2"/>
    <n v="6"/>
    <n v="2020"/>
    <x v="1"/>
    <x v="0"/>
    <n v="1"/>
    <n v="1"/>
    <n v="0"/>
    <n v="526"/>
  </r>
  <r>
    <x v="1805"/>
    <s v="59014719A"/>
    <x v="5"/>
    <x v="0"/>
    <x v="5"/>
    <n v="1491"/>
    <n v="0"/>
    <n v="1491"/>
    <n v="506.94000000000005"/>
    <x v="2"/>
    <s v="BAG2"/>
    <m/>
    <x v="5"/>
    <x v="0"/>
    <x v="0"/>
    <x v="2"/>
    <n v="6"/>
    <n v="2020"/>
    <x v="1"/>
    <x v="0"/>
    <n v="1"/>
    <n v="1"/>
    <n v="0"/>
    <n v="1491"/>
  </r>
  <r>
    <x v="1806"/>
    <s v="59014819A"/>
    <x v="5"/>
    <x v="0"/>
    <x v="5"/>
    <n v="1491"/>
    <n v="0"/>
    <n v="1491"/>
    <n v="506.94000000000005"/>
    <x v="2"/>
    <s v="BAG2"/>
    <m/>
    <x v="5"/>
    <x v="0"/>
    <x v="0"/>
    <x v="2"/>
    <n v="6"/>
    <n v="2020"/>
    <x v="0"/>
    <x v="0"/>
    <n v="1"/>
    <n v="1"/>
    <n v="0"/>
    <n v="1491"/>
  </r>
  <r>
    <x v="1807"/>
    <s v="59014919A"/>
    <x v="5"/>
    <x v="0"/>
    <x v="5"/>
    <n v="1576"/>
    <n v="0"/>
    <n v="1576"/>
    <n v="520.08000000000004"/>
    <x v="2"/>
    <s v="BAG3"/>
    <m/>
    <x v="5"/>
    <x v="0"/>
    <x v="0"/>
    <x v="2"/>
    <n v="6"/>
    <n v="2020"/>
    <x v="0"/>
    <x v="0"/>
    <n v="1"/>
    <n v="1"/>
    <n v="0"/>
    <n v="1576"/>
  </r>
  <r>
    <x v="1808"/>
    <s v="59015019A"/>
    <x v="5"/>
    <x v="0"/>
    <x v="5"/>
    <n v="168"/>
    <n v="0"/>
    <n v="168"/>
    <n v="25.2"/>
    <x v="8"/>
    <s v="SMA4"/>
    <m/>
    <x v="5"/>
    <x v="0"/>
    <x v="0"/>
    <x v="2"/>
    <n v="6"/>
    <n v="2020"/>
    <x v="0"/>
    <x v="0"/>
    <n v="1"/>
    <n v="1"/>
    <n v="0"/>
    <n v="168"/>
  </r>
  <r>
    <x v="1809"/>
    <s v="59015119A"/>
    <x v="5"/>
    <x v="0"/>
    <x v="5"/>
    <n v="220"/>
    <n v="0"/>
    <n v="220"/>
    <n v="39.6"/>
    <x v="9"/>
    <s v="FRA4"/>
    <m/>
    <x v="5"/>
    <x v="0"/>
    <x v="0"/>
    <x v="2"/>
    <n v="6"/>
    <n v="2020"/>
    <x v="1"/>
    <x v="0"/>
    <n v="1"/>
    <n v="1"/>
    <n v="0"/>
    <n v="220"/>
  </r>
  <r>
    <x v="1810"/>
    <s v="59015219A"/>
    <x v="5"/>
    <x v="0"/>
    <x v="5"/>
    <n v="313"/>
    <n v="0"/>
    <n v="313"/>
    <n v="93.899999999999991"/>
    <x v="0"/>
    <s v="ACC4"/>
    <m/>
    <x v="5"/>
    <x v="0"/>
    <x v="0"/>
    <x v="2"/>
    <n v="6"/>
    <n v="2020"/>
    <x v="0"/>
    <x v="0"/>
    <n v="1"/>
    <n v="1"/>
    <n v="0"/>
    <n v="313"/>
  </r>
  <r>
    <x v="1811"/>
    <s v="59015319A"/>
    <x v="5"/>
    <x v="0"/>
    <x v="5"/>
    <n v="327"/>
    <n v="0"/>
    <n v="327"/>
    <n v="94.83"/>
    <x v="0"/>
    <s v="ACC3"/>
    <m/>
    <x v="5"/>
    <x v="0"/>
    <x v="0"/>
    <x v="1"/>
    <n v="6"/>
    <n v="2020"/>
    <x v="1"/>
    <x v="0"/>
    <n v="1"/>
    <n v="1"/>
    <n v="0"/>
    <n v="327"/>
  </r>
  <r>
    <x v="1812"/>
    <s v="59015419A"/>
    <x v="5"/>
    <x v="0"/>
    <x v="5"/>
    <n v="990"/>
    <n v="0"/>
    <n v="990"/>
    <n v="316.8"/>
    <x v="1"/>
    <s v="MIN6"/>
    <m/>
    <x v="5"/>
    <x v="0"/>
    <x v="0"/>
    <x v="2"/>
    <n v="6"/>
    <n v="2020"/>
    <x v="0"/>
    <x v="0"/>
    <n v="1"/>
    <n v="1"/>
    <n v="0"/>
    <n v="990"/>
  </r>
  <r>
    <x v="1813"/>
    <s v="59015519A"/>
    <x v="5"/>
    <x v="0"/>
    <x v="5"/>
    <n v="1086"/>
    <n v="0"/>
    <n v="1086"/>
    <n v="293.22000000000003"/>
    <x v="1"/>
    <s v="MIN4"/>
    <m/>
    <x v="5"/>
    <x v="0"/>
    <x v="0"/>
    <x v="2"/>
    <n v="6"/>
    <n v="2020"/>
    <x v="0"/>
    <x v="0"/>
    <n v="1"/>
    <n v="1"/>
    <n v="0"/>
    <n v="1086"/>
  </r>
  <r>
    <x v="1814"/>
    <s v="59015619A"/>
    <x v="5"/>
    <x v="0"/>
    <x v="5"/>
    <n v="1491"/>
    <n v="0"/>
    <n v="1491"/>
    <n v="506.94000000000005"/>
    <x v="2"/>
    <s v="BAG2"/>
    <m/>
    <x v="5"/>
    <x v="0"/>
    <x v="0"/>
    <x v="1"/>
    <n v="6"/>
    <n v="2020"/>
    <x v="0"/>
    <x v="0"/>
    <n v="1"/>
    <n v="1"/>
    <n v="0"/>
    <n v="1491"/>
  </r>
  <r>
    <x v="1815"/>
    <s v="59015719A"/>
    <x v="5"/>
    <x v="0"/>
    <x v="5"/>
    <n v="948"/>
    <n v="0"/>
    <n v="948"/>
    <n v="303.36"/>
    <x v="2"/>
    <s v="BAG4"/>
    <m/>
    <x v="5"/>
    <x v="0"/>
    <x v="0"/>
    <x v="4"/>
    <n v="6"/>
    <n v="2020"/>
    <x v="1"/>
    <x v="0"/>
    <n v="1"/>
    <n v="1"/>
    <n v="0"/>
    <n v="948"/>
  </r>
  <r>
    <x v="1816"/>
    <s v="59015819A"/>
    <x v="5"/>
    <x v="0"/>
    <x v="5"/>
    <n v="1491"/>
    <n v="0"/>
    <n v="1491"/>
    <n v="506.94000000000005"/>
    <x v="2"/>
    <s v="BAG2"/>
    <m/>
    <x v="5"/>
    <x v="0"/>
    <x v="0"/>
    <x v="0"/>
    <n v="6"/>
    <n v="2020"/>
    <x v="1"/>
    <x v="0"/>
    <n v="1"/>
    <n v="1"/>
    <n v="0"/>
    <n v="1491"/>
  </r>
  <r>
    <x v="1817"/>
    <s v="59015919A"/>
    <x v="5"/>
    <x v="0"/>
    <x v="5"/>
    <n v="948"/>
    <n v="0"/>
    <n v="948"/>
    <n v="303.36"/>
    <x v="2"/>
    <s v="BAG4"/>
    <m/>
    <x v="5"/>
    <x v="0"/>
    <x v="0"/>
    <x v="4"/>
    <n v="6"/>
    <n v="2020"/>
    <x v="0"/>
    <x v="0"/>
    <n v="1"/>
    <n v="1"/>
    <n v="0"/>
    <n v="948"/>
  </r>
  <r>
    <x v="1818"/>
    <s v="59016019A"/>
    <x v="5"/>
    <x v="0"/>
    <x v="5"/>
    <n v="144"/>
    <n v="0"/>
    <n v="144"/>
    <n v="66.240000000000009"/>
    <x v="8"/>
    <s v="SMA3"/>
    <m/>
    <x v="5"/>
    <x v="0"/>
    <x v="0"/>
    <x v="2"/>
    <n v="6"/>
    <n v="2020"/>
    <x v="0"/>
    <x v="0"/>
    <n v="1"/>
    <n v="1"/>
    <n v="0"/>
    <n v="144"/>
  </r>
  <r>
    <x v="1819"/>
    <s v="59016119A"/>
    <x v="5"/>
    <x v="0"/>
    <x v="5"/>
    <n v="192"/>
    <n v="0"/>
    <n v="192"/>
    <n v="34.56"/>
    <x v="9"/>
    <s v="FRA1"/>
    <m/>
    <x v="5"/>
    <x v="0"/>
    <x v="0"/>
    <x v="1"/>
    <n v="6"/>
    <n v="2020"/>
    <x v="1"/>
    <x v="0"/>
    <n v="1"/>
    <n v="1"/>
    <n v="0"/>
    <n v="192"/>
  </r>
  <r>
    <x v="1820"/>
    <s v="59016219A"/>
    <x v="5"/>
    <x v="0"/>
    <x v="5"/>
    <n v="327"/>
    <n v="0"/>
    <n v="327"/>
    <n v="94.83"/>
    <x v="0"/>
    <s v="ACC3"/>
    <m/>
    <x v="5"/>
    <x v="0"/>
    <x v="0"/>
    <x v="2"/>
    <n v="6"/>
    <n v="2020"/>
    <x v="1"/>
    <x v="0"/>
    <n v="1"/>
    <n v="1"/>
    <n v="0"/>
    <n v="327"/>
  </r>
  <r>
    <x v="1821"/>
    <s v="59016319A"/>
    <x v="5"/>
    <x v="0"/>
    <x v="5"/>
    <n v="990"/>
    <n v="0"/>
    <n v="990"/>
    <n v="316.8"/>
    <x v="1"/>
    <s v="MIN6"/>
    <m/>
    <x v="5"/>
    <x v="0"/>
    <x v="0"/>
    <x v="2"/>
    <n v="6"/>
    <n v="2020"/>
    <x v="1"/>
    <x v="0"/>
    <n v="1"/>
    <n v="1"/>
    <n v="0"/>
    <n v="990"/>
  </r>
  <r>
    <x v="1822"/>
    <s v="59016419A"/>
    <x v="5"/>
    <x v="0"/>
    <x v="5"/>
    <n v="474"/>
    <n v="0"/>
    <n v="474"/>
    <n v="175.38"/>
    <x v="1"/>
    <s v="MIN9"/>
    <m/>
    <x v="5"/>
    <x v="0"/>
    <x v="0"/>
    <x v="1"/>
    <n v="6"/>
    <n v="2020"/>
    <x v="0"/>
    <x v="0"/>
    <n v="1"/>
    <n v="1"/>
    <n v="0"/>
    <n v="474"/>
  </r>
  <r>
    <x v="1823"/>
    <s v="59016519A"/>
    <x v="5"/>
    <x v="0"/>
    <x v="5"/>
    <n v="948"/>
    <n v="0"/>
    <n v="948"/>
    <n v="303.36"/>
    <x v="2"/>
    <s v="BAG4"/>
    <m/>
    <x v="5"/>
    <x v="0"/>
    <x v="0"/>
    <x v="1"/>
    <n v="6"/>
    <n v="2020"/>
    <x v="0"/>
    <x v="0"/>
    <n v="1"/>
    <n v="1"/>
    <n v="0"/>
    <n v="948"/>
  </r>
  <r>
    <x v="1824"/>
    <s v="59016619A"/>
    <x v="5"/>
    <x v="0"/>
    <x v="5"/>
    <n v="948"/>
    <n v="0"/>
    <n v="948"/>
    <n v="303.36"/>
    <x v="2"/>
    <s v="BAG4"/>
    <m/>
    <x v="5"/>
    <x v="0"/>
    <x v="0"/>
    <x v="2"/>
    <n v="6"/>
    <n v="2020"/>
    <x v="0"/>
    <x v="0"/>
    <n v="1"/>
    <n v="1"/>
    <n v="0"/>
    <n v="948"/>
  </r>
  <r>
    <x v="1825"/>
    <s v="59016719A"/>
    <x v="5"/>
    <x v="0"/>
    <x v="5"/>
    <n v="1576"/>
    <n v="0"/>
    <n v="1576"/>
    <n v="520.08000000000004"/>
    <x v="2"/>
    <s v="BAG3"/>
    <m/>
    <x v="5"/>
    <x v="0"/>
    <x v="0"/>
    <x v="2"/>
    <n v="6"/>
    <n v="2020"/>
    <x v="0"/>
    <x v="0"/>
    <n v="1"/>
    <n v="1"/>
    <n v="0"/>
    <n v="1576"/>
  </r>
  <r>
    <x v="1826"/>
    <s v="59016819A"/>
    <x v="5"/>
    <x v="0"/>
    <x v="5"/>
    <n v="948"/>
    <n v="0"/>
    <n v="948"/>
    <n v="303.36"/>
    <x v="2"/>
    <s v="BAG4"/>
    <m/>
    <x v="5"/>
    <x v="0"/>
    <x v="0"/>
    <x v="0"/>
    <n v="6"/>
    <n v="2020"/>
    <x v="1"/>
    <x v="0"/>
    <n v="1"/>
    <n v="1"/>
    <n v="0"/>
    <n v="948"/>
  </r>
  <r>
    <x v="1827"/>
    <s v="59016919A"/>
    <x v="5"/>
    <x v="0"/>
    <x v="5"/>
    <n v="510"/>
    <n v="0"/>
    <n v="510"/>
    <n v="163.20000000000002"/>
    <x v="4"/>
    <s v="BOO2"/>
    <m/>
    <x v="5"/>
    <x v="0"/>
    <x v="0"/>
    <x v="0"/>
    <n v="6"/>
    <n v="2020"/>
    <x v="0"/>
    <x v="0"/>
    <n v="1"/>
    <n v="1"/>
    <n v="0"/>
    <n v="510"/>
  </r>
  <r>
    <x v="1828"/>
    <s v="59020119A"/>
    <x v="5"/>
    <x v="0"/>
    <x v="5"/>
    <n v="383"/>
    <n v="0"/>
    <n v="383"/>
    <n v="122.56"/>
    <x v="7"/>
    <s v="APP1"/>
    <m/>
    <x v="5"/>
    <x v="0"/>
    <x v="0"/>
    <x v="1"/>
    <n v="6"/>
    <n v="2020"/>
    <x v="1"/>
    <x v="0"/>
    <n v="1"/>
    <n v="1"/>
    <n v="0"/>
    <n v="383"/>
  </r>
  <r>
    <x v="1829"/>
    <s v="59020219A"/>
    <x v="5"/>
    <x v="0"/>
    <x v="5"/>
    <n v="168"/>
    <n v="0"/>
    <n v="168"/>
    <n v="25.2"/>
    <x v="8"/>
    <s v="SMA4"/>
    <m/>
    <x v="5"/>
    <x v="0"/>
    <x v="0"/>
    <x v="4"/>
    <n v="6"/>
    <n v="2020"/>
    <x v="0"/>
    <x v="0"/>
    <n v="1"/>
    <n v="1"/>
    <n v="0"/>
    <n v="168"/>
  </r>
  <r>
    <x v="1830"/>
    <s v="59020319A"/>
    <x v="5"/>
    <x v="0"/>
    <x v="5"/>
    <n v="205"/>
    <n v="0"/>
    <n v="205"/>
    <n v="36.9"/>
    <x v="9"/>
    <s v="FRA3"/>
    <m/>
    <x v="5"/>
    <x v="0"/>
    <x v="0"/>
    <x v="4"/>
    <n v="6"/>
    <n v="2020"/>
    <x v="1"/>
    <x v="0"/>
    <n v="1"/>
    <n v="1"/>
    <n v="0"/>
    <n v="205"/>
  </r>
  <r>
    <x v="1831"/>
    <s v="59020419A"/>
    <x v="5"/>
    <x v="0"/>
    <x v="5"/>
    <n v="205"/>
    <n v="0"/>
    <n v="205"/>
    <n v="36.9"/>
    <x v="9"/>
    <s v="FRA3"/>
    <m/>
    <x v="5"/>
    <x v="0"/>
    <x v="0"/>
    <x v="1"/>
    <n v="6"/>
    <n v="2020"/>
    <x v="1"/>
    <x v="0"/>
    <n v="1"/>
    <n v="1"/>
    <n v="0"/>
    <n v="205"/>
  </r>
  <r>
    <x v="1832"/>
    <s v="59020519A"/>
    <x v="5"/>
    <x v="0"/>
    <x v="5"/>
    <n v="258"/>
    <n v="0"/>
    <n v="258"/>
    <n v="72.240000000000009"/>
    <x v="0"/>
    <s v="ACC2"/>
    <m/>
    <x v="5"/>
    <x v="0"/>
    <x v="0"/>
    <x v="0"/>
    <n v="6"/>
    <n v="2020"/>
    <x v="0"/>
    <x v="0"/>
    <n v="1"/>
    <n v="1"/>
    <n v="0"/>
    <n v="258"/>
  </r>
  <r>
    <x v="1833"/>
    <s v="59020619A"/>
    <x v="5"/>
    <x v="0"/>
    <x v="5"/>
    <n v="327"/>
    <n v="0"/>
    <n v="327"/>
    <n v="94.83"/>
    <x v="0"/>
    <s v="ACC3"/>
    <m/>
    <x v="5"/>
    <x v="0"/>
    <x v="0"/>
    <x v="0"/>
    <n v="6"/>
    <n v="2020"/>
    <x v="1"/>
    <x v="0"/>
    <n v="1"/>
    <n v="1"/>
    <n v="0"/>
    <n v="327"/>
  </r>
  <r>
    <x v="1834"/>
    <s v="59020719A"/>
    <x v="5"/>
    <x v="0"/>
    <x v="5"/>
    <n v="258"/>
    <n v="0"/>
    <n v="258"/>
    <n v="72.240000000000009"/>
    <x v="0"/>
    <s v="ACC2"/>
    <m/>
    <x v="5"/>
    <x v="0"/>
    <x v="0"/>
    <x v="3"/>
    <n v="6"/>
    <n v="2020"/>
    <x v="0"/>
    <x v="0"/>
    <n v="1"/>
    <n v="1"/>
    <n v="0"/>
    <n v="258"/>
  </r>
  <r>
    <x v="1835"/>
    <s v="59020819A"/>
    <x v="5"/>
    <x v="0"/>
    <x v="5"/>
    <n v="474"/>
    <n v="0"/>
    <n v="474"/>
    <n v="175.38"/>
    <x v="1"/>
    <s v="MIN9"/>
    <m/>
    <x v="5"/>
    <x v="0"/>
    <x v="0"/>
    <x v="2"/>
    <n v="6"/>
    <n v="2020"/>
    <x v="1"/>
    <x v="0"/>
    <n v="1"/>
    <n v="1"/>
    <n v="0"/>
    <n v="474"/>
  </r>
  <r>
    <x v="1836"/>
    <s v="59020919A"/>
    <x v="5"/>
    <x v="0"/>
    <x v="5"/>
    <n v="526"/>
    <n v="0"/>
    <n v="526"/>
    <n v="210.4"/>
    <x v="1"/>
    <s v="MIN8"/>
    <m/>
    <x v="5"/>
    <x v="0"/>
    <x v="0"/>
    <x v="2"/>
    <n v="6"/>
    <n v="2020"/>
    <x v="0"/>
    <x v="0"/>
    <n v="1"/>
    <n v="1"/>
    <n v="0"/>
    <n v="526"/>
  </r>
  <r>
    <x v="1837"/>
    <s v="59021019A"/>
    <x v="5"/>
    <x v="0"/>
    <x v="5"/>
    <n v="383"/>
    <n v="0"/>
    <n v="383"/>
    <n v="122.56"/>
    <x v="7"/>
    <s v="APP1"/>
    <m/>
    <x v="5"/>
    <x v="0"/>
    <x v="0"/>
    <x v="1"/>
    <n v="6"/>
    <n v="2020"/>
    <x v="1"/>
    <x v="0"/>
    <n v="1"/>
    <n v="1"/>
    <n v="0"/>
    <n v="383"/>
  </r>
  <r>
    <x v="1838"/>
    <s v="59021119A"/>
    <x v="5"/>
    <x v="0"/>
    <x v="5"/>
    <n v="144"/>
    <n v="0"/>
    <n v="144"/>
    <n v="66.240000000000009"/>
    <x v="8"/>
    <s v="SMA3"/>
    <m/>
    <x v="5"/>
    <x v="0"/>
    <x v="0"/>
    <x v="2"/>
    <n v="6"/>
    <n v="2020"/>
    <x v="0"/>
    <x v="0"/>
    <n v="1"/>
    <n v="1"/>
    <n v="0"/>
    <n v="144"/>
  </r>
  <r>
    <x v="1839"/>
    <s v="59021219A"/>
    <x v="5"/>
    <x v="0"/>
    <x v="5"/>
    <n v="210"/>
    <n v="0"/>
    <n v="210"/>
    <n v="37.799999999999997"/>
    <x v="9"/>
    <s v="FRA2"/>
    <m/>
    <x v="5"/>
    <x v="0"/>
    <x v="0"/>
    <x v="0"/>
    <n v="6"/>
    <n v="2020"/>
    <x v="1"/>
    <x v="0"/>
    <n v="1"/>
    <n v="1"/>
    <n v="0"/>
    <n v="210"/>
  </r>
  <r>
    <x v="1840"/>
    <s v="59021319A"/>
    <x v="5"/>
    <x v="0"/>
    <x v="5"/>
    <n v="210"/>
    <n v="0"/>
    <n v="210"/>
    <n v="37.799999999999997"/>
    <x v="9"/>
    <s v="FRA2"/>
    <m/>
    <x v="5"/>
    <x v="0"/>
    <x v="0"/>
    <x v="4"/>
    <n v="6"/>
    <n v="2020"/>
    <x v="0"/>
    <x v="0"/>
    <n v="1"/>
    <n v="1"/>
    <n v="0"/>
    <n v="210"/>
  </r>
  <r>
    <x v="1841"/>
    <s v="59021419A"/>
    <x v="5"/>
    <x v="0"/>
    <x v="5"/>
    <n v="313"/>
    <n v="0"/>
    <n v="313"/>
    <n v="93.899999999999991"/>
    <x v="0"/>
    <s v="ACC4"/>
    <m/>
    <x v="5"/>
    <x v="0"/>
    <x v="0"/>
    <x v="4"/>
    <n v="6"/>
    <n v="2020"/>
    <x v="0"/>
    <x v="0"/>
    <n v="1"/>
    <n v="1"/>
    <n v="0"/>
    <n v="313"/>
  </r>
  <r>
    <x v="1842"/>
    <s v="59021519A"/>
    <x v="5"/>
    <x v="0"/>
    <x v="5"/>
    <n v="313"/>
    <n v="0"/>
    <n v="313"/>
    <n v="93.899999999999991"/>
    <x v="0"/>
    <s v="ACC4"/>
    <m/>
    <x v="5"/>
    <x v="0"/>
    <x v="0"/>
    <x v="2"/>
    <n v="6"/>
    <n v="2020"/>
    <x v="0"/>
    <x v="0"/>
    <n v="1"/>
    <n v="1"/>
    <n v="0"/>
    <n v="313"/>
  </r>
  <r>
    <x v="1843"/>
    <s v="59021619A"/>
    <x v="5"/>
    <x v="0"/>
    <x v="5"/>
    <n v="258"/>
    <n v="0"/>
    <n v="258"/>
    <n v="72.240000000000009"/>
    <x v="0"/>
    <s v="ACC2"/>
    <m/>
    <x v="5"/>
    <x v="0"/>
    <x v="0"/>
    <x v="2"/>
    <n v="6"/>
    <n v="2020"/>
    <x v="0"/>
    <x v="0"/>
    <n v="1"/>
    <n v="1"/>
    <n v="0"/>
    <n v="258"/>
  </r>
  <r>
    <x v="1844"/>
    <s v="59021719A"/>
    <x v="5"/>
    <x v="0"/>
    <x v="5"/>
    <n v="951"/>
    <n v="0"/>
    <n v="951"/>
    <n v="247.26000000000002"/>
    <x v="1"/>
    <s v="MIN3"/>
    <m/>
    <x v="5"/>
    <x v="0"/>
    <x v="0"/>
    <x v="0"/>
    <n v="6"/>
    <n v="2020"/>
    <x v="1"/>
    <x v="0"/>
    <n v="1"/>
    <n v="1"/>
    <n v="0"/>
    <n v="951"/>
  </r>
  <r>
    <x v="1845"/>
    <s v="59021819A"/>
    <x v="5"/>
    <x v="0"/>
    <x v="5"/>
    <n v="990"/>
    <n v="0"/>
    <n v="990"/>
    <n v="316.8"/>
    <x v="1"/>
    <s v="MIN6"/>
    <m/>
    <x v="5"/>
    <x v="0"/>
    <x v="0"/>
    <x v="1"/>
    <n v="6"/>
    <n v="2020"/>
    <x v="0"/>
    <x v="0"/>
    <n v="1"/>
    <n v="1"/>
    <n v="0"/>
    <n v="990"/>
  </r>
  <r>
    <x v="1846"/>
    <s v="59021919A"/>
    <x v="5"/>
    <x v="0"/>
    <x v="5"/>
    <n v="1491"/>
    <n v="0"/>
    <n v="1491"/>
    <n v="506.94000000000005"/>
    <x v="2"/>
    <s v="BAG2"/>
    <m/>
    <x v="5"/>
    <x v="0"/>
    <x v="0"/>
    <x v="2"/>
    <n v="6"/>
    <n v="2020"/>
    <x v="0"/>
    <x v="0"/>
    <n v="1"/>
    <n v="1"/>
    <n v="0"/>
    <n v="1491"/>
  </r>
  <r>
    <x v="1847"/>
    <s v="59022019A"/>
    <x v="5"/>
    <x v="0"/>
    <x v="5"/>
    <n v="447"/>
    <n v="0"/>
    <n v="447"/>
    <n v="156.44999999999999"/>
    <x v="7"/>
    <s v="APP3"/>
    <m/>
    <x v="5"/>
    <x v="0"/>
    <x v="0"/>
    <x v="2"/>
    <n v="6"/>
    <n v="2020"/>
    <x v="0"/>
    <x v="0"/>
    <n v="1"/>
    <n v="1"/>
    <n v="0"/>
    <n v="447"/>
  </r>
  <r>
    <x v="1848"/>
    <s v="59022119A"/>
    <x v="5"/>
    <x v="0"/>
    <x v="5"/>
    <n v="168"/>
    <n v="0"/>
    <n v="168"/>
    <n v="25.2"/>
    <x v="8"/>
    <s v="SMA4"/>
    <m/>
    <x v="5"/>
    <x v="0"/>
    <x v="0"/>
    <x v="0"/>
    <n v="6"/>
    <n v="2020"/>
    <x v="0"/>
    <x v="0"/>
    <n v="1"/>
    <n v="1"/>
    <n v="0"/>
    <n v="168"/>
  </r>
  <r>
    <x v="1849"/>
    <s v="59022219A"/>
    <x v="5"/>
    <x v="0"/>
    <x v="5"/>
    <n v="220"/>
    <n v="0"/>
    <n v="220"/>
    <n v="39.6"/>
    <x v="9"/>
    <s v="FRA4"/>
    <m/>
    <x v="5"/>
    <x v="0"/>
    <x v="0"/>
    <x v="1"/>
    <n v="6"/>
    <n v="2020"/>
    <x v="1"/>
    <x v="0"/>
    <n v="1"/>
    <n v="1"/>
    <n v="0"/>
    <n v="220"/>
  </r>
  <r>
    <x v="1850"/>
    <s v="59022319A"/>
    <x v="5"/>
    <x v="0"/>
    <x v="5"/>
    <n v="258"/>
    <n v="0"/>
    <n v="258"/>
    <n v="72.240000000000009"/>
    <x v="0"/>
    <s v="ACC2"/>
    <m/>
    <x v="5"/>
    <x v="0"/>
    <x v="0"/>
    <x v="1"/>
    <n v="6"/>
    <n v="2020"/>
    <x v="1"/>
    <x v="0"/>
    <n v="1"/>
    <n v="1"/>
    <n v="0"/>
    <n v="258"/>
  </r>
  <r>
    <x v="1851"/>
    <s v="59022419A"/>
    <x v="5"/>
    <x v="0"/>
    <x v="5"/>
    <n v="258"/>
    <n v="0"/>
    <n v="258"/>
    <n v="72.240000000000009"/>
    <x v="0"/>
    <s v="ACC2"/>
    <m/>
    <x v="5"/>
    <x v="0"/>
    <x v="0"/>
    <x v="3"/>
    <n v="6"/>
    <n v="2020"/>
    <x v="1"/>
    <x v="0"/>
    <n v="1"/>
    <n v="1"/>
    <n v="0"/>
    <n v="258"/>
  </r>
  <r>
    <x v="1852"/>
    <s v="59022519A"/>
    <x v="5"/>
    <x v="0"/>
    <x v="5"/>
    <n v="313"/>
    <n v="0"/>
    <n v="313"/>
    <n v="93.899999999999991"/>
    <x v="0"/>
    <s v="ACC4"/>
    <m/>
    <x v="5"/>
    <x v="0"/>
    <x v="0"/>
    <x v="2"/>
    <n v="6"/>
    <n v="2020"/>
    <x v="0"/>
    <x v="0"/>
    <n v="1"/>
    <n v="1"/>
    <n v="0"/>
    <n v="313"/>
  </r>
  <r>
    <x v="1853"/>
    <s v="59022619A"/>
    <x v="5"/>
    <x v="0"/>
    <x v="5"/>
    <n v="992"/>
    <n v="0"/>
    <n v="992"/>
    <n v="307.52"/>
    <x v="1"/>
    <s v="MIN5"/>
    <m/>
    <x v="5"/>
    <x v="0"/>
    <x v="0"/>
    <x v="4"/>
    <n v="6"/>
    <n v="2020"/>
    <x v="0"/>
    <x v="0"/>
    <n v="1"/>
    <n v="1"/>
    <n v="0"/>
    <n v="992"/>
  </r>
  <r>
    <x v="1854"/>
    <s v="59022719A"/>
    <x v="5"/>
    <x v="0"/>
    <x v="5"/>
    <n v="474"/>
    <n v="0"/>
    <n v="474"/>
    <n v="175.38"/>
    <x v="1"/>
    <s v="MIN9"/>
    <m/>
    <x v="5"/>
    <x v="0"/>
    <x v="0"/>
    <x v="2"/>
    <n v="6"/>
    <n v="2020"/>
    <x v="1"/>
    <x v="0"/>
    <n v="1"/>
    <n v="1"/>
    <n v="0"/>
    <n v="474"/>
  </r>
  <r>
    <x v="1855"/>
    <s v="59022819A"/>
    <x v="5"/>
    <x v="0"/>
    <x v="5"/>
    <n v="1576"/>
    <n v="0"/>
    <n v="1576"/>
    <n v="520.08000000000004"/>
    <x v="2"/>
    <s v="BAG3"/>
    <m/>
    <x v="5"/>
    <x v="0"/>
    <x v="0"/>
    <x v="0"/>
    <n v="6"/>
    <n v="2020"/>
    <x v="0"/>
    <x v="0"/>
    <n v="1"/>
    <n v="1"/>
    <n v="0"/>
    <n v="1576"/>
  </r>
  <r>
    <x v="1856"/>
    <s v="59022919A"/>
    <x v="5"/>
    <x v="0"/>
    <x v="5"/>
    <n v="948"/>
    <n v="0"/>
    <n v="948"/>
    <n v="303.36"/>
    <x v="2"/>
    <s v="BAG4"/>
    <m/>
    <x v="5"/>
    <x v="0"/>
    <x v="0"/>
    <x v="2"/>
    <n v="6"/>
    <n v="2020"/>
    <x v="1"/>
    <x v="0"/>
    <n v="1"/>
    <n v="1"/>
    <n v="0"/>
    <n v="948"/>
  </r>
  <r>
    <x v="1857"/>
    <s v="59023019A"/>
    <x v="5"/>
    <x v="0"/>
    <x v="5"/>
    <n v="172"/>
    <n v="0"/>
    <n v="172"/>
    <n v="65.36"/>
    <x v="8"/>
    <s v="SMA2"/>
    <m/>
    <x v="5"/>
    <x v="0"/>
    <x v="0"/>
    <x v="0"/>
    <n v="6"/>
    <n v="2020"/>
    <x v="0"/>
    <x v="0"/>
    <n v="1"/>
    <n v="1"/>
    <n v="0"/>
    <n v="172"/>
  </r>
  <r>
    <x v="1858"/>
    <s v="59030119A"/>
    <x v="5"/>
    <x v="0"/>
    <x v="5"/>
    <n v="383"/>
    <n v="0"/>
    <n v="383"/>
    <n v="122.56"/>
    <x v="7"/>
    <s v="APP1"/>
    <m/>
    <x v="5"/>
    <x v="0"/>
    <x v="0"/>
    <x v="0"/>
    <n v="6"/>
    <n v="2020"/>
    <x v="1"/>
    <x v="0"/>
    <n v="1"/>
    <n v="1"/>
    <n v="0"/>
    <n v="383"/>
  </r>
  <r>
    <x v="1859"/>
    <s v="59030219A"/>
    <x v="5"/>
    <x v="0"/>
    <x v="5"/>
    <n v="168"/>
    <n v="0"/>
    <n v="168"/>
    <n v="25.2"/>
    <x v="8"/>
    <s v="SMA4"/>
    <m/>
    <x v="5"/>
    <x v="0"/>
    <x v="0"/>
    <x v="2"/>
    <n v="6"/>
    <n v="2020"/>
    <x v="0"/>
    <x v="0"/>
    <n v="1"/>
    <n v="1"/>
    <n v="0"/>
    <n v="168"/>
  </r>
  <r>
    <x v="1860"/>
    <s v="59030319A"/>
    <x v="5"/>
    <x v="0"/>
    <x v="5"/>
    <n v="220"/>
    <n v="0"/>
    <n v="220"/>
    <n v="39.6"/>
    <x v="9"/>
    <s v="FRA4"/>
    <m/>
    <x v="5"/>
    <x v="0"/>
    <x v="0"/>
    <x v="1"/>
    <n v="6"/>
    <n v="2020"/>
    <x v="0"/>
    <x v="0"/>
    <n v="1"/>
    <n v="1"/>
    <n v="0"/>
    <n v="220"/>
  </r>
  <r>
    <x v="1861"/>
    <s v="59030419A"/>
    <x v="5"/>
    <x v="0"/>
    <x v="5"/>
    <n v="313"/>
    <n v="0"/>
    <n v="313"/>
    <n v="93.899999999999991"/>
    <x v="0"/>
    <s v="ACC4"/>
    <m/>
    <x v="5"/>
    <x v="0"/>
    <x v="0"/>
    <x v="2"/>
    <n v="6"/>
    <n v="2020"/>
    <x v="0"/>
    <x v="0"/>
    <n v="1"/>
    <n v="1"/>
    <n v="0"/>
    <n v="313"/>
  </r>
  <r>
    <x v="1862"/>
    <s v="59030519A"/>
    <x v="5"/>
    <x v="0"/>
    <x v="5"/>
    <n v="313"/>
    <n v="0"/>
    <n v="313"/>
    <n v="93.899999999999991"/>
    <x v="0"/>
    <s v="ACC4"/>
    <m/>
    <x v="5"/>
    <x v="0"/>
    <x v="0"/>
    <x v="1"/>
    <n v="6"/>
    <n v="2020"/>
    <x v="1"/>
    <x v="0"/>
    <n v="1"/>
    <n v="1"/>
    <n v="0"/>
    <n v="313"/>
  </r>
  <r>
    <x v="1863"/>
    <s v="59030619A"/>
    <x v="5"/>
    <x v="0"/>
    <x v="5"/>
    <n v="327"/>
    <n v="0"/>
    <n v="327"/>
    <n v="94.83"/>
    <x v="0"/>
    <s v="ACC3"/>
    <m/>
    <x v="5"/>
    <x v="0"/>
    <x v="0"/>
    <x v="3"/>
    <n v="6"/>
    <n v="2020"/>
    <x v="0"/>
    <x v="0"/>
    <n v="1"/>
    <n v="1"/>
    <n v="0"/>
    <n v="327"/>
  </r>
  <r>
    <x v="1864"/>
    <s v="59030719A"/>
    <x v="5"/>
    <x v="0"/>
    <x v="5"/>
    <n v="992"/>
    <n v="0"/>
    <n v="992"/>
    <n v="307.52"/>
    <x v="1"/>
    <s v="MIN5"/>
    <m/>
    <x v="5"/>
    <x v="0"/>
    <x v="0"/>
    <x v="3"/>
    <n v="6"/>
    <n v="2020"/>
    <x v="0"/>
    <x v="0"/>
    <n v="1"/>
    <n v="1"/>
    <n v="0"/>
    <n v="992"/>
  </r>
  <r>
    <x v="1865"/>
    <s v="59030819A"/>
    <x v="5"/>
    <x v="0"/>
    <x v="5"/>
    <n v="889"/>
    <n v="0"/>
    <n v="889"/>
    <n v="222.25"/>
    <x v="1"/>
    <s v="MIN2"/>
    <m/>
    <x v="5"/>
    <x v="0"/>
    <x v="0"/>
    <x v="2"/>
    <n v="6"/>
    <n v="2020"/>
    <x v="0"/>
    <x v="0"/>
    <n v="1"/>
    <n v="1"/>
    <n v="0"/>
    <n v="889"/>
  </r>
  <r>
    <x v="1866"/>
    <s v="74010119A"/>
    <x v="5"/>
    <x v="0"/>
    <x v="5"/>
    <n v="539"/>
    <n v="0"/>
    <n v="539"/>
    <n v="156.31"/>
    <x v="5"/>
    <s v="SAN2"/>
    <m/>
    <x v="5"/>
    <x v="0"/>
    <x v="0"/>
    <x v="0"/>
    <n v="6"/>
    <n v="2020"/>
    <x v="1"/>
    <x v="0"/>
    <n v="1"/>
    <n v="1"/>
    <n v="0"/>
    <n v="539"/>
  </r>
  <r>
    <x v="1867"/>
    <s v="74010219A"/>
    <x v="5"/>
    <x v="0"/>
    <x v="5"/>
    <n v="168"/>
    <n v="0"/>
    <n v="168"/>
    <n v="60.48"/>
    <x v="6"/>
    <s v="SNE5"/>
    <m/>
    <x v="5"/>
    <x v="0"/>
    <x v="0"/>
    <x v="1"/>
    <n v="6"/>
    <n v="2020"/>
    <x v="1"/>
    <x v="0"/>
    <n v="1"/>
    <n v="1"/>
    <n v="0"/>
    <n v="168"/>
  </r>
  <r>
    <x v="1868"/>
    <s v="74010319A"/>
    <x v="5"/>
    <x v="0"/>
    <x v="5"/>
    <n v="447"/>
    <n v="0"/>
    <n v="447"/>
    <n v="156.44999999999999"/>
    <x v="7"/>
    <s v="APP3"/>
    <m/>
    <x v="5"/>
    <x v="0"/>
    <x v="0"/>
    <x v="1"/>
    <n v="6"/>
    <n v="2020"/>
    <x v="1"/>
    <x v="0"/>
    <n v="1"/>
    <n v="1"/>
    <n v="0"/>
    <n v="447"/>
  </r>
  <r>
    <x v="1869"/>
    <s v="74010419A"/>
    <x v="5"/>
    <x v="0"/>
    <x v="5"/>
    <n v="168"/>
    <n v="0"/>
    <n v="168"/>
    <n v="25.2"/>
    <x v="8"/>
    <s v="SMA4"/>
    <m/>
    <x v="5"/>
    <x v="0"/>
    <x v="0"/>
    <x v="2"/>
    <n v="6"/>
    <n v="2020"/>
    <x v="1"/>
    <x v="0"/>
    <n v="1"/>
    <n v="1"/>
    <n v="0"/>
    <n v="168"/>
  </r>
  <r>
    <x v="1870"/>
    <s v="74010519A"/>
    <x v="5"/>
    <x v="0"/>
    <x v="5"/>
    <n v="168"/>
    <n v="0"/>
    <n v="168"/>
    <n v="25.2"/>
    <x v="8"/>
    <s v="SMA4"/>
    <m/>
    <x v="5"/>
    <x v="0"/>
    <x v="0"/>
    <x v="0"/>
    <n v="6"/>
    <n v="2020"/>
    <x v="1"/>
    <x v="0"/>
    <n v="1"/>
    <n v="1"/>
    <n v="0"/>
    <n v="168"/>
  </r>
  <r>
    <x v="1871"/>
    <s v="74010619A"/>
    <x v="5"/>
    <x v="0"/>
    <x v="5"/>
    <n v="205"/>
    <n v="0"/>
    <n v="205"/>
    <n v="36.9"/>
    <x v="9"/>
    <s v="FRA3"/>
    <m/>
    <x v="5"/>
    <x v="0"/>
    <x v="0"/>
    <x v="2"/>
    <n v="6"/>
    <n v="2020"/>
    <x v="1"/>
    <x v="0"/>
    <n v="1"/>
    <n v="1"/>
    <n v="0"/>
    <n v="205"/>
  </r>
  <r>
    <x v="1872"/>
    <s v="74020119A"/>
    <x v="5"/>
    <x v="0"/>
    <x v="5"/>
    <n v="367"/>
    <n v="0"/>
    <n v="367"/>
    <n v="110.1"/>
    <x v="6"/>
    <s v="SNE11"/>
    <m/>
    <x v="5"/>
    <x v="0"/>
    <x v="0"/>
    <x v="2"/>
    <n v="6"/>
    <n v="2020"/>
    <x v="0"/>
    <x v="0"/>
    <n v="1"/>
    <n v="1"/>
    <n v="0"/>
    <n v="367"/>
  </r>
  <r>
    <x v="1873"/>
    <s v="74020219A"/>
    <x v="5"/>
    <x v="0"/>
    <x v="5"/>
    <n v="447"/>
    <n v="0"/>
    <n v="447"/>
    <n v="156.44999999999999"/>
    <x v="7"/>
    <s v="APP3"/>
    <m/>
    <x v="5"/>
    <x v="0"/>
    <x v="0"/>
    <x v="3"/>
    <n v="6"/>
    <n v="2020"/>
    <x v="0"/>
    <x v="0"/>
    <n v="1"/>
    <n v="1"/>
    <n v="0"/>
    <n v="447"/>
  </r>
  <r>
    <x v="1874"/>
    <s v="74020319A"/>
    <x v="5"/>
    <x v="0"/>
    <x v="5"/>
    <n v="144"/>
    <n v="0"/>
    <n v="144"/>
    <n v="66.240000000000009"/>
    <x v="8"/>
    <s v="SMA3"/>
    <m/>
    <x v="5"/>
    <x v="0"/>
    <x v="0"/>
    <x v="0"/>
    <n v="6"/>
    <n v="2020"/>
    <x v="0"/>
    <x v="0"/>
    <n v="1"/>
    <n v="1"/>
    <n v="0"/>
    <n v="144"/>
  </r>
  <r>
    <x v="1875"/>
    <s v="74020419A"/>
    <x v="5"/>
    <x v="0"/>
    <x v="5"/>
    <n v="144"/>
    <n v="0"/>
    <n v="144"/>
    <n v="66.240000000000009"/>
    <x v="8"/>
    <s v="SMA3"/>
    <m/>
    <x v="5"/>
    <x v="0"/>
    <x v="0"/>
    <x v="1"/>
    <n v="6"/>
    <n v="2020"/>
    <x v="0"/>
    <x v="0"/>
    <n v="1"/>
    <n v="1"/>
    <n v="0"/>
    <n v="144"/>
  </r>
  <r>
    <x v="1876"/>
    <s v="74020519A"/>
    <x v="5"/>
    <x v="0"/>
    <x v="5"/>
    <n v="210"/>
    <n v="0"/>
    <n v="210"/>
    <n v="37.799999999999997"/>
    <x v="9"/>
    <s v="FRA2"/>
    <m/>
    <x v="5"/>
    <x v="0"/>
    <x v="0"/>
    <x v="2"/>
    <n v="6"/>
    <n v="2020"/>
    <x v="0"/>
    <x v="0"/>
    <n v="1"/>
    <n v="1"/>
    <n v="0"/>
    <n v="210"/>
  </r>
  <r>
    <x v="1877"/>
    <s v="74020619A"/>
    <x v="5"/>
    <x v="0"/>
    <x v="5"/>
    <n v="205"/>
    <n v="0"/>
    <n v="205"/>
    <n v="36.9"/>
    <x v="9"/>
    <s v="FRA3"/>
    <m/>
    <x v="5"/>
    <x v="0"/>
    <x v="0"/>
    <x v="2"/>
    <n v="6"/>
    <n v="2020"/>
    <x v="1"/>
    <x v="0"/>
    <n v="1"/>
    <n v="1"/>
    <n v="0"/>
    <n v="205"/>
  </r>
  <r>
    <x v="1878"/>
    <s v="74020719A"/>
    <x v="5"/>
    <x v="0"/>
    <x v="5"/>
    <n v="240"/>
    <n v="0"/>
    <n v="240"/>
    <n v="43.199999999999996"/>
    <x v="9"/>
    <s v="FRA5"/>
    <m/>
    <x v="5"/>
    <x v="0"/>
    <x v="0"/>
    <x v="2"/>
    <n v="6"/>
    <n v="2020"/>
    <x v="0"/>
    <x v="0"/>
    <n v="1"/>
    <n v="1"/>
    <n v="0"/>
    <n v="240"/>
  </r>
  <r>
    <x v="1879"/>
    <s v="74020819A"/>
    <x v="5"/>
    <x v="0"/>
    <x v="5"/>
    <n v="255"/>
    <n v="0"/>
    <n v="255"/>
    <n v="66.3"/>
    <x v="0"/>
    <s v="ACC1"/>
    <m/>
    <x v="5"/>
    <x v="0"/>
    <x v="0"/>
    <x v="3"/>
    <n v="6"/>
    <n v="2020"/>
    <x v="1"/>
    <x v="0"/>
    <n v="1"/>
    <n v="1"/>
    <n v="0"/>
    <n v="255"/>
  </r>
  <r>
    <x v="1880"/>
    <s v="74020919A"/>
    <x v="5"/>
    <x v="0"/>
    <x v="5"/>
    <n v="258"/>
    <n v="0"/>
    <n v="258"/>
    <n v="72.240000000000009"/>
    <x v="0"/>
    <s v="ACC2"/>
    <m/>
    <x v="5"/>
    <x v="0"/>
    <x v="0"/>
    <x v="2"/>
    <n v="6"/>
    <n v="2020"/>
    <x v="0"/>
    <x v="0"/>
    <n v="1"/>
    <n v="1"/>
    <n v="0"/>
    <n v="258"/>
  </r>
  <r>
    <x v="1881"/>
    <s v="74021019A"/>
    <x v="5"/>
    <x v="0"/>
    <x v="5"/>
    <n v="312"/>
    <n v="0"/>
    <n v="312"/>
    <n v="99.84"/>
    <x v="6"/>
    <s v="SNE1"/>
    <m/>
    <x v="5"/>
    <x v="0"/>
    <x v="0"/>
    <x v="0"/>
    <n v="6"/>
    <n v="2020"/>
    <x v="0"/>
    <x v="0"/>
    <n v="1"/>
    <n v="1"/>
    <n v="0"/>
    <n v="312"/>
  </r>
  <r>
    <x v="1882"/>
    <s v="74021119A"/>
    <x v="5"/>
    <x v="0"/>
    <x v="5"/>
    <n v="447"/>
    <n v="0"/>
    <n v="447"/>
    <n v="156.44999999999999"/>
    <x v="7"/>
    <s v="APP3"/>
    <m/>
    <x v="5"/>
    <x v="0"/>
    <x v="0"/>
    <x v="0"/>
    <n v="6"/>
    <n v="2020"/>
    <x v="1"/>
    <x v="0"/>
    <n v="1"/>
    <n v="1"/>
    <n v="0"/>
    <n v="447"/>
  </r>
  <r>
    <x v="1883"/>
    <s v="74021219A"/>
    <x v="5"/>
    <x v="0"/>
    <x v="5"/>
    <n v="144"/>
    <n v="0"/>
    <n v="144"/>
    <n v="66.240000000000009"/>
    <x v="8"/>
    <s v="SMA3"/>
    <m/>
    <x v="5"/>
    <x v="0"/>
    <x v="0"/>
    <x v="2"/>
    <n v="6"/>
    <n v="2020"/>
    <x v="1"/>
    <x v="0"/>
    <n v="1"/>
    <n v="1"/>
    <n v="0"/>
    <n v="144"/>
  </r>
  <r>
    <x v="1884"/>
    <s v="74030119A"/>
    <x v="5"/>
    <x v="0"/>
    <x v="5"/>
    <n v="336"/>
    <n v="0"/>
    <n v="336"/>
    <n v="120.96"/>
    <x v="6"/>
    <s v="SNE8"/>
    <m/>
    <x v="5"/>
    <x v="0"/>
    <x v="0"/>
    <x v="2"/>
    <n v="6"/>
    <n v="2020"/>
    <x v="1"/>
    <x v="0"/>
    <n v="1"/>
    <n v="1"/>
    <n v="0"/>
    <n v="336"/>
  </r>
  <r>
    <x v="1885"/>
    <s v="74030219A"/>
    <x v="5"/>
    <x v="0"/>
    <x v="5"/>
    <n v="383"/>
    <n v="0"/>
    <n v="383"/>
    <n v="122.56"/>
    <x v="7"/>
    <s v="APP1"/>
    <m/>
    <x v="5"/>
    <x v="0"/>
    <x v="0"/>
    <x v="2"/>
    <n v="6"/>
    <n v="2020"/>
    <x v="1"/>
    <x v="0"/>
    <n v="1"/>
    <n v="1"/>
    <n v="0"/>
    <n v="383"/>
  </r>
  <r>
    <x v="1886"/>
    <s v="74030319A"/>
    <x v="5"/>
    <x v="0"/>
    <x v="5"/>
    <n v="168"/>
    <n v="0"/>
    <n v="168"/>
    <n v="75.600000000000009"/>
    <x v="8"/>
    <s v="SMA1"/>
    <m/>
    <x v="5"/>
    <x v="0"/>
    <x v="0"/>
    <x v="0"/>
    <n v="6"/>
    <n v="2020"/>
    <x v="0"/>
    <x v="0"/>
    <n v="1"/>
    <n v="1"/>
    <n v="0"/>
    <n v="168"/>
  </r>
  <r>
    <x v="1887"/>
    <s v="74030419A"/>
    <x v="5"/>
    <x v="0"/>
    <x v="5"/>
    <n v="240"/>
    <n v="0"/>
    <n v="240"/>
    <n v="43.199999999999996"/>
    <x v="9"/>
    <s v="FRA5"/>
    <m/>
    <x v="5"/>
    <x v="0"/>
    <x v="0"/>
    <x v="0"/>
    <n v="6"/>
    <n v="2020"/>
    <x v="0"/>
    <x v="0"/>
    <n v="1"/>
    <n v="1"/>
    <n v="0"/>
    <n v="240"/>
  </r>
  <r>
    <x v="1888"/>
    <s v="74040119A"/>
    <x v="5"/>
    <x v="0"/>
    <x v="5"/>
    <n v="210"/>
    <n v="0"/>
    <n v="210"/>
    <n v="37.799999999999997"/>
    <x v="9"/>
    <s v="FRA2"/>
    <m/>
    <x v="5"/>
    <x v="0"/>
    <x v="0"/>
    <x v="1"/>
    <n v="6"/>
    <n v="2020"/>
    <x v="0"/>
    <x v="0"/>
    <n v="1"/>
    <n v="1"/>
    <n v="0"/>
    <n v="210"/>
  </r>
  <r>
    <x v="1889"/>
    <s v="74050119A"/>
    <x v="5"/>
    <x v="0"/>
    <x v="5"/>
    <n v="210"/>
    <n v="0"/>
    <n v="210"/>
    <n v="37.799999999999997"/>
    <x v="9"/>
    <s v="FRA2"/>
    <m/>
    <x v="5"/>
    <x v="0"/>
    <x v="0"/>
    <x v="0"/>
    <n v="6"/>
    <n v="2020"/>
    <x v="1"/>
    <x v="0"/>
    <n v="1"/>
    <n v="1"/>
    <n v="0"/>
    <n v="210"/>
  </r>
  <r>
    <x v="1890"/>
    <s v="74050219A"/>
    <x v="5"/>
    <x v="0"/>
    <x v="5"/>
    <n v="205"/>
    <n v="0"/>
    <n v="205"/>
    <n v="36.9"/>
    <x v="9"/>
    <s v="FRA3"/>
    <m/>
    <x v="5"/>
    <x v="0"/>
    <x v="0"/>
    <x v="4"/>
    <n v="6"/>
    <n v="2020"/>
    <x v="1"/>
    <x v="0"/>
    <n v="1"/>
    <n v="1"/>
    <n v="0"/>
    <n v="205"/>
  </r>
  <r>
    <x v="1891"/>
    <s v="74060019A"/>
    <x v="5"/>
    <x v="0"/>
    <x v="5"/>
    <n v="192"/>
    <n v="0"/>
    <n v="192"/>
    <n v="34.56"/>
    <x v="9"/>
    <s v="FRA1"/>
    <m/>
    <x v="5"/>
    <x v="0"/>
    <x v="0"/>
    <x v="2"/>
    <n v="6"/>
    <n v="2020"/>
    <x v="1"/>
    <x v="0"/>
    <n v="1"/>
    <n v="1"/>
    <n v="0"/>
    <n v="192"/>
  </r>
  <r>
    <x v="1892"/>
    <s v="74060119A"/>
    <x v="5"/>
    <x v="0"/>
    <x v="5"/>
    <n v="240"/>
    <n v="0"/>
    <n v="240"/>
    <n v="43.199999999999996"/>
    <x v="9"/>
    <s v="FRA5"/>
    <m/>
    <x v="5"/>
    <x v="0"/>
    <x v="0"/>
    <x v="1"/>
    <n v="6"/>
    <n v="2020"/>
    <x v="0"/>
    <x v="0"/>
    <n v="1"/>
    <n v="1"/>
    <n v="0"/>
    <n v="240"/>
  </r>
  <r>
    <x v="1893"/>
    <s v="74060219A"/>
    <x v="5"/>
    <x v="0"/>
    <x v="5"/>
    <n v="192"/>
    <n v="0"/>
    <n v="192"/>
    <n v="34.56"/>
    <x v="9"/>
    <s v="FRA1"/>
    <m/>
    <x v="5"/>
    <x v="0"/>
    <x v="0"/>
    <x v="2"/>
    <n v="6"/>
    <n v="2020"/>
    <x v="0"/>
    <x v="0"/>
    <n v="1"/>
    <n v="1"/>
    <n v="0"/>
    <n v="192"/>
  </r>
  <r>
    <x v="1894"/>
    <s v="74060319A"/>
    <x v="5"/>
    <x v="0"/>
    <x v="5"/>
    <n v="205"/>
    <n v="0"/>
    <n v="205"/>
    <n v="36.9"/>
    <x v="9"/>
    <s v="FRA3"/>
    <m/>
    <x v="5"/>
    <x v="0"/>
    <x v="0"/>
    <x v="1"/>
    <n v="6"/>
    <n v="2020"/>
    <x v="0"/>
    <x v="0"/>
    <n v="1"/>
    <n v="1"/>
    <n v="0"/>
    <n v="205"/>
  </r>
  <r>
    <x v="1895"/>
    <s v="74060419A"/>
    <x v="5"/>
    <x v="0"/>
    <x v="5"/>
    <n v="255"/>
    <n v="0"/>
    <n v="255"/>
    <n v="66.3"/>
    <x v="0"/>
    <s v="ACC1"/>
    <m/>
    <x v="5"/>
    <x v="0"/>
    <x v="0"/>
    <x v="2"/>
    <n v="6"/>
    <n v="2020"/>
    <x v="0"/>
    <x v="0"/>
    <n v="1"/>
    <n v="1"/>
    <n v="0"/>
    <n v="255"/>
  </r>
  <r>
    <x v="1896"/>
    <s v="74060519A"/>
    <x v="5"/>
    <x v="0"/>
    <x v="5"/>
    <n v="327"/>
    <n v="0"/>
    <n v="327"/>
    <n v="94.83"/>
    <x v="0"/>
    <s v="ACC3"/>
    <m/>
    <x v="5"/>
    <x v="0"/>
    <x v="0"/>
    <x v="2"/>
    <n v="6"/>
    <n v="2020"/>
    <x v="1"/>
    <x v="0"/>
    <n v="1"/>
    <n v="1"/>
    <n v="0"/>
    <n v="327"/>
  </r>
  <r>
    <x v="1897"/>
    <s v="74060619A"/>
    <x v="5"/>
    <x v="0"/>
    <x v="5"/>
    <n v="313"/>
    <n v="0"/>
    <n v="313"/>
    <n v="93.899999999999991"/>
    <x v="0"/>
    <s v="ACC4"/>
    <m/>
    <x v="5"/>
    <x v="0"/>
    <x v="0"/>
    <x v="2"/>
    <n v="6"/>
    <n v="2020"/>
    <x v="1"/>
    <x v="0"/>
    <n v="1"/>
    <n v="1"/>
    <n v="0"/>
    <n v="313"/>
  </r>
  <r>
    <x v="1898"/>
    <s v="74060719A"/>
    <x v="5"/>
    <x v="0"/>
    <x v="5"/>
    <n v="1086"/>
    <n v="0"/>
    <n v="1086"/>
    <n v="293.22000000000003"/>
    <x v="1"/>
    <s v="MIN4"/>
    <m/>
    <x v="5"/>
    <x v="0"/>
    <x v="0"/>
    <x v="2"/>
    <n v="6"/>
    <n v="2020"/>
    <x v="1"/>
    <x v="0"/>
    <n v="1"/>
    <n v="1"/>
    <n v="0"/>
    <n v="1086"/>
  </r>
  <r>
    <x v="1899"/>
    <s v="74060819A"/>
    <x v="5"/>
    <x v="0"/>
    <x v="5"/>
    <n v="951"/>
    <n v="0"/>
    <n v="951"/>
    <n v="247.26000000000002"/>
    <x v="1"/>
    <s v="MIN3"/>
    <m/>
    <x v="5"/>
    <x v="0"/>
    <x v="0"/>
    <x v="2"/>
    <n v="6"/>
    <n v="2020"/>
    <x v="0"/>
    <x v="0"/>
    <n v="1"/>
    <n v="1"/>
    <n v="0"/>
    <n v="951"/>
  </r>
  <r>
    <x v="1900"/>
    <s v="74060919A"/>
    <x v="5"/>
    <x v="0"/>
    <x v="5"/>
    <n v="1491"/>
    <n v="0"/>
    <n v="1491"/>
    <n v="506.94000000000005"/>
    <x v="2"/>
    <s v="BAG2"/>
    <m/>
    <x v="5"/>
    <x v="0"/>
    <x v="0"/>
    <x v="2"/>
    <n v="6"/>
    <n v="2020"/>
    <x v="0"/>
    <x v="0"/>
    <n v="1"/>
    <n v="1"/>
    <n v="0"/>
    <n v="1491"/>
  </r>
  <r>
    <x v="1901"/>
    <s v="74061019A"/>
    <x v="5"/>
    <x v="0"/>
    <x v="5"/>
    <n v="447"/>
    <n v="0"/>
    <n v="447"/>
    <n v="156.44999999999999"/>
    <x v="7"/>
    <s v="APP3"/>
    <m/>
    <x v="5"/>
    <x v="0"/>
    <x v="0"/>
    <x v="0"/>
    <n v="6"/>
    <n v="2020"/>
    <x v="0"/>
    <x v="0"/>
    <n v="1"/>
    <n v="1"/>
    <n v="0"/>
    <n v="447"/>
  </r>
  <r>
    <x v="1902"/>
    <s v="74061119A"/>
    <x v="5"/>
    <x v="0"/>
    <x v="5"/>
    <n v="144"/>
    <n v="0"/>
    <n v="144"/>
    <n v="66.240000000000009"/>
    <x v="8"/>
    <s v="SMA3"/>
    <m/>
    <x v="5"/>
    <x v="0"/>
    <x v="0"/>
    <x v="1"/>
    <n v="6"/>
    <n v="2020"/>
    <x v="0"/>
    <x v="0"/>
    <n v="1"/>
    <n v="1"/>
    <n v="0"/>
    <n v="144"/>
  </r>
  <r>
    <x v="1903"/>
    <s v="74061219A"/>
    <x v="5"/>
    <x v="0"/>
    <x v="5"/>
    <n v="192"/>
    <n v="0"/>
    <n v="192"/>
    <n v="34.56"/>
    <x v="9"/>
    <s v="FRA1"/>
    <m/>
    <x v="5"/>
    <x v="0"/>
    <x v="0"/>
    <x v="1"/>
    <n v="6"/>
    <n v="2020"/>
    <x v="1"/>
    <x v="0"/>
    <n v="1"/>
    <n v="1"/>
    <n v="0"/>
    <n v="192"/>
  </r>
  <r>
    <x v="1904"/>
    <s v="81010119A"/>
    <x v="5"/>
    <x v="0"/>
    <x v="5"/>
    <n v="523"/>
    <n v="0"/>
    <n v="523"/>
    <n v="156.9"/>
    <x v="5"/>
    <s v="SAN6"/>
    <m/>
    <x v="5"/>
    <x v="0"/>
    <x v="0"/>
    <x v="4"/>
    <n v="6"/>
    <n v="2020"/>
    <x v="0"/>
    <x v="0"/>
    <n v="1"/>
    <n v="1"/>
    <n v="0"/>
    <n v="523"/>
  </r>
  <r>
    <x v="1905"/>
    <s v="81010219A"/>
    <x v="5"/>
    <x v="0"/>
    <x v="5"/>
    <n v="180"/>
    <n v="0"/>
    <n v="180"/>
    <n v="61.2"/>
    <x v="6"/>
    <s v="SNE3"/>
    <m/>
    <x v="5"/>
    <x v="0"/>
    <x v="0"/>
    <x v="0"/>
    <n v="6"/>
    <n v="2020"/>
    <x v="1"/>
    <x v="0"/>
    <n v="1"/>
    <n v="1"/>
    <n v="0"/>
    <n v="180"/>
  </r>
  <r>
    <x v="1906"/>
    <s v="81010319A"/>
    <x v="5"/>
    <x v="0"/>
    <x v="5"/>
    <n v="383"/>
    <n v="0"/>
    <n v="383"/>
    <n v="122.56"/>
    <x v="7"/>
    <s v="APP1"/>
    <m/>
    <x v="5"/>
    <x v="0"/>
    <x v="0"/>
    <x v="2"/>
    <n v="6"/>
    <n v="2020"/>
    <x v="0"/>
    <x v="0"/>
    <n v="1"/>
    <n v="1"/>
    <n v="0"/>
    <n v="383"/>
  </r>
  <r>
    <x v="1907"/>
    <s v="81010419A"/>
    <x v="5"/>
    <x v="0"/>
    <x v="5"/>
    <n v="345"/>
    <n v="0"/>
    <n v="345"/>
    <n v="106.95"/>
    <x v="7"/>
    <s v="APP2"/>
    <m/>
    <x v="5"/>
    <x v="0"/>
    <x v="0"/>
    <x v="4"/>
    <n v="6"/>
    <n v="2020"/>
    <x v="1"/>
    <x v="0"/>
    <n v="1"/>
    <n v="1"/>
    <n v="0"/>
    <n v="345"/>
  </r>
  <r>
    <x v="1908"/>
    <s v="81010519A"/>
    <x v="5"/>
    <x v="0"/>
    <x v="5"/>
    <n v="447"/>
    <n v="0"/>
    <n v="447"/>
    <n v="156.44999999999999"/>
    <x v="7"/>
    <s v="APP3"/>
    <m/>
    <x v="5"/>
    <x v="0"/>
    <x v="0"/>
    <x v="3"/>
    <n v="6"/>
    <n v="2020"/>
    <x v="0"/>
    <x v="0"/>
    <n v="1"/>
    <n v="1"/>
    <n v="0"/>
    <n v="447"/>
  </r>
  <r>
    <x v="1909"/>
    <s v="81010619A"/>
    <x v="5"/>
    <x v="0"/>
    <x v="5"/>
    <n v="144"/>
    <n v="0"/>
    <n v="144"/>
    <n v="66.240000000000009"/>
    <x v="8"/>
    <s v="SMA3"/>
    <m/>
    <x v="5"/>
    <x v="0"/>
    <x v="0"/>
    <x v="2"/>
    <n v="6"/>
    <n v="2020"/>
    <x v="1"/>
    <x v="0"/>
    <n v="1"/>
    <n v="1"/>
    <n v="0"/>
    <n v="144"/>
  </r>
  <r>
    <x v="1910"/>
    <s v="81010719A"/>
    <x v="5"/>
    <x v="0"/>
    <x v="5"/>
    <n v="168"/>
    <n v="0"/>
    <n v="168"/>
    <n v="25.2"/>
    <x v="8"/>
    <s v="SMA4"/>
    <m/>
    <x v="5"/>
    <x v="0"/>
    <x v="0"/>
    <x v="3"/>
    <n v="6"/>
    <n v="2020"/>
    <x v="0"/>
    <x v="0"/>
    <n v="1"/>
    <n v="1"/>
    <n v="0"/>
    <n v="168"/>
  </r>
  <r>
    <x v="1911"/>
    <s v="81010819A"/>
    <x v="5"/>
    <x v="0"/>
    <x v="5"/>
    <n v="240"/>
    <n v="0"/>
    <n v="240"/>
    <n v="43.199999999999996"/>
    <x v="9"/>
    <s v="FRA5"/>
    <m/>
    <x v="5"/>
    <x v="0"/>
    <x v="0"/>
    <x v="2"/>
    <n v="6"/>
    <n v="2020"/>
    <x v="0"/>
    <x v="0"/>
    <n v="1"/>
    <n v="1"/>
    <n v="0"/>
    <n v="240"/>
  </r>
  <r>
    <x v="1912"/>
    <s v="81010919A"/>
    <x v="5"/>
    <x v="0"/>
    <x v="5"/>
    <n v="240"/>
    <n v="0"/>
    <n v="240"/>
    <n v="43.199999999999996"/>
    <x v="9"/>
    <s v="FRA5"/>
    <m/>
    <x v="5"/>
    <x v="0"/>
    <x v="0"/>
    <x v="4"/>
    <n v="6"/>
    <n v="2020"/>
    <x v="1"/>
    <x v="0"/>
    <n v="1"/>
    <n v="1"/>
    <n v="0"/>
    <n v="240"/>
  </r>
  <r>
    <x v="1913"/>
    <s v="81011019A"/>
    <x v="5"/>
    <x v="0"/>
    <x v="5"/>
    <n v="478"/>
    <n v="0"/>
    <n v="478"/>
    <n v="119.5"/>
    <x v="5"/>
    <s v="SAN8"/>
    <m/>
    <x v="5"/>
    <x v="0"/>
    <x v="0"/>
    <x v="4"/>
    <n v="6"/>
    <n v="2020"/>
    <x v="1"/>
    <x v="0"/>
    <n v="1"/>
    <n v="1"/>
    <n v="0"/>
    <n v="478"/>
  </r>
  <r>
    <x v="1914"/>
    <s v="81011119A"/>
    <x v="5"/>
    <x v="0"/>
    <x v="5"/>
    <n v="267"/>
    <n v="0"/>
    <n v="267"/>
    <n v="90.78"/>
    <x v="6"/>
    <s v="SNE6"/>
    <m/>
    <x v="5"/>
    <x v="0"/>
    <x v="0"/>
    <x v="2"/>
    <n v="6"/>
    <n v="2020"/>
    <x v="1"/>
    <x v="0"/>
    <n v="1"/>
    <n v="1"/>
    <n v="0"/>
    <n v="267"/>
  </r>
  <r>
    <x v="1915"/>
    <s v="81011219A"/>
    <x v="5"/>
    <x v="0"/>
    <x v="5"/>
    <n v="345"/>
    <n v="0"/>
    <n v="345"/>
    <n v="106.95"/>
    <x v="7"/>
    <s v="APP2"/>
    <m/>
    <x v="5"/>
    <x v="0"/>
    <x v="0"/>
    <x v="2"/>
    <n v="6"/>
    <n v="2020"/>
    <x v="0"/>
    <x v="0"/>
    <n v="1"/>
    <n v="1"/>
    <n v="0"/>
    <n v="345"/>
  </r>
  <r>
    <x v="1916"/>
    <s v="81011319A"/>
    <x v="5"/>
    <x v="0"/>
    <x v="5"/>
    <n v="447"/>
    <n v="0"/>
    <n v="447"/>
    <n v="156.44999999999999"/>
    <x v="7"/>
    <s v="APP3"/>
    <m/>
    <x v="5"/>
    <x v="0"/>
    <x v="0"/>
    <x v="0"/>
    <n v="6"/>
    <n v="2020"/>
    <x v="1"/>
    <x v="0"/>
    <n v="1"/>
    <n v="1"/>
    <n v="0"/>
    <n v="447"/>
  </r>
  <r>
    <x v="1917"/>
    <s v="81011419A"/>
    <x v="5"/>
    <x v="0"/>
    <x v="5"/>
    <n v="345"/>
    <n v="0"/>
    <n v="345"/>
    <n v="106.95"/>
    <x v="7"/>
    <s v="APP2"/>
    <m/>
    <x v="5"/>
    <x v="0"/>
    <x v="0"/>
    <x v="2"/>
    <n v="6"/>
    <n v="2020"/>
    <x v="0"/>
    <x v="0"/>
    <n v="1"/>
    <n v="1"/>
    <n v="0"/>
    <n v="345"/>
  </r>
  <r>
    <x v="1918"/>
    <s v="81011519A"/>
    <x v="5"/>
    <x v="0"/>
    <x v="5"/>
    <n v="168"/>
    <n v="0"/>
    <n v="168"/>
    <n v="75.600000000000009"/>
    <x v="8"/>
    <s v="SMA1"/>
    <m/>
    <x v="5"/>
    <x v="0"/>
    <x v="0"/>
    <x v="3"/>
    <n v="6"/>
    <n v="2020"/>
    <x v="0"/>
    <x v="0"/>
    <n v="1"/>
    <n v="1"/>
    <n v="0"/>
    <n v="168"/>
  </r>
  <r>
    <x v="1919"/>
    <s v="81011619A"/>
    <x v="5"/>
    <x v="0"/>
    <x v="5"/>
    <n v="168"/>
    <n v="0"/>
    <n v="168"/>
    <n v="25.2"/>
    <x v="8"/>
    <s v="SMA4"/>
    <m/>
    <x v="5"/>
    <x v="0"/>
    <x v="0"/>
    <x v="0"/>
    <n v="6"/>
    <n v="2020"/>
    <x v="0"/>
    <x v="0"/>
    <n v="1"/>
    <n v="1"/>
    <n v="0"/>
    <n v="168"/>
  </r>
  <r>
    <x v="1920"/>
    <s v="81011719A"/>
    <x v="5"/>
    <x v="0"/>
    <x v="5"/>
    <n v="210"/>
    <n v="0"/>
    <n v="210"/>
    <n v="37.799999999999997"/>
    <x v="9"/>
    <s v="FRA2"/>
    <m/>
    <x v="5"/>
    <x v="0"/>
    <x v="0"/>
    <x v="2"/>
    <n v="6"/>
    <n v="2020"/>
    <x v="1"/>
    <x v="0"/>
    <n v="1"/>
    <n v="1"/>
    <n v="0"/>
    <n v="210"/>
  </r>
  <r>
    <x v="1921"/>
    <s v="81011819A"/>
    <x v="5"/>
    <x v="0"/>
    <x v="5"/>
    <n v="205"/>
    <n v="0"/>
    <n v="205"/>
    <n v="36.9"/>
    <x v="9"/>
    <s v="FRA3"/>
    <m/>
    <x v="5"/>
    <x v="0"/>
    <x v="0"/>
    <x v="2"/>
    <n v="6"/>
    <n v="2020"/>
    <x v="0"/>
    <x v="0"/>
    <n v="1"/>
    <n v="1"/>
    <n v="0"/>
    <n v="205"/>
  </r>
  <r>
    <x v="1922"/>
    <s v="81011919A"/>
    <x v="5"/>
    <x v="0"/>
    <x v="5"/>
    <n v="240"/>
    <n v="0"/>
    <n v="240"/>
    <n v="43.199999999999996"/>
    <x v="9"/>
    <s v="FRA5"/>
    <m/>
    <x v="5"/>
    <x v="0"/>
    <x v="0"/>
    <x v="3"/>
    <n v="6"/>
    <n v="2020"/>
    <x v="0"/>
    <x v="0"/>
    <n v="1"/>
    <n v="1"/>
    <n v="0"/>
    <n v="240"/>
  </r>
  <r>
    <x v="1923"/>
    <s v="81012019A"/>
    <x v="5"/>
    <x v="0"/>
    <x v="5"/>
    <n v="539"/>
    <n v="0"/>
    <n v="539"/>
    <n v="156.31"/>
    <x v="5"/>
    <s v="SAN2"/>
    <m/>
    <x v="5"/>
    <x v="0"/>
    <x v="0"/>
    <x v="2"/>
    <n v="6"/>
    <n v="2020"/>
    <x v="1"/>
    <x v="0"/>
    <n v="1"/>
    <n v="1"/>
    <n v="0"/>
    <n v="539"/>
  </r>
  <r>
    <x v="1924"/>
    <s v="81012119A"/>
    <x v="5"/>
    <x v="0"/>
    <x v="5"/>
    <n v="278"/>
    <n v="0"/>
    <n v="278"/>
    <n v="88.960000000000008"/>
    <x v="6"/>
    <s v="SNE10"/>
    <m/>
    <x v="5"/>
    <x v="0"/>
    <x v="0"/>
    <x v="2"/>
    <n v="6"/>
    <n v="2020"/>
    <x v="0"/>
    <x v="0"/>
    <n v="1"/>
    <n v="1"/>
    <n v="0"/>
    <n v="278"/>
  </r>
  <r>
    <x v="1925"/>
    <s v="81012219A"/>
    <x v="5"/>
    <x v="0"/>
    <x v="5"/>
    <n v="383"/>
    <n v="0"/>
    <n v="383"/>
    <n v="122.56"/>
    <x v="7"/>
    <s v="APP1"/>
    <m/>
    <x v="5"/>
    <x v="0"/>
    <x v="0"/>
    <x v="1"/>
    <n v="6"/>
    <n v="2020"/>
    <x v="0"/>
    <x v="0"/>
    <n v="1"/>
    <n v="1"/>
    <n v="0"/>
    <n v="383"/>
  </r>
  <r>
    <x v="1926"/>
    <s v="81012319A"/>
    <x v="5"/>
    <x v="0"/>
    <x v="5"/>
    <n v="383"/>
    <n v="0"/>
    <n v="383"/>
    <n v="122.56"/>
    <x v="7"/>
    <s v="APP1"/>
    <m/>
    <x v="5"/>
    <x v="0"/>
    <x v="0"/>
    <x v="1"/>
    <n v="6"/>
    <n v="2020"/>
    <x v="1"/>
    <x v="0"/>
    <n v="1"/>
    <n v="1"/>
    <n v="0"/>
    <n v="383"/>
  </r>
  <r>
    <x v="1927"/>
    <s v="81012419A"/>
    <x v="5"/>
    <x v="0"/>
    <x v="5"/>
    <n v="144"/>
    <n v="0"/>
    <n v="144"/>
    <n v="66.240000000000009"/>
    <x v="8"/>
    <s v="SMA3"/>
    <m/>
    <x v="5"/>
    <x v="0"/>
    <x v="0"/>
    <x v="4"/>
    <n v="6"/>
    <n v="2020"/>
    <x v="0"/>
    <x v="0"/>
    <n v="1"/>
    <n v="1"/>
    <n v="0"/>
    <n v="144"/>
  </r>
  <r>
    <x v="1928"/>
    <s v="81012519A"/>
    <x v="5"/>
    <x v="0"/>
    <x v="5"/>
    <n v="172"/>
    <n v="0"/>
    <n v="172"/>
    <n v="65.36"/>
    <x v="8"/>
    <s v="SMA2"/>
    <m/>
    <x v="5"/>
    <x v="0"/>
    <x v="0"/>
    <x v="4"/>
    <n v="6"/>
    <n v="2020"/>
    <x v="0"/>
    <x v="0"/>
    <n v="1"/>
    <n v="1"/>
    <n v="0"/>
    <n v="172"/>
  </r>
  <r>
    <x v="1929"/>
    <s v="81012619A"/>
    <x v="5"/>
    <x v="0"/>
    <x v="5"/>
    <n v="210"/>
    <n v="0"/>
    <n v="210"/>
    <n v="37.799999999999997"/>
    <x v="9"/>
    <s v="FRA2"/>
    <m/>
    <x v="5"/>
    <x v="0"/>
    <x v="0"/>
    <x v="1"/>
    <n v="6"/>
    <n v="2020"/>
    <x v="1"/>
    <x v="0"/>
    <n v="1"/>
    <n v="1"/>
    <n v="0"/>
    <n v="210"/>
  </r>
  <r>
    <x v="1930"/>
    <s v="81012719A"/>
    <x v="5"/>
    <x v="0"/>
    <x v="5"/>
    <n v="192"/>
    <n v="0"/>
    <n v="192"/>
    <n v="34.56"/>
    <x v="9"/>
    <s v="FRA1"/>
    <m/>
    <x v="5"/>
    <x v="0"/>
    <x v="0"/>
    <x v="0"/>
    <n v="6"/>
    <n v="2020"/>
    <x v="1"/>
    <x v="0"/>
    <n v="1"/>
    <n v="1"/>
    <n v="0"/>
    <n v="192"/>
  </r>
  <r>
    <x v="1931"/>
    <s v="81012819A"/>
    <x v="5"/>
    <x v="0"/>
    <x v="5"/>
    <n v="210"/>
    <n v="0"/>
    <n v="210"/>
    <n v="37.799999999999997"/>
    <x v="9"/>
    <s v="FRA2"/>
    <m/>
    <x v="5"/>
    <x v="0"/>
    <x v="0"/>
    <x v="0"/>
    <n v="6"/>
    <n v="2020"/>
    <x v="1"/>
    <x v="0"/>
    <n v="1"/>
    <n v="1"/>
    <n v="0"/>
    <n v="210"/>
  </r>
  <r>
    <x v="1932"/>
    <s v="81012919A"/>
    <x v="5"/>
    <x v="0"/>
    <x v="5"/>
    <n v="258"/>
    <n v="0"/>
    <n v="258"/>
    <n v="72.240000000000009"/>
    <x v="0"/>
    <s v="ACC2"/>
    <m/>
    <x v="5"/>
    <x v="0"/>
    <x v="0"/>
    <x v="0"/>
    <n v="6"/>
    <n v="2020"/>
    <x v="0"/>
    <x v="0"/>
    <n v="1"/>
    <n v="1"/>
    <n v="0"/>
    <n v="258"/>
  </r>
  <r>
    <x v="1933"/>
    <s v="81013019A"/>
    <x v="5"/>
    <x v="0"/>
    <x v="5"/>
    <n v="539"/>
    <n v="0"/>
    <n v="539"/>
    <n v="156.31"/>
    <x v="5"/>
    <s v="SAN2"/>
    <m/>
    <x v="5"/>
    <x v="0"/>
    <x v="0"/>
    <x v="0"/>
    <n v="6"/>
    <n v="2020"/>
    <x v="1"/>
    <x v="0"/>
    <n v="1"/>
    <n v="1"/>
    <n v="0"/>
    <n v="539"/>
  </r>
  <r>
    <x v="1934"/>
    <s v="81013119A"/>
    <x v="5"/>
    <x v="0"/>
    <x v="5"/>
    <n v="261"/>
    <n v="0"/>
    <n v="261"/>
    <n v="78.3"/>
    <x v="6"/>
    <s v="SNE15"/>
    <m/>
    <x v="5"/>
    <x v="0"/>
    <x v="0"/>
    <x v="0"/>
    <n v="6"/>
    <n v="2020"/>
    <x v="0"/>
    <x v="0"/>
    <n v="1"/>
    <n v="1"/>
    <n v="0"/>
    <n v="261"/>
  </r>
  <r>
    <x v="1935"/>
    <s v="81013219A"/>
    <x v="5"/>
    <x v="0"/>
    <x v="5"/>
    <n v="345"/>
    <n v="0"/>
    <n v="345"/>
    <n v="106.95"/>
    <x v="7"/>
    <s v="APP2"/>
    <m/>
    <x v="5"/>
    <x v="0"/>
    <x v="0"/>
    <x v="0"/>
    <n v="6"/>
    <n v="2020"/>
    <x v="1"/>
    <x v="0"/>
    <n v="1"/>
    <n v="1"/>
    <n v="0"/>
    <n v="345"/>
  </r>
  <r>
    <x v="1936"/>
    <s v="81013319A"/>
    <x v="5"/>
    <x v="0"/>
    <x v="5"/>
    <n v="168"/>
    <n v="0"/>
    <n v="168"/>
    <n v="75.600000000000009"/>
    <x v="8"/>
    <s v="SMA1"/>
    <m/>
    <x v="5"/>
    <x v="0"/>
    <x v="0"/>
    <x v="2"/>
    <n v="6"/>
    <n v="2020"/>
    <x v="0"/>
    <x v="0"/>
    <n v="1"/>
    <n v="1"/>
    <n v="0"/>
    <n v="168"/>
  </r>
  <r>
    <x v="1937"/>
    <s v="81013419A"/>
    <x v="5"/>
    <x v="0"/>
    <x v="5"/>
    <n v="172"/>
    <n v="0"/>
    <n v="172"/>
    <n v="65.36"/>
    <x v="8"/>
    <s v="SMA2"/>
    <m/>
    <x v="5"/>
    <x v="0"/>
    <x v="0"/>
    <x v="2"/>
    <n v="6"/>
    <n v="2020"/>
    <x v="1"/>
    <x v="0"/>
    <n v="1"/>
    <n v="1"/>
    <n v="0"/>
    <n v="172"/>
  </r>
  <r>
    <x v="1938"/>
    <s v="81013519A"/>
    <x v="5"/>
    <x v="0"/>
    <x v="5"/>
    <n v="205"/>
    <n v="0"/>
    <n v="205"/>
    <n v="36.9"/>
    <x v="9"/>
    <s v="FRA3"/>
    <m/>
    <x v="5"/>
    <x v="0"/>
    <x v="0"/>
    <x v="4"/>
    <n v="6"/>
    <n v="2020"/>
    <x v="0"/>
    <x v="0"/>
    <n v="1"/>
    <n v="1"/>
    <n v="0"/>
    <n v="205"/>
  </r>
  <r>
    <x v="1939"/>
    <s v="81013619A"/>
    <x v="5"/>
    <x v="0"/>
    <x v="5"/>
    <n v="192"/>
    <n v="0"/>
    <n v="192"/>
    <n v="34.56"/>
    <x v="9"/>
    <s v="FRA1"/>
    <m/>
    <x v="5"/>
    <x v="0"/>
    <x v="0"/>
    <x v="2"/>
    <n v="6"/>
    <n v="2020"/>
    <x v="1"/>
    <x v="0"/>
    <n v="1"/>
    <n v="1"/>
    <n v="0"/>
    <n v="192"/>
  </r>
  <r>
    <x v="1940"/>
    <s v="81013719A"/>
    <x v="5"/>
    <x v="0"/>
    <x v="5"/>
    <n v="192"/>
    <n v="0"/>
    <n v="192"/>
    <n v="34.56"/>
    <x v="9"/>
    <s v="FRA1"/>
    <m/>
    <x v="5"/>
    <x v="0"/>
    <x v="0"/>
    <x v="2"/>
    <n v="6"/>
    <n v="2020"/>
    <x v="0"/>
    <x v="0"/>
    <n v="1"/>
    <n v="1"/>
    <n v="0"/>
    <n v="192"/>
  </r>
  <r>
    <x v="1941"/>
    <s v="81013819A"/>
    <x v="5"/>
    <x v="0"/>
    <x v="5"/>
    <n v="313"/>
    <n v="0"/>
    <n v="313"/>
    <n v="93.899999999999991"/>
    <x v="0"/>
    <s v="ACC4"/>
    <m/>
    <x v="5"/>
    <x v="0"/>
    <x v="0"/>
    <x v="3"/>
    <n v="6"/>
    <n v="2020"/>
    <x v="1"/>
    <x v="0"/>
    <n v="1"/>
    <n v="1"/>
    <n v="0"/>
    <n v="313"/>
  </r>
  <r>
    <x v="1942"/>
    <s v="81013919A"/>
    <x v="5"/>
    <x v="0"/>
    <x v="5"/>
    <n v="255"/>
    <n v="0"/>
    <n v="255"/>
    <n v="66.3"/>
    <x v="0"/>
    <s v="ACC1"/>
    <m/>
    <x v="5"/>
    <x v="0"/>
    <x v="0"/>
    <x v="0"/>
    <n v="6"/>
    <n v="2020"/>
    <x v="1"/>
    <x v="0"/>
    <n v="1"/>
    <n v="1"/>
    <n v="0"/>
    <n v="255"/>
  </r>
  <r>
    <x v="1943"/>
    <s v="81014019A"/>
    <x v="5"/>
    <x v="0"/>
    <x v="5"/>
    <n v="336"/>
    <n v="0"/>
    <n v="336"/>
    <n v="120.96"/>
    <x v="6"/>
    <s v="SNE8"/>
    <m/>
    <x v="5"/>
    <x v="0"/>
    <x v="0"/>
    <x v="2"/>
    <n v="6"/>
    <n v="2020"/>
    <x v="1"/>
    <x v="0"/>
    <n v="1"/>
    <n v="1"/>
    <n v="0"/>
    <n v="336"/>
  </r>
  <r>
    <x v="1944"/>
    <s v="81014119A"/>
    <x v="5"/>
    <x v="0"/>
    <x v="5"/>
    <n v="447"/>
    <n v="0"/>
    <n v="447"/>
    <n v="156.44999999999999"/>
    <x v="7"/>
    <s v="APP3"/>
    <m/>
    <x v="5"/>
    <x v="0"/>
    <x v="0"/>
    <x v="1"/>
    <n v="6"/>
    <n v="2020"/>
    <x v="0"/>
    <x v="0"/>
    <n v="1"/>
    <n v="1"/>
    <n v="0"/>
    <n v="447"/>
  </r>
  <r>
    <x v="1945"/>
    <s v="81014219A"/>
    <x v="5"/>
    <x v="0"/>
    <x v="5"/>
    <n v="168"/>
    <n v="0"/>
    <n v="168"/>
    <n v="75.600000000000009"/>
    <x v="8"/>
    <s v="SMA1"/>
    <m/>
    <x v="5"/>
    <x v="0"/>
    <x v="0"/>
    <x v="2"/>
    <n v="6"/>
    <n v="2020"/>
    <x v="0"/>
    <x v="0"/>
    <n v="1"/>
    <n v="1"/>
    <n v="0"/>
    <n v="168"/>
  </r>
  <r>
    <x v="1946"/>
    <s v="81014319A"/>
    <x v="5"/>
    <x v="0"/>
    <x v="5"/>
    <n v="168"/>
    <n v="0"/>
    <n v="168"/>
    <n v="75.600000000000009"/>
    <x v="8"/>
    <s v="SMA1"/>
    <m/>
    <x v="5"/>
    <x v="0"/>
    <x v="0"/>
    <x v="1"/>
    <n v="6"/>
    <n v="2020"/>
    <x v="1"/>
    <x v="0"/>
    <n v="1"/>
    <n v="1"/>
    <n v="0"/>
    <n v="168"/>
  </r>
  <r>
    <x v="1947"/>
    <s v="81014419A"/>
    <x v="5"/>
    <x v="0"/>
    <x v="5"/>
    <n v="240"/>
    <n v="0"/>
    <n v="240"/>
    <n v="43.199999999999996"/>
    <x v="9"/>
    <s v="FRA5"/>
    <m/>
    <x v="5"/>
    <x v="0"/>
    <x v="0"/>
    <x v="4"/>
    <n v="6"/>
    <n v="2020"/>
    <x v="1"/>
    <x v="0"/>
    <n v="1"/>
    <n v="1"/>
    <n v="0"/>
    <n v="240"/>
  </r>
  <r>
    <x v="1948"/>
    <s v="81014519A"/>
    <x v="5"/>
    <x v="0"/>
    <x v="5"/>
    <n v="210"/>
    <n v="0"/>
    <n v="210"/>
    <n v="37.799999999999997"/>
    <x v="9"/>
    <s v="FRA2"/>
    <m/>
    <x v="5"/>
    <x v="0"/>
    <x v="0"/>
    <x v="0"/>
    <n v="6"/>
    <n v="2020"/>
    <x v="0"/>
    <x v="0"/>
    <n v="1"/>
    <n v="1"/>
    <n v="0"/>
    <n v="210"/>
  </r>
  <r>
    <x v="1949"/>
    <s v="81014619A"/>
    <x v="5"/>
    <x v="0"/>
    <x v="5"/>
    <n v="220"/>
    <n v="0"/>
    <n v="220"/>
    <n v="39.6"/>
    <x v="9"/>
    <s v="FRA4"/>
    <m/>
    <x v="5"/>
    <x v="0"/>
    <x v="0"/>
    <x v="2"/>
    <n v="6"/>
    <n v="2020"/>
    <x v="0"/>
    <x v="0"/>
    <n v="1"/>
    <n v="1"/>
    <n v="0"/>
    <n v="220"/>
  </r>
  <r>
    <x v="1950"/>
    <s v="81014719A"/>
    <x v="5"/>
    <x v="0"/>
    <x v="5"/>
    <n v="255"/>
    <n v="0"/>
    <n v="255"/>
    <n v="66.3"/>
    <x v="0"/>
    <s v="ACC1"/>
    <m/>
    <x v="5"/>
    <x v="0"/>
    <x v="0"/>
    <x v="2"/>
    <n v="6"/>
    <n v="2020"/>
    <x v="1"/>
    <x v="0"/>
    <n v="1"/>
    <n v="1"/>
    <n v="0"/>
    <n v="255"/>
  </r>
  <r>
    <x v="1951"/>
    <s v="81014819A"/>
    <x v="5"/>
    <x v="0"/>
    <x v="5"/>
    <n v="327"/>
    <n v="0"/>
    <n v="327"/>
    <n v="94.83"/>
    <x v="0"/>
    <s v="ACC3"/>
    <m/>
    <x v="5"/>
    <x v="0"/>
    <x v="0"/>
    <x v="2"/>
    <n v="6"/>
    <n v="2020"/>
    <x v="0"/>
    <x v="0"/>
    <n v="1"/>
    <n v="1"/>
    <n v="0"/>
    <n v="327"/>
  </r>
  <r>
    <x v="1952"/>
    <s v="81014919A"/>
    <x v="5"/>
    <x v="0"/>
    <x v="5"/>
    <n v="258"/>
    <n v="0"/>
    <n v="258"/>
    <n v="72.240000000000009"/>
    <x v="0"/>
    <s v="ACC2"/>
    <m/>
    <x v="5"/>
    <x v="0"/>
    <x v="0"/>
    <x v="0"/>
    <n v="6"/>
    <n v="2020"/>
    <x v="0"/>
    <x v="0"/>
    <n v="1"/>
    <n v="1"/>
    <n v="0"/>
    <n v="258"/>
  </r>
  <r>
    <x v="1953"/>
    <s v="81018019A"/>
    <x v="5"/>
    <x v="0"/>
    <x v="5"/>
    <n v="383"/>
    <n v="0"/>
    <n v="383"/>
    <n v="122.56"/>
    <x v="7"/>
    <s v="APP1"/>
    <m/>
    <x v="5"/>
    <x v="0"/>
    <x v="0"/>
    <x v="4"/>
    <n v="6"/>
    <n v="2020"/>
    <x v="1"/>
    <x v="0"/>
    <n v="1"/>
    <n v="1"/>
    <n v="0"/>
    <n v="383"/>
  </r>
  <r>
    <x v="1954"/>
    <s v="81018119A"/>
    <x v="5"/>
    <x v="0"/>
    <x v="5"/>
    <n v="168"/>
    <n v="0"/>
    <n v="168"/>
    <n v="25.2"/>
    <x v="8"/>
    <s v="SMA4"/>
    <m/>
    <x v="5"/>
    <x v="0"/>
    <x v="0"/>
    <x v="2"/>
    <n v="6"/>
    <n v="2020"/>
    <x v="0"/>
    <x v="0"/>
    <n v="1"/>
    <n v="1"/>
    <n v="0"/>
    <n v="168"/>
  </r>
  <r>
    <x v="1955"/>
    <s v="81018219A"/>
    <x v="5"/>
    <x v="0"/>
    <x v="5"/>
    <n v="210"/>
    <n v="0"/>
    <n v="210"/>
    <n v="37.799999999999997"/>
    <x v="9"/>
    <s v="FRA2"/>
    <m/>
    <x v="5"/>
    <x v="0"/>
    <x v="0"/>
    <x v="2"/>
    <n v="6"/>
    <n v="2020"/>
    <x v="0"/>
    <x v="0"/>
    <n v="1"/>
    <n v="1"/>
    <n v="0"/>
    <n v="210"/>
  </r>
  <r>
    <x v="1956"/>
    <s v="81018319A"/>
    <x v="5"/>
    <x v="0"/>
    <x v="5"/>
    <n v="327"/>
    <n v="0"/>
    <n v="327"/>
    <n v="94.83"/>
    <x v="0"/>
    <s v="ACC3"/>
    <m/>
    <x v="5"/>
    <x v="0"/>
    <x v="0"/>
    <x v="0"/>
    <n v="6"/>
    <n v="2020"/>
    <x v="0"/>
    <x v="0"/>
    <n v="1"/>
    <n v="1"/>
    <n v="0"/>
    <n v="327"/>
  </r>
  <r>
    <x v="1957"/>
    <s v="81018419A"/>
    <x v="5"/>
    <x v="0"/>
    <x v="5"/>
    <n v="327"/>
    <n v="0"/>
    <n v="327"/>
    <n v="94.83"/>
    <x v="0"/>
    <s v="ACC3"/>
    <m/>
    <x v="5"/>
    <x v="0"/>
    <x v="0"/>
    <x v="3"/>
    <n v="6"/>
    <n v="2020"/>
    <x v="0"/>
    <x v="0"/>
    <n v="1"/>
    <n v="1"/>
    <n v="0"/>
    <n v="327"/>
  </r>
  <r>
    <x v="1958"/>
    <s v="81018519A"/>
    <x v="5"/>
    <x v="0"/>
    <x v="5"/>
    <n v="327"/>
    <n v="0"/>
    <n v="327"/>
    <n v="94.83"/>
    <x v="0"/>
    <s v="ACC3"/>
    <m/>
    <x v="5"/>
    <x v="0"/>
    <x v="0"/>
    <x v="1"/>
    <n v="6"/>
    <n v="2020"/>
    <x v="1"/>
    <x v="0"/>
    <n v="1"/>
    <n v="1"/>
    <n v="0"/>
    <n v="327"/>
  </r>
  <r>
    <x v="1959"/>
    <s v="81020119A"/>
    <x v="5"/>
    <x v="0"/>
    <x v="5"/>
    <n v="539"/>
    <n v="0"/>
    <n v="539"/>
    <n v="156.31"/>
    <x v="5"/>
    <s v="SAN2"/>
    <m/>
    <x v="5"/>
    <x v="0"/>
    <x v="0"/>
    <x v="1"/>
    <n v="6"/>
    <n v="2020"/>
    <x v="1"/>
    <x v="0"/>
    <n v="1"/>
    <n v="1"/>
    <n v="0"/>
    <n v="539"/>
  </r>
  <r>
    <x v="1960"/>
    <s v="81020219A"/>
    <x v="5"/>
    <x v="0"/>
    <x v="5"/>
    <n v="295"/>
    <n v="0"/>
    <n v="295"/>
    <n v="97.350000000000009"/>
    <x v="6"/>
    <s v="SNE7"/>
    <m/>
    <x v="5"/>
    <x v="0"/>
    <x v="0"/>
    <x v="2"/>
    <n v="6"/>
    <n v="2020"/>
    <x v="0"/>
    <x v="0"/>
    <n v="1"/>
    <n v="1"/>
    <n v="0"/>
    <n v="295"/>
  </r>
  <r>
    <x v="1961"/>
    <s v="81020319A"/>
    <x v="5"/>
    <x v="0"/>
    <x v="5"/>
    <n v="447"/>
    <n v="0"/>
    <n v="447"/>
    <n v="156.44999999999999"/>
    <x v="7"/>
    <s v="APP3"/>
    <m/>
    <x v="5"/>
    <x v="0"/>
    <x v="0"/>
    <x v="0"/>
    <n v="6"/>
    <n v="2020"/>
    <x v="1"/>
    <x v="0"/>
    <n v="1"/>
    <n v="1"/>
    <n v="0"/>
    <n v="447"/>
  </r>
  <r>
    <x v="1962"/>
    <s v="81020419A"/>
    <x v="5"/>
    <x v="0"/>
    <x v="5"/>
    <n v="383"/>
    <n v="0"/>
    <n v="383"/>
    <n v="122.56"/>
    <x v="7"/>
    <s v="APP1"/>
    <m/>
    <x v="5"/>
    <x v="0"/>
    <x v="0"/>
    <x v="0"/>
    <n v="6"/>
    <n v="2020"/>
    <x v="1"/>
    <x v="0"/>
    <n v="1"/>
    <n v="1"/>
    <n v="0"/>
    <n v="383"/>
  </r>
  <r>
    <x v="1963"/>
    <s v="81020519A"/>
    <x v="5"/>
    <x v="0"/>
    <x v="5"/>
    <n v="168"/>
    <n v="0"/>
    <n v="168"/>
    <n v="25.2"/>
    <x v="8"/>
    <s v="SMA4"/>
    <m/>
    <x v="5"/>
    <x v="0"/>
    <x v="0"/>
    <x v="2"/>
    <n v="6"/>
    <n v="2020"/>
    <x v="0"/>
    <x v="0"/>
    <n v="1"/>
    <n v="1"/>
    <n v="0"/>
    <n v="168"/>
  </r>
  <r>
    <x v="1964"/>
    <s v="81020719A"/>
    <x v="5"/>
    <x v="0"/>
    <x v="5"/>
    <n v="144"/>
    <n v="0"/>
    <n v="144"/>
    <n v="66.240000000000009"/>
    <x v="8"/>
    <s v="SMA3"/>
    <m/>
    <x v="5"/>
    <x v="0"/>
    <x v="0"/>
    <x v="2"/>
    <n v="6"/>
    <n v="2020"/>
    <x v="1"/>
    <x v="0"/>
    <n v="1"/>
    <n v="1"/>
    <n v="0"/>
    <n v="144"/>
  </r>
  <r>
    <x v="1965"/>
    <s v="30020019A"/>
    <x v="5"/>
    <x v="0"/>
    <x v="5"/>
    <n v="436"/>
    <n v="0"/>
    <n v="436"/>
    <n v="117.72000000000001"/>
    <x v="3"/>
    <s v="SHO7"/>
    <m/>
    <x v="5"/>
    <x v="0"/>
    <x v="0"/>
    <x v="1"/>
    <n v="6"/>
    <n v="2020"/>
    <x v="1"/>
    <x v="0"/>
    <n v="1"/>
    <n v="1"/>
    <n v="0"/>
    <n v="436"/>
  </r>
  <r>
    <x v="1966"/>
    <s v="30020119A"/>
    <x v="5"/>
    <x v="0"/>
    <x v="5"/>
    <n v="579"/>
    <n v="0"/>
    <n v="579"/>
    <n v="167.91"/>
    <x v="4"/>
    <s v="BOO1"/>
    <m/>
    <x v="5"/>
    <x v="0"/>
    <x v="0"/>
    <x v="2"/>
    <n v="6"/>
    <n v="2020"/>
    <x v="0"/>
    <x v="0"/>
    <n v="1"/>
    <n v="1"/>
    <n v="0"/>
    <n v="579"/>
  </r>
  <r>
    <x v="1967"/>
    <s v="30020219A"/>
    <x v="5"/>
    <x v="0"/>
    <x v="5"/>
    <n v="488"/>
    <n v="0"/>
    <n v="488"/>
    <n v="156.16"/>
    <x v="5"/>
    <s v="SAN4"/>
    <m/>
    <x v="5"/>
    <x v="0"/>
    <x v="0"/>
    <x v="2"/>
    <n v="6"/>
    <n v="2020"/>
    <x v="1"/>
    <x v="0"/>
    <n v="1"/>
    <n v="1"/>
    <n v="0"/>
    <n v="488"/>
  </r>
  <r>
    <x v="1968"/>
    <s v="30020319A"/>
    <x v="5"/>
    <x v="0"/>
    <x v="5"/>
    <n v="523"/>
    <n v="0"/>
    <n v="523"/>
    <n v="156.9"/>
    <x v="5"/>
    <s v="SAN6"/>
    <m/>
    <x v="5"/>
    <x v="0"/>
    <x v="0"/>
    <x v="2"/>
    <n v="6"/>
    <n v="2020"/>
    <x v="1"/>
    <x v="0"/>
    <n v="1"/>
    <n v="1"/>
    <n v="0"/>
    <n v="523"/>
  </r>
  <r>
    <x v="1969"/>
    <s v="30020419A"/>
    <x v="5"/>
    <x v="0"/>
    <x v="5"/>
    <n v="492"/>
    <n v="0"/>
    <n v="492"/>
    <n v="137.76000000000002"/>
    <x v="5"/>
    <s v="SAN7"/>
    <m/>
    <x v="5"/>
    <x v="0"/>
    <x v="0"/>
    <x v="0"/>
    <n v="6"/>
    <n v="2020"/>
    <x v="0"/>
    <x v="0"/>
    <n v="1"/>
    <n v="1"/>
    <n v="0"/>
    <n v="492"/>
  </r>
  <r>
    <x v="1970"/>
    <s v="30020519A"/>
    <x v="5"/>
    <x v="0"/>
    <x v="5"/>
    <n v="284"/>
    <n v="0"/>
    <n v="284"/>
    <n v="76.680000000000007"/>
    <x v="6"/>
    <s v="SNE14"/>
    <m/>
    <x v="5"/>
    <x v="0"/>
    <x v="0"/>
    <x v="2"/>
    <n v="6"/>
    <n v="2020"/>
    <x v="1"/>
    <x v="0"/>
    <n v="1"/>
    <n v="1"/>
    <n v="0"/>
    <n v="284"/>
  </r>
  <r>
    <x v="1971"/>
    <s v="30020619A"/>
    <x v="5"/>
    <x v="0"/>
    <x v="5"/>
    <n v="293"/>
    <n v="0"/>
    <n v="293"/>
    <n v="90.83"/>
    <x v="6"/>
    <s v="SNE9"/>
    <m/>
    <x v="5"/>
    <x v="0"/>
    <x v="0"/>
    <x v="1"/>
    <n v="6"/>
    <n v="2020"/>
    <x v="1"/>
    <x v="0"/>
    <n v="1"/>
    <n v="1"/>
    <n v="0"/>
    <n v="293"/>
  </r>
  <r>
    <x v="1972"/>
    <s v="30020719A"/>
    <x v="5"/>
    <x v="0"/>
    <x v="5"/>
    <n v="447"/>
    <n v="0"/>
    <n v="447"/>
    <n v="156.44999999999999"/>
    <x v="7"/>
    <s v="APP3"/>
    <m/>
    <x v="5"/>
    <x v="0"/>
    <x v="0"/>
    <x v="4"/>
    <n v="6"/>
    <n v="2020"/>
    <x v="0"/>
    <x v="0"/>
    <n v="1"/>
    <n v="1"/>
    <n v="0"/>
    <n v="447"/>
  </r>
  <r>
    <x v="1973"/>
    <s v="30020919A"/>
    <x v="5"/>
    <x v="0"/>
    <x v="5"/>
    <n v="345"/>
    <n v="0"/>
    <n v="345"/>
    <n v="106.95"/>
    <x v="7"/>
    <s v="APP2"/>
    <m/>
    <x v="5"/>
    <x v="0"/>
    <x v="0"/>
    <x v="2"/>
    <n v="6"/>
    <n v="2020"/>
    <x v="0"/>
    <x v="0"/>
    <n v="1"/>
    <n v="1"/>
    <n v="0"/>
    <n v="345"/>
  </r>
  <r>
    <x v="1974"/>
    <s v="30028919A"/>
    <x v="5"/>
    <x v="0"/>
    <x v="5"/>
    <n v="240"/>
    <n v="0"/>
    <n v="240"/>
    <n v="43.199999999999996"/>
    <x v="9"/>
    <s v="FRA5"/>
    <m/>
    <x v="5"/>
    <x v="0"/>
    <x v="0"/>
    <x v="2"/>
    <n v="6"/>
    <n v="2020"/>
    <x v="1"/>
    <x v="0"/>
    <n v="1"/>
    <n v="1"/>
    <n v="0"/>
    <n v="240"/>
  </r>
  <r>
    <x v="1975"/>
    <s v="30029019A"/>
    <x v="5"/>
    <x v="0"/>
    <x v="5"/>
    <n v="228"/>
    <n v="0"/>
    <n v="228"/>
    <n v="79.8"/>
    <x v="6"/>
    <s v="SNE4"/>
    <m/>
    <x v="5"/>
    <x v="0"/>
    <x v="0"/>
    <x v="0"/>
    <n v="6"/>
    <n v="2020"/>
    <x v="1"/>
    <x v="0"/>
    <n v="1"/>
    <n v="1"/>
    <n v="0"/>
    <n v="228"/>
  </r>
  <r>
    <x v="1976"/>
    <s v="30029119A"/>
    <x v="5"/>
    <x v="0"/>
    <x v="5"/>
    <n v="447"/>
    <n v="0"/>
    <n v="447"/>
    <n v="156.44999999999999"/>
    <x v="7"/>
    <s v="APP3"/>
    <m/>
    <x v="5"/>
    <x v="0"/>
    <x v="0"/>
    <x v="2"/>
    <n v="6"/>
    <n v="2020"/>
    <x v="1"/>
    <x v="0"/>
    <n v="1"/>
    <n v="1"/>
    <n v="0"/>
    <n v="447"/>
  </r>
  <r>
    <x v="1977"/>
    <s v="30029919A"/>
    <x v="5"/>
    <x v="0"/>
    <x v="5"/>
    <n v="240"/>
    <n v="0"/>
    <n v="240"/>
    <n v="43.199999999999996"/>
    <x v="9"/>
    <s v="FRA5"/>
    <m/>
    <x v="5"/>
    <x v="0"/>
    <x v="0"/>
    <x v="4"/>
    <n v="6"/>
    <n v="2020"/>
    <x v="1"/>
    <x v="0"/>
    <n v="1"/>
    <n v="1"/>
    <n v="0"/>
    <n v="240"/>
  </r>
  <r>
    <x v="1978"/>
    <s v="98010119A"/>
    <x v="5"/>
    <x v="0"/>
    <x v="5"/>
    <n v="168"/>
    <n v="0"/>
    <n v="168"/>
    <n v="25.2"/>
    <x v="8"/>
    <s v="SMA4"/>
    <m/>
    <x v="5"/>
    <x v="0"/>
    <x v="0"/>
    <x v="4"/>
    <n v="6"/>
    <n v="2020"/>
    <x v="0"/>
    <x v="0"/>
    <n v="1"/>
    <n v="1"/>
    <n v="0"/>
    <n v="168"/>
  </r>
  <r>
    <x v="1979"/>
    <s v="91000119A"/>
    <x v="5"/>
    <x v="0"/>
    <x v="5"/>
    <n v="523"/>
    <n v="0"/>
    <n v="523"/>
    <n v="156.9"/>
    <x v="5"/>
    <s v="SAN6"/>
    <m/>
    <x v="5"/>
    <x v="0"/>
    <x v="0"/>
    <x v="2"/>
    <n v="6"/>
    <n v="2020"/>
    <x v="0"/>
    <x v="0"/>
    <n v="1"/>
    <n v="1"/>
    <n v="0"/>
    <n v="523"/>
  </r>
  <r>
    <x v="1980"/>
    <s v="91000219A"/>
    <x v="5"/>
    <x v="0"/>
    <x v="5"/>
    <n v="336"/>
    <n v="0"/>
    <n v="336"/>
    <n v="120.96"/>
    <x v="6"/>
    <s v="SNE8"/>
    <m/>
    <x v="5"/>
    <x v="0"/>
    <x v="0"/>
    <x v="3"/>
    <n v="6"/>
    <n v="2020"/>
    <x v="1"/>
    <x v="0"/>
    <n v="1"/>
    <n v="1"/>
    <n v="0"/>
    <n v="336"/>
  </r>
  <r>
    <x v="1981"/>
    <s v="91000319A"/>
    <x v="5"/>
    <x v="0"/>
    <x v="5"/>
    <n v="345"/>
    <n v="0"/>
    <n v="345"/>
    <n v="106.95"/>
    <x v="7"/>
    <s v="APP2"/>
    <m/>
    <x v="5"/>
    <x v="0"/>
    <x v="0"/>
    <x v="2"/>
    <n v="6"/>
    <n v="2020"/>
    <x v="0"/>
    <x v="0"/>
    <n v="1"/>
    <n v="1"/>
    <n v="0"/>
    <n v="345"/>
  </r>
  <r>
    <x v="1982"/>
    <s v="91000419A"/>
    <x v="5"/>
    <x v="0"/>
    <x v="5"/>
    <n v="383"/>
    <n v="0"/>
    <n v="383"/>
    <n v="122.56"/>
    <x v="7"/>
    <s v="APP1"/>
    <m/>
    <x v="5"/>
    <x v="0"/>
    <x v="0"/>
    <x v="2"/>
    <n v="6"/>
    <n v="2020"/>
    <x v="1"/>
    <x v="0"/>
    <n v="1"/>
    <n v="1"/>
    <n v="0"/>
    <n v="383"/>
  </r>
  <r>
    <x v="1983"/>
    <s v="91000519A"/>
    <x v="5"/>
    <x v="0"/>
    <x v="5"/>
    <n v="383"/>
    <n v="0"/>
    <n v="383"/>
    <n v="122.56"/>
    <x v="7"/>
    <s v="APP1"/>
    <m/>
    <x v="5"/>
    <x v="0"/>
    <x v="0"/>
    <x v="2"/>
    <n v="6"/>
    <n v="2020"/>
    <x v="0"/>
    <x v="0"/>
    <n v="1"/>
    <n v="1"/>
    <n v="0"/>
    <n v="383"/>
  </r>
  <r>
    <x v="1984"/>
    <s v="91000619A"/>
    <x v="5"/>
    <x v="0"/>
    <x v="5"/>
    <n v="168"/>
    <n v="0"/>
    <n v="168"/>
    <n v="75.600000000000009"/>
    <x v="8"/>
    <s v="SMA1"/>
    <m/>
    <x v="5"/>
    <x v="0"/>
    <x v="0"/>
    <x v="4"/>
    <n v="6"/>
    <n v="2020"/>
    <x v="0"/>
    <x v="0"/>
    <n v="1"/>
    <n v="1"/>
    <n v="0"/>
    <n v="168"/>
  </r>
  <r>
    <x v="1985"/>
    <s v="91000719A"/>
    <x v="5"/>
    <x v="0"/>
    <x v="5"/>
    <n v="168"/>
    <n v="0"/>
    <n v="168"/>
    <n v="25.2"/>
    <x v="8"/>
    <s v="SMA4"/>
    <m/>
    <x v="5"/>
    <x v="0"/>
    <x v="0"/>
    <x v="4"/>
    <n v="6"/>
    <n v="2020"/>
    <x v="0"/>
    <x v="0"/>
    <n v="1"/>
    <n v="1"/>
    <n v="0"/>
    <n v="168"/>
  </r>
  <r>
    <x v="1986"/>
    <s v="91000819A"/>
    <x v="2"/>
    <x v="0"/>
    <x v="2"/>
    <n v="240"/>
    <n v="0"/>
    <n v="240"/>
    <n v="43.199999999999996"/>
    <x v="9"/>
    <s v="FRA5"/>
    <m/>
    <x v="2"/>
    <x v="0"/>
    <x v="0"/>
    <x v="3"/>
    <n v="5"/>
    <n v="2020"/>
    <x v="0"/>
    <x v="0"/>
    <n v="1"/>
    <n v="1"/>
    <n v="0"/>
    <n v="240"/>
  </r>
  <r>
    <x v="1987"/>
    <s v="91000919A"/>
    <x v="2"/>
    <x v="0"/>
    <x v="2"/>
    <n v="240"/>
    <n v="0"/>
    <n v="240"/>
    <n v="43.199999999999996"/>
    <x v="9"/>
    <s v="FRA5"/>
    <m/>
    <x v="2"/>
    <x v="0"/>
    <x v="0"/>
    <x v="2"/>
    <n v="5"/>
    <n v="2020"/>
    <x v="0"/>
    <x v="0"/>
    <n v="1"/>
    <n v="1"/>
    <n v="0"/>
    <n v="240"/>
  </r>
  <r>
    <x v="1988"/>
    <s v="91001019A"/>
    <x v="2"/>
    <x v="0"/>
    <x v="2"/>
    <n v="538"/>
    <n v="0"/>
    <n v="538"/>
    <n v="129.12"/>
    <x v="5"/>
    <s v="SAN11"/>
    <m/>
    <x v="2"/>
    <x v="0"/>
    <x v="0"/>
    <x v="0"/>
    <n v="5"/>
    <n v="2020"/>
    <x v="0"/>
    <x v="0"/>
    <n v="1"/>
    <n v="1"/>
    <n v="0"/>
    <n v="538"/>
  </r>
  <r>
    <x v="1989"/>
    <s v="91001119A"/>
    <x v="2"/>
    <x v="0"/>
    <x v="2"/>
    <n v="312"/>
    <n v="0"/>
    <n v="312"/>
    <n v="99.84"/>
    <x v="6"/>
    <s v="SNE1"/>
    <m/>
    <x v="2"/>
    <x v="0"/>
    <x v="0"/>
    <x v="2"/>
    <n v="5"/>
    <n v="2020"/>
    <x v="1"/>
    <x v="0"/>
    <n v="1"/>
    <n v="1"/>
    <n v="0"/>
    <n v="312"/>
  </r>
  <r>
    <x v="1990"/>
    <s v="91001219A"/>
    <x v="2"/>
    <x v="0"/>
    <x v="2"/>
    <n v="345"/>
    <n v="0"/>
    <n v="345"/>
    <n v="106.95"/>
    <x v="7"/>
    <s v="APP2"/>
    <m/>
    <x v="2"/>
    <x v="0"/>
    <x v="0"/>
    <x v="2"/>
    <n v="5"/>
    <n v="2020"/>
    <x v="0"/>
    <x v="0"/>
    <n v="1"/>
    <n v="1"/>
    <n v="0"/>
    <n v="345"/>
  </r>
  <r>
    <x v="1991"/>
    <s v="91001319A"/>
    <x v="2"/>
    <x v="0"/>
    <x v="2"/>
    <n v="345"/>
    <n v="0"/>
    <n v="345"/>
    <n v="106.95"/>
    <x v="7"/>
    <s v="APP2"/>
    <m/>
    <x v="2"/>
    <x v="0"/>
    <x v="0"/>
    <x v="0"/>
    <n v="5"/>
    <n v="2020"/>
    <x v="0"/>
    <x v="0"/>
    <n v="1"/>
    <n v="1"/>
    <n v="0"/>
    <n v="345"/>
  </r>
  <r>
    <x v="1992"/>
    <s v="91001419A"/>
    <x v="2"/>
    <x v="0"/>
    <x v="2"/>
    <n v="447"/>
    <n v="0"/>
    <n v="447"/>
    <n v="156.44999999999999"/>
    <x v="7"/>
    <s v="APP3"/>
    <m/>
    <x v="2"/>
    <x v="0"/>
    <x v="0"/>
    <x v="2"/>
    <n v="5"/>
    <n v="2020"/>
    <x v="1"/>
    <x v="0"/>
    <n v="1"/>
    <n v="1"/>
    <n v="0"/>
    <n v="447"/>
  </r>
  <r>
    <x v="1993"/>
    <s v="91001519A"/>
    <x v="2"/>
    <x v="0"/>
    <x v="2"/>
    <n v="168"/>
    <n v="0"/>
    <n v="168"/>
    <n v="25.2"/>
    <x v="8"/>
    <s v="SMA4"/>
    <m/>
    <x v="2"/>
    <x v="0"/>
    <x v="0"/>
    <x v="1"/>
    <n v="5"/>
    <n v="2020"/>
    <x v="1"/>
    <x v="0"/>
    <n v="1"/>
    <n v="1"/>
    <n v="0"/>
    <n v="168"/>
  </r>
  <r>
    <x v="1994"/>
    <s v="91001619A"/>
    <x v="2"/>
    <x v="0"/>
    <x v="2"/>
    <n v="168"/>
    <n v="0"/>
    <n v="168"/>
    <n v="25.2"/>
    <x v="8"/>
    <s v="SMA4"/>
    <m/>
    <x v="2"/>
    <x v="0"/>
    <x v="0"/>
    <x v="4"/>
    <n v="5"/>
    <n v="2020"/>
    <x v="0"/>
    <x v="0"/>
    <n v="1"/>
    <n v="1"/>
    <n v="0"/>
    <n v="168"/>
  </r>
  <r>
    <x v="1995"/>
    <s v="91001719A"/>
    <x v="2"/>
    <x v="0"/>
    <x v="2"/>
    <n v="210"/>
    <n v="0"/>
    <n v="210"/>
    <n v="37.799999999999997"/>
    <x v="9"/>
    <s v="FRA2"/>
    <m/>
    <x v="2"/>
    <x v="0"/>
    <x v="0"/>
    <x v="1"/>
    <n v="5"/>
    <n v="2020"/>
    <x v="1"/>
    <x v="0"/>
    <n v="1"/>
    <n v="1"/>
    <n v="0"/>
    <n v="210"/>
  </r>
  <r>
    <x v="1996"/>
    <s v="91001819A"/>
    <x v="2"/>
    <x v="0"/>
    <x v="2"/>
    <n v="192"/>
    <n v="0"/>
    <n v="192"/>
    <n v="34.56"/>
    <x v="9"/>
    <s v="FRA1"/>
    <m/>
    <x v="2"/>
    <x v="0"/>
    <x v="0"/>
    <x v="4"/>
    <n v="5"/>
    <n v="2020"/>
    <x v="1"/>
    <x v="0"/>
    <n v="1"/>
    <n v="1"/>
    <n v="0"/>
    <n v="192"/>
  </r>
  <r>
    <x v="1997"/>
    <s v="91001919A"/>
    <x v="2"/>
    <x v="0"/>
    <x v="2"/>
    <n v="192"/>
    <n v="0"/>
    <n v="192"/>
    <n v="34.56"/>
    <x v="9"/>
    <s v="FRA1"/>
    <m/>
    <x v="2"/>
    <x v="0"/>
    <x v="0"/>
    <x v="4"/>
    <n v="5"/>
    <n v="2020"/>
    <x v="0"/>
    <x v="0"/>
    <n v="1"/>
    <n v="1"/>
    <n v="0"/>
    <n v="192"/>
  </r>
  <r>
    <x v="1998"/>
    <s v="91002019A"/>
    <x v="2"/>
    <x v="0"/>
    <x v="2"/>
    <n v="492"/>
    <n v="0"/>
    <n v="492"/>
    <n v="137.76000000000002"/>
    <x v="5"/>
    <s v="SAN7"/>
    <m/>
    <x v="2"/>
    <x v="0"/>
    <x v="0"/>
    <x v="3"/>
    <n v="5"/>
    <n v="2020"/>
    <x v="0"/>
    <x v="0"/>
    <n v="1"/>
    <n v="1"/>
    <n v="0"/>
    <n v="492"/>
  </r>
  <r>
    <x v="1999"/>
    <s v="32010119A"/>
    <x v="2"/>
    <x v="0"/>
    <x v="2"/>
    <n v="436"/>
    <n v="0"/>
    <n v="436"/>
    <n v="126.44"/>
    <x v="3"/>
    <s v="SHO9"/>
    <m/>
    <x v="2"/>
    <x v="0"/>
    <x v="0"/>
    <x v="2"/>
    <n v="5"/>
    <n v="2020"/>
    <x v="0"/>
    <x v="0"/>
    <n v="1"/>
    <n v="1"/>
    <n v="0"/>
    <n v="436"/>
  </r>
  <r>
    <x v="2000"/>
    <s v="32010219A"/>
    <x v="2"/>
    <x v="0"/>
    <x v="2"/>
    <n v="636"/>
    <n v="0"/>
    <n v="636"/>
    <n v="216.24"/>
    <x v="4"/>
    <s v="BOO3"/>
    <m/>
    <x v="2"/>
    <x v="0"/>
    <x v="0"/>
    <x v="2"/>
    <n v="5"/>
    <n v="2020"/>
    <x v="1"/>
    <x v="0"/>
    <n v="1"/>
    <n v="1"/>
    <n v="0"/>
    <n v="636"/>
  </r>
  <r>
    <x v="2001"/>
    <s v="32010319A"/>
    <x v="2"/>
    <x v="0"/>
    <x v="2"/>
    <n v="478"/>
    <n v="0"/>
    <n v="478"/>
    <n v="119.5"/>
    <x v="5"/>
    <s v="SAN8"/>
    <m/>
    <x v="2"/>
    <x v="0"/>
    <x v="0"/>
    <x v="3"/>
    <n v="5"/>
    <n v="2020"/>
    <x v="1"/>
    <x v="0"/>
    <n v="1"/>
    <n v="1"/>
    <n v="0"/>
    <n v="478"/>
  </r>
  <r>
    <x v="2002"/>
    <s v="32010419A"/>
    <x v="2"/>
    <x v="0"/>
    <x v="2"/>
    <n v="295"/>
    <n v="0"/>
    <n v="295"/>
    <n v="97.350000000000009"/>
    <x v="6"/>
    <s v="SNE7"/>
    <m/>
    <x v="2"/>
    <x v="0"/>
    <x v="0"/>
    <x v="4"/>
    <n v="5"/>
    <n v="2020"/>
    <x v="0"/>
    <x v="0"/>
    <n v="1"/>
    <n v="1"/>
    <n v="0"/>
    <n v="295"/>
  </r>
  <r>
    <x v="2003"/>
    <s v="32010519A"/>
    <x v="2"/>
    <x v="0"/>
    <x v="2"/>
    <n v="293"/>
    <n v="0"/>
    <n v="293"/>
    <n v="90.83"/>
    <x v="6"/>
    <s v="SNE9"/>
    <m/>
    <x v="2"/>
    <x v="0"/>
    <x v="0"/>
    <x v="3"/>
    <n v="5"/>
    <n v="2020"/>
    <x v="0"/>
    <x v="0"/>
    <n v="1"/>
    <n v="1"/>
    <n v="0"/>
    <n v="293"/>
  </r>
  <r>
    <x v="2004"/>
    <s v="32010619A"/>
    <x v="2"/>
    <x v="0"/>
    <x v="2"/>
    <n v="345"/>
    <n v="0"/>
    <n v="345"/>
    <n v="106.95"/>
    <x v="7"/>
    <s v="APP2"/>
    <m/>
    <x v="2"/>
    <x v="0"/>
    <x v="0"/>
    <x v="3"/>
    <n v="5"/>
    <n v="2020"/>
    <x v="0"/>
    <x v="0"/>
    <n v="1"/>
    <n v="1"/>
    <n v="0"/>
    <n v="345"/>
  </r>
  <r>
    <x v="2005"/>
    <s v="32010719A"/>
    <x v="2"/>
    <x v="0"/>
    <x v="2"/>
    <n v="447"/>
    <n v="0"/>
    <n v="447"/>
    <n v="156.44999999999999"/>
    <x v="7"/>
    <s v="APP3"/>
    <m/>
    <x v="2"/>
    <x v="0"/>
    <x v="0"/>
    <x v="2"/>
    <n v="5"/>
    <n v="2020"/>
    <x v="0"/>
    <x v="0"/>
    <n v="1"/>
    <n v="1"/>
    <n v="0"/>
    <n v="447"/>
  </r>
  <r>
    <x v="2006"/>
    <s v="32010819A"/>
    <x v="2"/>
    <x v="0"/>
    <x v="2"/>
    <n v="345"/>
    <n v="0"/>
    <n v="345"/>
    <n v="106.95"/>
    <x v="7"/>
    <s v="APP2"/>
    <m/>
    <x v="2"/>
    <x v="0"/>
    <x v="0"/>
    <x v="0"/>
    <n v="5"/>
    <n v="2020"/>
    <x v="0"/>
    <x v="0"/>
    <n v="1"/>
    <n v="1"/>
    <n v="0"/>
    <n v="345"/>
  </r>
  <r>
    <x v="2007"/>
    <s v="32010919A"/>
    <x v="2"/>
    <x v="0"/>
    <x v="2"/>
    <n v="345"/>
    <n v="0"/>
    <n v="345"/>
    <n v="106.95"/>
    <x v="7"/>
    <s v="APP2"/>
    <m/>
    <x v="2"/>
    <x v="0"/>
    <x v="0"/>
    <x v="2"/>
    <n v="5"/>
    <n v="2020"/>
    <x v="0"/>
    <x v="0"/>
    <n v="1"/>
    <n v="1"/>
    <n v="0"/>
    <n v="345"/>
  </r>
  <r>
    <x v="2008"/>
    <s v="32011019A"/>
    <x v="2"/>
    <x v="0"/>
    <x v="2"/>
    <n v="436"/>
    <n v="0"/>
    <n v="436"/>
    <n v="104.64"/>
    <x v="3"/>
    <s v="SHO4"/>
    <m/>
    <x v="2"/>
    <x v="0"/>
    <x v="0"/>
    <x v="0"/>
    <n v="5"/>
    <n v="2020"/>
    <x v="1"/>
    <x v="0"/>
    <n v="1"/>
    <n v="1"/>
    <n v="0"/>
    <n v="436"/>
  </r>
  <r>
    <x v="2009"/>
    <s v="32011119A"/>
    <x v="2"/>
    <x v="0"/>
    <x v="2"/>
    <n v="579"/>
    <n v="0"/>
    <n v="579"/>
    <n v="167.91"/>
    <x v="4"/>
    <s v="BOO1"/>
    <m/>
    <x v="2"/>
    <x v="0"/>
    <x v="0"/>
    <x v="1"/>
    <n v="5"/>
    <n v="2020"/>
    <x v="0"/>
    <x v="0"/>
    <n v="1"/>
    <n v="1"/>
    <n v="0"/>
    <n v="579"/>
  </r>
  <r>
    <x v="2010"/>
    <s v="32011219A"/>
    <x v="2"/>
    <x v="0"/>
    <x v="2"/>
    <n v="538"/>
    <n v="0"/>
    <n v="538"/>
    <n v="145.26000000000002"/>
    <x v="5"/>
    <s v="SAN10"/>
    <m/>
    <x v="2"/>
    <x v="0"/>
    <x v="0"/>
    <x v="0"/>
    <n v="5"/>
    <n v="2020"/>
    <x v="1"/>
    <x v="0"/>
    <n v="1"/>
    <n v="1"/>
    <n v="0"/>
    <n v="538"/>
  </r>
  <r>
    <x v="2011"/>
    <s v="32011319A"/>
    <x v="2"/>
    <x v="0"/>
    <x v="2"/>
    <n v="312"/>
    <n v="0"/>
    <n v="312"/>
    <n v="99.84"/>
    <x v="6"/>
    <s v="SNE1"/>
    <m/>
    <x v="2"/>
    <x v="0"/>
    <x v="0"/>
    <x v="1"/>
    <n v="5"/>
    <n v="2020"/>
    <x v="1"/>
    <x v="0"/>
    <n v="1"/>
    <n v="1"/>
    <n v="0"/>
    <n v="312"/>
  </r>
  <r>
    <x v="2012"/>
    <s v="32011419A"/>
    <x v="2"/>
    <x v="0"/>
    <x v="2"/>
    <n v="317"/>
    <n v="0"/>
    <n v="317"/>
    <n v="98.27"/>
    <x v="6"/>
    <s v="SNE13"/>
    <m/>
    <x v="2"/>
    <x v="0"/>
    <x v="0"/>
    <x v="4"/>
    <n v="5"/>
    <n v="2020"/>
    <x v="1"/>
    <x v="0"/>
    <n v="1"/>
    <n v="1"/>
    <n v="0"/>
    <n v="317"/>
  </r>
  <r>
    <x v="2013"/>
    <s v="32011519A"/>
    <x v="2"/>
    <x v="0"/>
    <x v="2"/>
    <n v="383"/>
    <n v="0"/>
    <n v="383"/>
    <n v="122.56"/>
    <x v="7"/>
    <s v="APP1"/>
    <m/>
    <x v="2"/>
    <x v="0"/>
    <x v="0"/>
    <x v="1"/>
    <n v="5"/>
    <n v="2020"/>
    <x v="1"/>
    <x v="0"/>
    <n v="1"/>
    <n v="1"/>
    <n v="0"/>
    <n v="383"/>
  </r>
  <r>
    <x v="2014"/>
    <s v="32011619A"/>
    <x v="2"/>
    <x v="0"/>
    <x v="2"/>
    <n v="383"/>
    <n v="0"/>
    <n v="383"/>
    <n v="122.56"/>
    <x v="7"/>
    <s v="APP1"/>
    <m/>
    <x v="2"/>
    <x v="0"/>
    <x v="0"/>
    <x v="4"/>
    <n v="5"/>
    <n v="2020"/>
    <x v="1"/>
    <x v="0"/>
    <n v="1"/>
    <n v="1"/>
    <n v="0"/>
    <n v="383"/>
  </r>
  <r>
    <x v="2015"/>
    <s v="32011719A"/>
    <x v="2"/>
    <x v="0"/>
    <x v="2"/>
    <n v="447"/>
    <n v="0"/>
    <n v="447"/>
    <n v="156.44999999999999"/>
    <x v="7"/>
    <s v="APP3"/>
    <m/>
    <x v="2"/>
    <x v="0"/>
    <x v="0"/>
    <x v="2"/>
    <n v="5"/>
    <n v="2020"/>
    <x v="1"/>
    <x v="0"/>
    <n v="1"/>
    <n v="1"/>
    <n v="0"/>
    <n v="447"/>
  </r>
  <r>
    <x v="2016"/>
    <s v="32011819A"/>
    <x v="2"/>
    <x v="0"/>
    <x v="2"/>
    <n v="345"/>
    <n v="0"/>
    <n v="345"/>
    <n v="106.95"/>
    <x v="7"/>
    <s v="APP2"/>
    <m/>
    <x v="2"/>
    <x v="0"/>
    <x v="0"/>
    <x v="4"/>
    <n v="5"/>
    <n v="2020"/>
    <x v="0"/>
    <x v="0"/>
    <n v="1"/>
    <n v="1"/>
    <n v="0"/>
    <n v="345"/>
  </r>
  <r>
    <x v="2017"/>
    <s v="32011919A"/>
    <x v="2"/>
    <x v="0"/>
    <x v="2"/>
    <n v="144"/>
    <n v="0"/>
    <n v="144"/>
    <n v="66.240000000000009"/>
    <x v="8"/>
    <s v="SMA3"/>
    <m/>
    <x v="2"/>
    <x v="0"/>
    <x v="0"/>
    <x v="0"/>
    <n v="5"/>
    <n v="2020"/>
    <x v="1"/>
    <x v="0"/>
    <n v="1"/>
    <n v="1"/>
    <n v="0"/>
    <n v="144"/>
  </r>
  <r>
    <x v="2018"/>
    <s v="32012019A"/>
    <x v="2"/>
    <x v="0"/>
    <x v="2"/>
    <n v="579"/>
    <n v="0"/>
    <n v="579"/>
    <n v="167.91"/>
    <x v="4"/>
    <s v="BOO1"/>
    <m/>
    <x v="2"/>
    <x v="0"/>
    <x v="0"/>
    <x v="4"/>
    <n v="5"/>
    <n v="2020"/>
    <x v="1"/>
    <x v="0"/>
    <n v="1"/>
    <n v="1"/>
    <n v="0"/>
    <n v="579"/>
  </r>
  <r>
    <x v="2019"/>
    <s v="32012119A"/>
    <x v="2"/>
    <x v="0"/>
    <x v="2"/>
    <n v="592"/>
    <n v="0"/>
    <n v="592"/>
    <n v="165.76000000000002"/>
    <x v="5"/>
    <s v="SAN1"/>
    <m/>
    <x v="2"/>
    <x v="0"/>
    <x v="0"/>
    <x v="2"/>
    <n v="5"/>
    <n v="2020"/>
    <x v="1"/>
    <x v="0"/>
    <n v="1"/>
    <n v="1"/>
    <n v="0"/>
    <n v="592"/>
  </r>
  <r>
    <x v="2020"/>
    <s v="32012219A"/>
    <x v="2"/>
    <x v="0"/>
    <x v="2"/>
    <n v="336"/>
    <n v="0"/>
    <n v="336"/>
    <n v="120.96"/>
    <x v="6"/>
    <s v="SNE8"/>
    <m/>
    <x v="2"/>
    <x v="0"/>
    <x v="0"/>
    <x v="3"/>
    <n v="5"/>
    <n v="2020"/>
    <x v="1"/>
    <x v="0"/>
    <n v="1"/>
    <n v="1"/>
    <n v="0"/>
    <n v="336"/>
  </r>
  <r>
    <x v="2021"/>
    <s v="32020119A"/>
    <x v="2"/>
    <x v="0"/>
    <x v="2"/>
    <n v="579"/>
    <n v="0"/>
    <n v="579"/>
    <n v="167.91"/>
    <x v="4"/>
    <s v="BOO1"/>
    <m/>
    <x v="2"/>
    <x v="0"/>
    <x v="0"/>
    <x v="2"/>
    <n v="5"/>
    <n v="2020"/>
    <x v="0"/>
    <x v="0"/>
    <n v="1"/>
    <n v="1"/>
    <n v="0"/>
    <n v="579"/>
  </r>
  <r>
    <x v="2022"/>
    <s v="44011019A"/>
    <x v="2"/>
    <x v="0"/>
    <x v="2"/>
    <n v="538"/>
    <n v="0"/>
    <n v="538"/>
    <n v="145.26000000000002"/>
    <x v="5"/>
    <s v="SAN10"/>
    <m/>
    <x v="2"/>
    <x v="0"/>
    <x v="0"/>
    <x v="1"/>
    <n v="5"/>
    <n v="2020"/>
    <x v="1"/>
    <x v="0"/>
    <n v="1"/>
    <n v="1"/>
    <n v="0"/>
    <n v="538"/>
  </r>
  <r>
    <x v="2023"/>
    <s v="44011119A"/>
    <x v="2"/>
    <x v="0"/>
    <x v="2"/>
    <n v="267"/>
    <n v="0"/>
    <n v="267"/>
    <n v="90.78"/>
    <x v="6"/>
    <s v="SNE6"/>
    <m/>
    <x v="2"/>
    <x v="0"/>
    <x v="0"/>
    <x v="4"/>
    <n v="5"/>
    <n v="2020"/>
    <x v="0"/>
    <x v="0"/>
    <n v="1"/>
    <n v="1"/>
    <n v="0"/>
    <n v="267"/>
  </r>
  <r>
    <x v="2024"/>
    <s v="44011219A"/>
    <x v="2"/>
    <x v="0"/>
    <x v="2"/>
    <n v="383"/>
    <n v="0"/>
    <n v="383"/>
    <n v="122.56"/>
    <x v="7"/>
    <s v="APP1"/>
    <m/>
    <x v="2"/>
    <x v="0"/>
    <x v="0"/>
    <x v="1"/>
    <n v="5"/>
    <n v="2020"/>
    <x v="0"/>
    <x v="0"/>
    <n v="1"/>
    <n v="1"/>
    <n v="0"/>
    <n v="383"/>
  </r>
  <r>
    <x v="2025"/>
    <s v="44011319A"/>
    <x v="2"/>
    <x v="0"/>
    <x v="2"/>
    <n v="383"/>
    <n v="0"/>
    <n v="383"/>
    <n v="122.56"/>
    <x v="7"/>
    <s v="APP1"/>
    <m/>
    <x v="2"/>
    <x v="0"/>
    <x v="0"/>
    <x v="1"/>
    <n v="5"/>
    <n v="2020"/>
    <x v="1"/>
    <x v="0"/>
    <n v="1"/>
    <n v="1"/>
    <n v="0"/>
    <n v="383"/>
  </r>
  <r>
    <x v="2026"/>
    <s v="44011419A"/>
    <x v="2"/>
    <x v="0"/>
    <x v="2"/>
    <n v="447"/>
    <n v="0"/>
    <n v="447"/>
    <n v="156.44999999999999"/>
    <x v="7"/>
    <s v="APP3"/>
    <m/>
    <x v="2"/>
    <x v="0"/>
    <x v="0"/>
    <x v="1"/>
    <n v="5"/>
    <n v="2020"/>
    <x v="0"/>
    <x v="0"/>
    <n v="1"/>
    <n v="1"/>
    <n v="0"/>
    <n v="447"/>
  </r>
  <r>
    <x v="2027"/>
    <s v="44011519A"/>
    <x v="2"/>
    <x v="0"/>
    <x v="2"/>
    <n v="383"/>
    <n v="0"/>
    <n v="383"/>
    <n v="122.56"/>
    <x v="7"/>
    <s v="APP1"/>
    <m/>
    <x v="2"/>
    <x v="0"/>
    <x v="0"/>
    <x v="4"/>
    <n v="5"/>
    <n v="2020"/>
    <x v="0"/>
    <x v="0"/>
    <n v="1"/>
    <n v="1"/>
    <n v="0"/>
    <n v="383"/>
  </r>
  <r>
    <x v="2028"/>
    <s v="44011619A"/>
    <x v="2"/>
    <x v="0"/>
    <x v="2"/>
    <n v="144"/>
    <n v="0"/>
    <n v="144"/>
    <n v="66.240000000000009"/>
    <x v="8"/>
    <s v="SMA3"/>
    <m/>
    <x v="2"/>
    <x v="0"/>
    <x v="0"/>
    <x v="1"/>
    <n v="5"/>
    <n v="2020"/>
    <x v="0"/>
    <x v="0"/>
    <n v="1"/>
    <n v="1"/>
    <n v="0"/>
    <n v="144"/>
  </r>
  <r>
    <x v="2029"/>
    <s v="44011719A"/>
    <x v="2"/>
    <x v="0"/>
    <x v="2"/>
    <n v="172"/>
    <n v="0"/>
    <n v="172"/>
    <n v="65.36"/>
    <x v="8"/>
    <s v="SMA2"/>
    <m/>
    <x v="2"/>
    <x v="0"/>
    <x v="0"/>
    <x v="4"/>
    <n v="5"/>
    <n v="2020"/>
    <x v="0"/>
    <x v="0"/>
    <n v="1"/>
    <n v="1"/>
    <n v="0"/>
    <n v="172"/>
  </r>
  <r>
    <x v="2030"/>
    <s v="44011819A"/>
    <x v="2"/>
    <x v="0"/>
    <x v="2"/>
    <n v="240"/>
    <n v="0"/>
    <n v="240"/>
    <n v="43.199999999999996"/>
    <x v="9"/>
    <s v="FRA5"/>
    <m/>
    <x v="2"/>
    <x v="0"/>
    <x v="0"/>
    <x v="2"/>
    <n v="5"/>
    <n v="2020"/>
    <x v="0"/>
    <x v="0"/>
    <n v="1"/>
    <n v="1"/>
    <n v="0"/>
    <n v="240"/>
  </r>
  <r>
    <x v="2031"/>
    <s v="44020119A"/>
    <x v="2"/>
    <x v="0"/>
    <x v="2"/>
    <n v="507"/>
    <n v="0"/>
    <n v="507"/>
    <n v="136.89000000000001"/>
    <x v="5"/>
    <s v="SAN9"/>
    <m/>
    <x v="2"/>
    <x v="0"/>
    <x v="0"/>
    <x v="0"/>
    <n v="5"/>
    <n v="2020"/>
    <x v="1"/>
    <x v="0"/>
    <n v="1"/>
    <n v="1"/>
    <n v="0"/>
    <n v="507"/>
  </r>
  <r>
    <x v="2032"/>
    <s v="44020219A"/>
    <x v="2"/>
    <x v="0"/>
    <x v="2"/>
    <n v="278"/>
    <n v="0"/>
    <n v="278"/>
    <n v="88.960000000000008"/>
    <x v="6"/>
    <s v="SNE10"/>
    <m/>
    <x v="2"/>
    <x v="0"/>
    <x v="0"/>
    <x v="2"/>
    <n v="5"/>
    <n v="2020"/>
    <x v="0"/>
    <x v="0"/>
    <n v="1"/>
    <n v="1"/>
    <n v="0"/>
    <n v="278"/>
  </r>
  <r>
    <x v="2033"/>
    <s v="44020319A"/>
    <x v="2"/>
    <x v="0"/>
    <x v="2"/>
    <n v="383"/>
    <n v="0"/>
    <n v="383"/>
    <n v="122.56"/>
    <x v="7"/>
    <s v="APP1"/>
    <m/>
    <x v="2"/>
    <x v="0"/>
    <x v="0"/>
    <x v="1"/>
    <n v="5"/>
    <n v="2020"/>
    <x v="0"/>
    <x v="0"/>
    <n v="1"/>
    <n v="1"/>
    <n v="0"/>
    <n v="383"/>
  </r>
  <r>
    <x v="2034"/>
    <s v="44020419A"/>
    <x v="2"/>
    <x v="0"/>
    <x v="2"/>
    <n v="383"/>
    <n v="0"/>
    <n v="383"/>
    <n v="122.56"/>
    <x v="7"/>
    <s v="APP1"/>
    <m/>
    <x v="2"/>
    <x v="0"/>
    <x v="0"/>
    <x v="2"/>
    <n v="5"/>
    <n v="2020"/>
    <x v="1"/>
    <x v="0"/>
    <n v="1"/>
    <n v="1"/>
    <n v="0"/>
    <n v="383"/>
  </r>
  <r>
    <x v="2035"/>
    <s v="44020519A"/>
    <x v="2"/>
    <x v="0"/>
    <x v="2"/>
    <n v="447"/>
    <n v="0"/>
    <n v="447"/>
    <n v="156.44999999999999"/>
    <x v="7"/>
    <s v="APP3"/>
    <m/>
    <x v="2"/>
    <x v="0"/>
    <x v="0"/>
    <x v="1"/>
    <n v="5"/>
    <n v="2020"/>
    <x v="0"/>
    <x v="0"/>
    <n v="1"/>
    <n v="1"/>
    <n v="0"/>
    <n v="447"/>
  </r>
  <r>
    <x v="2036"/>
    <s v="44020619A"/>
    <x v="2"/>
    <x v="0"/>
    <x v="2"/>
    <n v="144"/>
    <n v="0"/>
    <n v="144"/>
    <n v="66.240000000000009"/>
    <x v="8"/>
    <s v="SMA3"/>
    <m/>
    <x v="2"/>
    <x v="0"/>
    <x v="0"/>
    <x v="4"/>
    <n v="5"/>
    <n v="2020"/>
    <x v="1"/>
    <x v="0"/>
    <n v="1"/>
    <n v="1"/>
    <n v="0"/>
    <n v="144"/>
  </r>
  <r>
    <x v="2037"/>
    <s v="44020719A"/>
    <x v="2"/>
    <x v="0"/>
    <x v="2"/>
    <n v="168"/>
    <n v="0"/>
    <n v="168"/>
    <n v="25.2"/>
    <x v="8"/>
    <s v="SMA4"/>
    <m/>
    <x v="2"/>
    <x v="0"/>
    <x v="0"/>
    <x v="4"/>
    <n v="5"/>
    <n v="2020"/>
    <x v="0"/>
    <x v="0"/>
    <n v="1"/>
    <n v="1"/>
    <n v="0"/>
    <n v="168"/>
  </r>
  <r>
    <x v="2038"/>
    <s v="44020819A"/>
    <x v="2"/>
    <x v="0"/>
    <x v="2"/>
    <n v="205"/>
    <n v="0"/>
    <n v="205"/>
    <n v="36.9"/>
    <x v="9"/>
    <s v="FRA3"/>
    <m/>
    <x v="2"/>
    <x v="0"/>
    <x v="0"/>
    <x v="0"/>
    <n v="5"/>
    <n v="2020"/>
    <x v="0"/>
    <x v="0"/>
    <n v="1"/>
    <n v="1"/>
    <n v="0"/>
    <n v="205"/>
  </r>
  <r>
    <x v="2039"/>
    <s v="44020919A"/>
    <x v="2"/>
    <x v="0"/>
    <x v="2"/>
    <n v="210"/>
    <n v="0"/>
    <n v="210"/>
    <n v="37.799999999999997"/>
    <x v="9"/>
    <s v="FRA2"/>
    <m/>
    <x v="2"/>
    <x v="0"/>
    <x v="0"/>
    <x v="1"/>
    <n v="5"/>
    <n v="2020"/>
    <x v="0"/>
    <x v="0"/>
    <n v="1"/>
    <n v="1"/>
    <n v="0"/>
    <n v="210"/>
  </r>
  <r>
    <x v="2040"/>
    <s v="22220119A"/>
    <x v="2"/>
    <x v="0"/>
    <x v="2"/>
    <n v="510"/>
    <n v="0"/>
    <n v="510"/>
    <n v="163.20000000000002"/>
    <x v="4"/>
    <s v="BOO2"/>
    <m/>
    <x v="2"/>
    <x v="0"/>
    <x v="0"/>
    <x v="4"/>
    <n v="5"/>
    <n v="2020"/>
    <x v="0"/>
    <x v="0"/>
    <n v="1"/>
    <n v="1"/>
    <n v="0"/>
    <n v="510"/>
  </r>
  <r>
    <x v="2041"/>
    <s v="22220219A"/>
    <x v="2"/>
    <x v="0"/>
    <x v="2"/>
    <n v="506"/>
    <n v="0"/>
    <n v="506"/>
    <n v="146.73999999999998"/>
    <x v="5"/>
    <s v="SAN12"/>
    <m/>
    <x v="2"/>
    <x v="0"/>
    <x v="0"/>
    <x v="2"/>
    <n v="5"/>
    <n v="2020"/>
    <x v="0"/>
    <x v="0"/>
    <n v="1"/>
    <n v="1"/>
    <n v="0"/>
    <n v="506"/>
  </r>
  <r>
    <x v="2042"/>
    <s v="22220319A"/>
    <x v="5"/>
    <x v="0"/>
    <x v="5"/>
    <n v="228"/>
    <n v="0"/>
    <n v="228"/>
    <n v="79.8"/>
    <x v="6"/>
    <s v="SNE4"/>
    <m/>
    <x v="5"/>
    <x v="0"/>
    <x v="0"/>
    <x v="1"/>
    <n v="6"/>
    <n v="2020"/>
    <x v="0"/>
    <x v="0"/>
    <n v="1"/>
    <n v="1"/>
    <n v="0"/>
    <n v="228"/>
  </r>
  <r>
    <x v="2043"/>
    <s v="22220419A"/>
    <x v="5"/>
    <x v="0"/>
    <x v="5"/>
    <n v="345"/>
    <n v="0"/>
    <n v="345"/>
    <n v="106.95"/>
    <x v="7"/>
    <s v="APP2"/>
    <m/>
    <x v="5"/>
    <x v="0"/>
    <x v="0"/>
    <x v="3"/>
    <n v="6"/>
    <n v="2020"/>
    <x v="1"/>
    <x v="0"/>
    <n v="1"/>
    <n v="1"/>
    <n v="0"/>
    <n v="345"/>
  </r>
  <r>
    <x v="2044"/>
    <s v="22220519A"/>
    <x v="5"/>
    <x v="0"/>
    <x v="5"/>
    <n v="345"/>
    <n v="0"/>
    <n v="345"/>
    <n v="106.95"/>
    <x v="7"/>
    <s v="APP2"/>
    <m/>
    <x v="5"/>
    <x v="0"/>
    <x v="0"/>
    <x v="4"/>
    <n v="6"/>
    <n v="2020"/>
    <x v="0"/>
    <x v="0"/>
    <n v="1"/>
    <n v="1"/>
    <n v="0"/>
    <n v="345"/>
  </r>
  <r>
    <x v="2045"/>
    <s v="22220619A"/>
    <x v="5"/>
    <x v="0"/>
    <x v="5"/>
    <n v="345"/>
    <n v="0"/>
    <n v="345"/>
    <n v="106.95"/>
    <x v="7"/>
    <s v="APP2"/>
    <m/>
    <x v="5"/>
    <x v="0"/>
    <x v="0"/>
    <x v="0"/>
    <n v="6"/>
    <n v="2020"/>
    <x v="0"/>
    <x v="0"/>
    <n v="1"/>
    <n v="1"/>
    <n v="0"/>
    <n v="345"/>
  </r>
  <r>
    <x v="2046"/>
    <s v="22220719A"/>
    <x v="5"/>
    <x v="0"/>
    <x v="5"/>
    <n v="447"/>
    <n v="0"/>
    <n v="447"/>
    <n v="156.44999999999999"/>
    <x v="7"/>
    <s v="APP3"/>
    <m/>
    <x v="5"/>
    <x v="0"/>
    <x v="0"/>
    <x v="2"/>
    <n v="6"/>
    <n v="2020"/>
    <x v="0"/>
    <x v="0"/>
    <n v="1"/>
    <n v="1"/>
    <n v="0"/>
    <n v="447"/>
  </r>
  <r>
    <x v="2047"/>
    <s v="22220819A"/>
    <x v="5"/>
    <x v="0"/>
    <x v="5"/>
    <n v="168"/>
    <n v="0"/>
    <n v="168"/>
    <n v="25.2"/>
    <x v="8"/>
    <s v="SMA4"/>
    <m/>
    <x v="5"/>
    <x v="0"/>
    <x v="0"/>
    <x v="2"/>
    <n v="6"/>
    <n v="2020"/>
    <x v="0"/>
    <x v="0"/>
    <n v="1"/>
    <n v="1"/>
    <n v="0"/>
    <n v="168"/>
  </r>
  <r>
    <x v="2048"/>
    <s v="22220919A"/>
    <x v="5"/>
    <x v="0"/>
    <x v="5"/>
    <n v="144"/>
    <n v="0"/>
    <n v="144"/>
    <n v="66.240000000000009"/>
    <x v="8"/>
    <s v="SMA3"/>
    <m/>
    <x v="5"/>
    <x v="0"/>
    <x v="0"/>
    <x v="2"/>
    <n v="6"/>
    <n v="2020"/>
    <x v="0"/>
    <x v="0"/>
    <n v="1"/>
    <n v="1"/>
    <n v="0"/>
    <n v="144"/>
  </r>
  <r>
    <x v="2049"/>
    <s v="22221019A"/>
    <x v="5"/>
    <x v="0"/>
    <x v="5"/>
    <n v="579"/>
    <n v="0"/>
    <n v="579"/>
    <n v="167.91"/>
    <x v="4"/>
    <s v="BOO1"/>
    <m/>
    <x v="5"/>
    <x v="0"/>
    <x v="0"/>
    <x v="4"/>
    <n v="6"/>
    <n v="2020"/>
    <x v="0"/>
    <x v="0"/>
    <n v="1"/>
    <n v="1"/>
    <n v="0"/>
    <n v="579"/>
  </r>
  <r>
    <x v="2050"/>
    <s v="22221119A"/>
    <x v="5"/>
    <x v="0"/>
    <x v="5"/>
    <n v="492"/>
    <n v="0"/>
    <n v="492"/>
    <n v="137.76000000000002"/>
    <x v="5"/>
    <s v="SAN7"/>
    <m/>
    <x v="5"/>
    <x v="0"/>
    <x v="0"/>
    <x v="4"/>
    <n v="6"/>
    <n v="2020"/>
    <x v="0"/>
    <x v="0"/>
    <n v="1"/>
    <n v="1"/>
    <n v="0"/>
    <n v="492"/>
  </r>
  <r>
    <x v="2051"/>
    <s v="22221219A"/>
    <x v="5"/>
    <x v="0"/>
    <x v="5"/>
    <n v="293"/>
    <n v="0"/>
    <n v="293"/>
    <n v="90.83"/>
    <x v="6"/>
    <s v="SNE9"/>
    <m/>
    <x v="5"/>
    <x v="0"/>
    <x v="0"/>
    <x v="0"/>
    <n v="6"/>
    <n v="2020"/>
    <x v="0"/>
    <x v="0"/>
    <n v="1"/>
    <n v="1"/>
    <n v="0"/>
    <n v="293"/>
  </r>
  <r>
    <x v="2052"/>
    <s v="22221319A"/>
    <x v="5"/>
    <x v="0"/>
    <x v="5"/>
    <n v="345"/>
    <n v="0"/>
    <n v="345"/>
    <n v="106.95"/>
    <x v="7"/>
    <s v="APP2"/>
    <m/>
    <x v="5"/>
    <x v="0"/>
    <x v="0"/>
    <x v="0"/>
    <n v="6"/>
    <n v="2020"/>
    <x v="1"/>
    <x v="0"/>
    <n v="1"/>
    <n v="1"/>
    <n v="0"/>
    <n v="345"/>
  </r>
  <r>
    <x v="2053"/>
    <s v="22221419A"/>
    <x v="5"/>
    <x v="0"/>
    <x v="5"/>
    <n v="383"/>
    <n v="0"/>
    <n v="383"/>
    <n v="122.56"/>
    <x v="7"/>
    <s v="APP1"/>
    <m/>
    <x v="5"/>
    <x v="0"/>
    <x v="0"/>
    <x v="1"/>
    <n v="6"/>
    <n v="2020"/>
    <x v="0"/>
    <x v="0"/>
    <n v="1"/>
    <n v="1"/>
    <n v="0"/>
    <n v="383"/>
  </r>
  <r>
    <x v="2054"/>
    <s v="22221519A"/>
    <x v="5"/>
    <x v="0"/>
    <x v="5"/>
    <n v="447"/>
    <n v="0"/>
    <n v="447"/>
    <n v="156.44999999999999"/>
    <x v="7"/>
    <s v="APP3"/>
    <m/>
    <x v="5"/>
    <x v="0"/>
    <x v="0"/>
    <x v="1"/>
    <n v="6"/>
    <n v="2020"/>
    <x v="0"/>
    <x v="0"/>
    <n v="1"/>
    <n v="1"/>
    <n v="0"/>
    <n v="447"/>
  </r>
  <r>
    <x v="2055"/>
    <s v="22221619A"/>
    <x v="5"/>
    <x v="0"/>
    <x v="5"/>
    <n v="447"/>
    <n v="0"/>
    <n v="447"/>
    <n v="156.44999999999999"/>
    <x v="7"/>
    <s v="APP3"/>
    <m/>
    <x v="5"/>
    <x v="0"/>
    <x v="0"/>
    <x v="2"/>
    <n v="6"/>
    <n v="2020"/>
    <x v="1"/>
    <x v="0"/>
    <n v="1"/>
    <n v="1"/>
    <n v="0"/>
    <n v="447"/>
  </r>
  <r>
    <x v="2056"/>
    <s v="22221719A"/>
    <x v="5"/>
    <x v="0"/>
    <x v="5"/>
    <n v="168"/>
    <n v="0"/>
    <n v="168"/>
    <n v="75.600000000000009"/>
    <x v="8"/>
    <s v="SMA1"/>
    <m/>
    <x v="5"/>
    <x v="0"/>
    <x v="0"/>
    <x v="4"/>
    <n v="6"/>
    <n v="2020"/>
    <x v="0"/>
    <x v="0"/>
    <n v="1"/>
    <n v="1"/>
    <n v="0"/>
    <n v="168"/>
  </r>
  <r>
    <x v="2057"/>
    <s v="22221819A"/>
    <x v="5"/>
    <x v="0"/>
    <x v="5"/>
    <n v="168"/>
    <n v="0"/>
    <n v="168"/>
    <n v="25.2"/>
    <x v="8"/>
    <s v="SMA4"/>
    <m/>
    <x v="5"/>
    <x v="0"/>
    <x v="0"/>
    <x v="4"/>
    <n v="6"/>
    <n v="2020"/>
    <x v="0"/>
    <x v="0"/>
    <n v="1"/>
    <n v="1"/>
    <n v="0"/>
    <n v="168"/>
  </r>
  <r>
    <x v="2058"/>
    <s v="22221919A"/>
    <x v="5"/>
    <x v="0"/>
    <x v="5"/>
    <n v="205"/>
    <n v="0"/>
    <n v="205"/>
    <n v="36.9"/>
    <x v="9"/>
    <s v="FRA3"/>
    <m/>
    <x v="5"/>
    <x v="0"/>
    <x v="0"/>
    <x v="2"/>
    <n v="6"/>
    <n v="2020"/>
    <x v="0"/>
    <x v="0"/>
    <n v="1"/>
    <n v="1"/>
    <n v="0"/>
    <n v="205"/>
  </r>
  <r>
    <x v="2059"/>
    <s v="22222019A"/>
    <x v="5"/>
    <x v="0"/>
    <x v="5"/>
    <n v="506"/>
    <n v="0"/>
    <n v="506"/>
    <n v="146.73999999999998"/>
    <x v="5"/>
    <s v="SAN12"/>
    <m/>
    <x v="5"/>
    <x v="0"/>
    <x v="0"/>
    <x v="1"/>
    <n v="6"/>
    <n v="2020"/>
    <x v="1"/>
    <x v="0"/>
    <n v="1"/>
    <n v="1"/>
    <n v="0"/>
    <n v="506"/>
  </r>
  <r>
    <x v="2060"/>
    <s v="22222119A"/>
    <x v="5"/>
    <x v="0"/>
    <x v="5"/>
    <n v="336"/>
    <n v="0"/>
    <n v="336"/>
    <n v="120.96"/>
    <x v="6"/>
    <s v="SNE8"/>
    <m/>
    <x v="5"/>
    <x v="0"/>
    <x v="0"/>
    <x v="1"/>
    <n v="6"/>
    <n v="2020"/>
    <x v="0"/>
    <x v="0"/>
    <n v="1"/>
    <n v="1"/>
    <n v="0"/>
    <n v="336"/>
  </r>
  <r>
    <x v="2061"/>
    <s v="22222219A"/>
    <x v="5"/>
    <x v="0"/>
    <x v="5"/>
    <n v="447"/>
    <n v="0"/>
    <n v="447"/>
    <n v="156.44999999999999"/>
    <x v="7"/>
    <s v="APP3"/>
    <m/>
    <x v="5"/>
    <x v="0"/>
    <x v="0"/>
    <x v="4"/>
    <n v="6"/>
    <n v="2020"/>
    <x v="1"/>
    <x v="0"/>
    <n v="1"/>
    <n v="1"/>
    <n v="0"/>
    <n v="447"/>
  </r>
  <r>
    <x v="2062"/>
    <s v="22222319A"/>
    <x v="5"/>
    <x v="0"/>
    <x v="5"/>
    <n v="345"/>
    <n v="0"/>
    <n v="345"/>
    <n v="106.95"/>
    <x v="7"/>
    <s v="APP2"/>
    <m/>
    <x v="5"/>
    <x v="0"/>
    <x v="0"/>
    <x v="3"/>
    <n v="6"/>
    <n v="2020"/>
    <x v="0"/>
    <x v="0"/>
    <n v="1"/>
    <n v="1"/>
    <n v="0"/>
    <n v="345"/>
  </r>
  <r>
    <x v="2063"/>
    <s v="22222419A"/>
    <x v="2"/>
    <x v="0"/>
    <x v="2"/>
    <n v="345"/>
    <n v="51.75"/>
    <n v="293.25"/>
    <n v="106.95"/>
    <x v="7"/>
    <s v="APP2"/>
    <m/>
    <x v="2"/>
    <x v="0"/>
    <x v="0"/>
    <x v="3"/>
    <n v="5"/>
    <n v="2020"/>
    <x v="1"/>
    <x v="0"/>
    <n v="1"/>
    <n v="1"/>
    <n v="0"/>
    <n v="345"/>
  </r>
  <r>
    <x v="2064"/>
    <s v="22222519A"/>
    <x v="2"/>
    <x v="0"/>
    <x v="2"/>
    <n v="447"/>
    <n v="67.050000000000011"/>
    <n v="379.95"/>
    <n v="156.44999999999999"/>
    <x v="7"/>
    <s v="APP3"/>
    <m/>
    <x v="2"/>
    <x v="0"/>
    <x v="0"/>
    <x v="2"/>
    <n v="5"/>
    <n v="2020"/>
    <x v="1"/>
    <x v="0"/>
    <n v="1"/>
    <n v="1"/>
    <n v="0"/>
    <n v="447"/>
  </r>
  <r>
    <x v="2065"/>
    <s v="22222619A"/>
    <x v="2"/>
    <x v="0"/>
    <x v="2"/>
    <n v="168"/>
    <n v="25.200000000000017"/>
    <n v="142.79999999999998"/>
    <n v="75.600000000000009"/>
    <x v="8"/>
    <s v="SMA1"/>
    <m/>
    <x v="2"/>
    <x v="0"/>
    <x v="0"/>
    <x v="1"/>
    <n v="5"/>
    <n v="2020"/>
    <x v="1"/>
    <x v="0"/>
    <n v="1"/>
    <n v="1"/>
    <n v="0"/>
    <n v="168"/>
  </r>
  <r>
    <x v="2066"/>
    <s v="22222719A"/>
    <x v="2"/>
    <x v="0"/>
    <x v="2"/>
    <n v="172"/>
    <n v="25.800000000000011"/>
    <n v="146.19999999999999"/>
    <n v="65.36"/>
    <x v="8"/>
    <s v="SMA2"/>
    <m/>
    <x v="2"/>
    <x v="0"/>
    <x v="0"/>
    <x v="4"/>
    <n v="5"/>
    <n v="2020"/>
    <x v="1"/>
    <x v="0"/>
    <n v="1"/>
    <n v="1"/>
    <n v="0"/>
    <n v="172"/>
  </r>
  <r>
    <x v="2067"/>
    <s v="22222819A"/>
    <x v="2"/>
    <x v="0"/>
    <x v="2"/>
    <n v="205"/>
    <n v="30.75"/>
    <n v="174.25"/>
    <n v="36.9"/>
    <x v="9"/>
    <s v="FRA3"/>
    <m/>
    <x v="2"/>
    <x v="0"/>
    <x v="0"/>
    <x v="4"/>
    <n v="5"/>
    <n v="2020"/>
    <x v="1"/>
    <x v="0"/>
    <n v="1"/>
    <n v="1"/>
    <n v="0"/>
    <n v="205"/>
  </r>
  <r>
    <x v="2068"/>
    <s v="22222919A"/>
    <x v="2"/>
    <x v="0"/>
    <x v="2"/>
    <n v="220"/>
    <n v="33"/>
    <n v="187"/>
    <n v="39.6"/>
    <x v="9"/>
    <s v="FRA4"/>
    <m/>
    <x v="2"/>
    <x v="0"/>
    <x v="0"/>
    <x v="2"/>
    <n v="5"/>
    <n v="2020"/>
    <x v="1"/>
    <x v="0"/>
    <n v="1"/>
    <n v="1"/>
    <n v="0"/>
    <n v="220"/>
  </r>
  <r>
    <x v="2069"/>
    <s v="22223019A"/>
    <x v="2"/>
    <x v="0"/>
    <x v="2"/>
    <n v="538"/>
    <n v="80.699999999999989"/>
    <n v="457.3"/>
    <n v="129.12"/>
    <x v="5"/>
    <s v="SAN11"/>
    <m/>
    <x v="2"/>
    <x v="0"/>
    <x v="0"/>
    <x v="4"/>
    <n v="5"/>
    <n v="2020"/>
    <x v="0"/>
    <x v="0"/>
    <n v="1"/>
    <n v="1"/>
    <n v="0"/>
    <n v="538"/>
  </r>
  <r>
    <x v="2070"/>
    <s v="22223119A"/>
    <x v="2"/>
    <x v="0"/>
    <x v="2"/>
    <n v="168"/>
    <n v="25.200000000000017"/>
    <n v="142.79999999999998"/>
    <n v="60.48"/>
    <x v="6"/>
    <s v="SNE5"/>
    <m/>
    <x v="2"/>
    <x v="0"/>
    <x v="0"/>
    <x v="3"/>
    <n v="5"/>
    <n v="2020"/>
    <x v="0"/>
    <x v="0"/>
    <n v="1"/>
    <n v="1"/>
    <n v="0"/>
    <n v="168"/>
  </r>
  <r>
    <x v="2071"/>
    <s v="22223219A"/>
    <x v="2"/>
    <x v="0"/>
    <x v="2"/>
    <n v="383"/>
    <n v="57.449999999999989"/>
    <n v="325.55"/>
    <n v="122.56"/>
    <x v="7"/>
    <s v="APP1"/>
    <m/>
    <x v="2"/>
    <x v="0"/>
    <x v="0"/>
    <x v="2"/>
    <n v="5"/>
    <n v="2020"/>
    <x v="1"/>
    <x v="0"/>
    <n v="1"/>
    <n v="1"/>
    <n v="0"/>
    <n v="383"/>
  </r>
  <r>
    <x v="2072"/>
    <s v="22223319A"/>
    <x v="2"/>
    <x v="0"/>
    <x v="2"/>
    <n v="383"/>
    <n v="57.449999999999989"/>
    <n v="325.55"/>
    <n v="122.56"/>
    <x v="7"/>
    <s v="APP1"/>
    <m/>
    <x v="2"/>
    <x v="0"/>
    <x v="0"/>
    <x v="2"/>
    <n v="5"/>
    <n v="2020"/>
    <x v="1"/>
    <x v="0"/>
    <n v="1"/>
    <n v="1"/>
    <n v="0"/>
    <n v="383"/>
  </r>
  <r>
    <x v="2073"/>
    <s v="22223419A"/>
    <x v="2"/>
    <x v="0"/>
    <x v="2"/>
    <n v="447"/>
    <n v="67.050000000000011"/>
    <n v="379.95"/>
    <n v="156.44999999999999"/>
    <x v="7"/>
    <s v="APP3"/>
    <m/>
    <x v="2"/>
    <x v="0"/>
    <x v="0"/>
    <x v="2"/>
    <n v="5"/>
    <n v="2020"/>
    <x v="1"/>
    <x v="0"/>
    <n v="1"/>
    <n v="1"/>
    <n v="0"/>
    <n v="447"/>
  </r>
  <r>
    <x v="2074"/>
    <s v="22223519A"/>
    <x v="2"/>
    <x v="0"/>
    <x v="2"/>
    <n v="168"/>
    <n v="25.200000000000017"/>
    <n v="142.79999999999998"/>
    <n v="75.600000000000009"/>
    <x v="8"/>
    <s v="SMA1"/>
    <m/>
    <x v="2"/>
    <x v="0"/>
    <x v="0"/>
    <x v="1"/>
    <n v="5"/>
    <n v="2020"/>
    <x v="1"/>
    <x v="0"/>
    <n v="1"/>
    <n v="1"/>
    <n v="0"/>
    <n v="168"/>
  </r>
  <r>
    <x v="2075"/>
    <s v="22223619A"/>
    <x v="2"/>
    <x v="0"/>
    <x v="2"/>
    <n v="144"/>
    <n v="21.600000000000009"/>
    <n v="122.39999999999999"/>
    <n v="66.240000000000009"/>
    <x v="8"/>
    <s v="SMA3"/>
    <m/>
    <x v="2"/>
    <x v="0"/>
    <x v="0"/>
    <x v="0"/>
    <n v="5"/>
    <n v="2020"/>
    <x v="0"/>
    <x v="0"/>
    <n v="1"/>
    <n v="1"/>
    <n v="0"/>
    <n v="144"/>
  </r>
  <r>
    <x v="2076"/>
    <s v="22223719A"/>
    <x v="2"/>
    <x v="0"/>
    <x v="2"/>
    <n v="240"/>
    <n v="36"/>
    <n v="204"/>
    <n v="43.199999999999996"/>
    <x v="9"/>
    <s v="FRA5"/>
    <m/>
    <x v="2"/>
    <x v="0"/>
    <x v="0"/>
    <x v="1"/>
    <n v="5"/>
    <n v="2020"/>
    <x v="1"/>
    <x v="0"/>
    <n v="1"/>
    <n v="1"/>
    <n v="0"/>
    <n v="240"/>
  </r>
  <r>
    <x v="2077"/>
    <s v="22223819A"/>
    <x v="2"/>
    <x v="0"/>
    <x v="2"/>
    <n v="220"/>
    <n v="33"/>
    <n v="187"/>
    <n v="39.6"/>
    <x v="9"/>
    <s v="FRA4"/>
    <m/>
    <x v="2"/>
    <x v="0"/>
    <x v="0"/>
    <x v="2"/>
    <n v="5"/>
    <n v="2020"/>
    <x v="1"/>
    <x v="0"/>
    <n v="1"/>
    <n v="1"/>
    <n v="0"/>
    <n v="220"/>
  </r>
  <r>
    <x v="2078"/>
    <s v="22223919A"/>
    <x v="2"/>
    <x v="0"/>
    <x v="2"/>
    <n v="210"/>
    <n v="31.5"/>
    <n v="178.5"/>
    <n v="37.799999999999997"/>
    <x v="9"/>
    <s v="FRA2"/>
    <m/>
    <x v="2"/>
    <x v="0"/>
    <x v="0"/>
    <x v="0"/>
    <n v="5"/>
    <n v="2020"/>
    <x v="1"/>
    <x v="0"/>
    <n v="1"/>
    <n v="1"/>
    <n v="0"/>
    <n v="210"/>
  </r>
  <r>
    <x v="2079"/>
    <s v="22224019A"/>
    <x v="2"/>
    <x v="0"/>
    <x v="2"/>
    <n v="592"/>
    <n v="88.800000000000011"/>
    <n v="503.2"/>
    <n v="165.76000000000002"/>
    <x v="5"/>
    <s v="SAN1"/>
    <m/>
    <x v="2"/>
    <x v="0"/>
    <x v="0"/>
    <x v="2"/>
    <n v="5"/>
    <n v="2020"/>
    <x v="0"/>
    <x v="0"/>
    <n v="1"/>
    <n v="1"/>
    <n v="0"/>
    <n v="592"/>
  </r>
  <r>
    <x v="2080"/>
    <s v="22224119A"/>
    <x v="2"/>
    <x v="0"/>
    <x v="2"/>
    <n v="293"/>
    <n v="43.950000000000017"/>
    <n v="249.04999999999998"/>
    <n v="90.83"/>
    <x v="6"/>
    <s v="SNE9"/>
    <m/>
    <x v="2"/>
    <x v="0"/>
    <x v="0"/>
    <x v="2"/>
    <n v="5"/>
    <n v="2020"/>
    <x v="0"/>
    <x v="0"/>
    <n v="1"/>
    <n v="1"/>
    <n v="0"/>
    <n v="293"/>
  </r>
  <r>
    <x v="2081"/>
    <s v="22224219A"/>
    <x v="2"/>
    <x v="0"/>
    <x v="2"/>
    <n v="345"/>
    <n v="51.75"/>
    <n v="293.25"/>
    <n v="106.95"/>
    <x v="7"/>
    <s v="APP2"/>
    <m/>
    <x v="2"/>
    <x v="0"/>
    <x v="0"/>
    <x v="2"/>
    <n v="5"/>
    <n v="2020"/>
    <x v="1"/>
    <x v="0"/>
    <n v="1"/>
    <n v="1"/>
    <n v="0"/>
    <n v="345"/>
  </r>
  <r>
    <x v="2082"/>
    <s v="22224319A"/>
    <x v="2"/>
    <x v="0"/>
    <x v="2"/>
    <n v="383"/>
    <n v="57.449999999999989"/>
    <n v="325.55"/>
    <n v="122.56"/>
    <x v="7"/>
    <s v="APP1"/>
    <m/>
    <x v="2"/>
    <x v="0"/>
    <x v="0"/>
    <x v="2"/>
    <n v="5"/>
    <n v="2020"/>
    <x v="0"/>
    <x v="0"/>
    <n v="1"/>
    <n v="1"/>
    <n v="0"/>
    <n v="383"/>
  </r>
  <r>
    <x v="2083"/>
    <s v="22224419A"/>
    <x v="2"/>
    <x v="0"/>
    <x v="2"/>
    <n v="144"/>
    <n v="21.600000000000009"/>
    <n v="122.39999999999999"/>
    <n v="66.240000000000009"/>
    <x v="8"/>
    <s v="SMA3"/>
    <m/>
    <x v="2"/>
    <x v="0"/>
    <x v="0"/>
    <x v="0"/>
    <n v="5"/>
    <n v="2020"/>
    <x v="0"/>
    <x v="0"/>
    <n v="1"/>
    <n v="1"/>
    <n v="0"/>
    <n v="144"/>
  </r>
  <r>
    <x v="2084"/>
    <s v="22224519A"/>
    <x v="2"/>
    <x v="0"/>
    <x v="2"/>
    <n v="144"/>
    <n v="21.600000000000009"/>
    <n v="122.39999999999999"/>
    <n v="66.240000000000009"/>
    <x v="8"/>
    <s v="SMA3"/>
    <m/>
    <x v="2"/>
    <x v="0"/>
    <x v="0"/>
    <x v="1"/>
    <n v="5"/>
    <n v="2020"/>
    <x v="1"/>
    <x v="0"/>
    <n v="1"/>
    <n v="1"/>
    <n v="0"/>
    <n v="144"/>
  </r>
  <r>
    <x v="2085"/>
    <s v="22224619A"/>
    <x v="2"/>
    <x v="0"/>
    <x v="2"/>
    <n v="240"/>
    <n v="36"/>
    <n v="204"/>
    <n v="43.199999999999996"/>
    <x v="9"/>
    <s v="FRA5"/>
    <m/>
    <x v="2"/>
    <x v="0"/>
    <x v="0"/>
    <x v="0"/>
    <n v="5"/>
    <n v="2020"/>
    <x v="0"/>
    <x v="0"/>
    <n v="1"/>
    <n v="1"/>
    <n v="0"/>
    <n v="240"/>
  </r>
  <r>
    <x v="2086"/>
    <s v="22224719A"/>
    <x v="2"/>
    <x v="0"/>
    <x v="2"/>
    <n v="240"/>
    <n v="36"/>
    <n v="204"/>
    <n v="43.199999999999996"/>
    <x v="9"/>
    <s v="FRA5"/>
    <m/>
    <x v="2"/>
    <x v="0"/>
    <x v="0"/>
    <x v="1"/>
    <n v="5"/>
    <n v="2020"/>
    <x v="0"/>
    <x v="0"/>
    <n v="1"/>
    <n v="1"/>
    <n v="0"/>
    <n v="240"/>
  </r>
  <r>
    <x v="2087"/>
    <s v="22224819A"/>
    <x v="2"/>
    <x v="0"/>
    <x v="2"/>
    <n v="240"/>
    <n v="36"/>
    <n v="204"/>
    <n v="43.199999999999996"/>
    <x v="9"/>
    <s v="FRA5"/>
    <m/>
    <x v="2"/>
    <x v="0"/>
    <x v="0"/>
    <x v="4"/>
    <n v="5"/>
    <n v="2020"/>
    <x v="1"/>
    <x v="0"/>
    <n v="1"/>
    <n v="1"/>
    <n v="0"/>
    <n v="240"/>
  </r>
  <r>
    <x v="2088"/>
    <s v="22224919A"/>
    <x v="2"/>
    <x v="0"/>
    <x v="2"/>
    <n v="313"/>
    <n v="46.949999999999989"/>
    <n v="266.05"/>
    <n v="93.899999999999991"/>
    <x v="0"/>
    <s v="ACC4"/>
    <m/>
    <x v="2"/>
    <x v="0"/>
    <x v="0"/>
    <x v="4"/>
    <n v="5"/>
    <n v="2020"/>
    <x v="0"/>
    <x v="0"/>
    <n v="1"/>
    <n v="1"/>
    <n v="0"/>
    <n v="313"/>
  </r>
  <r>
    <x v="2089"/>
    <s v="22225019A"/>
    <x v="2"/>
    <x v="0"/>
    <x v="2"/>
    <n v="592"/>
    <n v="88.800000000000011"/>
    <n v="503.2"/>
    <n v="165.76000000000002"/>
    <x v="5"/>
    <s v="SAN1"/>
    <m/>
    <x v="2"/>
    <x v="0"/>
    <x v="0"/>
    <x v="2"/>
    <n v="5"/>
    <n v="2020"/>
    <x v="0"/>
    <x v="0"/>
    <n v="1"/>
    <n v="1"/>
    <n v="0"/>
    <n v="592"/>
  </r>
  <r>
    <x v="2090"/>
    <s v="22225119A"/>
    <x v="2"/>
    <x v="0"/>
    <x v="2"/>
    <n v="283"/>
    <n v="42.450000000000017"/>
    <n v="240.54999999999998"/>
    <n v="82.07"/>
    <x v="6"/>
    <s v="SNE12"/>
    <m/>
    <x v="2"/>
    <x v="0"/>
    <x v="0"/>
    <x v="0"/>
    <n v="5"/>
    <n v="2020"/>
    <x v="1"/>
    <x v="0"/>
    <n v="1"/>
    <n v="1"/>
    <n v="0"/>
    <n v="283"/>
  </r>
  <r>
    <x v="2091"/>
    <s v="22225219A"/>
    <x v="2"/>
    <x v="0"/>
    <x v="2"/>
    <n v="383"/>
    <n v="57.449999999999989"/>
    <n v="325.55"/>
    <n v="122.56"/>
    <x v="7"/>
    <s v="APP1"/>
    <m/>
    <x v="2"/>
    <x v="0"/>
    <x v="0"/>
    <x v="3"/>
    <n v="5"/>
    <n v="2020"/>
    <x v="0"/>
    <x v="0"/>
    <n v="1"/>
    <n v="1"/>
    <n v="0"/>
    <n v="383"/>
  </r>
  <r>
    <x v="2092"/>
    <s v="222253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0"/>
    <x v="0"/>
    <n v="1"/>
    <n v="1"/>
    <n v="0"/>
    <n v="168"/>
  </r>
  <r>
    <x v="2093"/>
    <s v="22225419A"/>
    <x v="9"/>
    <x v="0"/>
    <x v="9"/>
    <n v="144"/>
    <n v="21.600000000000009"/>
    <n v="122.39999999999999"/>
    <n v="66.240000000000009"/>
    <x v="8"/>
    <s v="SMA3"/>
    <m/>
    <x v="9"/>
    <x v="0"/>
    <x v="0"/>
    <x v="1"/>
    <n v="4"/>
    <n v="2020"/>
    <x v="0"/>
    <x v="0"/>
    <n v="1"/>
    <n v="1"/>
    <n v="0"/>
    <n v="144"/>
  </r>
  <r>
    <x v="2094"/>
    <s v="22225519A"/>
    <x v="9"/>
    <x v="0"/>
    <x v="9"/>
    <n v="205"/>
    <n v="30.75"/>
    <n v="174.25"/>
    <n v="36.9"/>
    <x v="9"/>
    <s v="FRA3"/>
    <m/>
    <x v="9"/>
    <x v="0"/>
    <x v="0"/>
    <x v="4"/>
    <n v="4"/>
    <n v="2020"/>
    <x v="0"/>
    <x v="0"/>
    <n v="1"/>
    <n v="1"/>
    <n v="0"/>
    <n v="205"/>
  </r>
  <r>
    <x v="2095"/>
    <s v="22225619A"/>
    <x v="9"/>
    <x v="0"/>
    <x v="9"/>
    <n v="240"/>
    <n v="36"/>
    <n v="204"/>
    <n v="43.199999999999996"/>
    <x v="9"/>
    <s v="FRA5"/>
    <m/>
    <x v="9"/>
    <x v="0"/>
    <x v="0"/>
    <x v="3"/>
    <n v="4"/>
    <n v="2020"/>
    <x v="0"/>
    <x v="0"/>
    <n v="1"/>
    <n v="1"/>
    <n v="0"/>
    <n v="240"/>
  </r>
  <r>
    <x v="2096"/>
    <s v="22225719A"/>
    <x v="9"/>
    <x v="0"/>
    <x v="9"/>
    <n v="220"/>
    <n v="33"/>
    <n v="187"/>
    <n v="39.6"/>
    <x v="9"/>
    <s v="FRA4"/>
    <m/>
    <x v="9"/>
    <x v="0"/>
    <x v="0"/>
    <x v="2"/>
    <n v="4"/>
    <n v="2020"/>
    <x v="1"/>
    <x v="0"/>
    <n v="1"/>
    <n v="1"/>
    <n v="0"/>
    <n v="220"/>
  </r>
  <r>
    <x v="2097"/>
    <s v="22226119A"/>
    <x v="9"/>
    <x v="0"/>
    <x v="9"/>
    <n v="278"/>
    <n v="41.700000000000017"/>
    <n v="236.29999999999998"/>
    <n v="88.960000000000008"/>
    <x v="6"/>
    <s v="SNE10"/>
    <m/>
    <x v="9"/>
    <x v="0"/>
    <x v="0"/>
    <x v="0"/>
    <n v="4"/>
    <n v="2020"/>
    <x v="1"/>
    <x v="0"/>
    <n v="1"/>
    <n v="1"/>
    <n v="0"/>
    <n v="278"/>
  </r>
  <r>
    <x v="2098"/>
    <s v="22226219A"/>
    <x v="9"/>
    <x v="0"/>
    <x v="9"/>
    <n v="447"/>
    <n v="67.050000000000011"/>
    <n v="379.95"/>
    <n v="156.44999999999999"/>
    <x v="7"/>
    <s v="APP3"/>
    <m/>
    <x v="9"/>
    <x v="0"/>
    <x v="0"/>
    <x v="1"/>
    <n v="4"/>
    <n v="2020"/>
    <x v="0"/>
    <x v="0"/>
    <n v="1"/>
    <n v="1"/>
    <n v="0"/>
    <n v="447"/>
  </r>
  <r>
    <x v="2099"/>
    <s v="22226319A"/>
    <x v="9"/>
    <x v="0"/>
    <x v="9"/>
    <n v="144"/>
    <n v="21.600000000000009"/>
    <n v="122.39999999999999"/>
    <n v="66.240000000000009"/>
    <x v="8"/>
    <s v="SMA3"/>
    <m/>
    <x v="9"/>
    <x v="0"/>
    <x v="0"/>
    <x v="4"/>
    <n v="4"/>
    <n v="2020"/>
    <x v="0"/>
    <x v="0"/>
    <n v="1"/>
    <n v="1"/>
    <n v="0"/>
    <n v="144"/>
  </r>
  <r>
    <x v="2100"/>
    <s v="22226419A"/>
    <x v="9"/>
    <x v="0"/>
    <x v="9"/>
    <n v="205"/>
    <n v="30.75"/>
    <n v="174.25"/>
    <n v="36.9"/>
    <x v="9"/>
    <s v="FRA3"/>
    <m/>
    <x v="9"/>
    <x v="0"/>
    <x v="0"/>
    <x v="4"/>
    <n v="4"/>
    <n v="2020"/>
    <x v="0"/>
    <x v="0"/>
    <n v="1"/>
    <n v="1"/>
    <n v="0"/>
    <n v="205"/>
  </r>
  <r>
    <x v="2101"/>
    <s v="22226519A"/>
    <x v="9"/>
    <x v="0"/>
    <x v="9"/>
    <n v="210"/>
    <n v="31.5"/>
    <n v="178.5"/>
    <n v="37.799999999999997"/>
    <x v="9"/>
    <s v="FRA2"/>
    <m/>
    <x v="9"/>
    <x v="0"/>
    <x v="0"/>
    <x v="2"/>
    <n v="4"/>
    <n v="2020"/>
    <x v="0"/>
    <x v="0"/>
    <n v="1"/>
    <n v="1"/>
    <n v="0"/>
    <n v="210"/>
  </r>
  <r>
    <x v="2102"/>
    <s v="22226619A"/>
    <x v="9"/>
    <x v="0"/>
    <x v="9"/>
    <n v="240"/>
    <n v="36"/>
    <n v="204"/>
    <n v="43.199999999999996"/>
    <x v="9"/>
    <s v="FRA5"/>
    <m/>
    <x v="9"/>
    <x v="0"/>
    <x v="0"/>
    <x v="0"/>
    <n v="4"/>
    <n v="2020"/>
    <x v="1"/>
    <x v="0"/>
    <n v="1"/>
    <n v="1"/>
    <n v="0"/>
    <n v="240"/>
  </r>
  <r>
    <x v="2103"/>
    <s v="22226719A"/>
    <x v="9"/>
    <x v="0"/>
    <x v="9"/>
    <n v="313"/>
    <n v="46.949999999999989"/>
    <n v="266.05"/>
    <n v="93.899999999999991"/>
    <x v="0"/>
    <s v="ACC4"/>
    <m/>
    <x v="9"/>
    <x v="0"/>
    <x v="0"/>
    <x v="1"/>
    <n v="4"/>
    <n v="2020"/>
    <x v="0"/>
    <x v="0"/>
    <n v="1"/>
    <n v="1"/>
    <n v="0"/>
    <n v="313"/>
  </r>
  <r>
    <x v="2104"/>
    <s v="22226819A"/>
    <x v="9"/>
    <x v="0"/>
    <x v="9"/>
    <n v="313"/>
    <n v="46.949999999999989"/>
    <n v="266.05"/>
    <n v="93.899999999999991"/>
    <x v="0"/>
    <s v="ACC4"/>
    <m/>
    <x v="9"/>
    <x v="0"/>
    <x v="0"/>
    <x v="2"/>
    <n v="4"/>
    <n v="2020"/>
    <x v="0"/>
    <x v="0"/>
    <n v="1"/>
    <n v="1"/>
    <n v="0"/>
    <n v="313"/>
  </r>
  <r>
    <x v="2105"/>
    <s v="22226919A"/>
    <x v="9"/>
    <x v="0"/>
    <x v="9"/>
    <n v="255"/>
    <n v="38.25"/>
    <n v="216.75"/>
    <n v="66.3"/>
    <x v="0"/>
    <s v="ACC1"/>
    <m/>
    <x v="9"/>
    <x v="0"/>
    <x v="0"/>
    <x v="0"/>
    <n v="4"/>
    <n v="2020"/>
    <x v="0"/>
    <x v="0"/>
    <n v="1"/>
    <n v="1"/>
    <n v="0"/>
    <n v="255"/>
  </r>
  <r>
    <x v="2106"/>
    <s v="22227019A"/>
    <x v="9"/>
    <x v="0"/>
    <x v="9"/>
    <n v="283"/>
    <n v="42.450000000000017"/>
    <n v="240.54999999999998"/>
    <n v="82.07"/>
    <x v="6"/>
    <s v="SNE12"/>
    <m/>
    <x v="9"/>
    <x v="0"/>
    <x v="0"/>
    <x v="1"/>
    <n v="4"/>
    <n v="2020"/>
    <x v="1"/>
    <x v="0"/>
    <n v="1"/>
    <n v="1"/>
    <n v="0"/>
    <n v="283"/>
  </r>
  <r>
    <x v="2107"/>
    <s v="75010119A"/>
    <x v="9"/>
    <x v="0"/>
    <x v="9"/>
    <n v="383"/>
    <n v="57.449999999999989"/>
    <n v="325.55"/>
    <n v="122.56"/>
    <x v="7"/>
    <s v="APP1"/>
    <m/>
    <x v="9"/>
    <x v="0"/>
    <x v="0"/>
    <x v="1"/>
    <n v="4"/>
    <n v="2020"/>
    <x v="1"/>
    <x v="0"/>
    <n v="1"/>
    <n v="1"/>
    <n v="0"/>
    <n v="383"/>
  </r>
  <r>
    <x v="2108"/>
    <s v="75010219A"/>
    <x v="9"/>
    <x v="0"/>
    <x v="9"/>
    <n v="168"/>
    <n v="25.200000000000017"/>
    <n v="142.79999999999998"/>
    <n v="75.600000000000009"/>
    <x v="8"/>
    <s v="SMA1"/>
    <m/>
    <x v="9"/>
    <x v="0"/>
    <x v="0"/>
    <x v="3"/>
    <n v="4"/>
    <n v="2020"/>
    <x v="1"/>
    <x v="0"/>
    <n v="1"/>
    <n v="1"/>
    <n v="0"/>
    <n v="168"/>
  </r>
  <r>
    <x v="2109"/>
    <s v="75010319A"/>
    <x v="9"/>
    <x v="0"/>
    <x v="9"/>
    <n v="168"/>
    <n v="25.200000000000017"/>
    <n v="142.79999999999998"/>
    <n v="25.2"/>
    <x v="8"/>
    <s v="SMA4"/>
    <m/>
    <x v="9"/>
    <x v="0"/>
    <x v="0"/>
    <x v="4"/>
    <n v="4"/>
    <n v="2020"/>
    <x v="1"/>
    <x v="0"/>
    <n v="1"/>
    <n v="1"/>
    <n v="0"/>
    <n v="168"/>
  </r>
  <r>
    <x v="2110"/>
    <s v="750104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0"/>
    <x v="0"/>
    <n v="1"/>
    <n v="1"/>
    <n v="0"/>
    <n v="168"/>
  </r>
  <r>
    <x v="2111"/>
    <s v="75010519A"/>
    <x v="9"/>
    <x v="0"/>
    <x v="9"/>
    <n v="220"/>
    <n v="33"/>
    <n v="187"/>
    <n v="39.6"/>
    <x v="9"/>
    <s v="FRA4"/>
    <m/>
    <x v="9"/>
    <x v="0"/>
    <x v="0"/>
    <x v="0"/>
    <n v="4"/>
    <n v="2020"/>
    <x v="0"/>
    <x v="0"/>
    <n v="1"/>
    <n v="1"/>
    <n v="0"/>
    <n v="220"/>
  </r>
  <r>
    <x v="2112"/>
    <s v="75010619A"/>
    <x v="9"/>
    <x v="0"/>
    <x v="9"/>
    <n v="192"/>
    <n v="28.800000000000011"/>
    <n v="163.19999999999999"/>
    <n v="34.56"/>
    <x v="9"/>
    <s v="FRA1"/>
    <m/>
    <x v="9"/>
    <x v="0"/>
    <x v="0"/>
    <x v="1"/>
    <n v="4"/>
    <n v="2020"/>
    <x v="1"/>
    <x v="0"/>
    <n v="1"/>
    <n v="1"/>
    <n v="0"/>
    <n v="192"/>
  </r>
  <r>
    <x v="2113"/>
    <s v="75010719A"/>
    <x v="9"/>
    <x v="0"/>
    <x v="9"/>
    <n v="192"/>
    <n v="28.800000000000011"/>
    <n v="163.19999999999999"/>
    <n v="34.56"/>
    <x v="9"/>
    <s v="FRA1"/>
    <m/>
    <x v="9"/>
    <x v="0"/>
    <x v="0"/>
    <x v="4"/>
    <n v="4"/>
    <n v="2020"/>
    <x v="0"/>
    <x v="0"/>
    <n v="1"/>
    <n v="1"/>
    <n v="0"/>
    <n v="192"/>
  </r>
  <r>
    <x v="2114"/>
    <s v="75010819A"/>
    <x v="9"/>
    <x v="0"/>
    <x v="9"/>
    <n v="255"/>
    <n v="38.25"/>
    <n v="216.75"/>
    <n v="66.3"/>
    <x v="0"/>
    <s v="ACC1"/>
    <m/>
    <x v="9"/>
    <x v="0"/>
    <x v="0"/>
    <x v="4"/>
    <n v="4"/>
    <n v="2020"/>
    <x v="1"/>
    <x v="0"/>
    <n v="1"/>
    <n v="1"/>
    <n v="0"/>
    <n v="255"/>
  </r>
  <r>
    <x v="2115"/>
    <s v="75010919A"/>
    <x v="9"/>
    <x v="0"/>
    <x v="9"/>
    <n v="327"/>
    <n v="49.050000000000011"/>
    <n v="277.95"/>
    <n v="94.83"/>
    <x v="0"/>
    <s v="ACC3"/>
    <m/>
    <x v="9"/>
    <x v="0"/>
    <x v="0"/>
    <x v="2"/>
    <n v="4"/>
    <n v="2020"/>
    <x v="1"/>
    <x v="0"/>
    <n v="1"/>
    <n v="1"/>
    <n v="0"/>
    <n v="327"/>
  </r>
  <r>
    <x v="2116"/>
    <s v="75011019A"/>
    <x v="9"/>
    <x v="0"/>
    <x v="9"/>
    <n v="284"/>
    <n v="42.599999999999994"/>
    <n v="241.4"/>
    <n v="76.680000000000007"/>
    <x v="6"/>
    <s v="SNE14"/>
    <m/>
    <x v="9"/>
    <x v="0"/>
    <x v="0"/>
    <x v="2"/>
    <n v="4"/>
    <n v="2020"/>
    <x v="1"/>
    <x v="0"/>
    <n v="1"/>
    <n v="1"/>
    <n v="0"/>
    <n v="284"/>
  </r>
  <r>
    <x v="2117"/>
    <s v="75011119A"/>
    <x v="9"/>
    <x v="0"/>
    <x v="9"/>
    <n v="383"/>
    <n v="57.449999999999989"/>
    <n v="325.55"/>
    <n v="122.56"/>
    <x v="7"/>
    <s v="APP1"/>
    <m/>
    <x v="9"/>
    <x v="0"/>
    <x v="0"/>
    <x v="2"/>
    <n v="4"/>
    <n v="2020"/>
    <x v="1"/>
    <x v="0"/>
    <n v="1"/>
    <n v="1"/>
    <n v="0"/>
    <n v="383"/>
  </r>
  <r>
    <x v="2118"/>
    <s v="75011219A"/>
    <x v="9"/>
    <x v="0"/>
    <x v="9"/>
    <n v="144"/>
    <n v="21.600000000000009"/>
    <n v="122.39999999999999"/>
    <n v="66.240000000000009"/>
    <x v="8"/>
    <s v="SMA3"/>
    <m/>
    <x v="9"/>
    <x v="0"/>
    <x v="0"/>
    <x v="0"/>
    <n v="4"/>
    <n v="2020"/>
    <x v="0"/>
    <x v="0"/>
    <n v="1"/>
    <n v="1"/>
    <n v="0"/>
    <n v="144"/>
  </r>
  <r>
    <x v="2119"/>
    <s v="65010119A"/>
    <x v="9"/>
    <x v="0"/>
    <x v="9"/>
    <n v="507"/>
    <n v="76.050000000000011"/>
    <n v="430.95"/>
    <n v="136.89000000000001"/>
    <x v="5"/>
    <s v="SAN9"/>
    <m/>
    <x v="9"/>
    <x v="0"/>
    <x v="0"/>
    <x v="0"/>
    <n v="4"/>
    <n v="2020"/>
    <x v="1"/>
    <x v="0"/>
    <n v="1"/>
    <n v="1"/>
    <n v="0"/>
    <n v="507"/>
  </r>
  <r>
    <x v="2120"/>
    <s v="65010219A"/>
    <x v="9"/>
    <x v="0"/>
    <x v="9"/>
    <n v="180"/>
    <n v="27"/>
    <n v="153"/>
    <n v="61.2"/>
    <x v="6"/>
    <s v="SNE3"/>
    <m/>
    <x v="9"/>
    <x v="0"/>
    <x v="0"/>
    <x v="1"/>
    <n v="4"/>
    <n v="2020"/>
    <x v="1"/>
    <x v="0"/>
    <n v="1"/>
    <n v="1"/>
    <n v="0"/>
    <n v="180"/>
  </r>
  <r>
    <x v="2121"/>
    <s v="65010319A"/>
    <x v="9"/>
    <x v="0"/>
    <x v="9"/>
    <n v="447"/>
    <n v="67.050000000000011"/>
    <n v="379.95"/>
    <n v="156.44999999999999"/>
    <x v="7"/>
    <s v="APP3"/>
    <m/>
    <x v="9"/>
    <x v="0"/>
    <x v="0"/>
    <x v="1"/>
    <n v="4"/>
    <n v="2020"/>
    <x v="1"/>
    <x v="0"/>
    <n v="1"/>
    <n v="1"/>
    <n v="0"/>
    <n v="447"/>
  </r>
  <r>
    <x v="2122"/>
    <s v="65010419A"/>
    <x v="9"/>
    <x v="0"/>
    <x v="9"/>
    <n v="144"/>
    <n v="21.600000000000009"/>
    <n v="122.39999999999999"/>
    <n v="66.240000000000009"/>
    <x v="8"/>
    <s v="SMA3"/>
    <m/>
    <x v="9"/>
    <x v="0"/>
    <x v="0"/>
    <x v="4"/>
    <n v="4"/>
    <n v="2020"/>
    <x v="1"/>
    <x v="0"/>
    <n v="1"/>
    <n v="1"/>
    <n v="0"/>
    <n v="144"/>
  </r>
  <r>
    <x v="2123"/>
    <s v="65010519A"/>
    <x v="9"/>
    <x v="0"/>
    <x v="9"/>
    <n v="168"/>
    <n v="25.200000000000017"/>
    <n v="142.79999999999998"/>
    <n v="25.2"/>
    <x v="8"/>
    <s v="SMA4"/>
    <m/>
    <x v="9"/>
    <x v="0"/>
    <x v="0"/>
    <x v="3"/>
    <n v="4"/>
    <n v="2020"/>
    <x v="0"/>
    <x v="0"/>
    <n v="1"/>
    <n v="1"/>
    <n v="0"/>
    <n v="168"/>
  </r>
  <r>
    <x v="2124"/>
    <s v="65010619A"/>
    <x v="9"/>
    <x v="0"/>
    <x v="9"/>
    <n v="192"/>
    <n v="28.800000000000011"/>
    <n v="163.19999999999999"/>
    <n v="34.56"/>
    <x v="9"/>
    <s v="FRA1"/>
    <m/>
    <x v="9"/>
    <x v="0"/>
    <x v="0"/>
    <x v="2"/>
    <n v="4"/>
    <n v="2020"/>
    <x v="0"/>
    <x v="0"/>
    <n v="1"/>
    <n v="1"/>
    <n v="0"/>
    <n v="192"/>
  </r>
  <r>
    <x v="2125"/>
    <s v="65010719A"/>
    <x v="9"/>
    <x v="0"/>
    <x v="9"/>
    <n v="210"/>
    <n v="31.5"/>
    <n v="178.5"/>
    <n v="37.799999999999997"/>
    <x v="9"/>
    <s v="FRA2"/>
    <m/>
    <x v="9"/>
    <x v="0"/>
    <x v="0"/>
    <x v="1"/>
    <n v="4"/>
    <n v="2020"/>
    <x v="1"/>
    <x v="0"/>
    <n v="1"/>
    <n v="1"/>
    <n v="0"/>
    <n v="210"/>
  </r>
  <r>
    <x v="2126"/>
    <s v="65010819A"/>
    <x v="9"/>
    <x v="0"/>
    <x v="9"/>
    <n v="240"/>
    <n v="36"/>
    <n v="204"/>
    <n v="43.199999999999996"/>
    <x v="9"/>
    <s v="FRA5"/>
    <m/>
    <x v="9"/>
    <x v="0"/>
    <x v="0"/>
    <x v="2"/>
    <n v="4"/>
    <n v="2020"/>
    <x v="1"/>
    <x v="0"/>
    <n v="1"/>
    <n v="1"/>
    <n v="0"/>
    <n v="240"/>
  </r>
  <r>
    <x v="2127"/>
    <s v="65010919A"/>
    <x v="9"/>
    <x v="0"/>
    <x v="9"/>
    <n v="258"/>
    <n v="38.700000000000017"/>
    <n v="219.29999999999998"/>
    <n v="72.240000000000009"/>
    <x v="0"/>
    <s v="ACC2"/>
    <m/>
    <x v="9"/>
    <x v="0"/>
    <x v="0"/>
    <x v="1"/>
    <n v="4"/>
    <n v="2020"/>
    <x v="0"/>
    <x v="0"/>
    <n v="1"/>
    <n v="1"/>
    <n v="0"/>
    <n v="258"/>
  </r>
  <r>
    <x v="2128"/>
    <s v="65011019A"/>
    <x v="9"/>
    <x v="0"/>
    <x v="9"/>
    <n v="523"/>
    <n v="78.449999999999989"/>
    <n v="444.55"/>
    <n v="156.9"/>
    <x v="5"/>
    <s v="SAN6"/>
    <m/>
    <x v="9"/>
    <x v="0"/>
    <x v="0"/>
    <x v="1"/>
    <n v="4"/>
    <n v="2020"/>
    <x v="0"/>
    <x v="0"/>
    <n v="1"/>
    <n v="1"/>
    <n v="0"/>
    <n v="523"/>
  </r>
  <r>
    <x v="2129"/>
    <s v="65011119A"/>
    <x v="9"/>
    <x v="0"/>
    <x v="9"/>
    <n v="283"/>
    <n v="42.450000000000017"/>
    <n v="240.54999999999998"/>
    <n v="82.07"/>
    <x v="6"/>
    <s v="SNE12"/>
    <m/>
    <x v="9"/>
    <x v="0"/>
    <x v="0"/>
    <x v="4"/>
    <n v="4"/>
    <n v="2020"/>
    <x v="1"/>
    <x v="0"/>
    <n v="1"/>
    <n v="1"/>
    <n v="0"/>
    <n v="283"/>
  </r>
  <r>
    <x v="2130"/>
    <s v="65020119A"/>
    <x v="9"/>
    <x v="0"/>
    <x v="9"/>
    <n v="345"/>
    <n v="51.75"/>
    <n v="293.25"/>
    <n v="106.95"/>
    <x v="7"/>
    <s v="APP2"/>
    <m/>
    <x v="9"/>
    <x v="0"/>
    <x v="0"/>
    <x v="4"/>
    <n v="4"/>
    <n v="2020"/>
    <x v="0"/>
    <x v="0"/>
    <n v="1"/>
    <n v="1"/>
    <n v="0"/>
    <n v="345"/>
  </r>
  <r>
    <x v="2131"/>
    <s v="85010119A"/>
    <x v="9"/>
    <x v="0"/>
    <x v="9"/>
    <n v="144"/>
    <n v="21.600000000000009"/>
    <n v="122.39999999999999"/>
    <n v="66.240000000000009"/>
    <x v="8"/>
    <s v="SMA3"/>
    <m/>
    <x v="9"/>
    <x v="0"/>
    <x v="0"/>
    <x v="2"/>
    <n v="4"/>
    <n v="2020"/>
    <x v="0"/>
    <x v="0"/>
    <n v="1"/>
    <n v="1"/>
    <n v="0"/>
    <n v="144"/>
  </r>
  <r>
    <x v="2132"/>
    <s v="85010219A"/>
    <x v="9"/>
    <x v="0"/>
    <x v="9"/>
    <n v="168"/>
    <n v="25.200000000000017"/>
    <n v="142.79999999999998"/>
    <n v="25.2"/>
    <x v="8"/>
    <s v="SMA4"/>
    <m/>
    <x v="9"/>
    <x v="0"/>
    <x v="0"/>
    <x v="1"/>
    <n v="4"/>
    <n v="2020"/>
    <x v="1"/>
    <x v="0"/>
    <n v="1"/>
    <n v="1"/>
    <n v="0"/>
    <n v="168"/>
  </r>
  <r>
    <x v="2133"/>
    <s v="85010319A"/>
    <x v="9"/>
    <x v="0"/>
    <x v="9"/>
    <n v="172"/>
    <n v="25.800000000000011"/>
    <n v="146.19999999999999"/>
    <n v="65.36"/>
    <x v="8"/>
    <s v="SMA2"/>
    <m/>
    <x v="9"/>
    <x v="0"/>
    <x v="0"/>
    <x v="2"/>
    <n v="4"/>
    <n v="2020"/>
    <x v="0"/>
    <x v="0"/>
    <n v="1"/>
    <n v="1"/>
    <n v="0"/>
    <n v="172"/>
  </r>
  <r>
    <x v="2134"/>
    <s v="85010419A"/>
    <x v="9"/>
    <x v="0"/>
    <x v="9"/>
    <n v="210"/>
    <n v="31.5"/>
    <n v="178.5"/>
    <n v="37.799999999999997"/>
    <x v="9"/>
    <s v="FRA2"/>
    <m/>
    <x v="9"/>
    <x v="0"/>
    <x v="0"/>
    <x v="2"/>
    <n v="4"/>
    <n v="2020"/>
    <x v="0"/>
    <x v="0"/>
    <n v="1"/>
    <n v="1"/>
    <n v="0"/>
    <n v="210"/>
  </r>
  <r>
    <x v="2135"/>
    <s v="85010519A"/>
    <x v="9"/>
    <x v="0"/>
    <x v="9"/>
    <n v="192"/>
    <n v="28.800000000000011"/>
    <n v="163.19999999999999"/>
    <n v="34.56"/>
    <x v="9"/>
    <s v="FRA1"/>
    <m/>
    <x v="9"/>
    <x v="0"/>
    <x v="0"/>
    <x v="2"/>
    <n v="4"/>
    <n v="2020"/>
    <x v="1"/>
    <x v="0"/>
    <n v="1"/>
    <n v="1"/>
    <n v="0"/>
    <n v="192"/>
  </r>
  <r>
    <x v="2136"/>
    <s v="85010619A"/>
    <x v="9"/>
    <x v="0"/>
    <x v="9"/>
    <n v="210"/>
    <n v="31.5"/>
    <n v="178.5"/>
    <n v="37.799999999999997"/>
    <x v="9"/>
    <s v="FRA2"/>
    <m/>
    <x v="9"/>
    <x v="0"/>
    <x v="0"/>
    <x v="0"/>
    <n v="4"/>
    <n v="2020"/>
    <x v="0"/>
    <x v="0"/>
    <n v="1"/>
    <n v="1"/>
    <n v="0"/>
    <n v="210"/>
  </r>
  <r>
    <x v="2137"/>
    <s v="85010719A"/>
    <x v="9"/>
    <x v="0"/>
    <x v="9"/>
    <n v="258"/>
    <n v="38.700000000000017"/>
    <n v="219.29999999999998"/>
    <n v="72.240000000000009"/>
    <x v="0"/>
    <s v="ACC2"/>
    <m/>
    <x v="9"/>
    <x v="0"/>
    <x v="0"/>
    <x v="1"/>
    <n v="4"/>
    <n v="2020"/>
    <x v="1"/>
    <x v="0"/>
    <n v="1"/>
    <n v="1"/>
    <n v="0"/>
    <n v="258"/>
  </r>
  <r>
    <x v="2138"/>
    <s v="85010819A"/>
    <x v="9"/>
    <x v="0"/>
    <x v="9"/>
    <n v="255"/>
    <n v="38.25"/>
    <n v="216.75"/>
    <n v="66.3"/>
    <x v="0"/>
    <s v="ACC1"/>
    <m/>
    <x v="9"/>
    <x v="0"/>
    <x v="0"/>
    <x v="4"/>
    <n v="4"/>
    <n v="2020"/>
    <x v="0"/>
    <x v="0"/>
    <n v="1"/>
    <n v="1"/>
    <n v="0"/>
    <n v="255"/>
  </r>
  <r>
    <x v="2139"/>
    <s v="85010919A"/>
    <x v="9"/>
    <x v="0"/>
    <x v="9"/>
    <n v="258"/>
    <n v="38.700000000000017"/>
    <n v="219.29999999999998"/>
    <n v="72.240000000000009"/>
    <x v="0"/>
    <s v="ACC2"/>
    <m/>
    <x v="9"/>
    <x v="0"/>
    <x v="0"/>
    <x v="2"/>
    <n v="4"/>
    <n v="2020"/>
    <x v="1"/>
    <x v="0"/>
    <n v="1"/>
    <n v="1"/>
    <n v="0"/>
    <n v="258"/>
  </r>
  <r>
    <x v="2140"/>
    <s v="85011019A"/>
    <x v="9"/>
    <x v="0"/>
    <x v="9"/>
    <n v="267"/>
    <n v="40.050000000000011"/>
    <n v="226.95"/>
    <n v="90.78"/>
    <x v="6"/>
    <s v="SNE6"/>
    <m/>
    <x v="9"/>
    <x v="0"/>
    <x v="0"/>
    <x v="4"/>
    <n v="4"/>
    <n v="2020"/>
    <x v="0"/>
    <x v="0"/>
    <n v="1"/>
    <n v="1"/>
    <n v="0"/>
    <n v="267"/>
  </r>
  <r>
    <x v="2141"/>
    <s v="85011119A"/>
    <x v="9"/>
    <x v="0"/>
    <x v="9"/>
    <n v="383"/>
    <n v="57.449999999999989"/>
    <n v="325.55"/>
    <n v="122.56"/>
    <x v="7"/>
    <s v="APP1"/>
    <m/>
    <x v="9"/>
    <x v="0"/>
    <x v="0"/>
    <x v="0"/>
    <n v="4"/>
    <n v="2020"/>
    <x v="1"/>
    <x v="0"/>
    <n v="1"/>
    <n v="1"/>
    <n v="0"/>
    <n v="383"/>
  </r>
  <r>
    <x v="2142"/>
    <s v="85011219A"/>
    <x v="9"/>
    <x v="0"/>
    <x v="9"/>
    <n v="168"/>
    <n v="25.200000000000017"/>
    <n v="142.79999999999998"/>
    <n v="25.2"/>
    <x v="8"/>
    <s v="SMA4"/>
    <m/>
    <x v="9"/>
    <x v="0"/>
    <x v="0"/>
    <x v="2"/>
    <n v="4"/>
    <n v="2020"/>
    <x v="0"/>
    <x v="0"/>
    <n v="1"/>
    <n v="1"/>
    <n v="0"/>
    <n v="168"/>
  </r>
  <r>
    <x v="2143"/>
    <s v="85011319A"/>
    <x v="9"/>
    <x v="0"/>
    <x v="9"/>
    <n v="210"/>
    <n v="31.5"/>
    <n v="178.5"/>
    <n v="37.799999999999997"/>
    <x v="9"/>
    <s v="FRA2"/>
    <m/>
    <x v="9"/>
    <x v="0"/>
    <x v="0"/>
    <x v="1"/>
    <n v="4"/>
    <n v="2020"/>
    <x v="0"/>
    <x v="0"/>
    <n v="1"/>
    <n v="1"/>
    <n v="0"/>
    <n v="210"/>
  </r>
  <r>
    <x v="2144"/>
    <s v="85011419A"/>
    <x v="9"/>
    <x v="0"/>
    <x v="9"/>
    <n v="192"/>
    <n v="28.800000000000011"/>
    <n v="163.19999999999999"/>
    <n v="34.56"/>
    <x v="9"/>
    <s v="FRA1"/>
    <m/>
    <x v="9"/>
    <x v="0"/>
    <x v="0"/>
    <x v="2"/>
    <n v="4"/>
    <n v="2020"/>
    <x v="0"/>
    <x v="0"/>
    <n v="1"/>
    <n v="1"/>
    <n v="0"/>
    <n v="192"/>
  </r>
  <r>
    <x v="2145"/>
    <s v="85011519A"/>
    <x v="9"/>
    <x v="0"/>
    <x v="9"/>
    <n v="192"/>
    <n v="28.800000000000011"/>
    <n v="163.19999999999999"/>
    <n v="34.56"/>
    <x v="9"/>
    <s v="FRA1"/>
    <m/>
    <x v="9"/>
    <x v="0"/>
    <x v="0"/>
    <x v="3"/>
    <n v="4"/>
    <n v="2020"/>
    <x v="0"/>
    <x v="0"/>
    <n v="1"/>
    <n v="1"/>
    <n v="0"/>
    <n v="192"/>
  </r>
  <r>
    <x v="2146"/>
    <s v="85011619A"/>
    <x v="9"/>
    <x v="0"/>
    <x v="9"/>
    <n v="327"/>
    <n v="49.050000000000011"/>
    <n v="277.95"/>
    <n v="94.83"/>
    <x v="0"/>
    <s v="ACC3"/>
    <m/>
    <x v="9"/>
    <x v="0"/>
    <x v="0"/>
    <x v="1"/>
    <n v="4"/>
    <n v="2020"/>
    <x v="1"/>
    <x v="0"/>
    <n v="1"/>
    <n v="1"/>
    <n v="0"/>
    <n v="327"/>
  </r>
  <r>
    <x v="2147"/>
    <s v="85020119A"/>
    <x v="9"/>
    <x v="0"/>
    <x v="9"/>
    <n v="383"/>
    <n v="57.449999999999989"/>
    <n v="325.55"/>
    <n v="122.56"/>
    <x v="7"/>
    <s v="APP1"/>
    <m/>
    <x v="9"/>
    <x v="0"/>
    <x v="0"/>
    <x v="3"/>
    <n v="4"/>
    <n v="2020"/>
    <x v="0"/>
    <x v="0"/>
    <n v="1"/>
    <n v="1"/>
    <n v="0"/>
    <n v="383"/>
  </r>
  <r>
    <x v="2148"/>
    <s v="85020219A"/>
    <x v="9"/>
    <x v="0"/>
    <x v="9"/>
    <n v="168"/>
    <n v="25.200000000000017"/>
    <n v="142.79999999999998"/>
    <n v="25.2"/>
    <x v="8"/>
    <s v="SMA4"/>
    <m/>
    <x v="9"/>
    <x v="0"/>
    <x v="0"/>
    <x v="0"/>
    <n v="4"/>
    <n v="2020"/>
    <x v="1"/>
    <x v="0"/>
    <n v="1"/>
    <n v="1"/>
    <n v="0"/>
    <n v="168"/>
  </r>
  <r>
    <x v="2149"/>
    <s v="85030119A"/>
    <x v="9"/>
    <x v="0"/>
    <x v="9"/>
    <n v="220"/>
    <n v="33"/>
    <n v="187"/>
    <n v="39.6"/>
    <x v="9"/>
    <s v="FRA4"/>
    <m/>
    <x v="9"/>
    <x v="0"/>
    <x v="0"/>
    <x v="3"/>
    <n v="4"/>
    <n v="2020"/>
    <x v="1"/>
    <x v="0"/>
    <n v="1"/>
    <n v="1"/>
    <n v="0"/>
    <n v="220"/>
  </r>
  <r>
    <x v="2150"/>
    <s v="85030219A"/>
    <x v="9"/>
    <x v="0"/>
    <x v="9"/>
    <n v="210"/>
    <n v="31.5"/>
    <n v="178.5"/>
    <n v="37.799999999999997"/>
    <x v="9"/>
    <s v="FRA2"/>
    <m/>
    <x v="9"/>
    <x v="0"/>
    <x v="0"/>
    <x v="2"/>
    <n v="4"/>
    <n v="2020"/>
    <x v="1"/>
    <x v="0"/>
    <n v="1"/>
    <n v="1"/>
    <n v="0"/>
    <n v="210"/>
  </r>
  <r>
    <x v="2151"/>
    <s v="85030319A"/>
    <x v="9"/>
    <x v="0"/>
    <x v="9"/>
    <n v="220"/>
    <n v="33"/>
    <n v="187"/>
    <n v="39.6"/>
    <x v="9"/>
    <s v="FRA4"/>
    <m/>
    <x v="9"/>
    <x v="0"/>
    <x v="0"/>
    <x v="0"/>
    <n v="4"/>
    <n v="2020"/>
    <x v="1"/>
    <x v="0"/>
    <n v="1"/>
    <n v="1"/>
    <n v="0"/>
    <n v="220"/>
  </r>
  <r>
    <x v="2152"/>
    <s v="85030419A"/>
    <x v="9"/>
    <x v="0"/>
    <x v="9"/>
    <n v="210"/>
    <n v="31.5"/>
    <n v="178.5"/>
    <n v="37.799999999999997"/>
    <x v="9"/>
    <s v="FRA2"/>
    <m/>
    <x v="9"/>
    <x v="0"/>
    <x v="0"/>
    <x v="1"/>
    <n v="4"/>
    <n v="2020"/>
    <x v="1"/>
    <x v="0"/>
    <n v="1"/>
    <n v="1"/>
    <n v="0"/>
    <n v="210"/>
  </r>
  <r>
    <x v="2153"/>
    <s v="85030519A"/>
    <x v="9"/>
    <x v="0"/>
    <x v="9"/>
    <n v="327"/>
    <n v="49.050000000000011"/>
    <n v="277.95"/>
    <n v="94.83"/>
    <x v="0"/>
    <s v="ACC3"/>
    <m/>
    <x v="9"/>
    <x v="0"/>
    <x v="0"/>
    <x v="1"/>
    <n v="4"/>
    <n v="2020"/>
    <x v="1"/>
    <x v="0"/>
    <n v="1"/>
    <n v="1"/>
    <n v="0"/>
    <n v="327"/>
  </r>
  <r>
    <x v="2154"/>
    <s v="85030619A"/>
    <x v="9"/>
    <x v="0"/>
    <x v="9"/>
    <n v="327"/>
    <n v="49.050000000000011"/>
    <n v="277.95"/>
    <n v="94.83"/>
    <x v="0"/>
    <s v="ACC3"/>
    <m/>
    <x v="9"/>
    <x v="0"/>
    <x v="0"/>
    <x v="0"/>
    <n v="4"/>
    <n v="2020"/>
    <x v="0"/>
    <x v="0"/>
    <n v="1"/>
    <n v="1"/>
    <n v="0"/>
    <n v="327"/>
  </r>
  <r>
    <x v="2155"/>
    <s v="85030719A"/>
    <x v="9"/>
    <x v="0"/>
    <x v="9"/>
    <n v="327"/>
    <n v="49.050000000000011"/>
    <n v="277.95"/>
    <n v="94.83"/>
    <x v="0"/>
    <s v="ACC3"/>
    <m/>
    <x v="9"/>
    <x v="0"/>
    <x v="0"/>
    <x v="4"/>
    <n v="4"/>
    <n v="2020"/>
    <x v="1"/>
    <x v="0"/>
    <n v="1"/>
    <n v="1"/>
    <n v="0"/>
    <n v="327"/>
  </r>
  <r>
    <x v="2156"/>
    <s v="85030819A"/>
    <x v="9"/>
    <x v="0"/>
    <x v="9"/>
    <n v="1086"/>
    <n v="162.89999999999998"/>
    <n v="923.1"/>
    <n v="293.22000000000003"/>
    <x v="1"/>
    <s v="MIN4"/>
    <m/>
    <x v="9"/>
    <x v="0"/>
    <x v="0"/>
    <x v="4"/>
    <n v="4"/>
    <n v="2020"/>
    <x v="1"/>
    <x v="0"/>
    <n v="1"/>
    <n v="1"/>
    <n v="0"/>
    <n v="1086"/>
  </r>
  <r>
    <x v="2157"/>
    <s v="85030919A"/>
    <x v="9"/>
    <x v="0"/>
    <x v="9"/>
    <n v="992"/>
    <n v="148.80000000000007"/>
    <n v="843.19999999999993"/>
    <n v="307.52"/>
    <x v="1"/>
    <s v="MIN5"/>
    <m/>
    <x v="9"/>
    <x v="0"/>
    <x v="0"/>
    <x v="2"/>
    <n v="4"/>
    <n v="2020"/>
    <x v="1"/>
    <x v="0"/>
    <n v="1"/>
    <n v="1"/>
    <n v="0"/>
    <n v="992"/>
  </r>
  <r>
    <x v="2158"/>
    <s v="85031019A"/>
    <x v="9"/>
    <x v="0"/>
    <x v="9"/>
    <n v="345"/>
    <n v="51.75"/>
    <n v="293.25"/>
    <n v="106.95"/>
    <x v="7"/>
    <s v="APP2"/>
    <m/>
    <x v="9"/>
    <x v="0"/>
    <x v="0"/>
    <x v="1"/>
    <n v="4"/>
    <n v="2020"/>
    <x v="0"/>
    <x v="0"/>
    <n v="1"/>
    <n v="1"/>
    <n v="0"/>
    <n v="345"/>
  </r>
  <r>
    <x v="2159"/>
    <s v="85031119A"/>
    <x v="9"/>
    <x v="0"/>
    <x v="9"/>
    <n v="144"/>
    <n v="21.600000000000009"/>
    <n v="122.39999999999999"/>
    <n v="66.240000000000009"/>
    <x v="8"/>
    <s v="SMA3"/>
    <m/>
    <x v="9"/>
    <x v="0"/>
    <x v="0"/>
    <x v="2"/>
    <n v="4"/>
    <n v="2020"/>
    <x v="0"/>
    <x v="0"/>
    <n v="1"/>
    <n v="1"/>
    <n v="0"/>
    <n v="144"/>
  </r>
  <r>
    <x v="2160"/>
    <s v="85031219A"/>
    <x v="9"/>
    <x v="0"/>
    <x v="9"/>
    <n v="192"/>
    <n v="28.800000000000011"/>
    <n v="163.19999999999999"/>
    <n v="34.56"/>
    <x v="9"/>
    <s v="FRA1"/>
    <m/>
    <x v="9"/>
    <x v="0"/>
    <x v="0"/>
    <x v="1"/>
    <n v="4"/>
    <n v="2020"/>
    <x v="0"/>
    <x v="0"/>
    <n v="1"/>
    <n v="1"/>
    <n v="0"/>
    <n v="192"/>
  </r>
  <r>
    <x v="2161"/>
    <s v="85031319A"/>
    <x v="9"/>
    <x v="0"/>
    <x v="9"/>
    <n v="210"/>
    <n v="31.5"/>
    <n v="178.5"/>
    <n v="37.799999999999997"/>
    <x v="9"/>
    <s v="FRA2"/>
    <m/>
    <x v="9"/>
    <x v="0"/>
    <x v="0"/>
    <x v="0"/>
    <n v="4"/>
    <n v="2020"/>
    <x v="0"/>
    <x v="0"/>
    <n v="1"/>
    <n v="1"/>
    <n v="0"/>
    <n v="210"/>
  </r>
  <r>
    <x v="2162"/>
    <s v="85031419A"/>
    <x v="9"/>
    <x v="0"/>
    <x v="9"/>
    <n v="258"/>
    <n v="38.700000000000017"/>
    <n v="219.29999999999998"/>
    <n v="72.240000000000009"/>
    <x v="0"/>
    <s v="ACC2"/>
    <m/>
    <x v="9"/>
    <x v="0"/>
    <x v="0"/>
    <x v="4"/>
    <n v="4"/>
    <n v="2020"/>
    <x v="1"/>
    <x v="0"/>
    <n v="1"/>
    <n v="1"/>
    <n v="0"/>
    <n v="258"/>
  </r>
  <r>
    <x v="2163"/>
    <s v="85031519A"/>
    <x v="9"/>
    <x v="0"/>
    <x v="9"/>
    <n v="258"/>
    <n v="38.700000000000017"/>
    <n v="219.29999999999998"/>
    <n v="72.240000000000009"/>
    <x v="0"/>
    <s v="ACC2"/>
    <m/>
    <x v="9"/>
    <x v="0"/>
    <x v="0"/>
    <x v="0"/>
    <n v="4"/>
    <n v="2020"/>
    <x v="0"/>
    <x v="0"/>
    <n v="1"/>
    <n v="1"/>
    <n v="0"/>
    <n v="258"/>
  </r>
  <r>
    <x v="2164"/>
    <s v="85040119A"/>
    <x v="9"/>
    <x v="0"/>
    <x v="9"/>
    <n v="447"/>
    <n v="67.050000000000011"/>
    <n v="379.95"/>
    <n v="156.44999999999999"/>
    <x v="7"/>
    <s v="APP3"/>
    <m/>
    <x v="9"/>
    <x v="0"/>
    <x v="0"/>
    <x v="2"/>
    <n v="4"/>
    <n v="2020"/>
    <x v="1"/>
    <x v="0"/>
    <n v="1"/>
    <n v="1"/>
    <n v="0"/>
    <n v="447"/>
  </r>
  <r>
    <x v="2165"/>
    <s v="85040219A"/>
    <x v="9"/>
    <x v="0"/>
    <x v="9"/>
    <n v="168"/>
    <n v="25.200000000000017"/>
    <n v="142.79999999999998"/>
    <n v="25.2"/>
    <x v="8"/>
    <s v="SMA4"/>
    <m/>
    <x v="9"/>
    <x v="0"/>
    <x v="0"/>
    <x v="2"/>
    <n v="4"/>
    <n v="2020"/>
    <x v="0"/>
    <x v="0"/>
    <n v="1"/>
    <n v="1"/>
    <n v="0"/>
    <n v="168"/>
  </r>
  <r>
    <x v="2166"/>
    <s v="85040319A"/>
    <x v="9"/>
    <x v="0"/>
    <x v="9"/>
    <n v="205"/>
    <n v="30.75"/>
    <n v="174.25"/>
    <n v="36.9"/>
    <x v="9"/>
    <s v="FRA3"/>
    <m/>
    <x v="9"/>
    <x v="0"/>
    <x v="0"/>
    <x v="1"/>
    <n v="4"/>
    <n v="2020"/>
    <x v="0"/>
    <x v="0"/>
    <n v="1"/>
    <n v="1"/>
    <n v="0"/>
    <n v="205"/>
  </r>
  <r>
    <x v="2167"/>
    <s v="85040419A"/>
    <x v="9"/>
    <x v="0"/>
    <x v="9"/>
    <n v="258"/>
    <n v="38.700000000000017"/>
    <n v="219.29999999999998"/>
    <n v="72.240000000000009"/>
    <x v="0"/>
    <s v="ACC2"/>
    <m/>
    <x v="9"/>
    <x v="0"/>
    <x v="0"/>
    <x v="2"/>
    <n v="4"/>
    <n v="2020"/>
    <x v="0"/>
    <x v="0"/>
    <n v="1"/>
    <n v="1"/>
    <n v="0"/>
    <n v="258"/>
  </r>
  <r>
    <x v="2168"/>
    <s v="85040519A"/>
    <x v="9"/>
    <x v="0"/>
    <x v="9"/>
    <n v="255"/>
    <n v="38.25"/>
    <n v="216.75"/>
    <n v="66.3"/>
    <x v="0"/>
    <s v="ACC1"/>
    <m/>
    <x v="9"/>
    <x v="0"/>
    <x v="0"/>
    <x v="2"/>
    <n v="4"/>
    <n v="2020"/>
    <x v="0"/>
    <x v="0"/>
    <n v="1"/>
    <n v="1"/>
    <n v="0"/>
    <n v="255"/>
  </r>
  <r>
    <x v="2169"/>
    <s v="85040619A"/>
    <x v="9"/>
    <x v="0"/>
    <x v="9"/>
    <n v="258"/>
    <n v="38.700000000000017"/>
    <n v="219.29999999999998"/>
    <n v="72.240000000000009"/>
    <x v="0"/>
    <s v="ACC2"/>
    <m/>
    <x v="9"/>
    <x v="0"/>
    <x v="0"/>
    <x v="0"/>
    <n v="4"/>
    <n v="2020"/>
    <x v="1"/>
    <x v="0"/>
    <n v="1"/>
    <n v="1"/>
    <n v="0"/>
    <n v="258"/>
  </r>
  <r>
    <x v="2170"/>
    <s v="85040719A"/>
    <x v="9"/>
    <x v="0"/>
    <x v="9"/>
    <n v="474"/>
    <n v="71.100000000000023"/>
    <n v="402.9"/>
    <n v="175.38"/>
    <x v="1"/>
    <s v="MIN9"/>
    <m/>
    <x v="9"/>
    <x v="0"/>
    <x v="0"/>
    <x v="0"/>
    <n v="4"/>
    <n v="2020"/>
    <x v="0"/>
    <x v="0"/>
    <n v="1"/>
    <n v="1"/>
    <n v="0"/>
    <n v="474"/>
  </r>
  <r>
    <x v="2171"/>
    <s v="85040819A"/>
    <x v="9"/>
    <x v="0"/>
    <x v="9"/>
    <n v="992"/>
    <n v="148.80000000000007"/>
    <n v="843.19999999999993"/>
    <n v="277.76000000000005"/>
    <x v="1"/>
    <s v="MIN1"/>
    <m/>
    <x v="9"/>
    <x v="0"/>
    <x v="0"/>
    <x v="1"/>
    <n v="4"/>
    <n v="2020"/>
    <x v="0"/>
    <x v="0"/>
    <n v="1"/>
    <n v="1"/>
    <n v="0"/>
    <n v="992"/>
  </r>
  <r>
    <x v="2172"/>
    <s v="85040919A"/>
    <x v="9"/>
    <x v="0"/>
    <x v="9"/>
    <n v="1576"/>
    <n v="236.40000000000009"/>
    <n v="1339.6"/>
    <n v="520.08000000000004"/>
    <x v="2"/>
    <s v="BAG3"/>
    <m/>
    <x v="9"/>
    <x v="0"/>
    <x v="0"/>
    <x v="1"/>
    <n v="4"/>
    <n v="2020"/>
    <x v="1"/>
    <x v="0"/>
    <n v="1"/>
    <n v="1"/>
    <n v="0"/>
    <n v="1576"/>
  </r>
  <r>
    <x v="2173"/>
    <s v="85041019A"/>
    <x v="9"/>
    <x v="0"/>
    <x v="9"/>
    <n v="383"/>
    <n v="57.449999999999989"/>
    <n v="325.55"/>
    <n v="122.56"/>
    <x v="7"/>
    <s v="APP1"/>
    <m/>
    <x v="9"/>
    <x v="0"/>
    <x v="0"/>
    <x v="4"/>
    <n v="4"/>
    <n v="2020"/>
    <x v="0"/>
    <x v="0"/>
    <n v="1"/>
    <n v="1"/>
    <n v="0"/>
    <n v="383"/>
  </r>
  <r>
    <x v="2174"/>
    <s v="85041119A"/>
    <x v="9"/>
    <x v="0"/>
    <x v="9"/>
    <n v="144"/>
    <n v="21.600000000000009"/>
    <n v="122.39999999999999"/>
    <n v="66.240000000000009"/>
    <x v="8"/>
    <s v="SMA3"/>
    <m/>
    <x v="9"/>
    <x v="0"/>
    <x v="0"/>
    <x v="4"/>
    <n v="4"/>
    <n v="2020"/>
    <x v="1"/>
    <x v="0"/>
    <n v="1"/>
    <n v="1"/>
    <n v="0"/>
    <n v="144"/>
  </r>
  <r>
    <x v="2175"/>
    <s v="85041219A"/>
    <x v="9"/>
    <x v="0"/>
    <x v="9"/>
    <n v="205"/>
    <n v="30.75"/>
    <n v="174.25"/>
    <n v="36.9"/>
    <x v="9"/>
    <s v="FRA3"/>
    <m/>
    <x v="9"/>
    <x v="0"/>
    <x v="0"/>
    <x v="3"/>
    <n v="4"/>
    <n v="2020"/>
    <x v="1"/>
    <x v="0"/>
    <n v="1"/>
    <n v="1"/>
    <n v="0"/>
    <n v="205"/>
  </r>
  <r>
    <x v="2176"/>
    <s v="85041319A"/>
    <x v="9"/>
    <x v="0"/>
    <x v="9"/>
    <n v="255"/>
    <n v="38.25"/>
    <n v="216.75"/>
    <n v="66.3"/>
    <x v="0"/>
    <s v="ACC1"/>
    <m/>
    <x v="9"/>
    <x v="0"/>
    <x v="0"/>
    <x v="2"/>
    <n v="4"/>
    <n v="2020"/>
    <x v="1"/>
    <x v="0"/>
    <n v="1"/>
    <n v="1"/>
    <n v="0"/>
    <n v="255"/>
  </r>
  <r>
    <x v="2177"/>
    <s v="85041419A"/>
    <x v="9"/>
    <x v="0"/>
    <x v="9"/>
    <n v="313"/>
    <n v="46.949999999999989"/>
    <n v="266.05"/>
    <n v="93.899999999999991"/>
    <x v="0"/>
    <s v="ACC4"/>
    <m/>
    <x v="9"/>
    <x v="0"/>
    <x v="0"/>
    <x v="2"/>
    <n v="4"/>
    <n v="2020"/>
    <x v="0"/>
    <x v="0"/>
    <n v="1"/>
    <n v="1"/>
    <n v="0"/>
    <n v="313"/>
  </r>
  <r>
    <x v="2178"/>
    <s v="85041519A"/>
    <x v="9"/>
    <x v="0"/>
    <x v="9"/>
    <n v="327"/>
    <n v="49.050000000000011"/>
    <n v="277.95"/>
    <n v="94.83"/>
    <x v="0"/>
    <s v="ACC3"/>
    <m/>
    <x v="9"/>
    <x v="0"/>
    <x v="0"/>
    <x v="2"/>
    <n v="4"/>
    <n v="2020"/>
    <x v="1"/>
    <x v="0"/>
    <n v="1"/>
    <n v="1"/>
    <n v="0"/>
    <n v="327"/>
  </r>
  <r>
    <x v="2179"/>
    <s v="85041619A"/>
    <x v="9"/>
    <x v="0"/>
    <x v="9"/>
    <n v="951"/>
    <n v="142.64999999999998"/>
    <n v="808.35"/>
    <n v="247.26000000000002"/>
    <x v="1"/>
    <s v="MIN3"/>
    <m/>
    <x v="9"/>
    <x v="0"/>
    <x v="0"/>
    <x v="2"/>
    <n v="4"/>
    <n v="2020"/>
    <x v="0"/>
    <x v="0"/>
    <n v="1"/>
    <n v="1"/>
    <n v="0"/>
    <n v="951"/>
  </r>
  <r>
    <x v="2180"/>
    <s v="85041719A"/>
    <x v="9"/>
    <x v="0"/>
    <x v="9"/>
    <n v="1086"/>
    <n v="162.89999999999998"/>
    <n v="923.1"/>
    <n v="293.22000000000003"/>
    <x v="1"/>
    <s v="MIN4"/>
    <m/>
    <x v="9"/>
    <x v="0"/>
    <x v="0"/>
    <x v="0"/>
    <n v="4"/>
    <n v="2020"/>
    <x v="1"/>
    <x v="0"/>
    <n v="1"/>
    <n v="1"/>
    <n v="0"/>
    <n v="1086"/>
  </r>
  <r>
    <x v="2181"/>
    <s v="85041819A"/>
    <x v="9"/>
    <x v="0"/>
    <x v="9"/>
    <n v="1491"/>
    <n v="223.65000000000009"/>
    <n v="1267.3499999999999"/>
    <n v="506.94000000000005"/>
    <x v="2"/>
    <s v="BAG2"/>
    <m/>
    <x v="9"/>
    <x v="0"/>
    <x v="0"/>
    <x v="0"/>
    <n v="4"/>
    <n v="2020"/>
    <x v="1"/>
    <x v="0"/>
    <n v="1"/>
    <n v="1"/>
    <n v="0"/>
    <n v="1491"/>
  </r>
  <r>
    <x v="2182"/>
    <s v="85050119A"/>
    <x v="9"/>
    <x v="0"/>
    <x v="9"/>
    <n v="168"/>
    <n v="25.200000000000017"/>
    <n v="142.79999999999998"/>
    <n v="25.2"/>
    <x v="8"/>
    <s v="SMA4"/>
    <m/>
    <x v="9"/>
    <x v="0"/>
    <x v="0"/>
    <x v="2"/>
    <n v="4"/>
    <n v="2020"/>
    <x v="0"/>
    <x v="0"/>
    <n v="1"/>
    <n v="1"/>
    <n v="0"/>
    <n v="168"/>
  </r>
  <r>
    <x v="2183"/>
    <s v="85050219A"/>
    <x v="9"/>
    <x v="0"/>
    <x v="9"/>
    <n v="205"/>
    <n v="30.75"/>
    <n v="174.25"/>
    <n v="36.9"/>
    <x v="9"/>
    <s v="FRA3"/>
    <m/>
    <x v="9"/>
    <x v="0"/>
    <x v="0"/>
    <x v="1"/>
    <n v="4"/>
    <n v="2020"/>
    <x v="1"/>
    <x v="0"/>
    <n v="1"/>
    <n v="1"/>
    <n v="0"/>
    <n v="205"/>
  </r>
  <r>
    <x v="2184"/>
    <s v="85050319A"/>
    <x v="9"/>
    <x v="0"/>
    <x v="9"/>
    <n v="258"/>
    <n v="38.700000000000017"/>
    <n v="219.29999999999998"/>
    <n v="72.240000000000009"/>
    <x v="0"/>
    <s v="ACC2"/>
    <m/>
    <x v="9"/>
    <x v="0"/>
    <x v="0"/>
    <x v="4"/>
    <n v="4"/>
    <n v="2020"/>
    <x v="0"/>
    <x v="0"/>
    <n v="1"/>
    <n v="1"/>
    <n v="0"/>
    <n v="258"/>
  </r>
  <r>
    <x v="2185"/>
    <s v="85050419A"/>
    <x v="9"/>
    <x v="0"/>
    <x v="9"/>
    <n v="313"/>
    <n v="46.949999999999989"/>
    <n v="266.05"/>
    <n v="93.899999999999991"/>
    <x v="0"/>
    <s v="ACC4"/>
    <m/>
    <x v="9"/>
    <x v="0"/>
    <x v="0"/>
    <x v="4"/>
    <n v="4"/>
    <n v="2020"/>
    <x v="1"/>
    <x v="0"/>
    <n v="1"/>
    <n v="1"/>
    <n v="0"/>
    <n v="313"/>
  </r>
  <r>
    <x v="2186"/>
    <s v="85060119A"/>
    <x v="9"/>
    <x v="0"/>
    <x v="9"/>
    <n v="172"/>
    <n v="25.800000000000011"/>
    <n v="146.19999999999999"/>
    <n v="65.36"/>
    <x v="8"/>
    <s v="SMA2"/>
    <m/>
    <x v="9"/>
    <x v="0"/>
    <x v="0"/>
    <x v="2"/>
    <n v="4"/>
    <n v="2020"/>
    <x v="0"/>
    <x v="0"/>
    <n v="1"/>
    <n v="1"/>
    <n v="0"/>
    <n v="172"/>
  </r>
  <r>
    <x v="2187"/>
    <s v="85060219A"/>
    <x v="9"/>
    <x v="0"/>
    <x v="9"/>
    <n v="240"/>
    <n v="36"/>
    <n v="204"/>
    <n v="43.199999999999996"/>
    <x v="9"/>
    <s v="FRA5"/>
    <m/>
    <x v="9"/>
    <x v="0"/>
    <x v="0"/>
    <x v="1"/>
    <n v="4"/>
    <n v="2020"/>
    <x v="0"/>
    <x v="0"/>
    <n v="1"/>
    <n v="1"/>
    <n v="0"/>
    <n v="240"/>
  </r>
  <r>
    <x v="2188"/>
    <s v="85060319A"/>
    <x v="9"/>
    <x v="0"/>
    <x v="9"/>
    <n v="258"/>
    <n v="38.700000000000017"/>
    <n v="219.29999999999998"/>
    <n v="72.240000000000009"/>
    <x v="0"/>
    <s v="ACC2"/>
    <m/>
    <x v="9"/>
    <x v="0"/>
    <x v="0"/>
    <x v="2"/>
    <n v="4"/>
    <n v="2020"/>
    <x v="1"/>
    <x v="0"/>
    <n v="1"/>
    <n v="1"/>
    <n v="0"/>
    <n v="258"/>
  </r>
  <r>
    <x v="2189"/>
    <s v="85060419A"/>
    <x v="9"/>
    <x v="0"/>
    <x v="9"/>
    <n v="258"/>
    <n v="38.700000000000017"/>
    <n v="219.29999999999998"/>
    <n v="72.240000000000009"/>
    <x v="0"/>
    <s v="ACC2"/>
    <m/>
    <x v="9"/>
    <x v="0"/>
    <x v="0"/>
    <x v="1"/>
    <n v="4"/>
    <n v="2020"/>
    <x v="1"/>
    <x v="0"/>
    <n v="1"/>
    <n v="1"/>
    <n v="0"/>
    <n v="258"/>
  </r>
  <r>
    <x v="2190"/>
    <s v="85060519A"/>
    <x v="9"/>
    <x v="0"/>
    <x v="9"/>
    <n v="805"/>
    <n v="120.75"/>
    <n v="684.25"/>
    <n v="249.55"/>
    <x v="1"/>
    <s v="MIN7"/>
    <m/>
    <x v="9"/>
    <x v="0"/>
    <x v="0"/>
    <x v="2"/>
    <n v="4"/>
    <n v="2020"/>
    <x v="0"/>
    <x v="0"/>
    <n v="1"/>
    <n v="1"/>
    <n v="0"/>
    <n v="805"/>
  </r>
  <r>
    <x v="2191"/>
    <s v="85060619A"/>
    <x v="9"/>
    <x v="0"/>
    <x v="9"/>
    <n v="889"/>
    <n v="133.35000000000002"/>
    <n v="755.65"/>
    <n v="222.25"/>
    <x v="1"/>
    <s v="MIN2"/>
    <m/>
    <x v="9"/>
    <x v="0"/>
    <x v="0"/>
    <x v="2"/>
    <n v="4"/>
    <n v="2020"/>
    <x v="1"/>
    <x v="0"/>
    <n v="1"/>
    <n v="1"/>
    <n v="0"/>
    <n v="889"/>
  </r>
  <r>
    <x v="2192"/>
    <s v="85060719A"/>
    <x v="9"/>
    <x v="0"/>
    <x v="9"/>
    <n v="1491"/>
    <n v="223.65000000000009"/>
    <n v="1267.3499999999999"/>
    <n v="506.94000000000005"/>
    <x v="2"/>
    <s v="BAG2"/>
    <m/>
    <x v="9"/>
    <x v="0"/>
    <x v="0"/>
    <x v="2"/>
    <n v="4"/>
    <n v="2020"/>
    <x v="0"/>
    <x v="0"/>
    <n v="1"/>
    <n v="1"/>
    <n v="0"/>
    <n v="1491"/>
  </r>
  <r>
    <x v="2193"/>
    <s v="85070119A"/>
    <x v="9"/>
    <x v="0"/>
    <x v="9"/>
    <n v="172"/>
    <n v="25.800000000000011"/>
    <n v="146.19999999999999"/>
    <n v="65.36"/>
    <x v="8"/>
    <s v="SMA2"/>
    <m/>
    <x v="9"/>
    <x v="0"/>
    <x v="0"/>
    <x v="1"/>
    <n v="4"/>
    <n v="2020"/>
    <x v="0"/>
    <x v="0"/>
    <n v="1"/>
    <n v="1"/>
    <n v="0"/>
    <n v="172"/>
  </r>
  <r>
    <x v="2194"/>
    <s v="66010119A"/>
    <x v="9"/>
    <x v="0"/>
    <x v="9"/>
    <n v="336"/>
    <n v="50.400000000000034"/>
    <n v="285.59999999999997"/>
    <n v="120.96"/>
    <x v="6"/>
    <s v="SNE8"/>
    <m/>
    <x v="9"/>
    <x v="0"/>
    <x v="0"/>
    <x v="4"/>
    <n v="4"/>
    <n v="2020"/>
    <x v="1"/>
    <x v="0"/>
    <n v="1"/>
    <n v="1"/>
    <n v="0"/>
    <n v="336"/>
  </r>
  <r>
    <x v="2195"/>
    <s v="66010219A"/>
    <x v="9"/>
    <x v="0"/>
    <x v="9"/>
    <n v="447"/>
    <n v="67.050000000000011"/>
    <n v="379.95"/>
    <n v="156.44999999999999"/>
    <x v="7"/>
    <s v="APP3"/>
    <m/>
    <x v="9"/>
    <x v="0"/>
    <x v="0"/>
    <x v="0"/>
    <n v="4"/>
    <n v="2020"/>
    <x v="0"/>
    <x v="0"/>
    <n v="1"/>
    <n v="1"/>
    <n v="0"/>
    <n v="447"/>
  </r>
  <r>
    <x v="2196"/>
    <s v="66010319A"/>
    <x v="9"/>
    <x v="0"/>
    <x v="9"/>
    <n v="172"/>
    <n v="25.800000000000011"/>
    <n v="146.19999999999999"/>
    <n v="65.36"/>
    <x v="8"/>
    <s v="SMA2"/>
    <m/>
    <x v="9"/>
    <x v="0"/>
    <x v="0"/>
    <x v="1"/>
    <n v="4"/>
    <n v="2020"/>
    <x v="0"/>
    <x v="0"/>
    <n v="1"/>
    <n v="1"/>
    <n v="0"/>
    <n v="172"/>
  </r>
  <r>
    <x v="2197"/>
    <s v="66010419A"/>
    <x v="9"/>
    <x v="0"/>
    <x v="9"/>
    <n v="168"/>
    <n v="25.200000000000017"/>
    <n v="142.79999999999998"/>
    <n v="75.600000000000009"/>
    <x v="8"/>
    <s v="SMA1"/>
    <m/>
    <x v="9"/>
    <x v="0"/>
    <x v="0"/>
    <x v="1"/>
    <n v="4"/>
    <n v="2020"/>
    <x v="1"/>
    <x v="0"/>
    <n v="1"/>
    <n v="1"/>
    <n v="0"/>
    <n v="168"/>
  </r>
  <r>
    <x v="2198"/>
    <s v="66010519A"/>
    <x v="9"/>
    <x v="0"/>
    <x v="9"/>
    <n v="192"/>
    <n v="28.800000000000011"/>
    <n v="163.19999999999999"/>
    <n v="34.56"/>
    <x v="9"/>
    <s v="FRA1"/>
    <m/>
    <x v="9"/>
    <x v="0"/>
    <x v="0"/>
    <x v="4"/>
    <n v="4"/>
    <n v="2020"/>
    <x v="1"/>
    <x v="0"/>
    <n v="1"/>
    <n v="1"/>
    <n v="0"/>
    <n v="192"/>
  </r>
  <r>
    <x v="2199"/>
    <s v="66010619A"/>
    <x v="9"/>
    <x v="0"/>
    <x v="9"/>
    <n v="220"/>
    <n v="33"/>
    <n v="187"/>
    <n v="39.6"/>
    <x v="9"/>
    <s v="FRA4"/>
    <m/>
    <x v="9"/>
    <x v="0"/>
    <x v="0"/>
    <x v="4"/>
    <n v="4"/>
    <n v="2020"/>
    <x v="0"/>
    <x v="0"/>
    <n v="1"/>
    <n v="1"/>
    <n v="0"/>
    <n v="220"/>
  </r>
  <r>
    <x v="2200"/>
    <s v="66020119A"/>
    <x v="9"/>
    <x v="0"/>
    <x v="9"/>
    <n v="284"/>
    <n v="42.599999999999994"/>
    <n v="241.4"/>
    <n v="76.680000000000007"/>
    <x v="6"/>
    <s v="SNE14"/>
    <m/>
    <x v="9"/>
    <x v="0"/>
    <x v="0"/>
    <x v="3"/>
    <n v="4"/>
    <n v="2020"/>
    <x v="0"/>
    <x v="0"/>
    <n v="1"/>
    <n v="1"/>
    <n v="0"/>
    <n v="284"/>
  </r>
  <r>
    <x v="2201"/>
    <s v="66020219A"/>
    <x v="9"/>
    <x v="0"/>
    <x v="9"/>
    <n v="383"/>
    <n v="57.449999999999989"/>
    <n v="325.55"/>
    <n v="122.56"/>
    <x v="7"/>
    <s v="APP1"/>
    <m/>
    <x v="9"/>
    <x v="0"/>
    <x v="0"/>
    <x v="2"/>
    <n v="4"/>
    <n v="2020"/>
    <x v="0"/>
    <x v="0"/>
    <n v="1"/>
    <n v="1"/>
    <n v="0"/>
    <n v="383"/>
  </r>
  <r>
    <x v="2202"/>
    <s v="96000119A"/>
    <x v="9"/>
    <x v="0"/>
    <x v="9"/>
    <n v="144"/>
    <n v="21.600000000000009"/>
    <n v="122.39999999999999"/>
    <n v="66.240000000000009"/>
    <x v="8"/>
    <s v="SMA3"/>
    <m/>
    <x v="9"/>
    <x v="0"/>
    <x v="0"/>
    <x v="2"/>
    <n v="4"/>
    <n v="2020"/>
    <x v="1"/>
    <x v="0"/>
    <n v="1"/>
    <n v="1"/>
    <n v="0"/>
    <n v="144"/>
  </r>
  <r>
    <x v="2203"/>
    <s v="96000219A"/>
    <x v="9"/>
    <x v="0"/>
    <x v="9"/>
    <n v="240"/>
    <n v="36"/>
    <n v="204"/>
    <n v="43.199999999999996"/>
    <x v="9"/>
    <s v="FRA5"/>
    <m/>
    <x v="9"/>
    <x v="0"/>
    <x v="0"/>
    <x v="2"/>
    <n v="4"/>
    <n v="2020"/>
    <x v="1"/>
    <x v="0"/>
    <n v="1"/>
    <n v="1"/>
    <n v="0"/>
    <n v="240"/>
  </r>
  <r>
    <x v="2204"/>
    <s v="96000319A"/>
    <x v="9"/>
    <x v="0"/>
    <x v="9"/>
    <n v="240"/>
    <n v="36"/>
    <n v="204"/>
    <n v="43.199999999999996"/>
    <x v="9"/>
    <s v="FRA5"/>
    <m/>
    <x v="9"/>
    <x v="0"/>
    <x v="0"/>
    <x v="0"/>
    <n v="4"/>
    <n v="2020"/>
    <x v="1"/>
    <x v="0"/>
    <n v="1"/>
    <n v="1"/>
    <n v="0"/>
    <n v="240"/>
  </r>
  <r>
    <x v="2205"/>
    <s v="96000419A"/>
    <x v="9"/>
    <x v="0"/>
    <x v="9"/>
    <n v="210"/>
    <n v="31.5"/>
    <n v="178.5"/>
    <n v="37.799999999999997"/>
    <x v="9"/>
    <s v="FRA2"/>
    <m/>
    <x v="9"/>
    <x v="0"/>
    <x v="0"/>
    <x v="0"/>
    <n v="4"/>
    <n v="2020"/>
    <x v="0"/>
    <x v="0"/>
    <n v="1"/>
    <n v="1"/>
    <n v="0"/>
    <n v="210"/>
  </r>
  <r>
    <x v="2206"/>
    <s v="96000519A"/>
    <x v="9"/>
    <x v="0"/>
    <x v="9"/>
    <n v="192"/>
    <n v="28.800000000000011"/>
    <n v="163.19999999999999"/>
    <n v="34.56"/>
    <x v="9"/>
    <s v="FRA1"/>
    <m/>
    <x v="9"/>
    <x v="0"/>
    <x v="0"/>
    <x v="1"/>
    <n v="4"/>
    <n v="2020"/>
    <x v="0"/>
    <x v="0"/>
    <n v="1"/>
    <n v="1"/>
    <n v="0"/>
    <n v="192"/>
  </r>
  <r>
    <x v="2207"/>
    <s v="96000619A"/>
    <x v="9"/>
    <x v="0"/>
    <x v="9"/>
    <n v="313"/>
    <n v="46.949999999999989"/>
    <n v="266.05"/>
    <n v="93.899999999999991"/>
    <x v="0"/>
    <s v="ACC4"/>
    <m/>
    <x v="9"/>
    <x v="0"/>
    <x v="0"/>
    <x v="4"/>
    <n v="4"/>
    <n v="2020"/>
    <x v="0"/>
    <x v="0"/>
    <n v="1"/>
    <n v="1"/>
    <n v="0"/>
    <n v="313"/>
  </r>
  <r>
    <x v="2208"/>
    <s v="96000719A"/>
    <x v="9"/>
    <x v="0"/>
    <x v="9"/>
    <n v="313"/>
    <n v="46.949999999999989"/>
    <n v="266.05"/>
    <n v="93.899999999999991"/>
    <x v="0"/>
    <s v="ACC4"/>
    <m/>
    <x v="9"/>
    <x v="0"/>
    <x v="0"/>
    <x v="2"/>
    <n v="4"/>
    <n v="2020"/>
    <x v="1"/>
    <x v="0"/>
    <n v="1"/>
    <n v="1"/>
    <n v="0"/>
    <n v="313"/>
  </r>
  <r>
    <x v="2209"/>
    <s v="96000819A"/>
    <x v="9"/>
    <x v="0"/>
    <x v="9"/>
    <n v="258"/>
    <n v="38.700000000000017"/>
    <n v="219.29999999999998"/>
    <n v="72.240000000000009"/>
    <x v="0"/>
    <s v="ACC2"/>
    <m/>
    <x v="9"/>
    <x v="0"/>
    <x v="0"/>
    <x v="2"/>
    <n v="4"/>
    <n v="2020"/>
    <x v="0"/>
    <x v="0"/>
    <n v="1"/>
    <n v="1"/>
    <n v="0"/>
    <n v="258"/>
  </r>
  <r>
    <x v="2210"/>
    <s v="96000919A"/>
    <x v="9"/>
    <x v="0"/>
    <x v="9"/>
    <n v="992"/>
    <n v="148.80000000000007"/>
    <n v="843.19999999999993"/>
    <n v="277.76000000000005"/>
    <x v="1"/>
    <s v="MIN1"/>
    <m/>
    <x v="9"/>
    <x v="0"/>
    <x v="0"/>
    <x v="0"/>
    <n v="4"/>
    <n v="2020"/>
    <x v="1"/>
    <x v="0"/>
    <n v="1"/>
    <n v="1"/>
    <n v="0"/>
    <n v="992"/>
  </r>
  <r>
    <x v="2211"/>
    <s v="52010119A"/>
    <x v="9"/>
    <x v="0"/>
    <x v="9"/>
    <n v="636"/>
    <n v="95.399999999999977"/>
    <n v="540.6"/>
    <n v="216.24"/>
    <x v="4"/>
    <s v="BOO3"/>
    <m/>
    <x v="9"/>
    <x v="0"/>
    <x v="0"/>
    <x v="0"/>
    <n v="4"/>
    <n v="2020"/>
    <x v="0"/>
    <x v="0"/>
    <n v="1"/>
    <n v="1"/>
    <n v="0"/>
    <n v="636"/>
  </r>
  <r>
    <x v="2212"/>
    <s v="52010219A"/>
    <x v="9"/>
    <x v="0"/>
    <x v="9"/>
    <n v="538"/>
    <n v="80.699999999999989"/>
    <n v="457.3"/>
    <n v="145.26000000000002"/>
    <x v="5"/>
    <s v="SAN10"/>
    <m/>
    <x v="9"/>
    <x v="0"/>
    <x v="0"/>
    <x v="1"/>
    <n v="4"/>
    <n v="2020"/>
    <x v="0"/>
    <x v="0"/>
    <n v="1"/>
    <n v="1"/>
    <n v="0"/>
    <n v="538"/>
  </r>
  <r>
    <x v="2213"/>
    <s v="52010319A"/>
    <x v="9"/>
    <x v="0"/>
    <x v="9"/>
    <n v="312"/>
    <n v="46.800000000000011"/>
    <n v="265.2"/>
    <n v="99.84"/>
    <x v="6"/>
    <s v="SNE1"/>
    <m/>
    <x v="9"/>
    <x v="0"/>
    <x v="0"/>
    <x v="1"/>
    <n v="4"/>
    <n v="2020"/>
    <x v="1"/>
    <x v="0"/>
    <n v="1"/>
    <n v="1"/>
    <n v="0"/>
    <n v="312"/>
  </r>
  <r>
    <x v="2214"/>
    <s v="52011019A"/>
    <x v="9"/>
    <x v="0"/>
    <x v="9"/>
    <n v="636"/>
    <n v="95.399999999999977"/>
    <n v="540.6"/>
    <n v="216.24"/>
    <x v="4"/>
    <s v="BOO3"/>
    <m/>
    <x v="9"/>
    <x v="0"/>
    <x v="0"/>
    <x v="4"/>
    <n v="4"/>
    <n v="2020"/>
    <x v="0"/>
    <x v="0"/>
    <n v="1"/>
    <n v="1"/>
    <n v="0"/>
    <n v="636"/>
  </r>
  <r>
    <x v="2215"/>
    <s v="52011119A"/>
    <x v="9"/>
    <x v="0"/>
    <x v="9"/>
    <n v="538"/>
    <n v="80.699999999999989"/>
    <n v="457.3"/>
    <n v="129.12"/>
    <x v="5"/>
    <s v="SAN11"/>
    <m/>
    <x v="9"/>
    <x v="0"/>
    <x v="0"/>
    <x v="4"/>
    <n v="4"/>
    <n v="2020"/>
    <x v="1"/>
    <x v="0"/>
    <n v="1"/>
    <n v="1"/>
    <n v="0"/>
    <n v="538"/>
  </r>
  <r>
    <x v="2216"/>
    <s v="76010119A"/>
    <x v="9"/>
    <x v="0"/>
    <x v="9"/>
    <n v="295"/>
    <n v="44.25"/>
    <n v="250.75"/>
    <n v="97.350000000000009"/>
    <x v="6"/>
    <s v="SNE7"/>
    <m/>
    <x v="9"/>
    <x v="0"/>
    <x v="0"/>
    <x v="3"/>
    <n v="4"/>
    <n v="2020"/>
    <x v="0"/>
    <x v="0"/>
    <n v="1"/>
    <n v="1"/>
    <n v="0"/>
    <n v="295"/>
  </r>
  <r>
    <x v="2217"/>
    <s v="76010219A"/>
    <x v="9"/>
    <x v="0"/>
    <x v="9"/>
    <n v="383"/>
    <n v="57.449999999999989"/>
    <n v="325.55"/>
    <n v="122.56"/>
    <x v="7"/>
    <s v="APP1"/>
    <m/>
    <x v="9"/>
    <x v="0"/>
    <x v="0"/>
    <x v="2"/>
    <n v="4"/>
    <n v="2020"/>
    <x v="1"/>
    <x v="0"/>
    <n v="1"/>
    <n v="1"/>
    <n v="0"/>
    <n v="383"/>
  </r>
  <r>
    <x v="2218"/>
    <s v="760103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0"/>
    <x v="0"/>
    <n v="1"/>
    <n v="1"/>
    <n v="0"/>
    <n v="168"/>
  </r>
  <r>
    <x v="2219"/>
    <s v="76010419A"/>
    <x v="9"/>
    <x v="0"/>
    <x v="9"/>
    <n v="192"/>
    <n v="28.800000000000011"/>
    <n v="163.19999999999999"/>
    <n v="34.56"/>
    <x v="9"/>
    <s v="FRA1"/>
    <m/>
    <x v="9"/>
    <x v="0"/>
    <x v="0"/>
    <x v="0"/>
    <n v="4"/>
    <n v="2020"/>
    <x v="0"/>
    <x v="0"/>
    <n v="1"/>
    <n v="1"/>
    <n v="0"/>
    <n v="192"/>
  </r>
  <r>
    <x v="2220"/>
    <s v="76010519A"/>
    <x v="9"/>
    <x v="0"/>
    <x v="9"/>
    <n v="210"/>
    <n v="31.5"/>
    <n v="178.5"/>
    <n v="37.799999999999997"/>
    <x v="9"/>
    <s v="FRA2"/>
    <m/>
    <x v="9"/>
    <x v="0"/>
    <x v="0"/>
    <x v="0"/>
    <n v="4"/>
    <n v="2020"/>
    <x v="1"/>
    <x v="0"/>
    <n v="1"/>
    <n v="1"/>
    <n v="0"/>
    <n v="210"/>
  </r>
  <r>
    <x v="2221"/>
    <s v="76010619A"/>
    <x v="9"/>
    <x v="0"/>
    <x v="9"/>
    <n v="240"/>
    <n v="36"/>
    <n v="204"/>
    <n v="43.199999999999996"/>
    <x v="9"/>
    <s v="FRA5"/>
    <m/>
    <x v="9"/>
    <x v="0"/>
    <x v="0"/>
    <x v="1"/>
    <n v="4"/>
    <n v="2020"/>
    <x v="1"/>
    <x v="0"/>
    <n v="1"/>
    <n v="1"/>
    <n v="0"/>
    <n v="240"/>
  </r>
  <r>
    <x v="2222"/>
    <s v="13993019A"/>
    <x v="9"/>
    <x v="0"/>
    <x v="9"/>
    <n v="327"/>
    <n v="49.050000000000011"/>
    <n v="277.95"/>
    <n v="94.83"/>
    <x v="0"/>
    <s v="ACC3"/>
    <m/>
    <x v="9"/>
    <x v="0"/>
    <x v="0"/>
    <x v="1"/>
    <n v="4"/>
    <n v="2020"/>
    <x v="0"/>
    <x v="0"/>
    <n v="1"/>
    <n v="1"/>
    <n v="0"/>
    <n v="327"/>
  </r>
  <r>
    <x v="2223"/>
    <s v="13993119A"/>
    <x v="9"/>
    <x v="0"/>
    <x v="9"/>
    <n v="1086"/>
    <n v="162.89999999999998"/>
    <n v="923.1"/>
    <n v="293.22000000000003"/>
    <x v="1"/>
    <s v="MIN4"/>
    <m/>
    <x v="9"/>
    <x v="0"/>
    <x v="0"/>
    <x v="0"/>
    <n v="4"/>
    <n v="2020"/>
    <x v="1"/>
    <x v="0"/>
    <n v="1"/>
    <n v="1"/>
    <n v="0"/>
    <n v="1086"/>
  </r>
  <r>
    <x v="2224"/>
    <s v="48019919A"/>
    <x v="9"/>
    <x v="0"/>
    <x v="9"/>
    <n v="1576"/>
    <n v="236.40000000000009"/>
    <n v="1339.6"/>
    <n v="520.08000000000004"/>
    <x v="2"/>
    <s v="BAG3"/>
    <m/>
    <x v="9"/>
    <x v="0"/>
    <x v="0"/>
    <x v="0"/>
    <n v="4"/>
    <n v="2020"/>
    <x v="0"/>
    <x v="0"/>
    <n v="1"/>
    <n v="1"/>
    <n v="0"/>
    <n v="1576"/>
  </r>
  <r>
    <x v="2225"/>
    <s v="99061019A"/>
    <x v="9"/>
    <x v="0"/>
    <x v="9"/>
    <n v="327"/>
    <n v="49.050000000000011"/>
    <n v="277.95"/>
    <n v="94.83"/>
    <x v="0"/>
    <s v="ACC3"/>
    <m/>
    <x v="9"/>
    <x v="0"/>
    <x v="0"/>
    <x v="0"/>
    <n v="4"/>
    <n v="2020"/>
    <x v="1"/>
    <x v="0"/>
    <n v="1"/>
    <n v="1"/>
    <n v="0"/>
    <n v="327"/>
  </r>
  <r>
    <x v="2226"/>
    <s v="99061119A"/>
    <x v="9"/>
    <x v="0"/>
    <x v="9"/>
    <n v="805"/>
    <n v="120.75"/>
    <n v="684.25"/>
    <n v="249.55"/>
    <x v="1"/>
    <s v="MIN7"/>
    <m/>
    <x v="9"/>
    <x v="0"/>
    <x v="0"/>
    <x v="1"/>
    <n v="4"/>
    <n v="2020"/>
    <x v="1"/>
    <x v="0"/>
    <n v="1"/>
    <n v="1"/>
    <n v="0"/>
    <n v="805"/>
  </r>
  <r>
    <x v="2227"/>
    <s v="201378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1"/>
    <x v="0"/>
    <n v="1"/>
    <n v="1"/>
    <n v="0"/>
    <n v="168"/>
  </r>
  <r>
    <x v="2228"/>
    <s v="20139119A"/>
    <x v="9"/>
    <x v="0"/>
    <x v="9"/>
    <n v="447"/>
    <n v="67.050000000000011"/>
    <n v="379.95"/>
    <n v="156.44999999999999"/>
    <x v="7"/>
    <s v="APP3"/>
    <m/>
    <x v="9"/>
    <x v="0"/>
    <x v="0"/>
    <x v="4"/>
    <n v="4"/>
    <n v="2020"/>
    <x v="0"/>
    <x v="0"/>
    <n v="1"/>
    <n v="1"/>
    <n v="0"/>
    <n v="447"/>
  </r>
  <r>
    <x v="2229"/>
    <s v="20139819A"/>
    <x v="9"/>
    <x v="0"/>
    <x v="9"/>
    <n v="210"/>
    <n v="31.5"/>
    <n v="178.5"/>
    <n v="37.799999999999997"/>
    <x v="9"/>
    <s v="FRA2"/>
    <m/>
    <x v="9"/>
    <x v="0"/>
    <x v="0"/>
    <x v="3"/>
    <n v="4"/>
    <n v="2020"/>
    <x v="0"/>
    <x v="0"/>
    <n v="1"/>
    <n v="1"/>
    <n v="0"/>
    <n v="210"/>
  </r>
  <r>
    <x v="2230"/>
    <s v="20139919A"/>
    <x v="9"/>
    <x v="0"/>
    <x v="9"/>
    <n v="258"/>
    <n v="38.700000000000017"/>
    <n v="219.29999999999998"/>
    <n v="72.240000000000009"/>
    <x v="0"/>
    <s v="ACC2"/>
    <m/>
    <x v="9"/>
    <x v="0"/>
    <x v="0"/>
    <x v="2"/>
    <n v="4"/>
    <n v="2020"/>
    <x v="1"/>
    <x v="0"/>
    <n v="1"/>
    <n v="1"/>
    <n v="0"/>
    <n v="258"/>
  </r>
  <r>
    <x v="2231"/>
    <s v="80014119A"/>
    <x v="9"/>
    <x v="0"/>
    <x v="9"/>
    <n v="228"/>
    <n v="34.200000000000017"/>
    <n v="193.79999999999998"/>
    <n v="79.8"/>
    <x v="6"/>
    <s v="SNE4"/>
    <m/>
    <x v="9"/>
    <x v="0"/>
    <x v="0"/>
    <x v="2"/>
    <n v="4"/>
    <n v="2020"/>
    <x v="0"/>
    <x v="0"/>
    <n v="1"/>
    <n v="1"/>
    <n v="0"/>
    <n v="228"/>
  </r>
  <r>
    <x v="2232"/>
    <s v="80014219A"/>
    <x v="9"/>
    <x v="0"/>
    <x v="9"/>
    <n v="447"/>
    <n v="67.050000000000011"/>
    <n v="379.95"/>
    <n v="156.44999999999999"/>
    <x v="7"/>
    <s v="APP3"/>
    <m/>
    <x v="9"/>
    <x v="0"/>
    <x v="0"/>
    <x v="2"/>
    <n v="4"/>
    <n v="2020"/>
    <x v="1"/>
    <x v="0"/>
    <n v="1"/>
    <n v="1"/>
    <n v="0"/>
    <n v="447"/>
  </r>
  <r>
    <x v="2233"/>
    <s v="80014319A"/>
    <x v="9"/>
    <x v="0"/>
    <x v="9"/>
    <n v="172"/>
    <n v="25.800000000000011"/>
    <n v="146.19999999999999"/>
    <n v="65.36"/>
    <x v="8"/>
    <s v="SMA2"/>
    <m/>
    <x v="9"/>
    <x v="0"/>
    <x v="0"/>
    <x v="0"/>
    <n v="4"/>
    <n v="2020"/>
    <x v="1"/>
    <x v="0"/>
    <n v="1"/>
    <n v="1"/>
    <n v="0"/>
    <n v="172"/>
  </r>
  <r>
    <x v="2234"/>
    <s v="45049019A"/>
    <x v="9"/>
    <x v="0"/>
    <x v="9"/>
    <n v="220"/>
    <n v="33"/>
    <n v="187"/>
    <n v="39.6"/>
    <x v="9"/>
    <s v="FRA4"/>
    <m/>
    <x v="9"/>
    <x v="0"/>
    <x v="0"/>
    <x v="0"/>
    <n v="4"/>
    <n v="2020"/>
    <x v="0"/>
    <x v="0"/>
    <n v="1"/>
    <n v="1"/>
    <n v="0"/>
    <n v="220"/>
  </r>
  <r>
    <x v="2235"/>
    <s v="45049119A"/>
    <x v="9"/>
    <x v="0"/>
    <x v="9"/>
    <n v="313"/>
    <n v="46.949999999999989"/>
    <n v="266.05"/>
    <n v="93.899999999999991"/>
    <x v="0"/>
    <s v="ACC4"/>
    <m/>
    <x v="9"/>
    <x v="0"/>
    <x v="0"/>
    <x v="2"/>
    <n v="4"/>
    <n v="2020"/>
    <x v="0"/>
    <x v="0"/>
    <n v="1"/>
    <n v="1"/>
    <n v="0"/>
    <n v="313"/>
  </r>
  <r>
    <x v="2236"/>
    <s v="45049219A"/>
    <x v="9"/>
    <x v="0"/>
    <x v="9"/>
    <n v="889"/>
    <n v="133.35000000000002"/>
    <n v="755.65"/>
    <n v="222.25"/>
    <x v="1"/>
    <s v="MIN2"/>
    <m/>
    <x v="9"/>
    <x v="0"/>
    <x v="0"/>
    <x v="2"/>
    <n v="4"/>
    <n v="2020"/>
    <x v="1"/>
    <x v="0"/>
    <n v="1"/>
    <n v="1"/>
    <n v="0"/>
    <n v="889"/>
  </r>
  <r>
    <x v="2237"/>
    <s v="45049319A"/>
    <x v="9"/>
    <x v="0"/>
    <x v="9"/>
    <n v="805"/>
    <n v="120.75"/>
    <n v="684.25"/>
    <n v="249.55"/>
    <x v="1"/>
    <s v="MIN7"/>
    <m/>
    <x v="9"/>
    <x v="0"/>
    <x v="0"/>
    <x v="2"/>
    <n v="4"/>
    <n v="2020"/>
    <x v="1"/>
    <x v="0"/>
    <n v="1"/>
    <n v="1"/>
    <n v="0"/>
    <n v="805"/>
  </r>
  <r>
    <x v="2238"/>
    <s v="45049419A"/>
    <x v="9"/>
    <x v="0"/>
    <x v="9"/>
    <n v="1101"/>
    <n v="165.14999999999998"/>
    <n v="935.85"/>
    <n v="396.36"/>
    <x v="2"/>
    <s v="BAG1"/>
    <m/>
    <x v="9"/>
    <x v="0"/>
    <x v="0"/>
    <x v="2"/>
    <n v="4"/>
    <n v="2020"/>
    <x v="1"/>
    <x v="0"/>
    <n v="1"/>
    <n v="1"/>
    <n v="0"/>
    <n v="1101"/>
  </r>
  <r>
    <x v="2239"/>
    <s v="45049519A"/>
    <x v="9"/>
    <x v="0"/>
    <x v="9"/>
    <n v="1101"/>
    <n v="165.14999999999998"/>
    <n v="935.85"/>
    <n v="396.36"/>
    <x v="2"/>
    <s v="BAG1"/>
    <m/>
    <x v="9"/>
    <x v="0"/>
    <x v="0"/>
    <x v="2"/>
    <n v="4"/>
    <n v="2020"/>
    <x v="0"/>
    <x v="0"/>
    <n v="1"/>
    <n v="1"/>
    <n v="0"/>
    <n v="1101"/>
  </r>
  <r>
    <x v="2240"/>
    <s v="45049919A"/>
    <x v="9"/>
    <x v="0"/>
    <x v="9"/>
    <n v="1576"/>
    <n v="236.40000000000009"/>
    <n v="1339.6"/>
    <n v="520.08000000000004"/>
    <x v="2"/>
    <s v="BAG3"/>
    <m/>
    <x v="9"/>
    <x v="0"/>
    <x v="0"/>
    <x v="2"/>
    <n v="4"/>
    <n v="2020"/>
    <x v="0"/>
    <x v="0"/>
    <n v="1"/>
    <n v="1"/>
    <n v="0"/>
    <n v="1576"/>
  </r>
  <r>
    <x v="2241"/>
    <s v="45210119A"/>
    <x v="9"/>
    <x v="0"/>
    <x v="9"/>
    <n v="492"/>
    <n v="73.800000000000011"/>
    <n v="418.2"/>
    <n v="137.76000000000002"/>
    <x v="5"/>
    <s v="SAN7"/>
    <m/>
    <x v="9"/>
    <x v="0"/>
    <x v="0"/>
    <x v="2"/>
    <n v="4"/>
    <n v="2020"/>
    <x v="0"/>
    <x v="0"/>
    <n v="1"/>
    <n v="1"/>
    <n v="0"/>
    <n v="492"/>
  </r>
  <r>
    <x v="2242"/>
    <s v="45214019A"/>
    <x v="9"/>
    <x v="0"/>
    <x v="9"/>
    <n v="383"/>
    <n v="57.449999999999989"/>
    <n v="325.55"/>
    <n v="122.56"/>
    <x v="7"/>
    <s v="APP1"/>
    <m/>
    <x v="9"/>
    <x v="0"/>
    <x v="0"/>
    <x v="4"/>
    <n v="4"/>
    <n v="2020"/>
    <x v="0"/>
    <x v="0"/>
    <n v="1"/>
    <n v="1"/>
    <n v="0"/>
    <n v="383"/>
  </r>
  <r>
    <x v="2243"/>
    <s v="50010119A"/>
    <x v="9"/>
    <x v="0"/>
    <x v="9"/>
    <n v="492"/>
    <n v="73.800000000000011"/>
    <n v="418.2"/>
    <n v="123"/>
    <x v="3"/>
    <s v="SHO11"/>
    <m/>
    <x v="9"/>
    <x v="0"/>
    <x v="0"/>
    <x v="4"/>
    <n v="4"/>
    <n v="2020"/>
    <x v="1"/>
    <x v="0"/>
    <n v="1"/>
    <n v="1"/>
    <n v="0"/>
    <n v="492"/>
  </r>
  <r>
    <x v="2244"/>
    <s v="50010319A"/>
    <x v="9"/>
    <x v="0"/>
    <x v="9"/>
    <n v="579"/>
    <n v="86.850000000000023"/>
    <n v="492.15"/>
    <n v="167.91"/>
    <x v="4"/>
    <s v="BOO1"/>
    <m/>
    <x v="9"/>
    <x v="0"/>
    <x v="0"/>
    <x v="4"/>
    <n v="4"/>
    <n v="2020"/>
    <x v="1"/>
    <x v="0"/>
    <n v="1"/>
    <n v="1"/>
    <n v="0"/>
    <n v="579"/>
  </r>
  <r>
    <x v="2245"/>
    <s v="50010519A"/>
    <x v="9"/>
    <x v="0"/>
    <x v="9"/>
    <n v="523"/>
    <n v="78.449999999999989"/>
    <n v="444.55"/>
    <n v="156.9"/>
    <x v="5"/>
    <s v="SAN6"/>
    <m/>
    <x v="9"/>
    <x v="0"/>
    <x v="0"/>
    <x v="4"/>
    <n v="4"/>
    <n v="2020"/>
    <x v="0"/>
    <x v="0"/>
    <n v="1"/>
    <n v="1"/>
    <n v="0"/>
    <n v="523"/>
  </r>
  <r>
    <x v="2246"/>
    <s v="99040619A"/>
    <x v="9"/>
    <x v="0"/>
    <x v="9"/>
    <n v="992"/>
    <n v="148.80000000000007"/>
    <n v="843.19999999999993"/>
    <n v="277.76000000000005"/>
    <x v="1"/>
    <s v="MIN1"/>
    <m/>
    <x v="9"/>
    <x v="0"/>
    <x v="0"/>
    <x v="4"/>
    <n v="4"/>
    <n v="2020"/>
    <x v="1"/>
    <x v="0"/>
    <n v="1"/>
    <n v="1"/>
    <n v="0"/>
    <n v="992"/>
  </r>
  <r>
    <x v="2247"/>
    <s v="52000019A"/>
    <x v="9"/>
    <x v="0"/>
    <x v="9"/>
    <n v="492"/>
    <n v="73.800000000000011"/>
    <n v="418.2"/>
    <n v="123"/>
    <x v="3"/>
    <s v="SHO11"/>
    <m/>
    <x v="9"/>
    <x v="0"/>
    <x v="0"/>
    <x v="4"/>
    <n v="4"/>
    <n v="2020"/>
    <x v="0"/>
    <x v="0"/>
    <n v="1"/>
    <n v="1"/>
    <n v="0"/>
    <n v="492"/>
  </r>
  <r>
    <x v="2248"/>
    <s v="52000119A"/>
    <x v="9"/>
    <x v="0"/>
    <x v="9"/>
    <n v="636"/>
    <n v="95.399999999999977"/>
    <n v="540.6"/>
    <n v="216.24"/>
    <x v="4"/>
    <s v="BOO3"/>
    <m/>
    <x v="9"/>
    <x v="0"/>
    <x v="0"/>
    <x v="4"/>
    <n v="4"/>
    <n v="2020"/>
    <x v="0"/>
    <x v="0"/>
    <n v="1"/>
    <n v="1"/>
    <n v="0"/>
    <n v="636"/>
  </r>
  <r>
    <x v="2249"/>
    <s v="52000219A"/>
    <x v="9"/>
    <x v="0"/>
    <x v="9"/>
    <n v="478"/>
    <n v="71.699999999999989"/>
    <n v="406.3"/>
    <n v="119.5"/>
    <x v="5"/>
    <s v="SAN8"/>
    <m/>
    <x v="9"/>
    <x v="0"/>
    <x v="0"/>
    <x v="2"/>
    <n v="4"/>
    <n v="2020"/>
    <x v="0"/>
    <x v="0"/>
    <n v="1"/>
    <n v="1"/>
    <n v="0"/>
    <n v="478"/>
  </r>
  <r>
    <x v="2250"/>
    <s v="52000919A"/>
    <x v="9"/>
    <x v="0"/>
    <x v="9"/>
    <n v="447"/>
    <n v="67.050000000000011"/>
    <n v="379.95"/>
    <n v="156.44999999999999"/>
    <x v="7"/>
    <s v="APP3"/>
    <m/>
    <x v="9"/>
    <x v="0"/>
    <x v="0"/>
    <x v="3"/>
    <n v="4"/>
    <n v="2020"/>
    <x v="0"/>
    <x v="0"/>
    <n v="1"/>
    <n v="1"/>
    <n v="0"/>
    <n v="447"/>
  </r>
  <r>
    <x v="2251"/>
    <s v="52001019A"/>
    <x v="9"/>
    <x v="0"/>
    <x v="9"/>
    <n v="579"/>
    <n v="86.850000000000023"/>
    <n v="492.15"/>
    <n v="167.91"/>
    <x v="4"/>
    <s v="BOO1"/>
    <m/>
    <x v="9"/>
    <x v="0"/>
    <x v="0"/>
    <x v="2"/>
    <n v="4"/>
    <n v="2020"/>
    <x v="1"/>
    <x v="0"/>
    <n v="1"/>
    <n v="1"/>
    <n v="0"/>
    <n v="579"/>
  </r>
  <r>
    <x v="2252"/>
    <s v="52001319A"/>
    <x v="9"/>
    <x v="0"/>
    <x v="9"/>
    <n v="523"/>
    <n v="78.449999999999989"/>
    <n v="444.55"/>
    <n v="156.9"/>
    <x v="5"/>
    <s v="SAN6"/>
    <m/>
    <x v="9"/>
    <x v="0"/>
    <x v="0"/>
    <x v="4"/>
    <n v="4"/>
    <n v="2020"/>
    <x v="0"/>
    <x v="0"/>
    <n v="1"/>
    <n v="1"/>
    <n v="0"/>
    <n v="523"/>
  </r>
  <r>
    <x v="2253"/>
    <s v="52001419A"/>
    <x v="9"/>
    <x v="0"/>
    <x v="9"/>
    <n v="180"/>
    <n v="27"/>
    <n v="153"/>
    <n v="61.2"/>
    <x v="6"/>
    <s v="SNE3"/>
    <m/>
    <x v="9"/>
    <x v="0"/>
    <x v="0"/>
    <x v="2"/>
    <n v="4"/>
    <n v="2020"/>
    <x v="1"/>
    <x v="0"/>
    <n v="1"/>
    <n v="1"/>
    <n v="0"/>
    <n v="180"/>
  </r>
  <r>
    <x v="2254"/>
    <s v="52001619A"/>
    <x v="9"/>
    <x v="0"/>
    <x v="9"/>
    <n v="345"/>
    <n v="51.75"/>
    <n v="293.25"/>
    <n v="106.95"/>
    <x v="7"/>
    <s v="APP2"/>
    <m/>
    <x v="9"/>
    <x v="0"/>
    <x v="0"/>
    <x v="2"/>
    <n v="4"/>
    <n v="2020"/>
    <x v="1"/>
    <x v="0"/>
    <n v="1"/>
    <n v="1"/>
    <n v="0"/>
    <n v="345"/>
  </r>
  <r>
    <x v="2255"/>
    <s v="52001719A"/>
    <x v="9"/>
    <x v="0"/>
    <x v="9"/>
    <n v="383"/>
    <n v="57.449999999999989"/>
    <n v="325.55"/>
    <n v="122.56"/>
    <x v="7"/>
    <s v="APP1"/>
    <m/>
    <x v="9"/>
    <x v="0"/>
    <x v="0"/>
    <x v="2"/>
    <n v="4"/>
    <n v="2020"/>
    <x v="0"/>
    <x v="0"/>
    <n v="1"/>
    <n v="1"/>
    <n v="0"/>
    <n v="383"/>
  </r>
  <r>
    <x v="2256"/>
    <s v="520018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0"/>
    <x v="0"/>
    <n v="1"/>
    <n v="1"/>
    <n v="0"/>
    <n v="168"/>
  </r>
  <r>
    <x v="2257"/>
    <s v="52001919A"/>
    <x v="9"/>
    <x v="0"/>
    <x v="9"/>
    <n v="144"/>
    <n v="21.600000000000009"/>
    <n v="122.39999999999999"/>
    <n v="66.240000000000009"/>
    <x v="8"/>
    <s v="SMA3"/>
    <m/>
    <x v="9"/>
    <x v="0"/>
    <x v="0"/>
    <x v="2"/>
    <n v="4"/>
    <n v="2020"/>
    <x v="1"/>
    <x v="0"/>
    <n v="1"/>
    <n v="1"/>
    <n v="0"/>
    <n v="144"/>
  </r>
  <r>
    <x v="2258"/>
    <s v="52002119A"/>
    <x v="9"/>
    <x v="0"/>
    <x v="9"/>
    <n v="538"/>
    <n v="80.699999999999989"/>
    <n v="457.3"/>
    <n v="129.12"/>
    <x v="5"/>
    <s v="SAN11"/>
    <m/>
    <x v="9"/>
    <x v="0"/>
    <x v="0"/>
    <x v="0"/>
    <n v="4"/>
    <n v="2020"/>
    <x v="0"/>
    <x v="0"/>
    <n v="1"/>
    <n v="1"/>
    <n v="0"/>
    <n v="538"/>
  </r>
  <r>
    <x v="2259"/>
    <s v="52002219A"/>
    <x v="9"/>
    <x v="0"/>
    <x v="9"/>
    <n v="336"/>
    <n v="50.400000000000034"/>
    <n v="285.59999999999997"/>
    <n v="120.96"/>
    <x v="6"/>
    <s v="SNE8"/>
    <m/>
    <x v="9"/>
    <x v="0"/>
    <x v="0"/>
    <x v="4"/>
    <n v="4"/>
    <n v="2020"/>
    <x v="1"/>
    <x v="0"/>
    <n v="1"/>
    <n v="1"/>
    <n v="0"/>
    <n v="336"/>
  </r>
  <r>
    <x v="2260"/>
    <s v="52002319A"/>
    <x v="9"/>
    <x v="0"/>
    <x v="9"/>
    <n v="345"/>
    <n v="51.75"/>
    <n v="293.25"/>
    <n v="106.95"/>
    <x v="7"/>
    <s v="APP2"/>
    <m/>
    <x v="9"/>
    <x v="0"/>
    <x v="0"/>
    <x v="4"/>
    <n v="4"/>
    <n v="2020"/>
    <x v="0"/>
    <x v="0"/>
    <n v="1"/>
    <n v="1"/>
    <n v="0"/>
    <n v="345"/>
  </r>
  <r>
    <x v="2261"/>
    <s v="52002419A"/>
    <x v="9"/>
    <x v="0"/>
    <x v="9"/>
    <n v="383"/>
    <n v="57.449999999999989"/>
    <n v="325.55"/>
    <n v="122.56"/>
    <x v="7"/>
    <s v="APP1"/>
    <m/>
    <x v="9"/>
    <x v="0"/>
    <x v="0"/>
    <x v="3"/>
    <n v="4"/>
    <n v="2020"/>
    <x v="1"/>
    <x v="0"/>
    <n v="1"/>
    <n v="1"/>
    <n v="0"/>
    <n v="383"/>
  </r>
  <r>
    <x v="2262"/>
    <s v="52002519A"/>
    <x v="9"/>
    <x v="0"/>
    <x v="9"/>
    <n v="383"/>
    <n v="57.449999999999989"/>
    <n v="325.55"/>
    <n v="122.56"/>
    <x v="7"/>
    <s v="APP1"/>
    <m/>
    <x v="9"/>
    <x v="0"/>
    <x v="0"/>
    <x v="2"/>
    <n v="4"/>
    <n v="2020"/>
    <x v="1"/>
    <x v="0"/>
    <n v="1"/>
    <n v="1"/>
    <n v="0"/>
    <n v="383"/>
  </r>
  <r>
    <x v="2263"/>
    <s v="52002719A"/>
    <x v="9"/>
    <x v="0"/>
    <x v="9"/>
    <n v="447"/>
    <n v="67.050000000000011"/>
    <n v="379.95"/>
    <n v="156.44999999999999"/>
    <x v="7"/>
    <s v="APP3"/>
    <m/>
    <x v="9"/>
    <x v="0"/>
    <x v="0"/>
    <x v="2"/>
    <n v="4"/>
    <n v="2020"/>
    <x v="0"/>
    <x v="0"/>
    <n v="1"/>
    <n v="1"/>
    <n v="0"/>
    <n v="447"/>
  </r>
  <r>
    <x v="2264"/>
    <s v="520028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1"/>
    <x v="0"/>
    <n v="1"/>
    <n v="1"/>
    <n v="0"/>
    <n v="168"/>
  </r>
  <r>
    <x v="2265"/>
    <s v="52002919A"/>
    <x v="9"/>
    <x v="0"/>
    <x v="9"/>
    <n v="192"/>
    <n v="28.800000000000011"/>
    <n v="163.19999999999999"/>
    <n v="34.56"/>
    <x v="9"/>
    <s v="FRA1"/>
    <m/>
    <x v="9"/>
    <x v="0"/>
    <x v="0"/>
    <x v="2"/>
    <n v="4"/>
    <n v="2020"/>
    <x v="0"/>
    <x v="0"/>
    <n v="1"/>
    <n v="1"/>
    <n v="0"/>
    <n v="192"/>
  </r>
  <r>
    <x v="2266"/>
    <s v="52003019A"/>
    <x v="9"/>
    <x v="0"/>
    <x v="9"/>
    <n v="506"/>
    <n v="75.900000000000034"/>
    <n v="430.09999999999997"/>
    <n v="146.73999999999998"/>
    <x v="5"/>
    <s v="SAN12"/>
    <m/>
    <x v="9"/>
    <x v="0"/>
    <x v="0"/>
    <x v="2"/>
    <n v="4"/>
    <n v="2020"/>
    <x v="1"/>
    <x v="0"/>
    <n v="1"/>
    <n v="1"/>
    <n v="0"/>
    <n v="506"/>
  </r>
  <r>
    <x v="2267"/>
    <s v="52003119A"/>
    <x v="9"/>
    <x v="0"/>
    <x v="9"/>
    <n v="261"/>
    <n v="39.150000000000006"/>
    <n v="221.85"/>
    <n v="78.3"/>
    <x v="6"/>
    <s v="SNE15"/>
    <m/>
    <x v="9"/>
    <x v="0"/>
    <x v="0"/>
    <x v="0"/>
    <n v="4"/>
    <n v="2020"/>
    <x v="1"/>
    <x v="0"/>
    <n v="1"/>
    <n v="1"/>
    <n v="0"/>
    <n v="261"/>
  </r>
  <r>
    <x v="2268"/>
    <s v="52003319A"/>
    <x v="9"/>
    <x v="0"/>
    <x v="9"/>
    <n v="383"/>
    <n v="57.449999999999989"/>
    <n v="325.55"/>
    <n v="122.56"/>
    <x v="7"/>
    <s v="APP1"/>
    <m/>
    <x v="9"/>
    <x v="0"/>
    <x v="0"/>
    <x v="1"/>
    <n v="4"/>
    <n v="2020"/>
    <x v="1"/>
    <x v="0"/>
    <n v="1"/>
    <n v="1"/>
    <n v="0"/>
    <n v="383"/>
  </r>
  <r>
    <x v="2269"/>
    <s v="52003419A"/>
    <x v="9"/>
    <x v="0"/>
    <x v="9"/>
    <n v="383"/>
    <n v="57.449999999999989"/>
    <n v="325.55"/>
    <n v="122.56"/>
    <x v="7"/>
    <s v="APP1"/>
    <m/>
    <x v="9"/>
    <x v="0"/>
    <x v="0"/>
    <x v="4"/>
    <n v="4"/>
    <n v="2020"/>
    <x v="0"/>
    <x v="0"/>
    <n v="1"/>
    <n v="1"/>
    <n v="0"/>
    <n v="383"/>
  </r>
  <r>
    <x v="2270"/>
    <s v="52003519A"/>
    <x v="9"/>
    <x v="0"/>
    <x v="9"/>
    <n v="383"/>
    <n v="57.449999999999989"/>
    <n v="325.55"/>
    <n v="122.56"/>
    <x v="7"/>
    <s v="APP1"/>
    <m/>
    <x v="9"/>
    <x v="0"/>
    <x v="0"/>
    <x v="4"/>
    <n v="4"/>
    <n v="2020"/>
    <x v="1"/>
    <x v="0"/>
    <n v="1"/>
    <n v="1"/>
    <n v="0"/>
    <n v="383"/>
  </r>
  <r>
    <x v="2271"/>
    <s v="52004819A"/>
    <x v="9"/>
    <x v="0"/>
    <x v="9"/>
    <n v="172"/>
    <n v="25.800000000000011"/>
    <n v="146.19999999999999"/>
    <n v="65.36"/>
    <x v="8"/>
    <s v="SMA2"/>
    <m/>
    <x v="9"/>
    <x v="0"/>
    <x v="0"/>
    <x v="0"/>
    <n v="4"/>
    <n v="2020"/>
    <x v="0"/>
    <x v="0"/>
    <n v="1"/>
    <n v="1"/>
    <n v="0"/>
    <n v="172"/>
  </r>
  <r>
    <x v="2272"/>
    <s v="52005219A"/>
    <x v="9"/>
    <x v="0"/>
    <x v="9"/>
    <n v="284"/>
    <n v="42.599999999999994"/>
    <n v="241.4"/>
    <n v="76.680000000000007"/>
    <x v="6"/>
    <s v="SNE14"/>
    <m/>
    <x v="9"/>
    <x v="0"/>
    <x v="0"/>
    <x v="2"/>
    <n v="4"/>
    <n v="2020"/>
    <x v="1"/>
    <x v="0"/>
    <n v="1"/>
    <n v="1"/>
    <n v="0"/>
    <n v="284"/>
  </r>
  <r>
    <x v="2273"/>
    <s v="52005319A"/>
    <x v="9"/>
    <x v="0"/>
    <x v="9"/>
    <n v="383"/>
    <n v="57.449999999999989"/>
    <n v="325.55"/>
    <n v="122.56"/>
    <x v="7"/>
    <s v="APP1"/>
    <m/>
    <x v="9"/>
    <x v="0"/>
    <x v="0"/>
    <x v="0"/>
    <n v="4"/>
    <n v="2020"/>
    <x v="0"/>
    <x v="0"/>
    <n v="1"/>
    <n v="1"/>
    <n v="0"/>
    <n v="383"/>
  </r>
  <r>
    <x v="2274"/>
    <s v="52006019A"/>
    <x v="9"/>
    <x v="0"/>
    <x v="9"/>
    <n v="539"/>
    <n v="80.850000000000023"/>
    <n v="458.15"/>
    <n v="156.31"/>
    <x v="5"/>
    <s v="SAN2"/>
    <m/>
    <x v="9"/>
    <x v="0"/>
    <x v="0"/>
    <x v="1"/>
    <n v="4"/>
    <n v="2020"/>
    <x v="0"/>
    <x v="0"/>
    <n v="1"/>
    <n v="1"/>
    <n v="0"/>
    <n v="539"/>
  </r>
  <r>
    <x v="2275"/>
    <s v="52006119A"/>
    <x v="9"/>
    <x v="0"/>
    <x v="9"/>
    <n v="317"/>
    <n v="47.550000000000011"/>
    <n v="269.45"/>
    <n v="98.27"/>
    <x v="6"/>
    <s v="SNE13"/>
    <m/>
    <x v="9"/>
    <x v="0"/>
    <x v="0"/>
    <x v="3"/>
    <n v="4"/>
    <n v="2020"/>
    <x v="0"/>
    <x v="0"/>
    <n v="1"/>
    <n v="1"/>
    <n v="0"/>
    <n v="317"/>
  </r>
  <r>
    <x v="2276"/>
    <s v="52006219A"/>
    <x v="9"/>
    <x v="0"/>
    <x v="9"/>
    <n v="447"/>
    <n v="67.050000000000011"/>
    <n v="379.95"/>
    <n v="156.44999999999999"/>
    <x v="7"/>
    <s v="APP3"/>
    <m/>
    <x v="9"/>
    <x v="0"/>
    <x v="0"/>
    <x v="2"/>
    <n v="4"/>
    <n v="2020"/>
    <x v="1"/>
    <x v="0"/>
    <n v="1"/>
    <n v="1"/>
    <n v="0"/>
    <n v="447"/>
  </r>
  <r>
    <x v="2277"/>
    <s v="52006319A"/>
    <x v="9"/>
    <x v="0"/>
    <x v="9"/>
    <n v="144"/>
    <n v="21.600000000000009"/>
    <n v="122.39999999999999"/>
    <n v="66.240000000000009"/>
    <x v="8"/>
    <s v="SMA3"/>
    <m/>
    <x v="9"/>
    <x v="0"/>
    <x v="0"/>
    <x v="0"/>
    <n v="4"/>
    <n v="2020"/>
    <x v="0"/>
    <x v="0"/>
    <n v="1"/>
    <n v="1"/>
    <n v="0"/>
    <n v="144"/>
  </r>
  <r>
    <x v="2278"/>
    <s v="52006419A"/>
    <x v="9"/>
    <x v="0"/>
    <x v="9"/>
    <n v="168"/>
    <n v="25.200000000000017"/>
    <n v="142.79999999999998"/>
    <n v="25.2"/>
    <x v="8"/>
    <s v="SMA4"/>
    <m/>
    <x v="9"/>
    <x v="0"/>
    <x v="0"/>
    <x v="2"/>
    <n v="4"/>
    <n v="2020"/>
    <x v="1"/>
    <x v="0"/>
    <n v="1"/>
    <n v="1"/>
    <n v="0"/>
    <n v="168"/>
  </r>
  <r>
    <x v="2279"/>
    <s v="52006519A"/>
    <x v="9"/>
    <x v="0"/>
    <x v="9"/>
    <n v="240"/>
    <n v="36"/>
    <n v="204"/>
    <n v="43.199999999999996"/>
    <x v="9"/>
    <s v="FRA5"/>
    <m/>
    <x v="9"/>
    <x v="0"/>
    <x v="0"/>
    <x v="2"/>
    <n v="4"/>
    <n v="2020"/>
    <x v="0"/>
    <x v="0"/>
    <n v="1"/>
    <n v="1"/>
    <n v="0"/>
    <n v="240"/>
  </r>
  <r>
    <x v="2280"/>
    <s v="52008019A"/>
    <x v="9"/>
    <x v="0"/>
    <x v="9"/>
    <n v="312"/>
    <n v="46.800000000000011"/>
    <n v="265.2"/>
    <n v="99.84"/>
    <x v="6"/>
    <s v="SNE1"/>
    <m/>
    <x v="9"/>
    <x v="0"/>
    <x v="0"/>
    <x v="2"/>
    <n v="4"/>
    <n v="2020"/>
    <x v="0"/>
    <x v="0"/>
    <n v="1"/>
    <n v="1"/>
    <n v="0"/>
    <n v="312"/>
  </r>
  <r>
    <x v="2281"/>
    <s v="52008119A"/>
    <x v="9"/>
    <x v="0"/>
    <x v="9"/>
    <n v="383"/>
    <n v="57.449999999999989"/>
    <n v="325.55"/>
    <n v="122.56"/>
    <x v="7"/>
    <s v="APP1"/>
    <m/>
    <x v="9"/>
    <x v="0"/>
    <x v="0"/>
    <x v="2"/>
    <n v="4"/>
    <n v="2020"/>
    <x v="1"/>
    <x v="0"/>
    <n v="1"/>
    <n v="1"/>
    <n v="0"/>
    <n v="383"/>
  </r>
  <r>
    <x v="2282"/>
    <s v="520082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0"/>
    <x v="0"/>
    <n v="1"/>
    <n v="1"/>
    <n v="0"/>
    <n v="168"/>
  </r>
  <r>
    <x v="2283"/>
    <s v="52008319A"/>
    <x v="9"/>
    <x v="0"/>
    <x v="9"/>
    <n v="210"/>
    <n v="31.5"/>
    <n v="178.5"/>
    <n v="37.799999999999997"/>
    <x v="9"/>
    <s v="FRA2"/>
    <m/>
    <x v="9"/>
    <x v="0"/>
    <x v="0"/>
    <x v="0"/>
    <n v="4"/>
    <n v="2020"/>
    <x v="1"/>
    <x v="0"/>
    <n v="1"/>
    <n v="1"/>
    <n v="0"/>
    <n v="210"/>
  </r>
  <r>
    <x v="2284"/>
    <s v="52008519A"/>
    <x v="9"/>
    <x v="0"/>
    <x v="9"/>
    <n v="192"/>
    <n v="28.800000000000011"/>
    <n v="163.19999999999999"/>
    <n v="34.56"/>
    <x v="9"/>
    <s v="FRA1"/>
    <m/>
    <x v="9"/>
    <x v="0"/>
    <x v="0"/>
    <x v="2"/>
    <n v="4"/>
    <n v="2020"/>
    <x v="0"/>
    <x v="0"/>
    <n v="1"/>
    <n v="1"/>
    <n v="0"/>
    <n v="192"/>
  </r>
  <r>
    <x v="2285"/>
    <s v="52008819A"/>
    <x v="9"/>
    <x v="0"/>
    <x v="9"/>
    <n v="192"/>
    <n v="28.800000000000011"/>
    <n v="163.19999999999999"/>
    <n v="34.56"/>
    <x v="9"/>
    <s v="FRA1"/>
    <m/>
    <x v="9"/>
    <x v="0"/>
    <x v="0"/>
    <x v="2"/>
    <n v="4"/>
    <n v="2020"/>
    <x v="0"/>
    <x v="0"/>
    <n v="1"/>
    <n v="1"/>
    <n v="0"/>
    <n v="192"/>
  </r>
  <r>
    <x v="2286"/>
    <s v="52008919A"/>
    <x v="9"/>
    <x v="0"/>
    <x v="9"/>
    <n v="313"/>
    <n v="46.949999999999989"/>
    <n v="266.05"/>
    <n v="93.899999999999991"/>
    <x v="0"/>
    <s v="ACC4"/>
    <m/>
    <x v="9"/>
    <x v="0"/>
    <x v="0"/>
    <x v="2"/>
    <n v="4"/>
    <n v="2020"/>
    <x v="0"/>
    <x v="0"/>
    <n v="1"/>
    <n v="1"/>
    <n v="0"/>
    <n v="313"/>
  </r>
  <r>
    <x v="2287"/>
    <s v="52009019A"/>
    <x v="9"/>
    <x v="0"/>
    <x v="9"/>
    <n v="383"/>
    <n v="57.449999999999989"/>
    <n v="325.55"/>
    <n v="122.56"/>
    <x v="7"/>
    <s v="APP1"/>
    <m/>
    <x v="9"/>
    <x v="0"/>
    <x v="0"/>
    <x v="1"/>
    <n v="4"/>
    <n v="2020"/>
    <x v="0"/>
    <x v="0"/>
    <n v="1"/>
    <n v="1"/>
    <n v="0"/>
    <n v="383"/>
  </r>
  <r>
    <x v="2288"/>
    <s v="52009119A"/>
    <x v="9"/>
    <x v="0"/>
    <x v="9"/>
    <n v="168"/>
    <n v="25.200000000000017"/>
    <n v="142.79999999999998"/>
    <n v="25.2"/>
    <x v="8"/>
    <s v="SMA4"/>
    <m/>
    <x v="9"/>
    <x v="0"/>
    <x v="0"/>
    <x v="0"/>
    <n v="4"/>
    <n v="2020"/>
    <x v="1"/>
    <x v="0"/>
    <n v="1"/>
    <n v="1"/>
    <n v="0"/>
    <n v="168"/>
  </r>
  <r>
    <x v="2289"/>
    <s v="52009219A"/>
    <x v="9"/>
    <x v="0"/>
    <x v="9"/>
    <n v="210"/>
    <n v="31.5"/>
    <n v="178.5"/>
    <n v="37.799999999999997"/>
    <x v="9"/>
    <s v="FRA2"/>
    <m/>
    <x v="9"/>
    <x v="0"/>
    <x v="0"/>
    <x v="2"/>
    <n v="4"/>
    <n v="2020"/>
    <x v="1"/>
    <x v="0"/>
    <n v="1"/>
    <n v="1"/>
    <n v="0"/>
    <n v="210"/>
  </r>
  <r>
    <x v="2290"/>
    <s v="52009319A"/>
    <x v="9"/>
    <x v="0"/>
    <x v="9"/>
    <n v="192"/>
    <n v="28.800000000000011"/>
    <n v="163.19999999999999"/>
    <n v="34.56"/>
    <x v="9"/>
    <s v="FRA1"/>
    <m/>
    <x v="9"/>
    <x v="0"/>
    <x v="0"/>
    <x v="2"/>
    <n v="4"/>
    <n v="2020"/>
    <x v="0"/>
    <x v="0"/>
    <n v="5"/>
    <n v="0"/>
    <n v="1"/>
    <n v="1292"/>
  </r>
  <r>
    <x v="2290"/>
    <s v="52009319B"/>
    <x v="5"/>
    <x v="0"/>
    <x v="5"/>
    <n v="205"/>
    <n v="0"/>
    <n v="205"/>
    <n v="36.9"/>
    <x v="9"/>
    <s v="FRA3"/>
    <n v="2.0333333333333332"/>
    <x v="5"/>
    <x v="0"/>
    <x v="0"/>
    <x v="2"/>
    <n v="4"/>
    <n v="2020"/>
    <x v="0"/>
    <x v="0"/>
    <n v="5"/>
    <n v="0"/>
    <n v="1"/>
    <n v="1292"/>
  </r>
  <r>
    <x v="2290"/>
    <s v="52009319C"/>
    <x v="6"/>
    <x v="0"/>
    <x v="6"/>
    <n v="255"/>
    <n v="0"/>
    <n v="255"/>
    <n v="66.3"/>
    <x v="0"/>
    <s v="ACC1"/>
    <n v="4.0666666666666664"/>
    <x v="6"/>
    <x v="0"/>
    <x v="0"/>
    <x v="2"/>
    <n v="4"/>
    <n v="2020"/>
    <x v="0"/>
    <x v="0"/>
    <n v="5"/>
    <n v="0"/>
    <n v="1"/>
    <n v="1292"/>
  </r>
  <r>
    <x v="2290"/>
    <s v="52009319D"/>
    <x v="6"/>
    <x v="0"/>
    <x v="6"/>
    <n v="313"/>
    <n v="0"/>
    <n v="313"/>
    <n v="93.899999999999991"/>
    <x v="0"/>
    <s v="ACC4"/>
    <n v="0"/>
    <x v="6"/>
    <x v="0"/>
    <x v="0"/>
    <x v="2"/>
    <n v="4"/>
    <n v="2020"/>
    <x v="0"/>
    <x v="0"/>
    <n v="5"/>
    <n v="0"/>
    <n v="1"/>
    <n v="1292"/>
  </r>
  <r>
    <x v="2290"/>
    <s v="52009319E"/>
    <x v="1"/>
    <x v="0"/>
    <x v="1"/>
    <n v="327"/>
    <n v="0"/>
    <n v="327"/>
    <n v="94.83"/>
    <x v="0"/>
    <s v="ACC3"/>
    <n v="1"/>
    <x v="1"/>
    <x v="0"/>
    <x v="0"/>
    <x v="2"/>
    <n v="4"/>
    <n v="2020"/>
    <x v="0"/>
    <x v="0"/>
    <n v="5"/>
    <n v="0"/>
    <n v="1"/>
    <n v="1292"/>
  </r>
  <r>
    <x v="2291"/>
    <s v="12701019A"/>
    <x v="9"/>
    <x v="0"/>
    <x v="9"/>
    <n v="538"/>
    <n v="80.699999999999989"/>
    <n v="457.3"/>
    <n v="129.12"/>
    <x v="5"/>
    <s v="SAN11"/>
    <m/>
    <x v="9"/>
    <x v="0"/>
    <x v="0"/>
    <x v="2"/>
    <n v="4"/>
    <n v="2020"/>
    <x v="1"/>
    <x v="0"/>
    <n v="1"/>
    <n v="1"/>
    <n v="0"/>
    <n v="538"/>
  </r>
  <r>
    <x v="2292"/>
    <s v="12701029A"/>
    <x v="9"/>
    <x v="0"/>
    <x v="9"/>
    <n v="336"/>
    <n v="50.400000000000034"/>
    <n v="285.59999999999997"/>
    <n v="120.96"/>
    <x v="6"/>
    <s v="SNE8"/>
    <m/>
    <x v="9"/>
    <x v="0"/>
    <x v="1"/>
    <x v="2"/>
    <n v="4"/>
    <n v="2020"/>
    <x v="1"/>
    <x v="0"/>
    <n v="1"/>
    <n v="1"/>
    <n v="0"/>
    <n v="336"/>
  </r>
  <r>
    <x v="2293"/>
    <s v="12701039A"/>
    <x v="9"/>
    <x v="0"/>
    <x v="9"/>
    <n v="383"/>
    <n v="57.449999999999989"/>
    <n v="325.55"/>
    <n v="122.56"/>
    <x v="7"/>
    <s v="APP1"/>
    <m/>
    <x v="9"/>
    <x v="0"/>
    <x v="2"/>
    <x v="2"/>
    <n v="4"/>
    <n v="2020"/>
    <x v="0"/>
    <x v="0"/>
    <n v="1"/>
    <n v="1"/>
    <n v="0"/>
    <n v="383"/>
  </r>
  <r>
    <x v="2294"/>
    <s v="10101009A"/>
    <x v="9"/>
    <x v="0"/>
    <x v="9"/>
    <n v="278"/>
    <n v="41.700000000000017"/>
    <n v="236.29999999999998"/>
    <n v="69.5"/>
    <x v="3"/>
    <s v="SHO1"/>
    <m/>
    <x v="9"/>
    <x v="0"/>
    <x v="3"/>
    <x v="0"/>
    <n v="4"/>
    <n v="2020"/>
    <x v="0"/>
    <x v="0"/>
    <n v="1"/>
    <n v="1"/>
    <n v="0"/>
    <n v="278"/>
  </r>
  <r>
    <x v="2295"/>
    <s v="10101019A"/>
    <x v="9"/>
    <x v="0"/>
    <x v="9"/>
    <n v="636"/>
    <n v="95.399999999999977"/>
    <n v="540.6"/>
    <n v="216.24"/>
    <x v="4"/>
    <s v="BOO3"/>
    <m/>
    <x v="9"/>
    <x v="0"/>
    <x v="0"/>
    <x v="1"/>
    <n v="4"/>
    <n v="2020"/>
    <x v="0"/>
    <x v="0"/>
    <n v="1"/>
    <n v="1"/>
    <n v="0"/>
    <n v="636"/>
  </r>
  <r>
    <x v="2296"/>
    <s v="10101029A"/>
    <x v="9"/>
    <x v="0"/>
    <x v="9"/>
    <n v="538"/>
    <n v="80.699999999999989"/>
    <n v="457.3"/>
    <n v="145.26000000000002"/>
    <x v="5"/>
    <s v="SAN10"/>
    <m/>
    <x v="9"/>
    <x v="0"/>
    <x v="1"/>
    <x v="1"/>
    <n v="4"/>
    <n v="2020"/>
    <x v="0"/>
    <x v="0"/>
    <n v="1"/>
    <n v="1"/>
    <n v="0"/>
    <n v="538"/>
  </r>
  <r>
    <x v="2297"/>
    <s v="10101039A"/>
    <x v="9"/>
    <x v="0"/>
    <x v="9"/>
    <n v="540"/>
    <n v="81"/>
    <n v="459"/>
    <n v="167.4"/>
    <x v="5"/>
    <s v="SAN3"/>
    <m/>
    <x v="9"/>
    <x v="0"/>
    <x v="2"/>
    <x v="4"/>
    <n v="4"/>
    <n v="2020"/>
    <x v="0"/>
    <x v="0"/>
    <n v="1"/>
    <n v="1"/>
    <n v="0"/>
    <n v="540"/>
  </r>
  <r>
    <x v="2298"/>
    <s v="10101049A"/>
    <x v="9"/>
    <x v="0"/>
    <x v="9"/>
    <n v="488"/>
    <n v="73.199999999999989"/>
    <n v="414.8"/>
    <n v="156.16"/>
    <x v="5"/>
    <s v="SAN4"/>
    <m/>
    <x v="9"/>
    <x v="0"/>
    <x v="4"/>
    <x v="4"/>
    <n v="4"/>
    <n v="2020"/>
    <x v="0"/>
    <x v="0"/>
    <n v="1"/>
    <n v="1"/>
    <n v="0"/>
    <n v="488"/>
  </r>
  <r>
    <x v="2299"/>
    <s v="10101059A"/>
    <x v="9"/>
    <x v="0"/>
    <x v="9"/>
    <n v="523"/>
    <n v="78.449999999999989"/>
    <n v="444.55"/>
    <n v="156.9"/>
    <x v="5"/>
    <s v="SAN6"/>
    <m/>
    <x v="9"/>
    <x v="0"/>
    <x v="5"/>
    <x v="2"/>
    <n v="4"/>
    <n v="2020"/>
    <x v="1"/>
    <x v="0"/>
    <n v="1"/>
    <n v="1"/>
    <n v="0"/>
    <n v="523"/>
  </r>
  <r>
    <x v="2300"/>
    <s v="10101069A"/>
    <x v="9"/>
    <x v="0"/>
    <x v="9"/>
    <n v="478"/>
    <n v="71.699999999999989"/>
    <n v="406.3"/>
    <n v="119.5"/>
    <x v="5"/>
    <s v="SAN8"/>
    <m/>
    <x v="9"/>
    <x v="0"/>
    <x v="6"/>
    <x v="4"/>
    <n v="4"/>
    <n v="2020"/>
    <x v="1"/>
    <x v="0"/>
    <n v="1"/>
    <n v="1"/>
    <n v="0"/>
    <n v="478"/>
  </r>
  <r>
    <x v="2301"/>
    <s v="10101079A"/>
    <x v="9"/>
    <x v="0"/>
    <x v="9"/>
    <n v="592"/>
    <n v="88.800000000000011"/>
    <n v="503.2"/>
    <n v="165.76000000000002"/>
    <x v="5"/>
    <s v="SAN1"/>
    <m/>
    <x v="9"/>
    <x v="0"/>
    <x v="7"/>
    <x v="4"/>
    <n v="4"/>
    <n v="2020"/>
    <x v="1"/>
    <x v="0"/>
    <n v="1"/>
    <n v="1"/>
    <n v="0"/>
    <n v="592"/>
  </r>
  <r>
    <x v="2302"/>
    <s v="10101089A"/>
    <x v="9"/>
    <x v="0"/>
    <x v="9"/>
    <n v="278"/>
    <n v="41.700000000000017"/>
    <n v="236.29999999999998"/>
    <n v="88.960000000000008"/>
    <x v="6"/>
    <s v="SNE10"/>
    <m/>
    <x v="9"/>
    <x v="0"/>
    <x v="8"/>
    <x v="3"/>
    <n v="4"/>
    <n v="2020"/>
    <x v="1"/>
    <x v="0"/>
    <n v="1"/>
    <n v="1"/>
    <n v="0"/>
    <n v="278"/>
  </r>
  <r>
    <x v="2303"/>
    <s v="10101099A"/>
    <x v="9"/>
    <x v="0"/>
    <x v="9"/>
    <n v="267"/>
    <n v="40.050000000000011"/>
    <n v="226.95"/>
    <n v="90.78"/>
    <x v="6"/>
    <s v="SNE6"/>
    <m/>
    <x v="9"/>
    <x v="0"/>
    <x v="9"/>
    <x v="2"/>
    <n v="4"/>
    <n v="2020"/>
    <x v="1"/>
    <x v="0"/>
    <n v="1"/>
    <n v="1"/>
    <n v="0"/>
    <n v="267"/>
  </r>
  <r>
    <x v="2304"/>
    <s v="10101109A"/>
    <x v="9"/>
    <x v="0"/>
    <x v="9"/>
    <n v="436"/>
    <n v="65.400000000000034"/>
    <n v="370.59999999999997"/>
    <n v="126.44"/>
    <x v="3"/>
    <s v="SHO9"/>
    <m/>
    <x v="9"/>
    <x v="0"/>
    <x v="3"/>
    <x v="2"/>
    <n v="4"/>
    <n v="2020"/>
    <x v="1"/>
    <x v="0"/>
    <n v="1"/>
    <n v="1"/>
    <n v="0"/>
    <n v="436"/>
  </r>
  <r>
    <x v="2305"/>
    <s v="10101119A"/>
    <x v="9"/>
    <x v="0"/>
    <x v="9"/>
    <n v="510"/>
    <n v="76.5"/>
    <n v="433.5"/>
    <n v="163.20000000000002"/>
    <x v="4"/>
    <s v="BOO2"/>
    <m/>
    <x v="9"/>
    <x v="0"/>
    <x v="0"/>
    <x v="2"/>
    <n v="4"/>
    <n v="2020"/>
    <x v="0"/>
    <x v="0"/>
    <n v="1"/>
    <n v="1"/>
    <n v="0"/>
    <n v="510"/>
  </r>
  <r>
    <x v="2306"/>
    <s v="12290201A"/>
    <x v="9"/>
    <x v="0"/>
    <x v="9"/>
    <n v="523"/>
    <n v="78.449999999999989"/>
    <n v="444.55"/>
    <n v="156.9"/>
    <x v="5"/>
    <s v="SAN6"/>
    <m/>
    <x v="9"/>
    <x v="0"/>
    <x v="3"/>
    <x v="2"/>
    <n v="4"/>
    <n v="2020"/>
    <x v="1"/>
    <x v="0"/>
    <n v="1"/>
    <n v="1"/>
    <n v="0"/>
    <n v="523"/>
  </r>
  <r>
    <x v="2307"/>
    <s v="12290202A"/>
    <x v="9"/>
    <x v="0"/>
    <x v="9"/>
    <n v="523"/>
    <n v="78.449999999999989"/>
    <n v="444.55"/>
    <n v="156.9"/>
    <x v="5"/>
    <s v="SAN6"/>
    <m/>
    <x v="9"/>
    <x v="1"/>
    <x v="3"/>
    <x v="1"/>
    <n v="4"/>
    <n v="2020"/>
    <x v="0"/>
    <x v="0"/>
    <n v="1"/>
    <n v="1"/>
    <n v="0"/>
    <n v="523"/>
  </r>
  <r>
    <x v="2308"/>
    <s v="12290203A"/>
    <x v="9"/>
    <x v="0"/>
    <x v="9"/>
    <n v="540"/>
    <n v="81"/>
    <n v="459"/>
    <n v="167.4"/>
    <x v="5"/>
    <s v="SAN3"/>
    <m/>
    <x v="9"/>
    <x v="0"/>
    <x v="3"/>
    <x v="2"/>
    <n v="4"/>
    <n v="2020"/>
    <x v="0"/>
    <x v="0"/>
    <n v="1"/>
    <n v="1"/>
    <n v="0"/>
    <n v="540"/>
  </r>
  <r>
    <x v="2309"/>
    <s v="29022004A"/>
    <x v="9"/>
    <x v="0"/>
    <x v="9"/>
    <n v="312"/>
    <n v="46.800000000000011"/>
    <n v="265.2"/>
    <n v="99.84"/>
    <x v="6"/>
    <s v="SNE1"/>
    <m/>
    <x v="9"/>
    <x v="1"/>
    <x v="3"/>
    <x v="1"/>
    <n v="4"/>
    <n v="2020"/>
    <x v="0"/>
    <x v="0"/>
    <n v="1"/>
    <n v="1"/>
    <n v="0"/>
    <n v="312"/>
  </r>
  <r>
    <x v="2310"/>
    <s v="12290205A"/>
    <x v="9"/>
    <x v="0"/>
    <x v="9"/>
    <n v="261"/>
    <n v="39.150000000000006"/>
    <n v="221.85"/>
    <n v="78.3"/>
    <x v="6"/>
    <s v="SNE15"/>
    <m/>
    <x v="9"/>
    <x v="0"/>
    <x v="3"/>
    <x v="2"/>
    <n v="4"/>
    <n v="2020"/>
    <x v="1"/>
    <x v="0"/>
    <n v="1"/>
    <n v="1"/>
    <n v="0"/>
    <n v="261"/>
  </r>
  <r>
    <x v="2311"/>
    <s v="12290206A"/>
    <x v="9"/>
    <x v="0"/>
    <x v="9"/>
    <n v="187"/>
    <n v="28.050000000000011"/>
    <n v="158.94999999999999"/>
    <n v="59.84"/>
    <x v="6"/>
    <s v="SNE2"/>
    <m/>
    <x v="9"/>
    <x v="1"/>
    <x v="3"/>
    <x v="2"/>
    <n v="4"/>
    <n v="2020"/>
    <x v="0"/>
    <x v="0"/>
    <n v="1"/>
    <n v="1"/>
    <n v="0"/>
    <n v="187"/>
  </r>
  <r>
    <x v="2312"/>
    <s v="12290207A"/>
    <x v="9"/>
    <x v="0"/>
    <x v="9"/>
    <n v="383"/>
    <n v="57.449999999999989"/>
    <n v="325.55"/>
    <n v="122.56"/>
    <x v="7"/>
    <s v="APP1"/>
    <m/>
    <x v="9"/>
    <x v="0"/>
    <x v="3"/>
    <x v="1"/>
    <n v="4"/>
    <n v="2020"/>
    <x v="0"/>
    <x v="0"/>
    <n v="1"/>
    <n v="1"/>
    <n v="0"/>
    <n v="383"/>
  </r>
  <r>
    <x v="2313"/>
    <s v="29022008A"/>
    <x v="9"/>
    <x v="0"/>
    <x v="9"/>
    <n v="447"/>
    <n v="67.050000000000011"/>
    <n v="379.95"/>
    <n v="156.44999999999999"/>
    <x v="7"/>
    <s v="APP3"/>
    <m/>
    <x v="9"/>
    <x v="1"/>
    <x v="3"/>
    <x v="2"/>
    <n v="4"/>
    <n v="2020"/>
    <x v="1"/>
    <x v="0"/>
    <n v="1"/>
    <n v="1"/>
    <n v="0"/>
    <n v="447"/>
  </r>
  <r>
    <x v="2314"/>
    <s v="12290209A"/>
    <x v="9"/>
    <x v="0"/>
    <x v="9"/>
    <n v="447"/>
    <n v="67.050000000000011"/>
    <n v="379.95"/>
    <n v="156.44999999999999"/>
    <x v="7"/>
    <s v="APP3"/>
    <m/>
    <x v="9"/>
    <x v="0"/>
    <x v="3"/>
    <x v="1"/>
    <n v="4"/>
    <n v="2020"/>
    <x v="0"/>
    <x v="0"/>
    <n v="1"/>
    <n v="1"/>
    <n v="0"/>
    <n v="447"/>
  </r>
  <r>
    <x v="2315"/>
    <s v="12290210A"/>
    <x v="9"/>
    <x v="0"/>
    <x v="9"/>
    <n v="436"/>
    <n v="65.400000000000034"/>
    <n v="370.59999999999997"/>
    <n v="126.44"/>
    <x v="3"/>
    <s v="SHO9"/>
    <m/>
    <x v="9"/>
    <x v="1"/>
    <x v="0"/>
    <x v="2"/>
    <n v="4"/>
    <n v="2020"/>
    <x v="0"/>
    <x v="0"/>
    <n v="1"/>
    <n v="1"/>
    <n v="0"/>
    <n v="436"/>
  </r>
  <r>
    <x v="2316"/>
    <s v="12290211A"/>
    <x v="9"/>
    <x v="0"/>
    <x v="9"/>
    <n v="592"/>
    <n v="88.800000000000011"/>
    <n v="503.2"/>
    <n v="165.76000000000002"/>
    <x v="5"/>
    <s v="SAN1"/>
    <m/>
    <x v="9"/>
    <x v="0"/>
    <x v="0"/>
    <x v="2"/>
    <n v="4"/>
    <n v="2020"/>
    <x v="0"/>
    <x v="0"/>
    <n v="1"/>
    <n v="1"/>
    <n v="0"/>
    <n v="592"/>
  </r>
  <r>
    <x v="2317"/>
    <s v="29022012A"/>
    <x v="9"/>
    <x v="0"/>
    <x v="9"/>
    <n v="506"/>
    <n v="75.900000000000034"/>
    <n v="430.09999999999997"/>
    <n v="146.73999999999998"/>
    <x v="5"/>
    <s v="SAN12"/>
    <m/>
    <x v="9"/>
    <x v="1"/>
    <x v="0"/>
    <x v="0"/>
    <n v="4"/>
    <n v="2020"/>
    <x v="1"/>
    <x v="0"/>
    <n v="1"/>
    <n v="1"/>
    <n v="0"/>
    <n v="506"/>
  </r>
  <r>
    <x v="2318"/>
    <s v="12290213A"/>
    <x v="9"/>
    <x v="0"/>
    <x v="9"/>
    <n v="332"/>
    <n v="49.800000000000011"/>
    <n v="282.2"/>
    <n v="99.6"/>
    <x v="6"/>
    <s v="SNE16"/>
    <m/>
    <x v="9"/>
    <x v="0"/>
    <x v="0"/>
    <x v="1"/>
    <n v="4"/>
    <n v="2020"/>
    <x v="1"/>
    <x v="0"/>
    <n v="1"/>
    <n v="1"/>
    <n v="0"/>
    <n v="332"/>
  </r>
  <r>
    <x v="2319"/>
    <s v="12290214A"/>
    <x v="9"/>
    <x v="0"/>
    <x v="9"/>
    <n v="187"/>
    <n v="28.050000000000011"/>
    <n v="158.94999999999999"/>
    <n v="59.84"/>
    <x v="6"/>
    <s v="SNE2"/>
    <m/>
    <x v="9"/>
    <x v="1"/>
    <x v="0"/>
    <x v="1"/>
    <n v="4"/>
    <n v="2020"/>
    <x v="1"/>
    <x v="0"/>
    <n v="1"/>
    <n v="1"/>
    <n v="0"/>
    <n v="187"/>
  </r>
  <r>
    <x v="2320"/>
    <s v="12290215A"/>
    <x v="9"/>
    <x v="0"/>
    <x v="9"/>
    <n v="447"/>
    <n v="67.050000000000011"/>
    <n v="379.95"/>
    <n v="156.44999999999999"/>
    <x v="7"/>
    <s v="APP3"/>
    <m/>
    <x v="9"/>
    <x v="0"/>
    <x v="0"/>
    <x v="2"/>
    <n v="4"/>
    <n v="2020"/>
    <x v="0"/>
    <x v="0"/>
    <n v="1"/>
    <n v="1"/>
    <n v="0"/>
    <n v="447"/>
  </r>
  <r>
    <x v="2321"/>
    <s v="29022016A"/>
    <x v="9"/>
    <x v="0"/>
    <x v="9"/>
    <n v="383"/>
    <n v="57.449999999999989"/>
    <n v="325.55"/>
    <n v="122.56"/>
    <x v="7"/>
    <s v="APP1"/>
    <m/>
    <x v="9"/>
    <x v="1"/>
    <x v="0"/>
    <x v="2"/>
    <n v="4"/>
    <n v="2020"/>
    <x v="0"/>
    <x v="0"/>
    <n v="1"/>
    <n v="1"/>
    <n v="0"/>
    <n v="383"/>
  </r>
  <r>
    <x v="2322"/>
    <s v="12290217A"/>
    <x v="9"/>
    <x v="0"/>
    <x v="9"/>
    <n v="447"/>
    <n v="67.050000000000011"/>
    <n v="379.95"/>
    <n v="156.44999999999999"/>
    <x v="7"/>
    <s v="APP3"/>
    <m/>
    <x v="9"/>
    <x v="0"/>
    <x v="0"/>
    <x v="2"/>
    <n v="4"/>
    <n v="2020"/>
    <x v="0"/>
    <x v="0"/>
    <n v="1"/>
    <n v="1"/>
    <n v="0"/>
    <n v="447"/>
  </r>
  <r>
    <x v="2323"/>
    <s v="12290218A"/>
    <x v="9"/>
    <x v="0"/>
    <x v="9"/>
    <n v="345"/>
    <n v="51.75"/>
    <n v="293.25"/>
    <n v="106.95"/>
    <x v="7"/>
    <s v="APP2"/>
    <m/>
    <x v="9"/>
    <x v="1"/>
    <x v="0"/>
    <x v="2"/>
    <n v="4"/>
    <n v="2020"/>
    <x v="1"/>
    <x v="0"/>
    <n v="1"/>
    <n v="1"/>
    <n v="0"/>
    <n v="345"/>
  </r>
  <r>
    <x v="2324"/>
    <s v="12290219A"/>
    <x v="9"/>
    <x v="0"/>
    <x v="9"/>
    <n v="144"/>
    <n v="21.600000000000009"/>
    <n v="122.39999999999999"/>
    <n v="66.240000000000009"/>
    <x v="8"/>
    <s v="SMA3"/>
    <m/>
    <x v="9"/>
    <x v="0"/>
    <x v="0"/>
    <x v="0"/>
    <n v="4"/>
    <n v="2020"/>
    <x v="1"/>
    <x v="0"/>
    <n v="1"/>
    <n v="1"/>
    <n v="0"/>
    <n v="144"/>
  </r>
  <r>
    <x v="2325"/>
    <s v="29022020A"/>
    <x v="9"/>
    <x v="0"/>
    <x v="9"/>
    <n v="457"/>
    <n v="68.550000000000011"/>
    <n v="388.45"/>
    <n v="123.39000000000001"/>
    <x v="3"/>
    <s v="SHO5"/>
    <m/>
    <x v="9"/>
    <x v="1"/>
    <x v="1"/>
    <x v="0"/>
    <n v="4"/>
    <n v="2020"/>
    <x v="0"/>
    <x v="0"/>
    <n v="1"/>
    <n v="1"/>
    <n v="0"/>
    <n v="457"/>
  </r>
  <r>
    <x v="2326"/>
    <s v="12290221A"/>
    <x v="9"/>
    <x v="0"/>
    <x v="9"/>
    <n v="592"/>
    <n v="88.800000000000011"/>
    <n v="503.2"/>
    <n v="165.76000000000002"/>
    <x v="5"/>
    <s v="SAN1"/>
    <m/>
    <x v="9"/>
    <x v="0"/>
    <x v="1"/>
    <x v="1"/>
    <n v="4"/>
    <n v="2020"/>
    <x v="0"/>
    <x v="0"/>
    <n v="1"/>
    <n v="1"/>
    <n v="0"/>
    <n v="592"/>
  </r>
  <r>
    <x v="2327"/>
    <s v="12290222A"/>
    <x v="9"/>
    <x v="0"/>
    <x v="9"/>
    <n v="440"/>
    <n v="66"/>
    <n v="374"/>
    <n v="136.4"/>
    <x v="5"/>
    <s v="SAN5"/>
    <m/>
    <x v="9"/>
    <x v="1"/>
    <x v="1"/>
    <x v="1"/>
    <n v="4"/>
    <n v="2020"/>
    <x v="1"/>
    <x v="0"/>
    <n v="1"/>
    <n v="1"/>
    <n v="0"/>
    <n v="440"/>
  </r>
  <r>
    <x v="2328"/>
    <s v="12290223A"/>
    <x v="9"/>
    <x v="0"/>
    <x v="9"/>
    <n v="187"/>
    <n v="28.050000000000011"/>
    <n v="158.94999999999999"/>
    <n v="59.84"/>
    <x v="6"/>
    <s v="SNE2"/>
    <m/>
    <x v="9"/>
    <x v="0"/>
    <x v="1"/>
    <x v="0"/>
    <n v="4"/>
    <n v="2020"/>
    <x v="1"/>
    <x v="0"/>
    <n v="1"/>
    <n v="1"/>
    <n v="0"/>
    <n v="187"/>
  </r>
  <r>
    <x v="2329"/>
    <s v="29022024A"/>
    <x v="9"/>
    <x v="0"/>
    <x v="9"/>
    <n v="447"/>
    <n v="67.050000000000011"/>
    <n v="379.95"/>
    <n v="156.44999999999999"/>
    <x v="7"/>
    <s v="APP3"/>
    <m/>
    <x v="9"/>
    <x v="1"/>
    <x v="1"/>
    <x v="2"/>
    <n v="4"/>
    <n v="2020"/>
    <x v="1"/>
    <x v="0"/>
    <n v="1"/>
    <n v="1"/>
    <n v="0"/>
    <n v="447"/>
  </r>
  <r>
    <x v="2330"/>
    <s v="12290225A"/>
    <x v="9"/>
    <x v="0"/>
    <x v="9"/>
    <n v="447"/>
    <n v="67.050000000000011"/>
    <n v="379.95"/>
    <n v="156.44999999999999"/>
    <x v="7"/>
    <s v="APP3"/>
    <m/>
    <x v="9"/>
    <x v="0"/>
    <x v="1"/>
    <x v="2"/>
    <n v="4"/>
    <n v="2020"/>
    <x v="1"/>
    <x v="0"/>
    <n v="1"/>
    <n v="1"/>
    <n v="0"/>
    <n v="447"/>
  </r>
  <r>
    <x v="2331"/>
    <s v="12290226A"/>
    <x v="9"/>
    <x v="0"/>
    <x v="9"/>
    <n v="447"/>
    <n v="67.050000000000011"/>
    <n v="379.95"/>
    <n v="156.44999999999999"/>
    <x v="7"/>
    <s v="APP3"/>
    <m/>
    <x v="9"/>
    <x v="1"/>
    <x v="1"/>
    <x v="0"/>
    <n v="4"/>
    <n v="2020"/>
    <x v="1"/>
    <x v="0"/>
    <n v="1"/>
    <n v="1"/>
    <n v="0"/>
    <n v="447"/>
  </r>
  <r>
    <x v="2332"/>
    <s v="12290227A"/>
    <x v="9"/>
    <x v="0"/>
    <x v="9"/>
    <n v="447"/>
    <n v="67.050000000000011"/>
    <n v="379.95"/>
    <n v="156.44999999999999"/>
    <x v="7"/>
    <s v="APP3"/>
    <m/>
    <x v="9"/>
    <x v="0"/>
    <x v="1"/>
    <x v="2"/>
    <n v="4"/>
    <n v="2020"/>
    <x v="1"/>
    <x v="0"/>
    <n v="1"/>
    <n v="1"/>
    <n v="0"/>
    <n v="447"/>
  </r>
  <r>
    <x v="2333"/>
    <s v="12290230A"/>
    <x v="9"/>
    <x v="0"/>
    <x v="9"/>
    <n v="636"/>
    <n v="95.399999999999977"/>
    <n v="540.6"/>
    <n v="216.24"/>
    <x v="4"/>
    <s v="BOO3"/>
    <m/>
    <x v="9"/>
    <x v="1"/>
    <x v="2"/>
    <x v="1"/>
    <n v="4"/>
    <n v="2020"/>
    <x v="0"/>
    <x v="0"/>
    <n v="1"/>
    <n v="1"/>
    <n v="0"/>
    <n v="636"/>
  </r>
  <r>
    <x v="2334"/>
    <s v="12790104A"/>
    <x v="7"/>
    <x v="0"/>
    <x v="7"/>
    <n v="367"/>
    <n v="55.050000000000011"/>
    <n v="311.95"/>
    <n v="110.1"/>
    <x v="6"/>
    <s v="SNE11"/>
    <m/>
    <x v="7"/>
    <x v="1"/>
    <x v="3"/>
    <x v="2"/>
    <n v="3"/>
    <n v="2020"/>
    <x v="0"/>
    <x v="0"/>
    <n v="1"/>
    <n v="1"/>
    <n v="0"/>
    <n v="367"/>
  </r>
  <r>
    <x v="2335"/>
    <s v="12790105A"/>
    <x v="7"/>
    <x v="0"/>
    <x v="7"/>
    <n v="447"/>
    <n v="67.050000000000011"/>
    <n v="379.95"/>
    <n v="156.44999999999999"/>
    <x v="7"/>
    <s v="APP3"/>
    <m/>
    <x v="7"/>
    <x v="0"/>
    <x v="3"/>
    <x v="3"/>
    <n v="3"/>
    <n v="2020"/>
    <x v="1"/>
    <x v="0"/>
    <n v="1"/>
    <n v="1"/>
    <n v="0"/>
    <n v="447"/>
  </r>
  <r>
    <x v="2336"/>
    <s v="12790106A"/>
    <x v="7"/>
    <x v="0"/>
    <x v="7"/>
    <n v="172"/>
    <n v="25.800000000000011"/>
    <n v="146.19999999999999"/>
    <n v="65.36"/>
    <x v="8"/>
    <s v="SMA2"/>
    <m/>
    <x v="7"/>
    <x v="1"/>
    <x v="3"/>
    <x v="2"/>
    <n v="3"/>
    <n v="2020"/>
    <x v="1"/>
    <x v="0"/>
    <n v="1"/>
    <n v="1"/>
    <n v="0"/>
    <n v="172"/>
  </r>
  <r>
    <x v="2337"/>
    <s v="12790107A"/>
    <x v="7"/>
    <x v="0"/>
    <x v="7"/>
    <n v="172"/>
    <n v="25.800000000000011"/>
    <n v="146.19999999999999"/>
    <n v="65.36"/>
    <x v="8"/>
    <s v="SMA2"/>
    <m/>
    <x v="7"/>
    <x v="0"/>
    <x v="3"/>
    <x v="4"/>
    <n v="3"/>
    <n v="2020"/>
    <x v="1"/>
    <x v="0"/>
    <n v="1"/>
    <n v="1"/>
    <n v="0"/>
    <n v="172"/>
  </r>
  <r>
    <x v="2338"/>
    <s v="12790108A"/>
    <x v="7"/>
    <x v="0"/>
    <x v="7"/>
    <n v="240"/>
    <n v="36"/>
    <n v="204"/>
    <n v="43.199999999999996"/>
    <x v="9"/>
    <s v="FRA5"/>
    <m/>
    <x v="7"/>
    <x v="1"/>
    <x v="3"/>
    <x v="4"/>
    <n v="3"/>
    <n v="2020"/>
    <x v="1"/>
    <x v="0"/>
    <n v="1"/>
    <n v="1"/>
    <n v="0"/>
    <n v="240"/>
  </r>
  <r>
    <x v="2339"/>
    <s v="12790109A"/>
    <x v="7"/>
    <x v="0"/>
    <x v="7"/>
    <n v="220"/>
    <n v="33"/>
    <n v="187"/>
    <n v="39.6"/>
    <x v="9"/>
    <s v="FRA4"/>
    <m/>
    <x v="7"/>
    <x v="0"/>
    <x v="3"/>
    <x v="2"/>
    <n v="3"/>
    <n v="2020"/>
    <x v="1"/>
    <x v="0"/>
    <n v="1"/>
    <n v="1"/>
    <n v="0"/>
    <n v="220"/>
  </r>
  <r>
    <x v="2340"/>
    <s v="12790110A"/>
    <x v="7"/>
    <x v="0"/>
    <x v="7"/>
    <n v="440"/>
    <n v="66"/>
    <n v="374"/>
    <n v="136.4"/>
    <x v="5"/>
    <s v="SAN5"/>
    <m/>
    <x v="7"/>
    <x v="1"/>
    <x v="0"/>
    <x v="2"/>
    <n v="3"/>
    <n v="2020"/>
    <x v="1"/>
    <x v="0"/>
    <n v="1"/>
    <n v="1"/>
    <n v="0"/>
    <n v="440"/>
  </r>
  <r>
    <x v="2341"/>
    <s v="79011009A"/>
    <x v="7"/>
    <x v="0"/>
    <x v="7"/>
    <n v="345"/>
    <n v="51.75"/>
    <n v="293.25"/>
    <n v="106.95"/>
    <x v="7"/>
    <s v="APP2"/>
    <m/>
    <x v="7"/>
    <x v="0"/>
    <x v="3"/>
    <x v="0"/>
    <n v="3"/>
    <n v="2020"/>
    <x v="0"/>
    <x v="0"/>
    <n v="1"/>
    <n v="1"/>
    <n v="0"/>
    <n v="345"/>
  </r>
  <r>
    <x v="2342"/>
    <s v="79011029A"/>
    <x v="7"/>
    <x v="0"/>
    <x v="7"/>
    <n v="168"/>
    <n v="25.200000000000017"/>
    <n v="142.79999999999998"/>
    <n v="75.600000000000009"/>
    <x v="8"/>
    <s v="SMA1"/>
    <m/>
    <x v="7"/>
    <x v="0"/>
    <x v="1"/>
    <x v="2"/>
    <n v="3"/>
    <n v="2020"/>
    <x v="0"/>
    <x v="0"/>
    <n v="1"/>
    <n v="1"/>
    <n v="0"/>
    <n v="168"/>
  </r>
  <r>
    <x v="2343"/>
    <s v="79011039A"/>
    <x v="7"/>
    <x v="0"/>
    <x v="7"/>
    <n v="240"/>
    <n v="36"/>
    <n v="204"/>
    <n v="43.199999999999996"/>
    <x v="9"/>
    <s v="FRA5"/>
    <m/>
    <x v="7"/>
    <x v="0"/>
    <x v="2"/>
    <x v="3"/>
    <n v="3"/>
    <n v="2020"/>
    <x v="1"/>
    <x v="0"/>
    <n v="1"/>
    <n v="1"/>
    <n v="0"/>
    <n v="240"/>
  </r>
  <r>
    <x v="2344"/>
    <s v="79011049A"/>
    <x v="7"/>
    <x v="0"/>
    <x v="7"/>
    <n v="255"/>
    <n v="38.25"/>
    <n v="216.75"/>
    <n v="66.3"/>
    <x v="0"/>
    <s v="ACC1"/>
    <m/>
    <x v="7"/>
    <x v="0"/>
    <x v="4"/>
    <x v="0"/>
    <n v="3"/>
    <n v="2020"/>
    <x v="0"/>
    <x v="0"/>
    <n v="1"/>
    <n v="1"/>
    <n v="0"/>
    <n v="255"/>
  </r>
  <r>
    <x v="2345"/>
    <s v="79011059A"/>
    <x v="7"/>
    <x v="0"/>
    <x v="7"/>
    <n v="255"/>
    <n v="38.25"/>
    <n v="216.75"/>
    <n v="66.3"/>
    <x v="0"/>
    <s v="ACC1"/>
    <m/>
    <x v="7"/>
    <x v="0"/>
    <x v="5"/>
    <x v="2"/>
    <n v="3"/>
    <n v="2020"/>
    <x v="0"/>
    <x v="0"/>
    <n v="1"/>
    <n v="1"/>
    <n v="0"/>
    <n v="255"/>
  </r>
  <r>
    <x v="2346"/>
    <s v="79011069A"/>
    <x v="7"/>
    <x v="0"/>
    <x v="7"/>
    <n v="255"/>
    <n v="38.25"/>
    <n v="216.75"/>
    <n v="66.3"/>
    <x v="0"/>
    <s v="ACC1"/>
    <m/>
    <x v="7"/>
    <x v="0"/>
    <x v="6"/>
    <x v="2"/>
    <n v="3"/>
    <n v="2020"/>
    <x v="1"/>
    <x v="0"/>
    <n v="1"/>
    <n v="1"/>
    <n v="0"/>
    <n v="255"/>
  </r>
  <r>
    <x v="2347"/>
    <s v="79011079A"/>
    <x v="7"/>
    <x v="0"/>
    <x v="7"/>
    <n v="805"/>
    <n v="120.75"/>
    <n v="684.25"/>
    <n v="249.55"/>
    <x v="1"/>
    <s v="MIN7"/>
    <m/>
    <x v="7"/>
    <x v="0"/>
    <x v="7"/>
    <x v="3"/>
    <n v="3"/>
    <n v="2020"/>
    <x v="1"/>
    <x v="0"/>
    <n v="1"/>
    <n v="1"/>
    <n v="0"/>
    <n v="805"/>
  </r>
  <r>
    <x v="2348"/>
    <s v="79011089A"/>
    <x v="7"/>
    <x v="0"/>
    <x v="7"/>
    <n v="951"/>
    <n v="142.64999999999998"/>
    <n v="808.35"/>
    <n v="247.26000000000002"/>
    <x v="1"/>
    <s v="MIN3"/>
    <m/>
    <x v="7"/>
    <x v="0"/>
    <x v="8"/>
    <x v="2"/>
    <n v="3"/>
    <n v="2020"/>
    <x v="1"/>
    <x v="0"/>
    <n v="1"/>
    <n v="1"/>
    <n v="0"/>
    <n v="951"/>
  </r>
  <r>
    <x v="2349"/>
    <s v="79011099A"/>
    <x v="7"/>
    <x v="0"/>
    <x v="7"/>
    <n v="948"/>
    <n v="142.20000000000005"/>
    <n v="805.8"/>
    <n v="303.36"/>
    <x v="2"/>
    <s v="BAG4"/>
    <m/>
    <x v="7"/>
    <x v="0"/>
    <x v="9"/>
    <x v="2"/>
    <n v="3"/>
    <n v="2020"/>
    <x v="1"/>
    <x v="0"/>
    <n v="1"/>
    <n v="1"/>
    <n v="0"/>
    <n v="948"/>
  </r>
  <r>
    <x v="2350"/>
    <s v="12790111A"/>
    <x v="7"/>
    <x v="0"/>
    <x v="7"/>
    <n v="492"/>
    <n v="73.800000000000011"/>
    <n v="418.2"/>
    <n v="137.76000000000002"/>
    <x v="5"/>
    <s v="SAN7"/>
    <m/>
    <x v="7"/>
    <x v="0"/>
    <x v="0"/>
    <x v="1"/>
    <n v="3"/>
    <n v="2020"/>
    <x v="0"/>
    <x v="0"/>
    <n v="1"/>
    <n v="1"/>
    <n v="0"/>
    <n v="492"/>
  </r>
  <r>
    <x v="2351"/>
    <s v="79011109A"/>
    <x v="7"/>
    <x v="0"/>
    <x v="7"/>
    <n v="447"/>
    <n v="67.050000000000011"/>
    <n v="379.95"/>
    <n v="156.44999999999999"/>
    <x v="7"/>
    <s v="APP3"/>
    <m/>
    <x v="7"/>
    <x v="0"/>
    <x v="3"/>
    <x v="1"/>
    <n v="3"/>
    <n v="2020"/>
    <x v="0"/>
    <x v="0"/>
    <n v="1"/>
    <n v="1"/>
    <n v="0"/>
    <n v="447"/>
  </r>
  <r>
    <x v="2352"/>
    <s v="79011129A"/>
    <x v="7"/>
    <x v="0"/>
    <x v="7"/>
    <n v="168"/>
    <n v="25.200000000000017"/>
    <n v="142.79999999999998"/>
    <n v="25.2"/>
    <x v="8"/>
    <s v="SMA4"/>
    <m/>
    <x v="7"/>
    <x v="0"/>
    <x v="1"/>
    <x v="4"/>
    <n v="3"/>
    <n v="2020"/>
    <x v="1"/>
    <x v="0"/>
    <n v="1"/>
    <n v="1"/>
    <n v="0"/>
    <n v="168"/>
  </r>
  <r>
    <x v="2353"/>
    <s v="79011139A"/>
    <x v="7"/>
    <x v="0"/>
    <x v="7"/>
    <n v="210"/>
    <n v="31.5"/>
    <n v="178.5"/>
    <n v="37.799999999999997"/>
    <x v="9"/>
    <s v="FRA2"/>
    <m/>
    <x v="7"/>
    <x v="0"/>
    <x v="2"/>
    <x v="4"/>
    <n v="3"/>
    <n v="2020"/>
    <x v="0"/>
    <x v="0"/>
    <n v="1"/>
    <n v="1"/>
    <n v="0"/>
    <n v="210"/>
  </r>
  <r>
    <x v="2354"/>
    <s v="79011149A"/>
    <x v="7"/>
    <x v="0"/>
    <x v="7"/>
    <n v="255"/>
    <n v="38.25"/>
    <n v="216.75"/>
    <n v="66.3"/>
    <x v="0"/>
    <s v="ACC1"/>
    <m/>
    <x v="7"/>
    <x v="0"/>
    <x v="4"/>
    <x v="1"/>
    <n v="3"/>
    <n v="2020"/>
    <x v="1"/>
    <x v="0"/>
    <n v="1"/>
    <n v="1"/>
    <n v="0"/>
    <n v="255"/>
  </r>
  <r>
    <x v="2355"/>
    <s v="79011159A"/>
    <x v="7"/>
    <x v="0"/>
    <x v="7"/>
    <n v="258"/>
    <n v="38.700000000000017"/>
    <n v="219.29999999999998"/>
    <n v="72.240000000000009"/>
    <x v="0"/>
    <s v="ACC2"/>
    <m/>
    <x v="7"/>
    <x v="0"/>
    <x v="5"/>
    <x v="0"/>
    <n v="3"/>
    <n v="2020"/>
    <x v="0"/>
    <x v="0"/>
    <n v="1"/>
    <n v="1"/>
    <n v="0"/>
    <n v="258"/>
  </r>
  <r>
    <x v="2356"/>
    <s v="79011169A"/>
    <x v="7"/>
    <x v="0"/>
    <x v="7"/>
    <n v="805"/>
    <n v="120.75"/>
    <n v="684.25"/>
    <n v="249.55"/>
    <x v="1"/>
    <s v="MIN7"/>
    <m/>
    <x v="7"/>
    <x v="0"/>
    <x v="6"/>
    <x v="0"/>
    <n v="3"/>
    <n v="2020"/>
    <x v="0"/>
    <x v="0"/>
    <n v="1"/>
    <n v="1"/>
    <n v="0"/>
    <n v="805"/>
  </r>
  <r>
    <x v="2357"/>
    <s v="79011179A"/>
    <x v="7"/>
    <x v="0"/>
    <x v="7"/>
    <n v="805"/>
    <n v="120.75"/>
    <n v="684.25"/>
    <n v="249.55"/>
    <x v="1"/>
    <s v="MIN7"/>
    <m/>
    <x v="7"/>
    <x v="0"/>
    <x v="7"/>
    <x v="0"/>
    <n v="3"/>
    <n v="2020"/>
    <x v="0"/>
    <x v="0"/>
    <n v="1"/>
    <n v="1"/>
    <n v="0"/>
    <n v="805"/>
  </r>
  <r>
    <x v="2358"/>
    <s v="79011189A"/>
    <x v="7"/>
    <x v="0"/>
    <x v="7"/>
    <n v="948"/>
    <n v="142.20000000000005"/>
    <n v="805.8"/>
    <n v="303.36"/>
    <x v="2"/>
    <s v="BAG4"/>
    <m/>
    <x v="7"/>
    <x v="0"/>
    <x v="8"/>
    <x v="0"/>
    <n v="3"/>
    <n v="2020"/>
    <x v="0"/>
    <x v="0"/>
    <n v="1"/>
    <n v="1"/>
    <n v="0"/>
    <n v="948"/>
  </r>
  <r>
    <x v="2359"/>
    <s v="79011199A"/>
    <x v="7"/>
    <x v="0"/>
    <x v="7"/>
    <n v="1101"/>
    <n v="165.14999999999998"/>
    <n v="935.85"/>
    <n v="396.36"/>
    <x v="2"/>
    <s v="BAG1"/>
    <m/>
    <x v="7"/>
    <x v="0"/>
    <x v="9"/>
    <x v="0"/>
    <n v="3"/>
    <n v="2020"/>
    <x v="0"/>
    <x v="0"/>
    <n v="1"/>
    <n v="1"/>
    <n v="0"/>
    <n v="1101"/>
  </r>
  <r>
    <x v="2360"/>
    <s v="12790112A"/>
    <x v="7"/>
    <x v="0"/>
    <x v="7"/>
    <n v="540"/>
    <n v="81"/>
    <n v="459"/>
    <n v="167.4"/>
    <x v="5"/>
    <s v="SAN3"/>
    <m/>
    <x v="7"/>
    <x v="1"/>
    <x v="0"/>
    <x v="0"/>
    <n v="3"/>
    <n v="2020"/>
    <x v="0"/>
    <x v="0"/>
    <n v="1"/>
    <n v="1"/>
    <n v="0"/>
    <n v="540"/>
  </r>
  <r>
    <x v="2361"/>
    <s v="79011209A"/>
    <x v="7"/>
    <x v="0"/>
    <x v="7"/>
    <n v="168"/>
    <n v="25.200000000000017"/>
    <n v="142.79999999999998"/>
    <n v="25.2"/>
    <x v="8"/>
    <s v="SMA4"/>
    <m/>
    <x v="7"/>
    <x v="0"/>
    <x v="3"/>
    <x v="2"/>
    <n v="3"/>
    <n v="2020"/>
    <x v="0"/>
    <x v="0"/>
    <n v="1"/>
    <n v="1"/>
    <n v="0"/>
    <n v="168"/>
  </r>
  <r>
    <x v="2362"/>
    <s v="12790113A"/>
    <x v="7"/>
    <x v="0"/>
    <x v="7"/>
    <n v="180"/>
    <n v="27"/>
    <n v="153"/>
    <n v="61.2"/>
    <x v="6"/>
    <s v="SNE3"/>
    <m/>
    <x v="7"/>
    <x v="0"/>
    <x v="0"/>
    <x v="2"/>
    <n v="3"/>
    <n v="2020"/>
    <x v="1"/>
    <x v="0"/>
    <n v="1"/>
    <n v="1"/>
    <n v="0"/>
    <n v="180"/>
  </r>
  <r>
    <x v="2363"/>
    <s v="12790114A"/>
    <x v="7"/>
    <x v="0"/>
    <x v="7"/>
    <n v="383"/>
    <n v="57.449999999999989"/>
    <n v="325.55"/>
    <n v="122.56"/>
    <x v="7"/>
    <s v="APP1"/>
    <m/>
    <x v="7"/>
    <x v="1"/>
    <x v="0"/>
    <x v="4"/>
    <n v="3"/>
    <n v="2020"/>
    <x v="0"/>
    <x v="0"/>
    <n v="1"/>
    <n v="1"/>
    <n v="0"/>
    <n v="383"/>
  </r>
  <r>
    <x v="2364"/>
    <s v="12790115A"/>
    <x v="7"/>
    <x v="0"/>
    <x v="7"/>
    <n v="172"/>
    <n v="25.800000000000011"/>
    <n v="146.19999999999999"/>
    <n v="65.36"/>
    <x v="8"/>
    <s v="SMA2"/>
    <m/>
    <x v="7"/>
    <x v="0"/>
    <x v="0"/>
    <x v="2"/>
    <n v="3"/>
    <n v="2020"/>
    <x v="1"/>
    <x v="0"/>
    <n v="1"/>
    <n v="1"/>
    <n v="0"/>
    <n v="172"/>
  </r>
  <r>
    <x v="2365"/>
    <s v="12790116A"/>
    <x v="7"/>
    <x v="0"/>
    <x v="7"/>
    <n v="168"/>
    <n v="25.200000000000017"/>
    <n v="142.79999999999998"/>
    <n v="75.600000000000009"/>
    <x v="8"/>
    <s v="SMA1"/>
    <m/>
    <x v="7"/>
    <x v="1"/>
    <x v="0"/>
    <x v="2"/>
    <n v="3"/>
    <n v="2020"/>
    <x v="1"/>
    <x v="0"/>
    <n v="1"/>
    <n v="1"/>
    <n v="0"/>
    <n v="168"/>
  </r>
  <r>
    <x v="2366"/>
    <s v="12790117A"/>
    <x v="7"/>
    <x v="0"/>
    <x v="7"/>
    <n v="192"/>
    <n v="28.800000000000011"/>
    <n v="163.19999999999999"/>
    <n v="34.56"/>
    <x v="9"/>
    <s v="FRA1"/>
    <m/>
    <x v="7"/>
    <x v="0"/>
    <x v="0"/>
    <x v="3"/>
    <n v="3"/>
    <n v="2020"/>
    <x v="1"/>
    <x v="0"/>
    <n v="1"/>
    <n v="1"/>
    <n v="0"/>
    <n v="192"/>
  </r>
  <r>
    <x v="2367"/>
    <s v="12790118A"/>
    <x v="7"/>
    <x v="0"/>
    <x v="7"/>
    <n v="220"/>
    <n v="33"/>
    <n v="187"/>
    <n v="39.6"/>
    <x v="9"/>
    <s v="FRA4"/>
    <m/>
    <x v="7"/>
    <x v="1"/>
    <x v="0"/>
    <x v="0"/>
    <n v="3"/>
    <n v="2020"/>
    <x v="1"/>
    <x v="0"/>
    <n v="1"/>
    <n v="1"/>
    <n v="0"/>
    <n v="220"/>
  </r>
  <r>
    <x v="2368"/>
    <s v="12790119A"/>
    <x v="7"/>
    <x v="0"/>
    <x v="7"/>
    <n v="240"/>
    <n v="36"/>
    <n v="204"/>
    <n v="43.199999999999996"/>
    <x v="9"/>
    <s v="FRA5"/>
    <m/>
    <x v="7"/>
    <x v="0"/>
    <x v="0"/>
    <x v="2"/>
    <n v="3"/>
    <n v="2020"/>
    <x v="0"/>
    <x v="0"/>
    <n v="1"/>
    <n v="1"/>
    <n v="0"/>
    <n v="240"/>
  </r>
  <r>
    <x v="2369"/>
    <s v="12790120A"/>
    <x v="7"/>
    <x v="0"/>
    <x v="7"/>
    <n v="538"/>
    <n v="80.699999999999989"/>
    <n v="457.3"/>
    <n v="145.26000000000002"/>
    <x v="5"/>
    <s v="SAN10"/>
    <m/>
    <x v="7"/>
    <x v="1"/>
    <x v="1"/>
    <x v="1"/>
    <n v="3"/>
    <n v="2020"/>
    <x v="1"/>
    <x v="0"/>
    <n v="1"/>
    <n v="1"/>
    <n v="0"/>
    <n v="538"/>
  </r>
  <r>
    <x v="2370"/>
    <s v="12790121A"/>
    <x v="7"/>
    <x v="0"/>
    <x v="7"/>
    <n v="383"/>
    <n v="57.449999999999989"/>
    <n v="325.55"/>
    <n v="122.56"/>
    <x v="7"/>
    <s v="APP1"/>
    <m/>
    <x v="7"/>
    <x v="0"/>
    <x v="1"/>
    <x v="2"/>
    <n v="3"/>
    <n v="2020"/>
    <x v="0"/>
    <x v="0"/>
    <n v="1"/>
    <n v="1"/>
    <n v="0"/>
    <n v="383"/>
  </r>
  <r>
    <x v="2371"/>
    <s v="12790122A"/>
    <x v="7"/>
    <x v="0"/>
    <x v="7"/>
    <n v="383"/>
    <n v="57.449999999999989"/>
    <n v="325.55"/>
    <n v="122.56"/>
    <x v="7"/>
    <s v="APP1"/>
    <m/>
    <x v="7"/>
    <x v="1"/>
    <x v="1"/>
    <x v="1"/>
    <n v="3"/>
    <n v="2020"/>
    <x v="1"/>
    <x v="0"/>
    <n v="1"/>
    <n v="1"/>
    <n v="0"/>
    <n v="383"/>
  </r>
  <r>
    <x v="2372"/>
    <s v="12790123A"/>
    <x v="7"/>
    <x v="0"/>
    <x v="7"/>
    <n v="447"/>
    <n v="67.050000000000011"/>
    <n v="379.95"/>
    <n v="156.44999999999999"/>
    <x v="7"/>
    <s v="APP3"/>
    <m/>
    <x v="7"/>
    <x v="0"/>
    <x v="1"/>
    <x v="4"/>
    <n v="3"/>
    <n v="2020"/>
    <x v="0"/>
    <x v="0"/>
    <n v="1"/>
    <n v="1"/>
    <n v="0"/>
    <n v="447"/>
  </r>
  <r>
    <x v="2373"/>
    <s v="12790124A"/>
    <x v="7"/>
    <x v="0"/>
    <x v="7"/>
    <n v="168"/>
    <n v="25.200000000000017"/>
    <n v="142.79999999999998"/>
    <n v="75.600000000000009"/>
    <x v="8"/>
    <s v="SMA1"/>
    <m/>
    <x v="7"/>
    <x v="1"/>
    <x v="1"/>
    <x v="0"/>
    <n v="3"/>
    <n v="2020"/>
    <x v="0"/>
    <x v="0"/>
    <n v="1"/>
    <n v="1"/>
    <n v="0"/>
    <n v="168"/>
  </r>
  <r>
    <x v="2374"/>
    <s v="12790125A"/>
    <x v="7"/>
    <x v="0"/>
    <x v="7"/>
    <n v="168"/>
    <n v="25.200000000000017"/>
    <n v="142.79999999999998"/>
    <n v="25.2"/>
    <x v="8"/>
    <s v="SMA4"/>
    <m/>
    <x v="7"/>
    <x v="0"/>
    <x v="1"/>
    <x v="2"/>
    <n v="3"/>
    <n v="2020"/>
    <x v="1"/>
    <x v="0"/>
    <n v="1"/>
    <n v="1"/>
    <n v="0"/>
    <n v="168"/>
  </r>
  <r>
    <x v="2375"/>
    <s v="12790126A"/>
    <x v="7"/>
    <x v="0"/>
    <x v="7"/>
    <n v="220"/>
    <n v="33"/>
    <n v="187"/>
    <n v="39.6"/>
    <x v="9"/>
    <s v="FRA4"/>
    <m/>
    <x v="7"/>
    <x v="1"/>
    <x v="1"/>
    <x v="2"/>
    <n v="3"/>
    <n v="2020"/>
    <x v="0"/>
    <x v="0"/>
    <n v="1"/>
    <n v="1"/>
    <n v="0"/>
    <n v="220"/>
  </r>
  <r>
    <x v="2376"/>
    <s v="12790127A"/>
    <x v="7"/>
    <x v="0"/>
    <x v="7"/>
    <n v="205"/>
    <n v="30.75"/>
    <n v="174.25"/>
    <n v="36.9"/>
    <x v="9"/>
    <s v="FRA3"/>
    <m/>
    <x v="7"/>
    <x v="0"/>
    <x v="1"/>
    <x v="2"/>
    <n v="3"/>
    <n v="2020"/>
    <x v="1"/>
    <x v="0"/>
    <n v="1"/>
    <n v="1"/>
    <n v="0"/>
    <n v="205"/>
  </r>
  <r>
    <x v="2377"/>
    <s v="12790128A"/>
    <x v="7"/>
    <x v="0"/>
    <x v="7"/>
    <n v="192"/>
    <n v="28.800000000000011"/>
    <n v="163.19999999999999"/>
    <n v="34.56"/>
    <x v="9"/>
    <s v="FRA1"/>
    <m/>
    <x v="7"/>
    <x v="1"/>
    <x v="1"/>
    <x v="0"/>
    <n v="3"/>
    <n v="2020"/>
    <x v="0"/>
    <x v="0"/>
    <n v="1"/>
    <n v="1"/>
    <n v="0"/>
    <n v="192"/>
  </r>
  <r>
    <x v="2378"/>
    <s v="12790129A"/>
    <x v="7"/>
    <x v="0"/>
    <x v="7"/>
    <n v="258"/>
    <n v="38.700000000000017"/>
    <n v="219.29999999999998"/>
    <n v="72.240000000000009"/>
    <x v="0"/>
    <s v="ACC2"/>
    <m/>
    <x v="7"/>
    <x v="0"/>
    <x v="1"/>
    <x v="4"/>
    <n v="3"/>
    <n v="2020"/>
    <x v="1"/>
    <x v="0"/>
    <n v="1"/>
    <n v="1"/>
    <n v="0"/>
    <n v="258"/>
  </r>
  <r>
    <x v="2379"/>
    <s v="12790130A"/>
    <x v="7"/>
    <x v="0"/>
    <x v="7"/>
    <n v="523"/>
    <n v="78.449999999999989"/>
    <n v="444.55"/>
    <n v="156.9"/>
    <x v="5"/>
    <s v="SAN6"/>
    <m/>
    <x v="7"/>
    <x v="1"/>
    <x v="2"/>
    <x v="2"/>
    <n v="3"/>
    <n v="2020"/>
    <x v="0"/>
    <x v="0"/>
    <n v="1"/>
    <n v="1"/>
    <n v="0"/>
    <n v="523"/>
  </r>
  <r>
    <x v="2380"/>
    <s v="12790131A"/>
    <x v="7"/>
    <x v="0"/>
    <x v="7"/>
    <n v="345"/>
    <n v="51.75"/>
    <n v="293.25"/>
    <n v="106.95"/>
    <x v="7"/>
    <s v="APP2"/>
    <m/>
    <x v="7"/>
    <x v="0"/>
    <x v="2"/>
    <x v="2"/>
    <n v="3"/>
    <n v="2020"/>
    <x v="0"/>
    <x v="0"/>
    <n v="1"/>
    <n v="1"/>
    <n v="0"/>
    <n v="345"/>
  </r>
  <r>
    <x v="2381"/>
    <s v="12790132A"/>
    <x v="7"/>
    <x v="0"/>
    <x v="7"/>
    <n v="345"/>
    <n v="51.75"/>
    <n v="293.25"/>
    <n v="106.95"/>
    <x v="7"/>
    <s v="APP2"/>
    <m/>
    <x v="7"/>
    <x v="1"/>
    <x v="2"/>
    <x v="0"/>
    <n v="3"/>
    <n v="2020"/>
    <x v="0"/>
    <x v="0"/>
    <n v="1"/>
    <n v="1"/>
    <n v="0"/>
    <n v="345"/>
  </r>
  <r>
    <x v="2382"/>
    <s v="12790133A"/>
    <x v="7"/>
    <x v="0"/>
    <x v="7"/>
    <n v="172"/>
    <n v="25.800000000000011"/>
    <n v="146.19999999999999"/>
    <n v="65.36"/>
    <x v="8"/>
    <s v="SMA2"/>
    <m/>
    <x v="7"/>
    <x v="0"/>
    <x v="2"/>
    <x v="3"/>
    <n v="3"/>
    <n v="2020"/>
    <x v="1"/>
    <x v="0"/>
    <n v="1"/>
    <n v="1"/>
    <n v="0"/>
    <n v="172"/>
  </r>
  <r>
    <x v="2383"/>
    <s v="12790134A"/>
    <x v="7"/>
    <x v="0"/>
    <x v="7"/>
    <n v="168"/>
    <n v="25.200000000000017"/>
    <n v="142.79999999999998"/>
    <n v="25.2"/>
    <x v="8"/>
    <s v="SMA4"/>
    <m/>
    <x v="7"/>
    <x v="1"/>
    <x v="2"/>
    <x v="1"/>
    <n v="3"/>
    <n v="2020"/>
    <x v="0"/>
    <x v="0"/>
    <n v="1"/>
    <n v="1"/>
    <n v="0"/>
    <n v="168"/>
  </r>
  <r>
    <x v="2384"/>
    <s v="12790135A"/>
    <x v="7"/>
    <x v="0"/>
    <x v="7"/>
    <n v="220"/>
    <n v="33"/>
    <n v="187"/>
    <n v="39.6"/>
    <x v="9"/>
    <s v="FRA4"/>
    <m/>
    <x v="7"/>
    <x v="0"/>
    <x v="2"/>
    <x v="1"/>
    <n v="3"/>
    <n v="2020"/>
    <x v="1"/>
    <x v="0"/>
    <n v="1"/>
    <n v="1"/>
    <n v="0"/>
    <n v="220"/>
  </r>
  <r>
    <x v="2385"/>
    <s v="12790136A"/>
    <x v="7"/>
    <x v="0"/>
    <x v="7"/>
    <n v="210"/>
    <n v="31.5"/>
    <n v="178.5"/>
    <n v="37.799999999999997"/>
    <x v="9"/>
    <s v="FRA2"/>
    <m/>
    <x v="7"/>
    <x v="1"/>
    <x v="2"/>
    <x v="2"/>
    <n v="3"/>
    <n v="2020"/>
    <x v="0"/>
    <x v="0"/>
    <n v="1"/>
    <n v="1"/>
    <n v="0"/>
    <n v="210"/>
  </r>
  <r>
    <x v="2386"/>
    <s v="12790137A"/>
    <x v="7"/>
    <x v="0"/>
    <x v="7"/>
    <n v="210"/>
    <n v="31.5"/>
    <n v="178.5"/>
    <n v="37.799999999999997"/>
    <x v="9"/>
    <s v="FRA2"/>
    <m/>
    <x v="7"/>
    <x v="0"/>
    <x v="2"/>
    <x v="0"/>
    <n v="3"/>
    <n v="2020"/>
    <x v="1"/>
    <x v="0"/>
    <n v="1"/>
    <n v="1"/>
    <n v="0"/>
    <n v="210"/>
  </r>
  <r>
    <x v="2387"/>
    <s v="12790138A"/>
    <x v="7"/>
    <x v="0"/>
    <x v="7"/>
    <n v="258"/>
    <n v="38.700000000000017"/>
    <n v="219.29999999999998"/>
    <n v="72.240000000000009"/>
    <x v="0"/>
    <s v="ACC2"/>
    <m/>
    <x v="7"/>
    <x v="1"/>
    <x v="2"/>
    <x v="0"/>
    <n v="3"/>
    <n v="2020"/>
    <x v="0"/>
    <x v="0"/>
    <n v="1"/>
    <n v="1"/>
    <n v="0"/>
    <n v="258"/>
  </r>
  <r>
    <x v="2388"/>
    <s v="12790139A"/>
    <x v="7"/>
    <x v="0"/>
    <x v="7"/>
    <n v="327"/>
    <n v="49.050000000000011"/>
    <n v="277.95"/>
    <n v="94.83"/>
    <x v="0"/>
    <s v="ACC3"/>
    <m/>
    <x v="7"/>
    <x v="0"/>
    <x v="2"/>
    <x v="2"/>
    <n v="3"/>
    <n v="2020"/>
    <x v="1"/>
    <x v="0"/>
    <n v="1"/>
    <n v="1"/>
    <n v="0"/>
    <n v="327"/>
  </r>
  <r>
    <x v="2389"/>
    <s v="12790140A"/>
    <x v="7"/>
    <x v="0"/>
    <x v="7"/>
    <n v="187"/>
    <n v="28.050000000000011"/>
    <n v="158.94999999999999"/>
    <n v="59.84"/>
    <x v="6"/>
    <s v="SNE2"/>
    <m/>
    <x v="7"/>
    <x v="1"/>
    <x v="4"/>
    <x v="2"/>
    <n v="3"/>
    <n v="2020"/>
    <x v="1"/>
    <x v="0"/>
    <n v="1"/>
    <n v="1"/>
    <n v="0"/>
    <n v="187"/>
  </r>
  <r>
    <x v="2390"/>
    <s v="12590132A"/>
    <x v="10"/>
    <x v="0"/>
    <x v="10"/>
    <n v="592"/>
    <n v="0"/>
    <n v="592"/>
    <n v="165.76000000000002"/>
    <x v="5"/>
    <s v="SAN1"/>
    <m/>
    <x v="10"/>
    <x v="1"/>
    <x v="2"/>
    <x v="3"/>
    <n v="2"/>
    <n v="2020"/>
    <x v="1"/>
    <x v="0"/>
    <n v="1"/>
    <n v="1"/>
    <n v="0"/>
    <n v="592"/>
  </r>
  <r>
    <x v="2391"/>
    <s v="12590133A"/>
    <x v="10"/>
    <x v="0"/>
    <x v="10"/>
    <n v="447"/>
    <n v="0"/>
    <n v="447"/>
    <n v="156.44999999999999"/>
    <x v="7"/>
    <s v="APP3"/>
    <m/>
    <x v="10"/>
    <x v="0"/>
    <x v="2"/>
    <x v="2"/>
    <n v="2"/>
    <n v="2020"/>
    <x v="1"/>
    <x v="0"/>
    <n v="2"/>
    <n v="0"/>
    <n v="1"/>
    <n v="792"/>
  </r>
  <r>
    <x v="2391"/>
    <s v="12590133B"/>
    <x v="8"/>
    <x v="0"/>
    <x v="8"/>
    <n v="345"/>
    <n v="0"/>
    <n v="345"/>
    <n v="106.95"/>
    <x v="7"/>
    <s v="APP2"/>
    <n v="5.0333333333333332"/>
    <x v="8"/>
    <x v="0"/>
    <x v="2"/>
    <x v="2"/>
    <n v="2"/>
    <n v="2020"/>
    <x v="1"/>
    <x v="0"/>
    <n v="2"/>
    <n v="0"/>
    <n v="1"/>
    <n v="792"/>
  </r>
  <r>
    <x v="2392"/>
    <s v="12590134A"/>
    <x v="10"/>
    <x v="0"/>
    <x v="10"/>
    <n v="168"/>
    <n v="0"/>
    <n v="168"/>
    <n v="25.2"/>
    <x v="8"/>
    <s v="SMA4"/>
    <m/>
    <x v="10"/>
    <x v="1"/>
    <x v="2"/>
    <x v="2"/>
    <n v="2"/>
    <n v="2020"/>
    <x v="1"/>
    <x v="0"/>
    <n v="2"/>
    <n v="0"/>
    <n v="1"/>
    <n v="336"/>
  </r>
  <r>
    <x v="2392"/>
    <s v="12590134B"/>
    <x v="10"/>
    <x v="0"/>
    <x v="10"/>
    <n v="168"/>
    <n v="0"/>
    <n v="168"/>
    <n v="75.600000000000009"/>
    <x v="8"/>
    <s v="SMA1"/>
    <n v="0"/>
    <x v="10"/>
    <x v="1"/>
    <x v="2"/>
    <x v="2"/>
    <n v="2"/>
    <n v="2020"/>
    <x v="1"/>
    <x v="0"/>
    <n v="2"/>
    <n v="0"/>
    <n v="1"/>
    <n v="336"/>
  </r>
  <r>
    <x v="2393"/>
    <s v="12590135A"/>
    <x v="10"/>
    <x v="0"/>
    <x v="10"/>
    <n v="168"/>
    <n v="0"/>
    <n v="168"/>
    <n v="25.2"/>
    <x v="8"/>
    <s v="SMA4"/>
    <m/>
    <x v="10"/>
    <x v="0"/>
    <x v="2"/>
    <x v="2"/>
    <n v="2"/>
    <n v="2020"/>
    <x v="1"/>
    <x v="0"/>
    <n v="2"/>
    <n v="0"/>
    <n v="1"/>
    <n v="340"/>
  </r>
  <r>
    <x v="2393"/>
    <s v="12590135B"/>
    <x v="1"/>
    <x v="0"/>
    <x v="1"/>
    <n v="172"/>
    <n v="0"/>
    <n v="172"/>
    <n v="65.36"/>
    <x v="8"/>
    <s v="SMA2"/>
    <n v="7.1"/>
    <x v="1"/>
    <x v="0"/>
    <x v="2"/>
    <x v="2"/>
    <n v="2"/>
    <n v="2020"/>
    <x v="1"/>
    <x v="0"/>
    <n v="2"/>
    <n v="0"/>
    <n v="1"/>
    <n v="340"/>
  </r>
  <r>
    <x v="2394"/>
    <s v="12590136A"/>
    <x v="10"/>
    <x v="0"/>
    <x v="10"/>
    <n v="205"/>
    <n v="0"/>
    <n v="205"/>
    <n v="36.9"/>
    <x v="9"/>
    <s v="FRA3"/>
    <m/>
    <x v="10"/>
    <x v="1"/>
    <x v="2"/>
    <x v="0"/>
    <n v="2"/>
    <n v="2020"/>
    <x v="0"/>
    <x v="0"/>
    <n v="2"/>
    <n v="0"/>
    <n v="1"/>
    <n v="445"/>
  </r>
  <r>
    <x v="2394"/>
    <s v="12590136B"/>
    <x v="9"/>
    <x v="0"/>
    <x v="9"/>
    <n v="240"/>
    <n v="36"/>
    <n v="204"/>
    <n v="43.199999999999996"/>
    <x v="9"/>
    <s v="FRA5"/>
    <n v="2"/>
    <x v="9"/>
    <x v="1"/>
    <x v="2"/>
    <x v="0"/>
    <n v="2"/>
    <n v="2020"/>
    <x v="0"/>
    <x v="0"/>
    <n v="2"/>
    <n v="0"/>
    <n v="1"/>
    <n v="445"/>
  </r>
  <r>
    <x v="2395"/>
    <s v="12590137A"/>
    <x v="10"/>
    <x v="0"/>
    <x v="10"/>
    <n v="240"/>
    <n v="0"/>
    <n v="240"/>
    <n v="43.199999999999996"/>
    <x v="9"/>
    <s v="FRA5"/>
    <m/>
    <x v="10"/>
    <x v="0"/>
    <x v="2"/>
    <x v="0"/>
    <n v="2"/>
    <n v="2020"/>
    <x v="1"/>
    <x v="0"/>
    <n v="2"/>
    <n v="0"/>
    <n v="1"/>
    <n v="432"/>
  </r>
  <r>
    <x v="2395"/>
    <s v="12590137B"/>
    <x v="7"/>
    <x v="0"/>
    <x v="7"/>
    <n v="192"/>
    <n v="28.800000000000011"/>
    <n v="163.19999999999999"/>
    <n v="34.56"/>
    <x v="9"/>
    <s v="FRA1"/>
    <n v="0.96666666666666667"/>
    <x v="7"/>
    <x v="0"/>
    <x v="2"/>
    <x v="0"/>
    <n v="2"/>
    <n v="2020"/>
    <x v="1"/>
    <x v="0"/>
    <n v="2"/>
    <n v="0"/>
    <n v="1"/>
    <n v="432"/>
  </r>
  <r>
    <x v="2396"/>
    <s v="12590138A"/>
    <x v="10"/>
    <x v="0"/>
    <x v="10"/>
    <n v="220"/>
    <n v="0"/>
    <n v="220"/>
    <n v="39.6"/>
    <x v="9"/>
    <s v="FRA4"/>
    <m/>
    <x v="10"/>
    <x v="1"/>
    <x v="2"/>
    <x v="1"/>
    <n v="2"/>
    <n v="2020"/>
    <x v="0"/>
    <x v="0"/>
    <n v="2"/>
    <n v="0"/>
    <n v="1"/>
    <n v="440"/>
  </r>
  <r>
    <x v="2396"/>
    <s v="12590138B"/>
    <x v="8"/>
    <x v="0"/>
    <x v="8"/>
    <n v="220"/>
    <n v="0"/>
    <n v="220"/>
    <n v="39.6"/>
    <x v="9"/>
    <s v="FRA4"/>
    <n v="5.0333333333333332"/>
    <x v="8"/>
    <x v="1"/>
    <x v="2"/>
    <x v="1"/>
    <n v="2"/>
    <n v="2020"/>
    <x v="0"/>
    <x v="0"/>
    <n v="2"/>
    <n v="0"/>
    <n v="1"/>
    <n v="440"/>
  </r>
  <r>
    <x v="2397"/>
    <s v="12590139A"/>
    <x v="10"/>
    <x v="0"/>
    <x v="10"/>
    <n v="255"/>
    <n v="0"/>
    <n v="255"/>
    <n v="66.3"/>
    <x v="0"/>
    <s v="ACC1"/>
    <m/>
    <x v="10"/>
    <x v="0"/>
    <x v="2"/>
    <x v="4"/>
    <n v="2"/>
    <n v="2020"/>
    <x v="0"/>
    <x v="0"/>
    <n v="2"/>
    <n v="0"/>
    <n v="1"/>
    <n v="582"/>
  </r>
  <r>
    <x v="2397"/>
    <s v="12590139B"/>
    <x v="11"/>
    <x v="0"/>
    <x v="11"/>
    <n v="327"/>
    <n v="0"/>
    <n v="327"/>
    <n v="94.83"/>
    <x v="0"/>
    <s v="ACC3"/>
    <n v="10.133333333333333"/>
    <x v="11"/>
    <x v="0"/>
    <x v="2"/>
    <x v="4"/>
    <n v="2"/>
    <n v="2020"/>
    <x v="0"/>
    <x v="0"/>
    <n v="2"/>
    <n v="0"/>
    <n v="1"/>
    <n v="582"/>
  </r>
  <r>
    <x v="2398"/>
    <s v="12590140A"/>
    <x v="10"/>
    <x v="0"/>
    <x v="10"/>
    <n v="523"/>
    <n v="0"/>
    <n v="523"/>
    <n v="156.9"/>
    <x v="5"/>
    <s v="SAN6"/>
    <m/>
    <x v="10"/>
    <x v="1"/>
    <x v="4"/>
    <x v="2"/>
    <n v="2"/>
    <n v="2020"/>
    <x v="0"/>
    <x v="0"/>
    <n v="2"/>
    <n v="0"/>
    <n v="1"/>
    <n v="751"/>
  </r>
  <r>
    <x v="2398"/>
    <s v="12590140B"/>
    <x v="3"/>
    <x v="0"/>
    <x v="3"/>
    <n v="228"/>
    <n v="0"/>
    <n v="228"/>
    <n v="79.8"/>
    <x v="6"/>
    <s v="SNE4"/>
    <n v="6.0666666666666664"/>
    <x v="3"/>
    <x v="1"/>
    <x v="4"/>
    <x v="2"/>
    <n v="2"/>
    <n v="2020"/>
    <x v="0"/>
    <x v="0"/>
    <n v="2"/>
    <n v="0"/>
    <n v="1"/>
    <n v="751"/>
  </r>
  <r>
    <x v="2399"/>
    <s v="12590141A"/>
    <x v="10"/>
    <x v="0"/>
    <x v="10"/>
    <n v="447"/>
    <n v="0"/>
    <n v="447"/>
    <n v="156.44999999999999"/>
    <x v="7"/>
    <s v="APP3"/>
    <m/>
    <x v="10"/>
    <x v="0"/>
    <x v="4"/>
    <x v="2"/>
    <n v="2"/>
    <n v="2020"/>
    <x v="0"/>
    <x v="0"/>
    <n v="1"/>
    <n v="1"/>
    <n v="0"/>
    <n v="447"/>
  </r>
  <r>
    <x v="2400"/>
    <s v="12590142A"/>
    <x v="10"/>
    <x v="0"/>
    <x v="10"/>
    <n v="383"/>
    <n v="0"/>
    <n v="383"/>
    <n v="122.56"/>
    <x v="7"/>
    <s v="APP1"/>
    <m/>
    <x v="10"/>
    <x v="1"/>
    <x v="4"/>
    <x v="0"/>
    <n v="2"/>
    <n v="2020"/>
    <x v="0"/>
    <x v="0"/>
    <n v="2"/>
    <n v="0"/>
    <n v="1"/>
    <n v="766"/>
  </r>
  <r>
    <x v="2400"/>
    <s v="12590142B"/>
    <x v="10"/>
    <x v="0"/>
    <x v="10"/>
    <n v="383"/>
    <n v="0"/>
    <n v="383"/>
    <n v="122.56"/>
    <x v="7"/>
    <s v="APP1"/>
    <n v="0"/>
    <x v="10"/>
    <x v="1"/>
    <x v="4"/>
    <x v="0"/>
    <n v="2"/>
    <n v="2020"/>
    <x v="0"/>
    <x v="0"/>
    <n v="2"/>
    <n v="0"/>
    <n v="1"/>
    <n v="766"/>
  </r>
  <r>
    <x v="2401"/>
    <s v="12590143A"/>
    <x v="10"/>
    <x v="0"/>
    <x v="10"/>
    <n v="168"/>
    <n v="0"/>
    <n v="168"/>
    <n v="75.600000000000009"/>
    <x v="8"/>
    <s v="SMA1"/>
    <m/>
    <x v="10"/>
    <x v="0"/>
    <x v="4"/>
    <x v="0"/>
    <n v="2"/>
    <n v="2020"/>
    <x v="0"/>
    <x v="0"/>
    <n v="2"/>
    <n v="0"/>
    <n v="1"/>
    <n v="336"/>
  </r>
  <r>
    <x v="2401"/>
    <s v="12590143B"/>
    <x v="1"/>
    <x v="0"/>
    <x v="1"/>
    <n v="168"/>
    <n v="0"/>
    <n v="168"/>
    <n v="75.600000000000009"/>
    <x v="8"/>
    <s v="SMA1"/>
    <n v="7.1"/>
    <x v="1"/>
    <x v="0"/>
    <x v="4"/>
    <x v="0"/>
    <n v="2"/>
    <n v="2020"/>
    <x v="0"/>
    <x v="0"/>
    <n v="2"/>
    <n v="0"/>
    <n v="1"/>
    <n v="336"/>
  </r>
  <r>
    <x v="2402"/>
    <s v="12590144A"/>
    <x v="10"/>
    <x v="0"/>
    <x v="10"/>
    <n v="172"/>
    <n v="0"/>
    <n v="172"/>
    <n v="65.36"/>
    <x v="8"/>
    <s v="SMA2"/>
    <m/>
    <x v="10"/>
    <x v="1"/>
    <x v="4"/>
    <x v="1"/>
    <n v="2"/>
    <n v="2020"/>
    <x v="1"/>
    <x v="0"/>
    <n v="1"/>
    <n v="1"/>
    <n v="0"/>
    <n v="172"/>
  </r>
  <r>
    <x v="2403"/>
    <s v="12590145A"/>
    <x v="10"/>
    <x v="0"/>
    <x v="10"/>
    <n v="144"/>
    <n v="0"/>
    <n v="144"/>
    <n v="66.240000000000009"/>
    <x v="8"/>
    <s v="SMA3"/>
    <m/>
    <x v="10"/>
    <x v="0"/>
    <x v="4"/>
    <x v="1"/>
    <n v="2"/>
    <n v="2020"/>
    <x v="1"/>
    <x v="0"/>
    <n v="5"/>
    <n v="0"/>
    <n v="1"/>
    <n v="999"/>
  </r>
  <r>
    <x v="2403"/>
    <s v="12590145B"/>
    <x v="11"/>
    <x v="0"/>
    <x v="11"/>
    <n v="220"/>
    <n v="0"/>
    <n v="220"/>
    <n v="39.6"/>
    <x v="9"/>
    <s v="FRA4"/>
    <n v="10.133333333333333"/>
    <x v="11"/>
    <x v="0"/>
    <x v="4"/>
    <x v="1"/>
    <n v="2"/>
    <n v="2020"/>
    <x v="1"/>
    <x v="0"/>
    <n v="5"/>
    <n v="0"/>
    <n v="1"/>
    <n v="999"/>
  </r>
  <r>
    <x v="2403"/>
    <s v="12590145C"/>
    <x v="1"/>
    <x v="0"/>
    <x v="1"/>
    <n v="210"/>
    <n v="0"/>
    <n v="210"/>
    <n v="37.799999999999997"/>
    <x v="9"/>
    <s v="FRA2"/>
    <n v="3.0333333333333332"/>
    <x v="1"/>
    <x v="0"/>
    <x v="4"/>
    <x v="1"/>
    <n v="2"/>
    <n v="2020"/>
    <x v="1"/>
    <x v="0"/>
    <n v="5"/>
    <n v="0"/>
    <n v="1"/>
    <n v="999"/>
  </r>
  <r>
    <x v="2403"/>
    <s v="12590145D"/>
    <x v="4"/>
    <x v="0"/>
    <x v="4"/>
    <n v="205"/>
    <n v="0"/>
    <n v="205"/>
    <n v="36.9"/>
    <x v="9"/>
    <s v="FRA3"/>
    <n v="2.0333333333333332"/>
    <x v="4"/>
    <x v="0"/>
    <x v="4"/>
    <x v="1"/>
    <n v="2"/>
    <n v="2020"/>
    <x v="1"/>
    <x v="0"/>
    <n v="5"/>
    <n v="0"/>
    <n v="1"/>
    <n v="999"/>
  </r>
  <r>
    <x v="2403"/>
    <s v="12590145E"/>
    <x v="6"/>
    <x v="0"/>
    <x v="6"/>
    <n v="220"/>
    <n v="0"/>
    <n v="220"/>
    <n v="39.6"/>
    <x v="9"/>
    <s v="FRA4"/>
    <n v="1.0333333333333334"/>
    <x v="6"/>
    <x v="0"/>
    <x v="4"/>
    <x v="1"/>
    <n v="2"/>
    <n v="2020"/>
    <x v="1"/>
    <x v="0"/>
    <n v="5"/>
    <n v="0"/>
    <n v="1"/>
    <n v="999"/>
  </r>
  <r>
    <x v="2404"/>
    <s v="12590146A"/>
    <x v="10"/>
    <x v="0"/>
    <x v="10"/>
    <n v="240"/>
    <n v="0"/>
    <n v="240"/>
    <n v="43.199999999999996"/>
    <x v="9"/>
    <s v="FRA5"/>
    <m/>
    <x v="10"/>
    <x v="1"/>
    <x v="4"/>
    <x v="4"/>
    <n v="2"/>
    <n v="2020"/>
    <x v="1"/>
    <x v="0"/>
    <n v="1"/>
    <n v="1"/>
    <n v="0"/>
    <n v="240"/>
  </r>
  <r>
    <x v="2405"/>
    <s v="12590147A"/>
    <x v="10"/>
    <x v="0"/>
    <x v="10"/>
    <n v="210"/>
    <n v="0"/>
    <n v="210"/>
    <n v="37.799999999999997"/>
    <x v="9"/>
    <s v="FRA2"/>
    <m/>
    <x v="10"/>
    <x v="0"/>
    <x v="4"/>
    <x v="4"/>
    <n v="2"/>
    <n v="2020"/>
    <x v="1"/>
    <x v="0"/>
    <n v="3"/>
    <n v="0"/>
    <n v="1"/>
    <n v="708"/>
  </r>
  <r>
    <x v="2405"/>
    <s v="12590147B"/>
    <x v="11"/>
    <x v="0"/>
    <x v="11"/>
    <n v="240"/>
    <n v="0"/>
    <n v="240"/>
    <n v="43.199999999999996"/>
    <x v="9"/>
    <s v="FRA5"/>
    <n v="10.133333333333333"/>
    <x v="11"/>
    <x v="0"/>
    <x v="4"/>
    <x v="4"/>
    <n v="2"/>
    <n v="2020"/>
    <x v="1"/>
    <x v="0"/>
    <n v="3"/>
    <n v="0"/>
    <n v="1"/>
    <n v="708"/>
  </r>
  <r>
    <x v="2405"/>
    <s v="12590147C"/>
    <x v="1"/>
    <x v="0"/>
    <x v="1"/>
    <n v="258"/>
    <n v="0"/>
    <n v="258"/>
    <n v="72.240000000000009"/>
    <x v="0"/>
    <s v="ACC2"/>
    <n v="3.0333333333333332"/>
    <x v="1"/>
    <x v="0"/>
    <x v="4"/>
    <x v="4"/>
    <n v="2"/>
    <n v="2020"/>
    <x v="1"/>
    <x v="0"/>
    <n v="3"/>
    <n v="0"/>
    <n v="1"/>
    <n v="708"/>
  </r>
  <r>
    <x v="2406"/>
    <s v="12590148A"/>
    <x v="10"/>
    <x v="0"/>
    <x v="10"/>
    <n v="327"/>
    <n v="0"/>
    <n v="327"/>
    <n v="94.83"/>
    <x v="0"/>
    <s v="ACC3"/>
    <m/>
    <x v="10"/>
    <x v="1"/>
    <x v="4"/>
    <x v="3"/>
    <n v="2"/>
    <n v="2020"/>
    <x v="1"/>
    <x v="0"/>
    <n v="3"/>
    <n v="0"/>
    <n v="1"/>
    <n v="981"/>
  </r>
  <r>
    <x v="2406"/>
    <s v="12590148C"/>
    <x v="4"/>
    <x v="0"/>
    <x v="4"/>
    <n v="327"/>
    <n v="0"/>
    <n v="327"/>
    <n v="94.83"/>
    <x v="0"/>
    <s v="ACC3"/>
    <n v="9.1333333333333329"/>
    <x v="4"/>
    <x v="1"/>
    <x v="4"/>
    <x v="3"/>
    <n v="2"/>
    <n v="2020"/>
    <x v="1"/>
    <x v="0"/>
    <n v="3"/>
    <n v="0"/>
    <n v="1"/>
    <n v="981"/>
  </r>
  <r>
    <x v="2406"/>
    <s v="12590148D"/>
    <x v="6"/>
    <x v="0"/>
    <x v="6"/>
    <n v="327"/>
    <n v="0"/>
    <n v="327"/>
    <n v="94.83"/>
    <x v="0"/>
    <s v="ACC3"/>
    <n v="1.0333333333333334"/>
    <x v="6"/>
    <x v="1"/>
    <x v="4"/>
    <x v="3"/>
    <n v="2"/>
    <n v="2020"/>
    <x v="1"/>
    <x v="0"/>
    <n v="3"/>
    <n v="0"/>
    <n v="1"/>
    <n v="981"/>
  </r>
  <r>
    <x v="2407"/>
    <s v="12590149A"/>
    <x v="10"/>
    <x v="0"/>
    <x v="10"/>
    <n v="327"/>
    <n v="0"/>
    <n v="327"/>
    <n v="94.83"/>
    <x v="0"/>
    <s v="ACC3"/>
    <m/>
    <x v="10"/>
    <x v="0"/>
    <x v="4"/>
    <x v="2"/>
    <n v="2"/>
    <n v="2020"/>
    <x v="0"/>
    <x v="0"/>
    <n v="1"/>
    <n v="1"/>
    <n v="0"/>
    <n v="327"/>
  </r>
  <r>
    <x v="2408"/>
    <s v="12590150A"/>
    <x v="10"/>
    <x v="0"/>
    <x v="10"/>
    <n v="538"/>
    <n v="0"/>
    <n v="538"/>
    <n v="145.26000000000002"/>
    <x v="5"/>
    <s v="SAN10"/>
    <m/>
    <x v="10"/>
    <x v="1"/>
    <x v="5"/>
    <x v="2"/>
    <n v="2"/>
    <n v="2020"/>
    <x v="1"/>
    <x v="0"/>
    <n v="4"/>
    <n v="0"/>
    <n v="1"/>
    <n v="1646"/>
  </r>
  <r>
    <x v="2408"/>
    <s v="12590150B"/>
    <x v="5"/>
    <x v="0"/>
    <x v="5"/>
    <n v="278"/>
    <n v="0"/>
    <n v="278"/>
    <n v="88.960000000000008"/>
    <x v="6"/>
    <s v="SNE10"/>
    <n v="4.0333333333333332"/>
    <x v="5"/>
    <x v="1"/>
    <x v="5"/>
    <x v="2"/>
    <n v="2"/>
    <n v="2020"/>
    <x v="1"/>
    <x v="0"/>
    <n v="4"/>
    <n v="0"/>
    <n v="1"/>
    <n v="1646"/>
  </r>
  <r>
    <x v="2408"/>
    <s v="12590150C"/>
    <x v="5"/>
    <x v="0"/>
    <x v="5"/>
    <n v="383"/>
    <n v="0"/>
    <n v="383"/>
    <n v="122.56"/>
    <x v="7"/>
    <s v="APP1"/>
    <n v="0"/>
    <x v="5"/>
    <x v="1"/>
    <x v="5"/>
    <x v="2"/>
    <n v="2"/>
    <n v="2020"/>
    <x v="1"/>
    <x v="0"/>
    <n v="4"/>
    <n v="0"/>
    <n v="1"/>
    <n v="1646"/>
  </r>
  <r>
    <x v="2408"/>
    <s v="12590150D"/>
    <x v="2"/>
    <x v="0"/>
    <x v="2"/>
    <n v="447"/>
    <n v="0"/>
    <n v="447"/>
    <n v="156.44999999999999"/>
    <x v="7"/>
    <s v="APP3"/>
    <n v="1.0333333333333334"/>
    <x v="2"/>
    <x v="1"/>
    <x v="5"/>
    <x v="2"/>
    <n v="2"/>
    <n v="2020"/>
    <x v="1"/>
    <x v="0"/>
    <n v="4"/>
    <n v="0"/>
    <n v="1"/>
    <n v="1646"/>
  </r>
  <r>
    <x v="2409"/>
    <s v="12590151A"/>
    <x v="10"/>
    <x v="0"/>
    <x v="10"/>
    <n v="345"/>
    <n v="0"/>
    <n v="345"/>
    <n v="106.95"/>
    <x v="7"/>
    <s v="APP2"/>
    <m/>
    <x v="10"/>
    <x v="0"/>
    <x v="5"/>
    <x v="0"/>
    <n v="2"/>
    <n v="2020"/>
    <x v="0"/>
    <x v="0"/>
    <n v="1"/>
    <n v="1"/>
    <n v="0"/>
    <n v="345"/>
  </r>
  <r>
    <x v="2410"/>
    <s v="12590152A"/>
    <x v="10"/>
    <x v="0"/>
    <x v="10"/>
    <n v="383"/>
    <n v="0"/>
    <n v="383"/>
    <n v="122.56"/>
    <x v="7"/>
    <s v="APP1"/>
    <m/>
    <x v="10"/>
    <x v="1"/>
    <x v="5"/>
    <x v="0"/>
    <n v="2"/>
    <n v="2020"/>
    <x v="1"/>
    <x v="0"/>
    <n v="4"/>
    <n v="0"/>
    <n v="1"/>
    <n v="843"/>
  </r>
  <r>
    <x v="2410"/>
    <s v="12590152C"/>
    <x v="11"/>
    <x v="0"/>
    <x v="11"/>
    <n v="172"/>
    <n v="0"/>
    <n v="172"/>
    <n v="65.36"/>
    <x v="8"/>
    <s v="SMA2"/>
    <n v="10.133333333333333"/>
    <x v="11"/>
    <x v="1"/>
    <x v="5"/>
    <x v="0"/>
    <n v="2"/>
    <n v="2020"/>
    <x v="1"/>
    <x v="0"/>
    <n v="4"/>
    <n v="0"/>
    <n v="1"/>
    <n v="843"/>
  </r>
  <r>
    <x v="2410"/>
    <s v="12590152E"/>
    <x v="11"/>
    <x v="0"/>
    <x v="11"/>
    <n v="144"/>
    <n v="0"/>
    <n v="144"/>
    <n v="66.240000000000009"/>
    <x v="8"/>
    <s v="SMA3"/>
    <n v="0"/>
    <x v="11"/>
    <x v="1"/>
    <x v="5"/>
    <x v="0"/>
    <n v="2"/>
    <n v="2020"/>
    <x v="1"/>
    <x v="0"/>
    <n v="4"/>
    <n v="0"/>
    <n v="1"/>
    <n v="843"/>
  </r>
  <r>
    <x v="2410"/>
    <s v="12590152F"/>
    <x v="11"/>
    <x v="0"/>
    <x v="11"/>
    <n v="144"/>
    <n v="0"/>
    <n v="144"/>
    <n v="66.240000000000009"/>
    <x v="8"/>
    <s v="SMA3"/>
    <n v="0"/>
    <x v="11"/>
    <x v="1"/>
    <x v="5"/>
    <x v="0"/>
    <n v="2"/>
    <n v="2020"/>
    <x v="1"/>
    <x v="0"/>
    <n v="4"/>
    <n v="0"/>
    <n v="1"/>
    <n v="843"/>
  </r>
  <r>
    <x v="2411"/>
    <s v="12590153A"/>
    <x v="10"/>
    <x v="0"/>
    <x v="10"/>
    <n v="172"/>
    <n v="0"/>
    <n v="172"/>
    <n v="65.36"/>
    <x v="8"/>
    <s v="SMA2"/>
    <m/>
    <x v="10"/>
    <x v="0"/>
    <x v="5"/>
    <x v="1"/>
    <n v="2"/>
    <n v="2020"/>
    <x v="0"/>
    <x v="0"/>
    <n v="1"/>
    <n v="1"/>
    <n v="0"/>
    <n v="172"/>
  </r>
  <r>
    <x v="2412"/>
    <s v="12590154A"/>
    <x v="10"/>
    <x v="0"/>
    <x v="10"/>
    <n v="168"/>
    <n v="0"/>
    <n v="168"/>
    <n v="75.600000000000009"/>
    <x v="8"/>
    <s v="SMA1"/>
    <m/>
    <x v="10"/>
    <x v="1"/>
    <x v="5"/>
    <x v="1"/>
    <n v="2"/>
    <n v="2020"/>
    <x v="0"/>
    <x v="0"/>
    <n v="1"/>
    <n v="1"/>
    <n v="0"/>
    <n v="168"/>
  </r>
  <r>
    <x v="2413"/>
    <s v="12590155A"/>
    <x v="10"/>
    <x v="0"/>
    <x v="10"/>
    <n v="210"/>
    <n v="0"/>
    <n v="210"/>
    <n v="37.799999999999997"/>
    <x v="9"/>
    <s v="FRA2"/>
    <m/>
    <x v="10"/>
    <x v="0"/>
    <x v="5"/>
    <x v="0"/>
    <n v="2"/>
    <n v="2020"/>
    <x v="1"/>
    <x v="0"/>
    <n v="2"/>
    <n v="0"/>
    <n v="1"/>
    <n v="430"/>
  </r>
  <r>
    <x v="2413"/>
    <s v="12590155B"/>
    <x v="4"/>
    <x v="0"/>
    <x v="4"/>
    <n v="220"/>
    <n v="0"/>
    <n v="220"/>
    <n v="39.6"/>
    <x v="9"/>
    <s v="FRA4"/>
    <n v="9.1333333333333329"/>
    <x v="4"/>
    <x v="0"/>
    <x v="5"/>
    <x v="0"/>
    <n v="2"/>
    <n v="2020"/>
    <x v="1"/>
    <x v="0"/>
    <n v="2"/>
    <n v="0"/>
    <n v="1"/>
    <n v="430"/>
  </r>
  <r>
    <x v="2414"/>
    <s v="12590156A"/>
    <x v="10"/>
    <x v="0"/>
    <x v="10"/>
    <n v="192"/>
    <n v="0"/>
    <n v="192"/>
    <n v="34.56"/>
    <x v="9"/>
    <s v="FRA1"/>
    <m/>
    <x v="10"/>
    <x v="1"/>
    <x v="5"/>
    <x v="0"/>
    <n v="2"/>
    <n v="2020"/>
    <x v="1"/>
    <x v="0"/>
    <n v="1"/>
    <n v="1"/>
    <n v="0"/>
    <n v="192"/>
  </r>
  <r>
    <x v="2415"/>
    <s v="12590157A"/>
    <x v="10"/>
    <x v="0"/>
    <x v="10"/>
    <n v="240"/>
    <n v="0"/>
    <n v="240"/>
    <n v="43.199999999999996"/>
    <x v="9"/>
    <s v="FRA5"/>
    <m/>
    <x v="10"/>
    <x v="0"/>
    <x v="5"/>
    <x v="0"/>
    <n v="2"/>
    <n v="2020"/>
    <x v="0"/>
    <x v="0"/>
    <n v="1"/>
    <n v="1"/>
    <n v="0"/>
    <n v="240"/>
  </r>
  <r>
    <x v="2416"/>
    <s v="12590158A"/>
    <x v="10"/>
    <x v="0"/>
    <x v="10"/>
    <n v="327"/>
    <n v="0"/>
    <n v="327"/>
    <n v="94.83"/>
    <x v="0"/>
    <s v="ACC3"/>
    <m/>
    <x v="10"/>
    <x v="1"/>
    <x v="5"/>
    <x v="1"/>
    <n v="2"/>
    <n v="2020"/>
    <x v="0"/>
    <x v="0"/>
    <n v="1"/>
    <n v="1"/>
    <n v="0"/>
    <n v="327"/>
  </r>
  <r>
    <x v="2417"/>
    <s v="12590159A"/>
    <x v="10"/>
    <x v="0"/>
    <x v="10"/>
    <n v="327"/>
    <n v="0"/>
    <n v="327"/>
    <n v="94.83"/>
    <x v="0"/>
    <s v="ACC3"/>
    <m/>
    <x v="10"/>
    <x v="0"/>
    <x v="5"/>
    <x v="2"/>
    <n v="2"/>
    <n v="2020"/>
    <x v="0"/>
    <x v="0"/>
    <n v="2"/>
    <n v="0"/>
    <n v="1"/>
    <n v="640"/>
  </r>
  <r>
    <x v="2417"/>
    <s v="12590159B"/>
    <x v="8"/>
    <x v="0"/>
    <x v="8"/>
    <n v="313"/>
    <n v="0"/>
    <n v="313"/>
    <n v="93.899999999999991"/>
    <x v="0"/>
    <s v="ACC4"/>
    <n v="5.0333333333333332"/>
    <x v="8"/>
    <x v="0"/>
    <x v="5"/>
    <x v="2"/>
    <n v="2"/>
    <n v="2020"/>
    <x v="0"/>
    <x v="0"/>
    <n v="2"/>
    <n v="0"/>
    <n v="1"/>
    <n v="640"/>
  </r>
  <r>
    <x v="2418"/>
    <s v="12590160A"/>
    <x v="10"/>
    <x v="0"/>
    <x v="10"/>
    <n v="293"/>
    <n v="0"/>
    <n v="293"/>
    <n v="90.83"/>
    <x v="6"/>
    <s v="SNE9"/>
    <m/>
    <x v="10"/>
    <x v="1"/>
    <x v="6"/>
    <x v="4"/>
    <n v="2"/>
    <n v="2020"/>
    <x v="1"/>
    <x v="0"/>
    <n v="1"/>
    <n v="1"/>
    <n v="0"/>
    <n v="293"/>
  </r>
  <r>
    <x v="2419"/>
    <s v="12590161A"/>
    <x v="10"/>
    <x v="0"/>
    <x v="10"/>
    <n v="345"/>
    <n v="0"/>
    <n v="345"/>
    <n v="106.95"/>
    <x v="7"/>
    <s v="APP2"/>
    <m/>
    <x v="10"/>
    <x v="0"/>
    <x v="6"/>
    <x v="3"/>
    <n v="2"/>
    <n v="2020"/>
    <x v="0"/>
    <x v="0"/>
    <n v="1"/>
    <n v="1"/>
    <n v="0"/>
    <n v="345"/>
  </r>
  <r>
    <x v="2420"/>
    <s v="12590162A"/>
    <x v="10"/>
    <x v="0"/>
    <x v="10"/>
    <n v="144"/>
    <n v="0"/>
    <n v="144"/>
    <n v="66.240000000000009"/>
    <x v="8"/>
    <s v="SMA3"/>
    <m/>
    <x v="10"/>
    <x v="1"/>
    <x v="6"/>
    <x v="2"/>
    <n v="2"/>
    <n v="2020"/>
    <x v="1"/>
    <x v="0"/>
    <n v="1"/>
    <n v="1"/>
    <n v="0"/>
    <n v="144"/>
  </r>
  <r>
    <x v="2421"/>
    <s v="12590163A"/>
    <x v="10"/>
    <x v="0"/>
    <x v="10"/>
    <n v="168"/>
    <n v="0"/>
    <n v="168"/>
    <n v="25.2"/>
    <x v="8"/>
    <s v="SMA4"/>
    <m/>
    <x v="10"/>
    <x v="0"/>
    <x v="6"/>
    <x v="2"/>
    <n v="2"/>
    <n v="2020"/>
    <x v="1"/>
    <x v="0"/>
    <n v="1"/>
    <n v="1"/>
    <n v="0"/>
    <n v="168"/>
  </r>
  <r>
    <x v="2422"/>
    <s v="12590164A"/>
    <x v="10"/>
    <x v="0"/>
    <x v="10"/>
    <n v="240"/>
    <n v="0"/>
    <n v="240"/>
    <n v="43.199999999999996"/>
    <x v="9"/>
    <s v="FRA5"/>
    <m/>
    <x v="10"/>
    <x v="1"/>
    <x v="6"/>
    <x v="2"/>
    <n v="2"/>
    <n v="2020"/>
    <x v="1"/>
    <x v="0"/>
    <n v="1"/>
    <n v="1"/>
    <n v="0"/>
    <n v="240"/>
  </r>
  <r>
    <x v="2423"/>
    <s v="12590165A"/>
    <x v="10"/>
    <x v="0"/>
    <x v="10"/>
    <n v="220"/>
    <n v="0"/>
    <n v="220"/>
    <n v="39.6"/>
    <x v="9"/>
    <s v="FRA4"/>
    <m/>
    <x v="10"/>
    <x v="0"/>
    <x v="6"/>
    <x v="0"/>
    <n v="2"/>
    <n v="2020"/>
    <x v="1"/>
    <x v="0"/>
    <n v="1"/>
    <n v="1"/>
    <n v="0"/>
    <n v="220"/>
  </r>
  <r>
    <x v="2424"/>
    <s v="12590166A"/>
    <x v="10"/>
    <x v="0"/>
    <x v="10"/>
    <n v="210"/>
    <n v="0"/>
    <n v="210"/>
    <n v="37.799999999999997"/>
    <x v="9"/>
    <s v="FRA2"/>
    <m/>
    <x v="10"/>
    <x v="1"/>
    <x v="6"/>
    <x v="0"/>
    <n v="2"/>
    <n v="2020"/>
    <x v="0"/>
    <x v="0"/>
    <n v="3"/>
    <n v="0"/>
    <n v="1"/>
    <n v="723"/>
  </r>
  <r>
    <x v="2424"/>
    <s v="12590166B"/>
    <x v="7"/>
    <x v="0"/>
    <x v="7"/>
    <n v="255"/>
    <n v="0"/>
    <n v="255"/>
    <n v="66.3"/>
    <x v="0"/>
    <s v="ACC1"/>
    <n v="0.96666666666666667"/>
    <x v="7"/>
    <x v="1"/>
    <x v="6"/>
    <x v="0"/>
    <n v="2"/>
    <n v="2020"/>
    <x v="0"/>
    <x v="0"/>
    <n v="3"/>
    <n v="0"/>
    <n v="1"/>
    <n v="723"/>
  </r>
  <r>
    <x v="2424"/>
    <s v="12590166C"/>
    <x v="5"/>
    <x v="0"/>
    <x v="5"/>
    <n v="258"/>
    <n v="0"/>
    <n v="258"/>
    <n v="72.240000000000009"/>
    <x v="0"/>
    <s v="ACC2"/>
    <n v="3.0666666666666669"/>
    <x v="5"/>
    <x v="1"/>
    <x v="6"/>
    <x v="0"/>
    <n v="2"/>
    <n v="2020"/>
    <x v="0"/>
    <x v="0"/>
    <n v="3"/>
    <n v="0"/>
    <n v="1"/>
    <n v="723"/>
  </r>
  <r>
    <x v="2425"/>
    <s v="12590167A"/>
    <x v="10"/>
    <x v="0"/>
    <x v="10"/>
    <n v="313"/>
    <n v="0"/>
    <n v="313"/>
    <n v="93.899999999999991"/>
    <x v="0"/>
    <s v="ACC4"/>
    <m/>
    <x v="10"/>
    <x v="0"/>
    <x v="6"/>
    <x v="2"/>
    <n v="2"/>
    <n v="2020"/>
    <x v="0"/>
    <x v="0"/>
    <n v="1"/>
    <n v="1"/>
    <n v="0"/>
    <n v="313"/>
  </r>
  <r>
    <x v="2426"/>
    <s v="12590168A"/>
    <x v="10"/>
    <x v="0"/>
    <x v="10"/>
    <n v="258"/>
    <n v="0"/>
    <n v="258"/>
    <n v="72.240000000000009"/>
    <x v="0"/>
    <s v="ACC2"/>
    <m/>
    <x v="10"/>
    <x v="1"/>
    <x v="6"/>
    <x v="2"/>
    <n v="2"/>
    <n v="2020"/>
    <x v="1"/>
    <x v="0"/>
    <n v="2"/>
    <n v="0"/>
    <n v="1"/>
    <n v="1250"/>
  </r>
  <r>
    <x v="2426"/>
    <s v="12590168C"/>
    <x v="4"/>
    <x v="0"/>
    <x v="4"/>
    <n v="992"/>
    <n v="0"/>
    <n v="992"/>
    <n v="307.52"/>
    <x v="1"/>
    <s v="MIN5"/>
    <n v="9.1333333333333329"/>
    <x v="4"/>
    <x v="1"/>
    <x v="6"/>
    <x v="2"/>
    <n v="2"/>
    <n v="2020"/>
    <x v="1"/>
    <x v="0"/>
    <n v="2"/>
    <n v="0"/>
    <n v="1"/>
    <n v="1250"/>
  </r>
  <r>
    <x v="2427"/>
    <s v="12590169A"/>
    <x v="10"/>
    <x v="0"/>
    <x v="10"/>
    <n v="992"/>
    <n v="0"/>
    <n v="992"/>
    <n v="277.76000000000005"/>
    <x v="1"/>
    <s v="MIN1"/>
    <m/>
    <x v="10"/>
    <x v="0"/>
    <x v="6"/>
    <x v="2"/>
    <n v="2"/>
    <n v="2020"/>
    <x v="1"/>
    <x v="0"/>
    <n v="1"/>
    <n v="1"/>
    <n v="0"/>
    <n v="992"/>
  </r>
  <r>
    <x v="2428"/>
    <s v="12590201A"/>
    <x v="10"/>
    <x v="0"/>
    <x v="10"/>
    <n v="507"/>
    <n v="0"/>
    <n v="507"/>
    <n v="136.89000000000001"/>
    <x v="5"/>
    <s v="SAN9"/>
    <m/>
    <x v="10"/>
    <x v="0"/>
    <x v="3"/>
    <x v="2"/>
    <n v="2"/>
    <n v="2020"/>
    <x v="0"/>
    <x v="0"/>
    <n v="3"/>
    <n v="0"/>
    <n v="1"/>
    <n v="1266"/>
  </r>
  <r>
    <x v="2428"/>
    <s v="12590201B"/>
    <x v="5"/>
    <x v="0"/>
    <x v="5"/>
    <n v="312"/>
    <n v="0"/>
    <n v="312"/>
    <n v="99.84"/>
    <x v="6"/>
    <s v="SNE1"/>
    <n v="4.0333333333333332"/>
    <x v="5"/>
    <x v="0"/>
    <x v="3"/>
    <x v="2"/>
    <n v="2"/>
    <n v="2020"/>
    <x v="0"/>
    <x v="0"/>
    <n v="3"/>
    <n v="0"/>
    <n v="1"/>
    <n v="1266"/>
  </r>
  <r>
    <x v="2428"/>
    <s v="12590201C"/>
    <x v="9"/>
    <x v="0"/>
    <x v="9"/>
    <n v="447"/>
    <n v="67.050000000000011"/>
    <n v="379.95"/>
    <n v="156.44999999999999"/>
    <x v="7"/>
    <s v="APP3"/>
    <n v="2.0333333333333332"/>
    <x v="9"/>
    <x v="0"/>
    <x v="3"/>
    <x v="2"/>
    <n v="2"/>
    <n v="2020"/>
    <x v="0"/>
    <x v="0"/>
    <n v="3"/>
    <n v="0"/>
    <n v="1"/>
    <n v="1266"/>
  </r>
  <r>
    <x v="2429"/>
    <s v="12590202A"/>
    <x v="10"/>
    <x v="0"/>
    <x v="10"/>
    <n v="345"/>
    <n v="0"/>
    <n v="345"/>
    <n v="106.95"/>
    <x v="7"/>
    <s v="APP2"/>
    <m/>
    <x v="10"/>
    <x v="1"/>
    <x v="3"/>
    <x v="2"/>
    <n v="2"/>
    <n v="2020"/>
    <x v="1"/>
    <x v="0"/>
    <n v="1"/>
    <n v="1"/>
    <n v="0"/>
    <n v="345"/>
  </r>
  <r>
    <x v="2430"/>
    <s v="12590203A"/>
    <x v="10"/>
    <x v="0"/>
    <x v="10"/>
    <n v="345"/>
    <n v="0"/>
    <n v="345"/>
    <n v="106.95"/>
    <x v="7"/>
    <s v="APP2"/>
    <m/>
    <x v="10"/>
    <x v="0"/>
    <x v="3"/>
    <x v="2"/>
    <n v="2"/>
    <n v="2020"/>
    <x v="1"/>
    <x v="0"/>
    <n v="7"/>
    <n v="0"/>
    <n v="1"/>
    <n v="2797"/>
  </r>
  <r>
    <x v="2430"/>
    <s v="12590203B"/>
    <x v="5"/>
    <x v="0"/>
    <x v="5"/>
    <n v="447"/>
    <n v="0"/>
    <n v="447"/>
    <n v="156.44999999999999"/>
    <x v="7"/>
    <s v="APP3"/>
    <n v="4.0333333333333332"/>
    <x v="5"/>
    <x v="0"/>
    <x v="3"/>
    <x v="2"/>
    <n v="2"/>
    <n v="2020"/>
    <x v="1"/>
    <x v="0"/>
    <n v="7"/>
    <n v="0"/>
    <n v="1"/>
    <n v="2797"/>
  </r>
  <r>
    <x v="2430"/>
    <s v="12590203C"/>
    <x v="5"/>
    <x v="0"/>
    <x v="5"/>
    <n v="383"/>
    <n v="0"/>
    <n v="383"/>
    <n v="122.56"/>
    <x v="7"/>
    <s v="APP1"/>
    <n v="0"/>
    <x v="5"/>
    <x v="0"/>
    <x v="3"/>
    <x v="2"/>
    <n v="2"/>
    <n v="2020"/>
    <x v="1"/>
    <x v="0"/>
    <n v="7"/>
    <n v="0"/>
    <n v="1"/>
    <n v="2797"/>
  </r>
  <r>
    <x v="2430"/>
    <s v="12590203D"/>
    <x v="1"/>
    <x v="0"/>
    <x v="1"/>
    <n v="447"/>
    <n v="0"/>
    <n v="447"/>
    <n v="156.44999999999999"/>
    <x v="7"/>
    <s v="APP3"/>
    <n v="3.0666666666666669"/>
    <x v="1"/>
    <x v="0"/>
    <x v="3"/>
    <x v="2"/>
    <n v="2"/>
    <n v="2020"/>
    <x v="1"/>
    <x v="0"/>
    <n v="7"/>
    <n v="0"/>
    <n v="1"/>
    <n v="2797"/>
  </r>
  <r>
    <x v="2430"/>
    <s v="12590203E"/>
    <x v="8"/>
    <x v="0"/>
    <x v="8"/>
    <n v="383"/>
    <n v="0"/>
    <n v="383"/>
    <n v="122.56"/>
    <x v="7"/>
    <s v="APP1"/>
    <n v="2.0666666666666669"/>
    <x v="8"/>
    <x v="0"/>
    <x v="3"/>
    <x v="2"/>
    <n v="2"/>
    <n v="2020"/>
    <x v="1"/>
    <x v="0"/>
    <n v="7"/>
    <n v="0"/>
    <n v="1"/>
    <n v="2797"/>
  </r>
  <r>
    <x v="2430"/>
    <s v="12590203F"/>
    <x v="1"/>
    <x v="0"/>
    <x v="1"/>
    <n v="447"/>
    <n v="0"/>
    <n v="447"/>
    <n v="156.44999999999999"/>
    <x v="7"/>
    <s v="APP3"/>
    <n v="2.0666666666666669"/>
    <x v="1"/>
    <x v="0"/>
    <x v="3"/>
    <x v="2"/>
    <n v="2"/>
    <n v="2020"/>
    <x v="1"/>
    <x v="0"/>
    <n v="7"/>
    <n v="0"/>
    <n v="1"/>
    <n v="2797"/>
  </r>
  <r>
    <x v="2430"/>
    <s v="12590203G"/>
    <x v="1"/>
    <x v="0"/>
    <x v="1"/>
    <n v="345"/>
    <n v="0"/>
    <n v="345"/>
    <n v="106.95"/>
    <x v="7"/>
    <s v="APP2"/>
    <n v="0"/>
    <x v="1"/>
    <x v="0"/>
    <x v="3"/>
    <x v="2"/>
    <n v="2"/>
    <n v="2020"/>
    <x v="1"/>
    <x v="0"/>
    <n v="7"/>
    <n v="0"/>
    <n v="1"/>
    <n v="2797"/>
  </r>
  <r>
    <x v="2431"/>
    <s v="12590204A"/>
    <x v="10"/>
    <x v="0"/>
    <x v="10"/>
    <n v="383"/>
    <n v="0"/>
    <n v="383"/>
    <n v="122.56"/>
    <x v="7"/>
    <s v="APP1"/>
    <m/>
    <x v="10"/>
    <x v="1"/>
    <x v="3"/>
    <x v="2"/>
    <n v="2"/>
    <n v="2020"/>
    <x v="0"/>
    <x v="0"/>
    <n v="1"/>
    <n v="1"/>
    <n v="0"/>
    <n v="383"/>
  </r>
  <r>
    <x v="2432"/>
    <s v="12590205A"/>
    <x v="10"/>
    <x v="0"/>
    <x v="10"/>
    <n v="383"/>
    <n v="0"/>
    <n v="383"/>
    <n v="122.56"/>
    <x v="7"/>
    <s v="APP1"/>
    <m/>
    <x v="10"/>
    <x v="0"/>
    <x v="3"/>
    <x v="4"/>
    <n v="2"/>
    <n v="2020"/>
    <x v="0"/>
    <x v="0"/>
    <n v="1"/>
    <n v="1"/>
    <n v="0"/>
    <n v="383"/>
  </r>
  <r>
    <x v="2433"/>
    <s v="12590206A"/>
    <x v="10"/>
    <x v="0"/>
    <x v="10"/>
    <n v="383"/>
    <n v="0"/>
    <n v="383"/>
    <n v="122.56"/>
    <x v="7"/>
    <s v="APP1"/>
    <m/>
    <x v="10"/>
    <x v="1"/>
    <x v="3"/>
    <x v="4"/>
    <n v="2"/>
    <n v="2020"/>
    <x v="0"/>
    <x v="0"/>
    <n v="4"/>
    <n v="0"/>
    <n v="1"/>
    <n v="887"/>
  </r>
  <r>
    <x v="2433"/>
    <s v="12590206B"/>
    <x v="6"/>
    <x v="0"/>
    <x v="6"/>
    <n v="168"/>
    <n v="0"/>
    <n v="168"/>
    <n v="75.600000000000009"/>
    <x v="8"/>
    <s v="SMA1"/>
    <n v="8.1"/>
    <x v="6"/>
    <x v="1"/>
    <x v="3"/>
    <x v="4"/>
    <n v="2"/>
    <n v="2020"/>
    <x v="0"/>
    <x v="0"/>
    <n v="4"/>
    <n v="0"/>
    <n v="1"/>
    <n v="887"/>
  </r>
  <r>
    <x v="2433"/>
    <s v="12590206C"/>
    <x v="4"/>
    <x v="0"/>
    <x v="4"/>
    <n v="168"/>
    <n v="0"/>
    <n v="168"/>
    <n v="75.600000000000009"/>
    <x v="8"/>
    <s v="SMA1"/>
    <n v="1.0333333333333334"/>
    <x v="4"/>
    <x v="1"/>
    <x v="3"/>
    <x v="4"/>
    <n v="2"/>
    <n v="2020"/>
    <x v="0"/>
    <x v="0"/>
    <n v="4"/>
    <n v="0"/>
    <n v="1"/>
    <n v="887"/>
  </r>
  <r>
    <x v="2433"/>
    <s v="12590206D"/>
    <x v="6"/>
    <x v="0"/>
    <x v="6"/>
    <n v="168"/>
    <n v="0"/>
    <n v="168"/>
    <n v="25.2"/>
    <x v="8"/>
    <s v="SMA4"/>
    <n v="1.0333333333333334"/>
    <x v="6"/>
    <x v="1"/>
    <x v="3"/>
    <x v="4"/>
    <n v="2"/>
    <n v="2020"/>
    <x v="0"/>
    <x v="0"/>
    <n v="4"/>
    <n v="0"/>
    <n v="1"/>
    <n v="887"/>
  </r>
  <r>
    <x v="2434"/>
    <s v="12590207A"/>
    <x v="10"/>
    <x v="0"/>
    <x v="10"/>
    <n v="168"/>
    <n v="0"/>
    <n v="168"/>
    <n v="75.600000000000009"/>
    <x v="8"/>
    <s v="SMA1"/>
    <m/>
    <x v="10"/>
    <x v="0"/>
    <x v="3"/>
    <x v="4"/>
    <n v="2"/>
    <n v="2020"/>
    <x v="1"/>
    <x v="0"/>
    <n v="1"/>
    <n v="1"/>
    <n v="0"/>
    <n v="168"/>
  </r>
  <r>
    <x v="2435"/>
    <s v="12590208A"/>
    <x v="10"/>
    <x v="0"/>
    <x v="10"/>
    <n v="168"/>
    <n v="0"/>
    <n v="168"/>
    <n v="25.2"/>
    <x v="8"/>
    <s v="SMA4"/>
    <m/>
    <x v="10"/>
    <x v="1"/>
    <x v="3"/>
    <x v="4"/>
    <n v="2"/>
    <n v="2020"/>
    <x v="1"/>
    <x v="0"/>
    <n v="1"/>
    <n v="1"/>
    <n v="0"/>
    <n v="168"/>
  </r>
  <r>
    <x v="2436"/>
    <s v="12590209A"/>
    <x v="10"/>
    <x v="0"/>
    <x v="10"/>
    <n v="210"/>
    <n v="0"/>
    <n v="210"/>
    <n v="37.799999999999997"/>
    <x v="9"/>
    <s v="FRA2"/>
    <m/>
    <x v="10"/>
    <x v="0"/>
    <x v="3"/>
    <x v="4"/>
    <n v="2"/>
    <n v="2020"/>
    <x v="1"/>
    <x v="0"/>
    <n v="2"/>
    <n v="0"/>
    <n v="1"/>
    <n v="450"/>
  </r>
  <r>
    <x v="2436"/>
    <s v="12590209B"/>
    <x v="3"/>
    <x v="0"/>
    <x v="3"/>
    <n v="240"/>
    <n v="0"/>
    <n v="240"/>
    <n v="43.199999999999996"/>
    <x v="9"/>
    <s v="FRA5"/>
    <n v="6.0666666666666664"/>
    <x v="3"/>
    <x v="0"/>
    <x v="3"/>
    <x v="4"/>
    <n v="2"/>
    <n v="2020"/>
    <x v="1"/>
    <x v="0"/>
    <n v="2"/>
    <n v="0"/>
    <n v="1"/>
    <n v="450"/>
  </r>
  <r>
    <x v="2437"/>
    <s v="12590210A"/>
    <x v="10"/>
    <x v="0"/>
    <x v="10"/>
    <n v="538"/>
    <n v="0"/>
    <n v="538"/>
    <n v="129.12"/>
    <x v="5"/>
    <s v="SAN11"/>
    <m/>
    <x v="10"/>
    <x v="1"/>
    <x v="0"/>
    <x v="4"/>
    <n v="2"/>
    <n v="2020"/>
    <x v="0"/>
    <x v="0"/>
    <n v="1"/>
    <n v="1"/>
    <n v="0"/>
    <n v="538"/>
  </r>
  <r>
    <x v="2438"/>
    <s v="12590211A"/>
    <x v="10"/>
    <x v="0"/>
    <x v="10"/>
    <n v="168"/>
    <n v="0"/>
    <n v="168"/>
    <n v="60.48"/>
    <x v="6"/>
    <s v="SNE5"/>
    <m/>
    <x v="10"/>
    <x v="0"/>
    <x v="0"/>
    <x v="4"/>
    <n v="2"/>
    <n v="2020"/>
    <x v="0"/>
    <x v="0"/>
    <n v="1"/>
    <n v="1"/>
    <n v="0"/>
    <n v="168"/>
  </r>
  <r>
    <x v="2439"/>
    <s v="12590212A"/>
    <x v="10"/>
    <x v="0"/>
    <x v="10"/>
    <n v="447"/>
    <n v="0"/>
    <n v="447"/>
    <n v="156.44999999999999"/>
    <x v="7"/>
    <s v="APP3"/>
    <m/>
    <x v="10"/>
    <x v="1"/>
    <x v="0"/>
    <x v="2"/>
    <n v="2"/>
    <n v="2020"/>
    <x v="1"/>
    <x v="0"/>
    <n v="1"/>
    <n v="1"/>
    <n v="0"/>
    <n v="447"/>
  </r>
  <r>
    <x v="2440"/>
    <s v="12590213A"/>
    <x v="0"/>
    <x v="0"/>
    <x v="0"/>
    <n v="447"/>
    <n v="0"/>
    <n v="447"/>
    <n v="156.44999999999999"/>
    <x v="7"/>
    <s v="APP3"/>
    <m/>
    <x v="0"/>
    <x v="0"/>
    <x v="0"/>
    <x v="3"/>
    <n v="1"/>
    <n v="2020"/>
    <x v="1"/>
    <x v="0"/>
    <n v="1"/>
    <n v="1"/>
    <n v="0"/>
    <n v="447"/>
  </r>
  <r>
    <x v="2441"/>
    <s v="12590214A"/>
    <x v="0"/>
    <x v="0"/>
    <x v="0"/>
    <n v="345"/>
    <n v="0"/>
    <n v="345"/>
    <n v="106.95"/>
    <x v="7"/>
    <s v="APP2"/>
    <m/>
    <x v="0"/>
    <x v="1"/>
    <x v="0"/>
    <x v="2"/>
    <n v="1"/>
    <n v="2020"/>
    <x v="1"/>
    <x v="0"/>
    <n v="2"/>
    <n v="0"/>
    <n v="1"/>
    <n v="792"/>
  </r>
  <r>
    <x v="2441"/>
    <s v="12590214B"/>
    <x v="3"/>
    <x v="0"/>
    <x v="3"/>
    <n v="447"/>
    <n v="0"/>
    <n v="447"/>
    <n v="156.44999999999999"/>
    <x v="7"/>
    <s v="APP3"/>
    <n v="7.1"/>
    <x v="3"/>
    <x v="1"/>
    <x v="0"/>
    <x v="2"/>
    <n v="1"/>
    <n v="2020"/>
    <x v="1"/>
    <x v="0"/>
    <n v="2"/>
    <n v="0"/>
    <n v="1"/>
    <n v="792"/>
  </r>
  <r>
    <x v="2442"/>
    <s v="12590215A"/>
    <x v="0"/>
    <x v="0"/>
    <x v="0"/>
    <n v="168"/>
    <n v="0"/>
    <n v="168"/>
    <n v="75.600000000000009"/>
    <x v="8"/>
    <s v="SMA1"/>
    <m/>
    <x v="0"/>
    <x v="0"/>
    <x v="0"/>
    <x v="4"/>
    <n v="1"/>
    <n v="2020"/>
    <x v="0"/>
    <x v="0"/>
    <n v="1"/>
    <n v="1"/>
    <n v="0"/>
    <n v="168"/>
  </r>
  <r>
    <x v="2443"/>
    <s v="12590216A"/>
    <x v="0"/>
    <x v="0"/>
    <x v="0"/>
    <n v="172"/>
    <n v="0"/>
    <n v="172"/>
    <n v="65.36"/>
    <x v="8"/>
    <s v="SMA2"/>
    <m/>
    <x v="0"/>
    <x v="1"/>
    <x v="0"/>
    <x v="2"/>
    <n v="1"/>
    <n v="2020"/>
    <x v="0"/>
    <x v="0"/>
    <n v="3"/>
    <n v="0"/>
    <n v="1"/>
    <n v="550"/>
  </r>
  <r>
    <x v="2443"/>
    <s v="12590216B"/>
    <x v="11"/>
    <x v="0"/>
    <x v="11"/>
    <n v="168"/>
    <n v="0"/>
    <n v="168"/>
    <n v="75.600000000000009"/>
    <x v="8"/>
    <s v="SMA1"/>
    <n v="11.166666666666666"/>
    <x v="11"/>
    <x v="1"/>
    <x v="0"/>
    <x v="2"/>
    <n v="1"/>
    <n v="2020"/>
    <x v="0"/>
    <x v="0"/>
    <n v="3"/>
    <n v="0"/>
    <n v="1"/>
    <n v="550"/>
  </r>
  <r>
    <x v="2443"/>
    <s v="12590216C"/>
    <x v="8"/>
    <x v="0"/>
    <x v="8"/>
    <n v="210"/>
    <n v="0"/>
    <n v="210"/>
    <n v="37.799999999999997"/>
    <x v="9"/>
    <s v="FRA2"/>
    <n v="5.0999999999999996"/>
    <x v="8"/>
    <x v="1"/>
    <x v="0"/>
    <x v="2"/>
    <n v="1"/>
    <n v="2020"/>
    <x v="0"/>
    <x v="0"/>
    <n v="3"/>
    <n v="0"/>
    <n v="1"/>
    <n v="550"/>
  </r>
  <r>
    <x v="2444"/>
    <s v="12290231A"/>
    <x v="9"/>
    <x v="0"/>
    <x v="9"/>
    <n v="592"/>
    <n v="88.800000000000011"/>
    <n v="503.2"/>
    <n v="165.76000000000002"/>
    <x v="5"/>
    <s v="SAN1"/>
    <m/>
    <x v="9"/>
    <x v="0"/>
    <x v="2"/>
    <x v="2"/>
    <n v="4"/>
    <n v="2020"/>
    <x v="0"/>
    <x v="0"/>
    <n v="4"/>
    <n v="0"/>
    <n v="1"/>
    <n v="1552"/>
  </r>
  <r>
    <x v="2444"/>
    <s v="12290231B"/>
    <x v="6"/>
    <x v="0"/>
    <x v="6"/>
    <n v="168"/>
    <n v="0"/>
    <n v="168"/>
    <n v="60.48"/>
    <x v="6"/>
    <s v="SNE5"/>
    <n v="6.1"/>
    <x v="6"/>
    <x v="0"/>
    <x v="2"/>
    <x v="2"/>
    <n v="4"/>
    <n v="2020"/>
    <x v="0"/>
    <x v="0"/>
    <n v="4"/>
    <n v="0"/>
    <n v="1"/>
    <n v="1552"/>
  </r>
  <r>
    <x v="2444"/>
    <s v="12290231C"/>
    <x v="6"/>
    <x v="0"/>
    <x v="6"/>
    <n v="345"/>
    <n v="0"/>
    <n v="345"/>
    <n v="106.95"/>
    <x v="7"/>
    <s v="APP2"/>
    <n v="0"/>
    <x v="6"/>
    <x v="0"/>
    <x v="2"/>
    <x v="2"/>
    <n v="4"/>
    <n v="2020"/>
    <x v="0"/>
    <x v="0"/>
    <n v="4"/>
    <n v="0"/>
    <n v="1"/>
    <n v="1552"/>
  </r>
  <r>
    <x v="2444"/>
    <s v="12290231D"/>
    <x v="4"/>
    <x v="0"/>
    <x v="4"/>
    <n v="447"/>
    <n v="0"/>
    <n v="447"/>
    <n v="156.44999999999999"/>
    <x v="7"/>
    <s v="APP3"/>
    <n v="1.0333333333333334"/>
    <x v="4"/>
    <x v="0"/>
    <x v="2"/>
    <x v="2"/>
    <n v="4"/>
    <n v="2020"/>
    <x v="0"/>
    <x v="0"/>
    <n v="4"/>
    <n v="0"/>
    <n v="1"/>
    <n v="1552"/>
  </r>
  <r>
    <x v="2445"/>
    <s v="12590217A"/>
    <x v="0"/>
    <x v="0"/>
    <x v="0"/>
    <n v="220"/>
    <n v="0"/>
    <n v="220"/>
    <n v="39.6"/>
    <x v="9"/>
    <s v="FRA4"/>
    <m/>
    <x v="0"/>
    <x v="0"/>
    <x v="0"/>
    <x v="2"/>
    <n v="1"/>
    <n v="2020"/>
    <x v="0"/>
    <x v="0"/>
    <n v="1"/>
    <n v="1"/>
    <n v="0"/>
    <n v="220"/>
  </r>
  <r>
    <x v="2446"/>
    <s v="29021932A"/>
    <x v="9"/>
    <x v="0"/>
    <x v="9"/>
    <n v="383"/>
    <n v="57.449999999999989"/>
    <n v="325.55"/>
    <n v="122.56"/>
    <x v="7"/>
    <s v="APP1"/>
    <m/>
    <x v="9"/>
    <x v="1"/>
    <x v="2"/>
    <x v="2"/>
    <n v="4"/>
    <n v="2020"/>
    <x v="1"/>
    <x v="0"/>
    <n v="1"/>
    <n v="1"/>
    <n v="0"/>
    <n v="383"/>
  </r>
  <r>
    <x v="2447"/>
    <s v="12590218A"/>
    <x v="0"/>
    <x v="0"/>
    <x v="0"/>
    <n v="210"/>
    <n v="0"/>
    <n v="210"/>
    <n v="37.799999999999997"/>
    <x v="9"/>
    <s v="FRA2"/>
    <m/>
    <x v="0"/>
    <x v="1"/>
    <x v="0"/>
    <x v="2"/>
    <n v="1"/>
    <n v="2020"/>
    <x v="0"/>
    <x v="0"/>
    <n v="1"/>
    <n v="1"/>
    <n v="0"/>
    <n v="210"/>
  </r>
  <r>
    <x v="2448"/>
    <s v="12290233A"/>
    <x v="9"/>
    <x v="0"/>
    <x v="9"/>
    <n v="523"/>
    <n v="78.449999999999989"/>
    <n v="444.55"/>
    <n v="156.9"/>
    <x v="5"/>
    <s v="SAN6"/>
    <m/>
    <x v="9"/>
    <x v="0"/>
    <x v="2"/>
    <x v="2"/>
    <n v="4"/>
    <n v="2020"/>
    <x v="0"/>
    <x v="0"/>
    <n v="6"/>
    <n v="0"/>
    <n v="1"/>
    <n v="2540"/>
  </r>
  <r>
    <x v="2448"/>
    <s v="12290233B"/>
    <x v="9"/>
    <x v="0"/>
    <x v="9"/>
    <n v="293"/>
    <n v="43.950000000000017"/>
    <n v="249.04999999999998"/>
    <n v="90.83"/>
    <x v="6"/>
    <s v="SNE9"/>
    <n v="0"/>
    <x v="9"/>
    <x v="0"/>
    <x v="2"/>
    <x v="2"/>
    <n v="4"/>
    <n v="2020"/>
    <x v="0"/>
    <x v="0"/>
    <n v="6"/>
    <n v="0"/>
    <n v="1"/>
    <n v="2540"/>
  </r>
  <r>
    <x v="2448"/>
    <s v="12290233C"/>
    <x v="9"/>
    <x v="0"/>
    <x v="9"/>
    <n v="383"/>
    <n v="57.449999999999989"/>
    <n v="325.55"/>
    <n v="122.56"/>
    <x v="7"/>
    <s v="APP1"/>
    <n v="0"/>
    <x v="9"/>
    <x v="0"/>
    <x v="2"/>
    <x v="2"/>
    <n v="4"/>
    <n v="2020"/>
    <x v="0"/>
    <x v="0"/>
    <n v="6"/>
    <n v="0"/>
    <n v="1"/>
    <n v="2540"/>
  </r>
  <r>
    <x v="2448"/>
    <s v="12290233D"/>
    <x v="3"/>
    <x v="0"/>
    <x v="3"/>
    <n v="447"/>
    <n v="0"/>
    <n v="447"/>
    <n v="156.44999999999999"/>
    <x v="7"/>
    <s v="APP3"/>
    <n v="4.0666666666666664"/>
    <x v="3"/>
    <x v="0"/>
    <x v="2"/>
    <x v="2"/>
    <n v="4"/>
    <n v="2020"/>
    <x v="0"/>
    <x v="0"/>
    <n v="6"/>
    <n v="0"/>
    <n v="1"/>
    <n v="2540"/>
  </r>
  <r>
    <x v="2448"/>
    <s v="12290233E"/>
    <x v="5"/>
    <x v="0"/>
    <x v="5"/>
    <n v="447"/>
    <n v="0"/>
    <n v="447"/>
    <n v="156.44999999999999"/>
    <x v="7"/>
    <s v="APP3"/>
    <n v="2.0333333333333332"/>
    <x v="5"/>
    <x v="0"/>
    <x v="2"/>
    <x v="2"/>
    <n v="4"/>
    <n v="2020"/>
    <x v="0"/>
    <x v="0"/>
    <n v="6"/>
    <n v="0"/>
    <n v="1"/>
    <n v="2540"/>
  </r>
  <r>
    <x v="2448"/>
    <s v="12290233F"/>
    <x v="3"/>
    <x v="0"/>
    <x v="3"/>
    <n v="447"/>
    <n v="0"/>
    <n v="447"/>
    <n v="156.44999999999999"/>
    <x v="7"/>
    <s v="APP3"/>
    <n v="2.0333333333333332"/>
    <x v="3"/>
    <x v="0"/>
    <x v="2"/>
    <x v="2"/>
    <n v="4"/>
    <n v="2020"/>
    <x v="0"/>
    <x v="0"/>
    <n v="6"/>
    <n v="0"/>
    <n v="1"/>
    <n v="2540"/>
  </r>
  <r>
    <x v="2449"/>
    <s v="12590219A"/>
    <x v="0"/>
    <x v="0"/>
    <x v="0"/>
    <n v="220"/>
    <n v="0"/>
    <n v="220"/>
    <n v="39.6"/>
    <x v="9"/>
    <s v="FRA4"/>
    <m/>
    <x v="0"/>
    <x v="0"/>
    <x v="0"/>
    <x v="2"/>
    <n v="1"/>
    <n v="2020"/>
    <x v="1"/>
    <x v="0"/>
    <n v="1"/>
    <n v="1"/>
    <n v="0"/>
    <n v="220"/>
  </r>
  <r>
    <x v="2450"/>
    <s v="12290234A"/>
    <x v="9"/>
    <x v="0"/>
    <x v="9"/>
    <n v="447"/>
    <n v="67.050000000000011"/>
    <n v="379.95"/>
    <n v="156.44999999999999"/>
    <x v="7"/>
    <s v="APP3"/>
    <m/>
    <x v="9"/>
    <x v="1"/>
    <x v="2"/>
    <x v="2"/>
    <n v="4"/>
    <n v="2020"/>
    <x v="1"/>
    <x v="0"/>
    <n v="1"/>
    <n v="1"/>
    <n v="0"/>
    <n v="447"/>
  </r>
  <r>
    <x v="2451"/>
    <s v="12590220A"/>
    <x v="0"/>
    <x v="0"/>
    <x v="0"/>
    <n v="538"/>
    <n v="0"/>
    <n v="538"/>
    <n v="145.26000000000002"/>
    <x v="5"/>
    <s v="SAN10"/>
    <m/>
    <x v="0"/>
    <x v="1"/>
    <x v="1"/>
    <x v="2"/>
    <n v="1"/>
    <n v="2020"/>
    <x v="0"/>
    <x v="0"/>
    <n v="1"/>
    <n v="1"/>
    <n v="0"/>
    <n v="538"/>
  </r>
  <r>
    <x v="2452"/>
    <s v="12290235A"/>
    <x v="9"/>
    <x v="0"/>
    <x v="9"/>
    <n v="345"/>
    <n v="51.75"/>
    <n v="293.25"/>
    <n v="106.95"/>
    <x v="7"/>
    <s v="APP2"/>
    <m/>
    <x v="9"/>
    <x v="0"/>
    <x v="2"/>
    <x v="1"/>
    <n v="4"/>
    <n v="2020"/>
    <x v="1"/>
    <x v="0"/>
    <n v="1"/>
    <n v="1"/>
    <n v="0"/>
    <n v="345"/>
  </r>
  <r>
    <x v="2453"/>
    <s v="12590221A"/>
    <x v="0"/>
    <x v="0"/>
    <x v="0"/>
    <n v="295"/>
    <n v="0"/>
    <n v="295"/>
    <n v="97.350000000000009"/>
    <x v="6"/>
    <s v="SNE7"/>
    <m/>
    <x v="0"/>
    <x v="0"/>
    <x v="1"/>
    <x v="0"/>
    <n v="1"/>
    <n v="2020"/>
    <x v="1"/>
    <x v="0"/>
    <n v="1"/>
    <n v="1"/>
    <n v="0"/>
    <n v="295"/>
  </r>
  <r>
    <x v="2454"/>
    <s v="29021936A"/>
    <x v="9"/>
    <x v="0"/>
    <x v="9"/>
    <n v="210"/>
    <n v="31.5"/>
    <n v="178.5"/>
    <n v="37.799999999999997"/>
    <x v="9"/>
    <s v="FRA2"/>
    <m/>
    <x v="9"/>
    <x v="1"/>
    <x v="2"/>
    <x v="2"/>
    <n v="4"/>
    <n v="2020"/>
    <x v="1"/>
    <x v="0"/>
    <n v="2"/>
    <n v="0"/>
    <n v="1"/>
    <n v="468"/>
  </r>
  <r>
    <x v="2454"/>
    <s v="29021936B"/>
    <x v="3"/>
    <x v="0"/>
    <x v="3"/>
    <n v="258"/>
    <n v="0"/>
    <n v="258"/>
    <n v="72.240000000000009"/>
    <x v="0"/>
    <s v="ACC2"/>
    <n v="4.0666666666666664"/>
    <x v="3"/>
    <x v="1"/>
    <x v="2"/>
    <x v="2"/>
    <n v="4"/>
    <n v="2020"/>
    <x v="1"/>
    <x v="0"/>
    <n v="2"/>
    <n v="0"/>
    <n v="1"/>
    <n v="468"/>
  </r>
  <r>
    <x v="2455"/>
    <s v="12590222A"/>
    <x v="0"/>
    <x v="0"/>
    <x v="0"/>
    <n v="383"/>
    <n v="0"/>
    <n v="383"/>
    <n v="122.56"/>
    <x v="7"/>
    <s v="APP1"/>
    <m/>
    <x v="0"/>
    <x v="1"/>
    <x v="1"/>
    <x v="4"/>
    <n v="1"/>
    <n v="2020"/>
    <x v="0"/>
    <x v="0"/>
    <n v="3"/>
    <n v="0"/>
    <n v="1"/>
    <n v="1175"/>
  </r>
  <r>
    <x v="2455"/>
    <s v="12590222B"/>
    <x v="8"/>
    <x v="0"/>
    <x v="8"/>
    <n v="447"/>
    <n v="0"/>
    <n v="447"/>
    <n v="156.44999999999999"/>
    <x v="7"/>
    <s v="APP3"/>
    <n v="6.0666666666666664"/>
    <x v="8"/>
    <x v="1"/>
    <x v="1"/>
    <x v="4"/>
    <n v="1"/>
    <n v="2020"/>
    <x v="0"/>
    <x v="0"/>
    <n v="3"/>
    <n v="0"/>
    <n v="1"/>
    <n v="1175"/>
  </r>
  <r>
    <x v="2455"/>
    <s v="12590222C"/>
    <x v="1"/>
    <x v="0"/>
    <x v="1"/>
    <n v="345"/>
    <n v="0"/>
    <n v="345"/>
    <n v="106.95"/>
    <x v="7"/>
    <s v="APP2"/>
    <n v="2.0666666666666669"/>
    <x v="1"/>
    <x v="1"/>
    <x v="1"/>
    <x v="4"/>
    <n v="1"/>
    <n v="2020"/>
    <x v="0"/>
    <x v="0"/>
    <n v="3"/>
    <n v="0"/>
    <n v="1"/>
    <n v="1175"/>
  </r>
  <r>
    <x v="2456"/>
    <s v="12290238A"/>
    <x v="9"/>
    <x v="0"/>
    <x v="9"/>
    <n v="383"/>
    <n v="57.449999999999989"/>
    <n v="325.55"/>
    <n v="122.56"/>
    <x v="7"/>
    <s v="APP1"/>
    <m/>
    <x v="9"/>
    <x v="1"/>
    <x v="2"/>
    <x v="2"/>
    <n v="4"/>
    <n v="2020"/>
    <x v="1"/>
    <x v="0"/>
    <n v="1"/>
    <n v="1"/>
    <n v="0"/>
    <n v="383"/>
  </r>
  <r>
    <x v="2457"/>
    <s v="12290239A"/>
    <x v="9"/>
    <x v="0"/>
    <x v="9"/>
    <n v="168"/>
    <n v="25.200000000000017"/>
    <n v="142.79999999999998"/>
    <n v="75.600000000000009"/>
    <x v="8"/>
    <s v="SMA1"/>
    <m/>
    <x v="9"/>
    <x v="0"/>
    <x v="2"/>
    <x v="1"/>
    <n v="4"/>
    <n v="2020"/>
    <x v="1"/>
    <x v="0"/>
    <n v="1"/>
    <n v="1"/>
    <n v="0"/>
    <n v="168"/>
  </r>
  <r>
    <x v="2458"/>
    <s v="29021940A"/>
    <x v="9"/>
    <x v="0"/>
    <x v="9"/>
    <n v="220"/>
    <n v="33"/>
    <n v="187"/>
    <n v="39.6"/>
    <x v="9"/>
    <s v="FRA4"/>
    <m/>
    <x v="9"/>
    <x v="1"/>
    <x v="4"/>
    <x v="1"/>
    <n v="4"/>
    <n v="2020"/>
    <x v="1"/>
    <x v="0"/>
    <n v="1"/>
    <n v="1"/>
    <n v="0"/>
    <n v="220"/>
  </r>
  <r>
    <x v="2459"/>
    <s v="12590223A"/>
    <x v="0"/>
    <x v="0"/>
    <x v="0"/>
    <n v="345"/>
    <n v="0"/>
    <n v="345"/>
    <n v="106.95"/>
    <x v="7"/>
    <s v="APP2"/>
    <m/>
    <x v="0"/>
    <x v="0"/>
    <x v="1"/>
    <x v="4"/>
    <n v="1"/>
    <n v="2020"/>
    <x v="0"/>
    <x v="0"/>
    <n v="1"/>
    <n v="1"/>
    <n v="0"/>
    <n v="345"/>
  </r>
  <r>
    <x v="2460"/>
    <s v="12290241A"/>
    <x v="9"/>
    <x v="0"/>
    <x v="9"/>
    <n v="492"/>
    <n v="73.800000000000011"/>
    <n v="418.2"/>
    <n v="137.76000000000002"/>
    <x v="5"/>
    <s v="SAN7"/>
    <m/>
    <x v="9"/>
    <x v="0"/>
    <x v="4"/>
    <x v="2"/>
    <n v="4"/>
    <n v="2020"/>
    <x v="1"/>
    <x v="0"/>
    <n v="1"/>
    <n v="1"/>
    <n v="0"/>
    <n v="492"/>
  </r>
  <r>
    <x v="2461"/>
    <s v="12590224A"/>
    <x v="0"/>
    <x v="0"/>
    <x v="0"/>
    <n v="383"/>
    <n v="0"/>
    <n v="383"/>
    <n v="122.56"/>
    <x v="7"/>
    <s v="APP1"/>
    <m/>
    <x v="0"/>
    <x v="1"/>
    <x v="1"/>
    <x v="3"/>
    <n v="1"/>
    <n v="2020"/>
    <x v="0"/>
    <x v="0"/>
    <n v="6"/>
    <n v="0"/>
    <n v="1"/>
    <n v="1183"/>
  </r>
  <r>
    <x v="2461"/>
    <s v="12590224B"/>
    <x v="7"/>
    <x v="0"/>
    <x v="7"/>
    <n v="172"/>
    <n v="0"/>
    <n v="172"/>
    <n v="65.36"/>
    <x v="8"/>
    <s v="SMA2"/>
    <n v="2"/>
    <x v="7"/>
    <x v="1"/>
    <x v="1"/>
    <x v="3"/>
    <n v="1"/>
    <n v="2020"/>
    <x v="0"/>
    <x v="0"/>
    <n v="6"/>
    <n v="0"/>
    <n v="1"/>
    <n v="1183"/>
  </r>
  <r>
    <x v="2461"/>
    <s v="12590224C"/>
    <x v="10"/>
    <x v="0"/>
    <x v="10"/>
    <n v="144"/>
    <n v="0"/>
    <n v="144"/>
    <n v="66.240000000000009"/>
    <x v="8"/>
    <s v="SMA3"/>
    <n v="0.96666666666666667"/>
    <x v="10"/>
    <x v="1"/>
    <x v="1"/>
    <x v="3"/>
    <n v="1"/>
    <n v="2020"/>
    <x v="0"/>
    <x v="0"/>
    <n v="6"/>
    <n v="0"/>
    <n v="1"/>
    <n v="1183"/>
  </r>
  <r>
    <x v="2461"/>
    <s v="12590224D"/>
    <x v="7"/>
    <x v="0"/>
    <x v="7"/>
    <n v="172"/>
    <n v="0"/>
    <n v="172"/>
    <n v="65.36"/>
    <x v="8"/>
    <s v="SMA2"/>
    <n v="0.96666666666666667"/>
    <x v="7"/>
    <x v="1"/>
    <x v="1"/>
    <x v="3"/>
    <n v="1"/>
    <n v="2020"/>
    <x v="0"/>
    <x v="0"/>
    <n v="6"/>
    <n v="0"/>
    <n v="1"/>
    <n v="1183"/>
  </r>
  <r>
    <x v="2461"/>
    <s v="12590224E"/>
    <x v="7"/>
    <x v="0"/>
    <x v="7"/>
    <n v="168"/>
    <n v="0"/>
    <n v="168"/>
    <n v="25.2"/>
    <x v="8"/>
    <s v="SMA4"/>
    <n v="0"/>
    <x v="7"/>
    <x v="1"/>
    <x v="1"/>
    <x v="3"/>
    <n v="1"/>
    <n v="2020"/>
    <x v="0"/>
    <x v="0"/>
    <n v="6"/>
    <n v="0"/>
    <n v="1"/>
    <n v="1183"/>
  </r>
  <r>
    <x v="2461"/>
    <s v="12590224F"/>
    <x v="5"/>
    <x v="0"/>
    <x v="5"/>
    <n v="144"/>
    <n v="0"/>
    <n v="144"/>
    <n v="66.240000000000009"/>
    <x v="8"/>
    <s v="SMA3"/>
    <n v="3.0666666666666669"/>
    <x v="5"/>
    <x v="1"/>
    <x v="1"/>
    <x v="3"/>
    <n v="1"/>
    <n v="2020"/>
    <x v="0"/>
    <x v="0"/>
    <n v="6"/>
    <n v="0"/>
    <n v="1"/>
    <n v="1183"/>
  </r>
  <r>
    <x v="2462"/>
    <s v="12290242A"/>
    <x v="9"/>
    <x v="0"/>
    <x v="9"/>
    <n v="228"/>
    <n v="34.200000000000017"/>
    <n v="193.79999999999998"/>
    <n v="79.8"/>
    <x v="6"/>
    <s v="SNE4"/>
    <m/>
    <x v="9"/>
    <x v="1"/>
    <x v="4"/>
    <x v="2"/>
    <n v="4"/>
    <n v="2020"/>
    <x v="1"/>
    <x v="0"/>
    <n v="1"/>
    <n v="1"/>
    <n v="0"/>
    <n v="228"/>
  </r>
  <r>
    <x v="2463"/>
    <s v="13201019A"/>
    <x v="9"/>
    <x v="0"/>
    <x v="9"/>
    <n v="436"/>
    <n v="65.400000000000034"/>
    <n v="370.59999999999997"/>
    <n v="122.08000000000001"/>
    <x v="3"/>
    <s v="SHO6"/>
    <m/>
    <x v="9"/>
    <x v="0"/>
    <x v="0"/>
    <x v="2"/>
    <n v="4"/>
    <n v="2020"/>
    <x v="0"/>
    <x v="0"/>
    <n v="1"/>
    <n v="1"/>
    <n v="0"/>
    <n v="436"/>
  </r>
  <r>
    <x v="2464"/>
    <s v="12540101A"/>
    <x v="9"/>
    <x v="0"/>
    <x v="9"/>
    <n v="540"/>
    <n v="81"/>
    <n v="459"/>
    <n v="167.4"/>
    <x v="5"/>
    <s v="SAN3"/>
    <m/>
    <x v="9"/>
    <x v="0"/>
    <x v="3"/>
    <x v="2"/>
    <n v="4"/>
    <n v="2020"/>
    <x v="0"/>
    <x v="0"/>
    <n v="2"/>
    <n v="0"/>
    <n v="1"/>
    <n v="1132"/>
  </r>
  <r>
    <x v="2464"/>
    <s v="12540101B"/>
    <x v="3"/>
    <x v="0"/>
    <x v="3"/>
    <n v="592"/>
    <n v="0"/>
    <n v="592"/>
    <n v="165.76000000000002"/>
    <x v="5"/>
    <s v="SAN1"/>
    <n v="4.0666666666666664"/>
    <x v="3"/>
    <x v="0"/>
    <x v="3"/>
    <x v="2"/>
    <n v="4"/>
    <n v="2020"/>
    <x v="0"/>
    <x v="0"/>
    <n v="2"/>
    <n v="0"/>
    <n v="1"/>
    <n v="1132"/>
  </r>
  <r>
    <x v="2465"/>
    <s v="12540102A"/>
    <x v="9"/>
    <x v="0"/>
    <x v="9"/>
    <n v="507"/>
    <n v="76.050000000000011"/>
    <n v="430.95"/>
    <n v="136.89000000000001"/>
    <x v="5"/>
    <s v="SAN9"/>
    <m/>
    <x v="9"/>
    <x v="1"/>
    <x v="3"/>
    <x v="2"/>
    <n v="4"/>
    <n v="2020"/>
    <x v="0"/>
    <x v="0"/>
    <n v="1"/>
    <n v="1"/>
    <n v="0"/>
    <n v="507"/>
  </r>
  <r>
    <x v="2466"/>
    <s v="12540103A"/>
    <x v="9"/>
    <x v="0"/>
    <x v="9"/>
    <n v="592"/>
    <n v="88.800000000000011"/>
    <n v="503.2"/>
    <n v="165.76000000000002"/>
    <x v="5"/>
    <s v="SAN1"/>
    <m/>
    <x v="9"/>
    <x v="0"/>
    <x v="3"/>
    <x v="2"/>
    <n v="4"/>
    <n v="2020"/>
    <x v="0"/>
    <x v="0"/>
    <n v="3"/>
    <n v="0"/>
    <n v="1"/>
    <n v="1622"/>
  </r>
  <r>
    <x v="2466"/>
    <s v="12540103B"/>
    <x v="1"/>
    <x v="0"/>
    <x v="1"/>
    <n v="538"/>
    <n v="0"/>
    <n v="538"/>
    <n v="129.12"/>
    <x v="5"/>
    <s v="SAN11"/>
    <n v="5.0999999999999996"/>
    <x v="1"/>
    <x v="0"/>
    <x v="3"/>
    <x v="2"/>
    <n v="4"/>
    <n v="2020"/>
    <x v="0"/>
    <x v="0"/>
    <n v="3"/>
    <n v="0"/>
    <n v="1"/>
    <n v="1622"/>
  </r>
  <r>
    <x v="2466"/>
    <s v="12540103C"/>
    <x v="4"/>
    <x v="0"/>
    <x v="4"/>
    <n v="492"/>
    <n v="0"/>
    <n v="492"/>
    <n v="137.76000000000002"/>
    <x v="5"/>
    <s v="SAN7"/>
    <n v="2.0333333333333332"/>
    <x v="4"/>
    <x v="0"/>
    <x v="3"/>
    <x v="2"/>
    <n v="4"/>
    <n v="2020"/>
    <x v="0"/>
    <x v="0"/>
    <n v="3"/>
    <n v="0"/>
    <n v="1"/>
    <n v="1622"/>
  </r>
  <r>
    <x v="2467"/>
    <s v="12540104A"/>
    <x v="9"/>
    <x v="0"/>
    <x v="9"/>
    <n v="538"/>
    <n v="80.699999999999989"/>
    <n v="457.3"/>
    <n v="129.12"/>
    <x v="5"/>
    <s v="SAN11"/>
    <m/>
    <x v="9"/>
    <x v="1"/>
    <x v="3"/>
    <x v="2"/>
    <n v="4"/>
    <n v="2020"/>
    <x v="1"/>
    <x v="0"/>
    <n v="1"/>
    <n v="1"/>
    <n v="0"/>
    <n v="538"/>
  </r>
  <r>
    <x v="2468"/>
    <s v="12590225A"/>
    <x v="0"/>
    <x v="0"/>
    <x v="0"/>
    <n v="168"/>
    <n v="0"/>
    <n v="168"/>
    <n v="75.600000000000009"/>
    <x v="8"/>
    <s v="SMA1"/>
    <m/>
    <x v="0"/>
    <x v="0"/>
    <x v="1"/>
    <x v="2"/>
    <n v="1"/>
    <n v="2020"/>
    <x v="1"/>
    <x v="0"/>
    <n v="1"/>
    <n v="1"/>
    <n v="0"/>
    <n v="168"/>
  </r>
  <r>
    <x v="2469"/>
    <s v="12540105A"/>
    <x v="9"/>
    <x v="0"/>
    <x v="9"/>
    <n v="540"/>
    <n v="81"/>
    <n v="459"/>
    <n v="167.4"/>
    <x v="5"/>
    <s v="SAN3"/>
    <m/>
    <x v="9"/>
    <x v="0"/>
    <x v="3"/>
    <x v="2"/>
    <n v="4"/>
    <n v="2020"/>
    <x v="0"/>
    <x v="0"/>
    <n v="3"/>
    <n v="0"/>
    <n v="1"/>
    <n v="1316"/>
  </r>
  <r>
    <x v="2469"/>
    <s v="12540105B"/>
    <x v="1"/>
    <x v="0"/>
    <x v="1"/>
    <n v="492"/>
    <n v="0"/>
    <n v="492"/>
    <n v="137.76000000000002"/>
    <x v="5"/>
    <s v="SAN7"/>
    <n v="5.0999999999999996"/>
    <x v="1"/>
    <x v="0"/>
    <x v="3"/>
    <x v="2"/>
    <n v="4"/>
    <n v="2020"/>
    <x v="0"/>
    <x v="0"/>
    <n v="3"/>
    <n v="0"/>
    <n v="1"/>
    <n v="1316"/>
  </r>
  <r>
    <x v="2469"/>
    <s v="12540105C"/>
    <x v="4"/>
    <x v="0"/>
    <x v="4"/>
    <n v="284"/>
    <n v="0"/>
    <n v="284"/>
    <n v="76.680000000000007"/>
    <x v="6"/>
    <s v="SNE14"/>
    <n v="2.0333333333333332"/>
    <x v="4"/>
    <x v="0"/>
    <x v="3"/>
    <x v="2"/>
    <n v="4"/>
    <n v="2020"/>
    <x v="0"/>
    <x v="0"/>
    <n v="3"/>
    <n v="0"/>
    <n v="1"/>
    <n v="1316"/>
  </r>
  <r>
    <x v="2470"/>
    <s v="12590226A"/>
    <x v="0"/>
    <x v="0"/>
    <x v="0"/>
    <n v="172"/>
    <n v="0"/>
    <n v="172"/>
    <n v="65.36"/>
    <x v="8"/>
    <s v="SMA2"/>
    <m/>
    <x v="0"/>
    <x v="1"/>
    <x v="1"/>
    <x v="2"/>
    <n v="1"/>
    <n v="2020"/>
    <x v="0"/>
    <x v="0"/>
    <n v="3"/>
    <n v="0"/>
    <n v="1"/>
    <n v="584"/>
  </r>
  <r>
    <x v="2470"/>
    <s v="12590226B"/>
    <x v="2"/>
    <x v="0"/>
    <x v="2"/>
    <n v="220"/>
    <n v="33"/>
    <n v="187"/>
    <n v="39.6"/>
    <x v="9"/>
    <s v="FRA4"/>
    <n v="4.0333333333333332"/>
    <x v="2"/>
    <x v="1"/>
    <x v="1"/>
    <x v="2"/>
    <n v="1"/>
    <n v="2020"/>
    <x v="0"/>
    <x v="0"/>
    <n v="3"/>
    <n v="0"/>
    <n v="1"/>
    <n v="584"/>
  </r>
  <r>
    <x v="2470"/>
    <s v="12590226C"/>
    <x v="2"/>
    <x v="0"/>
    <x v="2"/>
    <n v="192"/>
    <n v="0"/>
    <n v="192"/>
    <n v="34.56"/>
    <x v="9"/>
    <s v="FRA1"/>
    <n v="0"/>
    <x v="2"/>
    <x v="1"/>
    <x v="1"/>
    <x v="2"/>
    <n v="1"/>
    <n v="2020"/>
    <x v="0"/>
    <x v="0"/>
    <n v="3"/>
    <n v="0"/>
    <n v="1"/>
    <n v="584"/>
  </r>
  <r>
    <x v="2471"/>
    <s v="12540106A"/>
    <x v="9"/>
    <x v="0"/>
    <x v="9"/>
    <n v="267"/>
    <n v="40.050000000000011"/>
    <n v="226.95"/>
    <n v="90.78"/>
    <x v="6"/>
    <s v="SNE6"/>
    <m/>
    <x v="9"/>
    <x v="1"/>
    <x v="3"/>
    <x v="2"/>
    <n v="4"/>
    <n v="2020"/>
    <x v="1"/>
    <x v="0"/>
    <n v="1"/>
    <n v="1"/>
    <n v="0"/>
    <n v="267"/>
  </r>
  <r>
    <x v="2472"/>
    <s v="12540107A"/>
    <x v="9"/>
    <x v="0"/>
    <x v="9"/>
    <n v="187"/>
    <n v="28.050000000000011"/>
    <n v="158.94999999999999"/>
    <n v="59.84"/>
    <x v="6"/>
    <s v="SNE2"/>
    <m/>
    <x v="9"/>
    <x v="0"/>
    <x v="3"/>
    <x v="2"/>
    <n v="4"/>
    <n v="2020"/>
    <x v="1"/>
    <x v="0"/>
    <n v="1"/>
    <n v="1"/>
    <n v="0"/>
    <n v="187"/>
  </r>
  <r>
    <x v="2473"/>
    <s v="12540108A"/>
    <x v="9"/>
    <x v="0"/>
    <x v="9"/>
    <n v="345"/>
    <n v="51.75"/>
    <n v="293.25"/>
    <n v="106.95"/>
    <x v="7"/>
    <s v="APP2"/>
    <m/>
    <x v="9"/>
    <x v="1"/>
    <x v="3"/>
    <x v="1"/>
    <n v="4"/>
    <n v="2020"/>
    <x v="0"/>
    <x v="0"/>
    <n v="1"/>
    <n v="1"/>
    <n v="0"/>
    <n v="345"/>
  </r>
  <r>
    <x v="2474"/>
    <s v="12590227A"/>
    <x v="0"/>
    <x v="0"/>
    <x v="0"/>
    <n v="220"/>
    <n v="0"/>
    <n v="220"/>
    <n v="39.6"/>
    <x v="9"/>
    <s v="FRA4"/>
    <m/>
    <x v="0"/>
    <x v="0"/>
    <x v="1"/>
    <x v="2"/>
    <n v="1"/>
    <n v="2020"/>
    <x v="1"/>
    <x v="0"/>
    <n v="1"/>
    <n v="1"/>
    <n v="0"/>
    <n v="220"/>
  </r>
  <r>
    <x v="2475"/>
    <s v="12540109A"/>
    <x v="9"/>
    <x v="0"/>
    <x v="9"/>
    <n v="447"/>
    <n v="67.050000000000011"/>
    <n v="379.95"/>
    <n v="156.44999999999999"/>
    <x v="7"/>
    <s v="APP3"/>
    <m/>
    <x v="9"/>
    <x v="0"/>
    <x v="3"/>
    <x v="2"/>
    <n v="4"/>
    <n v="2020"/>
    <x v="0"/>
    <x v="0"/>
    <n v="6"/>
    <n v="0"/>
    <n v="1"/>
    <n v="2286"/>
  </r>
  <r>
    <x v="2475"/>
    <s v="12540109B"/>
    <x v="4"/>
    <x v="0"/>
    <x v="4"/>
    <n v="383"/>
    <n v="0"/>
    <n v="383"/>
    <n v="122.56"/>
    <x v="7"/>
    <s v="APP1"/>
    <n v="7.1333333333333337"/>
    <x v="4"/>
    <x v="0"/>
    <x v="3"/>
    <x v="2"/>
    <n v="4"/>
    <n v="2020"/>
    <x v="0"/>
    <x v="0"/>
    <n v="6"/>
    <n v="0"/>
    <n v="1"/>
    <n v="2286"/>
  </r>
  <r>
    <x v="2475"/>
    <s v="12540109C"/>
    <x v="6"/>
    <x v="0"/>
    <x v="6"/>
    <n v="383"/>
    <n v="0"/>
    <n v="383"/>
    <n v="122.56"/>
    <x v="7"/>
    <s v="APP1"/>
    <n v="1.0333333333333334"/>
    <x v="6"/>
    <x v="0"/>
    <x v="3"/>
    <x v="2"/>
    <n v="4"/>
    <n v="2020"/>
    <x v="0"/>
    <x v="0"/>
    <n v="6"/>
    <n v="0"/>
    <n v="1"/>
    <n v="2286"/>
  </r>
  <r>
    <x v="2475"/>
    <s v="12540109D"/>
    <x v="4"/>
    <x v="0"/>
    <x v="4"/>
    <n v="345"/>
    <n v="0"/>
    <n v="345"/>
    <n v="106.95"/>
    <x v="7"/>
    <s v="APP2"/>
    <n v="1.0333333333333334"/>
    <x v="4"/>
    <x v="0"/>
    <x v="3"/>
    <x v="2"/>
    <n v="4"/>
    <n v="2020"/>
    <x v="0"/>
    <x v="0"/>
    <n v="6"/>
    <n v="0"/>
    <n v="1"/>
    <n v="2286"/>
  </r>
  <r>
    <x v="2475"/>
    <s v="12540109E"/>
    <x v="4"/>
    <x v="0"/>
    <x v="4"/>
    <n v="383"/>
    <n v="0"/>
    <n v="383"/>
    <n v="122.56"/>
    <x v="7"/>
    <s v="APP1"/>
    <n v="0"/>
    <x v="4"/>
    <x v="0"/>
    <x v="3"/>
    <x v="2"/>
    <n v="4"/>
    <n v="2020"/>
    <x v="0"/>
    <x v="0"/>
    <n v="6"/>
    <n v="0"/>
    <n v="1"/>
    <n v="2286"/>
  </r>
  <r>
    <x v="2475"/>
    <s v="12540109G"/>
    <x v="11"/>
    <x v="0"/>
    <x v="11"/>
    <n v="345"/>
    <n v="0"/>
    <n v="345"/>
    <n v="106.95"/>
    <x v="7"/>
    <s v="APP2"/>
    <n v="1"/>
    <x v="11"/>
    <x v="0"/>
    <x v="3"/>
    <x v="2"/>
    <n v="4"/>
    <n v="2020"/>
    <x v="0"/>
    <x v="0"/>
    <n v="6"/>
    <n v="0"/>
    <n v="1"/>
    <n v="2286"/>
  </r>
  <r>
    <x v="2476"/>
    <s v="12590228A"/>
    <x v="0"/>
    <x v="0"/>
    <x v="0"/>
    <n v="240"/>
    <n v="0"/>
    <n v="240"/>
    <n v="43.199999999999996"/>
    <x v="9"/>
    <s v="FRA5"/>
    <m/>
    <x v="0"/>
    <x v="1"/>
    <x v="1"/>
    <x v="2"/>
    <n v="1"/>
    <n v="2020"/>
    <x v="0"/>
    <x v="0"/>
    <n v="1"/>
    <n v="1"/>
    <n v="0"/>
    <n v="240"/>
  </r>
  <r>
    <x v="2477"/>
    <s v="12540110A"/>
    <x v="9"/>
    <x v="0"/>
    <x v="9"/>
    <n v="278"/>
    <n v="41.700000000000017"/>
    <n v="236.29999999999998"/>
    <n v="69.5"/>
    <x v="3"/>
    <s v="SHO1"/>
    <m/>
    <x v="9"/>
    <x v="1"/>
    <x v="0"/>
    <x v="2"/>
    <n v="4"/>
    <n v="2020"/>
    <x v="0"/>
    <x v="0"/>
    <n v="2"/>
    <n v="0"/>
    <n v="1"/>
    <n v="857"/>
  </r>
  <r>
    <x v="2477"/>
    <s v="12540110B"/>
    <x v="3"/>
    <x v="0"/>
    <x v="3"/>
    <n v="579"/>
    <n v="0"/>
    <n v="579"/>
    <n v="167.91"/>
    <x v="4"/>
    <s v="BOO1"/>
    <n v="4.0666666666666664"/>
    <x v="3"/>
    <x v="1"/>
    <x v="0"/>
    <x v="2"/>
    <n v="4"/>
    <n v="2020"/>
    <x v="0"/>
    <x v="0"/>
    <n v="2"/>
    <n v="0"/>
    <n v="1"/>
    <n v="857"/>
  </r>
  <r>
    <x v="2478"/>
    <s v="12590229A"/>
    <x v="0"/>
    <x v="0"/>
    <x v="0"/>
    <n v="205"/>
    <n v="0"/>
    <n v="205"/>
    <n v="36.9"/>
    <x v="9"/>
    <s v="FRA3"/>
    <m/>
    <x v="0"/>
    <x v="0"/>
    <x v="1"/>
    <x v="2"/>
    <n v="1"/>
    <n v="2020"/>
    <x v="0"/>
    <x v="0"/>
    <n v="3"/>
    <n v="0"/>
    <n v="1"/>
    <n v="859"/>
  </r>
  <r>
    <x v="2478"/>
    <s v="12590229B"/>
    <x v="3"/>
    <x v="0"/>
    <x v="3"/>
    <n v="327"/>
    <n v="0"/>
    <n v="327"/>
    <n v="94.83"/>
    <x v="0"/>
    <s v="ACC3"/>
    <n v="7.1"/>
    <x v="3"/>
    <x v="0"/>
    <x v="1"/>
    <x v="2"/>
    <n v="1"/>
    <n v="2020"/>
    <x v="0"/>
    <x v="0"/>
    <n v="3"/>
    <n v="0"/>
    <n v="1"/>
    <n v="859"/>
  </r>
  <r>
    <x v="2478"/>
    <s v="12590229C"/>
    <x v="2"/>
    <x v="0"/>
    <x v="2"/>
    <n v="327"/>
    <n v="0"/>
    <n v="327"/>
    <n v="94.83"/>
    <x v="0"/>
    <s v="ACC3"/>
    <n v="3.0666666666666669"/>
    <x v="2"/>
    <x v="0"/>
    <x v="1"/>
    <x v="2"/>
    <n v="1"/>
    <n v="2020"/>
    <x v="0"/>
    <x v="0"/>
    <n v="3"/>
    <n v="0"/>
    <n v="1"/>
    <n v="859"/>
  </r>
  <r>
    <x v="2479"/>
    <s v="12540111A"/>
    <x v="9"/>
    <x v="0"/>
    <x v="9"/>
    <n v="523"/>
    <n v="78.449999999999989"/>
    <n v="444.55"/>
    <n v="156.9"/>
    <x v="5"/>
    <s v="SAN6"/>
    <m/>
    <x v="9"/>
    <x v="0"/>
    <x v="0"/>
    <x v="1"/>
    <n v="4"/>
    <n v="2020"/>
    <x v="0"/>
    <x v="0"/>
    <n v="4"/>
    <n v="0"/>
    <n v="1"/>
    <n v="2108"/>
  </r>
  <r>
    <x v="2479"/>
    <s v="12540111B"/>
    <x v="9"/>
    <x v="0"/>
    <x v="9"/>
    <n v="523"/>
    <n v="78.449999999999989"/>
    <n v="444.55"/>
    <n v="156.9"/>
    <x v="5"/>
    <s v="SAN6"/>
    <n v="0"/>
    <x v="9"/>
    <x v="0"/>
    <x v="0"/>
    <x v="1"/>
    <n v="4"/>
    <n v="2020"/>
    <x v="0"/>
    <x v="0"/>
    <n v="4"/>
    <n v="0"/>
    <n v="1"/>
    <n v="2108"/>
  </r>
  <r>
    <x v="2479"/>
    <s v="12540111C"/>
    <x v="8"/>
    <x v="0"/>
    <x v="8"/>
    <n v="523"/>
    <n v="0"/>
    <n v="523"/>
    <n v="156.9"/>
    <x v="5"/>
    <s v="SAN6"/>
    <n v="3.0333333333333332"/>
    <x v="8"/>
    <x v="0"/>
    <x v="0"/>
    <x v="1"/>
    <n v="4"/>
    <n v="2020"/>
    <x v="0"/>
    <x v="0"/>
    <n v="4"/>
    <n v="0"/>
    <n v="1"/>
    <n v="2108"/>
  </r>
  <r>
    <x v="2479"/>
    <s v="12540111D"/>
    <x v="3"/>
    <x v="0"/>
    <x v="3"/>
    <n v="539"/>
    <n v="0"/>
    <n v="539"/>
    <n v="156.31"/>
    <x v="5"/>
    <s v="SAN2"/>
    <n v="1.0333333333333334"/>
    <x v="3"/>
    <x v="0"/>
    <x v="0"/>
    <x v="1"/>
    <n v="4"/>
    <n v="2020"/>
    <x v="0"/>
    <x v="0"/>
    <n v="4"/>
    <n v="0"/>
    <n v="1"/>
    <n v="2108"/>
  </r>
  <r>
    <x v="2480"/>
    <s v="12540112A"/>
    <x v="9"/>
    <x v="0"/>
    <x v="9"/>
    <n v="478"/>
    <n v="71.699999999999989"/>
    <n v="406.3"/>
    <n v="119.5"/>
    <x v="5"/>
    <s v="SAN8"/>
    <m/>
    <x v="9"/>
    <x v="1"/>
    <x v="0"/>
    <x v="4"/>
    <n v="4"/>
    <n v="2020"/>
    <x v="1"/>
    <x v="0"/>
    <n v="1"/>
    <n v="1"/>
    <n v="0"/>
    <n v="478"/>
  </r>
  <r>
    <x v="2481"/>
    <s v="12540113A"/>
    <x v="9"/>
    <x v="0"/>
    <x v="9"/>
    <n v="478"/>
    <n v="71.699999999999989"/>
    <n v="406.3"/>
    <n v="119.5"/>
    <x v="5"/>
    <s v="SAN8"/>
    <m/>
    <x v="9"/>
    <x v="0"/>
    <x v="0"/>
    <x v="0"/>
    <n v="4"/>
    <n v="2020"/>
    <x v="0"/>
    <x v="0"/>
    <n v="1"/>
    <n v="1"/>
    <n v="0"/>
    <n v="478"/>
  </r>
  <r>
    <x v="2482"/>
    <s v="12590230A"/>
    <x v="0"/>
    <x v="0"/>
    <x v="0"/>
    <n v="440"/>
    <n v="0"/>
    <n v="440"/>
    <n v="136.4"/>
    <x v="5"/>
    <s v="SAN5"/>
    <m/>
    <x v="0"/>
    <x v="1"/>
    <x v="2"/>
    <x v="0"/>
    <n v="1"/>
    <n v="2020"/>
    <x v="1"/>
    <x v="0"/>
    <n v="1"/>
    <n v="1"/>
    <n v="0"/>
    <n v="440"/>
  </r>
  <r>
    <x v="2483"/>
    <s v="12540114A"/>
    <x v="9"/>
    <x v="0"/>
    <x v="9"/>
    <n v="506"/>
    <n v="75.900000000000034"/>
    <n v="430.09999999999997"/>
    <n v="146.73999999999998"/>
    <x v="5"/>
    <s v="SAN12"/>
    <m/>
    <x v="9"/>
    <x v="1"/>
    <x v="0"/>
    <x v="4"/>
    <n v="4"/>
    <n v="2020"/>
    <x v="0"/>
    <x v="0"/>
    <n v="2"/>
    <n v="0"/>
    <n v="1"/>
    <n v="1044"/>
  </r>
  <r>
    <x v="2483"/>
    <s v="12540114B"/>
    <x v="6"/>
    <x v="0"/>
    <x v="6"/>
    <n v="538"/>
    <n v="0"/>
    <n v="538"/>
    <n v="145.26000000000002"/>
    <x v="5"/>
    <s v="SAN10"/>
    <n v="6.1"/>
    <x v="6"/>
    <x v="1"/>
    <x v="0"/>
    <x v="4"/>
    <n v="4"/>
    <n v="2020"/>
    <x v="0"/>
    <x v="0"/>
    <n v="2"/>
    <n v="0"/>
    <n v="1"/>
    <n v="1044"/>
  </r>
  <r>
    <x v="2484"/>
    <s v="12590301A"/>
    <x v="0"/>
    <x v="0"/>
    <x v="0"/>
    <n v="168"/>
    <n v="0"/>
    <n v="168"/>
    <n v="60.48"/>
    <x v="6"/>
    <s v="SNE5"/>
    <m/>
    <x v="0"/>
    <x v="0"/>
    <x v="3"/>
    <x v="1"/>
    <n v="1"/>
    <n v="2020"/>
    <x v="1"/>
    <x v="0"/>
    <n v="1"/>
    <n v="1"/>
    <n v="0"/>
    <n v="168"/>
  </r>
  <r>
    <x v="2485"/>
    <s v="12540115A"/>
    <x v="9"/>
    <x v="0"/>
    <x v="9"/>
    <n v="317"/>
    <n v="47.550000000000011"/>
    <n v="269.45"/>
    <n v="98.27"/>
    <x v="6"/>
    <s v="SNE13"/>
    <m/>
    <x v="9"/>
    <x v="0"/>
    <x v="0"/>
    <x v="2"/>
    <n v="4"/>
    <n v="2020"/>
    <x v="1"/>
    <x v="0"/>
    <n v="1"/>
    <n v="1"/>
    <n v="0"/>
    <n v="317"/>
  </r>
  <r>
    <x v="2486"/>
    <s v="12590302A"/>
    <x v="0"/>
    <x v="0"/>
    <x v="0"/>
    <n v="383"/>
    <n v="0"/>
    <n v="383"/>
    <n v="122.56"/>
    <x v="7"/>
    <s v="APP1"/>
    <m/>
    <x v="0"/>
    <x v="1"/>
    <x v="3"/>
    <x v="4"/>
    <n v="1"/>
    <n v="2020"/>
    <x v="0"/>
    <x v="0"/>
    <n v="2"/>
    <n v="0"/>
    <n v="1"/>
    <n v="728"/>
  </r>
  <r>
    <x v="2486"/>
    <s v="12590302B"/>
    <x v="5"/>
    <x v="0"/>
    <x v="5"/>
    <n v="345"/>
    <n v="0"/>
    <n v="345"/>
    <n v="106.95"/>
    <x v="7"/>
    <s v="APP2"/>
    <n v="5.0666666666666664"/>
    <x v="5"/>
    <x v="1"/>
    <x v="3"/>
    <x v="4"/>
    <n v="1"/>
    <n v="2020"/>
    <x v="0"/>
    <x v="0"/>
    <n v="2"/>
    <n v="0"/>
    <n v="1"/>
    <n v="728"/>
  </r>
  <r>
    <x v="2487"/>
    <s v="12540116A"/>
    <x v="9"/>
    <x v="0"/>
    <x v="9"/>
    <n v="312"/>
    <n v="46.800000000000011"/>
    <n v="265.2"/>
    <n v="99.84"/>
    <x v="6"/>
    <s v="SNE1"/>
    <m/>
    <x v="9"/>
    <x v="1"/>
    <x v="0"/>
    <x v="1"/>
    <n v="4"/>
    <n v="2020"/>
    <x v="1"/>
    <x v="0"/>
    <n v="1"/>
    <n v="1"/>
    <n v="0"/>
    <n v="312"/>
  </r>
  <r>
    <x v="2488"/>
    <s v="12540117A"/>
    <x v="9"/>
    <x v="0"/>
    <x v="9"/>
    <n v="332"/>
    <n v="49.800000000000011"/>
    <n v="282.2"/>
    <n v="99.6"/>
    <x v="6"/>
    <s v="SNE16"/>
    <m/>
    <x v="9"/>
    <x v="0"/>
    <x v="0"/>
    <x v="2"/>
    <n v="4"/>
    <n v="2020"/>
    <x v="0"/>
    <x v="0"/>
    <n v="1"/>
    <n v="1"/>
    <n v="0"/>
    <n v="332"/>
  </r>
  <r>
    <x v="2489"/>
    <s v="12590303A"/>
    <x v="0"/>
    <x v="0"/>
    <x v="0"/>
    <n v="447"/>
    <n v="0"/>
    <n v="447"/>
    <n v="156.44999999999999"/>
    <x v="7"/>
    <s v="APP3"/>
    <m/>
    <x v="0"/>
    <x v="0"/>
    <x v="3"/>
    <x v="4"/>
    <n v="1"/>
    <n v="2020"/>
    <x v="0"/>
    <x v="0"/>
    <n v="1"/>
    <n v="1"/>
    <n v="0"/>
    <n v="447"/>
  </r>
  <r>
    <x v="2490"/>
    <s v="12540118A"/>
    <x v="9"/>
    <x v="0"/>
    <x v="9"/>
    <n v="447"/>
    <n v="67.050000000000011"/>
    <n v="379.95"/>
    <n v="156.44999999999999"/>
    <x v="7"/>
    <s v="APP3"/>
    <m/>
    <x v="9"/>
    <x v="1"/>
    <x v="0"/>
    <x v="2"/>
    <n v="4"/>
    <n v="2020"/>
    <x v="1"/>
    <x v="0"/>
    <n v="1"/>
    <n v="1"/>
    <n v="0"/>
    <n v="447"/>
  </r>
  <r>
    <x v="2491"/>
    <s v="12590304A"/>
    <x v="0"/>
    <x v="0"/>
    <x v="0"/>
    <n v="447"/>
    <n v="0"/>
    <n v="447"/>
    <n v="156.44999999999999"/>
    <x v="7"/>
    <s v="APP3"/>
    <m/>
    <x v="0"/>
    <x v="1"/>
    <x v="3"/>
    <x v="0"/>
    <n v="1"/>
    <n v="2020"/>
    <x v="0"/>
    <x v="0"/>
    <n v="1"/>
    <n v="1"/>
    <n v="0"/>
    <n v="447"/>
  </r>
  <r>
    <x v="2492"/>
    <s v="12540119A"/>
    <x v="9"/>
    <x v="0"/>
    <x v="9"/>
    <n v="447"/>
    <n v="67.050000000000011"/>
    <n v="379.95"/>
    <n v="156.44999999999999"/>
    <x v="7"/>
    <s v="APP3"/>
    <m/>
    <x v="9"/>
    <x v="0"/>
    <x v="0"/>
    <x v="1"/>
    <n v="4"/>
    <n v="2020"/>
    <x v="1"/>
    <x v="0"/>
    <n v="2"/>
    <n v="0"/>
    <n v="1"/>
    <n v="830"/>
  </r>
  <r>
    <x v="2492"/>
    <s v="12540119B"/>
    <x v="6"/>
    <x v="0"/>
    <x v="6"/>
    <n v="383"/>
    <n v="0"/>
    <n v="383"/>
    <n v="122.56"/>
    <x v="7"/>
    <s v="APP1"/>
    <n v="6.1"/>
    <x v="6"/>
    <x v="0"/>
    <x v="0"/>
    <x v="1"/>
    <n v="4"/>
    <n v="2020"/>
    <x v="1"/>
    <x v="0"/>
    <n v="2"/>
    <n v="0"/>
    <n v="1"/>
    <n v="830"/>
  </r>
  <r>
    <x v="2493"/>
    <s v="12590305A"/>
    <x v="0"/>
    <x v="0"/>
    <x v="0"/>
    <n v="383"/>
    <n v="0"/>
    <n v="383"/>
    <n v="122.56"/>
    <x v="7"/>
    <s v="APP1"/>
    <m/>
    <x v="0"/>
    <x v="0"/>
    <x v="3"/>
    <x v="2"/>
    <n v="1"/>
    <n v="2020"/>
    <x v="1"/>
    <x v="0"/>
    <n v="1"/>
    <n v="1"/>
    <n v="0"/>
    <n v="383"/>
  </r>
  <r>
    <x v="2494"/>
    <s v="12540120A"/>
    <x v="9"/>
    <x v="0"/>
    <x v="9"/>
    <n v="492"/>
    <n v="73.800000000000011"/>
    <n v="418.2"/>
    <n v="123"/>
    <x v="3"/>
    <s v="SHO11"/>
    <m/>
    <x v="9"/>
    <x v="1"/>
    <x v="1"/>
    <x v="1"/>
    <n v="4"/>
    <n v="2020"/>
    <x v="0"/>
    <x v="0"/>
    <n v="4"/>
    <n v="0"/>
    <n v="1"/>
    <n v="2132"/>
  </r>
  <r>
    <x v="2494"/>
    <s v="12540120B"/>
    <x v="9"/>
    <x v="0"/>
    <x v="9"/>
    <n v="510"/>
    <n v="76.5"/>
    <n v="433.5"/>
    <n v="163.20000000000002"/>
    <x v="4"/>
    <s v="BOO2"/>
    <n v="0"/>
    <x v="9"/>
    <x v="1"/>
    <x v="1"/>
    <x v="1"/>
    <n v="4"/>
    <n v="2020"/>
    <x v="0"/>
    <x v="0"/>
    <n v="4"/>
    <n v="0"/>
    <n v="1"/>
    <n v="2132"/>
  </r>
  <r>
    <x v="2494"/>
    <s v="12540120C"/>
    <x v="8"/>
    <x v="0"/>
    <x v="8"/>
    <n v="538"/>
    <n v="0"/>
    <n v="538"/>
    <n v="145.26000000000002"/>
    <x v="5"/>
    <s v="SAN10"/>
    <n v="3.0333333333333332"/>
    <x v="8"/>
    <x v="1"/>
    <x v="1"/>
    <x v="1"/>
    <n v="4"/>
    <n v="2020"/>
    <x v="0"/>
    <x v="0"/>
    <n v="4"/>
    <n v="0"/>
    <n v="1"/>
    <n v="2132"/>
  </r>
  <r>
    <x v="2494"/>
    <s v="12540120D"/>
    <x v="5"/>
    <x v="0"/>
    <x v="5"/>
    <n v="592"/>
    <n v="0"/>
    <n v="592"/>
    <n v="165.76000000000002"/>
    <x v="5"/>
    <s v="SAN1"/>
    <n v="1"/>
    <x v="5"/>
    <x v="1"/>
    <x v="1"/>
    <x v="1"/>
    <n v="4"/>
    <n v="2020"/>
    <x v="0"/>
    <x v="0"/>
    <n v="4"/>
    <n v="0"/>
    <n v="1"/>
    <n v="2132"/>
  </r>
  <r>
    <x v="2495"/>
    <s v="12590306A"/>
    <x v="0"/>
    <x v="0"/>
    <x v="0"/>
    <n v="168"/>
    <n v="0"/>
    <n v="168"/>
    <n v="25.2"/>
    <x v="8"/>
    <s v="SMA4"/>
    <m/>
    <x v="0"/>
    <x v="1"/>
    <x v="3"/>
    <x v="0"/>
    <n v="1"/>
    <n v="2020"/>
    <x v="1"/>
    <x v="0"/>
    <n v="1"/>
    <n v="1"/>
    <n v="0"/>
    <n v="168"/>
  </r>
  <r>
    <x v="2496"/>
    <s v="12540121A"/>
    <x v="9"/>
    <x v="0"/>
    <x v="9"/>
    <n v="539"/>
    <n v="80.850000000000023"/>
    <n v="458.15"/>
    <n v="156.31"/>
    <x v="5"/>
    <s v="SAN2"/>
    <m/>
    <x v="9"/>
    <x v="0"/>
    <x v="1"/>
    <x v="2"/>
    <n v="4"/>
    <n v="2020"/>
    <x v="0"/>
    <x v="0"/>
    <n v="1"/>
    <n v="1"/>
    <n v="0"/>
    <n v="539"/>
  </r>
  <r>
    <x v="2497"/>
    <s v="12590307A"/>
    <x v="0"/>
    <x v="0"/>
    <x v="0"/>
    <n v="168"/>
    <n v="0"/>
    <n v="168"/>
    <n v="25.2"/>
    <x v="8"/>
    <s v="SMA4"/>
    <m/>
    <x v="0"/>
    <x v="0"/>
    <x v="3"/>
    <x v="1"/>
    <n v="1"/>
    <n v="2020"/>
    <x v="1"/>
    <x v="0"/>
    <n v="1"/>
    <n v="1"/>
    <n v="0"/>
    <n v="168"/>
  </r>
  <r>
    <x v="2498"/>
    <s v="12540122A"/>
    <x v="9"/>
    <x v="0"/>
    <x v="9"/>
    <n v="539"/>
    <n v="80.850000000000023"/>
    <n v="458.15"/>
    <n v="156.31"/>
    <x v="5"/>
    <s v="SAN2"/>
    <m/>
    <x v="9"/>
    <x v="1"/>
    <x v="1"/>
    <x v="2"/>
    <n v="4"/>
    <n v="2020"/>
    <x v="1"/>
    <x v="0"/>
    <n v="1"/>
    <n v="1"/>
    <n v="0"/>
    <n v="539"/>
  </r>
  <r>
    <x v="2499"/>
    <s v="12590308A"/>
    <x v="0"/>
    <x v="0"/>
    <x v="0"/>
    <n v="205"/>
    <n v="0"/>
    <n v="205"/>
    <n v="36.9"/>
    <x v="9"/>
    <s v="FRA3"/>
    <m/>
    <x v="0"/>
    <x v="1"/>
    <x v="3"/>
    <x v="3"/>
    <n v="1"/>
    <n v="2020"/>
    <x v="1"/>
    <x v="0"/>
    <n v="3"/>
    <n v="0"/>
    <n v="1"/>
    <n v="630"/>
  </r>
  <r>
    <x v="2499"/>
    <s v="12590308B"/>
    <x v="9"/>
    <x v="0"/>
    <x v="9"/>
    <n v="205"/>
    <n v="30.75"/>
    <n v="174.25"/>
    <n v="36.9"/>
    <x v="9"/>
    <s v="FRA3"/>
    <n v="3.0333333333333332"/>
    <x v="9"/>
    <x v="1"/>
    <x v="3"/>
    <x v="3"/>
    <n v="1"/>
    <n v="2020"/>
    <x v="1"/>
    <x v="0"/>
    <n v="3"/>
    <n v="0"/>
    <n v="1"/>
    <n v="630"/>
  </r>
  <r>
    <x v="2499"/>
    <s v="12590308C"/>
    <x v="7"/>
    <x v="0"/>
    <x v="7"/>
    <n v="220"/>
    <n v="0"/>
    <n v="220"/>
    <n v="39.6"/>
    <x v="9"/>
    <s v="FRA4"/>
    <n v="1.0333333333333334"/>
    <x v="7"/>
    <x v="1"/>
    <x v="3"/>
    <x v="3"/>
    <n v="1"/>
    <n v="2020"/>
    <x v="1"/>
    <x v="0"/>
    <n v="3"/>
    <n v="0"/>
    <n v="1"/>
    <n v="630"/>
  </r>
  <r>
    <x v="2500"/>
    <s v="12540123A"/>
    <x v="9"/>
    <x v="0"/>
    <x v="9"/>
    <n v="506"/>
    <n v="75.900000000000034"/>
    <n v="430.09999999999997"/>
    <n v="146.73999999999998"/>
    <x v="5"/>
    <s v="SAN12"/>
    <m/>
    <x v="9"/>
    <x v="0"/>
    <x v="1"/>
    <x v="0"/>
    <n v="4"/>
    <n v="2020"/>
    <x v="1"/>
    <x v="0"/>
    <n v="1"/>
    <n v="1"/>
    <n v="0"/>
    <n v="506"/>
  </r>
  <r>
    <x v="2501"/>
    <s v="12540124A"/>
    <x v="9"/>
    <x v="0"/>
    <x v="9"/>
    <n v="540"/>
    <n v="81"/>
    <n v="459"/>
    <n v="167.4"/>
    <x v="5"/>
    <s v="SAN3"/>
    <m/>
    <x v="9"/>
    <x v="1"/>
    <x v="1"/>
    <x v="0"/>
    <n v="4"/>
    <n v="2020"/>
    <x v="1"/>
    <x v="0"/>
    <n v="1"/>
    <n v="1"/>
    <n v="0"/>
    <n v="540"/>
  </r>
  <r>
    <x v="2502"/>
    <s v="12540125A"/>
    <x v="9"/>
    <x v="0"/>
    <x v="9"/>
    <n v="278"/>
    <n v="41.700000000000017"/>
    <n v="236.29999999999998"/>
    <n v="88.960000000000008"/>
    <x v="6"/>
    <s v="SNE10"/>
    <m/>
    <x v="9"/>
    <x v="0"/>
    <x v="1"/>
    <x v="1"/>
    <n v="4"/>
    <n v="2020"/>
    <x v="1"/>
    <x v="0"/>
    <n v="1"/>
    <n v="1"/>
    <n v="0"/>
    <n v="278"/>
  </r>
  <r>
    <x v="2503"/>
    <s v="12101019A"/>
    <x v="0"/>
    <x v="0"/>
    <x v="0"/>
    <n v="436"/>
    <n v="0"/>
    <n v="436"/>
    <n v="104.64"/>
    <x v="3"/>
    <s v="SHO4"/>
    <m/>
    <x v="0"/>
    <x v="0"/>
    <x v="0"/>
    <x v="2"/>
    <n v="1"/>
    <n v="2020"/>
    <x v="0"/>
    <x v="0"/>
    <n v="1"/>
    <n v="1"/>
    <n v="0"/>
    <n v="436"/>
  </r>
  <r>
    <x v="2504"/>
    <s v="12540126A"/>
    <x v="9"/>
    <x v="0"/>
    <x v="9"/>
    <n v="168"/>
    <n v="25.200000000000017"/>
    <n v="142.79999999999998"/>
    <n v="60.48"/>
    <x v="6"/>
    <s v="SNE5"/>
    <m/>
    <x v="9"/>
    <x v="1"/>
    <x v="1"/>
    <x v="4"/>
    <n v="4"/>
    <n v="2020"/>
    <x v="0"/>
    <x v="0"/>
    <n v="1"/>
    <n v="1"/>
    <n v="0"/>
    <n v="168"/>
  </r>
  <r>
    <x v="2505"/>
    <s v="12101029A"/>
    <x v="0"/>
    <x v="0"/>
    <x v="0"/>
    <n v="579"/>
    <n v="0"/>
    <n v="579"/>
    <n v="167.91"/>
    <x v="4"/>
    <s v="BOO1"/>
    <m/>
    <x v="0"/>
    <x v="0"/>
    <x v="1"/>
    <x v="0"/>
    <n v="1"/>
    <n v="2020"/>
    <x v="1"/>
    <x v="0"/>
    <n v="1"/>
    <n v="1"/>
    <n v="0"/>
    <n v="579"/>
  </r>
  <r>
    <x v="2506"/>
    <s v="12540127A"/>
    <x v="9"/>
    <x v="0"/>
    <x v="9"/>
    <n v="383"/>
    <n v="57.449999999999989"/>
    <n v="325.55"/>
    <n v="122.56"/>
    <x v="7"/>
    <s v="APP1"/>
    <m/>
    <x v="9"/>
    <x v="0"/>
    <x v="1"/>
    <x v="4"/>
    <n v="4"/>
    <n v="2020"/>
    <x v="1"/>
    <x v="0"/>
    <n v="1"/>
    <n v="1"/>
    <n v="0"/>
    <n v="383"/>
  </r>
  <r>
    <x v="2507"/>
    <s v="12101039A"/>
    <x v="0"/>
    <x v="0"/>
    <x v="0"/>
    <n v="538"/>
    <n v="0"/>
    <n v="538"/>
    <n v="129.12"/>
    <x v="5"/>
    <s v="SAN11"/>
    <m/>
    <x v="0"/>
    <x v="0"/>
    <x v="2"/>
    <x v="2"/>
    <n v="1"/>
    <n v="2020"/>
    <x v="0"/>
    <x v="0"/>
    <n v="1"/>
    <n v="1"/>
    <n v="0"/>
    <n v="538"/>
  </r>
  <r>
    <x v="2508"/>
    <s v="12540128A"/>
    <x v="9"/>
    <x v="0"/>
    <x v="9"/>
    <n v="383"/>
    <n v="57.449999999999989"/>
    <n v="325.55"/>
    <n v="122.56"/>
    <x v="7"/>
    <s v="APP1"/>
    <m/>
    <x v="9"/>
    <x v="1"/>
    <x v="1"/>
    <x v="1"/>
    <n v="4"/>
    <n v="2020"/>
    <x v="0"/>
    <x v="0"/>
    <n v="1"/>
    <n v="1"/>
    <n v="0"/>
    <n v="383"/>
  </r>
  <r>
    <x v="2509"/>
    <s v="12101049A"/>
    <x v="0"/>
    <x v="0"/>
    <x v="0"/>
    <n v="539"/>
    <n v="0"/>
    <n v="539"/>
    <n v="156.31"/>
    <x v="5"/>
    <s v="SAN2"/>
    <m/>
    <x v="0"/>
    <x v="0"/>
    <x v="4"/>
    <x v="2"/>
    <n v="1"/>
    <n v="2020"/>
    <x v="1"/>
    <x v="0"/>
    <n v="1"/>
    <n v="1"/>
    <n v="0"/>
    <n v="539"/>
  </r>
  <r>
    <x v="2510"/>
    <s v="12540129A"/>
    <x v="9"/>
    <x v="0"/>
    <x v="9"/>
    <n v="345"/>
    <n v="51.75"/>
    <n v="293.25"/>
    <n v="106.95"/>
    <x v="7"/>
    <s v="APP2"/>
    <m/>
    <x v="9"/>
    <x v="0"/>
    <x v="1"/>
    <x v="0"/>
    <n v="4"/>
    <n v="2020"/>
    <x v="1"/>
    <x v="0"/>
    <n v="1"/>
    <n v="1"/>
    <n v="0"/>
    <n v="345"/>
  </r>
  <r>
    <x v="2511"/>
    <s v="12101059A"/>
    <x v="0"/>
    <x v="0"/>
    <x v="0"/>
    <n v="539"/>
    <n v="0"/>
    <n v="539"/>
    <n v="156.31"/>
    <x v="5"/>
    <s v="SAN2"/>
    <m/>
    <x v="0"/>
    <x v="0"/>
    <x v="5"/>
    <x v="2"/>
    <n v="1"/>
    <n v="2020"/>
    <x v="0"/>
    <x v="0"/>
    <n v="1"/>
    <n v="1"/>
    <n v="0"/>
    <n v="539"/>
  </r>
  <r>
    <x v="2512"/>
    <s v="12540130A"/>
    <x v="9"/>
    <x v="0"/>
    <x v="9"/>
    <n v="457"/>
    <n v="68.550000000000011"/>
    <n v="388.45"/>
    <n v="123.39000000000001"/>
    <x v="3"/>
    <s v="SHO5"/>
    <m/>
    <x v="9"/>
    <x v="1"/>
    <x v="2"/>
    <x v="0"/>
    <n v="4"/>
    <n v="2020"/>
    <x v="0"/>
    <x v="0"/>
    <n v="1"/>
    <n v="1"/>
    <n v="0"/>
    <n v="457"/>
  </r>
  <r>
    <x v="2513"/>
    <s v="12101069A"/>
    <x v="0"/>
    <x v="0"/>
    <x v="0"/>
    <n v="336"/>
    <n v="0"/>
    <n v="336"/>
    <n v="120.96"/>
    <x v="6"/>
    <s v="SNE8"/>
    <m/>
    <x v="0"/>
    <x v="0"/>
    <x v="6"/>
    <x v="2"/>
    <n v="1"/>
    <n v="2020"/>
    <x v="0"/>
    <x v="0"/>
    <n v="2"/>
    <n v="0"/>
    <n v="1"/>
    <n v="648"/>
  </r>
  <r>
    <x v="2513"/>
    <s v="12101069B"/>
    <x v="9"/>
    <x v="0"/>
    <x v="9"/>
    <n v="312"/>
    <n v="46.800000000000011"/>
    <n v="265.2"/>
    <n v="99.84"/>
    <x v="6"/>
    <s v="SNE1"/>
    <n v="3.0333333333333332"/>
    <x v="9"/>
    <x v="0"/>
    <x v="6"/>
    <x v="2"/>
    <n v="1"/>
    <n v="2020"/>
    <x v="0"/>
    <x v="0"/>
    <n v="2"/>
    <n v="0"/>
    <n v="1"/>
    <n v="648"/>
  </r>
  <r>
    <x v="2514"/>
    <s v="12540131A"/>
    <x v="9"/>
    <x v="0"/>
    <x v="9"/>
    <n v="523"/>
    <n v="78.449999999999989"/>
    <n v="444.55"/>
    <n v="156.9"/>
    <x v="5"/>
    <s v="SAN6"/>
    <m/>
    <x v="9"/>
    <x v="0"/>
    <x v="2"/>
    <x v="3"/>
    <n v="4"/>
    <n v="2020"/>
    <x v="1"/>
    <x v="0"/>
    <n v="1"/>
    <n v="1"/>
    <n v="0"/>
    <n v="523"/>
  </r>
  <r>
    <x v="2515"/>
    <s v="12540132A"/>
    <x v="9"/>
    <x v="0"/>
    <x v="9"/>
    <n v="478"/>
    <n v="71.699999999999989"/>
    <n v="406.3"/>
    <n v="119.5"/>
    <x v="5"/>
    <s v="SAN8"/>
    <m/>
    <x v="9"/>
    <x v="1"/>
    <x v="2"/>
    <x v="2"/>
    <n v="4"/>
    <n v="2020"/>
    <x v="0"/>
    <x v="0"/>
    <n v="1"/>
    <n v="1"/>
    <n v="0"/>
    <n v="478"/>
  </r>
  <r>
    <x v="2516"/>
    <s v="12101079A"/>
    <x v="0"/>
    <x v="0"/>
    <x v="0"/>
    <n v="383"/>
    <n v="0"/>
    <n v="383"/>
    <n v="122.56"/>
    <x v="7"/>
    <s v="APP1"/>
    <m/>
    <x v="0"/>
    <x v="0"/>
    <x v="7"/>
    <x v="2"/>
    <n v="1"/>
    <n v="2020"/>
    <x v="0"/>
    <x v="0"/>
    <n v="1"/>
    <n v="1"/>
    <n v="0"/>
    <n v="383"/>
  </r>
  <r>
    <x v="2517"/>
    <s v="12540133A"/>
    <x v="9"/>
    <x v="0"/>
    <x v="9"/>
    <n v="538"/>
    <n v="80.699999999999989"/>
    <n v="457.3"/>
    <n v="129.12"/>
    <x v="5"/>
    <s v="SAN11"/>
    <m/>
    <x v="9"/>
    <x v="0"/>
    <x v="2"/>
    <x v="2"/>
    <n v="4"/>
    <n v="2020"/>
    <x v="1"/>
    <x v="0"/>
    <n v="1"/>
    <n v="1"/>
    <n v="0"/>
    <n v="538"/>
  </r>
  <r>
    <x v="2518"/>
    <s v="12101089A"/>
    <x v="0"/>
    <x v="0"/>
    <x v="0"/>
    <n v="383"/>
    <n v="0"/>
    <n v="383"/>
    <n v="122.56"/>
    <x v="7"/>
    <s v="APP1"/>
    <m/>
    <x v="0"/>
    <x v="0"/>
    <x v="8"/>
    <x v="0"/>
    <n v="1"/>
    <n v="2020"/>
    <x v="1"/>
    <x v="0"/>
    <n v="1"/>
    <n v="1"/>
    <n v="0"/>
    <n v="383"/>
  </r>
  <r>
    <x v="2519"/>
    <s v="12540134A"/>
    <x v="9"/>
    <x v="0"/>
    <x v="9"/>
    <n v="228"/>
    <n v="34.200000000000017"/>
    <n v="193.79999999999998"/>
    <n v="79.8"/>
    <x v="6"/>
    <s v="SNE4"/>
    <m/>
    <x v="9"/>
    <x v="1"/>
    <x v="2"/>
    <x v="1"/>
    <n v="4"/>
    <n v="2020"/>
    <x v="0"/>
    <x v="0"/>
    <n v="1"/>
    <n v="1"/>
    <n v="0"/>
    <n v="228"/>
  </r>
  <r>
    <x v="2520"/>
    <s v="12101099A"/>
    <x v="0"/>
    <x v="0"/>
    <x v="0"/>
    <n v="345"/>
    <n v="0"/>
    <n v="345"/>
    <n v="106.95"/>
    <x v="7"/>
    <s v="APP2"/>
    <m/>
    <x v="0"/>
    <x v="0"/>
    <x v="9"/>
    <x v="2"/>
    <n v="1"/>
    <n v="2020"/>
    <x v="1"/>
    <x v="0"/>
    <n v="1"/>
    <n v="1"/>
    <n v="0"/>
    <n v="345"/>
  </r>
  <r>
    <x v="2521"/>
    <s v="12540135A"/>
    <x v="9"/>
    <x v="0"/>
    <x v="9"/>
    <n v="317"/>
    <n v="47.550000000000011"/>
    <n v="269.45"/>
    <n v="98.27"/>
    <x v="6"/>
    <s v="SNE13"/>
    <m/>
    <x v="9"/>
    <x v="0"/>
    <x v="2"/>
    <x v="2"/>
    <n v="4"/>
    <n v="2020"/>
    <x v="0"/>
    <x v="0"/>
    <n v="1"/>
    <n v="1"/>
    <n v="0"/>
    <n v="317"/>
  </r>
  <r>
    <x v="2522"/>
    <s v="12101109A"/>
    <x v="0"/>
    <x v="0"/>
    <x v="0"/>
    <n v="436"/>
    <n v="0"/>
    <n v="436"/>
    <n v="122.08000000000001"/>
    <x v="3"/>
    <s v="SHO8"/>
    <m/>
    <x v="0"/>
    <x v="0"/>
    <x v="3"/>
    <x v="2"/>
    <n v="1"/>
    <n v="2020"/>
    <x v="0"/>
    <x v="0"/>
    <n v="1"/>
    <n v="1"/>
    <n v="0"/>
    <n v="436"/>
  </r>
  <r>
    <x v="2523"/>
    <s v="12540136A"/>
    <x v="9"/>
    <x v="0"/>
    <x v="9"/>
    <n v="383"/>
    <n v="57.449999999999989"/>
    <n v="325.55"/>
    <n v="122.56"/>
    <x v="7"/>
    <s v="APP1"/>
    <m/>
    <x v="9"/>
    <x v="1"/>
    <x v="2"/>
    <x v="0"/>
    <n v="4"/>
    <n v="2020"/>
    <x v="0"/>
    <x v="0"/>
    <n v="1"/>
    <n v="1"/>
    <n v="0"/>
    <n v="383"/>
  </r>
  <r>
    <x v="2524"/>
    <s v="12101119A"/>
    <x v="0"/>
    <x v="0"/>
    <x v="0"/>
    <n v="510"/>
    <n v="0"/>
    <n v="510"/>
    <n v="163.20000000000002"/>
    <x v="4"/>
    <s v="BOO2"/>
    <m/>
    <x v="0"/>
    <x v="0"/>
    <x v="0"/>
    <x v="2"/>
    <n v="1"/>
    <n v="2020"/>
    <x v="1"/>
    <x v="0"/>
    <n v="1"/>
    <n v="1"/>
    <n v="0"/>
    <n v="510"/>
  </r>
  <r>
    <x v="2525"/>
    <s v="12540137A"/>
    <x v="9"/>
    <x v="0"/>
    <x v="9"/>
    <n v="345"/>
    <n v="51.75"/>
    <n v="293.25"/>
    <n v="106.95"/>
    <x v="7"/>
    <s v="APP2"/>
    <m/>
    <x v="9"/>
    <x v="0"/>
    <x v="2"/>
    <x v="4"/>
    <n v="4"/>
    <n v="2020"/>
    <x v="0"/>
    <x v="0"/>
    <n v="1"/>
    <n v="1"/>
    <n v="0"/>
    <n v="345"/>
  </r>
  <r>
    <x v="2526"/>
    <s v="12740101A"/>
    <x v="0"/>
    <x v="0"/>
    <x v="0"/>
    <n v="539"/>
    <n v="0"/>
    <n v="539"/>
    <n v="156.31"/>
    <x v="5"/>
    <s v="SAN2"/>
    <m/>
    <x v="0"/>
    <x v="0"/>
    <x v="3"/>
    <x v="1"/>
    <n v="1"/>
    <n v="2020"/>
    <x v="0"/>
    <x v="0"/>
    <n v="1"/>
    <n v="1"/>
    <n v="0"/>
    <n v="539"/>
  </r>
  <r>
    <x v="2527"/>
    <s v="12540138A"/>
    <x v="9"/>
    <x v="0"/>
    <x v="9"/>
    <n v="447"/>
    <n v="67.050000000000011"/>
    <n v="379.95"/>
    <n v="156.44999999999999"/>
    <x v="7"/>
    <s v="APP3"/>
    <m/>
    <x v="9"/>
    <x v="1"/>
    <x v="2"/>
    <x v="4"/>
    <n v="4"/>
    <n v="2020"/>
    <x v="1"/>
    <x v="0"/>
    <n v="1"/>
    <n v="1"/>
    <n v="0"/>
    <n v="447"/>
  </r>
  <r>
    <x v="2528"/>
    <s v="12740102A"/>
    <x v="0"/>
    <x v="0"/>
    <x v="0"/>
    <n v="523"/>
    <n v="0"/>
    <n v="523"/>
    <n v="156.9"/>
    <x v="5"/>
    <s v="SAN6"/>
    <m/>
    <x v="0"/>
    <x v="1"/>
    <x v="3"/>
    <x v="0"/>
    <n v="1"/>
    <n v="2020"/>
    <x v="0"/>
    <x v="0"/>
    <n v="1"/>
    <n v="1"/>
    <n v="0"/>
    <n v="523"/>
  </r>
  <r>
    <x v="2529"/>
    <s v="12540141A"/>
    <x v="9"/>
    <x v="0"/>
    <x v="9"/>
    <n v="636"/>
    <n v="95.399999999999977"/>
    <n v="540.6"/>
    <n v="216.24"/>
    <x v="4"/>
    <s v="BOO3"/>
    <m/>
    <x v="9"/>
    <x v="0"/>
    <x v="4"/>
    <x v="2"/>
    <n v="4"/>
    <n v="2020"/>
    <x v="1"/>
    <x v="0"/>
    <n v="1"/>
    <n v="1"/>
    <n v="0"/>
    <n v="636"/>
  </r>
  <r>
    <x v="2530"/>
    <s v="12740103A"/>
    <x v="0"/>
    <x v="0"/>
    <x v="0"/>
    <n v="506"/>
    <n v="0"/>
    <n v="506"/>
    <n v="146.73999999999998"/>
    <x v="5"/>
    <s v="SAN12"/>
    <m/>
    <x v="0"/>
    <x v="0"/>
    <x v="3"/>
    <x v="2"/>
    <n v="1"/>
    <n v="2020"/>
    <x v="0"/>
    <x v="0"/>
    <n v="1"/>
    <n v="1"/>
    <n v="0"/>
    <n v="506"/>
  </r>
  <r>
    <x v="2531"/>
    <s v="12540142A"/>
    <x v="9"/>
    <x v="0"/>
    <x v="9"/>
    <n v="592"/>
    <n v="88.800000000000011"/>
    <n v="503.2"/>
    <n v="165.76000000000002"/>
    <x v="5"/>
    <s v="SAN1"/>
    <m/>
    <x v="9"/>
    <x v="1"/>
    <x v="4"/>
    <x v="2"/>
    <n v="4"/>
    <n v="2020"/>
    <x v="1"/>
    <x v="0"/>
    <n v="1"/>
    <n v="1"/>
    <n v="0"/>
    <n v="592"/>
  </r>
  <r>
    <x v="2532"/>
    <s v="12740104A"/>
    <x v="0"/>
    <x v="0"/>
    <x v="0"/>
    <n v="478"/>
    <n v="0"/>
    <n v="478"/>
    <n v="119.5"/>
    <x v="5"/>
    <s v="SAN8"/>
    <m/>
    <x v="0"/>
    <x v="1"/>
    <x v="3"/>
    <x v="2"/>
    <n v="1"/>
    <n v="2020"/>
    <x v="1"/>
    <x v="0"/>
    <n v="1"/>
    <n v="1"/>
    <n v="0"/>
    <n v="478"/>
  </r>
  <r>
    <x v="2533"/>
    <s v="12540143A"/>
    <x v="9"/>
    <x v="0"/>
    <x v="9"/>
    <n v="312"/>
    <n v="46.800000000000011"/>
    <n v="265.2"/>
    <n v="99.84"/>
    <x v="6"/>
    <s v="SNE1"/>
    <m/>
    <x v="9"/>
    <x v="0"/>
    <x v="4"/>
    <x v="0"/>
    <n v="4"/>
    <n v="2020"/>
    <x v="0"/>
    <x v="0"/>
    <n v="1"/>
    <n v="1"/>
    <n v="0"/>
    <n v="312"/>
  </r>
  <r>
    <x v="2534"/>
    <s v="12740105A"/>
    <x v="0"/>
    <x v="0"/>
    <x v="0"/>
    <n v="332"/>
    <n v="0"/>
    <n v="332"/>
    <n v="99.6"/>
    <x v="6"/>
    <s v="SNE16"/>
    <m/>
    <x v="0"/>
    <x v="0"/>
    <x v="3"/>
    <x v="0"/>
    <n v="1"/>
    <n v="2020"/>
    <x v="0"/>
    <x v="0"/>
    <n v="1"/>
    <n v="1"/>
    <n v="0"/>
    <n v="332"/>
  </r>
  <r>
    <x v="2535"/>
    <s v="12540144A"/>
    <x v="9"/>
    <x v="0"/>
    <x v="9"/>
    <n v="187"/>
    <n v="28.050000000000011"/>
    <n v="158.94999999999999"/>
    <n v="59.84"/>
    <x v="6"/>
    <s v="SNE2"/>
    <m/>
    <x v="9"/>
    <x v="1"/>
    <x v="4"/>
    <x v="1"/>
    <n v="4"/>
    <n v="2020"/>
    <x v="1"/>
    <x v="0"/>
    <n v="1"/>
    <n v="1"/>
    <n v="0"/>
    <n v="187"/>
  </r>
  <r>
    <x v="2536"/>
    <s v="12740106A"/>
    <x v="0"/>
    <x v="0"/>
    <x v="0"/>
    <n v="293"/>
    <n v="0"/>
    <n v="293"/>
    <n v="90.83"/>
    <x v="6"/>
    <s v="SNE9"/>
    <m/>
    <x v="0"/>
    <x v="1"/>
    <x v="3"/>
    <x v="2"/>
    <n v="1"/>
    <n v="2020"/>
    <x v="1"/>
    <x v="0"/>
    <n v="1"/>
    <n v="1"/>
    <n v="0"/>
    <n v="293"/>
  </r>
  <r>
    <x v="2537"/>
    <s v="12540190A"/>
    <x v="9"/>
    <x v="0"/>
    <x v="9"/>
    <n v="383"/>
    <n v="57.449999999999989"/>
    <n v="325.55"/>
    <n v="122.56"/>
    <x v="7"/>
    <s v="APP1"/>
    <m/>
    <x v="9"/>
    <x v="1"/>
    <x v="9"/>
    <x v="2"/>
    <n v="4"/>
    <n v="2020"/>
    <x v="0"/>
    <x v="0"/>
    <n v="2"/>
    <n v="0"/>
    <n v="1"/>
    <n v="830"/>
  </r>
  <r>
    <x v="2537"/>
    <s v="12540190B"/>
    <x v="4"/>
    <x v="0"/>
    <x v="4"/>
    <n v="447"/>
    <n v="0"/>
    <n v="447"/>
    <n v="156.44999999999999"/>
    <x v="7"/>
    <s v="APP3"/>
    <n v="7.1333333333333337"/>
    <x v="4"/>
    <x v="1"/>
    <x v="9"/>
    <x v="2"/>
    <n v="4"/>
    <n v="2020"/>
    <x v="0"/>
    <x v="0"/>
    <n v="2"/>
    <n v="0"/>
    <n v="1"/>
    <n v="830"/>
  </r>
  <r>
    <x v="2538"/>
    <s v="12740201A"/>
    <x v="0"/>
    <x v="0"/>
    <x v="0"/>
    <n v="387"/>
    <n v="0"/>
    <n v="387"/>
    <n v="100.62"/>
    <x v="3"/>
    <s v="SHO3"/>
    <m/>
    <x v="0"/>
    <x v="0"/>
    <x v="3"/>
    <x v="2"/>
    <n v="1"/>
    <n v="2020"/>
    <x v="1"/>
    <x v="0"/>
    <n v="1"/>
    <n v="1"/>
    <n v="0"/>
    <n v="387"/>
  </r>
  <r>
    <x v="2539"/>
    <s v="12350101A"/>
    <x v="9"/>
    <x v="0"/>
    <x v="9"/>
    <n v="436"/>
    <n v="65.400000000000034"/>
    <n v="370.59999999999997"/>
    <n v="104.64"/>
    <x v="3"/>
    <s v="SHO4"/>
    <m/>
    <x v="9"/>
    <x v="0"/>
    <x v="3"/>
    <x v="2"/>
    <n v="4"/>
    <n v="2020"/>
    <x v="0"/>
    <x v="0"/>
    <n v="1"/>
    <n v="1"/>
    <n v="0"/>
    <n v="436"/>
  </r>
  <r>
    <x v="2540"/>
    <s v="12740202A"/>
    <x v="0"/>
    <x v="0"/>
    <x v="0"/>
    <n v="510"/>
    <n v="0"/>
    <n v="510"/>
    <n v="163.20000000000002"/>
    <x v="4"/>
    <s v="BOO2"/>
    <m/>
    <x v="0"/>
    <x v="1"/>
    <x v="3"/>
    <x v="4"/>
    <n v="1"/>
    <n v="2020"/>
    <x v="0"/>
    <x v="0"/>
    <n v="1"/>
    <n v="1"/>
    <n v="0"/>
    <n v="510"/>
  </r>
  <r>
    <x v="2541"/>
    <s v="12350102A"/>
    <x v="9"/>
    <x v="0"/>
    <x v="9"/>
    <n v="636"/>
    <n v="95.399999999999977"/>
    <n v="540.6"/>
    <n v="216.24"/>
    <x v="4"/>
    <s v="BOO3"/>
    <m/>
    <x v="9"/>
    <x v="1"/>
    <x v="3"/>
    <x v="0"/>
    <n v="4"/>
    <n v="2020"/>
    <x v="1"/>
    <x v="0"/>
    <n v="1"/>
    <n v="1"/>
    <n v="0"/>
    <n v="636"/>
  </r>
  <r>
    <x v="2542"/>
    <s v="12740203A"/>
    <x v="0"/>
    <x v="0"/>
    <x v="0"/>
    <n v="478"/>
    <n v="0"/>
    <n v="478"/>
    <n v="119.5"/>
    <x v="5"/>
    <s v="SAN8"/>
    <m/>
    <x v="0"/>
    <x v="0"/>
    <x v="3"/>
    <x v="0"/>
    <n v="1"/>
    <n v="2020"/>
    <x v="1"/>
    <x v="0"/>
    <n v="1"/>
    <n v="1"/>
    <n v="0"/>
    <n v="478"/>
  </r>
  <r>
    <x v="2543"/>
    <s v="12350103A"/>
    <x v="9"/>
    <x v="0"/>
    <x v="9"/>
    <n v="488"/>
    <n v="73.199999999999989"/>
    <n v="414.8"/>
    <n v="156.16"/>
    <x v="5"/>
    <s v="SAN4"/>
    <m/>
    <x v="9"/>
    <x v="0"/>
    <x v="3"/>
    <x v="1"/>
    <n v="4"/>
    <n v="2020"/>
    <x v="0"/>
    <x v="0"/>
    <n v="1"/>
    <n v="1"/>
    <n v="0"/>
    <n v="488"/>
  </r>
  <r>
    <x v="2544"/>
    <s v="12740204A"/>
    <x v="0"/>
    <x v="0"/>
    <x v="0"/>
    <n v="283"/>
    <n v="0"/>
    <n v="283"/>
    <n v="82.07"/>
    <x v="6"/>
    <s v="SNE12"/>
    <m/>
    <x v="0"/>
    <x v="1"/>
    <x v="3"/>
    <x v="0"/>
    <n v="1"/>
    <n v="2020"/>
    <x v="0"/>
    <x v="0"/>
    <n v="1"/>
    <n v="1"/>
    <n v="0"/>
    <n v="283"/>
  </r>
  <r>
    <x v="2545"/>
    <s v="12350104A"/>
    <x v="9"/>
    <x v="0"/>
    <x v="9"/>
    <n v="506"/>
    <n v="75.900000000000034"/>
    <n v="430.09999999999997"/>
    <n v="146.73999999999998"/>
    <x v="5"/>
    <s v="SAN12"/>
    <m/>
    <x v="9"/>
    <x v="1"/>
    <x v="3"/>
    <x v="1"/>
    <n v="4"/>
    <n v="2020"/>
    <x v="1"/>
    <x v="0"/>
    <n v="1"/>
    <n v="1"/>
    <n v="0"/>
    <n v="506"/>
  </r>
  <r>
    <x v="2546"/>
    <s v="12740205A"/>
    <x v="0"/>
    <x v="0"/>
    <x v="0"/>
    <n v="168"/>
    <n v="0"/>
    <n v="168"/>
    <n v="60.48"/>
    <x v="6"/>
    <s v="SNE5"/>
    <m/>
    <x v="0"/>
    <x v="0"/>
    <x v="3"/>
    <x v="1"/>
    <n v="1"/>
    <n v="2020"/>
    <x v="1"/>
    <x v="0"/>
    <n v="1"/>
    <n v="1"/>
    <n v="0"/>
    <n v="168"/>
  </r>
  <r>
    <x v="2547"/>
    <s v="12350105A"/>
    <x v="9"/>
    <x v="0"/>
    <x v="9"/>
    <n v="492"/>
    <n v="73.800000000000011"/>
    <n v="418.2"/>
    <n v="137.76000000000002"/>
    <x v="5"/>
    <s v="SAN7"/>
    <m/>
    <x v="9"/>
    <x v="0"/>
    <x v="3"/>
    <x v="3"/>
    <n v="4"/>
    <n v="2020"/>
    <x v="1"/>
    <x v="0"/>
    <n v="1"/>
    <n v="1"/>
    <n v="0"/>
    <n v="492"/>
  </r>
  <r>
    <x v="2548"/>
    <s v="12740206A"/>
    <x v="0"/>
    <x v="0"/>
    <x v="0"/>
    <n v="383"/>
    <n v="0"/>
    <n v="383"/>
    <n v="122.56"/>
    <x v="7"/>
    <s v="APP1"/>
    <m/>
    <x v="0"/>
    <x v="1"/>
    <x v="3"/>
    <x v="4"/>
    <n v="1"/>
    <n v="2020"/>
    <x v="1"/>
    <x v="0"/>
    <n v="1"/>
    <n v="1"/>
    <n v="0"/>
    <n v="383"/>
  </r>
  <r>
    <x v="2549"/>
    <s v="12350106A"/>
    <x v="9"/>
    <x v="0"/>
    <x v="9"/>
    <n v="539"/>
    <n v="80.850000000000023"/>
    <n v="458.15"/>
    <n v="156.31"/>
    <x v="5"/>
    <s v="SAN2"/>
    <m/>
    <x v="9"/>
    <x v="1"/>
    <x v="3"/>
    <x v="2"/>
    <n v="4"/>
    <n v="2020"/>
    <x v="0"/>
    <x v="0"/>
    <n v="1"/>
    <n v="1"/>
    <n v="0"/>
    <n v="539"/>
  </r>
  <r>
    <x v="2550"/>
    <s v="12740207A"/>
    <x v="0"/>
    <x v="0"/>
    <x v="0"/>
    <n v="447"/>
    <n v="0"/>
    <n v="447"/>
    <n v="156.44999999999999"/>
    <x v="7"/>
    <s v="APP3"/>
    <m/>
    <x v="0"/>
    <x v="0"/>
    <x v="3"/>
    <x v="4"/>
    <n v="1"/>
    <n v="2020"/>
    <x v="0"/>
    <x v="0"/>
    <n v="1"/>
    <n v="1"/>
    <n v="0"/>
    <n v="447"/>
  </r>
  <r>
    <x v="2551"/>
    <s v="12350107A"/>
    <x v="9"/>
    <x v="0"/>
    <x v="9"/>
    <n v="488"/>
    <n v="73.199999999999989"/>
    <n v="414.8"/>
    <n v="156.16"/>
    <x v="5"/>
    <s v="SAN4"/>
    <m/>
    <x v="9"/>
    <x v="0"/>
    <x v="3"/>
    <x v="4"/>
    <n v="4"/>
    <n v="2020"/>
    <x v="1"/>
    <x v="0"/>
    <n v="1"/>
    <n v="1"/>
    <n v="0"/>
    <n v="488"/>
  </r>
  <r>
    <x v="2552"/>
    <s v="12740208A"/>
    <x v="0"/>
    <x v="0"/>
    <x v="0"/>
    <n v="447"/>
    <n v="0"/>
    <n v="447"/>
    <n v="156.44999999999999"/>
    <x v="7"/>
    <s v="APP3"/>
    <m/>
    <x v="0"/>
    <x v="1"/>
    <x v="3"/>
    <x v="2"/>
    <n v="1"/>
    <n v="2020"/>
    <x v="0"/>
    <x v="0"/>
    <n v="3"/>
    <n v="0"/>
    <n v="1"/>
    <n v="1062"/>
  </r>
  <r>
    <x v="2552"/>
    <s v="12740208B"/>
    <x v="7"/>
    <x v="0"/>
    <x v="7"/>
    <n v="447"/>
    <n v="0"/>
    <n v="447"/>
    <n v="156.44999999999999"/>
    <x v="7"/>
    <s v="APP3"/>
    <n v="2"/>
    <x v="7"/>
    <x v="1"/>
    <x v="3"/>
    <x v="2"/>
    <n v="1"/>
    <n v="2020"/>
    <x v="0"/>
    <x v="0"/>
    <n v="3"/>
    <n v="0"/>
    <n v="1"/>
    <n v="1062"/>
  </r>
  <r>
    <x v="2552"/>
    <s v="12740208C"/>
    <x v="2"/>
    <x v="0"/>
    <x v="2"/>
    <n v="168"/>
    <n v="0"/>
    <n v="168"/>
    <n v="75.600000000000009"/>
    <x v="8"/>
    <s v="SMA1"/>
    <n v="2.0333333333333332"/>
    <x v="2"/>
    <x v="1"/>
    <x v="3"/>
    <x v="2"/>
    <n v="1"/>
    <n v="2020"/>
    <x v="0"/>
    <x v="0"/>
    <n v="3"/>
    <n v="0"/>
    <n v="1"/>
    <n v="1062"/>
  </r>
  <r>
    <x v="2553"/>
    <s v="12350108A"/>
    <x v="9"/>
    <x v="0"/>
    <x v="9"/>
    <n v="312"/>
    <n v="46.800000000000011"/>
    <n v="265.2"/>
    <n v="99.84"/>
    <x v="6"/>
    <s v="SNE1"/>
    <m/>
    <x v="9"/>
    <x v="1"/>
    <x v="3"/>
    <x v="2"/>
    <n v="4"/>
    <n v="2020"/>
    <x v="1"/>
    <x v="0"/>
    <n v="1"/>
    <n v="1"/>
    <n v="0"/>
    <n v="312"/>
  </r>
  <r>
    <x v="2554"/>
    <s v="12350109A"/>
    <x v="9"/>
    <x v="0"/>
    <x v="9"/>
    <n v="180"/>
    <n v="27"/>
    <n v="153"/>
    <n v="61.2"/>
    <x v="6"/>
    <s v="SNE3"/>
    <m/>
    <x v="9"/>
    <x v="0"/>
    <x v="3"/>
    <x v="0"/>
    <n v="4"/>
    <n v="2020"/>
    <x v="1"/>
    <x v="0"/>
    <n v="1"/>
    <n v="1"/>
    <n v="0"/>
    <n v="180"/>
  </r>
  <r>
    <x v="2555"/>
    <s v="12350110A"/>
    <x v="9"/>
    <x v="0"/>
    <x v="9"/>
    <n v="457"/>
    <n v="68.550000000000011"/>
    <n v="388.45"/>
    <n v="123.39000000000001"/>
    <x v="3"/>
    <s v="SHO5"/>
    <m/>
    <x v="9"/>
    <x v="1"/>
    <x v="0"/>
    <x v="2"/>
    <n v="4"/>
    <n v="2020"/>
    <x v="1"/>
    <x v="0"/>
    <n v="2"/>
    <n v="0"/>
    <n v="1"/>
    <n v="967"/>
  </r>
  <r>
    <x v="2555"/>
    <s v="12350110B"/>
    <x v="3"/>
    <x v="0"/>
    <x v="3"/>
    <n v="510"/>
    <n v="0"/>
    <n v="510"/>
    <n v="163.20000000000002"/>
    <x v="4"/>
    <s v="BOO2"/>
    <n v="4.0666666666666664"/>
    <x v="3"/>
    <x v="1"/>
    <x v="0"/>
    <x v="2"/>
    <n v="4"/>
    <n v="2020"/>
    <x v="1"/>
    <x v="0"/>
    <n v="2"/>
    <n v="0"/>
    <n v="1"/>
    <n v="967"/>
  </r>
  <r>
    <x v="2556"/>
    <s v="12740209A"/>
    <x v="0"/>
    <x v="0"/>
    <x v="0"/>
    <n v="168"/>
    <n v="0"/>
    <n v="168"/>
    <n v="25.2"/>
    <x v="8"/>
    <s v="SMA4"/>
    <m/>
    <x v="0"/>
    <x v="0"/>
    <x v="3"/>
    <x v="4"/>
    <n v="1"/>
    <n v="2020"/>
    <x v="1"/>
    <x v="0"/>
    <n v="1"/>
    <n v="1"/>
    <n v="0"/>
    <n v="168"/>
  </r>
  <r>
    <x v="2557"/>
    <s v="12350111A"/>
    <x v="9"/>
    <x v="0"/>
    <x v="9"/>
    <n v="506"/>
    <n v="75.900000000000034"/>
    <n v="430.09999999999997"/>
    <n v="146.73999999999998"/>
    <x v="5"/>
    <s v="SAN12"/>
    <m/>
    <x v="9"/>
    <x v="0"/>
    <x v="0"/>
    <x v="0"/>
    <n v="4"/>
    <n v="2020"/>
    <x v="0"/>
    <x v="0"/>
    <n v="1"/>
    <n v="1"/>
    <n v="0"/>
    <n v="506"/>
  </r>
  <r>
    <x v="2558"/>
    <s v="12740210A"/>
    <x v="0"/>
    <x v="0"/>
    <x v="0"/>
    <n v="387"/>
    <n v="0"/>
    <n v="387"/>
    <n v="100.62"/>
    <x v="3"/>
    <s v="SHO3"/>
    <m/>
    <x v="0"/>
    <x v="1"/>
    <x v="0"/>
    <x v="2"/>
    <n v="1"/>
    <n v="2020"/>
    <x v="0"/>
    <x v="0"/>
    <n v="1"/>
    <n v="1"/>
    <n v="0"/>
    <n v="387"/>
  </r>
  <r>
    <x v="2559"/>
    <s v="12350112A"/>
    <x v="9"/>
    <x v="0"/>
    <x v="9"/>
    <n v="539"/>
    <n v="80.850000000000023"/>
    <n v="458.15"/>
    <n v="156.31"/>
    <x v="5"/>
    <s v="SAN2"/>
    <m/>
    <x v="9"/>
    <x v="1"/>
    <x v="0"/>
    <x v="0"/>
    <n v="4"/>
    <n v="2020"/>
    <x v="0"/>
    <x v="0"/>
    <n v="1"/>
    <n v="1"/>
    <n v="0"/>
    <n v="539"/>
  </r>
  <r>
    <x v="2560"/>
    <s v="12740211A"/>
    <x v="0"/>
    <x v="0"/>
    <x v="0"/>
    <n v="579"/>
    <n v="0"/>
    <n v="579"/>
    <n v="167.91"/>
    <x v="4"/>
    <s v="BOO1"/>
    <m/>
    <x v="0"/>
    <x v="0"/>
    <x v="0"/>
    <x v="2"/>
    <n v="1"/>
    <n v="2020"/>
    <x v="1"/>
    <x v="0"/>
    <n v="1"/>
    <n v="1"/>
    <n v="0"/>
    <n v="579"/>
  </r>
  <r>
    <x v="2561"/>
    <s v="12350113A"/>
    <x v="9"/>
    <x v="0"/>
    <x v="9"/>
    <n v="538"/>
    <n v="80.699999999999989"/>
    <n v="457.3"/>
    <n v="129.12"/>
    <x v="5"/>
    <s v="SAN11"/>
    <m/>
    <x v="9"/>
    <x v="0"/>
    <x v="0"/>
    <x v="2"/>
    <n v="4"/>
    <n v="2020"/>
    <x v="1"/>
    <x v="0"/>
    <n v="1"/>
    <n v="1"/>
    <n v="0"/>
    <n v="538"/>
  </r>
  <r>
    <x v="2562"/>
    <s v="12740212A"/>
    <x v="0"/>
    <x v="0"/>
    <x v="0"/>
    <n v="440"/>
    <n v="0"/>
    <n v="440"/>
    <n v="136.4"/>
    <x v="5"/>
    <s v="SAN5"/>
    <m/>
    <x v="0"/>
    <x v="1"/>
    <x v="0"/>
    <x v="0"/>
    <n v="1"/>
    <n v="2020"/>
    <x v="0"/>
    <x v="0"/>
    <n v="2"/>
    <n v="0"/>
    <n v="1"/>
    <n v="724"/>
  </r>
  <r>
    <x v="2562"/>
    <s v="12740212B"/>
    <x v="2"/>
    <x v="0"/>
    <x v="2"/>
    <n v="284"/>
    <n v="42.599999999999994"/>
    <n v="241.4"/>
    <n v="76.680000000000007"/>
    <x v="6"/>
    <s v="SNE14"/>
    <n v="4.0333333333333332"/>
    <x v="2"/>
    <x v="1"/>
    <x v="0"/>
    <x v="0"/>
    <n v="1"/>
    <n v="2020"/>
    <x v="0"/>
    <x v="0"/>
    <n v="2"/>
    <n v="0"/>
    <n v="1"/>
    <n v="724"/>
  </r>
  <r>
    <x v="2563"/>
    <s v="12350114A"/>
    <x v="9"/>
    <x v="0"/>
    <x v="9"/>
    <n v="523"/>
    <n v="78.449999999999989"/>
    <n v="444.55"/>
    <n v="156.9"/>
    <x v="5"/>
    <s v="SAN6"/>
    <m/>
    <x v="9"/>
    <x v="1"/>
    <x v="0"/>
    <x v="1"/>
    <n v="4"/>
    <n v="2020"/>
    <x v="0"/>
    <x v="0"/>
    <n v="1"/>
    <n v="1"/>
    <n v="0"/>
    <n v="523"/>
  </r>
  <r>
    <x v="2564"/>
    <s v="12350120A"/>
    <x v="9"/>
    <x v="0"/>
    <x v="9"/>
    <n v="592"/>
    <n v="88.800000000000011"/>
    <n v="503.2"/>
    <n v="165.76000000000002"/>
    <x v="5"/>
    <s v="SAN1"/>
    <m/>
    <x v="9"/>
    <x v="1"/>
    <x v="1"/>
    <x v="2"/>
    <n v="4"/>
    <n v="2020"/>
    <x v="1"/>
    <x v="0"/>
    <n v="2"/>
    <n v="0"/>
    <n v="1"/>
    <n v="1131"/>
  </r>
  <r>
    <x v="2564"/>
    <s v="12350120B"/>
    <x v="9"/>
    <x v="0"/>
    <x v="9"/>
    <n v="539"/>
    <n v="80.850000000000023"/>
    <n v="458.15"/>
    <n v="156.31"/>
    <x v="5"/>
    <s v="SAN2"/>
    <n v="0"/>
    <x v="9"/>
    <x v="1"/>
    <x v="1"/>
    <x v="2"/>
    <n v="4"/>
    <n v="2020"/>
    <x v="1"/>
    <x v="0"/>
    <n v="2"/>
    <n v="0"/>
    <n v="1"/>
    <n v="1131"/>
  </r>
  <r>
    <x v="2565"/>
    <s v="12740301A"/>
    <x v="0"/>
    <x v="0"/>
    <x v="0"/>
    <n v="317"/>
    <n v="0"/>
    <n v="317"/>
    <n v="98.27"/>
    <x v="6"/>
    <s v="SNE13"/>
    <m/>
    <x v="0"/>
    <x v="0"/>
    <x v="3"/>
    <x v="2"/>
    <n v="1"/>
    <n v="2020"/>
    <x v="0"/>
    <x v="0"/>
    <n v="1"/>
    <n v="1"/>
    <n v="0"/>
    <n v="317"/>
  </r>
  <r>
    <x v="2566"/>
    <s v="12350121A"/>
    <x v="9"/>
    <x v="0"/>
    <x v="9"/>
    <n v="538"/>
    <n v="80.699999999999989"/>
    <n v="457.3"/>
    <n v="129.12"/>
    <x v="5"/>
    <s v="SAN11"/>
    <m/>
    <x v="9"/>
    <x v="0"/>
    <x v="1"/>
    <x v="1"/>
    <n v="4"/>
    <n v="2020"/>
    <x v="0"/>
    <x v="0"/>
    <n v="1"/>
    <n v="1"/>
    <n v="0"/>
    <n v="538"/>
  </r>
  <r>
    <x v="2567"/>
    <s v="30120199A"/>
    <x v="7"/>
    <x v="0"/>
    <x v="7"/>
    <n v="367"/>
    <n v="0"/>
    <n v="367"/>
    <n v="110.1"/>
    <x v="6"/>
    <s v="SNE11"/>
    <m/>
    <x v="7"/>
    <x v="0"/>
    <x v="9"/>
    <x v="2"/>
    <n v="3"/>
    <n v="2020"/>
    <x v="1"/>
    <x v="0"/>
    <n v="1"/>
    <n v="1"/>
    <n v="0"/>
    <n v="367"/>
  </r>
  <r>
    <x v="2568"/>
    <s v="12350122A"/>
    <x v="9"/>
    <x v="0"/>
    <x v="9"/>
    <n v="440"/>
    <n v="66"/>
    <n v="374"/>
    <n v="136.4"/>
    <x v="5"/>
    <s v="SAN5"/>
    <m/>
    <x v="9"/>
    <x v="1"/>
    <x v="1"/>
    <x v="3"/>
    <n v="4"/>
    <n v="2020"/>
    <x v="1"/>
    <x v="0"/>
    <n v="1"/>
    <n v="1"/>
    <n v="0"/>
    <n v="440"/>
  </r>
  <r>
    <x v="2569"/>
    <s v="30120209A"/>
    <x v="7"/>
    <x v="0"/>
    <x v="7"/>
    <n v="457"/>
    <n v="0"/>
    <n v="457"/>
    <n v="123.39000000000001"/>
    <x v="3"/>
    <s v="SHO5"/>
    <m/>
    <x v="7"/>
    <x v="0"/>
    <x v="3"/>
    <x v="0"/>
    <n v="3"/>
    <n v="2020"/>
    <x v="0"/>
    <x v="0"/>
    <n v="2"/>
    <n v="0"/>
    <n v="1"/>
    <n v="967"/>
  </r>
  <r>
    <x v="2569"/>
    <s v="30120209B"/>
    <x v="5"/>
    <x v="0"/>
    <x v="5"/>
    <n v="510"/>
    <n v="0"/>
    <n v="510"/>
    <n v="163.20000000000002"/>
    <x v="4"/>
    <s v="BOO2"/>
    <n v="3.0666666666666669"/>
    <x v="5"/>
    <x v="0"/>
    <x v="3"/>
    <x v="0"/>
    <n v="3"/>
    <n v="2020"/>
    <x v="0"/>
    <x v="0"/>
    <n v="2"/>
    <n v="0"/>
    <n v="1"/>
    <n v="967"/>
  </r>
  <r>
    <x v="2570"/>
    <s v="12350123A"/>
    <x v="9"/>
    <x v="0"/>
    <x v="9"/>
    <n v="592"/>
    <n v="88.800000000000011"/>
    <n v="503.2"/>
    <n v="165.76000000000002"/>
    <x v="5"/>
    <s v="SAN1"/>
    <m/>
    <x v="9"/>
    <x v="0"/>
    <x v="1"/>
    <x v="3"/>
    <n v="4"/>
    <n v="2020"/>
    <x v="0"/>
    <x v="0"/>
    <n v="1"/>
    <n v="1"/>
    <n v="0"/>
    <n v="592"/>
  </r>
  <r>
    <x v="2571"/>
    <s v="12350124A"/>
    <x v="9"/>
    <x v="0"/>
    <x v="9"/>
    <n v="538"/>
    <n v="80.699999999999989"/>
    <n v="457.3"/>
    <n v="145.26000000000002"/>
    <x v="5"/>
    <s v="SAN10"/>
    <m/>
    <x v="9"/>
    <x v="1"/>
    <x v="1"/>
    <x v="2"/>
    <n v="4"/>
    <n v="2020"/>
    <x v="0"/>
    <x v="0"/>
    <n v="1"/>
    <n v="1"/>
    <n v="0"/>
    <n v="538"/>
  </r>
  <r>
    <x v="2572"/>
    <s v="30120219A"/>
    <x v="7"/>
    <x v="0"/>
    <x v="7"/>
    <n v="506"/>
    <n v="0"/>
    <n v="506"/>
    <n v="146.73999999999998"/>
    <x v="5"/>
    <s v="SAN12"/>
    <m/>
    <x v="7"/>
    <x v="0"/>
    <x v="0"/>
    <x v="3"/>
    <n v="3"/>
    <n v="2020"/>
    <x v="0"/>
    <x v="0"/>
    <n v="1"/>
    <n v="1"/>
    <n v="0"/>
    <n v="506"/>
  </r>
  <r>
    <x v="2573"/>
    <s v="12350131A"/>
    <x v="7"/>
    <x v="0"/>
    <x v="7"/>
    <n v="387"/>
    <n v="58.050000000000011"/>
    <n v="328.95"/>
    <n v="100.62"/>
    <x v="3"/>
    <s v="SHO3"/>
    <m/>
    <x v="7"/>
    <x v="0"/>
    <x v="2"/>
    <x v="0"/>
    <n v="3"/>
    <n v="2020"/>
    <x v="0"/>
    <x v="0"/>
    <n v="1"/>
    <n v="1"/>
    <n v="0"/>
    <n v="387"/>
  </r>
  <r>
    <x v="2574"/>
    <s v="30120229A"/>
    <x v="7"/>
    <x v="0"/>
    <x v="7"/>
    <n v="168"/>
    <n v="0"/>
    <n v="168"/>
    <n v="60.48"/>
    <x v="6"/>
    <s v="SNE5"/>
    <m/>
    <x v="7"/>
    <x v="0"/>
    <x v="1"/>
    <x v="2"/>
    <n v="3"/>
    <n v="2020"/>
    <x v="1"/>
    <x v="0"/>
    <n v="2"/>
    <n v="0"/>
    <n v="1"/>
    <n v="463"/>
  </r>
  <r>
    <x v="2574"/>
    <s v="30120229B"/>
    <x v="1"/>
    <x v="0"/>
    <x v="1"/>
    <n v="295"/>
    <n v="0"/>
    <n v="295"/>
    <n v="97.350000000000009"/>
    <x v="6"/>
    <s v="SNE7"/>
    <n v="6.1333333333333337"/>
    <x v="1"/>
    <x v="0"/>
    <x v="1"/>
    <x v="2"/>
    <n v="3"/>
    <n v="2020"/>
    <x v="1"/>
    <x v="0"/>
    <n v="2"/>
    <n v="0"/>
    <n v="1"/>
    <n v="463"/>
  </r>
  <r>
    <x v="2575"/>
    <s v="12350132A"/>
    <x v="7"/>
    <x v="0"/>
    <x v="7"/>
    <n v="579"/>
    <n v="86.850000000000023"/>
    <n v="492.15"/>
    <n v="167.91"/>
    <x v="4"/>
    <s v="BOO1"/>
    <m/>
    <x v="7"/>
    <x v="1"/>
    <x v="2"/>
    <x v="1"/>
    <n v="3"/>
    <n v="2020"/>
    <x v="1"/>
    <x v="0"/>
    <n v="1"/>
    <n v="1"/>
    <n v="0"/>
    <n v="579"/>
  </r>
  <r>
    <x v="2576"/>
    <s v="12350133A"/>
    <x v="7"/>
    <x v="0"/>
    <x v="7"/>
    <n v="506"/>
    <n v="75.900000000000034"/>
    <n v="430.09999999999997"/>
    <n v="146.73999999999998"/>
    <x v="5"/>
    <s v="SAN12"/>
    <m/>
    <x v="7"/>
    <x v="0"/>
    <x v="2"/>
    <x v="1"/>
    <n v="3"/>
    <n v="2020"/>
    <x v="1"/>
    <x v="0"/>
    <n v="1"/>
    <n v="1"/>
    <n v="0"/>
    <n v="506"/>
  </r>
  <r>
    <x v="2577"/>
    <s v="30120239A"/>
    <x v="7"/>
    <x v="0"/>
    <x v="7"/>
    <n v="317"/>
    <n v="0"/>
    <n v="317"/>
    <n v="98.27"/>
    <x v="6"/>
    <s v="SNE13"/>
    <m/>
    <x v="7"/>
    <x v="0"/>
    <x v="2"/>
    <x v="1"/>
    <n v="3"/>
    <n v="2020"/>
    <x v="0"/>
    <x v="0"/>
    <n v="2"/>
    <n v="0"/>
    <n v="1"/>
    <n v="653"/>
  </r>
  <r>
    <x v="2577"/>
    <s v="30120239B"/>
    <x v="1"/>
    <x v="0"/>
    <x v="1"/>
    <n v="336"/>
    <n v="0"/>
    <n v="336"/>
    <n v="120.96"/>
    <x v="6"/>
    <s v="SNE8"/>
    <n v="6.1333333333333337"/>
    <x v="1"/>
    <x v="0"/>
    <x v="2"/>
    <x v="1"/>
    <n v="3"/>
    <n v="2020"/>
    <x v="0"/>
    <x v="0"/>
    <n v="2"/>
    <n v="0"/>
    <n v="1"/>
    <n v="653"/>
  </r>
  <r>
    <x v="2578"/>
    <s v="12350134A"/>
    <x v="7"/>
    <x v="0"/>
    <x v="7"/>
    <n v="492"/>
    <n v="73.800000000000011"/>
    <n v="418.2"/>
    <n v="137.76000000000002"/>
    <x v="5"/>
    <s v="SAN7"/>
    <m/>
    <x v="7"/>
    <x v="1"/>
    <x v="2"/>
    <x v="2"/>
    <n v="3"/>
    <n v="2020"/>
    <x v="0"/>
    <x v="0"/>
    <n v="1"/>
    <n v="1"/>
    <n v="0"/>
    <n v="492"/>
  </r>
  <r>
    <x v="2579"/>
    <s v="12350135A"/>
    <x v="7"/>
    <x v="0"/>
    <x v="7"/>
    <n v="293"/>
    <n v="43.950000000000017"/>
    <n v="249.04999999999998"/>
    <n v="90.83"/>
    <x v="6"/>
    <s v="SNE9"/>
    <m/>
    <x v="7"/>
    <x v="0"/>
    <x v="2"/>
    <x v="0"/>
    <n v="3"/>
    <n v="2020"/>
    <x v="0"/>
    <x v="0"/>
    <n v="1"/>
    <n v="1"/>
    <n v="0"/>
    <n v="293"/>
  </r>
  <r>
    <x v="2580"/>
    <s v="30120249A"/>
    <x v="7"/>
    <x v="0"/>
    <x v="7"/>
    <n v="345"/>
    <n v="0"/>
    <n v="345"/>
    <n v="106.95"/>
    <x v="7"/>
    <s v="APP2"/>
    <m/>
    <x v="7"/>
    <x v="0"/>
    <x v="4"/>
    <x v="4"/>
    <n v="3"/>
    <n v="2020"/>
    <x v="0"/>
    <x v="0"/>
    <n v="2"/>
    <n v="0"/>
    <n v="1"/>
    <n v="690"/>
  </r>
  <r>
    <x v="2580"/>
    <s v="30120249B"/>
    <x v="2"/>
    <x v="0"/>
    <x v="2"/>
    <n v="345"/>
    <n v="51.75"/>
    <n v="293.25"/>
    <n v="106.95"/>
    <x v="7"/>
    <s v="APP2"/>
    <n v="2.0333333333333332"/>
    <x v="2"/>
    <x v="0"/>
    <x v="4"/>
    <x v="4"/>
    <n v="3"/>
    <n v="2020"/>
    <x v="0"/>
    <x v="0"/>
    <n v="2"/>
    <n v="0"/>
    <n v="1"/>
    <n v="690"/>
  </r>
  <r>
    <x v="2581"/>
    <s v="12350140A"/>
    <x v="7"/>
    <x v="0"/>
    <x v="7"/>
    <n v="436"/>
    <n v="65.400000000000034"/>
    <n v="370.59999999999997"/>
    <n v="122.08000000000001"/>
    <x v="3"/>
    <s v="SHO8"/>
    <m/>
    <x v="7"/>
    <x v="1"/>
    <x v="4"/>
    <x v="2"/>
    <n v="3"/>
    <n v="2020"/>
    <x v="1"/>
    <x v="0"/>
    <n v="1"/>
    <n v="1"/>
    <n v="0"/>
    <n v="436"/>
  </r>
  <r>
    <x v="2582"/>
    <s v="12350141A"/>
    <x v="7"/>
    <x v="0"/>
    <x v="7"/>
    <n v="507"/>
    <n v="76.050000000000011"/>
    <n v="430.95"/>
    <n v="136.89000000000001"/>
    <x v="5"/>
    <s v="SAN9"/>
    <m/>
    <x v="7"/>
    <x v="0"/>
    <x v="4"/>
    <x v="2"/>
    <n v="3"/>
    <n v="2020"/>
    <x v="1"/>
    <x v="0"/>
    <n v="1"/>
    <n v="1"/>
    <n v="0"/>
    <n v="507"/>
  </r>
  <r>
    <x v="2583"/>
    <s v="30120259A"/>
    <x v="7"/>
    <x v="0"/>
    <x v="7"/>
    <n v="447"/>
    <n v="0"/>
    <n v="447"/>
    <n v="156.44999999999999"/>
    <x v="7"/>
    <s v="APP3"/>
    <m/>
    <x v="7"/>
    <x v="0"/>
    <x v="5"/>
    <x v="3"/>
    <n v="3"/>
    <n v="2020"/>
    <x v="1"/>
    <x v="0"/>
    <n v="1"/>
    <n v="1"/>
    <n v="0"/>
    <n v="447"/>
  </r>
  <r>
    <x v="2584"/>
    <s v="12350142A"/>
    <x v="7"/>
    <x v="0"/>
    <x v="7"/>
    <n v="538"/>
    <n v="80.699999999999989"/>
    <n v="457.3"/>
    <n v="145.26000000000002"/>
    <x v="5"/>
    <s v="SAN10"/>
    <m/>
    <x v="7"/>
    <x v="1"/>
    <x v="4"/>
    <x v="3"/>
    <n v="3"/>
    <n v="2020"/>
    <x v="0"/>
    <x v="0"/>
    <n v="1"/>
    <n v="1"/>
    <n v="0"/>
    <n v="538"/>
  </r>
  <r>
    <x v="2585"/>
    <s v="30120269A"/>
    <x v="7"/>
    <x v="0"/>
    <x v="7"/>
    <n v="447"/>
    <n v="0"/>
    <n v="447"/>
    <n v="156.44999999999999"/>
    <x v="7"/>
    <s v="APP3"/>
    <m/>
    <x v="7"/>
    <x v="0"/>
    <x v="6"/>
    <x v="2"/>
    <n v="3"/>
    <n v="2020"/>
    <x v="1"/>
    <x v="0"/>
    <n v="2"/>
    <n v="0"/>
    <n v="1"/>
    <n v="792"/>
  </r>
  <r>
    <x v="2585"/>
    <s v="30120269B"/>
    <x v="1"/>
    <x v="0"/>
    <x v="1"/>
    <n v="345"/>
    <n v="0"/>
    <n v="345"/>
    <n v="106.95"/>
    <x v="7"/>
    <s v="APP2"/>
    <n v="6.1333333333333337"/>
    <x v="1"/>
    <x v="0"/>
    <x v="6"/>
    <x v="2"/>
    <n v="3"/>
    <n v="2020"/>
    <x v="1"/>
    <x v="0"/>
    <n v="2"/>
    <n v="0"/>
    <n v="1"/>
    <n v="792"/>
  </r>
  <r>
    <x v="2586"/>
    <s v="12350150A"/>
    <x v="7"/>
    <x v="0"/>
    <x v="7"/>
    <n v="436"/>
    <n v="65.400000000000034"/>
    <n v="370.59999999999997"/>
    <n v="122.08000000000001"/>
    <x v="3"/>
    <s v="SHO8"/>
    <m/>
    <x v="7"/>
    <x v="1"/>
    <x v="5"/>
    <x v="0"/>
    <n v="3"/>
    <n v="2020"/>
    <x v="1"/>
    <x v="0"/>
    <n v="2"/>
    <n v="0"/>
    <n v="1"/>
    <n v="946"/>
  </r>
  <r>
    <x v="2586"/>
    <s v="12350150B"/>
    <x v="8"/>
    <x v="0"/>
    <x v="8"/>
    <n v="510"/>
    <n v="0"/>
    <n v="510"/>
    <n v="163.20000000000002"/>
    <x v="4"/>
    <s v="BOO2"/>
    <n v="4.0666666666666664"/>
    <x v="8"/>
    <x v="1"/>
    <x v="5"/>
    <x v="0"/>
    <n v="3"/>
    <n v="2020"/>
    <x v="1"/>
    <x v="0"/>
    <n v="2"/>
    <n v="0"/>
    <n v="1"/>
    <n v="946"/>
  </r>
  <r>
    <x v="2587"/>
    <s v="12350151A"/>
    <x v="7"/>
    <x v="0"/>
    <x v="7"/>
    <n v="592"/>
    <n v="88.800000000000011"/>
    <n v="503.2"/>
    <n v="165.76000000000002"/>
    <x v="5"/>
    <s v="SAN1"/>
    <m/>
    <x v="7"/>
    <x v="0"/>
    <x v="5"/>
    <x v="1"/>
    <n v="3"/>
    <n v="2020"/>
    <x v="0"/>
    <x v="0"/>
    <n v="1"/>
    <n v="1"/>
    <n v="0"/>
    <n v="592"/>
  </r>
  <r>
    <x v="2588"/>
    <s v="30120279A"/>
    <x v="7"/>
    <x v="0"/>
    <x v="7"/>
    <n v="383"/>
    <n v="0"/>
    <n v="383"/>
    <n v="122.56"/>
    <x v="7"/>
    <s v="APP1"/>
    <m/>
    <x v="7"/>
    <x v="0"/>
    <x v="7"/>
    <x v="0"/>
    <n v="3"/>
    <n v="2020"/>
    <x v="0"/>
    <x v="0"/>
    <n v="1"/>
    <n v="1"/>
    <n v="0"/>
    <n v="383"/>
  </r>
  <r>
    <x v="2589"/>
    <s v="12350152A"/>
    <x v="7"/>
    <x v="0"/>
    <x v="7"/>
    <n v="478"/>
    <n v="71.699999999999989"/>
    <n v="406.3"/>
    <n v="119.5"/>
    <x v="5"/>
    <s v="SAN8"/>
    <m/>
    <x v="7"/>
    <x v="1"/>
    <x v="5"/>
    <x v="2"/>
    <n v="3"/>
    <n v="2020"/>
    <x v="0"/>
    <x v="0"/>
    <n v="1"/>
    <n v="1"/>
    <n v="0"/>
    <n v="478"/>
  </r>
  <r>
    <x v="2590"/>
    <s v="30120289A"/>
    <x v="7"/>
    <x v="0"/>
    <x v="7"/>
    <n v="168"/>
    <n v="0"/>
    <n v="168"/>
    <n v="75.600000000000009"/>
    <x v="8"/>
    <s v="SMA1"/>
    <m/>
    <x v="7"/>
    <x v="0"/>
    <x v="8"/>
    <x v="1"/>
    <n v="3"/>
    <n v="2020"/>
    <x v="0"/>
    <x v="0"/>
    <n v="2"/>
    <n v="0"/>
    <n v="1"/>
    <n v="336"/>
  </r>
  <r>
    <x v="2590"/>
    <s v="30120289B"/>
    <x v="8"/>
    <x v="0"/>
    <x v="8"/>
    <n v="168"/>
    <n v="0"/>
    <n v="168"/>
    <n v="75.600000000000009"/>
    <x v="8"/>
    <s v="SMA1"/>
    <n v="4.0666666666666664"/>
    <x v="8"/>
    <x v="0"/>
    <x v="8"/>
    <x v="1"/>
    <n v="3"/>
    <n v="2020"/>
    <x v="0"/>
    <x v="0"/>
    <n v="2"/>
    <n v="0"/>
    <n v="1"/>
    <n v="336"/>
  </r>
  <r>
    <x v="2591"/>
    <s v="12350153A"/>
    <x v="7"/>
    <x v="0"/>
    <x v="7"/>
    <n v="284"/>
    <n v="42.599999999999994"/>
    <n v="241.4"/>
    <n v="76.680000000000007"/>
    <x v="6"/>
    <s v="SNE14"/>
    <m/>
    <x v="7"/>
    <x v="0"/>
    <x v="5"/>
    <x v="2"/>
    <n v="3"/>
    <n v="2020"/>
    <x v="0"/>
    <x v="0"/>
    <n v="1"/>
    <n v="1"/>
    <n v="0"/>
    <n v="284"/>
  </r>
  <r>
    <x v="2592"/>
    <s v="12350154A"/>
    <x v="7"/>
    <x v="0"/>
    <x v="7"/>
    <n v="317"/>
    <n v="47.550000000000011"/>
    <n v="269.45"/>
    <n v="98.27"/>
    <x v="6"/>
    <s v="SNE13"/>
    <m/>
    <x v="7"/>
    <x v="1"/>
    <x v="5"/>
    <x v="2"/>
    <n v="3"/>
    <n v="2020"/>
    <x v="0"/>
    <x v="0"/>
    <n v="1"/>
    <n v="1"/>
    <n v="0"/>
    <n v="317"/>
  </r>
  <r>
    <x v="2593"/>
    <s v="30120299A"/>
    <x v="7"/>
    <x v="0"/>
    <x v="7"/>
    <n v="144"/>
    <n v="0"/>
    <n v="144"/>
    <n v="66.240000000000009"/>
    <x v="8"/>
    <s v="SMA3"/>
    <m/>
    <x v="7"/>
    <x v="0"/>
    <x v="9"/>
    <x v="4"/>
    <n v="3"/>
    <n v="2020"/>
    <x v="0"/>
    <x v="0"/>
    <n v="2"/>
    <n v="0"/>
    <n v="1"/>
    <n v="312"/>
  </r>
  <r>
    <x v="2593"/>
    <s v="30120299B"/>
    <x v="3"/>
    <x v="0"/>
    <x v="3"/>
    <n v="168"/>
    <n v="0"/>
    <n v="168"/>
    <n v="25.2"/>
    <x v="8"/>
    <s v="SMA4"/>
    <n v="5.0999999999999996"/>
    <x v="3"/>
    <x v="0"/>
    <x v="9"/>
    <x v="4"/>
    <n v="3"/>
    <n v="2020"/>
    <x v="0"/>
    <x v="0"/>
    <n v="2"/>
    <n v="0"/>
    <n v="1"/>
    <n v="312"/>
  </r>
  <r>
    <x v="2594"/>
    <s v="12350160A"/>
    <x v="7"/>
    <x v="0"/>
    <x v="7"/>
    <n v="636"/>
    <n v="95.399999999999977"/>
    <n v="540.6"/>
    <n v="216.24"/>
    <x v="4"/>
    <s v="BOO3"/>
    <m/>
    <x v="7"/>
    <x v="1"/>
    <x v="6"/>
    <x v="3"/>
    <n v="3"/>
    <n v="2020"/>
    <x v="1"/>
    <x v="0"/>
    <n v="1"/>
    <n v="1"/>
    <n v="0"/>
    <n v="636"/>
  </r>
  <r>
    <x v="2595"/>
    <s v="12350161A"/>
    <x v="7"/>
    <x v="0"/>
    <x v="7"/>
    <n v="284"/>
    <n v="42.599999999999994"/>
    <n v="241.4"/>
    <n v="76.680000000000007"/>
    <x v="6"/>
    <s v="SNE14"/>
    <m/>
    <x v="7"/>
    <x v="0"/>
    <x v="6"/>
    <x v="2"/>
    <n v="3"/>
    <n v="2020"/>
    <x v="1"/>
    <x v="0"/>
    <n v="1"/>
    <n v="1"/>
    <n v="0"/>
    <n v="284"/>
  </r>
  <r>
    <x v="2596"/>
    <s v="30119309A"/>
    <x v="7"/>
    <x v="0"/>
    <x v="7"/>
    <n v="240"/>
    <n v="0"/>
    <n v="240"/>
    <n v="43.199999999999996"/>
    <x v="9"/>
    <s v="FRA5"/>
    <m/>
    <x v="7"/>
    <x v="0"/>
    <x v="3"/>
    <x v="4"/>
    <n v="3"/>
    <n v="2020"/>
    <x v="0"/>
    <x v="0"/>
    <n v="1"/>
    <n v="1"/>
    <n v="0"/>
    <n v="240"/>
  </r>
  <r>
    <x v="2597"/>
    <s v="12350162A"/>
    <x v="7"/>
    <x v="0"/>
    <x v="7"/>
    <n v="228"/>
    <n v="34.200000000000017"/>
    <n v="193.79999999999998"/>
    <n v="79.8"/>
    <x v="6"/>
    <s v="SNE4"/>
    <m/>
    <x v="7"/>
    <x v="1"/>
    <x v="6"/>
    <x v="0"/>
    <n v="3"/>
    <n v="2020"/>
    <x v="0"/>
    <x v="0"/>
    <n v="1"/>
    <n v="1"/>
    <n v="0"/>
    <n v="228"/>
  </r>
  <r>
    <x v="2598"/>
    <s v="30119319A"/>
    <x v="7"/>
    <x v="0"/>
    <x v="7"/>
    <n v="240"/>
    <n v="0"/>
    <n v="240"/>
    <n v="43.199999999999996"/>
    <x v="9"/>
    <s v="FRA5"/>
    <m/>
    <x v="7"/>
    <x v="0"/>
    <x v="0"/>
    <x v="2"/>
    <n v="3"/>
    <n v="2020"/>
    <x v="1"/>
    <x v="0"/>
    <n v="1"/>
    <n v="1"/>
    <n v="0"/>
    <n v="240"/>
  </r>
  <r>
    <x v="2599"/>
    <s v="12350163A"/>
    <x v="7"/>
    <x v="0"/>
    <x v="7"/>
    <n v="180"/>
    <n v="27"/>
    <n v="153"/>
    <n v="61.2"/>
    <x v="6"/>
    <s v="SNE3"/>
    <m/>
    <x v="7"/>
    <x v="0"/>
    <x v="6"/>
    <x v="0"/>
    <n v="3"/>
    <n v="2020"/>
    <x v="1"/>
    <x v="0"/>
    <n v="1"/>
    <n v="1"/>
    <n v="0"/>
    <n v="180"/>
  </r>
  <r>
    <x v="2600"/>
    <s v="30119329A"/>
    <x v="7"/>
    <x v="0"/>
    <x v="7"/>
    <n v="205"/>
    <n v="0"/>
    <n v="205"/>
    <n v="36.9"/>
    <x v="9"/>
    <s v="FRA3"/>
    <m/>
    <x v="7"/>
    <x v="0"/>
    <x v="1"/>
    <x v="0"/>
    <n v="3"/>
    <n v="2020"/>
    <x v="1"/>
    <x v="0"/>
    <n v="5"/>
    <n v="0"/>
    <n v="1"/>
    <n v="1100"/>
  </r>
  <r>
    <x v="2600"/>
    <s v="30119329B"/>
    <x v="3"/>
    <x v="0"/>
    <x v="3"/>
    <n v="240"/>
    <n v="0"/>
    <n v="240"/>
    <n v="43.199999999999996"/>
    <x v="9"/>
    <s v="FRA5"/>
    <n v="5.0999999999999996"/>
    <x v="3"/>
    <x v="0"/>
    <x v="1"/>
    <x v="0"/>
    <n v="3"/>
    <n v="2020"/>
    <x v="1"/>
    <x v="0"/>
    <n v="5"/>
    <n v="0"/>
    <n v="1"/>
    <n v="1100"/>
  </r>
  <r>
    <x v="2600"/>
    <s v="30119329C"/>
    <x v="3"/>
    <x v="0"/>
    <x v="3"/>
    <n v="205"/>
    <n v="0"/>
    <n v="205"/>
    <n v="36.9"/>
    <x v="9"/>
    <s v="FRA3"/>
    <n v="0"/>
    <x v="3"/>
    <x v="0"/>
    <x v="1"/>
    <x v="0"/>
    <n v="3"/>
    <n v="2020"/>
    <x v="1"/>
    <x v="0"/>
    <n v="5"/>
    <n v="0"/>
    <n v="1"/>
    <n v="1100"/>
  </r>
  <r>
    <x v="2600"/>
    <s v="30119329D"/>
    <x v="3"/>
    <x v="0"/>
    <x v="3"/>
    <n v="240"/>
    <n v="0"/>
    <n v="240"/>
    <n v="43.199999999999996"/>
    <x v="9"/>
    <s v="FRA5"/>
    <n v="0"/>
    <x v="3"/>
    <x v="0"/>
    <x v="1"/>
    <x v="0"/>
    <n v="3"/>
    <n v="2020"/>
    <x v="1"/>
    <x v="0"/>
    <n v="5"/>
    <n v="0"/>
    <n v="1"/>
    <n v="1100"/>
  </r>
  <r>
    <x v="2600"/>
    <s v="30119329E"/>
    <x v="8"/>
    <x v="0"/>
    <x v="8"/>
    <n v="210"/>
    <n v="0"/>
    <n v="210"/>
    <n v="37.799999999999997"/>
    <x v="9"/>
    <s v="FRA2"/>
    <n v="1.0333333333333334"/>
    <x v="8"/>
    <x v="0"/>
    <x v="1"/>
    <x v="0"/>
    <n v="3"/>
    <n v="2020"/>
    <x v="1"/>
    <x v="0"/>
    <n v="5"/>
    <n v="0"/>
    <n v="1"/>
    <n v="1100"/>
  </r>
  <r>
    <x v="2601"/>
    <s v="12350170A"/>
    <x v="7"/>
    <x v="0"/>
    <x v="7"/>
    <n v="636"/>
    <n v="95.399999999999977"/>
    <n v="540.6"/>
    <n v="216.24"/>
    <x v="4"/>
    <s v="BOO3"/>
    <m/>
    <x v="7"/>
    <x v="1"/>
    <x v="7"/>
    <x v="2"/>
    <n v="3"/>
    <n v="2020"/>
    <x v="0"/>
    <x v="0"/>
    <n v="2"/>
    <n v="0"/>
    <n v="1"/>
    <n v="1175"/>
  </r>
  <r>
    <x v="2601"/>
    <s v="12350170B"/>
    <x v="1"/>
    <x v="0"/>
    <x v="1"/>
    <n v="539"/>
    <n v="0"/>
    <n v="539"/>
    <n v="156.31"/>
    <x v="5"/>
    <s v="SAN2"/>
    <n v="6.1333333333333337"/>
    <x v="1"/>
    <x v="1"/>
    <x v="7"/>
    <x v="2"/>
    <n v="3"/>
    <n v="2020"/>
    <x v="0"/>
    <x v="0"/>
    <n v="2"/>
    <n v="0"/>
    <n v="1"/>
    <n v="1175"/>
  </r>
  <r>
    <x v="2602"/>
    <s v="12350171A"/>
    <x v="7"/>
    <x v="0"/>
    <x v="7"/>
    <n v="317"/>
    <n v="47.550000000000011"/>
    <n v="269.45"/>
    <n v="98.27"/>
    <x v="6"/>
    <s v="SNE13"/>
    <m/>
    <x v="7"/>
    <x v="0"/>
    <x v="7"/>
    <x v="2"/>
    <n v="3"/>
    <n v="2020"/>
    <x v="0"/>
    <x v="0"/>
    <n v="1"/>
    <n v="1"/>
    <n v="0"/>
    <n v="317"/>
  </r>
  <r>
    <x v="2603"/>
    <s v="12350172A"/>
    <x v="7"/>
    <x v="0"/>
    <x v="7"/>
    <n v="293"/>
    <n v="43.950000000000017"/>
    <n v="249.04999999999998"/>
    <n v="90.83"/>
    <x v="6"/>
    <s v="SNE9"/>
    <m/>
    <x v="7"/>
    <x v="1"/>
    <x v="7"/>
    <x v="2"/>
    <n v="3"/>
    <n v="2020"/>
    <x v="1"/>
    <x v="0"/>
    <n v="1"/>
    <n v="1"/>
    <n v="0"/>
    <n v="293"/>
  </r>
  <r>
    <x v="2604"/>
    <s v="12350173A"/>
    <x v="7"/>
    <x v="0"/>
    <x v="7"/>
    <n v="447"/>
    <n v="67.050000000000011"/>
    <n v="379.95"/>
    <n v="156.44999999999999"/>
    <x v="7"/>
    <s v="APP3"/>
    <m/>
    <x v="7"/>
    <x v="0"/>
    <x v="7"/>
    <x v="0"/>
    <n v="3"/>
    <n v="2020"/>
    <x v="1"/>
    <x v="0"/>
    <n v="1"/>
    <n v="1"/>
    <n v="0"/>
    <n v="447"/>
  </r>
  <r>
    <x v="2605"/>
    <s v="12350174A"/>
    <x v="7"/>
    <x v="0"/>
    <x v="7"/>
    <n v="345"/>
    <n v="51.75"/>
    <n v="293.25"/>
    <n v="106.95"/>
    <x v="7"/>
    <s v="APP2"/>
    <m/>
    <x v="7"/>
    <x v="1"/>
    <x v="7"/>
    <x v="0"/>
    <n v="3"/>
    <n v="2020"/>
    <x v="1"/>
    <x v="0"/>
    <n v="1"/>
    <n v="1"/>
    <n v="0"/>
    <n v="345"/>
  </r>
  <r>
    <x v="2606"/>
    <s v="30119339A"/>
    <x v="7"/>
    <x v="0"/>
    <x v="7"/>
    <n v="220"/>
    <n v="0"/>
    <n v="220"/>
    <n v="39.6"/>
    <x v="9"/>
    <s v="FRA4"/>
    <m/>
    <x v="7"/>
    <x v="0"/>
    <x v="2"/>
    <x v="1"/>
    <n v="3"/>
    <n v="2020"/>
    <x v="1"/>
    <x v="0"/>
    <n v="1"/>
    <n v="1"/>
    <n v="0"/>
    <n v="220"/>
  </r>
  <r>
    <x v="2607"/>
    <s v="12350175A"/>
    <x v="7"/>
    <x v="0"/>
    <x v="7"/>
    <n v="383"/>
    <n v="57.449999999999989"/>
    <n v="325.55"/>
    <n v="122.56"/>
    <x v="7"/>
    <s v="APP1"/>
    <m/>
    <x v="7"/>
    <x v="0"/>
    <x v="7"/>
    <x v="1"/>
    <n v="3"/>
    <n v="2020"/>
    <x v="0"/>
    <x v="0"/>
    <n v="1"/>
    <n v="1"/>
    <n v="0"/>
    <n v="383"/>
  </r>
  <r>
    <x v="2608"/>
    <s v="30119349A"/>
    <x v="7"/>
    <x v="0"/>
    <x v="7"/>
    <n v="240"/>
    <n v="0"/>
    <n v="240"/>
    <n v="43.199999999999996"/>
    <x v="9"/>
    <s v="FRA5"/>
    <m/>
    <x v="7"/>
    <x v="0"/>
    <x v="4"/>
    <x v="2"/>
    <n v="3"/>
    <n v="2020"/>
    <x v="0"/>
    <x v="0"/>
    <n v="1"/>
    <n v="1"/>
    <n v="0"/>
    <n v="240"/>
  </r>
  <r>
    <x v="2609"/>
    <s v="12350176A"/>
    <x v="7"/>
    <x v="0"/>
    <x v="7"/>
    <n v="447"/>
    <n v="67.050000000000011"/>
    <n v="379.95"/>
    <n v="156.44999999999999"/>
    <x v="7"/>
    <s v="APP3"/>
    <m/>
    <x v="7"/>
    <x v="1"/>
    <x v="7"/>
    <x v="0"/>
    <n v="3"/>
    <n v="2020"/>
    <x v="1"/>
    <x v="0"/>
    <n v="1"/>
    <n v="1"/>
    <n v="0"/>
    <n v="447"/>
  </r>
  <r>
    <x v="2610"/>
    <s v="30119359A"/>
    <x v="7"/>
    <x v="0"/>
    <x v="7"/>
    <n v="255"/>
    <n v="0"/>
    <n v="255"/>
    <n v="66.3"/>
    <x v="0"/>
    <s v="ACC1"/>
    <m/>
    <x v="7"/>
    <x v="0"/>
    <x v="5"/>
    <x v="0"/>
    <n v="3"/>
    <n v="2020"/>
    <x v="1"/>
    <x v="0"/>
    <n v="4"/>
    <n v="0"/>
    <n v="1"/>
    <n v="1136"/>
  </r>
  <r>
    <x v="2610"/>
    <s v="30119359B"/>
    <x v="6"/>
    <x v="0"/>
    <x v="6"/>
    <n v="313"/>
    <n v="0"/>
    <n v="313"/>
    <n v="93.899999999999991"/>
    <x v="0"/>
    <s v="ACC4"/>
    <n v="7.1333333333333337"/>
    <x v="6"/>
    <x v="0"/>
    <x v="5"/>
    <x v="0"/>
    <n v="3"/>
    <n v="2020"/>
    <x v="1"/>
    <x v="0"/>
    <n v="4"/>
    <n v="0"/>
    <n v="1"/>
    <n v="1136"/>
  </r>
  <r>
    <x v="2610"/>
    <s v="30119359C"/>
    <x v="1"/>
    <x v="0"/>
    <x v="1"/>
    <n v="255"/>
    <n v="0"/>
    <n v="255"/>
    <n v="66.3"/>
    <x v="0"/>
    <s v="ACC1"/>
    <n v="1"/>
    <x v="1"/>
    <x v="0"/>
    <x v="5"/>
    <x v="0"/>
    <n v="3"/>
    <n v="2020"/>
    <x v="1"/>
    <x v="0"/>
    <n v="4"/>
    <n v="0"/>
    <n v="1"/>
    <n v="1136"/>
  </r>
  <r>
    <x v="2610"/>
    <s v="30119359D"/>
    <x v="8"/>
    <x v="0"/>
    <x v="8"/>
    <n v="313"/>
    <n v="0"/>
    <n v="313"/>
    <n v="93.899999999999991"/>
    <x v="0"/>
    <s v="ACC4"/>
    <n v="2.0666666666666669"/>
    <x v="8"/>
    <x v="0"/>
    <x v="5"/>
    <x v="0"/>
    <n v="3"/>
    <n v="2020"/>
    <x v="1"/>
    <x v="0"/>
    <n v="4"/>
    <n v="0"/>
    <n v="1"/>
    <n v="1136"/>
  </r>
  <r>
    <x v="2611"/>
    <s v="12350180A"/>
    <x v="7"/>
    <x v="0"/>
    <x v="7"/>
    <n v="540"/>
    <n v="81"/>
    <n v="459"/>
    <n v="167.4"/>
    <x v="5"/>
    <s v="SAN3"/>
    <m/>
    <x v="7"/>
    <x v="1"/>
    <x v="8"/>
    <x v="4"/>
    <n v="3"/>
    <n v="2020"/>
    <x v="1"/>
    <x v="0"/>
    <n v="2"/>
    <n v="0"/>
    <n v="1"/>
    <n v="801"/>
  </r>
  <r>
    <x v="2611"/>
    <s v="12350180B"/>
    <x v="9"/>
    <x v="0"/>
    <x v="9"/>
    <n v="261"/>
    <n v="39.150000000000006"/>
    <n v="221.85"/>
    <n v="78.3"/>
    <x v="6"/>
    <s v="SNE15"/>
    <n v="1.0333333333333334"/>
    <x v="9"/>
    <x v="1"/>
    <x v="8"/>
    <x v="4"/>
    <n v="3"/>
    <n v="2020"/>
    <x v="1"/>
    <x v="0"/>
    <n v="2"/>
    <n v="0"/>
    <n v="1"/>
    <n v="801"/>
  </r>
  <r>
    <x v="2612"/>
    <s v="12350181A"/>
    <x v="7"/>
    <x v="0"/>
    <x v="7"/>
    <n v="447"/>
    <n v="67.050000000000011"/>
    <n v="379.95"/>
    <n v="156.44999999999999"/>
    <x v="7"/>
    <s v="APP3"/>
    <m/>
    <x v="7"/>
    <x v="0"/>
    <x v="8"/>
    <x v="2"/>
    <n v="3"/>
    <n v="2020"/>
    <x v="1"/>
    <x v="0"/>
    <n v="1"/>
    <n v="1"/>
    <n v="0"/>
    <n v="447"/>
  </r>
  <r>
    <x v="2613"/>
    <s v="12350182A"/>
    <x v="7"/>
    <x v="0"/>
    <x v="7"/>
    <n v="383"/>
    <n v="57.449999999999989"/>
    <n v="325.55"/>
    <n v="122.56"/>
    <x v="7"/>
    <s v="APP1"/>
    <m/>
    <x v="7"/>
    <x v="1"/>
    <x v="8"/>
    <x v="1"/>
    <n v="3"/>
    <n v="2020"/>
    <x v="1"/>
    <x v="0"/>
    <n v="1"/>
    <n v="1"/>
    <n v="0"/>
    <n v="383"/>
  </r>
  <r>
    <x v="2614"/>
    <s v="30119369A"/>
    <x v="7"/>
    <x v="0"/>
    <x v="7"/>
    <n v="255"/>
    <n v="0"/>
    <n v="255"/>
    <n v="66.3"/>
    <x v="0"/>
    <s v="ACC1"/>
    <m/>
    <x v="7"/>
    <x v="0"/>
    <x v="6"/>
    <x v="1"/>
    <n v="3"/>
    <n v="2020"/>
    <x v="1"/>
    <x v="0"/>
    <n v="2"/>
    <n v="0"/>
    <n v="1"/>
    <n v="568"/>
  </r>
  <r>
    <x v="2614"/>
    <s v="30119369B"/>
    <x v="2"/>
    <x v="0"/>
    <x v="2"/>
    <n v="313"/>
    <n v="0"/>
    <n v="313"/>
    <n v="93.899999999999991"/>
    <x v="0"/>
    <s v="ACC4"/>
    <n v="2.0333333333333332"/>
    <x v="2"/>
    <x v="0"/>
    <x v="6"/>
    <x v="1"/>
    <n v="3"/>
    <n v="2020"/>
    <x v="1"/>
    <x v="0"/>
    <n v="2"/>
    <n v="0"/>
    <n v="1"/>
    <n v="568"/>
  </r>
  <r>
    <x v="2615"/>
    <s v="30119379A"/>
    <x v="7"/>
    <x v="0"/>
    <x v="7"/>
    <n v="951"/>
    <n v="0"/>
    <n v="951"/>
    <n v="247.26000000000002"/>
    <x v="1"/>
    <s v="MIN3"/>
    <m/>
    <x v="7"/>
    <x v="0"/>
    <x v="7"/>
    <x v="1"/>
    <n v="3"/>
    <n v="2020"/>
    <x v="0"/>
    <x v="0"/>
    <n v="3"/>
    <n v="0"/>
    <n v="1"/>
    <n v="3029"/>
  </r>
  <r>
    <x v="2615"/>
    <s v="30119379C"/>
    <x v="11"/>
    <x v="0"/>
    <x v="11"/>
    <n v="1086"/>
    <n v="0"/>
    <n v="1086"/>
    <n v="293.22000000000003"/>
    <x v="1"/>
    <s v="MIN4"/>
    <n v="9.1666666666666661"/>
    <x v="11"/>
    <x v="0"/>
    <x v="7"/>
    <x v="1"/>
    <n v="3"/>
    <n v="2020"/>
    <x v="0"/>
    <x v="0"/>
    <n v="3"/>
    <n v="0"/>
    <n v="1"/>
    <n v="3029"/>
  </r>
  <r>
    <x v="2615"/>
    <s v="30119379D"/>
    <x v="6"/>
    <x v="0"/>
    <x v="6"/>
    <n v="992"/>
    <n v="0"/>
    <n v="992"/>
    <n v="277.76000000000005"/>
    <x v="1"/>
    <s v="MIN1"/>
    <n v="2.0333333333333332"/>
    <x v="6"/>
    <x v="0"/>
    <x v="7"/>
    <x v="1"/>
    <n v="3"/>
    <n v="2020"/>
    <x v="0"/>
    <x v="0"/>
    <n v="3"/>
    <n v="0"/>
    <n v="1"/>
    <n v="3029"/>
  </r>
  <r>
    <x v="2616"/>
    <s v="30119389A"/>
    <x v="7"/>
    <x v="0"/>
    <x v="7"/>
    <n v="474"/>
    <n v="0"/>
    <n v="474"/>
    <n v="175.38"/>
    <x v="1"/>
    <s v="MIN9"/>
    <m/>
    <x v="7"/>
    <x v="0"/>
    <x v="8"/>
    <x v="3"/>
    <n v="3"/>
    <n v="2020"/>
    <x v="0"/>
    <x v="0"/>
    <n v="1"/>
    <n v="1"/>
    <n v="0"/>
    <n v="474"/>
  </r>
  <r>
    <x v="2617"/>
    <s v="30119399A"/>
    <x v="7"/>
    <x v="0"/>
    <x v="7"/>
    <n v="992"/>
    <n v="0"/>
    <n v="992"/>
    <n v="307.52"/>
    <x v="1"/>
    <s v="MIN5"/>
    <m/>
    <x v="7"/>
    <x v="0"/>
    <x v="9"/>
    <x v="4"/>
    <n v="3"/>
    <n v="2020"/>
    <x v="0"/>
    <x v="0"/>
    <n v="6"/>
    <n v="0"/>
    <n v="1"/>
    <n v="7209"/>
  </r>
  <r>
    <x v="2617"/>
    <s v="30119399B"/>
    <x v="1"/>
    <x v="0"/>
    <x v="1"/>
    <n v="1576"/>
    <n v="0"/>
    <n v="1576"/>
    <n v="520.08000000000004"/>
    <x v="2"/>
    <s v="BAG3"/>
    <n v="6.1333333333333337"/>
    <x v="1"/>
    <x v="0"/>
    <x v="9"/>
    <x v="4"/>
    <n v="3"/>
    <n v="2020"/>
    <x v="0"/>
    <x v="0"/>
    <n v="6"/>
    <n v="0"/>
    <n v="1"/>
    <n v="7209"/>
  </r>
  <r>
    <x v="2617"/>
    <s v="30119399C"/>
    <x v="1"/>
    <x v="0"/>
    <x v="1"/>
    <n v="1491"/>
    <n v="0"/>
    <n v="1491"/>
    <n v="506.94000000000005"/>
    <x v="2"/>
    <s v="BAG2"/>
    <n v="0"/>
    <x v="1"/>
    <x v="0"/>
    <x v="9"/>
    <x v="4"/>
    <n v="3"/>
    <n v="2020"/>
    <x v="0"/>
    <x v="0"/>
    <n v="6"/>
    <n v="0"/>
    <n v="1"/>
    <n v="7209"/>
  </r>
  <r>
    <x v="2617"/>
    <s v="30119399D"/>
    <x v="1"/>
    <x v="0"/>
    <x v="1"/>
    <n v="948"/>
    <n v="0"/>
    <n v="948"/>
    <n v="303.36"/>
    <x v="2"/>
    <s v="BAG4"/>
    <n v="0"/>
    <x v="1"/>
    <x v="0"/>
    <x v="9"/>
    <x v="4"/>
    <n v="3"/>
    <n v="2020"/>
    <x v="0"/>
    <x v="0"/>
    <n v="6"/>
    <n v="0"/>
    <n v="1"/>
    <n v="7209"/>
  </r>
  <r>
    <x v="2617"/>
    <s v="30119399E"/>
    <x v="3"/>
    <x v="0"/>
    <x v="3"/>
    <n v="1101"/>
    <n v="0"/>
    <n v="1101"/>
    <n v="396.36"/>
    <x v="2"/>
    <s v="BAG1"/>
    <n v="1.0333333333333334"/>
    <x v="3"/>
    <x v="0"/>
    <x v="9"/>
    <x v="4"/>
    <n v="3"/>
    <n v="2020"/>
    <x v="0"/>
    <x v="0"/>
    <n v="6"/>
    <n v="0"/>
    <n v="1"/>
    <n v="7209"/>
  </r>
  <r>
    <x v="2617"/>
    <s v="30119399F"/>
    <x v="11"/>
    <x v="0"/>
    <x v="11"/>
    <n v="1101"/>
    <n v="0"/>
    <n v="1101"/>
    <n v="396.36"/>
    <x v="2"/>
    <s v="BAG1"/>
    <n v="4.0666666666666664"/>
    <x v="11"/>
    <x v="0"/>
    <x v="9"/>
    <x v="4"/>
    <n v="3"/>
    <n v="2020"/>
    <x v="0"/>
    <x v="0"/>
    <n v="6"/>
    <n v="0"/>
    <n v="1"/>
    <n v="7209"/>
  </r>
  <r>
    <x v="2618"/>
    <s v="30119409A"/>
    <x v="7"/>
    <x v="0"/>
    <x v="7"/>
    <n v="447"/>
    <n v="0"/>
    <n v="447"/>
    <n v="156.44999999999999"/>
    <x v="7"/>
    <s v="APP3"/>
    <m/>
    <x v="7"/>
    <x v="0"/>
    <x v="3"/>
    <x v="2"/>
    <n v="3"/>
    <n v="2020"/>
    <x v="0"/>
    <x v="0"/>
    <n v="1"/>
    <n v="1"/>
    <n v="0"/>
    <n v="447"/>
  </r>
  <r>
    <x v="2619"/>
    <s v="30119419A"/>
    <x v="7"/>
    <x v="0"/>
    <x v="7"/>
    <n v="144"/>
    <n v="0"/>
    <n v="144"/>
    <n v="66.240000000000009"/>
    <x v="8"/>
    <s v="SMA3"/>
    <m/>
    <x v="7"/>
    <x v="0"/>
    <x v="0"/>
    <x v="0"/>
    <n v="3"/>
    <n v="2020"/>
    <x v="1"/>
    <x v="0"/>
    <n v="1"/>
    <n v="1"/>
    <n v="0"/>
    <n v="144"/>
  </r>
  <r>
    <x v="2620"/>
    <s v="30119439A"/>
    <x v="7"/>
    <x v="0"/>
    <x v="7"/>
    <n v="205"/>
    <n v="0"/>
    <n v="205"/>
    <n v="36.9"/>
    <x v="9"/>
    <s v="FRA3"/>
    <m/>
    <x v="7"/>
    <x v="0"/>
    <x v="2"/>
    <x v="1"/>
    <n v="3"/>
    <n v="2020"/>
    <x v="0"/>
    <x v="0"/>
    <n v="2"/>
    <n v="0"/>
    <n v="1"/>
    <n v="445"/>
  </r>
  <r>
    <x v="2620"/>
    <s v="30119439B"/>
    <x v="7"/>
    <x v="0"/>
    <x v="7"/>
    <n v="240"/>
    <n v="36"/>
    <n v="204"/>
    <n v="43.199999999999996"/>
    <x v="9"/>
    <s v="FRA5"/>
    <n v="0"/>
    <x v="7"/>
    <x v="0"/>
    <x v="2"/>
    <x v="1"/>
    <n v="3"/>
    <n v="2020"/>
    <x v="0"/>
    <x v="0"/>
    <n v="2"/>
    <n v="0"/>
    <n v="1"/>
    <n v="445"/>
  </r>
  <r>
    <x v="2621"/>
    <s v="30119449A"/>
    <x v="7"/>
    <x v="0"/>
    <x v="7"/>
    <n v="255"/>
    <n v="0"/>
    <n v="255"/>
    <n v="66.3"/>
    <x v="0"/>
    <s v="ACC1"/>
    <m/>
    <x v="7"/>
    <x v="0"/>
    <x v="4"/>
    <x v="4"/>
    <n v="3"/>
    <n v="2020"/>
    <x v="0"/>
    <x v="0"/>
    <n v="1"/>
    <n v="1"/>
    <n v="0"/>
    <n v="255"/>
  </r>
  <r>
    <x v="2622"/>
    <s v="30119459A"/>
    <x v="7"/>
    <x v="0"/>
    <x v="7"/>
    <n v="313"/>
    <n v="0"/>
    <n v="313"/>
    <n v="93.899999999999991"/>
    <x v="0"/>
    <s v="ACC4"/>
    <m/>
    <x v="7"/>
    <x v="0"/>
    <x v="5"/>
    <x v="4"/>
    <n v="3"/>
    <n v="2020"/>
    <x v="0"/>
    <x v="0"/>
    <n v="1"/>
    <n v="1"/>
    <n v="0"/>
    <n v="313"/>
  </r>
  <r>
    <x v="2623"/>
    <s v="30119469A"/>
    <x v="7"/>
    <x v="0"/>
    <x v="7"/>
    <n v="258"/>
    <n v="0"/>
    <n v="258"/>
    <n v="72.240000000000009"/>
    <x v="0"/>
    <s v="ACC2"/>
    <m/>
    <x v="7"/>
    <x v="0"/>
    <x v="6"/>
    <x v="2"/>
    <n v="3"/>
    <n v="2020"/>
    <x v="0"/>
    <x v="0"/>
    <n v="1"/>
    <n v="1"/>
    <n v="0"/>
    <n v="258"/>
  </r>
  <r>
    <x v="2624"/>
    <s v="30119479A"/>
    <x v="7"/>
    <x v="0"/>
    <x v="7"/>
    <n v="992"/>
    <n v="0"/>
    <n v="992"/>
    <n v="277.76000000000005"/>
    <x v="1"/>
    <s v="MIN1"/>
    <m/>
    <x v="7"/>
    <x v="0"/>
    <x v="7"/>
    <x v="2"/>
    <n v="3"/>
    <n v="2020"/>
    <x v="1"/>
    <x v="0"/>
    <n v="1"/>
    <n v="1"/>
    <n v="0"/>
    <n v="992"/>
  </r>
  <r>
    <x v="2625"/>
    <s v="30119489A"/>
    <x v="7"/>
    <x v="0"/>
    <x v="7"/>
    <n v="1101"/>
    <n v="0"/>
    <n v="1101"/>
    <n v="396.36"/>
    <x v="2"/>
    <s v="BAG1"/>
    <m/>
    <x v="7"/>
    <x v="0"/>
    <x v="8"/>
    <x v="2"/>
    <n v="3"/>
    <n v="2020"/>
    <x v="0"/>
    <x v="0"/>
    <n v="1"/>
    <n v="1"/>
    <n v="0"/>
    <n v="1101"/>
  </r>
  <r>
    <x v="2626"/>
    <s v="30119499A"/>
    <x v="7"/>
    <x v="0"/>
    <x v="7"/>
    <n v="1491"/>
    <n v="0"/>
    <n v="1491"/>
    <n v="506.94000000000005"/>
    <x v="2"/>
    <s v="BAG2"/>
    <m/>
    <x v="7"/>
    <x v="0"/>
    <x v="9"/>
    <x v="0"/>
    <n v="3"/>
    <n v="2020"/>
    <x v="0"/>
    <x v="0"/>
    <n v="1"/>
    <n v="1"/>
    <n v="0"/>
    <n v="1491"/>
  </r>
  <r>
    <x v="2627"/>
    <s v="30119509A"/>
    <x v="7"/>
    <x v="0"/>
    <x v="7"/>
    <n v="383"/>
    <n v="0"/>
    <n v="383"/>
    <n v="122.56"/>
    <x v="7"/>
    <s v="APP1"/>
    <m/>
    <x v="7"/>
    <x v="0"/>
    <x v="3"/>
    <x v="0"/>
    <n v="3"/>
    <n v="2020"/>
    <x v="0"/>
    <x v="0"/>
    <n v="1"/>
    <n v="1"/>
    <n v="0"/>
    <n v="383"/>
  </r>
  <r>
    <x v="2628"/>
    <s v="30119519A"/>
    <x v="7"/>
    <x v="0"/>
    <x v="7"/>
    <n v="144"/>
    <n v="0"/>
    <n v="144"/>
    <n v="66.240000000000009"/>
    <x v="8"/>
    <s v="SMA3"/>
    <m/>
    <x v="7"/>
    <x v="0"/>
    <x v="0"/>
    <x v="1"/>
    <n v="3"/>
    <n v="2020"/>
    <x v="0"/>
    <x v="0"/>
    <n v="1"/>
    <n v="1"/>
    <n v="0"/>
    <n v="144"/>
  </r>
  <r>
    <x v="2629"/>
    <s v="30119529A"/>
    <x v="7"/>
    <x v="0"/>
    <x v="7"/>
    <n v="220"/>
    <n v="0"/>
    <n v="220"/>
    <n v="39.6"/>
    <x v="9"/>
    <s v="FRA4"/>
    <m/>
    <x v="7"/>
    <x v="0"/>
    <x v="1"/>
    <x v="1"/>
    <n v="3"/>
    <n v="2020"/>
    <x v="1"/>
    <x v="0"/>
    <n v="2"/>
    <n v="0"/>
    <n v="1"/>
    <n v="533"/>
  </r>
  <r>
    <x v="2629"/>
    <s v="30119529B"/>
    <x v="2"/>
    <x v="0"/>
    <x v="2"/>
    <n v="313"/>
    <n v="0"/>
    <n v="313"/>
    <n v="93.899999999999991"/>
    <x v="0"/>
    <s v="ACC4"/>
    <n v="2.0333333333333332"/>
    <x v="2"/>
    <x v="0"/>
    <x v="1"/>
    <x v="1"/>
    <n v="3"/>
    <n v="2020"/>
    <x v="1"/>
    <x v="0"/>
    <n v="2"/>
    <n v="0"/>
    <n v="1"/>
    <n v="533"/>
  </r>
  <r>
    <x v="2630"/>
    <s v="30119539A"/>
    <x v="7"/>
    <x v="0"/>
    <x v="7"/>
    <n v="313"/>
    <n v="0"/>
    <n v="313"/>
    <n v="93.899999999999991"/>
    <x v="0"/>
    <s v="ACC4"/>
    <m/>
    <x v="7"/>
    <x v="0"/>
    <x v="2"/>
    <x v="4"/>
    <n v="3"/>
    <n v="2020"/>
    <x v="1"/>
    <x v="0"/>
    <n v="1"/>
    <n v="1"/>
    <n v="0"/>
    <n v="313"/>
  </r>
  <r>
    <x v="2631"/>
    <s v="30119549A"/>
    <x v="7"/>
    <x v="0"/>
    <x v="7"/>
    <n v="313"/>
    <n v="0"/>
    <n v="313"/>
    <n v="93.899999999999991"/>
    <x v="0"/>
    <s v="ACC4"/>
    <m/>
    <x v="7"/>
    <x v="0"/>
    <x v="4"/>
    <x v="3"/>
    <n v="3"/>
    <n v="2020"/>
    <x v="0"/>
    <x v="0"/>
    <n v="2"/>
    <n v="0"/>
    <n v="1"/>
    <n v="1399"/>
  </r>
  <r>
    <x v="2631"/>
    <s v="30119549C"/>
    <x v="11"/>
    <x v="0"/>
    <x v="11"/>
    <n v="1086"/>
    <n v="0"/>
    <n v="1086"/>
    <n v="293.22000000000003"/>
    <x v="1"/>
    <s v="MIN4"/>
    <n v="9.1666666666666661"/>
    <x v="11"/>
    <x v="0"/>
    <x v="4"/>
    <x v="3"/>
    <n v="3"/>
    <n v="2020"/>
    <x v="0"/>
    <x v="0"/>
    <n v="2"/>
    <n v="0"/>
    <n v="1"/>
    <n v="1399"/>
  </r>
  <r>
    <x v="2632"/>
    <s v="30119559A"/>
    <x v="7"/>
    <x v="0"/>
    <x v="7"/>
    <n v="805"/>
    <n v="0"/>
    <n v="805"/>
    <n v="249.55"/>
    <x v="1"/>
    <s v="MIN7"/>
    <m/>
    <x v="7"/>
    <x v="0"/>
    <x v="5"/>
    <x v="2"/>
    <n v="3"/>
    <n v="2020"/>
    <x v="1"/>
    <x v="0"/>
    <n v="1"/>
    <n v="1"/>
    <n v="0"/>
    <n v="805"/>
  </r>
  <r>
    <x v="2633"/>
    <s v="30119569A"/>
    <x v="7"/>
    <x v="0"/>
    <x v="7"/>
    <n v="474"/>
    <n v="0"/>
    <n v="474"/>
    <n v="175.38"/>
    <x v="1"/>
    <s v="MIN9"/>
    <m/>
    <x v="7"/>
    <x v="0"/>
    <x v="6"/>
    <x v="1"/>
    <n v="3"/>
    <n v="2020"/>
    <x v="0"/>
    <x v="0"/>
    <n v="3"/>
    <n v="0"/>
    <n v="1"/>
    <n v="2414"/>
  </r>
  <r>
    <x v="2633"/>
    <s v="30119569B"/>
    <x v="4"/>
    <x v="0"/>
    <x v="4"/>
    <n v="992"/>
    <n v="0"/>
    <n v="992"/>
    <n v="277.76000000000005"/>
    <x v="1"/>
    <s v="MIN1"/>
    <n v="8.1666666666666661"/>
    <x v="4"/>
    <x v="0"/>
    <x v="6"/>
    <x v="1"/>
    <n v="3"/>
    <n v="2020"/>
    <x v="0"/>
    <x v="0"/>
    <n v="3"/>
    <n v="0"/>
    <n v="1"/>
    <n v="2414"/>
  </r>
  <r>
    <x v="2633"/>
    <s v="30119569C"/>
    <x v="4"/>
    <x v="0"/>
    <x v="4"/>
    <n v="948"/>
    <n v="0"/>
    <n v="948"/>
    <n v="303.36"/>
    <x v="2"/>
    <s v="BAG4"/>
    <n v="0"/>
    <x v="4"/>
    <x v="0"/>
    <x v="6"/>
    <x v="1"/>
    <n v="3"/>
    <n v="2020"/>
    <x v="0"/>
    <x v="0"/>
    <n v="3"/>
    <n v="0"/>
    <n v="1"/>
    <n v="2414"/>
  </r>
  <r>
    <x v="2634"/>
    <s v="30119579A"/>
    <x v="7"/>
    <x v="0"/>
    <x v="7"/>
    <n v="948"/>
    <n v="0"/>
    <n v="948"/>
    <n v="303.36"/>
    <x v="2"/>
    <s v="BAG4"/>
    <m/>
    <x v="7"/>
    <x v="0"/>
    <x v="7"/>
    <x v="2"/>
    <n v="3"/>
    <n v="2020"/>
    <x v="0"/>
    <x v="0"/>
    <n v="1"/>
    <n v="1"/>
    <n v="0"/>
    <n v="948"/>
  </r>
  <r>
    <x v="2635"/>
    <s v="30119589A"/>
    <x v="7"/>
    <x v="0"/>
    <x v="7"/>
    <n v="1576"/>
    <n v="0"/>
    <n v="1576"/>
    <n v="520.08000000000004"/>
    <x v="2"/>
    <s v="BAG3"/>
    <m/>
    <x v="7"/>
    <x v="0"/>
    <x v="8"/>
    <x v="1"/>
    <n v="3"/>
    <n v="2020"/>
    <x v="1"/>
    <x v="0"/>
    <n v="1"/>
    <n v="1"/>
    <n v="0"/>
    <n v="1576"/>
  </r>
  <r>
    <x v="2636"/>
    <s v="30119599A"/>
    <x v="7"/>
    <x v="0"/>
    <x v="7"/>
    <n v="1101"/>
    <n v="0"/>
    <n v="1101"/>
    <n v="396.36"/>
    <x v="2"/>
    <s v="BAG1"/>
    <m/>
    <x v="7"/>
    <x v="0"/>
    <x v="9"/>
    <x v="1"/>
    <n v="3"/>
    <n v="2020"/>
    <x v="1"/>
    <x v="0"/>
    <n v="1"/>
    <n v="1"/>
    <n v="0"/>
    <n v="1101"/>
  </r>
  <r>
    <x v="2637"/>
    <s v="30119609A"/>
    <x v="7"/>
    <x v="0"/>
    <x v="7"/>
    <n v="168"/>
    <n v="0"/>
    <n v="168"/>
    <n v="75.600000000000009"/>
    <x v="8"/>
    <s v="SMA1"/>
    <m/>
    <x v="7"/>
    <x v="0"/>
    <x v="3"/>
    <x v="4"/>
    <n v="3"/>
    <n v="2020"/>
    <x v="1"/>
    <x v="0"/>
    <n v="7"/>
    <n v="0"/>
    <n v="1"/>
    <n v="1860"/>
  </r>
  <r>
    <x v="2637"/>
    <s v="30119609B"/>
    <x v="9"/>
    <x v="0"/>
    <x v="9"/>
    <n v="240"/>
    <n v="36"/>
    <n v="204"/>
    <n v="43.199999999999996"/>
    <x v="9"/>
    <s v="FRA5"/>
    <n v="1.0333333333333334"/>
    <x v="9"/>
    <x v="0"/>
    <x v="3"/>
    <x v="4"/>
    <n v="3"/>
    <n v="2020"/>
    <x v="1"/>
    <x v="0"/>
    <n v="7"/>
    <n v="0"/>
    <n v="1"/>
    <n v="1860"/>
  </r>
  <r>
    <x v="2637"/>
    <s v="30119609C"/>
    <x v="8"/>
    <x v="0"/>
    <x v="8"/>
    <n v="258"/>
    <n v="0"/>
    <n v="258"/>
    <n v="72.240000000000009"/>
    <x v="0"/>
    <s v="ACC2"/>
    <n v="3.0333333333333332"/>
    <x v="8"/>
    <x v="0"/>
    <x v="3"/>
    <x v="4"/>
    <n v="3"/>
    <n v="2020"/>
    <x v="1"/>
    <x v="0"/>
    <n v="7"/>
    <n v="0"/>
    <n v="1"/>
    <n v="1860"/>
  </r>
  <r>
    <x v="2637"/>
    <s v="30119609D"/>
    <x v="5"/>
    <x v="0"/>
    <x v="5"/>
    <n v="313"/>
    <n v="0"/>
    <n v="313"/>
    <n v="93.899999999999991"/>
    <x v="0"/>
    <s v="ACC4"/>
    <n v="1"/>
    <x v="5"/>
    <x v="0"/>
    <x v="3"/>
    <x v="4"/>
    <n v="3"/>
    <n v="2020"/>
    <x v="1"/>
    <x v="0"/>
    <n v="7"/>
    <n v="0"/>
    <n v="1"/>
    <n v="1860"/>
  </r>
  <r>
    <x v="2637"/>
    <s v="30119609E"/>
    <x v="8"/>
    <x v="0"/>
    <x v="8"/>
    <n v="255"/>
    <n v="0"/>
    <n v="255"/>
    <n v="66.3"/>
    <x v="0"/>
    <s v="ACC1"/>
    <n v="1"/>
    <x v="8"/>
    <x v="0"/>
    <x v="3"/>
    <x v="4"/>
    <n v="3"/>
    <n v="2020"/>
    <x v="1"/>
    <x v="0"/>
    <n v="7"/>
    <n v="0"/>
    <n v="1"/>
    <n v="1860"/>
  </r>
  <r>
    <x v="2637"/>
    <s v="30119609F"/>
    <x v="6"/>
    <x v="0"/>
    <x v="6"/>
    <n v="313"/>
    <n v="0"/>
    <n v="313"/>
    <n v="93.899999999999991"/>
    <x v="0"/>
    <s v="ACC4"/>
    <n v="3.0666666666666669"/>
    <x v="6"/>
    <x v="0"/>
    <x v="3"/>
    <x v="4"/>
    <n v="3"/>
    <n v="2020"/>
    <x v="1"/>
    <x v="0"/>
    <n v="7"/>
    <n v="0"/>
    <n v="1"/>
    <n v="1860"/>
  </r>
  <r>
    <x v="2637"/>
    <s v="30119609G"/>
    <x v="6"/>
    <x v="0"/>
    <x v="6"/>
    <n v="313"/>
    <n v="0"/>
    <n v="313"/>
    <n v="93.899999999999991"/>
    <x v="0"/>
    <s v="ACC4"/>
    <n v="0"/>
    <x v="6"/>
    <x v="0"/>
    <x v="3"/>
    <x v="4"/>
    <n v="3"/>
    <n v="2020"/>
    <x v="1"/>
    <x v="0"/>
    <n v="7"/>
    <n v="0"/>
    <n v="1"/>
    <n v="1860"/>
  </r>
  <r>
    <x v="2638"/>
    <s v="30119629A"/>
    <x v="7"/>
    <x v="0"/>
    <x v="7"/>
    <n v="255"/>
    <n v="0"/>
    <n v="255"/>
    <n v="66.3"/>
    <x v="0"/>
    <s v="ACC1"/>
    <m/>
    <x v="7"/>
    <x v="0"/>
    <x v="1"/>
    <x v="4"/>
    <n v="3"/>
    <n v="2020"/>
    <x v="1"/>
    <x v="0"/>
    <n v="1"/>
    <n v="1"/>
    <n v="0"/>
    <n v="255"/>
  </r>
  <r>
    <x v="2639"/>
    <s v="30119639A"/>
    <x v="7"/>
    <x v="0"/>
    <x v="7"/>
    <n v="258"/>
    <n v="0"/>
    <n v="258"/>
    <n v="72.240000000000009"/>
    <x v="0"/>
    <s v="ACC2"/>
    <m/>
    <x v="7"/>
    <x v="0"/>
    <x v="2"/>
    <x v="2"/>
    <n v="3"/>
    <n v="2020"/>
    <x v="0"/>
    <x v="0"/>
    <n v="1"/>
    <n v="1"/>
    <n v="0"/>
    <n v="258"/>
  </r>
  <r>
    <x v="2640"/>
    <s v="30119649A"/>
    <x v="7"/>
    <x v="0"/>
    <x v="7"/>
    <n v="258"/>
    <n v="0"/>
    <n v="258"/>
    <n v="72.240000000000009"/>
    <x v="0"/>
    <s v="ACC2"/>
    <m/>
    <x v="7"/>
    <x v="0"/>
    <x v="4"/>
    <x v="1"/>
    <n v="3"/>
    <n v="2020"/>
    <x v="0"/>
    <x v="0"/>
    <n v="4"/>
    <n v="0"/>
    <n v="1"/>
    <n v="3049"/>
  </r>
  <r>
    <x v="2640"/>
    <s v="30119649B"/>
    <x v="7"/>
    <x v="0"/>
    <x v="7"/>
    <n v="951"/>
    <n v="0"/>
    <n v="951"/>
    <n v="247.26000000000002"/>
    <x v="1"/>
    <s v="MIN3"/>
    <n v="0"/>
    <x v="7"/>
    <x v="0"/>
    <x v="4"/>
    <x v="1"/>
    <n v="3"/>
    <n v="2020"/>
    <x v="0"/>
    <x v="0"/>
    <n v="4"/>
    <n v="0"/>
    <n v="1"/>
    <n v="3049"/>
  </r>
  <r>
    <x v="2640"/>
    <s v="30119649C"/>
    <x v="5"/>
    <x v="0"/>
    <x v="5"/>
    <n v="889"/>
    <n v="0"/>
    <n v="889"/>
    <n v="222.25"/>
    <x v="1"/>
    <s v="MIN2"/>
    <n v="3.0666666666666669"/>
    <x v="5"/>
    <x v="0"/>
    <x v="4"/>
    <x v="1"/>
    <n v="3"/>
    <n v="2020"/>
    <x v="0"/>
    <x v="0"/>
    <n v="4"/>
    <n v="0"/>
    <n v="1"/>
    <n v="3049"/>
  </r>
  <r>
    <x v="2640"/>
    <s v="30119649D"/>
    <x v="2"/>
    <x v="0"/>
    <x v="2"/>
    <n v="951"/>
    <n v="142.64999999999998"/>
    <n v="808.35"/>
    <n v="247.26000000000002"/>
    <x v="1"/>
    <s v="MIN3"/>
    <n v="1.0333333333333334"/>
    <x v="2"/>
    <x v="0"/>
    <x v="4"/>
    <x v="1"/>
    <n v="3"/>
    <n v="2020"/>
    <x v="0"/>
    <x v="0"/>
    <n v="4"/>
    <n v="0"/>
    <n v="1"/>
    <n v="3049"/>
  </r>
  <r>
    <x v="2641"/>
    <s v="30119659A"/>
    <x v="7"/>
    <x v="0"/>
    <x v="7"/>
    <n v="1086"/>
    <n v="0"/>
    <n v="1086"/>
    <n v="293.22000000000003"/>
    <x v="1"/>
    <s v="MIN4"/>
    <m/>
    <x v="7"/>
    <x v="0"/>
    <x v="5"/>
    <x v="2"/>
    <n v="3"/>
    <n v="2020"/>
    <x v="0"/>
    <x v="0"/>
    <n v="1"/>
    <n v="1"/>
    <n v="0"/>
    <n v="1086"/>
  </r>
  <r>
    <x v="2642"/>
    <s v="30119669A"/>
    <x v="7"/>
    <x v="0"/>
    <x v="7"/>
    <n v="805"/>
    <n v="0"/>
    <n v="805"/>
    <n v="249.55"/>
    <x v="1"/>
    <s v="MIN7"/>
    <m/>
    <x v="7"/>
    <x v="0"/>
    <x v="6"/>
    <x v="2"/>
    <n v="3"/>
    <n v="2020"/>
    <x v="0"/>
    <x v="0"/>
    <n v="1"/>
    <n v="1"/>
    <n v="0"/>
    <n v="805"/>
  </r>
  <r>
    <x v="2643"/>
    <s v="30119679A"/>
    <x v="7"/>
    <x v="0"/>
    <x v="7"/>
    <n v="1491"/>
    <n v="0"/>
    <n v="1491"/>
    <n v="506.94000000000005"/>
    <x v="2"/>
    <s v="BAG2"/>
    <m/>
    <x v="7"/>
    <x v="0"/>
    <x v="7"/>
    <x v="2"/>
    <n v="3"/>
    <n v="2020"/>
    <x v="0"/>
    <x v="0"/>
    <n v="1"/>
    <n v="1"/>
    <n v="0"/>
    <n v="1491"/>
  </r>
  <r>
    <x v="2644"/>
    <s v="30119699A"/>
    <x v="7"/>
    <x v="0"/>
    <x v="7"/>
    <n v="1491"/>
    <n v="0"/>
    <n v="1491"/>
    <n v="506.94000000000005"/>
    <x v="2"/>
    <s v="BAG2"/>
    <m/>
    <x v="7"/>
    <x v="0"/>
    <x v="9"/>
    <x v="0"/>
    <n v="3"/>
    <n v="2020"/>
    <x v="1"/>
    <x v="0"/>
    <n v="1"/>
    <n v="1"/>
    <n v="0"/>
    <n v="1491"/>
  </r>
  <r>
    <x v="2645"/>
    <s v="30119709A"/>
    <x v="7"/>
    <x v="0"/>
    <x v="7"/>
    <n v="168"/>
    <n v="0"/>
    <n v="168"/>
    <n v="75.600000000000009"/>
    <x v="8"/>
    <s v="SMA1"/>
    <m/>
    <x v="7"/>
    <x v="0"/>
    <x v="3"/>
    <x v="1"/>
    <n v="3"/>
    <n v="2020"/>
    <x v="0"/>
    <x v="0"/>
    <n v="1"/>
    <n v="1"/>
    <n v="0"/>
    <n v="168"/>
  </r>
  <r>
    <x v="2646"/>
    <s v="30119719A"/>
    <x v="7"/>
    <x v="0"/>
    <x v="7"/>
    <n v="192"/>
    <n v="0"/>
    <n v="192"/>
    <n v="34.56"/>
    <x v="9"/>
    <s v="FRA1"/>
    <m/>
    <x v="7"/>
    <x v="0"/>
    <x v="0"/>
    <x v="4"/>
    <n v="3"/>
    <n v="2020"/>
    <x v="1"/>
    <x v="0"/>
    <n v="2"/>
    <n v="0"/>
    <n v="1"/>
    <n v="505"/>
  </r>
  <r>
    <x v="2646"/>
    <s v="30119719B"/>
    <x v="7"/>
    <x v="0"/>
    <x v="7"/>
    <n v="313"/>
    <n v="0"/>
    <n v="313"/>
    <n v="93.899999999999991"/>
    <x v="0"/>
    <s v="ACC4"/>
    <n v="0"/>
    <x v="7"/>
    <x v="0"/>
    <x v="0"/>
    <x v="4"/>
    <n v="3"/>
    <n v="2020"/>
    <x v="1"/>
    <x v="0"/>
    <n v="2"/>
    <n v="0"/>
    <n v="1"/>
    <n v="505"/>
  </r>
  <r>
    <x v="2647"/>
    <s v="30119729A"/>
    <x v="7"/>
    <x v="0"/>
    <x v="7"/>
    <n v="327"/>
    <n v="0"/>
    <n v="327"/>
    <n v="94.83"/>
    <x v="0"/>
    <s v="ACC3"/>
    <m/>
    <x v="7"/>
    <x v="0"/>
    <x v="1"/>
    <x v="2"/>
    <n v="3"/>
    <n v="2020"/>
    <x v="1"/>
    <x v="0"/>
    <n v="2"/>
    <n v="0"/>
    <n v="1"/>
    <n v="585"/>
  </r>
  <r>
    <x v="2647"/>
    <s v="30119729B"/>
    <x v="1"/>
    <x v="0"/>
    <x v="1"/>
    <n v="258"/>
    <n v="0"/>
    <n v="258"/>
    <n v="72.240000000000009"/>
    <x v="0"/>
    <s v="ACC2"/>
    <n v="6.1333333333333337"/>
    <x v="1"/>
    <x v="0"/>
    <x v="1"/>
    <x v="2"/>
    <n v="3"/>
    <n v="2020"/>
    <x v="1"/>
    <x v="0"/>
    <n v="2"/>
    <n v="0"/>
    <n v="1"/>
    <n v="585"/>
  </r>
  <r>
    <x v="2648"/>
    <s v="30119739A"/>
    <x v="7"/>
    <x v="0"/>
    <x v="7"/>
    <n v="889"/>
    <n v="0"/>
    <n v="889"/>
    <n v="222.25"/>
    <x v="1"/>
    <s v="MIN2"/>
    <m/>
    <x v="7"/>
    <x v="0"/>
    <x v="2"/>
    <x v="4"/>
    <n v="3"/>
    <n v="2020"/>
    <x v="0"/>
    <x v="0"/>
    <n v="2"/>
    <n v="0"/>
    <n v="1"/>
    <n v="1694"/>
  </r>
  <r>
    <x v="2648"/>
    <s v="30119739B"/>
    <x v="9"/>
    <x v="0"/>
    <x v="9"/>
    <n v="805"/>
    <n v="120.75"/>
    <n v="684.25"/>
    <n v="249.55"/>
    <x v="1"/>
    <s v="MIN7"/>
    <n v="1.0333333333333334"/>
    <x v="9"/>
    <x v="0"/>
    <x v="2"/>
    <x v="4"/>
    <n v="3"/>
    <n v="2020"/>
    <x v="0"/>
    <x v="0"/>
    <n v="2"/>
    <n v="0"/>
    <n v="1"/>
    <n v="1694"/>
  </r>
  <r>
    <x v="2649"/>
    <s v="30119759A"/>
    <x v="7"/>
    <x v="0"/>
    <x v="7"/>
    <n v="889"/>
    <n v="0"/>
    <n v="889"/>
    <n v="222.25"/>
    <x v="1"/>
    <s v="MIN2"/>
    <m/>
    <x v="7"/>
    <x v="0"/>
    <x v="5"/>
    <x v="0"/>
    <n v="3"/>
    <n v="2020"/>
    <x v="0"/>
    <x v="0"/>
    <n v="1"/>
    <n v="1"/>
    <n v="0"/>
    <n v="889"/>
  </r>
  <r>
    <x v="2650"/>
    <s v="30119769A"/>
    <x v="7"/>
    <x v="0"/>
    <x v="7"/>
    <n v="1086"/>
    <n v="0"/>
    <n v="1086"/>
    <n v="293.22000000000003"/>
    <x v="1"/>
    <s v="MIN4"/>
    <m/>
    <x v="7"/>
    <x v="0"/>
    <x v="6"/>
    <x v="2"/>
    <n v="3"/>
    <n v="2020"/>
    <x v="0"/>
    <x v="0"/>
    <n v="3"/>
    <n v="0"/>
    <n v="1"/>
    <n v="3678"/>
  </r>
  <r>
    <x v="2650"/>
    <s v="30119769B"/>
    <x v="7"/>
    <x v="0"/>
    <x v="7"/>
    <n v="1491"/>
    <n v="0"/>
    <n v="1491"/>
    <n v="506.94000000000005"/>
    <x v="2"/>
    <s v="BAG2"/>
    <n v="0"/>
    <x v="7"/>
    <x v="0"/>
    <x v="6"/>
    <x v="2"/>
    <n v="3"/>
    <n v="2020"/>
    <x v="0"/>
    <x v="0"/>
    <n v="3"/>
    <n v="0"/>
    <n v="1"/>
    <n v="3678"/>
  </r>
  <r>
    <x v="2650"/>
    <s v="30119769C"/>
    <x v="9"/>
    <x v="0"/>
    <x v="9"/>
    <n v="1101"/>
    <n v="165.14999999999998"/>
    <n v="935.85"/>
    <n v="396.36"/>
    <x v="2"/>
    <s v="BAG1"/>
    <n v="1.0333333333333334"/>
    <x v="9"/>
    <x v="0"/>
    <x v="6"/>
    <x v="2"/>
    <n v="3"/>
    <n v="2020"/>
    <x v="0"/>
    <x v="0"/>
    <n v="3"/>
    <n v="0"/>
    <n v="1"/>
    <n v="3678"/>
  </r>
  <r>
    <x v="2651"/>
    <s v="30220019A"/>
    <x v="7"/>
    <x v="0"/>
    <x v="7"/>
    <n v="436"/>
    <n v="0"/>
    <n v="436"/>
    <n v="104.64"/>
    <x v="3"/>
    <s v="SHO4"/>
    <m/>
    <x v="7"/>
    <x v="0"/>
    <x v="0"/>
    <x v="1"/>
    <n v="3"/>
    <n v="2020"/>
    <x v="1"/>
    <x v="0"/>
    <n v="1"/>
    <n v="1"/>
    <n v="0"/>
    <n v="436"/>
  </r>
  <r>
    <x v="2652"/>
    <s v="30220029A"/>
    <x v="7"/>
    <x v="0"/>
    <x v="7"/>
    <n v="636"/>
    <n v="0"/>
    <n v="636"/>
    <n v="216.24"/>
    <x v="4"/>
    <s v="BOO3"/>
    <m/>
    <x v="7"/>
    <x v="0"/>
    <x v="1"/>
    <x v="2"/>
    <n v="3"/>
    <n v="2020"/>
    <x v="1"/>
    <x v="0"/>
    <n v="1"/>
    <n v="1"/>
    <n v="0"/>
    <n v="636"/>
  </r>
  <r>
    <x v="2653"/>
    <s v="30220039A"/>
    <x v="7"/>
    <x v="0"/>
    <x v="7"/>
    <n v="440"/>
    <n v="0"/>
    <n v="440"/>
    <n v="136.4"/>
    <x v="5"/>
    <s v="SAN5"/>
    <m/>
    <x v="7"/>
    <x v="0"/>
    <x v="2"/>
    <x v="3"/>
    <n v="3"/>
    <n v="2020"/>
    <x v="0"/>
    <x v="0"/>
    <n v="1"/>
    <n v="1"/>
    <n v="0"/>
    <n v="440"/>
  </r>
  <r>
    <x v="2654"/>
    <s v="30220049A"/>
    <x v="7"/>
    <x v="0"/>
    <x v="7"/>
    <n v="293"/>
    <n v="0"/>
    <n v="293"/>
    <n v="90.83"/>
    <x v="6"/>
    <s v="SNE9"/>
    <m/>
    <x v="7"/>
    <x v="0"/>
    <x v="4"/>
    <x v="1"/>
    <n v="3"/>
    <n v="2020"/>
    <x v="0"/>
    <x v="0"/>
    <n v="1"/>
    <n v="1"/>
    <n v="0"/>
    <n v="293"/>
  </r>
  <r>
    <x v="2655"/>
    <s v="30220059A"/>
    <x v="7"/>
    <x v="0"/>
    <x v="7"/>
    <n v="283"/>
    <n v="0"/>
    <n v="283"/>
    <n v="82.07"/>
    <x v="6"/>
    <s v="SNE12"/>
    <m/>
    <x v="7"/>
    <x v="0"/>
    <x v="5"/>
    <x v="3"/>
    <n v="3"/>
    <n v="2020"/>
    <x v="1"/>
    <x v="0"/>
    <n v="1"/>
    <n v="1"/>
    <n v="0"/>
    <n v="283"/>
  </r>
  <r>
    <x v="2656"/>
    <s v="30220069A"/>
    <x v="7"/>
    <x v="0"/>
    <x v="7"/>
    <n v="345"/>
    <n v="0"/>
    <n v="345"/>
    <n v="106.95"/>
    <x v="7"/>
    <s v="APP2"/>
    <m/>
    <x v="7"/>
    <x v="0"/>
    <x v="6"/>
    <x v="0"/>
    <n v="3"/>
    <n v="2020"/>
    <x v="1"/>
    <x v="0"/>
    <n v="1"/>
    <n v="1"/>
    <n v="0"/>
    <n v="345"/>
  </r>
  <r>
    <x v="2657"/>
    <s v="30220079A"/>
    <x v="7"/>
    <x v="0"/>
    <x v="7"/>
    <n v="447"/>
    <n v="0"/>
    <n v="447"/>
    <n v="156.44999999999999"/>
    <x v="7"/>
    <s v="APP3"/>
    <m/>
    <x v="7"/>
    <x v="0"/>
    <x v="7"/>
    <x v="3"/>
    <n v="3"/>
    <n v="2020"/>
    <x v="0"/>
    <x v="0"/>
    <n v="1"/>
    <n v="1"/>
    <n v="0"/>
    <n v="447"/>
  </r>
  <r>
    <x v="2658"/>
    <s v="30220089A"/>
    <x v="7"/>
    <x v="0"/>
    <x v="7"/>
    <n v="383"/>
    <n v="0"/>
    <n v="383"/>
    <n v="122.56"/>
    <x v="7"/>
    <s v="APP1"/>
    <m/>
    <x v="7"/>
    <x v="0"/>
    <x v="8"/>
    <x v="2"/>
    <n v="3"/>
    <n v="2020"/>
    <x v="1"/>
    <x v="0"/>
    <n v="1"/>
    <n v="1"/>
    <n v="0"/>
    <n v="383"/>
  </r>
  <r>
    <x v="2659"/>
    <s v="12790141A"/>
    <x v="7"/>
    <x v="0"/>
    <x v="7"/>
    <n v="447"/>
    <n v="67.050000000000011"/>
    <n v="379.95"/>
    <n v="156.44999999999999"/>
    <x v="7"/>
    <s v="APP3"/>
    <m/>
    <x v="7"/>
    <x v="0"/>
    <x v="4"/>
    <x v="1"/>
    <n v="3"/>
    <n v="2020"/>
    <x v="1"/>
    <x v="0"/>
    <n v="1"/>
    <n v="1"/>
    <n v="0"/>
    <n v="447"/>
  </r>
  <r>
    <x v="2660"/>
    <s v="30220099A"/>
    <x v="7"/>
    <x v="0"/>
    <x v="7"/>
    <n v="383"/>
    <n v="0"/>
    <n v="383"/>
    <n v="122.56"/>
    <x v="7"/>
    <s v="APP1"/>
    <m/>
    <x v="7"/>
    <x v="0"/>
    <x v="9"/>
    <x v="0"/>
    <n v="3"/>
    <n v="2020"/>
    <x v="1"/>
    <x v="0"/>
    <n v="1"/>
    <n v="1"/>
    <n v="0"/>
    <n v="383"/>
  </r>
  <r>
    <x v="2661"/>
    <s v="12790142A"/>
    <x v="7"/>
    <x v="0"/>
    <x v="7"/>
    <n v="345"/>
    <n v="51.75"/>
    <n v="293.25"/>
    <n v="106.95"/>
    <x v="7"/>
    <s v="APP2"/>
    <m/>
    <x v="7"/>
    <x v="1"/>
    <x v="4"/>
    <x v="2"/>
    <n v="3"/>
    <n v="2020"/>
    <x v="1"/>
    <x v="0"/>
    <n v="1"/>
    <n v="1"/>
    <n v="0"/>
    <n v="345"/>
  </r>
  <r>
    <x v="2662"/>
    <s v="30220109A"/>
    <x v="7"/>
    <x v="0"/>
    <x v="7"/>
    <n v="436"/>
    <n v="0"/>
    <n v="436"/>
    <n v="122.08000000000001"/>
    <x v="3"/>
    <s v="SHO8"/>
    <m/>
    <x v="7"/>
    <x v="0"/>
    <x v="3"/>
    <x v="1"/>
    <n v="3"/>
    <n v="2020"/>
    <x v="1"/>
    <x v="0"/>
    <n v="1"/>
    <n v="1"/>
    <n v="0"/>
    <n v="436"/>
  </r>
  <r>
    <x v="2663"/>
    <s v="12790143A"/>
    <x v="7"/>
    <x v="0"/>
    <x v="7"/>
    <n v="220"/>
    <n v="33"/>
    <n v="187"/>
    <n v="39.6"/>
    <x v="9"/>
    <s v="FRA4"/>
    <m/>
    <x v="7"/>
    <x v="0"/>
    <x v="4"/>
    <x v="2"/>
    <n v="3"/>
    <n v="2020"/>
    <x v="1"/>
    <x v="0"/>
    <n v="3"/>
    <n v="0"/>
    <n v="1"/>
    <n v="635"/>
  </r>
  <r>
    <x v="2663"/>
    <s v="12790143C"/>
    <x v="11"/>
    <x v="0"/>
    <x v="11"/>
    <n v="205"/>
    <n v="0"/>
    <n v="205"/>
    <n v="36.9"/>
    <x v="9"/>
    <s v="FRA3"/>
    <n v="9.1666666666666661"/>
    <x v="11"/>
    <x v="0"/>
    <x v="4"/>
    <x v="2"/>
    <n v="3"/>
    <n v="2020"/>
    <x v="1"/>
    <x v="0"/>
    <n v="3"/>
    <n v="0"/>
    <n v="1"/>
    <n v="635"/>
  </r>
  <r>
    <x v="2663"/>
    <s v="12790143D"/>
    <x v="11"/>
    <x v="0"/>
    <x v="11"/>
    <n v="210"/>
    <n v="0"/>
    <n v="210"/>
    <n v="37.799999999999997"/>
    <x v="9"/>
    <s v="FRA2"/>
    <n v="0"/>
    <x v="11"/>
    <x v="0"/>
    <x v="4"/>
    <x v="2"/>
    <n v="3"/>
    <n v="2020"/>
    <x v="1"/>
    <x v="0"/>
    <n v="3"/>
    <n v="0"/>
    <n v="1"/>
    <n v="635"/>
  </r>
  <r>
    <x v="2664"/>
    <s v="30220119A"/>
    <x v="7"/>
    <x v="0"/>
    <x v="7"/>
    <n v="636"/>
    <n v="0"/>
    <n v="636"/>
    <n v="216.24"/>
    <x v="4"/>
    <s v="BOO3"/>
    <m/>
    <x v="7"/>
    <x v="0"/>
    <x v="0"/>
    <x v="1"/>
    <n v="3"/>
    <n v="2020"/>
    <x v="0"/>
    <x v="0"/>
    <n v="1"/>
    <n v="1"/>
    <n v="0"/>
    <n v="636"/>
  </r>
  <r>
    <x v="2665"/>
    <s v="12790144A"/>
    <x v="7"/>
    <x v="0"/>
    <x v="7"/>
    <n v="220"/>
    <n v="33"/>
    <n v="187"/>
    <n v="39.6"/>
    <x v="9"/>
    <s v="FRA4"/>
    <m/>
    <x v="7"/>
    <x v="1"/>
    <x v="4"/>
    <x v="2"/>
    <n v="3"/>
    <n v="2020"/>
    <x v="0"/>
    <x v="0"/>
    <n v="1"/>
    <n v="1"/>
    <n v="0"/>
    <n v="220"/>
  </r>
  <r>
    <x v="2666"/>
    <s v="30220129A"/>
    <x v="7"/>
    <x v="0"/>
    <x v="7"/>
    <n v="523"/>
    <n v="0"/>
    <n v="523"/>
    <n v="156.9"/>
    <x v="5"/>
    <s v="SAN6"/>
    <m/>
    <x v="7"/>
    <x v="0"/>
    <x v="1"/>
    <x v="0"/>
    <n v="3"/>
    <n v="2020"/>
    <x v="0"/>
    <x v="0"/>
    <n v="1"/>
    <n v="1"/>
    <n v="0"/>
    <n v="523"/>
  </r>
  <r>
    <x v="2667"/>
    <s v="12790145A"/>
    <x v="7"/>
    <x v="0"/>
    <x v="7"/>
    <n v="220"/>
    <n v="33"/>
    <n v="187"/>
    <n v="39.6"/>
    <x v="9"/>
    <s v="FRA4"/>
    <m/>
    <x v="7"/>
    <x v="0"/>
    <x v="4"/>
    <x v="0"/>
    <n v="3"/>
    <n v="2020"/>
    <x v="1"/>
    <x v="0"/>
    <n v="4"/>
    <n v="0"/>
    <n v="1"/>
    <n v="973"/>
  </r>
  <r>
    <x v="2667"/>
    <s v="12790145B"/>
    <x v="8"/>
    <x v="0"/>
    <x v="8"/>
    <n v="240"/>
    <n v="0"/>
    <n v="240"/>
    <n v="43.199999999999996"/>
    <x v="9"/>
    <s v="FRA5"/>
    <n v="4.0666666666666664"/>
    <x v="8"/>
    <x v="0"/>
    <x v="4"/>
    <x v="0"/>
    <n v="3"/>
    <n v="2020"/>
    <x v="1"/>
    <x v="0"/>
    <n v="4"/>
    <n v="0"/>
    <n v="1"/>
    <n v="973"/>
  </r>
  <r>
    <x v="2667"/>
    <s v="12790145C"/>
    <x v="6"/>
    <x v="0"/>
    <x v="6"/>
    <n v="255"/>
    <n v="0"/>
    <n v="255"/>
    <n v="66.3"/>
    <x v="0"/>
    <s v="ACC1"/>
    <n v="3.0666666666666669"/>
    <x v="6"/>
    <x v="0"/>
    <x v="4"/>
    <x v="0"/>
    <n v="3"/>
    <n v="2020"/>
    <x v="1"/>
    <x v="0"/>
    <n v="4"/>
    <n v="0"/>
    <n v="1"/>
    <n v="973"/>
  </r>
  <r>
    <x v="2667"/>
    <s v="12790145D"/>
    <x v="3"/>
    <x v="0"/>
    <x v="3"/>
    <n v="258"/>
    <n v="0"/>
    <n v="258"/>
    <n v="72.240000000000009"/>
    <x v="0"/>
    <s v="ACC2"/>
    <n v="2.0333333333333332"/>
    <x v="3"/>
    <x v="0"/>
    <x v="4"/>
    <x v="0"/>
    <n v="3"/>
    <n v="2020"/>
    <x v="1"/>
    <x v="0"/>
    <n v="4"/>
    <n v="0"/>
    <n v="1"/>
    <n v="973"/>
  </r>
  <r>
    <x v="2668"/>
    <s v="30220139A"/>
    <x v="7"/>
    <x v="0"/>
    <x v="7"/>
    <n v="284"/>
    <n v="0"/>
    <n v="284"/>
    <n v="76.680000000000007"/>
    <x v="6"/>
    <s v="SNE14"/>
    <m/>
    <x v="7"/>
    <x v="0"/>
    <x v="2"/>
    <x v="4"/>
    <n v="3"/>
    <n v="2020"/>
    <x v="0"/>
    <x v="0"/>
    <n v="1"/>
    <n v="1"/>
    <n v="0"/>
    <n v="284"/>
  </r>
  <r>
    <x v="2669"/>
    <s v="12790146A"/>
    <x v="7"/>
    <x v="0"/>
    <x v="7"/>
    <n v="327"/>
    <n v="49.050000000000011"/>
    <n v="277.95"/>
    <n v="94.83"/>
    <x v="0"/>
    <s v="ACC3"/>
    <m/>
    <x v="7"/>
    <x v="1"/>
    <x v="4"/>
    <x v="2"/>
    <n v="3"/>
    <n v="2020"/>
    <x v="1"/>
    <x v="0"/>
    <n v="1"/>
    <n v="1"/>
    <n v="0"/>
    <n v="327"/>
  </r>
  <r>
    <x v="2670"/>
    <s v="30220149A"/>
    <x v="7"/>
    <x v="0"/>
    <x v="7"/>
    <n v="267"/>
    <n v="0"/>
    <n v="267"/>
    <n v="90.78"/>
    <x v="6"/>
    <s v="SNE6"/>
    <m/>
    <x v="7"/>
    <x v="0"/>
    <x v="4"/>
    <x v="4"/>
    <n v="3"/>
    <n v="2020"/>
    <x v="0"/>
    <x v="0"/>
    <n v="1"/>
    <n v="1"/>
    <n v="0"/>
    <n v="267"/>
  </r>
  <r>
    <x v="2671"/>
    <s v="12790147A"/>
    <x v="7"/>
    <x v="0"/>
    <x v="7"/>
    <n v="327"/>
    <n v="49.050000000000011"/>
    <n v="277.95"/>
    <n v="94.83"/>
    <x v="0"/>
    <s v="ACC3"/>
    <m/>
    <x v="7"/>
    <x v="0"/>
    <x v="4"/>
    <x v="1"/>
    <n v="3"/>
    <n v="2020"/>
    <x v="0"/>
    <x v="0"/>
    <n v="4"/>
    <n v="0"/>
    <n v="1"/>
    <n v="1098"/>
  </r>
  <r>
    <x v="2671"/>
    <s v="12790147C"/>
    <x v="6"/>
    <x v="0"/>
    <x v="6"/>
    <n v="255"/>
    <n v="0"/>
    <n v="255"/>
    <n v="66.3"/>
    <x v="0"/>
    <s v="ACC1"/>
    <n v="7.1333333333333337"/>
    <x v="6"/>
    <x v="0"/>
    <x v="4"/>
    <x v="1"/>
    <n v="3"/>
    <n v="2020"/>
    <x v="0"/>
    <x v="0"/>
    <n v="4"/>
    <n v="0"/>
    <n v="1"/>
    <n v="1098"/>
  </r>
  <r>
    <x v="2671"/>
    <s v="12790147D"/>
    <x v="6"/>
    <x v="0"/>
    <x v="6"/>
    <n v="258"/>
    <n v="0"/>
    <n v="258"/>
    <n v="72.240000000000009"/>
    <x v="0"/>
    <s v="ACC2"/>
    <n v="0"/>
    <x v="6"/>
    <x v="0"/>
    <x v="4"/>
    <x v="1"/>
    <n v="3"/>
    <n v="2020"/>
    <x v="0"/>
    <x v="0"/>
    <n v="4"/>
    <n v="0"/>
    <n v="1"/>
    <n v="1098"/>
  </r>
  <r>
    <x v="2671"/>
    <s v="12790147E"/>
    <x v="4"/>
    <x v="0"/>
    <x v="4"/>
    <n v="258"/>
    <n v="0"/>
    <n v="258"/>
    <n v="72.240000000000009"/>
    <x v="0"/>
    <s v="ACC2"/>
    <n v="1.0333333333333334"/>
    <x v="4"/>
    <x v="0"/>
    <x v="4"/>
    <x v="1"/>
    <n v="3"/>
    <n v="2020"/>
    <x v="0"/>
    <x v="0"/>
    <n v="4"/>
    <n v="0"/>
    <n v="1"/>
    <n v="1098"/>
  </r>
  <r>
    <x v="2672"/>
    <s v="30220159A"/>
    <x v="7"/>
    <x v="0"/>
    <x v="7"/>
    <n v="383"/>
    <n v="0"/>
    <n v="383"/>
    <n v="122.56"/>
    <x v="7"/>
    <s v="APP1"/>
    <m/>
    <x v="7"/>
    <x v="0"/>
    <x v="5"/>
    <x v="2"/>
    <n v="3"/>
    <n v="2020"/>
    <x v="1"/>
    <x v="0"/>
    <n v="1"/>
    <n v="1"/>
    <n v="0"/>
    <n v="383"/>
  </r>
  <r>
    <x v="2673"/>
    <s v="12790150A"/>
    <x v="7"/>
    <x v="0"/>
    <x v="7"/>
    <n v="295"/>
    <n v="44.25"/>
    <n v="250.75"/>
    <n v="97.350000000000009"/>
    <x v="6"/>
    <s v="SNE7"/>
    <m/>
    <x v="7"/>
    <x v="1"/>
    <x v="5"/>
    <x v="4"/>
    <n v="3"/>
    <n v="2020"/>
    <x v="1"/>
    <x v="0"/>
    <n v="2"/>
    <n v="0"/>
    <n v="1"/>
    <n v="742"/>
  </r>
  <r>
    <x v="2673"/>
    <s v="12790150B"/>
    <x v="4"/>
    <x v="0"/>
    <x v="4"/>
    <n v="447"/>
    <n v="0"/>
    <n v="447"/>
    <n v="156.44999999999999"/>
    <x v="7"/>
    <s v="APP3"/>
    <n v="8.1666666666666661"/>
    <x v="4"/>
    <x v="1"/>
    <x v="5"/>
    <x v="4"/>
    <n v="3"/>
    <n v="2020"/>
    <x v="1"/>
    <x v="0"/>
    <n v="2"/>
    <n v="0"/>
    <n v="1"/>
    <n v="742"/>
  </r>
  <r>
    <x v="2674"/>
    <s v="30220169A"/>
    <x v="7"/>
    <x v="0"/>
    <x v="7"/>
    <n v="345"/>
    <n v="0"/>
    <n v="345"/>
    <n v="106.95"/>
    <x v="7"/>
    <s v="APP2"/>
    <m/>
    <x v="7"/>
    <x v="0"/>
    <x v="6"/>
    <x v="1"/>
    <n v="3"/>
    <n v="2020"/>
    <x v="0"/>
    <x v="0"/>
    <n v="1"/>
    <n v="1"/>
    <n v="0"/>
    <n v="345"/>
  </r>
  <r>
    <x v="2675"/>
    <s v="12790151A"/>
    <x v="7"/>
    <x v="0"/>
    <x v="7"/>
    <n v="168"/>
    <n v="25.200000000000017"/>
    <n v="142.79999999999998"/>
    <n v="25.2"/>
    <x v="8"/>
    <s v="SMA4"/>
    <m/>
    <x v="7"/>
    <x v="0"/>
    <x v="5"/>
    <x v="2"/>
    <n v="3"/>
    <n v="2020"/>
    <x v="1"/>
    <x v="0"/>
    <n v="2"/>
    <n v="0"/>
    <n v="1"/>
    <n v="336"/>
  </r>
  <r>
    <x v="2675"/>
    <s v="12790151B"/>
    <x v="8"/>
    <x v="0"/>
    <x v="8"/>
    <n v="168"/>
    <n v="0"/>
    <n v="168"/>
    <n v="75.600000000000009"/>
    <x v="8"/>
    <s v="SMA1"/>
    <n v="4.0666666666666664"/>
    <x v="8"/>
    <x v="0"/>
    <x v="5"/>
    <x v="2"/>
    <n v="3"/>
    <n v="2020"/>
    <x v="1"/>
    <x v="0"/>
    <n v="2"/>
    <n v="0"/>
    <n v="1"/>
    <n v="336"/>
  </r>
  <r>
    <x v="2676"/>
    <s v="30220179A"/>
    <x v="7"/>
    <x v="0"/>
    <x v="7"/>
    <n v="383"/>
    <n v="0"/>
    <n v="383"/>
    <n v="122.56"/>
    <x v="7"/>
    <s v="APP1"/>
    <m/>
    <x v="7"/>
    <x v="0"/>
    <x v="7"/>
    <x v="2"/>
    <n v="3"/>
    <n v="2020"/>
    <x v="1"/>
    <x v="0"/>
    <n v="2"/>
    <n v="0"/>
    <n v="1"/>
    <n v="728"/>
  </r>
  <r>
    <x v="2676"/>
    <s v="30220179B"/>
    <x v="3"/>
    <x v="0"/>
    <x v="3"/>
    <n v="345"/>
    <n v="0"/>
    <n v="345"/>
    <n v="106.95"/>
    <x v="7"/>
    <s v="APP2"/>
    <n v="5.0999999999999996"/>
    <x v="3"/>
    <x v="0"/>
    <x v="7"/>
    <x v="2"/>
    <n v="3"/>
    <n v="2020"/>
    <x v="1"/>
    <x v="0"/>
    <n v="2"/>
    <n v="0"/>
    <n v="1"/>
    <n v="728"/>
  </r>
  <r>
    <x v="2677"/>
    <s v="12790152A"/>
    <x v="7"/>
    <x v="0"/>
    <x v="7"/>
    <n v="220"/>
    <n v="33"/>
    <n v="187"/>
    <n v="39.6"/>
    <x v="9"/>
    <s v="FRA4"/>
    <m/>
    <x v="7"/>
    <x v="1"/>
    <x v="5"/>
    <x v="2"/>
    <n v="3"/>
    <n v="2020"/>
    <x v="1"/>
    <x v="0"/>
    <n v="1"/>
    <n v="1"/>
    <n v="0"/>
    <n v="220"/>
  </r>
  <r>
    <x v="2678"/>
    <s v="12790153A"/>
    <x v="7"/>
    <x v="0"/>
    <x v="7"/>
    <n v="192"/>
    <n v="28.800000000000011"/>
    <n v="163.19999999999999"/>
    <n v="34.56"/>
    <x v="9"/>
    <s v="FRA1"/>
    <m/>
    <x v="7"/>
    <x v="0"/>
    <x v="5"/>
    <x v="0"/>
    <n v="3"/>
    <n v="2020"/>
    <x v="0"/>
    <x v="0"/>
    <n v="1"/>
    <n v="1"/>
    <n v="0"/>
    <n v="192"/>
  </r>
  <r>
    <x v="2679"/>
    <s v="12380101A"/>
    <x v="7"/>
    <x v="0"/>
    <x v="7"/>
    <n v="436"/>
    <n v="0"/>
    <n v="436"/>
    <n v="117.72000000000001"/>
    <x v="3"/>
    <s v="SHO7"/>
    <m/>
    <x v="7"/>
    <x v="0"/>
    <x v="3"/>
    <x v="1"/>
    <n v="3"/>
    <n v="2020"/>
    <x v="0"/>
    <x v="0"/>
    <n v="1"/>
    <n v="1"/>
    <n v="0"/>
    <n v="436"/>
  </r>
  <r>
    <x v="2680"/>
    <s v="12790154A"/>
    <x v="7"/>
    <x v="0"/>
    <x v="7"/>
    <n v="205"/>
    <n v="30.75"/>
    <n v="174.25"/>
    <n v="36.9"/>
    <x v="9"/>
    <s v="FRA3"/>
    <m/>
    <x v="7"/>
    <x v="1"/>
    <x v="5"/>
    <x v="2"/>
    <n v="3"/>
    <n v="2020"/>
    <x v="1"/>
    <x v="0"/>
    <n v="1"/>
    <n v="1"/>
    <n v="0"/>
    <n v="205"/>
  </r>
  <r>
    <x v="2681"/>
    <s v="12380102A"/>
    <x v="7"/>
    <x v="0"/>
    <x v="7"/>
    <n v="510"/>
    <n v="0"/>
    <n v="510"/>
    <n v="163.20000000000002"/>
    <x v="4"/>
    <s v="BOO2"/>
    <m/>
    <x v="7"/>
    <x v="1"/>
    <x v="3"/>
    <x v="0"/>
    <n v="3"/>
    <n v="2020"/>
    <x v="1"/>
    <x v="0"/>
    <n v="1"/>
    <n v="1"/>
    <n v="0"/>
    <n v="510"/>
  </r>
  <r>
    <x v="2682"/>
    <s v="12790155A"/>
    <x v="7"/>
    <x v="0"/>
    <x v="7"/>
    <n v="205"/>
    <n v="30.75"/>
    <n v="174.25"/>
    <n v="36.9"/>
    <x v="9"/>
    <s v="FRA3"/>
    <m/>
    <x v="7"/>
    <x v="0"/>
    <x v="5"/>
    <x v="4"/>
    <n v="3"/>
    <n v="2020"/>
    <x v="0"/>
    <x v="0"/>
    <n v="2"/>
    <n v="0"/>
    <n v="1"/>
    <n v="463"/>
  </r>
  <r>
    <x v="2682"/>
    <s v="12790155B"/>
    <x v="9"/>
    <x v="0"/>
    <x v="9"/>
    <n v="258"/>
    <n v="38.700000000000017"/>
    <n v="219.29999999999998"/>
    <n v="72.240000000000009"/>
    <x v="0"/>
    <s v="ACC2"/>
    <n v="1.0333333333333334"/>
    <x v="9"/>
    <x v="0"/>
    <x v="5"/>
    <x v="4"/>
    <n v="3"/>
    <n v="2020"/>
    <x v="0"/>
    <x v="0"/>
    <n v="2"/>
    <n v="0"/>
    <n v="1"/>
    <n v="463"/>
  </r>
  <r>
    <x v="2683"/>
    <s v="12380103A"/>
    <x v="7"/>
    <x v="0"/>
    <x v="7"/>
    <n v="540"/>
    <n v="0"/>
    <n v="540"/>
    <n v="167.4"/>
    <x v="5"/>
    <s v="SAN3"/>
    <m/>
    <x v="7"/>
    <x v="0"/>
    <x v="3"/>
    <x v="4"/>
    <n v="3"/>
    <n v="2020"/>
    <x v="0"/>
    <x v="0"/>
    <n v="1"/>
    <n v="1"/>
    <n v="0"/>
    <n v="540"/>
  </r>
  <r>
    <x v="2684"/>
    <s v="12790156A"/>
    <x v="7"/>
    <x v="0"/>
    <x v="7"/>
    <n v="255"/>
    <n v="38.25"/>
    <n v="216.75"/>
    <n v="66.3"/>
    <x v="0"/>
    <s v="ACC1"/>
    <m/>
    <x v="7"/>
    <x v="1"/>
    <x v="5"/>
    <x v="4"/>
    <n v="3"/>
    <n v="2020"/>
    <x v="1"/>
    <x v="0"/>
    <n v="1"/>
    <n v="1"/>
    <n v="0"/>
    <n v="255"/>
  </r>
  <r>
    <x v="2685"/>
    <s v="12380104A"/>
    <x v="7"/>
    <x v="0"/>
    <x v="7"/>
    <n v="507"/>
    <n v="0"/>
    <n v="507"/>
    <n v="136.89000000000001"/>
    <x v="5"/>
    <s v="SAN9"/>
    <m/>
    <x v="7"/>
    <x v="1"/>
    <x v="3"/>
    <x v="0"/>
    <n v="3"/>
    <n v="2020"/>
    <x v="0"/>
    <x v="0"/>
    <n v="1"/>
    <n v="1"/>
    <n v="0"/>
    <n v="507"/>
  </r>
  <r>
    <x v="2686"/>
    <s v="12790157A"/>
    <x v="7"/>
    <x v="0"/>
    <x v="7"/>
    <n v="255"/>
    <n v="38.25"/>
    <n v="216.75"/>
    <n v="66.3"/>
    <x v="0"/>
    <s v="ACC1"/>
    <m/>
    <x v="7"/>
    <x v="0"/>
    <x v="5"/>
    <x v="2"/>
    <n v="3"/>
    <n v="2020"/>
    <x v="1"/>
    <x v="0"/>
    <n v="1"/>
    <n v="1"/>
    <n v="0"/>
    <n v="255"/>
  </r>
  <r>
    <x v="2687"/>
    <s v="12380105A"/>
    <x v="7"/>
    <x v="0"/>
    <x v="7"/>
    <n v="336"/>
    <n v="0"/>
    <n v="336"/>
    <n v="120.96"/>
    <x v="6"/>
    <s v="SNE8"/>
    <m/>
    <x v="7"/>
    <x v="0"/>
    <x v="3"/>
    <x v="2"/>
    <n v="3"/>
    <n v="2020"/>
    <x v="0"/>
    <x v="0"/>
    <n v="1"/>
    <n v="1"/>
    <n v="0"/>
    <n v="336"/>
  </r>
  <r>
    <x v="2688"/>
    <s v="12790158A"/>
    <x v="7"/>
    <x v="0"/>
    <x v="7"/>
    <n v="327"/>
    <n v="49.050000000000011"/>
    <n v="277.95"/>
    <n v="94.83"/>
    <x v="0"/>
    <s v="ACC3"/>
    <m/>
    <x v="7"/>
    <x v="1"/>
    <x v="5"/>
    <x v="3"/>
    <n v="3"/>
    <n v="2020"/>
    <x v="0"/>
    <x v="0"/>
    <n v="1"/>
    <n v="1"/>
    <n v="0"/>
    <n v="327"/>
  </r>
  <r>
    <x v="2689"/>
    <s v="12380106A"/>
    <x v="7"/>
    <x v="0"/>
    <x v="7"/>
    <n v="283"/>
    <n v="0"/>
    <n v="283"/>
    <n v="82.07"/>
    <x v="6"/>
    <s v="SNE12"/>
    <m/>
    <x v="7"/>
    <x v="1"/>
    <x v="3"/>
    <x v="2"/>
    <n v="3"/>
    <n v="2020"/>
    <x v="1"/>
    <x v="0"/>
    <n v="1"/>
    <n v="1"/>
    <n v="0"/>
    <n v="283"/>
  </r>
  <r>
    <x v="2690"/>
    <s v="12790159A"/>
    <x v="7"/>
    <x v="0"/>
    <x v="7"/>
    <n v="805"/>
    <n v="120.75"/>
    <n v="684.25"/>
    <n v="249.55"/>
    <x v="1"/>
    <s v="MIN7"/>
    <m/>
    <x v="7"/>
    <x v="0"/>
    <x v="5"/>
    <x v="2"/>
    <n v="3"/>
    <n v="2020"/>
    <x v="0"/>
    <x v="0"/>
    <n v="1"/>
    <n v="1"/>
    <n v="0"/>
    <n v="805"/>
  </r>
  <r>
    <x v="2691"/>
    <s v="12380107A"/>
    <x v="7"/>
    <x v="0"/>
    <x v="7"/>
    <n v="447"/>
    <n v="0"/>
    <n v="447"/>
    <n v="156.44999999999999"/>
    <x v="7"/>
    <s v="APP3"/>
    <m/>
    <x v="7"/>
    <x v="0"/>
    <x v="3"/>
    <x v="1"/>
    <n v="3"/>
    <n v="2020"/>
    <x v="0"/>
    <x v="0"/>
    <n v="1"/>
    <n v="1"/>
    <n v="0"/>
    <n v="447"/>
  </r>
  <r>
    <x v="2692"/>
    <s v="12790160A"/>
    <x v="7"/>
    <x v="0"/>
    <x v="7"/>
    <n v="447"/>
    <n v="67.050000000000011"/>
    <n v="379.95"/>
    <n v="156.44999999999999"/>
    <x v="7"/>
    <s v="APP3"/>
    <m/>
    <x v="7"/>
    <x v="1"/>
    <x v="6"/>
    <x v="2"/>
    <n v="3"/>
    <n v="2020"/>
    <x v="0"/>
    <x v="0"/>
    <n v="1"/>
    <n v="1"/>
    <n v="0"/>
    <n v="447"/>
  </r>
  <r>
    <x v="2693"/>
    <s v="12380108A"/>
    <x v="7"/>
    <x v="0"/>
    <x v="7"/>
    <n v="447"/>
    <n v="0"/>
    <n v="447"/>
    <n v="156.44999999999999"/>
    <x v="7"/>
    <s v="APP3"/>
    <m/>
    <x v="7"/>
    <x v="1"/>
    <x v="3"/>
    <x v="2"/>
    <n v="3"/>
    <n v="2020"/>
    <x v="1"/>
    <x v="0"/>
    <n v="1"/>
    <n v="1"/>
    <n v="0"/>
    <n v="447"/>
  </r>
  <r>
    <x v="2694"/>
    <s v="12790161A"/>
    <x v="7"/>
    <x v="0"/>
    <x v="7"/>
    <n v="210"/>
    <n v="31.5"/>
    <n v="178.5"/>
    <n v="37.799999999999997"/>
    <x v="9"/>
    <s v="FRA2"/>
    <m/>
    <x v="7"/>
    <x v="0"/>
    <x v="6"/>
    <x v="2"/>
    <n v="3"/>
    <n v="2020"/>
    <x v="1"/>
    <x v="0"/>
    <n v="2"/>
    <n v="0"/>
    <n v="1"/>
    <n v="430"/>
  </r>
  <r>
    <x v="2694"/>
    <s v="12790161C"/>
    <x v="4"/>
    <x v="0"/>
    <x v="4"/>
    <n v="220"/>
    <n v="0"/>
    <n v="220"/>
    <n v="39.6"/>
    <x v="9"/>
    <s v="FRA4"/>
    <n v="8.1666666666666661"/>
    <x v="4"/>
    <x v="0"/>
    <x v="6"/>
    <x v="2"/>
    <n v="3"/>
    <n v="2020"/>
    <x v="1"/>
    <x v="0"/>
    <n v="2"/>
    <n v="0"/>
    <n v="1"/>
    <n v="430"/>
  </r>
  <r>
    <x v="2695"/>
    <s v="12380109A"/>
    <x v="10"/>
    <x v="0"/>
    <x v="10"/>
    <n v="345"/>
    <n v="0"/>
    <n v="345"/>
    <n v="106.95"/>
    <x v="7"/>
    <s v="APP2"/>
    <m/>
    <x v="10"/>
    <x v="0"/>
    <x v="3"/>
    <x v="2"/>
    <n v="2"/>
    <n v="2020"/>
    <x v="0"/>
    <x v="0"/>
    <n v="1"/>
    <n v="1"/>
    <n v="0"/>
    <n v="345"/>
  </r>
  <r>
    <x v="2696"/>
    <s v="12790162A"/>
    <x v="7"/>
    <x v="0"/>
    <x v="7"/>
    <n v="205"/>
    <n v="30.75"/>
    <n v="174.25"/>
    <n v="36.9"/>
    <x v="9"/>
    <s v="FRA3"/>
    <m/>
    <x v="7"/>
    <x v="1"/>
    <x v="6"/>
    <x v="4"/>
    <n v="3"/>
    <n v="2020"/>
    <x v="1"/>
    <x v="0"/>
    <n v="1"/>
    <n v="1"/>
    <n v="0"/>
    <n v="205"/>
  </r>
  <r>
    <x v="2697"/>
    <s v="12590101A"/>
    <x v="10"/>
    <x v="0"/>
    <x v="10"/>
    <n v="510"/>
    <n v="0"/>
    <n v="510"/>
    <n v="163.20000000000002"/>
    <x v="4"/>
    <s v="BOO2"/>
    <m/>
    <x v="10"/>
    <x v="0"/>
    <x v="3"/>
    <x v="0"/>
    <n v="2"/>
    <n v="2020"/>
    <x v="0"/>
    <x v="0"/>
    <n v="1"/>
    <n v="1"/>
    <n v="0"/>
    <n v="510"/>
  </r>
  <r>
    <x v="2698"/>
    <s v="12790163A"/>
    <x v="7"/>
    <x v="0"/>
    <x v="7"/>
    <n v="192"/>
    <n v="28.800000000000011"/>
    <n v="163.19999999999999"/>
    <n v="34.56"/>
    <x v="9"/>
    <s v="FRA1"/>
    <m/>
    <x v="7"/>
    <x v="0"/>
    <x v="6"/>
    <x v="4"/>
    <n v="3"/>
    <n v="2020"/>
    <x v="1"/>
    <x v="0"/>
    <n v="1"/>
    <n v="1"/>
    <n v="0"/>
    <n v="192"/>
  </r>
  <r>
    <x v="2699"/>
    <s v="12590102A"/>
    <x v="10"/>
    <x v="0"/>
    <x v="10"/>
    <n v="506"/>
    <n v="0"/>
    <n v="506"/>
    <n v="146.73999999999998"/>
    <x v="5"/>
    <s v="SAN12"/>
    <m/>
    <x v="10"/>
    <x v="1"/>
    <x v="3"/>
    <x v="0"/>
    <n v="2"/>
    <n v="2020"/>
    <x v="1"/>
    <x v="0"/>
    <n v="1"/>
    <n v="1"/>
    <n v="0"/>
    <n v="506"/>
  </r>
  <r>
    <x v="2700"/>
    <s v="12790164A"/>
    <x v="7"/>
    <x v="0"/>
    <x v="7"/>
    <n v="255"/>
    <n v="38.25"/>
    <n v="216.75"/>
    <n v="66.3"/>
    <x v="0"/>
    <s v="ACC1"/>
    <m/>
    <x v="7"/>
    <x v="1"/>
    <x v="6"/>
    <x v="3"/>
    <n v="3"/>
    <n v="2020"/>
    <x v="1"/>
    <x v="0"/>
    <n v="1"/>
    <n v="1"/>
    <n v="0"/>
    <n v="255"/>
  </r>
  <r>
    <x v="2701"/>
    <s v="12590103A"/>
    <x v="10"/>
    <x v="0"/>
    <x v="10"/>
    <n v="284"/>
    <n v="0"/>
    <n v="284"/>
    <n v="76.680000000000007"/>
    <x v="6"/>
    <s v="SNE14"/>
    <m/>
    <x v="10"/>
    <x v="0"/>
    <x v="3"/>
    <x v="1"/>
    <n v="2"/>
    <n v="2020"/>
    <x v="1"/>
    <x v="0"/>
    <n v="1"/>
    <n v="1"/>
    <n v="0"/>
    <n v="284"/>
  </r>
  <r>
    <x v="2702"/>
    <s v="12790165A"/>
    <x v="7"/>
    <x v="0"/>
    <x v="7"/>
    <n v="258"/>
    <n v="38.700000000000017"/>
    <n v="219.29999999999998"/>
    <n v="72.240000000000009"/>
    <x v="0"/>
    <s v="ACC2"/>
    <m/>
    <x v="7"/>
    <x v="0"/>
    <x v="6"/>
    <x v="2"/>
    <n v="3"/>
    <n v="2020"/>
    <x v="1"/>
    <x v="0"/>
    <n v="3"/>
    <n v="0"/>
    <n v="1"/>
    <n v="774"/>
  </r>
  <r>
    <x v="2702"/>
    <s v="12790165B"/>
    <x v="7"/>
    <x v="0"/>
    <x v="7"/>
    <n v="258"/>
    <n v="38.700000000000017"/>
    <n v="219.29999999999998"/>
    <n v="72.240000000000009"/>
    <x v="0"/>
    <s v="ACC2"/>
    <n v="0"/>
    <x v="7"/>
    <x v="0"/>
    <x v="6"/>
    <x v="2"/>
    <n v="3"/>
    <n v="2020"/>
    <x v="1"/>
    <x v="0"/>
    <n v="3"/>
    <n v="0"/>
    <n v="1"/>
    <n v="774"/>
  </r>
  <r>
    <x v="2702"/>
    <s v="12790165C"/>
    <x v="5"/>
    <x v="0"/>
    <x v="5"/>
    <n v="258"/>
    <n v="0"/>
    <n v="258"/>
    <n v="72.240000000000009"/>
    <x v="0"/>
    <s v="ACC2"/>
    <n v="3.0666666666666669"/>
    <x v="5"/>
    <x v="0"/>
    <x v="6"/>
    <x v="2"/>
    <n v="3"/>
    <n v="2020"/>
    <x v="1"/>
    <x v="0"/>
    <n v="3"/>
    <n v="0"/>
    <n v="1"/>
    <n v="774"/>
  </r>
  <r>
    <x v="2703"/>
    <s v="12590104A"/>
    <x v="10"/>
    <x v="0"/>
    <x v="10"/>
    <n v="345"/>
    <n v="0"/>
    <n v="345"/>
    <n v="106.95"/>
    <x v="7"/>
    <s v="APP2"/>
    <m/>
    <x v="10"/>
    <x v="1"/>
    <x v="3"/>
    <x v="1"/>
    <n v="2"/>
    <n v="2020"/>
    <x v="0"/>
    <x v="0"/>
    <n v="1"/>
    <n v="1"/>
    <n v="0"/>
    <n v="345"/>
  </r>
  <r>
    <x v="2704"/>
    <s v="12790166A"/>
    <x v="7"/>
    <x v="0"/>
    <x v="7"/>
    <n v="313"/>
    <n v="46.949999999999989"/>
    <n v="266.05"/>
    <n v="93.899999999999991"/>
    <x v="0"/>
    <s v="ACC4"/>
    <m/>
    <x v="7"/>
    <x v="1"/>
    <x v="6"/>
    <x v="0"/>
    <n v="3"/>
    <n v="2020"/>
    <x v="0"/>
    <x v="0"/>
    <n v="1"/>
    <n v="1"/>
    <n v="0"/>
    <n v="313"/>
  </r>
  <r>
    <x v="2705"/>
    <s v="12590105A"/>
    <x v="10"/>
    <x v="0"/>
    <x v="10"/>
    <n v="447"/>
    <n v="0"/>
    <n v="447"/>
    <n v="156.44999999999999"/>
    <x v="7"/>
    <s v="APP3"/>
    <m/>
    <x v="10"/>
    <x v="0"/>
    <x v="3"/>
    <x v="4"/>
    <n v="2"/>
    <n v="2020"/>
    <x v="0"/>
    <x v="0"/>
    <n v="1"/>
    <n v="1"/>
    <n v="0"/>
    <n v="447"/>
  </r>
  <r>
    <x v="2706"/>
    <s v="12790167A"/>
    <x v="7"/>
    <x v="0"/>
    <x v="7"/>
    <n v="327"/>
    <n v="49.050000000000011"/>
    <n v="277.95"/>
    <n v="94.83"/>
    <x v="0"/>
    <s v="ACC3"/>
    <m/>
    <x v="7"/>
    <x v="0"/>
    <x v="6"/>
    <x v="2"/>
    <n v="3"/>
    <n v="2020"/>
    <x v="1"/>
    <x v="0"/>
    <n v="6"/>
    <n v="0"/>
    <n v="1"/>
    <n v="3835"/>
  </r>
  <r>
    <x v="2706"/>
    <s v="12790167B"/>
    <x v="6"/>
    <x v="0"/>
    <x v="6"/>
    <n v="526"/>
    <n v="0"/>
    <n v="526"/>
    <n v="210.4"/>
    <x v="1"/>
    <s v="MIN8"/>
    <n v="7.1333333333333337"/>
    <x v="6"/>
    <x v="0"/>
    <x v="6"/>
    <x v="2"/>
    <n v="3"/>
    <n v="2020"/>
    <x v="1"/>
    <x v="0"/>
    <n v="6"/>
    <n v="0"/>
    <n v="1"/>
    <n v="3835"/>
  </r>
  <r>
    <x v="2706"/>
    <s v="12790167C"/>
    <x v="4"/>
    <x v="0"/>
    <x v="4"/>
    <n v="990"/>
    <n v="0"/>
    <n v="990"/>
    <n v="316.8"/>
    <x v="1"/>
    <s v="MIN6"/>
    <n v="1.0333333333333334"/>
    <x v="4"/>
    <x v="0"/>
    <x v="6"/>
    <x v="2"/>
    <n v="3"/>
    <n v="2020"/>
    <x v="1"/>
    <x v="0"/>
    <n v="6"/>
    <n v="0"/>
    <n v="1"/>
    <n v="3835"/>
  </r>
  <r>
    <x v="2706"/>
    <s v="12790167D"/>
    <x v="4"/>
    <x v="0"/>
    <x v="4"/>
    <n v="526"/>
    <n v="0"/>
    <n v="526"/>
    <n v="210.4"/>
    <x v="1"/>
    <s v="MIN8"/>
    <n v="0"/>
    <x v="4"/>
    <x v="0"/>
    <x v="6"/>
    <x v="2"/>
    <n v="3"/>
    <n v="2020"/>
    <x v="1"/>
    <x v="0"/>
    <n v="6"/>
    <n v="0"/>
    <n v="1"/>
    <n v="3835"/>
  </r>
  <r>
    <x v="2706"/>
    <s v="12790167E"/>
    <x v="4"/>
    <x v="0"/>
    <x v="4"/>
    <n v="474"/>
    <n v="0"/>
    <n v="474"/>
    <n v="175.38"/>
    <x v="1"/>
    <s v="MIN9"/>
    <n v="0"/>
    <x v="4"/>
    <x v="0"/>
    <x v="6"/>
    <x v="2"/>
    <n v="3"/>
    <n v="2020"/>
    <x v="1"/>
    <x v="0"/>
    <n v="6"/>
    <n v="0"/>
    <n v="1"/>
    <n v="3835"/>
  </r>
  <r>
    <x v="2706"/>
    <s v="12790167G"/>
    <x v="11"/>
    <x v="0"/>
    <x v="11"/>
    <n v="992"/>
    <n v="0"/>
    <n v="992"/>
    <n v="277.76000000000005"/>
    <x v="1"/>
    <s v="MIN1"/>
    <n v="1"/>
    <x v="11"/>
    <x v="0"/>
    <x v="6"/>
    <x v="2"/>
    <n v="3"/>
    <n v="2020"/>
    <x v="1"/>
    <x v="0"/>
    <n v="6"/>
    <n v="0"/>
    <n v="1"/>
    <n v="3835"/>
  </r>
  <r>
    <x v="2707"/>
    <s v="12590106A"/>
    <x v="10"/>
    <x v="0"/>
    <x v="10"/>
    <n v="345"/>
    <n v="0"/>
    <n v="345"/>
    <n v="106.95"/>
    <x v="7"/>
    <s v="APP2"/>
    <m/>
    <x v="10"/>
    <x v="1"/>
    <x v="3"/>
    <x v="4"/>
    <n v="2"/>
    <n v="2020"/>
    <x v="0"/>
    <x v="0"/>
    <n v="1"/>
    <n v="1"/>
    <n v="0"/>
    <n v="345"/>
  </r>
  <r>
    <x v="2708"/>
    <s v="12790168A"/>
    <x v="7"/>
    <x v="0"/>
    <x v="7"/>
    <n v="992"/>
    <n v="148.80000000000007"/>
    <n v="843.19999999999993"/>
    <n v="277.76000000000005"/>
    <x v="1"/>
    <s v="MIN1"/>
    <m/>
    <x v="7"/>
    <x v="1"/>
    <x v="6"/>
    <x v="2"/>
    <n v="3"/>
    <n v="2020"/>
    <x v="0"/>
    <x v="0"/>
    <n v="1"/>
    <n v="1"/>
    <n v="0"/>
    <n v="992"/>
  </r>
  <r>
    <x v="2709"/>
    <s v="12590107A"/>
    <x v="10"/>
    <x v="0"/>
    <x v="10"/>
    <n v="447"/>
    <n v="0"/>
    <n v="447"/>
    <n v="156.44999999999999"/>
    <x v="7"/>
    <s v="APP3"/>
    <m/>
    <x v="10"/>
    <x v="0"/>
    <x v="3"/>
    <x v="3"/>
    <n v="2"/>
    <n v="2020"/>
    <x v="0"/>
    <x v="0"/>
    <n v="1"/>
    <n v="1"/>
    <n v="0"/>
    <n v="447"/>
  </r>
  <r>
    <x v="2710"/>
    <s v="12790169A"/>
    <x v="7"/>
    <x v="0"/>
    <x v="7"/>
    <n v="526"/>
    <n v="78.900000000000034"/>
    <n v="447.09999999999997"/>
    <n v="210.4"/>
    <x v="1"/>
    <s v="MIN8"/>
    <m/>
    <x v="7"/>
    <x v="0"/>
    <x v="6"/>
    <x v="0"/>
    <n v="3"/>
    <n v="2020"/>
    <x v="0"/>
    <x v="0"/>
    <n v="1"/>
    <n v="1"/>
    <n v="0"/>
    <n v="526"/>
  </r>
  <r>
    <x v="2711"/>
    <s v="12590108A"/>
    <x v="10"/>
    <x v="0"/>
    <x v="10"/>
    <n v="168"/>
    <n v="0"/>
    <n v="168"/>
    <n v="75.600000000000009"/>
    <x v="8"/>
    <s v="SMA1"/>
    <m/>
    <x v="10"/>
    <x v="1"/>
    <x v="3"/>
    <x v="2"/>
    <n v="2"/>
    <n v="2020"/>
    <x v="0"/>
    <x v="0"/>
    <n v="1"/>
    <n v="1"/>
    <n v="0"/>
    <n v="168"/>
  </r>
  <r>
    <x v="2712"/>
    <s v="12790170A"/>
    <x v="7"/>
    <x v="0"/>
    <x v="7"/>
    <n v="383"/>
    <n v="57.449999999999989"/>
    <n v="325.55"/>
    <n v="122.56"/>
    <x v="7"/>
    <s v="APP1"/>
    <m/>
    <x v="7"/>
    <x v="1"/>
    <x v="7"/>
    <x v="2"/>
    <n v="3"/>
    <n v="2020"/>
    <x v="1"/>
    <x v="0"/>
    <n v="5"/>
    <n v="0"/>
    <n v="1"/>
    <n v="1170"/>
  </r>
  <r>
    <x v="2712"/>
    <s v="12790170B"/>
    <x v="4"/>
    <x v="0"/>
    <x v="4"/>
    <n v="172"/>
    <n v="0"/>
    <n v="172"/>
    <n v="65.36"/>
    <x v="8"/>
    <s v="SMA2"/>
    <n v="8.1666666666666661"/>
    <x v="4"/>
    <x v="1"/>
    <x v="7"/>
    <x v="2"/>
    <n v="3"/>
    <n v="2020"/>
    <x v="1"/>
    <x v="0"/>
    <n v="5"/>
    <n v="0"/>
    <n v="1"/>
    <n v="1170"/>
  </r>
  <r>
    <x v="2712"/>
    <s v="12790170C"/>
    <x v="4"/>
    <x v="0"/>
    <x v="4"/>
    <n v="205"/>
    <n v="0"/>
    <n v="205"/>
    <n v="36.9"/>
    <x v="9"/>
    <s v="FRA3"/>
    <n v="0"/>
    <x v="4"/>
    <x v="1"/>
    <x v="7"/>
    <x v="2"/>
    <n v="3"/>
    <n v="2020"/>
    <x v="1"/>
    <x v="0"/>
    <n v="5"/>
    <n v="0"/>
    <n v="1"/>
    <n v="1170"/>
  </r>
  <r>
    <x v="2712"/>
    <s v="12790170D"/>
    <x v="4"/>
    <x v="0"/>
    <x v="4"/>
    <n v="205"/>
    <n v="0"/>
    <n v="205"/>
    <n v="36.9"/>
    <x v="9"/>
    <s v="FRA3"/>
    <n v="0"/>
    <x v="4"/>
    <x v="1"/>
    <x v="7"/>
    <x v="2"/>
    <n v="3"/>
    <n v="2020"/>
    <x v="1"/>
    <x v="0"/>
    <n v="5"/>
    <n v="0"/>
    <n v="1"/>
    <n v="1170"/>
  </r>
  <r>
    <x v="2712"/>
    <s v="12790170E"/>
    <x v="4"/>
    <x v="0"/>
    <x v="4"/>
    <n v="205"/>
    <n v="0"/>
    <n v="205"/>
    <n v="36.9"/>
    <x v="9"/>
    <s v="FRA3"/>
    <n v="0"/>
    <x v="4"/>
    <x v="1"/>
    <x v="7"/>
    <x v="2"/>
    <n v="3"/>
    <n v="2020"/>
    <x v="1"/>
    <x v="0"/>
    <n v="5"/>
    <n v="0"/>
    <n v="1"/>
    <n v="1170"/>
  </r>
  <r>
    <x v="2713"/>
    <s v="12590109A"/>
    <x v="10"/>
    <x v="0"/>
    <x v="10"/>
    <n v="144"/>
    <n v="0"/>
    <n v="144"/>
    <n v="66.240000000000009"/>
    <x v="8"/>
    <s v="SMA3"/>
    <m/>
    <x v="10"/>
    <x v="0"/>
    <x v="3"/>
    <x v="2"/>
    <n v="2"/>
    <n v="2020"/>
    <x v="1"/>
    <x v="0"/>
    <n v="1"/>
    <n v="1"/>
    <n v="0"/>
    <n v="144"/>
  </r>
  <r>
    <x v="2714"/>
    <s v="12790171A"/>
    <x v="7"/>
    <x v="0"/>
    <x v="7"/>
    <n v="205"/>
    <n v="30.75"/>
    <n v="174.25"/>
    <n v="36.9"/>
    <x v="9"/>
    <s v="FRA3"/>
    <m/>
    <x v="7"/>
    <x v="0"/>
    <x v="7"/>
    <x v="1"/>
    <n v="3"/>
    <n v="2020"/>
    <x v="0"/>
    <x v="0"/>
    <n v="1"/>
    <n v="1"/>
    <n v="0"/>
    <n v="205"/>
  </r>
  <r>
    <x v="2715"/>
    <s v="12590110A"/>
    <x v="10"/>
    <x v="0"/>
    <x v="10"/>
    <n v="636"/>
    <n v="0"/>
    <n v="636"/>
    <n v="216.24"/>
    <x v="4"/>
    <s v="BOO3"/>
    <m/>
    <x v="10"/>
    <x v="1"/>
    <x v="0"/>
    <x v="2"/>
    <n v="2"/>
    <n v="2020"/>
    <x v="0"/>
    <x v="0"/>
    <n v="2"/>
    <n v="0"/>
    <n v="1"/>
    <n v="1175"/>
  </r>
  <r>
    <x v="2715"/>
    <s v="12590110B"/>
    <x v="5"/>
    <x v="0"/>
    <x v="5"/>
    <n v="539"/>
    <n v="0"/>
    <n v="539"/>
    <n v="156.31"/>
    <x v="5"/>
    <s v="SAN2"/>
    <n v="4.0333333333333332"/>
    <x v="5"/>
    <x v="1"/>
    <x v="0"/>
    <x v="2"/>
    <n v="2"/>
    <n v="2020"/>
    <x v="0"/>
    <x v="0"/>
    <n v="2"/>
    <n v="0"/>
    <n v="1"/>
    <n v="1175"/>
  </r>
  <r>
    <x v="2716"/>
    <s v="12790172A"/>
    <x v="7"/>
    <x v="0"/>
    <x v="7"/>
    <n v="220"/>
    <n v="33"/>
    <n v="187"/>
    <n v="39.6"/>
    <x v="9"/>
    <s v="FRA4"/>
    <m/>
    <x v="7"/>
    <x v="1"/>
    <x v="7"/>
    <x v="4"/>
    <n v="3"/>
    <n v="2020"/>
    <x v="1"/>
    <x v="0"/>
    <n v="2"/>
    <n v="0"/>
    <n v="1"/>
    <n v="430"/>
  </r>
  <r>
    <x v="2716"/>
    <s v="12790172B"/>
    <x v="1"/>
    <x v="0"/>
    <x v="1"/>
    <n v="210"/>
    <n v="0"/>
    <n v="210"/>
    <n v="37.799999999999997"/>
    <x v="9"/>
    <s v="FRA2"/>
    <n v="6.1333333333333337"/>
    <x v="1"/>
    <x v="1"/>
    <x v="7"/>
    <x v="4"/>
    <n v="3"/>
    <n v="2020"/>
    <x v="1"/>
    <x v="0"/>
    <n v="2"/>
    <n v="0"/>
    <n v="1"/>
    <n v="430"/>
  </r>
  <r>
    <x v="2717"/>
    <s v="12790173A"/>
    <x v="7"/>
    <x v="0"/>
    <x v="7"/>
    <n v="255"/>
    <n v="38.25"/>
    <n v="216.75"/>
    <n v="66.3"/>
    <x v="0"/>
    <s v="ACC1"/>
    <m/>
    <x v="7"/>
    <x v="0"/>
    <x v="7"/>
    <x v="1"/>
    <n v="3"/>
    <n v="2020"/>
    <x v="0"/>
    <x v="0"/>
    <n v="1"/>
    <n v="1"/>
    <n v="0"/>
    <n v="255"/>
  </r>
  <r>
    <x v="2718"/>
    <s v="12590111A"/>
    <x v="10"/>
    <x v="0"/>
    <x v="10"/>
    <n v="336"/>
    <n v="0"/>
    <n v="336"/>
    <n v="120.96"/>
    <x v="6"/>
    <s v="SNE8"/>
    <m/>
    <x v="10"/>
    <x v="0"/>
    <x v="0"/>
    <x v="2"/>
    <n v="2"/>
    <n v="2020"/>
    <x v="1"/>
    <x v="0"/>
    <n v="1"/>
    <n v="1"/>
    <n v="0"/>
    <n v="336"/>
  </r>
  <r>
    <x v="2719"/>
    <s v="12790174A"/>
    <x v="7"/>
    <x v="0"/>
    <x v="7"/>
    <n v="255"/>
    <n v="38.25"/>
    <n v="216.75"/>
    <n v="66.3"/>
    <x v="0"/>
    <s v="ACC1"/>
    <m/>
    <x v="7"/>
    <x v="1"/>
    <x v="7"/>
    <x v="4"/>
    <n v="3"/>
    <n v="2020"/>
    <x v="1"/>
    <x v="0"/>
    <n v="1"/>
    <n v="1"/>
    <n v="0"/>
    <n v="255"/>
  </r>
  <r>
    <x v="2720"/>
    <s v="12590112A"/>
    <x v="10"/>
    <x v="0"/>
    <x v="10"/>
    <n v="332"/>
    <n v="0"/>
    <n v="332"/>
    <n v="99.6"/>
    <x v="6"/>
    <s v="SNE16"/>
    <m/>
    <x v="10"/>
    <x v="1"/>
    <x v="0"/>
    <x v="0"/>
    <n v="2"/>
    <n v="2020"/>
    <x v="1"/>
    <x v="0"/>
    <n v="1"/>
    <n v="1"/>
    <n v="0"/>
    <n v="332"/>
  </r>
  <r>
    <x v="2721"/>
    <s v="12790175A"/>
    <x v="7"/>
    <x v="0"/>
    <x v="7"/>
    <n v="258"/>
    <n v="38.700000000000017"/>
    <n v="219.29999999999998"/>
    <n v="72.240000000000009"/>
    <x v="0"/>
    <s v="ACC2"/>
    <m/>
    <x v="7"/>
    <x v="0"/>
    <x v="7"/>
    <x v="4"/>
    <n v="3"/>
    <n v="2020"/>
    <x v="1"/>
    <x v="0"/>
    <n v="2"/>
    <n v="0"/>
    <n v="1"/>
    <n v="513"/>
  </r>
  <r>
    <x v="2721"/>
    <s v="12790175B"/>
    <x v="7"/>
    <x v="0"/>
    <x v="7"/>
    <n v="255"/>
    <n v="38.25"/>
    <n v="216.75"/>
    <n v="66.3"/>
    <x v="0"/>
    <s v="ACC1"/>
    <n v="0"/>
    <x v="7"/>
    <x v="0"/>
    <x v="7"/>
    <x v="4"/>
    <n v="3"/>
    <n v="2020"/>
    <x v="1"/>
    <x v="0"/>
    <n v="2"/>
    <n v="0"/>
    <n v="1"/>
    <n v="513"/>
  </r>
  <r>
    <x v="2722"/>
    <s v="12590113A"/>
    <x v="10"/>
    <x v="0"/>
    <x v="10"/>
    <n v="447"/>
    <n v="0"/>
    <n v="447"/>
    <n v="156.44999999999999"/>
    <x v="7"/>
    <s v="APP3"/>
    <m/>
    <x v="10"/>
    <x v="0"/>
    <x v="0"/>
    <x v="0"/>
    <n v="2"/>
    <n v="2020"/>
    <x v="0"/>
    <x v="0"/>
    <n v="1"/>
    <n v="1"/>
    <n v="0"/>
    <n v="447"/>
  </r>
  <r>
    <x v="2723"/>
    <s v="12790176A"/>
    <x v="7"/>
    <x v="0"/>
    <x v="7"/>
    <n v="992"/>
    <n v="148.80000000000007"/>
    <n v="843.19999999999993"/>
    <n v="277.76000000000005"/>
    <x v="1"/>
    <s v="MIN1"/>
    <m/>
    <x v="7"/>
    <x v="1"/>
    <x v="7"/>
    <x v="3"/>
    <n v="3"/>
    <n v="2020"/>
    <x v="1"/>
    <x v="0"/>
    <n v="2"/>
    <n v="0"/>
    <n v="1"/>
    <n v="1881"/>
  </r>
  <r>
    <x v="2723"/>
    <s v="12790176B"/>
    <x v="2"/>
    <x v="0"/>
    <x v="2"/>
    <n v="889"/>
    <n v="0"/>
    <n v="889"/>
    <n v="222.25"/>
    <x v="1"/>
    <s v="MIN2"/>
    <n v="2.0333333333333332"/>
    <x v="2"/>
    <x v="1"/>
    <x v="7"/>
    <x v="3"/>
    <n v="3"/>
    <n v="2020"/>
    <x v="1"/>
    <x v="0"/>
    <n v="2"/>
    <n v="0"/>
    <n v="1"/>
    <n v="1881"/>
  </r>
  <r>
    <x v="2724"/>
    <s v="12590114A"/>
    <x v="10"/>
    <x v="0"/>
    <x v="10"/>
    <n v="447"/>
    <n v="0"/>
    <n v="447"/>
    <n v="156.44999999999999"/>
    <x v="7"/>
    <s v="APP3"/>
    <m/>
    <x v="10"/>
    <x v="1"/>
    <x v="0"/>
    <x v="2"/>
    <n v="2"/>
    <n v="2020"/>
    <x v="0"/>
    <x v="0"/>
    <n v="1"/>
    <n v="1"/>
    <n v="0"/>
    <n v="447"/>
  </r>
  <r>
    <x v="2725"/>
    <s v="12790177A"/>
    <x v="7"/>
    <x v="0"/>
    <x v="7"/>
    <n v="992"/>
    <n v="148.80000000000007"/>
    <n v="843.19999999999993"/>
    <n v="277.76000000000005"/>
    <x v="1"/>
    <s v="MIN1"/>
    <m/>
    <x v="7"/>
    <x v="0"/>
    <x v="7"/>
    <x v="2"/>
    <n v="3"/>
    <n v="2020"/>
    <x v="0"/>
    <x v="0"/>
    <n v="2"/>
    <n v="0"/>
    <n v="1"/>
    <n v="1518"/>
  </r>
  <r>
    <x v="2725"/>
    <s v="12790177B"/>
    <x v="11"/>
    <x v="0"/>
    <x v="11"/>
    <n v="526"/>
    <n v="0"/>
    <n v="526"/>
    <n v="210.4"/>
    <x v="1"/>
    <s v="MIN8"/>
    <n v="9.1666666666666661"/>
    <x v="11"/>
    <x v="0"/>
    <x v="7"/>
    <x v="2"/>
    <n v="3"/>
    <n v="2020"/>
    <x v="0"/>
    <x v="0"/>
    <n v="2"/>
    <n v="0"/>
    <n v="1"/>
    <n v="1518"/>
  </r>
  <r>
    <x v="2726"/>
    <s v="12590115A"/>
    <x v="10"/>
    <x v="0"/>
    <x v="10"/>
    <n v="345"/>
    <n v="0"/>
    <n v="345"/>
    <n v="106.95"/>
    <x v="7"/>
    <s v="APP2"/>
    <m/>
    <x v="10"/>
    <x v="0"/>
    <x v="0"/>
    <x v="1"/>
    <n v="2"/>
    <n v="2020"/>
    <x v="0"/>
    <x v="0"/>
    <n v="1"/>
    <n v="1"/>
    <n v="0"/>
    <n v="345"/>
  </r>
  <r>
    <x v="2727"/>
    <s v="12790178A"/>
    <x v="7"/>
    <x v="0"/>
    <x v="7"/>
    <n v="1576"/>
    <n v="236.40000000000009"/>
    <n v="1339.6"/>
    <n v="520.08000000000004"/>
    <x v="2"/>
    <s v="BAG3"/>
    <m/>
    <x v="7"/>
    <x v="1"/>
    <x v="7"/>
    <x v="2"/>
    <n v="3"/>
    <n v="2020"/>
    <x v="0"/>
    <x v="0"/>
    <n v="1"/>
    <n v="1"/>
    <n v="0"/>
    <n v="1576"/>
  </r>
  <r>
    <x v="2728"/>
    <s v="12590116A"/>
    <x v="10"/>
    <x v="0"/>
    <x v="10"/>
    <n v="345"/>
    <n v="0"/>
    <n v="345"/>
    <n v="106.95"/>
    <x v="7"/>
    <s v="APP2"/>
    <m/>
    <x v="10"/>
    <x v="1"/>
    <x v="0"/>
    <x v="4"/>
    <n v="2"/>
    <n v="2020"/>
    <x v="1"/>
    <x v="0"/>
    <n v="1"/>
    <n v="1"/>
    <n v="0"/>
    <n v="345"/>
  </r>
  <r>
    <x v="2729"/>
    <s v="12790180A"/>
    <x v="7"/>
    <x v="0"/>
    <x v="7"/>
    <n v="345"/>
    <n v="51.75"/>
    <n v="293.25"/>
    <n v="106.95"/>
    <x v="7"/>
    <s v="APP2"/>
    <m/>
    <x v="7"/>
    <x v="1"/>
    <x v="8"/>
    <x v="3"/>
    <n v="3"/>
    <n v="2020"/>
    <x v="1"/>
    <x v="0"/>
    <n v="3"/>
    <n v="0"/>
    <n v="1"/>
    <n v="790"/>
  </r>
  <r>
    <x v="2729"/>
    <s v="12790180C"/>
    <x v="4"/>
    <x v="0"/>
    <x v="4"/>
    <n v="205"/>
    <n v="0"/>
    <n v="205"/>
    <n v="36.9"/>
    <x v="9"/>
    <s v="FRA3"/>
    <n v="8.1666666666666661"/>
    <x v="4"/>
    <x v="1"/>
    <x v="8"/>
    <x v="3"/>
    <n v="3"/>
    <n v="2020"/>
    <x v="1"/>
    <x v="0"/>
    <n v="3"/>
    <n v="0"/>
    <n v="1"/>
    <n v="790"/>
  </r>
  <r>
    <x v="2729"/>
    <s v="12790180D"/>
    <x v="11"/>
    <x v="0"/>
    <x v="11"/>
    <n v="240"/>
    <n v="0"/>
    <n v="240"/>
    <n v="43.199999999999996"/>
    <x v="9"/>
    <s v="FRA5"/>
    <n v="1"/>
    <x v="11"/>
    <x v="1"/>
    <x v="8"/>
    <x v="3"/>
    <n v="3"/>
    <n v="2020"/>
    <x v="1"/>
    <x v="0"/>
    <n v="3"/>
    <n v="0"/>
    <n v="1"/>
    <n v="790"/>
  </r>
  <r>
    <x v="2730"/>
    <s v="12590117A"/>
    <x v="10"/>
    <x v="0"/>
    <x v="10"/>
    <n v="144"/>
    <n v="0"/>
    <n v="144"/>
    <n v="66.240000000000009"/>
    <x v="8"/>
    <s v="SMA3"/>
    <m/>
    <x v="10"/>
    <x v="0"/>
    <x v="0"/>
    <x v="4"/>
    <n v="2"/>
    <n v="2020"/>
    <x v="0"/>
    <x v="0"/>
    <n v="1"/>
    <n v="1"/>
    <n v="0"/>
    <n v="144"/>
  </r>
  <r>
    <x v="2731"/>
    <s v="12790181A"/>
    <x v="7"/>
    <x v="0"/>
    <x v="7"/>
    <n v="240"/>
    <n v="36"/>
    <n v="204"/>
    <n v="43.199999999999996"/>
    <x v="9"/>
    <s v="FRA5"/>
    <m/>
    <x v="7"/>
    <x v="0"/>
    <x v="8"/>
    <x v="4"/>
    <n v="3"/>
    <n v="2020"/>
    <x v="1"/>
    <x v="0"/>
    <n v="1"/>
    <n v="1"/>
    <n v="0"/>
    <n v="240"/>
  </r>
  <r>
    <x v="2732"/>
    <s v="12590118A"/>
    <x v="10"/>
    <x v="0"/>
    <x v="10"/>
    <n v="168"/>
    <n v="0"/>
    <n v="168"/>
    <n v="75.600000000000009"/>
    <x v="8"/>
    <s v="SMA1"/>
    <m/>
    <x v="10"/>
    <x v="1"/>
    <x v="0"/>
    <x v="2"/>
    <n v="2"/>
    <n v="2020"/>
    <x v="1"/>
    <x v="0"/>
    <n v="1"/>
    <n v="1"/>
    <n v="0"/>
    <n v="168"/>
  </r>
  <r>
    <x v="2733"/>
    <s v="12790182A"/>
    <x v="7"/>
    <x v="0"/>
    <x v="7"/>
    <n v="205"/>
    <n v="30.75"/>
    <n v="174.25"/>
    <n v="36.9"/>
    <x v="9"/>
    <s v="FRA3"/>
    <m/>
    <x v="7"/>
    <x v="1"/>
    <x v="8"/>
    <x v="3"/>
    <n v="3"/>
    <n v="2020"/>
    <x v="1"/>
    <x v="0"/>
    <n v="1"/>
    <n v="1"/>
    <n v="0"/>
    <n v="205"/>
  </r>
  <r>
    <x v="2734"/>
    <s v="12590119A"/>
    <x v="10"/>
    <x v="0"/>
    <x v="10"/>
    <n v="240"/>
    <n v="0"/>
    <n v="240"/>
    <n v="43.199999999999996"/>
    <x v="9"/>
    <s v="FRA5"/>
    <m/>
    <x v="10"/>
    <x v="0"/>
    <x v="0"/>
    <x v="1"/>
    <n v="2"/>
    <n v="2020"/>
    <x v="0"/>
    <x v="0"/>
    <n v="1"/>
    <n v="1"/>
    <n v="0"/>
    <n v="240"/>
  </r>
  <r>
    <x v="2735"/>
    <s v="12790183A"/>
    <x v="7"/>
    <x v="0"/>
    <x v="7"/>
    <n v="313"/>
    <n v="46.949999999999989"/>
    <n v="266.05"/>
    <n v="93.899999999999991"/>
    <x v="0"/>
    <s v="ACC4"/>
    <m/>
    <x v="7"/>
    <x v="0"/>
    <x v="8"/>
    <x v="3"/>
    <n v="3"/>
    <n v="2020"/>
    <x v="1"/>
    <x v="0"/>
    <n v="1"/>
    <n v="1"/>
    <n v="0"/>
    <n v="313"/>
  </r>
  <r>
    <x v="2736"/>
    <s v="12590120A"/>
    <x v="10"/>
    <x v="0"/>
    <x v="10"/>
    <n v="592"/>
    <n v="0"/>
    <n v="592"/>
    <n v="165.76000000000002"/>
    <x v="5"/>
    <s v="SAN1"/>
    <m/>
    <x v="10"/>
    <x v="1"/>
    <x v="1"/>
    <x v="2"/>
    <n v="2"/>
    <n v="2020"/>
    <x v="0"/>
    <x v="0"/>
    <n v="2"/>
    <n v="0"/>
    <n v="1"/>
    <n v="887"/>
  </r>
  <r>
    <x v="2736"/>
    <s v="12590120B"/>
    <x v="1"/>
    <x v="0"/>
    <x v="1"/>
    <n v="295"/>
    <n v="0"/>
    <n v="295"/>
    <n v="97.350000000000009"/>
    <x v="6"/>
    <s v="SNE7"/>
    <n v="7.1"/>
    <x v="1"/>
    <x v="1"/>
    <x v="1"/>
    <x v="2"/>
    <n v="2"/>
    <n v="2020"/>
    <x v="0"/>
    <x v="0"/>
    <n v="2"/>
    <n v="0"/>
    <n v="1"/>
    <n v="887"/>
  </r>
  <r>
    <x v="2737"/>
    <s v="12790184A"/>
    <x v="7"/>
    <x v="0"/>
    <x v="7"/>
    <n v="255"/>
    <n v="38.25"/>
    <n v="216.75"/>
    <n v="66.3"/>
    <x v="0"/>
    <s v="ACC1"/>
    <m/>
    <x v="7"/>
    <x v="1"/>
    <x v="8"/>
    <x v="2"/>
    <n v="3"/>
    <n v="2020"/>
    <x v="1"/>
    <x v="0"/>
    <n v="1"/>
    <n v="1"/>
    <n v="0"/>
    <n v="255"/>
  </r>
  <r>
    <x v="2738"/>
    <s v="12790185A"/>
    <x v="7"/>
    <x v="0"/>
    <x v="7"/>
    <n v="255"/>
    <n v="38.25"/>
    <n v="216.75"/>
    <n v="66.3"/>
    <x v="0"/>
    <s v="ACC1"/>
    <m/>
    <x v="7"/>
    <x v="0"/>
    <x v="8"/>
    <x v="0"/>
    <n v="3"/>
    <n v="2020"/>
    <x v="1"/>
    <x v="0"/>
    <n v="1"/>
    <n v="1"/>
    <n v="0"/>
    <n v="255"/>
  </r>
  <r>
    <x v="2739"/>
    <s v="12590121A"/>
    <x v="10"/>
    <x v="0"/>
    <x v="10"/>
    <n v="447"/>
    <n v="0"/>
    <n v="447"/>
    <n v="156.44999999999999"/>
    <x v="7"/>
    <s v="APP3"/>
    <m/>
    <x v="10"/>
    <x v="0"/>
    <x v="1"/>
    <x v="1"/>
    <n v="2"/>
    <n v="2020"/>
    <x v="0"/>
    <x v="0"/>
    <n v="1"/>
    <n v="1"/>
    <n v="0"/>
    <n v="447"/>
  </r>
  <r>
    <x v="2740"/>
    <s v="12790186A"/>
    <x v="7"/>
    <x v="0"/>
    <x v="7"/>
    <n v="1086"/>
    <n v="162.89999999999998"/>
    <n v="923.1"/>
    <n v="293.22000000000003"/>
    <x v="1"/>
    <s v="MIN4"/>
    <m/>
    <x v="7"/>
    <x v="1"/>
    <x v="8"/>
    <x v="2"/>
    <n v="3"/>
    <n v="2020"/>
    <x v="1"/>
    <x v="0"/>
    <n v="1"/>
    <n v="1"/>
    <n v="0"/>
    <n v="1086"/>
  </r>
  <r>
    <x v="2741"/>
    <s v="12590122A"/>
    <x v="10"/>
    <x v="0"/>
    <x v="10"/>
    <n v="345"/>
    <n v="0"/>
    <n v="345"/>
    <n v="106.95"/>
    <x v="7"/>
    <s v="APP2"/>
    <m/>
    <x v="10"/>
    <x v="1"/>
    <x v="1"/>
    <x v="2"/>
    <n v="2"/>
    <n v="2020"/>
    <x v="1"/>
    <x v="0"/>
    <n v="1"/>
    <n v="1"/>
    <n v="0"/>
    <n v="345"/>
  </r>
  <r>
    <x v="2742"/>
    <s v="12790187A"/>
    <x v="7"/>
    <x v="0"/>
    <x v="7"/>
    <n v="951"/>
    <n v="142.64999999999998"/>
    <n v="808.35"/>
    <n v="247.26000000000002"/>
    <x v="1"/>
    <s v="MIN3"/>
    <m/>
    <x v="7"/>
    <x v="0"/>
    <x v="8"/>
    <x v="0"/>
    <n v="3"/>
    <n v="2020"/>
    <x v="1"/>
    <x v="0"/>
    <n v="1"/>
    <n v="1"/>
    <n v="0"/>
    <n v="951"/>
  </r>
  <r>
    <x v="2743"/>
    <s v="12590123A"/>
    <x v="10"/>
    <x v="0"/>
    <x v="10"/>
    <n v="345"/>
    <n v="0"/>
    <n v="345"/>
    <n v="106.95"/>
    <x v="7"/>
    <s v="APP2"/>
    <m/>
    <x v="10"/>
    <x v="0"/>
    <x v="1"/>
    <x v="2"/>
    <n v="2"/>
    <n v="2020"/>
    <x v="1"/>
    <x v="0"/>
    <n v="1"/>
    <n v="1"/>
    <n v="0"/>
    <n v="345"/>
  </r>
  <r>
    <x v="2744"/>
    <s v="12790188A"/>
    <x v="7"/>
    <x v="0"/>
    <x v="7"/>
    <n v="1101"/>
    <n v="165.14999999999998"/>
    <n v="935.85"/>
    <n v="396.36"/>
    <x v="2"/>
    <s v="BAG1"/>
    <m/>
    <x v="7"/>
    <x v="1"/>
    <x v="8"/>
    <x v="1"/>
    <n v="3"/>
    <n v="2020"/>
    <x v="0"/>
    <x v="0"/>
    <n v="1"/>
    <n v="1"/>
    <n v="0"/>
    <n v="1101"/>
  </r>
  <r>
    <x v="2745"/>
    <s v="12590124A"/>
    <x v="10"/>
    <x v="0"/>
    <x v="10"/>
    <n v="383"/>
    <n v="0"/>
    <n v="383"/>
    <n v="122.56"/>
    <x v="7"/>
    <s v="APP1"/>
    <m/>
    <x v="10"/>
    <x v="1"/>
    <x v="1"/>
    <x v="2"/>
    <n v="2"/>
    <n v="2020"/>
    <x v="0"/>
    <x v="0"/>
    <n v="1"/>
    <n v="1"/>
    <n v="0"/>
    <n v="383"/>
  </r>
  <r>
    <x v="2746"/>
    <s v="12790189A"/>
    <x v="7"/>
    <x v="0"/>
    <x v="7"/>
    <n v="948"/>
    <n v="142.20000000000005"/>
    <n v="805.8"/>
    <n v="303.36"/>
    <x v="2"/>
    <s v="BAG4"/>
    <m/>
    <x v="7"/>
    <x v="0"/>
    <x v="8"/>
    <x v="0"/>
    <n v="3"/>
    <n v="2020"/>
    <x v="1"/>
    <x v="0"/>
    <n v="1"/>
    <n v="1"/>
    <n v="0"/>
    <n v="948"/>
  </r>
  <r>
    <x v="2747"/>
    <s v="12590125A"/>
    <x v="10"/>
    <x v="0"/>
    <x v="10"/>
    <n v="383"/>
    <n v="0"/>
    <n v="383"/>
    <n v="122.56"/>
    <x v="7"/>
    <s v="APP1"/>
    <m/>
    <x v="10"/>
    <x v="0"/>
    <x v="1"/>
    <x v="1"/>
    <n v="2"/>
    <n v="2020"/>
    <x v="1"/>
    <x v="0"/>
    <n v="1"/>
    <n v="1"/>
    <n v="0"/>
    <n v="383"/>
  </r>
  <r>
    <x v="2748"/>
    <s v="12790190A"/>
    <x v="7"/>
    <x v="0"/>
    <x v="7"/>
    <n v="168"/>
    <n v="25.200000000000017"/>
    <n v="142.79999999999998"/>
    <n v="25.2"/>
    <x v="8"/>
    <s v="SMA4"/>
    <m/>
    <x v="7"/>
    <x v="1"/>
    <x v="9"/>
    <x v="1"/>
    <n v="3"/>
    <n v="2020"/>
    <x v="1"/>
    <x v="0"/>
    <n v="1"/>
    <n v="1"/>
    <n v="0"/>
    <n v="168"/>
  </r>
  <r>
    <x v="2749"/>
    <s v="12590126A"/>
    <x v="10"/>
    <x v="0"/>
    <x v="10"/>
    <n v="144"/>
    <n v="0"/>
    <n v="144"/>
    <n v="66.240000000000009"/>
    <x v="8"/>
    <s v="SMA3"/>
    <m/>
    <x v="10"/>
    <x v="1"/>
    <x v="1"/>
    <x v="4"/>
    <n v="2"/>
    <n v="2020"/>
    <x v="1"/>
    <x v="0"/>
    <n v="1"/>
    <n v="1"/>
    <n v="0"/>
    <n v="144"/>
  </r>
  <r>
    <x v="2750"/>
    <s v="12790191A"/>
    <x v="7"/>
    <x v="0"/>
    <x v="7"/>
    <n v="255"/>
    <n v="38.25"/>
    <n v="216.75"/>
    <n v="66.3"/>
    <x v="0"/>
    <s v="ACC1"/>
    <m/>
    <x v="7"/>
    <x v="0"/>
    <x v="9"/>
    <x v="4"/>
    <n v="3"/>
    <n v="2020"/>
    <x v="0"/>
    <x v="0"/>
    <n v="1"/>
    <n v="1"/>
    <n v="0"/>
    <n v="255"/>
  </r>
  <r>
    <x v="2751"/>
    <s v="12590127A"/>
    <x v="10"/>
    <x v="0"/>
    <x v="10"/>
    <n v="168"/>
    <n v="0"/>
    <n v="168"/>
    <n v="75.600000000000009"/>
    <x v="8"/>
    <s v="SMA1"/>
    <m/>
    <x v="10"/>
    <x v="0"/>
    <x v="1"/>
    <x v="0"/>
    <n v="2"/>
    <n v="2020"/>
    <x v="1"/>
    <x v="0"/>
    <n v="1"/>
    <n v="1"/>
    <n v="0"/>
    <n v="168"/>
  </r>
  <r>
    <x v="2752"/>
    <s v="12790192A"/>
    <x v="7"/>
    <x v="0"/>
    <x v="7"/>
    <n v="327"/>
    <n v="49.050000000000011"/>
    <n v="277.95"/>
    <n v="94.83"/>
    <x v="0"/>
    <s v="ACC3"/>
    <m/>
    <x v="7"/>
    <x v="1"/>
    <x v="9"/>
    <x v="1"/>
    <n v="3"/>
    <n v="2020"/>
    <x v="1"/>
    <x v="0"/>
    <n v="1"/>
    <n v="1"/>
    <n v="0"/>
    <n v="327"/>
  </r>
  <r>
    <x v="2753"/>
    <s v="12590128A"/>
    <x v="10"/>
    <x v="0"/>
    <x v="10"/>
    <n v="210"/>
    <n v="0"/>
    <n v="210"/>
    <n v="37.799999999999997"/>
    <x v="9"/>
    <s v="FRA2"/>
    <m/>
    <x v="10"/>
    <x v="1"/>
    <x v="1"/>
    <x v="1"/>
    <n v="2"/>
    <n v="2020"/>
    <x v="0"/>
    <x v="0"/>
    <n v="1"/>
    <n v="1"/>
    <n v="0"/>
    <n v="210"/>
  </r>
  <r>
    <x v="2754"/>
    <s v="12790193A"/>
    <x v="7"/>
    <x v="0"/>
    <x v="7"/>
    <n v="258"/>
    <n v="38.700000000000017"/>
    <n v="219.29999999999998"/>
    <n v="72.240000000000009"/>
    <x v="0"/>
    <s v="ACC2"/>
    <m/>
    <x v="7"/>
    <x v="0"/>
    <x v="9"/>
    <x v="4"/>
    <n v="3"/>
    <n v="2020"/>
    <x v="1"/>
    <x v="0"/>
    <n v="1"/>
    <n v="1"/>
    <n v="0"/>
    <n v="258"/>
  </r>
  <r>
    <x v="2755"/>
    <s v="12590129A"/>
    <x v="10"/>
    <x v="0"/>
    <x v="10"/>
    <n v="192"/>
    <n v="0"/>
    <n v="192"/>
    <n v="34.56"/>
    <x v="9"/>
    <s v="FRA1"/>
    <m/>
    <x v="10"/>
    <x v="0"/>
    <x v="1"/>
    <x v="1"/>
    <n v="2"/>
    <n v="2020"/>
    <x v="1"/>
    <x v="0"/>
    <n v="1"/>
    <n v="1"/>
    <n v="0"/>
    <n v="192"/>
  </r>
  <r>
    <x v="2756"/>
    <s v="12790194A"/>
    <x v="7"/>
    <x v="0"/>
    <x v="7"/>
    <n v="255"/>
    <n v="38.25"/>
    <n v="216.75"/>
    <n v="66.3"/>
    <x v="0"/>
    <s v="ACC1"/>
    <m/>
    <x v="7"/>
    <x v="1"/>
    <x v="9"/>
    <x v="2"/>
    <n v="3"/>
    <n v="2020"/>
    <x v="1"/>
    <x v="0"/>
    <n v="1"/>
    <n v="1"/>
    <n v="0"/>
    <n v="255"/>
  </r>
  <r>
    <x v="2757"/>
    <s v="12590130A"/>
    <x v="10"/>
    <x v="0"/>
    <x v="10"/>
    <n v="492"/>
    <n v="0"/>
    <n v="492"/>
    <n v="137.76000000000002"/>
    <x v="5"/>
    <s v="SAN7"/>
    <m/>
    <x v="10"/>
    <x v="1"/>
    <x v="2"/>
    <x v="4"/>
    <n v="2"/>
    <n v="2020"/>
    <x v="1"/>
    <x v="0"/>
    <n v="1"/>
    <n v="1"/>
    <n v="0"/>
    <n v="492"/>
  </r>
  <r>
    <x v="2758"/>
    <s v="12790195A"/>
    <x v="7"/>
    <x v="0"/>
    <x v="7"/>
    <n v="1086"/>
    <n v="162.89999999999998"/>
    <n v="923.1"/>
    <n v="293.22000000000003"/>
    <x v="1"/>
    <s v="MIN4"/>
    <m/>
    <x v="7"/>
    <x v="0"/>
    <x v="9"/>
    <x v="4"/>
    <n v="3"/>
    <n v="2020"/>
    <x v="1"/>
    <x v="0"/>
    <n v="1"/>
    <n v="1"/>
    <n v="0"/>
    <n v="1086"/>
  </r>
  <r>
    <x v="2759"/>
    <s v="12590131A"/>
    <x v="10"/>
    <x v="0"/>
    <x v="10"/>
    <n v="293"/>
    <n v="0"/>
    <n v="293"/>
    <n v="90.83"/>
    <x v="6"/>
    <s v="SNE9"/>
    <m/>
    <x v="10"/>
    <x v="0"/>
    <x v="2"/>
    <x v="4"/>
    <n v="2"/>
    <n v="2020"/>
    <x v="1"/>
    <x v="0"/>
    <n v="1"/>
    <n v="1"/>
    <n v="0"/>
    <n v="293"/>
  </r>
  <r>
    <x v="2760"/>
    <s v="12790196A"/>
    <x v="7"/>
    <x v="0"/>
    <x v="7"/>
    <n v="805"/>
    <n v="120.75"/>
    <n v="684.25"/>
    <n v="249.55"/>
    <x v="1"/>
    <s v="MIN7"/>
    <m/>
    <x v="7"/>
    <x v="1"/>
    <x v="9"/>
    <x v="0"/>
    <n v="3"/>
    <n v="2020"/>
    <x v="1"/>
    <x v="0"/>
    <n v="1"/>
    <n v="1"/>
    <n v="0"/>
    <n v="805"/>
  </r>
  <r>
    <x v="2761"/>
    <s v="12790197A"/>
    <x v="7"/>
    <x v="0"/>
    <x v="7"/>
    <n v="1101"/>
    <n v="165.14999999999998"/>
    <n v="935.85"/>
    <n v="396.36"/>
    <x v="2"/>
    <s v="BAG1"/>
    <m/>
    <x v="7"/>
    <x v="0"/>
    <x v="9"/>
    <x v="4"/>
    <n v="3"/>
    <n v="2020"/>
    <x v="1"/>
    <x v="0"/>
    <n v="1"/>
    <n v="1"/>
    <n v="0"/>
    <n v="1101"/>
  </r>
  <r>
    <x v="2762"/>
    <s v="12790198A"/>
    <x v="7"/>
    <x v="0"/>
    <x v="7"/>
    <n v="948"/>
    <n v="142.20000000000005"/>
    <n v="805.8"/>
    <n v="303.36"/>
    <x v="2"/>
    <s v="BAG4"/>
    <m/>
    <x v="7"/>
    <x v="1"/>
    <x v="9"/>
    <x v="2"/>
    <n v="3"/>
    <n v="2020"/>
    <x v="1"/>
    <x v="0"/>
    <n v="2"/>
    <n v="0"/>
    <n v="1"/>
    <n v="1896"/>
  </r>
  <r>
    <x v="2762"/>
    <s v="12790198B"/>
    <x v="7"/>
    <x v="0"/>
    <x v="7"/>
    <n v="948"/>
    <n v="142.20000000000005"/>
    <n v="805.8"/>
    <n v="303.36"/>
    <x v="2"/>
    <s v="BAG4"/>
    <n v="0"/>
    <x v="7"/>
    <x v="1"/>
    <x v="9"/>
    <x v="2"/>
    <n v="3"/>
    <n v="2020"/>
    <x v="1"/>
    <x v="0"/>
    <n v="2"/>
    <n v="0"/>
    <n v="1"/>
    <n v="1896"/>
  </r>
  <r>
    <x v="2763"/>
    <s v="12790201A"/>
    <x v="7"/>
    <x v="0"/>
    <x v="7"/>
    <n v="488"/>
    <n v="73.199999999999989"/>
    <n v="414.8"/>
    <n v="156.16"/>
    <x v="5"/>
    <s v="SAN4"/>
    <m/>
    <x v="7"/>
    <x v="0"/>
    <x v="3"/>
    <x v="3"/>
    <n v="3"/>
    <n v="2020"/>
    <x v="0"/>
    <x v="0"/>
    <n v="1"/>
    <n v="1"/>
    <n v="0"/>
    <n v="488"/>
  </r>
  <r>
    <x v="2764"/>
    <s v="12790202A"/>
    <x v="7"/>
    <x v="0"/>
    <x v="7"/>
    <n v="187"/>
    <n v="28.050000000000011"/>
    <n v="158.94999999999999"/>
    <n v="59.84"/>
    <x v="6"/>
    <s v="SNE2"/>
    <m/>
    <x v="7"/>
    <x v="1"/>
    <x v="3"/>
    <x v="2"/>
    <n v="3"/>
    <n v="2020"/>
    <x v="0"/>
    <x v="0"/>
    <n v="1"/>
    <n v="1"/>
    <n v="0"/>
    <n v="187"/>
  </r>
  <r>
    <x v="2765"/>
    <s v="12790203A"/>
    <x v="7"/>
    <x v="0"/>
    <x v="7"/>
    <n v="447"/>
    <n v="67.050000000000011"/>
    <n v="379.95"/>
    <n v="156.44999999999999"/>
    <x v="7"/>
    <s v="APP3"/>
    <m/>
    <x v="7"/>
    <x v="0"/>
    <x v="3"/>
    <x v="1"/>
    <n v="3"/>
    <n v="2020"/>
    <x v="1"/>
    <x v="0"/>
    <n v="1"/>
    <n v="1"/>
    <n v="0"/>
    <n v="447"/>
  </r>
  <r>
    <x v="2766"/>
    <s v="12790204A"/>
    <x v="7"/>
    <x v="0"/>
    <x v="7"/>
    <n v="345"/>
    <n v="51.75"/>
    <n v="293.25"/>
    <n v="106.95"/>
    <x v="7"/>
    <s v="APP2"/>
    <m/>
    <x v="7"/>
    <x v="1"/>
    <x v="3"/>
    <x v="4"/>
    <n v="3"/>
    <n v="2020"/>
    <x v="1"/>
    <x v="0"/>
    <n v="1"/>
    <n v="1"/>
    <n v="0"/>
    <n v="345"/>
  </r>
  <r>
    <x v="2767"/>
    <s v="12790205A"/>
    <x v="7"/>
    <x v="0"/>
    <x v="7"/>
    <n v="168"/>
    <n v="25.200000000000017"/>
    <n v="142.79999999999998"/>
    <n v="75.600000000000009"/>
    <x v="8"/>
    <s v="SMA1"/>
    <m/>
    <x v="7"/>
    <x v="0"/>
    <x v="3"/>
    <x v="1"/>
    <n v="3"/>
    <n v="2020"/>
    <x v="1"/>
    <x v="0"/>
    <n v="1"/>
    <n v="1"/>
    <n v="0"/>
    <n v="168"/>
  </r>
  <r>
    <x v="2768"/>
    <s v="12790206A"/>
    <x v="7"/>
    <x v="0"/>
    <x v="7"/>
    <n v="172"/>
    <n v="25.800000000000011"/>
    <n v="146.19999999999999"/>
    <n v="65.36"/>
    <x v="8"/>
    <s v="SMA2"/>
    <m/>
    <x v="7"/>
    <x v="1"/>
    <x v="3"/>
    <x v="1"/>
    <n v="3"/>
    <n v="2020"/>
    <x v="0"/>
    <x v="0"/>
    <n v="1"/>
    <n v="1"/>
    <n v="0"/>
    <n v="172"/>
  </r>
  <r>
    <x v="2769"/>
    <s v="12790207A"/>
    <x v="7"/>
    <x v="0"/>
    <x v="7"/>
    <n v="205"/>
    <n v="30.75"/>
    <n v="174.25"/>
    <n v="36.9"/>
    <x v="9"/>
    <s v="FRA3"/>
    <m/>
    <x v="7"/>
    <x v="0"/>
    <x v="3"/>
    <x v="1"/>
    <n v="3"/>
    <n v="2020"/>
    <x v="0"/>
    <x v="0"/>
    <n v="1"/>
    <n v="1"/>
    <n v="0"/>
    <n v="205"/>
  </r>
  <r>
    <x v="2770"/>
    <s v="12790208A"/>
    <x v="7"/>
    <x v="0"/>
    <x v="7"/>
    <n v="192"/>
    <n v="28.800000000000011"/>
    <n v="163.19999999999999"/>
    <n v="34.56"/>
    <x v="9"/>
    <s v="FRA1"/>
    <m/>
    <x v="7"/>
    <x v="1"/>
    <x v="3"/>
    <x v="4"/>
    <n v="3"/>
    <n v="2020"/>
    <x v="1"/>
    <x v="0"/>
    <n v="1"/>
    <n v="1"/>
    <n v="0"/>
    <n v="192"/>
  </r>
  <r>
    <x v="2771"/>
    <s v="12790209A"/>
    <x v="7"/>
    <x v="0"/>
    <x v="7"/>
    <n v="220"/>
    <n v="33"/>
    <n v="187"/>
    <n v="39.6"/>
    <x v="9"/>
    <s v="FRA4"/>
    <m/>
    <x v="7"/>
    <x v="0"/>
    <x v="3"/>
    <x v="1"/>
    <n v="3"/>
    <n v="2020"/>
    <x v="1"/>
    <x v="0"/>
    <n v="1"/>
    <n v="1"/>
    <n v="0"/>
    <n v="220"/>
  </r>
  <r>
    <x v="2772"/>
    <s v="12790210A"/>
    <x v="7"/>
    <x v="0"/>
    <x v="7"/>
    <n v="540"/>
    <n v="81"/>
    <n v="459"/>
    <n v="167.4"/>
    <x v="5"/>
    <s v="SAN3"/>
    <m/>
    <x v="7"/>
    <x v="1"/>
    <x v="0"/>
    <x v="4"/>
    <n v="3"/>
    <n v="2020"/>
    <x v="0"/>
    <x v="0"/>
    <n v="1"/>
    <n v="1"/>
    <n v="0"/>
    <n v="540"/>
  </r>
  <r>
    <x v="2773"/>
    <s v="12790211A"/>
    <x v="7"/>
    <x v="0"/>
    <x v="7"/>
    <n v="345"/>
    <n v="51.75"/>
    <n v="293.25"/>
    <n v="106.95"/>
    <x v="7"/>
    <s v="APP2"/>
    <m/>
    <x v="7"/>
    <x v="0"/>
    <x v="0"/>
    <x v="2"/>
    <n v="3"/>
    <n v="2020"/>
    <x v="0"/>
    <x v="0"/>
    <n v="1"/>
    <n v="1"/>
    <n v="0"/>
    <n v="345"/>
  </r>
  <r>
    <x v="2774"/>
    <s v="12790212A"/>
    <x v="7"/>
    <x v="0"/>
    <x v="7"/>
    <n v="345"/>
    <n v="51.75"/>
    <n v="293.25"/>
    <n v="106.95"/>
    <x v="7"/>
    <s v="APP2"/>
    <m/>
    <x v="7"/>
    <x v="1"/>
    <x v="0"/>
    <x v="0"/>
    <n v="3"/>
    <n v="2020"/>
    <x v="0"/>
    <x v="0"/>
    <n v="1"/>
    <n v="1"/>
    <n v="0"/>
    <n v="345"/>
  </r>
  <r>
    <x v="2775"/>
    <s v="12790213A"/>
    <x v="7"/>
    <x v="0"/>
    <x v="7"/>
    <n v="447"/>
    <n v="67.050000000000011"/>
    <n v="379.95"/>
    <n v="156.44999999999999"/>
    <x v="7"/>
    <s v="APP3"/>
    <m/>
    <x v="7"/>
    <x v="0"/>
    <x v="0"/>
    <x v="2"/>
    <n v="3"/>
    <n v="2020"/>
    <x v="1"/>
    <x v="0"/>
    <n v="1"/>
    <n v="1"/>
    <n v="0"/>
    <n v="447"/>
  </r>
  <r>
    <x v="2776"/>
    <s v="12790215A"/>
    <x v="7"/>
    <x v="0"/>
    <x v="7"/>
    <n v="144"/>
    <n v="21.600000000000009"/>
    <n v="122.39999999999999"/>
    <n v="66.240000000000009"/>
    <x v="8"/>
    <s v="SMA3"/>
    <m/>
    <x v="7"/>
    <x v="0"/>
    <x v="0"/>
    <x v="1"/>
    <n v="3"/>
    <n v="2020"/>
    <x v="1"/>
    <x v="0"/>
    <n v="1"/>
    <n v="1"/>
    <n v="0"/>
    <n v="144"/>
  </r>
  <r>
    <x v="2777"/>
    <s v="10801019A"/>
    <x v="7"/>
    <x v="0"/>
    <x v="7"/>
    <n v="540"/>
    <n v="81"/>
    <n v="459"/>
    <n v="167.4"/>
    <x v="5"/>
    <s v="SAN3"/>
    <m/>
    <x v="7"/>
    <x v="0"/>
    <x v="0"/>
    <x v="2"/>
    <n v="3"/>
    <n v="2020"/>
    <x v="0"/>
    <x v="0"/>
    <n v="1"/>
    <n v="1"/>
    <n v="0"/>
    <n v="540"/>
  </r>
  <r>
    <x v="2778"/>
    <s v="10801029A"/>
    <x v="7"/>
    <x v="0"/>
    <x v="7"/>
    <n v="168"/>
    <n v="25.200000000000017"/>
    <n v="142.79999999999998"/>
    <n v="60.48"/>
    <x v="6"/>
    <s v="SNE5"/>
    <m/>
    <x v="7"/>
    <x v="0"/>
    <x v="1"/>
    <x v="1"/>
    <n v="3"/>
    <n v="2020"/>
    <x v="0"/>
    <x v="0"/>
    <n v="1"/>
    <n v="1"/>
    <n v="0"/>
    <n v="168"/>
  </r>
  <r>
    <x v="2779"/>
    <s v="10801039A"/>
    <x v="7"/>
    <x v="0"/>
    <x v="7"/>
    <n v="447"/>
    <n v="67.050000000000011"/>
    <n v="379.95"/>
    <n v="156.44999999999999"/>
    <x v="7"/>
    <s v="APP3"/>
    <m/>
    <x v="7"/>
    <x v="0"/>
    <x v="2"/>
    <x v="4"/>
    <n v="3"/>
    <n v="2020"/>
    <x v="0"/>
    <x v="0"/>
    <n v="1"/>
    <n v="1"/>
    <n v="0"/>
    <n v="447"/>
  </r>
  <r>
    <x v="2780"/>
    <s v="10801049A"/>
    <x v="7"/>
    <x v="0"/>
    <x v="7"/>
    <n v="447"/>
    <n v="67.050000000000011"/>
    <n v="379.95"/>
    <n v="156.44999999999999"/>
    <x v="7"/>
    <s v="APP3"/>
    <m/>
    <x v="7"/>
    <x v="0"/>
    <x v="4"/>
    <x v="4"/>
    <n v="3"/>
    <n v="2020"/>
    <x v="1"/>
    <x v="0"/>
    <n v="1"/>
    <n v="1"/>
    <n v="0"/>
    <n v="447"/>
  </r>
  <r>
    <x v="2781"/>
    <s v="10801059A"/>
    <x v="7"/>
    <x v="0"/>
    <x v="7"/>
    <n v="345"/>
    <n v="51.75"/>
    <n v="293.25"/>
    <n v="106.95"/>
    <x v="7"/>
    <s v="APP2"/>
    <m/>
    <x v="7"/>
    <x v="0"/>
    <x v="5"/>
    <x v="0"/>
    <n v="3"/>
    <n v="2020"/>
    <x v="0"/>
    <x v="0"/>
    <n v="1"/>
    <n v="1"/>
    <n v="0"/>
    <n v="345"/>
  </r>
  <r>
    <x v="2782"/>
    <s v="10801069A"/>
    <x v="7"/>
    <x v="0"/>
    <x v="7"/>
    <n v="383"/>
    <n v="57.449999999999989"/>
    <n v="325.55"/>
    <n v="122.56"/>
    <x v="7"/>
    <s v="APP1"/>
    <m/>
    <x v="7"/>
    <x v="0"/>
    <x v="6"/>
    <x v="1"/>
    <n v="3"/>
    <n v="2020"/>
    <x v="0"/>
    <x v="0"/>
    <n v="1"/>
    <n v="1"/>
    <n v="0"/>
    <n v="383"/>
  </r>
  <r>
    <x v="2783"/>
    <s v="10801079A"/>
    <x v="7"/>
    <x v="0"/>
    <x v="7"/>
    <n v="144"/>
    <n v="21.600000000000009"/>
    <n v="122.39999999999999"/>
    <n v="66.240000000000009"/>
    <x v="8"/>
    <s v="SMA3"/>
    <m/>
    <x v="7"/>
    <x v="0"/>
    <x v="7"/>
    <x v="4"/>
    <n v="3"/>
    <n v="2020"/>
    <x v="1"/>
    <x v="0"/>
    <n v="1"/>
    <n v="1"/>
    <n v="0"/>
    <n v="144"/>
  </r>
  <r>
    <x v="2784"/>
    <s v="10801089A"/>
    <x v="7"/>
    <x v="0"/>
    <x v="7"/>
    <n v="144"/>
    <n v="21.600000000000009"/>
    <n v="122.39999999999999"/>
    <n v="66.240000000000009"/>
    <x v="8"/>
    <s v="SMA3"/>
    <m/>
    <x v="7"/>
    <x v="0"/>
    <x v="8"/>
    <x v="2"/>
    <n v="3"/>
    <n v="2020"/>
    <x v="1"/>
    <x v="0"/>
    <n v="1"/>
    <n v="1"/>
    <n v="0"/>
    <n v="144"/>
  </r>
  <r>
    <x v="2785"/>
    <s v="10801099A"/>
    <x v="7"/>
    <x v="0"/>
    <x v="7"/>
    <n v="205"/>
    <n v="30.75"/>
    <n v="174.25"/>
    <n v="36.9"/>
    <x v="9"/>
    <s v="FRA3"/>
    <m/>
    <x v="7"/>
    <x v="0"/>
    <x v="9"/>
    <x v="1"/>
    <n v="3"/>
    <n v="2020"/>
    <x v="0"/>
    <x v="0"/>
    <n v="1"/>
    <n v="1"/>
    <n v="0"/>
    <n v="205"/>
  </r>
  <r>
    <x v="2786"/>
    <s v="10801109A"/>
    <x v="7"/>
    <x v="0"/>
    <x v="7"/>
    <n v="538"/>
    <n v="80.699999999999989"/>
    <n v="457.3"/>
    <n v="129.12"/>
    <x v="5"/>
    <s v="SAN11"/>
    <m/>
    <x v="7"/>
    <x v="0"/>
    <x v="3"/>
    <x v="3"/>
    <n v="3"/>
    <n v="2020"/>
    <x v="1"/>
    <x v="0"/>
    <n v="1"/>
    <n v="1"/>
    <n v="0"/>
    <n v="538"/>
  </r>
  <r>
    <x v="2787"/>
    <s v="12870001A"/>
    <x v="7"/>
    <x v="0"/>
    <x v="7"/>
    <n v="636"/>
    <n v="95.399999999999977"/>
    <n v="540.6"/>
    <n v="216.24"/>
    <x v="4"/>
    <s v="BOO3"/>
    <m/>
    <x v="7"/>
    <x v="0"/>
    <x v="3"/>
    <x v="4"/>
    <n v="3"/>
    <n v="2020"/>
    <x v="0"/>
    <x v="0"/>
    <n v="1"/>
    <n v="1"/>
    <n v="0"/>
    <n v="636"/>
  </r>
  <r>
    <x v="2788"/>
    <s v="12870002A"/>
    <x v="7"/>
    <x v="0"/>
    <x v="7"/>
    <n v="488"/>
    <n v="73.199999999999989"/>
    <n v="414.8"/>
    <n v="156.16"/>
    <x v="5"/>
    <s v="SAN4"/>
    <m/>
    <x v="7"/>
    <x v="1"/>
    <x v="3"/>
    <x v="0"/>
    <n v="3"/>
    <n v="2020"/>
    <x v="0"/>
    <x v="0"/>
    <n v="1"/>
    <n v="1"/>
    <n v="0"/>
    <n v="488"/>
  </r>
  <r>
    <x v="2789"/>
    <s v="12870003A"/>
    <x v="7"/>
    <x v="0"/>
    <x v="7"/>
    <n v="336"/>
    <n v="50.400000000000034"/>
    <n v="285.59999999999997"/>
    <n v="120.96"/>
    <x v="6"/>
    <s v="SNE8"/>
    <m/>
    <x v="7"/>
    <x v="0"/>
    <x v="3"/>
    <x v="2"/>
    <n v="3"/>
    <n v="2020"/>
    <x v="1"/>
    <x v="0"/>
    <n v="1"/>
    <n v="1"/>
    <n v="0"/>
    <n v="336"/>
  </r>
  <r>
    <x v="2790"/>
    <s v="12870004A"/>
    <x v="7"/>
    <x v="0"/>
    <x v="7"/>
    <n v="345"/>
    <n v="51.75"/>
    <n v="293.25"/>
    <n v="106.95"/>
    <x v="7"/>
    <s v="APP2"/>
    <m/>
    <x v="7"/>
    <x v="1"/>
    <x v="3"/>
    <x v="2"/>
    <n v="3"/>
    <n v="2020"/>
    <x v="1"/>
    <x v="0"/>
    <n v="1"/>
    <n v="1"/>
    <n v="0"/>
    <n v="345"/>
  </r>
  <r>
    <x v="2791"/>
    <s v="12870005A"/>
    <x v="7"/>
    <x v="0"/>
    <x v="7"/>
    <n v="383"/>
    <n v="57.449999999999989"/>
    <n v="325.55"/>
    <n v="122.56"/>
    <x v="7"/>
    <s v="APP1"/>
    <m/>
    <x v="7"/>
    <x v="0"/>
    <x v="3"/>
    <x v="2"/>
    <n v="3"/>
    <n v="2020"/>
    <x v="1"/>
    <x v="0"/>
    <n v="1"/>
    <n v="1"/>
    <n v="0"/>
    <n v="383"/>
  </r>
  <r>
    <x v="2792"/>
    <s v="12870006A"/>
    <x v="7"/>
    <x v="0"/>
    <x v="7"/>
    <n v="345"/>
    <n v="51.75"/>
    <n v="293.25"/>
    <n v="106.95"/>
    <x v="7"/>
    <s v="APP2"/>
    <m/>
    <x v="7"/>
    <x v="1"/>
    <x v="3"/>
    <x v="4"/>
    <n v="3"/>
    <n v="2020"/>
    <x v="0"/>
    <x v="0"/>
    <n v="1"/>
    <n v="1"/>
    <n v="0"/>
    <n v="345"/>
  </r>
  <r>
    <x v="2793"/>
    <s v="12870007A"/>
    <x v="7"/>
    <x v="0"/>
    <x v="7"/>
    <n v="383"/>
    <n v="57.449999999999989"/>
    <n v="325.55"/>
    <n v="122.56"/>
    <x v="7"/>
    <s v="APP1"/>
    <m/>
    <x v="7"/>
    <x v="0"/>
    <x v="3"/>
    <x v="4"/>
    <n v="3"/>
    <n v="2020"/>
    <x v="1"/>
    <x v="0"/>
    <n v="1"/>
    <n v="1"/>
    <n v="0"/>
    <n v="383"/>
  </r>
  <r>
    <x v="2794"/>
    <s v="12870008A"/>
    <x v="7"/>
    <x v="0"/>
    <x v="7"/>
    <n v="168"/>
    <n v="25.200000000000017"/>
    <n v="142.79999999999998"/>
    <n v="25.2"/>
    <x v="8"/>
    <s v="SMA4"/>
    <m/>
    <x v="7"/>
    <x v="1"/>
    <x v="3"/>
    <x v="0"/>
    <n v="3"/>
    <n v="2020"/>
    <x v="1"/>
    <x v="0"/>
    <n v="1"/>
    <n v="1"/>
    <n v="0"/>
    <n v="168"/>
  </r>
  <r>
    <x v="2795"/>
    <s v="12870009A"/>
    <x v="7"/>
    <x v="0"/>
    <x v="7"/>
    <n v="172"/>
    <n v="25.800000000000011"/>
    <n v="146.19999999999999"/>
    <n v="65.36"/>
    <x v="8"/>
    <s v="SMA2"/>
    <m/>
    <x v="7"/>
    <x v="0"/>
    <x v="3"/>
    <x v="0"/>
    <n v="3"/>
    <n v="2020"/>
    <x v="0"/>
    <x v="0"/>
    <n v="1"/>
    <n v="1"/>
    <n v="0"/>
    <n v="172"/>
  </r>
  <r>
    <x v="2796"/>
    <s v="12870010A"/>
    <x v="7"/>
    <x v="0"/>
    <x v="7"/>
    <n v="579"/>
    <n v="86.850000000000023"/>
    <n v="492.15"/>
    <n v="167.91"/>
    <x v="4"/>
    <s v="BOO1"/>
    <m/>
    <x v="7"/>
    <x v="1"/>
    <x v="0"/>
    <x v="1"/>
    <n v="3"/>
    <n v="2020"/>
    <x v="0"/>
    <x v="0"/>
    <n v="1"/>
    <n v="1"/>
    <n v="0"/>
    <n v="579"/>
  </r>
  <r>
    <x v="2797"/>
    <s v="12870020A"/>
    <x v="7"/>
    <x v="0"/>
    <x v="7"/>
    <n v="523"/>
    <n v="78.449999999999989"/>
    <n v="444.55"/>
    <n v="156.9"/>
    <x v="5"/>
    <s v="SAN6"/>
    <m/>
    <x v="7"/>
    <x v="1"/>
    <x v="1"/>
    <x v="1"/>
    <n v="3"/>
    <n v="2020"/>
    <x v="1"/>
    <x v="0"/>
    <n v="1"/>
    <n v="1"/>
    <n v="0"/>
    <n v="523"/>
  </r>
  <r>
    <x v="2798"/>
    <s v="12870021A"/>
    <x v="7"/>
    <x v="0"/>
    <x v="7"/>
    <n v="383"/>
    <n v="57.449999999999989"/>
    <n v="325.55"/>
    <n v="122.56"/>
    <x v="7"/>
    <s v="APP1"/>
    <m/>
    <x v="7"/>
    <x v="0"/>
    <x v="1"/>
    <x v="2"/>
    <n v="3"/>
    <n v="2020"/>
    <x v="1"/>
    <x v="0"/>
    <n v="1"/>
    <n v="1"/>
    <n v="0"/>
    <n v="383"/>
  </r>
  <r>
    <x v="2799"/>
    <s v="12870022A"/>
    <x v="7"/>
    <x v="0"/>
    <x v="7"/>
    <n v="383"/>
    <n v="57.449999999999989"/>
    <n v="325.55"/>
    <n v="122.56"/>
    <x v="7"/>
    <s v="APP1"/>
    <m/>
    <x v="7"/>
    <x v="1"/>
    <x v="1"/>
    <x v="4"/>
    <n v="3"/>
    <n v="2020"/>
    <x v="1"/>
    <x v="0"/>
    <n v="1"/>
    <n v="1"/>
    <n v="0"/>
    <n v="383"/>
  </r>
  <r>
    <x v="2800"/>
    <s v="12870023A"/>
    <x v="7"/>
    <x v="0"/>
    <x v="7"/>
    <n v="345"/>
    <n v="51.75"/>
    <n v="293.25"/>
    <n v="106.95"/>
    <x v="7"/>
    <s v="APP2"/>
    <m/>
    <x v="7"/>
    <x v="0"/>
    <x v="1"/>
    <x v="4"/>
    <n v="3"/>
    <n v="2020"/>
    <x v="1"/>
    <x v="0"/>
    <n v="1"/>
    <n v="1"/>
    <n v="0"/>
    <n v="345"/>
  </r>
  <r>
    <x v="2801"/>
    <s v="12870024A"/>
    <x v="7"/>
    <x v="0"/>
    <x v="7"/>
    <n v="383"/>
    <n v="57.449999999999989"/>
    <n v="325.55"/>
    <n v="122.56"/>
    <x v="7"/>
    <s v="APP1"/>
    <m/>
    <x v="7"/>
    <x v="1"/>
    <x v="1"/>
    <x v="2"/>
    <n v="3"/>
    <n v="2020"/>
    <x v="0"/>
    <x v="0"/>
    <n v="1"/>
    <n v="1"/>
    <n v="0"/>
    <n v="383"/>
  </r>
  <r>
    <x v="2802"/>
    <s v="11501019A"/>
    <x v="7"/>
    <x v="0"/>
    <x v="7"/>
    <n v="636"/>
    <n v="95.399999999999977"/>
    <n v="540.6"/>
    <n v="216.24"/>
    <x v="4"/>
    <s v="BOO3"/>
    <m/>
    <x v="7"/>
    <x v="0"/>
    <x v="0"/>
    <x v="1"/>
    <n v="3"/>
    <n v="2020"/>
    <x v="1"/>
    <x v="0"/>
    <n v="1"/>
    <n v="1"/>
    <n v="0"/>
    <n v="636"/>
  </r>
  <r>
    <x v="2803"/>
    <s v="11501039A"/>
    <x v="7"/>
    <x v="0"/>
    <x v="7"/>
    <n v="488"/>
    <n v="73.199999999999989"/>
    <n v="414.8"/>
    <n v="156.16"/>
    <x v="5"/>
    <s v="SAN4"/>
    <m/>
    <x v="7"/>
    <x v="0"/>
    <x v="2"/>
    <x v="1"/>
    <n v="3"/>
    <n v="2020"/>
    <x v="0"/>
    <x v="0"/>
    <n v="1"/>
    <n v="1"/>
    <n v="0"/>
    <n v="488"/>
  </r>
  <r>
    <x v="2804"/>
    <s v="11501049A"/>
    <x v="7"/>
    <x v="0"/>
    <x v="7"/>
    <n v="283"/>
    <n v="42.450000000000017"/>
    <n v="240.54999999999998"/>
    <n v="82.07"/>
    <x v="6"/>
    <s v="SNE12"/>
    <m/>
    <x v="7"/>
    <x v="0"/>
    <x v="4"/>
    <x v="4"/>
    <n v="3"/>
    <n v="2020"/>
    <x v="1"/>
    <x v="0"/>
    <n v="1"/>
    <n v="1"/>
    <n v="0"/>
    <n v="283"/>
  </r>
  <r>
    <x v="2805"/>
    <s v="11501059A"/>
    <x v="7"/>
    <x v="0"/>
    <x v="7"/>
    <n v="447"/>
    <n v="67.050000000000011"/>
    <n v="379.95"/>
    <n v="156.44999999999999"/>
    <x v="7"/>
    <s v="APP3"/>
    <m/>
    <x v="7"/>
    <x v="0"/>
    <x v="5"/>
    <x v="3"/>
    <n v="3"/>
    <n v="2020"/>
    <x v="0"/>
    <x v="0"/>
    <n v="1"/>
    <n v="1"/>
    <n v="0"/>
    <n v="447"/>
  </r>
  <r>
    <x v="2806"/>
    <s v="11501069A"/>
    <x v="7"/>
    <x v="0"/>
    <x v="7"/>
    <n v="345"/>
    <n v="51.75"/>
    <n v="293.25"/>
    <n v="106.95"/>
    <x v="7"/>
    <s v="APP2"/>
    <m/>
    <x v="7"/>
    <x v="0"/>
    <x v="6"/>
    <x v="3"/>
    <n v="3"/>
    <n v="2020"/>
    <x v="0"/>
    <x v="0"/>
    <n v="1"/>
    <n v="1"/>
    <n v="0"/>
    <n v="345"/>
  </r>
  <r>
    <x v="2807"/>
    <s v="11501079A"/>
    <x v="7"/>
    <x v="0"/>
    <x v="7"/>
    <n v="447"/>
    <n v="67.050000000000011"/>
    <n v="379.95"/>
    <n v="156.44999999999999"/>
    <x v="7"/>
    <s v="APP3"/>
    <m/>
    <x v="7"/>
    <x v="0"/>
    <x v="7"/>
    <x v="2"/>
    <n v="3"/>
    <n v="2020"/>
    <x v="1"/>
    <x v="0"/>
    <n v="1"/>
    <n v="1"/>
    <n v="0"/>
    <n v="447"/>
  </r>
  <r>
    <x v="2808"/>
    <s v="11501089A"/>
    <x v="7"/>
    <x v="0"/>
    <x v="7"/>
    <n v="447"/>
    <n v="67.050000000000011"/>
    <n v="379.95"/>
    <n v="156.44999999999999"/>
    <x v="7"/>
    <s v="APP3"/>
    <m/>
    <x v="7"/>
    <x v="0"/>
    <x v="8"/>
    <x v="1"/>
    <n v="3"/>
    <n v="2020"/>
    <x v="0"/>
    <x v="0"/>
    <n v="1"/>
    <n v="1"/>
    <n v="0"/>
    <n v="447"/>
  </r>
  <r>
    <x v="2809"/>
    <s v="11501099A"/>
    <x v="7"/>
    <x v="0"/>
    <x v="7"/>
    <n v="168"/>
    <n v="25.200000000000017"/>
    <n v="142.79999999999998"/>
    <n v="75.600000000000009"/>
    <x v="8"/>
    <s v="SMA1"/>
    <m/>
    <x v="7"/>
    <x v="0"/>
    <x v="9"/>
    <x v="4"/>
    <n v="3"/>
    <n v="2020"/>
    <x v="0"/>
    <x v="0"/>
    <n v="1"/>
    <n v="1"/>
    <n v="0"/>
    <n v="168"/>
  </r>
  <r>
    <x v="2810"/>
    <s v="11501109A"/>
    <x v="7"/>
    <x v="0"/>
    <x v="7"/>
    <n v="636"/>
    <n v="95.399999999999977"/>
    <n v="540.6"/>
    <n v="216.24"/>
    <x v="4"/>
    <s v="BOO3"/>
    <m/>
    <x v="7"/>
    <x v="0"/>
    <x v="3"/>
    <x v="4"/>
    <n v="3"/>
    <n v="2020"/>
    <x v="0"/>
    <x v="0"/>
    <n v="1"/>
    <n v="1"/>
    <n v="0"/>
    <n v="636"/>
  </r>
  <r>
    <x v="2811"/>
    <s v="11501119A"/>
    <x v="7"/>
    <x v="0"/>
    <x v="7"/>
    <n v="488"/>
    <n v="73.199999999999989"/>
    <n v="414.8"/>
    <n v="156.16"/>
    <x v="5"/>
    <s v="SAN4"/>
    <m/>
    <x v="7"/>
    <x v="0"/>
    <x v="0"/>
    <x v="2"/>
    <n v="3"/>
    <n v="2020"/>
    <x v="1"/>
    <x v="0"/>
    <n v="1"/>
    <n v="1"/>
    <n v="0"/>
    <n v="488"/>
  </r>
  <r>
    <x v="2812"/>
    <s v="11501129A"/>
    <x v="7"/>
    <x v="0"/>
    <x v="7"/>
    <n v="336"/>
    <n v="50.400000000000034"/>
    <n v="285.59999999999997"/>
    <n v="120.96"/>
    <x v="6"/>
    <s v="SNE8"/>
    <m/>
    <x v="7"/>
    <x v="0"/>
    <x v="1"/>
    <x v="4"/>
    <n v="3"/>
    <n v="2020"/>
    <x v="0"/>
    <x v="0"/>
    <n v="1"/>
    <n v="1"/>
    <n v="0"/>
    <n v="336"/>
  </r>
  <r>
    <x v="2813"/>
    <s v="11501139A"/>
    <x v="7"/>
    <x v="0"/>
    <x v="7"/>
    <n v="293"/>
    <n v="43.950000000000017"/>
    <n v="249.04999999999998"/>
    <n v="90.83"/>
    <x v="6"/>
    <s v="SNE9"/>
    <m/>
    <x v="7"/>
    <x v="0"/>
    <x v="2"/>
    <x v="3"/>
    <n v="3"/>
    <n v="2020"/>
    <x v="0"/>
    <x v="0"/>
    <n v="1"/>
    <n v="1"/>
    <n v="0"/>
    <n v="293"/>
  </r>
  <r>
    <x v="2814"/>
    <s v="11501149A"/>
    <x v="7"/>
    <x v="0"/>
    <x v="7"/>
    <n v="383"/>
    <n v="57.449999999999989"/>
    <n v="325.55"/>
    <n v="122.56"/>
    <x v="7"/>
    <s v="APP1"/>
    <m/>
    <x v="7"/>
    <x v="0"/>
    <x v="4"/>
    <x v="2"/>
    <n v="3"/>
    <n v="2020"/>
    <x v="0"/>
    <x v="0"/>
    <n v="1"/>
    <n v="1"/>
    <n v="0"/>
    <n v="383"/>
  </r>
  <r>
    <x v="2815"/>
    <s v="11501159A"/>
    <x v="7"/>
    <x v="0"/>
    <x v="7"/>
    <n v="447"/>
    <n v="67.050000000000011"/>
    <n v="379.95"/>
    <n v="156.44999999999999"/>
    <x v="7"/>
    <s v="APP3"/>
    <m/>
    <x v="7"/>
    <x v="0"/>
    <x v="5"/>
    <x v="2"/>
    <n v="3"/>
    <n v="2020"/>
    <x v="1"/>
    <x v="0"/>
    <n v="1"/>
    <n v="1"/>
    <n v="0"/>
    <n v="447"/>
  </r>
  <r>
    <x v="2816"/>
    <s v="30120039A"/>
    <x v="7"/>
    <x v="0"/>
    <x v="7"/>
    <n v="579"/>
    <n v="86.850000000000023"/>
    <n v="492.15"/>
    <n v="167.91"/>
    <x v="4"/>
    <s v="BOO1"/>
    <m/>
    <x v="7"/>
    <x v="0"/>
    <x v="2"/>
    <x v="2"/>
    <n v="3"/>
    <n v="2020"/>
    <x v="1"/>
    <x v="0"/>
    <n v="1"/>
    <n v="1"/>
    <n v="0"/>
    <n v="579"/>
  </r>
  <r>
    <x v="2817"/>
    <s v="30120049A"/>
    <x v="7"/>
    <x v="0"/>
    <x v="7"/>
    <n v="506"/>
    <n v="75.900000000000034"/>
    <n v="430.09999999999997"/>
    <n v="146.73999999999998"/>
    <x v="5"/>
    <s v="SAN12"/>
    <m/>
    <x v="7"/>
    <x v="0"/>
    <x v="4"/>
    <x v="1"/>
    <n v="3"/>
    <n v="2020"/>
    <x v="0"/>
    <x v="0"/>
    <n v="1"/>
    <n v="1"/>
    <n v="0"/>
    <n v="506"/>
  </r>
  <r>
    <x v="2818"/>
    <s v="30120059A"/>
    <x v="7"/>
    <x v="0"/>
    <x v="7"/>
    <n v="283"/>
    <n v="42.450000000000017"/>
    <n v="240.54999999999998"/>
    <n v="82.07"/>
    <x v="6"/>
    <s v="SNE12"/>
    <m/>
    <x v="7"/>
    <x v="0"/>
    <x v="5"/>
    <x v="0"/>
    <n v="3"/>
    <n v="2020"/>
    <x v="0"/>
    <x v="0"/>
    <n v="1"/>
    <n v="1"/>
    <n v="0"/>
    <n v="283"/>
  </r>
  <r>
    <x v="2819"/>
    <s v="30120069A"/>
    <x v="7"/>
    <x v="0"/>
    <x v="7"/>
    <n v="312"/>
    <n v="46.800000000000011"/>
    <n v="265.2"/>
    <n v="99.84"/>
    <x v="6"/>
    <s v="SNE1"/>
    <m/>
    <x v="7"/>
    <x v="0"/>
    <x v="6"/>
    <x v="1"/>
    <n v="3"/>
    <n v="2020"/>
    <x v="1"/>
    <x v="0"/>
    <n v="1"/>
    <n v="1"/>
    <n v="0"/>
    <n v="312"/>
  </r>
  <r>
    <x v="2820"/>
    <s v="30120079A"/>
    <x v="7"/>
    <x v="0"/>
    <x v="7"/>
    <n v="345"/>
    <n v="51.75"/>
    <n v="293.25"/>
    <n v="106.95"/>
    <x v="7"/>
    <s v="APP2"/>
    <m/>
    <x v="7"/>
    <x v="0"/>
    <x v="7"/>
    <x v="2"/>
    <n v="3"/>
    <n v="2020"/>
    <x v="0"/>
    <x v="0"/>
    <n v="1"/>
    <n v="1"/>
    <n v="0"/>
    <n v="345"/>
  </r>
  <r>
    <x v="2821"/>
    <s v="30120089A"/>
    <x v="7"/>
    <x v="0"/>
    <x v="7"/>
    <n v="383"/>
    <n v="57.449999999999989"/>
    <n v="325.55"/>
    <n v="122.56"/>
    <x v="7"/>
    <s v="APP1"/>
    <m/>
    <x v="7"/>
    <x v="0"/>
    <x v="8"/>
    <x v="0"/>
    <n v="3"/>
    <n v="2020"/>
    <x v="1"/>
    <x v="0"/>
    <n v="1"/>
    <n v="1"/>
    <n v="0"/>
    <n v="383"/>
  </r>
  <r>
    <x v="2822"/>
    <s v="30120099A"/>
    <x v="7"/>
    <x v="0"/>
    <x v="7"/>
    <n v="447"/>
    <n v="67.050000000000011"/>
    <n v="379.95"/>
    <n v="156.44999999999999"/>
    <x v="7"/>
    <s v="APP3"/>
    <m/>
    <x v="7"/>
    <x v="0"/>
    <x v="9"/>
    <x v="2"/>
    <n v="3"/>
    <n v="2020"/>
    <x v="0"/>
    <x v="0"/>
    <n v="1"/>
    <n v="1"/>
    <n v="0"/>
    <n v="447"/>
  </r>
  <r>
    <x v="2823"/>
    <s v="30120109A"/>
    <x v="7"/>
    <x v="0"/>
    <x v="7"/>
    <n v="312"/>
    <n v="46.800000000000011"/>
    <n v="265.2"/>
    <n v="78"/>
    <x v="3"/>
    <s v="SHO10"/>
    <m/>
    <x v="7"/>
    <x v="0"/>
    <x v="3"/>
    <x v="2"/>
    <n v="3"/>
    <n v="2020"/>
    <x v="0"/>
    <x v="0"/>
    <n v="1"/>
    <n v="1"/>
    <n v="0"/>
    <n v="312"/>
  </r>
  <r>
    <x v="2824"/>
    <s v="30120119A"/>
    <x v="7"/>
    <x v="0"/>
    <x v="7"/>
    <n v="510"/>
    <n v="76.5"/>
    <n v="433.5"/>
    <n v="163.20000000000002"/>
    <x v="4"/>
    <s v="BOO2"/>
    <m/>
    <x v="7"/>
    <x v="0"/>
    <x v="0"/>
    <x v="2"/>
    <n v="3"/>
    <n v="2020"/>
    <x v="0"/>
    <x v="0"/>
    <n v="1"/>
    <n v="1"/>
    <n v="0"/>
    <n v="510"/>
  </r>
  <r>
    <x v="2825"/>
    <s v="30120129A"/>
    <x v="7"/>
    <x v="0"/>
    <x v="7"/>
    <n v="538"/>
    <n v="80.699999999999989"/>
    <n v="457.3"/>
    <n v="129.12"/>
    <x v="5"/>
    <s v="SAN11"/>
    <m/>
    <x v="7"/>
    <x v="0"/>
    <x v="1"/>
    <x v="2"/>
    <n v="3"/>
    <n v="2020"/>
    <x v="1"/>
    <x v="0"/>
    <n v="1"/>
    <n v="1"/>
    <n v="0"/>
    <n v="538"/>
  </r>
  <r>
    <x v="2826"/>
    <s v="30120139A"/>
    <x v="7"/>
    <x v="0"/>
    <x v="7"/>
    <n v="538"/>
    <n v="80.699999999999989"/>
    <n v="457.3"/>
    <n v="129.12"/>
    <x v="5"/>
    <s v="SAN11"/>
    <m/>
    <x v="7"/>
    <x v="0"/>
    <x v="2"/>
    <x v="0"/>
    <n v="3"/>
    <n v="2020"/>
    <x v="1"/>
    <x v="0"/>
    <n v="1"/>
    <n v="1"/>
    <n v="0"/>
    <n v="538"/>
  </r>
  <r>
    <x v="2827"/>
    <s v="30120149A"/>
    <x v="7"/>
    <x v="0"/>
    <x v="7"/>
    <n v="168"/>
    <n v="25.200000000000017"/>
    <n v="142.79999999999998"/>
    <n v="60.48"/>
    <x v="6"/>
    <s v="SNE5"/>
    <m/>
    <x v="7"/>
    <x v="0"/>
    <x v="4"/>
    <x v="1"/>
    <n v="3"/>
    <n v="2020"/>
    <x v="0"/>
    <x v="0"/>
    <n v="1"/>
    <n v="1"/>
    <n v="0"/>
    <n v="168"/>
  </r>
  <r>
    <x v="2828"/>
    <s v="30120159A"/>
    <x v="7"/>
    <x v="0"/>
    <x v="7"/>
    <n v="267"/>
    <n v="0"/>
    <n v="267"/>
    <n v="90.78"/>
    <x v="6"/>
    <s v="SNE6"/>
    <m/>
    <x v="7"/>
    <x v="0"/>
    <x v="5"/>
    <x v="0"/>
    <n v="3"/>
    <n v="2020"/>
    <x v="0"/>
    <x v="0"/>
    <n v="1"/>
    <n v="1"/>
    <n v="0"/>
    <n v="267"/>
  </r>
  <r>
    <x v="2829"/>
    <s v="30120169A"/>
    <x v="7"/>
    <x v="0"/>
    <x v="7"/>
    <n v="447"/>
    <n v="0"/>
    <n v="447"/>
    <n v="156.44999999999999"/>
    <x v="7"/>
    <s v="APP3"/>
    <m/>
    <x v="7"/>
    <x v="0"/>
    <x v="6"/>
    <x v="1"/>
    <n v="3"/>
    <n v="2020"/>
    <x v="1"/>
    <x v="0"/>
    <n v="1"/>
    <n v="1"/>
    <n v="0"/>
    <n v="447"/>
  </r>
  <r>
    <x v="2830"/>
    <s v="30120179A"/>
    <x v="7"/>
    <x v="0"/>
    <x v="7"/>
    <n v="345"/>
    <n v="0"/>
    <n v="345"/>
    <n v="106.95"/>
    <x v="7"/>
    <s v="APP2"/>
    <m/>
    <x v="7"/>
    <x v="0"/>
    <x v="7"/>
    <x v="4"/>
    <n v="3"/>
    <n v="2020"/>
    <x v="0"/>
    <x v="0"/>
    <n v="1"/>
    <n v="1"/>
    <n v="0"/>
    <n v="345"/>
  </r>
  <r>
    <x v="2831"/>
    <s v="30120189A"/>
    <x v="7"/>
    <x v="0"/>
    <x v="7"/>
    <n v="345"/>
    <n v="0"/>
    <n v="345"/>
    <n v="106.95"/>
    <x v="7"/>
    <s v="APP2"/>
    <m/>
    <x v="7"/>
    <x v="0"/>
    <x v="8"/>
    <x v="4"/>
    <n v="3"/>
    <n v="2020"/>
    <x v="1"/>
    <x v="0"/>
    <n v="1"/>
    <n v="1"/>
    <n v="0"/>
    <n v="345"/>
  </r>
  <r>
    <x v="2832"/>
    <s v="12350183A"/>
    <x v="7"/>
    <x v="0"/>
    <x v="7"/>
    <n v="345"/>
    <n v="51.75"/>
    <n v="293.25"/>
    <n v="106.95"/>
    <x v="7"/>
    <s v="APP2"/>
    <m/>
    <x v="7"/>
    <x v="0"/>
    <x v="8"/>
    <x v="2"/>
    <n v="3"/>
    <n v="2020"/>
    <x v="0"/>
    <x v="0"/>
    <n v="1"/>
    <n v="1"/>
    <n v="0"/>
    <n v="345"/>
  </r>
  <r>
    <x v="2833"/>
    <s v="12350184A"/>
    <x v="7"/>
    <x v="0"/>
    <x v="7"/>
    <n v="345"/>
    <n v="51.75"/>
    <n v="293.25"/>
    <n v="106.95"/>
    <x v="7"/>
    <s v="APP2"/>
    <m/>
    <x v="7"/>
    <x v="1"/>
    <x v="8"/>
    <x v="1"/>
    <n v="3"/>
    <n v="2020"/>
    <x v="1"/>
    <x v="0"/>
    <n v="1"/>
    <n v="1"/>
    <n v="0"/>
    <n v="345"/>
  </r>
  <r>
    <x v="2834"/>
    <s v="12350185A"/>
    <x v="7"/>
    <x v="0"/>
    <x v="7"/>
    <n v="345"/>
    <n v="51.75"/>
    <n v="293.25"/>
    <n v="106.95"/>
    <x v="7"/>
    <s v="APP2"/>
    <m/>
    <x v="7"/>
    <x v="0"/>
    <x v="8"/>
    <x v="2"/>
    <n v="3"/>
    <n v="2020"/>
    <x v="1"/>
    <x v="0"/>
    <n v="1"/>
    <n v="1"/>
    <n v="0"/>
    <n v="345"/>
  </r>
  <r>
    <x v="2835"/>
    <s v="12350186A"/>
    <x v="7"/>
    <x v="0"/>
    <x v="7"/>
    <n v="168"/>
    <n v="25.200000000000017"/>
    <n v="142.79999999999998"/>
    <n v="25.2"/>
    <x v="8"/>
    <s v="SMA4"/>
    <m/>
    <x v="7"/>
    <x v="1"/>
    <x v="8"/>
    <x v="2"/>
    <n v="3"/>
    <n v="2020"/>
    <x v="0"/>
    <x v="0"/>
    <n v="1"/>
    <n v="1"/>
    <n v="0"/>
    <n v="168"/>
  </r>
  <r>
    <x v="2836"/>
    <s v="12350187A"/>
    <x v="7"/>
    <x v="0"/>
    <x v="7"/>
    <n v="168"/>
    <n v="25.200000000000017"/>
    <n v="142.79999999999998"/>
    <n v="25.2"/>
    <x v="8"/>
    <s v="SMA4"/>
    <m/>
    <x v="7"/>
    <x v="0"/>
    <x v="8"/>
    <x v="2"/>
    <n v="3"/>
    <n v="2020"/>
    <x v="1"/>
    <x v="0"/>
    <n v="1"/>
    <n v="1"/>
    <n v="0"/>
    <n v="168"/>
  </r>
  <r>
    <x v="2837"/>
    <s v="12350188A"/>
    <x v="7"/>
    <x v="0"/>
    <x v="7"/>
    <n v="220"/>
    <n v="33"/>
    <n v="187"/>
    <n v="39.6"/>
    <x v="9"/>
    <s v="FRA4"/>
    <m/>
    <x v="7"/>
    <x v="1"/>
    <x v="8"/>
    <x v="2"/>
    <n v="3"/>
    <n v="2020"/>
    <x v="0"/>
    <x v="0"/>
    <n v="1"/>
    <n v="1"/>
    <n v="0"/>
    <n v="220"/>
  </r>
  <r>
    <x v="2838"/>
    <s v="12350189A"/>
    <x v="7"/>
    <x v="0"/>
    <x v="7"/>
    <n v="210"/>
    <n v="31.5"/>
    <n v="178.5"/>
    <n v="37.799999999999997"/>
    <x v="9"/>
    <s v="FRA2"/>
    <m/>
    <x v="7"/>
    <x v="0"/>
    <x v="8"/>
    <x v="2"/>
    <n v="3"/>
    <n v="2020"/>
    <x v="0"/>
    <x v="0"/>
    <n v="1"/>
    <n v="1"/>
    <n v="0"/>
    <n v="210"/>
  </r>
  <r>
    <x v="2839"/>
    <s v="12350190A"/>
    <x v="7"/>
    <x v="0"/>
    <x v="7"/>
    <n v="492"/>
    <n v="73.800000000000011"/>
    <n v="418.2"/>
    <n v="137.76000000000002"/>
    <x v="5"/>
    <s v="SAN7"/>
    <m/>
    <x v="7"/>
    <x v="1"/>
    <x v="9"/>
    <x v="2"/>
    <n v="3"/>
    <n v="2020"/>
    <x v="0"/>
    <x v="0"/>
    <n v="1"/>
    <n v="1"/>
    <n v="0"/>
    <n v="492"/>
  </r>
  <r>
    <x v="2840"/>
    <s v="12350191A"/>
    <x v="7"/>
    <x v="0"/>
    <x v="7"/>
    <n v="447"/>
    <n v="67.050000000000011"/>
    <n v="379.95"/>
    <n v="156.44999999999999"/>
    <x v="7"/>
    <s v="APP3"/>
    <m/>
    <x v="7"/>
    <x v="0"/>
    <x v="9"/>
    <x v="0"/>
    <n v="3"/>
    <n v="2020"/>
    <x v="1"/>
    <x v="0"/>
    <n v="1"/>
    <n v="1"/>
    <n v="0"/>
    <n v="447"/>
  </r>
  <r>
    <x v="2841"/>
    <s v="12350192A"/>
    <x v="7"/>
    <x v="0"/>
    <x v="7"/>
    <n v="383"/>
    <n v="57.449999999999989"/>
    <n v="325.55"/>
    <n v="122.56"/>
    <x v="7"/>
    <s v="APP1"/>
    <m/>
    <x v="7"/>
    <x v="1"/>
    <x v="9"/>
    <x v="1"/>
    <n v="3"/>
    <n v="2020"/>
    <x v="1"/>
    <x v="0"/>
    <n v="1"/>
    <n v="1"/>
    <n v="0"/>
    <n v="383"/>
  </r>
  <r>
    <x v="2842"/>
    <s v="12350193A"/>
    <x v="7"/>
    <x v="0"/>
    <x v="7"/>
    <n v="447"/>
    <n v="67.050000000000011"/>
    <n v="379.95"/>
    <n v="156.44999999999999"/>
    <x v="7"/>
    <s v="APP3"/>
    <m/>
    <x v="7"/>
    <x v="0"/>
    <x v="9"/>
    <x v="1"/>
    <n v="3"/>
    <n v="2020"/>
    <x v="0"/>
    <x v="0"/>
    <n v="1"/>
    <n v="1"/>
    <n v="0"/>
    <n v="447"/>
  </r>
  <r>
    <x v="2843"/>
    <s v="12350194A"/>
    <x v="7"/>
    <x v="0"/>
    <x v="7"/>
    <n v="447"/>
    <n v="67.050000000000011"/>
    <n v="379.95"/>
    <n v="156.44999999999999"/>
    <x v="7"/>
    <s v="APP3"/>
    <m/>
    <x v="7"/>
    <x v="1"/>
    <x v="9"/>
    <x v="4"/>
    <n v="3"/>
    <n v="2020"/>
    <x v="0"/>
    <x v="0"/>
    <n v="1"/>
    <n v="1"/>
    <n v="0"/>
    <n v="447"/>
  </r>
  <r>
    <x v="2844"/>
    <s v="10602079A"/>
    <x v="7"/>
    <x v="0"/>
    <x v="7"/>
    <n v="144"/>
    <n v="21.600000000000009"/>
    <n v="122.39999999999999"/>
    <n v="66.240000000000009"/>
    <x v="8"/>
    <s v="SMA3"/>
    <m/>
    <x v="7"/>
    <x v="0"/>
    <x v="7"/>
    <x v="0"/>
    <n v="3"/>
    <n v="2020"/>
    <x v="0"/>
    <x v="0"/>
    <n v="2"/>
    <n v="0"/>
    <n v="1"/>
    <n v="316"/>
  </r>
  <r>
    <x v="2844"/>
    <s v="10602079B"/>
    <x v="1"/>
    <x v="0"/>
    <x v="1"/>
    <n v="172"/>
    <n v="0"/>
    <n v="172"/>
    <n v="65.36"/>
    <x v="8"/>
    <s v="SMA2"/>
    <n v="6.1333333333333337"/>
    <x v="1"/>
    <x v="0"/>
    <x v="7"/>
    <x v="0"/>
    <n v="3"/>
    <n v="2020"/>
    <x v="0"/>
    <x v="0"/>
    <n v="2"/>
    <n v="0"/>
    <n v="1"/>
    <n v="316"/>
  </r>
  <r>
    <x v="2845"/>
    <s v="12790101A"/>
    <x v="7"/>
    <x v="0"/>
    <x v="7"/>
    <n v="506"/>
    <n v="75.900000000000034"/>
    <n v="430.09999999999997"/>
    <n v="146.73999999999998"/>
    <x v="5"/>
    <s v="SAN12"/>
    <m/>
    <x v="7"/>
    <x v="0"/>
    <x v="3"/>
    <x v="2"/>
    <n v="3"/>
    <n v="2020"/>
    <x v="1"/>
    <x v="0"/>
    <n v="1"/>
    <n v="1"/>
    <n v="0"/>
    <n v="506"/>
  </r>
  <r>
    <x v="2846"/>
    <s v="12790102A"/>
    <x v="7"/>
    <x v="0"/>
    <x v="7"/>
    <n v="283"/>
    <n v="42.450000000000017"/>
    <n v="240.54999999999998"/>
    <n v="82.07"/>
    <x v="6"/>
    <s v="SNE12"/>
    <m/>
    <x v="7"/>
    <x v="1"/>
    <x v="3"/>
    <x v="4"/>
    <n v="3"/>
    <n v="2020"/>
    <x v="1"/>
    <x v="0"/>
    <n v="1"/>
    <n v="1"/>
    <n v="0"/>
    <n v="283"/>
  </r>
  <r>
    <x v="2847"/>
    <s v="12790103A"/>
    <x v="7"/>
    <x v="0"/>
    <x v="7"/>
    <n v="447"/>
    <n v="67.050000000000011"/>
    <n v="379.95"/>
    <n v="156.44999999999999"/>
    <x v="7"/>
    <s v="APP3"/>
    <m/>
    <x v="7"/>
    <x v="0"/>
    <x v="3"/>
    <x v="3"/>
    <n v="3"/>
    <n v="2020"/>
    <x v="1"/>
    <x v="0"/>
    <n v="1"/>
    <n v="1"/>
    <n v="0"/>
    <n v="447"/>
  </r>
  <r>
    <x v="2848"/>
    <s v="52009419A"/>
    <x v="9"/>
    <x v="0"/>
    <x v="9"/>
    <n v="172"/>
    <n v="25.800000000000011"/>
    <n v="146.19999999999999"/>
    <n v="65.36"/>
    <x v="8"/>
    <s v="SMA2"/>
    <m/>
    <x v="9"/>
    <x v="0"/>
    <x v="0"/>
    <x v="0"/>
    <n v="4"/>
    <n v="2020"/>
    <x v="0"/>
    <x v="0"/>
    <n v="1"/>
    <n v="1"/>
    <n v="0"/>
    <n v="172"/>
  </r>
  <r>
    <x v="2849"/>
    <s v="52009519A"/>
    <x v="9"/>
    <x v="0"/>
    <x v="9"/>
    <n v="327"/>
    <n v="49.050000000000011"/>
    <n v="277.95"/>
    <n v="94.83"/>
    <x v="0"/>
    <s v="ACC3"/>
    <m/>
    <x v="9"/>
    <x v="0"/>
    <x v="0"/>
    <x v="2"/>
    <n v="4"/>
    <n v="2020"/>
    <x v="1"/>
    <x v="0"/>
    <n v="1"/>
    <n v="1"/>
    <n v="0"/>
    <n v="327"/>
  </r>
  <r>
    <x v="2850"/>
    <s v="99050219A"/>
    <x v="9"/>
    <x v="0"/>
    <x v="9"/>
    <n v="313"/>
    <n v="46.949999999999989"/>
    <n v="266.05"/>
    <n v="93.899999999999991"/>
    <x v="0"/>
    <s v="ACC4"/>
    <m/>
    <x v="9"/>
    <x v="0"/>
    <x v="0"/>
    <x v="2"/>
    <n v="4"/>
    <n v="2020"/>
    <x v="1"/>
    <x v="0"/>
    <n v="3"/>
    <n v="0"/>
    <n v="1"/>
    <n v="2253"/>
  </r>
  <r>
    <x v="2850"/>
    <s v="99050219B"/>
    <x v="11"/>
    <x v="0"/>
    <x v="11"/>
    <n v="992"/>
    <n v="0"/>
    <n v="992"/>
    <n v="277.76000000000005"/>
    <x v="1"/>
    <s v="MIN1"/>
    <n v="8.1333333333333329"/>
    <x v="11"/>
    <x v="0"/>
    <x v="0"/>
    <x v="2"/>
    <n v="4"/>
    <n v="2020"/>
    <x v="1"/>
    <x v="0"/>
    <n v="3"/>
    <n v="0"/>
    <n v="1"/>
    <n v="2253"/>
  </r>
  <r>
    <x v="2850"/>
    <s v="99050219C"/>
    <x v="11"/>
    <x v="0"/>
    <x v="11"/>
    <n v="948"/>
    <n v="0"/>
    <n v="948"/>
    <n v="303.36"/>
    <x v="2"/>
    <s v="BAG4"/>
    <n v="0"/>
    <x v="11"/>
    <x v="0"/>
    <x v="0"/>
    <x v="2"/>
    <n v="4"/>
    <n v="2020"/>
    <x v="1"/>
    <x v="0"/>
    <n v="3"/>
    <n v="0"/>
    <n v="1"/>
    <n v="2253"/>
  </r>
  <r>
    <x v="2851"/>
    <s v="99050519A"/>
    <x v="9"/>
    <x v="0"/>
    <x v="9"/>
    <n v="1101"/>
    <n v="165.14999999999998"/>
    <n v="935.85"/>
    <n v="396.36"/>
    <x v="2"/>
    <s v="BAG1"/>
    <m/>
    <x v="9"/>
    <x v="0"/>
    <x v="0"/>
    <x v="4"/>
    <n v="4"/>
    <n v="2020"/>
    <x v="1"/>
    <x v="0"/>
    <n v="1"/>
    <n v="1"/>
    <n v="0"/>
    <n v="1101"/>
  </r>
  <r>
    <x v="2852"/>
    <s v="99050919A"/>
    <x v="9"/>
    <x v="0"/>
    <x v="9"/>
    <n v="1576"/>
    <n v="236.40000000000009"/>
    <n v="1339.6"/>
    <n v="520.08000000000004"/>
    <x v="2"/>
    <s v="BAG3"/>
    <m/>
    <x v="9"/>
    <x v="0"/>
    <x v="0"/>
    <x v="0"/>
    <n v="4"/>
    <n v="2020"/>
    <x v="0"/>
    <x v="0"/>
    <n v="3"/>
    <n v="0"/>
    <n v="1"/>
    <n v="2637"/>
  </r>
  <r>
    <x v="2852"/>
    <s v="99050919B"/>
    <x v="2"/>
    <x v="0"/>
    <x v="2"/>
    <n v="510"/>
    <n v="76.5"/>
    <n v="433.5"/>
    <n v="163.20000000000002"/>
    <x v="4"/>
    <s v="BOO2"/>
    <n v="1"/>
    <x v="2"/>
    <x v="0"/>
    <x v="0"/>
    <x v="0"/>
    <n v="4"/>
    <n v="2020"/>
    <x v="0"/>
    <x v="0"/>
    <n v="3"/>
    <n v="0"/>
    <n v="1"/>
    <n v="2637"/>
  </r>
  <r>
    <x v="2852"/>
    <s v="99050919C"/>
    <x v="2"/>
    <x v="0"/>
    <x v="2"/>
    <n v="551"/>
    <n v="0"/>
    <n v="551"/>
    <n v="264.48"/>
    <x v="4"/>
    <s v="BOO12"/>
    <n v="0"/>
    <x v="2"/>
    <x v="0"/>
    <x v="0"/>
    <x v="0"/>
    <n v="4"/>
    <n v="2020"/>
    <x v="0"/>
    <x v="0"/>
    <n v="3"/>
    <n v="0"/>
    <n v="1"/>
    <n v="2637"/>
  </r>
  <r>
    <x v="2853"/>
    <s v="99051719A"/>
    <x v="9"/>
    <x v="0"/>
    <x v="9"/>
    <n v="636"/>
    <n v="95.399999999999977"/>
    <n v="540.6"/>
    <n v="216.24"/>
    <x v="4"/>
    <s v="BOO3"/>
    <m/>
    <x v="9"/>
    <x v="0"/>
    <x v="0"/>
    <x v="0"/>
    <n v="4"/>
    <n v="2020"/>
    <x v="0"/>
    <x v="0"/>
    <n v="1"/>
    <n v="1"/>
    <n v="0"/>
    <n v="636"/>
  </r>
  <r>
    <x v="2854"/>
    <s v="99052019A"/>
    <x v="9"/>
    <x v="0"/>
    <x v="9"/>
    <n v="313"/>
    <n v="46.949999999999989"/>
    <n v="266.05"/>
    <n v="93.899999999999991"/>
    <x v="0"/>
    <s v="ACC4"/>
    <m/>
    <x v="9"/>
    <x v="0"/>
    <x v="0"/>
    <x v="1"/>
    <n v="4"/>
    <n v="2020"/>
    <x v="1"/>
    <x v="0"/>
    <n v="2"/>
    <n v="0"/>
    <n v="1"/>
    <n v="1261"/>
  </r>
  <r>
    <x v="2854"/>
    <s v="99052019C"/>
    <x v="11"/>
    <x v="0"/>
    <x v="11"/>
    <n v="948"/>
    <n v="0"/>
    <n v="948"/>
    <n v="303.36"/>
    <x v="2"/>
    <s v="BAG4"/>
    <n v="8.1333333333333329"/>
    <x v="11"/>
    <x v="0"/>
    <x v="0"/>
    <x v="1"/>
    <n v="4"/>
    <n v="2020"/>
    <x v="1"/>
    <x v="0"/>
    <n v="2"/>
    <n v="0"/>
    <n v="1"/>
    <n v="1261"/>
  </r>
  <r>
    <x v="2855"/>
    <s v="99052719A"/>
    <x v="9"/>
    <x v="0"/>
    <x v="9"/>
    <n v="1101"/>
    <n v="165.14999999999998"/>
    <n v="935.85"/>
    <n v="396.36"/>
    <x v="2"/>
    <s v="BAG1"/>
    <m/>
    <x v="9"/>
    <x v="0"/>
    <x v="0"/>
    <x v="4"/>
    <n v="4"/>
    <n v="2020"/>
    <x v="1"/>
    <x v="0"/>
    <n v="1"/>
    <n v="1"/>
    <n v="0"/>
    <n v="1101"/>
  </r>
  <r>
    <x v="2856"/>
    <s v="99053019A"/>
    <x v="9"/>
    <x v="0"/>
    <x v="9"/>
    <n v="327"/>
    <n v="49.050000000000011"/>
    <n v="277.95"/>
    <n v="94.83"/>
    <x v="0"/>
    <s v="ACC3"/>
    <m/>
    <x v="9"/>
    <x v="0"/>
    <x v="0"/>
    <x v="4"/>
    <n v="4"/>
    <n v="2020"/>
    <x v="1"/>
    <x v="0"/>
    <n v="7"/>
    <n v="0"/>
    <n v="1"/>
    <n v="7563"/>
  </r>
  <r>
    <x v="2856"/>
    <s v="99053019B"/>
    <x v="1"/>
    <x v="0"/>
    <x v="1"/>
    <n v="951"/>
    <n v="0"/>
    <n v="951"/>
    <n v="247.26000000000002"/>
    <x v="1"/>
    <s v="MIN3"/>
    <n v="5.0999999999999996"/>
    <x v="1"/>
    <x v="0"/>
    <x v="0"/>
    <x v="4"/>
    <n v="4"/>
    <n v="2020"/>
    <x v="1"/>
    <x v="0"/>
    <n v="7"/>
    <n v="0"/>
    <n v="1"/>
    <n v="7563"/>
  </r>
  <r>
    <x v="2856"/>
    <s v="99053019C"/>
    <x v="1"/>
    <x v="0"/>
    <x v="1"/>
    <n v="1101"/>
    <n v="0"/>
    <n v="1101"/>
    <n v="396.36"/>
    <x v="2"/>
    <s v="BAG1"/>
    <n v="0"/>
    <x v="1"/>
    <x v="0"/>
    <x v="0"/>
    <x v="4"/>
    <n v="4"/>
    <n v="2020"/>
    <x v="1"/>
    <x v="0"/>
    <n v="7"/>
    <n v="0"/>
    <n v="1"/>
    <n v="7563"/>
  </r>
  <r>
    <x v="2856"/>
    <s v="99053019D"/>
    <x v="4"/>
    <x v="0"/>
    <x v="4"/>
    <n v="1491"/>
    <n v="0"/>
    <n v="1491"/>
    <n v="506.94000000000005"/>
    <x v="2"/>
    <s v="BAG2"/>
    <n v="2.0333333333333332"/>
    <x v="4"/>
    <x v="0"/>
    <x v="0"/>
    <x v="4"/>
    <n v="4"/>
    <n v="2020"/>
    <x v="1"/>
    <x v="0"/>
    <n v="7"/>
    <n v="0"/>
    <n v="1"/>
    <n v="7563"/>
  </r>
  <r>
    <x v="2856"/>
    <s v="99053019E"/>
    <x v="6"/>
    <x v="0"/>
    <x v="6"/>
    <n v="1491"/>
    <n v="0"/>
    <n v="1491"/>
    <n v="506.94000000000005"/>
    <x v="2"/>
    <s v="BAG2"/>
    <n v="1.0333333333333334"/>
    <x v="6"/>
    <x v="0"/>
    <x v="0"/>
    <x v="4"/>
    <n v="4"/>
    <n v="2020"/>
    <x v="1"/>
    <x v="0"/>
    <n v="7"/>
    <n v="0"/>
    <n v="1"/>
    <n v="7563"/>
  </r>
  <r>
    <x v="2856"/>
    <s v="99053019F"/>
    <x v="11"/>
    <x v="0"/>
    <x v="11"/>
    <n v="1101"/>
    <n v="0"/>
    <n v="1101"/>
    <n v="396.36"/>
    <x v="2"/>
    <s v="BAG1"/>
    <n v="2.0333333333333332"/>
    <x v="11"/>
    <x v="0"/>
    <x v="0"/>
    <x v="4"/>
    <n v="4"/>
    <n v="2020"/>
    <x v="1"/>
    <x v="0"/>
    <n v="7"/>
    <n v="0"/>
    <n v="1"/>
    <n v="7563"/>
  </r>
  <r>
    <x v="2856"/>
    <s v="99053019G"/>
    <x v="4"/>
    <x v="0"/>
    <x v="4"/>
    <n v="1101"/>
    <n v="0"/>
    <n v="1101"/>
    <n v="396.36"/>
    <x v="2"/>
    <s v="BAG1"/>
    <n v="1"/>
    <x v="4"/>
    <x v="0"/>
    <x v="0"/>
    <x v="4"/>
    <n v="4"/>
    <n v="2020"/>
    <x v="1"/>
    <x v="0"/>
    <n v="7"/>
    <n v="0"/>
    <n v="1"/>
    <n v="7563"/>
  </r>
  <r>
    <x v="2857"/>
    <s v="99053119A"/>
    <x v="9"/>
    <x v="0"/>
    <x v="9"/>
    <n v="1101"/>
    <n v="165.14999999999998"/>
    <n v="935.85"/>
    <n v="396.36"/>
    <x v="2"/>
    <s v="BAG1"/>
    <m/>
    <x v="9"/>
    <x v="0"/>
    <x v="0"/>
    <x v="2"/>
    <n v="4"/>
    <n v="2020"/>
    <x v="1"/>
    <x v="0"/>
    <n v="1"/>
    <n v="1"/>
    <n v="0"/>
    <n v="1101"/>
  </r>
  <r>
    <x v="2858"/>
    <s v="99054419A"/>
    <x v="9"/>
    <x v="0"/>
    <x v="9"/>
    <n v="1491"/>
    <n v="223.65000000000009"/>
    <n v="1267.3499999999999"/>
    <n v="506.94000000000005"/>
    <x v="2"/>
    <s v="BAG2"/>
    <m/>
    <x v="9"/>
    <x v="0"/>
    <x v="0"/>
    <x v="4"/>
    <n v="4"/>
    <n v="2020"/>
    <x v="1"/>
    <x v="0"/>
    <n v="1"/>
    <n v="1"/>
    <n v="0"/>
    <n v="1491"/>
  </r>
  <r>
    <x v="2859"/>
    <s v="94052119A"/>
    <x v="9"/>
    <x v="0"/>
    <x v="9"/>
    <n v="172"/>
    <n v="25.800000000000011"/>
    <n v="146.19999999999999"/>
    <n v="65.36"/>
    <x v="8"/>
    <s v="SMA2"/>
    <m/>
    <x v="9"/>
    <x v="0"/>
    <x v="0"/>
    <x v="2"/>
    <n v="4"/>
    <n v="2020"/>
    <x v="0"/>
    <x v="0"/>
    <n v="3"/>
    <n v="0"/>
    <n v="1"/>
    <n v="635"/>
  </r>
  <r>
    <x v="2859"/>
    <s v="94052119B"/>
    <x v="11"/>
    <x v="0"/>
    <x v="11"/>
    <n v="205"/>
    <n v="0"/>
    <n v="205"/>
    <n v="36.9"/>
    <x v="9"/>
    <s v="FRA3"/>
    <n v="8.1333333333333329"/>
    <x v="11"/>
    <x v="0"/>
    <x v="0"/>
    <x v="2"/>
    <n v="4"/>
    <n v="2020"/>
    <x v="0"/>
    <x v="0"/>
    <n v="3"/>
    <n v="0"/>
    <n v="1"/>
    <n v="635"/>
  </r>
  <r>
    <x v="2859"/>
    <s v="94052119C"/>
    <x v="4"/>
    <x v="0"/>
    <x v="4"/>
    <n v="258"/>
    <n v="0"/>
    <n v="258"/>
    <n v="72.240000000000009"/>
    <x v="0"/>
    <s v="ACC2"/>
    <n v="1"/>
    <x v="4"/>
    <x v="0"/>
    <x v="0"/>
    <x v="2"/>
    <n v="4"/>
    <n v="2020"/>
    <x v="0"/>
    <x v="0"/>
    <n v="3"/>
    <n v="0"/>
    <n v="1"/>
    <n v="635"/>
  </r>
  <r>
    <x v="2860"/>
    <s v="53014119A"/>
    <x v="9"/>
    <x v="0"/>
    <x v="9"/>
    <n v="267"/>
    <n v="40.050000000000011"/>
    <n v="226.95"/>
    <n v="90.78"/>
    <x v="6"/>
    <s v="SNE6"/>
    <m/>
    <x v="9"/>
    <x v="0"/>
    <x v="0"/>
    <x v="2"/>
    <n v="4"/>
    <n v="2020"/>
    <x v="0"/>
    <x v="0"/>
    <n v="1"/>
    <n v="1"/>
    <n v="0"/>
    <n v="267"/>
  </r>
  <r>
    <x v="2861"/>
    <s v="56020119A"/>
    <x v="9"/>
    <x v="0"/>
    <x v="9"/>
    <n v="345"/>
    <n v="51.75"/>
    <n v="293.25"/>
    <n v="106.95"/>
    <x v="7"/>
    <s v="APP2"/>
    <m/>
    <x v="9"/>
    <x v="0"/>
    <x v="0"/>
    <x v="0"/>
    <n v="4"/>
    <n v="2020"/>
    <x v="1"/>
    <x v="0"/>
    <n v="1"/>
    <n v="1"/>
    <n v="0"/>
    <n v="345"/>
  </r>
  <r>
    <x v="2862"/>
    <s v="56020219A"/>
    <x v="9"/>
    <x v="0"/>
    <x v="9"/>
    <n v="144"/>
    <n v="21.600000000000009"/>
    <n v="122.39999999999999"/>
    <n v="66.240000000000009"/>
    <x v="8"/>
    <s v="SMA3"/>
    <m/>
    <x v="9"/>
    <x v="0"/>
    <x v="0"/>
    <x v="2"/>
    <n v="4"/>
    <n v="2020"/>
    <x v="0"/>
    <x v="0"/>
    <n v="2"/>
    <n v="0"/>
    <n v="1"/>
    <n v="288"/>
  </r>
  <r>
    <x v="2862"/>
    <s v="56020219B"/>
    <x v="3"/>
    <x v="0"/>
    <x v="3"/>
    <n v="144"/>
    <n v="0"/>
    <n v="144"/>
    <n v="66.240000000000009"/>
    <x v="8"/>
    <s v="SMA3"/>
    <n v="4.0666666666666664"/>
    <x v="3"/>
    <x v="0"/>
    <x v="0"/>
    <x v="2"/>
    <n v="4"/>
    <n v="2020"/>
    <x v="0"/>
    <x v="0"/>
    <n v="2"/>
    <n v="0"/>
    <n v="1"/>
    <n v="288"/>
  </r>
  <r>
    <x v="2863"/>
    <s v="29024319A"/>
    <x v="9"/>
    <x v="0"/>
    <x v="9"/>
    <n v="168"/>
    <n v="25.200000000000017"/>
    <n v="142.79999999999998"/>
    <n v="75.600000000000009"/>
    <x v="8"/>
    <s v="SMA1"/>
    <m/>
    <x v="9"/>
    <x v="0"/>
    <x v="0"/>
    <x v="0"/>
    <n v="4"/>
    <n v="2020"/>
    <x v="0"/>
    <x v="0"/>
    <n v="1"/>
    <n v="1"/>
    <n v="0"/>
    <n v="168"/>
  </r>
  <r>
    <x v="2864"/>
    <s v="29025019A"/>
    <x v="9"/>
    <x v="0"/>
    <x v="9"/>
    <n v="345"/>
    <n v="51.75"/>
    <n v="293.25"/>
    <n v="106.95"/>
    <x v="7"/>
    <s v="APP2"/>
    <m/>
    <x v="9"/>
    <x v="0"/>
    <x v="0"/>
    <x v="2"/>
    <n v="4"/>
    <n v="2020"/>
    <x v="0"/>
    <x v="0"/>
    <n v="1"/>
    <n v="1"/>
    <n v="0"/>
    <n v="345"/>
  </r>
  <r>
    <x v="2865"/>
    <s v="540145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0"/>
    <x v="0"/>
    <n v="2"/>
    <n v="0"/>
    <n v="1"/>
    <n v="373"/>
  </r>
  <r>
    <x v="2865"/>
    <s v="54014519B"/>
    <x v="3"/>
    <x v="0"/>
    <x v="3"/>
    <n v="205"/>
    <n v="0"/>
    <n v="205"/>
    <n v="36.9"/>
    <x v="9"/>
    <s v="FRA3"/>
    <n v="4.0666666666666664"/>
    <x v="3"/>
    <x v="0"/>
    <x v="0"/>
    <x v="2"/>
    <n v="4"/>
    <n v="2020"/>
    <x v="0"/>
    <x v="0"/>
    <n v="2"/>
    <n v="0"/>
    <n v="1"/>
    <n v="373"/>
  </r>
  <r>
    <x v="2866"/>
    <s v="54014619A"/>
    <x v="9"/>
    <x v="0"/>
    <x v="9"/>
    <n v="255"/>
    <n v="38.25"/>
    <n v="216.75"/>
    <n v="66.3"/>
    <x v="0"/>
    <s v="ACC1"/>
    <m/>
    <x v="9"/>
    <x v="0"/>
    <x v="0"/>
    <x v="1"/>
    <n v="4"/>
    <n v="2020"/>
    <x v="0"/>
    <x v="0"/>
    <n v="1"/>
    <n v="1"/>
    <n v="0"/>
    <n v="255"/>
  </r>
  <r>
    <x v="2867"/>
    <s v="54014719A"/>
    <x v="9"/>
    <x v="0"/>
    <x v="9"/>
    <n v="313"/>
    <n v="46.949999999999989"/>
    <n v="266.05"/>
    <n v="93.899999999999991"/>
    <x v="0"/>
    <s v="ACC4"/>
    <m/>
    <x v="9"/>
    <x v="0"/>
    <x v="0"/>
    <x v="2"/>
    <n v="4"/>
    <n v="2020"/>
    <x v="0"/>
    <x v="0"/>
    <n v="2"/>
    <n v="0"/>
    <n v="1"/>
    <n v="640"/>
  </r>
  <r>
    <x v="2867"/>
    <s v="54014719B"/>
    <x v="5"/>
    <x v="0"/>
    <x v="5"/>
    <n v="327"/>
    <n v="0"/>
    <n v="327"/>
    <n v="94.83"/>
    <x v="0"/>
    <s v="ACC3"/>
    <n v="2.0333333333333332"/>
    <x v="5"/>
    <x v="0"/>
    <x v="0"/>
    <x v="2"/>
    <n v="4"/>
    <n v="2020"/>
    <x v="0"/>
    <x v="0"/>
    <n v="2"/>
    <n v="0"/>
    <n v="1"/>
    <n v="640"/>
  </r>
  <r>
    <x v="2868"/>
    <s v="54014819A"/>
    <x v="9"/>
    <x v="0"/>
    <x v="9"/>
    <n v="258"/>
    <n v="38.700000000000017"/>
    <n v="219.29999999999998"/>
    <n v="72.240000000000009"/>
    <x v="0"/>
    <s v="ACC2"/>
    <m/>
    <x v="9"/>
    <x v="0"/>
    <x v="0"/>
    <x v="2"/>
    <n v="4"/>
    <n v="2020"/>
    <x v="1"/>
    <x v="0"/>
    <n v="1"/>
    <n v="1"/>
    <n v="0"/>
    <n v="258"/>
  </r>
  <r>
    <x v="2869"/>
    <s v="54014919A"/>
    <x v="9"/>
    <x v="0"/>
    <x v="9"/>
    <n v="255"/>
    <n v="38.25"/>
    <n v="216.75"/>
    <n v="66.3"/>
    <x v="0"/>
    <s v="ACC1"/>
    <m/>
    <x v="9"/>
    <x v="0"/>
    <x v="0"/>
    <x v="0"/>
    <n v="4"/>
    <n v="2020"/>
    <x v="0"/>
    <x v="0"/>
    <n v="2"/>
    <n v="0"/>
    <n v="1"/>
    <n v="1247"/>
  </r>
  <r>
    <x v="2869"/>
    <s v="54014919C"/>
    <x v="4"/>
    <x v="0"/>
    <x v="4"/>
    <n v="992"/>
    <n v="0"/>
    <n v="992"/>
    <n v="307.52"/>
    <x v="1"/>
    <s v="MIN5"/>
    <n v="7.1333333333333337"/>
    <x v="4"/>
    <x v="0"/>
    <x v="0"/>
    <x v="0"/>
    <n v="4"/>
    <n v="2020"/>
    <x v="0"/>
    <x v="0"/>
    <n v="2"/>
    <n v="0"/>
    <n v="1"/>
    <n v="1247"/>
  </r>
  <r>
    <x v="2870"/>
    <s v="54015019A"/>
    <x v="9"/>
    <x v="0"/>
    <x v="9"/>
    <n v="278"/>
    <n v="41.700000000000017"/>
    <n v="236.29999999999998"/>
    <n v="88.960000000000008"/>
    <x v="6"/>
    <s v="SNE10"/>
    <m/>
    <x v="9"/>
    <x v="0"/>
    <x v="0"/>
    <x v="1"/>
    <n v="4"/>
    <n v="2020"/>
    <x v="1"/>
    <x v="0"/>
    <n v="1"/>
    <n v="1"/>
    <n v="0"/>
    <n v="278"/>
  </r>
  <r>
    <x v="2871"/>
    <s v="54015219A"/>
    <x v="9"/>
    <x v="0"/>
    <x v="9"/>
    <n v="447"/>
    <n v="67.050000000000011"/>
    <n v="379.95"/>
    <n v="156.44999999999999"/>
    <x v="7"/>
    <s v="APP3"/>
    <m/>
    <x v="9"/>
    <x v="0"/>
    <x v="0"/>
    <x v="1"/>
    <n v="4"/>
    <n v="2020"/>
    <x v="1"/>
    <x v="0"/>
    <n v="1"/>
    <n v="1"/>
    <n v="0"/>
    <n v="447"/>
  </r>
  <r>
    <x v="2872"/>
    <s v="79022019A"/>
    <x v="9"/>
    <x v="0"/>
    <x v="9"/>
    <n v="144"/>
    <n v="21.600000000000009"/>
    <n v="122.39999999999999"/>
    <n v="66.240000000000009"/>
    <x v="8"/>
    <s v="SMA3"/>
    <m/>
    <x v="9"/>
    <x v="0"/>
    <x v="0"/>
    <x v="4"/>
    <n v="4"/>
    <n v="2020"/>
    <x v="0"/>
    <x v="0"/>
    <n v="1"/>
    <n v="1"/>
    <n v="0"/>
    <n v="144"/>
  </r>
  <r>
    <x v="2873"/>
    <s v="79025019A"/>
    <x v="9"/>
    <x v="0"/>
    <x v="9"/>
    <n v="220"/>
    <n v="33"/>
    <n v="187"/>
    <n v="39.6"/>
    <x v="9"/>
    <s v="FRA4"/>
    <m/>
    <x v="9"/>
    <x v="0"/>
    <x v="0"/>
    <x v="4"/>
    <n v="4"/>
    <n v="2020"/>
    <x v="0"/>
    <x v="0"/>
    <n v="1"/>
    <n v="1"/>
    <n v="0"/>
    <n v="220"/>
  </r>
  <r>
    <x v="2874"/>
    <s v="79025119A"/>
    <x v="9"/>
    <x v="0"/>
    <x v="9"/>
    <n v="327"/>
    <n v="49.050000000000011"/>
    <n v="277.95"/>
    <n v="94.83"/>
    <x v="0"/>
    <s v="ACC3"/>
    <m/>
    <x v="9"/>
    <x v="0"/>
    <x v="0"/>
    <x v="3"/>
    <n v="4"/>
    <n v="2020"/>
    <x v="0"/>
    <x v="0"/>
    <n v="1"/>
    <n v="1"/>
    <n v="0"/>
    <n v="327"/>
  </r>
  <r>
    <x v="2875"/>
    <s v="79025219A"/>
    <x v="9"/>
    <x v="0"/>
    <x v="9"/>
    <n v="992"/>
    <n v="148.80000000000007"/>
    <n v="843.19999999999993"/>
    <n v="307.52"/>
    <x v="1"/>
    <s v="MIN5"/>
    <m/>
    <x v="9"/>
    <x v="0"/>
    <x v="0"/>
    <x v="1"/>
    <n v="4"/>
    <n v="2020"/>
    <x v="0"/>
    <x v="0"/>
    <n v="1"/>
    <n v="1"/>
    <n v="0"/>
    <n v="992"/>
  </r>
  <r>
    <x v="2876"/>
    <s v="79025419A"/>
    <x v="9"/>
    <x v="0"/>
    <x v="9"/>
    <n v="1491"/>
    <n v="223.65000000000009"/>
    <n v="1267.3499999999999"/>
    <n v="506.94000000000005"/>
    <x v="2"/>
    <s v="BAG2"/>
    <m/>
    <x v="9"/>
    <x v="0"/>
    <x v="0"/>
    <x v="2"/>
    <n v="4"/>
    <n v="2020"/>
    <x v="1"/>
    <x v="0"/>
    <n v="1"/>
    <n v="1"/>
    <n v="0"/>
    <n v="1491"/>
  </r>
  <r>
    <x v="2877"/>
    <s v="87001119A"/>
    <x v="9"/>
    <x v="0"/>
    <x v="9"/>
    <n v="345"/>
    <n v="51.75"/>
    <n v="293.25"/>
    <n v="106.95"/>
    <x v="7"/>
    <s v="APP2"/>
    <m/>
    <x v="9"/>
    <x v="0"/>
    <x v="0"/>
    <x v="2"/>
    <n v="4"/>
    <n v="2020"/>
    <x v="0"/>
    <x v="0"/>
    <n v="1"/>
    <n v="1"/>
    <n v="0"/>
    <n v="345"/>
  </r>
  <r>
    <x v="2878"/>
    <s v="13993219A"/>
    <x v="9"/>
    <x v="0"/>
    <x v="9"/>
    <n v="327"/>
    <n v="49.050000000000011"/>
    <n v="277.95"/>
    <n v="94.83"/>
    <x v="0"/>
    <s v="ACC3"/>
    <m/>
    <x v="9"/>
    <x v="0"/>
    <x v="0"/>
    <x v="4"/>
    <n v="4"/>
    <n v="2020"/>
    <x v="1"/>
    <x v="0"/>
    <n v="1"/>
    <n v="1"/>
    <n v="0"/>
    <n v="327"/>
  </r>
  <r>
    <x v="2879"/>
    <s v="13993319A"/>
    <x v="9"/>
    <x v="0"/>
    <x v="9"/>
    <n v="951"/>
    <n v="142.64999999999998"/>
    <n v="808.35"/>
    <n v="247.26000000000002"/>
    <x v="1"/>
    <s v="MIN3"/>
    <m/>
    <x v="9"/>
    <x v="0"/>
    <x v="0"/>
    <x v="4"/>
    <n v="4"/>
    <n v="2020"/>
    <x v="1"/>
    <x v="0"/>
    <n v="1"/>
    <n v="1"/>
    <n v="0"/>
    <n v="951"/>
  </r>
  <r>
    <x v="2880"/>
    <s v="13993419A"/>
    <x v="9"/>
    <x v="0"/>
    <x v="9"/>
    <n v="948"/>
    <n v="142.20000000000005"/>
    <n v="805.8"/>
    <n v="303.36"/>
    <x v="2"/>
    <s v="BAG4"/>
    <m/>
    <x v="9"/>
    <x v="0"/>
    <x v="0"/>
    <x v="0"/>
    <n v="4"/>
    <n v="2020"/>
    <x v="1"/>
    <x v="0"/>
    <n v="1"/>
    <n v="1"/>
    <n v="0"/>
    <n v="948"/>
  </r>
  <r>
    <x v="2881"/>
    <s v="20170519A"/>
    <x v="9"/>
    <x v="0"/>
    <x v="9"/>
    <n v="284"/>
    <n v="42.599999999999994"/>
    <n v="241.4"/>
    <n v="76.680000000000007"/>
    <x v="6"/>
    <s v="SNE14"/>
    <m/>
    <x v="9"/>
    <x v="0"/>
    <x v="0"/>
    <x v="2"/>
    <n v="4"/>
    <n v="2020"/>
    <x v="1"/>
    <x v="0"/>
    <n v="1"/>
    <n v="1"/>
    <n v="0"/>
    <n v="284"/>
  </r>
  <r>
    <x v="2882"/>
    <s v="80014519A"/>
    <x v="9"/>
    <x v="0"/>
    <x v="9"/>
    <n v="383"/>
    <n v="57.449999999999989"/>
    <n v="325.55"/>
    <n v="122.56"/>
    <x v="7"/>
    <s v="APP1"/>
    <m/>
    <x v="9"/>
    <x v="0"/>
    <x v="0"/>
    <x v="2"/>
    <n v="4"/>
    <n v="2020"/>
    <x v="0"/>
    <x v="0"/>
    <n v="1"/>
    <n v="1"/>
    <n v="0"/>
    <n v="383"/>
  </r>
  <r>
    <x v="2883"/>
    <s v="45044119A"/>
    <x v="9"/>
    <x v="0"/>
    <x v="9"/>
    <n v="168"/>
    <n v="25.200000000000017"/>
    <n v="142.79999999999998"/>
    <n v="25.2"/>
    <x v="8"/>
    <s v="SMA4"/>
    <m/>
    <x v="9"/>
    <x v="0"/>
    <x v="0"/>
    <x v="1"/>
    <n v="4"/>
    <n v="2020"/>
    <x v="1"/>
    <x v="0"/>
    <n v="1"/>
    <n v="1"/>
    <n v="0"/>
    <n v="168"/>
  </r>
  <r>
    <x v="2884"/>
    <s v="50010619A"/>
    <x v="9"/>
    <x v="0"/>
    <x v="9"/>
    <n v="523"/>
    <n v="78.449999999999989"/>
    <n v="444.55"/>
    <n v="156.9"/>
    <x v="5"/>
    <s v="SAN6"/>
    <m/>
    <x v="9"/>
    <x v="0"/>
    <x v="0"/>
    <x v="2"/>
    <n v="4"/>
    <n v="2020"/>
    <x v="1"/>
    <x v="0"/>
    <n v="1"/>
    <n v="1"/>
    <n v="0"/>
    <n v="523"/>
  </r>
  <r>
    <x v="2885"/>
    <s v="50010719A"/>
    <x v="9"/>
    <x v="0"/>
    <x v="9"/>
    <n v="367"/>
    <n v="55.050000000000011"/>
    <n v="311.95"/>
    <n v="110.1"/>
    <x v="6"/>
    <s v="SNE11"/>
    <m/>
    <x v="9"/>
    <x v="0"/>
    <x v="0"/>
    <x v="0"/>
    <n v="4"/>
    <n v="2020"/>
    <x v="0"/>
    <x v="0"/>
    <n v="1"/>
    <n v="1"/>
    <n v="0"/>
    <n v="367"/>
  </r>
  <r>
    <x v="2886"/>
    <s v="50010819A"/>
    <x v="9"/>
    <x v="0"/>
    <x v="9"/>
    <n v="383"/>
    <n v="57.449999999999989"/>
    <n v="325.55"/>
    <n v="122.56"/>
    <x v="7"/>
    <s v="APP1"/>
    <m/>
    <x v="9"/>
    <x v="0"/>
    <x v="0"/>
    <x v="0"/>
    <n v="4"/>
    <n v="2020"/>
    <x v="0"/>
    <x v="0"/>
    <n v="1"/>
    <n v="1"/>
    <n v="0"/>
    <n v="383"/>
  </r>
  <r>
    <x v="2887"/>
    <s v="52001519A"/>
    <x v="9"/>
    <x v="0"/>
    <x v="9"/>
    <n v="538"/>
    <n v="80.699999999999989"/>
    <n v="457.3"/>
    <n v="145.26000000000002"/>
    <x v="5"/>
    <s v="SAN10"/>
    <m/>
    <x v="9"/>
    <x v="0"/>
    <x v="0"/>
    <x v="0"/>
    <n v="4"/>
    <n v="2020"/>
    <x v="0"/>
    <x v="0"/>
    <n v="1"/>
    <n v="1"/>
    <n v="0"/>
    <n v="538"/>
  </r>
  <r>
    <x v="2888"/>
    <s v="52005119A"/>
    <x v="9"/>
    <x v="0"/>
    <x v="9"/>
    <n v="228"/>
    <n v="34.200000000000017"/>
    <n v="193.79999999999998"/>
    <n v="79.8"/>
    <x v="6"/>
    <s v="SNE4"/>
    <m/>
    <x v="9"/>
    <x v="0"/>
    <x v="0"/>
    <x v="2"/>
    <n v="4"/>
    <n v="2020"/>
    <x v="0"/>
    <x v="0"/>
    <n v="1"/>
    <n v="1"/>
    <n v="0"/>
    <n v="228"/>
  </r>
  <r>
    <x v="2889"/>
    <s v="99080519A"/>
    <x v="9"/>
    <x v="0"/>
    <x v="9"/>
    <n v="1101"/>
    <n v="165.14999999999998"/>
    <n v="935.85"/>
    <n v="396.36"/>
    <x v="2"/>
    <s v="BAG1"/>
    <m/>
    <x v="9"/>
    <x v="0"/>
    <x v="0"/>
    <x v="1"/>
    <n v="4"/>
    <n v="2020"/>
    <x v="1"/>
    <x v="0"/>
    <n v="1"/>
    <n v="1"/>
    <n v="0"/>
    <n v="1101"/>
  </r>
  <r>
    <x v="2890"/>
    <s v="99080619A"/>
    <x v="9"/>
    <x v="0"/>
    <x v="9"/>
    <n v="579"/>
    <n v="86.850000000000023"/>
    <n v="492.15"/>
    <n v="167.91"/>
    <x v="4"/>
    <s v="BOO1"/>
    <m/>
    <x v="9"/>
    <x v="0"/>
    <x v="0"/>
    <x v="4"/>
    <n v="4"/>
    <n v="2020"/>
    <x v="0"/>
    <x v="0"/>
    <n v="1"/>
    <n v="1"/>
    <n v="0"/>
    <n v="579"/>
  </r>
  <r>
    <x v="2891"/>
    <s v="99081519A"/>
    <x v="9"/>
    <x v="0"/>
    <x v="9"/>
    <n v="646"/>
    <n v="96.899999999999977"/>
    <n v="549.1"/>
    <n v="348.84000000000003"/>
    <x v="4"/>
    <s v="BOO5"/>
    <m/>
    <x v="9"/>
    <x v="0"/>
    <x v="0"/>
    <x v="2"/>
    <n v="4"/>
    <n v="2020"/>
    <x v="0"/>
    <x v="0"/>
    <n v="1"/>
    <n v="1"/>
    <n v="0"/>
    <n v="646"/>
  </r>
  <r>
    <x v="2892"/>
    <s v="99081619A"/>
    <x v="9"/>
    <x v="0"/>
    <x v="9"/>
    <n v="585"/>
    <n v="87.75"/>
    <n v="497.25"/>
    <n v="351"/>
    <x v="4"/>
    <s v="BOO7"/>
    <m/>
    <x v="9"/>
    <x v="0"/>
    <x v="0"/>
    <x v="3"/>
    <n v="4"/>
    <n v="2020"/>
    <x v="1"/>
    <x v="0"/>
    <n v="1"/>
    <n v="1"/>
    <n v="0"/>
    <n v="585"/>
  </r>
  <r>
    <x v="2893"/>
    <s v="99081719A"/>
    <x v="9"/>
    <x v="0"/>
    <x v="9"/>
    <n v="551"/>
    <n v="82.650000000000034"/>
    <n v="468.34999999999997"/>
    <n v="264.48"/>
    <x v="4"/>
    <s v="BOO12"/>
    <m/>
    <x v="9"/>
    <x v="0"/>
    <x v="0"/>
    <x v="2"/>
    <n v="4"/>
    <n v="2020"/>
    <x v="1"/>
    <x v="0"/>
    <n v="1"/>
    <n v="1"/>
    <n v="0"/>
    <n v="551"/>
  </r>
  <r>
    <x v="2894"/>
    <s v="99082019A"/>
    <x v="9"/>
    <x v="0"/>
    <x v="9"/>
    <n v="951"/>
    <n v="142.64999999999998"/>
    <n v="808.35"/>
    <n v="247.26000000000002"/>
    <x v="1"/>
    <s v="MIN3"/>
    <m/>
    <x v="9"/>
    <x v="0"/>
    <x v="0"/>
    <x v="4"/>
    <n v="4"/>
    <n v="2020"/>
    <x v="0"/>
    <x v="0"/>
    <n v="1"/>
    <n v="1"/>
    <n v="0"/>
    <n v="951"/>
  </r>
  <r>
    <x v="2895"/>
    <s v="99082319A"/>
    <x v="9"/>
    <x v="0"/>
    <x v="9"/>
    <n v="1576"/>
    <n v="236.40000000000009"/>
    <n v="1339.6"/>
    <n v="520.08000000000004"/>
    <x v="2"/>
    <s v="BAG3"/>
    <m/>
    <x v="9"/>
    <x v="0"/>
    <x v="0"/>
    <x v="4"/>
    <n v="4"/>
    <n v="2020"/>
    <x v="0"/>
    <x v="0"/>
    <n v="1"/>
    <n v="1"/>
    <n v="0"/>
    <n v="1576"/>
  </r>
  <r>
    <x v="2896"/>
    <s v="99082419A"/>
    <x v="9"/>
    <x v="0"/>
    <x v="9"/>
    <n v="510"/>
    <n v="76.5"/>
    <n v="433.5"/>
    <n v="163.20000000000002"/>
    <x v="4"/>
    <s v="BOO2"/>
    <m/>
    <x v="9"/>
    <x v="0"/>
    <x v="0"/>
    <x v="0"/>
    <n v="4"/>
    <n v="2020"/>
    <x v="1"/>
    <x v="0"/>
    <n v="1"/>
    <n v="1"/>
    <n v="0"/>
    <n v="510"/>
  </r>
  <r>
    <x v="2897"/>
    <s v="99082819A"/>
    <x v="9"/>
    <x v="0"/>
    <x v="9"/>
    <n v="579"/>
    <n v="86.850000000000023"/>
    <n v="492.15"/>
    <n v="167.91"/>
    <x v="4"/>
    <s v="BOO1"/>
    <m/>
    <x v="9"/>
    <x v="0"/>
    <x v="0"/>
    <x v="0"/>
    <n v="4"/>
    <n v="2020"/>
    <x v="1"/>
    <x v="0"/>
    <n v="1"/>
    <n v="1"/>
    <n v="0"/>
    <n v="579"/>
  </r>
  <r>
    <x v="2898"/>
    <s v="77010919A"/>
    <x v="9"/>
    <x v="0"/>
    <x v="9"/>
    <n v="255"/>
    <n v="38.25"/>
    <n v="216.75"/>
    <n v="66.3"/>
    <x v="0"/>
    <s v="ACC1"/>
    <m/>
    <x v="9"/>
    <x v="0"/>
    <x v="0"/>
    <x v="1"/>
    <n v="4"/>
    <n v="2020"/>
    <x v="0"/>
    <x v="0"/>
    <n v="1"/>
    <n v="1"/>
    <n v="0"/>
    <n v="255"/>
  </r>
  <r>
    <x v="2899"/>
    <s v="77011019A"/>
    <x v="9"/>
    <x v="0"/>
    <x v="9"/>
    <n v="383"/>
    <n v="57.449999999999989"/>
    <n v="325.55"/>
    <n v="122.56"/>
    <x v="7"/>
    <s v="APP1"/>
    <m/>
    <x v="9"/>
    <x v="0"/>
    <x v="0"/>
    <x v="4"/>
    <n v="4"/>
    <n v="2020"/>
    <x v="0"/>
    <x v="0"/>
    <n v="1"/>
    <n v="1"/>
    <n v="0"/>
    <n v="383"/>
  </r>
  <r>
    <x v="2900"/>
    <s v="84022219A"/>
    <x v="9"/>
    <x v="0"/>
    <x v="9"/>
    <n v="144"/>
    <n v="21.600000000000009"/>
    <n v="122.39999999999999"/>
    <n v="66.240000000000009"/>
    <x v="8"/>
    <s v="SMA3"/>
    <m/>
    <x v="9"/>
    <x v="0"/>
    <x v="0"/>
    <x v="0"/>
    <n v="4"/>
    <n v="2020"/>
    <x v="1"/>
    <x v="0"/>
    <n v="1"/>
    <n v="1"/>
    <n v="0"/>
    <n v="144"/>
  </r>
  <r>
    <x v="2901"/>
    <s v="84022319A"/>
    <x v="9"/>
    <x v="0"/>
    <x v="9"/>
    <n v="192"/>
    <n v="28.800000000000011"/>
    <n v="163.19999999999999"/>
    <n v="34.56"/>
    <x v="9"/>
    <s v="FRA1"/>
    <m/>
    <x v="9"/>
    <x v="0"/>
    <x v="0"/>
    <x v="0"/>
    <n v="4"/>
    <n v="2020"/>
    <x v="1"/>
    <x v="0"/>
    <n v="1"/>
    <n v="1"/>
    <n v="0"/>
    <n v="192"/>
  </r>
  <r>
    <x v="2902"/>
    <s v="99050419A"/>
    <x v="9"/>
    <x v="0"/>
    <x v="9"/>
    <n v="255"/>
    <n v="38.25"/>
    <n v="216.75"/>
    <n v="66.3"/>
    <x v="0"/>
    <s v="ACC1"/>
    <m/>
    <x v="9"/>
    <x v="0"/>
    <x v="0"/>
    <x v="2"/>
    <n v="4"/>
    <n v="2020"/>
    <x v="1"/>
    <x v="0"/>
    <n v="1"/>
    <n v="1"/>
    <n v="0"/>
    <n v="255"/>
  </r>
  <r>
    <x v="2903"/>
    <s v="99051619A"/>
    <x v="9"/>
    <x v="0"/>
    <x v="9"/>
    <n v="1491"/>
    <n v="223.65000000000009"/>
    <n v="1267.3499999999999"/>
    <n v="506.94000000000005"/>
    <x v="2"/>
    <s v="BAG2"/>
    <m/>
    <x v="9"/>
    <x v="0"/>
    <x v="0"/>
    <x v="0"/>
    <n v="4"/>
    <n v="2020"/>
    <x v="1"/>
    <x v="0"/>
    <n v="1"/>
    <n v="1"/>
    <n v="0"/>
    <n v="1491"/>
  </r>
  <r>
    <x v="2904"/>
    <s v="24244819A"/>
    <x v="9"/>
    <x v="0"/>
    <x v="9"/>
    <n v="255"/>
    <n v="38.25"/>
    <n v="216.75"/>
    <n v="66.3"/>
    <x v="0"/>
    <s v="ACC1"/>
    <m/>
    <x v="9"/>
    <x v="0"/>
    <x v="0"/>
    <x v="0"/>
    <n v="4"/>
    <n v="2020"/>
    <x v="0"/>
    <x v="0"/>
    <n v="1"/>
    <n v="1"/>
    <n v="0"/>
    <n v="255"/>
  </r>
  <r>
    <x v="2905"/>
    <s v="24244919A"/>
    <x v="9"/>
    <x v="0"/>
    <x v="9"/>
    <n v="889"/>
    <n v="133.35000000000002"/>
    <n v="755.65"/>
    <n v="222.25"/>
    <x v="1"/>
    <s v="MIN2"/>
    <m/>
    <x v="9"/>
    <x v="0"/>
    <x v="0"/>
    <x v="1"/>
    <n v="4"/>
    <n v="2020"/>
    <x v="1"/>
    <x v="0"/>
    <n v="1"/>
    <n v="1"/>
    <n v="0"/>
    <n v="889"/>
  </r>
  <r>
    <x v="2906"/>
    <s v="24245119A"/>
    <x v="9"/>
    <x v="0"/>
    <x v="9"/>
    <n v="383"/>
    <n v="57.449999999999989"/>
    <n v="325.55"/>
    <n v="122.56"/>
    <x v="7"/>
    <s v="APP1"/>
    <m/>
    <x v="9"/>
    <x v="0"/>
    <x v="0"/>
    <x v="4"/>
    <n v="4"/>
    <n v="2020"/>
    <x v="0"/>
    <x v="0"/>
    <n v="1"/>
    <n v="1"/>
    <n v="0"/>
    <n v="383"/>
  </r>
  <r>
    <x v="2907"/>
    <s v="92000119A"/>
    <x v="9"/>
    <x v="0"/>
    <x v="9"/>
    <n v="506"/>
    <n v="75.900000000000034"/>
    <n v="430.09999999999997"/>
    <n v="146.73999999999998"/>
    <x v="5"/>
    <s v="SAN12"/>
    <m/>
    <x v="9"/>
    <x v="0"/>
    <x v="0"/>
    <x v="4"/>
    <n v="4"/>
    <n v="2020"/>
    <x v="1"/>
    <x v="0"/>
    <n v="1"/>
    <n v="1"/>
    <n v="0"/>
    <n v="506"/>
  </r>
  <r>
    <x v="2908"/>
    <s v="92000219A"/>
    <x v="9"/>
    <x v="0"/>
    <x v="9"/>
    <n v="312"/>
    <n v="46.800000000000011"/>
    <n v="265.2"/>
    <n v="99.84"/>
    <x v="6"/>
    <s v="SNE1"/>
    <m/>
    <x v="9"/>
    <x v="0"/>
    <x v="0"/>
    <x v="2"/>
    <n v="4"/>
    <n v="2020"/>
    <x v="0"/>
    <x v="0"/>
    <n v="1"/>
    <n v="1"/>
    <n v="0"/>
    <n v="312"/>
  </r>
  <r>
    <x v="2909"/>
    <s v="92000319A"/>
    <x v="9"/>
    <x v="0"/>
    <x v="9"/>
    <n v="447"/>
    <n v="67.050000000000011"/>
    <n v="379.95"/>
    <n v="156.44999999999999"/>
    <x v="7"/>
    <s v="APP3"/>
    <m/>
    <x v="9"/>
    <x v="0"/>
    <x v="0"/>
    <x v="2"/>
    <n v="4"/>
    <n v="2020"/>
    <x v="1"/>
    <x v="0"/>
    <n v="1"/>
    <n v="1"/>
    <n v="0"/>
    <n v="447"/>
  </r>
  <r>
    <x v="2910"/>
    <s v="92000419A"/>
    <x v="9"/>
    <x v="0"/>
    <x v="9"/>
    <n v="383"/>
    <n v="57.449999999999989"/>
    <n v="325.55"/>
    <n v="122.56"/>
    <x v="7"/>
    <s v="APP1"/>
    <m/>
    <x v="9"/>
    <x v="0"/>
    <x v="0"/>
    <x v="0"/>
    <n v="4"/>
    <n v="2020"/>
    <x v="0"/>
    <x v="0"/>
    <n v="1"/>
    <n v="1"/>
    <n v="0"/>
    <n v="383"/>
  </r>
  <r>
    <x v="2911"/>
    <s v="92000519A"/>
    <x v="9"/>
    <x v="0"/>
    <x v="9"/>
    <n v="168"/>
    <n v="25.200000000000017"/>
    <n v="142.79999999999998"/>
    <n v="75.600000000000009"/>
    <x v="8"/>
    <s v="SMA1"/>
    <m/>
    <x v="9"/>
    <x v="0"/>
    <x v="0"/>
    <x v="2"/>
    <n v="4"/>
    <n v="2020"/>
    <x v="0"/>
    <x v="0"/>
    <n v="1"/>
    <n v="1"/>
    <n v="0"/>
    <n v="168"/>
  </r>
  <r>
    <x v="2912"/>
    <s v="92000619A"/>
    <x v="9"/>
    <x v="0"/>
    <x v="9"/>
    <n v="144"/>
    <n v="21.600000000000009"/>
    <n v="122.39999999999999"/>
    <n v="66.240000000000009"/>
    <x v="8"/>
    <s v="SMA3"/>
    <m/>
    <x v="9"/>
    <x v="0"/>
    <x v="0"/>
    <x v="2"/>
    <n v="4"/>
    <n v="2020"/>
    <x v="0"/>
    <x v="0"/>
    <n v="1"/>
    <n v="1"/>
    <n v="0"/>
    <n v="144"/>
  </r>
  <r>
    <x v="2913"/>
    <s v="92000719A"/>
    <x v="9"/>
    <x v="0"/>
    <x v="9"/>
    <n v="220"/>
    <n v="33"/>
    <n v="187"/>
    <n v="39.6"/>
    <x v="9"/>
    <s v="FRA4"/>
    <m/>
    <x v="9"/>
    <x v="0"/>
    <x v="0"/>
    <x v="2"/>
    <n v="4"/>
    <n v="2020"/>
    <x v="1"/>
    <x v="0"/>
    <n v="1"/>
    <n v="1"/>
    <n v="0"/>
    <n v="220"/>
  </r>
  <r>
    <x v="2914"/>
    <s v="92000819A"/>
    <x v="9"/>
    <x v="0"/>
    <x v="9"/>
    <n v="220"/>
    <n v="33"/>
    <n v="187"/>
    <n v="39.6"/>
    <x v="9"/>
    <s v="FRA4"/>
    <m/>
    <x v="9"/>
    <x v="0"/>
    <x v="0"/>
    <x v="2"/>
    <n v="4"/>
    <n v="2020"/>
    <x v="0"/>
    <x v="0"/>
    <n v="1"/>
    <n v="1"/>
    <n v="0"/>
    <n v="220"/>
  </r>
  <r>
    <x v="2915"/>
    <s v="92000919A"/>
    <x v="9"/>
    <x v="0"/>
    <x v="9"/>
    <n v="240"/>
    <n v="36"/>
    <n v="204"/>
    <n v="43.199999999999996"/>
    <x v="9"/>
    <s v="FRA5"/>
    <m/>
    <x v="9"/>
    <x v="0"/>
    <x v="0"/>
    <x v="4"/>
    <n v="4"/>
    <n v="2020"/>
    <x v="0"/>
    <x v="0"/>
    <n v="1"/>
    <n v="1"/>
    <n v="0"/>
    <n v="240"/>
  </r>
  <r>
    <x v="2916"/>
    <s v="92001019A"/>
    <x v="9"/>
    <x v="0"/>
    <x v="9"/>
    <n v="539"/>
    <n v="80.850000000000023"/>
    <n v="458.15"/>
    <n v="156.31"/>
    <x v="5"/>
    <s v="SAN2"/>
    <m/>
    <x v="9"/>
    <x v="0"/>
    <x v="0"/>
    <x v="0"/>
    <n v="4"/>
    <n v="2020"/>
    <x v="1"/>
    <x v="0"/>
    <n v="1"/>
    <n v="1"/>
    <n v="0"/>
    <n v="539"/>
  </r>
  <r>
    <x v="2917"/>
    <s v="92001119A"/>
    <x v="9"/>
    <x v="0"/>
    <x v="9"/>
    <n v="267"/>
    <n v="40.050000000000011"/>
    <n v="226.95"/>
    <n v="90.78"/>
    <x v="6"/>
    <s v="SNE6"/>
    <m/>
    <x v="9"/>
    <x v="0"/>
    <x v="0"/>
    <x v="2"/>
    <n v="4"/>
    <n v="2020"/>
    <x v="0"/>
    <x v="0"/>
    <n v="1"/>
    <n v="1"/>
    <n v="0"/>
    <n v="267"/>
  </r>
  <r>
    <x v="2918"/>
    <s v="92020119A"/>
    <x v="9"/>
    <x v="0"/>
    <x v="9"/>
    <n v="345"/>
    <n v="51.75"/>
    <n v="293.25"/>
    <n v="106.95"/>
    <x v="7"/>
    <s v="APP2"/>
    <m/>
    <x v="9"/>
    <x v="0"/>
    <x v="0"/>
    <x v="4"/>
    <n v="4"/>
    <n v="2020"/>
    <x v="1"/>
    <x v="0"/>
    <n v="1"/>
    <n v="1"/>
    <n v="0"/>
    <n v="345"/>
  </r>
  <r>
    <x v="2919"/>
    <s v="92030119A"/>
    <x v="9"/>
    <x v="0"/>
    <x v="9"/>
    <n v="447"/>
    <n v="67.050000000000011"/>
    <n v="379.95"/>
    <n v="156.44999999999999"/>
    <x v="7"/>
    <s v="APP3"/>
    <m/>
    <x v="9"/>
    <x v="0"/>
    <x v="0"/>
    <x v="0"/>
    <n v="4"/>
    <n v="2020"/>
    <x v="1"/>
    <x v="0"/>
    <n v="1"/>
    <n v="1"/>
    <n v="0"/>
    <n v="447"/>
  </r>
  <r>
    <x v="2920"/>
    <s v="71011219A"/>
    <x v="9"/>
    <x v="0"/>
    <x v="9"/>
    <n v="592"/>
    <n v="88.800000000000011"/>
    <n v="503.2"/>
    <n v="165.76000000000002"/>
    <x v="5"/>
    <s v="SAN1"/>
    <m/>
    <x v="9"/>
    <x v="0"/>
    <x v="0"/>
    <x v="2"/>
    <n v="4"/>
    <n v="2020"/>
    <x v="1"/>
    <x v="0"/>
    <n v="1"/>
    <n v="1"/>
    <n v="0"/>
    <n v="592"/>
  </r>
  <r>
    <x v="2921"/>
    <s v="71011319A"/>
    <x v="9"/>
    <x v="0"/>
    <x v="9"/>
    <n v="336"/>
    <n v="50.400000000000034"/>
    <n v="285.59999999999997"/>
    <n v="120.96"/>
    <x v="6"/>
    <s v="SNE8"/>
    <m/>
    <x v="9"/>
    <x v="0"/>
    <x v="0"/>
    <x v="2"/>
    <n v="4"/>
    <n v="2020"/>
    <x v="0"/>
    <x v="0"/>
    <n v="1"/>
    <n v="1"/>
    <n v="0"/>
    <n v="336"/>
  </r>
  <r>
    <x v="2922"/>
    <s v="71011419A"/>
    <x v="9"/>
    <x v="0"/>
    <x v="9"/>
    <n v="383"/>
    <n v="57.449999999999989"/>
    <n v="325.55"/>
    <n v="122.56"/>
    <x v="7"/>
    <s v="APP1"/>
    <m/>
    <x v="9"/>
    <x v="0"/>
    <x v="0"/>
    <x v="1"/>
    <n v="4"/>
    <n v="2020"/>
    <x v="1"/>
    <x v="0"/>
    <n v="1"/>
    <n v="1"/>
    <n v="0"/>
    <n v="383"/>
  </r>
  <r>
    <x v="2923"/>
    <s v="71011519A"/>
    <x v="9"/>
    <x v="0"/>
    <x v="9"/>
    <n v="447"/>
    <n v="67.050000000000011"/>
    <n v="379.95"/>
    <n v="156.44999999999999"/>
    <x v="7"/>
    <s v="APP3"/>
    <m/>
    <x v="9"/>
    <x v="0"/>
    <x v="0"/>
    <x v="2"/>
    <n v="4"/>
    <n v="2020"/>
    <x v="0"/>
    <x v="0"/>
    <n v="1"/>
    <n v="1"/>
    <n v="0"/>
    <n v="447"/>
  </r>
  <r>
    <x v="2924"/>
    <s v="71011619A"/>
    <x v="9"/>
    <x v="0"/>
    <x v="9"/>
    <n v="144"/>
    <n v="21.600000000000009"/>
    <n v="122.39999999999999"/>
    <n v="66.240000000000009"/>
    <x v="8"/>
    <s v="SMA3"/>
    <m/>
    <x v="9"/>
    <x v="0"/>
    <x v="0"/>
    <x v="2"/>
    <n v="4"/>
    <n v="2020"/>
    <x v="0"/>
    <x v="0"/>
    <n v="1"/>
    <n v="1"/>
    <n v="0"/>
    <n v="144"/>
  </r>
  <r>
    <x v="2925"/>
    <s v="71011719A"/>
    <x v="9"/>
    <x v="0"/>
    <x v="9"/>
    <n v="144"/>
    <n v="21.600000000000009"/>
    <n v="122.39999999999999"/>
    <n v="66.240000000000009"/>
    <x v="8"/>
    <s v="SMA3"/>
    <m/>
    <x v="9"/>
    <x v="0"/>
    <x v="0"/>
    <x v="2"/>
    <n v="4"/>
    <n v="2020"/>
    <x v="0"/>
    <x v="0"/>
    <n v="1"/>
    <n v="1"/>
    <n v="0"/>
    <n v="144"/>
  </r>
  <r>
    <x v="2926"/>
    <s v="71011819A"/>
    <x v="9"/>
    <x v="0"/>
    <x v="9"/>
    <n v="220"/>
    <n v="33"/>
    <n v="187"/>
    <n v="39.6"/>
    <x v="9"/>
    <s v="FRA4"/>
    <m/>
    <x v="9"/>
    <x v="0"/>
    <x v="0"/>
    <x v="0"/>
    <n v="4"/>
    <n v="2020"/>
    <x v="1"/>
    <x v="0"/>
    <n v="1"/>
    <n v="1"/>
    <n v="0"/>
    <n v="220"/>
  </r>
  <r>
    <x v="2927"/>
    <s v="71011919A"/>
    <x v="9"/>
    <x v="0"/>
    <x v="9"/>
    <n v="210"/>
    <n v="31.5"/>
    <n v="178.5"/>
    <n v="37.799999999999997"/>
    <x v="9"/>
    <s v="FRA2"/>
    <m/>
    <x v="9"/>
    <x v="0"/>
    <x v="0"/>
    <x v="2"/>
    <n v="4"/>
    <n v="2020"/>
    <x v="0"/>
    <x v="0"/>
    <n v="1"/>
    <n v="1"/>
    <n v="0"/>
    <n v="210"/>
  </r>
  <r>
    <x v="2928"/>
    <s v="29025119A"/>
    <x v="9"/>
    <x v="0"/>
    <x v="9"/>
    <n v="192"/>
    <n v="28.800000000000011"/>
    <n v="163.19999999999999"/>
    <n v="34.56"/>
    <x v="9"/>
    <s v="FRA1"/>
    <m/>
    <x v="9"/>
    <x v="0"/>
    <x v="0"/>
    <x v="2"/>
    <n v="4"/>
    <n v="2020"/>
    <x v="0"/>
    <x v="0"/>
    <n v="1"/>
    <n v="1"/>
    <n v="0"/>
    <n v="192"/>
  </r>
  <r>
    <x v="2929"/>
    <s v="29025319A"/>
    <x v="9"/>
    <x v="0"/>
    <x v="9"/>
    <n v="255"/>
    <n v="38.25"/>
    <n v="216.75"/>
    <n v="66.3"/>
    <x v="0"/>
    <s v="ACC1"/>
    <m/>
    <x v="9"/>
    <x v="0"/>
    <x v="0"/>
    <x v="1"/>
    <n v="4"/>
    <n v="2020"/>
    <x v="0"/>
    <x v="0"/>
    <n v="1"/>
    <n v="1"/>
    <n v="0"/>
    <n v="255"/>
  </r>
  <r>
    <x v="2930"/>
    <s v="29025419A"/>
    <x v="9"/>
    <x v="0"/>
    <x v="9"/>
    <n v="258"/>
    <n v="38.700000000000017"/>
    <n v="219.29999999999998"/>
    <n v="72.240000000000009"/>
    <x v="0"/>
    <s v="ACC2"/>
    <m/>
    <x v="9"/>
    <x v="0"/>
    <x v="0"/>
    <x v="2"/>
    <n v="4"/>
    <n v="2020"/>
    <x v="0"/>
    <x v="0"/>
    <n v="1"/>
    <n v="1"/>
    <n v="0"/>
    <n v="258"/>
  </r>
  <r>
    <x v="2931"/>
    <s v="29025519A"/>
    <x v="9"/>
    <x v="0"/>
    <x v="9"/>
    <n v="258"/>
    <n v="38.700000000000017"/>
    <n v="219.29999999999998"/>
    <n v="72.240000000000009"/>
    <x v="0"/>
    <s v="ACC2"/>
    <m/>
    <x v="9"/>
    <x v="0"/>
    <x v="0"/>
    <x v="2"/>
    <n v="4"/>
    <n v="2020"/>
    <x v="1"/>
    <x v="0"/>
    <n v="1"/>
    <n v="1"/>
    <n v="0"/>
    <n v="258"/>
  </r>
  <r>
    <x v="2932"/>
    <s v="29025719A"/>
    <x v="9"/>
    <x v="0"/>
    <x v="9"/>
    <n v="951"/>
    <n v="142.64999999999998"/>
    <n v="808.35"/>
    <n v="247.26000000000002"/>
    <x v="1"/>
    <s v="MIN3"/>
    <m/>
    <x v="9"/>
    <x v="0"/>
    <x v="0"/>
    <x v="3"/>
    <n v="4"/>
    <n v="2020"/>
    <x v="0"/>
    <x v="0"/>
    <n v="1"/>
    <n v="1"/>
    <n v="0"/>
    <n v="951"/>
  </r>
  <r>
    <x v="2933"/>
    <s v="29025819A"/>
    <x v="9"/>
    <x v="0"/>
    <x v="9"/>
    <n v="889"/>
    <n v="133.35000000000002"/>
    <n v="755.65"/>
    <n v="222.25"/>
    <x v="1"/>
    <s v="MIN2"/>
    <m/>
    <x v="9"/>
    <x v="0"/>
    <x v="0"/>
    <x v="2"/>
    <n v="4"/>
    <n v="2020"/>
    <x v="0"/>
    <x v="0"/>
    <n v="1"/>
    <n v="1"/>
    <n v="0"/>
    <n v="889"/>
  </r>
  <r>
    <x v="2934"/>
    <s v="29025919A"/>
    <x v="9"/>
    <x v="0"/>
    <x v="9"/>
    <n v="948"/>
    <n v="142.20000000000005"/>
    <n v="805.8"/>
    <n v="303.36"/>
    <x v="2"/>
    <s v="BAG4"/>
    <m/>
    <x v="9"/>
    <x v="0"/>
    <x v="0"/>
    <x v="2"/>
    <n v="4"/>
    <n v="2020"/>
    <x v="1"/>
    <x v="0"/>
    <n v="1"/>
    <n v="1"/>
    <n v="0"/>
    <n v="948"/>
  </r>
  <r>
    <x v="2935"/>
    <s v="29026119A"/>
    <x v="9"/>
    <x v="0"/>
    <x v="9"/>
    <n v="172"/>
    <n v="25.800000000000011"/>
    <n v="146.19999999999999"/>
    <n v="65.36"/>
    <x v="8"/>
    <s v="SMA2"/>
    <m/>
    <x v="9"/>
    <x v="0"/>
    <x v="0"/>
    <x v="0"/>
    <n v="4"/>
    <n v="2020"/>
    <x v="0"/>
    <x v="0"/>
    <n v="1"/>
    <n v="1"/>
    <n v="0"/>
    <n v="172"/>
  </r>
  <r>
    <x v="2936"/>
    <s v="29026219A"/>
    <x v="9"/>
    <x v="0"/>
    <x v="9"/>
    <n v="220"/>
    <n v="33"/>
    <n v="187"/>
    <n v="39.6"/>
    <x v="9"/>
    <s v="FRA4"/>
    <m/>
    <x v="9"/>
    <x v="0"/>
    <x v="0"/>
    <x v="1"/>
    <n v="4"/>
    <n v="2020"/>
    <x v="1"/>
    <x v="0"/>
    <n v="1"/>
    <n v="1"/>
    <n v="0"/>
    <n v="220"/>
  </r>
  <r>
    <x v="2937"/>
    <s v="29026319A"/>
    <x v="9"/>
    <x v="0"/>
    <x v="9"/>
    <n v="258"/>
    <n v="38.700000000000017"/>
    <n v="219.29999999999998"/>
    <n v="72.240000000000009"/>
    <x v="0"/>
    <s v="ACC2"/>
    <m/>
    <x v="9"/>
    <x v="0"/>
    <x v="0"/>
    <x v="4"/>
    <n v="4"/>
    <n v="2020"/>
    <x v="0"/>
    <x v="0"/>
    <n v="1"/>
    <n v="1"/>
    <n v="0"/>
    <n v="258"/>
  </r>
  <r>
    <x v="2938"/>
    <s v="12880055A"/>
    <x v="9"/>
    <x v="0"/>
    <x v="9"/>
    <n v="168"/>
    <n v="25.200000000000017"/>
    <n v="142.79999999999998"/>
    <n v="75.600000000000009"/>
    <x v="8"/>
    <s v="SMA1"/>
    <m/>
    <x v="9"/>
    <x v="0"/>
    <x v="5"/>
    <x v="4"/>
    <n v="4"/>
    <n v="2020"/>
    <x v="0"/>
    <x v="0"/>
    <n v="1"/>
    <n v="1"/>
    <n v="0"/>
    <n v="168"/>
  </r>
  <r>
    <x v="2939"/>
    <s v="12880056A"/>
    <x v="9"/>
    <x v="0"/>
    <x v="9"/>
    <n v="240"/>
    <n v="36"/>
    <n v="204"/>
    <n v="43.199999999999996"/>
    <x v="9"/>
    <s v="FRA5"/>
    <m/>
    <x v="9"/>
    <x v="1"/>
    <x v="5"/>
    <x v="3"/>
    <n v="4"/>
    <n v="2020"/>
    <x v="0"/>
    <x v="0"/>
    <n v="1"/>
    <n v="1"/>
    <n v="0"/>
    <n v="240"/>
  </r>
  <r>
    <x v="2940"/>
    <s v="12880057A"/>
    <x v="9"/>
    <x v="0"/>
    <x v="9"/>
    <n v="313"/>
    <n v="46.949999999999989"/>
    <n v="266.05"/>
    <n v="93.899999999999991"/>
    <x v="0"/>
    <s v="ACC4"/>
    <m/>
    <x v="9"/>
    <x v="0"/>
    <x v="5"/>
    <x v="2"/>
    <n v="4"/>
    <n v="2020"/>
    <x v="0"/>
    <x v="0"/>
    <n v="1"/>
    <n v="1"/>
    <n v="0"/>
    <n v="313"/>
  </r>
  <r>
    <x v="2941"/>
    <s v="12880058A"/>
    <x v="9"/>
    <x v="0"/>
    <x v="9"/>
    <n v="258"/>
    <n v="38.700000000000017"/>
    <n v="219.29999999999998"/>
    <n v="72.240000000000009"/>
    <x v="0"/>
    <s v="ACC2"/>
    <m/>
    <x v="9"/>
    <x v="1"/>
    <x v="5"/>
    <x v="2"/>
    <n v="4"/>
    <n v="2020"/>
    <x v="1"/>
    <x v="0"/>
    <n v="1"/>
    <n v="1"/>
    <n v="0"/>
    <n v="258"/>
  </r>
  <r>
    <x v="2942"/>
    <s v="12880059A"/>
    <x v="9"/>
    <x v="0"/>
    <x v="9"/>
    <n v="255"/>
    <n v="38.25"/>
    <n v="216.75"/>
    <n v="66.3"/>
    <x v="0"/>
    <s v="ACC1"/>
    <m/>
    <x v="9"/>
    <x v="0"/>
    <x v="5"/>
    <x v="2"/>
    <n v="4"/>
    <n v="2020"/>
    <x v="0"/>
    <x v="0"/>
    <n v="1"/>
    <n v="1"/>
    <n v="0"/>
    <n v="255"/>
  </r>
  <r>
    <x v="2943"/>
    <s v="12880060A"/>
    <x v="9"/>
    <x v="0"/>
    <x v="9"/>
    <n v="317"/>
    <n v="47.550000000000011"/>
    <n v="269.45"/>
    <n v="98.27"/>
    <x v="6"/>
    <s v="SNE13"/>
    <m/>
    <x v="9"/>
    <x v="1"/>
    <x v="6"/>
    <x v="0"/>
    <n v="4"/>
    <n v="2020"/>
    <x v="0"/>
    <x v="0"/>
    <n v="1"/>
    <n v="1"/>
    <n v="0"/>
    <n v="317"/>
  </r>
  <r>
    <x v="2944"/>
    <s v="12880061A"/>
    <x v="9"/>
    <x v="0"/>
    <x v="9"/>
    <n v="345"/>
    <n v="51.75"/>
    <n v="293.25"/>
    <n v="106.95"/>
    <x v="7"/>
    <s v="APP2"/>
    <m/>
    <x v="9"/>
    <x v="0"/>
    <x v="6"/>
    <x v="1"/>
    <n v="4"/>
    <n v="2020"/>
    <x v="1"/>
    <x v="0"/>
    <n v="1"/>
    <n v="1"/>
    <n v="0"/>
    <n v="345"/>
  </r>
  <r>
    <x v="2945"/>
    <s v="12880062A"/>
    <x v="9"/>
    <x v="0"/>
    <x v="9"/>
    <n v="168"/>
    <n v="25.200000000000017"/>
    <n v="142.79999999999998"/>
    <n v="75.600000000000009"/>
    <x v="8"/>
    <s v="SMA1"/>
    <m/>
    <x v="9"/>
    <x v="1"/>
    <x v="6"/>
    <x v="4"/>
    <n v="4"/>
    <n v="2020"/>
    <x v="0"/>
    <x v="0"/>
    <n v="1"/>
    <n v="1"/>
    <n v="0"/>
    <n v="168"/>
  </r>
  <r>
    <x v="2946"/>
    <s v="12880064A"/>
    <x v="9"/>
    <x v="0"/>
    <x v="9"/>
    <n v="220"/>
    <n v="33"/>
    <n v="187"/>
    <n v="39.6"/>
    <x v="9"/>
    <s v="FRA4"/>
    <m/>
    <x v="9"/>
    <x v="1"/>
    <x v="6"/>
    <x v="4"/>
    <n v="4"/>
    <n v="2020"/>
    <x v="0"/>
    <x v="0"/>
    <n v="1"/>
    <n v="1"/>
    <n v="0"/>
    <n v="220"/>
  </r>
  <r>
    <x v="2947"/>
    <s v="12880065A"/>
    <x v="9"/>
    <x v="0"/>
    <x v="9"/>
    <n v="210"/>
    <n v="31.5"/>
    <n v="178.5"/>
    <n v="37.799999999999997"/>
    <x v="9"/>
    <s v="FRA2"/>
    <m/>
    <x v="9"/>
    <x v="0"/>
    <x v="6"/>
    <x v="3"/>
    <n v="4"/>
    <n v="2020"/>
    <x v="1"/>
    <x v="0"/>
    <n v="1"/>
    <n v="1"/>
    <n v="0"/>
    <n v="210"/>
  </r>
  <r>
    <x v="2948"/>
    <s v="12880067A"/>
    <x v="9"/>
    <x v="0"/>
    <x v="9"/>
    <n v="258"/>
    <n v="38.700000000000017"/>
    <n v="219.29999999999998"/>
    <n v="72.240000000000009"/>
    <x v="0"/>
    <s v="ACC2"/>
    <m/>
    <x v="9"/>
    <x v="0"/>
    <x v="6"/>
    <x v="2"/>
    <n v="4"/>
    <n v="2020"/>
    <x v="1"/>
    <x v="0"/>
    <n v="1"/>
    <n v="1"/>
    <n v="0"/>
    <n v="258"/>
  </r>
  <r>
    <x v="2949"/>
    <s v="12880068A"/>
    <x v="9"/>
    <x v="0"/>
    <x v="9"/>
    <n v="255"/>
    <n v="38.25"/>
    <n v="216.75"/>
    <n v="66.3"/>
    <x v="0"/>
    <s v="ACC1"/>
    <m/>
    <x v="9"/>
    <x v="1"/>
    <x v="6"/>
    <x v="4"/>
    <n v="4"/>
    <n v="2020"/>
    <x v="1"/>
    <x v="0"/>
    <n v="1"/>
    <n v="1"/>
    <n v="0"/>
    <n v="255"/>
  </r>
  <r>
    <x v="2950"/>
    <s v="12880069A"/>
    <x v="9"/>
    <x v="0"/>
    <x v="9"/>
    <n v="992"/>
    <n v="148.80000000000007"/>
    <n v="843.19999999999993"/>
    <n v="277.76000000000005"/>
    <x v="1"/>
    <s v="MIN1"/>
    <m/>
    <x v="9"/>
    <x v="0"/>
    <x v="6"/>
    <x v="2"/>
    <n v="4"/>
    <n v="2020"/>
    <x v="1"/>
    <x v="0"/>
    <n v="1"/>
    <n v="1"/>
    <n v="0"/>
    <n v="992"/>
  </r>
  <r>
    <x v="2951"/>
    <s v="12880070A"/>
    <x v="9"/>
    <x v="0"/>
    <x v="9"/>
    <n v="447"/>
    <n v="67.050000000000011"/>
    <n v="379.95"/>
    <n v="156.44999999999999"/>
    <x v="7"/>
    <s v="APP3"/>
    <m/>
    <x v="9"/>
    <x v="1"/>
    <x v="7"/>
    <x v="2"/>
    <n v="4"/>
    <n v="2020"/>
    <x v="1"/>
    <x v="0"/>
    <n v="2"/>
    <n v="0"/>
    <n v="1"/>
    <n v="615"/>
  </r>
  <r>
    <x v="2951"/>
    <s v="12880070B"/>
    <x v="8"/>
    <x v="0"/>
    <x v="8"/>
    <n v="168"/>
    <n v="0"/>
    <n v="168"/>
    <n v="75.600000000000009"/>
    <x v="8"/>
    <s v="SMA1"/>
    <n v="3.0333333333333332"/>
    <x v="8"/>
    <x v="1"/>
    <x v="7"/>
    <x v="2"/>
    <n v="4"/>
    <n v="2020"/>
    <x v="1"/>
    <x v="0"/>
    <n v="2"/>
    <n v="0"/>
    <n v="1"/>
    <n v="615"/>
  </r>
  <r>
    <x v="2952"/>
    <s v="12880071A"/>
    <x v="9"/>
    <x v="0"/>
    <x v="9"/>
    <n v="240"/>
    <n v="36"/>
    <n v="204"/>
    <n v="43.199999999999996"/>
    <x v="9"/>
    <s v="FRA5"/>
    <m/>
    <x v="9"/>
    <x v="0"/>
    <x v="7"/>
    <x v="0"/>
    <n v="4"/>
    <n v="2020"/>
    <x v="1"/>
    <x v="0"/>
    <n v="1"/>
    <n v="1"/>
    <n v="0"/>
    <n v="240"/>
  </r>
  <r>
    <x v="2953"/>
    <s v="12880072A"/>
    <x v="9"/>
    <x v="0"/>
    <x v="9"/>
    <n v="220"/>
    <n v="33"/>
    <n v="187"/>
    <n v="39.6"/>
    <x v="9"/>
    <s v="FRA4"/>
    <m/>
    <x v="9"/>
    <x v="1"/>
    <x v="7"/>
    <x v="2"/>
    <n v="4"/>
    <n v="2020"/>
    <x v="1"/>
    <x v="0"/>
    <n v="1"/>
    <n v="1"/>
    <n v="0"/>
    <n v="220"/>
  </r>
  <r>
    <x v="2954"/>
    <s v="12880073A"/>
    <x v="9"/>
    <x v="0"/>
    <x v="9"/>
    <n v="210"/>
    <n v="31.5"/>
    <n v="178.5"/>
    <n v="37.799999999999997"/>
    <x v="9"/>
    <s v="FRA2"/>
    <m/>
    <x v="9"/>
    <x v="0"/>
    <x v="7"/>
    <x v="0"/>
    <n v="4"/>
    <n v="2020"/>
    <x v="1"/>
    <x v="0"/>
    <n v="1"/>
    <n v="1"/>
    <n v="0"/>
    <n v="210"/>
  </r>
  <r>
    <x v="2955"/>
    <s v="12880074A"/>
    <x v="9"/>
    <x v="0"/>
    <x v="9"/>
    <n v="210"/>
    <n v="31.5"/>
    <n v="178.5"/>
    <n v="37.799999999999997"/>
    <x v="9"/>
    <s v="FRA2"/>
    <m/>
    <x v="9"/>
    <x v="1"/>
    <x v="7"/>
    <x v="0"/>
    <n v="4"/>
    <n v="2020"/>
    <x v="1"/>
    <x v="0"/>
    <n v="1"/>
    <n v="1"/>
    <n v="0"/>
    <n v="210"/>
  </r>
  <r>
    <x v="2956"/>
    <s v="12880075A"/>
    <x v="9"/>
    <x v="0"/>
    <x v="9"/>
    <n v="258"/>
    <n v="38.700000000000017"/>
    <n v="219.29999999999998"/>
    <n v="72.240000000000009"/>
    <x v="0"/>
    <s v="ACC2"/>
    <m/>
    <x v="9"/>
    <x v="0"/>
    <x v="7"/>
    <x v="1"/>
    <n v="4"/>
    <n v="2020"/>
    <x v="0"/>
    <x v="0"/>
    <n v="1"/>
    <n v="1"/>
    <n v="0"/>
    <n v="258"/>
  </r>
  <r>
    <x v="2957"/>
    <s v="12880076A"/>
    <x v="9"/>
    <x v="0"/>
    <x v="9"/>
    <n v="313"/>
    <n v="46.949999999999989"/>
    <n v="266.05"/>
    <n v="93.899999999999991"/>
    <x v="0"/>
    <s v="ACC4"/>
    <m/>
    <x v="9"/>
    <x v="1"/>
    <x v="7"/>
    <x v="1"/>
    <n v="4"/>
    <n v="2020"/>
    <x v="0"/>
    <x v="0"/>
    <n v="1"/>
    <n v="1"/>
    <n v="0"/>
    <n v="313"/>
  </r>
  <r>
    <x v="2958"/>
    <s v="12880077A"/>
    <x v="9"/>
    <x v="0"/>
    <x v="9"/>
    <n v="313"/>
    <n v="46.949999999999989"/>
    <n v="266.05"/>
    <n v="93.899999999999991"/>
    <x v="0"/>
    <s v="ACC4"/>
    <m/>
    <x v="9"/>
    <x v="0"/>
    <x v="7"/>
    <x v="4"/>
    <n v="4"/>
    <n v="2020"/>
    <x v="1"/>
    <x v="0"/>
    <n v="1"/>
    <n v="1"/>
    <n v="0"/>
    <n v="313"/>
  </r>
  <r>
    <x v="2959"/>
    <s v="12880078A"/>
    <x v="9"/>
    <x v="0"/>
    <x v="9"/>
    <n v="992"/>
    <n v="148.80000000000007"/>
    <n v="843.19999999999993"/>
    <n v="307.52"/>
    <x v="1"/>
    <s v="MIN5"/>
    <m/>
    <x v="9"/>
    <x v="1"/>
    <x v="7"/>
    <x v="4"/>
    <n v="4"/>
    <n v="2020"/>
    <x v="0"/>
    <x v="0"/>
    <n v="1"/>
    <n v="1"/>
    <n v="0"/>
    <n v="992"/>
  </r>
  <r>
    <x v="2960"/>
    <s v="12880079A"/>
    <x v="9"/>
    <x v="0"/>
    <x v="9"/>
    <n v="889"/>
    <n v="133.35000000000002"/>
    <n v="755.65"/>
    <n v="222.25"/>
    <x v="1"/>
    <s v="MIN2"/>
    <m/>
    <x v="9"/>
    <x v="0"/>
    <x v="7"/>
    <x v="3"/>
    <n v="4"/>
    <n v="2020"/>
    <x v="0"/>
    <x v="0"/>
    <n v="1"/>
    <n v="1"/>
    <n v="0"/>
    <n v="889"/>
  </r>
  <r>
    <x v="2961"/>
    <s v="33999219A"/>
    <x v="11"/>
    <x v="1"/>
    <x v="12"/>
    <n v="1491"/>
    <n v="298.20000000000005"/>
    <n v="1192.8"/>
    <n v="506.94000000000005"/>
    <x v="2"/>
    <s v="BAG2"/>
    <m/>
    <x v="11"/>
    <x v="0"/>
    <x v="0"/>
    <x v="2"/>
    <n v="12"/>
    <n v="2019"/>
    <x v="1"/>
    <x v="0"/>
    <n v="1"/>
    <n v="1"/>
    <n v="0"/>
    <n v="1491"/>
  </r>
  <r>
    <x v="2962"/>
    <s v="33999319A"/>
    <x v="11"/>
    <x v="1"/>
    <x v="12"/>
    <n v="636"/>
    <n v="127.19999999999999"/>
    <n v="508.8"/>
    <n v="216.24"/>
    <x v="4"/>
    <s v="BOO3"/>
    <m/>
    <x v="11"/>
    <x v="0"/>
    <x v="0"/>
    <x v="0"/>
    <n v="12"/>
    <n v="2019"/>
    <x v="1"/>
    <x v="0"/>
    <n v="1"/>
    <n v="1"/>
    <n v="0"/>
    <n v="636"/>
  </r>
  <r>
    <x v="2963"/>
    <s v="33999419A"/>
    <x v="11"/>
    <x v="1"/>
    <x v="12"/>
    <n v="636"/>
    <n v="127.19999999999999"/>
    <n v="508.8"/>
    <n v="216.24"/>
    <x v="4"/>
    <s v="BOO3"/>
    <m/>
    <x v="11"/>
    <x v="0"/>
    <x v="0"/>
    <x v="1"/>
    <n v="12"/>
    <n v="2019"/>
    <x v="1"/>
    <x v="0"/>
    <n v="2"/>
    <n v="0"/>
    <n v="1"/>
    <n v="1190"/>
  </r>
  <r>
    <x v="2963"/>
    <s v="33999419B"/>
    <x v="9"/>
    <x v="0"/>
    <x v="9"/>
    <n v="554"/>
    <n v="83.100000000000023"/>
    <n v="470.9"/>
    <n v="232.67999999999998"/>
    <x v="4"/>
    <s v="BOO9"/>
    <n v="4.0666666666666664"/>
    <x v="9"/>
    <x v="0"/>
    <x v="0"/>
    <x v="1"/>
    <n v="12"/>
    <n v="2019"/>
    <x v="1"/>
    <x v="0"/>
    <n v="2"/>
    <n v="0"/>
    <n v="1"/>
    <n v="1190"/>
  </r>
  <r>
    <x v="2964"/>
    <s v="33999519A"/>
    <x v="11"/>
    <x v="1"/>
    <x v="12"/>
    <n v="579"/>
    <n v="115.79999999999995"/>
    <n v="463.20000000000005"/>
    <n v="167.91"/>
    <x v="4"/>
    <s v="BOO1"/>
    <m/>
    <x v="11"/>
    <x v="0"/>
    <x v="0"/>
    <x v="0"/>
    <n v="12"/>
    <n v="2019"/>
    <x v="1"/>
    <x v="0"/>
    <n v="2"/>
    <n v="0"/>
    <n v="1"/>
    <n v="1133"/>
  </r>
  <r>
    <x v="2964"/>
    <s v="33999519B"/>
    <x v="6"/>
    <x v="0"/>
    <x v="6"/>
    <n v="554"/>
    <n v="0"/>
    <n v="554"/>
    <n v="232.67999999999998"/>
    <x v="4"/>
    <s v="BOO9"/>
    <n v="10.166666666666666"/>
    <x v="6"/>
    <x v="0"/>
    <x v="0"/>
    <x v="0"/>
    <n v="12"/>
    <n v="2019"/>
    <x v="1"/>
    <x v="0"/>
    <n v="2"/>
    <n v="0"/>
    <n v="1"/>
    <n v="1133"/>
  </r>
  <r>
    <x v="2965"/>
    <s v="33999619A"/>
    <x v="11"/>
    <x v="1"/>
    <x v="12"/>
    <n v="486"/>
    <n v="97.199999999999989"/>
    <n v="388.8"/>
    <n v="281.88"/>
    <x v="4"/>
    <s v="BOO6"/>
    <m/>
    <x v="11"/>
    <x v="0"/>
    <x v="0"/>
    <x v="2"/>
    <n v="12"/>
    <n v="2019"/>
    <x v="1"/>
    <x v="0"/>
    <n v="2"/>
    <n v="0"/>
    <n v="1"/>
    <n v="1122"/>
  </r>
  <r>
    <x v="2965"/>
    <s v="33999619B"/>
    <x v="7"/>
    <x v="0"/>
    <x v="7"/>
    <n v="636"/>
    <n v="0"/>
    <n v="636"/>
    <n v="216.24"/>
    <x v="4"/>
    <s v="BOO3"/>
    <n v="3.0333333333333332"/>
    <x v="7"/>
    <x v="0"/>
    <x v="0"/>
    <x v="2"/>
    <n v="12"/>
    <n v="2019"/>
    <x v="1"/>
    <x v="0"/>
    <n v="2"/>
    <n v="0"/>
    <n v="1"/>
    <n v="1122"/>
  </r>
  <r>
    <x v="2966"/>
    <s v="33999819A"/>
    <x v="11"/>
    <x v="1"/>
    <x v="12"/>
    <n v="646"/>
    <n v="129.19999999999993"/>
    <n v="516.80000000000007"/>
    <n v="348.84000000000003"/>
    <x v="4"/>
    <s v="BOO5"/>
    <m/>
    <x v="11"/>
    <x v="0"/>
    <x v="0"/>
    <x v="1"/>
    <n v="12"/>
    <n v="2019"/>
    <x v="1"/>
    <x v="0"/>
    <n v="2"/>
    <n v="0"/>
    <n v="1"/>
    <n v="1156"/>
  </r>
  <r>
    <x v="2966"/>
    <s v="33999819B"/>
    <x v="6"/>
    <x v="0"/>
    <x v="6"/>
    <n v="510"/>
    <n v="0"/>
    <n v="510"/>
    <n v="163.20000000000002"/>
    <x v="4"/>
    <s v="BOO2"/>
    <n v="10.166666666666666"/>
    <x v="6"/>
    <x v="0"/>
    <x v="0"/>
    <x v="1"/>
    <n v="12"/>
    <n v="2019"/>
    <x v="1"/>
    <x v="0"/>
    <n v="2"/>
    <n v="0"/>
    <n v="1"/>
    <n v="1156"/>
  </r>
  <r>
    <x v="2967"/>
    <s v="33999919A"/>
    <x v="11"/>
    <x v="1"/>
    <x v="12"/>
    <n v="551"/>
    <n v="110.19999999999999"/>
    <n v="440.8"/>
    <n v="264.48"/>
    <x v="4"/>
    <s v="BOO12"/>
    <m/>
    <x v="11"/>
    <x v="0"/>
    <x v="0"/>
    <x v="1"/>
    <n v="12"/>
    <n v="2019"/>
    <x v="1"/>
    <x v="0"/>
    <n v="2"/>
    <n v="0"/>
    <n v="1"/>
    <n v="1053"/>
  </r>
  <r>
    <x v="2967"/>
    <s v="33999919B"/>
    <x v="0"/>
    <x v="0"/>
    <x v="0"/>
    <n v="502"/>
    <n v="0"/>
    <n v="502"/>
    <n v="291.15999999999997"/>
    <x v="4"/>
    <s v="BOO4"/>
    <n v="1.0333333333333334"/>
    <x v="0"/>
    <x v="0"/>
    <x v="0"/>
    <x v="1"/>
    <n v="12"/>
    <n v="2019"/>
    <x v="1"/>
    <x v="0"/>
    <n v="2"/>
    <n v="0"/>
    <n v="1"/>
    <n v="1053"/>
  </r>
  <r>
    <x v="2968"/>
    <s v="33999719A"/>
    <x v="11"/>
    <x v="1"/>
    <x v="12"/>
    <n v="255"/>
    <n v="51"/>
    <n v="204"/>
    <n v="114.75"/>
    <x v="4"/>
    <s v="BOO8"/>
    <m/>
    <x v="11"/>
    <x v="0"/>
    <x v="0"/>
    <x v="0"/>
    <n v="12"/>
    <n v="2019"/>
    <x v="1"/>
    <x v="0"/>
    <n v="2"/>
    <n v="0"/>
    <n v="1"/>
    <n v="834"/>
  </r>
  <r>
    <x v="2968"/>
    <s v="33999719B"/>
    <x v="1"/>
    <x v="0"/>
    <x v="1"/>
    <n v="579"/>
    <n v="0"/>
    <n v="579"/>
    <n v="167.91"/>
    <x v="4"/>
    <s v="BOO1"/>
    <n v="9.1666666666666661"/>
    <x v="1"/>
    <x v="0"/>
    <x v="0"/>
    <x v="0"/>
    <n v="12"/>
    <n v="2019"/>
    <x v="1"/>
    <x v="0"/>
    <n v="2"/>
    <n v="0"/>
    <n v="1"/>
    <n v="834"/>
  </r>
  <r>
    <x v="2969"/>
    <s v="970101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2"/>
    <n v="0"/>
    <n v="1"/>
    <n v="591"/>
  </r>
  <r>
    <x v="2969"/>
    <s v="97010119B"/>
    <x v="7"/>
    <x v="0"/>
    <x v="7"/>
    <n v="144"/>
    <n v="21.600000000000009"/>
    <n v="122.39999999999999"/>
    <n v="66.240000000000009"/>
    <x v="8"/>
    <s v="SMA3"/>
    <n v="3.0333333333333332"/>
    <x v="7"/>
    <x v="0"/>
    <x v="0"/>
    <x v="2"/>
    <n v="12"/>
    <n v="2019"/>
    <x v="1"/>
    <x v="0"/>
    <n v="2"/>
    <n v="0"/>
    <n v="1"/>
    <n v="591"/>
  </r>
  <r>
    <x v="2970"/>
    <s v="97010219A"/>
    <x v="11"/>
    <x v="1"/>
    <x v="12"/>
    <n v="240"/>
    <n v="48"/>
    <n v="192"/>
    <n v="43.199999999999996"/>
    <x v="9"/>
    <s v="FRA5"/>
    <m/>
    <x v="11"/>
    <x v="0"/>
    <x v="0"/>
    <x v="0"/>
    <n v="12"/>
    <n v="2019"/>
    <x v="1"/>
    <x v="0"/>
    <n v="2"/>
    <n v="0"/>
    <n v="1"/>
    <n v="445"/>
  </r>
  <r>
    <x v="2970"/>
    <s v="97010219B"/>
    <x v="5"/>
    <x v="0"/>
    <x v="5"/>
    <n v="205"/>
    <n v="0"/>
    <n v="205"/>
    <n v="36.9"/>
    <x v="9"/>
    <s v="FRA3"/>
    <n v="6.1"/>
    <x v="5"/>
    <x v="0"/>
    <x v="0"/>
    <x v="0"/>
    <n v="12"/>
    <n v="2019"/>
    <x v="1"/>
    <x v="0"/>
    <n v="2"/>
    <n v="0"/>
    <n v="1"/>
    <n v="445"/>
  </r>
  <r>
    <x v="2971"/>
    <s v="97010319A"/>
    <x v="11"/>
    <x v="1"/>
    <x v="12"/>
    <n v="313"/>
    <n v="62.599999999999994"/>
    <n v="250.4"/>
    <n v="93.899999999999991"/>
    <x v="0"/>
    <s v="ACC4"/>
    <m/>
    <x v="11"/>
    <x v="0"/>
    <x v="0"/>
    <x v="4"/>
    <n v="12"/>
    <n v="2019"/>
    <x v="1"/>
    <x v="0"/>
    <n v="2"/>
    <n v="0"/>
    <n v="1"/>
    <n v="571"/>
  </r>
  <r>
    <x v="2971"/>
    <s v="97010319B"/>
    <x v="1"/>
    <x v="0"/>
    <x v="1"/>
    <n v="258"/>
    <n v="0"/>
    <n v="258"/>
    <n v="72.240000000000009"/>
    <x v="0"/>
    <s v="ACC2"/>
    <n v="9.1666666666666661"/>
    <x v="1"/>
    <x v="0"/>
    <x v="0"/>
    <x v="4"/>
    <n v="12"/>
    <n v="2019"/>
    <x v="1"/>
    <x v="0"/>
    <n v="2"/>
    <n v="0"/>
    <n v="1"/>
    <n v="571"/>
  </r>
  <r>
    <x v="2972"/>
    <s v="97020119A"/>
    <x v="11"/>
    <x v="1"/>
    <x v="12"/>
    <n v="327"/>
    <n v="65.399999999999977"/>
    <n v="261.60000000000002"/>
    <n v="94.83"/>
    <x v="0"/>
    <s v="ACC3"/>
    <m/>
    <x v="11"/>
    <x v="0"/>
    <x v="0"/>
    <x v="3"/>
    <n v="12"/>
    <n v="2019"/>
    <x v="1"/>
    <x v="0"/>
    <n v="2"/>
    <n v="0"/>
    <n v="1"/>
    <n v="654"/>
  </r>
  <r>
    <x v="2972"/>
    <s v="97020119B"/>
    <x v="11"/>
    <x v="0"/>
    <x v="11"/>
    <n v="327"/>
    <n v="0"/>
    <n v="327"/>
    <n v="94.83"/>
    <x v="0"/>
    <s v="ACC3"/>
    <n v="12.2"/>
    <x v="11"/>
    <x v="0"/>
    <x v="0"/>
    <x v="3"/>
    <n v="12"/>
    <n v="2019"/>
    <x v="1"/>
    <x v="0"/>
    <n v="2"/>
    <n v="0"/>
    <n v="1"/>
    <n v="654"/>
  </r>
  <r>
    <x v="2973"/>
    <s v="97020219A"/>
    <x v="11"/>
    <x v="1"/>
    <x v="12"/>
    <n v="327"/>
    <n v="65.399999999999977"/>
    <n v="261.60000000000002"/>
    <n v="94.83"/>
    <x v="0"/>
    <s v="ACC3"/>
    <m/>
    <x v="11"/>
    <x v="0"/>
    <x v="0"/>
    <x v="2"/>
    <n v="12"/>
    <n v="2019"/>
    <x v="1"/>
    <x v="0"/>
    <n v="2"/>
    <n v="0"/>
    <n v="1"/>
    <n v="640"/>
  </r>
  <r>
    <x v="2973"/>
    <s v="97020219B"/>
    <x v="5"/>
    <x v="0"/>
    <x v="5"/>
    <n v="313"/>
    <n v="0"/>
    <n v="313"/>
    <n v="93.899999999999991"/>
    <x v="0"/>
    <s v="ACC4"/>
    <n v="6.1"/>
    <x v="5"/>
    <x v="0"/>
    <x v="0"/>
    <x v="2"/>
    <n v="12"/>
    <n v="2019"/>
    <x v="1"/>
    <x v="0"/>
    <n v="2"/>
    <n v="0"/>
    <n v="1"/>
    <n v="640"/>
  </r>
  <r>
    <x v="2974"/>
    <s v="97020319A"/>
    <x v="11"/>
    <x v="1"/>
    <x v="12"/>
    <n v="258"/>
    <n v="51.599999999999994"/>
    <n v="206.4"/>
    <n v="72.240000000000009"/>
    <x v="0"/>
    <s v="ACC2"/>
    <m/>
    <x v="11"/>
    <x v="0"/>
    <x v="0"/>
    <x v="2"/>
    <n v="12"/>
    <n v="2019"/>
    <x v="1"/>
    <x v="0"/>
    <n v="2"/>
    <n v="0"/>
    <n v="1"/>
    <n v="585"/>
  </r>
  <r>
    <x v="2974"/>
    <s v="97020319B"/>
    <x v="10"/>
    <x v="0"/>
    <x v="10"/>
    <n v="327"/>
    <n v="0"/>
    <n v="327"/>
    <n v="94.83"/>
    <x v="0"/>
    <s v="ACC3"/>
    <n v="2.0666666666666669"/>
    <x v="10"/>
    <x v="0"/>
    <x v="0"/>
    <x v="2"/>
    <n v="12"/>
    <n v="2019"/>
    <x v="1"/>
    <x v="0"/>
    <n v="2"/>
    <n v="0"/>
    <n v="1"/>
    <n v="585"/>
  </r>
  <r>
    <x v="2975"/>
    <s v="97020519A"/>
    <x v="11"/>
    <x v="1"/>
    <x v="12"/>
    <n v="258"/>
    <n v="51.599999999999994"/>
    <n v="206.4"/>
    <n v="72.240000000000009"/>
    <x v="0"/>
    <s v="ACC2"/>
    <m/>
    <x v="11"/>
    <x v="0"/>
    <x v="0"/>
    <x v="1"/>
    <n v="12"/>
    <n v="2019"/>
    <x v="1"/>
    <x v="0"/>
    <n v="2"/>
    <n v="0"/>
    <n v="1"/>
    <n v="571"/>
  </r>
  <r>
    <x v="2975"/>
    <s v="97020519B"/>
    <x v="5"/>
    <x v="0"/>
    <x v="5"/>
    <n v="313"/>
    <n v="0"/>
    <n v="313"/>
    <n v="93.899999999999991"/>
    <x v="0"/>
    <s v="ACC4"/>
    <n v="6.1"/>
    <x v="5"/>
    <x v="0"/>
    <x v="0"/>
    <x v="1"/>
    <n v="12"/>
    <n v="2019"/>
    <x v="1"/>
    <x v="0"/>
    <n v="2"/>
    <n v="0"/>
    <n v="1"/>
    <n v="571"/>
  </r>
  <r>
    <x v="2976"/>
    <s v="64010119A"/>
    <x v="11"/>
    <x v="1"/>
    <x v="12"/>
    <n v="478"/>
    <n v="95.599999999999966"/>
    <n v="382.40000000000003"/>
    <n v="119.5"/>
    <x v="5"/>
    <s v="SAN8"/>
    <m/>
    <x v="11"/>
    <x v="0"/>
    <x v="0"/>
    <x v="4"/>
    <n v="12"/>
    <n v="2019"/>
    <x v="1"/>
    <x v="0"/>
    <n v="1"/>
    <n v="1"/>
    <n v="0"/>
    <n v="478"/>
  </r>
  <r>
    <x v="2977"/>
    <s v="64010219A"/>
    <x v="11"/>
    <x v="1"/>
    <x v="12"/>
    <n v="312"/>
    <n v="62.399999999999977"/>
    <n v="249.60000000000002"/>
    <n v="99.84"/>
    <x v="6"/>
    <s v="SNE1"/>
    <m/>
    <x v="11"/>
    <x v="0"/>
    <x v="0"/>
    <x v="0"/>
    <n v="12"/>
    <n v="2019"/>
    <x v="1"/>
    <x v="0"/>
    <n v="4"/>
    <n v="0"/>
    <n v="1"/>
    <n v="1487"/>
  </r>
  <r>
    <x v="2977"/>
    <s v="64010219C"/>
    <x v="1"/>
    <x v="0"/>
    <x v="1"/>
    <n v="345"/>
    <n v="0"/>
    <n v="345"/>
    <n v="106.95"/>
    <x v="7"/>
    <s v="APP2"/>
    <n v="9.1666666666666661"/>
    <x v="1"/>
    <x v="0"/>
    <x v="0"/>
    <x v="0"/>
    <n v="12"/>
    <n v="2019"/>
    <x v="1"/>
    <x v="0"/>
    <n v="4"/>
    <n v="0"/>
    <n v="1"/>
    <n v="1487"/>
  </r>
  <r>
    <x v="2977"/>
    <s v="64010219D"/>
    <x v="3"/>
    <x v="0"/>
    <x v="3"/>
    <n v="447"/>
    <n v="0"/>
    <n v="447"/>
    <n v="156.44999999999999"/>
    <x v="7"/>
    <s v="APP3"/>
    <n v="1.0333333333333334"/>
    <x v="3"/>
    <x v="0"/>
    <x v="0"/>
    <x v="0"/>
    <n v="12"/>
    <n v="2019"/>
    <x v="1"/>
    <x v="0"/>
    <n v="4"/>
    <n v="0"/>
    <n v="1"/>
    <n v="1487"/>
  </r>
  <r>
    <x v="2977"/>
    <s v="64010219E"/>
    <x v="3"/>
    <x v="0"/>
    <x v="3"/>
    <n v="383"/>
    <n v="0"/>
    <n v="383"/>
    <n v="122.56"/>
    <x v="7"/>
    <s v="APP1"/>
    <n v="0"/>
    <x v="3"/>
    <x v="0"/>
    <x v="0"/>
    <x v="0"/>
    <n v="12"/>
    <n v="2019"/>
    <x v="1"/>
    <x v="0"/>
    <n v="4"/>
    <n v="0"/>
    <n v="1"/>
    <n v="1487"/>
  </r>
  <r>
    <x v="2978"/>
    <s v="64020119A"/>
    <x v="11"/>
    <x v="1"/>
    <x v="12"/>
    <n v="383"/>
    <n v="76.599999999999966"/>
    <n v="306.40000000000003"/>
    <n v="122.56"/>
    <x v="7"/>
    <s v="APP1"/>
    <m/>
    <x v="11"/>
    <x v="0"/>
    <x v="0"/>
    <x v="1"/>
    <n v="12"/>
    <n v="2019"/>
    <x v="1"/>
    <x v="0"/>
    <n v="1"/>
    <n v="1"/>
    <n v="0"/>
    <n v="383"/>
  </r>
  <r>
    <x v="2979"/>
    <s v="64020219A"/>
    <x v="11"/>
    <x v="1"/>
    <x v="12"/>
    <n v="383"/>
    <n v="76.599999999999966"/>
    <n v="306.40000000000003"/>
    <n v="122.56"/>
    <x v="7"/>
    <s v="APP1"/>
    <m/>
    <x v="11"/>
    <x v="0"/>
    <x v="0"/>
    <x v="4"/>
    <n v="12"/>
    <n v="2019"/>
    <x v="1"/>
    <x v="0"/>
    <n v="2"/>
    <n v="0"/>
    <n v="1"/>
    <n v="555"/>
  </r>
  <r>
    <x v="2979"/>
    <s v="64020219C"/>
    <x v="6"/>
    <x v="0"/>
    <x v="6"/>
    <n v="172"/>
    <n v="0"/>
    <n v="172"/>
    <n v="65.36"/>
    <x v="8"/>
    <s v="SMA2"/>
    <n v="10.166666666666666"/>
    <x v="6"/>
    <x v="0"/>
    <x v="0"/>
    <x v="4"/>
    <n v="12"/>
    <n v="2019"/>
    <x v="1"/>
    <x v="0"/>
    <n v="2"/>
    <n v="0"/>
    <n v="1"/>
    <n v="555"/>
  </r>
  <r>
    <x v="2980"/>
    <s v="64020319A"/>
    <x v="11"/>
    <x v="1"/>
    <x v="12"/>
    <n v="168"/>
    <n v="33.599999999999994"/>
    <n v="134.4"/>
    <n v="25.2"/>
    <x v="8"/>
    <s v="SMA4"/>
    <m/>
    <x v="11"/>
    <x v="0"/>
    <x v="0"/>
    <x v="4"/>
    <n v="12"/>
    <n v="2019"/>
    <x v="1"/>
    <x v="0"/>
    <n v="4"/>
    <n v="0"/>
    <n v="1"/>
    <n v="648"/>
  </r>
  <r>
    <x v="2980"/>
    <s v="64020319B"/>
    <x v="4"/>
    <x v="0"/>
    <x v="4"/>
    <n v="168"/>
    <n v="0"/>
    <n v="168"/>
    <n v="25.2"/>
    <x v="8"/>
    <s v="SMA4"/>
    <n v="11.2"/>
    <x v="4"/>
    <x v="0"/>
    <x v="0"/>
    <x v="4"/>
    <n v="12"/>
    <n v="2019"/>
    <x v="1"/>
    <x v="0"/>
    <n v="4"/>
    <n v="0"/>
    <n v="1"/>
    <n v="648"/>
  </r>
  <r>
    <x v="2980"/>
    <s v="64020319C"/>
    <x v="5"/>
    <x v="0"/>
    <x v="5"/>
    <n v="168"/>
    <n v="0"/>
    <n v="168"/>
    <n v="25.2"/>
    <x v="8"/>
    <s v="SMA4"/>
    <n v="5.0999999999999996"/>
    <x v="5"/>
    <x v="0"/>
    <x v="0"/>
    <x v="4"/>
    <n v="12"/>
    <n v="2019"/>
    <x v="1"/>
    <x v="0"/>
    <n v="4"/>
    <n v="0"/>
    <n v="1"/>
    <n v="648"/>
  </r>
  <r>
    <x v="2980"/>
    <s v="64020319D"/>
    <x v="5"/>
    <x v="0"/>
    <x v="5"/>
    <n v="144"/>
    <n v="0"/>
    <n v="144"/>
    <n v="66.240000000000009"/>
    <x v="8"/>
    <s v="SMA3"/>
    <n v="0"/>
    <x v="5"/>
    <x v="0"/>
    <x v="0"/>
    <x v="4"/>
    <n v="12"/>
    <n v="2019"/>
    <x v="1"/>
    <x v="0"/>
    <n v="4"/>
    <n v="0"/>
    <n v="1"/>
    <n v="648"/>
  </r>
  <r>
    <x v="2981"/>
    <s v="64020419A"/>
    <x v="11"/>
    <x v="1"/>
    <x v="12"/>
    <n v="168"/>
    <n v="33.599999999999994"/>
    <n v="134.4"/>
    <n v="75.600000000000009"/>
    <x v="8"/>
    <s v="SMA1"/>
    <m/>
    <x v="11"/>
    <x v="0"/>
    <x v="0"/>
    <x v="2"/>
    <n v="12"/>
    <n v="2019"/>
    <x v="1"/>
    <x v="0"/>
    <n v="2"/>
    <n v="0"/>
    <n v="1"/>
    <n v="336"/>
  </r>
  <r>
    <x v="2981"/>
    <s v="64020419B"/>
    <x v="6"/>
    <x v="0"/>
    <x v="6"/>
    <n v="168"/>
    <n v="0"/>
    <n v="168"/>
    <n v="25.2"/>
    <x v="8"/>
    <s v="SMA4"/>
    <n v="10.166666666666666"/>
    <x v="6"/>
    <x v="0"/>
    <x v="0"/>
    <x v="2"/>
    <n v="12"/>
    <n v="2019"/>
    <x v="1"/>
    <x v="0"/>
    <n v="2"/>
    <n v="0"/>
    <n v="1"/>
    <n v="336"/>
  </r>
  <r>
    <x v="2982"/>
    <s v="64020519A"/>
    <x v="11"/>
    <x v="1"/>
    <x v="12"/>
    <n v="192"/>
    <n v="38.399999999999977"/>
    <n v="153.60000000000002"/>
    <n v="34.56"/>
    <x v="9"/>
    <s v="FRA1"/>
    <m/>
    <x v="11"/>
    <x v="0"/>
    <x v="0"/>
    <x v="2"/>
    <n v="12"/>
    <n v="2019"/>
    <x v="1"/>
    <x v="0"/>
    <n v="3"/>
    <n v="0"/>
    <n v="1"/>
    <n v="642"/>
  </r>
  <r>
    <x v="2982"/>
    <s v="64020519C"/>
    <x v="3"/>
    <x v="0"/>
    <x v="3"/>
    <n v="210"/>
    <n v="0"/>
    <n v="210"/>
    <n v="37.799999999999997"/>
    <x v="9"/>
    <s v="FRA2"/>
    <n v="8.1333333333333329"/>
    <x v="3"/>
    <x v="0"/>
    <x v="0"/>
    <x v="2"/>
    <n v="12"/>
    <n v="2019"/>
    <x v="1"/>
    <x v="0"/>
    <n v="3"/>
    <n v="0"/>
    <n v="1"/>
    <n v="642"/>
  </r>
  <r>
    <x v="2982"/>
    <s v="64020519D"/>
    <x v="1"/>
    <x v="0"/>
    <x v="1"/>
    <n v="240"/>
    <n v="0"/>
    <n v="240"/>
    <n v="43.199999999999996"/>
    <x v="9"/>
    <s v="FRA5"/>
    <n v="1.0333333333333334"/>
    <x v="1"/>
    <x v="0"/>
    <x v="0"/>
    <x v="2"/>
    <n v="12"/>
    <n v="2019"/>
    <x v="1"/>
    <x v="0"/>
    <n v="3"/>
    <n v="0"/>
    <n v="1"/>
    <n v="642"/>
  </r>
  <r>
    <x v="2983"/>
    <s v="20130119A"/>
    <x v="11"/>
    <x v="1"/>
    <x v="12"/>
    <n v="278"/>
    <n v="55.599999999999994"/>
    <n v="222.4"/>
    <n v="69.5"/>
    <x v="3"/>
    <s v="SHO1"/>
    <m/>
    <x v="11"/>
    <x v="0"/>
    <x v="0"/>
    <x v="0"/>
    <n v="12"/>
    <n v="2019"/>
    <x v="1"/>
    <x v="0"/>
    <n v="1"/>
    <n v="1"/>
    <n v="0"/>
    <n v="278"/>
  </r>
  <r>
    <x v="2984"/>
    <s v="20130219A"/>
    <x v="11"/>
    <x v="1"/>
    <x v="12"/>
    <n v="510"/>
    <n v="102"/>
    <n v="408"/>
    <n v="163.20000000000002"/>
    <x v="4"/>
    <s v="BOO2"/>
    <m/>
    <x v="11"/>
    <x v="0"/>
    <x v="0"/>
    <x v="4"/>
    <n v="12"/>
    <n v="2019"/>
    <x v="1"/>
    <x v="0"/>
    <n v="6"/>
    <n v="0"/>
    <n v="1"/>
    <n v="2035"/>
  </r>
  <r>
    <x v="2984"/>
    <s v="20130219B"/>
    <x v="7"/>
    <x v="0"/>
    <x v="7"/>
    <n v="488"/>
    <n v="73.199999999999989"/>
    <n v="414.8"/>
    <n v="156.16"/>
    <x v="5"/>
    <s v="SAN4"/>
    <n v="3.0333333333333332"/>
    <x v="7"/>
    <x v="0"/>
    <x v="0"/>
    <x v="4"/>
    <n v="12"/>
    <n v="2019"/>
    <x v="1"/>
    <x v="0"/>
    <n v="6"/>
    <n v="0"/>
    <n v="1"/>
    <n v="2035"/>
  </r>
  <r>
    <x v="2984"/>
    <s v="20130219C"/>
    <x v="8"/>
    <x v="0"/>
    <x v="8"/>
    <n v="312"/>
    <n v="0"/>
    <n v="312"/>
    <n v="99.84"/>
    <x v="6"/>
    <s v="SNE1"/>
    <n v="4.0666666666666664"/>
    <x v="8"/>
    <x v="0"/>
    <x v="0"/>
    <x v="4"/>
    <n v="12"/>
    <n v="2019"/>
    <x v="1"/>
    <x v="0"/>
    <n v="6"/>
    <n v="0"/>
    <n v="1"/>
    <n v="2035"/>
  </r>
  <r>
    <x v="2984"/>
    <s v="20130219D"/>
    <x v="2"/>
    <x v="0"/>
    <x v="2"/>
    <n v="180"/>
    <n v="0"/>
    <n v="180"/>
    <n v="61.2"/>
    <x v="6"/>
    <s v="SNE3"/>
    <n v="2.0333333333333332"/>
    <x v="2"/>
    <x v="0"/>
    <x v="0"/>
    <x v="4"/>
    <n v="12"/>
    <n v="2019"/>
    <x v="1"/>
    <x v="0"/>
    <n v="6"/>
    <n v="0"/>
    <n v="1"/>
    <n v="2035"/>
  </r>
  <r>
    <x v="2984"/>
    <s v="20130219E"/>
    <x v="5"/>
    <x v="0"/>
    <x v="5"/>
    <n v="317"/>
    <n v="0"/>
    <n v="317"/>
    <n v="98.27"/>
    <x v="6"/>
    <s v="SNE13"/>
    <n v="1.0333333333333334"/>
    <x v="5"/>
    <x v="0"/>
    <x v="0"/>
    <x v="4"/>
    <n v="12"/>
    <n v="2019"/>
    <x v="1"/>
    <x v="0"/>
    <n v="6"/>
    <n v="0"/>
    <n v="1"/>
    <n v="2035"/>
  </r>
  <r>
    <x v="2984"/>
    <s v="20130219F"/>
    <x v="1"/>
    <x v="0"/>
    <x v="1"/>
    <n v="228"/>
    <n v="0"/>
    <n v="228"/>
    <n v="79.8"/>
    <x v="6"/>
    <s v="SNE4"/>
    <n v="3.0666666666666669"/>
    <x v="1"/>
    <x v="0"/>
    <x v="0"/>
    <x v="4"/>
    <n v="12"/>
    <n v="2019"/>
    <x v="1"/>
    <x v="0"/>
    <n v="6"/>
    <n v="0"/>
    <n v="1"/>
    <n v="2035"/>
  </r>
  <r>
    <x v="2985"/>
    <s v="20130319A"/>
    <x v="11"/>
    <x v="1"/>
    <x v="12"/>
    <n v="284"/>
    <n v="56.799999999999983"/>
    <n v="227.20000000000002"/>
    <n v="76.680000000000007"/>
    <x v="6"/>
    <s v="SNE14"/>
    <m/>
    <x v="11"/>
    <x v="0"/>
    <x v="0"/>
    <x v="2"/>
    <n v="12"/>
    <n v="2019"/>
    <x v="1"/>
    <x v="0"/>
    <n v="1"/>
    <n v="1"/>
    <n v="0"/>
    <n v="284"/>
  </r>
  <r>
    <x v="2986"/>
    <s v="20130419A"/>
    <x v="11"/>
    <x v="1"/>
    <x v="12"/>
    <n v="168"/>
    <n v="33.599999999999994"/>
    <n v="134.4"/>
    <n v="60.48"/>
    <x v="6"/>
    <s v="SNE5"/>
    <m/>
    <x v="11"/>
    <x v="0"/>
    <x v="0"/>
    <x v="2"/>
    <n v="12"/>
    <n v="2019"/>
    <x v="1"/>
    <x v="0"/>
    <n v="1"/>
    <n v="1"/>
    <n v="0"/>
    <n v="168"/>
  </r>
  <r>
    <x v="2987"/>
    <s v="20130519A"/>
    <x v="11"/>
    <x v="1"/>
    <x v="12"/>
    <n v="312"/>
    <n v="62.399999999999977"/>
    <n v="249.60000000000002"/>
    <n v="99.84"/>
    <x v="6"/>
    <s v="SNE1"/>
    <m/>
    <x v="11"/>
    <x v="0"/>
    <x v="0"/>
    <x v="3"/>
    <n v="12"/>
    <n v="2019"/>
    <x v="1"/>
    <x v="0"/>
    <n v="2"/>
    <n v="0"/>
    <n v="1"/>
    <n v="695"/>
  </r>
  <r>
    <x v="2987"/>
    <s v="20130519B"/>
    <x v="5"/>
    <x v="0"/>
    <x v="5"/>
    <n v="383"/>
    <n v="0"/>
    <n v="383"/>
    <n v="122.56"/>
    <x v="7"/>
    <s v="APP1"/>
    <n v="6.1"/>
    <x v="5"/>
    <x v="0"/>
    <x v="0"/>
    <x v="3"/>
    <n v="12"/>
    <n v="2019"/>
    <x v="1"/>
    <x v="0"/>
    <n v="2"/>
    <n v="0"/>
    <n v="1"/>
    <n v="695"/>
  </r>
  <r>
    <x v="2988"/>
    <s v="201306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2989"/>
    <s v="201307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1"/>
    <n v="1"/>
    <n v="0"/>
    <n v="383"/>
  </r>
  <r>
    <x v="2990"/>
    <s v="201308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1"/>
    <n v="1"/>
    <n v="0"/>
    <n v="383"/>
  </r>
  <r>
    <x v="2991"/>
    <s v="20130919A"/>
    <x v="11"/>
    <x v="1"/>
    <x v="12"/>
    <n v="383"/>
    <n v="76.599999999999966"/>
    <n v="306.40000000000003"/>
    <n v="122.56"/>
    <x v="7"/>
    <s v="APP1"/>
    <m/>
    <x v="11"/>
    <x v="0"/>
    <x v="0"/>
    <x v="0"/>
    <n v="12"/>
    <n v="2019"/>
    <x v="1"/>
    <x v="0"/>
    <n v="2"/>
    <n v="0"/>
    <n v="1"/>
    <n v="551"/>
  </r>
  <r>
    <x v="2991"/>
    <s v="20130919B"/>
    <x v="6"/>
    <x v="0"/>
    <x v="6"/>
    <n v="168"/>
    <n v="0"/>
    <n v="168"/>
    <n v="25.2"/>
    <x v="8"/>
    <s v="SMA4"/>
    <n v="10.166666666666666"/>
    <x v="6"/>
    <x v="0"/>
    <x v="0"/>
    <x v="0"/>
    <n v="12"/>
    <n v="2019"/>
    <x v="1"/>
    <x v="0"/>
    <n v="2"/>
    <n v="0"/>
    <n v="1"/>
    <n v="551"/>
  </r>
  <r>
    <x v="2992"/>
    <s v="20131019A"/>
    <x v="11"/>
    <x v="1"/>
    <x v="12"/>
    <n v="436"/>
    <n v="87.199999999999989"/>
    <n v="348.8"/>
    <n v="122.08000000000001"/>
    <x v="3"/>
    <s v="SHO8"/>
    <m/>
    <x v="11"/>
    <x v="0"/>
    <x v="0"/>
    <x v="1"/>
    <n v="12"/>
    <n v="2019"/>
    <x v="1"/>
    <x v="0"/>
    <n v="1"/>
    <n v="1"/>
    <n v="0"/>
    <n v="436"/>
  </r>
  <r>
    <x v="2993"/>
    <s v="20131119A"/>
    <x v="11"/>
    <x v="1"/>
    <x v="12"/>
    <n v="636"/>
    <n v="127.19999999999999"/>
    <n v="508.8"/>
    <n v="216.24"/>
    <x v="4"/>
    <s v="BOO3"/>
    <m/>
    <x v="11"/>
    <x v="0"/>
    <x v="0"/>
    <x v="1"/>
    <n v="12"/>
    <n v="2019"/>
    <x v="1"/>
    <x v="0"/>
    <n v="1"/>
    <n v="1"/>
    <n v="0"/>
    <n v="636"/>
  </r>
  <r>
    <x v="2994"/>
    <s v="20131219A"/>
    <x v="11"/>
    <x v="1"/>
    <x v="12"/>
    <n v="540"/>
    <n v="108"/>
    <n v="432"/>
    <n v="167.4"/>
    <x v="5"/>
    <s v="SAN3"/>
    <m/>
    <x v="11"/>
    <x v="0"/>
    <x v="0"/>
    <x v="4"/>
    <n v="12"/>
    <n v="2019"/>
    <x v="1"/>
    <x v="0"/>
    <n v="1"/>
    <n v="1"/>
    <n v="0"/>
    <n v="540"/>
  </r>
  <r>
    <x v="2995"/>
    <s v="20131319A"/>
    <x v="11"/>
    <x v="1"/>
    <x v="12"/>
    <n v="336"/>
    <n v="67.199999999999989"/>
    <n v="268.8"/>
    <n v="120.96"/>
    <x v="6"/>
    <s v="SNE8"/>
    <m/>
    <x v="11"/>
    <x v="0"/>
    <x v="0"/>
    <x v="1"/>
    <n v="12"/>
    <n v="2019"/>
    <x v="1"/>
    <x v="0"/>
    <n v="1"/>
    <n v="1"/>
    <n v="0"/>
    <n v="336"/>
  </r>
  <r>
    <x v="2996"/>
    <s v="20131419A"/>
    <x v="11"/>
    <x v="1"/>
    <x v="12"/>
    <n v="180"/>
    <n v="36"/>
    <n v="144"/>
    <n v="61.2"/>
    <x v="6"/>
    <s v="SNE3"/>
    <m/>
    <x v="11"/>
    <x v="0"/>
    <x v="0"/>
    <x v="4"/>
    <n v="12"/>
    <n v="2019"/>
    <x v="1"/>
    <x v="0"/>
    <n v="2"/>
    <n v="0"/>
    <n v="1"/>
    <n v="627"/>
  </r>
  <r>
    <x v="2996"/>
    <s v="20131419B"/>
    <x v="3"/>
    <x v="0"/>
    <x v="3"/>
    <n v="447"/>
    <n v="0"/>
    <n v="447"/>
    <n v="156.44999999999999"/>
    <x v="7"/>
    <s v="APP3"/>
    <n v="8.1333333333333329"/>
    <x v="3"/>
    <x v="0"/>
    <x v="0"/>
    <x v="4"/>
    <n v="12"/>
    <n v="2019"/>
    <x v="1"/>
    <x v="0"/>
    <n v="2"/>
    <n v="0"/>
    <n v="1"/>
    <n v="627"/>
  </r>
  <r>
    <x v="2997"/>
    <s v="20131519A"/>
    <x v="11"/>
    <x v="1"/>
    <x v="12"/>
    <n v="383"/>
    <n v="76.599999999999966"/>
    <n v="306.40000000000003"/>
    <n v="122.56"/>
    <x v="7"/>
    <s v="APP1"/>
    <m/>
    <x v="11"/>
    <x v="0"/>
    <x v="0"/>
    <x v="4"/>
    <n v="12"/>
    <n v="2019"/>
    <x v="1"/>
    <x v="0"/>
    <n v="1"/>
    <n v="1"/>
    <n v="0"/>
    <n v="383"/>
  </r>
  <r>
    <x v="2998"/>
    <s v="20131619A"/>
    <x v="11"/>
    <x v="1"/>
    <x v="12"/>
    <n v="447"/>
    <n v="89.399999999999977"/>
    <n v="357.6"/>
    <n v="156.44999999999999"/>
    <x v="7"/>
    <s v="APP3"/>
    <m/>
    <x v="11"/>
    <x v="0"/>
    <x v="0"/>
    <x v="3"/>
    <n v="12"/>
    <n v="2019"/>
    <x v="1"/>
    <x v="0"/>
    <n v="3"/>
    <n v="0"/>
    <n v="1"/>
    <n v="1277"/>
  </r>
  <r>
    <x v="2998"/>
    <s v="20131619B"/>
    <x v="4"/>
    <x v="0"/>
    <x v="4"/>
    <n v="383"/>
    <n v="0"/>
    <n v="383"/>
    <n v="122.56"/>
    <x v="7"/>
    <s v="APP1"/>
    <n v="11.2"/>
    <x v="4"/>
    <x v="0"/>
    <x v="0"/>
    <x v="3"/>
    <n v="12"/>
    <n v="2019"/>
    <x v="1"/>
    <x v="0"/>
    <n v="3"/>
    <n v="0"/>
    <n v="1"/>
    <n v="1277"/>
  </r>
  <r>
    <x v="2998"/>
    <s v="20131619C"/>
    <x v="3"/>
    <x v="0"/>
    <x v="3"/>
    <n v="447"/>
    <n v="0"/>
    <n v="447"/>
    <n v="156.44999999999999"/>
    <x v="7"/>
    <s v="APP3"/>
    <n v="3.0666666666666669"/>
    <x v="3"/>
    <x v="0"/>
    <x v="0"/>
    <x v="3"/>
    <n v="12"/>
    <n v="2019"/>
    <x v="1"/>
    <x v="0"/>
    <n v="3"/>
    <n v="0"/>
    <n v="1"/>
    <n v="1277"/>
  </r>
  <r>
    <x v="2999"/>
    <s v="201317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1"/>
    <n v="1"/>
    <n v="0"/>
    <n v="383"/>
  </r>
  <r>
    <x v="3000"/>
    <s v="201318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1"/>
    <x v="0"/>
    <n v="3"/>
    <n v="0"/>
    <n v="1"/>
    <n v="787"/>
  </r>
  <r>
    <x v="3000"/>
    <s v="20131819B"/>
    <x v="8"/>
    <x v="0"/>
    <x v="8"/>
    <n v="168"/>
    <n v="0"/>
    <n v="168"/>
    <n v="25.2"/>
    <x v="8"/>
    <s v="SMA4"/>
    <n v="7.1"/>
    <x v="8"/>
    <x v="0"/>
    <x v="0"/>
    <x v="4"/>
    <n v="12"/>
    <n v="2019"/>
    <x v="1"/>
    <x v="0"/>
    <n v="3"/>
    <n v="0"/>
    <n v="1"/>
    <n v="787"/>
  </r>
  <r>
    <x v="3000"/>
    <s v="20131819C"/>
    <x v="5"/>
    <x v="0"/>
    <x v="5"/>
    <n v="172"/>
    <n v="0"/>
    <n v="172"/>
    <n v="65.36"/>
    <x v="8"/>
    <s v="SMA2"/>
    <n v="1"/>
    <x v="5"/>
    <x v="0"/>
    <x v="0"/>
    <x v="4"/>
    <n v="12"/>
    <n v="2019"/>
    <x v="1"/>
    <x v="0"/>
    <n v="3"/>
    <n v="0"/>
    <n v="1"/>
    <n v="787"/>
  </r>
  <r>
    <x v="3001"/>
    <s v="20131919A"/>
    <x v="11"/>
    <x v="1"/>
    <x v="12"/>
    <n v="168"/>
    <n v="33.599999999999994"/>
    <n v="134.4"/>
    <n v="75.600000000000009"/>
    <x v="8"/>
    <s v="SMA1"/>
    <m/>
    <x v="11"/>
    <x v="0"/>
    <x v="0"/>
    <x v="0"/>
    <n v="12"/>
    <n v="2019"/>
    <x v="1"/>
    <x v="0"/>
    <n v="1"/>
    <n v="1"/>
    <n v="0"/>
    <n v="168"/>
  </r>
  <r>
    <x v="3002"/>
    <s v="20132019A"/>
    <x v="11"/>
    <x v="1"/>
    <x v="12"/>
    <n v="579"/>
    <n v="115.79999999999995"/>
    <n v="463.20000000000005"/>
    <n v="167.91"/>
    <x v="4"/>
    <s v="BOO1"/>
    <m/>
    <x v="11"/>
    <x v="0"/>
    <x v="0"/>
    <x v="2"/>
    <n v="12"/>
    <n v="2019"/>
    <x v="1"/>
    <x v="0"/>
    <n v="3"/>
    <n v="0"/>
    <n v="1"/>
    <n v="1251"/>
  </r>
  <r>
    <x v="3002"/>
    <s v="20132019B"/>
    <x v="0"/>
    <x v="0"/>
    <x v="0"/>
    <n v="492"/>
    <n v="0"/>
    <n v="492"/>
    <n v="137.76000000000002"/>
    <x v="5"/>
    <s v="SAN7"/>
    <n v="1.0333333333333334"/>
    <x v="0"/>
    <x v="0"/>
    <x v="0"/>
    <x v="2"/>
    <n v="12"/>
    <n v="2019"/>
    <x v="1"/>
    <x v="0"/>
    <n v="3"/>
    <n v="0"/>
    <n v="1"/>
    <n v="1251"/>
  </r>
  <r>
    <x v="3002"/>
    <s v="20132019C"/>
    <x v="9"/>
    <x v="0"/>
    <x v="9"/>
    <n v="180"/>
    <n v="27"/>
    <n v="153"/>
    <n v="61.2"/>
    <x v="6"/>
    <s v="SNE3"/>
    <n v="3.0333333333333332"/>
    <x v="9"/>
    <x v="0"/>
    <x v="0"/>
    <x v="2"/>
    <n v="12"/>
    <n v="2019"/>
    <x v="1"/>
    <x v="0"/>
    <n v="3"/>
    <n v="0"/>
    <n v="1"/>
    <n v="1251"/>
  </r>
  <r>
    <x v="3003"/>
    <s v="20132119A"/>
    <x v="11"/>
    <x v="1"/>
    <x v="12"/>
    <n v="187"/>
    <n v="37.400000000000006"/>
    <n v="149.6"/>
    <n v="59.84"/>
    <x v="6"/>
    <s v="SNE2"/>
    <m/>
    <x v="11"/>
    <x v="0"/>
    <x v="0"/>
    <x v="2"/>
    <n v="12"/>
    <n v="2019"/>
    <x v="1"/>
    <x v="0"/>
    <n v="1"/>
    <n v="1"/>
    <n v="0"/>
    <n v="187"/>
  </r>
  <r>
    <x v="3004"/>
    <s v="20132219A"/>
    <x v="11"/>
    <x v="1"/>
    <x v="12"/>
    <n v="168"/>
    <n v="33.599999999999994"/>
    <n v="134.4"/>
    <n v="60.48"/>
    <x v="6"/>
    <s v="SNE5"/>
    <m/>
    <x v="11"/>
    <x v="0"/>
    <x v="0"/>
    <x v="0"/>
    <n v="12"/>
    <n v="2019"/>
    <x v="1"/>
    <x v="0"/>
    <n v="7"/>
    <n v="0"/>
    <n v="1"/>
    <n v="2402"/>
  </r>
  <r>
    <x v="3004"/>
    <s v="20132219B"/>
    <x v="0"/>
    <x v="0"/>
    <x v="0"/>
    <n v="267"/>
    <n v="53.399999999999977"/>
    <n v="213.60000000000002"/>
    <n v="90.78"/>
    <x v="6"/>
    <s v="SNE6"/>
    <n v="1.0333333333333334"/>
    <x v="0"/>
    <x v="0"/>
    <x v="0"/>
    <x v="0"/>
    <n v="12"/>
    <n v="2019"/>
    <x v="1"/>
    <x v="0"/>
    <n v="7"/>
    <n v="0"/>
    <n v="1"/>
    <n v="2402"/>
  </r>
  <r>
    <x v="3004"/>
    <s v="20132219C"/>
    <x v="2"/>
    <x v="0"/>
    <x v="2"/>
    <n v="345"/>
    <n v="0"/>
    <n v="345"/>
    <n v="106.95"/>
    <x v="7"/>
    <s v="APP2"/>
    <n v="4.0333333333333332"/>
    <x v="2"/>
    <x v="0"/>
    <x v="0"/>
    <x v="0"/>
    <n v="12"/>
    <n v="2019"/>
    <x v="1"/>
    <x v="0"/>
    <n v="7"/>
    <n v="0"/>
    <n v="1"/>
    <n v="2402"/>
  </r>
  <r>
    <x v="3004"/>
    <s v="20132219D"/>
    <x v="5"/>
    <x v="0"/>
    <x v="5"/>
    <n v="383"/>
    <n v="0"/>
    <n v="383"/>
    <n v="122.56"/>
    <x v="7"/>
    <s v="APP1"/>
    <n v="1.0333333333333334"/>
    <x v="5"/>
    <x v="0"/>
    <x v="0"/>
    <x v="0"/>
    <n v="12"/>
    <n v="2019"/>
    <x v="1"/>
    <x v="0"/>
    <n v="7"/>
    <n v="0"/>
    <n v="1"/>
    <n v="2402"/>
  </r>
  <r>
    <x v="3004"/>
    <s v="20132219E"/>
    <x v="9"/>
    <x v="0"/>
    <x v="9"/>
    <n v="447"/>
    <n v="67.050000000000011"/>
    <n v="379.95"/>
    <n v="156.44999999999999"/>
    <x v="7"/>
    <s v="APP3"/>
    <n v="2.0333333333333332"/>
    <x v="9"/>
    <x v="0"/>
    <x v="0"/>
    <x v="0"/>
    <n v="12"/>
    <n v="2019"/>
    <x v="1"/>
    <x v="0"/>
    <n v="7"/>
    <n v="0"/>
    <n v="1"/>
    <n v="2402"/>
  </r>
  <r>
    <x v="3004"/>
    <s v="20132219F"/>
    <x v="8"/>
    <x v="0"/>
    <x v="8"/>
    <n v="345"/>
    <n v="0"/>
    <n v="345"/>
    <n v="106.95"/>
    <x v="7"/>
    <s v="APP2"/>
    <n v="3.0333333333333332"/>
    <x v="8"/>
    <x v="0"/>
    <x v="0"/>
    <x v="0"/>
    <n v="12"/>
    <n v="2019"/>
    <x v="1"/>
    <x v="0"/>
    <n v="7"/>
    <n v="0"/>
    <n v="1"/>
    <n v="2402"/>
  </r>
  <r>
    <x v="3004"/>
    <s v="20132219G"/>
    <x v="5"/>
    <x v="0"/>
    <x v="5"/>
    <n v="447"/>
    <n v="0"/>
    <n v="447"/>
    <n v="156.44999999999999"/>
    <x v="7"/>
    <s v="APP3"/>
    <n v="1"/>
    <x v="5"/>
    <x v="0"/>
    <x v="0"/>
    <x v="0"/>
    <n v="12"/>
    <n v="2019"/>
    <x v="1"/>
    <x v="0"/>
    <n v="7"/>
    <n v="0"/>
    <n v="1"/>
    <n v="2402"/>
  </r>
  <r>
    <x v="3005"/>
    <s v="201323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3006"/>
    <s v="201324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1"/>
    <x v="0"/>
    <n v="1"/>
    <n v="1"/>
    <n v="0"/>
    <n v="447"/>
  </r>
  <r>
    <x v="3007"/>
    <s v="201328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1"/>
    <x v="0"/>
    <n v="4"/>
    <n v="0"/>
    <n v="1"/>
    <n v="1001"/>
  </r>
  <r>
    <x v="3007"/>
    <s v="20132819B"/>
    <x v="9"/>
    <x v="0"/>
    <x v="9"/>
    <n v="144"/>
    <n v="21.600000000000009"/>
    <n v="122.39999999999999"/>
    <n v="66.240000000000009"/>
    <x v="8"/>
    <s v="SMA3"/>
    <n v="4.0666666666666664"/>
    <x v="9"/>
    <x v="0"/>
    <x v="0"/>
    <x v="4"/>
    <n v="12"/>
    <n v="2019"/>
    <x v="1"/>
    <x v="0"/>
    <n v="4"/>
    <n v="0"/>
    <n v="1"/>
    <n v="1001"/>
  </r>
  <r>
    <x v="3007"/>
    <s v="20132819C"/>
    <x v="10"/>
    <x v="0"/>
    <x v="10"/>
    <n v="205"/>
    <n v="0"/>
    <n v="205"/>
    <n v="36.9"/>
    <x v="9"/>
    <s v="FRA3"/>
    <n v="2"/>
    <x v="10"/>
    <x v="0"/>
    <x v="0"/>
    <x v="4"/>
    <n v="12"/>
    <n v="2019"/>
    <x v="1"/>
    <x v="0"/>
    <n v="4"/>
    <n v="0"/>
    <n v="1"/>
    <n v="1001"/>
  </r>
  <r>
    <x v="3007"/>
    <s v="20132819D"/>
    <x v="7"/>
    <x v="0"/>
    <x v="7"/>
    <n v="205"/>
    <n v="0"/>
    <n v="205"/>
    <n v="36.9"/>
    <x v="9"/>
    <s v="FRA3"/>
    <n v="0.96666666666666667"/>
    <x v="7"/>
    <x v="0"/>
    <x v="0"/>
    <x v="4"/>
    <n v="12"/>
    <n v="2019"/>
    <x v="1"/>
    <x v="0"/>
    <n v="4"/>
    <n v="0"/>
    <n v="1"/>
    <n v="1001"/>
  </r>
  <r>
    <x v="3008"/>
    <s v="20132919A"/>
    <x v="11"/>
    <x v="1"/>
    <x v="12"/>
    <n v="210"/>
    <n v="42"/>
    <n v="168"/>
    <n v="37.799999999999997"/>
    <x v="9"/>
    <s v="FRA2"/>
    <m/>
    <x v="11"/>
    <x v="0"/>
    <x v="0"/>
    <x v="0"/>
    <n v="12"/>
    <n v="2019"/>
    <x v="1"/>
    <x v="0"/>
    <n v="1"/>
    <n v="1"/>
    <n v="0"/>
    <n v="210"/>
  </r>
  <r>
    <x v="3009"/>
    <s v="20133019A"/>
    <x v="11"/>
    <x v="1"/>
    <x v="12"/>
    <n v="579"/>
    <n v="115.79999999999995"/>
    <n v="463.20000000000005"/>
    <n v="167.91"/>
    <x v="4"/>
    <s v="BOO1"/>
    <m/>
    <x v="11"/>
    <x v="0"/>
    <x v="0"/>
    <x v="4"/>
    <n v="12"/>
    <n v="2019"/>
    <x v="1"/>
    <x v="0"/>
    <n v="1"/>
    <n v="1"/>
    <n v="0"/>
    <n v="579"/>
  </r>
  <r>
    <x v="3010"/>
    <s v="20133119A"/>
    <x v="11"/>
    <x v="1"/>
    <x v="12"/>
    <n v="440"/>
    <n v="88"/>
    <n v="352"/>
    <n v="136.4"/>
    <x v="5"/>
    <s v="SAN5"/>
    <m/>
    <x v="11"/>
    <x v="0"/>
    <x v="0"/>
    <x v="4"/>
    <n v="12"/>
    <n v="2019"/>
    <x v="1"/>
    <x v="0"/>
    <n v="2"/>
    <n v="0"/>
    <n v="1"/>
    <n v="752"/>
  </r>
  <r>
    <x v="3010"/>
    <s v="20133119B"/>
    <x v="9"/>
    <x v="0"/>
    <x v="9"/>
    <n v="312"/>
    <n v="46.800000000000011"/>
    <n v="265.2"/>
    <n v="99.84"/>
    <x v="6"/>
    <s v="SNE1"/>
    <n v="4.0666666666666664"/>
    <x v="9"/>
    <x v="0"/>
    <x v="0"/>
    <x v="4"/>
    <n v="12"/>
    <n v="2019"/>
    <x v="1"/>
    <x v="0"/>
    <n v="2"/>
    <n v="0"/>
    <n v="1"/>
    <n v="752"/>
  </r>
  <r>
    <x v="3011"/>
    <s v="20133219A"/>
    <x v="11"/>
    <x v="1"/>
    <x v="12"/>
    <n v="345"/>
    <n v="69"/>
    <n v="276"/>
    <n v="106.95"/>
    <x v="7"/>
    <s v="APP2"/>
    <m/>
    <x v="11"/>
    <x v="0"/>
    <x v="0"/>
    <x v="3"/>
    <n v="12"/>
    <n v="2019"/>
    <x v="1"/>
    <x v="0"/>
    <n v="1"/>
    <n v="1"/>
    <n v="0"/>
    <n v="345"/>
  </r>
  <r>
    <x v="3012"/>
    <s v="20133319A"/>
    <x v="11"/>
    <x v="1"/>
    <x v="12"/>
    <n v="345"/>
    <n v="69"/>
    <n v="276"/>
    <n v="106.95"/>
    <x v="7"/>
    <s v="APP2"/>
    <m/>
    <x v="11"/>
    <x v="0"/>
    <x v="0"/>
    <x v="0"/>
    <n v="12"/>
    <n v="2019"/>
    <x v="1"/>
    <x v="0"/>
    <n v="1"/>
    <n v="1"/>
    <n v="0"/>
    <n v="345"/>
  </r>
  <r>
    <x v="3013"/>
    <s v="20133419A"/>
    <x v="11"/>
    <x v="1"/>
    <x v="12"/>
    <n v="383"/>
    <n v="76.599999999999966"/>
    <n v="306.40000000000003"/>
    <n v="122.56"/>
    <x v="7"/>
    <s v="APP1"/>
    <m/>
    <x v="11"/>
    <x v="0"/>
    <x v="0"/>
    <x v="4"/>
    <n v="12"/>
    <n v="2019"/>
    <x v="1"/>
    <x v="0"/>
    <n v="2"/>
    <n v="0"/>
    <n v="1"/>
    <n v="766"/>
  </r>
  <r>
    <x v="3013"/>
    <s v="20133419B"/>
    <x v="6"/>
    <x v="0"/>
    <x v="6"/>
    <n v="383"/>
    <n v="0"/>
    <n v="383"/>
    <n v="122.56"/>
    <x v="7"/>
    <s v="APP1"/>
    <n v="10.166666666666666"/>
    <x v="6"/>
    <x v="0"/>
    <x v="0"/>
    <x v="4"/>
    <n v="12"/>
    <n v="2019"/>
    <x v="1"/>
    <x v="0"/>
    <n v="2"/>
    <n v="0"/>
    <n v="1"/>
    <n v="766"/>
  </r>
  <r>
    <x v="3014"/>
    <s v="201335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2"/>
    <n v="0"/>
    <n v="1"/>
    <n v="766"/>
  </r>
  <r>
    <x v="3014"/>
    <s v="20133519B"/>
    <x v="7"/>
    <x v="0"/>
    <x v="7"/>
    <n v="383"/>
    <n v="57.449999999999989"/>
    <n v="325.55"/>
    <n v="122.56"/>
    <x v="7"/>
    <s v="APP1"/>
    <n v="3.0333333333333332"/>
    <x v="7"/>
    <x v="0"/>
    <x v="0"/>
    <x v="2"/>
    <n v="12"/>
    <n v="2019"/>
    <x v="1"/>
    <x v="0"/>
    <n v="2"/>
    <n v="0"/>
    <n v="1"/>
    <n v="766"/>
  </r>
  <r>
    <x v="3015"/>
    <s v="20133619A"/>
    <x v="11"/>
    <x v="1"/>
    <x v="12"/>
    <n v="144"/>
    <n v="28.799999999999997"/>
    <n v="115.2"/>
    <n v="66.240000000000009"/>
    <x v="8"/>
    <s v="SMA3"/>
    <m/>
    <x v="11"/>
    <x v="0"/>
    <x v="0"/>
    <x v="0"/>
    <n v="12"/>
    <n v="2019"/>
    <x v="1"/>
    <x v="0"/>
    <n v="2"/>
    <n v="0"/>
    <n v="1"/>
    <n v="288"/>
  </r>
  <r>
    <x v="3015"/>
    <s v="20133619B"/>
    <x v="4"/>
    <x v="0"/>
    <x v="4"/>
    <n v="144"/>
    <n v="0"/>
    <n v="144"/>
    <n v="66.240000000000009"/>
    <x v="8"/>
    <s v="SMA3"/>
    <n v="11.2"/>
    <x v="4"/>
    <x v="0"/>
    <x v="0"/>
    <x v="0"/>
    <n v="12"/>
    <n v="2019"/>
    <x v="1"/>
    <x v="0"/>
    <n v="2"/>
    <n v="0"/>
    <n v="1"/>
    <n v="288"/>
  </r>
  <r>
    <x v="3016"/>
    <s v="20133719A"/>
    <x v="11"/>
    <x v="1"/>
    <x v="12"/>
    <n v="144"/>
    <n v="28.799999999999997"/>
    <n v="115.2"/>
    <n v="66.240000000000009"/>
    <x v="8"/>
    <s v="SMA3"/>
    <m/>
    <x v="11"/>
    <x v="0"/>
    <x v="0"/>
    <x v="4"/>
    <n v="12"/>
    <n v="2019"/>
    <x v="1"/>
    <x v="0"/>
    <n v="1"/>
    <n v="1"/>
    <n v="0"/>
    <n v="144"/>
  </r>
  <r>
    <x v="3017"/>
    <s v="20133819A"/>
    <x v="11"/>
    <x v="1"/>
    <x v="12"/>
    <n v="172"/>
    <n v="34.400000000000006"/>
    <n v="137.6"/>
    <n v="65.36"/>
    <x v="8"/>
    <s v="SMA2"/>
    <m/>
    <x v="11"/>
    <x v="0"/>
    <x v="0"/>
    <x v="2"/>
    <n v="12"/>
    <n v="2019"/>
    <x v="1"/>
    <x v="0"/>
    <n v="3"/>
    <n v="0"/>
    <n v="1"/>
    <n v="622"/>
  </r>
  <r>
    <x v="3017"/>
    <s v="20133819B"/>
    <x v="11"/>
    <x v="1"/>
    <x v="12"/>
    <n v="240"/>
    <n v="48"/>
    <n v="192"/>
    <n v="43.199999999999996"/>
    <x v="9"/>
    <s v="FRA5"/>
    <n v="0"/>
    <x v="11"/>
    <x v="0"/>
    <x v="0"/>
    <x v="2"/>
    <n v="12"/>
    <n v="2019"/>
    <x v="1"/>
    <x v="0"/>
    <n v="3"/>
    <n v="0"/>
    <n v="1"/>
    <n v="622"/>
  </r>
  <r>
    <x v="3017"/>
    <s v="20133819C"/>
    <x v="2"/>
    <x v="0"/>
    <x v="2"/>
    <n v="210"/>
    <n v="0"/>
    <n v="210"/>
    <n v="37.799999999999997"/>
    <x v="9"/>
    <s v="FRA2"/>
    <n v="5.0666666666666664"/>
    <x v="2"/>
    <x v="0"/>
    <x v="0"/>
    <x v="2"/>
    <n v="12"/>
    <n v="2019"/>
    <x v="1"/>
    <x v="0"/>
    <n v="3"/>
    <n v="0"/>
    <n v="1"/>
    <n v="622"/>
  </r>
  <r>
    <x v="3018"/>
    <s v="20133919A"/>
    <x v="11"/>
    <x v="1"/>
    <x v="12"/>
    <n v="220"/>
    <n v="44"/>
    <n v="176"/>
    <n v="39.6"/>
    <x v="9"/>
    <s v="FRA4"/>
    <m/>
    <x v="11"/>
    <x v="0"/>
    <x v="0"/>
    <x v="2"/>
    <n v="12"/>
    <n v="2019"/>
    <x v="1"/>
    <x v="0"/>
    <n v="1"/>
    <n v="1"/>
    <n v="0"/>
    <n v="220"/>
  </r>
  <r>
    <x v="3019"/>
    <s v="20134019A"/>
    <x v="11"/>
    <x v="1"/>
    <x v="12"/>
    <n v="478"/>
    <n v="95.599999999999966"/>
    <n v="382.40000000000003"/>
    <n v="119.5"/>
    <x v="5"/>
    <s v="SAN8"/>
    <m/>
    <x v="11"/>
    <x v="0"/>
    <x v="0"/>
    <x v="0"/>
    <n v="12"/>
    <n v="2019"/>
    <x v="1"/>
    <x v="0"/>
    <n v="1"/>
    <n v="1"/>
    <n v="0"/>
    <n v="478"/>
  </r>
  <r>
    <x v="3020"/>
    <s v="20134219A"/>
    <x v="11"/>
    <x v="1"/>
    <x v="12"/>
    <n v="261"/>
    <n v="52.199999999999989"/>
    <n v="208.8"/>
    <n v="78.3"/>
    <x v="6"/>
    <s v="SNE15"/>
    <m/>
    <x v="11"/>
    <x v="0"/>
    <x v="0"/>
    <x v="4"/>
    <n v="12"/>
    <n v="2019"/>
    <x v="1"/>
    <x v="0"/>
    <n v="1"/>
    <n v="1"/>
    <n v="0"/>
    <n v="261"/>
  </r>
  <r>
    <x v="3021"/>
    <s v="201343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3022"/>
    <s v="20134419A"/>
    <x v="11"/>
    <x v="1"/>
    <x v="12"/>
    <n v="383"/>
    <n v="76.599999999999966"/>
    <n v="306.40000000000003"/>
    <n v="122.56"/>
    <x v="7"/>
    <s v="APP1"/>
    <m/>
    <x v="11"/>
    <x v="0"/>
    <x v="0"/>
    <x v="0"/>
    <n v="12"/>
    <n v="2019"/>
    <x v="1"/>
    <x v="0"/>
    <n v="1"/>
    <n v="1"/>
    <n v="0"/>
    <n v="383"/>
  </r>
  <r>
    <x v="3023"/>
    <s v="20134519A"/>
    <x v="11"/>
    <x v="1"/>
    <x v="12"/>
    <n v="447"/>
    <n v="89.399999999999977"/>
    <n v="357.6"/>
    <n v="156.44999999999999"/>
    <x v="7"/>
    <s v="APP3"/>
    <m/>
    <x v="11"/>
    <x v="0"/>
    <x v="0"/>
    <x v="1"/>
    <n v="12"/>
    <n v="2019"/>
    <x v="1"/>
    <x v="0"/>
    <n v="1"/>
    <n v="1"/>
    <n v="0"/>
    <n v="447"/>
  </r>
  <r>
    <x v="3024"/>
    <s v="20134619A"/>
    <x v="11"/>
    <x v="1"/>
    <x v="12"/>
    <n v="168"/>
    <n v="33.599999999999994"/>
    <n v="134.4"/>
    <n v="25.2"/>
    <x v="8"/>
    <s v="SMA4"/>
    <m/>
    <x v="11"/>
    <x v="0"/>
    <x v="0"/>
    <x v="4"/>
    <n v="12"/>
    <n v="2019"/>
    <x v="1"/>
    <x v="0"/>
    <n v="1"/>
    <n v="1"/>
    <n v="0"/>
    <n v="168"/>
  </r>
  <r>
    <x v="3025"/>
    <s v="20134719A"/>
    <x v="11"/>
    <x v="1"/>
    <x v="12"/>
    <n v="144"/>
    <n v="28.799999999999997"/>
    <n v="115.2"/>
    <n v="66.240000000000009"/>
    <x v="8"/>
    <s v="SMA3"/>
    <m/>
    <x v="11"/>
    <x v="0"/>
    <x v="0"/>
    <x v="3"/>
    <n v="12"/>
    <n v="2019"/>
    <x v="1"/>
    <x v="0"/>
    <n v="1"/>
    <n v="1"/>
    <n v="0"/>
    <n v="144"/>
  </r>
  <r>
    <x v="3026"/>
    <s v="20134819A"/>
    <x v="11"/>
    <x v="1"/>
    <x v="12"/>
    <n v="205"/>
    <n v="41"/>
    <n v="164"/>
    <n v="36.9"/>
    <x v="9"/>
    <s v="FRA3"/>
    <m/>
    <x v="11"/>
    <x v="0"/>
    <x v="0"/>
    <x v="1"/>
    <n v="12"/>
    <n v="2019"/>
    <x v="1"/>
    <x v="0"/>
    <n v="3"/>
    <n v="0"/>
    <n v="1"/>
    <n v="665"/>
  </r>
  <r>
    <x v="3026"/>
    <s v="20134819B"/>
    <x v="5"/>
    <x v="0"/>
    <x v="5"/>
    <n v="220"/>
    <n v="0"/>
    <n v="220"/>
    <n v="39.6"/>
    <x v="9"/>
    <s v="FRA4"/>
    <n v="6.1"/>
    <x v="5"/>
    <x v="0"/>
    <x v="0"/>
    <x v="1"/>
    <n v="12"/>
    <n v="2019"/>
    <x v="1"/>
    <x v="0"/>
    <n v="3"/>
    <n v="0"/>
    <n v="1"/>
    <n v="665"/>
  </r>
  <r>
    <x v="3026"/>
    <s v="20134819C"/>
    <x v="9"/>
    <x v="0"/>
    <x v="9"/>
    <n v="240"/>
    <n v="36"/>
    <n v="204"/>
    <n v="43.199999999999996"/>
    <x v="9"/>
    <s v="FRA5"/>
    <n v="2.0333333333333332"/>
    <x v="9"/>
    <x v="0"/>
    <x v="0"/>
    <x v="1"/>
    <n v="12"/>
    <n v="2019"/>
    <x v="1"/>
    <x v="0"/>
    <n v="3"/>
    <n v="0"/>
    <n v="1"/>
    <n v="665"/>
  </r>
  <r>
    <x v="3027"/>
    <s v="20134919A"/>
    <x v="11"/>
    <x v="1"/>
    <x v="12"/>
    <n v="240"/>
    <n v="48"/>
    <n v="192"/>
    <n v="43.199999999999996"/>
    <x v="9"/>
    <s v="FRA5"/>
    <m/>
    <x v="11"/>
    <x v="0"/>
    <x v="0"/>
    <x v="0"/>
    <n v="12"/>
    <n v="2019"/>
    <x v="1"/>
    <x v="0"/>
    <n v="1"/>
    <n v="1"/>
    <n v="0"/>
    <n v="240"/>
  </r>
  <r>
    <x v="3028"/>
    <s v="20135019A"/>
    <x v="11"/>
    <x v="1"/>
    <x v="12"/>
    <n v="538"/>
    <n v="107.59999999999997"/>
    <n v="430.40000000000003"/>
    <n v="129.12"/>
    <x v="5"/>
    <s v="SAN11"/>
    <m/>
    <x v="11"/>
    <x v="0"/>
    <x v="0"/>
    <x v="1"/>
    <n v="12"/>
    <n v="2019"/>
    <x v="1"/>
    <x v="0"/>
    <n v="1"/>
    <n v="1"/>
    <n v="0"/>
    <n v="538"/>
  </r>
  <r>
    <x v="3029"/>
    <s v="20135119A"/>
    <x v="11"/>
    <x v="1"/>
    <x v="12"/>
    <n v="345"/>
    <n v="69"/>
    <n v="276"/>
    <n v="106.95"/>
    <x v="7"/>
    <s v="APP2"/>
    <m/>
    <x v="11"/>
    <x v="0"/>
    <x v="0"/>
    <x v="4"/>
    <n v="12"/>
    <n v="2019"/>
    <x v="1"/>
    <x v="0"/>
    <n v="1"/>
    <n v="1"/>
    <n v="0"/>
    <n v="345"/>
  </r>
  <r>
    <x v="3030"/>
    <s v="20135219A"/>
    <x v="11"/>
    <x v="1"/>
    <x v="12"/>
    <n v="345"/>
    <n v="69"/>
    <n v="276"/>
    <n v="106.95"/>
    <x v="7"/>
    <s v="APP2"/>
    <m/>
    <x v="11"/>
    <x v="0"/>
    <x v="0"/>
    <x v="2"/>
    <n v="12"/>
    <n v="2019"/>
    <x v="1"/>
    <x v="0"/>
    <n v="1"/>
    <n v="1"/>
    <n v="0"/>
    <n v="345"/>
  </r>
  <r>
    <x v="3031"/>
    <s v="201353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3"/>
    <n v="0"/>
    <n v="1"/>
    <n v="900"/>
  </r>
  <r>
    <x v="3031"/>
    <s v="20135319B"/>
    <x v="0"/>
    <x v="0"/>
    <x v="0"/>
    <n v="345"/>
    <n v="69"/>
    <n v="276"/>
    <n v="106.95"/>
    <x v="7"/>
    <s v="APP2"/>
    <n v="1.0333333333333334"/>
    <x v="0"/>
    <x v="0"/>
    <x v="0"/>
    <x v="2"/>
    <n v="12"/>
    <n v="2019"/>
    <x v="1"/>
    <x v="0"/>
    <n v="3"/>
    <n v="0"/>
    <n v="1"/>
    <n v="900"/>
  </r>
  <r>
    <x v="3031"/>
    <s v="20135319C"/>
    <x v="9"/>
    <x v="0"/>
    <x v="9"/>
    <n v="172"/>
    <n v="25.800000000000011"/>
    <n v="146.19999999999999"/>
    <n v="65.36"/>
    <x v="8"/>
    <s v="SMA2"/>
    <n v="3.0333333333333332"/>
    <x v="9"/>
    <x v="0"/>
    <x v="0"/>
    <x v="2"/>
    <n v="12"/>
    <n v="2019"/>
    <x v="1"/>
    <x v="0"/>
    <n v="3"/>
    <n v="0"/>
    <n v="1"/>
    <n v="900"/>
  </r>
  <r>
    <x v="3032"/>
    <s v="20135419A"/>
    <x v="11"/>
    <x v="1"/>
    <x v="12"/>
    <n v="168"/>
    <n v="33.599999999999994"/>
    <n v="134.4"/>
    <n v="25.2"/>
    <x v="8"/>
    <s v="SMA4"/>
    <m/>
    <x v="11"/>
    <x v="0"/>
    <x v="0"/>
    <x v="1"/>
    <n v="12"/>
    <n v="2019"/>
    <x v="1"/>
    <x v="0"/>
    <n v="1"/>
    <n v="1"/>
    <n v="0"/>
    <n v="168"/>
  </r>
  <r>
    <x v="3033"/>
    <s v="20135519A"/>
    <x v="11"/>
    <x v="1"/>
    <x v="12"/>
    <n v="144"/>
    <n v="28.799999999999997"/>
    <n v="115.2"/>
    <n v="66.240000000000009"/>
    <x v="8"/>
    <s v="SMA3"/>
    <m/>
    <x v="11"/>
    <x v="0"/>
    <x v="0"/>
    <x v="4"/>
    <n v="12"/>
    <n v="2019"/>
    <x v="1"/>
    <x v="0"/>
    <n v="1"/>
    <n v="1"/>
    <n v="0"/>
    <n v="144"/>
  </r>
  <r>
    <x v="3034"/>
    <s v="20135619A"/>
    <x v="11"/>
    <x v="1"/>
    <x v="12"/>
    <n v="144"/>
    <n v="28.799999999999997"/>
    <n v="115.2"/>
    <n v="66.240000000000009"/>
    <x v="8"/>
    <s v="SMA3"/>
    <m/>
    <x v="11"/>
    <x v="0"/>
    <x v="0"/>
    <x v="2"/>
    <n v="12"/>
    <n v="2019"/>
    <x v="1"/>
    <x v="0"/>
    <n v="1"/>
    <n v="1"/>
    <n v="0"/>
    <n v="144"/>
  </r>
  <r>
    <x v="3035"/>
    <s v="20135719A"/>
    <x v="11"/>
    <x v="1"/>
    <x v="12"/>
    <n v="192"/>
    <n v="38.399999999999977"/>
    <n v="153.60000000000002"/>
    <n v="34.56"/>
    <x v="9"/>
    <s v="FRA1"/>
    <m/>
    <x v="11"/>
    <x v="0"/>
    <x v="0"/>
    <x v="4"/>
    <n v="12"/>
    <n v="2019"/>
    <x v="1"/>
    <x v="0"/>
    <n v="1"/>
    <n v="1"/>
    <n v="0"/>
    <n v="192"/>
  </r>
  <r>
    <x v="3036"/>
    <s v="20135819A"/>
    <x v="11"/>
    <x v="1"/>
    <x v="12"/>
    <n v="240"/>
    <n v="48"/>
    <n v="192"/>
    <n v="43.199999999999996"/>
    <x v="9"/>
    <s v="FRA5"/>
    <m/>
    <x v="11"/>
    <x v="0"/>
    <x v="0"/>
    <x v="4"/>
    <n v="12"/>
    <n v="2019"/>
    <x v="1"/>
    <x v="0"/>
    <n v="1"/>
    <n v="1"/>
    <n v="0"/>
    <n v="240"/>
  </r>
  <r>
    <x v="3037"/>
    <s v="20137919A"/>
    <x v="11"/>
    <x v="1"/>
    <x v="12"/>
    <n v="210"/>
    <n v="42"/>
    <n v="168"/>
    <n v="37.799999999999997"/>
    <x v="9"/>
    <s v="FRA2"/>
    <m/>
    <x v="11"/>
    <x v="0"/>
    <x v="0"/>
    <x v="2"/>
    <n v="12"/>
    <n v="2019"/>
    <x v="1"/>
    <x v="0"/>
    <n v="1"/>
    <n v="1"/>
    <n v="0"/>
    <n v="210"/>
  </r>
  <r>
    <x v="3038"/>
    <s v="20138019A"/>
    <x v="11"/>
    <x v="1"/>
    <x v="12"/>
    <n v="283"/>
    <n v="56.599999999999994"/>
    <n v="226.4"/>
    <n v="82.07"/>
    <x v="6"/>
    <s v="SNE12"/>
    <m/>
    <x v="11"/>
    <x v="0"/>
    <x v="0"/>
    <x v="2"/>
    <n v="12"/>
    <n v="2019"/>
    <x v="1"/>
    <x v="0"/>
    <n v="2"/>
    <n v="0"/>
    <n v="1"/>
    <n v="628"/>
  </r>
  <r>
    <x v="3038"/>
    <s v="20138019B"/>
    <x v="7"/>
    <x v="0"/>
    <x v="7"/>
    <n v="345"/>
    <n v="51.75"/>
    <n v="293.25"/>
    <n v="106.95"/>
    <x v="7"/>
    <s v="APP2"/>
    <n v="3.0333333333333332"/>
    <x v="7"/>
    <x v="0"/>
    <x v="0"/>
    <x v="2"/>
    <n v="12"/>
    <n v="2019"/>
    <x v="1"/>
    <x v="0"/>
    <n v="2"/>
    <n v="0"/>
    <n v="1"/>
    <n v="628"/>
  </r>
  <r>
    <x v="3039"/>
    <s v="20135919A"/>
    <x v="11"/>
    <x v="1"/>
    <x v="12"/>
    <n v="172"/>
    <n v="34.400000000000006"/>
    <n v="137.6"/>
    <n v="65.36"/>
    <x v="8"/>
    <s v="SMA2"/>
    <m/>
    <x v="11"/>
    <x v="0"/>
    <x v="0"/>
    <x v="2"/>
    <n v="12"/>
    <n v="2019"/>
    <x v="1"/>
    <x v="0"/>
    <n v="1"/>
    <n v="1"/>
    <n v="0"/>
    <n v="172"/>
  </r>
  <r>
    <x v="3040"/>
    <s v="20136019A"/>
    <x v="11"/>
    <x v="1"/>
    <x v="12"/>
    <n v="478"/>
    <n v="95.599999999999966"/>
    <n v="382.40000000000003"/>
    <n v="119.5"/>
    <x v="5"/>
    <s v="SAN8"/>
    <m/>
    <x v="11"/>
    <x v="0"/>
    <x v="0"/>
    <x v="4"/>
    <n v="12"/>
    <n v="2019"/>
    <x v="1"/>
    <x v="0"/>
    <n v="1"/>
    <n v="1"/>
    <n v="0"/>
    <n v="478"/>
  </r>
  <r>
    <x v="3041"/>
    <s v="20136119A"/>
    <x v="11"/>
    <x v="1"/>
    <x v="12"/>
    <n v="180"/>
    <n v="36"/>
    <n v="144"/>
    <n v="61.2"/>
    <x v="6"/>
    <s v="SNE3"/>
    <m/>
    <x v="11"/>
    <x v="0"/>
    <x v="0"/>
    <x v="1"/>
    <n v="12"/>
    <n v="2019"/>
    <x v="1"/>
    <x v="0"/>
    <n v="1"/>
    <n v="1"/>
    <n v="0"/>
    <n v="180"/>
  </r>
  <r>
    <x v="3042"/>
    <s v="20140119A"/>
    <x v="11"/>
    <x v="1"/>
    <x v="12"/>
    <n v="636"/>
    <n v="127.19999999999999"/>
    <n v="508.8"/>
    <n v="216.24"/>
    <x v="4"/>
    <s v="BOO3"/>
    <m/>
    <x v="11"/>
    <x v="0"/>
    <x v="0"/>
    <x v="0"/>
    <n v="12"/>
    <n v="2019"/>
    <x v="1"/>
    <x v="0"/>
    <n v="1"/>
    <n v="1"/>
    <n v="0"/>
    <n v="636"/>
  </r>
  <r>
    <x v="3043"/>
    <s v="20140219A"/>
    <x v="11"/>
    <x v="1"/>
    <x v="12"/>
    <n v="592"/>
    <n v="118.39999999999998"/>
    <n v="473.6"/>
    <n v="165.76000000000002"/>
    <x v="5"/>
    <s v="SAN1"/>
    <m/>
    <x v="11"/>
    <x v="0"/>
    <x v="0"/>
    <x v="4"/>
    <n v="12"/>
    <n v="2019"/>
    <x v="1"/>
    <x v="0"/>
    <n v="2"/>
    <n v="0"/>
    <n v="1"/>
    <n v="870"/>
  </r>
  <r>
    <x v="3043"/>
    <s v="20140219B"/>
    <x v="4"/>
    <x v="0"/>
    <x v="4"/>
    <n v="278"/>
    <n v="0"/>
    <n v="278"/>
    <n v="88.960000000000008"/>
    <x v="6"/>
    <s v="SNE10"/>
    <n v="11.2"/>
    <x v="4"/>
    <x v="0"/>
    <x v="0"/>
    <x v="4"/>
    <n v="12"/>
    <n v="2019"/>
    <x v="1"/>
    <x v="0"/>
    <n v="2"/>
    <n v="0"/>
    <n v="1"/>
    <n v="870"/>
  </r>
  <r>
    <x v="3044"/>
    <s v="20140319A"/>
    <x v="11"/>
    <x v="1"/>
    <x v="12"/>
    <n v="261"/>
    <n v="52.199999999999989"/>
    <n v="208.8"/>
    <n v="78.3"/>
    <x v="6"/>
    <s v="SNE15"/>
    <m/>
    <x v="11"/>
    <x v="0"/>
    <x v="0"/>
    <x v="3"/>
    <n v="12"/>
    <n v="2019"/>
    <x v="1"/>
    <x v="0"/>
    <n v="1"/>
    <n v="1"/>
    <n v="0"/>
    <n v="261"/>
  </r>
  <r>
    <x v="3045"/>
    <s v="20140419A"/>
    <x v="11"/>
    <x v="1"/>
    <x v="12"/>
    <n v="180"/>
    <n v="36"/>
    <n v="144"/>
    <n v="61.2"/>
    <x v="6"/>
    <s v="SNE3"/>
    <m/>
    <x v="11"/>
    <x v="0"/>
    <x v="0"/>
    <x v="1"/>
    <n v="12"/>
    <n v="2019"/>
    <x v="1"/>
    <x v="0"/>
    <n v="1"/>
    <n v="1"/>
    <n v="0"/>
    <n v="180"/>
  </r>
  <r>
    <x v="3046"/>
    <s v="20140519A"/>
    <x v="11"/>
    <x v="1"/>
    <x v="12"/>
    <n v="447"/>
    <n v="89.399999999999977"/>
    <n v="357.6"/>
    <n v="156.44999999999999"/>
    <x v="7"/>
    <s v="APP3"/>
    <m/>
    <x v="11"/>
    <x v="0"/>
    <x v="0"/>
    <x v="4"/>
    <n v="12"/>
    <n v="2019"/>
    <x v="1"/>
    <x v="0"/>
    <n v="1"/>
    <n v="1"/>
    <n v="0"/>
    <n v="447"/>
  </r>
  <r>
    <x v="3047"/>
    <s v="201406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3048"/>
    <s v="20140819A"/>
    <x v="11"/>
    <x v="1"/>
    <x v="12"/>
    <n v="447"/>
    <n v="89.399999999999977"/>
    <n v="357.6"/>
    <n v="156.44999999999999"/>
    <x v="7"/>
    <s v="APP3"/>
    <m/>
    <x v="11"/>
    <x v="0"/>
    <x v="0"/>
    <x v="1"/>
    <n v="12"/>
    <n v="2019"/>
    <x v="1"/>
    <x v="0"/>
    <n v="4"/>
    <n v="0"/>
    <n v="1"/>
    <n v="1132"/>
  </r>
  <r>
    <x v="3048"/>
    <s v="20140819B"/>
    <x v="7"/>
    <x v="0"/>
    <x v="7"/>
    <n v="345"/>
    <n v="0"/>
    <n v="345"/>
    <n v="106.95"/>
    <x v="7"/>
    <s v="APP2"/>
    <n v="3.0333333333333332"/>
    <x v="7"/>
    <x v="0"/>
    <x v="0"/>
    <x v="1"/>
    <n v="12"/>
    <n v="2019"/>
    <x v="1"/>
    <x v="0"/>
    <n v="4"/>
    <n v="0"/>
    <n v="1"/>
    <n v="1132"/>
  </r>
  <r>
    <x v="3048"/>
    <s v="20140819C"/>
    <x v="8"/>
    <x v="0"/>
    <x v="8"/>
    <n v="172"/>
    <n v="0"/>
    <n v="172"/>
    <n v="65.36"/>
    <x v="8"/>
    <s v="SMA2"/>
    <n v="4.0666666666666664"/>
    <x v="8"/>
    <x v="0"/>
    <x v="0"/>
    <x v="1"/>
    <n v="12"/>
    <n v="2019"/>
    <x v="1"/>
    <x v="0"/>
    <n v="4"/>
    <n v="0"/>
    <n v="1"/>
    <n v="1132"/>
  </r>
  <r>
    <x v="3048"/>
    <s v="20140819D"/>
    <x v="5"/>
    <x v="0"/>
    <x v="5"/>
    <n v="168"/>
    <n v="0"/>
    <n v="168"/>
    <n v="75.600000000000009"/>
    <x v="8"/>
    <s v="SMA1"/>
    <n v="1"/>
    <x v="5"/>
    <x v="0"/>
    <x v="0"/>
    <x v="1"/>
    <n v="12"/>
    <n v="2019"/>
    <x v="1"/>
    <x v="0"/>
    <n v="4"/>
    <n v="0"/>
    <n v="1"/>
    <n v="1132"/>
  </r>
  <r>
    <x v="3049"/>
    <s v="20140919A"/>
    <x v="11"/>
    <x v="1"/>
    <x v="12"/>
    <n v="172"/>
    <n v="34.400000000000006"/>
    <n v="137.6"/>
    <n v="65.36"/>
    <x v="8"/>
    <s v="SMA2"/>
    <m/>
    <x v="11"/>
    <x v="0"/>
    <x v="0"/>
    <x v="2"/>
    <n v="12"/>
    <n v="2019"/>
    <x v="1"/>
    <x v="0"/>
    <n v="1"/>
    <n v="1"/>
    <n v="0"/>
    <n v="172"/>
  </r>
  <r>
    <x v="3050"/>
    <s v="20170119A"/>
    <x v="11"/>
    <x v="1"/>
    <x v="12"/>
    <n v="488"/>
    <n v="97.599999999999966"/>
    <n v="390.40000000000003"/>
    <n v="156.16"/>
    <x v="5"/>
    <s v="SAN4"/>
    <m/>
    <x v="11"/>
    <x v="0"/>
    <x v="0"/>
    <x v="2"/>
    <n v="12"/>
    <n v="2019"/>
    <x v="1"/>
    <x v="0"/>
    <n v="1"/>
    <n v="1"/>
    <n v="0"/>
    <n v="488"/>
  </r>
  <r>
    <x v="3051"/>
    <s v="20170219A"/>
    <x v="11"/>
    <x v="1"/>
    <x v="12"/>
    <n v="312"/>
    <n v="62.399999999999977"/>
    <n v="249.60000000000002"/>
    <n v="99.84"/>
    <x v="6"/>
    <s v="SNE1"/>
    <m/>
    <x v="11"/>
    <x v="0"/>
    <x v="0"/>
    <x v="2"/>
    <n v="12"/>
    <n v="2019"/>
    <x v="1"/>
    <x v="0"/>
    <n v="1"/>
    <n v="1"/>
    <n v="0"/>
    <n v="312"/>
  </r>
  <r>
    <x v="3052"/>
    <s v="20170319A"/>
    <x v="11"/>
    <x v="1"/>
    <x v="12"/>
    <n v="447"/>
    <n v="89.399999999999977"/>
    <n v="357.6"/>
    <n v="156.44999999999999"/>
    <x v="7"/>
    <s v="APP3"/>
    <m/>
    <x v="11"/>
    <x v="0"/>
    <x v="0"/>
    <x v="0"/>
    <n v="12"/>
    <n v="2019"/>
    <x v="1"/>
    <x v="0"/>
    <n v="2"/>
    <n v="0"/>
    <n v="1"/>
    <n v="830"/>
  </r>
  <r>
    <x v="3052"/>
    <s v="20170319B"/>
    <x v="11"/>
    <x v="0"/>
    <x v="11"/>
    <n v="383"/>
    <n v="0"/>
    <n v="383"/>
    <n v="122.56"/>
    <x v="7"/>
    <s v="APP1"/>
    <n v="12.2"/>
    <x v="11"/>
    <x v="0"/>
    <x v="0"/>
    <x v="0"/>
    <n v="12"/>
    <n v="2019"/>
    <x v="1"/>
    <x v="0"/>
    <n v="2"/>
    <n v="0"/>
    <n v="1"/>
    <n v="830"/>
  </r>
  <r>
    <x v="3053"/>
    <s v="20999119A"/>
    <x v="11"/>
    <x v="1"/>
    <x v="12"/>
    <n v="1576"/>
    <n v="315.19999999999982"/>
    <n v="1260.8000000000002"/>
    <n v="520.08000000000004"/>
    <x v="2"/>
    <s v="BAG3"/>
    <m/>
    <x v="11"/>
    <x v="0"/>
    <x v="0"/>
    <x v="0"/>
    <n v="12"/>
    <n v="2019"/>
    <x v="1"/>
    <x v="0"/>
    <n v="1"/>
    <n v="1"/>
    <n v="0"/>
    <n v="1576"/>
  </r>
  <r>
    <x v="3054"/>
    <s v="46010119A"/>
    <x v="11"/>
    <x v="1"/>
    <x v="12"/>
    <n v="507"/>
    <n v="101.39999999999998"/>
    <n v="405.6"/>
    <n v="136.89000000000001"/>
    <x v="5"/>
    <s v="SAN9"/>
    <m/>
    <x v="11"/>
    <x v="0"/>
    <x v="0"/>
    <x v="1"/>
    <n v="12"/>
    <n v="2019"/>
    <x v="1"/>
    <x v="0"/>
    <n v="1"/>
    <n v="1"/>
    <n v="0"/>
    <n v="507"/>
  </r>
  <r>
    <x v="3055"/>
    <s v="46010219A"/>
    <x v="11"/>
    <x v="1"/>
    <x v="12"/>
    <n v="267"/>
    <n v="53.399999999999977"/>
    <n v="213.60000000000002"/>
    <n v="90.78"/>
    <x v="6"/>
    <s v="SNE6"/>
    <m/>
    <x v="11"/>
    <x v="0"/>
    <x v="0"/>
    <x v="1"/>
    <n v="12"/>
    <n v="2019"/>
    <x v="1"/>
    <x v="0"/>
    <n v="1"/>
    <n v="1"/>
    <n v="0"/>
    <n v="267"/>
  </r>
  <r>
    <x v="3056"/>
    <s v="46010319A"/>
    <x v="11"/>
    <x v="1"/>
    <x v="12"/>
    <n v="383"/>
    <n v="76.599999999999966"/>
    <n v="306.40000000000003"/>
    <n v="122.56"/>
    <x v="7"/>
    <s v="APP1"/>
    <m/>
    <x v="11"/>
    <x v="0"/>
    <x v="0"/>
    <x v="0"/>
    <n v="12"/>
    <n v="2019"/>
    <x v="1"/>
    <x v="0"/>
    <n v="1"/>
    <n v="1"/>
    <n v="0"/>
    <n v="383"/>
  </r>
  <r>
    <x v="3057"/>
    <s v="46010419A"/>
    <x v="11"/>
    <x v="1"/>
    <x v="12"/>
    <n v="345"/>
    <n v="69"/>
    <n v="276"/>
    <n v="106.95"/>
    <x v="7"/>
    <s v="APP2"/>
    <m/>
    <x v="11"/>
    <x v="0"/>
    <x v="0"/>
    <x v="0"/>
    <n v="12"/>
    <n v="2019"/>
    <x v="1"/>
    <x v="0"/>
    <n v="2"/>
    <n v="0"/>
    <n v="1"/>
    <n v="489"/>
  </r>
  <r>
    <x v="3057"/>
    <s v="46010419B"/>
    <x v="9"/>
    <x v="0"/>
    <x v="9"/>
    <n v="144"/>
    <n v="21.600000000000009"/>
    <n v="122.39999999999999"/>
    <n v="66.240000000000009"/>
    <x v="8"/>
    <s v="SMA3"/>
    <n v="4.0666666666666664"/>
    <x v="9"/>
    <x v="0"/>
    <x v="0"/>
    <x v="0"/>
    <n v="12"/>
    <n v="2019"/>
    <x v="1"/>
    <x v="0"/>
    <n v="2"/>
    <n v="0"/>
    <n v="1"/>
    <n v="489"/>
  </r>
  <r>
    <x v="3058"/>
    <s v="46010519A"/>
    <x v="11"/>
    <x v="1"/>
    <x v="12"/>
    <n v="168"/>
    <n v="33.599999999999994"/>
    <n v="134.4"/>
    <n v="25.2"/>
    <x v="8"/>
    <s v="SMA4"/>
    <m/>
    <x v="11"/>
    <x v="0"/>
    <x v="0"/>
    <x v="0"/>
    <n v="12"/>
    <n v="2019"/>
    <x v="1"/>
    <x v="0"/>
    <n v="1"/>
    <n v="1"/>
    <n v="0"/>
    <n v="168"/>
  </r>
  <r>
    <x v="3059"/>
    <s v="46010619A"/>
    <x v="11"/>
    <x v="1"/>
    <x v="12"/>
    <n v="144"/>
    <n v="28.799999999999997"/>
    <n v="115.2"/>
    <n v="66.240000000000009"/>
    <x v="8"/>
    <s v="SMA3"/>
    <m/>
    <x v="11"/>
    <x v="0"/>
    <x v="0"/>
    <x v="4"/>
    <n v="12"/>
    <n v="2019"/>
    <x v="1"/>
    <x v="0"/>
    <n v="1"/>
    <n v="1"/>
    <n v="0"/>
    <n v="144"/>
  </r>
  <r>
    <x v="3060"/>
    <s v="46010719A"/>
    <x v="11"/>
    <x v="1"/>
    <x v="12"/>
    <n v="210"/>
    <n v="42"/>
    <n v="168"/>
    <n v="37.799999999999997"/>
    <x v="9"/>
    <s v="FRA2"/>
    <m/>
    <x v="11"/>
    <x v="0"/>
    <x v="0"/>
    <x v="0"/>
    <n v="12"/>
    <n v="2019"/>
    <x v="1"/>
    <x v="0"/>
    <n v="2"/>
    <n v="0"/>
    <n v="1"/>
    <n v="450"/>
  </r>
  <r>
    <x v="3060"/>
    <s v="46010719B"/>
    <x v="0"/>
    <x v="0"/>
    <x v="0"/>
    <n v="240"/>
    <n v="0"/>
    <n v="240"/>
    <n v="43.199999999999996"/>
    <x v="9"/>
    <s v="FRA5"/>
    <n v="1.0333333333333334"/>
    <x v="0"/>
    <x v="0"/>
    <x v="0"/>
    <x v="0"/>
    <n v="12"/>
    <n v="2019"/>
    <x v="1"/>
    <x v="0"/>
    <n v="2"/>
    <n v="0"/>
    <n v="1"/>
    <n v="450"/>
  </r>
  <r>
    <x v="3061"/>
    <s v="46010819A"/>
    <x v="11"/>
    <x v="1"/>
    <x v="12"/>
    <n v="210"/>
    <n v="42"/>
    <n v="168"/>
    <n v="37.799999999999997"/>
    <x v="9"/>
    <s v="FRA2"/>
    <m/>
    <x v="11"/>
    <x v="0"/>
    <x v="0"/>
    <x v="3"/>
    <n v="12"/>
    <n v="2019"/>
    <x v="1"/>
    <x v="0"/>
    <n v="1"/>
    <n v="1"/>
    <n v="0"/>
    <n v="210"/>
  </r>
  <r>
    <x v="3062"/>
    <s v="46010919A"/>
    <x v="11"/>
    <x v="1"/>
    <x v="12"/>
    <n v="192"/>
    <n v="38.399999999999977"/>
    <n v="153.60000000000002"/>
    <n v="34.56"/>
    <x v="9"/>
    <s v="FRA1"/>
    <m/>
    <x v="11"/>
    <x v="0"/>
    <x v="0"/>
    <x v="2"/>
    <n v="12"/>
    <n v="2019"/>
    <x v="1"/>
    <x v="0"/>
    <n v="1"/>
    <n v="1"/>
    <n v="0"/>
    <n v="192"/>
  </r>
  <r>
    <x v="3063"/>
    <s v="46011019A"/>
    <x v="11"/>
    <x v="1"/>
    <x v="12"/>
    <n v="523"/>
    <n v="104.59999999999997"/>
    <n v="418.40000000000003"/>
    <n v="156.9"/>
    <x v="5"/>
    <s v="SAN6"/>
    <m/>
    <x v="11"/>
    <x v="0"/>
    <x v="0"/>
    <x v="2"/>
    <n v="12"/>
    <n v="2019"/>
    <x v="1"/>
    <x v="0"/>
    <n v="1"/>
    <n v="1"/>
    <n v="0"/>
    <n v="523"/>
  </r>
  <r>
    <x v="3064"/>
    <s v="46011119A"/>
    <x v="11"/>
    <x v="1"/>
    <x v="12"/>
    <n v="283"/>
    <n v="56.599999999999994"/>
    <n v="226.4"/>
    <n v="82.07"/>
    <x v="6"/>
    <s v="SNE12"/>
    <m/>
    <x v="11"/>
    <x v="0"/>
    <x v="0"/>
    <x v="1"/>
    <n v="12"/>
    <n v="2019"/>
    <x v="1"/>
    <x v="0"/>
    <n v="1"/>
    <n v="1"/>
    <n v="0"/>
    <n v="283"/>
  </r>
  <r>
    <x v="3065"/>
    <s v="46011219A"/>
    <x v="11"/>
    <x v="1"/>
    <x v="12"/>
    <n v="383"/>
    <n v="76.599999999999966"/>
    <n v="306.40000000000003"/>
    <n v="122.56"/>
    <x v="7"/>
    <s v="APP1"/>
    <m/>
    <x v="11"/>
    <x v="0"/>
    <x v="0"/>
    <x v="2"/>
    <n v="12"/>
    <n v="2019"/>
    <x v="1"/>
    <x v="0"/>
    <n v="1"/>
    <n v="1"/>
    <n v="0"/>
    <n v="383"/>
  </r>
  <r>
    <x v="3066"/>
    <s v="460113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3067"/>
    <s v="46011419A"/>
    <x v="11"/>
    <x v="1"/>
    <x v="12"/>
    <n v="144"/>
    <n v="28.799999999999997"/>
    <n v="115.2"/>
    <n v="66.240000000000009"/>
    <x v="8"/>
    <s v="SMA3"/>
    <m/>
    <x v="11"/>
    <x v="0"/>
    <x v="0"/>
    <x v="0"/>
    <n v="12"/>
    <n v="2019"/>
    <x v="1"/>
    <x v="0"/>
    <n v="1"/>
    <n v="1"/>
    <n v="0"/>
    <n v="144"/>
  </r>
  <r>
    <x v="3068"/>
    <s v="46012019A"/>
    <x v="11"/>
    <x v="1"/>
    <x v="12"/>
    <n v="492"/>
    <n v="98.399999999999977"/>
    <n v="393.6"/>
    <n v="137.76000000000002"/>
    <x v="5"/>
    <s v="SAN7"/>
    <m/>
    <x v="11"/>
    <x v="0"/>
    <x v="0"/>
    <x v="4"/>
    <n v="12"/>
    <n v="2019"/>
    <x v="0"/>
    <x v="0"/>
    <n v="1"/>
    <n v="1"/>
    <n v="0"/>
    <n v="492"/>
  </r>
  <r>
    <x v="3069"/>
    <s v="80010119A"/>
    <x v="11"/>
    <x v="1"/>
    <x v="12"/>
    <n v="283"/>
    <n v="56.599999999999994"/>
    <n v="226.4"/>
    <n v="82.07"/>
    <x v="6"/>
    <s v="SNE12"/>
    <m/>
    <x v="11"/>
    <x v="0"/>
    <x v="0"/>
    <x v="4"/>
    <n v="12"/>
    <n v="2019"/>
    <x v="0"/>
    <x v="0"/>
    <n v="1"/>
    <n v="1"/>
    <n v="0"/>
    <n v="283"/>
  </r>
  <r>
    <x v="3070"/>
    <s v="80010219A"/>
    <x v="11"/>
    <x v="1"/>
    <x v="12"/>
    <n v="345"/>
    <n v="69"/>
    <n v="276"/>
    <n v="106.95"/>
    <x v="7"/>
    <s v="APP2"/>
    <m/>
    <x v="11"/>
    <x v="0"/>
    <x v="0"/>
    <x v="3"/>
    <n v="12"/>
    <n v="2019"/>
    <x v="0"/>
    <x v="0"/>
    <n v="1"/>
    <n v="1"/>
    <n v="0"/>
    <n v="345"/>
  </r>
  <r>
    <x v="3071"/>
    <s v="80010319A"/>
    <x v="11"/>
    <x v="1"/>
    <x v="12"/>
    <n v="447"/>
    <n v="89.399999999999977"/>
    <n v="357.6"/>
    <n v="156.44999999999999"/>
    <x v="7"/>
    <s v="APP3"/>
    <m/>
    <x v="11"/>
    <x v="0"/>
    <x v="0"/>
    <x v="2"/>
    <n v="12"/>
    <n v="2019"/>
    <x v="1"/>
    <x v="0"/>
    <n v="1"/>
    <n v="1"/>
    <n v="0"/>
    <n v="447"/>
  </r>
  <r>
    <x v="3072"/>
    <s v="62011119A"/>
    <x v="11"/>
    <x v="1"/>
    <x v="12"/>
    <n v="345"/>
    <n v="69"/>
    <n v="276"/>
    <n v="106.95"/>
    <x v="7"/>
    <s v="APP2"/>
    <m/>
    <x v="11"/>
    <x v="0"/>
    <x v="0"/>
    <x v="2"/>
    <n v="12"/>
    <n v="2019"/>
    <x v="0"/>
    <x v="0"/>
    <n v="1"/>
    <n v="1"/>
    <n v="0"/>
    <n v="345"/>
  </r>
  <r>
    <x v="3073"/>
    <s v="62011219A"/>
    <x v="11"/>
    <x v="1"/>
    <x v="12"/>
    <n v="447"/>
    <n v="89.399999999999977"/>
    <n v="357.6"/>
    <n v="156.44999999999999"/>
    <x v="7"/>
    <s v="APP3"/>
    <m/>
    <x v="11"/>
    <x v="0"/>
    <x v="0"/>
    <x v="3"/>
    <n v="12"/>
    <n v="2019"/>
    <x v="1"/>
    <x v="0"/>
    <n v="1"/>
    <n v="1"/>
    <n v="0"/>
    <n v="447"/>
  </r>
  <r>
    <x v="3074"/>
    <s v="62030719A"/>
    <x v="4"/>
    <x v="1"/>
    <x v="19"/>
    <n v="383"/>
    <n v="76.599999999999966"/>
    <n v="306.40000000000003"/>
    <n v="122.56"/>
    <x v="7"/>
    <s v="APP1"/>
    <m/>
    <x v="4"/>
    <x v="0"/>
    <x v="0"/>
    <x v="2"/>
    <n v="11"/>
    <n v="2019"/>
    <x v="0"/>
    <x v="0"/>
    <n v="2"/>
    <n v="0"/>
    <n v="1"/>
    <n v="555"/>
  </r>
  <r>
    <x v="3074"/>
    <s v="62030719B"/>
    <x v="11"/>
    <x v="1"/>
    <x v="12"/>
    <n v="172"/>
    <n v="34.400000000000006"/>
    <n v="137.6"/>
    <n v="65.36"/>
    <x v="8"/>
    <s v="SMA2"/>
    <n v="1"/>
    <x v="11"/>
    <x v="0"/>
    <x v="0"/>
    <x v="2"/>
    <n v="11"/>
    <n v="2019"/>
    <x v="0"/>
    <x v="0"/>
    <n v="2"/>
    <n v="0"/>
    <n v="1"/>
    <n v="555"/>
  </r>
  <r>
    <x v="3075"/>
    <s v="62030819A"/>
    <x v="4"/>
    <x v="1"/>
    <x v="19"/>
    <n v="205"/>
    <n v="41"/>
    <n v="164"/>
    <n v="36.9"/>
    <x v="9"/>
    <s v="FRA3"/>
    <m/>
    <x v="4"/>
    <x v="0"/>
    <x v="0"/>
    <x v="2"/>
    <n v="11"/>
    <n v="2019"/>
    <x v="1"/>
    <x v="0"/>
    <n v="1"/>
    <n v="1"/>
    <n v="0"/>
    <n v="205"/>
  </r>
  <r>
    <x v="3076"/>
    <s v="62030919A"/>
    <x v="4"/>
    <x v="1"/>
    <x v="19"/>
    <n v="327"/>
    <n v="65.399999999999977"/>
    <n v="261.60000000000002"/>
    <n v="94.83"/>
    <x v="0"/>
    <s v="ACC3"/>
    <m/>
    <x v="4"/>
    <x v="0"/>
    <x v="0"/>
    <x v="2"/>
    <n v="11"/>
    <n v="2019"/>
    <x v="0"/>
    <x v="0"/>
    <n v="2"/>
    <n v="0"/>
    <n v="1"/>
    <n v="654"/>
  </r>
  <r>
    <x v="3076"/>
    <s v="62030919B"/>
    <x v="6"/>
    <x v="0"/>
    <x v="6"/>
    <n v="327"/>
    <n v="0"/>
    <n v="327"/>
    <n v="94.83"/>
    <x v="0"/>
    <s v="ACC3"/>
    <n v="11.166666666666666"/>
    <x v="6"/>
    <x v="0"/>
    <x v="0"/>
    <x v="2"/>
    <n v="11"/>
    <n v="2019"/>
    <x v="0"/>
    <x v="0"/>
    <n v="2"/>
    <n v="0"/>
    <n v="1"/>
    <n v="654"/>
  </r>
  <r>
    <x v="3077"/>
    <s v="62031019A"/>
    <x v="4"/>
    <x v="1"/>
    <x v="19"/>
    <n v="523"/>
    <n v="104.59999999999997"/>
    <n v="418.40000000000003"/>
    <n v="156.9"/>
    <x v="5"/>
    <s v="SAN6"/>
    <m/>
    <x v="4"/>
    <x v="0"/>
    <x v="0"/>
    <x v="2"/>
    <n v="11"/>
    <n v="2019"/>
    <x v="1"/>
    <x v="0"/>
    <n v="2"/>
    <n v="0"/>
    <n v="1"/>
    <n v="840"/>
  </r>
  <r>
    <x v="3077"/>
    <s v="62031019B"/>
    <x v="5"/>
    <x v="0"/>
    <x v="5"/>
    <n v="317"/>
    <n v="0"/>
    <n v="317"/>
    <n v="98.27"/>
    <x v="6"/>
    <s v="SNE13"/>
    <n v="7.1"/>
    <x v="5"/>
    <x v="0"/>
    <x v="0"/>
    <x v="2"/>
    <n v="11"/>
    <n v="2019"/>
    <x v="1"/>
    <x v="0"/>
    <n v="2"/>
    <n v="0"/>
    <n v="1"/>
    <n v="840"/>
  </r>
  <r>
    <x v="3078"/>
    <s v="62031119A"/>
    <x v="4"/>
    <x v="1"/>
    <x v="19"/>
    <n v="383"/>
    <n v="76.599999999999966"/>
    <n v="306.40000000000003"/>
    <n v="122.56"/>
    <x v="7"/>
    <s v="APP1"/>
    <m/>
    <x v="4"/>
    <x v="0"/>
    <x v="0"/>
    <x v="2"/>
    <n v="11"/>
    <n v="2019"/>
    <x v="1"/>
    <x v="0"/>
    <n v="2"/>
    <n v="0"/>
    <n v="1"/>
    <n v="728"/>
  </r>
  <r>
    <x v="3078"/>
    <s v="62031119B"/>
    <x v="4"/>
    <x v="0"/>
    <x v="4"/>
    <n v="345"/>
    <n v="0"/>
    <n v="345"/>
    <n v="106.95"/>
    <x v="7"/>
    <s v="APP2"/>
    <n v="12.2"/>
    <x v="4"/>
    <x v="0"/>
    <x v="0"/>
    <x v="2"/>
    <n v="11"/>
    <n v="2019"/>
    <x v="1"/>
    <x v="0"/>
    <n v="2"/>
    <n v="0"/>
    <n v="1"/>
    <n v="728"/>
  </r>
  <r>
    <x v="3079"/>
    <s v="62031219A"/>
    <x v="4"/>
    <x v="1"/>
    <x v="19"/>
    <n v="447"/>
    <n v="89.399999999999977"/>
    <n v="357.6"/>
    <n v="156.44999999999999"/>
    <x v="7"/>
    <s v="APP3"/>
    <m/>
    <x v="4"/>
    <x v="0"/>
    <x v="0"/>
    <x v="2"/>
    <n v="11"/>
    <n v="2019"/>
    <x v="0"/>
    <x v="0"/>
    <n v="2"/>
    <n v="0"/>
    <n v="1"/>
    <n v="830"/>
  </r>
  <r>
    <x v="3079"/>
    <s v="62031219B"/>
    <x v="9"/>
    <x v="0"/>
    <x v="9"/>
    <n v="383"/>
    <n v="57.449999999999989"/>
    <n v="325.55"/>
    <n v="122.56"/>
    <x v="7"/>
    <s v="APP1"/>
    <n v="5.0666666666666664"/>
    <x v="9"/>
    <x v="0"/>
    <x v="0"/>
    <x v="2"/>
    <n v="11"/>
    <n v="2019"/>
    <x v="0"/>
    <x v="0"/>
    <n v="2"/>
    <n v="0"/>
    <n v="1"/>
    <n v="830"/>
  </r>
  <r>
    <x v="3080"/>
    <s v="62031319A"/>
    <x v="4"/>
    <x v="1"/>
    <x v="19"/>
    <n v="144"/>
    <n v="28.799999999999997"/>
    <n v="115.2"/>
    <n v="66.240000000000009"/>
    <x v="8"/>
    <s v="SMA3"/>
    <m/>
    <x v="4"/>
    <x v="0"/>
    <x v="0"/>
    <x v="2"/>
    <n v="11"/>
    <n v="2019"/>
    <x v="0"/>
    <x v="0"/>
    <n v="2"/>
    <n v="0"/>
    <n v="1"/>
    <n v="312"/>
  </r>
  <r>
    <x v="3080"/>
    <s v="62031319B"/>
    <x v="9"/>
    <x v="0"/>
    <x v="9"/>
    <n v="168"/>
    <n v="25.200000000000017"/>
    <n v="142.79999999999998"/>
    <n v="25.2"/>
    <x v="8"/>
    <s v="SMA4"/>
    <n v="5.0666666666666664"/>
    <x v="9"/>
    <x v="0"/>
    <x v="0"/>
    <x v="2"/>
    <n v="11"/>
    <n v="2019"/>
    <x v="0"/>
    <x v="0"/>
    <n v="2"/>
    <n v="0"/>
    <n v="1"/>
    <n v="312"/>
  </r>
  <r>
    <x v="3081"/>
    <s v="62031419A"/>
    <x v="4"/>
    <x v="1"/>
    <x v="19"/>
    <n v="168"/>
    <n v="33.599999999999994"/>
    <n v="134.4"/>
    <n v="75.600000000000009"/>
    <x v="8"/>
    <s v="SMA1"/>
    <m/>
    <x v="4"/>
    <x v="0"/>
    <x v="0"/>
    <x v="2"/>
    <n v="11"/>
    <n v="2019"/>
    <x v="1"/>
    <x v="0"/>
    <n v="2"/>
    <n v="0"/>
    <n v="1"/>
    <n v="340"/>
  </r>
  <r>
    <x v="3081"/>
    <s v="62031419B"/>
    <x v="11"/>
    <x v="0"/>
    <x v="11"/>
    <n v="172"/>
    <n v="0"/>
    <n v="172"/>
    <n v="65.36"/>
    <x v="8"/>
    <s v="SMA2"/>
    <n v="13.2"/>
    <x v="11"/>
    <x v="0"/>
    <x v="0"/>
    <x v="2"/>
    <n v="11"/>
    <n v="2019"/>
    <x v="1"/>
    <x v="0"/>
    <n v="2"/>
    <n v="0"/>
    <n v="1"/>
    <n v="340"/>
  </r>
  <r>
    <x v="3082"/>
    <s v="62031519A"/>
    <x v="4"/>
    <x v="1"/>
    <x v="19"/>
    <n v="210"/>
    <n v="42"/>
    <n v="168"/>
    <n v="37.799999999999997"/>
    <x v="9"/>
    <s v="FRA2"/>
    <m/>
    <x v="4"/>
    <x v="0"/>
    <x v="0"/>
    <x v="2"/>
    <n v="11"/>
    <n v="2019"/>
    <x v="0"/>
    <x v="0"/>
    <n v="2"/>
    <n v="0"/>
    <n v="1"/>
    <n v="450"/>
  </r>
  <r>
    <x v="3082"/>
    <s v="62031519B"/>
    <x v="8"/>
    <x v="0"/>
    <x v="8"/>
    <n v="240"/>
    <n v="0"/>
    <n v="240"/>
    <n v="43.199999999999996"/>
    <x v="9"/>
    <s v="FRA5"/>
    <n v="8.1"/>
    <x v="8"/>
    <x v="0"/>
    <x v="0"/>
    <x v="2"/>
    <n v="11"/>
    <n v="2019"/>
    <x v="0"/>
    <x v="0"/>
    <n v="2"/>
    <n v="0"/>
    <n v="1"/>
    <n v="450"/>
  </r>
  <r>
    <x v="3083"/>
    <s v="62031619A"/>
    <x v="4"/>
    <x v="1"/>
    <x v="19"/>
    <n v="205"/>
    <n v="41"/>
    <n v="164"/>
    <n v="36.9"/>
    <x v="9"/>
    <s v="FRA3"/>
    <m/>
    <x v="4"/>
    <x v="0"/>
    <x v="0"/>
    <x v="2"/>
    <n v="11"/>
    <n v="2019"/>
    <x v="0"/>
    <x v="0"/>
    <n v="2"/>
    <n v="0"/>
    <n v="1"/>
    <n v="445"/>
  </r>
  <r>
    <x v="3083"/>
    <s v="62031619B"/>
    <x v="3"/>
    <x v="0"/>
    <x v="3"/>
    <n v="240"/>
    <n v="0"/>
    <n v="240"/>
    <n v="43.199999999999996"/>
    <x v="9"/>
    <s v="FRA5"/>
    <n v="9.1333333333333329"/>
    <x v="3"/>
    <x v="0"/>
    <x v="0"/>
    <x v="2"/>
    <n v="11"/>
    <n v="2019"/>
    <x v="0"/>
    <x v="0"/>
    <n v="2"/>
    <n v="0"/>
    <n v="1"/>
    <n v="445"/>
  </r>
  <r>
    <x v="3084"/>
    <s v="62031719A"/>
    <x v="4"/>
    <x v="1"/>
    <x v="19"/>
    <n v="220"/>
    <n v="44"/>
    <n v="176"/>
    <n v="39.6"/>
    <x v="9"/>
    <s v="FRA4"/>
    <m/>
    <x v="4"/>
    <x v="0"/>
    <x v="0"/>
    <x v="2"/>
    <n v="11"/>
    <n v="2019"/>
    <x v="1"/>
    <x v="0"/>
    <n v="2"/>
    <n v="0"/>
    <n v="1"/>
    <n v="425"/>
  </r>
  <r>
    <x v="3084"/>
    <s v="62031719B"/>
    <x v="6"/>
    <x v="0"/>
    <x v="6"/>
    <n v="205"/>
    <n v="0"/>
    <n v="205"/>
    <n v="36.9"/>
    <x v="9"/>
    <s v="FRA3"/>
    <n v="11.166666666666666"/>
    <x v="6"/>
    <x v="0"/>
    <x v="0"/>
    <x v="2"/>
    <n v="11"/>
    <n v="2019"/>
    <x v="1"/>
    <x v="0"/>
    <n v="2"/>
    <n v="0"/>
    <n v="1"/>
    <n v="425"/>
  </r>
  <r>
    <x v="3085"/>
    <s v="62031819A"/>
    <x v="4"/>
    <x v="1"/>
    <x v="19"/>
    <n v="255"/>
    <n v="51"/>
    <n v="204"/>
    <n v="66.3"/>
    <x v="0"/>
    <s v="ACC1"/>
    <m/>
    <x v="4"/>
    <x v="0"/>
    <x v="0"/>
    <x v="2"/>
    <n v="11"/>
    <n v="2019"/>
    <x v="0"/>
    <x v="0"/>
    <n v="2"/>
    <n v="0"/>
    <n v="1"/>
    <n v="510"/>
  </r>
  <r>
    <x v="3085"/>
    <s v="62031819B"/>
    <x v="1"/>
    <x v="0"/>
    <x v="1"/>
    <n v="255"/>
    <n v="0"/>
    <n v="255"/>
    <n v="66.3"/>
    <x v="0"/>
    <s v="ACC1"/>
    <n v="10.166666666666666"/>
    <x v="1"/>
    <x v="0"/>
    <x v="0"/>
    <x v="2"/>
    <n v="11"/>
    <n v="2019"/>
    <x v="0"/>
    <x v="0"/>
    <n v="2"/>
    <n v="0"/>
    <n v="1"/>
    <n v="510"/>
  </r>
  <r>
    <x v="3086"/>
    <s v="62031919A"/>
    <x v="4"/>
    <x v="1"/>
    <x v="19"/>
    <n v="258"/>
    <n v="51.599999999999994"/>
    <n v="206.4"/>
    <n v="72.240000000000009"/>
    <x v="0"/>
    <s v="ACC2"/>
    <m/>
    <x v="4"/>
    <x v="0"/>
    <x v="0"/>
    <x v="2"/>
    <n v="11"/>
    <n v="2019"/>
    <x v="1"/>
    <x v="0"/>
    <n v="2"/>
    <n v="0"/>
    <n v="1"/>
    <n v="585"/>
  </r>
  <r>
    <x v="3086"/>
    <s v="62031919B"/>
    <x v="7"/>
    <x v="0"/>
    <x v="7"/>
    <n v="327"/>
    <n v="0"/>
    <n v="327"/>
    <n v="94.83"/>
    <x v="0"/>
    <s v="ACC3"/>
    <n v="4.0333333333333332"/>
    <x v="7"/>
    <x v="0"/>
    <x v="0"/>
    <x v="2"/>
    <n v="11"/>
    <n v="2019"/>
    <x v="1"/>
    <x v="0"/>
    <n v="2"/>
    <n v="0"/>
    <n v="1"/>
    <n v="585"/>
  </r>
  <r>
    <x v="3087"/>
    <s v="62032019A"/>
    <x v="4"/>
    <x v="1"/>
    <x v="19"/>
    <n v="538"/>
    <n v="107.59999999999997"/>
    <n v="430.40000000000003"/>
    <n v="145.26000000000002"/>
    <x v="5"/>
    <s v="SAN10"/>
    <m/>
    <x v="4"/>
    <x v="0"/>
    <x v="0"/>
    <x v="2"/>
    <n v="11"/>
    <n v="2019"/>
    <x v="0"/>
    <x v="0"/>
    <n v="1"/>
    <n v="1"/>
    <n v="0"/>
    <n v="538"/>
  </r>
  <r>
    <x v="3088"/>
    <s v="62032119A"/>
    <x v="4"/>
    <x v="1"/>
    <x v="19"/>
    <n v="312"/>
    <n v="62.399999999999977"/>
    <n v="249.60000000000002"/>
    <n v="99.84"/>
    <x v="6"/>
    <s v="SNE1"/>
    <m/>
    <x v="4"/>
    <x v="0"/>
    <x v="0"/>
    <x v="2"/>
    <n v="11"/>
    <n v="2019"/>
    <x v="1"/>
    <x v="0"/>
    <n v="5"/>
    <n v="0"/>
    <n v="1"/>
    <n v="1203"/>
  </r>
  <r>
    <x v="3088"/>
    <s v="62032119B"/>
    <x v="11"/>
    <x v="0"/>
    <x v="11"/>
    <n v="383"/>
    <n v="0"/>
    <n v="383"/>
    <n v="122.56"/>
    <x v="7"/>
    <s v="APP1"/>
    <n v="13.2"/>
    <x v="11"/>
    <x v="0"/>
    <x v="0"/>
    <x v="2"/>
    <n v="11"/>
    <n v="2019"/>
    <x v="1"/>
    <x v="0"/>
    <n v="5"/>
    <n v="0"/>
    <n v="1"/>
    <n v="1203"/>
  </r>
  <r>
    <x v="3088"/>
    <s v="62032119C"/>
    <x v="3"/>
    <x v="0"/>
    <x v="3"/>
    <n v="168"/>
    <n v="0"/>
    <n v="168"/>
    <n v="75.600000000000009"/>
    <x v="8"/>
    <s v="SMA1"/>
    <n v="4.0666666666666664"/>
    <x v="3"/>
    <x v="0"/>
    <x v="0"/>
    <x v="2"/>
    <n v="11"/>
    <n v="2019"/>
    <x v="1"/>
    <x v="0"/>
    <n v="5"/>
    <n v="0"/>
    <n v="1"/>
    <n v="1203"/>
  </r>
  <r>
    <x v="3088"/>
    <s v="62032119D"/>
    <x v="1"/>
    <x v="0"/>
    <x v="1"/>
    <n v="172"/>
    <n v="0"/>
    <n v="172"/>
    <n v="65.36"/>
    <x v="8"/>
    <s v="SMA2"/>
    <n v="1.0333333333333334"/>
    <x v="1"/>
    <x v="0"/>
    <x v="0"/>
    <x v="2"/>
    <n v="11"/>
    <n v="2019"/>
    <x v="1"/>
    <x v="0"/>
    <n v="5"/>
    <n v="0"/>
    <n v="1"/>
    <n v="1203"/>
  </r>
  <r>
    <x v="3088"/>
    <s v="62032119E"/>
    <x v="3"/>
    <x v="0"/>
    <x v="3"/>
    <n v="168"/>
    <n v="0"/>
    <n v="168"/>
    <n v="75.600000000000009"/>
    <x v="8"/>
    <s v="SMA1"/>
    <n v="1.0333333333333334"/>
    <x v="3"/>
    <x v="0"/>
    <x v="0"/>
    <x v="2"/>
    <n v="11"/>
    <n v="2019"/>
    <x v="1"/>
    <x v="0"/>
    <n v="5"/>
    <n v="0"/>
    <n v="1"/>
    <n v="1203"/>
  </r>
  <r>
    <x v="3089"/>
    <s v="62032219A"/>
    <x v="4"/>
    <x v="1"/>
    <x v="19"/>
    <n v="144"/>
    <n v="28.799999999999997"/>
    <n v="115.2"/>
    <n v="66.240000000000009"/>
    <x v="8"/>
    <s v="SMA3"/>
    <m/>
    <x v="4"/>
    <x v="0"/>
    <x v="0"/>
    <x v="2"/>
    <n v="11"/>
    <n v="2019"/>
    <x v="0"/>
    <x v="0"/>
    <n v="1"/>
    <n v="1"/>
    <n v="0"/>
    <n v="144"/>
  </r>
  <r>
    <x v="3090"/>
    <s v="62032319A"/>
    <x v="4"/>
    <x v="1"/>
    <x v="19"/>
    <n v="168"/>
    <n v="33.599999999999994"/>
    <n v="134.4"/>
    <n v="25.2"/>
    <x v="8"/>
    <s v="SMA4"/>
    <m/>
    <x v="4"/>
    <x v="0"/>
    <x v="0"/>
    <x v="2"/>
    <n v="11"/>
    <n v="2019"/>
    <x v="1"/>
    <x v="0"/>
    <n v="3"/>
    <n v="0"/>
    <n v="1"/>
    <n v="546"/>
  </r>
  <r>
    <x v="3090"/>
    <s v="62032319B"/>
    <x v="11"/>
    <x v="1"/>
    <x v="12"/>
    <n v="168"/>
    <n v="33.599999999999994"/>
    <n v="134.4"/>
    <n v="25.2"/>
    <x v="8"/>
    <s v="SMA4"/>
    <n v="1"/>
    <x v="11"/>
    <x v="0"/>
    <x v="0"/>
    <x v="2"/>
    <n v="11"/>
    <n v="2019"/>
    <x v="1"/>
    <x v="0"/>
    <n v="3"/>
    <n v="0"/>
    <n v="1"/>
    <n v="546"/>
  </r>
  <r>
    <x v="3090"/>
    <s v="62032319C"/>
    <x v="10"/>
    <x v="0"/>
    <x v="10"/>
    <n v="210"/>
    <n v="0"/>
    <n v="210"/>
    <n v="37.799999999999997"/>
    <x v="9"/>
    <s v="FRA2"/>
    <n v="2.0666666666666669"/>
    <x v="10"/>
    <x v="0"/>
    <x v="0"/>
    <x v="2"/>
    <n v="11"/>
    <n v="2019"/>
    <x v="1"/>
    <x v="0"/>
    <n v="3"/>
    <n v="0"/>
    <n v="1"/>
    <n v="546"/>
  </r>
  <r>
    <x v="3091"/>
    <s v="62032419A"/>
    <x v="4"/>
    <x v="1"/>
    <x v="19"/>
    <n v="210"/>
    <n v="42"/>
    <n v="168"/>
    <n v="37.799999999999997"/>
    <x v="9"/>
    <s v="FRA2"/>
    <m/>
    <x v="4"/>
    <x v="0"/>
    <x v="0"/>
    <x v="2"/>
    <n v="11"/>
    <n v="2019"/>
    <x v="0"/>
    <x v="0"/>
    <n v="4"/>
    <n v="0"/>
    <n v="1"/>
    <n v="845"/>
  </r>
  <r>
    <x v="3091"/>
    <s v="62032419B"/>
    <x v="4"/>
    <x v="0"/>
    <x v="4"/>
    <n v="205"/>
    <n v="0"/>
    <n v="205"/>
    <n v="36.9"/>
    <x v="9"/>
    <s v="FRA3"/>
    <n v="12.2"/>
    <x v="4"/>
    <x v="0"/>
    <x v="0"/>
    <x v="2"/>
    <n v="11"/>
    <n v="2019"/>
    <x v="0"/>
    <x v="0"/>
    <n v="4"/>
    <n v="0"/>
    <n v="1"/>
    <n v="845"/>
  </r>
  <r>
    <x v="3091"/>
    <s v="62032419C"/>
    <x v="5"/>
    <x v="0"/>
    <x v="5"/>
    <n v="210"/>
    <n v="0"/>
    <n v="210"/>
    <n v="37.799999999999997"/>
    <x v="9"/>
    <s v="FRA2"/>
    <n v="5.0999999999999996"/>
    <x v="5"/>
    <x v="0"/>
    <x v="0"/>
    <x v="2"/>
    <n v="11"/>
    <n v="2019"/>
    <x v="0"/>
    <x v="0"/>
    <n v="4"/>
    <n v="0"/>
    <n v="1"/>
    <n v="845"/>
  </r>
  <r>
    <x v="3091"/>
    <s v="62032419D"/>
    <x v="5"/>
    <x v="0"/>
    <x v="5"/>
    <n v="220"/>
    <n v="0"/>
    <n v="220"/>
    <n v="39.6"/>
    <x v="9"/>
    <s v="FRA4"/>
    <n v="0"/>
    <x v="5"/>
    <x v="0"/>
    <x v="0"/>
    <x v="2"/>
    <n v="11"/>
    <n v="2019"/>
    <x v="0"/>
    <x v="0"/>
    <n v="4"/>
    <n v="0"/>
    <n v="1"/>
    <n v="845"/>
  </r>
  <r>
    <x v="3092"/>
    <s v="62032519A"/>
    <x v="4"/>
    <x v="1"/>
    <x v="19"/>
    <n v="210"/>
    <n v="42"/>
    <n v="168"/>
    <n v="37.799999999999997"/>
    <x v="9"/>
    <s v="FRA2"/>
    <m/>
    <x v="4"/>
    <x v="0"/>
    <x v="0"/>
    <x v="2"/>
    <n v="11"/>
    <n v="2019"/>
    <x v="0"/>
    <x v="0"/>
    <n v="2"/>
    <n v="0"/>
    <n v="1"/>
    <n v="450"/>
  </r>
  <r>
    <x v="3092"/>
    <s v="62032519B"/>
    <x v="0"/>
    <x v="0"/>
    <x v="0"/>
    <n v="240"/>
    <n v="48"/>
    <n v="192"/>
    <n v="43.199999999999996"/>
    <x v="9"/>
    <s v="FRA5"/>
    <n v="2.0333333333333332"/>
    <x v="0"/>
    <x v="0"/>
    <x v="0"/>
    <x v="2"/>
    <n v="11"/>
    <n v="2019"/>
    <x v="0"/>
    <x v="0"/>
    <n v="2"/>
    <n v="0"/>
    <n v="1"/>
    <n v="450"/>
  </r>
  <r>
    <x v="3093"/>
    <s v="62032619A"/>
    <x v="4"/>
    <x v="1"/>
    <x v="19"/>
    <n v="220"/>
    <n v="44"/>
    <n v="176"/>
    <n v="39.6"/>
    <x v="9"/>
    <s v="FRA4"/>
    <m/>
    <x v="4"/>
    <x v="0"/>
    <x v="0"/>
    <x v="2"/>
    <n v="11"/>
    <n v="2019"/>
    <x v="0"/>
    <x v="0"/>
    <n v="4"/>
    <n v="0"/>
    <n v="1"/>
    <n v="994"/>
  </r>
  <r>
    <x v="3093"/>
    <s v="62032619B"/>
    <x v="0"/>
    <x v="0"/>
    <x v="0"/>
    <n v="192"/>
    <n v="38.399999999999977"/>
    <n v="153.60000000000002"/>
    <n v="34.56"/>
    <x v="9"/>
    <s v="FRA1"/>
    <n v="2.0333333333333332"/>
    <x v="0"/>
    <x v="0"/>
    <x v="0"/>
    <x v="2"/>
    <n v="11"/>
    <n v="2019"/>
    <x v="0"/>
    <x v="0"/>
    <n v="4"/>
    <n v="0"/>
    <n v="1"/>
    <n v="994"/>
  </r>
  <r>
    <x v="3093"/>
    <s v="62032619C"/>
    <x v="11"/>
    <x v="1"/>
    <x v="12"/>
    <n v="255"/>
    <n v="51"/>
    <n v="204"/>
    <n v="66.3"/>
    <x v="0"/>
    <s v="ACC1"/>
    <n v="1.0333333333333334"/>
    <x v="11"/>
    <x v="0"/>
    <x v="0"/>
    <x v="2"/>
    <n v="11"/>
    <n v="2019"/>
    <x v="0"/>
    <x v="0"/>
    <n v="4"/>
    <n v="0"/>
    <n v="1"/>
    <n v="994"/>
  </r>
  <r>
    <x v="3093"/>
    <s v="62032619D"/>
    <x v="10"/>
    <x v="0"/>
    <x v="10"/>
    <n v="327"/>
    <n v="0"/>
    <n v="327"/>
    <n v="94.83"/>
    <x v="0"/>
    <s v="ACC3"/>
    <n v="2.0666666666666669"/>
    <x v="10"/>
    <x v="0"/>
    <x v="0"/>
    <x v="2"/>
    <n v="11"/>
    <n v="2019"/>
    <x v="0"/>
    <x v="0"/>
    <n v="4"/>
    <n v="0"/>
    <n v="1"/>
    <n v="994"/>
  </r>
  <r>
    <x v="3094"/>
    <s v="62032719A"/>
    <x v="4"/>
    <x v="1"/>
    <x v="19"/>
    <n v="255"/>
    <n v="51"/>
    <n v="204"/>
    <n v="66.3"/>
    <x v="0"/>
    <s v="ACC1"/>
    <m/>
    <x v="4"/>
    <x v="0"/>
    <x v="0"/>
    <x v="2"/>
    <n v="11"/>
    <n v="2019"/>
    <x v="1"/>
    <x v="0"/>
    <n v="1"/>
    <n v="1"/>
    <n v="0"/>
    <n v="255"/>
  </r>
  <r>
    <x v="3095"/>
    <s v="62032819A"/>
    <x v="4"/>
    <x v="1"/>
    <x v="19"/>
    <n v="327"/>
    <n v="65.399999999999977"/>
    <n v="261.60000000000002"/>
    <n v="94.83"/>
    <x v="0"/>
    <s v="ACC3"/>
    <m/>
    <x v="4"/>
    <x v="0"/>
    <x v="0"/>
    <x v="2"/>
    <n v="11"/>
    <n v="2019"/>
    <x v="0"/>
    <x v="0"/>
    <n v="6"/>
    <n v="0"/>
    <n v="1"/>
    <n v="1724"/>
  </r>
  <r>
    <x v="3095"/>
    <s v="62032819B"/>
    <x v="10"/>
    <x v="0"/>
    <x v="10"/>
    <n v="255"/>
    <n v="0"/>
    <n v="255"/>
    <n v="66.3"/>
    <x v="0"/>
    <s v="ACC1"/>
    <n v="3.0666666666666669"/>
    <x v="10"/>
    <x v="0"/>
    <x v="0"/>
    <x v="2"/>
    <n v="11"/>
    <n v="2019"/>
    <x v="0"/>
    <x v="0"/>
    <n v="6"/>
    <n v="0"/>
    <n v="1"/>
    <n v="1724"/>
  </r>
  <r>
    <x v="3095"/>
    <s v="62032819C"/>
    <x v="10"/>
    <x v="0"/>
    <x v="10"/>
    <n v="258"/>
    <n v="0"/>
    <n v="258"/>
    <n v="72.240000000000009"/>
    <x v="0"/>
    <s v="ACC2"/>
    <n v="0"/>
    <x v="10"/>
    <x v="0"/>
    <x v="0"/>
    <x v="2"/>
    <n v="11"/>
    <n v="2019"/>
    <x v="0"/>
    <x v="0"/>
    <n v="6"/>
    <n v="0"/>
    <n v="1"/>
    <n v="1724"/>
  </r>
  <r>
    <x v="3095"/>
    <s v="62032819D"/>
    <x v="10"/>
    <x v="0"/>
    <x v="10"/>
    <n v="258"/>
    <n v="0"/>
    <n v="258"/>
    <n v="72.240000000000009"/>
    <x v="0"/>
    <s v="ACC2"/>
    <n v="0"/>
    <x v="10"/>
    <x v="0"/>
    <x v="0"/>
    <x v="2"/>
    <n v="11"/>
    <n v="2019"/>
    <x v="0"/>
    <x v="0"/>
    <n v="6"/>
    <n v="0"/>
    <n v="1"/>
    <n v="1724"/>
  </r>
  <r>
    <x v="3095"/>
    <s v="62032819E"/>
    <x v="10"/>
    <x v="0"/>
    <x v="10"/>
    <n v="313"/>
    <n v="0"/>
    <n v="313"/>
    <n v="93.899999999999991"/>
    <x v="0"/>
    <s v="ACC4"/>
    <n v="0"/>
    <x v="10"/>
    <x v="0"/>
    <x v="0"/>
    <x v="2"/>
    <n v="11"/>
    <n v="2019"/>
    <x v="0"/>
    <x v="0"/>
    <n v="6"/>
    <n v="0"/>
    <n v="1"/>
    <n v="1724"/>
  </r>
  <r>
    <x v="3095"/>
    <s v="62032819F"/>
    <x v="5"/>
    <x v="0"/>
    <x v="5"/>
    <n v="313"/>
    <n v="0"/>
    <n v="313"/>
    <n v="93.899999999999991"/>
    <x v="0"/>
    <s v="ACC4"/>
    <n v="4.0333333333333332"/>
    <x v="5"/>
    <x v="0"/>
    <x v="0"/>
    <x v="2"/>
    <n v="11"/>
    <n v="2019"/>
    <x v="0"/>
    <x v="0"/>
    <n v="6"/>
    <n v="0"/>
    <n v="1"/>
    <n v="1724"/>
  </r>
  <r>
    <x v="3096"/>
    <s v="62032919A"/>
    <x v="4"/>
    <x v="1"/>
    <x v="19"/>
    <n v="313"/>
    <n v="62.599999999999994"/>
    <n v="250.4"/>
    <n v="93.899999999999991"/>
    <x v="0"/>
    <s v="ACC4"/>
    <m/>
    <x v="4"/>
    <x v="0"/>
    <x v="0"/>
    <x v="2"/>
    <n v="11"/>
    <n v="2019"/>
    <x v="0"/>
    <x v="0"/>
    <n v="1"/>
    <n v="1"/>
    <n v="0"/>
    <n v="313"/>
  </r>
  <r>
    <x v="3097"/>
    <s v="62033019A"/>
    <x v="4"/>
    <x v="1"/>
    <x v="19"/>
    <n v="267"/>
    <n v="53.399999999999977"/>
    <n v="213.60000000000002"/>
    <n v="90.78"/>
    <x v="6"/>
    <s v="SNE6"/>
    <m/>
    <x v="4"/>
    <x v="0"/>
    <x v="0"/>
    <x v="2"/>
    <n v="11"/>
    <n v="2019"/>
    <x v="0"/>
    <x v="0"/>
    <n v="1"/>
    <n v="1"/>
    <n v="0"/>
    <n v="267"/>
  </r>
  <r>
    <x v="3098"/>
    <s v="62033119A"/>
    <x v="4"/>
    <x v="1"/>
    <x v="19"/>
    <n v="345"/>
    <n v="69"/>
    <n v="276"/>
    <n v="106.95"/>
    <x v="7"/>
    <s v="APP2"/>
    <m/>
    <x v="4"/>
    <x v="0"/>
    <x v="0"/>
    <x v="2"/>
    <n v="11"/>
    <n v="2019"/>
    <x v="0"/>
    <x v="0"/>
    <n v="2"/>
    <n v="0"/>
    <n v="1"/>
    <n v="489"/>
  </r>
  <r>
    <x v="3098"/>
    <s v="62033119B"/>
    <x v="11"/>
    <x v="1"/>
    <x v="12"/>
    <n v="144"/>
    <n v="28.799999999999997"/>
    <n v="115.2"/>
    <n v="66.240000000000009"/>
    <x v="8"/>
    <s v="SMA3"/>
    <n v="1"/>
    <x v="11"/>
    <x v="0"/>
    <x v="0"/>
    <x v="2"/>
    <n v="11"/>
    <n v="2019"/>
    <x v="0"/>
    <x v="0"/>
    <n v="2"/>
    <n v="0"/>
    <n v="1"/>
    <n v="489"/>
  </r>
  <r>
    <x v="3099"/>
    <s v="62033219A"/>
    <x v="4"/>
    <x v="1"/>
    <x v="19"/>
    <n v="168"/>
    <n v="33.599999999999994"/>
    <n v="134.4"/>
    <n v="75.600000000000009"/>
    <x v="8"/>
    <s v="SMA1"/>
    <m/>
    <x v="4"/>
    <x v="0"/>
    <x v="0"/>
    <x v="2"/>
    <n v="11"/>
    <n v="2019"/>
    <x v="0"/>
    <x v="0"/>
    <n v="1"/>
    <n v="1"/>
    <n v="0"/>
    <n v="168"/>
  </r>
  <r>
    <x v="3100"/>
    <s v="62033319A"/>
    <x v="4"/>
    <x v="1"/>
    <x v="19"/>
    <n v="172"/>
    <n v="34.400000000000006"/>
    <n v="137.6"/>
    <n v="65.36"/>
    <x v="8"/>
    <s v="SMA2"/>
    <m/>
    <x v="4"/>
    <x v="0"/>
    <x v="0"/>
    <x v="2"/>
    <n v="11"/>
    <n v="2019"/>
    <x v="1"/>
    <x v="0"/>
    <n v="1"/>
    <n v="1"/>
    <n v="0"/>
    <n v="172"/>
  </r>
  <r>
    <x v="3101"/>
    <s v="62033419A"/>
    <x v="4"/>
    <x v="1"/>
    <x v="19"/>
    <n v="220"/>
    <n v="44"/>
    <n v="176"/>
    <n v="39.6"/>
    <x v="9"/>
    <s v="FRA4"/>
    <m/>
    <x v="4"/>
    <x v="0"/>
    <x v="0"/>
    <x v="2"/>
    <n v="11"/>
    <n v="2019"/>
    <x v="0"/>
    <x v="0"/>
    <n v="1"/>
    <n v="1"/>
    <n v="0"/>
    <n v="220"/>
  </r>
  <r>
    <x v="3102"/>
    <s v="62033519A"/>
    <x v="4"/>
    <x v="1"/>
    <x v="19"/>
    <n v="240"/>
    <n v="48"/>
    <n v="192"/>
    <n v="43.199999999999996"/>
    <x v="9"/>
    <s v="FRA5"/>
    <m/>
    <x v="4"/>
    <x v="0"/>
    <x v="0"/>
    <x v="2"/>
    <n v="11"/>
    <n v="2019"/>
    <x v="1"/>
    <x v="0"/>
    <n v="2"/>
    <n v="0"/>
    <n v="1"/>
    <n v="460"/>
  </r>
  <r>
    <x v="3102"/>
    <s v="62033519B"/>
    <x v="1"/>
    <x v="0"/>
    <x v="1"/>
    <n v="220"/>
    <n v="0"/>
    <n v="220"/>
    <n v="39.6"/>
    <x v="9"/>
    <s v="FRA4"/>
    <n v="10.166666666666666"/>
    <x v="1"/>
    <x v="0"/>
    <x v="0"/>
    <x v="2"/>
    <n v="11"/>
    <n v="2019"/>
    <x v="1"/>
    <x v="0"/>
    <n v="2"/>
    <n v="0"/>
    <n v="1"/>
    <n v="460"/>
  </r>
  <r>
    <x v="3103"/>
    <s v="62033619A"/>
    <x v="4"/>
    <x v="1"/>
    <x v="19"/>
    <n v="258"/>
    <n v="51.599999999999994"/>
    <n v="206.4"/>
    <n v="72.240000000000009"/>
    <x v="0"/>
    <s v="ACC2"/>
    <m/>
    <x v="4"/>
    <x v="0"/>
    <x v="0"/>
    <x v="2"/>
    <n v="11"/>
    <n v="2019"/>
    <x v="0"/>
    <x v="0"/>
    <n v="1"/>
    <n v="1"/>
    <n v="0"/>
    <n v="258"/>
  </r>
  <r>
    <x v="3104"/>
    <s v="62033719A"/>
    <x v="4"/>
    <x v="1"/>
    <x v="19"/>
    <n v="313"/>
    <n v="62.599999999999994"/>
    <n v="250.4"/>
    <n v="93.899999999999991"/>
    <x v="0"/>
    <s v="ACC4"/>
    <m/>
    <x v="4"/>
    <x v="0"/>
    <x v="0"/>
    <x v="2"/>
    <n v="11"/>
    <n v="2019"/>
    <x v="1"/>
    <x v="0"/>
    <n v="1"/>
    <n v="1"/>
    <n v="0"/>
    <n v="313"/>
  </r>
  <r>
    <x v="3105"/>
    <s v="62033819A"/>
    <x v="4"/>
    <x v="1"/>
    <x v="19"/>
    <n v="258"/>
    <n v="51.599999999999994"/>
    <n v="206.4"/>
    <n v="72.240000000000009"/>
    <x v="0"/>
    <s v="ACC2"/>
    <m/>
    <x v="4"/>
    <x v="0"/>
    <x v="0"/>
    <x v="2"/>
    <n v="11"/>
    <n v="2019"/>
    <x v="1"/>
    <x v="0"/>
    <n v="1"/>
    <n v="1"/>
    <n v="0"/>
    <n v="258"/>
  </r>
  <r>
    <x v="3106"/>
    <s v="62033919A"/>
    <x v="4"/>
    <x v="1"/>
    <x v="19"/>
    <n v="255"/>
    <n v="51"/>
    <n v="204"/>
    <n v="66.3"/>
    <x v="0"/>
    <s v="ACC1"/>
    <m/>
    <x v="4"/>
    <x v="0"/>
    <x v="0"/>
    <x v="2"/>
    <n v="11"/>
    <n v="2019"/>
    <x v="0"/>
    <x v="0"/>
    <n v="1"/>
    <n v="1"/>
    <n v="0"/>
    <n v="255"/>
  </r>
  <r>
    <x v="3107"/>
    <s v="62034019A"/>
    <x v="4"/>
    <x v="1"/>
    <x v="19"/>
    <n v="228"/>
    <n v="45.599999999999994"/>
    <n v="182.4"/>
    <n v="79.8"/>
    <x v="6"/>
    <s v="SNE4"/>
    <m/>
    <x v="4"/>
    <x v="0"/>
    <x v="0"/>
    <x v="4"/>
    <n v="11"/>
    <n v="2019"/>
    <x v="1"/>
    <x v="0"/>
    <n v="2"/>
    <n v="0"/>
    <n v="1"/>
    <n v="573"/>
  </r>
  <r>
    <x v="3107"/>
    <s v="62034019B"/>
    <x v="5"/>
    <x v="0"/>
    <x v="5"/>
    <n v="345"/>
    <n v="0"/>
    <n v="345"/>
    <n v="106.95"/>
    <x v="7"/>
    <s v="APP2"/>
    <n v="7.1"/>
    <x v="5"/>
    <x v="0"/>
    <x v="0"/>
    <x v="4"/>
    <n v="11"/>
    <n v="2019"/>
    <x v="1"/>
    <x v="0"/>
    <n v="2"/>
    <n v="0"/>
    <n v="1"/>
    <n v="573"/>
  </r>
  <r>
    <x v="3108"/>
    <s v="62034119A"/>
    <x v="4"/>
    <x v="1"/>
    <x v="19"/>
    <n v="168"/>
    <n v="33.599999999999994"/>
    <n v="134.4"/>
    <n v="25.2"/>
    <x v="8"/>
    <s v="SMA4"/>
    <m/>
    <x v="4"/>
    <x v="0"/>
    <x v="0"/>
    <x v="1"/>
    <n v="11"/>
    <n v="2019"/>
    <x v="0"/>
    <x v="0"/>
    <n v="1"/>
    <n v="1"/>
    <n v="0"/>
    <n v="168"/>
  </r>
  <r>
    <x v="3109"/>
    <s v="62034219A"/>
    <x v="4"/>
    <x v="1"/>
    <x v="19"/>
    <n v="144"/>
    <n v="28.799999999999997"/>
    <n v="115.2"/>
    <n v="66.240000000000009"/>
    <x v="8"/>
    <s v="SMA3"/>
    <m/>
    <x v="4"/>
    <x v="0"/>
    <x v="0"/>
    <x v="0"/>
    <n v="11"/>
    <n v="2019"/>
    <x v="0"/>
    <x v="0"/>
    <n v="3"/>
    <n v="0"/>
    <n v="1"/>
    <n v="594"/>
  </r>
  <r>
    <x v="3109"/>
    <s v="62034219B"/>
    <x v="8"/>
    <x v="0"/>
    <x v="8"/>
    <n v="210"/>
    <n v="0"/>
    <n v="210"/>
    <n v="37.799999999999997"/>
    <x v="9"/>
    <s v="FRA2"/>
    <n v="8.1"/>
    <x v="8"/>
    <x v="0"/>
    <x v="0"/>
    <x v="0"/>
    <n v="11"/>
    <n v="2019"/>
    <x v="0"/>
    <x v="0"/>
    <n v="3"/>
    <n v="0"/>
    <n v="1"/>
    <n v="594"/>
  </r>
  <r>
    <x v="3109"/>
    <s v="62034219C"/>
    <x v="9"/>
    <x v="0"/>
    <x v="9"/>
    <n v="240"/>
    <n v="36"/>
    <n v="204"/>
    <n v="43.199999999999996"/>
    <x v="9"/>
    <s v="FRA5"/>
    <n v="3.0333333333333332"/>
    <x v="9"/>
    <x v="0"/>
    <x v="0"/>
    <x v="0"/>
    <n v="11"/>
    <n v="2019"/>
    <x v="0"/>
    <x v="0"/>
    <n v="3"/>
    <n v="0"/>
    <n v="1"/>
    <n v="594"/>
  </r>
  <r>
    <x v="3110"/>
    <s v="62034319A"/>
    <x v="4"/>
    <x v="1"/>
    <x v="19"/>
    <n v="220"/>
    <n v="44"/>
    <n v="176"/>
    <n v="39.6"/>
    <x v="9"/>
    <s v="FRA4"/>
    <m/>
    <x v="4"/>
    <x v="0"/>
    <x v="0"/>
    <x v="0"/>
    <n v="11"/>
    <n v="2019"/>
    <x v="0"/>
    <x v="0"/>
    <n v="1"/>
    <n v="1"/>
    <n v="0"/>
    <n v="220"/>
  </r>
  <r>
    <x v="3111"/>
    <s v="62034419A"/>
    <x v="4"/>
    <x v="1"/>
    <x v="19"/>
    <n v="240"/>
    <n v="48"/>
    <n v="192"/>
    <n v="43.199999999999996"/>
    <x v="9"/>
    <s v="FRA5"/>
    <m/>
    <x v="4"/>
    <x v="0"/>
    <x v="0"/>
    <x v="1"/>
    <n v="11"/>
    <n v="2019"/>
    <x v="0"/>
    <x v="0"/>
    <n v="3"/>
    <n v="0"/>
    <n v="1"/>
    <n v="705"/>
  </r>
  <r>
    <x v="3111"/>
    <s v="62034419B"/>
    <x v="4"/>
    <x v="0"/>
    <x v="4"/>
    <n v="210"/>
    <n v="0"/>
    <n v="210"/>
    <n v="37.799999999999997"/>
    <x v="9"/>
    <s v="FRA2"/>
    <n v="12.2"/>
    <x v="4"/>
    <x v="0"/>
    <x v="0"/>
    <x v="1"/>
    <n v="11"/>
    <n v="2019"/>
    <x v="0"/>
    <x v="0"/>
    <n v="3"/>
    <n v="0"/>
    <n v="1"/>
    <n v="705"/>
  </r>
  <r>
    <x v="3111"/>
    <s v="62034419C"/>
    <x v="3"/>
    <x v="0"/>
    <x v="3"/>
    <n v="255"/>
    <n v="0"/>
    <n v="255"/>
    <n v="66.3"/>
    <x v="0"/>
    <s v="ACC1"/>
    <n v="3.0666666666666669"/>
    <x v="3"/>
    <x v="0"/>
    <x v="0"/>
    <x v="1"/>
    <n v="11"/>
    <n v="2019"/>
    <x v="0"/>
    <x v="0"/>
    <n v="3"/>
    <n v="0"/>
    <n v="1"/>
    <n v="705"/>
  </r>
  <r>
    <x v="3112"/>
    <s v="62034519A"/>
    <x v="4"/>
    <x v="1"/>
    <x v="19"/>
    <n v="255"/>
    <n v="51"/>
    <n v="204"/>
    <n v="66.3"/>
    <x v="0"/>
    <s v="ACC1"/>
    <m/>
    <x v="4"/>
    <x v="0"/>
    <x v="0"/>
    <x v="2"/>
    <n v="11"/>
    <n v="2019"/>
    <x v="1"/>
    <x v="0"/>
    <n v="1"/>
    <n v="1"/>
    <n v="0"/>
    <n v="255"/>
  </r>
  <r>
    <x v="3113"/>
    <s v="62034619A"/>
    <x v="4"/>
    <x v="1"/>
    <x v="19"/>
    <n v="258"/>
    <n v="51.599999999999994"/>
    <n v="206.4"/>
    <n v="72.240000000000009"/>
    <x v="0"/>
    <s v="ACC2"/>
    <m/>
    <x v="4"/>
    <x v="0"/>
    <x v="0"/>
    <x v="0"/>
    <n v="11"/>
    <n v="2019"/>
    <x v="0"/>
    <x v="0"/>
    <n v="3"/>
    <n v="0"/>
    <n v="1"/>
    <n v="843"/>
  </r>
  <r>
    <x v="3113"/>
    <s v="62034619B"/>
    <x v="2"/>
    <x v="0"/>
    <x v="2"/>
    <n v="258"/>
    <n v="0"/>
    <n v="258"/>
    <n v="72.240000000000009"/>
    <x v="0"/>
    <s v="ACC2"/>
    <n v="6.0666666666666664"/>
    <x v="2"/>
    <x v="0"/>
    <x v="0"/>
    <x v="0"/>
    <n v="11"/>
    <n v="2019"/>
    <x v="0"/>
    <x v="0"/>
    <n v="3"/>
    <n v="0"/>
    <n v="1"/>
    <n v="843"/>
  </r>
  <r>
    <x v="3113"/>
    <s v="62034619C"/>
    <x v="9"/>
    <x v="0"/>
    <x v="9"/>
    <n v="327"/>
    <n v="49.050000000000011"/>
    <n v="277.95"/>
    <n v="94.83"/>
    <x v="0"/>
    <s v="ACC3"/>
    <n v="1"/>
    <x v="9"/>
    <x v="0"/>
    <x v="0"/>
    <x v="0"/>
    <n v="11"/>
    <n v="2019"/>
    <x v="0"/>
    <x v="0"/>
    <n v="3"/>
    <n v="0"/>
    <n v="1"/>
    <n v="843"/>
  </r>
  <r>
    <x v="3114"/>
    <s v="62034719A"/>
    <x v="4"/>
    <x v="1"/>
    <x v="19"/>
    <n v="313"/>
    <n v="62.599999999999994"/>
    <n v="250.4"/>
    <n v="93.899999999999991"/>
    <x v="0"/>
    <s v="ACC4"/>
    <m/>
    <x v="4"/>
    <x v="0"/>
    <x v="0"/>
    <x v="1"/>
    <n v="11"/>
    <n v="2019"/>
    <x v="1"/>
    <x v="0"/>
    <n v="1"/>
    <n v="1"/>
    <n v="0"/>
    <n v="313"/>
  </r>
  <r>
    <x v="3115"/>
    <s v="62034819A"/>
    <x v="4"/>
    <x v="1"/>
    <x v="19"/>
    <n v="313"/>
    <n v="62.599999999999994"/>
    <n v="250.4"/>
    <n v="93.899999999999991"/>
    <x v="0"/>
    <s v="ACC4"/>
    <m/>
    <x v="4"/>
    <x v="0"/>
    <x v="0"/>
    <x v="1"/>
    <n v="11"/>
    <n v="2019"/>
    <x v="0"/>
    <x v="0"/>
    <n v="5"/>
    <n v="0"/>
    <n v="1"/>
    <n v="3587"/>
  </r>
  <r>
    <x v="3115"/>
    <s v="62034819C"/>
    <x v="1"/>
    <x v="0"/>
    <x v="1"/>
    <n v="951"/>
    <n v="0"/>
    <n v="951"/>
    <n v="247.26000000000002"/>
    <x v="1"/>
    <s v="MIN3"/>
    <n v="10.166666666666666"/>
    <x v="1"/>
    <x v="0"/>
    <x v="0"/>
    <x v="1"/>
    <n v="11"/>
    <n v="2019"/>
    <x v="0"/>
    <x v="0"/>
    <n v="5"/>
    <n v="0"/>
    <n v="1"/>
    <n v="3587"/>
  </r>
  <r>
    <x v="3115"/>
    <s v="62034819D"/>
    <x v="4"/>
    <x v="0"/>
    <x v="4"/>
    <n v="805"/>
    <n v="0"/>
    <n v="805"/>
    <n v="249.55"/>
    <x v="1"/>
    <s v="MIN7"/>
    <n v="2.0333333333333332"/>
    <x v="4"/>
    <x v="0"/>
    <x v="0"/>
    <x v="1"/>
    <n v="11"/>
    <n v="2019"/>
    <x v="0"/>
    <x v="0"/>
    <n v="5"/>
    <n v="0"/>
    <n v="1"/>
    <n v="3587"/>
  </r>
  <r>
    <x v="3115"/>
    <s v="62034819E"/>
    <x v="6"/>
    <x v="0"/>
    <x v="6"/>
    <n v="992"/>
    <n v="0"/>
    <n v="992"/>
    <n v="307.52"/>
    <x v="1"/>
    <s v="MIN5"/>
    <n v="1.0333333333333334"/>
    <x v="6"/>
    <x v="0"/>
    <x v="0"/>
    <x v="1"/>
    <n v="11"/>
    <n v="2019"/>
    <x v="0"/>
    <x v="0"/>
    <n v="5"/>
    <n v="0"/>
    <n v="1"/>
    <n v="3587"/>
  </r>
  <r>
    <x v="3115"/>
    <s v="62034819F"/>
    <x v="6"/>
    <x v="0"/>
    <x v="6"/>
    <n v="526"/>
    <n v="0"/>
    <n v="526"/>
    <n v="210.4"/>
    <x v="1"/>
    <s v="MIN8"/>
    <n v="0"/>
    <x v="6"/>
    <x v="0"/>
    <x v="0"/>
    <x v="1"/>
    <n v="11"/>
    <n v="2019"/>
    <x v="0"/>
    <x v="0"/>
    <n v="5"/>
    <n v="0"/>
    <n v="1"/>
    <n v="3587"/>
  </r>
  <r>
    <x v="3116"/>
    <s v="62034919A"/>
    <x v="4"/>
    <x v="1"/>
    <x v="19"/>
    <n v="992"/>
    <n v="198.39999999999998"/>
    <n v="793.6"/>
    <n v="277.76000000000005"/>
    <x v="1"/>
    <s v="MIN1"/>
    <m/>
    <x v="4"/>
    <x v="0"/>
    <x v="0"/>
    <x v="1"/>
    <n v="11"/>
    <n v="2019"/>
    <x v="1"/>
    <x v="0"/>
    <n v="1"/>
    <n v="1"/>
    <n v="0"/>
    <n v="992"/>
  </r>
  <r>
    <x v="3117"/>
    <s v="62035019A"/>
    <x v="4"/>
    <x v="1"/>
    <x v="19"/>
    <n v="447"/>
    <n v="89.399999999999977"/>
    <n v="357.6"/>
    <n v="156.44999999999999"/>
    <x v="7"/>
    <s v="APP3"/>
    <m/>
    <x v="4"/>
    <x v="0"/>
    <x v="0"/>
    <x v="4"/>
    <n v="11"/>
    <n v="2019"/>
    <x v="1"/>
    <x v="0"/>
    <n v="1"/>
    <n v="1"/>
    <n v="0"/>
    <n v="447"/>
  </r>
  <r>
    <x v="3118"/>
    <s v="62035119A"/>
    <x v="4"/>
    <x v="1"/>
    <x v="19"/>
    <n v="172"/>
    <n v="34.400000000000006"/>
    <n v="137.6"/>
    <n v="65.36"/>
    <x v="8"/>
    <s v="SMA2"/>
    <m/>
    <x v="4"/>
    <x v="0"/>
    <x v="0"/>
    <x v="2"/>
    <n v="11"/>
    <n v="2019"/>
    <x v="0"/>
    <x v="0"/>
    <n v="4"/>
    <n v="0"/>
    <n v="1"/>
    <n v="809"/>
  </r>
  <r>
    <x v="3118"/>
    <s v="62035119B"/>
    <x v="1"/>
    <x v="0"/>
    <x v="1"/>
    <n v="240"/>
    <n v="0"/>
    <n v="240"/>
    <n v="43.199999999999996"/>
    <x v="9"/>
    <s v="FRA5"/>
    <n v="10.166666666666666"/>
    <x v="1"/>
    <x v="0"/>
    <x v="0"/>
    <x v="2"/>
    <n v="11"/>
    <n v="2019"/>
    <x v="0"/>
    <x v="0"/>
    <n v="4"/>
    <n v="0"/>
    <n v="1"/>
    <n v="809"/>
  </r>
  <r>
    <x v="3118"/>
    <s v="62035119C"/>
    <x v="1"/>
    <x v="0"/>
    <x v="1"/>
    <n v="192"/>
    <n v="0"/>
    <n v="192"/>
    <n v="34.56"/>
    <x v="9"/>
    <s v="FRA1"/>
    <n v="0"/>
    <x v="1"/>
    <x v="0"/>
    <x v="0"/>
    <x v="2"/>
    <n v="11"/>
    <n v="2019"/>
    <x v="0"/>
    <x v="0"/>
    <n v="4"/>
    <n v="0"/>
    <n v="1"/>
    <n v="809"/>
  </r>
  <r>
    <x v="3118"/>
    <s v="62035119D"/>
    <x v="1"/>
    <x v="0"/>
    <x v="1"/>
    <n v="205"/>
    <n v="0"/>
    <n v="205"/>
    <n v="36.9"/>
    <x v="9"/>
    <s v="FRA3"/>
    <n v="0"/>
    <x v="1"/>
    <x v="0"/>
    <x v="0"/>
    <x v="2"/>
    <n v="11"/>
    <n v="2019"/>
    <x v="0"/>
    <x v="0"/>
    <n v="4"/>
    <n v="0"/>
    <n v="1"/>
    <n v="809"/>
  </r>
  <r>
    <x v="3119"/>
    <s v="62035219A"/>
    <x v="4"/>
    <x v="1"/>
    <x v="19"/>
    <n v="210"/>
    <n v="42"/>
    <n v="168"/>
    <n v="37.799999999999997"/>
    <x v="9"/>
    <s v="FRA2"/>
    <m/>
    <x v="4"/>
    <x v="0"/>
    <x v="0"/>
    <x v="1"/>
    <n v="11"/>
    <n v="2019"/>
    <x v="0"/>
    <x v="0"/>
    <n v="1"/>
    <n v="1"/>
    <n v="0"/>
    <n v="210"/>
  </r>
  <r>
    <x v="3120"/>
    <s v="62035319A"/>
    <x v="4"/>
    <x v="1"/>
    <x v="19"/>
    <n v="205"/>
    <n v="41"/>
    <n v="164"/>
    <n v="36.9"/>
    <x v="9"/>
    <s v="FRA3"/>
    <m/>
    <x v="4"/>
    <x v="0"/>
    <x v="0"/>
    <x v="4"/>
    <n v="11"/>
    <n v="2019"/>
    <x v="1"/>
    <x v="0"/>
    <n v="1"/>
    <n v="1"/>
    <n v="0"/>
    <n v="205"/>
  </r>
  <r>
    <x v="3121"/>
    <s v="62035419A"/>
    <x v="4"/>
    <x v="1"/>
    <x v="19"/>
    <n v="205"/>
    <n v="41"/>
    <n v="164"/>
    <n v="36.9"/>
    <x v="9"/>
    <s v="FRA3"/>
    <m/>
    <x v="4"/>
    <x v="0"/>
    <x v="0"/>
    <x v="2"/>
    <n v="11"/>
    <n v="2019"/>
    <x v="0"/>
    <x v="0"/>
    <n v="2"/>
    <n v="0"/>
    <n v="1"/>
    <n v="518"/>
  </r>
  <r>
    <x v="3121"/>
    <s v="62035419B"/>
    <x v="6"/>
    <x v="0"/>
    <x v="6"/>
    <n v="313"/>
    <n v="0"/>
    <n v="313"/>
    <n v="93.899999999999991"/>
    <x v="0"/>
    <s v="ACC4"/>
    <n v="11.166666666666666"/>
    <x v="6"/>
    <x v="0"/>
    <x v="0"/>
    <x v="2"/>
    <n v="11"/>
    <n v="2019"/>
    <x v="0"/>
    <x v="0"/>
    <n v="2"/>
    <n v="0"/>
    <n v="1"/>
    <n v="518"/>
  </r>
  <r>
    <x v="3122"/>
    <s v="62035519A"/>
    <x v="4"/>
    <x v="1"/>
    <x v="19"/>
    <n v="327"/>
    <n v="65.399999999999977"/>
    <n v="261.60000000000002"/>
    <n v="94.83"/>
    <x v="0"/>
    <s v="ACC3"/>
    <m/>
    <x v="4"/>
    <x v="0"/>
    <x v="0"/>
    <x v="2"/>
    <n v="11"/>
    <n v="2019"/>
    <x v="1"/>
    <x v="0"/>
    <n v="1"/>
    <n v="1"/>
    <n v="0"/>
    <n v="327"/>
  </r>
  <r>
    <x v="3123"/>
    <s v="62035619A"/>
    <x v="4"/>
    <x v="1"/>
    <x v="19"/>
    <n v="255"/>
    <n v="51"/>
    <n v="204"/>
    <n v="66.3"/>
    <x v="0"/>
    <s v="ACC1"/>
    <m/>
    <x v="4"/>
    <x v="0"/>
    <x v="0"/>
    <x v="2"/>
    <n v="11"/>
    <n v="2019"/>
    <x v="1"/>
    <x v="0"/>
    <n v="1"/>
    <n v="1"/>
    <n v="0"/>
    <n v="255"/>
  </r>
  <r>
    <x v="3124"/>
    <s v="62035719A"/>
    <x v="4"/>
    <x v="1"/>
    <x v="19"/>
    <n v="313"/>
    <n v="62.599999999999994"/>
    <n v="250.4"/>
    <n v="93.899999999999991"/>
    <x v="0"/>
    <s v="ACC4"/>
    <m/>
    <x v="4"/>
    <x v="0"/>
    <x v="0"/>
    <x v="4"/>
    <n v="11"/>
    <n v="2019"/>
    <x v="1"/>
    <x v="0"/>
    <n v="2"/>
    <n v="0"/>
    <n v="1"/>
    <n v="1118"/>
  </r>
  <r>
    <x v="3124"/>
    <s v="62035719B"/>
    <x v="7"/>
    <x v="0"/>
    <x v="7"/>
    <n v="805"/>
    <n v="0"/>
    <n v="805"/>
    <n v="249.55"/>
    <x v="1"/>
    <s v="MIN7"/>
    <n v="4.0333333333333332"/>
    <x v="7"/>
    <x v="0"/>
    <x v="0"/>
    <x v="4"/>
    <n v="11"/>
    <n v="2019"/>
    <x v="1"/>
    <x v="0"/>
    <n v="2"/>
    <n v="0"/>
    <n v="1"/>
    <n v="1118"/>
  </r>
  <r>
    <x v="3125"/>
    <s v="62035819A"/>
    <x v="4"/>
    <x v="1"/>
    <x v="19"/>
    <n v="889"/>
    <n v="177.79999999999995"/>
    <n v="711.2"/>
    <n v="222.25"/>
    <x v="1"/>
    <s v="MIN2"/>
    <m/>
    <x v="4"/>
    <x v="0"/>
    <x v="0"/>
    <x v="4"/>
    <n v="11"/>
    <n v="2019"/>
    <x v="0"/>
    <x v="0"/>
    <n v="2"/>
    <n v="0"/>
    <n v="1"/>
    <n v="1694"/>
  </r>
  <r>
    <x v="3125"/>
    <s v="62035819B"/>
    <x v="2"/>
    <x v="0"/>
    <x v="2"/>
    <n v="805"/>
    <n v="0"/>
    <n v="805"/>
    <n v="249.55"/>
    <x v="1"/>
    <s v="MIN7"/>
    <n v="6.0666666666666664"/>
    <x v="2"/>
    <x v="0"/>
    <x v="0"/>
    <x v="4"/>
    <n v="11"/>
    <n v="2019"/>
    <x v="0"/>
    <x v="0"/>
    <n v="2"/>
    <n v="0"/>
    <n v="1"/>
    <n v="1694"/>
  </r>
  <r>
    <x v="3126"/>
    <s v="62035919A"/>
    <x v="4"/>
    <x v="1"/>
    <x v="19"/>
    <n v="948"/>
    <n v="189.59999999999991"/>
    <n v="758.40000000000009"/>
    <n v="303.36"/>
    <x v="2"/>
    <s v="BAG4"/>
    <m/>
    <x v="4"/>
    <x v="0"/>
    <x v="0"/>
    <x v="2"/>
    <n v="11"/>
    <n v="2019"/>
    <x v="1"/>
    <x v="0"/>
    <n v="2"/>
    <n v="0"/>
    <n v="1"/>
    <n v="2439"/>
  </r>
  <r>
    <x v="3126"/>
    <s v="62035919B"/>
    <x v="7"/>
    <x v="0"/>
    <x v="7"/>
    <n v="1491"/>
    <n v="0"/>
    <n v="1491"/>
    <n v="506.94000000000005"/>
    <x v="2"/>
    <s v="BAG2"/>
    <n v="4.0333333333333332"/>
    <x v="7"/>
    <x v="0"/>
    <x v="0"/>
    <x v="2"/>
    <n v="11"/>
    <n v="2019"/>
    <x v="1"/>
    <x v="0"/>
    <n v="2"/>
    <n v="0"/>
    <n v="1"/>
    <n v="2439"/>
  </r>
  <r>
    <x v="3127"/>
    <s v="62036019A"/>
    <x v="4"/>
    <x v="1"/>
    <x v="19"/>
    <n v="447"/>
    <n v="89.399999999999977"/>
    <n v="357.6"/>
    <n v="156.44999999999999"/>
    <x v="7"/>
    <s v="APP3"/>
    <m/>
    <x v="4"/>
    <x v="0"/>
    <x v="0"/>
    <x v="1"/>
    <n v="11"/>
    <n v="2019"/>
    <x v="0"/>
    <x v="0"/>
    <n v="1"/>
    <n v="1"/>
    <n v="0"/>
    <n v="447"/>
  </r>
  <r>
    <x v="3128"/>
    <s v="62036119A"/>
    <x v="4"/>
    <x v="1"/>
    <x v="19"/>
    <n v="144"/>
    <n v="28.799999999999997"/>
    <n v="115.2"/>
    <n v="66.240000000000009"/>
    <x v="8"/>
    <s v="SMA3"/>
    <m/>
    <x v="4"/>
    <x v="0"/>
    <x v="0"/>
    <x v="2"/>
    <n v="11"/>
    <n v="2019"/>
    <x v="1"/>
    <x v="0"/>
    <n v="3"/>
    <n v="0"/>
    <n v="1"/>
    <n v="541"/>
  </r>
  <r>
    <x v="3128"/>
    <s v="62036119B"/>
    <x v="10"/>
    <x v="0"/>
    <x v="10"/>
    <n v="205"/>
    <n v="0"/>
    <n v="205"/>
    <n v="36.9"/>
    <x v="9"/>
    <s v="FRA3"/>
    <n v="3.0666666666666669"/>
    <x v="10"/>
    <x v="0"/>
    <x v="0"/>
    <x v="2"/>
    <n v="11"/>
    <n v="2019"/>
    <x v="1"/>
    <x v="0"/>
    <n v="3"/>
    <n v="0"/>
    <n v="1"/>
    <n v="541"/>
  </r>
  <r>
    <x v="3128"/>
    <s v="62036119C"/>
    <x v="11"/>
    <x v="1"/>
    <x v="12"/>
    <n v="192"/>
    <n v="38.399999999999977"/>
    <n v="153.60000000000002"/>
    <n v="34.56"/>
    <x v="9"/>
    <s v="FRA1"/>
    <n v="2.0666666666666669"/>
    <x v="11"/>
    <x v="0"/>
    <x v="0"/>
    <x v="2"/>
    <n v="11"/>
    <n v="2019"/>
    <x v="1"/>
    <x v="0"/>
    <n v="3"/>
    <n v="0"/>
    <n v="1"/>
    <n v="541"/>
  </r>
  <r>
    <x v="3129"/>
    <s v="62036219A"/>
    <x v="4"/>
    <x v="1"/>
    <x v="19"/>
    <n v="220"/>
    <n v="44"/>
    <n v="176"/>
    <n v="39.6"/>
    <x v="9"/>
    <s v="FRA4"/>
    <m/>
    <x v="4"/>
    <x v="0"/>
    <x v="0"/>
    <x v="2"/>
    <n v="11"/>
    <n v="2019"/>
    <x v="1"/>
    <x v="0"/>
    <n v="1"/>
    <n v="1"/>
    <n v="0"/>
    <n v="220"/>
  </r>
  <r>
    <x v="3130"/>
    <s v="62036319A"/>
    <x v="4"/>
    <x v="1"/>
    <x v="19"/>
    <n v="240"/>
    <n v="48"/>
    <n v="192"/>
    <n v="43.199999999999996"/>
    <x v="9"/>
    <s v="FRA5"/>
    <m/>
    <x v="4"/>
    <x v="0"/>
    <x v="0"/>
    <x v="4"/>
    <n v="11"/>
    <n v="2019"/>
    <x v="0"/>
    <x v="0"/>
    <n v="1"/>
    <n v="1"/>
    <n v="0"/>
    <n v="240"/>
  </r>
  <r>
    <x v="3131"/>
    <s v="62036419A"/>
    <x v="4"/>
    <x v="1"/>
    <x v="19"/>
    <n v="258"/>
    <n v="51.599999999999994"/>
    <n v="206.4"/>
    <n v="72.240000000000009"/>
    <x v="0"/>
    <s v="ACC2"/>
    <m/>
    <x v="4"/>
    <x v="0"/>
    <x v="0"/>
    <x v="1"/>
    <n v="11"/>
    <n v="2019"/>
    <x v="0"/>
    <x v="0"/>
    <n v="1"/>
    <n v="1"/>
    <n v="0"/>
    <n v="258"/>
  </r>
  <r>
    <x v="3132"/>
    <s v="62036619A"/>
    <x v="4"/>
    <x v="1"/>
    <x v="19"/>
    <n v="327"/>
    <n v="65.399999999999977"/>
    <n v="261.60000000000002"/>
    <n v="94.83"/>
    <x v="0"/>
    <s v="ACC3"/>
    <m/>
    <x v="4"/>
    <x v="0"/>
    <x v="0"/>
    <x v="2"/>
    <n v="11"/>
    <n v="2019"/>
    <x v="0"/>
    <x v="0"/>
    <n v="1"/>
    <n v="1"/>
    <n v="0"/>
    <n v="327"/>
  </r>
  <r>
    <x v="3133"/>
    <s v="62036819A"/>
    <x v="4"/>
    <x v="1"/>
    <x v="19"/>
    <n v="327"/>
    <n v="65.399999999999977"/>
    <n v="261.60000000000002"/>
    <n v="94.83"/>
    <x v="0"/>
    <s v="ACC3"/>
    <m/>
    <x v="4"/>
    <x v="0"/>
    <x v="0"/>
    <x v="0"/>
    <n v="11"/>
    <n v="2019"/>
    <x v="1"/>
    <x v="0"/>
    <n v="1"/>
    <n v="1"/>
    <n v="0"/>
    <n v="327"/>
  </r>
  <r>
    <x v="3134"/>
    <s v="62036919A"/>
    <x v="4"/>
    <x v="1"/>
    <x v="19"/>
    <n v="990"/>
    <n v="198"/>
    <n v="792"/>
    <n v="316.8"/>
    <x v="1"/>
    <s v="MIN6"/>
    <m/>
    <x v="4"/>
    <x v="0"/>
    <x v="0"/>
    <x v="1"/>
    <n v="11"/>
    <n v="2019"/>
    <x v="0"/>
    <x v="0"/>
    <n v="1"/>
    <n v="1"/>
    <n v="0"/>
    <n v="990"/>
  </r>
  <r>
    <x v="3135"/>
    <s v="62037219A"/>
    <x v="4"/>
    <x v="1"/>
    <x v="19"/>
    <n v="144"/>
    <n v="28.799999999999997"/>
    <n v="115.2"/>
    <n v="66.240000000000009"/>
    <x v="8"/>
    <s v="SMA3"/>
    <m/>
    <x v="4"/>
    <x v="0"/>
    <x v="0"/>
    <x v="1"/>
    <n v="11"/>
    <n v="2019"/>
    <x v="0"/>
    <x v="0"/>
    <n v="1"/>
    <n v="1"/>
    <n v="0"/>
    <n v="144"/>
  </r>
  <r>
    <x v="3136"/>
    <s v="62037319A"/>
    <x v="4"/>
    <x v="1"/>
    <x v="19"/>
    <n v="205"/>
    <n v="41"/>
    <n v="164"/>
    <n v="36.9"/>
    <x v="9"/>
    <s v="FRA3"/>
    <m/>
    <x v="4"/>
    <x v="0"/>
    <x v="0"/>
    <x v="2"/>
    <n v="11"/>
    <n v="2019"/>
    <x v="1"/>
    <x v="0"/>
    <n v="1"/>
    <n v="1"/>
    <n v="0"/>
    <n v="205"/>
  </r>
  <r>
    <x v="3137"/>
    <s v="62037419A"/>
    <x v="4"/>
    <x v="1"/>
    <x v="19"/>
    <n v="255"/>
    <n v="51"/>
    <n v="204"/>
    <n v="66.3"/>
    <x v="0"/>
    <s v="ACC1"/>
    <m/>
    <x v="4"/>
    <x v="0"/>
    <x v="0"/>
    <x v="1"/>
    <n v="11"/>
    <n v="2019"/>
    <x v="1"/>
    <x v="0"/>
    <n v="1"/>
    <n v="1"/>
    <n v="0"/>
    <n v="255"/>
  </r>
  <r>
    <x v="3138"/>
    <s v="62037519A"/>
    <x v="4"/>
    <x v="1"/>
    <x v="19"/>
    <n v="327"/>
    <n v="65.399999999999977"/>
    <n v="261.60000000000002"/>
    <n v="94.83"/>
    <x v="0"/>
    <s v="ACC3"/>
    <m/>
    <x v="4"/>
    <x v="0"/>
    <x v="0"/>
    <x v="1"/>
    <n v="11"/>
    <n v="2019"/>
    <x v="0"/>
    <x v="0"/>
    <n v="1"/>
    <n v="1"/>
    <n v="0"/>
    <n v="327"/>
  </r>
  <r>
    <x v="3139"/>
    <s v="62037619A"/>
    <x v="4"/>
    <x v="1"/>
    <x v="19"/>
    <n v="1086"/>
    <n v="217.19999999999993"/>
    <n v="868.80000000000007"/>
    <n v="293.22000000000003"/>
    <x v="1"/>
    <s v="MIN4"/>
    <m/>
    <x v="4"/>
    <x v="0"/>
    <x v="0"/>
    <x v="2"/>
    <n v="11"/>
    <n v="2019"/>
    <x v="0"/>
    <x v="0"/>
    <n v="1"/>
    <n v="1"/>
    <n v="0"/>
    <n v="1086"/>
  </r>
  <r>
    <x v="3140"/>
    <s v="62037719A"/>
    <x v="4"/>
    <x v="1"/>
    <x v="19"/>
    <n v="474"/>
    <n v="94.799999999999955"/>
    <n v="379.20000000000005"/>
    <n v="175.38"/>
    <x v="1"/>
    <s v="MIN9"/>
    <m/>
    <x v="4"/>
    <x v="0"/>
    <x v="0"/>
    <x v="0"/>
    <n v="11"/>
    <n v="2019"/>
    <x v="0"/>
    <x v="0"/>
    <n v="1"/>
    <n v="1"/>
    <n v="0"/>
    <n v="474"/>
  </r>
  <r>
    <x v="3141"/>
    <s v="62037819A"/>
    <x v="4"/>
    <x v="1"/>
    <x v="19"/>
    <n v="1491"/>
    <n v="298.20000000000005"/>
    <n v="1192.8"/>
    <n v="506.94000000000005"/>
    <x v="2"/>
    <s v="BAG2"/>
    <m/>
    <x v="4"/>
    <x v="0"/>
    <x v="0"/>
    <x v="3"/>
    <n v="11"/>
    <n v="2019"/>
    <x v="0"/>
    <x v="0"/>
    <n v="1"/>
    <n v="1"/>
    <n v="0"/>
    <n v="1491"/>
  </r>
  <r>
    <x v="3142"/>
    <s v="62037919A"/>
    <x v="4"/>
    <x v="1"/>
    <x v="19"/>
    <n v="1101"/>
    <n v="220.19999999999993"/>
    <n v="880.80000000000007"/>
    <n v="396.36"/>
    <x v="2"/>
    <s v="BAG1"/>
    <m/>
    <x v="4"/>
    <x v="0"/>
    <x v="0"/>
    <x v="2"/>
    <n v="11"/>
    <n v="2019"/>
    <x v="1"/>
    <x v="0"/>
    <n v="1"/>
    <n v="1"/>
    <n v="0"/>
    <n v="1101"/>
  </r>
  <r>
    <x v="3143"/>
    <s v="62038219A"/>
    <x v="4"/>
    <x v="1"/>
    <x v="19"/>
    <n v="168"/>
    <n v="33.599999999999994"/>
    <n v="134.4"/>
    <n v="25.2"/>
    <x v="8"/>
    <s v="SMA4"/>
    <m/>
    <x v="4"/>
    <x v="0"/>
    <x v="0"/>
    <x v="4"/>
    <n v="11"/>
    <n v="2019"/>
    <x v="0"/>
    <x v="0"/>
    <n v="1"/>
    <n v="1"/>
    <n v="0"/>
    <n v="168"/>
  </r>
  <r>
    <x v="3144"/>
    <s v="62040119A"/>
    <x v="4"/>
    <x v="1"/>
    <x v="19"/>
    <n v="478"/>
    <n v="95.599999999999966"/>
    <n v="382.40000000000003"/>
    <n v="119.5"/>
    <x v="5"/>
    <s v="SAN8"/>
    <m/>
    <x v="4"/>
    <x v="0"/>
    <x v="0"/>
    <x v="2"/>
    <n v="11"/>
    <n v="2019"/>
    <x v="1"/>
    <x v="0"/>
    <n v="1"/>
    <n v="1"/>
    <n v="0"/>
    <n v="478"/>
  </r>
  <r>
    <x v="3145"/>
    <s v="62040219A"/>
    <x v="4"/>
    <x v="1"/>
    <x v="19"/>
    <n v="336"/>
    <n v="67.199999999999989"/>
    <n v="268.8"/>
    <n v="120.96"/>
    <x v="6"/>
    <s v="SNE8"/>
    <m/>
    <x v="4"/>
    <x v="0"/>
    <x v="0"/>
    <x v="0"/>
    <n v="11"/>
    <n v="2019"/>
    <x v="0"/>
    <x v="0"/>
    <n v="1"/>
    <n v="1"/>
    <n v="0"/>
    <n v="336"/>
  </r>
  <r>
    <x v="3146"/>
    <s v="62040319A"/>
    <x v="4"/>
    <x v="1"/>
    <x v="19"/>
    <n v="383"/>
    <n v="76.599999999999966"/>
    <n v="306.40000000000003"/>
    <n v="122.56"/>
    <x v="7"/>
    <s v="APP1"/>
    <m/>
    <x v="4"/>
    <x v="0"/>
    <x v="0"/>
    <x v="0"/>
    <n v="11"/>
    <n v="2019"/>
    <x v="0"/>
    <x v="0"/>
    <n v="1"/>
    <n v="1"/>
    <n v="0"/>
    <n v="383"/>
  </r>
  <r>
    <x v="3147"/>
    <s v="62040419A"/>
    <x v="6"/>
    <x v="1"/>
    <x v="13"/>
    <n v="172"/>
    <n v="34.400000000000006"/>
    <n v="137.6"/>
    <n v="65.36"/>
    <x v="8"/>
    <s v="SMA2"/>
    <m/>
    <x v="6"/>
    <x v="0"/>
    <x v="0"/>
    <x v="3"/>
    <n v="10"/>
    <n v="2019"/>
    <x v="0"/>
    <x v="0"/>
    <n v="1"/>
    <n v="1"/>
    <n v="0"/>
    <n v="172"/>
  </r>
  <r>
    <x v="3148"/>
    <s v="62040519A"/>
    <x v="6"/>
    <x v="1"/>
    <x v="13"/>
    <n v="168"/>
    <n v="33.599999999999994"/>
    <n v="134.4"/>
    <n v="25.2"/>
    <x v="8"/>
    <s v="SMA4"/>
    <m/>
    <x v="6"/>
    <x v="0"/>
    <x v="0"/>
    <x v="2"/>
    <n v="10"/>
    <n v="2019"/>
    <x v="0"/>
    <x v="0"/>
    <n v="1"/>
    <n v="1"/>
    <n v="0"/>
    <n v="168"/>
  </r>
  <r>
    <x v="3149"/>
    <s v="62040619A"/>
    <x v="6"/>
    <x v="1"/>
    <x v="13"/>
    <n v="220"/>
    <n v="44"/>
    <n v="176"/>
    <n v="39.6"/>
    <x v="9"/>
    <s v="FRA4"/>
    <m/>
    <x v="6"/>
    <x v="0"/>
    <x v="0"/>
    <x v="2"/>
    <n v="10"/>
    <n v="2019"/>
    <x v="0"/>
    <x v="0"/>
    <n v="1"/>
    <n v="1"/>
    <n v="0"/>
    <n v="220"/>
  </r>
  <r>
    <x v="3150"/>
    <s v="62040719A"/>
    <x v="6"/>
    <x v="1"/>
    <x v="13"/>
    <n v="220"/>
    <n v="44"/>
    <n v="176"/>
    <n v="39.6"/>
    <x v="9"/>
    <s v="FRA4"/>
    <m/>
    <x v="6"/>
    <x v="0"/>
    <x v="0"/>
    <x v="0"/>
    <n v="10"/>
    <n v="2019"/>
    <x v="1"/>
    <x v="0"/>
    <n v="1"/>
    <n v="1"/>
    <n v="0"/>
    <n v="220"/>
  </r>
  <r>
    <x v="3151"/>
    <s v="62040819A"/>
    <x v="6"/>
    <x v="1"/>
    <x v="13"/>
    <n v="220"/>
    <n v="44"/>
    <n v="176"/>
    <n v="39.6"/>
    <x v="9"/>
    <s v="FRA4"/>
    <m/>
    <x v="6"/>
    <x v="0"/>
    <x v="0"/>
    <x v="1"/>
    <n v="10"/>
    <n v="2019"/>
    <x v="1"/>
    <x v="0"/>
    <n v="1"/>
    <n v="1"/>
    <n v="0"/>
    <n v="220"/>
  </r>
  <r>
    <x v="3152"/>
    <s v="62040919A"/>
    <x v="6"/>
    <x v="1"/>
    <x v="13"/>
    <n v="313"/>
    <n v="62.599999999999994"/>
    <n v="250.4"/>
    <n v="93.899999999999991"/>
    <x v="0"/>
    <s v="ACC4"/>
    <m/>
    <x v="6"/>
    <x v="0"/>
    <x v="0"/>
    <x v="1"/>
    <n v="10"/>
    <n v="2019"/>
    <x v="0"/>
    <x v="0"/>
    <n v="1"/>
    <n v="1"/>
    <n v="0"/>
    <n v="313"/>
  </r>
  <r>
    <x v="3153"/>
    <s v="62041019A"/>
    <x v="6"/>
    <x v="1"/>
    <x v="13"/>
    <n v="592"/>
    <n v="118.39999999999998"/>
    <n v="473.6"/>
    <n v="165.76000000000002"/>
    <x v="5"/>
    <s v="SAN1"/>
    <m/>
    <x v="6"/>
    <x v="0"/>
    <x v="0"/>
    <x v="0"/>
    <n v="10"/>
    <n v="2019"/>
    <x v="0"/>
    <x v="0"/>
    <n v="1"/>
    <n v="1"/>
    <n v="0"/>
    <n v="592"/>
  </r>
  <r>
    <x v="3154"/>
    <s v="62041119A"/>
    <x v="6"/>
    <x v="1"/>
    <x v="13"/>
    <n v="283"/>
    <n v="56.599999999999994"/>
    <n v="226.4"/>
    <n v="82.07"/>
    <x v="6"/>
    <s v="SNE12"/>
    <m/>
    <x v="6"/>
    <x v="0"/>
    <x v="0"/>
    <x v="4"/>
    <n v="10"/>
    <n v="2019"/>
    <x v="0"/>
    <x v="0"/>
    <n v="1"/>
    <n v="1"/>
    <n v="0"/>
    <n v="283"/>
  </r>
  <r>
    <x v="3155"/>
    <s v="62041319A"/>
    <x v="6"/>
    <x v="1"/>
    <x v="13"/>
    <n v="383"/>
    <n v="76.599999999999966"/>
    <n v="306.40000000000003"/>
    <n v="122.56"/>
    <x v="7"/>
    <s v="APP1"/>
    <m/>
    <x v="6"/>
    <x v="0"/>
    <x v="0"/>
    <x v="0"/>
    <n v="10"/>
    <n v="2019"/>
    <x v="0"/>
    <x v="0"/>
    <n v="1"/>
    <n v="1"/>
    <n v="0"/>
    <n v="383"/>
  </r>
  <r>
    <x v="3156"/>
    <s v="62041419A"/>
    <x v="6"/>
    <x v="1"/>
    <x v="13"/>
    <n v="168"/>
    <n v="33.599999999999994"/>
    <n v="134.4"/>
    <n v="75.600000000000009"/>
    <x v="8"/>
    <s v="SMA1"/>
    <m/>
    <x v="6"/>
    <x v="0"/>
    <x v="0"/>
    <x v="1"/>
    <n v="10"/>
    <n v="2019"/>
    <x v="0"/>
    <x v="0"/>
    <n v="1"/>
    <n v="1"/>
    <n v="0"/>
    <n v="168"/>
  </r>
  <r>
    <x v="3157"/>
    <s v="62041519A"/>
    <x v="6"/>
    <x v="1"/>
    <x v="13"/>
    <n v="192"/>
    <n v="38.399999999999977"/>
    <n v="153.60000000000002"/>
    <n v="34.56"/>
    <x v="9"/>
    <s v="FRA1"/>
    <m/>
    <x v="6"/>
    <x v="0"/>
    <x v="0"/>
    <x v="4"/>
    <n v="10"/>
    <n v="2019"/>
    <x v="0"/>
    <x v="0"/>
    <n v="1"/>
    <n v="1"/>
    <n v="0"/>
    <n v="192"/>
  </r>
  <r>
    <x v="3158"/>
    <s v="62041619A"/>
    <x v="6"/>
    <x v="1"/>
    <x v="13"/>
    <n v="192"/>
    <n v="38.399999999999977"/>
    <n v="153.60000000000002"/>
    <n v="34.56"/>
    <x v="9"/>
    <s v="FRA1"/>
    <m/>
    <x v="6"/>
    <x v="0"/>
    <x v="0"/>
    <x v="4"/>
    <n v="10"/>
    <n v="2019"/>
    <x v="0"/>
    <x v="0"/>
    <n v="1"/>
    <n v="1"/>
    <n v="0"/>
    <n v="192"/>
  </r>
  <r>
    <x v="3159"/>
    <s v="62041719A"/>
    <x v="6"/>
    <x v="1"/>
    <x v="13"/>
    <n v="210"/>
    <n v="42"/>
    <n v="168"/>
    <n v="37.799999999999997"/>
    <x v="9"/>
    <s v="FRA2"/>
    <m/>
    <x v="6"/>
    <x v="0"/>
    <x v="0"/>
    <x v="0"/>
    <n v="10"/>
    <n v="2019"/>
    <x v="1"/>
    <x v="0"/>
    <n v="1"/>
    <n v="1"/>
    <n v="0"/>
    <n v="210"/>
  </r>
  <r>
    <x v="3160"/>
    <s v="62041819A"/>
    <x v="6"/>
    <x v="1"/>
    <x v="13"/>
    <n v="255"/>
    <n v="51"/>
    <n v="204"/>
    <n v="66.3"/>
    <x v="0"/>
    <s v="ACC1"/>
    <m/>
    <x v="6"/>
    <x v="0"/>
    <x v="0"/>
    <x v="2"/>
    <n v="10"/>
    <n v="2019"/>
    <x v="0"/>
    <x v="0"/>
    <n v="1"/>
    <n v="1"/>
    <n v="0"/>
    <n v="255"/>
  </r>
  <r>
    <x v="3161"/>
    <s v="62041919A"/>
    <x v="6"/>
    <x v="1"/>
    <x v="13"/>
    <n v="313"/>
    <n v="62.599999999999994"/>
    <n v="250.4"/>
    <n v="93.899999999999991"/>
    <x v="0"/>
    <s v="ACC4"/>
    <m/>
    <x v="6"/>
    <x v="0"/>
    <x v="0"/>
    <x v="4"/>
    <n v="10"/>
    <n v="2019"/>
    <x v="1"/>
    <x v="0"/>
    <n v="1"/>
    <n v="1"/>
    <n v="0"/>
    <n v="313"/>
  </r>
  <r>
    <x v="3162"/>
    <s v="62042019A"/>
    <x v="6"/>
    <x v="1"/>
    <x v="13"/>
    <n v="317"/>
    <n v="63.399999999999977"/>
    <n v="253.60000000000002"/>
    <n v="98.27"/>
    <x v="6"/>
    <s v="SNE13"/>
    <m/>
    <x v="6"/>
    <x v="0"/>
    <x v="0"/>
    <x v="4"/>
    <n v="10"/>
    <n v="2019"/>
    <x v="1"/>
    <x v="0"/>
    <n v="1"/>
    <n v="1"/>
    <n v="0"/>
    <n v="317"/>
  </r>
  <r>
    <x v="3163"/>
    <s v="62042119A"/>
    <x v="6"/>
    <x v="1"/>
    <x v="13"/>
    <n v="383"/>
    <n v="76.599999999999966"/>
    <n v="306.40000000000003"/>
    <n v="122.56"/>
    <x v="7"/>
    <s v="APP1"/>
    <m/>
    <x v="6"/>
    <x v="0"/>
    <x v="0"/>
    <x v="4"/>
    <n v="10"/>
    <n v="2019"/>
    <x v="0"/>
    <x v="0"/>
    <n v="1"/>
    <n v="1"/>
    <n v="0"/>
    <n v="383"/>
  </r>
  <r>
    <x v="3164"/>
    <s v="62042319A"/>
    <x v="6"/>
    <x v="1"/>
    <x v="13"/>
    <n v="172"/>
    <n v="34.400000000000006"/>
    <n v="137.6"/>
    <n v="65.36"/>
    <x v="8"/>
    <s v="SMA2"/>
    <m/>
    <x v="6"/>
    <x v="0"/>
    <x v="0"/>
    <x v="4"/>
    <n v="10"/>
    <n v="2019"/>
    <x v="1"/>
    <x v="0"/>
    <n v="1"/>
    <n v="1"/>
    <n v="0"/>
    <n v="172"/>
  </r>
  <r>
    <x v="3165"/>
    <s v="62042519A"/>
    <x v="6"/>
    <x v="1"/>
    <x v="13"/>
    <n v="168"/>
    <n v="33.599999999999994"/>
    <n v="134.4"/>
    <n v="75.600000000000009"/>
    <x v="8"/>
    <s v="SMA1"/>
    <m/>
    <x v="6"/>
    <x v="0"/>
    <x v="0"/>
    <x v="4"/>
    <n v="10"/>
    <n v="2019"/>
    <x v="0"/>
    <x v="0"/>
    <n v="1"/>
    <n v="1"/>
    <n v="0"/>
    <n v="168"/>
  </r>
  <r>
    <x v="3166"/>
    <s v="62042619A"/>
    <x v="6"/>
    <x v="1"/>
    <x v="13"/>
    <n v="220"/>
    <n v="44"/>
    <n v="176"/>
    <n v="39.6"/>
    <x v="9"/>
    <s v="FRA4"/>
    <m/>
    <x v="6"/>
    <x v="0"/>
    <x v="0"/>
    <x v="2"/>
    <n v="10"/>
    <n v="2019"/>
    <x v="1"/>
    <x v="0"/>
    <n v="1"/>
    <n v="1"/>
    <n v="0"/>
    <n v="220"/>
  </r>
  <r>
    <x v="3167"/>
    <s v="62042719A"/>
    <x v="6"/>
    <x v="1"/>
    <x v="13"/>
    <n v="313"/>
    <n v="62.599999999999994"/>
    <n v="250.4"/>
    <n v="93.899999999999991"/>
    <x v="0"/>
    <s v="ACC4"/>
    <m/>
    <x v="6"/>
    <x v="0"/>
    <x v="0"/>
    <x v="2"/>
    <n v="10"/>
    <n v="2019"/>
    <x v="1"/>
    <x v="0"/>
    <n v="1"/>
    <n v="1"/>
    <n v="0"/>
    <n v="313"/>
  </r>
  <r>
    <x v="3168"/>
    <s v="62050119A"/>
    <x v="6"/>
    <x v="1"/>
    <x v="13"/>
    <n v="228"/>
    <n v="45.599999999999994"/>
    <n v="182.4"/>
    <n v="79.8"/>
    <x v="6"/>
    <s v="SNE4"/>
    <m/>
    <x v="6"/>
    <x v="0"/>
    <x v="0"/>
    <x v="0"/>
    <n v="10"/>
    <n v="2019"/>
    <x v="0"/>
    <x v="0"/>
    <n v="1"/>
    <n v="1"/>
    <n v="0"/>
    <n v="228"/>
  </r>
  <r>
    <x v="3169"/>
    <s v="62050219A"/>
    <x v="6"/>
    <x v="1"/>
    <x v="13"/>
    <n v="383"/>
    <n v="76.599999999999966"/>
    <n v="306.40000000000003"/>
    <n v="122.56"/>
    <x v="7"/>
    <s v="APP1"/>
    <m/>
    <x v="6"/>
    <x v="0"/>
    <x v="0"/>
    <x v="4"/>
    <n v="10"/>
    <n v="2019"/>
    <x v="0"/>
    <x v="0"/>
    <n v="1"/>
    <n v="1"/>
    <n v="0"/>
    <n v="383"/>
  </r>
  <r>
    <x v="3170"/>
    <s v="62050319A"/>
    <x v="6"/>
    <x v="1"/>
    <x v="13"/>
    <n v="144"/>
    <n v="28.799999999999997"/>
    <n v="115.2"/>
    <n v="66.240000000000009"/>
    <x v="8"/>
    <s v="SMA3"/>
    <m/>
    <x v="6"/>
    <x v="0"/>
    <x v="0"/>
    <x v="2"/>
    <n v="10"/>
    <n v="2019"/>
    <x v="1"/>
    <x v="0"/>
    <n v="1"/>
    <n v="1"/>
    <n v="0"/>
    <n v="144"/>
  </r>
  <r>
    <x v="3171"/>
    <s v="62050419A"/>
    <x v="6"/>
    <x v="1"/>
    <x v="13"/>
    <n v="168"/>
    <n v="33.599999999999994"/>
    <n v="134.4"/>
    <n v="75.600000000000009"/>
    <x v="8"/>
    <s v="SMA1"/>
    <m/>
    <x v="6"/>
    <x v="0"/>
    <x v="0"/>
    <x v="2"/>
    <n v="10"/>
    <n v="2019"/>
    <x v="0"/>
    <x v="0"/>
    <n v="1"/>
    <n v="1"/>
    <n v="0"/>
    <n v="168"/>
  </r>
  <r>
    <x v="3172"/>
    <s v="62050519A"/>
    <x v="6"/>
    <x v="1"/>
    <x v="13"/>
    <n v="220"/>
    <n v="44"/>
    <n v="176"/>
    <n v="39.6"/>
    <x v="9"/>
    <s v="FRA4"/>
    <m/>
    <x v="6"/>
    <x v="0"/>
    <x v="0"/>
    <x v="0"/>
    <n v="10"/>
    <n v="2019"/>
    <x v="1"/>
    <x v="0"/>
    <n v="1"/>
    <n v="1"/>
    <n v="0"/>
    <n v="220"/>
  </r>
  <r>
    <x v="3173"/>
    <s v="62050619A"/>
    <x v="6"/>
    <x v="1"/>
    <x v="13"/>
    <n v="220"/>
    <n v="44"/>
    <n v="176"/>
    <n v="39.6"/>
    <x v="9"/>
    <s v="FRA4"/>
    <m/>
    <x v="6"/>
    <x v="0"/>
    <x v="0"/>
    <x v="1"/>
    <n v="10"/>
    <n v="2019"/>
    <x v="0"/>
    <x v="0"/>
    <n v="1"/>
    <n v="1"/>
    <n v="0"/>
    <n v="220"/>
  </r>
  <r>
    <x v="3174"/>
    <s v="62050819A"/>
    <x v="6"/>
    <x v="1"/>
    <x v="13"/>
    <n v="210"/>
    <n v="42"/>
    <n v="168"/>
    <n v="37.799999999999997"/>
    <x v="9"/>
    <s v="FRA2"/>
    <m/>
    <x v="6"/>
    <x v="0"/>
    <x v="0"/>
    <x v="0"/>
    <n v="10"/>
    <n v="2019"/>
    <x v="0"/>
    <x v="0"/>
    <n v="1"/>
    <n v="1"/>
    <n v="0"/>
    <n v="210"/>
  </r>
  <r>
    <x v="3175"/>
    <s v="62090119A"/>
    <x v="6"/>
    <x v="1"/>
    <x v="13"/>
    <n v="447"/>
    <n v="89.399999999999977"/>
    <n v="357.6"/>
    <n v="156.44999999999999"/>
    <x v="7"/>
    <s v="APP3"/>
    <m/>
    <x v="6"/>
    <x v="0"/>
    <x v="0"/>
    <x v="0"/>
    <n v="10"/>
    <n v="2019"/>
    <x v="0"/>
    <x v="0"/>
    <n v="1"/>
    <n v="1"/>
    <n v="0"/>
    <n v="447"/>
  </r>
  <r>
    <x v="3176"/>
    <s v="55010119A"/>
    <x v="6"/>
    <x v="1"/>
    <x v="13"/>
    <n v="538"/>
    <n v="107.59999999999997"/>
    <n v="430.40000000000003"/>
    <n v="129.12"/>
    <x v="5"/>
    <s v="SAN11"/>
    <m/>
    <x v="6"/>
    <x v="0"/>
    <x v="0"/>
    <x v="0"/>
    <n v="10"/>
    <n v="2019"/>
    <x v="0"/>
    <x v="0"/>
    <n v="1"/>
    <n v="1"/>
    <n v="0"/>
    <n v="538"/>
  </r>
  <r>
    <x v="3177"/>
    <s v="55010219A"/>
    <x v="6"/>
    <x v="1"/>
    <x v="13"/>
    <n v="261"/>
    <n v="52.199999999999989"/>
    <n v="208.8"/>
    <n v="78.3"/>
    <x v="6"/>
    <s v="SNE15"/>
    <m/>
    <x v="6"/>
    <x v="0"/>
    <x v="0"/>
    <x v="1"/>
    <n v="10"/>
    <n v="2019"/>
    <x v="0"/>
    <x v="0"/>
    <n v="1"/>
    <n v="1"/>
    <n v="0"/>
    <n v="261"/>
  </r>
  <r>
    <x v="3178"/>
    <s v="55010319A"/>
    <x v="6"/>
    <x v="1"/>
    <x v="13"/>
    <n v="383"/>
    <n v="76.599999999999966"/>
    <n v="306.40000000000003"/>
    <n v="122.56"/>
    <x v="7"/>
    <s v="APP1"/>
    <m/>
    <x v="6"/>
    <x v="0"/>
    <x v="0"/>
    <x v="2"/>
    <n v="10"/>
    <n v="2019"/>
    <x v="0"/>
    <x v="0"/>
    <n v="1"/>
    <n v="1"/>
    <n v="0"/>
    <n v="383"/>
  </r>
  <r>
    <x v="3179"/>
    <s v="55010419A"/>
    <x v="6"/>
    <x v="1"/>
    <x v="13"/>
    <n v="447"/>
    <n v="89.399999999999977"/>
    <n v="357.6"/>
    <n v="156.44999999999999"/>
    <x v="7"/>
    <s v="APP3"/>
    <m/>
    <x v="6"/>
    <x v="0"/>
    <x v="0"/>
    <x v="2"/>
    <n v="10"/>
    <n v="2019"/>
    <x v="0"/>
    <x v="0"/>
    <n v="1"/>
    <n v="1"/>
    <n v="0"/>
    <n v="447"/>
  </r>
  <r>
    <x v="3180"/>
    <s v="55010519A"/>
    <x v="6"/>
    <x v="1"/>
    <x v="13"/>
    <n v="168"/>
    <n v="33.599999999999994"/>
    <n v="134.4"/>
    <n v="75.600000000000009"/>
    <x v="8"/>
    <s v="SMA1"/>
    <m/>
    <x v="6"/>
    <x v="0"/>
    <x v="0"/>
    <x v="1"/>
    <n v="10"/>
    <n v="2019"/>
    <x v="1"/>
    <x v="0"/>
    <n v="1"/>
    <n v="1"/>
    <n v="0"/>
    <n v="168"/>
  </r>
  <r>
    <x v="3181"/>
    <s v="55010619A"/>
    <x v="6"/>
    <x v="1"/>
    <x v="13"/>
    <n v="168"/>
    <n v="33.599999999999994"/>
    <n v="134.4"/>
    <n v="75.600000000000009"/>
    <x v="8"/>
    <s v="SMA1"/>
    <m/>
    <x v="6"/>
    <x v="0"/>
    <x v="0"/>
    <x v="1"/>
    <n v="10"/>
    <n v="2019"/>
    <x v="0"/>
    <x v="0"/>
    <n v="1"/>
    <n v="1"/>
    <n v="0"/>
    <n v="168"/>
  </r>
  <r>
    <x v="3182"/>
    <s v="55010719A"/>
    <x v="6"/>
    <x v="1"/>
    <x v="13"/>
    <n v="240"/>
    <n v="48"/>
    <n v="192"/>
    <n v="43.199999999999996"/>
    <x v="9"/>
    <s v="FRA5"/>
    <m/>
    <x v="6"/>
    <x v="0"/>
    <x v="0"/>
    <x v="4"/>
    <n v="10"/>
    <n v="2019"/>
    <x v="0"/>
    <x v="0"/>
    <n v="1"/>
    <n v="1"/>
    <n v="0"/>
    <n v="240"/>
  </r>
  <r>
    <x v="3183"/>
    <s v="55010819A"/>
    <x v="6"/>
    <x v="1"/>
    <x v="13"/>
    <n v="205"/>
    <n v="41"/>
    <n v="164"/>
    <n v="36.9"/>
    <x v="9"/>
    <s v="FRA3"/>
    <m/>
    <x v="6"/>
    <x v="0"/>
    <x v="0"/>
    <x v="2"/>
    <n v="10"/>
    <n v="2019"/>
    <x v="1"/>
    <x v="0"/>
    <n v="1"/>
    <n v="1"/>
    <n v="0"/>
    <n v="205"/>
  </r>
  <r>
    <x v="3184"/>
    <s v="55010919A"/>
    <x v="6"/>
    <x v="1"/>
    <x v="13"/>
    <n v="192"/>
    <n v="38.399999999999977"/>
    <n v="153.60000000000002"/>
    <n v="34.56"/>
    <x v="9"/>
    <s v="FRA1"/>
    <m/>
    <x v="6"/>
    <x v="0"/>
    <x v="0"/>
    <x v="0"/>
    <n v="10"/>
    <n v="2019"/>
    <x v="1"/>
    <x v="0"/>
    <n v="1"/>
    <n v="1"/>
    <n v="0"/>
    <n v="192"/>
  </r>
  <r>
    <x v="3185"/>
    <s v="55011019A"/>
    <x v="6"/>
    <x v="1"/>
    <x v="13"/>
    <n v="488"/>
    <n v="97.599999999999966"/>
    <n v="390.40000000000003"/>
    <n v="156.16"/>
    <x v="5"/>
    <s v="SAN4"/>
    <m/>
    <x v="6"/>
    <x v="0"/>
    <x v="0"/>
    <x v="1"/>
    <n v="10"/>
    <n v="2019"/>
    <x v="0"/>
    <x v="0"/>
    <n v="1"/>
    <n v="1"/>
    <n v="0"/>
    <n v="488"/>
  </r>
  <r>
    <x v="3186"/>
    <s v="55011119A"/>
    <x v="6"/>
    <x v="1"/>
    <x v="13"/>
    <n v="180"/>
    <n v="36"/>
    <n v="144"/>
    <n v="61.2"/>
    <x v="6"/>
    <s v="SNE3"/>
    <m/>
    <x v="6"/>
    <x v="0"/>
    <x v="0"/>
    <x v="4"/>
    <n v="10"/>
    <n v="2019"/>
    <x v="0"/>
    <x v="0"/>
    <n v="1"/>
    <n v="1"/>
    <n v="0"/>
    <n v="1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89659-0687-4FDD-8F2B-9078305CC9D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J25:K36" firstHeaderRow="1" firstDataRow="1" firstDataCol="1"/>
  <pivotFields count="24">
    <pivotField dataField="1"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axis="axisRow" showAll="0" sortType="ascending">
      <items count="11">
        <item x="6"/>
        <item x="5"/>
        <item x="8"/>
        <item x="1"/>
        <item x="4"/>
        <item x="7"/>
        <item x="0"/>
        <item x="3"/>
        <item x="2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1">
    <i>
      <x v="2"/>
    </i>
    <i>
      <x v="9"/>
    </i>
    <i>
      <x v="5"/>
    </i>
    <i>
      <x v="1"/>
    </i>
    <i>
      <x/>
    </i>
    <i>
      <x v="4"/>
    </i>
    <i>
      <x v="8"/>
    </i>
    <i>
      <x v="3"/>
    </i>
    <i>
      <x v="7"/>
    </i>
    <i>
      <x v="6"/>
    </i>
    <i t="grand">
      <x/>
    </i>
  </rowItems>
  <colItems count="1">
    <i/>
  </colItems>
  <dataFields count="1">
    <dataField name="# of Consumers" fld="0" subtotal="count" baseField="14" baseItem="0"/>
  </dataFields>
  <formats count="2">
    <format dxfId="6">
      <pivotArea grandRow="1" outline="0" collapsedLevelsAreSubtotals="1" fieldPosition="0"/>
    </format>
    <format dxfId="7">
      <pivotArea outline="0" collapsedLevelsAreSubtotals="1" fieldPosition="0"/>
    </format>
  </formats>
  <chartFormats count="2"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B5968-D7A4-4273-849F-F2AD25C595A6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B47:C50" firstHeaderRow="1" firstDataRow="1" firstDataCol="1"/>
  <pivotFields count="24">
    <pivotField dataField="1"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Count of Consumer ID" fld="0" subtotal="count" showDataAs="percentOfTotal" baseField="19" baseItem="1" numFmtId="10"/>
  </dataFields>
  <formats count="3">
    <format dxfId="12">
      <pivotArea grandRow="1" outline="0" collapsedLevelsAreSubtotals="1" fieldPosition="0"/>
    </format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4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1" format="4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2115F-93BE-462D-93BF-B036B6EBCDC9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57:E64" firstHeaderRow="1" firstDataRow="2" firstDataCol="1"/>
  <pivotFields count="24"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axis="axisRow" showAll="0">
      <items count="6">
        <item x="2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ConsumersInfo.Consumer LTV" fld="23" baseField="0" baseItem="0"/>
  </dataFields>
  <formats count="2">
    <format dxfId="14">
      <pivotArea grandRow="1" outline="0" collapsedLevelsAreSubtotals="1" fieldPosition="0"/>
    </format>
    <format dxfId="13">
      <pivotArea outline="0" collapsedLevelsAreSubtotals="1" fieldPosition="0"/>
    </format>
  </formats>
  <chartFormats count="4">
    <chartFormat chart="5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6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5" count="1" selected="0">
            <x v="0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B5D1E-F496-4403-B28C-CA831EBE99C2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B38:E42" firstHeaderRow="1" firstDataRow="2" firstDataCol="1"/>
  <pivotFields count="24">
    <pivotField dataField="1"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8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Consumer ID" fld="0" subtotal="count" showDataAs="percentOfCol" baseField="18" baseItem="0" numFmtId="10"/>
  </dataFields>
  <formats count="3">
    <format dxfId="17">
      <pivotArea grandRow="1" outline="0" collapsedLevelsAreSubtotals="1" fieldPosition="0"/>
    </format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8" format="17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8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5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5" format="20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8" count="1" selected="0">
            <x v="0"/>
          </reference>
        </references>
      </pivotArea>
    </chartFormat>
    <chartFormat chart="15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6" format="23">
      <pivotArea type="data" outline="0" fieldPosition="0">
        <references count="3">
          <reference field="4294967294" count="1" selected="0">
            <x v="0"/>
          </reference>
          <reference field="13" count="1" selected="0">
            <x v="0"/>
          </reference>
          <reference field="18" count="1" selected="0">
            <x v="0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5A809-47A8-4CD8-A6E3-AAC09F8BE46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G25:H28" firstHeaderRow="1" firstDataRow="1" firstDataCol="1"/>
  <pivotFields count="24"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Gender Dist" fld="13" subtotal="count" baseField="13" baseItem="0" numFmtId="1"/>
  </dataFields>
  <formats count="2">
    <format dxfId="19">
      <pivotArea grandRow="1" outline="0" collapsedLevelsAreSubtotals="1" fieldPosition="0"/>
    </format>
    <format dxfId="18">
      <pivotArea outline="0" collapsedLevelsAreSubtotals="1" fieldPosition="0"/>
    </format>
  </formats>
  <chartFormats count="3">
    <chartFormat chart="11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1" format="3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6627E-28B7-4E6E-A0D2-C865F6D1A38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4">
  <location ref="F4:G15" firstHeaderRow="1" firstDataRow="1" firstDataCol="1"/>
  <pivotFields count="24"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dataField="1" showAll="0"/>
    <pivotField showAll="0"/>
    <pivotField axis="axisRow" showAll="0" sortType="ascending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 v="7"/>
    </i>
    <i>
      <x v="9"/>
    </i>
    <i>
      <x v="3"/>
    </i>
    <i>
      <x v="8"/>
    </i>
    <i>
      <x v="6"/>
    </i>
    <i>
      <x/>
    </i>
    <i>
      <x v="4"/>
    </i>
    <i>
      <x v="5"/>
    </i>
    <i>
      <x v="2"/>
    </i>
    <i>
      <x v="1"/>
    </i>
    <i t="grand">
      <x/>
    </i>
  </rowItems>
  <colItems count="1">
    <i/>
  </colItems>
  <dataFields count="1">
    <dataField name="Revenue" fld="7" baseField="9" baseItem="0"/>
  </dataFields>
  <formats count="2">
    <format dxfId="21">
      <pivotArea grandRow="1" outline="0" collapsedLevelsAreSubtotals="1" fieldPosition="0"/>
    </format>
    <format dxfId="20">
      <pivotArea collapsedLevelsAreSubtotals="1" fieldPosition="0">
        <references count="1">
          <reference field="9" count="0"/>
        </references>
      </pivotArea>
    </format>
  </formats>
  <chartFormats count="3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AC27D-C0AF-4F27-A52F-D3CA4CEBF8B8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G58:M62" firstHeaderRow="1" firstDataRow="2" firstDataCol="1"/>
  <pivotFields count="24">
    <pivotField dataField="1"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/>
    <pivotField axis="axisCol" showAll="0">
      <items count="6">
        <item x="2"/>
        <item x="0"/>
        <item x="1"/>
        <item x="4"/>
        <item x="3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8"/>
  </rowFields>
  <rowItems count="3">
    <i>
      <x/>
    </i>
    <i>
      <x v="1"/>
    </i>
    <i t="grand">
      <x/>
    </i>
  </rowItems>
  <colFields count="1">
    <field x="1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nsumer ID" fld="0" subtotal="count" showDataAs="percentOfCol" baseField="18" baseItem="0" numFmtId="10"/>
  </dataFields>
  <formats count="3">
    <format dxfId="24">
      <pivotArea grandRow="1" outline="0" collapsedLevelsAreSubtotals="1" fieldPosition="0"/>
    </format>
    <format dxfId="23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2" format="26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18" count="1" selected="0">
            <x v="0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90ABD-363D-4803-AC88-3719B614E23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D25:E31" firstHeaderRow="1" firstDataRow="1" firstDataCol="1"/>
  <pivotFields count="24">
    <pivotField dataField="1"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6"/>
        <item x="5"/>
        <item x="8"/>
        <item x="1"/>
        <item x="4"/>
        <item x="7"/>
        <item x="0"/>
        <item x="3"/>
        <item x="2"/>
        <item x="9"/>
        <item t="default"/>
      </items>
    </pivotField>
    <pivotField axis="axisRow" showAll="0">
      <items count="6">
        <item x="2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# of Consumers" fld="0" subtotal="count" baseField="15" baseItem="0"/>
  </dataFields>
  <formats count="2">
    <format dxfId="26">
      <pivotArea grandRow="1" outline="0" collapsedLevelsAreSubtotals="1" fieldPosition="0"/>
    </format>
    <format dxfId="25">
      <pivotArea outline="0" collapsedLevelsAreSubtotals="1" fieldPosition="0"/>
    </format>
  </formats>
  <chartFormats count="2"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67C3C-4209-4736-9C45-85D10B420383}" name="PivotTable1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26">
  <location ref="A3:B13" firstHeaderRow="1" firstDataRow="1" firstDataCol="1"/>
  <pivotFields count="24"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axis="axisRow" showAll="0">
      <items count="3">
        <item x="1"/>
        <item x="0"/>
        <item t="default"/>
      </items>
    </pivotField>
    <pivotField numFmtId="14" showAll="0">
      <items count="21">
        <item x="18"/>
        <item x="17"/>
        <item x="16"/>
        <item x="15"/>
        <item x="14"/>
        <item x="13"/>
        <item x="19"/>
        <item x="12"/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2"/>
  </rowFields>
  <rowItems count="10">
    <i>
      <x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Revenue" fld="7" baseField="3" baseItem="0" numFmtId="165"/>
  </dataFields>
  <formats count="1">
    <format dxfId="27">
      <pivotArea outline="0" collapsedLevelsAreSubtotals="1" fieldPosition="0"/>
    </format>
  </formats>
  <chartFormats count="3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20" format="25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2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dateBetween" evalOrder="-1" id="28" name="Period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7A945-C7BD-4C82-BB64-A66E40985F3A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7">
  <location ref="J40:K51" firstHeaderRow="1" firstDataRow="1" firstDataCol="1"/>
  <pivotFields count="24"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dataField="1" showAll="0"/>
    <pivotField showAll="0"/>
    <pivotField showAll="0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axis="axisRow" showAll="0" sortType="ascending">
      <items count="11">
        <item x="6"/>
        <item x="5"/>
        <item x="8"/>
        <item x="1"/>
        <item x="4"/>
        <item x="7"/>
        <item x="0"/>
        <item x="3"/>
        <item x="2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11">
    <i>
      <x v="2"/>
    </i>
    <i>
      <x v="1"/>
    </i>
    <i>
      <x v="4"/>
    </i>
    <i>
      <x v="9"/>
    </i>
    <i>
      <x v="5"/>
    </i>
    <i>
      <x v="8"/>
    </i>
    <i>
      <x/>
    </i>
    <i>
      <x v="3"/>
    </i>
    <i>
      <x v="7"/>
    </i>
    <i>
      <x v="6"/>
    </i>
    <i t="grand">
      <x/>
    </i>
  </rowItems>
  <colItems count="1">
    <i/>
  </colItems>
  <dataFields count="1">
    <dataField name="Sum of Line Value (net discount)" fld="7" baseField="0" baseItem="0"/>
  </dataFields>
  <formats count="2">
    <format dxfId="29">
      <pivotArea grandRow="1" outline="0" collapsedLevelsAreSubtotals="1" fieldPosition="0"/>
    </format>
    <format dxfId="28">
      <pivotArea outline="0" collapsedLevelsAreSubtotals="1" fieldPosition="0"/>
    </format>
  </formats>
  <chartFormats count="3">
    <chartFormat chart="2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3CC03-278B-465B-B0DE-DC16F870F911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G40:H51" firstHeaderRow="1" firstDataRow="1" firstDataCol="1"/>
  <pivotFields count="24"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dataField="1" showAll="0"/>
    <pivotField axis="axisRow" showAll="0" sortType="ascending">
      <items count="11">
        <item x="0"/>
        <item x="7"/>
        <item x="2"/>
        <item x="4"/>
        <item x="9"/>
        <item x="1"/>
        <item x="5"/>
        <item x="3"/>
        <item x="8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3">
        <item x="0"/>
        <item x="10"/>
        <item x="7"/>
        <item x="9"/>
        <item x="2"/>
        <item x="5"/>
        <item x="8"/>
        <item x="3"/>
        <item x="1"/>
        <item x="6"/>
        <item x="4"/>
        <item x="1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 v="7"/>
    </i>
    <i>
      <x v="9"/>
    </i>
    <i>
      <x v="4"/>
    </i>
    <i>
      <x v="8"/>
    </i>
    <i>
      <x v="3"/>
    </i>
    <i>
      <x v="6"/>
    </i>
    <i>
      <x/>
    </i>
    <i>
      <x v="5"/>
    </i>
    <i>
      <x v="2"/>
    </i>
    <i>
      <x v="1"/>
    </i>
    <i t="grand">
      <x/>
    </i>
  </rowItems>
  <colItems count="1">
    <i/>
  </colItems>
  <dataFields count="1">
    <dataField name="Sum of Line SKU Production Cost" fld="8" baseField="0" baseItem="0"/>
  </dataFields>
  <formats count="2">
    <format dxfId="31">
      <pivotArea grandRow="1" outline="0" collapsedLevelsAreSubtotals="1" fieldPosition="0"/>
    </format>
    <format dxfId="30">
      <pivotArea outline="0" collapsedLevelsAreSubtotals="1" fieldPosition="0"/>
    </format>
  </formats>
  <chartFormats count="2"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0B42E3E-3E3C-43C3-98E7-0DE0B7E2EBD5}" autoFormatId="16" applyNumberFormats="0" applyBorderFormats="0" applyFontFormats="0" applyPatternFormats="0" applyAlignmentFormats="0" applyWidthHeightFormats="0">
  <queryTableRefresh nextId="14">
    <queryTableFields count="13">
      <queryTableField id="1" name="Consumer ID" tableColumnId="14"/>
      <queryTableField id="2" name="Order ID" tableColumnId="2"/>
      <queryTableField id="3" name="Month" tableColumnId="3"/>
      <queryTableField id="4" name="Year" tableColumnId="4"/>
      <queryTableField id="5" name="Period" tableColumnId="5"/>
      <queryTableField id="6" name="Total order value" tableColumnId="6"/>
      <queryTableField id="7" name="Discount" tableColumnId="7"/>
      <queryTableField id="8" name="Line Value (net discount)" tableColumnId="8"/>
      <queryTableField id="9" name="Line SKU Production Cost" tableColumnId="9"/>
      <queryTableField id="10" name="Line Category" tableColumnId="10"/>
      <queryTableField id="11" name="Line SKU" tableColumnId="11"/>
      <queryTableField id="12" name="Average Time between Purchases" tableColumnId="12"/>
      <queryTableField id="13" name="Month Nam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B8ADC37-F06D-482F-A492-7ACCC0452F67}" autoFormatId="16" applyNumberFormats="0" applyBorderFormats="0" applyFontFormats="0" applyPatternFormats="0" applyAlignmentFormats="0" applyWidthHeightFormats="0">
  <queryTableRefresh nextId="13">
    <queryTableFields count="12">
      <queryTableField id="1" name="Consumer ID" tableColumnId="13"/>
      <queryTableField id="2" name="Gender" tableColumnId="2"/>
      <queryTableField id="3" name="Country" tableColumnId="3"/>
      <queryTableField id="4" name="Age Range" tableColumnId="4"/>
      <queryTableField id="5" name="Month" tableColumnId="5"/>
      <queryTableField id="6" name="Year" tableColumnId="6"/>
      <queryTableField id="7" name="Marketing optin" tableColumnId="7"/>
      <queryTableField id="8" name="Status" tableColumnId="8"/>
      <queryTableField id="9" name="Number of orders" tableColumnId="9"/>
      <queryTableField id="10" name="New active" tableColumnId="10"/>
      <queryTableField id="11" name="New repeaters" tableColumnId="11"/>
      <queryTableField id="12" name="Consumer LTV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17CEA5-960A-450F-B8A3-D41E71FF5C04}" autoFormatId="16" applyNumberFormats="0" applyBorderFormats="0" applyFontFormats="0" applyPatternFormats="0" applyAlignmentFormats="0" applyWidthHeightFormats="0">
  <queryTableRefresh nextId="26">
    <queryTableFields count="24">
      <queryTableField id="1" name="Consumer ID" tableColumnId="26"/>
      <queryTableField id="2" name="Order ID" tableColumnId="2"/>
      <queryTableField id="3" name="Month" tableColumnId="3"/>
      <queryTableField id="4" name="Year" tableColumnId="4"/>
      <queryTableField id="5" name="Period" tableColumnId="5"/>
      <queryTableField id="6" name="Total order value" tableColumnId="6"/>
      <queryTableField id="7" name="Discount" tableColumnId="7"/>
      <queryTableField id="8" name="Line Value (net discount)" tableColumnId="8"/>
      <queryTableField id="9" name="Line SKU Production Cost" tableColumnId="9"/>
      <queryTableField id="10" name="Line Category" tableColumnId="10"/>
      <queryTableField id="11" name="Line SKU" tableColumnId="11"/>
      <queryTableField id="12" name="Average Time between Purchases" tableColumnId="12"/>
      <queryTableField id="13" name="Month Name" tableColumnId="13"/>
      <queryTableField id="15" name="ConsumersInfo.Gender" tableColumnId="15"/>
      <queryTableField id="16" name="ConsumersInfo.Country" tableColumnId="16"/>
      <queryTableField id="17" name="ConsumersInfo.Age Range" tableColumnId="17"/>
      <queryTableField id="18" name="ConsumersInfo.Month" tableColumnId="18"/>
      <queryTableField id="19" name="ConsumersInfo.Year" tableColumnId="19"/>
      <queryTableField id="20" name="ConsumersInfo.Marketing optin" tableColumnId="20"/>
      <queryTableField id="21" name="ConsumersInfo.Status" tableColumnId="21"/>
      <queryTableField id="22" name="ConsumersInfo.Number of orders" tableColumnId="22"/>
      <queryTableField id="23" name="ConsumersInfo.New active" tableColumnId="23"/>
      <queryTableField id="24" name="ConsumersInfo.New repeaters" tableColumnId="24"/>
      <queryTableField id="25" name="ConsumersInfo.Consumer LTV" tableColumnId="25"/>
    </queryTableFields>
    <queryTableDeletedFields count="1">
      <deletedField name="ConsumersInfo.Consumer ID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81957F-1142-4804-9067-3A83AF4DE2D3}" name="ConsumersInfo" displayName="ConsumersInfo" ref="B1:M3188" totalsRowShown="0" headerRowDxfId="76" dataDxfId="74" headerRowBorderDxfId="75">
  <autoFilter ref="B1:M3188" xr:uid="{7081957F-1142-4804-9067-3A83AF4DE2D3}"/>
  <tableColumns count="12">
    <tableColumn id="1" xr3:uid="{93FB41F7-2E84-42EC-87F2-076EF8FA1CC1}" name="Consumer ID" dataDxfId="73"/>
    <tableColumn id="2" xr3:uid="{83BB75F2-9973-49D6-AD8B-E8AB0BF80082}" name="Gender" dataDxfId="72"/>
    <tableColumn id="3" xr3:uid="{1AF01C98-BC81-46B2-8E22-045F5CC7D73D}" name="Country" dataDxfId="71"/>
    <tableColumn id="4" xr3:uid="{FD6048EE-7261-4063-B57A-56C0153912CF}" name="Age Range" dataDxfId="70"/>
    <tableColumn id="5" xr3:uid="{C849B14A-9B70-4238-8ED0-E39E50ACE466}" name="Month" dataDxfId="69"/>
    <tableColumn id="6" xr3:uid="{BB54F5E0-FD38-4FB1-AE8E-A0A5AF536662}" name="Year" dataDxfId="68"/>
    <tableColumn id="7" xr3:uid="{02715492-1E7C-4B5D-80A7-4BD9962C86B2}" name="Marketing optin" dataDxfId="67"/>
    <tableColumn id="8" xr3:uid="{BBB79258-66E3-454A-AC94-D578523C4BFC}" name="Status" dataDxfId="66"/>
    <tableColumn id="9" xr3:uid="{102098A3-51DC-4ED6-AC8C-01218C0A3DFF}" name="Number of orders" dataDxfId="65">
      <calculatedColumnFormula>COUNTIF('Purchases info'!$B$2:$B$3679,'Consumers info'!B2)</calculatedColumnFormula>
    </tableColumn>
    <tableColumn id="10" xr3:uid="{E0A57C52-E53C-4469-9BC5-0D812B2BDFA4}" name="New active" dataDxfId="64">
      <calculatedColumnFormula>IF(J2=1,IF(I2="Active",1,0),0)</calculatedColumnFormula>
    </tableColumn>
    <tableColumn id="11" xr3:uid="{F4F4D466-E4CB-4571-A597-887B40DA5384}" name="New repeaters" dataDxfId="63">
      <calculatedColumnFormula>IF(J2&gt;1,IF(I2="Active",1,0),0)</calculatedColumnFormula>
    </tableColumn>
    <tableColumn id="12" xr3:uid="{D3FBDCF7-C0DE-4DB8-9717-E0926AAF0486}" name="Consumer LTV" dataDxfId="62">
      <calculatedColumnFormula>SUMIF('Purchases info'!$B$2:$B$3679,'Consumers info'!B2,'Purchases info'!$G$2:$G$3679)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BC881D-9EB3-4B3B-8885-C504F72F09C0}" name="PurchasesInfo" displayName="PurchasesInfo" ref="B1:N3679" totalsRowShown="0" headerRowDxfId="61">
  <autoFilter ref="B1:N3679" xr:uid="{99CB04C8-D933-44CE-A351-CDDB50C02522}"/>
  <tableColumns count="13">
    <tableColumn id="1" xr3:uid="{C19F31E0-AFBE-47BE-8BFE-308969E471C0}" name="Consumer ID" dataDxfId="60"/>
    <tableColumn id="2" xr3:uid="{E3865454-F7B0-4A2F-B26F-C0E21BDFABD1}" name="Order ID" dataDxfId="59"/>
    <tableColumn id="3" xr3:uid="{4F1645B9-80B8-4D81-B29E-DDC10331714A}" name="Month" dataDxfId="58"/>
    <tableColumn id="4" xr3:uid="{E95C25CC-01BC-43DB-AEE3-069798ED1690}" name="Year" dataDxfId="57"/>
    <tableColumn id="5" xr3:uid="{710D6578-B0FA-4F2F-8C3F-A522942FE65C}" name="Period" dataDxfId="56">
      <calculatedColumnFormula>DATE(E2,D2,1)</calculatedColumnFormula>
    </tableColumn>
    <tableColumn id="6" xr3:uid="{033C8171-C4D3-4BD8-B6B9-E34A479C26EB}" name="Total order value" dataDxfId="55"/>
    <tableColumn id="7" xr3:uid="{57E84AC3-FF9B-42CF-AECC-14F8FCB83AA8}" name="Discount" dataDxfId="54"/>
    <tableColumn id="8" xr3:uid="{AA8065FF-E998-4F7C-95FA-7C2A9C859045}" name="Line Value (net discount)" dataDxfId="53"/>
    <tableColumn id="9" xr3:uid="{B64BD136-8FFC-4C54-BAB1-71A787AC096B}" name="Line SKU Production Cost" dataDxfId="52"/>
    <tableColumn id="10" xr3:uid="{5AE336D4-2AB5-4F15-8B81-7012A46A8718}" name="Line Category" dataDxfId="51"/>
    <tableColumn id="11" xr3:uid="{EAF3D9BF-57A0-4452-9D9A-38840BD29CF5}" name="Line SKU" dataDxfId="50"/>
    <tableColumn id="12" xr3:uid="{65A95C88-58C4-465A-93B4-6B64A4D94E84}" name="Average Time between Purchases" dataDxfId="49">
      <calculatedColumnFormula>IFERROR(ABS(IF(B2=B1,(F2-F1)/30,"")),"")</calculatedColumnFormula>
    </tableColumn>
    <tableColumn id="13" xr3:uid="{C675562B-BC13-45AB-8D0D-EABEB634EC5D}" name="Month Name" dataDxfId="48">
      <calculatedColumnFormula>TEXT($F2:F3679, "mmmm")</calculatedColumnFormula>
    </tableColumn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D440BF-1CE3-4033-8EBC-425DC4632436}" name="PurchasesInfo_2" displayName="PurchasesInfo_2" ref="A1:M3679" tableType="queryTable" totalsRowShown="0">
  <autoFilter ref="A1:M3679" xr:uid="{39D440BF-1CE3-4033-8EBC-425DC4632436}"/>
  <tableColumns count="13">
    <tableColumn id="14" xr3:uid="{D9430FF6-0B51-4907-ABB3-9CDDD098EF98}" uniqueName="14" name="Consumer ID" queryTableFieldId="1"/>
    <tableColumn id="2" xr3:uid="{FBDF430F-3590-4AFA-8AA9-5B409D237EEF}" uniqueName="2" name="Order ID" queryTableFieldId="2"/>
    <tableColumn id="3" xr3:uid="{01ECA895-BC6A-4558-8F15-B47330FD6327}" uniqueName="3" name="Month" queryTableFieldId="3"/>
    <tableColumn id="4" xr3:uid="{664CEA04-FEB3-4D92-9A1F-22F00ED5A2F0}" uniqueName="4" name="Year" queryTableFieldId="4"/>
    <tableColumn id="5" xr3:uid="{432490FF-15CF-4358-BB87-1E7E3C6C69D9}" uniqueName="5" name="Period" queryTableFieldId="5" dataDxfId="47"/>
    <tableColumn id="6" xr3:uid="{5AFF1076-7D70-4CDF-B957-5D65D39F045B}" uniqueName="6" name="Total order value" queryTableFieldId="6"/>
    <tableColumn id="7" xr3:uid="{2FB80AAD-131B-4721-A97E-EA8AB0427D60}" uniqueName="7" name="Discount" queryTableFieldId="7"/>
    <tableColumn id="8" xr3:uid="{8D37CD24-ACD7-4E1E-BE39-C3BDC55C48B7}" uniqueName="8" name="Line Value (net discount)" queryTableFieldId="8"/>
    <tableColumn id="9" xr3:uid="{AB3B58F7-6289-4C9F-B293-FD234A66CA1E}" uniqueName="9" name="Line SKU Production Cost" queryTableFieldId="9"/>
    <tableColumn id="10" xr3:uid="{E95F25E0-1D39-44A1-8F36-A2B43DE042AF}" uniqueName="10" name="Line Category" queryTableFieldId="10" dataDxfId="46"/>
    <tableColumn id="11" xr3:uid="{DAEE59E7-D202-4CAE-BAAB-A1C6B588716B}" uniqueName="11" name="Line SKU" queryTableFieldId="11" dataDxfId="45"/>
    <tableColumn id="12" xr3:uid="{AF6B9A0D-0CDE-40CA-B328-F96374699CA4}" uniqueName="12" name="Average Time between Purchases" queryTableFieldId="12"/>
    <tableColumn id="13" xr3:uid="{8176B9D2-B69C-4BDB-A5B4-DE3411E209D0}" uniqueName="13" name="Month Name" queryTableFieldId="13" dataDxfId="4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CA1005D-8240-41EA-ACD8-DA77DE2295F3}" name="ConsumersInfo_2" displayName="ConsumersInfo_2" ref="A1:L3188" tableType="queryTable" totalsRowShown="0">
  <autoFilter ref="A1:L3188" xr:uid="{ECA1005D-8240-41EA-ACD8-DA77DE2295F3}"/>
  <tableColumns count="12">
    <tableColumn id="13" xr3:uid="{3FB8067D-423D-471C-BF64-96995DBF7461}" uniqueName="13" name="Consumer ID" queryTableFieldId="1"/>
    <tableColumn id="2" xr3:uid="{707F3A0F-2F2F-474B-8ADF-2688C3C053FC}" uniqueName="2" name="Gender" queryTableFieldId="2" dataDxfId="43"/>
    <tableColumn id="3" xr3:uid="{41B3DA72-FC25-4793-A29D-884E12F35825}" uniqueName="3" name="Country" queryTableFieldId="3" dataDxfId="42"/>
    <tableColumn id="4" xr3:uid="{4C708E07-9DA5-410C-8902-FD1A0C55DB51}" uniqueName="4" name="Age Range" queryTableFieldId="4" dataDxfId="41"/>
    <tableColumn id="5" xr3:uid="{13868922-AA4D-4AB5-B645-717F3F3A2901}" uniqueName="5" name="Month" queryTableFieldId="5"/>
    <tableColumn id="6" xr3:uid="{55FCBBED-5623-4927-BBFA-E7CA33F0062B}" uniqueName="6" name="Year" queryTableFieldId="6"/>
    <tableColumn id="7" xr3:uid="{DDE7B0D7-BA6F-422B-B586-CFE665DD9EF9}" uniqueName="7" name="Marketing optin" queryTableFieldId="7"/>
    <tableColumn id="8" xr3:uid="{EC656831-2FCB-44BB-B626-A84CFF13CEDE}" uniqueName="8" name="Status" queryTableFieldId="8" dataDxfId="40"/>
    <tableColumn id="9" xr3:uid="{9EE4D68A-DA97-4904-88DF-88CFB86A236B}" uniqueName="9" name="Number of orders" queryTableFieldId="9"/>
    <tableColumn id="10" xr3:uid="{4F7E279F-A40A-458B-89CF-A1CEAB550656}" uniqueName="10" name="New active" queryTableFieldId="10"/>
    <tableColumn id="11" xr3:uid="{6C2BAD47-F831-4BC5-9AA9-F614B7F6A123}" uniqueName="11" name="New repeaters" queryTableFieldId="11"/>
    <tableColumn id="12" xr3:uid="{2F0DB273-79BD-408E-B29D-BCA38C37B341}" uniqueName="12" name="Consumer LTV" queryTableField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5D0FEFD-B57C-4DBA-987E-F432669E82EC}" name="AllData" displayName="AllData" ref="A1:X3676" tableType="queryTable" totalsRowShown="0">
  <autoFilter ref="A1:X3676" xr:uid="{05D0FEFD-B57C-4DBA-987E-F432669E82EC}">
    <filterColumn colId="1">
      <customFilters>
        <customFilter operator="notEqual" val=" "/>
      </customFilters>
    </filterColumn>
  </autoFilter>
  <tableColumns count="24">
    <tableColumn id="26" xr3:uid="{3EA6EDD7-BAF6-4BF6-BBED-D1BF1A0029DA}" uniqueName="26" name="Consumer ID" queryTableFieldId="1"/>
    <tableColumn id="2" xr3:uid="{6BB1E43F-6579-4DD0-9A3C-4A300C68C749}" uniqueName="2" name="Order ID" queryTableFieldId="2"/>
    <tableColumn id="3" xr3:uid="{7603F4A6-0B47-46F4-B618-6AEDE9696642}" uniqueName="3" name="Month" queryTableFieldId="3"/>
    <tableColumn id="4" xr3:uid="{F48D3C16-5BE3-4C08-BCDC-980D54793898}" uniqueName="4" name="Year" queryTableFieldId="4"/>
    <tableColumn id="5" xr3:uid="{3B750757-54AB-4AD0-858A-D2A82C92EA18}" uniqueName="5" name="Period" queryTableFieldId="5" dataDxfId="39"/>
    <tableColumn id="6" xr3:uid="{1952776E-2773-4791-97E9-5338C77A26DC}" uniqueName="6" name="Total order value" queryTableFieldId="6"/>
    <tableColumn id="7" xr3:uid="{7968B49D-3ED3-4155-934B-E1949082F6AC}" uniqueName="7" name="Discount" queryTableFieldId="7"/>
    <tableColumn id="8" xr3:uid="{32553297-868F-46CB-9B0B-EF5327414FE0}" uniqueName="8" name="Line Value (net discount)" queryTableFieldId="8"/>
    <tableColumn id="9" xr3:uid="{FFFDD616-C1E3-4142-B1E7-BC8CB3992276}" uniqueName="9" name="Line SKU Production Cost" queryTableFieldId="9"/>
    <tableColumn id="10" xr3:uid="{296E052D-5AAB-4022-B854-BB3F5EF01B68}" uniqueName="10" name="Line Category" queryTableFieldId="10" dataDxfId="38"/>
    <tableColumn id="11" xr3:uid="{4B5AF78F-F8DA-47FE-8BC6-1280C4CF3459}" uniqueName="11" name="Line SKU" queryTableFieldId="11" dataDxfId="37"/>
    <tableColumn id="12" xr3:uid="{1D3B1155-548F-4254-A8E3-85D609C7CC18}" uniqueName="12" name="Average Time between Purchases" queryTableFieldId="12"/>
    <tableColumn id="13" xr3:uid="{739E13FB-E337-4B75-816A-64A0197B63D7}" uniqueName="13" name="Month Name" queryTableFieldId="13" dataDxfId="36"/>
    <tableColumn id="15" xr3:uid="{5F1EEA3C-6B41-4AEC-ACAF-2274456DB24A}" uniqueName="15" name="ConsumersInfo.Gender" queryTableFieldId="15" dataDxfId="35"/>
    <tableColumn id="16" xr3:uid="{B15A457A-C710-4C04-BA88-57A9DAFA0850}" uniqueName="16" name="ConsumersInfo.Country" queryTableFieldId="16" dataDxfId="34"/>
    <tableColumn id="17" xr3:uid="{30F4F8D0-521A-4AF5-AEA0-29CBF6B6EB11}" uniqueName="17" name="ConsumersInfo.Age Range" queryTableFieldId="17" dataDxfId="33"/>
    <tableColumn id="18" xr3:uid="{7CCFE173-3C2C-49D3-AE66-6A53BF38BCA1}" uniqueName="18" name="ConsumersInfo.Month" queryTableFieldId="18"/>
    <tableColumn id="19" xr3:uid="{6E4973DF-4705-4976-8D86-37C147B28542}" uniqueName="19" name="ConsumersInfo.Year" queryTableFieldId="19"/>
    <tableColumn id="20" xr3:uid="{39AF67D3-E34B-4001-90C4-836B2F370C95}" uniqueName="20" name="ConsumersInfo.Marketing optin" queryTableFieldId="20"/>
    <tableColumn id="21" xr3:uid="{C1A59B3F-D66B-4337-928C-5B0F86906FC8}" uniqueName="21" name="ConsumersInfo.Status" queryTableFieldId="21" dataDxfId="32"/>
    <tableColumn id="22" xr3:uid="{BCCB8EF2-6810-451C-87EA-3E571C8B72DD}" uniqueName="22" name="ConsumersInfo.Number of orders" queryTableFieldId="22"/>
    <tableColumn id="23" xr3:uid="{8AA97120-F362-4319-8184-46FDA3E18C62}" uniqueName="23" name="ConsumersInfo.New active" queryTableFieldId="23"/>
    <tableColumn id="24" xr3:uid="{EC679D77-68B7-49FC-98B1-836EB1FE73EB}" uniqueName="24" name="ConsumersInfo.New repeaters" queryTableFieldId="24"/>
    <tableColumn id="25" xr3:uid="{AF2AE34A-396C-428B-B2A8-26EF52CBCB98}" uniqueName="25" name="ConsumersInfo.Consumer LTV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eriod" xr10:uid="{A786A045-712F-4AC0-9E9D-6C56099E294C}" sourceName="Period">
  <pivotTables>
    <pivotTable tabId="9" name="PivotTable1"/>
  </pivotTables>
  <state minimalRefreshVersion="6" lastRefreshVersion="6" pivotCacheId="2113698526" filterType="dateBetween">
    <selection startDate="2019-01-01T00:00:00" endDate="2019-12-31T00:00:00"/>
    <bounds startDate="2019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eriod" xr10:uid="{EB8456C3-45AD-483D-8BBD-E7BBAAE846C9}" cache="NativeTimeline_Period" caption="Period" level="2" selectionLevel="0" scrollPosition="2019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eriod 3" xr10:uid="{DB8D02F2-D50B-4334-9511-007ED0C75FD2}" cache="NativeTimeline_Period" caption="Period" level="2" selectionLevel="0" scrollPosition="2019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eriod 1" xr10:uid="{4DF35720-591F-4D4F-BD06-5A338C8F2949}" cache="NativeTimeline_Period" caption="Period" level="2" selectionLevel="0" scrollPosition="2019-01-01T00:00:00"/>
</timelines>
</file>

<file path=xl/timelines/timeline4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eriod 2" xr10:uid="{B76BC1B5-FEF3-42FF-9B55-F99C92691ED2}" cache="NativeTimeline_Period" caption="Period" level="2" selectionLevel="0" scrollPosition="2019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11/relationships/timeline" Target="../timelines/timelin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4" Type="http://schemas.microsoft.com/office/2011/relationships/timeline" Target="../timelines/timelin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microsoft.com/office/2011/relationships/timeline" Target="../timelines/timelin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microsoft.com/office/2011/relationships/timeline" Target="../timelines/timelin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1D1C4-E037-4CDA-9799-C167F7D377FE}">
  <sheetPr codeName="Sheet1"/>
  <dimension ref="B1:M3189"/>
  <sheetViews>
    <sheetView topLeftCell="B1" workbookViewId="0">
      <selection activeCell="D9" sqref="D9"/>
    </sheetView>
  </sheetViews>
  <sheetFormatPr defaultColWidth="9.109375" defaultRowHeight="11.4" x14ac:dyDescent="0.2"/>
  <cols>
    <col min="1" max="1" width="2" style="1" customWidth="1"/>
    <col min="2" max="3" width="14.44140625" style="1" customWidth="1"/>
    <col min="4" max="4" width="20.6640625" style="1" customWidth="1"/>
    <col min="5" max="5" width="15.88671875" style="1" bestFit="1" customWidth="1"/>
    <col min="6" max="7" width="23.6640625" style="1" customWidth="1"/>
    <col min="8" max="8" width="23" style="1" bestFit="1" customWidth="1"/>
    <col min="9" max="9" width="23" style="1" customWidth="1"/>
    <col min="10" max="10" width="17" style="1" bestFit="1" customWidth="1"/>
    <col min="11" max="11" width="11.6640625" style="1" bestFit="1" customWidth="1"/>
    <col min="12" max="12" width="14.5546875" style="1" bestFit="1" customWidth="1"/>
    <col min="13" max="13" width="14.5546875" style="1" customWidth="1"/>
    <col min="14" max="16384" width="9.109375" style="1"/>
  </cols>
  <sheetData>
    <row r="1" spans="2:13" ht="12" x14ac:dyDescent="0.25">
      <c r="B1" s="2" t="s">
        <v>0</v>
      </c>
      <c r="C1" s="2" t="s">
        <v>2</v>
      </c>
      <c r="D1" s="2" t="s">
        <v>4</v>
      </c>
      <c r="E1" s="2" t="s">
        <v>1</v>
      </c>
      <c r="F1" s="2" t="s">
        <v>6973</v>
      </c>
      <c r="G1" s="2" t="s">
        <v>6974</v>
      </c>
      <c r="H1" s="2" t="s">
        <v>3</v>
      </c>
      <c r="I1" s="8" t="s">
        <v>6978</v>
      </c>
      <c r="J1" s="8" t="s">
        <v>6977</v>
      </c>
      <c r="K1" s="8" t="s">
        <v>6979</v>
      </c>
      <c r="L1" s="8" t="s">
        <v>6980</v>
      </c>
      <c r="M1" s="8" t="s">
        <v>6981</v>
      </c>
    </row>
    <row r="2" spans="2:13" x14ac:dyDescent="0.2">
      <c r="B2" s="3" t="s">
        <v>424</v>
      </c>
      <c r="C2" s="1" t="s">
        <v>3189</v>
      </c>
      <c r="D2" s="1" t="s">
        <v>3190</v>
      </c>
      <c r="E2" s="1" t="s">
        <v>3201</v>
      </c>
      <c r="F2" s="6">
        <v>1</v>
      </c>
      <c r="G2" s="3">
        <v>2020</v>
      </c>
      <c r="H2" s="3">
        <v>0</v>
      </c>
      <c r="I2" s="9" t="s">
        <v>6975</v>
      </c>
      <c r="J2" s="7">
        <f>COUNTIF('Purchases info'!$B$2:$B$3679,'Consumers info'!B2)</f>
        <v>4</v>
      </c>
      <c r="K2" s="7">
        <f t="shared" ref="K2:K20" si="0">IF(J2=1,IF(I2="Active",1,0),0)</f>
        <v>0</v>
      </c>
      <c r="L2" s="7">
        <f>IF(J2&gt;1,IF(I2="Active",1,0),0)</f>
        <v>1</v>
      </c>
      <c r="M2" s="7">
        <f>SUMIF('Purchases info'!$B$2:$B$3679,'Consumers info'!B2,'Purchases info'!$G$2:$G$3679)</f>
        <v>3160</v>
      </c>
    </row>
    <row r="3" spans="2:13" x14ac:dyDescent="0.2">
      <c r="B3" s="3" t="s">
        <v>425</v>
      </c>
      <c r="C3" s="1" t="s">
        <v>3189</v>
      </c>
      <c r="D3" s="1" t="s">
        <v>3190</v>
      </c>
      <c r="E3" s="1" t="s">
        <v>3202</v>
      </c>
      <c r="F3" s="6">
        <v>1</v>
      </c>
      <c r="G3" s="3">
        <v>2020</v>
      </c>
      <c r="H3" s="3">
        <v>0</v>
      </c>
      <c r="I3" s="9" t="s">
        <v>6975</v>
      </c>
      <c r="J3" s="7">
        <f>COUNTIF('Purchases info'!$B$2:$B$3679,'Consumers info'!B3)</f>
        <v>4</v>
      </c>
      <c r="K3" s="7">
        <f t="shared" si="0"/>
        <v>0</v>
      </c>
      <c r="L3" s="7">
        <f t="shared" ref="L3:L66" si="1">IF(J3&gt;1,IF(I3="Active",1,0),0)</f>
        <v>1</v>
      </c>
      <c r="M3" s="7">
        <f>SUMIF('Purchases info'!$B$2:$B$3679,'Consumers info'!B3,'Purchases info'!$G$2:$G$3679)</f>
        <v>4794</v>
      </c>
    </row>
    <row r="4" spans="2:13" x14ac:dyDescent="0.2">
      <c r="B4" s="3" t="s">
        <v>426</v>
      </c>
      <c r="C4" s="1" t="s">
        <v>3189</v>
      </c>
      <c r="D4" s="1" t="s">
        <v>3190</v>
      </c>
      <c r="E4" s="1" t="s">
        <v>6</v>
      </c>
      <c r="F4" s="6">
        <v>1</v>
      </c>
      <c r="G4" s="3">
        <v>2020</v>
      </c>
      <c r="H4" s="3">
        <v>0</v>
      </c>
      <c r="I4" s="9" t="s">
        <v>6975</v>
      </c>
      <c r="J4" s="7">
        <f>COUNTIF('Purchases info'!$B$2:$B$3679,'Consumers info'!B4)</f>
        <v>4</v>
      </c>
      <c r="K4" s="7">
        <f t="shared" si="0"/>
        <v>0</v>
      </c>
      <c r="L4" s="7">
        <f t="shared" si="1"/>
        <v>1</v>
      </c>
      <c r="M4" s="7">
        <f>SUMIF('Purchases info'!$B$2:$B$3679,'Consumers info'!B4,'Purchases info'!$G$2:$G$3679)</f>
        <v>2063</v>
      </c>
    </row>
    <row r="5" spans="2:13" x14ac:dyDescent="0.2">
      <c r="B5" s="3" t="s">
        <v>427</v>
      </c>
      <c r="C5" s="1" t="s">
        <v>3189</v>
      </c>
      <c r="D5" s="1" t="s">
        <v>3190</v>
      </c>
      <c r="E5" s="1" t="s">
        <v>3202</v>
      </c>
      <c r="F5" s="6">
        <v>1</v>
      </c>
      <c r="G5" s="3">
        <v>2020</v>
      </c>
      <c r="H5" s="3">
        <v>1</v>
      </c>
      <c r="I5" s="9" t="s">
        <v>6975</v>
      </c>
      <c r="J5" s="7">
        <f>COUNTIF('Purchases info'!$B$2:$B$3679,'Consumers info'!B5)</f>
        <v>4</v>
      </c>
      <c r="K5" s="7">
        <f t="shared" si="0"/>
        <v>0</v>
      </c>
      <c r="L5" s="7">
        <f t="shared" si="1"/>
        <v>1</v>
      </c>
      <c r="M5" s="7">
        <f>SUMIF('Purchases info'!$B$2:$B$3679,'Consumers info'!B5,'Purchases info'!$G$2:$G$3679)</f>
        <v>2058</v>
      </c>
    </row>
    <row r="6" spans="2:13" x14ac:dyDescent="0.2">
      <c r="B6" s="3" t="s">
        <v>428</v>
      </c>
      <c r="C6" s="1" t="s">
        <v>3189</v>
      </c>
      <c r="D6" s="1" t="s">
        <v>3190</v>
      </c>
      <c r="E6" s="1" t="s">
        <v>6</v>
      </c>
      <c r="F6" s="6">
        <v>1</v>
      </c>
      <c r="G6" s="3">
        <v>2020</v>
      </c>
      <c r="H6" s="3">
        <v>1</v>
      </c>
      <c r="I6" s="9" t="s">
        <v>6975</v>
      </c>
      <c r="J6" s="7">
        <f>COUNTIF('Purchases info'!$B$2:$B$3679,'Consumers info'!B6)</f>
        <v>4</v>
      </c>
      <c r="K6" s="7">
        <f t="shared" si="0"/>
        <v>0</v>
      </c>
      <c r="L6" s="7">
        <f t="shared" si="1"/>
        <v>1</v>
      </c>
      <c r="M6" s="7">
        <f>SUMIF('Purchases info'!$B$2:$B$3679,'Consumers info'!B6,'Purchases info'!$G$2:$G$3679)</f>
        <v>1648</v>
      </c>
    </row>
    <row r="7" spans="2:13" x14ac:dyDescent="0.2">
      <c r="B7" s="3" t="s">
        <v>429</v>
      </c>
      <c r="C7" s="1" t="s">
        <v>3189</v>
      </c>
      <c r="D7" s="1" t="s">
        <v>3190</v>
      </c>
      <c r="E7" s="1" t="s">
        <v>6</v>
      </c>
      <c r="F7" s="6">
        <v>1</v>
      </c>
      <c r="G7" s="3">
        <v>2020</v>
      </c>
      <c r="H7" s="3">
        <v>0</v>
      </c>
      <c r="I7" s="9" t="s">
        <v>6975</v>
      </c>
      <c r="J7" s="7">
        <f>COUNTIF('Purchases info'!$B$2:$B$3679,'Consumers info'!B7)</f>
        <v>3</v>
      </c>
      <c r="K7" s="7">
        <f t="shared" si="0"/>
        <v>0</v>
      </c>
      <c r="L7" s="7">
        <f t="shared" si="1"/>
        <v>1</v>
      </c>
      <c r="M7" s="7">
        <f>SUMIF('Purchases info'!$B$2:$B$3679,'Consumers info'!B7,'Purchases info'!$G$2:$G$3679)</f>
        <v>1066</v>
      </c>
    </row>
    <row r="8" spans="2:13" x14ac:dyDescent="0.2">
      <c r="B8" s="3" t="s">
        <v>430</v>
      </c>
      <c r="C8" s="1" t="s">
        <v>3189</v>
      </c>
      <c r="D8" s="1" t="s">
        <v>3190</v>
      </c>
      <c r="E8" s="1" t="s">
        <v>6</v>
      </c>
      <c r="F8" s="6">
        <v>1</v>
      </c>
      <c r="G8" s="3">
        <v>2020</v>
      </c>
      <c r="H8" s="3">
        <v>0</v>
      </c>
      <c r="I8" s="9" t="s">
        <v>6975</v>
      </c>
      <c r="J8" s="7">
        <f>COUNTIF('Purchases info'!$B$2:$B$3679,'Consumers info'!B8)</f>
        <v>4</v>
      </c>
      <c r="K8" s="7">
        <f t="shared" si="0"/>
        <v>0</v>
      </c>
      <c r="L8" s="7">
        <f t="shared" si="1"/>
        <v>1</v>
      </c>
      <c r="M8" s="7">
        <f>SUMIF('Purchases info'!$B$2:$B$3679,'Consumers info'!B8,'Purchases info'!$G$2:$G$3679)</f>
        <v>780</v>
      </c>
    </row>
    <row r="9" spans="2:13" x14ac:dyDescent="0.2">
      <c r="B9" s="3" t="s">
        <v>431</v>
      </c>
      <c r="C9" s="1" t="s">
        <v>3189</v>
      </c>
      <c r="D9" s="1" t="s">
        <v>3190</v>
      </c>
      <c r="E9" s="1" t="s">
        <v>3200</v>
      </c>
      <c r="F9" s="6">
        <v>1</v>
      </c>
      <c r="G9" s="3">
        <v>2020</v>
      </c>
      <c r="H9" s="3">
        <v>1</v>
      </c>
      <c r="I9" s="9" t="s">
        <v>6975</v>
      </c>
      <c r="J9" s="7">
        <f>COUNTIF('Purchases info'!$B$2:$B$3679,'Consumers info'!B9)</f>
        <v>7</v>
      </c>
      <c r="K9" s="7">
        <f t="shared" si="0"/>
        <v>0</v>
      </c>
      <c r="L9" s="7">
        <f t="shared" si="1"/>
        <v>1</v>
      </c>
      <c r="M9" s="7">
        <f>SUMIF('Purchases info'!$B$2:$B$3679,'Consumers info'!B9,'Purchases info'!$G$2:$G$3679)</f>
        <v>1537</v>
      </c>
    </row>
    <row r="10" spans="2:13" x14ac:dyDescent="0.2">
      <c r="B10" s="3" t="s">
        <v>432</v>
      </c>
      <c r="C10" s="1" t="s">
        <v>3189</v>
      </c>
      <c r="D10" s="1" t="s">
        <v>3190</v>
      </c>
      <c r="E10" s="1" t="s">
        <v>6</v>
      </c>
      <c r="F10" s="6">
        <v>1</v>
      </c>
      <c r="G10" s="3">
        <v>2020</v>
      </c>
      <c r="H10" s="3">
        <v>0</v>
      </c>
      <c r="I10" s="9" t="s">
        <v>6975</v>
      </c>
      <c r="J10" s="7">
        <f>COUNTIF('Purchases info'!$B$2:$B$3679,'Consumers info'!B10)</f>
        <v>6</v>
      </c>
      <c r="K10" s="7">
        <f t="shared" si="0"/>
        <v>0</v>
      </c>
      <c r="L10" s="7">
        <f t="shared" si="1"/>
        <v>1</v>
      </c>
      <c r="M10" s="7">
        <f>SUMIF('Purchases info'!$B$2:$B$3679,'Consumers info'!B10,'Purchases info'!$G$2:$G$3679)</f>
        <v>1310</v>
      </c>
    </row>
    <row r="11" spans="2:13" x14ac:dyDescent="0.2">
      <c r="B11" s="3" t="s">
        <v>433</v>
      </c>
      <c r="C11" s="1" t="s">
        <v>3189</v>
      </c>
      <c r="D11" s="1" t="s">
        <v>3190</v>
      </c>
      <c r="E11" s="1" t="s">
        <v>3202</v>
      </c>
      <c r="F11" s="6">
        <v>1</v>
      </c>
      <c r="G11" s="3">
        <v>2020</v>
      </c>
      <c r="H11" s="3">
        <v>1</v>
      </c>
      <c r="I11" s="9" t="s">
        <v>6975</v>
      </c>
      <c r="J11" s="7">
        <f>COUNTIF('Purchases info'!$B$2:$B$3679,'Consumers info'!B11)</f>
        <v>7</v>
      </c>
      <c r="K11" s="7">
        <f t="shared" si="0"/>
        <v>0</v>
      </c>
      <c r="L11" s="7">
        <f t="shared" si="1"/>
        <v>1</v>
      </c>
      <c r="M11" s="7">
        <f>SUMIF('Purchases info'!$B$2:$B$3679,'Consumers info'!B11,'Purchases info'!$G$2:$G$3679)</f>
        <v>1916</v>
      </c>
    </row>
    <row r="12" spans="2:13" x14ac:dyDescent="0.2">
      <c r="B12" s="3" t="s">
        <v>434</v>
      </c>
      <c r="C12" s="1" t="s">
        <v>3189</v>
      </c>
      <c r="D12" s="1" t="s">
        <v>3190</v>
      </c>
      <c r="E12" s="1" t="s">
        <v>6</v>
      </c>
      <c r="F12" s="6">
        <v>1</v>
      </c>
      <c r="G12" s="3">
        <v>2020</v>
      </c>
      <c r="H12" s="3">
        <v>1</v>
      </c>
      <c r="I12" s="9" t="s">
        <v>6975</v>
      </c>
      <c r="J12" s="7">
        <f>COUNTIF('Purchases info'!$B$2:$B$3679,'Consumers info'!B12)</f>
        <v>2</v>
      </c>
      <c r="K12" s="7">
        <f t="shared" si="0"/>
        <v>0</v>
      </c>
      <c r="L12" s="7">
        <f t="shared" si="1"/>
        <v>1</v>
      </c>
      <c r="M12" s="7">
        <f>SUMIF('Purchases info'!$B$2:$B$3679,'Consumers info'!B12,'Purchases info'!$G$2:$G$3679)</f>
        <v>724</v>
      </c>
    </row>
    <row r="13" spans="2:13" x14ac:dyDescent="0.2">
      <c r="B13" s="3" t="s">
        <v>435</v>
      </c>
      <c r="C13" s="1" t="s">
        <v>3189</v>
      </c>
      <c r="D13" s="1" t="s">
        <v>3190</v>
      </c>
      <c r="E13" s="1" t="s">
        <v>3201</v>
      </c>
      <c r="F13" s="6">
        <v>1</v>
      </c>
      <c r="G13" s="3">
        <v>2020</v>
      </c>
      <c r="H13" s="3">
        <v>0</v>
      </c>
      <c r="I13" s="9" t="s">
        <v>6975</v>
      </c>
      <c r="J13" s="7">
        <f>COUNTIF('Purchases info'!$B$2:$B$3679,'Consumers info'!B13)</f>
        <v>1</v>
      </c>
      <c r="K13" s="7">
        <f t="shared" si="0"/>
        <v>1</v>
      </c>
      <c r="L13" s="7">
        <f t="shared" si="1"/>
        <v>0</v>
      </c>
      <c r="M13" s="7">
        <f>SUMIF('Purchases info'!$B$2:$B$3679,'Consumers info'!B13,'Purchases info'!$G$2:$G$3679)</f>
        <v>383</v>
      </c>
    </row>
    <row r="14" spans="2:13" x14ac:dyDescent="0.2">
      <c r="B14" s="3" t="s">
        <v>436</v>
      </c>
      <c r="C14" s="1" t="s">
        <v>3189</v>
      </c>
      <c r="D14" s="1" t="s">
        <v>3190</v>
      </c>
      <c r="E14" s="1" t="s">
        <v>6</v>
      </c>
      <c r="F14" s="6">
        <v>1</v>
      </c>
      <c r="G14" s="3">
        <v>2020</v>
      </c>
      <c r="H14" s="3">
        <v>1</v>
      </c>
      <c r="I14" s="9" t="s">
        <v>6975</v>
      </c>
      <c r="J14" s="7">
        <f>COUNTIF('Purchases info'!$B$2:$B$3679,'Consumers info'!B14)</f>
        <v>1</v>
      </c>
      <c r="K14" s="7">
        <f t="shared" si="0"/>
        <v>1</v>
      </c>
      <c r="L14" s="7">
        <f t="shared" si="1"/>
        <v>0</v>
      </c>
      <c r="M14" s="7">
        <f>SUMIF('Purchases info'!$B$2:$B$3679,'Consumers info'!B14,'Purchases info'!$G$2:$G$3679)</f>
        <v>447</v>
      </c>
    </row>
    <row r="15" spans="2:13" x14ac:dyDescent="0.2">
      <c r="B15" s="3" t="s">
        <v>437</v>
      </c>
      <c r="C15" s="1" t="s">
        <v>3189</v>
      </c>
      <c r="D15" s="1" t="s">
        <v>3190</v>
      </c>
      <c r="E15" s="1" t="s">
        <v>3200</v>
      </c>
      <c r="F15" s="6">
        <v>1</v>
      </c>
      <c r="G15" s="3">
        <v>2020</v>
      </c>
      <c r="H15" s="3">
        <v>0</v>
      </c>
      <c r="I15" s="9" t="s">
        <v>6975</v>
      </c>
      <c r="J15" s="7">
        <f>COUNTIF('Purchases info'!$B$2:$B$3679,'Consumers info'!B15)</f>
        <v>6</v>
      </c>
      <c r="K15" s="7">
        <f t="shared" si="0"/>
        <v>0</v>
      </c>
      <c r="L15" s="7">
        <f t="shared" si="1"/>
        <v>1</v>
      </c>
      <c r="M15" s="7">
        <f>SUMIF('Purchases info'!$B$2:$B$3679,'Consumers info'!B15,'Purchases info'!$G$2:$G$3679)</f>
        <v>1444</v>
      </c>
    </row>
    <row r="16" spans="2:13" x14ac:dyDescent="0.2">
      <c r="B16" s="3" t="s">
        <v>438</v>
      </c>
      <c r="C16" s="1" t="s">
        <v>3189</v>
      </c>
      <c r="D16" s="1" t="s">
        <v>3190</v>
      </c>
      <c r="E16" s="1" t="s">
        <v>3202</v>
      </c>
      <c r="F16" s="6">
        <v>1</v>
      </c>
      <c r="G16" s="3">
        <v>2020</v>
      </c>
      <c r="H16" s="3">
        <v>0</v>
      </c>
      <c r="I16" s="9" t="s">
        <v>6975</v>
      </c>
      <c r="J16" s="7">
        <f>COUNTIF('Purchases info'!$B$2:$B$3679,'Consumers info'!B16)</f>
        <v>1</v>
      </c>
      <c r="K16" s="7">
        <f t="shared" si="0"/>
        <v>1</v>
      </c>
      <c r="L16" s="7">
        <f t="shared" si="1"/>
        <v>0</v>
      </c>
      <c r="M16" s="7">
        <f>SUMIF('Purchases info'!$B$2:$B$3679,'Consumers info'!B16,'Purchases info'!$G$2:$G$3679)</f>
        <v>144</v>
      </c>
    </row>
    <row r="17" spans="2:13" x14ac:dyDescent="0.2">
      <c r="B17" s="3" t="s">
        <v>439</v>
      </c>
      <c r="C17" s="1" t="s">
        <v>3189</v>
      </c>
      <c r="D17" s="1" t="s">
        <v>3190</v>
      </c>
      <c r="E17" s="1" t="s">
        <v>6</v>
      </c>
      <c r="F17" s="6">
        <v>1</v>
      </c>
      <c r="G17" s="3">
        <v>2020</v>
      </c>
      <c r="H17" s="3">
        <v>0</v>
      </c>
      <c r="I17" s="9" t="s">
        <v>6975</v>
      </c>
      <c r="J17" s="7">
        <f>COUNTIF('Purchases info'!$B$2:$B$3679,'Consumers info'!B17)</f>
        <v>5</v>
      </c>
      <c r="K17" s="7">
        <f t="shared" si="0"/>
        <v>0</v>
      </c>
      <c r="L17" s="7">
        <f t="shared" si="1"/>
        <v>1</v>
      </c>
      <c r="M17" s="7">
        <f>SUMIF('Purchases info'!$B$2:$B$3679,'Consumers info'!B17,'Purchases info'!$G$2:$G$3679)</f>
        <v>977</v>
      </c>
    </row>
    <row r="18" spans="2:13" x14ac:dyDescent="0.2">
      <c r="B18" s="3" t="s">
        <v>440</v>
      </c>
      <c r="C18" s="1" t="s">
        <v>3189</v>
      </c>
      <c r="D18" s="1" t="s">
        <v>3190</v>
      </c>
      <c r="E18" s="1" t="s">
        <v>6</v>
      </c>
      <c r="F18" s="6">
        <v>1</v>
      </c>
      <c r="G18" s="3">
        <v>2020</v>
      </c>
      <c r="H18" s="3">
        <v>1</v>
      </c>
      <c r="I18" s="9" t="s">
        <v>6975</v>
      </c>
      <c r="J18" s="7">
        <f>COUNTIF('Purchases info'!$B$2:$B$3679,'Consumers info'!B18)</f>
        <v>8</v>
      </c>
      <c r="K18" s="7">
        <f t="shared" si="0"/>
        <v>0</v>
      </c>
      <c r="L18" s="7">
        <f t="shared" si="1"/>
        <v>1</v>
      </c>
      <c r="M18" s="7">
        <f>SUMIF('Purchases info'!$B$2:$B$3679,'Consumers info'!B18,'Purchases info'!$G$2:$G$3679)</f>
        <v>1654</v>
      </c>
    </row>
    <row r="19" spans="2:13" x14ac:dyDescent="0.2">
      <c r="B19" s="3" t="s">
        <v>441</v>
      </c>
      <c r="C19" s="1" t="s">
        <v>3189</v>
      </c>
      <c r="D19" s="1" t="s">
        <v>3190</v>
      </c>
      <c r="E19" s="1" t="s">
        <v>3201</v>
      </c>
      <c r="F19" s="6">
        <v>1</v>
      </c>
      <c r="G19" s="3">
        <v>2020</v>
      </c>
      <c r="H19" s="3">
        <v>1</v>
      </c>
      <c r="I19" s="9" t="s">
        <v>6975</v>
      </c>
      <c r="J19" s="7">
        <f>COUNTIF('Purchases info'!$B$2:$B$3679,'Consumers info'!B19)</f>
        <v>8</v>
      </c>
      <c r="K19" s="7">
        <f t="shared" si="0"/>
        <v>0</v>
      </c>
      <c r="L19" s="7">
        <f t="shared" si="1"/>
        <v>1</v>
      </c>
      <c r="M19" s="7">
        <f>SUMIF('Purchases info'!$B$2:$B$3679,'Consumers info'!B19,'Purchases info'!$G$2:$G$3679)</f>
        <v>1679</v>
      </c>
    </row>
    <row r="20" spans="2:13" x14ac:dyDescent="0.2">
      <c r="B20" s="3" t="s">
        <v>442</v>
      </c>
      <c r="C20" s="1" t="s">
        <v>3189</v>
      </c>
      <c r="D20" s="1" t="s">
        <v>3190</v>
      </c>
      <c r="E20" s="1" t="s">
        <v>3201</v>
      </c>
      <c r="F20" s="6">
        <v>1</v>
      </c>
      <c r="G20" s="3">
        <v>2020</v>
      </c>
      <c r="H20" s="3">
        <v>1</v>
      </c>
      <c r="I20" s="9" t="s">
        <v>6975</v>
      </c>
      <c r="J20" s="7">
        <f>COUNTIF('Purchases info'!$B$2:$B$3679,'Consumers info'!B20)</f>
        <v>7</v>
      </c>
      <c r="K20" s="7">
        <f t="shared" si="0"/>
        <v>0</v>
      </c>
      <c r="L20" s="7">
        <f t="shared" si="1"/>
        <v>1</v>
      </c>
      <c r="M20" s="7">
        <f>SUMIF('Purchases info'!$B$2:$B$3679,'Consumers info'!B20,'Purchases info'!$G$2:$G$3679)</f>
        <v>1911</v>
      </c>
    </row>
    <row r="21" spans="2:13" x14ac:dyDescent="0.2">
      <c r="B21" s="3" t="s">
        <v>443</v>
      </c>
      <c r="C21" s="1" t="s">
        <v>3189</v>
      </c>
      <c r="D21" s="1" t="s">
        <v>3190</v>
      </c>
      <c r="E21" s="1" t="s">
        <v>3201</v>
      </c>
      <c r="F21" s="6">
        <v>1</v>
      </c>
      <c r="G21" s="3">
        <v>2020</v>
      </c>
      <c r="H21" s="3">
        <v>1</v>
      </c>
      <c r="I21" s="9" t="s">
        <v>6975</v>
      </c>
      <c r="J21" s="7">
        <f>COUNTIF('Purchases info'!$B$2:$B$3679,'Consumers info'!B21)</f>
        <v>1</v>
      </c>
      <c r="K21" s="7">
        <f>IF(J21=1,IF(I21="Active",1,0),0)</f>
        <v>1</v>
      </c>
      <c r="L21" s="7">
        <f t="shared" si="1"/>
        <v>0</v>
      </c>
      <c r="M21" s="7">
        <f>SUMIF('Purchases info'!$B$2:$B$3679,'Consumers info'!B21,'Purchases info'!$G$2:$G$3679)</f>
        <v>258</v>
      </c>
    </row>
    <row r="22" spans="2:13" x14ac:dyDescent="0.2">
      <c r="B22" s="3" t="s">
        <v>444</v>
      </c>
      <c r="C22" s="1" t="s">
        <v>3189</v>
      </c>
      <c r="D22" s="1" t="s">
        <v>3190</v>
      </c>
      <c r="E22" s="1" t="s">
        <v>3202</v>
      </c>
      <c r="F22" s="6">
        <v>1</v>
      </c>
      <c r="G22" s="3">
        <v>2020</v>
      </c>
      <c r="H22" s="3">
        <v>0</v>
      </c>
      <c r="I22" s="9" t="s">
        <v>6975</v>
      </c>
      <c r="J22" s="7">
        <f>COUNTIF('Purchases info'!$B$2:$B$3679,'Consumers info'!B22)</f>
        <v>10</v>
      </c>
      <c r="K22" s="7">
        <f t="shared" ref="K22:K85" si="2">IF(J22=1,IF(I22="Active",1,0),0)</f>
        <v>0</v>
      </c>
      <c r="L22" s="7">
        <f t="shared" si="1"/>
        <v>1</v>
      </c>
      <c r="M22" s="7">
        <f>SUMIF('Purchases info'!$B$2:$B$3679,'Consumers info'!B22,'Purchases info'!$G$2:$G$3679)</f>
        <v>3887</v>
      </c>
    </row>
    <row r="23" spans="2:13" x14ac:dyDescent="0.2">
      <c r="B23" s="3" t="s">
        <v>445</v>
      </c>
      <c r="C23" s="1" t="s">
        <v>3189</v>
      </c>
      <c r="D23" s="1" t="s">
        <v>3190</v>
      </c>
      <c r="E23" s="1" t="s">
        <v>3200</v>
      </c>
      <c r="F23" s="6">
        <v>1</v>
      </c>
      <c r="G23" s="3">
        <v>2020</v>
      </c>
      <c r="H23" s="3">
        <v>1</v>
      </c>
      <c r="I23" s="9" t="s">
        <v>6975</v>
      </c>
      <c r="J23" s="7">
        <f>COUNTIF('Purchases info'!$B$2:$B$3679,'Consumers info'!B23)</f>
        <v>1</v>
      </c>
      <c r="K23" s="7">
        <f t="shared" si="2"/>
        <v>1</v>
      </c>
      <c r="L23" s="7">
        <f t="shared" si="1"/>
        <v>0</v>
      </c>
      <c r="M23" s="7">
        <f>SUMIF('Purchases info'!$B$2:$B$3679,'Consumers info'!B23,'Purchases info'!$G$2:$G$3679)</f>
        <v>345</v>
      </c>
    </row>
    <row r="24" spans="2:13" x14ac:dyDescent="0.2">
      <c r="B24" s="3" t="s">
        <v>446</v>
      </c>
      <c r="C24" s="1" t="s">
        <v>3189</v>
      </c>
      <c r="D24" s="1" t="s">
        <v>3190</v>
      </c>
      <c r="E24" s="1" t="s">
        <v>6</v>
      </c>
      <c r="F24" s="6">
        <v>1</v>
      </c>
      <c r="G24" s="3">
        <v>2020</v>
      </c>
      <c r="H24" s="3">
        <v>0</v>
      </c>
      <c r="I24" s="9" t="s">
        <v>6975</v>
      </c>
      <c r="J24" s="7">
        <f>COUNTIF('Purchases info'!$B$2:$B$3679,'Consumers info'!B24)</f>
        <v>2</v>
      </c>
      <c r="K24" s="7">
        <f t="shared" si="2"/>
        <v>0</v>
      </c>
      <c r="L24" s="7">
        <f t="shared" si="1"/>
        <v>1</v>
      </c>
      <c r="M24" s="7">
        <f>SUMIF('Purchases info'!$B$2:$B$3679,'Consumers info'!B24,'Purchases info'!$G$2:$G$3679)</f>
        <v>527</v>
      </c>
    </row>
    <row r="25" spans="2:13" x14ac:dyDescent="0.2">
      <c r="B25" s="3" t="s">
        <v>447</v>
      </c>
      <c r="C25" s="1" t="s">
        <v>3189</v>
      </c>
      <c r="D25" s="1" t="s">
        <v>3190</v>
      </c>
      <c r="E25" s="1" t="s">
        <v>3201</v>
      </c>
      <c r="F25" s="6">
        <v>1</v>
      </c>
      <c r="G25" s="3">
        <v>2020</v>
      </c>
      <c r="H25" s="3">
        <v>1</v>
      </c>
      <c r="I25" s="9" t="s">
        <v>6975</v>
      </c>
      <c r="J25" s="7">
        <f>COUNTIF('Purchases info'!$B$2:$B$3679,'Consumers info'!B25)</f>
        <v>1</v>
      </c>
      <c r="K25" s="7">
        <f t="shared" si="2"/>
        <v>1</v>
      </c>
      <c r="L25" s="7">
        <f t="shared" si="1"/>
        <v>0</v>
      </c>
      <c r="M25" s="7">
        <f>SUMIF('Purchases info'!$B$2:$B$3679,'Consumers info'!B25,'Purchases info'!$G$2:$G$3679)</f>
        <v>205</v>
      </c>
    </row>
    <row r="26" spans="2:13" x14ac:dyDescent="0.2">
      <c r="B26" s="3" t="s">
        <v>448</v>
      </c>
      <c r="C26" s="1" t="s">
        <v>3189</v>
      </c>
      <c r="D26" s="1" t="s">
        <v>3190</v>
      </c>
      <c r="E26" s="1" t="s">
        <v>3202</v>
      </c>
      <c r="F26" s="6">
        <v>1</v>
      </c>
      <c r="G26" s="3">
        <v>2020</v>
      </c>
      <c r="H26" s="3">
        <v>0</v>
      </c>
      <c r="I26" s="9" t="s">
        <v>6975</v>
      </c>
      <c r="J26" s="7">
        <f>COUNTIF('Purchases info'!$B$2:$B$3679,'Consumers info'!B26)</f>
        <v>1</v>
      </c>
      <c r="K26" s="7">
        <f t="shared" si="2"/>
        <v>1</v>
      </c>
      <c r="L26" s="7">
        <f t="shared" si="1"/>
        <v>0</v>
      </c>
      <c r="M26" s="7">
        <f>SUMIF('Purchases info'!$B$2:$B$3679,'Consumers info'!B26,'Purchases info'!$G$2:$G$3679)</f>
        <v>805</v>
      </c>
    </row>
    <row r="27" spans="2:13" x14ac:dyDescent="0.2">
      <c r="B27" s="3" t="s">
        <v>449</v>
      </c>
      <c r="C27" s="1" t="s">
        <v>3189</v>
      </c>
      <c r="D27" s="1" t="s">
        <v>3190</v>
      </c>
      <c r="E27" s="1" t="s">
        <v>3201</v>
      </c>
      <c r="F27" s="6">
        <v>1</v>
      </c>
      <c r="G27" s="3">
        <v>2020</v>
      </c>
      <c r="H27" s="3">
        <v>0</v>
      </c>
      <c r="I27" s="9" t="s">
        <v>6975</v>
      </c>
      <c r="J27" s="7">
        <f>COUNTIF('Purchases info'!$B$2:$B$3679,'Consumers info'!B27)</f>
        <v>1</v>
      </c>
      <c r="K27" s="7">
        <f t="shared" si="2"/>
        <v>1</v>
      </c>
      <c r="L27" s="7">
        <f t="shared" si="1"/>
        <v>0</v>
      </c>
      <c r="M27" s="7">
        <f>SUMIF('Purchases info'!$B$2:$B$3679,'Consumers info'!B27,'Purchases info'!$G$2:$G$3679)</f>
        <v>526</v>
      </c>
    </row>
    <row r="28" spans="2:13" x14ac:dyDescent="0.2">
      <c r="B28" s="3" t="s">
        <v>450</v>
      </c>
      <c r="C28" s="1" t="s">
        <v>3189</v>
      </c>
      <c r="D28" s="1" t="s">
        <v>3190</v>
      </c>
      <c r="E28" s="1" t="s">
        <v>3202</v>
      </c>
      <c r="F28" s="6">
        <v>1</v>
      </c>
      <c r="G28" s="3">
        <v>2020</v>
      </c>
      <c r="H28" s="3">
        <v>0</v>
      </c>
      <c r="I28" s="9" t="s">
        <v>6975</v>
      </c>
      <c r="J28" s="7">
        <f>COUNTIF('Purchases info'!$B$2:$B$3679,'Consumers info'!B28)</f>
        <v>1</v>
      </c>
      <c r="K28" s="7">
        <f t="shared" si="2"/>
        <v>1</v>
      </c>
      <c r="L28" s="7">
        <f t="shared" si="1"/>
        <v>0</v>
      </c>
      <c r="M28" s="7">
        <f>SUMIF('Purchases info'!$B$2:$B$3679,'Consumers info'!B28,'Purchases info'!$G$2:$G$3679)</f>
        <v>1491</v>
      </c>
    </row>
    <row r="29" spans="2:13" x14ac:dyDescent="0.2">
      <c r="B29" s="3" t="s">
        <v>451</v>
      </c>
      <c r="C29" s="1" t="s">
        <v>3189</v>
      </c>
      <c r="D29" s="1" t="s">
        <v>3190</v>
      </c>
      <c r="E29" s="1" t="s">
        <v>3203</v>
      </c>
      <c r="F29" s="6">
        <v>1</v>
      </c>
      <c r="G29" s="3">
        <v>2020</v>
      </c>
      <c r="H29" s="3">
        <v>0</v>
      </c>
      <c r="I29" s="9" t="s">
        <v>6975</v>
      </c>
      <c r="J29" s="7">
        <f>COUNTIF('Purchases info'!$B$2:$B$3679,'Consumers info'!B29)</f>
        <v>2</v>
      </c>
      <c r="K29" s="7">
        <f t="shared" si="2"/>
        <v>0</v>
      </c>
      <c r="L29" s="7">
        <f t="shared" si="1"/>
        <v>1</v>
      </c>
      <c r="M29" s="7">
        <f>SUMIF('Purchases info'!$B$2:$B$3679,'Consumers info'!B29,'Purchases info'!$G$2:$G$3679)</f>
        <v>2439</v>
      </c>
    </row>
    <row r="30" spans="2:13" x14ac:dyDescent="0.2">
      <c r="B30" s="3" t="s">
        <v>452</v>
      </c>
      <c r="C30" s="1" t="s">
        <v>3189</v>
      </c>
      <c r="D30" s="1" t="s">
        <v>3190</v>
      </c>
      <c r="E30" s="1" t="s">
        <v>3200</v>
      </c>
      <c r="F30" s="6">
        <v>1</v>
      </c>
      <c r="G30" s="3">
        <v>2020</v>
      </c>
      <c r="H30" s="3">
        <v>1</v>
      </c>
      <c r="I30" s="9" t="s">
        <v>6975</v>
      </c>
      <c r="J30" s="7">
        <f>COUNTIF('Purchases info'!$B$2:$B$3679,'Consumers info'!B30)</f>
        <v>2</v>
      </c>
      <c r="K30" s="7">
        <f t="shared" si="2"/>
        <v>0</v>
      </c>
      <c r="L30" s="7">
        <f t="shared" si="1"/>
        <v>1</v>
      </c>
      <c r="M30" s="7">
        <f>SUMIF('Purchases info'!$B$2:$B$3679,'Consumers info'!B30,'Purchases info'!$G$2:$G$3679)</f>
        <v>2049</v>
      </c>
    </row>
    <row r="31" spans="2:13" x14ac:dyDescent="0.2">
      <c r="B31" s="3" t="s">
        <v>453</v>
      </c>
      <c r="C31" s="1" t="s">
        <v>3189</v>
      </c>
      <c r="D31" s="1" t="s">
        <v>3190</v>
      </c>
      <c r="E31" s="1" t="s">
        <v>3200</v>
      </c>
      <c r="F31" s="6">
        <v>1</v>
      </c>
      <c r="G31" s="3">
        <v>2020</v>
      </c>
      <c r="H31" s="3">
        <v>0</v>
      </c>
      <c r="I31" s="9" t="s">
        <v>6975</v>
      </c>
      <c r="J31" s="7">
        <f>COUNTIF('Purchases info'!$B$2:$B$3679,'Consumers info'!B31)</f>
        <v>3</v>
      </c>
      <c r="K31" s="7">
        <f t="shared" si="2"/>
        <v>0</v>
      </c>
      <c r="L31" s="7">
        <f t="shared" si="1"/>
        <v>1</v>
      </c>
      <c r="M31" s="7">
        <f>SUMIF('Purchases info'!$B$2:$B$3679,'Consumers info'!B31,'Purchases info'!$G$2:$G$3679)</f>
        <v>1851</v>
      </c>
    </row>
    <row r="32" spans="2:13" x14ac:dyDescent="0.2">
      <c r="B32" s="3" t="s">
        <v>454</v>
      </c>
      <c r="C32" s="1" t="s">
        <v>3189</v>
      </c>
      <c r="D32" s="1" t="s">
        <v>3190</v>
      </c>
      <c r="E32" s="1" t="s">
        <v>6</v>
      </c>
      <c r="F32" s="6">
        <v>1</v>
      </c>
      <c r="G32" s="3">
        <v>2020</v>
      </c>
      <c r="H32" s="3">
        <v>0</v>
      </c>
      <c r="I32" s="9" t="s">
        <v>6975</v>
      </c>
      <c r="J32" s="7">
        <f>COUNTIF('Purchases info'!$B$2:$B$3679,'Consumers info'!B32)</f>
        <v>2</v>
      </c>
      <c r="K32" s="7">
        <f t="shared" si="2"/>
        <v>0</v>
      </c>
      <c r="L32" s="7">
        <f t="shared" si="1"/>
        <v>1</v>
      </c>
      <c r="M32" s="7">
        <f>SUMIF('Purchases info'!$B$2:$B$3679,'Consumers info'!B32,'Purchases info'!$G$2:$G$3679)</f>
        <v>1156</v>
      </c>
    </row>
    <row r="33" spans="2:13" x14ac:dyDescent="0.2">
      <c r="B33" s="3" t="s">
        <v>455</v>
      </c>
      <c r="C33" s="1" t="s">
        <v>3189</v>
      </c>
      <c r="D33" s="1" t="s">
        <v>3190</v>
      </c>
      <c r="E33" s="1" t="s">
        <v>6</v>
      </c>
      <c r="F33" s="6">
        <v>1</v>
      </c>
      <c r="G33" s="3">
        <v>2020</v>
      </c>
      <c r="H33" s="3">
        <v>0</v>
      </c>
      <c r="I33" s="9" t="s">
        <v>6975</v>
      </c>
      <c r="J33" s="7">
        <f>COUNTIF('Purchases info'!$B$2:$B$3679,'Consumers info'!B33)</f>
        <v>3</v>
      </c>
      <c r="K33" s="7">
        <f t="shared" si="2"/>
        <v>0</v>
      </c>
      <c r="L33" s="7">
        <f t="shared" si="1"/>
        <v>1</v>
      </c>
      <c r="M33" s="7">
        <f>SUMIF('Purchases info'!$B$2:$B$3679,'Consumers info'!B33,'Purchases info'!$G$2:$G$3679)</f>
        <v>1604</v>
      </c>
    </row>
    <row r="34" spans="2:13" x14ac:dyDescent="0.2">
      <c r="B34" s="3" t="s">
        <v>456</v>
      </c>
      <c r="C34" s="1" t="s">
        <v>3189</v>
      </c>
      <c r="D34" s="1" t="s">
        <v>3190</v>
      </c>
      <c r="E34" s="1" t="s">
        <v>3203</v>
      </c>
      <c r="F34" s="6">
        <v>1</v>
      </c>
      <c r="G34" s="3">
        <v>2020</v>
      </c>
      <c r="H34" s="3">
        <v>1</v>
      </c>
      <c r="I34" s="9" t="s">
        <v>6975</v>
      </c>
      <c r="J34" s="7">
        <f>COUNTIF('Purchases info'!$B$2:$B$3679,'Consumers info'!B34)</f>
        <v>1</v>
      </c>
      <c r="K34" s="7">
        <f t="shared" si="2"/>
        <v>1</v>
      </c>
      <c r="L34" s="7">
        <f t="shared" si="1"/>
        <v>0</v>
      </c>
      <c r="M34" s="7">
        <f>SUMIF('Purchases info'!$B$2:$B$3679,'Consumers info'!B34,'Purchases info'!$G$2:$G$3679)</f>
        <v>192</v>
      </c>
    </row>
    <row r="35" spans="2:13" x14ac:dyDescent="0.2">
      <c r="B35" s="3" t="s">
        <v>457</v>
      </c>
      <c r="C35" s="1" t="s">
        <v>3189</v>
      </c>
      <c r="D35" s="1" t="s">
        <v>3190</v>
      </c>
      <c r="E35" s="1" t="s">
        <v>3203</v>
      </c>
      <c r="F35" s="6">
        <v>1</v>
      </c>
      <c r="G35" s="3">
        <v>2020</v>
      </c>
      <c r="H35" s="3">
        <v>0</v>
      </c>
      <c r="I35" s="9" t="s">
        <v>6975</v>
      </c>
      <c r="J35" s="7">
        <f>COUNTIF('Purchases info'!$B$2:$B$3679,'Consumers info'!B35)</f>
        <v>1</v>
      </c>
      <c r="K35" s="7">
        <f t="shared" si="2"/>
        <v>1</v>
      </c>
      <c r="L35" s="7">
        <f t="shared" si="1"/>
        <v>0</v>
      </c>
      <c r="M35" s="7">
        <f>SUMIF('Purchases info'!$B$2:$B$3679,'Consumers info'!B35,'Purchases info'!$G$2:$G$3679)</f>
        <v>990</v>
      </c>
    </row>
    <row r="36" spans="2:13" x14ac:dyDescent="0.2">
      <c r="B36" s="3" t="s">
        <v>458</v>
      </c>
      <c r="C36" s="1" t="s">
        <v>3189</v>
      </c>
      <c r="D36" s="5" t="s">
        <v>3190</v>
      </c>
      <c r="E36" s="1" t="s">
        <v>6</v>
      </c>
      <c r="F36" s="6">
        <v>1</v>
      </c>
      <c r="G36" s="3">
        <v>2020</v>
      </c>
      <c r="H36" s="3">
        <v>1</v>
      </c>
      <c r="I36" s="9" t="s">
        <v>6975</v>
      </c>
      <c r="J36" s="7">
        <f>COUNTIF('Purchases info'!$B$2:$B$3679,'Consumers info'!B36)</f>
        <v>2</v>
      </c>
      <c r="K36" s="7">
        <f t="shared" si="2"/>
        <v>0</v>
      </c>
      <c r="L36" s="7">
        <f t="shared" si="1"/>
        <v>1</v>
      </c>
      <c r="M36" s="7">
        <f>SUMIF('Purchases info'!$B$2:$B$3679,'Consumers info'!B36,'Purchases info'!$G$2:$G$3679)</f>
        <v>1940</v>
      </c>
    </row>
    <row r="37" spans="2:13" x14ac:dyDescent="0.2">
      <c r="B37" s="3" t="s">
        <v>459</v>
      </c>
      <c r="C37" s="1" t="s">
        <v>3189</v>
      </c>
      <c r="D37" s="1" t="s">
        <v>3190</v>
      </c>
      <c r="E37" s="1" t="s">
        <v>3201</v>
      </c>
      <c r="F37" s="6">
        <v>1</v>
      </c>
      <c r="G37" s="3">
        <v>2020</v>
      </c>
      <c r="H37" s="3">
        <v>1</v>
      </c>
      <c r="I37" s="9" t="s">
        <v>6975</v>
      </c>
      <c r="J37" s="7">
        <f>COUNTIF('Purchases info'!$B$2:$B$3679,'Consumers info'!B37)</f>
        <v>1</v>
      </c>
      <c r="K37" s="7">
        <f t="shared" si="2"/>
        <v>1</v>
      </c>
      <c r="L37" s="7">
        <f t="shared" si="1"/>
        <v>0</v>
      </c>
      <c r="M37" s="7">
        <f>SUMIF('Purchases info'!$B$2:$B$3679,'Consumers info'!B37,'Purchases info'!$G$2:$G$3679)</f>
        <v>1491</v>
      </c>
    </row>
    <row r="38" spans="2:13" x14ac:dyDescent="0.2">
      <c r="B38" s="3" t="s">
        <v>460</v>
      </c>
      <c r="C38" s="1" t="s">
        <v>3189</v>
      </c>
      <c r="D38" s="1" t="s">
        <v>3190</v>
      </c>
      <c r="E38" s="1" t="s">
        <v>3203</v>
      </c>
      <c r="F38" s="6">
        <v>1</v>
      </c>
      <c r="G38" s="3">
        <v>2020</v>
      </c>
      <c r="H38" s="3">
        <v>0</v>
      </c>
      <c r="I38" s="9" t="s">
        <v>6975</v>
      </c>
      <c r="J38" s="7">
        <f>COUNTIF('Purchases info'!$B$2:$B$3679,'Consumers info'!B38)</f>
        <v>3</v>
      </c>
      <c r="K38" s="7">
        <f t="shared" si="2"/>
        <v>0</v>
      </c>
      <c r="L38" s="7">
        <f t="shared" si="1"/>
        <v>1</v>
      </c>
      <c r="M38" s="7">
        <f>SUMIF('Purchases info'!$B$2:$B$3679,'Consumers info'!B38,'Purchases info'!$G$2:$G$3679)</f>
        <v>2649</v>
      </c>
    </row>
    <row r="39" spans="2:13" x14ac:dyDescent="0.2">
      <c r="B39" s="3" t="s">
        <v>461</v>
      </c>
      <c r="C39" s="1" t="s">
        <v>3189</v>
      </c>
      <c r="D39" s="1" t="s">
        <v>3190</v>
      </c>
      <c r="E39" s="1" t="s">
        <v>6</v>
      </c>
      <c r="F39" s="6">
        <v>1</v>
      </c>
      <c r="G39" s="3">
        <v>2020</v>
      </c>
      <c r="H39" s="3">
        <v>1</v>
      </c>
      <c r="I39" s="9" t="s">
        <v>6975</v>
      </c>
      <c r="J39" s="7">
        <f>COUNTIF('Purchases info'!$B$2:$B$3679,'Consumers info'!B39)</f>
        <v>1</v>
      </c>
      <c r="K39" s="7">
        <f t="shared" si="2"/>
        <v>1</v>
      </c>
      <c r="L39" s="7">
        <f t="shared" si="1"/>
        <v>0</v>
      </c>
      <c r="M39" s="7">
        <f>SUMIF('Purchases info'!$B$2:$B$3679,'Consumers info'!B39,'Purchases info'!$G$2:$G$3679)</f>
        <v>636</v>
      </c>
    </row>
    <row r="40" spans="2:13" x14ac:dyDescent="0.2">
      <c r="B40" s="3" t="s">
        <v>462</v>
      </c>
      <c r="C40" s="1" t="s">
        <v>3189</v>
      </c>
      <c r="D40" s="1" t="s">
        <v>3190</v>
      </c>
      <c r="E40" s="1" t="s">
        <v>3201</v>
      </c>
      <c r="F40" s="6">
        <v>1</v>
      </c>
      <c r="G40" s="3">
        <v>2020</v>
      </c>
      <c r="H40" s="3">
        <v>1</v>
      </c>
      <c r="I40" s="9" t="s">
        <v>6975</v>
      </c>
      <c r="J40" s="7">
        <f>COUNTIF('Purchases info'!$B$2:$B$3679,'Consumers info'!B40)</f>
        <v>2</v>
      </c>
      <c r="K40" s="7">
        <f t="shared" si="2"/>
        <v>0</v>
      </c>
      <c r="L40" s="7">
        <f t="shared" si="1"/>
        <v>1</v>
      </c>
      <c r="M40" s="7">
        <f>SUMIF('Purchases info'!$B$2:$B$3679,'Consumers info'!B40,'Purchases info'!$G$2:$G$3679)</f>
        <v>1272</v>
      </c>
    </row>
    <row r="41" spans="2:13" x14ac:dyDescent="0.2">
      <c r="B41" s="3" t="s">
        <v>463</v>
      </c>
      <c r="C41" s="1" t="s">
        <v>3189</v>
      </c>
      <c r="D41" s="1" t="s">
        <v>3190</v>
      </c>
      <c r="E41" s="1" t="s">
        <v>3201</v>
      </c>
      <c r="F41" s="6">
        <v>1</v>
      </c>
      <c r="G41" s="3">
        <v>2020</v>
      </c>
      <c r="H41" s="3">
        <v>0</v>
      </c>
      <c r="I41" s="9" t="s">
        <v>6975</v>
      </c>
      <c r="J41" s="7">
        <f>COUNTIF('Purchases info'!$B$2:$B$3679,'Consumers info'!B41)</f>
        <v>1</v>
      </c>
      <c r="K41" s="7">
        <f t="shared" si="2"/>
        <v>1</v>
      </c>
      <c r="L41" s="7">
        <f t="shared" si="1"/>
        <v>0</v>
      </c>
      <c r="M41" s="7">
        <f>SUMIF('Purchases info'!$B$2:$B$3679,'Consumers info'!B41,'Purchases info'!$G$2:$G$3679)</f>
        <v>255</v>
      </c>
    </row>
    <row r="42" spans="2:13" x14ac:dyDescent="0.2">
      <c r="B42" s="3" t="s">
        <v>464</v>
      </c>
      <c r="C42" s="1" t="s">
        <v>3189</v>
      </c>
      <c r="D42" s="1" t="s">
        <v>3190</v>
      </c>
      <c r="E42" s="1" t="s">
        <v>3203</v>
      </c>
      <c r="F42" s="6">
        <v>1</v>
      </c>
      <c r="G42" s="3">
        <v>2020</v>
      </c>
      <c r="H42" s="3">
        <v>1</v>
      </c>
      <c r="I42" s="9" t="s">
        <v>6975</v>
      </c>
      <c r="J42" s="7">
        <f>COUNTIF('Purchases info'!$B$2:$B$3679,'Consumers info'!B42)</f>
        <v>5</v>
      </c>
      <c r="K42" s="7">
        <f t="shared" si="2"/>
        <v>0</v>
      </c>
      <c r="L42" s="7">
        <f t="shared" si="1"/>
        <v>1</v>
      </c>
      <c r="M42" s="7">
        <f>SUMIF('Purchases info'!$B$2:$B$3679,'Consumers info'!B42,'Purchases info'!$G$2:$G$3679)</f>
        <v>4272</v>
      </c>
    </row>
    <row r="43" spans="2:13" x14ac:dyDescent="0.2">
      <c r="B43" s="3" t="s">
        <v>465</v>
      </c>
      <c r="C43" s="1" t="s">
        <v>3189</v>
      </c>
      <c r="D43" s="1" t="s">
        <v>3190</v>
      </c>
      <c r="E43" s="1" t="s">
        <v>6</v>
      </c>
      <c r="F43" s="6">
        <v>1</v>
      </c>
      <c r="G43" s="3">
        <v>2020</v>
      </c>
      <c r="H43" s="3">
        <v>0</v>
      </c>
      <c r="I43" s="9" t="s">
        <v>6975</v>
      </c>
      <c r="J43" s="7">
        <f>COUNTIF('Purchases info'!$B$2:$B$3679,'Consumers info'!B43)</f>
        <v>1</v>
      </c>
      <c r="K43" s="7">
        <f t="shared" si="2"/>
        <v>1</v>
      </c>
      <c r="L43" s="7">
        <f t="shared" si="1"/>
        <v>0</v>
      </c>
      <c r="M43" s="7">
        <f>SUMIF('Purchases info'!$B$2:$B$3679,'Consumers info'!B43,'Purchases info'!$G$2:$G$3679)</f>
        <v>948</v>
      </c>
    </row>
    <row r="44" spans="2:13" x14ac:dyDescent="0.2">
      <c r="B44" s="3" t="s">
        <v>466</v>
      </c>
      <c r="C44" s="1" t="s">
        <v>3189</v>
      </c>
      <c r="D44" s="1" t="s">
        <v>3190</v>
      </c>
      <c r="E44" s="1" t="s">
        <v>3202</v>
      </c>
      <c r="F44" s="6">
        <v>1</v>
      </c>
      <c r="G44" s="3">
        <v>2020</v>
      </c>
      <c r="H44" s="3">
        <v>0</v>
      </c>
      <c r="I44" s="9" t="s">
        <v>6975</v>
      </c>
      <c r="J44" s="7">
        <f>COUNTIF('Purchases info'!$B$2:$B$3679,'Consumers info'!B44)</f>
        <v>1</v>
      </c>
      <c r="K44" s="7">
        <f t="shared" si="2"/>
        <v>1</v>
      </c>
      <c r="L44" s="7">
        <f t="shared" si="1"/>
        <v>0</v>
      </c>
      <c r="M44" s="7">
        <f>SUMIF('Purchases info'!$B$2:$B$3679,'Consumers info'!B44,'Purchases info'!$G$2:$G$3679)</f>
        <v>1491</v>
      </c>
    </row>
    <row r="45" spans="2:13" x14ac:dyDescent="0.2">
      <c r="B45" s="3" t="s">
        <v>467</v>
      </c>
      <c r="C45" s="1" t="s">
        <v>3189</v>
      </c>
      <c r="D45" s="1" t="s">
        <v>3190</v>
      </c>
      <c r="E45" s="1" t="s">
        <v>3201</v>
      </c>
      <c r="F45" s="6">
        <v>1</v>
      </c>
      <c r="G45" s="3">
        <v>2020</v>
      </c>
      <c r="H45" s="3">
        <v>0</v>
      </c>
      <c r="I45" s="9" t="s">
        <v>6975</v>
      </c>
      <c r="J45" s="7">
        <f>COUNTIF('Purchases info'!$B$2:$B$3679,'Consumers info'!B45)</f>
        <v>4</v>
      </c>
      <c r="K45" s="7">
        <f t="shared" si="2"/>
        <v>0</v>
      </c>
      <c r="L45" s="7">
        <f t="shared" si="1"/>
        <v>1</v>
      </c>
      <c r="M45" s="7">
        <f>SUMIF('Purchases info'!$B$2:$B$3679,'Consumers info'!B45,'Purchases info'!$G$2:$G$3679)</f>
        <v>1767</v>
      </c>
    </row>
    <row r="46" spans="2:13" x14ac:dyDescent="0.2">
      <c r="B46" s="3" t="s">
        <v>468</v>
      </c>
      <c r="C46" s="1" t="s">
        <v>3189</v>
      </c>
      <c r="D46" s="1" t="s">
        <v>3190</v>
      </c>
      <c r="E46" s="1" t="s">
        <v>3202</v>
      </c>
      <c r="F46" s="6">
        <v>1</v>
      </c>
      <c r="G46" s="3">
        <v>2020</v>
      </c>
      <c r="H46" s="3">
        <v>1</v>
      </c>
      <c r="I46" s="9" t="s">
        <v>6975</v>
      </c>
      <c r="J46" s="7">
        <f>COUNTIF('Purchases info'!$B$2:$B$3679,'Consumers info'!B46)</f>
        <v>3</v>
      </c>
      <c r="K46" s="7">
        <f t="shared" si="2"/>
        <v>0</v>
      </c>
      <c r="L46" s="7">
        <f t="shared" si="1"/>
        <v>1</v>
      </c>
      <c r="M46" s="7">
        <f>SUMIF('Purchases info'!$B$2:$B$3679,'Consumers info'!B46,'Purchases info'!$G$2:$G$3679)</f>
        <v>1059</v>
      </c>
    </row>
    <row r="47" spans="2:13" x14ac:dyDescent="0.2">
      <c r="B47" s="3" t="s">
        <v>469</v>
      </c>
      <c r="C47" s="1" t="s">
        <v>3189</v>
      </c>
      <c r="D47" s="1" t="s">
        <v>3190</v>
      </c>
      <c r="E47" s="1" t="s">
        <v>6</v>
      </c>
      <c r="F47" s="6">
        <v>1</v>
      </c>
      <c r="G47" s="3">
        <v>2020</v>
      </c>
      <c r="H47" s="3">
        <v>1</v>
      </c>
      <c r="I47" s="9" t="s">
        <v>6975</v>
      </c>
      <c r="J47" s="7">
        <f>COUNTIF('Purchases info'!$B$2:$B$3679,'Consumers info'!B47)</f>
        <v>1</v>
      </c>
      <c r="K47" s="7">
        <f t="shared" si="2"/>
        <v>1</v>
      </c>
      <c r="L47" s="7">
        <f t="shared" si="1"/>
        <v>0</v>
      </c>
      <c r="M47" s="7">
        <f>SUMIF('Purchases info'!$B$2:$B$3679,'Consumers info'!B47,'Purchases info'!$G$2:$G$3679)</f>
        <v>447</v>
      </c>
    </row>
    <row r="48" spans="2:13" x14ac:dyDescent="0.2">
      <c r="B48" s="3" t="s">
        <v>470</v>
      </c>
      <c r="C48" s="1" t="s">
        <v>3189</v>
      </c>
      <c r="D48" s="1" t="s">
        <v>3190</v>
      </c>
      <c r="E48" s="1" t="s">
        <v>6</v>
      </c>
      <c r="F48" s="6">
        <v>1</v>
      </c>
      <c r="G48" s="3">
        <v>2020</v>
      </c>
      <c r="H48" s="3">
        <v>1</v>
      </c>
      <c r="I48" s="9" t="s">
        <v>6975</v>
      </c>
      <c r="J48" s="7">
        <f>COUNTIF('Purchases info'!$B$2:$B$3679,'Consumers info'!B48)</f>
        <v>2</v>
      </c>
      <c r="K48" s="7">
        <f t="shared" si="2"/>
        <v>0</v>
      </c>
      <c r="L48" s="7">
        <f t="shared" si="1"/>
        <v>1</v>
      </c>
      <c r="M48" s="7">
        <f>SUMIF('Purchases info'!$B$2:$B$3679,'Consumers info'!B48,'Purchases info'!$G$2:$G$3679)</f>
        <v>830</v>
      </c>
    </row>
    <row r="49" spans="2:13" x14ac:dyDescent="0.2">
      <c r="B49" s="3" t="s">
        <v>471</v>
      </c>
      <c r="C49" s="1" t="s">
        <v>3189</v>
      </c>
      <c r="D49" s="1" t="s">
        <v>3190</v>
      </c>
      <c r="E49" s="1" t="s">
        <v>3202</v>
      </c>
      <c r="F49" s="6">
        <v>1</v>
      </c>
      <c r="G49" s="3">
        <v>2020</v>
      </c>
      <c r="H49" s="3">
        <v>1</v>
      </c>
      <c r="I49" s="9" t="s">
        <v>6975</v>
      </c>
      <c r="J49" s="7">
        <f>COUNTIF('Purchases info'!$B$2:$B$3679,'Consumers info'!B49)</f>
        <v>1</v>
      </c>
      <c r="K49" s="7">
        <f t="shared" si="2"/>
        <v>1</v>
      </c>
      <c r="L49" s="7">
        <f t="shared" si="1"/>
        <v>0</v>
      </c>
      <c r="M49" s="7">
        <f>SUMIF('Purchases info'!$B$2:$B$3679,'Consumers info'!B49,'Purchases info'!$G$2:$G$3679)</f>
        <v>383</v>
      </c>
    </row>
    <row r="50" spans="2:13" x14ac:dyDescent="0.2">
      <c r="B50" s="3" t="s">
        <v>472</v>
      </c>
      <c r="C50" s="1" t="s">
        <v>3189</v>
      </c>
      <c r="D50" s="1" t="s">
        <v>3190</v>
      </c>
      <c r="E50" s="1" t="s">
        <v>3203</v>
      </c>
      <c r="F50" s="6">
        <v>1</v>
      </c>
      <c r="G50" s="3">
        <v>2020</v>
      </c>
      <c r="H50" s="3">
        <v>1</v>
      </c>
      <c r="I50" s="9" t="s">
        <v>6975</v>
      </c>
      <c r="J50" s="7">
        <f>COUNTIF('Purchases info'!$B$2:$B$3679,'Consumers info'!B50)</f>
        <v>1</v>
      </c>
      <c r="K50" s="7">
        <f t="shared" si="2"/>
        <v>1</v>
      </c>
      <c r="L50" s="7">
        <f t="shared" si="1"/>
        <v>0</v>
      </c>
      <c r="M50" s="7">
        <f>SUMIF('Purchases info'!$B$2:$B$3679,'Consumers info'!B50,'Purchases info'!$G$2:$G$3679)</f>
        <v>383</v>
      </c>
    </row>
    <row r="51" spans="2:13" x14ac:dyDescent="0.2">
      <c r="B51" s="3" t="s">
        <v>473</v>
      </c>
      <c r="C51" s="1" t="s">
        <v>3189</v>
      </c>
      <c r="D51" s="1" t="s">
        <v>3190</v>
      </c>
      <c r="E51" s="1" t="s">
        <v>3203</v>
      </c>
      <c r="F51" s="6">
        <v>1</v>
      </c>
      <c r="G51" s="3">
        <v>2020</v>
      </c>
      <c r="H51" s="3">
        <v>1</v>
      </c>
      <c r="I51" s="9" t="s">
        <v>6975</v>
      </c>
      <c r="J51" s="7">
        <f>COUNTIF('Purchases info'!$B$2:$B$3679,'Consumers info'!B51)</f>
        <v>2</v>
      </c>
      <c r="K51" s="7">
        <f t="shared" si="2"/>
        <v>0</v>
      </c>
      <c r="L51" s="7">
        <f t="shared" si="1"/>
        <v>1</v>
      </c>
      <c r="M51" s="7">
        <f>SUMIF('Purchases info'!$B$2:$B$3679,'Consumers info'!B51,'Purchases info'!$G$2:$G$3679)</f>
        <v>551</v>
      </c>
    </row>
    <row r="52" spans="2:13" x14ac:dyDescent="0.2">
      <c r="B52" s="3" t="s">
        <v>474</v>
      </c>
      <c r="C52" s="1" t="s">
        <v>3189</v>
      </c>
      <c r="D52" s="1" t="s">
        <v>3190</v>
      </c>
      <c r="E52" s="1" t="s">
        <v>6</v>
      </c>
      <c r="F52" s="6">
        <v>1</v>
      </c>
      <c r="G52" s="3">
        <v>2020</v>
      </c>
      <c r="H52" s="3">
        <v>1</v>
      </c>
      <c r="I52" s="9" t="s">
        <v>6975</v>
      </c>
      <c r="J52" s="7">
        <f>COUNTIF('Purchases info'!$B$2:$B$3679,'Consumers info'!B52)</f>
        <v>2</v>
      </c>
      <c r="K52" s="7">
        <f t="shared" si="2"/>
        <v>0</v>
      </c>
      <c r="L52" s="7">
        <f t="shared" si="1"/>
        <v>1</v>
      </c>
      <c r="M52" s="7">
        <f>SUMIF('Purchases info'!$B$2:$B$3679,'Consumers info'!B52,'Purchases info'!$G$2:$G$3679)</f>
        <v>336</v>
      </c>
    </row>
    <row r="53" spans="2:13" x14ac:dyDescent="0.2">
      <c r="B53" s="3" t="s">
        <v>475</v>
      </c>
      <c r="C53" s="1" t="s">
        <v>3189</v>
      </c>
      <c r="D53" s="1" t="s">
        <v>3190</v>
      </c>
      <c r="E53" s="1" t="s">
        <v>6</v>
      </c>
      <c r="F53" s="6">
        <v>1</v>
      </c>
      <c r="G53" s="3">
        <v>2020</v>
      </c>
      <c r="H53" s="3">
        <v>1</v>
      </c>
      <c r="I53" s="9" t="s">
        <v>6975</v>
      </c>
      <c r="J53" s="7">
        <f>COUNTIF('Purchases info'!$B$2:$B$3679,'Consumers info'!B53)</f>
        <v>2</v>
      </c>
      <c r="K53" s="7">
        <f t="shared" si="2"/>
        <v>0</v>
      </c>
      <c r="L53" s="7">
        <f t="shared" si="1"/>
        <v>1</v>
      </c>
      <c r="M53" s="7">
        <f>SUMIF('Purchases info'!$B$2:$B$3679,'Consumers info'!B53,'Purchases info'!$G$2:$G$3679)</f>
        <v>430</v>
      </c>
    </row>
    <row r="54" spans="2:13" x14ac:dyDescent="0.2">
      <c r="B54" s="3" t="s">
        <v>476</v>
      </c>
      <c r="C54" s="1" t="s">
        <v>3189</v>
      </c>
      <c r="D54" s="1" t="s">
        <v>3190</v>
      </c>
      <c r="E54" s="1" t="s">
        <v>3201</v>
      </c>
      <c r="F54" s="6">
        <v>1</v>
      </c>
      <c r="G54" s="3">
        <v>2020</v>
      </c>
      <c r="H54" s="3">
        <v>1</v>
      </c>
      <c r="I54" s="9" t="s">
        <v>6975</v>
      </c>
      <c r="J54" s="7">
        <f>COUNTIF('Purchases info'!$B$2:$B$3679,'Consumers info'!B54)</f>
        <v>1</v>
      </c>
      <c r="K54" s="7">
        <f t="shared" si="2"/>
        <v>1</v>
      </c>
      <c r="L54" s="7">
        <f t="shared" si="1"/>
        <v>0</v>
      </c>
      <c r="M54" s="7">
        <f>SUMIF('Purchases info'!$B$2:$B$3679,'Consumers info'!B54,'Purchases info'!$G$2:$G$3679)</f>
        <v>510</v>
      </c>
    </row>
    <row r="55" spans="2:13" x14ac:dyDescent="0.2">
      <c r="B55" s="3" t="s">
        <v>477</v>
      </c>
      <c r="C55" s="1" t="s">
        <v>3189</v>
      </c>
      <c r="D55" s="1" t="s">
        <v>3190</v>
      </c>
      <c r="E55" s="1" t="s">
        <v>3202</v>
      </c>
      <c r="F55" s="6">
        <v>1</v>
      </c>
      <c r="G55" s="3">
        <v>2020</v>
      </c>
      <c r="H55" s="3">
        <v>1</v>
      </c>
      <c r="I55" s="9" t="s">
        <v>6975</v>
      </c>
      <c r="J55" s="7">
        <f>COUNTIF('Purchases info'!$B$2:$B$3679,'Consumers info'!B55)</f>
        <v>2</v>
      </c>
      <c r="K55" s="7">
        <f t="shared" si="2"/>
        <v>0</v>
      </c>
      <c r="L55" s="7">
        <f t="shared" si="1"/>
        <v>1</v>
      </c>
      <c r="M55" s="7">
        <f>SUMIF('Purchases info'!$B$2:$B$3679,'Consumers info'!B55,'Purchases info'!$G$2:$G$3679)</f>
        <v>954</v>
      </c>
    </row>
    <row r="56" spans="2:13" x14ac:dyDescent="0.2">
      <c r="B56" s="3" t="s">
        <v>478</v>
      </c>
      <c r="C56" s="1" t="s">
        <v>3189</v>
      </c>
      <c r="D56" s="1" t="s">
        <v>3190</v>
      </c>
      <c r="E56" s="1" t="s">
        <v>3201</v>
      </c>
      <c r="F56" s="6">
        <v>1</v>
      </c>
      <c r="G56" s="3">
        <v>2020</v>
      </c>
      <c r="H56" s="3">
        <v>1</v>
      </c>
      <c r="I56" s="9" t="s">
        <v>6975</v>
      </c>
      <c r="J56" s="7">
        <f>COUNTIF('Purchases info'!$B$2:$B$3679,'Consumers info'!B56)</f>
        <v>1</v>
      </c>
      <c r="K56" s="7">
        <f t="shared" si="2"/>
        <v>1</v>
      </c>
      <c r="L56" s="7">
        <f t="shared" si="1"/>
        <v>0</v>
      </c>
      <c r="M56" s="7">
        <f>SUMIF('Purchases info'!$B$2:$B$3679,'Consumers info'!B56,'Purchases info'!$G$2:$G$3679)</f>
        <v>345</v>
      </c>
    </row>
    <row r="57" spans="2:13" x14ac:dyDescent="0.2">
      <c r="B57" s="3" t="s">
        <v>479</v>
      </c>
      <c r="C57" s="1" t="s">
        <v>3189</v>
      </c>
      <c r="D57" s="1" t="s">
        <v>3190</v>
      </c>
      <c r="E57" s="1" t="s">
        <v>6</v>
      </c>
      <c r="F57" s="6">
        <v>1</v>
      </c>
      <c r="G57" s="3">
        <v>2020</v>
      </c>
      <c r="H57" s="3">
        <v>1</v>
      </c>
      <c r="I57" s="9" t="s">
        <v>6975</v>
      </c>
      <c r="J57" s="7">
        <f>COUNTIF('Purchases info'!$B$2:$B$3679,'Consumers info'!B57)</f>
        <v>1</v>
      </c>
      <c r="K57" s="7">
        <f t="shared" si="2"/>
        <v>1</v>
      </c>
      <c r="L57" s="7">
        <f t="shared" si="1"/>
        <v>0</v>
      </c>
      <c r="M57" s="7">
        <f>SUMIF('Purchases info'!$B$2:$B$3679,'Consumers info'!B57,'Purchases info'!$G$2:$G$3679)</f>
        <v>447</v>
      </c>
    </row>
    <row r="58" spans="2:13" x14ac:dyDescent="0.2">
      <c r="B58" s="3" t="s">
        <v>480</v>
      </c>
      <c r="C58" s="1" t="s">
        <v>3189</v>
      </c>
      <c r="D58" s="1" t="s">
        <v>3190</v>
      </c>
      <c r="E58" s="1" t="s">
        <v>6</v>
      </c>
      <c r="F58" s="6">
        <v>1</v>
      </c>
      <c r="G58" s="3">
        <v>2020</v>
      </c>
      <c r="H58" s="3">
        <v>1</v>
      </c>
      <c r="I58" s="9" t="s">
        <v>6975</v>
      </c>
      <c r="J58" s="7">
        <f>COUNTIF('Purchases info'!$B$2:$B$3679,'Consumers info'!B58)</f>
        <v>1</v>
      </c>
      <c r="K58" s="7">
        <f t="shared" si="2"/>
        <v>1</v>
      </c>
      <c r="L58" s="7">
        <f t="shared" si="1"/>
        <v>0</v>
      </c>
      <c r="M58" s="7">
        <f>SUMIF('Purchases info'!$B$2:$B$3679,'Consumers info'!B58,'Purchases info'!$G$2:$G$3679)</f>
        <v>345</v>
      </c>
    </row>
    <row r="59" spans="2:13" x14ac:dyDescent="0.2">
      <c r="B59" s="3" t="s">
        <v>481</v>
      </c>
      <c r="C59" s="1" t="s">
        <v>3189</v>
      </c>
      <c r="D59" s="1" t="s">
        <v>3190</v>
      </c>
      <c r="E59" s="1" t="s">
        <v>6</v>
      </c>
      <c r="F59" s="6">
        <v>1</v>
      </c>
      <c r="G59" s="3">
        <v>2020</v>
      </c>
      <c r="H59" s="3">
        <v>1</v>
      </c>
      <c r="I59" s="9" t="s">
        <v>6975</v>
      </c>
      <c r="J59" s="7">
        <f>COUNTIF('Purchases info'!$B$2:$B$3679,'Consumers info'!B59)</f>
        <v>1</v>
      </c>
      <c r="K59" s="7">
        <f t="shared" si="2"/>
        <v>1</v>
      </c>
      <c r="L59" s="7">
        <f t="shared" si="1"/>
        <v>0</v>
      </c>
      <c r="M59" s="7">
        <f>SUMIF('Purchases info'!$B$2:$B$3679,'Consumers info'!B59,'Purchases info'!$G$2:$G$3679)</f>
        <v>345</v>
      </c>
    </row>
    <row r="60" spans="2:13" x14ac:dyDescent="0.2">
      <c r="B60" s="3" t="s">
        <v>482</v>
      </c>
      <c r="C60" s="1" t="s">
        <v>3189</v>
      </c>
      <c r="D60" s="1" t="s">
        <v>3190</v>
      </c>
      <c r="E60" s="1" t="s">
        <v>3201</v>
      </c>
      <c r="F60" s="6">
        <v>1</v>
      </c>
      <c r="G60" s="3">
        <v>2020</v>
      </c>
      <c r="H60" s="3">
        <v>1</v>
      </c>
      <c r="I60" s="9" t="s">
        <v>6975</v>
      </c>
      <c r="J60" s="7">
        <f>COUNTIF('Purchases info'!$B$2:$B$3679,'Consumers info'!B60)</f>
        <v>1</v>
      </c>
      <c r="K60" s="7">
        <f t="shared" si="2"/>
        <v>1</v>
      </c>
      <c r="L60" s="7">
        <f t="shared" si="1"/>
        <v>0</v>
      </c>
      <c r="M60" s="7">
        <f>SUMIF('Purchases info'!$B$2:$B$3679,'Consumers info'!B60,'Purchases info'!$G$2:$G$3679)</f>
        <v>345</v>
      </c>
    </row>
    <row r="61" spans="2:13" x14ac:dyDescent="0.2">
      <c r="B61" s="3" t="s">
        <v>483</v>
      </c>
      <c r="C61" s="1" t="s">
        <v>3189</v>
      </c>
      <c r="D61" s="1" t="s">
        <v>3190</v>
      </c>
      <c r="E61" s="1" t="s">
        <v>3202</v>
      </c>
      <c r="F61" s="6">
        <v>1</v>
      </c>
      <c r="G61" s="3">
        <v>2020</v>
      </c>
      <c r="H61" s="3">
        <v>1</v>
      </c>
      <c r="I61" s="9" t="s">
        <v>6975</v>
      </c>
      <c r="J61" s="7">
        <f>COUNTIF('Purchases info'!$B$2:$B$3679,'Consumers info'!B61)</f>
        <v>2</v>
      </c>
      <c r="K61" s="7">
        <f t="shared" si="2"/>
        <v>0</v>
      </c>
      <c r="L61" s="7">
        <f t="shared" si="1"/>
        <v>1</v>
      </c>
      <c r="M61" s="7">
        <f>SUMIF('Purchases info'!$B$2:$B$3679,'Consumers info'!B61,'Purchases info'!$G$2:$G$3679)</f>
        <v>408</v>
      </c>
    </row>
    <row r="62" spans="2:13" x14ac:dyDescent="0.2">
      <c r="B62" s="3" t="s">
        <v>484</v>
      </c>
      <c r="C62" s="1" t="s">
        <v>3189</v>
      </c>
      <c r="D62" s="1" t="s">
        <v>3190</v>
      </c>
      <c r="E62" s="1" t="s">
        <v>3202</v>
      </c>
      <c r="F62" s="6">
        <v>1</v>
      </c>
      <c r="G62" s="3">
        <v>2020</v>
      </c>
      <c r="H62" s="3">
        <v>1</v>
      </c>
      <c r="I62" s="9" t="s">
        <v>6975</v>
      </c>
      <c r="J62" s="7">
        <f>COUNTIF('Purchases info'!$B$2:$B$3679,'Consumers info'!B62)</f>
        <v>1</v>
      </c>
      <c r="K62" s="7">
        <f t="shared" si="2"/>
        <v>1</v>
      </c>
      <c r="L62" s="7">
        <f t="shared" si="1"/>
        <v>0</v>
      </c>
      <c r="M62" s="7">
        <f>SUMIF('Purchases info'!$B$2:$B$3679,'Consumers info'!B62,'Purchases info'!$G$2:$G$3679)</f>
        <v>192</v>
      </c>
    </row>
    <row r="63" spans="2:13" x14ac:dyDescent="0.2">
      <c r="B63" s="3" t="s">
        <v>485</v>
      </c>
      <c r="C63" s="1" t="s">
        <v>3189</v>
      </c>
      <c r="D63" s="1" t="s">
        <v>3190</v>
      </c>
      <c r="E63" s="1" t="s">
        <v>3203</v>
      </c>
      <c r="F63" s="6">
        <v>1</v>
      </c>
      <c r="G63" s="3">
        <v>2020</v>
      </c>
      <c r="H63" s="3">
        <v>1</v>
      </c>
      <c r="I63" s="9" t="s">
        <v>6975</v>
      </c>
      <c r="J63" s="7">
        <f>COUNTIF('Purchases info'!$B$2:$B$3679,'Consumers info'!B63)</f>
        <v>1</v>
      </c>
      <c r="K63" s="7">
        <f t="shared" si="2"/>
        <v>1</v>
      </c>
      <c r="L63" s="7">
        <f t="shared" si="1"/>
        <v>0</v>
      </c>
      <c r="M63" s="7">
        <f>SUMIF('Purchases info'!$B$2:$B$3679,'Consumers info'!B63,'Purchases info'!$G$2:$G$3679)</f>
        <v>478</v>
      </c>
    </row>
    <row r="64" spans="2:13" x14ac:dyDescent="0.2">
      <c r="B64" s="3" t="s">
        <v>486</v>
      </c>
      <c r="C64" s="1" t="s">
        <v>3189</v>
      </c>
      <c r="D64" s="1" t="s">
        <v>3190</v>
      </c>
      <c r="E64" s="1" t="s">
        <v>3203</v>
      </c>
      <c r="F64" s="6">
        <v>1</v>
      </c>
      <c r="G64" s="3">
        <v>2020</v>
      </c>
      <c r="H64" s="3">
        <v>1</v>
      </c>
      <c r="I64" s="9" t="s">
        <v>6975</v>
      </c>
      <c r="J64" s="7">
        <f>COUNTIF('Purchases info'!$B$2:$B$3679,'Consumers info'!B64)</f>
        <v>1</v>
      </c>
      <c r="K64" s="7">
        <f t="shared" si="2"/>
        <v>1</v>
      </c>
      <c r="L64" s="7">
        <f t="shared" si="1"/>
        <v>0</v>
      </c>
      <c r="M64" s="7">
        <f>SUMIF('Purchases info'!$B$2:$B$3679,'Consumers info'!B64,'Purchases info'!$G$2:$G$3679)</f>
        <v>332</v>
      </c>
    </row>
    <row r="65" spans="2:13" x14ac:dyDescent="0.2">
      <c r="B65" s="3" t="s">
        <v>487</v>
      </c>
      <c r="C65" s="1" t="s">
        <v>3189</v>
      </c>
      <c r="D65" s="1" t="s">
        <v>3190</v>
      </c>
      <c r="E65" s="1" t="s">
        <v>6</v>
      </c>
      <c r="F65" s="6">
        <v>1</v>
      </c>
      <c r="G65" s="3">
        <v>2020</v>
      </c>
      <c r="H65" s="3">
        <v>1</v>
      </c>
      <c r="I65" s="9" t="s">
        <v>6975</v>
      </c>
      <c r="J65" s="7">
        <f>COUNTIF('Purchases info'!$B$2:$B$3679,'Consumers info'!B65)</f>
        <v>1</v>
      </c>
      <c r="K65" s="7">
        <f t="shared" si="2"/>
        <v>1</v>
      </c>
      <c r="L65" s="7">
        <f t="shared" si="1"/>
        <v>0</v>
      </c>
      <c r="M65" s="7">
        <f>SUMIF('Purchases info'!$B$2:$B$3679,'Consumers info'!B65,'Purchases info'!$G$2:$G$3679)</f>
        <v>383</v>
      </c>
    </row>
    <row r="66" spans="2:13" x14ac:dyDescent="0.2">
      <c r="B66" s="3" t="s">
        <v>488</v>
      </c>
      <c r="C66" s="1" t="s">
        <v>3189</v>
      </c>
      <c r="D66" s="1" t="s">
        <v>3190</v>
      </c>
      <c r="E66" s="1" t="s">
        <v>6</v>
      </c>
      <c r="F66" s="6">
        <v>1</v>
      </c>
      <c r="G66" s="3">
        <v>2020</v>
      </c>
      <c r="H66" s="3">
        <v>1</v>
      </c>
      <c r="I66" s="9" t="s">
        <v>6975</v>
      </c>
      <c r="J66" s="7">
        <f>COUNTIF('Purchases info'!$B$2:$B$3679,'Consumers info'!B66)</f>
        <v>3</v>
      </c>
      <c r="K66" s="7">
        <f t="shared" si="2"/>
        <v>0</v>
      </c>
      <c r="L66" s="7">
        <f t="shared" si="1"/>
        <v>1</v>
      </c>
      <c r="M66" s="7">
        <f>SUMIF('Purchases info'!$B$2:$B$3679,'Consumers info'!B66,'Purchases info'!$G$2:$G$3679)</f>
        <v>896</v>
      </c>
    </row>
    <row r="67" spans="2:13" x14ac:dyDescent="0.2">
      <c r="B67" s="3" t="s">
        <v>489</v>
      </c>
      <c r="C67" s="1" t="s">
        <v>3189</v>
      </c>
      <c r="D67" s="1" t="s">
        <v>3190</v>
      </c>
      <c r="E67" s="1" t="s">
        <v>6</v>
      </c>
      <c r="F67" s="6">
        <v>1</v>
      </c>
      <c r="G67" s="3">
        <v>2020</v>
      </c>
      <c r="H67" s="3">
        <v>1</v>
      </c>
      <c r="I67" s="9" t="s">
        <v>6975</v>
      </c>
      <c r="J67" s="7">
        <f>COUNTIF('Purchases info'!$B$2:$B$3679,'Consumers info'!B67)</f>
        <v>1</v>
      </c>
      <c r="K67" s="7">
        <f t="shared" si="2"/>
        <v>1</v>
      </c>
      <c r="L67" s="7">
        <f t="shared" ref="L67:L130" si="3">IF(J67&gt;1,IF(I67="Active",1,0),0)</f>
        <v>0</v>
      </c>
      <c r="M67" s="7">
        <f>SUMIF('Purchases info'!$B$2:$B$3679,'Consumers info'!B67,'Purchases info'!$G$2:$G$3679)</f>
        <v>172</v>
      </c>
    </row>
    <row r="68" spans="2:13" x14ac:dyDescent="0.2">
      <c r="B68" s="3" t="s">
        <v>490</v>
      </c>
      <c r="C68" s="1" t="s">
        <v>3189</v>
      </c>
      <c r="D68" s="1" t="s">
        <v>3190</v>
      </c>
      <c r="E68" s="1" t="s">
        <v>6</v>
      </c>
      <c r="F68" s="6">
        <v>1</v>
      </c>
      <c r="G68" s="3">
        <v>2020</v>
      </c>
      <c r="H68" s="3">
        <v>1</v>
      </c>
      <c r="I68" s="9" t="s">
        <v>6975</v>
      </c>
      <c r="J68" s="7">
        <f>COUNTIF('Purchases info'!$B$2:$B$3679,'Consumers info'!B68)</f>
        <v>1</v>
      </c>
      <c r="K68" s="7">
        <f t="shared" si="2"/>
        <v>1</v>
      </c>
      <c r="L68" s="7">
        <f t="shared" si="3"/>
        <v>0</v>
      </c>
      <c r="M68" s="7">
        <f>SUMIF('Purchases info'!$B$2:$B$3679,'Consumers info'!B68,'Purchases info'!$G$2:$G$3679)</f>
        <v>258</v>
      </c>
    </row>
    <row r="69" spans="2:13" x14ac:dyDescent="0.2">
      <c r="B69" s="3" t="s">
        <v>491</v>
      </c>
      <c r="C69" s="1" t="s">
        <v>3189</v>
      </c>
      <c r="D69" s="1" t="s">
        <v>3190</v>
      </c>
      <c r="E69" s="1" t="s">
        <v>3202</v>
      </c>
      <c r="F69" s="6">
        <v>1</v>
      </c>
      <c r="G69" s="3">
        <v>2020</v>
      </c>
      <c r="H69" s="3">
        <v>1</v>
      </c>
      <c r="I69" s="9" t="s">
        <v>6975</v>
      </c>
      <c r="J69" s="7">
        <f>COUNTIF('Purchases info'!$B$2:$B$3679,'Consumers info'!B69)</f>
        <v>1</v>
      </c>
      <c r="K69" s="7">
        <f t="shared" si="2"/>
        <v>1</v>
      </c>
      <c r="L69" s="7">
        <f t="shared" si="3"/>
        <v>0</v>
      </c>
      <c r="M69" s="7">
        <f>SUMIF('Purchases info'!$B$2:$B$3679,'Consumers info'!B69,'Purchases info'!$G$2:$G$3679)</f>
        <v>889</v>
      </c>
    </row>
    <row r="70" spans="2:13" x14ac:dyDescent="0.2">
      <c r="B70" s="3" t="s">
        <v>492</v>
      </c>
      <c r="C70" s="1" t="s">
        <v>3189</v>
      </c>
      <c r="D70" s="1" t="s">
        <v>3190</v>
      </c>
      <c r="E70" s="1" t="s">
        <v>3202</v>
      </c>
      <c r="F70" s="6">
        <v>1</v>
      </c>
      <c r="G70" s="3">
        <v>2020</v>
      </c>
      <c r="H70" s="3">
        <v>1</v>
      </c>
      <c r="I70" s="9" t="s">
        <v>6975</v>
      </c>
      <c r="J70" s="7">
        <f>COUNTIF('Purchases info'!$B$2:$B$3679,'Consumers info'!B70)</f>
        <v>1</v>
      </c>
      <c r="K70" s="7">
        <f t="shared" si="2"/>
        <v>1</v>
      </c>
      <c r="L70" s="7">
        <f t="shared" si="3"/>
        <v>0</v>
      </c>
      <c r="M70" s="7">
        <f>SUMIF('Purchases info'!$B$2:$B$3679,'Consumers info'!B70,'Purchases info'!$G$2:$G$3679)</f>
        <v>1491</v>
      </c>
    </row>
    <row r="71" spans="2:13" x14ac:dyDescent="0.2">
      <c r="B71" s="3" t="s">
        <v>493</v>
      </c>
      <c r="C71" s="1" t="s">
        <v>3189</v>
      </c>
      <c r="D71" s="1" t="s">
        <v>3190</v>
      </c>
      <c r="E71" s="1" t="s">
        <v>6</v>
      </c>
      <c r="F71" s="6">
        <v>1</v>
      </c>
      <c r="G71" s="3">
        <v>2020</v>
      </c>
      <c r="H71" s="3">
        <v>1</v>
      </c>
      <c r="I71" s="9" t="s">
        <v>6975</v>
      </c>
      <c r="J71" s="7">
        <f>COUNTIF('Purchases info'!$B$2:$B$3679,'Consumers info'!B71)</f>
        <v>1</v>
      </c>
      <c r="K71" s="7">
        <f t="shared" si="2"/>
        <v>1</v>
      </c>
      <c r="L71" s="7">
        <f t="shared" si="3"/>
        <v>0</v>
      </c>
      <c r="M71" s="7">
        <f>SUMIF('Purchases info'!$B$2:$B$3679,'Consumers info'!B71,'Purchases info'!$G$2:$G$3679)</f>
        <v>1101</v>
      </c>
    </row>
    <row r="72" spans="2:13" x14ac:dyDescent="0.2">
      <c r="B72" s="3" t="s">
        <v>494</v>
      </c>
      <c r="C72" s="1" t="s">
        <v>3189</v>
      </c>
      <c r="D72" s="1" t="s">
        <v>3190</v>
      </c>
      <c r="E72" s="1" t="s">
        <v>3202</v>
      </c>
      <c r="F72" s="6">
        <v>1</v>
      </c>
      <c r="G72" s="3">
        <v>2020</v>
      </c>
      <c r="H72" s="3">
        <v>1</v>
      </c>
      <c r="I72" s="9" t="s">
        <v>6975</v>
      </c>
      <c r="J72" s="7">
        <f>COUNTIF('Purchases info'!$B$2:$B$3679,'Consumers info'!B72)</f>
        <v>4</v>
      </c>
      <c r="K72" s="7">
        <f t="shared" si="2"/>
        <v>0</v>
      </c>
      <c r="L72" s="7">
        <f t="shared" si="3"/>
        <v>1</v>
      </c>
      <c r="M72" s="7">
        <f>SUMIF('Purchases info'!$B$2:$B$3679,'Consumers info'!B72,'Purchases info'!$G$2:$G$3679)</f>
        <v>775</v>
      </c>
    </row>
    <row r="73" spans="2:13" x14ac:dyDescent="0.2">
      <c r="B73" s="3" t="s">
        <v>495</v>
      </c>
      <c r="C73" s="1" t="s">
        <v>3189</v>
      </c>
      <c r="D73" s="1" t="s">
        <v>3190</v>
      </c>
      <c r="E73" s="1" t="s">
        <v>6</v>
      </c>
      <c r="F73" s="6">
        <v>1</v>
      </c>
      <c r="G73" s="3">
        <v>2020</v>
      </c>
      <c r="H73" s="3">
        <v>1</v>
      </c>
      <c r="I73" s="9" t="s">
        <v>6975</v>
      </c>
      <c r="J73" s="7">
        <f>COUNTIF('Purchases info'!$B$2:$B$3679,'Consumers info'!B73)</f>
        <v>1</v>
      </c>
      <c r="K73" s="7">
        <f t="shared" si="2"/>
        <v>1</v>
      </c>
      <c r="L73" s="7">
        <f t="shared" si="3"/>
        <v>0</v>
      </c>
      <c r="M73" s="7">
        <f>SUMIF('Purchases info'!$B$2:$B$3679,'Consumers info'!B73,'Purchases info'!$G$2:$G$3679)</f>
        <v>168</v>
      </c>
    </row>
    <row r="74" spans="2:13" x14ac:dyDescent="0.2">
      <c r="B74" s="3" t="s">
        <v>496</v>
      </c>
      <c r="C74" s="1" t="s">
        <v>3189</v>
      </c>
      <c r="D74" s="1" t="s">
        <v>3190</v>
      </c>
      <c r="E74" s="1" t="s">
        <v>3202</v>
      </c>
      <c r="F74" s="6">
        <v>1</v>
      </c>
      <c r="G74" s="3">
        <v>2020</v>
      </c>
      <c r="H74" s="3">
        <v>1</v>
      </c>
      <c r="I74" s="9" t="s">
        <v>6975</v>
      </c>
      <c r="J74" s="7">
        <f>COUNTIF('Purchases info'!$B$2:$B$3679,'Consumers info'!B74)</f>
        <v>1</v>
      </c>
      <c r="K74" s="7">
        <f t="shared" si="2"/>
        <v>1</v>
      </c>
      <c r="L74" s="7">
        <f t="shared" si="3"/>
        <v>0</v>
      </c>
      <c r="M74" s="7">
        <f>SUMIF('Purchases info'!$B$2:$B$3679,'Consumers info'!B74,'Purchases info'!$G$2:$G$3679)</f>
        <v>144</v>
      </c>
    </row>
    <row r="75" spans="2:13" x14ac:dyDescent="0.2">
      <c r="B75" s="3" t="s">
        <v>497</v>
      </c>
      <c r="C75" s="1" t="s">
        <v>3189</v>
      </c>
      <c r="D75" s="1" t="s">
        <v>3190</v>
      </c>
      <c r="E75" s="1" t="s">
        <v>3203</v>
      </c>
      <c r="F75" s="6">
        <v>1</v>
      </c>
      <c r="G75" s="3">
        <v>2020</v>
      </c>
      <c r="H75" s="3">
        <v>1</v>
      </c>
      <c r="I75" s="9" t="s">
        <v>6975</v>
      </c>
      <c r="J75" s="7">
        <f>COUNTIF('Purchases info'!$B$2:$B$3679,'Consumers info'!B75)</f>
        <v>1</v>
      </c>
      <c r="K75" s="7">
        <f t="shared" si="2"/>
        <v>1</v>
      </c>
      <c r="L75" s="7">
        <f t="shared" si="3"/>
        <v>0</v>
      </c>
      <c r="M75" s="7">
        <f>SUMIF('Purchases info'!$B$2:$B$3679,'Consumers info'!B75,'Purchases info'!$G$2:$G$3679)</f>
        <v>168</v>
      </c>
    </row>
    <row r="76" spans="2:13" x14ac:dyDescent="0.2">
      <c r="B76" s="3" t="s">
        <v>498</v>
      </c>
      <c r="C76" s="1" t="s">
        <v>3189</v>
      </c>
      <c r="D76" s="1" t="s">
        <v>3190</v>
      </c>
      <c r="E76" s="1" t="s">
        <v>3203</v>
      </c>
      <c r="F76" s="6">
        <v>1</v>
      </c>
      <c r="G76" s="3">
        <v>2020</v>
      </c>
      <c r="H76" s="3">
        <v>1</v>
      </c>
      <c r="I76" s="9" t="s">
        <v>6975</v>
      </c>
      <c r="J76" s="7">
        <f>COUNTIF('Purchases info'!$B$2:$B$3679,'Consumers info'!B76)</f>
        <v>1</v>
      </c>
      <c r="K76" s="7">
        <f t="shared" si="2"/>
        <v>1</v>
      </c>
      <c r="L76" s="7">
        <f t="shared" si="3"/>
        <v>0</v>
      </c>
      <c r="M76" s="7">
        <f>SUMIF('Purchases info'!$B$2:$B$3679,'Consumers info'!B76,'Purchases info'!$G$2:$G$3679)</f>
        <v>205</v>
      </c>
    </row>
    <row r="77" spans="2:13" x14ac:dyDescent="0.2">
      <c r="B77" s="3" t="s">
        <v>499</v>
      </c>
      <c r="C77" s="1" t="s">
        <v>3189</v>
      </c>
      <c r="D77" s="1" t="s">
        <v>3190</v>
      </c>
      <c r="E77" s="1" t="s">
        <v>3200</v>
      </c>
      <c r="F77" s="6">
        <v>1</v>
      </c>
      <c r="G77" s="3">
        <v>2020</v>
      </c>
      <c r="H77" s="3">
        <v>1</v>
      </c>
      <c r="I77" s="9" t="s">
        <v>6975</v>
      </c>
      <c r="J77" s="7">
        <f>COUNTIF('Purchases info'!$B$2:$B$3679,'Consumers info'!B77)</f>
        <v>1</v>
      </c>
      <c r="K77" s="7">
        <f t="shared" si="2"/>
        <v>1</v>
      </c>
      <c r="L77" s="7">
        <f t="shared" si="3"/>
        <v>0</v>
      </c>
      <c r="M77" s="7">
        <f>SUMIF('Purchases info'!$B$2:$B$3679,'Consumers info'!B77,'Purchases info'!$G$2:$G$3679)</f>
        <v>210</v>
      </c>
    </row>
    <row r="78" spans="2:13" x14ac:dyDescent="0.2">
      <c r="B78" s="3" t="s">
        <v>500</v>
      </c>
      <c r="C78" s="1" t="s">
        <v>3189</v>
      </c>
      <c r="D78" s="1" t="s">
        <v>3190</v>
      </c>
      <c r="E78" s="1" t="s">
        <v>6</v>
      </c>
      <c r="F78" s="6">
        <v>1</v>
      </c>
      <c r="G78" s="3">
        <v>2020</v>
      </c>
      <c r="H78" s="3">
        <v>1</v>
      </c>
      <c r="I78" s="9" t="s">
        <v>6975</v>
      </c>
      <c r="J78" s="7">
        <f>COUNTIF('Purchases info'!$B$2:$B$3679,'Consumers info'!B78)</f>
        <v>1</v>
      </c>
      <c r="K78" s="7">
        <f t="shared" si="2"/>
        <v>1</v>
      </c>
      <c r="L78" s="7">
        <f t="shared" si="3"/>
        <v>0</v>
      </c>
      <c r="M78" s="7">
        <f>SUMIF('Purchases info'!$B$2:$B$3679,'Consumers info'!B78,'Purchases info'!$G$2:$G$3679)</f>
        <v>327</v>
      </c>
    </row>
    <row r="79" spans="2:13" x14ac:dyDescent="0.2">
      <c r="B79" s="3" t="s">
        <v>501</v>
      </c>
      <c r="C79" s="1" t="s">
        <v>3189</v>
      </c>
      <c r="D79" s="1" t="s">
        <v>3190</v>
      </c>
      <c r="E79" s="1" t="s">
        <v>6</v>
      </c>
      <c r="F79" s="6">
        <v>1</v>
      </c>
      <c r="G79" s="3">
        <v>2020</v>
      </c>
      <c r="H79" s="3">
        <v>1</v>
      </c>
      <c r="I79" s="9" t="s">
        <v>6975</v>
      </c>
      <c r="J79" s="7">
        <f>COUNTIF('Purchases info'!$B$2:$B$3679,'Consumers info'!B79)</f>
        <v>1</v>
      </c>
      <c r="K79" s="7">
        <f t="shared" si="2"/>
        <v>1</v>
      </c>
      <c r="L79" s="7">
        <f t="shared" si="3"/>
        <v>0</v>
      </c>
      <c r="M79" s="7">
        <f>SUMIF('Purchases info'!$B$2:$B$3679,'Consumers info'!B79,'Purchases info'!$G$2:$G$3679)</f>
        <v>447</v>
      </c>
    </row>
    <row r="80" spans="2:13" x14ac:dyDescent="0.2">
      <c r="B80" s="3" t="s">
        <v>502</v>
      </c>
      <c r="C80" s="1" t="s">
        <v>3189</v>
      </c>
      <c r="D80" s="1" t="s">
        <v>3190</v>
      </c>
      <c r="E80" s="1" t="s">
        <v>6</v>
      </c>
      <c r="F80" s="6">
        <v>1</v>
      </c>
      <c r="G80" s="3">
        <v>2020</v>
      </c>
      <c r="H80" s="3">
        <v>1</v>
      </c>
      <c r="I80" s="9" t="s">
        <v>6975</v>
      </c>
      <c r="J80" s="7">
        <f>COUNTIF('Purchases info'!$B$2:$B$3679,'Consumers info'!B80)</f>
        <v>2</v>
      </c>
      <c r="K80" s="7">
        <f t="shared" si="2"/>
        <v>0</v>
      </c>
      <c r="L80" s="7">
        <f t="shared" si="3"/>
        <v>1</v>
      </c>
      <c r="M80" s="7">
        <f>SUMIF('Purchases info'!$B$2:$B$3679,'Consumers info'!B80,'Purchases info'!$G$2:$G$3679)</f>
        <v>378</v>
      </c>
    </row>
    <row r="81" spans="2:13" x14ac:dyDescent="0.2">
      <c r="B81" s="3" t="s">
        <v>503</v>
      </c>
      <c r="C81" s="1" t="s">
        <v>3189</v>
      </c>
      <c r="D81" s="1" t="s">
        <v>3190</v>
      </c>
      <c r="E81" s="1" t="s">
        <v>3202</v>
      </c>
      <c r="F81" s="6">
        <v>1</v>
      </c>
      <c r="G81" s="3">
        <v>2020</v>
      </c>
      <c r="H81" s="3">
        <v>1</v>
      </c>
      <c r="I81" s="9" t="s">
        <v>6975</v>
      </c>
      <c r="J81" s="7">
        <f>COUNTIF('Purchases info'!$B$2:$B$3679,'Consumers info'!B81)</f>
        <v>1</v>
      </c>
      <c r="K81" s="7">
        <f t="shared" si="2"/>
        <v>1</v>
      </c>
      <c r="L81" s="7">
        <f t="shared" si="3"/>
        <v>0</v>
      </c>
      <c r="M81" s="7">
        <f>SUMIF('Purchases info'!$B$2:$B$3679,'Consumers info'!B81,'Purchases info'!$G$2:$G$3679)</f>
        <v>336</v>
      </c>
    </row>
    <row r="82" spans="2:13" x14ac:dyDescent="0.2">
      <c r="B82" s="3" t="s">
        <v>504</v>
      </c>
      <c r="C82" s="1" t="s">
        <v>3189</v>
      </c>
      <c r="D82" s="1" t="s">
        <v>3190</v>
      </c>
      <c r="E82" s="1" t="s">
        <v>6</v>
      </c>
      <c r="F82" s="6">
        <v>1</v>
      </c>
      <c r="G82" s="3">
        <v>2020</v>
      </c>
      <c r="H82" s="3">
        <v>1</v>
      </c>
      <c r="I82" s="9" t="s">
        <v>6975</v>
      </c>
      <c r="J82" s="7">
        <f>COUNTIF('Purchases info'!$B$2:$B$3679,'Consumers info'!B82)</f>
        <v>1</v>
      </c>
      <c r="K82" s="7">
        <f t="shared" si="2"/>
        <v>1</v>
      </c>
      <c r="L82" s="7">
        <f t="shared" si="3"/>
        <v>0</v>
      </c>
      <c r="M82" s="7">
        <f>SUMIF('Purchases info'!$B$2:$B$3679,'Consumers info'!B82,'Purchases info'!$G$2:$G$3679)</f>
        <v>345</v>
      </c>
    </row>
    <row r="83" spans="2:13" x14ac:dyDescent="0.2">
      <c r="B83" s="3" t="s">
        <v>505</v>
      </c>
      <c r="C83" s="1" t="s">
        <v>3189</v>
      </c>
      <c r="D83" s="1" t="s">
        <v>3190</v>
      </c>
      <c r="E83" s="1" t="s">
        <v>3200</v>
      </c>
      <c r="F83" s="6">
        <v>1</v>
      </c>
      <c r="G83" s="3">
        <v>2020</v>
      </c>
      <c r="H83" s="3">
        <v>1</v>
      </c>
      <c r="I83" s="9" t="s">
        <v>6975</v>
      </c>
      <c r="J83" s="7">
        <f>COUNTIF('Purchases info'!$B$2:$B$3679,'Consumers info'!B83)</f>
        <v>2</v>
      </c>
      <c r="K83" s="7">
        <f t="shared" si="2"/>
        <v>0</v>
      </c>
      <c r="L83" s="7">
        <f t="shared" si="3"/>
        <v>1</v>
      </c>
      <c r="M83" s="7">
        <f>SUMIF('Purchases info'!$B$2:$B$3679,'Consumers info'!B83,'Purchases info'!$G$2:$G$3679)</f>
        <v>312</v>
      </c>
    </row>
    <row r="84" spans="2:13" x14ac:dyDescent="0.2">
      <c r="B84" s="3" t="s">
        <v>506</v>
      </c>
      <c r="C84" s="1" t="s">
        <v>3189</v>
      </c>
      <c r="D84" s="1" t="s">
        <v>3190</v>
      </c>
      <c r="E84" s="1" t="s">
        <v>6</v>
      </c>
      <c r="F84" s="6">
        <v>1</v>
      </c>
      <c r="G84" s="3">
        <v>2020</v>
      </c>
      <c r="H84" s="3">
        <v>1</v>
      </c>
      <c r="I84" s="9" t="s">
        <v>6975</v>
      </c>
      <c r="J84" s="7">
        <f>COUNTIF('Purchases info'!$B$2:$B$3679,'Consumers info'!B84)</f>
        <v>1</v>
      </c>
      <c r="K84" s="7">
        <f t="shared" si="2"/>
        <v>1</v>
      </c>
      <c r="L84" s="7">
        <f t="shared" si="3"/>
        <v>0</v>
      </c>
      <c r="M84" s="7">
        <f>SUMIF('Purchases info'!$B$2:$B$3679,'Consumers info'!B84,'Purchases info'!$G$2:$G$3679)</f>
        <v>240</v>
      </c>
    </row>
    <row r="85" spans="2:13" x14ac:dyDescent="0.2">
      <c r="B85" s="3" t="s">
        <v>507</v>
      </c>
      <c r="C85" s="1" t="s">
        <v>3189</v>
      </c>
      <c r="D85" s="1" t="s">
        <v>3190</v>
      </c>
      <c r="E85" s="1" t="s">
        <v>3202</v>
      </c>
      <c r="F85" s="6">
        <v>1</v>
      </c>
      <c r="G85" s="3">
        <v>2020</v>
      </c>
      <c r="H85" s="3">
        <v>1</v>
      </c>
      <c r="I85" s="9" t="s">
        <v>6975</v>
      </c>
      <c r="J85" s="7">
        <f>COUNTIF('Purchases info'!$B$2:$B$3679,'Consumers info'!B85)</f>
        <v>1</v>
      </c>
      <c r="K85" s="7">
        <f t="shared" si="2"/>
        <v>1</v>
      </c>
      <c r="L85" s="7">
        <f t="shared" si="3"/>
        <v>0</v>
      </c>
      <c r="M85" s="7">
        <f>SUMIF('Purchases info'!$B$2:$B$3679,'Consumers info'!B85,'Purchases info'!$G$2:$G$3679)</f>
        <v>210</v>
      </c>
    </row>
    <row r="86" spans="2:13" x14ac:dyDescent="0.2">
      <c r="B86" s="3" t="s">
        <v>508</v>
      </c>
      <c r="C86" s="1" t="s">
        <v>3189</v>
      </c>
      <c r="D86" s="1" t="s">
        <v>3190</v>
      </c>
      <c r="E86" s="1" t="s">
        <v>3203</v>
      </c>
      <c r="F86" s="6">
        <v>1</v>
      </c>
      <c r="G86" s="3">
        <v>2020</v>
      </c>
      <c r="H86" s="3">
        <v>1</v>
      </c>
      <c r="I86" s="9" t="s">
        <v>6975</v>
      </c>
      <c r="J86" s="7">
        <f>COUNTIF('Purchases info'!$B$2:$B$3679,'Consumers info'!B86)</f>
        <v>1</v>
      </c>
      <c r="K86" s="7">
        <f t="shared" ref="K86:K149" si="4">IF(J86=1,IF(I86="Active",1,0),0)</f>
        <v>1</v>
      </c>
      <c r="L86" s="7">
        <f t="shared" si="3"/>
        <v>0</v>
      </c>
      <c r="M86" s="7">
        <f>SUMIF('Purchases info'!$B$2:$B$3679,'Consumers info'!B86,'Purchases info'!$G$2:$G$3679)</f>
        <v>205</v>
      </c>
    </row>
    <row r="87" spans="2:13" x14ac:dyDescent="0.2">
      <c r="B87" s="3" t="s">
        <v>509</v>
      </c>
      <c r="C87" s="1" t="s">
        <v>3189</v>
      </c>
      <c r="D87" s="1" t="s">
        <v>3190</v>
      </c>
      <c r="E87" s="1" t="s">
        <v>3201</v>
      </c>
      <c r="F87" s="6">
        <v>1</v>
      </c>
      <c r="G87" s="3">
        <v>2020</v>
      </c>
      <c r="H87" s="3">
        <v>1</v>
      </c>
      <c r="I87" s="9" t="s">
        <v>6975</v>
      </c>
      <c r="J87" s="7">
        <f>COUNTIF('Purchases info'!$B$2:$B$3679,'Consumers info'!B87)</f>
        <v>2</v>
      </c>
      <c r="K87" s="7">
        <f t="shared" si="4"/>
        <v>0</v>
      </c>
      <c r="L87" s="7">
        <f t="shared" si="3"/>
        <v>1</v>
      </c>
      <c r="M87" s="7">
        <f>SUMIF('Purchases info'!$B$2:$B$3679,'Consumers info'!B87,'Purchases info'!$G$2:$G$3679)</f>
        <v>505</v>
      </c>
    </row>
    <row r="88" spans="2:13" x14ac:dyDescent="0.2">
      <c r="B88" s="3" t="s">
        <v>510</v>
      </c>
      <c r="C88" s="1" t="s">
        <v>3189</v>
      </c>
      <c r="D88" s="1" t="s">
        <v>3190</v>
      </c>
      <c r="E88" s="1" t="s">
        <v>3202</v>
      </c>
      <c r="F88" s="6">
        <v>1</v>
      </c>
      <c r="G88" s="3">
        <v>2020</v>
      </c>
      <c r="H88" s="3">
        <v>1</v>
      </c>
      <c r="I88" s="9" t="s">
        <v>6975</v>
      </c>
      <c r="J88" s="7">
        <f>COUNTIF('Purchases info'!$B$2:$B$3679,'Consumers info'!B88)</f>
        <v>1</v>
      </c>
      <c r="K88" s="7">
        <f t="shared" si="4"/>
        <v>1</v>
      </c>
      <c r="L88" s="7">
        <f t="shared" si="3"/>
        <v>0</v>
      </c>
      <c r="M88" s="7">
        <f>SUMIF('Purchases info'!$B$2:$B$3679,'Consumers info'!B88,'Purchases info'!$G$2:$G$3679)</f>
        <v>258</v>
      </c>
    </row>
    <row r="89" spans="2:13" x14ac:dyDescent="0.2">
      <c r="B89" s="3" t="s">
        <v>511</v>
      </c>
      <c r="C89" s="1" t="s">
        <v>3189</v>
      </c>
      <c r="D89" s="1" t="s">
        <v>3190</v>
      </c>
      <c r="E89" s="1" t="s">
        <v>6</v>
      </c>
      <c r="F89" s="6">
        <v>1</v>
      </c>
      <c r="G89" s="3">
        <v>2020</v>
      </c>
      <c r="H89" s="3">
        <v>1</v>
      </c>
      <c r="I89" s="9" t="s">
        <v>6975</v>
      </c>
      <c r="J89" s="7">
        <f>COUNTIF('Purchases info'!$B$2:$B$3679,'Consumers info'!B89)</f>
        <v>1</v>
      </c>
      <c r="K89" s="7">
        <f t="shared" si="4"/>
        <v>1</v>
      </c>
      <c r="L89" s="7">
        <f t="shared" si="3"/>
        <v>0</v>
      </c>
      <c r="M89" s="7">
        <f>SUMIF('Purchases info'!$B$2:$B$3679,'Consumers info'!B89,'Purchases info'!$G$2:$G$3679)</f>
        <v>327</v>
      </c>
    </row>
    <row r="90" spans="2:13" x14ac:dyDescent="0.2">
      <c r="B90" s="3" t="s">
        <v>512</v>
      </c>
      <c r="C90" s="1" t="s">
        <v>3189</v>
      </c>
      <c r="D90" s="1" t="s">
        <v>3190</v>
      </c>
      <c r="E90" s="1" t="s">
        <v>3202</v>
      </c>
      <c r="F90" s="6">
        <v>1</v>
      </c>
      <c r="G90" s="3">
        <v>2020</v>
      </c>
      <c r="H90" s="3">
        <v>1</v>
      </c>
      <c r="I90" s="9" t="s">
        <v>6975</v>
      </c>
      <c r="J90" s="7">
        <f>COUNTIF('Purchases info'!$B$2:$B$3679,'Consumers info'!B90)</f>
        <v>1</v>
      </c>
      <c r="K90" s="7">
        <f t="shared" si="4"/>
        <v>1</v>
      </c>
      <c r="L90" s="7">
        <f t="shared" si="3"/>
        <v>0</v>
      </c>
      <c r="M90" s="7">
        <f>SUMIF('Purchases info'!$B$2:$B$3679,'Consumers info'!B90,'Purchases info'!$G$2:$G$3679)</f>
        <v>317</v>
      </c>
    </row>
    <row r="91" spans="2:13" x14ac:dyDescent="0.2">
      <c r="B91" s="3" t="s">
        <v>513</v>
      </c>
      <c r="C91" s="1" t="s">
        <v>3189</v>
      </c>
      <c r="D91" s="1" t="s">
        <v>3190</v>
      </c>
      <c r="E91" s="1" t="s">
        <v>6</v>
      </c>
      <c r="F91" s="6">
        <v>1</v>
      </c>
      <c r="G91" s="3">
        <v>2020</v>
      </c>
      <c r="H91" s="3">
        <v>1</v>
      </c>
      <c r="I91" s="9" t="s">
        <v>6975</v>
      </c>
      <c r="J91" s="7">
        <f>COUNTIF('Purchases info'!$B$2:$B$3679,'Consumers info'!B91)</f>
        <v>2</v>
      </c>
      <c r="K91" s="7">
        <f t="shared" si="4"/>
        <v>0</v>
      </c>
      <c r="L91" s="7">
        <f t="shared" si="3"/>
        <v>1</v>
      </c>
      <c r="M91" s="7">
        <f>SUMIF('Purchases info'!$B$2:$B$3679,'Consumers info'!B91,'Purchases info'!$G$2:$G$3679)</f>
        <v>517</v>
      </c>
    </row>
    <row r="92" spans="2:13" x14ac:dyDescent="0.2">
      <c r="B92" s="3" t="s">
        <v>514</v>
      </c>
      <c r="C92" s="1" t="s">
        <v>3189</v>
      </c>
      <c r="D92" s="1" t="s">
        <v>3190</v>
      </c>
      <c r="E92" s="1" t="s">
        <v>6</v>
      </c>
      <c r="F92" s="6">
        <v>1</v>
      </c>
      <c r="G92" s="3">
        <v>2020</v>
      </c>
      <c r="H92" s="3">
        <v>1</v>
      </c>
      <c r="I92" s="9" t="s">
        <v>6975</v>
      </c>
      <c r="J92" s="7">
        <f>COUNTIF('Purchases info'!$B$2:$B$3679,'Consumers info'!B92)</f>
        <v>1</v>
      </c>
      <c r="K92" s="7">
        <f t="shared" si="4"/>
        <v>1</v>
      </c>
      <c r="L92" s="7">
        <f t="shared" si="3"/>
        <v>0</v>
      </c>
      <c r="M92" s="7">
        <f>SUMIF('Purchases info'!$B$2:$B$3679,'Consumers info'!B92,'Purchases info'!$G$2:$G$3679)</f>
        <v>168</v>
      </c>
    </row>
    <row r="93" spans="2:13" x14ac:dyDescent="0.2">
      <c r="B93" s="3" t="s">
        <v>515</v>
      </c>
      <c r="C93" s="1" t="s">
        <v>3189</v>
      </c>
      <c r="D93" s="1" t="s">
        <v>3190</v>
      </c>
      <c r="E93" s="1" t="s">
        <v>6</v>
      </c>
      <c r="F93" s="6">
        <v>1</v>
      </c>
      <c r="G93" s="3">
        <v>2020</v>
      </c>
      <c r="H93" s="3">
        <v>1</v>
      </c>
      <c r="I93" s="9" t="s">
        <v>6975</v>
      </c>
      <c r="J93" s="7">
        <f>COUNTIF('Purchases info'!$B$2:$B$3679,'Consumers info'!B93)</f>
        <v>1</v>
      </c>
      <c r="K93" s="7">
        <f t="shared" si="4"/>
        <v>1</v>
      </c>
      <c r="L93" s="7">
        <f t="shared" si="3"/>
        <v>0</v>
      </c>
      <c r="M93" s="7">
        <f>SUMIF('Purchases info'!$B$2:$B$3679,'Consumers info'!B93,'Purchases info'!$G$2:$G$3679)</f>
        <v>168</v>
      </c>
    </row>
    <row r="94" spans="2:13" x14ac:dyDescent="0.2">
      <c r="B94" s="3" t="s">
        <v>516</v>
      </c>
      <c r="C94" s="1" t="s">
        <v>3189</v>
      </c>
      <c r="D94" s="1" t="s">
        <v>3190</v>
      </c>
      <c r="E94" s="1" t="s">
        <v>3201</v>
      </c>
      <c r="F94" s="6">
        <v>1</v>
      </c>
      <c r="G94" s="3">
        <v>2020</v>
      </c>
      <c r="H94" s="3">
        <v>1</v>
      </c>
      <c r="I94" s="9" t="s">
        <v>6975</v>
      </c>
      <c r="J94" s="7">
        <f>COUNTIF('Purchases info'!$B$2:$B$3679,'Consumers info'!B94)</f>
        <v>1</v>
      </c>
      <c r="K94" s="7">
        <f t="shared" si="4"/>
        <v>1</v>
      </c>
      <c r="L94" s="7">
        <f t="shared" si="3"/>
        <v>0</v>
      </c>
      <c r="M94" s="7">
        <f>SUMIF('Purchases info'!$B$2:$B$3679,'Consumers info'!B94,'Purchases info'!$G$2:$G$3679)</f>
        <v>240</v>
      </c>
    </row>
    <row r="95" spans="2:13" x14ac:dyDescent="0.2">
      <c r="B95" s="3" t="s">
        <v>517</v>
      </c>
      <c r="C95" s="1" t="s">
        <v>3189</v>
      </c>
      <c r="D95" s="1" t="s">
        <v>3190</v>
      </c>
      <c r="E95" s="1" t="s">
        <v>3201</v>
      </c>
      <c r="F95" s="6">
        <v>1</v>
      </c>
      <c r="G95" s="3">
        <v>2020</v>
      </c>
      <c r="H95" s="3">
        <v>1</v>
      </c>
      <c r="I95" s="9" t="s">
        <v>6975</v>
      </c>
      <c r="J95" s="7">
        <f>COUNTIF('Purchases info'!$B$2:$B$3679,'Consumers info'!B95)</f>
        <v>7</v>
      </c>
      <c r="K95" s="7">
        <f t="shared" si="4"/>
        <v>0</v>
      </c>
      <c r="L95" s="7">
        <f t="shared" si="3"/>
        <v>1</v>
      </c>
      <c r="M95" s="7">
        <f>SUMIF('Purchases info'!$B$2:$B$3679,'Consumers info'!B95,'Purchases info'!$G$2:$G$3679)</f>
        <v>1878</v>
      </c>
    </row>
    <row r="96" spans="2:13" x14ac:dyDescent="0.2">
      <c r="B96" s="3" t="s">
        <v>518</v>
      </c>
      <c r="C96" s="1" t="s">
        <v>3189</v>
      </c>
      <c r="D96" s="1" t="s">
        <v>3190</v>
      </c>
      <c r="E96" s="1" t="s">
        <v>3202</v>
      </c>
      <c r="F96" s="6">
        <v>1</v>
      </c>
      <c r="G96" s="3">
        <v>2020</v>
      </c>
      <c r="H96" s="3">
        <v>1</v>
      </c>
      <c r="I96" s="9" t="s">
        <v>6975</v>
      </c>
      <c r="J96" s="7">
        <f>COUNTIF('Purchases info'!$B$2:$B$3679,'Consumers info'!B96)</f>
        <v>1</v>
      </c>
      <c r="K96" s="7">
        <f t="shared" si="4"/>
        <v>1</v>
      </c>
      <c r="L96" s="7">
        <f t="shared" si="3"/>
        <v>0</v>
      </c>
      <c r="M96" s="7">
        <f>SUMIF('Purchases info'!$B$2:$B$3679,'Consumers info'!B96,'Purchases info'!$G$2:$G$3679)</f>
        <v>327</v>
      </c>
    </row>
    <row r="97" spans="2:13" x14ac:dyDescent="0.2">
      <c r="B97" s="3" t="s">
        <v>519</v>
      </c>
      <c r="C97" s="1" t="s">
        <v>3189</v>
      </c>
      <c r="D97" s="1" t="s">
        <v>3190</v>
      </c>
      <c r="E97" s="1" t="s">
        <v>3201</v>
      </c>
      <c r="F97" s="6">
        <v>1</v>
      </c>
      <c r="G97" s="3">
        <v>2020</v>
      </c>
      <c r="H97" s="3">
        <v>1</v>
      </c>
      <c r="I97" s="9" t="s">
        <v>6975</v>
      </c>
      <c r="J97" s="7">
        <f>COUNTIF('Purchases info'!$B$2:$B$3679,'Consumers info'!B97)</f>
        <v>1</v>
      </c>
      <c r="K97" s="7">
        <f t="shared" si="4"/>
        <v>1</v>
      </c>
      <c r="L97" s="7">
        <f t="shared" si="3"/>
        <v>0</v>
      </c>
      <c r="M97" s="7">
        <f>SUMIF('Purchases info'!$B$2:$B$3679,'Consumers info'!B97,'Purchases info'!$G$2:$G$3679)</f>
        <v>313</v>
      </c>
    </row>
    <row r="98" spans="2:13" x14ac:dyDescent="0.2">
      <c r="B98" s="3" t="s">
        <v>520</v>
      </c>
      <c r="C98" s="1" t="s">
        <v>3189</v>
      </c>
      <c r="D98" s="1" t="s">
        <v>3190</v>
      </c>
      <c r="E98" s="1" t="s">
        <v>3202</v>
      </c>
      <c r="F98" s="6">
        <v>1</v>
      </c>
      <c r="G98" s="3">
        <v>2020</v>
      </c>
      <c r="H98" s="3">
        <v>1</v>
      </c>
      <c r="I98" s="9" t="s">
        <v>6975</v>
      </c>
      <c r="J98" s="7">
        <f>COUNTIF('Purchases info'!$B$2:$B$3679,'Consumers info'!B98)</f>
        <v>1</v>
      </c>
      <c r="K98" s="7">
        <f t="shared" si="4"/>
        <v>1</v>
      </c>
      <c r="L98" s="7">
        <f t="shared" si="3"/>
        <v>0</v>
      </c>
      <c r="M98" s="7">
        <f>SUMIF('Purchases info'!$B$2:$B$3679,'Consumers info'!B98,'Purchases info'!$G$2:$G$3679)</f>
        <v>258</v>
      </c>
    </row>
    <row r="99" spans="2:13" x14ac:dyDescent="0.2">
      <c r="B99" s="3" t="s">
        <v>521</v>
      </c>
      <c r="C99" s="1" t="s">
        <v>3189</v>
      </c>
      <c r="D99" s="1" t="s">
        <v>3190</v>
      </c>
      <c r="E99" s="1" t="s">
        <v>3203</v>
      </c>
      <c r="F99" s="6">
        <v>1</v>
      </c>
      <c r="G99" s="3">
        <v>2020</v>
      </c>
      <c r="H99" s="3">
        <v>1</v>
      </c>
      <c r="I99" s="9" t="s">
        <v>6975</v>
      </c>
      <c r="J99" s="7">
        <f>COUNTIF('Purchases info'!$B$2:$B$3679,'Consumers info'!B99)</f>
        <v>1</v>
      </c>
      <c r="K99" s="7">
        <f t="shared" si="4"/>
        <v>1</v>
      </c>
      <c r="L99" s="7">
        <f t="shared" si="3"/>
        <v>0</v>
      </c>
      <c r="M99" s="7">
        <f>SUMIF('Purchases info'!$B$2:$B$3679,'Consumers info'!B99,'Purchases info'!$G$2:$G$3679)</f>
        <v>313</v>
      </c>
    </row>
    <row r="100" spans="2:13" x14ac:dyDescent="0.2">
      <c r="B100" s="3" t="s">
        <v>522</v>
      </c>
      <c r="C100" s="1" t="s">
        <v>3189</v>
      </c>
      <c r="D100" s="1" t="s">
        <v>3190</v>
      </c>
      <c r="E100" s="1" t="s">
        <v>3203</v>
      </c>
      <c r="F100" s="6">
        <v>1</v>
      </c>
      <c r="G100" s="3">
        <v>2020</v>
      </c>
      <c r="H100" s="3">
        <v>1</v>
      </c>
      <c r="I100" s="9" t="s">
        <v>6975</v>
      </c>
      <c r="J100" s="7">
        <f>COUNTIF('Purchases info'!$B$2:$B$3679,'Consumers info'!B100)</f>
        <v>1</v>
      </c>
      <c r="K100" s="7">
        <f t="shared" si="4"/>
        <v>1</v>
      </c>
      <c r="L100" s="7">
        <f t="shared" si="3"/>
        <v>0</v>
      </c>
      <c r="M100" s="7">
        <f>SUMIF('Purchases info'!$B$2:$B$3679,'Consumers info'!B100,'Purchases info'!$G$2:$G$3679)</f>
        <v>336</v>
      </c>
    </row>
    <row r="101" spans="2:13" x14ac:dyDescent="0.2">
      <c r="B101" s="3" t="s">
        <v>523</v>
      </c>
      <c r="C101" s="1" t="s">
        <v>3189</v>
      </c>
      <c r="D101" s="1" t="s">
        <v>3190</v>
      </c>
      <c r="E101" s="1" t="s">
        <v>6</v>
      </c>
      <c r="F101" s="6">
        <v>1</v>
      </c>
      <c r="G101" s="3">
        <v>2020</v>
      </c>
      <c r="H101" s="3">
        <v>1</v>
      </c>
      <c r="I101" s="9" t="s">
        <v>6975</v>
      </c>
      <c r="J101" s="7">
        <f>COUNTIF('Purchases info'!$B$2:$B$3679,'Consumers info'!B101)</f>
        <v>1</v>
      </c>
      <c r="K101" s="7">
        <f t="shared" si="4"/>
        <v>1</v>
      </c>
      <c r="L101" s="7">
        <f t="shared" si="3"/>
        <v>0</v>
      </c>
      <c r="M101" s="7">
        <f>SUMIF('Purchases info'!$B$2:$B$3679,'Consumers info'!B101,'Purchases info'!$G$2:$G$3679)</f>
        <v>345</v>
      </c>
    </row>
    <row r="102" spans="2:13" x14ac:dyDescent="0.2">
      <c r="B102" s="3" t="s">
        <v>524</v>
      </c>
      <c r="C102" s="1" t="s">
        <v>3189</v>
      </c>
      <c r="D102" s="1" t="s">
        <v>3190</v>
      </c>
      <c r="E102" s="1" t="s">
        <v>3202</v>
      </c>
      <c r="F102" s="6">
        <v>1</v>
      </c>
      <c r="G102" s="3">
        <v>2020</v>
      </c>
      <c r="H102" s="3">
        <v>1</v>
      </c>
      <c r="I102" s="9" t="s">
        <v>6975</v>
      </c>
      <c r="J102" s="7">
        <f>COUNTIF('Purchases info'!$B$2:$B$3679,'Consumers info'!B102)</f>
        <v>2</v>
      </c>
      <c r="K102" s="7">
        <f t="shared" si="4"/>
        <v>0</v>
      </c>
      <c r="L102" s="7">
        <f t="shared" si="3"/>
        <v>1</v>
      </c>
      <c r="M102" s="7">
        <f>SUMIF('Purchases info'!$B$2:$B$3679,'Consumers info'!B102,'Purchases info'!$G$2:$G$3679)</f>
        <v>336</v>
      </c>
    </row>
    <row r="103" spans="2:13" x14ac:dyDescent="0.2">
      <c r="B103" s="3" t="s">
        <v>525</v>
      </c>
      <c r="C103" s="1" t="s">
        <v>3189</v>
      </c>
      <c r="D103" s="1" t="s">
        <v>3190</v>
      </c>
      <c r="E103" s="1" t="s">
        <v>3203</v>
      </c>
      <c r="F103" s="6">
        <v>1</v>
      </c>
      <c r="G103" s="3">
        <v>2020</v>
      </c>
      <c r="H103" s="3">
        <v>1</v>
      </c>
      <c r="I103" s="9" t="s">
        <v>6975</v>
      </c>
      <c r="J103" s="7">
        <f>COUNTIF('Purchases info'!$B$2:$B$3679,'Consumers info'!B103)</f>
        <v>1</v>
      </c>
      <c r="K103" s="7">
        <f t="shared" si="4"/>
        <v>1</v>
      </c>
      <c r="L103" s="7">
        <f t="shared" si="3"/>
        <v>0</v>
      </c>
      <c r="M103" s="7">
        <f>SUMIF('Purchases info'!$B$2:$B$3679,'Consumers info'!B103,'Purchases info'!$G$2:$G$3679)</f>
        <v>220</v>
      </c>
    </row>
    <row r="104" spans="2:13" x14ac:dyDescent="0.2">
      <c r="B104" s="3" t="s">
        <v>526</v>
      </c>
      <c r="C104" s="1" t="s">
        <v>3189</v>
      </c>
      <c r="D104" s="1" t="s">
        <v>3190</v>
      </c>
      <c r="E104" s="1" t="s">
        <v>3203</v>
      </c>
      <c r="F104" s="6">
        <v>1</v>
      </c>
      <c r="G104" s="3">
        <v>2020</v>
      </c>
      <c r="H104" s="3">
        <v>1</v>
      </c>
      <c r="I104" s="9" t="s">
        <v>6975</v>
      </c>
      <c r="J104" s="7">
        <f>COUNTIF('Purchases info'!$B$2:$B$3679,'Consumers info'!B104)</f>
        <v>1</v>
      </c>
      <c r="K104" s="7">
        <f t="shared" si="4"/>
        <v>1</v>
      </c>
      <c r="L104" s="7">
        <f t="shared" si="3"/>
        <v>0</v>
      </c>
      <c r="M104" s="7">
        <f>SUMIF('Purchases info'!$B$2:$B$3679,'Consumers info'!B104,'Purchases info'!$G$2:$G$3679)</f>
        <v>192</v>
      </c>
    </row>
    <row r="105" spans="2:13" x14ac:dyDescent="0.2">
      <c r="B105" s="3" t="s">
        <v>527</v>
      </c>
      <c r="C105" s="1" t="s">
        <v>3189</v>
      </c>
      <c r="D105" s="1" t="s">
        <v>3190</v>
      </c>
      <c r="E105" s="1" t="s">
        <v>3200</v>
      </c>
      <c r="F105" s="6">
        <v>1</v>
      </c>
      <c r="G105" s="3">
        <v>2020</v>
      </c>
      <c r="H105" s="3">
        <v>1</v>
      </c>
      <c r="I105" s="9" t="s">
        <v>6975</v>
      </c>
      <c r="J105" s="7">
        <f>COUNTIF('Purchases info'!$B$2:$B$3679,'Consumers info'!B105)</f>
        <v>1</v>
      </c>
      <c r="K105" s="7">
        <f t="shared" si="4"/>
        <v>1</v>
      </c>
      <c r="L105" s="7">
        <f t="shared" si="3"/>
        <v>0</v>
      </c>
      <c r="M105" s="7">
        <f>SUMIF('Purchases info'!$B$2:$B$3679,'Consumers info'!B105,'Purchases info'!$G$2:$G$3679)</f>
        <v>192</v>
      </c>
    </row>
    <row r="106" spans="2:13" x14ac:dyDescent="0.2">
      <c r="B106" s="3" t="s">
        <v>528</v>
      </c>
      <c r="C106" s="1" t="s">
        <v>3189</v>
      </c>
      <c r="D106" s="1" t="s">
        <v>3190</v>
      </c>
      <c r="E106" s="1" t="s">
        <v>6</v>
      </c>
      <c r="F106" s="6">
        <v>1</v>
      </c>
      <c r="G106" s="3">
        <v>2020</v>
      </c>
      <c r="H106" s="3">
        <v>1</v>
      </c>
      <c r="I106" s="9" t="s">
        <v>6975</v>
      </c>
      <c r="J106" s="7">
        <f>COUNTIF('Purchases info'!$B$2:$B$3679,'Consumers info'!B106)</f>
        <v>1</v>
      </c>
      <c r="K106" s="7">
        <f t="shared" si="4"/>
        <v>1</v>
      </c>
      <c r="L106" s="7">
        <f t="shared" si="3"/>
        <v>0</v>
      </c>
      <c r="M106" s="7">
        <f>SUMIF('Purchases info'!$B$2:$B$3679,'Consumers info'!B106,'Purchases info'!$G$2:$G$3679)</f>
        <v>255</v>
      </c>
    </row>
    <row r="107" spans="2:13" x14ac:dyDescent="0.2">
      <c r="B107" s="3" t="s">
        <v>529</v>
      </c>
      <c r="C107" s="1" t="s">
        <v>3189</v>
      </c>
      <c r="D107" s="1" t="s">
        <v>3190</v>
      </c>
      <c r="E107" s="1" t="s">
        <v>6</v>
      </c>
      <c r="F107" s="6">
        <v>1</v>
      </c>
      <c r="G107" s="3">
        <v>2020</v>
      </c>
      <c r="H107" s="3">
        <v>1</v>
      </c>
      <c r="I107" s="9" t="s">
        <v>6975</v>
      </c>
      <c r="J107" s="7">
        <f>COUNTIF('Purchases info'!$B$2:$B$3679,'Consumers info'!B107)</f>
        <v>1</v>
      </c>
      <c r="K107" s="7">
        <f t="shared" si="4"/>
        <v>1</v>
      </c>
      <c r="L107" s="7">
        <f t="shared" si="3"/>
        <v>0</v>
      </c>
      <c r="M107" s="7">
        <f>SUMIF('Purchases info'!$B$2:$B$3679,'Consumers info'!B107,'Purchases info'!$G$2:$G$3679)</f>
        <v>313</v>
      </c>
    </row>
    <row r="108" spans="2:13" x14ac:dyDescent="0.2">
      <c r="B108" s="3" t="s">
        <v>530</v>
      </c>
      <c r="C108" s="1" t="s">
        <v>3189</v>
      </c>
      <c r="D108" s="1" t="s">
        <v>3190</v>
      </c>
      <c r="E108" s="1" t="s">
        <v>6</v>
      </c>
      <c r="F108" s="6">
        <v>1</v>
      </c>
      <c r="G108" s="3">
        <v>2020</v>
      </c>
      <c r="H108" s="3">
        <v>1</v>
      </c>
      <c r="I108" s="9" t="s">
        <v>6975</v>
      </c>
      <c r="J108" s="7">
        <f>COUNTIF('Purchases info'!$B$2:$B$3679,'Consumers info'!B108)</f>
        <v>1</v>
      </c>
      <c r="K108" s="7">
        <f t="shared" si="4"/>
        <v>1</v>
      </c>
      <c r="L108" s="7">
        <f t="shared" si="3"/>
        <v>0</v>
      </c>
      <c r="M108" s="7">
        <f>SUMIF('Purchases info'!$B$2:$B$3679,'Consumers info'!B108,'Purchases info'!$G$2:$G$3679)</f>
        <v>255</v>
      </c>
    </row>
    <row r="109" spans="2:13" x14ac:dyDescent="0.2">
      <c r="B109" s="3" t="s">
        <v>531</v>
      </c>
      <c r="C109" s="1" t="s">
        <v>3189</v>
      </c>
      <c r="D109" s="1" t="s">
        <v>3190</v>
      </c>
      <c r="E109" s="1" t="s">
        <v>3201</v>
      </c>
      <c r="F109" s="6">
        <v>1</v>
      </c>
      <c r="G109" s="3">
        <v>2020</v>
      </c>
      <c r="H109" s="3">
        <v>1</v>
      </c>
      <c r="I109" s="9" t="s">
        <v>6975</v>
      </c>
      <c r="J109" s="7">
        <f>COUNTIF('Purchases info'!$B$2:$B$3679,'Consumers info'!B109)</f>
        <v>5</v>
      </c>
      <c r="K109" s="7">
        <f t="shared" si="4"/>
        <v>0</v>
      </c>
      <c r="L109" s="7">
        <f t="shared" si="3"/>
        <v>1</v>
      </c>
      <c r="M109" s="7">
        <f>SUMIF('Purchases info'!$B$2:$B$3679,'Consumers info'!B109,'Purchases info'!$G$2:$G$3679)</f>
        <v>6043</v>
      </c>
    </row>
    <row r="110" spans="2:13" x14ac:dyDescent="0.2">
      <c r="B110" s="3" t="s">
        <v>532</v>
      </c>
      <c r="C110" s="1" t="s">
        <v>3189</v>
      </c>
      <c r="D110" s="1" t="s">
        <v>3190</v>
      </c>
      <c r="E110" s="1" t="s">
        <v>3201</v>
      </c>
      <c r="F110" s="6">
        <v>1</v>
      </c>
      <c r="G110" s="3">
        <v>2020</v>
      </c>
      <c r="H110" s="3">
        <v>1</v>
      </c>
      <c r="I110" s="9" t="s">
        <v>6975</v>
      </c>
      <c r="J110" s="7">
        <f>COUNTIF('Purchases info'!$B$2:$B$3679,'Consumers info'!B110)</f>
        <v>1</v>
      </c>
      <c r="K110" s="7">
        <f t="shared" si="4"/>
        <v>1</v>
      </c>
      <c r="L110" s="7">
        <f t="shared" si="3"/>
        <v>0</v>
      </c>
      <c r="M110" s="7">
        <f>SUMIF('Purchases info'!$B$2:$B$3679,'Consumers info'!B110,'Purchases info'!$G$2:$G$3679)</f>
        <v>447</v>
      </c>
    </row>
    <row r="111" spans="2:13" x14ac:dyDescent="0.2">
      <c r="B111" s="3" t="s">
        <v>533</v>
      </c>
      <c r="C111" s="1" t="s">
        <v>3189</v>
      </c>
      <c r="D111" s="1" t="s">
        <v>3190</v>
      </c>
      <c r="E111" s="1" t="s">
        <v>3202</v>
      </c>
      <c r="F111" s="6">
        <v>1</v>
      </c>
      <c r="G111" s="3">
        <v>2020</v>
      </c>
      <c r="H111" s="3">
        <v>1</v>
      </c>
      <c r="I111" s="9" t="s">
        <v>6975</v>
      </c>
      <c r="J111" s="7">
        <f>COUNTIF('Purchases info'!$B$2:$B$3679,'Consumers info'!B111)</f>
        <v>1</v>
      </c>
      <c r="K111" s="7">
        <f t="shared" si="4"/>
        <v>1</v>
      </c>
      <c r="L111" s="7">
        <f t="shared" si="3"/>
        <v>0</v>
      </c>
      <c r="M111" s="7">
        <f>SUMIF('Purchases info'!$B$2:$B$3679,'Consumers info'!B111,'Purchases info'!$G$2:$G$3679)</f>
        <v>172</v>
      </c>
    </row>
    <row r="112" spans="2:13" x14ac:dyDescent="0.2">
      <c r="B112" s="3" t="s">
        <v>534</v>
      </c>
      <c r="C112" s="1" t="s">
        <v>3189</v>
      </c>
      <c r="D112" s="1" t="s">
        <v>3190</v>
      </c>
      <c r="E112" s="1" t="s">
        <v>3200</v>
      </c>
      <c r="F112" s="6">
        <v>1</v>
      </c>
      <c r="G112" s="3">
        <v>2020</v>
      </c>
      <c r="H112" s="3">
        <v>1</v>
      </c>
      <c r="I112" s="9" t="s">
        <v>6975</v>
      </c>
      <c r="J112" s="7">
        <f>COUNTIF('Purchases info'!$B$2:$B$3679,'Consumers info'!B112)</f>
        <v>1</v>
      </c>
      <c r="K112" s="7">
        <f t="shared" si="4"/>
        <v>1</v>
      </c>
      <c r="L112" s="7">
        <f t="shared" si="3"/>
        <v>0</v>
      </c>
      <c r="M112" s="7">
        <f>SUMIF('Purchases info'!$B$2:$B$3679,'Consumers info'!B112,'Purchases info'!$G$2:$G$3679)</f>
        <v>220</v>
      </c>
    </row>
    <row r="113" spans="2:13" x14ac:dyDescent="0.2">
      <c r="B113" s="3" t="s">
        <v>535</v>
      </c>
      <c r="C113" s="1" t="s">
        <v>3189</v>
      </c>
      <c r="D113" s="1" t="s">
        <v>3190</v>
      </c>
      <c r="E113" s="1" t="s">
        <v>6</v>
      </c>
      <c r="F113" s="6">
        <v>1</v>
      </c>
      <c r="G113" s="3">
        <v>2020</v>
      </c>
      <c r="H113" s="3">
        <v>1</v>
      </c>
      <c r="I113" s="9" t="s">
        <v>6975</v>
      </c>
      <c r="J113" s="7">
        <f>COUNTIF('Purchases info'!$B$2:$B$3679,'Consumers info'!B113)</f>
        <v>2</v>
      </c>
      <c r="K113" s="7">
        <f t="shared" si="4"/>
        <v>0</v>
      </c>
      <c r="L113" s="7">
        <f t="shared" si="3"/>
        <v>1</v>
      </c>
      <c r="M113" s="7">
        <f>SUMIF('Purchases info'!$B$2:$B$3679,'Consumers info'!B113,'Purchases info'!$G$2:$G$3679)</f>
        <v>440</v>
      </c>
    </row>
    <row r="114" spans="2:13" x14ac:dyDescent="0.2">
      <c r="B114" s="3" t="s">
        <v>536</v>
      </c>
      <c r="C114" s="1" t="s">
        <v>3189</v>
      </c>
      <c r="D114" s="1" t="s">
        <v>3190</v>
      </c>
      <c r="E114" s="1" t="s">
        <v>6</v>
      </c>
      <c r="F114" s="6">
        <v>1</v>
      </c>
      <c r="G114" s="3">
        <v>2020</v>
      </c>
      <c r="H114" s="3">
        <v>1</v>
      </c>
      <c r="I114" s="9" t="s">
        <v>6975</v>
      </c>
      <c r="J114" s="7">
        <f>COUNTIF('Purchases info'!$B$2:$B$3679,'Consumers info'!B114)</f>
        <v>1</v>
      </c>
      <c r="K114" s="7">
        <f t="shared" si="4"/>
        <v>1</v>
      </c>
      <c r="L114" s="7">
        <f t="shared" si="3"/>
        <v>0</v>
      </c>
      <c r="M114" s="7">
        <f>SUMIF('Purchases info'!$B$2:$B$3679,'Consumers info'!B114,'Purchases info'!$G$2:$G$3679)</f>
        <v>327</v>
      </c>
    </row>
    <row r="115" spans="2:13" x14ac:dyDescent="0.2">
      <c r="B115" s="3" t="s">
        <v>537</v>
      </c>
      <c r="C115" s="1" t="s">
        <v>3189</v>
      </c>
      <c r="D115" s="1" t="s">
        <v>3190</v>
      </c>
      <c r="E115" s="1" t="s">
        <v>6</v>
      </c>
      <c r="F115" s="6">
        <v>1</v>
      </c>
      <c r="G115" s="3">
        <v>2020</v>
      </c>
      <c r="H115" s="3">
        <v>1</v>
      </c>
      <c r="I115" s="9" t="s">
        <v>6975</v>
      </c>
      <c r="J115" s="7">
        <f>COUNTIF('Purchases info'!$B$2:$B$3679,'Consumers info'!B115)</f>
        <v>1</v>
      </c>
      <c r="K115" s="7">
        <f t="shared" si="4"/>
        <v>1</v>
      </c>
      <c r="L115" s="7">
        <f t="shared" si="3"/>
        <v>0</v>
      </c>
      <c r="M115" s="7">
        <f>SUMIF('Purchases info'!$B$2:$B$3679,'Consumers info'!B115,'Purchases info'!$G$2:$G$3679)</f>
        <v>327</v>
      </c>
    </row>
    <row r="116" spans="2:13" x14ac:dyDescent="0.2">
      <c r="B116" s="3" t="s">
        <v>538</v>
      </c>
      <c r="C116" s="1" t="s">
        <v>3189</v>
      </c>
      <c r="D116" s="1" t="s">
        <v>3190</v>
      </c>
      <c r="E116" s="1" t="s">
        <v>3201</v>
      </c>
      <c r="F116" s="6">
        <v>1</v>
      </c>
      <c r="G116" s="3">
        <v>2020</v>
      </c>
      <c r="H116" s="3">
        <v>1</v>
      </c>
      <c r="I116" s="9" t="s">
        <v>6975</v>
      </c>
      <c r="J116" s="7">
        <f>COUNTIF('Purchases info'!$B$2:$B$3679,'Consumers info'!B116)</f>
        <v>1</v>
      </c>
      <c r="K116" s="7">
        <f t="shared" si="4"/>
        <v>1</v>
      </c>
      <c r="L116" s="7">
        <f t="shared" si="3"/>
        <v>0</v>
      </c>
      <c r="M116" s="7">
        <f>SUMIF('Purchases info'!$B$2:$B$3679,'Consumers info'!B116,'Purchases info'!$G$2:$G$3679)</f>
        <v>327</v>
      </c>
    </row>
    <row r="117" spans="2:13" x14ac:dyDescent="0.2">
      <c r="B117" s="3" t="s">
        <v>539</v>
      </c>
      <c r="C117" s="1" t="s">
        <v>3189</v>
      </c>
      <c r="D117" s="1" t="s">
        <v>3190</v>
      </c>
      <c r="E117" s="1" t="s">
        <v>3201</v>
      </c>
      <c r="F117" s="6">
        <v>1</v>
      </c>
      <c r="G117" s="3">
        <v>2020</v>
      </c>
      <c r="H117" s="3">
        <v>1</v>
      </c>
      <c r="I117" s="9" t="s">
        <v>6975</v>
      </c>
      <c r="J117" s="7">
        <f>COUNTIF('Purchases info'!$B$2:$B$3679,'Consumers info'!B117)</f>
        <v>1</v>
      </c>
      <c r="K117" s="7">
        <f t="shared" si="4"/>
        <v>1</v>
      </c>
      <c r="L117" s="7">
        <f t="shared" si="3"/>
        <v>0</v>
      </c>
      <c r="M117" s="7">
        <f>SUMIF('Purchases info'!$B$2:$B$3679,'Consumers info'!B117,'Purchases info'!$G$2:$G$3679)</f>
        <v>313</v>
      </c>
    </row>
    <row r="118" spans="2:13" x14ac:dyDescent="0.2">
      <c r="B118" s="3" t="s">
        <v>540</v>
      </c>
      <c r="C118" s="1" t="s">
        <v>3189</v>
      </c>
      <c r="D118" s="1" t="s">
        <v>3190</v>
      </c>
      <c r="E118" s="1" t="s">
        <v>3202</v>
      </c>
      <c r="F118" s="6">
        <v>1</v>
      </c>
      <c r="G118" s="3">
        <v>2020</v>
      </c>
      <c r="H118" s="3">
        <v>1</v>
      </c>
      <c r="I118" s="9" t="s">
        <v>6975</v>
      </c>
      <c r="J118" s="7">
        <f>COUNTIF('Purchases info'!$B$2:$B$3679,'Consumers info'!B118)</f>
        <v>1</v>
      </c>
      <c r="K118" s="7">
        <f t="shared" si="4"/>
        <v>1</v>
      </c>
      <c r="L118" s="7">
        <f t="shared" si="3"/>
        <v>0</v>
      </c>
      <c r="M118" s="7">
        <f>SUMIF('Purchases info'!$B$2:$B$3679,'Consumers info'!B118,'Purchases info'!$G$2:$G$3679)</f>
        <v>951</v>
      </c>
    </row>
    <row r="119" spans="2:13" x14ac:dyDescent="0.2">
      <c r="B119" s="3" t="s">
        <v>541</v>
      </c>
      <c r="C119" s="1" t="s">
        <v>3189</v>
      </c>
      <c r="D119" s="1" t="s">
        <v>3190</v>
      </c>
      <c r="E119" s="1" t="s">
        <v>3203</v>
      </c>
      <c r="F119" s="6">
        <v>1</v>
      </c>
      <c r="G119" s="3">
        <v>2020</v>
      </c>
      <c r="H119" s="3">
        <v>1</v>
      </c>
      <c r="I119" s="9" t="s">
        <v>6975</v>
      </c>
      <c r="J119" s="7">
        <f>COUNTIF('Purchases info'!$B$2:$B$3679,'Consumers info'!B119)</f>
        <v>2</v>
      </c>
      <c r="K119" s="7">
        <f t="shared" si="4"/>
        <v>0</v>
      </c>
      <c r="L119" s="7">
        <f t="shared" si="3"/>
        <v>1</v>
      </c>
      <c r="M119" s="7">
        <f>SUMIF('Purchases info'!$B$2:$B$3679,'Consumers info'!B119,'Purchases info'!$G$2:$G$3679)</f>
        <v>1627</v>
      </c>
    </row>
    <row r="120" spans="2:13" x14ac:dyDescent="0.2">
      <c r="B120" s="3" t="s">
        <v>542</v>
      </c>
      <c r="C120" s="1" t="s">
        <v>3189</v>
      </c>
      <c r="D120" s="1" t="s">
        <v>3190</v>
      </c>
      <c r="E120" s="1" t="s">
        <v>3203</v>
      </c>
      <c r="F120" s="6">
        <v>1</v>
      </c>
      <c r="G120" s="3">
        <v>2020</v>
      </c>
      <c r="H120" s="3">
        <v>1</v>
      </c>
      <c r="I120" s="9" t="s">
        <v>6975</v>
      </c>
      <c r="J120" s="7">
        <f>COUNTIF('Purchases info'!$B$2:$B$3679,'Consumers info'!B120)</f>
        <v>1</v>
      </c>
      <c r="K120" s="7">
        <f t="shared" si="4"/>
        <v>1</v>
      </c>
      <c r="L120" s="7">
        <f t="shared" si="3"/>
        <v>0</v>
      </c>
      <c r="M120" s="7">
        <f>SUMIF('Purchases info'!$B$2:$B$3679,'Consumers info'!B120,'Purchases info'!$G$2:$G$3679)</f>
        <v>447</v>
      </c>
    </row>
    <row r="121" spans="2:13" x14ac:dyDescent="0.2">
      <c r="B121" s="3" t="s">
        <v>543</v>
      </c>
      <c r="C121" s="1" t="s">
        <v>3189</v>
      </c>
      <c r="D121" s="1" t="s">
        <v>3190</v>
      </c>
      <c r="E121" s="1" t="s">
        <v>3200</v>
      </c>
      <c r="F121" s="6">
        <v>1</v>
      </c>
      <c r="G121" s="3">
        <v>2020</v>
      </c>
      <c r="H121" s="3">
        <v>1</v>
      </c>
      <c r="I121" s="9" t="s">
        <v>6975</v>
      </c>
      <c r="J121" s="7">
        <f>COUNTIF('Purchases info'!$B$2:$B$3679,'Consumers info'!B121)</f>
        <v>1</v>
      </c>
      <c r="K121" s="7">
        <f t="shared" si="4"/>
        <v>1</v>
      </c>
      <c r="L121" s="7">
        <f t="shared" si="3"/>
        <v>0</v>
      </c>
      <c r="M121" s="7">
        <f>SUMIF('Purchases info'!$B$2:$B$3679,'Consumers info'!B121,'Purchases info'!$G$2:$G$3679)</f>
        <v>144</v>
      </c>
    </row>
    <row r="122" spans="2:13" x14ac:dyDescent="0.2">
      <c r="B122" s="3" t="s">
        <v>544</v>
      </c>
      <c r="C122" s="1" t="s">
        <v>3189</v>
      </c>
      <c r="D122" s="1" t="s">
        <v>3190</v>
      </c>
      <c r="E122" s="1" t="s">
        <v>6</v>
      </c>
      <c r="F122" s="6">
        <v>1</v>
      </c>
      <c r="G122" s="3">
        <v>2020</v>
      </c>
      <c r="H122" s="3">
        <v>1</v>
      </c>
      <c r="I122" s="9" t="s">
        <v>6975</v>
      </c>
      <c r="J122" s="7">
        <f>COUNTIF('Purchases info'!$B$2:$B$3679,'Consumers info'!B122)</f>
        <v>2</v>
      </c>
      <c r="K122" s="7">
        <f t="shared" si="4"/>
        <v>0</v>
      </c>
      <c r="L122" s="7">
        <f t="shared" si="3"/>
        <v>1</v>
      </c>
      <c r="M122" s="7">
        <f>SUMIF('Purchases info'!$B$2:$B$3679,'Consumers info'!B122,'Purchases info'!$G$2:$G$3679)</f>
        <v>505</v>
      </c>
    </row>
    <row r="123" spans="2:13" x14ac:dyDescent="0.2">
      <c r="B123" s="3" t="s">
        <v>545</v>
      </c>
      <c r="C123" s="1" t="s">
        <v>3189</v>
      </c>
      <c r="D123" s="1" t="s">
        <v>3190</v>
      </c>
      <c r="E123" s="1" t="s">
        <v>6</v>
      </c>
      <c r="F123" s="6">
        <v>12</v>
      </c>
      <c r="G123" s="3">
        <v>2019</v>
      </c>
      <c r="H123" s="3">
        <v>1</v>
      </c>
      <c r="I123" s="9" t="s">
        <v>6975</v>
      </c>
      <c r="J123" s="7">
        <f>COUNTIF('Purchases info'!$B$2:$B$3679,'Consumers info'!B123)</f>
        <v>1</v>
      </c>
      <c r="K123" s="7">
        <f t="shared" si="4"/>
        <v>1</v>
      </c>
      <c r="L123" s="7">
        <f t="shared" si="3"/>
        <v>0</v>
      </c>
      <c r="M123" s="7">
        <f>SUMIF('Purchases info'!$B$2:$B$3679,'Consumers info'!B123,'Purchases info'!$G$2:$G$3679)</f>
        <v>327</v>
      </c>
    </row>
    <row r="124" spans="2:13" x14ac:dyDescent="0.2">
      <c r="B124" s="3" t="s">
        <v>546</v>
      </c>
      <c r="C124" s="1" t="s">
        <v>3189</v>
      </c>
      <c r="D124" s="1" t="s">
        <v>3190</v>
      </c>
      <c r="E124" s="1" t="s">
        <v>3202</v>
      </c>
      <c r="F124" s="6">
        <v>12</v>
      </c>
      <c r="G124" s="3">
        <v>2019</v>
      </c>
      <c r="H124" s="3">
        <v>1</v>
      </c>
      <c r="I124" s="9" t="s">
        <v>6975</v>
      </c>
      <c r="J124" s="7">
        <f>COUNTIF('Purchases info'!$B$2:$B$3679,'Consumers info'!B124)</f>
        <v>1</v>
      </c>
      <c r="K124" s="7">
        <f t="shared" si="4"/>
        <v>1</v>
      </c>
      <c r="L124" s="7">
        <f t="shared" si="3"/>
        <v>0</v>
      </c>
      <c r="M124" s="7">
        <f>SUMIF('Purchases info'!$B$2:$B$3679,'Consumers info'!B124,'Purchases info'!$G$2:$G$3679)</f>
        <v>258</v>
      </c>
    </row>
    <row r="125" spans="2:13" x14ac:dyDescent="0.2">
      <c r="B125" s="3" t="s">
        <v>547</v>
      </c>
      <c r="C125" s="1" t="s">
        <v>3189</v>
      </c>
      <c r="D125" s="1" t="s">
        <v>3190</v>
      </c>
      <c r="E125" s="1" t="s">
        <v>3202</v>
      </c>
      <c r="F125" s="6">
        <v>12</v>
      </c>
      <c r="G125" s="3">
        <v>2019</v>
      </c>
      <c r="H125" s="3">
        <v>1</v>
      </c>
      <c r="I125" s="9" t="s">
        <v>6975</v>
      </c>
      <c r="J125" s="7">
        <f>COUNTIF('Purchases info'!$B$2:$B$3679,'Consumers info'!B125)</f>
        <v>1</v>
      </c>
      <c r="K125" s="7">
        <f t="shared" si="4"/>
        <v>1</v>
      </c>
      <c r="L125" s="7">
        <f t="shared" si="3"/>
        <v>0</v>
      </c>
      <c r="M125" s="7">
        <f>SUMIF('Purchases info'!$B$2:$B$3679,'Consumers info'!B125,'Purchases info'!$G$2:$G$3679)</f>
        <v>313</v>
      </c>
    </row>
    <row r="126" spans="2:13" x14ac:dyDescent="0.2">
      <c r="B126" s="3" t="s">
        <v>548</v>
      </c>
      <c r="C126" s="1" t="s">
        <v>3189</v>
      </c>
      <c r="D126" s="1" t="s">
        <v>3190</v>
      </c>
      <c r="E126" s="1" t="s">
        <v>6</v>
      </c>
      <c r="F126" s="6">
        <v>12</v>
      </c>
      <c r="G126" s="3">
        <v>2019</v>
      </c>
      <c r="H126" s="3">
        <v>1</v>
      </c>
      <c r="I126" s="9" t="s">
        <v>6975</v>
      </c>
      <c r="J126" s="7">
        <f>COUNTIF('Purchases info'!$B$2:$B$3679,'Consumers info'!B126)</f>
        <v>1</v>
      </c>
      <c r="K126" s="7">
        <f t="shared" si="4"/>
        <v>1</v>
      </c>
      <c r="L126" s="7">
        <f t="shared" si="3"/>
        <v>0</v>
      </c>
      <c r="M126" s="7">
        <f>SUMIF('Purchases info'!$B$2:$B$3679,'Consumers info'!B126,'Purchases info'!$G$2:$G$3679)</f>
        <v>990</v>
      </c>
    </row>
    <row r="127" spans="2:13" x14ac:dyDescent="0.2">
      <c r="B127" s="3" t="s">
        <v>549</v>
      </c>
      <c r="C127" s="1" t="s">
        <v>3189</v>
      </c>
      <c r="D127" s="1" t="s">
        <v>3190</v>
      </c>
      <c r="E127" s="1" t="s">
        <v>6</v>
      </c>
      <c r="F127" s="6">
        <v>12</v>
      </c>
      <c r="G127" s="3">
        <v>2019</v>
      </c>
      <c r="H127" s="3">
        <v>1</v>
      </c>
      <c r="I127" s="9" t="s">
        <v>6975</v>
      </c>
      <c r="J127" s="7">
        <f>COUNTIF('Purchases info'!$B$2:$B$3679,'Consumers info'!B127)</f>
        <v>1</v>
      </c>
      <c r="K127" s="7">
        <f t="shared" si="4"/>
        <v>1</v>
      </c>
      <c r="L127" s="7">
        <f t="shared" si="3"/>
        <v>0</v>
      </c>
      <c r="M127" s="7">
        <f>SUMIF('Purchases info'!$B$2:$B$3679,'Consumers info'!B127,'Purchases info'!$G$2:$G$3679)</f>
        <v>526</v>
      </c>
    </row>
    <row r="128" spans="2:13" x14ac:dyDescent="0.2">
      <c r="B128" s="3" t="s">
        <v>550</v>
      </c>
      <c r="C128" s="1" t="s">
        <v>3189</v>
      </c>
      <c r="D128" s="1" t="s">
        <v>3190</v>
      </c>
      <c r="E128" s="1" t="s">
        <v>3201</v>
      </c>
      <c r="F128" s="6">
        <v>12</v>
      </c>
      <c r="G128" s="3">
        <v>2019</v>
      </c>
      <c r="H128" s="3">
        <v>1</v>
      </c>
      <c r="I128" s="9" t="s">
        <v>6975</v>
      </c>
      <c r="J128" s="7">
        <f>COUNTIF('Purchases info'!$B$2:$B$3679,'Consumers info'!B128)</f>
        <v>1</v>
      </c>
      <c r="K128" s="7">
        <f t="shared" si="4"/>
        <v>1</v>
      </c>
      <c r="L128" s="7">
        <f t="shared" si="3"/>
        <v>0</v>
      </c>
      <c r="M128" s="7">
        <f>SUMIF('Purchases info'!$B$2:$B$3679,'Consumers info'!B128,'Purchases info'!$G$2:$G$3679)</f>
        <v>1491</v>
      </c>
    </row>
    <row r="129" spans="2:13" x14ac:dyDescent="0.2">
      <c r="B129" s="3" t="s">
        <v>551</v>
      </c>
      <c r="C129" s="1" t="s">
        <v>3189</v>
      </c>
      <c r="D129" s="1" t="s">
        <v>3190</v>
      </c>
      <c r="E129" s="1" t="s">
        <v>3202</v>
      </c>
      <c r="F129" s="6">
        <v>12</v>
      </c>
      <c r="G129" s="3">
        <v>2019</v>
      </c>
      <c r="H129" s="3">
        <v>1</v>
      </c>
      <c r="I129" s="9" t="s">
        <v>6975</v>
      </c>
      <c r="J129" s="7">
        <f>COUNTIF('Purchases info'!$B$2:$B$3679,'Consumers info'!B129)</f>
        <v>1</v>
      </c>
      <c r="K129" s="7">
        <f t="shared" si="4"/>
        <v>1</v>
      </c>
      <c r="L129" s="7">
        <f t="shared" si="3"/>
        <v>0</v>
      </c>
      <c r="M129" s="7">
        <f>SUMIF('Purchases info'!$B$2:$B$3679,'Consumers info'!B129,'Purchases info'!$G$2:$G$3679)</f>
        <v>383</v>
      </c>
    </row>
    <row r="130" spans="2:13" x14ac:dyDescent="0.2">
      <c r="B130" s="3" t="s">
        <v>552</v>
      </c>
      <c r="C130" s="1" t="s">
        <v>3189</v>
      </c>
      <c r="D130" s="1" t="s">
        <v>3190</v>
      </c>
      <c r="E130" s="1" t="s">
        <v>6</v>
      </c>
      <c r="F130" s="6">
        <v>12</v>
      </c>
      <c r="G130" s="3">
        <v>2019</v>
      </c>
      <c r="H130" s="3">
        <v>1</v>
      </c>
      <c r="I130" s="9" t="s">
        <v>6975</v>
      </c>
      <c r="J130" s="7">
        <f>COUNTIF('Purchases info'!$B$2:$B$3679,'Consumers info'!B130)</f>
        <v>1</v>
      </c>
      <c r="K130" s="7">
        <f t="shared" si="4"/>
        <v>1</v>
      </c>
      <c r="L130" s="7">
        <f t="shared" si="3"/>
        <v>0</v>
      </c>
      <c r="M130" s="7">
        <f>SUMIF('Purchases info'!$B$2:$B$3679,'Consumers info'!B130,'Purchases info'!$G$2:$G$3679)</f>
        <v>168</v>
      </c>
    </row>
    <row r="131" spans="2:13" x14ac:dyDescent="0.2">
      <c r="B131" s="3" t="s">
        <v>553</v>
      </c>
      <c r="C131" s="1" t="s">
        <v>3189</v>
      </c>
      <c r="D131" s="1" t="s">
        <v>3190</v>
      </c>
      <c r="E131" s="1" t="s">
        <v>3202</v>
      </c>
      <c r="F131" s="6">
        <v>12</v>
      </c>
      <c r="G131" s="3">
        <v>2019</v>
      </c>
      <c r="H131" s="3">
        <v>1</v>
      </c>
      <c r="I131" s="9" t="s">
        <v>6975</v>
      </c>
      <c r="J131" s="7">
        <f>COUNTIF('Purchases info'!$B$2:$B$3679,'Consumers info'!B131)</f>
        <v>1</v>
      </c>
      <c r="K131" s="7">
        <f t="shared" si="4"/>
        <v>1</v>
      </c>
      <c r="L131" s="7">
        <f t="shared" ref="L131:L194" si="5">IF(J131&gt;1,IF(I131="Active",1,0),0)</f>
        <v>0</v>
      </c>
      <c r="M131" s="7">
        <f>SUMIF('Purchases info'!$B$2:$B$3679,'Consumers info'!B131,'Purchases info'!$G$2:$G$3679)</f>
        <v>210</v>
      </c>
    </row>
    <row r="132" spans="2:13" x14ac:dyDescent="0.2">
      <c r="B132" s="3" t="s">
        <v>554</v>
      </c>
      <c r="C132" s="1" t="s">
        <v>3189</v>
      </c>
      <c r="D132" s="1" t="s">
        <v>3190</v>
      </c>
      <c r="E132" s="1" t="s">
        <v>3200</v>
      </c>
      <c r="F132" s="6">
        <v>12</v>
      </c>
      <c r="G132" s="3">
        <v>2019</v>
      </c>
      <c r="H132" s="3">
        <v>1</v>
      </c>
      <c r="I132" s="9" t="s">
        <v>6975</v>
      </c>
      <c r="J132" s="7">
        <f>COUNTIF('Purchases info'!$B$2:$B$3679,'Consumers info'!B132)</f>
        <v>1</v>
      </c>
      <c r="K132" s="7">
        <f t="shared" si="4"/>
        <v>1</v>
      </c>
      <c r="L132" s="7">
        <f t="shared" si="5"/>
        <v>0</v>
      </c>
      <c r="M132" s="7">
        <f>SUMIF('Purchases info'!$B$2:$B$3679,'Consumers info'!B132,'Purchases info'!$G$2:$G$3679)</f>
        <v>327</v>
      </c>
    </row>
    <row r="133" spans="2:13" x14ac:dyDescent="0.2">
      <c r="B133" s="3" t="s">
        <v>555</v>
      </c>
      <c r="C133" s="1" t="s">
        <v>3189</v>
      </c>
      <c r="D133" s="1" t="s">
        <v>3190</v>
      </c>
      <c r="E133" s="1" t="s">
        <v>3201</v>
      </c>
      <c r="F133" s="6">
        <v>12</v>
      </c>
      <c r="G133" s="3">
        <v>2019</v>
      </c>
      <c r="H133" s="3">
        <v>1</v>
      </c>
      <c r="I133" s="9" t="s">
        <v>6975</v>
      </c>
      <c r="J133" s="7">
        <f>COUNTIF('Purchases info'!$B$2:$B$3679,'Consumers info'!B133)</f>
        <v>1</v>
      </c>
      <c r="K133" s="7">
        <f t="shared" si="4"/>
        <v>1</v>
      </c>
      <c r="L133" s="7">
        <f t="shared" si="5"/>
        <v>0</v>
      </c>
      <c r="M133" s="7">
        <f>SUMIF('Purchases info'!$B$2:$B$3679,'Consumers info'!B133,'Purchases info'!$G$2:$G$3679)</f>
        <v>255</v>
      </c>
    </row>
    <row r="134" spans="2:13" x14ac:dyDescent="0.2">
      <c r="B134" s="3" t="s">
        <v>556</v>
      </c>
      <c r="C134" s="1" t="s">
        <v>3189</v>
      </c>
      <c r="D134" s="1" t="s">
        <v>3190</v>
      </c>
      <c r="E134" s="1" t="s">
        <v>3202</v>
      </c>
      <c r="F134" s="6">
        <v>12</v>
      </c>
      <c r="G134" s="3">
        <v>2019</v>
      </c>
      <c r="H134" s="3">
        <v>1</v>
      </c>
      <c r="I134" s="9" t="s">
        <v>6975</v>
      </c>
      <c r="J134" s="7">
        <f>COUNTIF('Purchases info'!$B$2:$B$3679,'Consumers info'!B134)</f>
        <v>1</v>
      </c>
      <c r="K134" s="7">
        <f t="shared" si="4"/>
        <v>1</v>
      </c>
      <c r="L134" s="7">
        <f t="shared" si="5"/>
        <v>0</v>
      </c>
      <c r="M134" s="7">
        <f>SUMIF('Purchases info'!$B$2:$B$3679,'Consumers info'!B134,'Purchases info'!$G$2:$G$3679)</f>
        <v>258</v>
      </c>
    </row>
    <row r="135" spans="2:13" x14ac:dyDescent="0.2">
      <c r="B135" s="3" t="s">
        <v>557</v>
      </c>
      <c r="C135" s="1" t="s">
        <v>3189</v>
      </c>
      <c r="D135" s="1" t="s">
        <v>3190</v>
      </c>
      <c r="E135" s="1" t="s">
        <v>3203</v>
      </c>
      <c r="F135" s="6">
        <v>12</v>
      </c>
      <c r="G135" s="3">
        <v>2019</v>
      </c>
      <c r="H135" s="3">
        <v>1</v>
      </c>
      <c r="I135" s="9" t="s">
        <v>6975</v>
      </c>
      <c r="J135" s="7">
        <f>COUNTIF('Purchases info'!$B$2:$B$3679,'Consumers info'!B135)</f>
        <v>1</v>
      </c>
      <c r="K135" s="7">
        <f t="shared" si="4"/>
        <v>1</v>
      </c>
      <c r="L135" s="7">
        <f t="shared" si="5"/>
        <v>0</v>
      </c>
      <c r="M135" s="7">
        <f>SUMIF('Purchases info'!$B$2:$B$3679,'Consumers info'!B135,'Purchases info'!$G$2:$G$3679)</f>
        <v>992</v>
      </c>
    </row>
    <row r="136" spans="2:13" x14ac:dyDescent="0.2">
      <c r="B136" s="3" t="s">
        <v>558</v>
      </c>
      <c r="C136" s="1" t="s">
        <v>3189</v>
      </c>
      <c r="D136" s="1" t="s">
        <v>3190</v>
      </c>
      <c r="E136" s="1" t="s">
        <v>3203</v>
      </c>
      <c r="F136" s="6">
        <v>12</v>
      </c>
      <c r="G136" s="3">
        <v>2019</v>
      </c>
      <c r="H136" s="3">
        <v>1</v>
      </c>
      <c r="I136" s="9" t="s">
        <v>6975</v>
      </c>
      <c r="J136" s="7">
        <f>COUNTIF('Purchases info'!$B$2:$B$3679,'Consumers info'!B136)</f>
        <v>1</v>
      </c>
      <c r="K136" s="7">
        <f t="shared" si="4"/>
        <v>1</v>
      </c>
      <c r="L136" s="7">
        <f t="shared" si="5"/>
        <v>0</v>
      </c>
      <c r="M136" s="7">
        <f>SUMIF('Purchases info'!$B$2:$B$3679,'Consumers info'!B136,'Purchases info'!$G$2:$G$3679)</f>
        <v>1086</v>
      </c>
    </row>
    <row r="137" spans="2:13" x14ac:dyDescent="0.2">
      <c r="B137" s="3" t="s">
        <v>559</v>
      </c>
      <c r="C137" s="1" t="s">
        <v>3189</v>
      </c>
      <c r="D137" s="1" t="s">
        <v>3190</v>
      </c>
      <c r="E137" s="1" t="s">
        <v>3200</v>
      </c>
      <c r="F137" s="6">
        <v>12</v>
      </c>
      <c r="G137" s="3">
        <v>2019</v>
      </c>
      <c r="H137" s="3">
        <v>1</v>
      </c>
      <c r="I137" s="9" t="s">
        <v>6975</v>
      </c>
      <c r="J137" s="7">
        <f>COUNTIF('Purchases info'!$B$2:$B$3679,'Consumers info'!B137)</f>
        <v>1</v>
      </c>
      <c r="K137" s="7">
        <f t="shared" si="4"/>
        <v>1</v>
      </c>
      <c r="L137" s="7">
        <f t="shared" si="5"/>
        <v>0</v>
      </c>
      <c r="M137" s="7">
        <f>SUMIF('Purchases info'!$B$2:$B$3679,'Consumers info'!B137,'Purchases info'!$G$2:$G$3679)</f>
        <v>1491</v>
      </c>
    </row>
    <row r="138" spans="2:13" x14ac:dyDescent="0.2">
      <c r="B138" s="3" t="s">
        <v>560</v>
      </c>
      <c r="C138" s="1" t="s">
        <v>3189</v>
      </c>
      <c r="D138" s="1" t="s">
        <v>3190</v>
      </c>
      <c r="E138" s="1" t="s">
        <v>6</v>
      </c>
      <c r="F138" s="6">
        <v>12</v>
      </c>
      <c r="G138" s="3">
        <v>2019</v>
      </c>
      <c r="H138" s="3">
        <v>1</v>
      </c>
      <c r="I138" s="9" t="s">
        <v>6975</v>
      </c>
      <c r="J138" s="7">
        <f>COUNTIF('Purchases info'!$B$2:$B$3679,'Consumers info'!B138)</f>
        <v>1</v>
      </c>
      <c r="K138" s="7">
        <f t="shared" si="4"/>
        <v>1</v>
      </c>
      <c r="L138" s="7">
        <f t="shared" si="5"/>
        <v>0</v>
      </c>
      <c r="M138" s="7">
        <f>SUMIF('Purchases info'!$B$2:$B$3679,'Consumers info'!B138,'Purchases info'!$G$2:$G$3679)</f>
        <v>1101</v>
      </c>
    </row>
    <row r="139" spans="2:13" x14ac:dyDescent="0.2">
      <c r="B139" s="3" t="s">
        <v>561</v>
      </c>
      <c r="C139" s="1" t="s">
        <v>3189</v>
      </c>
      <c r="D139" s="1" t="s">
        <v>3190</v>
      </c>
      <c r="E139" s="1" t="s">
        <v>6</v>
      </c>
      <c r="F139" s="6">
        <v>12</v>
      </c>
      <c r="G139" s="3">
        <v>2019</v>
      </c>
      <c r="H139" s="3">
        <v>1</v>
      </c>
      <c r="I139" s="9" t="s">
        <v>6975</v>
      </c>
      <c r="J139" s="7">
        <f>COUNTIF('Purchases info'!$B$2:$B$3679,'Consumers info'!B139)</f>
        <v>1</v>
      </c>
      <c r="K139" s="7">
        <f t="shared" si="4"/>
        <v>1</v>
      </c>
      <c r="L139" s="7">
        <f t="shared" si="5"/>
        <v>0</v>
      </c>
      <c r="M139" s="7">
        <f>SUMIF('Purchases info'!$B$2:$B$3679,'Consumers info'!B139,'Purchases info'!$G$2:$G$3679)</f>
        <v>144</v>
      </c>
    </row>
    <row r="140" spans="2:13" x14ac:dyDescent="0.2">
      <c r="B140" s="3" t="s">
        <v>562</v>
      </c>
      <c r="C140" s="1" t="s">
        <v>3189</v>
      </c>
      <c r="D140" s="1" t="s">
        <v>3190</v>
      </c>
      <c r="E140" s="1" t="s">
        <v>3201</v>
      </c>
      <c r="F140" s="6">
        <v>12</v>
      </c>
      <c r="G140" s="3">
        <v>2019</v>
      </c>
      <c r="H140" s="3">
        <v>1</v>
      </c>
      <c r="I140" s="9" t="s">
        <v>6975</v>
      </c>
      <c r="J140" s="7">
        <f>COUNTIF('Purchases info'!$B$2:$B$3679,'Consumers info'!B140)</f>
        <v>1</v>
      </c>
      <c r="K140" s="7">
        <f t="shared" si="4"/>
        <v>1</v>
      </c>
      <c r="L140" s="7">
        <f t="shared" si="5"/>
        <v>0</v>
      </c>
      <c r="M140" s="7">
        <f>SUMIF('Purchases info'!$B$2:$B$3679,'Consumers info'!B140,'Purchases info'!$G$2:$G$3679)</f>
        <v>220</v>
      </c>
    </row>
    <row r="141" spans="2:13" x14ac:dyDescent="0.2">
      <c r="B141" s="3" t="s">
        <v>563</v>
      </c>
      <c r="C141" s="1" t="s">
        <v>3189</v>
      </c>
      <c r="D141" s="1" t="s">
        <v>3190</v>
      </c>
      <c r="E141" s="1" t="s">
        <v>3203</v>
      </c>
      <c r="F141" s="6">
        <v>12</v>
      </c>
      <c r="G141" s="3">
        <v>2019</v>
      </c>
      <c r="H141" s="3">
        <v>1</v>
      </c>
      <c r="I141" s="9" t="s">
        <v>6975</v>
      </c>
      <c r="J141" s="7">
        <f>COUNTIF('Purchases info'!$B$2:$B$3679,'Consumers info'!B141)</f>
        <v>1</v>
      </c>
      <c r="K141" s="7">
        <f t="shared" si="4"/>
        <v>1</v>
      </c>
      <c r="L141" s="7">
        <f t="shared" si="5"/>
        <v>0</v>
      </c>
      <c r="M141" s="7">
        <f>SUMIF('Purchases info'!$B$2:$B$3679,'Consumers info'!B141,'Purchases info'!$G$2:$G$3679)</f>
        <v>313</v>
      </c>
    </row>
    <row r="142" spans="2:13" x14ac:dyDescent="0.2">
      <c r="B142" s="3" t="s">
        <v>564</v>
      </c>
      <c r="C142" s="1" t="s">
        <v>3189</v>
      </c>
      <c r="D142" s="1" t="s">
        <v>3190</v>
      </c>
      <c r="E142" s="1" t="s">
        <v>3200</v>
      </c>
      <c r="F142" s="6">
        <v>12</v>
      </c>
      <c r="G142" s="3">
        <v>2019</v>
      </c>
      <c r="H142" s="3">
        <v>1</v>
      </c>
      <c r="I142" s="9" t="s">
        <v>6975</v>
      </c>
      <c r="J142" s="7">
        <f>COUNTIF('Purchases info'!$B$2:$B$3679,'Consumers info'!B142)</f>
        <v>1</v>
      </c>
      <c r="K142" s="7">
        <f t="shared" si="4"/>
        <v>1</v>
      </c>
      <c r="L142" s="7">
        <f t="shared" si="5"/>
        <v>0</v>
      </c>
      <c r="M142" s="7">
        <f>SUMIF('Purchases info'!$B$2:$B$3679,'Consumers info'!B142,'Purchases info'!$G$2:$G$3679)</f>
        <v>327</v>
      </c>
    </row>
    <row r="143" spans="2:13" x14ac:dyDescent="0.2">
      <c r="B143" s="3" t="s">
        <v>565</v>
      </c>
      <c r="C143" s="1" t="s">
        <v>3189</v>
      </c>
      <c r="D143" s="1" t="s">
        <v>3190</v>
      </c>
      <c r="E143" s="1" t="s">
        <v>3202</v>
      </c>
      <c r="F143" s="6">
        <v>12</v>
      </c>
      <c r="G143" s="3">
        <v>2019</v>
      </c>
      <c r="H143" s="3">
        <v>1</v>
      </c>
      <c r="I143" s="9" t="s">
        <v>6975</v>
      </c>
      <c r="J143" s="7">
        <f>COUNTIF('Purchases info'!$B$2:$B$3679,'Consumers info'!B143)</f>
        <v>1</v>
      </c>
      <c r="K143" s="7">
        <f t="shared" si="4"/>
        <v>1</v>
      </c>
      <c r="L143" s="7">
        <f t="shared" si="5"/>
        <v>0</v>
      </c>
      <c r="M143" s="7">
        <f>SUMIF('Purchases info'!$B$2:$B$3679,'Consumers info'!B143,'Purchases info'!$G$2:$G$3679)</f>
        <v>327</v>
      </c>
    </row>
    <row r="144" spans="2:13" x14ac:dyDescent="0.2">
      <c r="B144" s="3" t="s">
        <v>566</v>
      </c>
      <c r="C144" s="1" t="s">
        <v>3189</v>
      </c>
      <c r="D144" s="1" t="s">
        <v>3190</v>
      </c>
      <c r="E144" s="1" t="s">
        <v>3201</v>
      </c>
      <c r="F144" s="6">
        <v>12</v>
      </c>
      <c r="G144" s="3">
        <v>2019</v>
      </c>
      <c r="H144" s="3">
        <v>1</v>
      </c>
      <c r="I144" s="9" t="s">
        <v>6975</v>
      </c>
      <c r="J144" s="7">
        <f>COUNTIF('Purchases info'!$B$2:$B$3679,'Consumers info'!B144)</f>
        <v>1</v>
      </c>
      <c r="K144" s="7">
        <f t="shared" si="4"/>
        <v>1</v>
      </c>
      <c r="L144" s="7">
        <f t="shared" si="5"/>
        <v>0</v>
      </c>
      <c r="M144" s="7">
        <f>SUMIF('Purchases info'!$B$2:$B$3679,'Consumers info'!B144,'Purchases info'!$G$2:$G$3679)</f>
        <v>440</v>
      </c>
    </row>
    <row r="145" spans="2:13" x14ac:dyDescent="0.2">
      <c r="B145" s="3" t="s">
        <v>567</v>
      </c>
      <c r="C145" s="1" t="s">
        <v>3189</v>
      </c>
      <c r="D145" s="1" t="s">
        <v>3190</v>
      </c>
      <c r="E145" s="1" t="s">
        <v>3202</v>
      </c>
      <c r="F145" s="6">
        <v>12</v>
      </c>
      <c r="G145" s="3">
        <v>2019</v>
      </c>
      <c r="H145" s="3">
        <v>1</v>
      </c>
      <c r="I145" s="9" t="s">
        <v>6975</v>
      </c>
      <c r="J145" s="7">
        <f>COUNTIF('Purchases info'!$B$2:$B$3679,'Consumers info'!B145)</f>
        <v>1</v>
      </c>
      <c r="K145" s="7">
        <f t="shared" si="4"/>
        <v>1</v>
      </c>
      <c r="L145" s="7">
        <f t="shared" si="5"/>
        <v>0</v>
      </c>
      <c r="M145" s="7">
        <f>SUMIF('Purchases info'!$B$2:$B$3679,'Consumers info'!B145,'Purchases info'!$G$2:$G$3679)</f>
        <v>187</v>
      </c>
    </row>
    <row r="146" spans="2:13" x14ac:dyDescent="0.2">
      <c r="B146" s="3" t="s">
        <v>568</v>
      </c>
      <c r="C146" s="1" t="s">
        <v>3189</v>
      </c>
      <c r="D146" s="1" t="s">
        <v>3190</v>
      </c>
      <c r="E146" s="1" t="s">
        <v>3201</v>
      </c>
      <c r="F146" s="6">
        <v>12</v>
      </c>
      <c r="G146" s="3">
        <v>2019</v>
      </c>
      <c r="H146" s="3">
        <v>1</v>
      </c>
      <c r="I146" s="9" t="s">
        <v>6975</v>
      </c>
      <c r="J146" s="7">
        <f>COUNTIF('Purchases info'!$B$2:$B$3679,'Consumers info'!B146)</f>
        <v>1</v>
      </c>
      <c r="K146" s="7">
        <f t="shared" si="4"/>
        <v>1</v>
      </c>
      <c r="L146" s="7">
        <f t="shared" si="5"/>
        <v>0</v>
      </c>
      <c r="M146" s="7">
        <f>SUMIF('Purchases info'!$B$2:$B$3679,'Consumers info'!B146,'Purchases info'!$G$2:$G$3679)</f>
        <v>447</v>
      </c>
    </row>
    <row r="147" spans="2:13" x14ac:dyDescent="0.2">
      <c r="B147" s="3" t="s">
        <v>569</v>
      </c>
      <c r="C147" s="1" t="s">
        <v>3189</v>
      </c>
      <c r="D147" s="1" t="s">
        <v>3190</v>
      </c>
      <c r="E147" s="1" t="s">
        <v>6</v>
      </c>
      <c r="F147" s="6">
        <v>12</v>
      </c>
      <c r="G147" s="3">
        <v>2019</v>
      </c>
      <c r="H147" s="3">
        <v>1</v>
      </c>
      <c r="I147" s="9" t="s">
        <v>6975</v>
      </c>
      <c r="J147" s="7">
        <f>COUNTIF('Purchases info'!$B$2:$B$3679,'Consumers info'!B147)</f>
        <v>1</v>
      </c>
      <c r="K147" s="7">
        <f t="shared" si="4"/>
        <v>1</v>
      </c>
      <c r="L147" s="7">
        <f t="shared" si="5"/>
        <v>0</v>
      </c>
      <c r="M147" s="7">
        <f>SUMIF('Purchases info'!$B$2:$B$3679,'Consumers info'!B147,'Purchases info'!$G$2:$G$3679)</f>
        <v>990</v>
      </c>
    </row>
    <row r="148" spans="2:13" x14ac:dyDescent="0.2">
      <c r="B148" s="3" t="s">
        <v>570</v>
      </c>
      <c r="C148" s="1" t="s">
        <v>3189</v>
      </c>
      <c r="D148" s="1" t="s">
        <v>3190</v>
      </c>
      <c r="E148" s="1" t="s">
        <v>3201</v>
      </c>
      <c r="F148" s="6">
        <v>12</v>
      </c>
      <c r="G148" s="3">
        <v>2019</v>
      </c>
      <c r="H148" s="3">
        <v>1</v>
      </c>
      <c r="I148" s="9" t="s">
        <v>6975</v>
      </c>
      <c r="J148" s="7">
        <f>COUNTIF('Purchases info'!$B$2:$B$3679,'Consumers info'!B148)</f>
        <v>1</v>
      </c>
      <c r="K148" s="7">
        <f t="shared" si="4"/>
        <v>1</v>
      </c>
      <c r="L148" s="7">
        <f t="shared" si="5"/>
        <v>0</v>
      </c>
      <c r="M148" s="7">
        <f>SUMIF('Purchases info'!$B$2:$B$3679,'Consumers info'!B148,'Purchases info'!$G$2:$G$3679)</f>
        <v>1491</v>
      </c>
    </row>
    <row r="149" spans="2:13" x14ac:dyDescent="0.2">
      <c r="B149" s="3" t="s">
        <v>571</v>
      </c>
      <c r="C149" s="1" t="s">
        <v>3189</v>
      </c>
      <c r="D149" s="1" t="s">
        <v>3190</v>
      </c>
      <c r="E149" s="1" t="s">
        <v>3200</v>
      </c>
      <c r="F149" s="6">
        <v>12</v>
      </c>
      <c r="G149" s="3">
        <v>2019</v>
      </c>
      <c r="H149" s="3">
        <v>1</v>
      </c>
      <c r="I149" s="9" t="s">
        <v>6975</v>
      </c>
      <c r="J149" s="7">
        <f>COUNTIF('Purchases info'!$B$2:$B$3679,'Consumers info'!B149)</f>
        <v>1</v>
      </c>
      <c r="K149" s="7">
        <f t="shared" si="4"/>
        <v>1</v>
      </c>
      <c r="L149" s="7">
        <f t="shared" si="5"/>
        <v>0</v>
      </c>
      <c r="M149" s="7">
        <f>SUMIF('Purchases info'!$B$2:$B$3679,'Consumers info'!B149,'Purchases info'!$G$2:$G$3679)</f>
        <v>510</v>
      </c>
    </row>
    <row r="150" spans="2:13" x14ac:dyDescent="0.2">
      <c r="B150" s="3" t="s">
        <v>572</v>
      </c>
      <c r="C150" s="1" t="s">
        <v>3189</v>
      </c>
      <c r="D150" s="1" t="s">
        <v>3190</v>
      </c>
      <c r="E150" s="1" t="s">
        <v>6</v>
      </c>
      <c r="F150" s="6">
        <v>12</v>
      </c>
      <c r="G150" s="3">
        <v>2019</v>
      </c>
      <c r="H150" s="3">
        <v>1</v>
      </c>
      <c r="I150" s="9" t="s">
        <v>6975</v>
      </c>
      <c r="J150" s="7">
        <f>COUNTIF('Purchases info'!$B$2:$B$3679,'Consumers info'!B150)</f>
        <v>1</v>
      </c>
      <c r="K150" s="7">
        <f t="shared" ref="K150:K213" si="6">IF(J150=1,IF(I150="Active",1,0),0)</f>
        <v>1</v>
      </c>
      <c r="L150" s="7">
        <f t="shared" si="5"/>
        <v>0</v>
      </c>
      <c r="M150" s="7">
        <f>SUMIF('Purchases info'!$B$2:$B$3679,'Consumers info'!B150,'Purchases info'!$G$2:$G$3679)</f>
        <v>258</v>
      </c>
    </row>
    <row r="151" spans="2:13" x14ac:dyDescent="0.2">
      <c r="B151" s="3" t="s">
        <v>573</v>
      </c>
      <c r="C151" s="1" t="s">
        <v>3189</v>
      </c>
      <c r="D151" s="1" t="s">
        <v>3190</v>
      </c>
      <c r="E151" s="1" t="s">
        <v>6</v>
      </c>
      <c r="F151" s="6">
        <v>12</v>
      </c>
      <c r="G151" s="3">
        <v>2019</v>
      </c>
      <c r="H151" s="3">
        <v>1</v>
      </c>
      <c r="I151" s="9" t="s">
        <v>6975</v>
      </c>
      <c r="J151" s="7">
        <f>COUNTIF('Purchases info'!$B$2:$B$3679,'Consumers info'!B151)</f>
        <v>1</v>
      </c>
      <c r="K151" s="7">
        <f t="shared" si="6"/>
        <v>1</v>
      </c>
      <c r="L151" s="7">
        <f t="shared" si="5"/>
        <v>0</v>
      </c>
      <c r="M151" s="7">
        <f>SUMIF('Purchases info'!$B$2:$B$3679,'Consumers info'!B151,'Purchases info'!$G$2:$G$3679)</f>
        <v>474</v>
      </c>
    </row>
    <row r="152" spans="2:13" x14ac:dyDescent="0.2">
      <c r="B152" s="3" t="s">
        <v>574</v>
      </c>
      <c r="C152" s="1" t="s">
        <v>3189</v>
      </c>
      <c r="D152" s="1" t="s">
        <v>3190</v>
      </c>
      <c r="E152" s="1" t="s">
        <v>6</v>
      </c>
      <c r="F152" s="6">
        <v>12</v>
      </c>
      <c r="G152" s="3">
        <v>2019</v>
      </c>
      <c r="H152" s="3">
        <v>1</v>
      </c>
      <c r="I152" s="9" t="s">
        <v>6975</v>
      </c>
      <c r="J152" s="7">
        <f>COUNTIF('Purchases info'!$B$2:$B$3679,'Consumers info'!B152)</f>
        <v>1</v>
      </c>
      <c r="K152" s="7">
        <f t="shared" si="6"/>
        <v>1</v>
      </c>
      <c r="L152" s="7">
        <f t="shared" si="5"/>
        <v>0</v>
      </c>
      <c r="M152" s="7">
        <f>SUMIF('Purchases info'!$B$2:$B$3679,'Consumers info'!B152,'Purchases info'!$G$2:$G$3679)</f>
        <v>168</v>
      </c>
    </row>
    <row r="153" spans="2:13" x14ac:dyDescent="0.2">
      <c r="B153" s="3" t="s">
        <v>575</v>
      </c>
      <c r="C153" s="1" t="s">
        <v>3189</v>
      </c>
      <c r="D153" s="1" t="s">
        <v>3190</v>
      </c>
      <c r="E153" s="1" t="s">
        <v>6</v>
      </c>
      <c r="F153" s="6">
        <v>12</v>
      </c>
      <c r="G153" s="3">
        <v>2019</v>
      </c>
      <c r="H153" s="3">
        <v>1</v>
      </c>
      <c r="I153" s="9" t="s">
        <v>6975</v>
      </c>
      <c r="J153" s="7">
        <f>COUNTIF('Purchases info'!$B$2:$B$3679,'Consumers info'!B153)</f>
        <v>1</v>
      </c>
      <c r="K153" s="7">
        <f t="shared" si="6"/>
        <v>1</v>
      </c>
      <c r="L153" s="7">
        <f t="shared" si="5"/>
        <v>0</v>
      </c>
      <c r="M153" s="7">
        <f>SUMIF('Purchases info'!$B$2:$B$3679,'Consumers info'!B153,'Purchases info'!$G$2:$G$3679)</f>
        <v>240</v>
      </c>
    </row>
    <row r="154" spans="2:13" x14ac:dyDescent="0.2">
      <c r="B154" s="3" t="s">
        <v>576</v>
      </c>
      <c r="C154" s="1" t="s">
        <v>3189</v>
      </c>
      <c r="D154" s="1" t="s">
        <v>3190</v>
      </c>
      <c r="E154" s="1" t="s">
        <v>6</v>
      </c>
      <c r="F154" s="6">
        <v>12</v>
      </c>
      <c r="G154" s="3">
        <v>2019</v>
      </c>
      <c r="H154" s="3">
        <v>1</v>
      </c>
      <c r="I154" s="9" t="s">
        <v>6975</v>
      </c>
      <c r="J154" s="7">
        <f>COUNTIF('Purchases info'!$B$2:$B$3679,'Consumers info'!B154)</f>
        <v>1</v>
      </c>
      <c r="K154" s="7">
        <f t="shared" si="6"/>
        <v>1</v>
      </c>
      <c r="L154" s="7">
        <f t="shared" si="5"/>
        <v>0</v>
      </c>
      <c r="M154" s="7">
        <f>SUMIF('Purchases info'!$B$2:$B$3679,'Consumers info'!B154,'Purchases info'!$G$2:$G$3679)</f>
        <v>255</v>
      </c>
    </row>
    <row r="155" spans="2:13" x14ac:dyDescent="0.2">
      <c r="B155" s="3" t="s">
        <v>577</v>
      </c>
      <c r="C155" s="1" t="s">
        <v>3189</v>
      </c>
      <c r="D155" s="1" t="s">
        <v>3190</v>
      </c>
      <c r="E155" s="1" t="s">
        <v>6</v>
      </c>
      <c r="F155" s="6">
        <v>12</v>
      </c>
      <c r="G155" s="3">
        <v>2019</v>
      </c>
      <c r="H155" s="3">
        <v>1</v>
      </c>
      <c r="I155" s="9" t="s">
        <v>6975</v>
      </c>
      <c r="J155" s="7">
        <f>COUNTIF('Purchases info'!$B$2:$B$3679,'Consumers info'!B155)</f>
        <v>1</v>
      </c>
      <c r="K155" s="7">
        <f t="shared" si="6"/>
        <v>1</v>
      </c>
      <c r="L155" s="7">
        <f t="shared" si="5"/>
        <v>0</v>
      </c>
      <c r="M155" s="7">
        <f>SUMIF('Purchases info'!$B$2:$B$3679,'Consumers info'!B155,'Purchases info'!$G$2:$G$3679)</f>
        <v>889</v>
      </c>
    </row>
    <row r="156" spans="2:13" x14ac:dyDescent="0.2">
      <c r="B156" s="3" t="s">
        <v>578</v>
      </c>
      <c r="C156" s="1" t="s">
        <v>3189</v>
      </c>
      <c r="D156" s="1" t="s">
        <v>3190</v>
      </c>
      <c r="E156" s="1" t="s">
        <v>3201</v>
      </c>
      <c r="F156" s="6">
        <v>12</v>
      </c>
      <c r="G156" s="3">
        <v>2019</v>
      </c>
      <c r="H156" s="3">
        <v>1</v>
      </c>
      <c r="I156" s="9" t="s">
        <v>6975</v>
      </c>
      <c r="J156" s="7">
        <f>COUNTIF('Purchases info'!$B$2:$B$3679,'Consumers info'!B156)</f>
        <v>1</v>
      </c>
      <c r="K156" s="7">
        <f t="shared" si="6"/>
        <v>1</v>
      </c>
      <c r="L156" s="7">
        <f t="shared" si="5"/>
        <v>0</v>
      </c>
      <c r="M156" s="7">
        <f>SUMIF('Purchases info'!$B$2:$B$3679,'Consumers info'!B156,'Purchases info'!$G$2:$G$3679)</f>
        <v>636</v>
      </c>
    </row>
    <row r="157" spans="2:13" x14ac:dyDescent="0.2">
      <c r="B157" s="3" t="s">
        <v>579</v>
      </c>
      <c r="C157" s="1" t="s">
        <v>3189</v>
      </c>
      <c r="D157" s="1" t="s">
        <v>3190</v>
      </c>
      <c r="E157" s="1" t="s">
        <v>3201</v>
      </c>
      <c r="F157" s="6">
        <v>12</v>
      </c>
      <c r="G157" s="3">
        <v>2019</v>
      </c>
      <c r="H157" s="3">
        <v>1</v>
      </c>
      <c r="I157" s="9" t="s">
        <v>6975</v>
      </c>
      <c r="J157" s="7">
        <f>COUNTIF('Purchases info'!$B$2:$B$3679,'Consumers info'!B157)</f>
        <v>1</v>
      </c>
      <c r="K157" s="7">
        <f t="shared" si="6"/>
        <v>1</v>
      </c>
      <c r="L157" s="7">
        <f t="shared" si="5"/>
        <v>0</v>
      </c>
      <c r="M157" s="7">
        <f>SUMIF('Purchases info'!$B$2:$B$3679,'Consumers info'!B157,'Purchases info'!$G$2:$G$3679)</f>
        <v>492</v>
      </c>
    </row>
    <row r="158" spans="2:13" x14ac:dyDescent="0.2">
      <c r="B158" s="3" t="s">
        <v>580</v>
      </c>
      <c r="C158" s="1" t="s">
        <v>3189</v>
      </c>
      <c r="D158" s="1" t="s">
        <v>3190</v>
      </c>
      <c r="E158" s="1" t="s">
        <v>3202</v>
      </c>
      <c r="F158" s="6">
        <v>12</v>
      </c>
      <c r="G158" s="3">
        <v>2019</v>
      </c>
      <c r="H158" s="3">
        <v>1</v>
      </c>
      <c r="I158" s="9" t="s">
        <v>6975</v>
      </c>
      <c r="J158" s="7">
        <f>COUNTIF('Purchases info'!$B$2:$B$3679,'Consumers info'!B158)</f>
        <v>1</v>
      </c>
      <c r="K158" s="7">
        <f t="shared" si="6"/>
        <v>1</v>
      </c>
      <c r="L158" s="7">
        <f t="shared" si="5"/>
        <v>0</v>
      </c>
      <c r="M158" s="7">
        <f>SUMIF('Purchases info'!$B$2:$B$3679,'Consumers info'!B158,'Purchases info'!$G$2:$G$3679)</f>
        <v>261</v>
      </c>
    </row>
    <row r="159" spans="2:13" x14ac:dyDescent="0.2">
      <c r="B159" s="3" t="s">
        <v>581</v>
      </c>
      <c r="C159" s="1" t="s">
        <v>3189</v>
      </c>
      <c r="D159" s="1" t="s">
        <v>3190</v>
      </c>
      <c r="E159" s="1" t="s">
        <v>3203</v>
      </c>
      <c r="F159" s="6">
        <v>12</v>
      </c>
      <c r="G159" s="3">
        <v>2019</v>
      </c>
      <c r="H159" s="3">
        <v>1</v>
      </c>
      <c r="I159" s="9" t="s">
        <v>6975</v>
      </c>
      <c r="J159" s="7">
        <f>COUNTIF('Purchases info'!$B$2:$B$3679,'Consumers info'!B159)</f>
        <v>1</v>
      </c>
      <c r="K159" s="7">
        <f t="shared" si="6"/>
        <v>1</v>
      </c>
      <c r="L159" s="7">
        <f t="shared" si="5"/>
        <v>0</v>
      </c>
      <c r="M159" s="7">
        <f>SUMIF('Purchases info'!$B$2:$B$3679,'Consumers info'!B159,'Purchases info'!$G$2:$G$3679)</f>
        <v>278</v>
      </c>
    </row>
    <row r="160" spans="2:13" x14ac:dyDescent="0.2">
      <c r="B160" s="3" t="s">
        <v>582</v>
      </c>
      <c r="C160" s="1" t="s">
        <v>3189</v>
      </c>
      <c r="D160" s="1" t="s">
        <v>3190</v>
      </c>
      <c r="E160" s="1" t="s">
        <v>3203</v>
      </c>
      <c r="F160" s="6">
        <v>12</v>
      </c>
      <c r="G160" s="3">
        <v>2019</v>
      </c>
      <c r="H160" s="3">
        <v>1</v>
      </c>
      <c r="I160" s="9" t="s">
        <v>6975</v>
      </c>
      <c r="J160" s="7">
        <f>COUNTIF('Purchases info'!$B$2:$B$3679,'Consumers info'!B160)</f>
        <v>1</v>
      </c>
      <c r="K160" s="7">
        <f t="shared" si="6"/>
        <v>1</v>
      </c>
      <c r="L160" s="7">
        <f t="shared" si="5"/>
        <v>0</v>
      </c>
      <c r="M160" s="7">
        <f>SUMIF('Purchases info'!$B$2:$B$3679,'Consumers info'!B160,'Purchases info'!$G$2:$G$3679)</f>
        <v>383</v>
      </c>
    </row>
    <row r="161" spans="2:13" x14ac:dyDescent="0.2">
      <c r="B161" s="3" t="s">
        <v>583</v>
      </c>
      <c r="C161" s="1" t="s">
        <v>3189</v>
      </c>
      <c r="D161" s="1" t="s">
        <v>3190</v>
      </c>
      <c r="E161" s="1" t="s">
        <v>3203</v>
      </c>
      <c r="F161" s="6">
        <v>12</v>
      </c>
      <c r="G161" s="3">
        <v>2019</v>
      </c>
      <c r="H161" s="3">
        <v>1</v>
      </c>
      <c r="I161" s="9" t="s">
        <v>6975</v>
      </c>
      <c r="J161" s="7">
        <f>COUNTIF('Purchases info'!$B$2:$B$3679,'Consumers info'!B161)</f>
        <v>1</v>
      </c>
      <c r="K161" s="7">
        <f t="shared" si="6"/>
        <v>1</v>
      </c>
      <c r="L161" s="7">
        <f t="shared" si="5"/>
        <v>0</v>
      </c>
      <c r="M161" s="7">
        <f>SUMIF('Purchases info'!$B$2:$B$3679,'Consumers info'!B161,'Purchases info'!$G$2:$G$3679)</f>
        <v>447</v>
      </c>
    </row>
    <row r="162" spans="2:13" x14ac:dyDescent="0.2">
      <c r="B162" s="3" t="s">
        <v>584</v>
      </c>
      <c r="C162" s="1" t="s">
        <v>3189</v>
      </c>
      <c r="D162" s="1" t="s">
        <v>3190</v>
      </c>
      <c r="E162" s="1" t="s">
        <v>3202</v>
      </c>
      <c r="F162" s="6">
        <v>12</v>
      </c>
      <c r="G162" s="3">
        <v>2019</v>
      </c>
      <c r="H162" s="3">
        <v>1</v>
      </c>
      <c r="I162" s="9" t="s">
        <v>6975</v>
      </c>
      <c r="J162" s="7">
        <f>COUNTIF('Purchases info'!$B$2:$B$3679,'Consumers info'!B162)</f>
        <v>1</v>
      </c>
      <c r="K162" s="7">
        <f t="shared" si="6"/>
        <v>1</v>
      </c>
      <c r="L162" s="7">
        <f t="shared" si="5"/>
        <v>0</v>
      </c>
      <c r="M162" s="7">
        <f>SUMIF('Purchases info'!$B$2:$B$3679,'Consumers info'!B162,'Purchases info'!$G$2:$G$3679)</f>
        <v>345</v>
      </c>
    </row>
    <row r="163" spans="2:13" x14ac:dyDescent="0.2">
      <c r="B163" s="3" t="s">
        <v>585</v>
      </c>
      <c r="C163" s="1" t="s">
        <v>3189</v>
      </c>
      <c r="D163" s="1" t="s">
        <v>3190</v>
      </c>
      <c r="E163" s="1" t="s">
        <v>6</v>
      </c>
      <c r="F163" s="6">
        <v>12</v>
      </c>
      <c r="G163" s="3">
        <v>2019</v>
      </c>
      <c r="H163" s="3">
        <v>1</v>
      </c>
      <c r="I163" s="9" t="s">
        <v>6975</v>
      </c>
      <c r="J163" s="7">
        <f>COUNTIF('Purchases info'!$B$2:$B$3679,'Consumers info'!B163)</f>
        <v>1</v>
      </c>
      <c r="K163" s="7">
        <f t="shared" si="6"/>
        <v>1</v>
      </c>
      <c r="L163" s="7">
        <f t="shared" si="5"/>
        <v>0</v>
      </c>
      <c r="M163" s="7">
        <f>SUMIF('Purchases info'!$B$2:$B$3679,'Consumers info'!B163,'Purchases info'!$G$2:$G$3679)</f>
        <v>447</v>
      </c>
    </row>
    <row r="164" spans="2:13" x14ac:dyDescent="0.2">
      <c r="B164" s="3" t="s">
        <v>586</v>
      </c>
      <c r="C164" s="1" t="s">
        <v>3189</v>
      </c>
      <c r="D164" s="1" t="s">
        <v>3190</v>
      </c>
      <c r="E164" s="1" t="s">
        <v>3202</v>
      </c>
      <c r="F164" s="6">
        <v>12</v>
      </c>
      <c r="G164" s="3">
        <v>2019</v>
      </c>
      <c r="H164" s="3">
        <v>1</v>
      </c>
      <c r="I164" s="9" t="s">
        <v>6975</v>
      </c>
      <c r="J164" s="7">
        <f>COUNTIF('Purchases info'!$B$2:$B$3679,'Consumers info'!B164)</f>
        <v>1</v>
      </c>
      <c r="K164" s="7">
        <f t="shared" si="6"/>
        <v>1</v>
      </c>
      <c r="L164" s="7">
        <f t="shared" si="5"/>
        <v>0</v>
      </c>
      <c r="M164" s="7">
        <f>SUMIF('Purchases info'!$B$2:$B$3679,'Consumers info'!B164,'Purchases info'!$G$2:$G$3679)</f>
        <v>144</v>
      </c>
    </row>
    <row r="165" spans="2:13" x14ac:dyDescent="0.2">
      <c r="B165" s="3" t="s">
        <v>587</v>
      </c>
      <c r="C165" s="1" t="s">
        <v>3189</v>
      </c>
      <c r="D165" s="1" t="s">
        <v>3190</v>
      </c>
      <c r="E165" s="1" t="s">
        <v>6</v>
      </c>
      <c r="F165" s="6">
        <v>12</v>
      </c>
      <c r="G165" s="3">
        <v>2019</v>
      </c>
      <c r="H165" s="3">
        <v>1</v>
      </c>
      <c r="I165" s="9" t="s">
        <v>6975</v>
      </c>
      <c r="J165" s="7">
        <f>COUNTIF('Purchases info'!$B$2:$B$3679,'Consumers info'!B165)</f>
        <v>1</v>
      </c>
      <c r="K165" s="7">
        <f t="shared" si="6"/>
        <v>1</v>
      </c>
      <c r="L165" s="7">
        <f t="shared" si="5"/>
        <v>0</v>
      </c>
      <c r="M165" s="7">
        <f>SUMIF('Purchases info'!$B$2:$B$3679,'Consumers info'!B165,'Purchases info'!$G$2:$G$3679)</f>
        <v>579</v>
      </c>
    </row>
    <row r="166" spans="2:13" x14ac:dyDescent="0.2">
      <c r="B166" s="3" t="s">
        <v>588</v>
      </c>
      <c r="C166" s="1" t="s">
        <v>3189</v>
      </c>
      <c r="D166" s="1" t="s">
        <v>3190</v>
      </c>
      <c r="E166" s="1" t="s">
        <v>3203</v>
      </c>
      <c r="F166" s="6">
        <v>12</v>
      </c>
      <c r="G166" s="3">
        <v>2019</v>
      </c>
      <c r="H166" s="3">
        <v>1</v>
      </c>
      <c r="I166" s="9" t="s">
        <v>6975</v>
      </c>
      <c r="J166" s="7">
        <f>COUNTIF('Purchases info'!$B$2:$B$3679,'Consumers info'!B166)</f>
        <v>1</v>
      </c>
      <c r="K166" s="7">
        <f t="shared" si="6"/>
        <v>1</v>
      </c>
      <c r="L166" s="7">
        <f t="shared" si="5"/>
        <v>0</v>
      </c>
      <c r="M166" s="7">
        <f>SUMIF('Purchases info'!$B$2:$B$3679,'Consumers info'!B166,'Purchases info'!$G$2:$G$3679)</f>
        <v>492</v>
      </c>
    </row>
    <row r="167" spans="2:13" x14ac:dyDescent="0.2">
      <c r="B167" s="3" t="s">
        <v>589</v>
      </c>
      <c r="C167" s="1" t="s">
        <v>3189</v>
      </c>
      <c r="D167" s="1" t="s">
        <v>3190</v>
      </c>
      <c r="E167" s="1" t="s">
        <v>3203</v>
      </c>
      <c r="F167" s="6">
        <v>12</v>
      </c>
      <c r="G167" s="3">
        <v>2019</v>
      </c>
      <c r="H167" s="3">
        <v>1</v>
      </c>
      <c r="I167" s="9" t="s">
        <v>6975</v>
      </c>
      <c r="J167" s="7">
        <f>COUNTIF('Purchases info'!$B$2:$B$3679,'Consumers info'!B167)</f>
        <v>1</v>
      </c>
      <c r="K167" s="7">
        <f t="shared" si="6"/>
        <v>1</v>
      </c>
      <c r="L167" s="7">
        <f t="shared" si="5"/>
        <v>0</v>
      </c>
      <c r="M167" s="7">
        <f>SUMIF('Purchases info'!$B$2:$B$3679,'Consumers info'!B167,'Purchases info'!$G$2:$G$3679)</f>
        <v>168</v>
      </c>
    </row>
    <row r="168" spans="2:13" x14ac:dyDescent="0.2">
      <c r="B168" s="3" t="s">
        <v>590</v>
      </c>
      <c r="C168" s="1" t="s">
        <v>3189</v>
      </c>
      <c r="D168" s="1" t="s">
        <v>3190</v>
      </c>
      <c r="E168" s="1" t="s">
        <v>3203</v>
      </c>
      <c r="F168" s="6">
        <v>12</v>
      </c>
      <c r="G168" s="3">
        <v>2019</v>
      </c>
      <c r="H168" s="3">
        <v>1</v>
      </c>
      <c r="I168" s="9" t="s">
        <v>6975</v>
      </c>
      <c r="J168" s="7">
        <f>COUNTIF('Purchases info'!$B$2:$B$3679,'Consumers info'!B168)</f>
        <v>1</v>
      </c>
      <c r="K168" s="7">
        <f t="shared" si="6"/>
        <v>1</v>
      </c>
      <c r="L168" s="7">
        <f t="shared" si="5"/>
        <v>0</v>
      </c>
      <c r="M168" s="7">
        <f>SUMIF('Purchases info'!$B$2:$B$3679,'Consumers info'!B168,'Purchases info'!$G$2:$G$3679)</f>
        <v>367</v>
      </c>
    </row>
    <row r="169" spans="2:13" x14ac:dyDescent="0.2">
      <c r="B169" s="3" t="s">
        <v>591</v>
      </c>
      <c r="C169" s="1" t="s">
        <v>3189</v>
      </c>
      <c r="D169" s="1" t="s">
        <v>3190</v>
      </c>
      <c r="E169" s="1" t="s">
        <v>3203</v>
      </c>
      <c r="F169" s="6">
        <v>12</v>
      </c>
      <c r="G169" s="3">
        <v>2019</v>
      </c>
      <c r="H169" s="3">
        <v>1</v>
      </c>
      <c r="I169" s="9" t="s">
        <v>6975</v>
      </c>
      <c r="J169" s="7">
        <f>COUNTIF('Purchases info'!$B$2:$B$3679,'Consumers info'!B169)</f>
        <v>1</v>
      </c>
      <c r="K169" s="7">
        <f t="shared" si="6"/>
        <v>1</v>
      </c>
      <c r="L169" s="7">
        <f t="shared" si="5"/>
        <v>0</v>
      </c>
      <c r="M169" s="7">
        <f>SUMIF('Purchases info'!$B$2:$B$3679,'Consumers info'!B169,'Purchases info'!$G$2:$G$3679)</f>
        <v>345</v>
      </c>
    </row>
    <row r="170" spans="2:13" x14ac:dyDescent="0.2">
      <c r="B170" s="3" t="s">
        <v>592</v>
      </c>
      <c r="C170" s="1" t="s">
        <v>3189</v>
      </c>
      <c r="D170" s="1" t="s">
        <v>3190</v>
      </c>
      <c r="E170" s="1" t="s">
        <v>3200</v>
      </c>
      <c r="F170" s="6">
        <v>12</v>
      </c>
      <c r="G170" s="3">
        <v>2019</v>
      </c>
      <c r="H170" s="3">
        <v>1</v>
      </c>
      <c r="I170" s="9" t="s">
        <v>6975</v>
      </c>
      <c r="J170" s="7">
        <f>COUNTIF('Purchases info'!$B$2:$B$3679,'Consumers info'!B170)</f>
        <v>1</v>
      </c>
      <c r="K170" s="7">
        <f t="shared" si="6"/>
        <v>1</v>
      </c>
      <c r="L170" s="7">
        <f t="shared" si="5"/>
        <v>0</v>
      </c>
      <c r="M170" s="7">
        <f>SUMIF('Purchases info'!$B$2:$B$3679,'Consumers info'!B170,'Purchases info'!$G$2:$G$3679)</f>
        <v>345</v>
      </c>
    </row>
    <row r="171" spans="2:13" x14ac:dyDescent="0.2">
      <c r="B171" s="3" t="s">
        <v>593</v>
      </c>
      <c r="C171" s="1" t="s">
        <v>3189</v>
      </c>
      <c r="D171" s="1" t="s">
        <v>3190</v>
      </c>
      <c r="E171" s="1" t="s">
        <v>6</v>
      </c>
      <c r="F171" s="6">
        <v>12</v>
      </c>
      <c r="G171" s="3">
        <v>2019</v>
      </c>
      <c r="H171" s="3">
        <v>1</v>
      </c>
      <c r="I171" s="9" t="s">
        <v>6975</v>
      </c>
      <c r="J171" s="7">
        <f>COUNTIF('Purchases info'!$B$2:$B$3679,'Consumers info'!B171)</f>
        <v>1</v>
      </c>
      <c r="K171" s="7">
        <f t="shared" si="6"/>
        <v>1</v>
      </c>
      <c r="L171" s="7">
        <f t="shared" si="5"/>
        <v>0</v>
      </c>
      <c r="M171" s="7">
        <f>SUMIF('Purchases info'!$B$2:$B$3679,'Consumers info'!B171,'Purchases info'!$G$2:$G$3679)</f>
        <v>345</v>
      </c>
    </row>
    <row r="172" spans="2:13" x14ac:dyDescent="0.2">
      <c r="B172" s="3" t="s">
        <v>594</v>
      </c>
      <c r="C172" s="1" t="s">
        <v>3189</v>
      </c>
      <c r="D172" s="1" t="s">
        <v>3190</v>
      </c>
      <c r="E172" s="1" t="s">
        <v>3202</v>
      </c>
      <c r="F172" s="6">
        <v>12</v>
      </c>
      <c r="G172" s="3">
        <v>2019</v>
      </c>
      <c r="H172" s="3">
        <v>1</v>
      </c>
      <c r="I172" s="9" t="s">
        <v>6975</v>
      </c>
      <c r="J172" s="7">
        <f>COUNTIF('Purchases info'!$B$2:$B$3679,'Consumers info'!B172)</f>
        <v>1</v>
      </c>
      <c r="K172" s="7">
        <f t="shared" si="6"/>
        <v>1</v>
      </c>
      <c r="L172" s="7">
        <f t="shared" si="5"/>
        <v>0</v>
      </c>
      <c r="M172" s="7">
        <f>SUMIF('Purchases info'!$B$2:$B$3679,'Consumers info'!B172,'Purchases info'!$G$2:$G$3679)</f>
        <v>345</v>
      </c>
    </row>
    <row r="173" spans="2:13" x14ac:dyDescent="0.2">
      <c r="B173" s="3" t="s">
        <v>595</v>
      </c>
      <c r="C173" s="1" t="s">
        <v>3189</v>
      </c>
      <c r="D173" s="1" t="s">
        <v>3190</v>
      </c>
      <c r="E173" s="1" t="s">
        <v>3200</v>
      </c>
      <c r="F173" s="6">
        <v>12</v>
      </c>
      <c r="G173" s="3">
        <v>2019</v>
      </c>
      <c r="H173" s="3">
        <v>1</v>
      </c>
      <c r="I173" s="9" t="s">
        <v>6975</v>
      </c>
      <c r="J173" s="7">
        <f>COUNTIF('Purchases info'!$B$2:$B$3679,'Consumers info'!B173)</f>
        <v>1</v>
      </c>
      <c r="K173" s="7">
        <f t="shared" si="6"/>
        <v>1</v>
      </c>
      <c r="L173" s="7">
        <f t="shared" si="5"/>
        <v>0</v>
      </c>
      <c r="M173" s="7">
        <f>SUMIF('Purchases info'!$B$2:$B$3679,'Consumers info'!B173,'Purchases info'!$G$2:$G$3679)</f>
        <v>168</v>
      </c>
    </row>
    <row r="174" spans="2:13" x14ac:dyDescent="0.2">
      <c r="B174" s="3" t="s">
        <v>596</v>
      </c>
      <c r="C174" s="1" t="s">
        <v>3189</v>
      </c>
      <c r="D174" s="1" t="s">
        <v>3190</v>
      </c>
      <c r="E174" s="1" t="s">
        <v>6</v>
      </c>
      <c r="F174" s="6">
        <v>12</v>
      </c>
      <c r="G174" s="3">
        <v>2019</v>
      </c>
      <c r="H174" s="3">
        <v>1</v>
      </c>
      <c r="I174" s="9" t="s">
        <v>6975</v>
      </c>
      <c r="J174" s="7">
        <f>COUNTIF('Purchases info'!$B$2:$B$3679,'Consumers info'!B174)</f>
        <v>1</v>
      </c>
      <c r="K174" s="7">
        <f t="shared" si="6"/>
        <v>1</v>
      </c>
      <c r="L174" s="7">
        <f t="shared" si="5"/>
        <v>0</v>
      </c>
      <c r="M174" s="7">
        <f>SUMIF('Purchases info'!$B$2:$B$3679,'Consumers info'!B174,'Purchases info'!$G$2:$G$3679)</f>
        <v>168</v>
      </c>
    </row>
    <row r="175" spans="2:13" x14ac:dyDescent="0.2">
      <c r="B175" s="3" t="s">
        <v>597</v>
      </c>
      <c r="C175" s="1" t="s">
        <v>3189</v>
      </c>
      <c r="D175" s="1" t="s">
        <v>3190</v>
      </c>
      <c r="E175" s="1" t="s">
        <v>6</v>
      </c>
      <c r="F175" s="6">
        <v>12</v>
      </c>
      <c r="G175" s="3">
        <v>2019</v>
      </c>
      <c r="H175" s="3">
        <v>1</v>
      </c>
      <c r="I175" s="9" t="s">
        <v>6975</v>
      </c>
      <c r="J175" s="7">
        <f>COUNTIF('Purchases info'!$B$2:$B$3679,'Consumers info'!B175)</f>
        <v>1</v>
      </c>
      <c r="K175" s="7">
        <f t="shared" si="6"/>
        <v>1</v>
      </c>
      <c r="L175" s="7">
        <f t="shared" si="5"/>
        <v>0</v>
      </c>
      <c r="M175" s="7">
        <f>SUMIF('Purchases info'!$B$2:$B$3679,'Consumers info'!B175,'Purchases info'!$G$2:$G$3679)</f>
        <v>510</v>
      </c>
    </row>
    <row r="176" spans="2:13" x14ac:dyDescent="0.2">
      <c r="B176" s="3" t="s">
        <v>598</v>
      </c>
      <c r="C176" s="1" t="s">
        <v>3189</v>
      </c>
      <c r="D176" s="1" t="s">
        <v>3190</v>
      </c>
      <c r="E176" s="1" t="s">
        <v>6</v>
      </c>
      <c r="F176" s="6">
        <v>12</v>
      </c>
      <c r="G176" s="3">
        <v>2019</v>
      </c>
      <c r="H176" s="3">
        <v>1</v>
      </c>
      <c r="I176" s="9" t="s">
        <v>6975</v>
      </c>
      <c r="J176" s="7">
        <f>COUNTIF('Purchases info'!$B$2:$B$3679,'Consumers info'!B176)</f>
        <v>1</v>
      </c>
      <c r="K176" s="7">
        <f t="shared" si="6"/>
        <v>1</v>
      </c>
      <c r="L176" s="7">
        <f t="shared" si="5"/>
        <v>0</v>
      </c>
      <c r="M176" s="7">
        <f>SUMIF('Purchases info'!$B$2:$B$3679,'Consumers info'!B176,'Purchases info'!$G$2:$G$3679)</f>
        <v>440</v>
      </c>
    </row>
    <row r="177" spans="2:13" x14ac:dyDescent="0.2">
      <c r="B177" s="3" t="s">
        <v>599</v>
      </c>
      <c r="C177" s="1" t="s">
        <v>3189</v>
      </c>
      <c r="D177" s="1" t="s">
        <v>3190</v>
      </c>
      <c r="E177" s="1" t="s">
        <v>3201</v>
      </c>
      <c r="F177" s="6">
        <v>12</v>
      </c>
      <c r="G177" s="3">
        <v>2019</v>
      </c>
      <c r="H177" s="3">
        <v>1</v>
      </c>
      <c r="I177" s="9" t="s">
        <v>6975</v>
      </c>
      <c r="J177" s="7">
        <f>COUNTIF('Purchases info'!$B$2:$B$3679,'Consumers info'!B177)</f>
        <v>1</v>
      </c>
      <c r="K177" s="7">
        <f t="shared" si="6"/>
        <v>1</v>
      </c>
      <c r="L177" s="7">
        <f t="shared" si="5"/>
        <v>0</v>
      </c>
      <c r="M177" s="7">
        <f>SUMIF('Purchases info'!$B$2:$B$3679,'Consumers info'!B177,'Purchases info'!$G$2:$G$3679)</f>
        <v>228</v>
      </c>
    </row>
    <row r="178" spans="2:13" x14ac:dyDescent="0.2">
      <c r="B178" s="3" t="s">
        <v>600</v>
      </c>
      <c r="C178" s="1" t="s">
        <v>3189</v>
      </c>
      <c r="D178" s="1" t="s">
        <v>3190</v>
      </c>
      <c r="E178" s="1" t="s">
        <v>3201</v>
      </c>
      <c r="F178" s="6">
        <v>12</v>
      </c>
      <c r="G178" s="3">
        <v>2019</v>
      </c>
      <c r="H178" s="3">
        <v>1</v>
      </c>
      <c r="I178" s="9" t="s">
        <v>6975</v>
      </c>
      <c r="J178" s="7">
        <f>COUNTIF('Purchases info'!$B$2:$B$3679,'Consumers info'!B178)</f>
        <v>1</v>
      </c>
      <c r="K178" s="7">
        <f t="shared" si="6"/>
        <v>1</v>
      </c>
      <c r="L178" s="7">
        <f t="shared" si="5"/>
        <v>0</v>
      </c>
      <c r="M178" s="7">
        <f>SUMIF('Purchases info'!$B$2:$B$3679,'Consumers info'!B178,'Purchases info'!$G$2:$G$3679)</f>
        <v>383</v>
      </c>
    </row>
    <row r="179" spans="2:13" x14ac:dyDescent="0.2">
      <c r="B179" s="3" t="s">
        <v>601</v>
      </c>
      <c r="C179" s="1" t="s">
        <v>3189</v>
      </c>
      <c r="D179" s="1" t="s">
        <v>3190</v>
      </c>
      <c r="E179" s="1" t="s">
        <v>3203</v>
      </c>
      <c r="F179" s="6">
        <v>12</v>
      </c>
      <c r="G179" s="3">
        <v>2019</v>
      </c>
      <c r="H179" s="3">
        <v>1</v>
      </c>
      <c r="I179" s="9" t="s">
        <v>6975</v>
      </c>
      <c r="J179" s="7">
        <f>COUNTIF('Purchases info'!$B$2:$B$3679,'Consumers info'!B179)</f>
        <v>1</v>
      </c>
      <c r="K179" s="7">
        <f t="shared" si="6"/>
        <v>1</v>
      </c>
      <c r="L179" s="7">
        <f t="shared" si="5"/>
        <v>0</v>
      </c>
      <c r="M179" s="7">
        <f>SUMIF('Purchases info'!$B$2:$B$3679,'Consumers info'!B179,'Purchases info'!$G$2:$G$3679)</f>
        <v>447</v>
      </c>
    </row>
    <row r="180" spans="2:13" x14ac:dyDescent="0.2">
      <c r="B180" s="3" t="s">
        <v>602</v>
      </c>
      <c r="C180" s="1" t="s">
        <v>3189</v>
      </c>
      <c r="D180" s="1" t="s">
        <v>3190</v>
      </c>
      <c r="E180" s="1" t="s">
        <v>3203</v>
      </c>
      <c r="F180" s="6">
        <v>12</v>
      </c>
      <c r="G180" s="3">
        <v>2019</v>
      </c>
      <c r="H180" s="3">
        <v>1</v>
      </c>
      <c r="I180" s="9" t="s">
        <v>6975</v>
      </c>
      <c r="J180" s="7">
        <f>COUNTIF('Purchases info'!$B$2:$B$3679,'Consumers info'!B180)</f>
        <v>1</v>
      </c>
      <c r="K180" s="7">
        <f t="shared" si="6"/>
        <v>1</v>
      </c>
      <c r="L180" s="7">
        <f t="shared" si="5"/>
        <v>0</v>
      </c>
      <c r="M180" s="7">
        <f>SUMIF('Purchases info'!$B$2:$B$3679,'Consumers info'!B180,'Purchases info'!$G$2:$G$3679)</f>
        <v>447</v>
      </c>
    </row>
    <row r="181" spans="2:13" x14ac:dyDescent="0.2">
      <c r="B181" s="3" t="s">
        <v>603</v>
      </c>
      <c r="C181" s="1" t="s">
        <v>3189</v>
      </c>
      <c r="D181" s="1" t="s">
        <v>3190</v>
      </c>
      <c r="E181" s="1" t="s">
        <v>3202</v>
      </c>
      <c r="F181" s="6">
        <v>12</v>
      </c>
      <c r="G181" s="3">
        <v>2019</v>
      </c>
      <c r="H181" s="3">
        <v>1</v>
      </c>
      <c r="I181" s="9" t="s">
        <v>6975</v>
      </c>
      <c r="J181" s="7">
        <f>COUNTIF('Purchases info'!$B$2:$B$3679,'Consumers info'!B181)</f>
        <v>1</v>
      </c>
      <c r="K181" s="7">
        <f t="shared" si="6"/>
        <v>1</v>
      </c>
      <c r="L181" s="7">
        <f t="shared" si="5"/>
        <v>0</v>
      </c>
      <c r="M181" s="7">
        <f>SUMIF('Purchases info'!$B$2:$B$3679,'Consumers info'!B181,'Purchases info'!$G$2:$G$3679)</f>
        <v>383</v>
      </c>
    </row>
    <row r="182" spans="2:13" x14ac:dyDescent="0.2">
      <c r="B182" s="3" t="s">
        <v>604</v>
      </c>
      <c r="C182" s="1" t="s">
        <v>3189</v>
      </c>
      <c r="D182" s="1" t="s">
        <v>3190</v>
      </c>
      <c r="E182" s="1" t="s">
        <v>3203</v>
      </c>
      <c r="F182" s="6">
        <v>12</v>
      </c>
      <c r="G182" s="3">
        <v>2019</v>
      </c>
      <c r="H182" s="3">
        <v>1</v>
      </c>
      <c r="I182" s="9" t="s">
        <v>6975</v>
      </c>
      <c r="J182" s="7">
        <f>COUNTIF('Purchases info'!$B$2:$B$3679,'Consumers info'!B182)</f>
        <v>1</v>
      </c>
      <c r="K182" s="7">
        <f t="shared" si="6"/>
        <v>1</v>
      </c>
      <c r="L182" s="7">
        <f t="shared" si="5"/>
        <v>0</v>
      </c>
      <c r="M182" s="7">
        <f>SUMIF('Purchases info'!$B$2:$B$3679,'Consumers info'!B182,'Purchases info'!$G$2:$G$3679)</f>
        <v>540</v>
      </c>
    </row>
    <row r="183" spans="2:13" x14ac:dyDescent="0.2">
      <c r="B183" s="3" t="s">
        <v>605</v>
      </c>
      <c r="C183" s="1" t="s">
        <v>3189</v>
      </c>
      <c r="D183" s="1" t="s">
        <v>3190</v>
      </c>
      <c r="E183" s="1" t="s">
        <v>6</v>
      </c>
      <c r="F183" s="6">
        <v>12</v>
      </c>
      <c r="G183" s="3">
        <v>2019</v>
      </c>
      <c r="H183" s="3">
        <v>1</v>
      </c>
      <c r="I183" s="9" t="s">
        <v>6975</v>
      </c>
      <c r="J183" s="7">
        <f>COUNTIF('Purchases info'!$B$2:$B$3679,'Consumers info'!B183)</f>
        <v>1</v>
      </c>
      <c r="K183" s="7">
        <f t="shared" si="6"/>
        <v>1</v>
      </c>
      <c r="L183" s="7">
        <f t="shared" si="5"/>
        <v>0</v>
      </c>
      <c r="M183" s="7">
        <f>SUMIF('Purchases info'!$B$2:$B$3679,'Consumers info'!B183,'Purchases info'!$G$2:$G$3679)</f>
        <v>267</v>
      </c>
    </row>
    <row r="184" spans="2:13" x14ac:dyDescent="0.2">
      <c r="B184" s="3" t="s">
        <v>606</v>
      </c>
      <c r="C184" s="1" t="s">
        <v>3189</v>
      </c>
      <c r="D184" s="1" t="s">
        <v>3190</v>
      </c>
      <c r="E184" s="1" t="s">
        <v>6</v>
      </c>
      <c r="F184" s="6">
        <v>12</v>
      </c>
      <c r="G184" s="3">
        <v>2019</v>
      </c>
      <c r="H184" s="3">
        <v>1</v>
      </c>
      <c r="I184" s="9" t="s">
        <v>6975</v>
      </c>
      <c r="J184" s="7">
        <f>COUNTIF('Purchases info'!$B$2:$B$3679,'Consumers info'!B184)</f>
        <v>1</v>
      </c>
      <c r="K184" s="7">
        <f t="shared" si="6"/>
        <v>1</v>
      </c>
      <c r="L184" s="7">
        <f t="shared" si="5"/>
        <v>0</v>
      </c>
      <c r="M184" s="7">
        <f>SUMIF('Purchases info'!$B$2:$B$3679,'Consumers info'!B184,'Purchases info'!$G$2:$G$3679)</f>
        <v>345</v>
      </c>
    </row>
    <row r="185" spans="2:13" x14ac:dyDescent="0.2">
      <c r="B185" s="3" t="s">
        <v>607</v>
      </c>
      <c r="C185" s="1" t="s">
        <v>3189</v>
      </c>
      <c r="D185" s="1" t="s">
        <v>3190</v>
      </c>
      <c r="E185" s="1" t="s">
        <v>3202</v>
      </c>
      <c r="F185" s="6">
        <v>12</v>
      </c>
      <c r="G185" s="3">
        <v>2019</v>
      </c>
      <c r="H185" s="3">
        <v>1</v>
      </c>
      <c r="I185" s="9" t="s">
        <v>6975</v>
      </c>
      <c r="J185" s="7">
        <f>COUNTIF('Purchases info'!$B$2:$B$3679,'Consumers info'!B185)</f>
        <v>1</v>
      </c>
      <c r="K185" s="7">
        <f t="shared" si="6"/>
        <v>1</v>
      </c>
      <c r="L185" s="7">
        <f t="shared" si="5"/>
        <v>0</v>
      </c>
      <c r="M185" s="7">
        <f>SUMIF('Purchases info'!$B$2:$B$3679,'Consumers info'!B185,'Purchases info'!$G$2:$G$3679)</f>
        <v>345</v>
      </c>
    </row>
    <row r="186" spans="2:13" x14ac:dyDescent="0.2">
      <c r="B186" s="3" t="s">
        <v>608</v>
      </c>
      <c r="C186" s="1" t="s">
        <v>3189</v>
      </c>
      <c r="D186" s="1" t="s">
        <v>3190</v>
      </c>
      <c r="E186" s="1" t="s">
        <v>6</v>
      </c>
      <c r="F186" s="6">
        <v>12</v>
      </c>
      <c r="G186" s="3">
        <v>2019</v>
      </c>
      <c r="H186" s="3">
        <v>1</v>
      </c>
      <c r="I186" s="9" t="s">
        <v>6975</v>
      </c>
      <c r="J186" s="7">
        <f>COUNTIF('Purchases info'!$B$2:$B$3679,'Consumers info'!B186)</f>
        <v>1</v>
      </c>
      <c r="K186" s="7">
        <f t="shared" si="6"/>
        <v>1</v>
      </c>
      <c r="L186" s="7">
        <f t="shared" si="5"/>
        <v>0</v>
      </c>
      <c r="M186" s="7">
        <f>SUMIF('Purchases info'!$B$2:$B$3679,'Consumers info'!B186,'Purchases info'!$G$2:$G$3679)</f>
        <v>447</v>
      </c>
    </row>
    <row r="187" spans="2:13" x14ac:dyDescent="0.2">
      <c r="B187" s="3" t="s">
        <v>609</v>
      </c>
      <c r="C187" s="1" t="s">
        <v>3189</v>
      </c>
      <c r="D187" s="1" t="s">
        <v>3190</v>
      </c>
      <c r="E187" s="1" t="s">
        <v>3202</v>
      </c>
      <c r="F187" s="6">
        <v>12</v>
      </c>
      <c r="G187" s="3">
        <v>2019</v>
      </c>
      <c r="H187" s="3">
        <v>1</v>
      </c>
      <c r="I187" s="9" t="s">
        <v>6975</v>
      </c>
      <c r="J187" s="7">
        <f>COUNTIF('Purchases info'!$B$2:$B$3679,'Consumers info'!B187)</f>
        <v>1</v>
      </c>
      <c r="K187" s="7">
        <f t="shared" si="6"/>
        <v>1</v>
      </c>
      <c r="L187" s="7">
        <f t="shared" si="5"/>
        <v>0</v>
      </c>
      <c r="M187" s="7">
        <f>SUMIF('Purchases info'!$B$2:$B$3679,'Consumers info'!B187,'Purchases info'!$G$2:$G$3679)</f>
        <v>447</v>
      </c>
    </row>
    <row r="188" spans="2:13" x14ac:dyDescent="0.2">
      <c r="B188" s="3" t="s">
        <v>610</v>
      </c>
      <c r="C188" s="1" t="s">
        <v>3189</v>
      </c>
      <c r="D188" s="1" t="s">
        <v>3190</v>
      </c>
      <c r="E188" s="1" t="s">
        <v>3202</v>
      </c>
      <c r="F188" s="6">
        <v>12</v>
      </c>
      <c r="G188" s="3">
        <v>2019</v>
      </c>
      <c r="H188" s="3">
        <v>1</v>
      </c>
      <c r="I188" s="9" t="s">
        <v>6975</v>
      </c>
      <c r="J188" s="7">
        <f>COUNTIF('Purchases info'!$B$2:$B$3679,'Consumers info'!B188)</f>
        <v>1</v>
      </c>
      <c r="K188" s="7">
        <f t="shared" si="6"/>
        <v>1</v>
      </c>
      <c r="L188" s="7">
        <f t="shared" si="5"/>
        <v>0</v>
      </c>
      <c r="M188" s="7">
        <f>SUMIF('Purchases info'!$B$2:$B$3679,'Consumers info'!B188,'Purchases info'!$G$2:$G$3679)</f>
        <v>447</v>
      </c>
    </row>
    <row r="189" spans="2:13" x14ac:dyDescent="0.2">
      <c r="B189" s="3" t="s">
        <v>611</v>
      </c>
      <c r="C189" s="1" t="s">
        <v>3189</v>
      </c>
      <c r="D189" s="1" t="s">
        <v>3190</v>
      </c>
      <c r="E189" s="1" t="s">
        <v>3203</v>
      </c>
      <c r="F189" s="6">
        <v>12</v>
      </c>
      <c r="G189" s="3">
        <v>2019</v>
      </c>
      <c r="H189" s="3">
        <v>1</v>
      </c>
      <c r="I189" s="9" t="s">
        <v>6975</v>
      </c>
      <c r="J189" s="7">
        <f>COUNTIF('Purchases info'!$B$2:$B$3679,'Consumers info'!B189)</f>
        <v>1</v>
      </c>
      <c r="K189" s="7">
        <f t="shared" si="6"/>
        <v>1</v>
      </c>
      <c r="L189" s="7">
        <f t="shared" si="5"/>
        <v>0</v>
      </c>
      <c r="M189" s="7">
        <f>SUMIF('Purchases info'!$B$2:$B$3679,'Consumers info'!B189,'Purchases info'!$G$2:$G$3679)</f>
        <v>383</v>
      </c>
    </row>
    <row r="190" spans="2:13" x14ac:dyDescent="0.2">
      <c r="B190" s="3" t="s">
        <v>612</v>
      </c>
      <c r="C190" s="1" t="s">
        <v>3189</v>
      </c>
      <c r="D190" s="1" t="s">
        <v>3190</v>
      </c>
      <c r="E190" s="1" t="s">
        <v>3203</v>
      </c>
      <c r="F190" s="6">
        <v>12</v>
      </c>
      <c r="G190" s="3">
        <v>2019</v>
      </c>
      <c r="H190" s="3">
        <v>1</v>
      </c>
      <c r="I190" s="9" t="s">
        <v>6975</v>
      </c>
      <c r="J190" s="7">
        <f>COUNTIF('Purchases info'!$B$2:$B$3679,'Consumers info'!B190)</f>
        <v>1</v>
      </c>
      <c r="K190" s="7">
        <f t="shared" si="6"/>
        <v>1</v>
      </c>
      <c r="L190" s="7">
        <f t="shared" si="5"/>
        <v>0</v>
      </c>
      <c r="M190" s="7">
        <f>SUMIF('Purchases info'!$B$2:$B$3679,'Consumers info'!B190,'Purchases info'!$G$2:$G$3679)</f>
        <v>345</v>
      </c>
    </row>
    <row r="191" spans="2:13" x14ac:dyDescent="0.2">
      <c r="B191" s="3" t="s">
        <v>613</v>
      </c>
      <c r="C191" s="1" t="s">
        <v>3189</v>
      </c>
      <c r="D191" s="1" t="s">
        <v>3190</v>
      </c>
      <c r="E191" s="1" t="s">
        <v>6</v>
      </c>
      <c r="F191" s="6">
        <v>12</v>
      </c>
      <c r="G191" s="3">
        <v>2019</v>
      </c>
      <c r="H191" s="3">
        <v>1</v>
      </c>
      <c r="I191" s="9" t="s">
        <v>6975</v>
      </c>
      <c r="J191" s="7">
        <f>COUNTIF('Purchases info'!$B$2:$B$3679,'Consumers info'!B191)</f>
        <v>1</v>
      </c>
      <c r="K191" s="7">
        <f t="shared" si="6"/>
        <v>1</v>
      </c>
      <c r="L191" s="7">
        <f t="shared" si="5"/>
        <v>0</v>
      </c>
      <c r="M191" s="7">
        <f>SUMIF('Purchases info'!$B$2:$B$3679,'Consumers info'!B191,'Purchases info'!$G$2:$G$3679)</f>
        <v>172</v>
      </c>
    </row>
    <row r="192" spans="2:13" x14ac:dyDescent="0.2">
      <c r="B192" s="3" t="s">
        <v>614</v>
      </c>
      <c r="C192" s="1" t="s">
        <v>3189</v>
      </c>
      <c r="D192" s="1" t="s">
        <v>3190</v>
      </c>
      <c r="E192" s="1" t="s">
        <v>6</v>
      </c>
      <c r="F192" s="6">
        <v>12</v>
      </c>
      <c r="G192" s="3">
        <v>2019</v>
      </c>
      <c r="H192" s="3">
        <v>1</v>
      </c>
      <c r="I192" s="9" t="s">
        <v>6975</v>
      </c>
      <c r="J192" s="7">
        <f>COUNTIF('Purchases info'!$B$2:$B$3679,'Consumers info'!B192)</f>
        <v>1</v>
      </c>
      <c r="K192" s="7">
        <f t="shared" si="6"/>
        <v>1</v>
      </c>
      <c r="L192" s="7">
        <f t="shared" si="5"/>
        <v>0</v>
      </c>
      <c r="M192" s="7">
        <f>SUMIF('Purchases info'!$B$2:$B$3679,'Consumers info'!B192,'Purchases info'!$G$2:$G$3679)</f>
        <v>168</v>
      </c>
    </row>
    <row r="193" spans="2:13" x14ac:dyDescent="0.2">
      <c r="B193" s="3" t="s">
        <v>615</v>
      </c>
      <c r="C193" s="1" t="s">
        <v>3189</v>
      </c>
      <c r="D193" s="1" t="s">
        <v>3190</v>
      </c>
      <c r="E193" s="1" t="s">
        <v>6</v>
      </c>
      <c r="F193" s="6">
        <v>12</v>
      </c>
      <c r="G193" s="3">
        <v>2019</v>
      </c>
      <c r="H193" s="3">
        <v>1</v>
      </c>
      <c r="I193" s="9" t="s">
        <v>6975</v>
      </c>
      <c r="J193" s="7">
        <f>COUNTIF('Purchases info'!$B$2:$B$3679,'Consumers info'!B193)</f>
        <v>1</v>
      </c>
      <c r="K193" s="7">
        <f t="shared" si="6"/>
        <v>1</v>
      </c>
      <c r="L193" s="7">
        <f t="shared" si="5"/>
        <v>0</v>
      </c>
      <c r="M193" s="7">
        <f>SUMIF('Purchases info'!$B$2:$B$3679,'Consumers info'!B193,'Purchases info'!$G$2:$G$3679)</f>
        <v>220</v>
      </c>
    </row>
    <row r="194" spans="2:13" x14ac:dyDescent="0.2">
      <c r="B194" s="3" t="s">
        <v>616</v>
      </c>
      <c r="C194" s="1" t="s">
        <v>3189</v>
      </c>
      <c r="D194" s="1" t="s">
        <v>3190</v>
      </c>
      <c r="E194" s="1" t="s">
        <v>6</v>
      </c>
      <c r="F194" s="6">
        <v>12</v>
      </c>
      <c r="G194" s="3">
        <v>2019</v>
      </c>
      <c r="H194" s="3">
        <v>1</v>
      </c>
      <c r="I194" s="9" t="s">
        <v>6975</v>
      </c>
      <c r="J194" s="7">
        <f>COUNTIF('Purchases info'!$B$2:$B$3679,'Consumers info'!B194)</f>
        <v>1</v>
      </c>
      <c r="K194" s="7">
        <f t="shared" si="6"/>
        <v>1</v>
      </c>
      <c r="L194" s="7">
        <f t="shared" si="5"/>
        <v>0</v>
      </c>
      <c r="M194" s="7">
        <f>SUMIF('Purchases info'!$B$2:$B$3679,'Consumers info'!B194,'Purchases info'!$G$2:$G$3679)</f>
        <v>240</v>
      </c>
    </row>
    <row r="195" spans="2:13" x14ac:dyDescent="0.2">
      <c r="B195" s="3" t="s">
        <v>617</v>
      </c>
      <c r="C195" s="1" t="s">
        <v>3189</v>
      </c>
      <c r="D195" s="1" t="s">
        <v>3190</v>
      </c>
      <c r="E195" s="1" t="s">
        <v>3201</v>
      </c>
      <c r="F195" s="6">
        <v>12</v>
      </c>
      <c r="G195" s="3">
        <v>2019</v>
      </c>
      <c r="H195" s="3">
        <v>1</v>
      </c>
      <c r="I195" s="9" t="s">
        <v>6975</v>
      </c>
      <c r="J195" s="7">
        <f>COUNTIF('Purchases info'!$B$2:$B$3679,'Consumers info'!B195)</f>
        <v>1</v>
      </c>
      <c r="K195" s="7">
        <f t="shared" si="6"/>
        <v>1</v>
      </c>
      <c r="L195" s="7">
        <f t="shared" ref="L195:L258" si="7">IF(J195&gt;1,IF(I195="Active",1,0),0)</f>
        <v>0</v>
      </c>
      <c r="M195" s="7">
        <f>SUMIF('Purchases info'!$B$2:$B$3679,'Consumers info'!B195,'Purchases info'!$G$2:$G$3679)</f>
        <v>210</v>
      </c>
    </row>
    <row r="196" spans="2:13" x14ac:dyDescent="0.2">
      <c r="B196" s="3" t="s">
        <v>618</v>
      </c>
      <c r="C196" s="1" t="s">
        <v>3189</v>
      </c>
      <c r="D196" s="1" t="s">
        <v>3190</v>
      </c>
      <c r="E196" s="1" t="s">
        <v>3200</v>
      </c>
      <c r="F196" s="6">
        <v>12</v>
      </c>
      <c r="G196" s="3">
        <v>2019</v>
      </c>
      <c r="H196" s="3">
        <v>1</v>
      </c>
      <c r="I196" s="9" t="s">
        <v>6975</v>
      </c>
      <c r="J196" s="7">
        <f>COUNTIF('Purchases info'!$B$2:$B$3679,'Consumers info'!B196)</f>
        <v>1</v>
      </c>
      <c r="K196" s="7">
        <f t="shared" si="6"/>
        <v>1</v>
      </c>
      <c r="L196" s="7">
        <f t="shared" si="7"/>
        <v>0</v>
      </c>
      <c r="M196" s="7">
        <f>SUMIF('Purchases info'!$B$2:$B$3679,'Consumers info'!B196,'Purchases info'!$G$2:$G$3679)</f>
        <v>538</v>
      </c>
    </row>
    <row r="197" spans="2:13" x14ac:dyDescent="0.2">
      <c r="B197" s="3" t="s">
        <v>619</v>
      </c>
      <c r="C197" s="1" t="s">
        <v>3189</v>
      </c>
      <c r="D197" s="1" t="s">
        <v>3190</v>
      </c>
      <c r="E197" s="1" t="s">
        <v>6</v>
      </c>
      <c r="F197" s="6">
        <v>12</v>
      </c>
      <c r="G197" s="3">
        <v>2019</v>
      </c>
      <c r="H197" s="3">
        <v>1</v>
      </c>
      <c r="I197" s="9" t="s">
        <v>6975</v>
      </c>
      <c r="J197" s="7">
        <f>COUNTIF('Purchases info'!$B$2:$B$3679,'Consumers info'!B197)</f>
        <v>1</v>
      </c>
      <c r="K197" s="7">
        <f t="shared" si="6"/>
        <v>1</v>
      </c>
      <c r="L197" s="7">
        <f t="shared" si="7"/>
        <v>0</v>
      </c>
      <c r="M197" s="7">
        <f>SUMIF('Purchases info'!$B$2:$B$3679,'Consumers info'!B197,'Purchases info'!$G$2:$G$3679)</f>
        <v>187</v>
      </c>
    </row>
    <row r="198" spans="2:13" x14ac:dyDescent="0.2">
      <c r="B198" s="3" t="s">
        <v>620</v>
      </c>
      <c r="C198" s="1" t="s">
        <v>3189</v>
      </c>
      <c r="D198" s="1" t="s">
        <v>3190</v>
      </c>
      <c r="E198" s="1" t="s">
        <v>6</v>
      </c>
      <c r="F198" s="6">
        <v>12</v>
      </c>
      <c r="G198" s="3">
        <v>2019</v>
      </c>
      <c r="H198" s="3">
        <v>1</v>
      </c>
      <c r="I198" s="9" t="s">
        <v>6975</v>
      </c>
      <c r="J198" s="7">
        <f>COUNTIF('Purchases info'!$B$2:$B$3679,'Consumers info'!B198)</f>
        <v>1</v>
      </c>
      <c r="K198" s="7">
        <f t="shared" si="6"/>
        <v>1</v>
      </c>
      <c r="L198" s="7">
        <f t="shared" si="7"/>
        <v>0</v>
      </c>
      <c r="M198" s="7">
        <f>SUMIF('Purchases info'!$B$2:$B$3679,'Consumers info'!B198,'Purchases info'!$G$2:$G$3679)</f>
        <v>383</v>
      </c>
    </row>
    <row r="199" spans="2:13" x14ac:dyDescent="0.2">
      <c r="B199" s="3" t="s">
        <v>621</v>
      </c>
      <c r="C199" s="1" t="s">
        <v>3189</v>
      </c>
      <c r="D199" s="1" t="s">
        <v>3190</v>
      </c>
      <c r="E199" s="1" t="s">
        <v>3202</v>
      </c>
      <c r="F199" s="6">
        <v>12</v>
      </c>
      <c r="G199" s="3">
        <v>2019</v>
      </c>
      <c r="H199" s="3">
        <v>1</v>
      </c>
      <c r="I199" s="9" t="s">
        <v>6975</v>
      </c>
      <c r="J199" s="7">
        <f>COUNTIF('Purchases info'!$B$2:$B$3679,'Consumers info'!B199)</f>
        <v>1</v>
      </c>
      <c r="K199" s="7">
        <f t="shared" si="6"/>
        <v>1</v>
      </c>
      <c r="L199" s="7">
        <f t="shared" si="7"/>
        <v>0</v>
      </c>
      <c r="M199" s="7">
        <f>SUMIF('Purchases info'!$B$2:$B$3679,'Consumers info'!B199,'Purchases info'!$G$2:$G$3679)</f>
        <v>592</v>
      </c>
    </row>
    <row r="200" spans="2:13" x14ac:dyDescent="0.2">
      <c r="B200" s="3" t="s">
        <v>622</v>
      </c>
      <c r="C200" s="1" t="s">
        <v>3189</v>
      </c>
      <c r="D200" s="1" t="s">
        <v>3190</v>
      </c>
      <c r="E200" s="1" t="s">
        <v>3201</v>
      </c>
      <c r="F200" s="6">
        <v>12</v>
      </c>
      <c r="G200" s="3">
        <v>2019</v>
      </c>
      <c r="H200" s="3">
        <v>1</v>
      </c>
      <c r="I200" s="9" t="s">
        <v>6975</v>
      </c>
      <c r="J200" s="7">
        <f>COUNTIF('Purchases info'!$B$2:$B$3679,'Consumers info'!B200)</f>
        <v>1</v>
      </c>
      <c r="K200" s="7">
        <f t="shared" si="6"/>
        <v>1</v>
      </c>
      <c r="L200" s="7">
        <f t="shared" si="7"/>
        <v>0</v>
      </c>
      <c r="M200" s="7">
        <f>SUMIF('Purchases info'!$B$2:$B$3679,'Consumers info'!B200,'Purchases info'!$G$2:$G$3679)</f>
        <v>332</v>
      </c>
    </row>
    <row r="201" spans="2:13" x14ac:dyDescent="0.2">
      <c r="B201" s="3" t="s">
        <v>623</v>
      </c>
      <c r="C201" s="1" t="s">
        <v>3189</v>
      </c>
      <c r="D201" s="1" t="s">
        <v>3190</v>
      </c>
      <c r="E201" s="1" t="s">
        <v>3202</v>
      </c>
      <c r="F201" s="6">
        <v>12</v>
      </c>
      <c r="G201" s="3">
        <v>2019</v>
      </c>
      <c r="H201" s="3">
        <v>1</v>
      </c>
      <c r="I201" s="9" t="s">
        <v>6975</v>
      </c>
      <c r="J201" s="7">
        <f>COUNTIF('Purchases info'!$B$2:$B$3679,'Consumers info'!B201)</f>
        <v>1</v>
      </c>
      <c r="K201" s="7">
        <f t="shared" si="6"/>
        <v>1</v>
      </c>
      <c r="L201" s="7">
        <f t="shared" si="7"/>
        <v>0</v>
      </c>
      <c r="M201" s="7">
        <f>SUMIF('Purchases info'!$B$2:$B$3679,'Consumers info'!B201,'Purchases info'!$G$2:$G$3679)</f>
        <v>345</v>
      </c>
    </row>
    <row r="202" spans="2:13" x14ac:dyDescent="0.2">
      <c r="B202" s="3" t="s">
        <v>624</v>
      </c>
      <c r="C202" s="1" t="s">
        <v>3189</v>
      </c>
      <c r="D202" s="1" t="s">
        <v>3190</v>
      </c>
      <c r="E202" s="1" t="s">
        <v>3203</v>
      </c>
      <c r="F202" s="6">
        <v>12</v>
      </c>
      <c r="G202" s="3">
        <v>2019</v>
      </c>
      <c r="H202" s="3">
        <v>1</v>
      </c>
      <c r="I202" s="9" t="s">
        <v>6975</v>
      </c>
      <c r="J202" s="7">
        <f>COUNTIF('Purchases info'!$B$2:$B$3679,'Consumers info'!B202)</f>
        <v>1</v>
      </c>
      <c r="K202" s="7">
        <f t="shared" si="6"/>
        <v>1</v>
      </c>
      <c r="L202" s="7">
        <f t="shared" si="7"/>
        <v>0</v>
      </c>
      <c r="M202" s="7">
        <f>SUMIF('Purchases info'!$B$2:$B$3679,'Consumers info'!B202,'Purchases info'!$G$2:$G$3679)</f>
        <v>168</v>
      </c>
    </row>
    <row r="203" spans="2:13" x14ac:dyDescent="0.2">
      <c r="B203" s="3" t="s">
        <v>625</v>
      </c>
      <c r="C203" s="1" t="s">
        <v>3189</v>
      </c>
      <c r="D203" s="1" t="s">
        <v>3190</v>
      </c>
      <c r="E203" s="1" t="s">
        <v>3201</v>
      </c>
      <c r="F203" s="6">
        <v>12</v>
      </c>
      <c r="G203" s="3">
        <v>2019</v>
      </c>
      <c r="H203" s="3">
        <v>1</v>
      </c>
      <c r="I203" s="9" t="s">
        <v>6975</v>
      </c>
      <c r="J203" s="7">
        <f>COUNTIF('Purchases info'!$B$2:$B$3679,'Consumers info'!B203)</f>
        <v>1</v>
      </c>
      <c r="K203" s="7">
        <f t="shared" si="6"/>
        <v>1</v>
      </c>
      <c r="L203" s="7">
        <f t="shared" si="7"/>
        <v>0</v>
      </c>
      <c r="M203" s="7">
        <f>SUMIF('Purchases info'!$B$2:$B$3679,'Consumers info'!B203,'Purchases info'!$G$2:$G$3679)</f>
        <v>168</v>
      </c>
    </row>
    <row r="204" spans="2:13" x14ac:dyDescent="0.2">
      <c r="B204" s="3" t="s">
        <v>626</v>
      </c>
      <c r="C204" s="1" t="s">
        <v>3189</v>
      </c>
      <c r="D204" s="1" t="s">
        <v>3190</v>
      </c>
      <c r="E204" s="1" t="s">
        <v>3200</v>
      </c>
      <c r="F204" s="6">
        <v>12</v>
      </c>
      <c r="G204" s="3">
        <v>2019</v>
      </c>
      <c r="H204" s="3">
        <v>1</v>
      </c>
      <c r="I204" s="9" t="s">
        <v>6975</v>
      </c>
      <c r="J204" s="7">
        <f>COUNTIF('Purchases info'!$B$2:$B$3679,'Consumers info'!B204)</f>
        <v>1</v>
      </c>
      <c r="K204" s="7">
        <f t="shared" si="6"/>
        <v>1</v>
      </c>
      <c r="L204" s="7">
        <f t="shared" si="7"/>
        <v>0</v>
      </c>
      <c r="M204" s="7">
        <f>SUMIF('Purchases info'!$B$2:$B$3679,'Consumers info'!B204,'Purchases info'!$G$2:$G$3679)</f>
        <v>210</v>
      </c>
    </row>
    <row r="205" spans="2:13" x14ac:dyDescent="0.2">
      <c r="B205" s="3" t="s">
        <v>627</v>
      </c>
      <c r="C205" s="1" t="s">
        <v>3189</v>
      </c>
      <c r="D205" s="1" t="s">
        <v>3190</v>
      </c>
      <c r="E205" s="1" t="s">
        <v>6</v>
      </c>
      <c r="F205" s="6">
        <v>12</v>
      </c>
      <c r="G205" s="3">
        <v>2019</v>
      </c>
      <c r="H205" s="3">
        <v>1</v>
      </c>
      <c r="I205" s="9" t="s">
        <v>6975</v>
      </c>
      <c r="J205" s="7">
        <f>COUNTIF('Purchases info'!$B$2:$B$3679,'Consumers info'!B205)</f>
        <v>1</v>
      </c>
      <c r="K205" s="7">
        <f t="shared" si="6"/>
        <v>1</v>
      </c>
      <c r="L205" s="7">
        <f t="shared" si="7"/>
        <v>0</v>
      </c>
      <c r="M205" s="7">
        <f>SUMIF('Purchases info'!$B$2:$B$3679,'Consumers info'!B205,'Purchases info'!$G$2:$G$3679)</f>
        <v>210</v>
      </c>
    </row>
    <row r="206" spans="2:13" x14ac:dyDescent="0.2">
      <c r="B206" s="3" t="s">
        <v>628</v>
      </c>
      <c r="C206" s="1" t="s">
        <v>3189</v>
      </c>
      <c r="D206" s="1" t="s">
        <v>3190</v>
      </c>
      <c r="E206" s="1" t="s">
        <v>6</v>
      </c>
      <c r="F206" s="6">
        <v>12</v>
      </c>
      <c r="G206" s="3">
        <v>2019</v>
      </c>
      <c r="H206" s="3">
        <v>1</v>
      </c>
      <c r="I206" s="9" t="s">
        <v>6975</v>
      </c>
      <c r="J206" s="7">
        <f>COUNTIF('Purchases info'!$B$2:$B$3679,'Consumers info'!B206)</f>
        <v>1</v>
      </c>
      <c r="K206" s="7">
        <f t="shared" si="6"/>
        <v>1</v>
      </c>
      <c r="L206" s="7">
        <f t="shared" si="7"/>
        <v>0</v>
      </c>
      <c r="M206" s="7">
        <f>SUMIF('Purchases info'!$B$2:$B$3679,'Consumers info'!B206,'Purchases info'!$G$2:$G$3679)</f>
        <v>510</v>
      </c>
    </row>
    <row r="207" spans="2:13" x14ac:dyDescent="0.2">
      <c r="B207" s="3" t="s">
        <v>629</v>
      </c>
      <c r="C207" s="1" t="s">
        <v>3189</v>
      </c>
      <c r="D207" s="1" t="s">
        <v>3190</v>
      </c>
      <c r="E207" s="1" t="s">
        <v>3203</v>
      </c>
      <c r="F207" s="6">
        <v>12</v>
      </c>
      <c r="G207" s="3">
        <v>2019</v>
      </c>
      <c r="H207" s="3">
        <v>1</v>
      </c>
      <c r="I207" s="9" t="s">
        <v>6975</v>
      </c>
      <c r="J207" s="7">
        <f>COUNTIF('Purchases info'!$B$2:$B$3679,'Consumers info'!B207)</f>
        <v>1</v>
      </c>
      <c r="K207" s="7">
        <f t="shared" si="6"/>
        <v>1</v>
      </c>
      <c r="L207" s="7">
        <f t="shared" si="7"/>
        <v>0</v>
      </c>
      <c r="M207" s="7">
        <f>SUMIF('Purchases info'!$B$2:$B$3679,'Consumers info'!B207,'Purchases info'!$G$2:$G$3679)</f>
        <v>1491</v>
      </c>
    </row>
    <row r="208" spans="2:13" x14ac:dyDescent="0.2">
      <c r="B208" s="3" t="s">
        <v>630</v>
      </c>
      <c r="C208" s="1" t="s">
        <v>3189</v>
      </c>
      <c r="D208" s="1" t="s">
        <v>3190</v>
      </c>
      <c r="E208" s="1" t="s">
        <v>6</v>
      </c>
      <c r="F208" s="6">
        <v>12</v>
      </c>
      <c r="G208" s="3">
        <v>2019</v>
      </c>
      <c r="H208" s="3">
        <v>1</v>
      </c>
      <c r="I208" s="9" t="s">
        <v>6975</v>
      </c>
      <c r="J208" s="7">
        <f>COUNTIF('Purchases info'!$B$2:$B$3679,'Consumers info'!B208)</f>
        <v>1</v>
      </c>
      <c r="K208" s="7">
        <f t="shared" si="6"/>
        <v>1</v>
      </c>
      <c r="L208" s="7">
        <f t="shared" si="7"/>
        <v>0</v>
      </c>
      <c r="M208" s="7">
        <f>SUMIF('Purchases info'!$B$2:$B$3679,'Consumers info'!B208,'Purchases info'!$G$2:$G$3679)</f>
        <v>1491</v>
      </c>
    </row>
    <row r="209" spans="2:13" x14ac:dyDescent="0.2">
      <c r="B209" s="3" t="s">
        <v>631</v>
      </c>
      <c r="C209" s="1" t="s">
        <v>3189</v>
      </c>
      <c r="D209" s="1" t="s">
        <v>3190</v>
      </c>
      <c r="E209" s="1" t="s">
        <v>3201</v>
      </c>
      <c r="F209" s="6">
        <v>12</v>
      </c>
      <c r="G209" s="3">
        <v>2019</v>
      </c>
      <c r="H209" s="3">
        <v>1</v>
      </c>
      <c r="I209" s="9" t="s">
        <v>6975</v>
      </c>
      <c r="J209" s="7">
        <f>COUNTIF('Purchases info'!$B$2:$B$3679,'Consumers info'!B209)</f>
        <v>1</v>
      </c>
      <c r="K209" s="7">
        <f t="shared" si="6"/>
        <v>1</v>
      </c>
      <c r="L209" s="7">
        <f t="shared" si="7"/>
        <v>0</v>
      </c>
      <c r="M209" s="7">
        <f>SUMIF('Purchases info'!$B$2:$B$3679,'Consumers info'!B209,'Purchases info'!$G$2:$G$3679)</f>
        <v>636</v>
      </c>
    </row>
    <row r="210" spans="2:13" x14ac:dyDescent="0.2">
      <c r="B210" s="3" t="s">
        <v>632</v>
      </c>
      <c r="C210" s="1" t="s">
        <v>3189</v>
      </c>
      <c r="D210" s="1" t="s">
        <v>3190</v>
      </c>
      <c r="E210" s="1" t="s">
        <v>3202</v>
      </c>
      <c r="F210" s="6">
        <v>12</v>
      </c>
      <c r="G210" s="3">
        <v>2019</v>
      </c>
      <c r="H210" s="3">
        <v>1</v>
      </c>
      <c r="I210" s="9" t="s">
        <v>6975</v>
      </c>
      <c r="J210" s="7">
        <f>COUNTIF('Purchases info'!$B$2:$B$3679,'Consumers info'!B210)</f>
        <v>2</v>
      </c>
      <c r="K210" s="7">
        <f t="shared" si="6"/>
        <v>0</v>
      </c>
      <c r="L210" s="7">
        <f t="shared" si="7"/>
        <v>1</v>
      </c>
      <c r="M210" s="7">
        <f>SUMIF('Purchases info'!$B$2:$B$3679,'Consumers info'!B210,'Purchases info'!$G$2:$G$3679)</f>
        <v>1190</v>
      </c>
    </row>
    <row r="211" spans="2:13" x14ac:dyDescent="0.2">
      <c r="B211" s="3" t="s">
        <v>633</v>
      </c>
      <c r="C211" s="1" t="s">
        <v>3189</v>
      </c>
      <c r="D211" s="1" t="s">
        <v>3190</v>
      </c>
      <c r="E211" s="1" t="s">
        <v>3201</v>
      </c>
      <c r="F211" s="6">
        <v>12</v>
      </c>
      <c r="G211" s="3">
        <v>2019</v>
      </c>
      <c r="H211" s="3">
        <v>1</v>
      </c>
      <c r="I211" s="9" t="s">
        <v>6975</v>
      </c>
      <c r="J211" s="7">
        <f>COUNTIF('Purchases info'!$B$2:$B$3679,'Consumers info'!B211)</f>
        <v>2</v>
      </c>
      <c r="K211" s="7">
        <f t="shared" si="6"/>
        <v>0</v>
      </c>
      <c r="L211" s="7">
        <f t="shared" si="7"/>
        <v>1</v>
      </c>
      <c r="M211" s="7">
        <f>SUMIF('Purchases info'!$B$2:$B$3679,'Consumers info'!B211,'Purchases info'!$G$2:$G$3679)</f>
        <v>1133</v>
      </c>
    </row>
    <row r="212" spans="2:13" x14ac:dyDescent="0.2">
      <c r="B212" s="3" t="s">
        <v>634</v>
      </c>
      <c r="C212" s="1" t="s">
        <v>3189</v>
      </c>
      <c r="D212" s="1" t="s">
        <v>3190</v>
      </c>
      <c r="E212" s="1" t="s">
        <v>6</v>
      </c>
      <c r="F212" s="6">
        <v>12</v>
      </c>
      <c r="G212" s="3">
        <v>2019</v>
      </c>
      <c r="H212" s="3">
        <v>1</v>
      </c>
      <c r="I212" s="9" t="s">
        <v>6975</v>
      </c>
      <c r="J212" s="7">
        <f>COUNTIF('Purchases info'!$B$2:$B$3679,'Consumers info'!B212)</f>
        <v>2</v>
      </c>
      <c r="K212" s="7">
        <f t="shared" si="6"/>
        <v>0</v>
      </c>
      <c r="L212" s="7">
        <f t="shared" si="7"/>
        <v>1</v>
      </c>
      <c r="M212" s="7">
        <f>SUMIF('Purchases info'!$B$2:$B$3679,'Consumers info'!B212,'Purchases info'!$G$2:$G$3679)</f>
        <v>1122</v>
      </c>
    </row>
    <row r="213" spans="2:13" x14ac:dyDescent="0.2">
      <c r="B213" s="3" t="s">
        <v>635</v>
      </c>
      <c r="C213" s="1" t="s">
        <v>3189</v>
      </c>
      <c r="D213" s="1" t="s">
        <v>3190</v>
      </c>
      <c r="E213" s="1" t="s">
        <v>3202</v>
      </c>
      <c r="F213" s="6">
        <v>12</v>
      </c>
      <c r="G213" s="3">
        <v>2019</v>
      </c>
      <c r="H213" s="3">
        <v>1</v>
      </c>
      <c r="I213" s="9" t="s">
        <v>6975</v>
      </c>
      <c r="J213" s="7">
        <f>COUNTIF('Purchases info'!$B$2:$B$3679,'Consumers info'!B213)</f>
        <v>2</v>
      </c>
      <c r="K213" s="7">
        <f t="shared" si="6"/>
        <v>0</v>
      </c>
      <c r="L213" s="7">
        <f t="shared" si="7"/>
        <v>1</v>
      </c>
      <c r="M213" s="7">
        <f>SUMIF('Purchases info'!$B$2:$B$3679,'Consumers info'!B213,'Purchases info'!$G$2:$G$3679)</f>
        <v>1156</v>
      </c>
    </row>
    <row r="214" spans="2:13" x14ac:dyDescent="0.2">
      <c r="B214" s="3" t="s">
        <v>636</v>
      </c>
      <c r="C214" s="1" t="s">
        <v>3189</v>
      </c>
      <c r="D214" s="1" t="s">
        <v>3190</v>
      </c>
      <c r="E214" s="1" t="s">
        <v>3202</v>
      </c>
      <c r="F214" s="6">
        <v>12</v>
      </c>
      <c r="G214" s="3">
        <v>2019</v>
      </c>
      <c r="H214" s="3">
        <v>1</v>
      </c>
      <c r="I214" s="9" t="s">
        <v>6975</v>
      </c>
      <c r="J214" s="7">
        <f>COUNTIF('Purchases info'!$B$2:$B$3679,'Consumers info'!B214)</f>
        <v>2</v>
      </c>
      <c r="K214" s="7">
        <f t="shared" ref="K214:K277" si="8">IF(J214=1,IF(I214="Active",1,0),0)</f>
        <v>0</v>
      </c>
      <c r="L214" s="7">
        <f t="shared" si="7"/>
        <v>1</v>
      </c>
      <c r="M214" s="7">
        <f>SUMIF('Purchases info'!$B$2:$B$3679,'Consumers info'!B214,'Purchases info'!$G$2:$G$3679)</f>
        <v>1053</v>
      </c>
    </row>
    <row r="215" spans="2:13" x14ac:dyDescent="0.2">
      <c r="B215" s="3" t="s">
        <v>637</v>
      </c>
      <c r="C215" s="1" t="s">
        <v>3189</v>
      </c>
      <c r="D215" s="1" t="s">
        <v>3190</v>
      </c>
      <c r="E215" s="1" t="s">
        <v>3201</v>
      </c>
      <c r="F215" s="6">
        <v>12</v>
      </c>
      <c r="G215" s="3">
        <v>2019</v>
      </c>
      <c r="H215" s="3">
        <v>1</v>
      </c>
      <c r="I215" s="9" t="s">
        <v>6975</v>
      </c>
      <c r="J215" s="7">
        <f>COUNTIF('Purchases info'!$B$2:$B$3679,'Consumers info'!B215)</f>
        <v>2</v>
      </c>
      <c r="K215" s="7">
        <f t="shared" si="8"/>
        <v>0</v>
      </c>
      <c r="L215" s="7">
        <f t="shared" si="7"/>
        <v>1</v>
      </c>
      <c r="M215" s="7">
        <f>SUMIF('Purchases info'!$B$2:$B$3679,'Consumers info'!B215,'Purchases info'!$G$2:$G$3679)</f>
        <v>834</v>
      </c>
    </row>
    <row r="216" spans="2:13" x14ac:dyDescent="0.2">
      <c r="B216" s="3" t="s">
        <v>638</v>
      </c>
      <c r="C216" s="1" t="s">
        <v>3189</v>
      </c>
      <c r="D216" s="1" t="s">
        <v>3190</v>
      </c>
      <c r="E216" s="1" t="s">
        <v>6</v>
      </c>
      <c r="F216" s="6">
        <v>12</v>
      </c>
      <c r="G216" s="3">
        <v>2019</v>
      </c>
      <c r="H216" s="3">
        <v>1</v>
      </c>
      <c r="I216" s="9" t="s">
        <v>6975</v>
      </c>
      <c r="J216" s="7">
        <f>COUNTIF('Purchases info'!$B$2:$B$3679,'Consumers info'!B216)</f>
        <v>2</v>
      </c>
      <c r="K216" s="7">
        <f t="shared" si="8"/>
        <v>0</v>
      </c>
      <c r="L216" s="7">
        <f t="shared" si="7"/>
        <v>1</v>
      </c>
      <c r="M216" s="7">
        <f>SUMIF('Purchases info'!$B$2:$B$3679,'Consumers info'!B216,'Purchases info'!$G$2:$G$3679)</f>
        <v>591</v>
      </c>
    </row>
    <row r="217" spans="2:13" x14ac:dyDescent="0.2">
      <c r="B217" s="3" t="s">
        <v>639</v>
      </c>
      <c r="C217" s="1" t="s">
        <v>3189</v>
      </c>
      <c r="D217" s="1" t="s">
        <v>3190</v>
      </c>
      <c r="E217" s="1" t="s">
        <v>3201</v>
      </c>
      <c r="F217" s="6">
        <v>12</v>
      </c>
      <c r="G217" s="3">
        <v>2019</v>
      </c>
      <c r="H217" s="3">
        <v>1</v>
      </c>
      <c r="I217" s="9" t="s">
        <v>6975</v>
      </c>
      <c r="J217" s="7">
        <f>COUNTIF('Purchases info'!$B$2:$B$3679,'Consumers info'!B217)</f>
        <v>2</v>
      </c>
      <c r="K217" s="7">
        <f t="shared" si="8"/>
        <v>0</v>
      </c>
      <c r="L217" s="7">
        <f t="shared" si="7"/>
        <v>1</v>
      </c>
      <c r="M217" s="7">
        <f>SUMIF('Purchases info'!$B$2:$B$3679,'Consumers info'!B217,'Purchases info'!$G$2:$G$3679)</f>
        <v>445</v>
      </c>
    </row>
    <row r="218" spans="2:13" x14ac:dyDescent="0.2">
      <c r="B218" s="3" t="s">
        <v>640</v>
      </c>
      <c r="C218" s="1" t="s">
        <v>3189</v>
      </c>
      <c r="D218" s="1" t="s">
        <v>3190</v>
      </c>
      <c r="E218" s="1" t="s">
        <v>3203</v>
      </c>
      <c r="F218" s="6">
        <v>12</v>
      </c>
      <c r="G218" s="3">
        <v>2019</v>
      </c>
      <c r="H218" s="3">
        <v>1</v>
      </c>
      <c r="I218" s="9" t="s">
        <v>6975</v>
      </c>
      <c r="J218" s="7">
        <f>COUNTIF('Purchases info'!$B$2:$B$3679,'Consumers info'!B218)</f>
        <v>2</v>
      </c>
      <c r="K218" s="7">
        <f t="shared" si="8"/>
        <v>0</v>
      </c>
      <c r="L218" s="7">
        <f t="shared" si="7"/>
        <v>1</v>
      </c>
      <c r="M218" s="7">
        <f>SUMIF('Purchases info'!$B$2:$B$3679,'Consumers info'!B218,'Purchases info'!$G$2:$G$3679)</f>
        <v>571</v>
      </c>
    </row>
    <row r="219" spans="2:13" x14ac:dyDescent="0.2">
      <c r="B219" s="3" t="s">
        <v>641</v>
      </c>
      <c r="C219" s="1" t="s">
        <v>3189</v>
      </c>
      <c r="D219" s="1" t="s">
        <v>3190</v>
      </c>
      <c r="E219" s="1" t="s">
        <v>3200</v>
      </c>
      <c r="F219" s="6">
        <v>12</v>
      </c>
      <c r="G219" s="3">
        <v>2019</v>
      </c>
      <c r="H219" s="3">
        <v>1</v>
      </c>
      <c r="I219" s="9" t="s">
        <v>6975</v>
      </c>
      <c r="J219" s="7">
        <f>COUNTIF('Purchases info'!$B$2:$B$3679,'Consumers info'!B219)</f>
        <v>2</v>
      </c>
      <c r="K219" s="7">
        <f t="shared" si="8"/>
        <v>0</v>
      </c>
      <c r="L219" s="7">
        <f t="shared" si="7"/>
        <v>1</v>
      </c>
      <c r="M219" s="7">
        <f>SUMIF('Purchases info'!$B$2:$B$3679,'Consumers info'!B219,'Purchases info'!$G$2:$G$3679)</f>
        <v>654</v>
      </c>
    </row>
    <row r="220" spans="2:13" x14ac:dyDescent="0.2">
      <c r="B220" s="3" t="s">
        <v>642</v>
      </c>
      <c r="C220" s="1" t="s">
        <v>3189</v>
      </c>
      <c r="D220" s="1" t="s">
        <v>3190</v>
      </c>
      <c r="E220" s="1" t="s">
        <v>6</v>
      </c>
      <c r="F220" s="6">
        <v>12</v>
      </c>
      <c r="G220" s="3">
        <v>2019</v>
      </c>
      <c r="H220" s="3">
        <v>1</v>
      </c>
      <c r="I220" s="9" t="s">
        <v>6975</v>
      </c>
      <c r="J220" s="7">
        <f>COUNTIF('Purchases info'!$B$2:$B$3679,'Consumers info'!B220)</f>
        <v>2</v>
      </c>
      <c r="K220" s="7">
        <f t="shared" si="8"/>
        <v>0</v>
      </c>
      <c r="L220" s="7">
        <f t="shared" si="7"/>
        <v>1</v>
      </c>
      <c r="M220" s="7">
        <f>SUMIF('Purchases info'!$B$2:$B$3679,'Consumers info'!B220,'Purchases info'!$G$2:$G$3679)</f>
        <v>640</v>
      </c>
    </row>
    <row r="221" spans="2:13" x14ac:dyDescent="0.2">
      <c r="B221" s="3" t="s">
        <v>643</v>
      </c>
      <c r="C221" s="1" t="s">
        <v>3189</v>
      </c>
      <c r="D221" s="1" t="s">
        <v>3190</v>
      </c>
      <c r="E221" s="1" t="s">
        <v>6</v>
      </c>
      <c r="F221" s="6">
        <v>12</v>
      </c>
      <c r="G221" s="3">
        <v>2019</v>
      </c>
      <c r="H221" s="3">
        <v>1</v>
      </c>
      <c r="I221" s="9" t="s">
        <v>6975</v>
      </c>
      <c r="J221" s="7">
        <f>COUNTIF('Purchases info'!$B$2:$B$3679,'Consumers info'!B221)</f>
        <v>2</v>
      </c>
      <c r="K221" s="7">
        <f t="shared" si="8"/>
        <v>0</v>
      </c>
      <c r="L221" s="7">
        <f t="shared" si="7"/>
        <v>1</v>
      </c>
      <c r="M221" s="7">
        <f>SUMIF('Purchases info'!$B$2:$B$3679,'Consumers info'!B221,'Purchases info'!$G$2:$G$3679)</f>
        <v>585</v>
      </c>
    </row>
    <row r="222" spans="2:13" x14ac:dyDescent="0.2">
      <c r="B222" s="3" t="s">
        <v>644</v>
      </c>
      <c r="C222" s="1" t="s">
        <v>3189</v>
      </c>
      <c r="D222" s="1" t="s">
        <v>3190</v>
      </c>
      <c r="E222" s="1" t="s">
        <v>3202</v>
      </c>
      <c r="F222" s="6">
        <v>12</v>
      </c>
      <c r="G222" s="3">
        <v>2019</v>
      </c>
      <c r="H222" s="3">
        <v>1</v>
      </c>
      <c r="I222" s="9" t="s">
        <v>6975</v>
      </c>
      <c r="J222" s="7">
        <f>COUNTIF('Purchases info'!$B$2:$B$3679,'Consumers info'!B222)</f>
        <v>2</v>
      </c>
      <c r="K222" s="7">
        <f t="shared" si="8"/>
        <v>0</v>
      </c>
      <c r="L222" s="7">
        <f t="shared" si="7"/>
        <v>1</v>
      </c>
      <c r="M222" s="7">
        <f>SUMIF('Purchases info'!$B$2:$B$3679,'Consumers info'!B222,'Purchases info'!$G$2:$G$3679)</f>
        <v>571</v>
      </c>
    </row>
    <row r="223" spans="2:13" x14ac:dyDescent="0.2">
      <c r="B223" s="3" t="s">
        <v>645</v>
      </c>
      <c r="C223" s="1" t="s">
        <v>3189</v>
      </c>
      <c r="D223" s="1" t="s">
        <v>3190</v>
      </c>
      <c r="E223" s="1" t="s">
        <v>3203</v>
      </c>
      <c r="F223" s="6">
        <v>12</v>
      </c>
      <c r="G223" s="3">
        <v>2019</v>
      </c>
      <c r="H223" s="3">
        <v>1</v>
      </c>
      <c r="I223" s="9" t="s">
        <v>6975</v>
      </c>
      <c r="J223" s="7">
        <f>COUNTIF('Purchases info'!$B$2:$B$3679,'Consumers info'!B223)</f>
        <v>1</v>
      </c>
      <c r="K223" s="7">
        <f t="shared" si="8"/>
        <v>1</v>
      </c>
      <c r="L223" s="7">
        <f t="shared" si="7"/>
        <v>0</v>
      </c>
      <c r="M223" s="7">
        <f>SUMIF('Purchases info'!$B$2:$B$3679,'Consumers info'!B223,'Purchases info'!$G$2:$G$3679)</f>
        <v>478</v>
      </c>
    </row>
    <row r="224" spans="2:13" x14ac:dyDescent="0.2">
      <c r="B224" s="3" t="s">
        <v>646</v>
      </c>
      <c r="C224" s="1" t="s">
        <v>3189</v>
      </c>
      <c r="D224" s="1" t="s">
        <v>3190</v>
      </c>
      <c r="E224" s="1" t="s">
        <v>3201</v>
      </c>
      <c r="F224" s="6">
        <v>12</v>
      </c>
      <c r="G224" s="3">
        <v>2019</v>
      </c>
      <c r="H224" s="3">
        <v>1</v>
      </c>
      <c r="I224" s="9" t="s">
        <v>6975</v>
      </c>
      <c r="J224" s="7">
        <f>COUNTIF('Purchases info'!$B$2:$B$3679,'Consumers info'!B224)</f>
        <v>4</v>
      </c>
      <c r="K224" s="7">
        <f t="shared" si="8"/>
        <v>0</v>
      </c>
      <c r="L224" s="7">
        <f t="shared" si="7"/>
        <v>1</v>
      </c>
      <c r="M224" s="7">
        <f>SUMIF('Purchases info'!$B$2:$B$3679,'Consumers info'!B224,'Purchases info'!$G$2:$G$3679)</f>
        <v>1487</v>
      </c>
    </row>
    <row r="225" spans="2:13" x14ac:dyDescent="0.2">
      <c r="B225" s="3" t="s">
        <v>647</v>
      </c>
      <c r="C225" s="1" t="s">
        <v>3189</v>
      </c>
      <c r="D225" s="1" t="s">
        <v>3190</v>
      </c>
      <c r="E225" s="1" t="s">
        <v>3202</v>
      </c>
      <c r="F225" s="6">
        <v>12</v>
      </c>
      <c r="G225" s="3">
        <v>2019</v>
      </c>
      <c r="H225" s="3">
        <v>1</v>
      </c>
      <c r="I225" s="9" t="s">
        <v>6975</v>
      </c>
      <c r="J225" s="7">
        <f>COUNTIF('Purchases info'!$B$2:$B$3679,'Consumers info'!B225)</f>
        <v>1</v>
      </c>
      <c r="K225" s="7">
        <f t="shared" si="8"/>
        <v>1</v>
      </c>
      <c r="L225" s="7">
        <f t="shared" si="7"/>
        <v>0</v>
      </c>
      <c r="M225" s="7">
        <f>SUMIF('Purchases info'!$B$2:$B$3679,'Consumers info'!B225,'Purchases info'!$G$2:$G$3679)</f>
        <v>383</v>
      </c>
    </row>
    <row r="226" spans="2:13" x14ac:dyDescent="0.2">
      <c r="B226" s="3" t="s">
        <v>648</v>
      </c>
      <c r="C226" s="1" t="s">
        <v>3189</v>
      </c>
      <c r="D226" s="1" t="s">
        <v>3190</v>
      </c>
      <c r="E226" s="1" t="s">
        <v>3203</v>
      </c>
      <c r="F226" s="6">
        <v>12</v>
      </c>
      <c r="G226" s="3">
        <v>2019</v>
      </c>
      <c r="H226" s="3">
        <v>1</v>
      </c>
      <c r="I226" s="9" t="s">
        <v>6975</v>
      </c>
      <c r="J226" s="7">
        <f>COUNTIF('Purchases info'!$B$2:$B$3679,'Consumers info'!B226)</f>
        <v>2</v>
      </c>
      <c r="K226" s="7">
        <f t="shared" si="8"/>
        <v>0</v>
      </c>
      <c r="L226" s="7">
        <f t="shared" si="7"/>
        <v>1</v>
      </c>
      <c r="M226" s="7">
        <f>SUMIF('Purchases info'!$B$2:$B$3679,'Consumers info'!B226,'Purchases info'!$G$2:$G$3679)</f>
        <v>555</v>
      </c>
    </row>
    <row r="227" spans="2:13" x14ac:dyDescent="0.2">
      <c r="B227" s="3" t="s">
        <v>649</v>
      </c>
      <c r="C227" s="1" t="s">
        <v>3189</v>
      </c>
      <c r="D227" s="1" t="s">
        <v>3190</v>
      </c>
      <c r="E227" s="1" t="s">
        <v>3203</v>
      </c>
      <c r="F227" s="6">
        <v>12</v>
      </c>
      <c r="G227" s="3">
        <v>2019</v>
      </c>
      <c r="H227" s="3">
        <v>1</v>
      </c>
      <c r="I227" s="9" t="s">
        <v>6975</v>
      </c>
      <c r="J227" s="7">
        <f>COUNTIF('Purchases info'!$B$2:$B$3679,'Consumers info'!B227)</f>
        <v>4</v>
      </c>
      <c r="K227" s="7">
        <f t="shared" si="8"/>
        <v>0</v>
      </c>
      <c r="L227" s="7">
        <f t="shared" si="7"/>
        <v>1</v>
      </c>
      <c r="M227" s="7">
        <f>SUMIF('Purchases info'!$B$2:$B$3679,'Consumers info'!B227,'Purchases info'!$G$2:$G$3679)</f>
        <v>648</v>
      </c>
    </row>
    <row r="228" spans="2:13" x14ac:dyDescent="0.2">
      <c r="B228" s="3" t="s">
        <v>650</v>
      </c>
      <c r="C228" s="1" t="s">
        <v>3189</v>
      </c>
      <c r="D228" s="1" t="s">
        <v>3190</v>
      </c>
      <c r="E228" s="1" t="s">
        <v>6</v>
      </c>
      <c r="F228" s="6">
        <v>12</v>
      </c>
      <c r="G228" s="3">
        <v>2019</v>
      </c>
      <c r="H228" s="3">
        <v>1</v>
      </c>
      <c r="I228" s="9" t="s">
        <v>6975</v>
      </c>
      <c r="J228" s="7">
        <f>COUNTIF('Purchases info'!$B$2:$B$3679,'Consumers info'!B228)</f>
        <v>2</v>
      </c>
      <c r="K228" s="7">
        <f t="shared" si="8"/>
        <v>0</v>
      </c>
      <c r="L228" s="7">
        <f t="shared" si="7"/>
        <v>1</v>
      </c>
      <c r="M228" s="7">
        <f>SUMIF('Purchases info'!$B$2:$B$3679,'Consumers info'!B228,'Purchases info'!$G$2:$G$3679)</f>
        <v>336</v>
      </c>
    </row>
    <row r="229" spans="2:13" x14ac:dyDescent="0.2">
      <c r="B229" s="3" t="s">
        <v>651</v>
      </c>
      <c r="C229" s="1" t="s">
        <v>3189</v>
      </c>
      <c r="D229" s="1" t="s">
        <v>3190</v>
      </c>
      <c r="E229" s="1" t="s">
        <v>6</v>
      </c>
      <c r="F229" s="6">
        <v>12</v>
      </c>
      <c r="G229" s="3">
        <v>2019</v>
      </c>
      <c r="H229" s="3">
        <v>1</v>
      </c>
      <c r="I229" s="9" t="s">
        <v>6975</v>
      </c>
      <c r="J229" s="7">
        <f>COUNTIF('Purchases info'!$B$2:$B$3679,'Consumers info'!B229)</f>
        <v>3</v>
      </c>
      <c r="K229" s="7">
        <f t="shared" si="8"/>
        <v>0</v>
      </c>
      <c r="L229" s="7">
        <f t="shared" si="7"/>
        <v>1</v>
      </c>
      <c r="M229" s="7">
        <f>SUMIF('Purchases info'!$B$2:$B$3679,'Consumers info'!B229,'Purchases info'!$G$2:$G$3679)</f>
        <v>642</v>
      </c>
    </row>
    <row r="230" spans="2:13" x14ac:dyDescent="0.2">
      <c r="B230" s="3" t="s">
        <v>652</v>
      </c>
      <c r="C230" s="1" t="s">
        <v>3189</v>
      </c>
      <c r="D230" s="1" t="s">
        <v>3190</v>
      </c>
      <c r="E230" s="1" t="s">
        <v>3201</v>
      </c>
      <c r="F230" s="6">
        <v>12</v>
      </c>
      <c r="G230" s="3">
        <v>2019</v>
      </c>
      <c r="H230" s="3">
        <v>1</v>
      </c>
      <c r="I230" s="9" t="s">
        <v>6975</v>
      </c>
      <c r="J230" s="7">
        <f>COUNTIF('Purchases info'!$B$2:$B$3679,'Consumers info'!B230)</f>
        <v>1</v>
      </c>
      <c r="K230" s="7">
        <f t="shared" si="8"/>
        <v>1</v>
      </c>
      <c r="L230" s="7">
        <f t="shared" si="7"/>
        <v>0</v>
      </c>
      <c r="M230" s="7">
        <f>SUMIF('Purchases info'!$B$2:$B$3679,'Consumers info'!B230,'Purchases info'!$G$2:$G$3679)</f>
        <v>278</v>
      </c>
    </row>
    <row r="231" spans="2:13" x14ac:dyDescent="0.2">
      <c r="B231" s="3" t="s">
        <v>653</v>
      </c>
      <c r="C231" s="1" t="s">
        <v>3189</v>
      </c>
      <c r="D231" s="1" t="s">
        <v>3190</v>
      </c>
      <c r="E231" s="1" t="s">
        <v>3203</v>
      </c>
      <c r="F231" s="6">
        <v>12</v>
      </c>
      <c r="G231" s="3">
        <v>2019</v>
      </c>
      <c r="H231" s="3">
        <v>1</v>
      </c>
      <c r="I231" s="9" t="s">
        <v>6975</v>
      </c>
      <c r="J231" s="7">
        <f>COUNTIF('Purchases info'!$B$2:$B$3679,'Consumers info'!B231)</f>
        <v>6</v>
      </c>
      <c r="K231" s="7">
        <f t="shared" si="8"/>
        <v>0</v>
      </c>
      <c r="L231" s="7">
        <f t="shared" si="7"/>
        <v>1</v>
      </c>
      <c r="M231" s="7">
        <f>SUMIF('Purchases info'!$B$2:$B$3679,'Consumers info'!B231,'Purchases info'!$G$2:$G$3679)</f>
        <v>2035</v>
      </c>
    </row>
    <row r="232" spans="2:13" x14ac:dyDescent="0.2">
      <c r="B232" s="3" t="s">
        <v>654</v>
      </c>
      <c r="C232" s="1" t="s">
        <v>3189</v>
      </c>
      <c r="D232" s="1" t="s">
        <v>3190</v>
      </c>
      <c r="E232" s="1" t="s">
        <v>6</v>
      </c>
      <c r="F232" s="6">
        <v>12</v>
      </c>
      <c r="G232" s="3">
        <v>2019</v>
      </c>
      <c r="H232" s="3">
        <v>1</v>
      </c>
      <c r="I232" s="9" t="s">
        <v>6975</v>
      </c>
      <c r="J232" s="7">
        <f>COUNTIF('Purchases info'!$B$2:$B$3679,'Consumers info'!B232)</f>
        <v>1</v>
      </c>
      <c r="K232" s="7">
        <f t="shared" si="8"/>
        <v>1</v>
      </c>
      <c r="L232" s="7">
        <f t="shared" si="7"/>
        <v>0</v>
      </c>
      <c r="M232" s="7">
        <f>SUMIF('Purchases info'!$B$2:$B$3679,'Consumers info'!B232,'Purchases info'!$G$2:$G$3679)</f>
        <v>284</v>
      </c>
    </row>
    <row r="233" spans="2:13" x14ac:dyDescent="0.2">
      <c r="B233" s="3" t="s">
        <v>655</v>
      </c>
      <c r="C233" s="1" t="s">
        <v>3189</v>
      </c>
      <c r="D233" s="1" t="s">
        <v>3190</v>
      </c>
      <c r="E233" s="1" t="s">
        <v>6</v>
      </c>
      <c r="F233" s="6">
        <v>12</v>
      </c>
      <c r="G233" s="3">
        <v>2019</v>
      </c>
      <c r="H233" s="3">
        <v>1</v>
      </c>
      <c r="I233" s="9" t="s">
        <v>6975</v>
      </c>
      <c r="J233" s="7">
        <f>COUNTIF('Purchases info'!$B$2:$B$3679,'Consumers info'!B233)</f>
        <v>1</v>
      </c>
      <c r="K233" s="7">
        <f t="shared" si="8"/>
        <v>1</v>
      </c>
      <c r="L233" s="7">
        <f t="shared" si="7"/>
        <v>0</v>
      </c>
      <c r="M233" s="7">
        <f>SUMIF('Purchases info'!$B$2:$B$3679,'Consumers info'!B233,'Purchases info'!$G$2:$G$3679)</f>
        <v>168</v>
      </c>
    </row>
    <row r="234" spans="2:13" x14ac:dyDescent="0.2">
      <c r="B234" s="3" t="s">
        <v>656</v>
      </c>
      <c r="C234" s="1" t="s">
        <v>3189</v>
      </c>
      <c r="D234" s="1" t="s">
        <v>3190</v>
      </c>
      <c r="E234" s="1" t="s">
        <v>3200</v>
      </c>
      <c r="F234" s="6">
        <v>12</v>
      </c>
      <c r="G234" s="3">
        <v>2019</v>
      </c>
      <c r="H234" s="3">
        <v>1</v>
      </c>
      <c r="I234" s="9" t="s">
        <v>6975</v>
      </c>
      <c r="J234" s="7">
        <f>COUNTIF('Purchases info'!$B$2:$B$3679,'Consumers info'!B234)</f>
        <v>2</v>
      </c>
      <c r="K234" s="7">
        <f t="shared" si="8"/>
        <v>0</v>
      </c>
      <c r="L234" s="7">
        <f t="shared" si="7"/>
        <v>1</v>
      </c>
      <c r="M234" s="7">
        <f>SUMIF('Purchases info'!$B$2:$B$3679,'Consumers info'!B234,'Purchases info'!$G$2:$G$3679)</f>
        <v>695</v>
      </c>
    </row>
    <row r="235" spans="2:13" x14ac:dyDescent="0.2">
      <c r="B235" s="3" t="s">
        <v>657</v>
      </c>
      <c r="C235" s="1" t="s">
        <v>3189</v>
      </c>
      <c r="D235" s="1" t="s">
        <v>3190</v>
      </c>
      <c r="E235" s="1" t="s">
        <v>6</v>
      </c>
      <c r="F235" s="6">
        <v>12</v>
      </c>
      <c r="G235" s="3">
        <v>2019</v>
      </c>
      <c r="H235" s="3">
        <v>1</v>
      </c>
      <c r="I235" s="9" t="s">
        <v>6975</v>
      </c>
      <c r="J235" s="7">
        <f>COUNTIF('Purchases info'!$B$2:$B$3679,'Consumers info'!B235)</f>
        <v>1</v>
      </c>
      <c r="K235" s="7">
        <f t="shared" si="8"/>
        <v>1</v>
      </c>
      <c r="L235" s="7">
        <f t="shared" si="7"/>
        <v>0</v>
      </c>
      <c r="M235" s="7">
        <f>SUMIF('Purchases info'!$B$2:$B$3679,'Consumers info'!B235,'Purchases info'!$G$2:$G$3679)</f>
        <v>447</v>
      </c>
    </row>
    <row r="236" spans="2:13" x14ac:dyDescent="0.2">
      <c r="B236" s="3" t="s">
        <v>658</v>
      </c>
      <c r="C236" s="1" t="s">
        <v>3189</v>
      </c>
      <c r="D236" s="1" t="s">
        <v>3190</v>
      </c>
      <c r="E236" s="1" t="s">
        <v>6</v>
      </c>
      <c r="F236" s="6">
        <v>12</v>
      </c>
      <c r="G236" s="3">
        <v>2019</v>
      </c>
      <c r="H236" s="3">
        <v>1</v>
      </c>
      <c r="I236" s="9" t="s">
        <v>6975</v>
      </c>
      <c r="J236" s="7">
        <f>COUNTIF('Purchases info'!$B$2:$B$3679,'Consumers info'!B236)</f>
        <v>1</v>
      </c>
      <c r="K236" s="7">
        <f t="shared" si="8"/>
        <v>1</v>
      </c>
      <c r="L236" s="7">
        <f t="shared" si="7"/>
        <v>0</v>
      </c>
      <c r="M236" s="7">
        <f>SUMIF('Purchases info'!$B$2:$B$3679,'Consumers info'!B236,'Purchases info'!$G$2:$G$3679)</f>
        <v>383</v>
      </c>
    </row>
    <row r="237" spans="2:13" x14ac:dyDescent="0.2">
      <c r="B237" s="3" t="s">
        <v>659</v>
      </c>
      <c r="C237" s="1" t="s">
        <v>3189</v>
      </c>
      <c r="D237" s="1" t="s">
        <v>3190</v>
      </c>
      <c r="E237" s="1" t="s">
        <v>6</v>
      </c>
      <c r="F237" s="6">
        <v>12</v>
      </c>
      <c r="G237" s="3">
        <v>2019</v>
      </c>
      <c r="H237" s="3">
        <v>1</v>
      </c>
      <c r="I237" s="9" t="s">
        <v>6975</v>
      </c>
      <c r="J237" s="7">
        <f>COUNTIF('Purchases info'!$B$2:$B$3679,'Consumers info'!B237)</f>
        <v>1</v>
      </c>
      <c r="K237" s="7">
        <f t="shared" si="8"/>
        <v>1</v>
      </c>
      <c r="L237" s="7">
        <f t="shared" si="7"/>
        <v>0</v>
      </c>
      <c r="M237" s="7">
        <f>SUMIF('Purchases info'!$B$2:$B$3679,'Consumers info'!B237,'Purchases info'!$G$2:$G$3679)</f>
        <v>383</v>
      </c>
    </row>
    <row r="238" spans="2:13" x14ac:dyDescent="0.2">
      <c r="B238" s="3" t="s">
        <v>660</v>
      </c>
      <c r="C238" s="1" t="s">
        <v>3189</v>
      </c>
      <c r="D238" s="1" t="s">
        <v>3190</v>
      </c>
      <c r="E238" s="1" t="s">
        <v>3201</v>
      </c>
      <c r="F238" s="6">
        <v>12</v>
      </c>
      <c r="G238" s="3">
        <v>2019</v>
      </c>
      <c r="H238" s="3">
        <v>1</v>
      </c>
      <c r="I238" s="9" t="s">
        <v>6975</v>
      </c>
      <c r="J238" s="7">
        <f>COUNTIF('Purchases info'!$B$2:$B$3679,'Consumers info'!B238)</f>
        <v>2</v>
      </c>
      <c r="K238" s="7">
        <f t="shared" si="8"/>
        <v>0</v>
      </c>
      <c r="L238" s="7">
        <f t="shared" si="7"/>
        <v>1</v>
      </c>
      <c r="M238" s="7">
        <f>SUMIF('Purchases info'!$B$2:$B$3679,'Consumers info'!B238,'Purchases info'!$G$2:$G$3679)</f>
        <v>551</v>
      </c>
    </row>
    <row r="239" spans="2:13" x14ac:dyDescent="0.2">
      <c r="B239" s="3" t="s">
        <v>661</v>
      </c>
      <c r="C239" s="1" t="s">
        <v>3189</v>
      </c>
      <c r="D239" s="1" t="s">
        <v>3190</v>
      </c>
      <c r="E239" s="1" t="s">
        <v>3202</v>
      </c>
      <c r="F239" s="6">
        <v>12</v>
      </c>
      <c r="G239" s="3">
        <v>2019</v>
      </c>
      <c r="H239" s="3">
        <v>1</v>
      </c>
      <c r="I239" s="9" t="s">
        <v>6975</v>
      </c>
      <c r="J239" s="7">
        <f>COUNTIF('Purchases info'!$B$2:$B$3679,'Consumers info'!B239)</f>
        <v>1</v>
      </c>
      <c r="K239" s="7">
        <f t="shared" si="8"/>
        <v>1</v>
      </c>
      <c r="L239" s="7">
        <f t="shared" si="7"/>
        <v>0</v>
      </c>
      <c r="M239" s="7">
        <f>SUMIF('Purchases info'!$B$2:$B$3679,'Consumers info'!B239,'Purchases info'!$G$2:$G$3679)</f>
        <v>436</v>
      </c>
    </row>
    <row r="240" spans="2:13" x14ac:dyDescent="0.2">
      <c r="B240" s="3" t="s">
        <v>662</v>
      </c>
      <c r="C240" s="1" t="s">
        <v>3189</v>
      </c>
      <c r="D240" s="1" t="s">
        <v>3190</v>
      </c>
      <c r="E240" s="1" t="s">
        <v>3202</v>
      </c>
      <c r="F240" s="6">
        <v>12</v>
      </c>
      <c r="G240" s="3">
        <v>2019</v>
      </c>
      <c r="H240" s="3">
        <v>1</v>
      </c>
      <c r="I240" s="9" t="s">
        <v>6975</v>
      </c>
      <c r="J240" s="7">
        <f>COUNTIF('Purchases info'!$B$2:$B$3679,'Consumers info'!B240)</f>
        <v>1</v>
      </c>
      <c r="K240" s="7">
        <f t="shared" si="8"/>
        <v>1</v>
      </c>
      <c r="L240" s="7">
        <f t="shared" si="7"/>
        <v>0</v>
      </c>
      <c r="M240" s="7">
        <f>SUMIF('Purchases info'!$B$2:$B$3679,'Consumers info'!B240,'Purchases info'!$G$2:$G$3679)</f>
        <v>636</v>
      </c>
    </row>
    <row r="241" spans="2:13" x14ac:dyDescent="0.2">
      <c r="B241" s="3" t="s">
        <v>663</v>
      </c>
      <c r="C241" s="1" t="s">
        <v>3189</v>
      </c>
      <c r="D241" s="1" t="s">
        <v>3190</v>
      </c>
      <c r="E241" s="1" t="s">
        <v>3203</v>
      </c>
      <c r="F241" s="6">
        <v>12</v>
      </c>
      <c r="G241" s="3">
        <v>2019</v>
      </c>
      <c r="H241" s="3">
        <v>1</v>
      </c>
      <c r="I241" s="9" t="s">
        <v>6975</v>
      </c>
      <c r="J241" s="7">
        <f>COUNTIF('Purchases info'!$B$2:$B$3679,'Consumers info'!B241)</f>
        <v>1</v>
      </c>
      <c r="K241" s="7">
        <f t="shared" si="8"/>
        <v>1</v>
      </c>
      <c r="L241" s="7">
        <f t="shared" si="7"/>
        <v>0</v>
      </c>
      <c r="M241" s="7">
        <f>SUMIF('Purchases info'!$B$2:$B$3679,'Consumers info'!B241,'Purchases info'!$G$2:$G$3679)</f>
        <v>540</v>
      </c>
    </row>
    <row r="242" spans="2:13" x14ac:dyDescent="0.2">
      <c r="B242" s="3" t="s">
        <v>664</v>
      </c>
      <c r="C242" s="1" t="s">
        <v>3189</v>
      </c>
      <c r="D242" s="1" t="s">
        <v>3190</v>
      </c>
      <c r="E242" s="1" t="s">
        <v>3202</v>
      </c>
      <c r="F242" s="6">
        <v>12</v>
      </c>
      <c r="G242" s="3">
        <v>2019</v>
      </c>
      <c r="H242" s="3">
        <v>1</v>
      </c>
      <c r="I242" s="9" t="s">
        <v>6975</v>
      </c>
      <c r="J242" s="7">
        <f>COUNTIF('Purchases info'!$B$2:$B$3679,'Consumers info'!B242)</f>
        <v>1</v>
      </c>
      <c r="K242" s="7">
        <f t="shared" si="8"/>
        <v>1</v>
      </c>
      <c r="L242" s="7">
        <f t="shared" si="7"/>
        <v>0</v>
      </c>
      <c r="M242" s="7">
        <f>SUMIF('Purchases info'!$B$2:$B$3679,'Consumers info'!B242,'Purchases info'!$G$2:$G$3679)</f>
        <v>336</v>
      </c>
    </row>
    <row r="243" spans="2:13" x14ac:dyDescent="0.2">
      <c r="B243" s="3" t="s">
        <v>665</v>
      </c>
      <c r="C243" s="1" t="s">
        <v>3189</v>
      </c>
      <c r="D243" s="1" t="s">
        <v>3190</v>
      </c>
      <c r="E243" s="1" t="s">
        <v>3203</v>
      </c>
      <c r="F243" s="6">
        <v>12</v>
      </c>
      <c r="G243" s="3">
        <v>2019</v>
      </c>
      <c r="H243" s="3">
        <v>1</v>
      </c>
      <c r="I243" s="9" t="s">
        <v>6975</v>
      </c>
      <c r="J243" s="7">
        <f>COUNTIF('Purchases info'!$B$2:$B$3679,'Consumers info'!B243)</f>
        <v>2</v>
      </c>
      <c r="K243" s="7">
        <f t="shared" si="8"/>
        <v>0</v>
      </c>
      <c r="L243" s="7">
        <f t="shared" si="7"/>
        <v>1</v>
      </c>
      <c r="M243" s="7">
        <f>SUMIF('Purchases info'!$B$2:$B$3679,'Consumers info'!B243,'Purchases info'!$G$2:$G$3679)</f>
        <v>627</v>
      </c>
    </row>
    <row r="244" spans="2:13" x14ac:dyDescent="0.2">
      <c r="B244" s="3" t="s">
        <v>666</v>
      </c>
      <c r="C244" s="1" t="s">
        <v>3189</v>
      </c>
      <c r="D244" s="1" t="s">
        <v>3190</v>
      </c>
      <c r="E244" s="1" t="s">
        <v>3203</v>
      </c>
      <c r="F244" s="6">
        <v>12</v>
      </c>
      <c r="G244" s="3">
        <v>2019</v>
      </c>
      <c r="H244" s="3">
        <v>1</v>
      </c>
      <c r="I244" s="9" t="s">
        <v>6975</v>
      </c>
      <c r="J244" s="7">
        <f>COUNTIF('Purchases info'!$B$2:$B$3679,'Consumers info'!B244)</f>
        <v>1</v>
      </c>
      <c r="K244" s="7">
        <f t="shared" si="8"/>
        <v>1</v>
      </c>
      <c r="L244" s="7">
        <f t="shared" si="7"/>
        <v>0</v>
      </c>
      <c r="M244" s="7">
        <f>SUMIF('Purchases info'!$B$2:$B$3679,'Consumers info'!B244,'Purchases info'!$G$2:$G$3679)</f>
        <v>383</v>
      </c>
    </row>
    <row r="245" spans="2:13" x14ac:dyDescent="0.2">
      <c r="B245" s="3" t="s">
        <v>667</v>
      </c>
      <c r="C245" s="1" t="s">
        <v>3189</v>
      </c>
      <c r="D245" s="1" t="s">
        <v>3190</v>
      </c>
      <c r="E245" s="1" t="s">
        <v>3200</v>
      </c>
      <c r="F245" s="6">
        <v>12</v>
      </c>
      <c r="G245" s="3">
        <v>2019</v>
      </c>
      <c r="H245" s="3">
        <v>1</v>
      </c>
      <c r="I245" s="9" t="s">
        <v>6975</v>
      </c>
      <c r="J245" s="7">
        <f>COUNTIF('Purchases info'!$B$2:$B$3679,'Consumers info'!B245)</f>
        <v>3</v>
      </c>
      <c r="K245" s="7">
        <f t="shared" si="8"/>
        <v>0</v>
      </c>
      <c r="L245" s="7">
        <f t="shared" si="7"/>
        <v>1</v>
      </c>
      <c r="M245" s="7">
        <f>SUMIF('Purchases info'!$B$2:$B$3679,'Consumers info'!B245,'Purchases info'!$G$2:$G$3679)</f>
        <v>1277</v>
      </c>
    </row>
    <row r="246" spans="2:13" x14ac:dyDescent="0.2">
      <c r="B246" s="3" t="s">
        <v>668</v>
      </c>
      <c r="C246" s="1" t="s">
        <v>3189</v>
      </c>
      <c r="D246" s="1" t="s">
        <v>3190</v>
      </c>
      <c r="E246" s="1" t="s">
        <v>6</v>
      </c>
      <c r="F246" s="6">
        <v>12</v>
      </c>
      <c r="G246" s="3">
        <v>2019</v>
      </c>
      <c r="H246" s="3">
        <v>1</v>
      </c>
      <c r="I246" s="9" t="s">
        <v>6975</v>
      </c>
      <c r="J246" s="7">
        <f>COUNTIF('Purchases info'!$B$2:$B$3679,'Consumers info'!B246)</f>
        <v>1</v>
      </c>
      <c r="K246" s="7">
        <f t="shared" si="8"/>
        <v>1</v>
      </c>
      <c r="L246" s="7">
        <f t="shared" si="7"/>
        <v>0</v>
      </c>
      <c r="M246" s="7">
        <f>SUMIF('Purchases info'!$B$2:$B$3679,'Consumers info'!B246,'Purchases info'!$G$2:$G$3679)</f>
        <v>383</v>
      </c>
    </row>
    <row r="247" spans="2:13" x14ac:dyDescent="0.2">
      <c r="B247" s="3" t="s">
        <v>669</v>
      </c>
      <c r="C247" s="1" t="s">
        <v>3189</v>
      </c>
      <c r="D247" s="1" t="s">
        <v>3190</v>
      </c>
      <c r="E247" s="1" t="s">
        <v>3203</v>
      </c>
      <c r="F247" s="6">
        <v>12</v>
      </c>
      <c r="G247" s="3">
        <v>2019</v>
      </c>
      <c r="H247" s="3">
        <v>1</v>
      </c>
      <c r="I247" s="9" t="s">
        <v>6975</v>
      </c>
      <c r="J247" s="7">
        <f>COUNTIF('Purchases info'!$B$2:$B$3679,'Consumers info'!B247)</f>
        <v>3</v>
      </c>
      <c r="K247" s="7">
        <f t="shared" si="8"/>
        <v>0</v>
      </c>
      <c r="L247" s="7">
        <f t="shared" si="7"/>
        <v>1</v>
      </c>
      <c r="M247" s="7">
        <f>SUMIF('Purchases info'!$B$2:$B$3679,'Consumers info'!B247,'Purchases info'!$G$2:$G$3679)</f>
        <v>787</v>
      </c>
    </row>
    <row r="248" spans="2:13" x14ac:dyDescent="0.2">
      <c r="B248" s="3" t="s">
        <v>670</v>
      </c>
      <c r="C248" s="1" t="s">
        <v>3189</v>
      </c>
      <c r="D248" s="1" t="s">
        <v>3190</v>
      </c>
      <c r="E248" s="1" t="s">
        <v>3201</v>
      </c>
      <c r="F248" s="6">
        <v>12</v>
      </c>
      <c r="G248" s="3">
        <v>2019</v>
      </c>
      <c r="H248" s="3">
        <v>1</v>
      </c>
      <c r="I248" s="9" t="s">
        <v>6975</v>
      </c>
      <c r="J248" s="7">
        <f>COUNTIF('Purchases info'!$B$2:$B$3679,'Consumers info'!B248)</f>
        <v>1</v>
      </c>
      <c r="K248" s="7">
        <f t="shared" si="8"/>
        <v>1</v>
      </c>
      <c r="L248" s="7">
        <f t="shared" si="7"/>
        <v>0</v>
      </c>
      <c r="M248" s="7">
        <f>SUMIF('Purchases info'!$B$2:$B$3679,'Consumers info'!B248,'Purchases info'!$G$2:$G$3679)</f>
        <v>168</v>
      </c>
    </row>
    <row r="249" spans="2:13" x14ac:dyDescent="0.2">
      <c r="B249" s="3" t="s">
        <v>671</v>
      </c>
      <c r="C249" s="1" t="s">
        <v>3189</v>
      </c>
      <c r="D249" s="1" t="s">
        <v>3190</v>
      </c>
      <c r="E249" s="1" t="s">
        <v>6</v>
      </c>
      <c r="F249" s="6">
        <v>12</v>
      </c>
      <c r="G249" s="3">
        <v>2019</v>
      </c>
      <c r="H249" s="3">
        <v>1</v>
      </c>
      <c r="I249" s="9" t="s">
        <v>6975</v>
      </c>
      <c r="J249" s="7">
        <f>COUNTIF('Purchases info'!$B$2:$B$3679,'Consumers info'!B249)</f>
        <v>3</v>
      </c>
      <c r="K249" s="7">
        <f t="shared" si="8"/>
        <v>0</v>
      </c>
      <c r="L249" s="7">
        <f t="shared" si="7"/>
        <v>1</v>
      </c>
      <c r="M249" s="7">
        <f>SUMIF('Purchases info'!$B$2:$B$3679,'Consumers info'!B249,'Purchases info'!$G$2:$G$3679)</f>
        <v>1251</v>
      </c>
    </row>
    <row r="250" spans="2:13" x14ac:dyDescent="0.2">
      <c r="B250" s="3" t="s">
        <v>672</v>
      </c>
      <c r="C250" s="1" t="s">
        <v>3189</v>
      </c>
      <c r="D250" s="1" t="s">
        <v>3190</v>
      </c>
      <c r="E250" s="1" t="s">
        <v>6</v>
      </c>
      <c r="F250" s="6">
        <v>12</v>
      </c>
      <c r="G250" s="3">
        <v>2019</v>
      </c>
      <c r="H250" s="3">
        <v>1</v>
      </c>
      <c r="I250" s="9" t="s">
        <v>6975</v>
      </c>
      <c r="J250" s="7">
        <f>COUNTIF('Purchases info'!$B$2:$B$3679,'Consumers info'!B250)</f>
        <v>1</v>
      </c>
      <c r="K250" s="7">
        <f t="shared" si="8"/>
        <v>1</v>
      </c>
      <c r="L250" s="7">
        <f t="shared" si="7"/>
        <v>0</v>
      </c>
      <c r="M250" s="7">
        <f>SUMIF('Purchases info'!$B$2:$B$3679,'Consumers info'!B250,'Purchases info'!$G$2:$G$3679)</f>
        <v>187</v>
      </c>
    </row>
    <row r="251" spans="2:13" x14ac:dyDescent="0.2">
      <c r="B251" s="3" t="s">
        <v>673</v>
      </c>
      <c r="C251" s="1" t="s">
        <v>3189</v>
      </c>
      <c r="D251" s="1" t="s">
        <v>3190</v>
      </c>
      <c r="E251" s="1" t="s">
        <v>3201</v>
      </c>
      <c r="F251" s="6">
        <v>12</v>
      </c>
      <c r="G251" s="3">
        <v>2019</v>
      </c>
      <c r="H251" s="3">
        <v>1</v>
      </c>
      <c r="I251" s="9" t="s">
        <v>6975</v>
      </c>
      <c r="J251" s="7">
        <f>COUNTIF('Purchases info'!$B$2:$B$3679,'Consumers info'!B251)</f>
        <v>7</v>
      </c>
      <c r="K251" s="7">
        <f t="shared" si="8"/>
        <v>0</v>
      </c>
      <c r="L251" s="7">
        <f t="shared" si="7"/>
        <v>1</v>
      </c>
      <c r="M251" s="7">
        <f>SUMIF('Purchases info'!$B$2:$B$3679,'Consumers info'!B251,'Purchases info'!$G$2:$G$3679)</f>
        <v>2402</v>
      </c>
    </row>
    <row r="252" spans="2:13" x14ac:dyDescent="0.2">
      <c r="B252" s="3" t="s">
        <v>674</v>
      </c>
      <c r="C252" s="1" t="s">
        <v>3189</v>
      </c>
      <c r="D252" s="1" t="s">
        <v>3190</v>
      </c>
      <c r="E252" s="1" t="s">
        <v>6</v>
      </c>
      <c r="F252" s="6">
        <v>12</v>
      </c>
      <c r="G252" s="3">
        <v>2019</v>
      </c>
      <c r="H252" s="3">
        <v>1</v>
      </c>
      <c r="I252" s="9" t="s">
        <v>6975</v>
      </c>
      <c r="J252" s="7">
        <f>COUNTIF('Purchases info'!$B$2:$B$3679,'Consumers info'!B252)</f>
        <v>1</v>
      </c>
      <c r="K252" s="7">
        <f t="shared" si="8"/>
        <v>1</v>
      </c>
      <c r="L252" s="7">
        <f t="shared" si="7"/>
        <v>0</v>
      </c>
      <c r="M252" s="7">
        <f>SUMIF('Purchases info'!$B$2:$B$3679,'Consumers info'!B252,'Purchases info'!$G$2:$G$3679)</f>
        <v>447</v>
      </c>
    </row>
    <row r="253" spans="2:13" x14ac:dyDescent="0.2">
      <c r="B253" s="3" t="s">
        <v>675</v>
      </c>
      <c r="C253" s="1" t="s">
        <v>3189</v>
      </c>
      <c r="D253" s="1" t="s">
        <v>3190</v>
      </c>
      <c r="E253" s="1" t="s">
        <v>3203</v>
      </c>
      <c r="F253" s="6">
        <v>12</v>
      </c>
      <c r="G253" s="3">
        <v>2019</v>
      </c>
      <c r="H253" s="3">
        <v>1</v>
      </c>
      <c r="I253" s="9" t="s">
        <v>6975</v>
      </c>
      <c r="J253" s="7">
        <f>COUNTIF('Purchases info'!$B$2:$B$3679,'Consumers info'!B253)</f>
        <v>1</v>
      </c>
      <c r="K253" s="7">
        <f t="shared" si="8"/>
        <v>1</v>
      </c>
      <c r="L253" s="7">
        <f t="shared" si="7"/>
        <v>0</v>
      </c>
      <c r="M253" s="7">
        <f>SUMIF('Purchases info'!$B$2:$B$3679,'Consumers info'!B253,'Purchases info'!$G$2:$G$3679)</f>
        <v>447</v>
      </c>
    </row>
    <row r="254" spans="2:13" x14ac:dyDescent="0.2">
      <c r="B254" s="3" t="s">
        <v>676</v>
      </c>
      <c r="C254" s="1" t="s">
        <v>3189</v>
      </c>
      <c r="D254" s="1" t="s">
        <v>3190</v>
      </c>
      <c r="E254" s="1" t="s">
        <v>3203</v>
      </c>
      <c r="F254" s="6">
        <v>12</v>
      </c>
      <c r="G254" s="3">
        <v>2019</v>
      </c>
      <c r="H254" s="3">
        <v>1</v>
      </c>
      <c r="I254" s="9" t="s">
        <v>6975</v>
      </c>
      <c r="J254" s="7">
        <f>COUNTIF('Purchases info'!$B$2:$B$3679,'Consumers info'!B254)</f>
        <v>4</v>
      </c>
      <c r="K254" s="7">
        <f t="shared" si="8"/>
        <v>0</v>
      </c>
      <c r="L254" s="7">
        <f t="shared" si="7"/>
        <v>1</v>
      </c>
      <c r="M254" s="7">
        <f>SUMIF('Purchases info'!$B$2:$B$3679,'Consumers info'!B254,'Purchases info'!$G$2:$G$3679)</f>
        <v>1001</v>
      </c>
    </row>
    <row r="255" spans="2:13" x14ac:dyDescent="0.2">
      <c r="B255" s="3" t="s">
        <v>677</v>
      </c>
      <c r="C255" s="1" t="s">
        <v>3189</v>
      </c>
      <c r="D255" s="1" t="s">
        <v>3190</v>
      </c>
      <c r="E255" s="1" t="s">
        <v>3201</v>
      </c>
      <c r="F255" s="6">
        <v>12</v>
      </c>
      <c r="G255" s="3">
        <v>2019</v>
      </c>
      <c r="H255" s="3">
        <v>1</v>
      </c>
      <c r="I255" s="9" t="s">
        <v>6975</v>
      </c>
      <c r="J255" s="7">
        <f>COUNTIF('Purchases info'!$B$2:$B$3679,'Consumers info'!B255)</f>
        <v>1</v>
      </c>
      <c r="K255" s="7">
        <f t="shared" si="8"/>
        <v>1</v>
      </c>
      <c r="L255" s="7">
        <f t="shared" si="7"/>
        <v>0</v>
      </c>
      <c r="M255" s="7">
        <f>SUMIF('Purchases info'!$B$2:$B$3679,'Consumers info'!B255,'Purchases info'!$G$2:$G$3679)</f>
        <v>210</v>
      </c>
    </row>
    <row r="256" spans="2:13" x14ac:dyDescent="0.2">
      <c r="B256" s="3" t="s">
        <v>678</v>
      </c>
      <c r="C256" s="1" t="s">
        <v>3189</v>
      </c>
      <c r="D256" s="1" t="s">
        <v>3190</v>
      </c>
      <c r="E256" s="1" t="s">
        <v>3203</v>
      </c>
      <c r="F256" s="6">
        <v>12</v>
      </c>
      <c r="G256" s="3">
        <v>2019</v>
      </c>
      <c r="H256" s="3">
        <v>1</v>
      </c>
      <c r="I256" s="9" t="s">
        <v>6975</v>
      </c>
      <c r="J256" s="7">
        <f>COUNTIF('Purchases info'!$B$2:$B$3679,'Consumers info'!B256)</f>
        <v>1</v>
      </c>
      <c r="K256" s="7">
        <f t="shared" si="8"/>
        <v>1</v>
      </c>
      <c r="L256" s="7">
        <f t="shared" si="7"/>
        <v>0</v>
      </c>
      <c r="M256" s="7">
        <f>SUMIF('Purchases info'!$B$2:$B$3679,'Consumers info'!B256,'Purchases info'!$G$2:$G$3679)</f>
        <v>579</v>
      </c>
    </row>
    <row r="257" spans="2:13" x14ac:dyDescent="0.2">
      <c r="B257" s="3" t="s">
        <v>679</v>
      </c>
      <c r="C257" s="1" t="s">
        <v>3189</v>
      </c>
      <c r="D257" s="1" t="s">
        <v>3190</v>
      </c>
      <c r="E257" s="1" t="s">
        <v>3203</v>
      </c>
      <c r="F257" s="6">
        <v>12</v>
      </c>
      <c r="G257" s="3">
        <v>2019</v>
      </c>
      <c r="H257" s="3">
        <v>1</v>
      </c>
      <c r="I257" s="9" t="s">
        <v>6975</v>
      </c>
      <c r="J257" s="7">
        <f>COUNTIF('Purchases info'!$B$2:$B$3679,'Consumers info'!B257)</f>
        <v>2</v>
      </c>
      <c r="K257" s="7">
        <f t="shared" si="8"/>
        <v>0</v>
      </c>
      <c r="L257" s="7">
        <f t="shared" si="7"/>
        <v>1</v>
      </c>
      <c r="M257" s="7">
        <f>SUMIF('Purchases info'!$B$2:$B$3679,'Consumers info'!B257,'Purchases info'!$G$2:$G$3679)</f>
        <v>752</v>
      </c>
    </row>
    <row r="258" spans="2:13" x14ac:dyDescent="0.2">
      <c r="B258" s="3" t="s">
        <v>680</v>
      </c>
      <c r="C258" s="1" t="s">
        <v>3189</v>
      </c>
      <c r="D258" s="1" t="s">
        <v>3190</v>
      </c>
      <c r="E258" s="1" t="s">
        <v>3200</v>
      </c>
      <c r="F258" s="6">
        <v>12</v>
      </c>
      <c r="G258" s="3">
        <v>2019</v>
      </c>
      <c r="H258" s="3">
        <v>1</v>
      </c>
      <c r="I258" s="9" t="s">
        <v>6975</v>
      </c>
      <c r="J258" s="7">
        <f>COUNTIF('Purchases info'!$B$2:$B$3679,'Consumers info'!B258)</f>
        <v>1</v>
      </c>
      <c r="K258" s="7">
        <f t="shared" si="8"/>
        <v>1</v>
      </c>
      <c r="L258" s="7">
        <f t="shared" si="7"/>
        <v>0</v>
      </c>
      <c r="M258" s="7">
        <f>SUMIF('Purchases info'!$B$2:$B$3679,'Consumers info'!B258,'Purchases info'!$G$2:$G$3679)</f>
        <v>345</v>
      </c>
    </row>
    <row r="259" spans="2:13" x14ac:dyDescent="0.2">
      <c r="B259" s="3" t="s">
        <v>681</v>
      </c>
      <c r="C259" s="1" t="s">
        <v>3189</v>
      </c>
      <c r="D259" s="1" t="s">
        <v>3190</v>
      </c>
      <c r="E259" s="1" t="s">
        <v>3201</v>
      </c>
      <c r="F259" s="6">
        <v>12</v>
      </c>
      <c r="G259" s="3">
        <v>2019</v>
      </c>
      <c r="H259" s="3">
        <v>1</v>
      </c>
      <c r="I259" s="9" t="s">
        <v>6975</v>
      </c>
      <c r="J259" s="7">
        <f>COUNTIF('Purchases info'!$B$2:$B$3679,'Consumers info'!B259)</f>
        <v>1</v>
      </c>
      <c r="K259" s="7">
        <f t="shared" si="8"/>
        <v>1</v>
      </c>
      <c r="L259" s="7">
        <f t="shared" ref="L259:L322" si="9">IF(J259&gt;1,IF(I259="Active",1,0),0)</f>
        <v>0</v>
      </c>
      <c r="M259" s="7">
        <f>SUMIF('Purchases info'!$B$2:$B$3679,'Consumers info'!B259,'Purchases info'!$G$2:$G$3679)</f>
        <v>345</v>
      </c>
    </row>
    <row r="260" spans="2:13" x14ac:dyDescent="0.2">
      <c r="B260" s="3" t="s">
        <v>682</v>
      </c>
      <c r="C260" s="1" t="s">
        <v>3189</v>
      </c>
      <c r="D260" s="1" t="s">
        <v>3190</v>
      </c>
      <c r="E260" s="1" t="s">
        <v>3203</v>
      </c>
      <c r="F260" s="6">
        <v>12</v>
      </c>
      <c r="G260" s="3">
        <v>2019</v>
      </c>
      <c r="H260" s="3">
        <v>1</v>
      </c>
      <c r="I260" s="9" t="s">
        <v>6975</v>
      </c>
      <c r="J260" s="7">
        <f>COUNTIF('Purchases info'!$B$2:$B$3679,'Consumers info'!B260)</f>
        <v>2</v>
      </c>
      <c r="K260" s="7">
        <f t="shared" si="8"/>
        <v>0</v>
      </c>
      <c r="L260" s="7">
        <f t="shared" si="9"/>
        <v>1</v>
      </c>
      <c r="M260" s="7">
        <f>SUMIF('Purchases info'!$B$2:$B$3679,'Consumers info'!B260,'Purchases info'!$G$2:$G$3679)</f>
        <v>766</v>
      </c>
    </row>
    <row r="261" spans="2:13" x14ac:dyDescent="0.2">
      <c r="B261" s="3" t="s">
        <v>683</v>
      </c>
      <c r="C261" s="1" t="s">
        <v>3189</v>
      </c>
      <c r="D261" s="1" t="s">
        <v>3190</v>
      </c>
      <c r="E261" s="1" t="s">
        <v>6</v>
      </c>
      <c r="F261" s="6">
        <v>12</v>
      </c>
      <c r="G261" s="3">
        <v>2019</v>
      </c>
      <c r="H261" s="3">
        <v>1</v>
      </c>
      <c r="I261" s="9" t="s">
        <v>6975</v>
      </c>
      <c r="J261" s="7">
        <f>COUNTIF('Purchases info'!$B$2:$B$3679,'Consumers info'!B261)</f>
        <v>2</v>
      </c>
      <c r="K261" s="7">
        <f t="shared" si="8"/>
        <v>0</v>
      </c>
      <c r="L261" s="7">
        <f t="shared" si="9"/>
        <v>1</v>
      </c>
      <c r="M261" s="7">
        <f>SUMIF('Purchases info'!$B$2:$B$3679,'Consumers info'!B261,'Purchases info'!$G$2:$G$3679)</f>
        <v>766</v>
      </c>
    </row>
    <row r="262" spans="2:13" x14ac:dyDescent="0.2">
      <c r="B262" s="3" t="s">
        <v>684</v>
      </c>
      <c r="C262" s="1" t="s">
        <v>3189</v>
      </c>
      <c r="D262" s="1" t="s">
        <v>3190</v>
      </c>
      <c r="E262" s="1" t="s">
        <v>3201</v>
      </c>
      <c r="F262" s="6">
        <v>12</v>
      </c>
      <c r="G262" s="3">
        <v>2019</v>
      </c>
      <c r="H262" s="3">
        <v>1</v>
      </c>
      <c r="I262" s="9" t="s">
        <v>6975</v>
      </c>
      <c r="J262" s="7">
        <f>COUNTIF('Purchases info'!$B$2:$B$3679,'Consumers info'!B262)</f>
        <v>2</v>
      </c>
      <c r="K262" s="7">
        <f t="shared" si="8"/>
        <v>0</v>
      </c>
      <c r="L262" s="7">
        <f t="shared" si="9"/>
        <v>1</v>
      </c>
      <c r="M262" s="7">
        <f>SUMIF('Purchases info'!$B$2:$B$3679,'Consumers info'!B262,'Purchases info'!$G$2:$G$3679)</f>
        <v>288</v>
      </c>
    </row>
    <row r="263" spans="2:13" x14ac:dyDescent="0.2">
      <c r="B263" s="3" t="s">
        <v>685</v>
      </c>
      <c r="C263" s="1" t="s">
        <v>3189</v>
      </c>
      <c r="D263" s="1" t="s">
        <v>3190</v>
      </c>
      <c r="E263" s="1" t="s">
        <v>3203</v>
      </c>
      <c r="F263" s="6">
        <v>12</v>
      </c>
      <c r="G263" s="3">
        <v>2019</v>
      </c>
      <c r="H263" s="3">
        <v>1</v>
      </c>
      <c r="I263" s="9" t="s">
        <v>6975</v>
      </c>
      <c r="J263" s="7">
        <f>COUNTIF('Purchases info'!$B$2:$B$3679,'Consumers info'!B263)</f>
        <v>1</v>
      </c>
      <c r="K263" s="7">
        <f t="shared" si="8"/>
        <v>1</v>
      </c>
      <c r="L263" s="7">
        <f t="shared" si="9"/>
        <v>0</v>
      </c>
      <c r="M263" s="7">
        <f>SUMIF('Purchases info'!$B$2:$B$3679,'Consumers info'!B263,'Purchases info'!$G$2:$G$3679)</f>
        <v>144</v>
      </c>
    </row>
    <row r="264" spans="2:13" x14ac:dyDescent="0.2">
      <c r="B264" s="3" t="s">
        <v>686</v>
      </c>
      <c r="C264" s="1" t="s">
        <v>3189</v>
      </c>
      <c r="D264" s="1" t="s">
        <v>3190</v>
      </c>
      <c r="E264" s="1" t="s">
        <v>6</v>
      </c>
      <c r="F264" s="6">
        <v>12</v>
      </c>
      <c r="G264" s="3">
        <v>2019</v>
      </c>
      <c r="H264" s="3">
        <v>1</v>
      </c>
      <c r="I264" s="9" t="s">
        <v>6975</v>
      </c>
      <c r="J264" s="7">
        <f>COUNTIF('Purchases info'!$B$2:$B$3679,'Consumers info'!B264)</f>
        <v>3</v>
      </c>
      <c r="K264" s="7">
        <f t="shared" si="8"/>
        <v>0</v>
      </c>
      <c r="L264" s="7">
        <f t="shared" si="9"/>
        <v>1</v>
      </c>
      <c r="M264" s="7">
        <f>SUMIF('Purchases info'!$B$2:$B$3679,'Consumers info'!B264,'Purchases info'!$G$2:$G$3679)</f>
        <v>622</v>
      </c>
    </row>
    <row r="265" spans="2:13" x14ac:dyDescent="0.2">
      <c r="B265" s="3" t="s">
        <v>687</v>
      </c>
      <c r="C265" s="1" t="s">
        <v>3189</v>
      </c>
      <c r="D265" s="1" t="s">
        <v>3190</v>
      </c>
      <c r="E265" s="1" t="s">
        <v>6</v>
      </c>
      <c r="F265" s="6">
        <v>12</v>
      </c>
      <c r="G265" s="3">
        <v>2019</v>
      </c>
      <c r="H265" s="3">
        <v>1</v>
      </c>
      <c r="I265" s="9" t="s">
        <v>6975</v>
      </c>
      <c r="J265" s="7">
        <f>COUNTIF('Purchases info'!$B$2:$B$3679,'Consumers info'!B265)</f>
        <v>1</v>
      </c>
      <c r="K265" s="7">
        <f t="shared" si="8"/>
        <v>1</v>
      </c>
      <c r="L265" s="7">
        <f t="shared" si="9"/>
        <v>0</v>
      </c>
      <c r="M265" s="7">
        <f>SUMIF('Purchases info'!$B$2:$B$3679,'Consumers info'!B265,'Purchases info'!$G$2:$G$3679)</f>
        <v>220</v>
      </c>
    </row>
    <row r="266" spans="2:13" x14ac:dyDescent="0.2">
      <c r="B266" s="3" t="s">
        <v>688</v>
      </c>
      <c r="C266" s="1" t="s">
        <v>3189</v>
      </c>
      <c r="D266" s="1" t="s">
        <v>3190</v>
      </c>
      <c r="E266" s="1" t="s">
        <v>3201</v>
      </c>
      <c r="F266" s="6">
        <v>12</v>
      </c>
      <c r="G266" s="3">
        <v>2019</v>
      </c>
      <c r="H266" s="3">
        <v>1</v>
      </c>
      <c r="I266" s="9" t="s">
        <v>6975</v>
      </c>
      <c r="J266" s="7">
        <f>COUNTIF('Purchases info'!$B$2:$B$3679,'Consumers info'!B266)</f>
        <v>1</v>
      </c>
      <c r="K266" s="7">
        <f t="shared" si="8"/>
        <v>1</v>
      </c>
      <c r="L266" s="7">
        <f t="shared" si="9"/>
        <v>0</v>
      </c>
      <c r="M266" s="7">
        <f>SUMIF('Purchases info'!$B$2:$B$3679,'Consumers info'!B266,'Purchases info'!$G$2:$G$3679)</f>
        <v>478</v>
      </c>
    </row>
    <row r="267" spans="2:13" x14ac:dyDescent="0.2">
      <c r="B267" s="3" t="s">
        <v>689</v>
      </c>
      <c r="C267" s="1" t="s">
        <v>3189</v>
      </c>
      <c r="D267" s="1" t="s">
        <v>3190</v>
      </c>
      <c r="E267" s="1" t="s">
        <v>3203</v>
      </c>
      <c r="F267" s="6">
        <v>12</v>
      </c>
      <c r="G267" s="3">
        <v>2019</v>
      </c>
      <c r="H267" s="3">
        <v>1</v>
      </c>
      <c r="I267" s="9" t="s">
        <v>6975</v>
      </c>
      <c r="J267" s="7">
        <f>COUNTIF('Purchases info'!$B$2:$B$3679,'Consumers info'!B267)</f>
        <v>1</v>
      </c>
      <c r="K267" s="7">
        <f t="shared" si="8"/>
        <v>1</v>
      </c>
      <c r="L267" s="7">
        <f t="shared" si="9"/>
        <v>0</v>
      </c>
      <c r="M267" s="7">
        <f>SUMIF('Purchases info'!$B$2:$B$3679,'Consumers info'!B267,'Purchases info'!$G$2:$G$3679)</f>
        <v>261</v>
      </c>
    </row>
    <row r="268" spans="2:13" x14ac:dyDescent="0.2">
      <c r="B268" s="3" t="s">
        <v>690</v>
      </c>
      <c r="C268" s="1" t="s">
        <v>3189</v>
      </c>
      <c r="D268" s="1" t="s">
        <v>3190</v>
      </c>
      <c r="E268" s="1" t="s">
        <v>6</v>
      </c>
      <c r="F268" s="6">
        <v>12</v>
      </c>
      <c r="G268" s="3">
        <v>2019</v>
      </c>
      <c r="H268" s="3">
        <v>1</v>
      </c>
      <c r="I268" s="9" t="s">
        <v>6975</v>
      </c>
      <c r="J268" s="7">
        <f>COUNTIF('Purchases info'!$B$2:$B$3679,'Consumers info'!B268)</f>
        <v>1</v>
      </c>
      <c r="K268" s="7">
        <f t="shared" si="8"/>
        <v>1</v>
      </c>
      <c r="L268" s="7">
        <f t="shared" si="9"/>
        <v>0</v>
      </c>
      <c r="M268" s="7">
        <f>SUMIF('Purchases info'!$B$2:$B$3679,'Consumers info'!B268,'Purchases info'!$G$2:$G$3679)</f>
        <v>447</v>
      </c>
    </row>
    <row r="269" spans="2:13" x14ac:dyDescent="0.2">
      <c r="B269" s="3" t="s">
        <v>691</v>
      </c>
      <c r="C269" s="1" t="s">
        <v>3189</v>
      </c>
      <c r="D269" s="1" t="s">
        <v>3190</v>
      </c>
      <c r="E269" s="1" t="s">
        <v>3201</v>
      </c>
      <c r="F269" s="6">
        <v>12</v>
      </c>
      <c r="G269" s="3">
        <v>2019</v>
      </c>
      <c r="H269" s="3">
        <v>1</v>
      </c>
      <c r="I269" s="9" t="s">
        <v>6975</v>
      </c>
      <c r="J269" s="7">
        <f>COUNTIF('Purchases info'!$B$2:$B$3679,'Consumers info'!B269)</f>
        <v>1</v>
      </c>
      <c r="K269" s="7">
        <f t="shared" si="8"/>
        <v>1</v>
      </c>
      <c r="L269" s="7">
        <f t="shared" si="9"/>
        <v>0</v>
      </c>
      <c r="M269" s="7">
        <f>SUMIF('Purchases info'!$B$2:$B$3679,'Consumers info'!B269,'Purchases info'!$G$2:$G$3679)</f>
        <v>383</v>
      </c>
    </row>
    <row r="270" spans="2:13" x14ac:dyDescent="0.2">
      <c r="B270" s="3" t="s">
        <v>692</v>
      </c>
      <c r="C270" s="1" t="s">
        <v>3189</v>
      </c>
      <c r="D270" s="1" t="s">
        <v>3190</v>
      </c>
      <c r="E270" s="1" t="s">
        <v>3202</v>
      </c>
      <c r="F270" s="6">
        <v>12</v>
      </c>
      <c r="G270" s="3">
        <v>2019</v>
      </c>
      <c r="H270" s="3">
        <v>1</v>
      </c>
      <c r="I270" s="9" t="s">
        <v>6975</v>
      </c>
      <c r="J270" s="7">
        <f>COUNTIF('Purchases info'!$B$2:$B$3679,'Consumers info'!B270)</f>
        <v>1</v>
      </c>
      <c r="K270" s="7">
        <f t="shared" si="8"/>
        <v>1</v>
      </c>
      <c r="L270" s="7">
        <f t="shared" si="9"/>
        <v>0</v>
      </c>
      <c r="M270" s="7">
        <f>SUMIF('Purchases info'!$B$2:$B$3679,'Consumers info'!B270,'Purchases info'!$G$2:$G$3679)</f>
        <v>447</v>
      </c>
    </row>
    <row r="271" spans="2:13" x14ac:dyDescent="0.2">
      <c r="B271" s="3" t="s">
        <v>693</v>
      </c>
      <c r="C271" s="1" t="s">
        <v>3189</v>
      </c>
      <c r="D271" s="1" t="s">
        <v>3190</v>
      </c>
      <c r="E271" s="1" t="s">
        <v>3203</v>
      </c>
      <c r="F271" s="6">
        <v>12</v>
      </c>
      <c r="G271" s="3">
        <v>2019</v>
      </c>
      <c r="H271" s="3">
        <v>1</v>
      </c>
      <c r="I271" s="9" t="s">
        <v>6975</v>
      </c>
      <c r="J271" s="7">
        <f>COUNTIF('Purchases info'!$B$2:$B$3679,'Consumers info'!B271)</f>
        <v>1</v>
      </c>
      <c r="K271" s="7">
        <f t="shared" si="8"/>
        <v>1</v>
      </c>
      <c r="L271" s="7">
        <f t="shared" si="9"/>
        <v>0</v>
      </c>
      <c r="M271" s="7">
        <f>SUMIF('Purchases info'!$B$2:$B$3679,'Consumers info'!B271,'Purchases info'!$G$2:$G$3679)</f>
        <v>168</v>
      </c>
    </row>
    <row r="272" spans="2:13" x14ac:dyDescent="0.2">
      <c r="B272" s="3" t="s">
        <v>694</v>
      </c>
      <c r="C272" s="1" t="s">
        <v>3189</v>
      </c>
      <c r="D272" s="1" t="s">
        <v>3190</v>
      </c>
      <c r="E272" s="1" t="s">
        <v>3200</v>
      </c>
      <c r="F272" s="6">
        <v>12</v>
      </c>
      <c r="G272" s="3">
        <v>2019</v>
      </c>
      <c r="H272" s="3">
        <v>1</v>
      </c>
      <c r="I272" s="9" t="s">
        <v>6975</v>
      </c>
      <c r="J272" s="7">
        <f>COUNTIF('Purchases info'!$B$2:$B$3679,'Consumers info'!B272)</f>
        <v>1</v>
      </c>
      <c r="K272" s="7">
        <f t="shared" si="8"/>
        <v>1</v>
      </c>
      <c r="L272" s="7">
        <f t="shared" si="9"/>
        <v>0</v>
      </c>
      <c r="M272" s="7">
        <f>SUMIF('Purchases info'!$B$2:$B$3679,'Consumers info'!B272,'Purchases info'!$G$2:$G$3679)</f>
        <v>144</v>
      </c>
    </row>
    <row r="273" spans="2:13" x14ac:dyDescent="0.2">
      <c r="B273" s="3" t="s">
        <v>695</v>
      </c>
      <c r="C273" s="1" t="s">
        <v>3189</v>
      </c>
      <c r="D273" s="1" t="s">
        <v>3190</v>
      </c>
      <c r="E273" s="1" t="s">
        <v>3202</v>
      </c>
      <c r="F273" s="6">
        <v>12</v>
      </c>
      <c r="G273" s="3">
        <v>2019</v>
      </c>
      <c r="H273" s="3">
        <v>1</v>
      </c>
      <c r="I273" s="9" t="s">
        <v>6975</v>
      </c>
      <c r="J273" s="7">
        <f>COUNTIF('Purchases info'!$B$2:$B$3679,'Consumers info'!B273)</f>
        <v>3</v>
      </c>
      <c r="K273" s="7">
        <f t="shared" si="8"/>
        <v>0</v>
      </c>
      <c r="L273" s="7">
        <f t="shared" si="9"/>
        <v>1</v>
      </c>
      <c r="M273" s="7">
        <f>SUMIF('Purchases info'!$B$2:$B$3679,'Consumers info'!B273,'Purchases info'!$G$2:$G$3679)</f>
        <v>665</v>
      </c>
    </row>
    <row r="274" spans="2:13" x14ac:dyDescent="0.2">
      <c r="B274" s="3" t="s">
        <v>696</v>
      </c>
      <c r="C274" s="1" t="s">
        <v>3189</v>
      </c>
      <c r="D274" s="1" t="s">
        <v>3190</v>
      </c>
      <c r="E274" s="1" t="s">
        <v>3201</v>
      </c>
      <c r="F274" s="6">
        <v>12</v>
      </c>
      <c r="G274" s="3">
        <v>2019</v>
      </c>
      <c r="H274" s="3">
        <v>1</v>
      </c>
      <c r="I274" s="9" t="s">
        <v>6975</v>
      </c>
      <c r="J274" s="7">
        <f>COUNTIF('Purchases info'!$B$2:$B$3679,'Consumers info'!B274)</f>
        <v>1</v>
      </c>
      <c r="K274" s="7">
        <f t="shared" si="8"/>
        <v>1</v>
      </c>
      <c r="L274" s="7">
        <f t="shared" si="9"/>
        <v>0</v>
      </c>
      <c r="M274" s="7">
        <f>SUMIF('Purchases info'!$B$2:$B$3679,'Consumers info'!B274,'Purchases info'!$G$2:$G$3679)</f>
        <v>240</v>
      </c>
    </row>
    <row r="275" spans="2:13" x14ac:dyDescent="0.2">
      <c r="B275" s="3" t="s">
        <v>697</v>
      </c>
      <c r="C275" s="1" t="s">
        <v>3189</v>
      </c>
      <c r="D275" s="1" t="s">
        <v>3190</v>
      </c>
      <c r="E275" s="1" t="s">
        <v>3202</v>
      </c>
      <c r="F275" s="6">
        <v>12</v>
      </c>
      <c r="G275" s="3">
        <v>2019</v>
      </c>
      <c r="H275" s="3">
        <v>1</v>
      </c>
      <c r="I275" s="9" t="s">
        <v>6975</v>
      </c>
      <c r="J275" s="7">
        <f>COUNTIF('Purchases info'!$B$2:$B$3679,'Consumers info'!B275)</f>
        <v>1</v>
      </c>
      <c r="K275" s="7">
        <f t="shared" si="8"/>
        <v>1</v>
      </c>
      <c r="L275" s="7">
        <f t="shared" si="9"/>
        <v>0</v>
      </c>
      <c r="M275" s="7">
        <f>SUMIF('Purchases info'!$B$2:$B$3679,'Consumers info'!B275,'Purchases info'!$G$2:$G$3679)</f>
        <v>538</v>
      </c>
    </row>
    <row r="276" spans="2:13" x14ac:dyDescent="0.2">
      <c r="B276" s="3" t="s">
        <v>698</v>
      </c>
      <c r="C276" s="1" t="s">
        <v>3189</v>
      </c>
      <c r="D276" s="1" t="s">
        <v>3190</v>
      </c>
      <c r="E276" s="1" t="s">
        <v>3203</v>
      </c>
      <c r="F276" s="6">
        <v>12</v>
      </c>
      <c r="G276" s="3">
        <v>2019</v>
      </c>
      <c r="H276" s="3">
        <v>1</v>
      </c>
      <c r="I276" s="9" t="s">
        <v>6975</v>
      </c>
      <c r="J276" s="7">
        <f>COUNTIF('Purchases info'!$B$2:$B$3679,'Consumers info'!B276)</f>
        <v>1</v>
      </c>
      <c r="K276" s="7">
        <f t="shared" si="8"/>
        <v>1</v>
      </c>
      <c r="L276" s="7">
        <f t="shared" si="9"/>
        <v>0</v>
      </c>
      <c r="M276" s="7">
        <f>SUMIF('Purchases info'!$B$2:$B$3679,'Consumers info'!B276,'Purchases info'!$G$2:$G$3679)</f>
        <v>345</v>
      </c>
    </row>
    <row r="277" spans="2:13" x14ac:dyDescent="0.2">
      <c r="B277" s="3" t="s">
        <v>699</v>
      </c>
      <c r="C277" s="1" t="s">
        <v>3189</v>
      </c>
      <c r="D277" s="1" t="s">
        <v>3190</v>
      </c>
      <c r="E277" s="1" t="s">
        <v>6</v>
      </c>
      <c r="F277" s="6">
        <v>12</v>
      </c>
      <c r="G277" s="3">
        <v>2019</v>
      </c>
      <c r="H277" s="3">
        <v>1</v>
      </c>
      <c r="I277" s="9" t="s">
        <v>6975</v>
      </c>
      <c r="J277" s="7">
        <f>COUNTIF('Purchases info'!$B$2:$B$3679,'Consumers info'!B277)</f>
        <v>1</v>
      </c>
      <c r="K277" s="7">
        <f t="shared" si="8"/>
        <v>1</v>
      </c>
      <c r="L277" s="7">
        <f t="shared" si="9"/>
        <v>0</v>
      </c>
      <c r="M277" s="7">
        <f>SUMIF('Purchases info'!$B$2:$B$3679,'Consumers info'!B277,'Purchases info'!$G$2:$G$3679)</f>
        <v>345</v>
      </c>
    </row>
    <row r="278" spans="2:13" x14ac:dyDescent="0.2">
      <c r="B278" s="3" t="s">
        <v>700</v>
      </c>
      <c r="C278" s="1" t="s">
        <v>3189</v>
      </c>
      <c r="D278" s="1" t="s">
        <v>3190</v>
      </c>
      <c r="E278" s="1" t="s">
        <v>6</v>
      </c>
      <c r="F278" s="6">
        <v>12</v>
      </c>
      <c r="G278" s="3">
        <v>2019</v>
      </c>
      <c r="H278" s="3">
        <v>1</v>
      </c>
      <c r="I278" s="9" t="s">
        <v>6975</v>
      </c>
      <c r="J278" s="7">
        <f>COUNTIF('Purchases info'!$B$2:$B$3679,'Consumers info'!B278)</f>
        <v>3</v>
      </c>
      <c r="K278" s="7">
        <f t="shared" ref="K278:K341" si="10">IF(J278=1,IF(I278="Active",1,0),0)</f>
        <v>0</v>
      </c>
      <c r="L278" s="7">
        <f t="shared" si="9"/>
        <v>1</v>
      </c>
      <c r="M278" s="7">
        <f>SUMIF('Purchases info'!$B$2:$B$3679,'Consumers info'!B278,'Purchases info'!$G$2:$G$3679)</f>
        <v>900</v>
      </c>
    </row>
    <row r="279" spans="2:13" x14ac:dyDescent="0.2">
      <c r="B279" s="3" t="s">
        <v>701</v>
      </c>
      <c r="C279" s="1" t="s">
        <v>3189</v>
      </c>
      <c r="D279" s="1" t="s">
        <v>3190</v>
      </c>
      <c r="E279" s="1" t="s">
        <v>3202</v>
      </c>
      <c r="F279" s="6">
        <v>12</v>
      </c>
      <c r="G279" s="3">
        <v>2019</v>
      </c>
      <c r="H279" s="3">
        <v>1</v>
      </c>
      <c r="I279" s="9" t="s">
        <v>6975</v>
      </c>
      <c r="J279" s="7">
        <f>COUNTIF('Purchases info'!$B$2:$B$3679,'Consumers info'!B279)</f>
        <v>1</v>
      </c>
      <c r="K279" s="7">
        <f t="shared" si="10"/>
        <v>1</v>
      </c>
      <c r="L279" s="7">
        <f t="shared" si="9"/>
        <v>0</v>
      </c>
      <c r="M279" s="7">
        <f>SUMIF('Purchases info'!$B$2:$B$3679,'Consumers info'!B279,'Purchases info'!$G$2:$G$3679)</f>
        <v>168</v>
      </c>
    </row>
    <row r="280" spans="2:13" x14ac:dyDescent="0.2">
      <c r="B280" s="3" t="s">
        <v>702</v>
      </c>
      <c r="C280" s="1" t="s">
        <v>3189</v>
      </c>
      <c r="D280" s="1" t="s">
        <v>3190</v>
      </c>
      <c r="E280" s="1" t="s">
        <v>3203</v>
      </c>
      <c r="F280" s="6">
        <v>12</v>
      </c>
      <c r="G280" s="3">
        <v>2019</v>
      </c>
      <c r="H280" s="3">
        <v>1</v>
      </c>
      <c r="I280" s="9" t="s">
        <v>6975</v>
      </c>
      <c r="J280" s="7">
        <f>COUNTIF('Purchases info'!$B$2:$B$3679,'Consumers info'!B280)</f>
        <v>1</v>
      </c>
      <c r="K280" s="7">
        <f t="shared" si="10"/>
        <v>1</v>
      </c>
      <c r="L280" s="7">
        <f t="shared" si="9"/>
        <v>0</v>
      </c>
      <c r="M280" s="7">
        <f>SUMIF('Purchases info'!$B$2:$B$3679,'Consumers info'!B280,'Purchases info'!$G$2:$G$3679)</f>
        <v>144</v>
      </c>
    </row>
    <row r="281" spans="2:13" x14ac:dyDescent="0.2">
      <c r="B281" s="3" t="s">
        <v>703</v>
      </c>
      <c r="C281" s="1" t="s">
        <v>3189</v>
      </c>
      <c r="D281" s="1" t="s">
        <v>3190</v>
      </c>
      <c r="E281" s="1" t="s">
        <v>6</v>
      </c>
      <c r="F281" s="6">
        <v>12</v>
      </c>
      <c r="G281" s="3">
        <v>2019</v>
      </c>
      <c r="H281" s="3">
        <v>1</v>
      </c>
      <c r="I281" s="9" t="s">
        <v>6975</v>
      </c>
      <c r="J281" s="7">
        <f>COUNTIF('Purchases info'!$B$2:$B$3679,'Consumers info'!B281)</f>
        <v>1</v>
      </c>
      <c r="K281" s="7">
        <f t="shared" si="10"/>
        <v>1</v>
      </c>
      <c r="L281" s="7">
        <f t="shared" si="9"/>
        <v>0</v>
      </c>
      <c r="M281" s="7">
        <f>SUMIF('Purchases info'!$B$2:$B$3679,'Consumers info'!B281,'Purchases info'!$G$2:$G$3679)</f>
        <v>144</v>
      </c>
    </row>
    <row r="282" spans="2:13" x14ac:dyDescent="0.2">
      <c r="B282" s="3" t="s">
        <v>704</v>
      </c>
      <c r="C282" s="1" t="s">
        <v>3189</v>
      </c>
      <c r="D282" s="1" t="s">
        <v>3190</v>
      </c>
      <c r="E282" s="1" t="s">
        <v>3203</v>
      </c>
      <c r="F282" s="6">
        <v>12</v>
      </c>
      <c r="G282" s="3">
        <v>2019</v>
      </c>
      <c r="H282" s="3">
        <v>1</v>
      </c>
      <c r="I282" s="9" t="s">
        <v>6975</v>
      </c>
      <c r="J282" s="7">
        <f>COUNTIF('Purchases info'!$B$2:$B$3679,'Consumers info'!B282)</f>
        <v>1</v>
      </c>
      <c r="K282" s="7">
        <f t="shared" si="10"/>
        <v>1</v>
      </c>
      <c r="L282" s="7">
        <f t="shared" si="9"/>
        <v>0</v>
      </c>
      <c r="M282" s="7">
        <f>SUMIF('Purchases info'!$B$2:$B$3679,'Consumers info'!B282,'Purchases info'!$G$2:$G$3679)</f>
        <v>192</v>
      </c>
    </row>
    <row r="283" spans="2:13" x14ac:dyDescent="0.2">
      <c r="B283" s="3" t="s">
        <v>705</v>
      </c>
      <c r="C283" s="1" t="s">
        <v>3189</v>
      </c>
      <c r="D283" s="1" t="s">
        <v>3190</v>
      </c>
      <c r="E283" s="1" t="s">
        <v>3203</v>
      </c>
      <c r="F283" s="6">
        <v>12</v>
      </c>
      <c r="G283" s="3">
        <v>2019</v>
      </c>
      <c r="H283" s="3">
        <v>1</v>
      </c>
      <c r="I283" s="9" t="s">
        <v>6975</v>
      </c>
      <c r="J283" s="7">
        <f>COUNTIF('Purchases info'!$B$2:$B$3679,'Consumers info'!B283)</f>
        <v>1</v>
      </c>
      <c r="K283" s="7">
        <f t="shared" si="10"/>
        <v>1</v>
      </c>
      <c r="L283" s="7">
        <f t="shared" si="9"/>
        <v>0</v>
      </c>
      <c r="M283" s="7">
        <f>SUMIF('Purchases info'!$B$2:$B$3679,'Consumers info'!B283,'Purchases info'!$G$2:$G$3679)</f>
        <v>240</v>
      </c>
    </row>
    <row r="284" spans="2:13" x14ac:dyDescent="0.2">
      <c r="B284" s="3" t="s">
        <v>706</v>
      </c>
      <c r="C284" s="1" t="s">
        <v>3189</v>
      </c>
      <c r="D284" s="1" t="s">
        <v>3190</v>
      </c>
      <c r="E284" s="1" t="s">
        <v>6</v>
      </c>
      <c r="F284" s="6">
        <v>12</v>
      </c>
      <c r="G284" s="3">
        <v>2019</v>
      </c>
      <c r="H284" s="3">
        <v>1</v>
      </c>
      <c r="I284" s="9" t="s">
        <v>6975</v>
      </c>
      <c r="J284" s="7">
        <f>COUNTIF('Purchases info'!$B$2:$B$3679,'Consumers info'!B284)</f>
        <v>1</v>
      </c>
      <c r="K284" s="7">
        <f t="shared" si="10"/>
        <v>1</v>
      </c>
      <c r="L284" s="7">
        <f t="shared" si="9"/>
        <v>0</v>
      </c>
      <c r="M284" s="7">
        <f>SUMIF('Purchases info'!$B$2:$B$3679,'Consumers info'!B284,'Purchases info'!$G$2:$G$3679)</f>
        <v>210</v>
      </c>
    </row>
    <row r="285" spans="2:13" x14ac:dyDescent="0.2">
      <c r="B285" s="3" t="s">
        <v>707</v>
      </c>
      <c r="C285" s="1" t="s">
        <v>3189</v>
      </c>
      <c r="D285" s="1" t="s">
        <v>3190</v>
      </c>
      <c r="E285" s="1" t="s">
        <v>6</v>
      </c>
      <c r="F285" s="6">
        <v>12</v>
      </c>
      <c r="G285" s="3">
        <v>2019</v>
      </c>
      <c r="H285" s="3">
        <v>1</v>
      </c>
      <c r="I285" s="9" t="s">
        <v>6975</v>
      </c>
      <c r="J285" s="7">
        <f>COUNTIF('Purchases info'!$B$2:$B$3679,'Consumers info'!B285)</f>
        <v>2</v>
      </c>
      <c r="K285" s="7">
        <f t="shared" si="10"/>
        <v>0</v>
      </c>
      <c r="L285" s="7">
        <f t="shared" si="9"/>
        <v>1</v>
      </c>
      <c r="M285" s="7">
        <f>SUMIF('Purchases info'!$B$2:$B$3679,'Consumers info'!B285,'Purchases info'!$G$2:$G$3679)</f>
        <v>628</v>
      </c>
    </row>
    <row r="286" spans="2:13" x14ac:dyDescent="0.2">
      <c r="B286" s="3" t="s">
        <v>708</v>
      </c>
      <c r="C286" s="1" t="s">
        <v>3189</v>
      </c>
      <c r="D286" s="1" t="s">
        <v>3190</v>
      </c>
      <c r="E286" s="1" t="s">
        <v>6</v>
      </c>
      <c r="F286" s="6">
        <v>12</v>
      </c>
      <c r="G286" s="3">
        <v>2019</v>
      </c>
      <c r="H286" s="3">
        <v>1</v>
      </c>
      <c r="I286" s="9" t="s">
        <v>6975</v>
      </c>
      <c r="J286" s="7">
        <f>COUNTIF('Purchases info'!$B$2:$B$3679,'Consumers info'!B286)</f>
        <v>1</v>
      </c>
      <c r="K286" s="7">
        <f t="shared" si="10"/>
        <v>1</v>
      </c>
      <c r="L286" s="7">
        <f t="shared" si="9"/>
        <v>0</v>
      </c>
      <c r="M286" s="7">
        <f>SUMIF('Purchases info'!$B$2:$B$3679,'Consumers info'!B286,'Purchases info'!$G$2:$G$3679)</f>
        <v>172</v>
      </c>
    </row>
    <row r="287" spans="2:13" x14ac:dyDescent="0.2">
      <c r="B287" s="3" t="s">
        <v>709</v>
      </c>
      <c r="C287" s="1" t="s">
        <v>3189</v>
      </c>
      <c r="D287" s="1" t="s">
        <v>3190</v>
      </c>
      <c r="E287" s="1" t="s">
        <v>3203</v>
      </c>
      <c r="F287" s="6">
        <v>12</v>
      </c>
      <c r="G287" s="3">
        <v>2019</v>
      </c>
      <c r="H287" s="3">
        <v>1</v>
      </c>
      <c r="I287" s="9" t="s">
        <v>6975</v>
      </c>
      <c r="J287" s="7">
        <f>COUNTIF('Purchases info'!$B$2:$B$3679,'Consumers info'!B287)</f>
        <v>1</v>
      </c>
      <c r="K287" s="7">
        <f t="shared" si="10"/>
        <v>1</v>
      </c>
      <c r="L287" s="7">
        <f t="shared" si="9"/>
        <v>0</v>
      </c>
      <c r="M287" s="7">
        <f>SUMIF('Purchases info'!$B$2:$B$3679,'Consumers info'!B287,'Purchases info'!$G$2:$G$3679)</f>
        <v>478</v>
      </c>
    </row>
    <row r="288" spans="2:13" x14ac:dyDescent="0.2">
      <c r="B288" s="3" t="s">
        <v>710</v>
      </c>
      <c r="C288" s="1" t="s">
        <v>3189</v>
      </c>
      <c r="D288" s="1" t="s">
        <v>3190</v>
      </c>
      <c r="E288" s="1" t="s">
        <v>3202</v>
      </c>
      <c r="F288" s="6">
        <v>12</v>
      </c>
      <c r="G288" s="3">
        <v>2019</v>
      </c>
      <c r="H288" s="3">
        <v>1</v>
      </c>
      <c r="I288" s="9" t="s">
        <v>6975</v>
      </c>
      <c r="J288" s="7">
        <f>COUNTIF('Purchases info'!$B$2:$B$3679,'Consumers info'!B288)</f>
        <v>1</v>
      </c>
      <c r="K288" s="7">
        <f t="shared" si="10"/>
        <v>1</v>
      </c>
      <c r="L288" s="7">
        <f t="shared" si="9"/>
        <v>0</v>
      </c>
      <c r="M288" s="7">
        <f>SUMIF('Purchases info'!$B$2:$B$3679,'Consumers info'!B288,'Purchases info'!$G$2:$G$3679)</f>
        <v>180</v>
      </c>
    </row>
    <row r="289" spans="2:13" x14ac:dyDescent="0.2">
      <c r="B289" s="3" t="s">
        <v>711</v>
      </c>
      <c r="C289" s="1" t="s">
        <v>3189</v>
      </c>
      <c r="D289" s="1" t="s">
        <v>3190</v>
      </c>
      <c r="E289" s="1" t="s">
        <v>3201</v>
      </c>
      <c r="F289" s="6">
        <v>12</v>
      </c>
      <c r="G289" s="3">
        <v>2019</v>
      </c>
      <c r="H289" s="3">
        <v>1</v>
      </c>
      <c r="I289" s="9" t="s">
        <v>6975</v>
      </c>
      <c r="J289" s="7">
        <f>COUNTIF('Purchases info'!$B$2:$B$3679,'Consumers info'!B289)</f>
        <v>1</v>
      </c>
      <c r="K289" s="7">
        <f t="shared" si="10"/>
        <v>1</v>
      </c>
      <c r="L289" s="7">
        <f t="shared" si="9"/>
        <v>0</v>
      </c>
      <c r="M289" s="7">
        <f>SUMIF('Purchases info'!$B$2:$B$3679,'Consumers info'!B289,'Purchases info'!$G$2:$G$3679)</f>
        <v>636</v>
      </c>
    </row>
    <row r="290" spans="2:13" x14ac:dyDescent="0.2">
      <c r="B290" s="3" t="s">
        <v>712</v>
      </c>
      <c r="C290" s="1" t="s">
        <v>3189</v>
      </c>
      <c r="D290" s="1" t="s">
        <v>3190</v>
      </c>
      <c r="E290" s="1" t="s">
        <v>3203</v>
      </c>
      <c r="F290" s="6">
        <v>12</v>
      </c>
      <c r="G290" s="3">
        <v>2019</v>
      </c>
      <c r="H290" s="3">
        <v>1</v>
      </c>
      <c r="I290" s="9" t="s">
        <v>6975</v>
      </c>
      <c r="J290" s="7">
        <f>COUNTIF('Purchases info'!$B$2:$B$3679,'Consumers info'!B290)</f>
        <v>2</v>
      </c>
      <c r="K290" s="7">
        <f t="shared" si="10"/>
        <v>0</v>
      </c>
      <c r="L290" s="7">
        <f t="shared" si="9"/>
        <v>1</v>
      </c>
      <c r="M290" s="7">
        <f>SUMIF('Purchases info'!$B$2:$B$3679,'Consumers info'!B290,'Purchases info'!$G$2:$G$3679)</f>
        <v>870</v>
      </c>
    </row>
    <row r="291" spans="2:13" x14ac:dyDescent="0.2">
      <c r="B291" s="3" t="s">
        <v>713</v>
      </c>
      <c r="C291" s="1" t="s">
        <v>3189</v>
      </c>
      <c r="D291" s="1" t="s">
        <v>3190</v>
      </c>
      <c r="E291" s="1" t="s">
        <v>3200</v>
      </c>
      <c r="F291" s="6">
        <v>12</v>
      </c>
      <c r="G291" s="3">
        <v>2019</v>
      </c>
      <c r="H291" s="3">
        <v>1</v>
      </c>
      <c r="I291" s="9" t="s">
        <v>6975</v>
      </c>
      <c r="J291" s="7">
        <f>COUNTIF('Purchases info'!$B$2:$B$3679,'Consumers info'!B291)</f>
        <v>1</v>
      </c>
      <c r="K291" s="7">
        <f t="shared" si="10"/>
        <v>1</v>
      </c>
      <c r="L291" s="7">
        <f t="shared" si="9"/>
        <v>0</v>
      </c>
      <c r="M291" s="7">
        <f>SUMIF('Purchases info'!$B$2:$B$3679,'Consumers info'!B291,'Purchases info'!$G$2:$G$3679)</f>
        <v>261</v>
      </c>
    </row>
    <row r="292" spans="2:13" x14ac:dyDescent="0.2">
      <c r="B292" s="3" t="s">
        <v>714</v>
      </c>
      <c r="C292" s="1" t="s">
        <v>3189</v>
      </c>
      <c r="D292" s="1" t="s">
        <v>3190</v>
      </c>
      <c r="E292" s="1" t="s">
        <v>3202</v>
      </c>
      <c r="F292" s="6">
        <v>12</v>
      </c>
      <c r="G292" s="3">
        <v>2019</v>
      </c>
      <c r="H292" s="3">
        <v>1</v>
      </c>
      <c r="I292" s="9" t="s">
        <v>6975</v>
      </c>
      <c r="J292" s="7">
        <f>COUNTIF('Purchases info'!$B$2:$B$3679,'Consumers info'!B292)</f>
        <v>1</v>
      </c>
      <c r="K292" s="7">
        <f t="shared" si="10"/>
        <v>1</v>
      </c>
      <c r="L292" s="7">
        <f t="shared" si="9"/>
        <v>0</v>
      </c>
      <c r="M292" s="7">
        <f>SUMIF('Purchases info'!$B$2:$B$3679,'Consumers info'!B292,'Purchases info'!$G$2:$G$3679)</f>
        <v>180</v>
      </c>
    </row>
    <row r="293" spans="2:13" x14ac:dyDescent="0.2">
      <c r="B293" s="3" t="s">
        <v>715</v>
      </c>
      <c r="C293" s="1" t="s">
        <v>3189</v>
      </c>
      <c r="D293" s="1" t="s">
        <v>3190</v>
      </c>
      <c r="E293" s="1" t="s">
        <v>3203</v>
      </c>
      <c r="F293" s="6">
        <v>12</v>
      </c>
      <c r="G293" s="3">
        <v>2019</v>
      </c>
      <c r="H293" s="3">
        <v>1</v>
      </c>
      <c r="I293" s="9" t="s">
        <v>6975</v>
      </c>
      <c r="J293" s="7">
        <f>COUNTIF('Purchases info'!$B$2:$B$3679,'Consumers info'!B293)</f>
        <v>1</v>
      </c>
      <c r="K293" s="7">
        <f t="shared" si="10"/>
        <v>1</v>
      </c>
      <c r="L293" s="7">
        <f t="shared" si="9"/>
        <v>0</v>
      </c>
      <c r="M293" s="7">
        <f>SUMIF('Purchases info'!$B$2:$B$3679,'Consumers info'!B293,'Purchases info'!$G$2:$G$3679)</f>
        <v>447</v>
      </c>
    </row>
    <row r="294" spans="2:13" x14ac:dyDescent="0.2">
      <c r="B294" s="3" t="s">
        <v>716</v>
      </c>
      <c r="C294" s="1" t="s">
        <v>3189</v>
      </c>
      <c r="D294" s="1" t="s">
        <v>3190</v>
      </c>
      <c r="E294" s="1" t="s">
        <v>6</v>
      </c>
      <c r="F294" s="6">
        <v>12</v>
      </c>
      <c r="G294" s="3">
        <v>2019</v>
      </c>
      <c r="H294" s="3">
        <v>1</v>
      </c>
      <c r="I294" s="9" t="s">
        <v>6975</v>
      </c>
      <c r="J294" s="7">
        <f>COUNTIF('Purchases info'!$B$2:$B$3679,'Consumers info'!B294)</f>
        <v>1</v>
      </c>
      <c r="K294" s="7">
        <f t="shared" si="10"/>
        <v>1</v>
      </c>
      <c r="L294" s="7">
        <f t="shared" si="9"/>
        <v>0</v>
      </c>
      <c r="M294" s="7">
        <f>SUMIF('Purchases info'!$B$2:$B$3679,'Consumers info'!B294,'Purchases info'!$G$2:$G$3679)</f>
        <v>447</v>
      </c>
    </row>
    <row r="295" spans="2:13" x14ac:dyDescent="0.2">
      <c r="B295" s="3" t="s">
        <v>717</v>
      </c>
      <c r="C295" s="1" t="s">
        <v>3189</v>
      </c>
      <c r="D295" s="1" t="s">
        <v>3190</v>
      </c>
      <c r="E295" s="1" t="s">
        <v>3202</v>
      </c>
      <c r="F295" s="6">
        <v>12</v>
      </c>
      <c r="G295" s="3">
        <v>2019</v>
      </c>
      <c r="H295" s="3">
        <v>1</v>
      </c>
      <c r="I295" s="9" t="s">
        <v>6975</v>
      </c>
      <c r="J295" s="7">
        <f>COUNTIF('Purchases info'!$B$2:$B$3679,'Consumers info'!B295)</f>
        <v>4</v>
      </c>
      <c r="K295" s="7">
        <f t="shared" si="10"/>
        <v>0</v>
      </c>
      <c r="L295" s="7">
        <f t="shared" si="9"/>
        <v>1</v>
      </c>
      <c r="M295" s="7">
        <f>SUMIF('Purchases info'!$B$2:$B$3679,'Consumers info'!B295,'Purchases info'!$G$2:$G$3679)</f>
        <v>1132</v>
      </c>
    </row>
    <row r="296" spans="2:13" x14ac:dyDescent="0.2">
      <c r="B296" s="3" t="s">
        <v>718</v>
      </c>
      <c r="C296" s="1" t="s">
        <v>3189</v>
      </c>
      <c r="D296" s="1" t="s">
        <v>3190</v>
      </c>
      <c r="E296" s="1" t="s">
        <v>6</v>
      </c>
      <c r="F296" s="6">
        <v>12</v>
      </c>
      <c r="G296" s="3">
        <v>2019</v>
      </c>
      <c r="H296" s="3">
        <v>1</v>
      </c>
      <c r="I296" s="9" t="s">
        <v>6975</v>
      </c>
      <c r="J296" s="7">
        <f>COUNTIF('Purchases info'!$B$2:$B$3679,'Consumers info'!B296)</f>
        <v>1</v>
      </c>
      <c r="K296" s="7">
        <f t="shared" si="10"/>
        <v>1</v>
      </c>
      <c r="L296" s="7">
        <f t="shared" si="9"/>
        <v>0</v>
      </c>
      <c r="M296" s="7">
        <f>SUMIF('Purchases info'!$B$2:$B$3679,'Consumers info'!B296,'Purchases info'!$G$2:$G$3679)</f>
        <v>172</v>
      </c>
    </row>
    <row r="297" spans="2:13" x14ac:dyDescent="0.2">
      <c r="B297" s="3" t="s">
        <v>719</v>
      </c>
      <c r="C297" s="1" t="s">
        <v>3189</v>
      </c>
      <c r="D297" s="1" t="s">
        <v>3190</v>
      </c>
      <c r="E297" s="1" t="s">
        <v>6</v>
      </c>
      <c r="F297" s="6">
        <v>12</v>
      </c>
      <c r="G297" s="3">
        <v>2019</v>
      </c>
      <c r="H297" s="3">
        <v>1</v>
      </c>
      <c r="I297" s="9" t="s">
        <v>6975</v>
      </c>
      <c r="J297" s="7">
        <f>COUNTIF('Purchases info'!$B$2:$B$3679,'Consumers info'!B297)</f>
        <v>1</v>
      </c>
      <c r="K297" s="7">
        <f t="shared" si="10"/>
        <v>1</v>
      </c>
      <c r="L297" s="7">
        <f t="shared" si="9"/>
        <v>0</v>
      </c>
      <c r="M297" s="7">
        <f>SUMIF('Purchases info'!$B$2:$B$3679,'Consumers info'!B297,'Purchases info'!$G$2:$G$3679)</f>
        <v>488</v>
      </c>
    </row>
    <row r="298" spans="2:13" x14ac:dyDescent="0.2">
      <c r="B298" s="3" t="s">
        <v>720</v>
      </c>
      <c r="C298" s="1" t="s">
        <v>3189</v>
      </c>
      <c r="D298" s="1" t="s">
        <v>3190</v>
      </c>
      <c r="E298" s="1" t="s">
        <v>6</v>
      </c>
      <c r="F298" s="6">
        <v>12</v>
      </c>
      <c r="G298" s="3">
        <v>2019</v>
      </c>
      <c r="H298" s="3">
        <v>1</v>
      </c>
      <c r="I298" s="9" t="s">
        <v>6975</v>
      </c>
      <c r="J298" s="7">
        <f>COUNTIF('Purchases info'!$B$2:$B$3679,'Consumers info'!B298)</f>
        <v>1</v>
      </c>
      <c r="K298" s="7">
        <f t="shared" si="10"/>
        <v>1</v>
      </c>
      <c r="L298" s="7">
        <f t="shared" si="9"/>
        <v>0</v>
      </c>
      <c r="M298" s="7">
        <f>SUMIF('Purchases info'!$B$2:$B$3679,'Consumers info'!B298,'Purchases info'!$G$2:$G$3679)</f>
        <v>312</v>
      </c>
    </row>
    <row r="299" spans="2:13" x14ac:dyDescent="0.2">
      <c r="B299" s="3" t="s">
        <v>721</v>
      </c>
      <c r="C299" s="1" t="s">
        <v>3189</v>
      </c>
      <c r="D299" s="1" t="s">
        <v>3190</v>
      </c>
      <c r="E299" s="1" t="s">
        <v>3201</v>
      </c>
      <c r="F299" s="6">
        <v>12</v>
      </c>
      <c r="G299" s="3">
        <v>2019</v>
      </c>
      <c r="H299" s="3">
        <v>1</v>
      </c>
      <c r="I299" s="9" t="s">
        <v>6975</v>
      </c>
      <c r="J299" s="7">
        <f>COUNTIF('Purchases info'!$B$2:$B$3679,'Consumers info'!B299)</f>
        <v>2</v>
      </c>
      <c r="K299" s="7">
        <f t="shared" si="10"/>
        <v>0</v>
      </c>
      <c r="L299" s="7">
        <f t="shared" si="9"/>
        <v>1</v>
      </c>
      <c r="M299" s="7">
        <f>SUMIF('Purchases info'!$B$2:$B$3679,'Consumers info'!B299,'Purchases info'!$G$2:$G$3679)</f>
        <v>830</v>
      </c>
    </row>
    <row r="300" spans="2:13" x14ac:dyDescent="0.2">
      <c r="B300" s="3" t="s">
        <v>722</v>
      </c>
      <c r="C300" s="1" t="s">
        <v>3189</v>
      </c>
      <c r="D300" s="1" t="s">
        <v>3190</v>
      </c>
      <c r="E300" s="1" t="s">
        <v>3201</v>
      </c>
      <c r="F300" s="6">
        <v>12</v>
      </c>
      <c r="G300" s="3">
        <v>2019</v>
      </c>
      <c r="H300" s="3">
        <v>1</v>
      </c>
      <c r="I300" s="9" t="s">
        <v>6975</v>
      </c>
      <c r="J300" s="7">
        <f>COUNTIF('Purchases info'!$B$2:$B$3679,'Consumers info'!B300)</f>
        <v>1</v>
      </c>
      <c r="K300" s="7">
        <f t="shared" si="10"/>
        <v>1</v>
      </c>
      <c r="L300" s="7">
        <f t="shared" si="9"/>
        <v>0</v>
      </c>
      <c r="M300" s="7">
        <f>SUMIF('Purchases info'!$B$2:$B$3679,'Consumers info'!B300,'Purchases info'!$G$2:$G$3679)</f>
        <v>1576</v>
      </c>
    </row>
    <row r="301" spans="2:13" x14ac:dyDescent="0.2">
      <c r="B301" s="3" t="s">
        <v>723</v>
      </c>
      <c r="C301" s="1" t="s">
        <v>3189</v>
      </c>
      <c r="D301" s="1" t="s">
        <v>3190</v>
      </c>
      <c r="E301" s="1" t="s">
        <v>3202</v>
      </c>
      <c r="F301" s="6">
        <v>12</v>
      </c>
      <c r="G301" s="3">
        <v>2019</v>
      </c>
      <c r="H301" s="3">
        <v>1</v>
      </c>
      <c r="I301" s="9" t="s">
        <v>6975</v>
      </c>
      <c r="J301" s="7">
        <f>COUNTIF('Purchases info'!$B$2:$B$3679,'Consumers info'!B301)</f>
        <v>1</v>
      </c>
      <c r="K301" s="7">
        <f t="shared" si="10"/>
        <v>1</v>
      </c>
      <c r="L301" s="7">
        <f t="shared" si="9"/>
        <v>0</v>
      </c>
      <c r="M301" s="7">
        <f>SUMIF('Purchases info'!$B$2:$B$3679,'Consumers info'!B301,'Purchases info'!$G$2:$G$3679)</f>
        <v>507</v>
      </c>
    </row>
    <row r="302" spans="2:13" x14ac:dyDescent="0.2">
      <c r="B302" s="3" t="s">
        <v>724</v>
      </c>
      <c r="C302" s="1" t="s">
        <v>3189</v>
      </c>
      <c r="D302" s="1" t="s">
        <v>3190</v>
      </c>
      <c r="E302" s="1" t="s">
        <v>3202</v>
      </c>
      <c r="F302" s="6">
        <v>12</v>
      </c>
      <c r="G302" s="3">
        <v>2019</v>
      </c>
      <c r="H302" s="3">
        <v>1</v>
      </c>
      <c r="I302" s="9" t="s">
        <v>6975</v>
      </c>
      <c r="J302" s="7">
        <f>COUNTIF('Purchases info'!$B$2:$B$3679,'Consumers info'!B302)</f>
        <v>1</v>
      </c>
      <c r="K302" s="7">
        <f t="shared" si="10"/>
        <v>1</v>
      </c>
      <c r="L302" s="7">
        <f t="shared" si="9"/>
        <v>0</v>
      </c>
      <c r="M302" s="7">
        <f>SUMIF('Purchases info'!$B$2:$B$3679,'Consumers info'!B302,'Purchases info'!$G$2:$G$3679)</f>
        <v>267</v>
      </c>
    </row>
    <row r="303" spans="2:13" x14ac:dyDescent="0.2">
      <c r="B303" s="3" t="s">
        <v>725</v>
      </c>
      <c r="C303" s="1" t="s">
        <v>3189</v>
      </c>
      <c r="D303" s="1" t="s">
        <v>3190</v>
      </c>
      <c r="E303" s="1" t="s">
        <v>3201</v>
      </c>
      <c r="F303" s="6">
        <v>12</v>
      </c>
      <c r="G303" s="3">
        <v>2019</v>
      </c>
      <c r="H303" s="3">
        <v>1</v>
      </c>
      <c r="I303" s="9" t="s">
        <v>6975</v>
      </c>
      <c r="J303" s="7">
        <f>COUNTIF('Purchases info'!$B$2:$B$3679,'Consumers info'!B303)</f>
        <v>1</v>
      </c>
      <c r="K303" s="7">
        <f t="shared" si="10"/>
        <v>1</v>
      </c>
      <c r="L303" s="7">
        <f t="shared" si="9"/>
        <v>0</v>
      </c>
      <c r="M303" s="7">
        <f>SUMIF('Purchases info'!$B$2:$B$3679,'Consumers info'!B303,'Purchases info'!$G$2:$G$3679)</f>
        <v>383</v>
      </c>
    </row>
    <row r="304" spans="2:13" x14ac:dyDescent="0.2">
      <c r="B304" s="3" t="s">
        <v>726</v>
      </c>
      <c r="C304" s="1" t="s">
        <v>3189</v>
      </c>
      <c r="D304" s="1" t="s">
        <v>3190</v>
      </c>
      <c r="E304" s="1" t="s">
        <v>3201</v>
      </c>
      <c r="F304" s="6">
        <v>12</v>
      </c>
      <c r="G304" s="3">
        <v>2019</v>
      </c>
      <c r="H304" s="3">
        <v>1</v>
      </c>
      <c r="I304" s="9" t="s">
        <v>6975</v>
      </c>
      <c r="J304" s="7">
        <f>COUNTIF('Purchases info'!$B$2:$B$3679,'Consumers info'!B304)</f>
        <v>2</v>
      </c>
      <c r="K304" s="7">
        <f t="shared" si="10"/>
        <v>0</v>
      </c>
      <c r="L304" s="7">
        <f t="shared" si="9"/>
        <v>1</v>
      </c>
      <c r="M304" s="7">
        <f>SUMIF('Purchases info'!$B$2:$B$3679,'Consumers info'!B304,'Purchases info'!$G$2:$G$3679)</f>
        <v>489</v>
      </c>
    </row>
    <row r="305" spans="2:13" x14ac:dyDescent="0.2">
      <c r="B305" s="3" t="s">
        <v>727</v>
      </c>
      <c r="C305" s="1" t="s">
        <v>3189</v>
      </c>
      <c r="D305" s="1" t="s">
        <v>3190</v>
      </c>
      <c r="E305" s="1" t="s">
        <v>3201</v>
      </c>
      <c r="F305" s="6">
        <v>12</v>
      </c>
      <c r="G305" s="3">
        <v>2019</v>
      </c>
      <c r="H305" s="3">
        <v>1</v>
      </c>
      <c r="I305" s="9" t="s">
        <v>6975</v>
      </c>
      <c r="J305" s="7">
        <f>COUNTIF('Purchases info'!$B$2:$B$3679,'Consumers info'!B305)</f>
        <v>1</v>
      </c>
      <c r="K305" s="7">
        <f t="shared" si="10"/>
        <v>1</v>
      </c>
      <c r="L305" s="7">
        <f t="shared" si="9"/>
        <v>0</v>
      </c>
      <c r="M305" s="7">
        <f>SUMIF('Purchases info'!$B$2:$B$3679,'Consumers info'!B305,'Purchases info'!$G$2:$G$3679)</f>
        <v>168</v>
      </c>
    </row>
    <row r="306" spans="2:13" x14ac:dyDescent="0.2">
      <c r="B306" s="3" t="s">
        <v>728</v>
      </c>
      <c r="C306" s="1" t="s">
        <v>3189</v>
      </c>
      <c r="D306" s="1" t="s">
        <v>3190</v>
      </c>
      <c r="E306" s="1" t="s">
        <v>3203</v>
      </c>
      <c r="F306" s="6">
        <v>12</v>
      </c>
      <c r="G306" s="3">
        <v>2019</v>
      </c>
      <c r="H306" s="3">
        <v>1</v>
      </c>
      <c r="I306" s="9" t="s">
        <v>6975</v>
      </c>
      <c r="J306" s="7">
        <f>COUNTIF('Purchases info'!$B$2:$B$3679,'Consumers info'!B306)</f>
        <v>1</v>
      </c>
      <c r="K306" s="7">
        <f t="shared" si="10"/>
        <v>1</v>
      </c>
      <c r="L306" s="7">
        <f t="shared" si="9"/>
        <v>0</v>
      </c>
      <c r="M306" s="7">
        <f>SUMIF('Purchases info'!$B$2:$B$3679,'Consumers info'!B306,'Purchases info'!$G$2:$G$3679)</f>
        <v>144</v>
      </c>
    </row>
    <row r="307" spans="2:13" x14ac:dyDescent="0.2">
      <c r="B307" s="3" t="s">
        <v>729</v>
      </c>
      <c r="C307" s="1" t="s">
        <v>3189</v>
      </c>
      <c r="D307" s="1" t="s">
        <v>3190</v>
      </c>
      <c r="E307" s="1" t="s">
        <v>3201</v>
      </c>
      <c r="F307" s="6">
        <v>12</v>
      </c>
      <c r="G307" s="3">
        <v>2019</v>
      </c>
      <c r="H307" s="3">
        <v>1</v>
      </c>
      <c r="I307" s="9" t="s">
        <v>6975</v>
      </c>
      <c r="J307" s="7">
        <f>COUNTIF('Purchases info'!$B$2:$B$3679,'Consumers info'!B307)</f>
        <v>2</v>
      </c>
      <c r="K307" s="7">
        <f t="shared" si="10"/>
        <v>0</v>
      </c>
      <c r="L307" s="7">
        <f t="shared" si="9"/>
        <v>1</v>
      </c>
      <c r="M307" s="7">
        <f>SUMIF('Purchases info'!$B$2:$B$3679,'Consumers info'!B307,'Purchases info'!$G$2:$G$3679)</f>
        <v>450</v>
      </c>
    </row>
    <row r="308" spans="2:13" x14ac:dyDescent="0.2">
      <c r="B308" s="3" t="s">
        <v>730</v>
      </c>
      <c r="C308" s="1" t="s">
        <v>3189</v>
      </c>
      <c r="D308" s="1" t="s">
        <v>3190</v>
      </c>
      <c r="E308" s="1" t="s">
        <v>3200</v>
      </c>
      <c r="F308" s="6">
        <v>12</v>
      </c>
      <c r="G308" s="3">
        <v>2019</v>
      </c>
      <c r="H308" s="3">
        <v>1</v>
      </c>
      <c r="I308" s="9" t="s">
        <v>6975</v>
      </c>
      <c r="J308" s="7">
        <f>COUNTIF('Purchases info'!$B$2:$B$3679,'Consumers info'!B308)</f>
        <v>1</v>
      </c>
      <c r="K308" s="7">
        <f t="shared" si="10"/>
        <v>1</v>
      </c>
      <c r="L308" s="7">
        <f t="shared" si="9"/>
        <v>0</v>
      </c>
      <c r="M308" s="7">
        <f>SUMIF('Purchases info'!$B$2:$B$3679,'Consumers info'!B308,'Purchases info'!$G$2:$G$3679)</f>
        <v>210</v>
      </c>
    </row>
    <row r="309" spans="2:13" x14ac:dyDescent="0.2">
      <c r="B309" s="3" t="s">
        <v>731</v>
      </c>
      <c r="C309" s="1" t="s">
        <v>3189</v>
      </c>
      <c r="D309" s="1" t="s">
        <v>3190</v>
      </c>
      <c r="E309" s="1" t="s">
        <v>6</v>
      </c>
      <c r="F309" s="6">
        <v>12</v>
      </c>
      <c r="G309" s="3">
        <v>2019</v>
      </c>
      <c r="H309" s="3">
        <v>1</v>
      </c>
      <c r="I309" s="9" t="s">
        <v>6975</v>
      </c>
      <c r="J309" s="7">
        <f>COUNTIF('Purchases info'!$B$2:$B$3679,'Consumers info'!B309)</f>
        <v>1</v>
      </c>
      <c r="K309" s="7">
        <f t="shared" si="10"/>
        <v>1</v>
      </c>
      <c r="L309" s="7">
        <f t="shared" si="9"/>
        <v>0</v>
      </c>
      <c r="M309" s="7">
        <f>SUMIF('Purchases info'!$B$2:$B$3679,'Consumers info'!B309,'Purchases info'!$G$2:$G$3679)</f>
        <v>192</v>
      </c>
    </row>
    <row r="310" spans="2:13" x14ac:dyDescent="0.2">
      <c r="B310" s="3" t="s">
        <v>732</v>
      </c>
      <c r="C310" s="1" t="s">
        <v>3189</v>
      </c>
      <c r="D310" s="1" t="s">
        <v>3190</v>
      </c>
      <c r="E310" s="1" t="s">
        <v>6</v>
      </c>
      <c r="F310" s="6">
        <v>12</v>
      </c>
      <c r="G310" s="3">
        <v>2019</v>
      </c>
      <c r="H310" s="3">
        <v>1</v>
      </c>
      <c r="I310" s="9" t="s">
        <v>6975</v>
      </c>
      <c r="J310" s="7">
        <f>COUNTIF('Purchases info'!$B$2:$B$3679,'Consumers info'!B310)</f>
        <v>1</v>
      </c>
      <c r="K310" s="7">
        <f t="shared" si="10"/>
        <v>1</v>
      </c>
      <c r="L310" s="7">
        <f t="shared" si="9"/>
        <v>0</v>
      </c>
      <c r="M310" s="7">
        <f>SUMIF('Purchases info'!$B$2:$B$3679,'Consumers info'!B310,'Purchases info'!$G$2:$G$3679)</f>
        <v>523</v>
      </c>
    </row>
    <row r="311" spans="2:13" x14ac:dyDescent="0.2">
      <c r="B311" s="3" t="s">
        <v>733</v>
      </c>
      <c r="C311" s="1" t="s">
        <v>3189</v>
      </c>
      <c r="D311" s="1" t="s">
        <v>3190</v>
      </c>
      <c r="E311" s="1" t="s">
        <v>3202</v>
      </c>
      <c r="F311" s="6">
        <v>12</v>
      </c>
      <c r="G311" s="3">
        <v>2019</v>
      </c>
      <c r="H311" s="3">
        <v>1</v>
      </c>
      <c r="I311" s="9" t="s">
        <v>6975</v>
      </c>
      <c r="J311" s="7">
        <f>COUNTIF('Purchases info'!$B$2:$B$3679,'Consumers info'!B311)</f>
        <v>1</v>
      </c>
      <c r="K311" s="7">
        <f t="shared" si="10"/>
        <v>1</v>
      </c>
      <c r="L311" s="7">
        <f t="shared" si="9"/>
        <v>0</v>
      </c>
      <c r="M311" s="7">
        <f>SUMIF('Purchases info'!$B$2:$B$3679,'Consumers info'!B311,'Purchases info'!$G$2:$G$3679)</f>
        <v>283</v>
      </c>
    </row>
    <row r="312" spans="2:13" x14ac:dyDescent="0.2">
      <c r="B312" s="3" t="s">
        <v>734</v>
      </c>
      <c r="C312" s="1" t="s">
        <v>3189</v>
      </c>
      <c r="D312" s="1" t="s">
        <v>3190</v>
      </c>
      <c r="E312" s="1" t="s">
        <v>6</v>
      </c>
      <c r="F312" s="6">
        <v>12</v>
      </c>
      <c r="G312" s="3">
        <v>2019</v>
      </c>
      <c r="H312" s="3">
        <v>1</v>
      </c>
      <c r="I312" s="9" t="s">
        <v>6975</v>
      </c>
      <c r="J312" s="7">
        <f>COUNTIF('Purchases info'!$B$2:$B$3679,'Consumers info'!B312)</f>
        <v>1</v>
      </c>
      <c r="K312" s="7">
        <f t="shared" si="10"/>
        <v>1</v>
      </c>
      <c r="L312" s="7">
        <f t="shared" si="9"/>
        <v>0</v>
      </c>
      <c r="M312" s="7">
        <f>SUMIF('Purchases info'!$B$2:$B$3679,'Consumers info'!B312,'Purchases info'!$G$2:$G$3679)</f>
        <v>383</v>
      </c>
    </row>
    <row r="313" spans="2:13" x14ac:dyDescent="0.2">
      <c r="B313" s="3" t="s">
        <v>735</v>
      </c>
      <c r="C313" s="1" t="s">
        <v>3189</v>
      </c>
      <c r="D313" s="1" t="s">
        <v>3190</v>
      </c>
      <c r="E313" s="1" t="s">
        <v>6</v>
      </c>
      <c r="F313" s="6">
        <v>12</v>
      </c>
      <c r="G313" s="3">
        <v>2019</v>
      </c>
      <c r="H313" s="3">
        <v>1</v>
      </c>
      <c r="I313" s="9" t="s">
        <v>6975</v>
      </c>
      <c r="J313" s="7">
        <f>COUNTIF('Purchases info'!$B$2:$B$3679,'Consumers info'!B313)</f>
        <v>1</v>
      </c>
      <c r="K313" s="7">
        <f t="shared" si="10"/>
        <v>1</v>
      </c>
      <c r="L313" s="7">
        <f t="shared" si="9"/>
        <v>0</v>
      </c>
      <c r="M313" s="7">
        <f>SUMIF('Purchases info'!$B$2:$B$3679,'Consumers info'!B313,'Purchases info'!$G$2:$G$3679)</f>
        <v>447</v>
      </c>
    </row>
    <row r="314" spans="2:13" x14ac:dyDescent="0.2">
      <c r="B314" s="3" t="s">
        <v>736</v>
      </c>
      <c r="C314" s="1" t="s">
        <v>3189</v>
      </c>
      <c r="D314" s="1" t="s">
        <v>3190</v>
      </c>
      <c r="E314" s="1" t="s">
        <v>3201</v>
      </c>
      <c r="F314" s="6">
        <v>12</v>
      </c>
      <c r="G314" s="3">
        <v>2019</v>
      </c>
      <c r="H314" s="3">
        <v>1</v>
      </c>
      <c r="I314" s="9" t="s">
        <v>6975</v>
      </c>
      <c r="J314" s="7">
        <f>COUNTIF('Purchases info'!$B$2:$B$3679,'Consumers info'!B314)</f>
        <v>1</v>
      </c>
      <c r="K314" s="7">
        <f t="shared" si="10"/>
        <v>1</v>
      </c>
      <c r="L314" s="7">
        <f t="shared" si="9"/>
        <v>0</v>
      </c>
      <c r="M314" s="7">
        <f>SUMIF('Purchases info'!$B$2:$B$3679,'Consumers info'!B314,'Purchases info'!$G$2:$G$3679)</f>
        <v>144</v>
      </c>
    </row>
    <row r="315" spans="2:13" x14ac:dyDescent="0.2">
      <c r="B315" s="3" t="s">
        <v>737</v>
      </c>
      <c r="C315" s="1" t="s">
        <v>3189</v>
      </c>
      <c r="D315" s="1" t="s">
        <v>3190</v>
      </c>
      <c r="E315" s="1" t="s">
        <v>3203</v>
      </c>
      <c r="F315" s="6">
        <v>12</v>
      </c>
      <c r="G315" s="3">
        <v>2019</v>
      </c>
      <c r="H315" s="3">
        <v>0</v>
      </c>
      <c r="I315" s="9" t="s">
        <v>6975</v>
      </c>
      <c r="J315" s="7">
        <f>COUNTIF('Purchases info'!$B$2:$B$3679,'Consumers info'!B315)</f>
        <v>1</v>
      </c>
      <c r="K315" s="7">
        <f t="shared" si="10"/>
        <v>1</v>
      </c>
      <c r="L315" s="7">
        <f t="shared" si="9"/>
        <v>0</v>
      </c>
      <c r="M315" s="7">
        <f>SUMIF('Purchases info'!$B$2:$B$3679,'Consumers info'!B315,'Purchases info'!$G$2:$G$3679)</f>
        <v>492</v>
      </c>
    </row>
    <row r="316" spans="2:13" x14ac:dyDescent="0.2">
      <c r="B316" s="3" t="s">
        <v>738</v>
      </c>
      <c r="C316" s="1" t="s">
        <v>3189</v>
      </c>
      <c r="D316" s="1" t="s">
        <v>3190</v>
      </c>
      <c r="E316" s="1" t="s">
        <v>3203</v>
      </c>
      <c r="F316" s="6">
        <v>12</v>
      </c>
      <c r="G316" s="3">
        <v>2019</v>
      </c>
      <c r="H316" s="3">
        <v>0</v>
      </c>
      <c r="I316" s="9" t="s">
        <v>6975</v>
      </c>
      <c r="J316" s="7">
        <f>COUNTIF('Purchases info'!$B$2:$B$3679,'Consumers info'!B316)</f>
        <v>1</v>
      </c>
      <c r="K316" s="7">
        <f t="shared" si="10"/>
        <v>1</v>
      </c>
      <c r="L316" s="7">
        <f t="shared" si="9"/>
        <v>0</v>
      </c>
      <c r="M316" s="7">
        <f>SUMIF('Purchases info'!$B$2:$B$3679,'Consumers info'!B316,'Purchases info'!$G$2:$G$3679)</f>
        <v>283</v>
      </c>
    </row>
    <row r="317" spans="2:13" x14ac:dyDescent="0.2">
      <c r="B317" s="3" t="s">
        <v>739</v>
      </c>
      <c r="C317" s="1" t="s">
        <v>3189</v>
      </c>
      <c r="D317" s="1" t="s">
        <v>3190</v>
      </c>
      <c r="E317" s="1" t="s">
        <v>3200</v>
      </c>
      <c r="F317" s="6">
        <v>12</v>
      </c>
      <c r="G317" s="3">
        <v>2019</v>
      </c>
      <c r="H317" s="3">
        <v>0</v>
      </c>
      <c r="I317" s="9" t="s">
        <v>6975</v>
      </c>
      <c r="J317" s="7">
        <f>COUNTIF('Purchases info'!$B$2:$B$3679,'Consumers info'!B317)</f>
        <v>1</v>
      </c>
      <c r="K317" s="7">
        <f t="shared" si="10"/>
        <v>1</v>
      </c>
      <c r="L317" s="7">
        <f t="shared" si="9"/>
        <v>0</v>
      </c>
      <c r="M317" s="7">
        <f>SUMIF('Purchases info'!$B$2:$B$3679,'Consumers info'!B317,'Purchases info'!$G$2:$G$3679)</f>
        <v>345</v>
      </c>
    </row>
    <row r="318" spans="2:13" x14ac:dyDescent="0.2">
      <c r="B318" s="3" t="s">
        <v>740</v>
      </c>
      <c r="C318" s="1" t="s">
        <v>3189</v>
      </c>
      <c r="D318" s="1" t="s">
        <v>3190</v>
      </c>
      <c r="E318" s="1" t="s">
        <v>6</v>
      </c>
      <c r="F318" s="6">
        <v>12</v>
      </c>
      <c r="G318" s="3">
        <v>2019</v>
      </c>
      <c r="H318" s="3">
        <v>1</v>
      </c>
      <c r="I318" s="9" t="s">
        <v>6975</v>
      </c>
      <c r="J318" s="7">
        <f>COUNTIF('Purchases info'!$B$2:$B$3679,'Consumers info'!B318)</f>
        <v>1</v>
      </c>
      <c r="K318" s="7">
        <f t="shared" si="10"/>
        <v>1</v>
      </c>
      <c r="L318" s="7">
        <f t="shared" si="9"/>
        <v>0</v>
      </c>
      <c r="M318" s="7">
        <f>SUMIF('Purchases info'!$B$2:$B$3679,'Consumers info'!B318,'Purchases info'!$G$2:$G$3679)</f>
        <v>447</v>
      </c>
    </row>
    <row r="319" spans="2:13" x14ac:dyDescent="0.2">
      <c r="B319" s="3" t="s">
        <v>741</v>
      </c>
      <c r="C319" s="1" t="s">
        <v>3189</v>
      </c>
      <c r="D319" s="1" t="s">
        <v>3190</v>
      </c>
      <c r="E319" s="1" t="s">
        <v>6</v>
      </c>
      <c r="F319" s="6">
        <v>12</v>
      </c>
      <c r="G319" s="3">
        <v>2019</v>
      </c>
      <c r="H319" s="3">
        <v>0</v>
      </c>
      <c r="I319" s="9" t="s">
        <v>6975</v>
      </c>
      <c r="J319" s="7">
        <f>COUNTIF('Purchases info'!$B$2:$B$3679,'Consumers info'!B319)</f>
        <v>1</v>
      </c>
      <c r="K319" s="7">
        <f t="shared" si="10"/>
        <v>1</v>
      </c>
      <c r="L319" s="7">
        <f t="shared" si="9"/>
        <v>0</v>
      </c>
      <c r="M319" s="7">
        <f>SUMIF('Purchases info'!$B$2:$B$3679,'Consumers info'!B319,'Purchases info'!$G$2:$G$3679)</f>
        <v>538</v>
      </c>
    </row>
    <row r="320" spans="2:13" x14ac:dyDescent="0.2">
      <c r="B320" s="3" t="s">
        <v>742</v>
      </c>
      <c r="C320" s="1" t="s">
        <v>3189</v>
      </c>
      <c r="D320" s="1" t="s">
        <v>3190</v>
      </c>
      <c r="E320" s="1" t="s">
        <v>6</v>
      </c>
      <c r="F320" s="6">
        <v>12</v>
      </c>
      <c r="G320" s="3">
        <v>2019</v>
      </c>
      <c r="H320" s="3">
        <v>0</v>
      </c>
      <c r="I320" s="9" t="s">
        <v>6975</v>
      </c>
      <c r="J320" s="7">
        <f>COUNTIF('Purchases info'!$B$2:$B$3679,'Consumers info'!B320)</f>
        <v>1</v>
      </c>
      <c r="K320" s="7">
        <f t="shared" si="10"/>
        <v>1</v>
      </c>
      <c r="L320" s="7">
        <f t="shared" si="9"/>
        <v>0</v>
      </c>
      <c r="M320" s="7">
        <f>SUMIF('Purchases info'!$B$2:$B$3679,'Consumers info'!B320,'Purchases info'!$G$2:$G$3679)</f>
        <v>267</v>
      </c>
    </row>
    <row r="321" spans="2:13" x14ac:dyDescent="0.2">
      <c r="B321" s="3" t="s">
        <v>743</v>
      </c>
      <c r="C321" s="1" t="s">
        <v>3189</v>
      </c>
      <c r="D321" s="1" t="s">
        <v>3190</v>
      </c>
      <c r="E321" s="1" t="s">
        <v>3201</v>
      </c>
      <c r="F321" s="6">
        <v>12</v>
      </c>
      <c r="G321" s="3">
        <v>2019</v>
      </c>
      <c r="H321" s="3">
        <v>0</v>
      </c>
      <c r="I321" s="9" t="s">
        <v>6975</v>
      </c>
      <c r="J321" s="7">
        <f>COUNTIF('Purchases info'!$B$2:$B$3679,'Consumers info'!B321)</f>
        <v>1</v>
      </c>
      <c r="K321" s="7">
        <f t="shared" si="10"/>
        <v>1</v>
      </c>
      <c r="L321" s="7">
        <f t="shared" si="9"/>
        <v>0</v>
      </c>
      <c r="M321" s="7">
        <f>SUMIF('Purchases info'!$B$2:$B$3679,'Consumers info'!B321,'Purchases info'!$G$2:$G$3679)</f>
        <v>345</v>
      </c>
    </row>
    <row r="322" spans="2:13" x14ac:dyDescent="0.2">
      <c r="B322" s="3" t="s">
        <v>744</v>
      </c>
      <c r="C322" s="1" t="s">
        <v>3189</v>
      </c>
      <c r="D322" s="1" t="s">
        <v>3190</v>
      </c>
      <c r="E322" s="1" t="s">
        <v>3201</v>
      </c>
      <c r="F322" s="6">
        <v>12</v>
      </c>
      <c r="G322" s="3">
        <v>2019</v>
      </c>
      <c r="H322" s="3">
        <v>0</v>
      </c>
      <c r="I322" s="9" t="s">
        <v>6975</v>
      </c>
      <c r="J322" s="7">
        <f>COUNTIF('Purchases info'!$B$2:$B$3679,'Consumers info'!B322)</f>
        <v>1</v>
      </c>
      <c r="K322" s="7">
        <f t="shared" si="10"/>
        <v>1</v>
      </c>
      <c r="L322" s="7">
        <f t="shared" si="9"/>
        <v>0</v>
      </c>
      <c r="M322" s="7">
        <f>SUMIF('Purchases info'!$B$2:$B$3679,'Consumers info'!B322,'Purchases info'!$G$2:$G$3679)</f>
        <v>168</v>
      </c>
    </row>
    <row r="323" spans="2:13" x14ac:dyDescent="0.2">
      <c r="B323" s="3" t="s">
        <v>745</v>
      </c>
      <c r="C323" s="1" t="s">
        <v>3189</v>
      </c>
      <c r="D323" s="1" t="s">
        <v>3190</v>
      </c>
      <c r="E323" s="1" t="s">
        <v>3202</v>
      </c>
      <c r="F323" s="6">
        <v>12</v>
      </c>
      <c r="G323" s="3">
        <v>2019</v>
      </c>
      <c r="H323" s="3">
        <v>1</v>
      </c>
      <c r="I323" s="9" t="s">
        <v>6975</v>
      </c>
      <c r="J323" s="7">
        <f>COUNTIF('Purchases info'!$B$2:$B$3679,'Consumers info'!B323)</f>
        <v>2</v>
      </c>
      <c r="K323" s="7">
        <f t="shared" si="10"/>
        <v>0</v>
      </c>
      <c r="L323" s="7">
        <f t="shared" ref="L323:L386" si="11">IF(J323&gt;1,IF(I323="Active",1,0),0)</f>
        <v>1</v>
      </c>
      <c r="M323" s="7">
        <f>SUMIF('Purchases info'!$B$2:$B$3679,'Consumers info'!B323,'Purchases info'!$G$2:$G$3679)</f>
        <v>388</v>
      </c>
    </row>
    <row r="324" spans="2:13" x14ac:dyDescent="0.2">
      <c r="B324" s="3" t="s">
        <v>746</v>
      </c>
      <c r="C324" s="1" t="s">
        <v>3189</v>
      </c>
      <c r="D324" s="1" t="s">
        <v>3190</v>
      </c>
      <c r="E324" s="1" t="s">
        <v>3202</v>
      </c>
      <c r="F324" s="6">
        <v>12</v>
      </c>
      <c r="G324" s="3">
        <v>2019</v>
      </c>
      <c r="H324" s="3">
        <v>1</v>
      </c>
      <c r="I324" s="9" t="s">
        <v>6975</v>
      </c>
      <c r="J324" s="7">
        <f>COUNTIF('Purchases info'!$B$2:$B$3679,'Consumers info'!B324)</f>
        <v>2</v>
      </c>
      <c r="K324" s="7">
        <f t="shared" si="10"/>
        <v>0</v>
      </c>
      <c r="L324" s="7">
        <f t="shared" si="11"/>
        <v>1</v>
      </c>
      <c r="M324" s="7">
        <f>SUMIF('Purchases info'!$B$2:$B$3679,'Consumers info'!B324,'Purchases info'!$G$2:$G$3679)</f>
        <v>450</v>
      </c>
    </row>
    <row r="325" spans="2:13" x14ac:dyDescent="0.2">
      <c r="B325" s="3" t="s">
        <v>747</v>
      </c>
      <c r="C325" s="1" t="s">
        <v>3189</v>
      </c>
      <c r="D325" s="1" t="s">
        <v>3190</v>
      </c>
      <c r="E325" s="1" t="s">
        <v>3203</v>
      </c>
      <c r="F325" s="6">
        <v>12</v>
      </c>
      <c r="G325" s="3">
        <v>2019</v>
      </c>
      <c r="H325" s="3">
        <v>1</v>
      </c>
      <c r="I325" s="9" t="s">
        <v>6975</v>
      </c>
      <c r="J325" s="7">
        <f>COUNTIF('Purchases info'!$B$2:$B$3679,'Consumers info'!B325)</f>
        <v>2</v>
      </c>
      <c r="K325" s="7">
        <f t="shared" si="10"/>
        <v>0</v>
      </c>
      <c r="L325" s="7">
        <f t="shared" si="11"/>
        <v>1</v>
      </c>
      <c r="M325" s="7">
        <f>SUMIF('Purchases info'!$B$2:$B$3679,'Consumers info'!B325,'Purchases info'!$G$2:$G$3679)</f>
        <v>800</v>
      </c>
    </row>
    <row r="326" spans="2:13" x14ac:dyDescent="0.2">
      <c r="B326" s="3" t="s">
        <v>748</v>
      </c>
      <c r="C326" s="1" t="s">
        <v>3189</v>
      </c>
      <c r="D326" s="1" t="s">
        <v>3190</v>
      </c>
      <c r="E326" s="1" t="s">
        <v>3203</v>
      </c>
      <c r="F326" s="6">
        <v>12</v>
      </c>
      <c r="G326" s="3">
        <v>2019</v>
      </c>
      <c r="H326" s="3">
        <v>0</v>
      </c>
      <c r="I326" s="9" t="s">
        <v>6975</v>
      </c>
      <c r="J326" s="7">
        <f>COUNTIF('Purchases info'!$B$2:$B$3679,'Consumers info'!B326)</f>
        <v>2</v>
      </c>
      <c r="K326" s="7">
        <f t="shared" si="10"/>
        <v>0</v>
      </c>
      <c r="L326" s="7">
        <f t="shared" si="11"/>
        <v>1</v>
      </c>
      <c r="M326" s="7">
        <f>SUMIF('Purchases info'!$B$2:$B$3679,'Consumers info'!B326,'Purchases info'!$G$2:$G$3679)</f>
        <v>894</v>
      </c>
    </row>
    <row r="327" spans="2:13" x14ac:dyDescent="0.2">
      <c r="B327" s="3" t="s">
        <v>749</v>
      </c>
      <c r="C327" s="1" t="s">
        <v>3189</v>
      </c>
      <c r="D327" s="1" t="s">
        <v>3190</v>
      </c>
      <c r="E327" s="1" t="s">
        <v>3200</v>
      </c>
      <c r="F327" s="6">
        <v>12</v>
      </c>
      <c r="G327" s="3">
        <v>2019</v>
      </c>
      <c r="H327" s="3">
        <v>1</v>
      </c>
      <c r="I327" s="9" t="s">
        <v>6975</v>
      </c>
      <c r="J327" s="7">
        <f>COUNTIF('Purchases info'!$B$2:$B$3679,'Consumers info'!B327)</f>
        <v>1</v>
      </c>
      <c r="K327" s="7">
        <f t="shared" si="10"/>
        <v>1</v>
      </c>
      <c r="L327" s="7">
        <f t="shared" si="11"/>
        <v>0</v>
      </c>
      <c r="M327" s="7">
        <f>SUMIF('Purchases info'!$B$2:$B$3679,'Consumers info'!B327,'Purchases info'!$G$2:$G$3679)</f>
        <v>447</v>
      </c>
    </row>
    <row r="328" spans="2:13" x14ac:dyDescent="0.2">
      <c r="B328" s="3" t="s">
        <v>750</v>
      </c>
      <c r="C328" s="1" t="s">
        <v>3189</v>
      </c>
      <c r="D328" s="1" t="s">
        <v>3190</v>
      </c>
      <c r="E328" s="1" t="s">
        <v>6</v>
      </c>
      <c r="F328" s="6">
        <v>12</v>
      </c>
      <c r="G328" s="3">
        <v>2019</v>
      </c>
      <c r="H328" s="3">
        <v>0</v>
      </c>
      <c r="I328" s="9" t="s">
        <v>6975</v>
      </c>
      <c r="J328" s="7">
        <f>COUNTIF('Purchases info'!$B$2:$B$3679,'Consumers info'!B328)</f>
        <v>2</v>
      </c>
      <c r="K328" s="7">
        <f t="shared" si="10"/>
        <v>0</v>
      </c>
      <c r="L328" s="7">
        <f t="shared" si="11"/>
        <v>1</v>
      </c>
      <c r="M328" s="7">
        <f>SUMIF('Purchases info'!$B$2:$B$3679,'Consumers info'!B328,'Purchases info'!$G$2:$G$3679)</f>
        <v>792</v>
      </c>
    </row>
    <row r="329" spans="2:13" x14ac:dyDescent="0.2">
      <c r="B329" s="3" t="s">
        <v>751</v>
      </c>
      <c r="C329" s="1" t="s">
        <v>3189</v>
      </c>
      <c r="D329" s="1" t="s">
        <v>3190</v>
      </c>
      <c r="E329" s="1" t="s">
        <v>6</v>
      </c>
      <c r="F329" s="6">
        <v>12</v>
      </c>
      <c r="G329" s="3">
        <v>2019</v>
      </c>
      <c r="H329" s="3">
        <v>1</v>
      </c>
      <c r="I329" s="9" t="s">
        <v>6975</v>
      </c>
      <c r="J329" s="7">
        <f>COUNTIF('Purchases info'!$B$2:$B$3679,'Consumers info'!B329)</f>
        <v>2</v>
      </c>
      <c r="K329" s="7">
        <f t="shared" si="10"/>
        <v>0</v>
      </c>
      <c r="L329" s="7">
        <f t="shared" si="11"/>
        <v>1</v>
      </c>
      <c r="M329" s="7">
        <f>SUMIF('Purchases info'!$B$2:$B$3679,'Consumers info'!B329,'Purchases info'!$G$2:$G$3679)</f>
        <v>830</v>
      </c>
    </row>
    <row r="330" spans="2:13" x14ac:dyDescent="0.2">
      <c r="B330" s="3" t="s">
        <v>752</v>
      </c>
      <c r="C330" s="1" t="s">
        <v>3189</v>
      </c>
      <c r="D330" s="1" t="s">
        <v>3190</v>
      </c>
      <c r="E330" s="1" t="s">
        <v>6</v>
      </c>
      <c r="F330" s="6">
        <v>12</v>
      </c>
      <c r="G330" s="3">
        <v>2019</v>
      </c>
      <c r="H330" s="3">
        <v>1</v>
      </c>
      <c r="I330" s="9" t="s">
        <v>6975</v>
      </c>
      <c r="J330" s="7">
        <f>COUNTIF('Purchases info'!$B$2:$B$3679,'Consumers info'!B330)</f>
        <v>2</v>
      </c>
      <c r="K330" s="7">
        <f t="shared" si="10"/>
        <v>0</v>
      </c>
      <c r="L330" s="7">
        <f t="shared" si="11"/>
        <v>1</v>
      </c>
      <c r="M330" s="7">
        <f>SUMIF('Purchases info'!$B$2:$B$3679,'Consumers info'!B330,'Purchases info'!$G$2:$G$3679)</f>
        <v>312</v>
      </c>
    </row>
    <row r="331" spans="2:13" x14ac:dyDescent="0.2">
      <c r="B331" s="3" t="s">
        <v>753</v>
      </c>
      <c r="C331" s="1" t="s">
        <v>3189</v>
      </c>
      <c r="D331" s="1" t="s">
        <v>3190</v>
      </c>
      <c r="E331" s="1" t="s">
        <v>3202</v>
      </c>
      <c r="F331" s="6">
        <v>12</v>
      </c>
      <c r="G331" s="3">
        <v>2019</v>
      </c>
      <c r="H331" s="3">
        <v>1</v>
      </c>
      <c r="I331" s="9" t="s">
        <v>6975</v>
      </c>
      <c r="J331" s="7">
        <f>COUNTIF('Purchases info'!$B$2:$B$3679,'Consumers info'!B331)</f>
        <v>2</v>
      </c>
      <c r="K331" s="7">
        <f t="shared" si="10"/>
        <v>0</v>
      </c>
      <c r="L331" s="7">
        <f t="shared" si="11"/>
        <v>1</v>
      </c>
      <c r="M331" s="7">
        <f>SUMIF('Purchases info'!$B$2:$B$3679,'Consumers info'!B331,'Purchases info'!$G$2:$G$3679)</f>
        <v>312</v>
      </c>
    </row>
    <row r="332" spans="2:13" x14ac:dyDescent="0.2">
      <c r="B332" s="3" t="s">
        <v>754</v>
      </c>
      <c r="C332" s="1" t="s">
        <v>3189</v>
      </c>
      <c r="D332" s="1" t="s">
        <v>3190</v>
      </c>
      <c r="E332" s="1" t="s">
        <v>3202</v>
      </c>
      <c r="F332" s="6">
        <v>12</v>
      </c>
      <c r="G332" s="3">
        <v>2019</v>
      </c>
      <c r="H332" s="3">
        <v>0</v>
      </c>
      <c r="I332" s="9" t="s">
        <v>6975</v>
      </c>
      <c r="J332" s="7">
        <f>COUNTIF('Purchases info'!$B$2:$B$3679,'Consumers info'!B332)</f>
        <v>2</v>
      </c>
      <c r="K332" s="7">
        <f t="shared" si="10"/>
        <v>0</v>
      </c>
      <c r="L332" s="7">
        <f t="shared" si="11"/>
        <v>1</v>
      </c>
      <c r="M332" s="7">
        <f>SUMIF('Purchases info'!$B$2:$B$3679,'Consumers info'!B332,'Purchases info'!$G$2:$G$3679)</f>
        <v>430</v>
      </c>
    </row>
    <row r="333" spans="2:13" x14ac:dyDescent="0.2">
      <c r="B333" s="3" t="s">
        <v>755</v>
      </c>
      <c r="C333" s="1" t="s">
        <v>3189</v>
      </c>
      <c r="D333" s="1" t="s">
        <v>3190</v>
      </c>
      <c r="E333" s="1" t="s">
        <v>6</v>
      </c>
      <c r="F333" s="6">
        <v>12</v>
      </c>
      <c r="G333" s="3">
        <v>2019</v>
      </c>
      <c r="H333" s="3">
        <v>1</v>
      </c>
      <c r="I333" s="9" t="s">
        <v>6975</v>
      </c>
      <c r="J333" s="7">
        <f>COUNTIF('Purchases info'!$B$2:$B$3679,'Consumers info'!B333)</f>
        <v>6</v>
      </c>
      <c r="K333" s="7">
        <f t="shared" si="10"/>
        <v>0</v>
      </c>
      <c r="L333" s="7">
        <f t="shared" si="11"/>
        <v>1</v>
      </c>
      <c r="M333" s="7">
        <f>SUMIF('Purchases info'!$B$2:$B$3679,'Consumers info'!B333,'Purchases info'!$G$2:$G$3679)</f>
        <v>1342</v>
      </c>
    </row>
    <row r="334" spans="2:13" x14ac:dyDescent="0.2">
      <c r="B334" s="3" t="s">
        <v>756</v>
      </c>
      <c r="C334" s="1" t="s">
        <v>3189</v>
      </c>
      <c r="D334" s="1" t="s">
        <v>3190</v>
      </c>
      <c r="E334" s="1" t="s">
        <v>6</v>
      </c>
      <c r="F334" s="6">
        <v>12</v>
      </c>
      <c r="G334" s="3">
        <v>2019</v>
      </c>
      <c r="H334" s="3">
        <v>0</v>
      </c>
      <c r="I334" s="9" t="s">
        <v>6975</v>
      </c>
      <c r="J334" s="7">
        <f>COUNTIF('Purchases info'!$B$2:$B$3679,'Consumers info'!B334)</f>
        <v>1</v>
      </c>
      <c r="K334" s="7">
        <f t="shared" si="10"/>
        <v>1</v>
      </c>
      <c r="L334" s="7">
        <f t="shared" si="11"/>
        <v>0</v>
      </c>
      <c r="M334" s="7">
        <f>SUMIF('Purchases info'!$B$2:$B$3679,'Consumers info'!B334,'Purchases info'!$G$2:$G$3679)</f>
        <v>210</v>
      </c>
    </row>
    <row r="335" spans="2:13" x14ac:dyDescent="0.2">
      <c r="B335" s="3" t="s">
        <v>757</v>
      </c>
      <c r="C335" s="1" t="s">
        <v>3189</v>
      </c>
      <c r="D335" s="1" t="s">
        <v>3190</v>
      </c>
      <c r="E335" s="1" t="s">
        <v>3201</v>
      </c>
      <c r="F335" s="6">
        <v>12</v>
      </c>
      <c r="G335" s="3">
        <v>2019</v>
      </c>
      <c r="H335" s="3">
        <v>1</v>
      </c>
      <c r="I335" s="9" t="s">
        <v>6975</v>
      </c>
      <c r="J335" s="7">
        <f>COUNTIF('Purchases info'!$B$2:$B$3679,'Consumers info'!B335)</f>
        <v>5</v>
      </c>
      <c r="K335" s="7">
        <f t="shared" si="10"/>
        <v>0</v>
      </c>
      <c r="L335" s="7">
        <f t="shared" si="11"/>
        <v>1</v>
      </c>
      <c r="M335" s="7">
        <f>SUMIF('Purchases info'!$B$2:$B$3679,'Consumers info'!B335,'Purchases info'!$G$2:$G$3679)</f>
        <v>1966</v>
      </c>
    </row>
    <row r="336" spans="2:13" x14ac:dyDescent="0.2">
      <c r="B336" s="3" t="s">
        <v>758</v>
      </c>
      <c r="C336" s="1" t="s">
        <v>3189</v>
      </c>
      <c r="D336" s="1" t="s">
        <v>3190</v>
      </c>
      <c r="E336" s="1" t="s">
        <v>3202</v>
      </c>
      <c r="F336" s="6">
        <v>12</v>
      </c>
      <c r="G336" s="3">
        <v>2019</v>
      </c>
      <c r="H336" s="3">
        <v>0</v>
      </c>
      <c r="I336" s="9" t="s">
        <v>6975</v>
      </c>
      <c r="J336" s="7">
        <f>COUNTIF('Purchases info'!$B$2:$B$3679,'Consumers info'!B336)</f>
        <v>1</v>
      </c>
      <c r="K336" s="7">
        <f t="shared" si="10"/>
        <v>1</v>
      </c>
      <c r="L336" s="7">
        <f t="shared" si="11"/>
        <v>0</v>
      </c>
      <c r="M336" s="7">
        <f>SUMIF('Purchases info'!$B$2:$B$3679,'Consumers info'!B336,'Purchases info'!$G$2:$G$3679)</f>
        <v>345</v>
      </c>
    </row>
    <row r="337" spans="2:13" x14ac:dyDescent="0.2">
      <c r="B337" s="3" t="s">
        <v>759</v>
      </c>
      <c r="C337" s="1" t="s">
        <v>3189</v>
      </c>
      <c r="D337" s="1" t="s">
        <v>3190</v>
      </c>
      <c r="E337" s="1" t="s">
        <v>3202</v>
      </c>
      <c r="F337" s="6">
        <v>12</v>
      </c>
      <c r="G337" s="3">
        <v>2019</v>
      </c>
      <c r="H337" s="3">
        <v>0</v>
      </c>
      <c r="I337" s="9" t="s">
        <v>6975</v>
      </c>
      <c r="J337" s="7">
        <f>COUNTIF('Purchases info'!$B$2:$B$3679,'Consumers info'!B337)</f>
        <v>3</v>
      </c>
      <c r="K337" s="7">
        <f t="shared" si="10"/>
        <v>0</v>
      </c>
      <c r="L337" s="7">
        <f t="shared" si="11"/>
        <v>1</v>
      </c>
      <c r="M337" s="7">
        <f>SUMIF('Purchases info'!$B$2:$B$3679,'Consumers info'!B337,'Purchases info'!$G$2:$G$3679)</f>
        <v>1111</v>
      </c>
    </row>
    <row r="338" spans="2:13" x14ac:dyDescent="0.2">
      <c r="B338" s="3" t="s">
        <v>760</v>
      </c>
      <c r="C338" s="1" t="s">
        <v>3189</v>
      </c>
      <c r="D338" s="1" t="s">
        <v>3190</v>
      </c>
      <c r="E338" s="1" t="s">
        <v>3200</v>
      </c>
      <c r="F338" s="6">
        <v>12</v>
      </c>
      <c r="G338" s="3">
        <v>2019</v>
      </c>
      <c r="H338" s="3">
        <v>1</v>
      </c>
      <c r="I338" s="9" t="s">
        <v>6975</v>
      </c>
      <c r="J338" s="7">
        <f>COUNTIF('Purchases info'!$B$2:$B$3679,'Consumers info'!B338)</f>
        <v>4</v>
      </c>
      <c r="K338" s="7">
        <f t="shared" si="10"/>
        <v>0</v>
      </c>
      <c r="L338" s="7">
        <f t="shared" si="11"/>
        <v>1</v>
      </c>
      <c r="M338" s="7">
        <f>SUMIF('Purchases info'!$B$2:$B$3679,'Consumers info'!B338,'Purchases info'!$G$2:$G$3679)</f>
        <v>1040</v>
      </c>
    </row>
    <row r="339" spans="2:13" x14ac:dyDescent="0.2">
      <c r="B339" s="3" t="s">
        <v>761</v>
      </c>
      <c r="C339" s="1" t="s">
        <v>3189</v>
      </c>
      <c r="D339" s="1" t="s">
        <v>3190</v>
      </c>
      <c r="E339" s="1" t="s">
        <v>6</v>
      </c>
      <c r="F339" s="6">
        <v>12</v>
      </c>
      <c r="G339" s="3">
        <v>2019</v>
      </c>
      <c r="H339" s="3">
        <v>0</v>
      </c>
      <c r="I339" s="9" t="s">
        <v>6975</v>
      </c>
      <c r="J339" s="7">
        <f>COUNTIF('Purchases info'!$B$2:$B$3679,'Consumers info'!B339)</f>
        <v>2</v>
      </c>
      <c r="K339" s="7">
        <f t="shared" si="10"/>
        <v>0</v>
      </c>
      <c r="L339" s="7">
        <f t="shared" si="11"/>
        <v>1</v>
      </c>
      <c r="M339" s="7">
        <f>SUMIF('Purchases info'!$B$2:$B$3679,'Consumers info'!B339,'Purchases info'!$G$2:$G$3679)</f>
        <v>340</v>
      </c>
    </row>
    <row r="340" spans="2:13" x14ac:dyDescent="0.2">
      <c r="B340" s="3" t="s">
        <v>762</v>
      </c>
      <c r="C340" s="1" t="s">
        <v>3189</v>
      </c>
      <c r="D340" s="1" t="s">
        <v>3190</v>
      </c>
      <c r="E340" s="1" t="s">
        <v>6</v>
      </c>
      <c r="F340" s="6">
        <v>12</v>
      </c>
      <c r="G340" s="3">
        <v>2019</v>
      </c>
      <c r="H340" s="3">
        <v>1</v>
      </c>
      <c r="I340" s="9" t="s">
        <v>6975</v>
      </c>
      <c r="J340" s="7">
        <f>COUNTIF('Purchases info'!$B$2:$B$3679,'Consumers info'!B340)</f>
        <v>4</v>
      </c>
      <c r="K340" s="7">
        <f t="shared" si="10"/>
        <v>0</v>
      </c>
      <c r="L340" s="7">
        <f t="shared" si="11"/>
        <v>1</v>
      </c>
      <c r="M340" s="7">
        <f>SUMIF('Purchases info'!$B$2:$B$3679,'Consumers info'!B340,'Purchases info'!$G$2:$G$3679)</f>
        <v>720</v>
      </c>
    </row>
    <row r="341" spans="2:13" x14ac:dyDescent="0.2">
      <c r="B341" s="3" t="s">
        <v>763</v>
      </c>
      <c r="C341" s="1" t="s">
        <v>3189</v>
      </c>
      <c r="D341" s="1" t="s">
        <v>3190</v>
      </c>
      <c r="E341" s="1" t="s">
        <v>3201</v>
      </c>
      <c r="F341" s="6">
        <v>12</v>
      </c>
      <c r="G341" s="3">
        <v>2019</v>
      </c>
      <c r="H341" s="3">
        <v>1</v>
      </c>
      <c r="I341" s="9" t="s">
        <v>6975</v>
      </c>
      <c r="J341" s="7">
        <f>COUNTIF('Purchases info'!$B$2:$B$3679,'Consumers info'!B341)</f>
        <v>1</v>
      </c>
      <c r="K341" s="7">
        <f t="shared" si="10"/>
        <v>1</v>
      </c>
      <c r="L341" s="7">
        <f t="shared" si="11"/>
        <v>0</v>
      </c>
      <c r="M341" s="7">
        <f>SUMIF('Purchases info'!$B$2:$B$3679,'Consumers info'!B341,'Purchases info'!$G$2:$G$3679)</f>
        <v>220</v>
      </c>
    </row>
    <row r="342" spans="2:13" x14ac:dyDescent="0.2">
      <c r="B342" s="3" t="s">
        <v>764</v>
      </c>
      <c r="C342" s="1" t="s">
        <v>3189</v>
      </c>
      <c r="D342" s="1" t="s">
        <v>3190</v>
      </c>
      <c r="E342" s="1" t="s">
        <v>3201</v>
      </c>
      <c r="F342" s="6">
        <v>12</v>
      </c>
      <c r="G342" s="3">
        <v>2019</v>
      </c>
      <c r="H342" s="3">
        <v>0</v>
      </c>
      <c r="I342" s="9" t="s">
        <v>6975</v>
      </c>
      <c r="J342" s="7">
        <f>COUNTIF('Purchases info'!$B$2:$B$3679,'Consumers info'!B342)</f>
        <v>6</v>
      </c>
      <c r="K342" s="7">
        <f t="shared" ref="K342:K405" si="12">IF(J342=1,IF(I342="Active",1,0),0)</f>
        <v>0</v>
      </c>
      <c r="L342" s="7">
        <f t="shared" si="11"/>
        <v>1</v>
      </c>
      <c r="M342" s="7">
        <f>SUMIF('Purchases info'!$B$2:$B$3679,'Consumers info'!B342,'Purchases info'!$G$2:$G$3679)</f>
        <v>1305</v>
      </c>
    </row>
    <row r="343" spans="2:13" x14ac:dyDescent="0.2">
      <c r="B343" s="3" t="s">
        <v>765</v>
      </c>
      <c r="C343" s="1" t="s">
        <v>3189</v>
      </c>
      <c r="D343" s="1" t="s">
        <v>3190</v>
      </c>
      <c r="E343" s="1" t="s">
        <v>3201</v>
      </c>
      <c r="F343" s="6">
        <v>12</v>
      </c>
      <c r="G343" s="3">
        <v>2019</v>
      </c>
      <c r="H343" s="3">
        <v>0</v>
      </c>
      <c r="I343" s="9" t="s">
        <v>6975</v>
      </c>
      <c r="J343" s="7">
        <f>COUNTIF('Purchases info'!$B$2:$B$3679,'Consumers info'!B343)</f>
        <v>1</v>
      </c>
      <c r="K343" s="7">
        <f t="shared" si="12"/>
        <v>1</v>
      </c>
      <c r="L343" s="7">
        <f t="shared" si="11"/>
        <v>0</v>
      </c>
      <c r="M343" s="7">
        <f>SUMIF('Purchases info'!$B$2:$B$3679,'Consumers info'!B343,'Purchases info'!$G$2:$G$3679)</f>
        <v>240</v>
      </c>
    </row>
    <row r="344" spans="2:13" x14ac:dyDescent="0.2">
      <c r="B344" s="3" t="s">
        <v>766</v>
      </c>
      <c r="C344" s="1" t="s">
        <v>3189</v>
      </c>
      <c r="D344" s="1" t="s">
        <v>3190</v>
      </c>
      <c r="E344" s="1" t="s">
        <v>3201</v>
      </c>
      <c r="F344" s="6">
        <v>12</v>
      </c>
      <c r="G344" s="3">
        <v>2019</v>
      </c>
      <c r="H344" s="3">
        <v>0</v>
      </c>
      <c r="I344" s="9" t="s">
        <v>6975</v>
      </c>
      <c r="J344" s="7">
        <f>COUNTIF('Purchases info'!$B$2:$B$3679,'Consumers info'!B344)</f>
        <v>1</v>
      </c>
      <c r="K344" s="7">
        <f t="shared" si="12"/>
        <v>1</v>
      </c>
      <c r="L344" s="7">
        <f t="shared" si="11"/>
        <v>0</v>
      </c>
      <c r="M344" s="7">
        <f>SUMIF('Purchases info'!$B$2:$B$3679,'Consumers info'!B344,'Purchases info'!$G$2:$G$3679)</f>
        <v>220</v>
      </c>
    </row>
    <row r="345" spans="2:13" x14ac:dyDescent="0.2">
      <c r="B345" s="3" t="s">
        <v>767</v>
      </c>
      <c r="C345" s="1" t="s">
        <v>3189</v>
      </c>
      <c r="D345" s="1" t="s">
        <v>3190</v>
      </c>
      <c r="E345" s="1" t="s">
        <v>3202</v>
      </c>
      <c r="F345" s="6">
        <v>12</v>
      </c>
      <c r="G345" s="3">
        <v>2019</v>
      </c>
      <c r="H345" s="3">
        <v>0</v>
      </c>
      <c r="I345" s="9" t="s">
        <v>6975</v>
      </c>
      <c r="J345" s="7">
        <f>COUNTIF('Purchases info'!$B$2:$B$3679,'Consumers info'!B345)</f>
        <v>4</v>
      </c>
      <c r="K345" s="7">
        <f t="shared" si="12"/>
        <v>0</v>
      </c>
      <c r="L345" s="7">
        <f t="shared" si="11"/>
        <v>1</v>
      </c>
      <c r="M345" s="7">
        <f>SUMIF('Purchases info'!$B$2:$B$3679,'Consumers info'!B345,'Purchases info'!$G$2:$G$3679)</f>
        <v>1531</v>
      </c>
    </row>
    <row r="346" spans="2:13" x14ac:dyDescent="0.2">
      <c r="B346" s="3" t="s">
        <v>768</v>
      </c>
      <c r="C346" s="1" t="s">
        <v>3189</v>
      </c>
      <c r="D346" s="1" t="s">
        <v>3190</v>
      </c>
      <c r="E346" s="1" t="s">
        <v>6</v>
      </c>
      <c r="F346" s="6">
        <v>12</v>
      </c>
      <c r="G346" s="3">
        <v>2019</v>
      </c>
      <c r="H346" s="3">
        <v>1</v>
      </c>
      <c r="I346" s="9" t="s">
        <v>6975</v>
      </c>
      <c r="J346" s="7">
        <f>COUNTIF('Purchases info'!$B$2:$B$3679,'Consumers info'!B346)</f>
        <v>1</v>
      </c>
      <c r="K346" s="7">
        <f t="shared" si="12"/>
        <v>1</v>
      </c>
      <c r="L346" s="7">
        <f t="shared" si="11"/>
        <v>0</v>
      </c>
      <c r="M346" s="7">
        <f>SUMIF('Purchases info'!$B$2:$B$3679,'Consumers info'!B346,'Purchases info'!$G$2:$G$3679)</f>
        <v>447</v>
      </c>
    </row>
    <row r="347" spans="2:13" x14ac:dyDescent="0.2">
      <c r="B347" s="3" t="s">
        <v>769</v>
      </c>
      <c r="C347" s="1" t="s">
        <v>3189</v>
      </c>
      <c r="D347" s="1" t="s">
        <v>3190</v>
      </c>
      <c r="E347" s="1" t="s">
        <v>6</v>
      </c>
      <c r="F347" s="6">
        <v>12</v>
      </c>
      <c r="G347" s="3">
        <v>2019</v>
      </c>
      <c r="H347" s="3">
        <v>1</v>
      </c>
      <c r="I347" s="9" t="s">
        <v>6975</v>
      </c>
      <c r="J347" s="7">
        <f>COUNTIF('Purchases info'!$B$2:$B$3679,'Consumers info'!B347)</f>
        <v>2</v>
      </c>
      <c r="K347" s="7">
        <f t="shared" si="12"/>
        <v>0</v>
      </c>
      <c r="L347" s="7">
        <f t="shared" si="11"/>
        <v>1</v>
      </c>
      <c r="M347" s="7">
        <f>SUMIF('Purchases info'!$B$2:$B$3679,'Consumers info'!B347,'Purchases info'!$G$2:$G$3679)</f>
        <v>728</v>
      </c>
    </row>
    <row r="348" spans="2:13" x14ac:dyDescent="0.2">
      <c r="B348" s="3" t="s">
        <v>770</v>
      </c>
      <c r="C348" s="1" t="s">
        <v>3189</v>
      </c>
      <c r="D348" s="1" t="s">
        <v>3190</v>
      </c>
      <c r="E348" s="1" t="s">
        <v>6</v>
      </c>
      <c r="F348" s="6">
        <v>12</v>
      </c>
      <c r="G348" s="3">
        <v>2019</v>
      </c>
      <c r="H348" s="3">
        <v>0</v>
      </c>
      <c r="I348" s="9" t="s">
        <v>6975</v>
      </c>
      <c r="J348" s="7">
        <f>COUNTIF('Purchases info'!$B$2:$B$3679,'Consumers info'!B348)</f>
        <v>1</v>
      </c>
      <c r="K348" s="7">
        <f t="shared" si="12"/>
        <v>1</v>
      </c>
      <c r="L348" s="7">
        <f t="shared" si="11"/>
        <v>0</v>
      </c>
      <c r="M348" s="7">
        <f>SUMIF('Purchases info'!$B$2:$B$3679,'Consumers info'!B348,'Purchases info'!$G$2:$G$3679)</f>
        <v>172</v>
      </c>
    </row>
    <row r="349" spans="2:13" x14ac:dyDescent="0.2">
      <c r="B349" s="3" t="s">
        <v>771</v>
      </c>
      <c r="C349" s="1" t="s">
        <v>3189</v>
      </c>
      <c r="D349" s="1" t="s">
        <v>3190</v>
      </c>
      <c r="E349" s="1" t="s">
        <v>3202</v>
      </c>
      <c r="F349" s="6">
        <v>12</v>
      </c>
      <c r="G349" s="3">
        <v>2019</v>
      </c>
      <c r="H349" s="3">
        <v>1</v>
      </c>
      <c r="I349" s="9" t="s">
        <v>6975</v>
      </c>
      <c r="J349" s="7">
        <f>COUNTIF('Purchases info'!$B$2:$B$3679,'Consumers info'!B349)</f>
        <v>1</v>
      </c>
      <c r="K349" s="7">
        <f t="shared" si="12"/>
        <v>1</v>
      </c>
      <c r="L349" s="7">
        <f t="shared" si="11"/>
        <v>0</v>
      </c>
      <c r="M349" s="7">
        <f>SUMIF('Purchases info'!$B$2:$B$3679,'Consumers info'!B349,'Purchases info'!$G$2:$G$3679)</f>
        <v>172</v>
      </c>
    </row>
    <row r="350" spans="2:13" x14ac:dyDescent="0.2">
      <c r="B350" s="3" t="s">
        <v>772</v>
      </c>
      <c r="C350" s="1" t="s">
        <v>3189</v>
      </c>
      <c r="D350" s="1" t="s">
        <v>3190</v>
      </c>
      <c r="E350" s="1" t="s">
        <v>3203</v>
      </c>
      <c r="F350" s="6">
        <v>12</v>
      </c>
      <c r="G350" s="3">
        <v>2019</v>
      </c>
      <c r="H350" s="3">
        <v>1</v>
      </c>
      <c r="I350" s="9" t="s">
        <v>6975</v>
      </c>
      <c r="J350" s="7">
        <f>COUNTIF('Purchases info'!$B$2:$B$3679,'Consumers info'!B350)</f>
        <v>1</v>
      </c>
      <c r="K350" s="7">
        <f t="shared" si="12"/>
        <v>1</v>
      </c>
      <c r="L350" s="7">
        <f t="shared" si="11"/>
        <v>0</v>
      </c>
      <c r="M350" s="7">
        <f>SUMIF('Purchases info'!$B$2:$B$3679,'Consumers info'!B350,'Purchases info'!$G$2:$G$3679)</f>
        <v>168</v>
      </c>
    </row>
    <row r="351" spans="2:13" x14ac:dyDescent="0.2">
      <c r="B351" s="3" t="s">
        <v>773</v>
      </c>
      <c r="C351" s="1" t="s">
        <v>3189</v>
      </c>
      <c r="D351" s="1" t="s">
        <v>3190</v>
      </c>
      <c r="E351" s="1" t="s">
        <v>3202</v>
      </c>
      <c r="F351" s="6">
        <v>12</v>
      </c>
      <c r="G351" s="3">
        <v>2019</v>
      </c>
      <c r="H351" s="3">
        <v>1</v>
      </c>
      <c r="I351" s="9" t="s">
        <v>6975</v>
      </c>
      <c r="J351" s="7">
        <f>COUNTIF('Purchases info'!$B$2:$B$3679,'Consumers info'!B351)</f>
        <v>1</v>
      </c>
      <c r="K351" s="7">
        <f t="shared" si="12"/>
        <v>1</v>
      </c>
      <c r="L351" s="7">
        <f t="shared" si="11"/>
        <v>0</v>
      </c>
      <c r="M351" s="7">
        <f>SUMIF('Purchases info'!$B$2:$B$3679,'Consumers info'!B351,'Purchases info'!$G$2:$G$3679)</f>
        <v>210</v>
      </c>
    </row>
    <row r="352" spans="2:13" x14ac:dyDescent="0.2">
      <c r="B352" s="3" t="s">
        <v>774</v>
      </c>
      <c r="C352" s="1" t="s">
        <v>3189</v>
      </c>
      <c r="D352" s="1" t="s">
        <v>3190</v>
      </c>
      <c r="E352" s="1" t="s">
        <v>6</v>
      </c>
      <c r="F352" s="6">
        <v>12</v>
      </c>
      <c r="G352" s="3">
        <v>2019</v>
      </c>
      <c r="H352" s="3">
        <v>0</v>
      </c>
      <c r="I352" s="9" t="s">
        <v>6975</v>
      </c>
      <c r="J352" s="7">
        <f>COUNTIF('Purchases info'!$B$2:$B$3679,'Consumers info'!B352)</f>
        <v>1</v>
      </c>
      <c r="K352" s="7">
        <f t="shared" si="12"/>
        <v>1</v>
      </c>
      <c r="L352" s="7">
        <f t="shared" si="11"/>
        <v>0</v>
      </c>
      <c r="M352" s="7">
        <f>SUMIF('Purchases info'!$B$2:$B$3679,'Consumers info'!B352,'Purchases info'!$G$2:$G$3679)</f>
        <v>210</v>
      </c>
    </row>
    <row r="353" spans="2:13" x14ac:dyDescent="0.2">
      <c r="B353" s="3" t="s">
        <v>775</v>
      </c>
      <c r="C353" s="1" t="s">
        <v>3189</v>
      </c>
      <c r="D353" s="1" t="s">
        <v>3190</v>
      </c>
      <c r="E353" s="1" t="s">
        <v>6</v>
      </c>
      <c r="F353" s="6">
        <v>12</v>
      </c>
      <c r="G353" s="3">
        <v>2019</v>
      </c>
      <c r="H353" s="3">
        <v>1</v>
      </c>
      <c r="I353" s="9" t="s">
        <v>6975</v>
      </c>
      <c r="J353" s="7">
        <f>COUNTIF('Purchases info'!$B$2:$B$3679,'Consumers info'!B353)</f>
        <v>1</v>
      </c>
      <c r="K353" s="7">
        <f t="shared" si="12"/>
        <v>1</v>
      </c>
      <c r="L353" s="7">
        <f t="shared" si="11"/>
        <v>0</v>
      </c>
      <c r="M353" s="7">
        <f>SUMIF('Purchases info'!$B$2:$B$3679,'Consumers info'!B353,'Purchases info'!$G$2:$G$3679)</f>
        <v>258</v>
      </c>
    </row>
    <row r="354" spans="2:13" x14ac:dyDescent="0.2">
      <c r="B354" s="3" t="s">
        <v>776</v>
      </c>
      <c r="C354" s="1" t="s">
        <v>3189</v>
      </c>
      <c r="D354" s="1" t="s">
        <v>3190</v>
      </c>
      <c r="E354" s="1" t="s">
        <v>3201</v>
      </c>
      <c r="F354" s="6">
        <v>12</v>
      </c>
      <c r="G354" s="3">
        <v>2019</v>
      </c>
      <c r="H354" s="3">
        <v>0</v>
      </c>
      <c r="I354" s="9" t="s">
        <v>6975</v>
      </c>
      <c r="J354" s="7">
        <f>COUNTIF('Purchases info'!$B$2:$B$3679,'Consumers info'!B354)</f>
        <v>3</v>
      </c>
      <c r="K354" s="7">
        <f t="shared" si="12"/>
        <v>0</v>
      </c>
      <c r="L354" s="7">
        <f t="shared" si="11"/>
        <v>1</v>
      </c>
      <c r="M354" s="7">
        <f>SUMIF('Purchases info'!$B$2:$B$3679,'Consumers info'!B354,'Purchases info'!$G$2:$G$3679)</f>
        <v>1265</v>
      </c>
    </row>
    <row r="355" spans="2:13" x14ac:dyDescent="0.2">
      <c r="B355" s="3" t="s">
        <v>777</v>
      </c>
      <c r="C355" s="1" t="s">
        <v>3189</v>
      </c>
      <c r="D355" s="1" t="s">
        <v>3190</v>
      </c>
      <c r="E355" s="1" t="s">
        <v>3201</v>
      </c>
      <c r="F355" s="6">
        <v>12</v>
      </c>
      <c r="G355" s="3">
        <v>2019</v>
      </c>
      <c r="H355" s="3">
        <v>1</v>
      </c>
      <c r="I355" s="9" t="s">
        <v>6975</v>
      </c>
      <c r="J355" s="7">
        <f>COUNTIF('Purchases info'!$B$2:$B$3679,'Consumers info'!B355)</f>
        <v>1</v>
      </c>
      <c r="K355" s="7">
        <f t="shared" si="12"/>
        <v>1</v>
      </c>
      <c r="L355" s="7">
        <f t="shared" si="11"/>
        <v>0</v>
      </c>
      <c r="M355" s="7">
        <f>SUMIF('Purchases info'!$B$2:$B$3679,'Consumers info'!B355,'Purchases info'!$G$2:$G$3679)</f>
        <v>383</v>
      </c>
    </row>
    <row r="356" spans="2:13" x14ac:dyDescent="0.2">
      <c r="B356" s="3" t="s">
        <v>778</v>
      </c>
      <c r="C356" s="1" t="s">
        <v>3189</v>
      </c>
      <c r="D356" s="1" t="s">
        <v>3190</v>
      </c>
      <c r="E356" s="1" t="s">
        <v>3202</v>
      </c>
      <c r="F356" s="6">
        <v>12</v>
      </c>
      <c r="G356" s="3">
        <v>2019</v>
      </c>
      <c r="H356" s="3">
        <v>1</v>
      </c>
      <c r="I356" s="9" t="s">
        <v>6975</v>
      </c>
      <c r="J356" s="7">
        <f>COUNTIF('Purchases info'!$B$2:$B$3679,'Consumers info'!B356)</f>
        <v>3</v>
      </c>
      <c r="K356" s="7">
        <f t="shared" si="12"/>
        <v>0</v>
      </c>
      <c r="L356" s="7">
        <f t="shared" si="11"/>
        <v>1</v>
      </c>
      <c r="M356" s="7">
        <f>SUMIF('Purchases info'!$B$2:$B$3679,'Consumers info'!B356,'Purchases info'!$G$2:$G$3679)</f>
        <v>582</v>
      </c>
    </row>
    <row r="357" spans="2:13" x14ac:dyDescent="0.2">
      <c r="B357" s="3" t="s">
        <v>779</v>
      </c>
      <c r="C357" s="1" t="s">
        <v>3189</v>
      </c>
      <c r="D357" s="1" t="s">
        <v>3190</v>
      </c>
      <c r="E357" s="1" t="s">
        <v>3202</v>
      </c>
      <c r="F357" s="6">
        <v>12</v>
      </c>
      <c r="G357" s="3">
        <v>2019</v>
      </c>
      <c r="H357" s="3">
        <v>0</v>
      </c>
      <c r="I357" s="9" t="s">
        <v>6975</v>
      </c>
      <c r="J357" s="7">
        <f>COUNTIF('Purchases info'!$B$2:$B$3679,'Consumers info'!B357)</f>
        <v>1</v>
      </c>
      <c r="K357" s="7">
        <f t="shared" si="12"/>
        <v>1</v>
      </c>
      <c r="L357" s="7">
        <f t="shared" si="11"/>
        <v>0</v>
      </c>
      <c r="M357" s="7">
        <f>SUMIF('Purchases info'!$B$2:$B$3679,'Consumers info'!B357,'Purchases info'!$G$2:$G$3679)</f>
        <v>488</v>
      </c>
    </row>
    <row r="358" spans="2:13" x14ac:dyDescent="0.2">
      <c r="B358" s="3" t="s">
        <v>780</v>
      </c>
      <c r="C358" s="1" t="s">
        <v>3189</v>
      </c>
      <c r="D358" s="1" t="s">
        <v>3190</v>
      </c>
      <c r="E358" s="1" t="s">
        <v>3203</v>
      </c>
      <c r="F358" s="6">
        <v>12</v>
      </c>
      <c r="G358" s="3">
        <v>2019</v>
      </c>
      <c r="H358" s="3">
        <v>0</v>
      </c>
      <c r="I358" s="9" t="s">
        <v>6975</v>
      </c>
      <c r="J358" s="7">
        <f>COUNTIF('Purchases info'!$B$2:$B$3679,'Consumers info'!B358)</f>
        <v>3</v>
      </c>
      <c r="K358" s="7">
        <f t="shared" si="12"/>
        <v>0</v>
      </c>
      <c r="L358" s="7">
        <f t="shared" si="11"/>
        <v>1</v>
      </c>
      <c r="M358" s="7">
        <f>SUMIF('Purchases info'!$B$2:$B$3679,'Consumers info'!B358,'Purchases info'!$G$2:$G$3679)</f>
        <v>820</v>
      </c>
    </row>
    <row r="359" spans="2:13" x14ac:dyDescent="0.2">
      <c r="B359" s="3" t="s">
        <v>781</v>
      </c>
      <c r="C359" s="1" t="s">
        <v>3189</v>
      </c>
      <c r="D359" s="1" t="s">
        <v>3190</v>
      </c>
      <c r="E359" s="1" t="s">
        <v>3200</v>
      </c>
      <c r="F359" s="6">
        <v>12</v>
      </c>
      <c r="G359" s="3">
        <v>2019</v>
      </c>
      <c r="H359" s="3">
        <v>1</v>
      </c>
      <c r="I359" s="9" t="s">
        <v>6975</v>
      </c>
      <c r="J359" s="7">
        <f>COUNTIF('Purchases info'!$B$2:$B$3679,'Consumers info'!B359)</f>
        <v>1</v>
      </c>
      <c r="K359" s="7">
        <f t="shared" si="12"/>
        <v>1</v>
      </c>
      <c r="L359" s="7">
        <f t="shared" si="11"/>
        <v>0</v>
      </c>
      <c r="M359" s="7">
        <f>SUMIF('Purchases info'!$B$2:$B$3679,'Consumers info'!B359,'Purchases info'!$G$2:$G$3679)</f>
        <v>283</v>
      </c>
    </row>
    <row r="360" spans="2:13" x14ac:dyDescent="0.2">
      <c r="B360" s="3" t="s">
        <v>782</v>
      </c>
      <c r="C360" s="1" t="s">
        <v>3189</v>
      </c>
      <c r="D360" s="1" t="s">
        <v>3190</v>
      </c>
      <c r="E360" s="1" t="s">
        <v>6</v>
      </c>
      <c r="F360" s="6">
        <v>12</v>
      </c>
      <c r="G360" s="3">
        <v>2019</v>
      </c>
      <c r="H360" s="3">
        <v>0</v>
      </c>
      <c r="I360" s="9" t="s">
        <v>6975</v>
      </c>
      <c r="J360" s="7">
        <f>COUNTIF('Purchases info'!$B$2:$B$3679,'Consumers info'!B360)</f>
        <v>4</v>
      </c>
      <c r="K360" s="7">
        <f t="shared" si="12"/>
        <v>0</v>
      </c>
      <c r="L360" s="7">
        <f t="shared" si="11"/>
        <v>1</v>
      </c>
      <c r="M360" s="7">
        <f>SUMIF('Purchases info'!$B$2:$B$3679,'Consumers info'!B360,'Purchases info'!$G$2:$G$3679)</f>
        <v>861</v>
      </c>
    </row>
    <row r="361" spans="2:13" x14ac:dyDescent="0.2">
      <c r="B361" s="3" t="s">
        <v>783</v>
      </c>
      <c r="C361" s="1" t="s">
        <v>3189</v>
      </c>
      <c r="D361" s="1" t="s">
        <v>3190</v>
      </c>
      <c r="E361" s="1" t="s">
        <v>6</v>
      </c>
      <c r="F361" s="6">
        <v>12</v>
      </c>
      <c r="G361" s="3">
        <v>2019</v>
      </c>
      <c r="H361" s="3">
        <v>0</v>
      </c>
      <c r="I361" s="9" t="s">
        <v>6975</v>
      </c>
      <c r="J361" s="7">
        <f>COUNTIF('Purchases info'!$B$2:$B$3679,'Consumers info'!B361)</f>
        <v>1</v>
      </c>
      <c r="K361" s="7">
        <f t="shared" si="12"/>
        <v>1</v>
      </c>
      <c r="L361" s="7">
        <f t="shared" si="11"/>
        <v>0</v>
      </c>
      <c r="M361" s="7">
        <f>SUMIF('Purchases info'!$B$2:$B$3679,'Consumers info'!B361,'Purchases info'!$G$2:$G$3679)</f>
        <v>168</v>
      </c>
    </row>
    <row r="362" spans="2:13" x14ac:dyDescent="0.2">
      <c r="B362" s="3" t="s">
        <v>784</v>
      </c>
      <c r="C362" s="1" t="s">
        <v>3189</v>
      </c>
      <c r="D362" s="1" t="s">
        <v>3190</v>
      </c>
      <c r="E362" s="1" t="s">
        <v>3203</v>
      </c>
      <c r="F362" s="6">
        <v>12</v>
      </c>
      <c r="G362" s="3">
        <v>2019</v>
      </c>
      <c r="H362" s="3">
        <v>0</v>
      </c>
      <c r="I362" s="9" t="s">
        <v>6975</v>
      </c>
      <c r="J362" s="7">
        <f>COUNTIF('Purchases info'!$B$2:$B$3679,'Consumers info'!B362)</f>
        <v>1</v>
      </c>
      <c r="K362" s="7">
        <f t="shared" si="12"/>
        <v>1</v>
      </c>
      <c r="L362" s="7">
        <f t="shared" si="11"/>
        <v>0</v>
      </c>
      <c r="M362" s="7">
        <f>SUMIF('Purchases info'!$B$2:$B$3679,'Consumers info'!B362,'Purchases info'!$G$2:$G$3679)</f>
        <v>172</v>
      </c>
    </row>
    <row r="363" spans="2:13" x14ac:dyDescent="0.2">
      <c r="B363" s="3" t="s">
        <v>785</v>
      </c>
      <c r="C363" s="1" t="s">
        <v>3189</v>
      </c>
      <c r="D363" s="1" t="s">
        <v>3190</v>
      </c>
      <c r="E363" s="1" t="s">
        <v>3203</v>
      </c>
      <c r="F363" s="6">
        <v>12</v>
      </c>
      <c r="G363" s="3">
        <v>2019</v>
      </c>
      <c r="H363" s="3">
        <v>0</v>
      </c>
      <c r="I363" s="9" t="s">
        <v>6975</v>
      </c>
      <c r="J363" s="7">
        <f>COUNTIF('Purchases info'!$B$2:$B$3679,'Consumers info'!B363)</f>
        <v>4</v>
      </c>
      <c r="K363" s="7">
        <f t="shared" si="12"/>
        <v>0</v>
      </c>
      <c r="L363" s="7">
        <f t="shared" si="11"/>
        <v>1</v>
      </c>
      <c r="M363" s="7">
        <f>SUMIF('Purchases info'!$B$2:$B$3679,'Consumers info'!B363,'Purchases info'!$G$2:$G$3679)</f>
        <v>925</v>
      </c>
    </row>
    <row r="364" spans="2:13" x14ac:dyDescent="0.2">
      <c r="B364" s="3" t="s">
        <v>786</v>
      </c>
      <c r="C364" s="1" t="s">
        <v>3189</v>
      </c>
      <c r="D364" s="1" t="s">
        <v>3190</v>
      </c>
      <c r="E364" s="1" t="s">
        <v>3201</v>
      </c>
      <c r="F364" s="6">
        <v>12</v>
      </c>
      <c r="G364" s="3">
        <v>2019</v>
      </c>
      <c r="H364" s="3">
        <v>1</v>
      </c>
      <c r="I364" s="9" t="s">
        <v>6975</v>
      </c>
      <c r="J364" s="7">
        <f>COUNTIF('Purchases info'!$B$2:$B$3679,'Consumers info'!B364)</f>
        <v>1</v>
      </c>
      <c r="K364" s="7">
        <f t="shared" si="12"/>
        <v>1</v>
      </c>
      <c r="L364" s="7">
        <f t="shared" si="11"/>
        <v>0</v>
      </c>
      <c r="M364" s="7">
        <f>SUMIF('Purchases info'!$B$2:$B$3679,'Consumers info'!B364,'Purchases info'!$G$2:$G$3679)</f>
        <v>205</v>
      </c>
    </row>
    <row r="365" spans="2:13" x14ac:dyDescent="0.2">
      <c r="B365" s="3" t="s">
        <v>787</v>
      </c>
      <c r="C365" s="1" t="s">
        <v>3189</v>
      </c>
      <c r="D365" s="1" t="s">
        <v>3190</v>
      </c>
      <c r="E365" s="1" t="s">
        <v>3202</v>
      </c>
      <c r="F365" s="6">
        <v>12</v>
      </c>
      <c r="G365" s="3">
        <v>2019</v>
      </c>
      <c r="H365" s="3">
        <v>0</v>
      </c>
      <c r="I365" s="9" t="s">
        <v>6975</v>
      </c>
      <c r="J365" s="7">
        <f>COUNTIF('Purchases info'!$B$2:$B$3679,'Consumers info'!B365)</f>
        <v>1</v>
      </c>
      <c r="K365" s="7">
        <f t="shared" si="12"/>
        <v>1</v>
      </c>
      <c r="L365" s="7">
        <f t="shared" si="11"/>
        <v>0</v>
      </c>
      <c r="M365" s="7">
        <f>SUMIF('Purchases info'!$B$2:$B$3679,'Consumers info'!B365,'Purchases info'!$G$2:$G$3679)</f>
        <v>192</v>
      </c>
    </row>
    <row r="366" spans="2:13" x14ac:dyDescent="0.2">
      <c r="B366" s="3" t="s">
        <v>788</v>
      </c>
      <c r="C366" s="1" t="s">
        <v>3189</v>
      </c>
      <c r="D366" s="1" t="s">
        <v>3190</v>
      </c>
      <c r="E366" s="1" t="s">
        <v>3203</v>
      </c>
      <c r="F366" s="6">
        <v>12</v>
      </c>
      <c r="G366" s="3">
        <v>2019</v>
      </c>
      <c r="H366" s="3">
        <v>1</v>
      </c>
      <c r="I366" s="9" t="s">
        <v>6975</v>
      </c>
      <c r="J366" s="7">
        <f>COUNTIF('Purchases info'!$B$2:$B$3679,'Consumers info'!B366)</f>
        <v>1</v>
      </c>
      <c r="K366" s="7">
        <f t="shared" si="12"/>
        <v>1</v>
      </c>
      <c r="L366" s="7">
        <f t="shared" si="11"/>
        <v>0</v>
      </c>
      <c r="M366" s="7">
        <f>SUMIF('Purchases info'!$B$2:$B$3679,'Consumers info'!B366,'Purchases info'!$G$2:$G$3679)</f>
        <v>440</v>
      </c>
    </row>
    <row r="367" spans="2:13" x14ac:dyDescent="0.2">
      <c r="B367" s="3" t="s">
        <v>789</v>
      </c>
      <c r="C367" s="1" t="s">
        <v>3189</v>
      </c>
      <c r="D367" s="1" t="s">
        <v>3190</v>
      </c>
      <c r="E367" s="1" t="s">
        <v>3203</v>
      </c>
      <c r="F367" s="6">
        <v>12</v>
      </c>
      <c r="G367" s="3">
        <v>2019</v>
      </c>
      <c r="H367" s="3">
        <v>0</v>
      </c>
      <c r="I367" s="9" t="s">
        <v>6975</v>
      </c>
      <c r="J367" s="7">
        <f>COUNTIF('Purchases info'!$B$2:$B$3679,'Consumers info'!B367)</f>
        <v>1</v>
      </c>
      <c r="K367" s="7">
        <f t="shared" si="12"/>
        <v>1</v>
      </c>
      <c r="L367" s="7">
        <f t="shared" si="11"/>
        <v>0</v>
      </c>
      <c r="M367" s="7">
        <f>SUMIF('Purchases info'!$B$2:$B$3679,'Consumers info'!B367,'Purchases info'!$G$2:$G$3679)</f>
        <v>345</v>
      </c>
    </row>
    <row r="368" spans="2:13" x14ac:dyDescent="0.2">
      <c r="B368" s="3" t="s">
        <v>790</v>
      </c>
      <c r="C368" s="1" t="s">
        <v>3189</v>
      </c>
      <c r="D368" s="1" t="s">
        <v>3190</v>
      </c>
      <c r="E368" s="1" t="s">
        <v>3200</v>
      </c>
      <c r="F368" s="6">
        <v>12</v>
      </c>
      <c r="G368" s="3">
        <v>2019</v>
      </c>
      <c r="H368" s="3">
        <v>1</v>
      </c>
      <c r="I368" s="9" t="s">
        <v>6975</v>
      </c>
      <c r="J368" s="7">
        <f>COUNTIF('Purchases info'!$B$2:$B$3679,'Consumers info'!B368)</f>
        <v>1</v>
      </c>
      <c r="K368" s="7">
        <f t="shared" si="12"/>
        <v>1</v>
      </c>
      <c r="L368" s="7">
        <f t="shared" si="11"/>
        <v>0</v>
      </c>
      <c r="M368" s="7">
        <f>SUMIF('Purchases info'!$B$2:$B$3679,'Consumers info'!B368,'Purchases info'!$G$2:$G$3679)</f>
        <v>383</v>
      </c>
    </row>
    <row r="369" spans="2:13" x14ac:dyDescent="0.2">
      <c r="B369" s="3" t="s">
        <v>791</v>
      </c>
      <c r="C369" s="1" t="s">
        <v>3189</v>
      </c>
      <c r="D369" s="1" t="s">
        <v>3190</v>
      </c>
      <c r="E369" s="1" t="s">
        <v>6</v>
      </c>
      <c r="F369" s="6">
        <v>12</v>
      </c>
      <c r="G369" s="3">
        <v>2019</v>
      </c>
      <c r="H369" s="3">
        <v>0</v>
      </c>
      <c r="I369" s="9" t="s">
        <v>6975</v>
      </c>
      <c r="J369" s="7">
        <f>COUNTIF('Purchases info'!$B$2:$B$3679,'Consumers info'!B369)</f>
        <v>2</v>
      </c>
      <c r="K369" s="7">
        <f t="shared" si="12"/>
        <v>0</v>
      </c>
      <c r="L369" s="7">
        <f t="shared" si="11"/>
        <v>1</v>
      </c>
      <c r="M369" s="7">
        <f>SUMIF('Purchases info'!$B$2:$B$3679,'Consumers info'!B369,'Purchases info'!$G$2:$G$3679)</f>
        <v>336</v>
      </c>
    </row>
    <row r="370" spans="2:13" x14ac:dyDescent="0.2">
      <c r="B370" s="3" t="s">
        <v>792</v>
      </c>
      <c r="C370" s="1" t="s">
        <v>3189</v>
      </c>
      <c r="D370" s="1" t="s">
        <v>3190</v>
      </c>
      <c r="E370" s="1" t="s">
        <v>6</v>
      </c>
      <c r="F370" s="6">
        <v>12</v>
      </c>
      <c r="G370" s="3">
        <v>2019</v>
      </c>
      <c r="H370" s="3">
        <v>1</v>
      </c>
      <c r="I370" s="9" t="s">
        <v>6975</v>
      </c>
      <c r="J370" s="7">
        <f>COUNTIF('Purchases info'!$B$2:$B$3679,'Consumers info'!B370)</f>
        <v>2</v>
      </c>
      <c r="K370" s="7">
        <f t="shared" si="12"/>
        <v>0</v>
      </c>
      <c r="L370" s="7">
        <f t="shared" si="11"/>
        <v>1</v>
      </c>
      <c r="M370" s="7">
        <f>SUMIF('Purchases info'!$B$2:$B$3679,'Consumers info'!B370,'Purchases info'!$G$2:$G$3679)</f>
        <v>402</v>
      </c>
    </row>
    <row r="371" spans="2:13" x14ac:dyDescent="0.2">
      <c r="B371" s="3" t="s">
        <v>793</v>
      </c>
      <c r="C371" s="1" t="s">
        <v>3189</v>
      </c>
      <c r="D371" s="1" t="s">
        <v>3190</v>
      </c>
      <c r="E371" s="1" t="s">
        <v>6</v>
      </c>
      <c r="F371" s="6">
        <v>12</v>
      </c>
      <c r="G371" s="3">
        <v>2019</v>
      </c>
      <c r="H371" s="3">
        <v>0</v>
      </c>
      <c r="I371" s="9" t="s">
        <v>6975</v>
      </c>
      <c r="J371" s="7">
        <f>COUNTIF('Purchases info'!$B$2:$B$3679,'Consumers info'!B371)</f>
        <v>2</v>
      </c>
      <c r="K371" s="7">
        <f t="shared" si="12"/>
        <v>0</v>
      </c>
      <c r="L371" s="7">
        <f t="shared" si="11"/>
        <v>1</v>
      </c>
      <c r="M371" s="7">
        <f>SUMIF('Purchases info'!$B$2:$B$3679,'Consumers info'!B371,'Purchases info'!$G$2:$G$3679)</f>
        <v>513</v>
      </c>
    </row>
    <row r="372" spans="2:13" x14ac:dyDescent="0.2">
      <c r="B372" s="3" t="s">
        <v>794</v>
      </c>
      <c r="C372" s="1" t="s">
        <v>3189</v>
      </c>
      <c r="D372" s="1" t="s">
        <v>3190</v>
      </c>
      <c r="E372" s="1" t="s">
        <v>3202</v>
      </c>
      <c r="F372" s="6">
        <v>12</v>
      </c>
      <c r="G372" s="3">
        <v>2019</v>
      </c>
      <c r="H372" s="3">
        <v>0</v>
      </c>
      <c r="I372" s="9" t="s">
        <v>6975</v>
      </c>
      <c r="J372" s="7">
        <f>COUNTIF('Purchases info'!$B$2:$B$3679,'Consumers info'!B372)</f>
        <v>1</v>
      </c>
      <c r="K372" s="7">
        <f t="shared" si="12"/>
        <v>1</v>
      </c>
      <c r="L372" s="7">
        <f t="shared" si="11"/>
        <v>0</v>
      </c>
      <c r="M372" s="7">
        <f>SUMIF('Purchases info'!$B$2:$B$3679,'Consumers info'!B372,'Purchases info'!$G$2:$G$3679)</f>
        <v>258</v>
      </c>
    </row>
    <row r="373" spans="2:13" x14ac:dyDescent="0.2">
      <c r="B373" s="3" t="s">
        <v>795</v>
      </c>
      <c r="C373" s="1" t="s">
        <v>3189</v>
      </c>
      <c r="D373" s="1" t="s">
        <v>3190</v>
      </c>
      <c r="E373" s="1" t="s">
        <v>6</v>
      </c>
      <c r="F373" s="6">
        <v>12</v>
      </c>
      <c r="G373" s="3">
        <v>2019</v>
      </c>
      <c r="H373" s="3">
        <v>1</v>
      </c>
      <c r="I373" s="9" t="s">
        <v>6975</v>
      </c>
      <c r="J373" s="7">
        <f>COUNTIF('Purchases info'!$B$2:$B$3679,'Consumers info'!B373)</f>
        <v>3</v>
      </c>
      <c r="K373" s="7">
        <f t="shared" si="12"/>
        <v>0</v>
      </c>
      <c r="L373" s="7">
        <f t="shared" si="11"/>
        <v>1</v>
      </c>
      <c r="M373" s="7">
        <f>SUMIF('Purchases info'!$B$2:$B$3679,'Consumers info'!B373,'Purchases info'!$G$2:$G$3679)</f>
        <v>1061</v>
      </c>
    </row>
    <row r="374" spans="2:13" x14ac:dyDescent="0.2">
      <c r="B374" s="3" t="s">
        <v>796</v>
      </c>
      <c r="C374" s="1" t="s">
        <v>3189</v>
      </c>
      <c r="D374" s="1" t="s">
        <v>3190</v>
      </c>
      <c r="E374" s="1" t="s">
        <v>3202</v>
      </c>
      <c r="F374" s="6">
        <v>12</v>
      </c>
      <c r="G374" s="3">
        <v>2019</v>
      </c>
      <c r="H374" s="3">
        <v>1</v>
      </c>
      <c r="I374" s="9" t="s">
        <v>6975</v>
      </c>
      <c r="J374" s="7">
        <f>COUNTIF('Purchases info'!$B$2:$B$3679,'Consumers info'!B374)</f>
        <v>1</v>
      </c>
      <c r="K374" s="7">
        <f t="shared" si="12"/>
        <v>1</v>
      </c>
      <c r="L374" s="7">
        <f t="shared" si="11"/>
        <v>0</v>
      </c>
      <c r="M374" s="7">
        <f>SUMIF('Purchases info'!$B$2:$B$3679,'Consumers info'!B374,'Purchases info'!$G$2:$G$3679)</f>
        <v>447</v>
      </c>
    </row>
    <row r="375" spans="2:13" x14ac:dyDescent="0.2">
      <c r="B375" s="3" t="s">
        <v>797</v>
      </c>
      <c r="C375" s="1" t="s">
        <v>3189</v>
      </c>
      <c r="D375" s="1" t="s">
        <v>3190</v>
      </c>
      <c r="E375" s="1" t="s">
        <v>6</v>
      </c>
      <c r="F375" s="6">
        <v>12</v>
      </c>
      <c r="G375" s="3">
        <v>2019</v>
      </c>
      <c r="H375" s="3">
        <v>0</v>
      </c>
      <c r="I375" s="9" t="s">
        <v>6975</v>
      </c>
      <c r="J375" s="7">
        <f>COUNTIF('Purchases info'!$B$2:$B$3679,'Consumers info'!B375)</f>
        <v>1</v>
      </c>
      <c r="K375" s="7">
        <f t="shared" si="12"/>
        <v>1</v>
      </c>
      <c r="L375" s="7">
        <f t="shared" si="11"/>
        <v>0</v>
      </c>
      <c r="M375" s="7">
        <f>SUMIF('Purchases info'!$B$2:$B$3679,'Consumers info'!B375,'Purchases info'!$G$2:$G$3679)</f>
        <v>447</v>
      </c>
    </row>
    <row r="376" spans="2:13" x14ac:dyDescent="0.2">
      <c r="B376" s="3" t="s">
        <v>798</v>
      </c>
      <c r="C376" s="1" t="s">
        <v>3189</v>
      </c>
      <c r="D376" s="1" t="s">
        <v>3190</v>
      </c>
      <c r="E376" s="1" t="s">
        <v>3203</v>
      </c>
      <c r="F376" s="6">
        <v>12</v>
      </c>
      <c r="G376" s="3">
        <v>2019</v>
      </c>
      <c r="H376" s="3">
        <v>0</v>
      </c>
      <c r="I376" s="9" t="s">
        <v>6975</v>
      </c>
      <c r="J376" s="7">
        <f>COUNTIF('Purchases info'!$B$2:$B$3679,'Consumers info'!B376)</f>
        <v>1</v>
      </c>
      <c r="K376" s="7">
        <f t="shared" si="12"/>
        <v>1</v>
      </c>
      <c r="L376" s="7">
        <f t="shared" si="11"/>
        <v>0</v>
      </c>
      <c r="M376" s="7">
        <f>SUMIF('Purchases info'!$B$2:$B$3679,'Consumers info'!B376,'Purchases info'!$G$2:$G$3679)</f>
        <v>172</v>
      </c>
    </row>
    <row r="377" spans="2:13" x14ac:dyDescent="0.2">
      <c r="B377" s="3" t="s">
        <v>799</v>
      </c>
      <c r="C377" s="1" t="s">
        <v>3189</v>
      </c>
      <c r="D377" s="1" t="s">
        <v>3190</v>
      </c>
      <c r="E377" s="1" t="s">
        <v>3202</v>
      </c>
      <c r="F377" s="6">
        <v>12</v>
      </c>
      <c r="G377" s="3">
        <v>2019</v>
      </c>
      <c r="H377" s="3">
        <v>1</v>
      </c>
      <c r="I377" s="9" t="s">
        <v>6975</v>
      </c>
      <c r="J377" s="7">
        <f>COUNTIF('Purchases info'!$B$2:$B$3679,'Consumers info'!B377)</f>
        <v>1</v>
      </c>
      <c r="K377" s="7">
        <f t="shared" si="12"/>
        <v>1</v>
      </c>
      <c r="L377" s="7">
        <f t="shared" si="11"/>
        <v>0</v>
      </c>
      <c r="M377" s="7">
        <f>SUMIF('Purchases info'!$B$2:$B$3679,'Consumers info'!B377,'Purchases info'!$G$2:$G$3679)</f>
        <v>168</v>
      </c>
    </row>
    <row r="378" spans="2:13" x14ac:dyDescent="0.2">
      <c r="B378" s="3" t="s">
        <v>800</v>
      </c>
      <c r="C378" s="1" t="s">
        <v>3189</v>
      </c>
      <c r="D378" s="1" t="s">
        <v>3190</v>
      </c>
      <c r="E378" s="1" t="s">
        <v>3203</v>
      </c>
      <c r="F378" s="6">
        <v>12</v>
      </c>
      <c r="G378" s="3">
        <v>2019</v>
      </c>
      <c r="H378" s="3">
        <v>0</v>
      </c>
      <c r="I378" s="9" t="s">
        <v>6975</v>
      </c>
      <c r="J378" s="7">
        <f>COUNTIF('Purchases info'!$B$2:$B$3679,'Consumers info'!B378)</f>
        <v>1</v>
      </c>
      <c r="K378" s="7">
        <f t="shared" si="12"/>
        <v>1</v>
      </c>
      <c r="L378" s="7">
        <f t="shared" si="11"/>
        <v>0</v>
      </c>
      <c r="M378" s="7">
        <f>SUMIF('Purchases info'!$B$2:$B$3679,'Consumers info'!B378,'Purchases info'!$G$2:$G$3679)</f>
        <v>192</v>
      </c>
    </row>
    <row r="379" spans="2:13" x14ac:dyDescent="0.2">
      <c r="B379" s="3" t="s">
        <v>801</v>
      </c>
      <c r="C379" s="1" t="s">
        <v>3189</v>
      </c>
      <c r="D379" s="1" t="s">
        <v>3190</v>
      </c>
      <c r="E379" s="1" t="s">
        <v>6</v>
      </c>
      <c r="F379" s="6">
        <v>12</v>
      </c>
      <c r="G379" s="3">
        <v>2019</v>
      </c>
      <c r="H379" s="3">
        <v>1</v>
      </c>
      <c r="I379" s="9" t="s">
        <v>6975</v>
      </c>
      <c r="J379" s="7">
        <f>COUNTIF('Purchases info'!$B$2:$B$3679,'Consumers info'!B379)</f>
        <v>1</v>
      </c>
      <c r="K379" s="7">
        <f t="shared" si="12"/>
        <v>1</v>
      </c>
      <c r="L379" s="7">
        <f t="shared" si="11"/>
        <v>0</v>
      </c>
      <c r="M379" s="7">
        <f>SUMIF('Purchases info'!$B$2:$B$3679,'Consumers info'!B379,'Purchases info'!$G$2:$G$3679)</f>
        <v>192</v>
      </c>
    </row>
    <row r="380" spans="2:13" x14ac:dyDescent="0.2">
      <c r="B380" s="3" t="s">
        <v>802</v>
      </c>
      <c r="C380" s="1" t="s">
        <v>3189</v>
      </c>
      <c r="D380" s="1" t="s">
        <v>3190</v>
      </c>
      <c r="E380" s="1" t="s">
        <v>3202</v>
      </c>
      <c r="F380" s="6">
        <v>12</v>
      </c>
      <c r="G380" s="3">
        <v>2019</v>
      </c>
      <c r="H380" s="3">
        <v>0</v>
      </c>
      <c r="I380" s="9" t="s">
        <v>6975</v>
      </c>
      <c r="J380" s="7">
        <f>COUNTIF('Purchases info'!$B$2:$B$3679,'Consumers info'!B380)</f>
        <v>1</v>
      </c>
      <c r="K380" s="7">
        <f t="shared" si="12"/>
        <v>1</v>
      </c>
      <c r="L380" s="7">
        <f t="shared" si="11"/>
        <v>0</v>
      </c>
      <c r="M380" s="7">
        <f>SUMIF('Purchases info'!$B$2:$B$3679,'Consumers info'!B380,'Purchases info'!$G$2:$G$3679)</f>
        <v>210</v>
      </c>
    </row>
    <row r="381" spans="2:13" x14ac:dyDescent="0.2">
      <c r="B381" s="3" t="s">
        <v>803</v>
      </c>
      <c r="C381" s="1" t="s">
        <v>3189</v>
      </c>
      <c r="D381" s="1" t="s">
        <v>3190</v>
      </c>
      <c r="E381" s="1" t="s">
        <v>3203</v>
      </c>
      <c r="F381" s="6">
        <v>12</v>
      </c>
      <c r="G381" s="3">
        <v>2019</v>
      </c>
      <c r="H381" s="3">
        <v>0</v>
      </c>
      <c r="I381" s="9" t="s">
        <v>6975</v>
      </c>
      <c r="J381" s="7">
        <f>COUNTIF('Purchases info'!$B$2:$B$3679,'Consumers info'!B381)</f>
        <v>1</v>
      </c>
      <c r="K381" s="7">
        <f t="shared" si="12"/>
        <v>1</v>
      </c>
      <c r="L381" s="7">
        <f t="shared" si="11"/>
        <v>0</v>
      </c>
      <c r="M381" s="7">
        <f>SUMIF('Purchases info'!$B$2:$B$3679,'Consumers info'!B381,'Purchases info'!$G$2:$G$3679)</f>
        <v>255</v>
      </c>
    </row>
    <row r="382" spans="2:13" x14ac:dyDescent="0.2">
      <c r="B382" s="3" t="s">
        <v>804</v>
      </c>
      <c r="C382" s="1" t="s">
        <v>3189</v>
      </c>
      <c r="D382" s="1" t="s">
        <v>3190</v>
      </c>
      <c r="E382" s="1" t="s">
        <v>6</v>
      </c>
      <c r="F382" s="6">
        <v>12</v>
      </c>
      <c r="G382" s="3">
        <v>2019</v>
      </c>
      <c r="H382" s="3">
        <v>0</v>
      </c>
      <c r="I382" s="9" t="s">
        <v>6975</v>
      </c>
      <c r="J382" s="7">
        <f>COUNTIF('Purchases info'!$B$2:$B$3679,'Consumers info'!B382)</f>
        <v>1</v>
      </c>
      <c r="K382" s="7">
        <f t="shared" si="12"/>
        <v>1</v>
      </c>
      <c r="L382" s="7">
        <f t="shared" si="11"/>
        <v>0</v>
      </c>
      <c r="M382" s="7">
        <f>SUMIF('Purchases info'!$B$2:$B$3679,'Consumers info'!B382,'Purchases info'!$G$2:$G$3679)</f>
        <v>313</v>
      </c>
    </row>
    <row r="383" spans="2:13" x14ac:dyDescent="0.2">
      <c r="B383" s="3" t="s">
        <v>805</v>
      </c>
      <c r="C383" s="1" t="s">
        <v>3189</v>
      </c>
      <c r="D383" s="1" t="s">
        <v>3190</v>
      </c>
      <c r="E383" s="1" t="s">
        <v>6</v>
      </c>
      <c r="F383" s="6">
        <v>12</v>
      </c>
      <c r="G383" s="3">
        <v>2019</v>
      </c>
      <c r="H383" s="3">
        <v>0</v>
      </c>
      <c r="I383" s="9" t="s">
        <v>6975</v>
      </c>
      <c r="J383" s="7">
        <f>COUNTIF('Purchases info'!$B$2:$B$3679,'Consumers info'!B383)</f>
        <v>1</v>
      </c>
      <c r="K383" s="7">
        <f t="shared" si="12"/>
        <v>1</v>
      </c>
      <c r="L383" s="7">
        <f t="shared" si="11"/>
        <v>0</v>
      </c>
      <c r="M383" s="7">
        <f>SUMIF('Purchases info'!$B$2:$B$3679,'Consumers info'!B383,'Purchases info'!$G$2:$G$3679)</f>
        <v>312</v>
      </c>
    </row>
    <row r="384" spans="2:13" x14ac:dyDescent="0.2">
      <c r="B384" s="3" t="s">
        <v>806</v>
      </c>
      <c r="C384" s="1" t="s">
        <v>3189</v>
      </c>
      <c r="D384" s="1" t="s">
        <v>3190</v>
      </c>
      <c r="E384" s="1" t="s">
        <v>3201</v>
      </c>
      <c r="F384" s="6">
        <v>12</v>
      </c>
      <c r="G384" s="3">
        <v>2019</v>
      </c>
      <c r="H384" s="3">
        <v>1</v>
      </c>
      <c r="I384" s="9" t="s">
        <v>6975</v>
      </c>
      <c r="J384" s="7">
        <f>COUNTIF('Purchases info'!$B$2:$B$3679,'Consumers info'!B384)</f>
        <v>1</v>
      </c>
      <c r="K384" s="7">
        <f t="shared" si="12"/>
        <v>1</v>
      </c>
      <c r="L384" s="7">
        <f t="shared" si="11"/>
        <v>0</v>
      </c>
      <c r="M384" s="7">
        <f>SUMIF('Purchases info'!$B$2:$B$3679,'Consumers info'!B384,'Purchases info'!$G$2:$G$3679)</f>
        <v>383</v>
      </c>
    </row>
    <row r="385" spans="2:13" x14ac:dyDescent="0.2">
      <c r="B385" s="3" t="s">
        <v>807</v>
      </c>
      <c r="C385" s="1" t="s">
        <v>3189</v>
      </c>
      <c r="D385" s="1" t="s">
        <v>3190</v>
      </c>
      <c r="E385" s="1" t="s">
        <v>3200</v>
      </c>
      <c r="F385" s="6">
        <v>12</v>
      </c>
      <c r="G385" s="3">
        <v>2019</v>
      </c>
      <c r="H385" s="3">
        <v>0</v>
      </c>
      <c r="I385" s="9" t="s">
        <v>6975</v>
      </c>
      <c r="J385" s="7">
        <f>COUNTIF('Purchases info'!$B$2:$B$3679,'Consumers info'!B385)</f>
        <v>1</v>
      </c>
      <c r="K385" s="7">
        <f t="shared" si="12"/>
        <v>1</v>
      </c>
      <c r="L385" s="7">
        <f t="shared" si="11"/>
        <v>0</v>
      </c>
      <c r="M385" s="7">
        <f>SUMIF('Purchases info'!$B$2:$B$3679,'Consumers info'!B385,'Purchases info'!$G$2:$G$3679)</f>
        <v>168</v>
      </c>
    </row>
    <row r="386" spans="2:13" x14ac:dyDescent="0.2">
      <c r="B386" s="3" t="s">
        <v>808</v>
      </c>
      <c r="C386" s="1" t="s">
        <v>3189</v>
      </c>
      <c r="D386" s="1" t="s">
        <v>3190</v>
      </c>
      <c r="E386" s="1" t="s">
        <v>6</v>
      </c>
      <c r="F386" s="6">
        <v>12</v>
      </c>
      <c r="G386" s="3">
        <v>2019</v>
      </c>
      <c r="H386" s="3">
        <v>0</v>
      </c>
      <c r="I386" s="9" t="s">
        <v>6975</v>
      </c>
      <c r="J386" s="7">
        <f>COUNTIF('Purchases info'!$B$2:$B$3679,'Consumers info'!B386)</f>
        <v>1</v>
      </c>
      <c r="K386" s="7">
        <f t="shared" si="12"/>
        <v>1</v>
      </c>
      <c r="L386" s="7">
        <f t="shared" si="11"/>
        <v>0</v>
      </c>
      <c r="M386" s="7">
        <f>SUMIF('Purchases info'!$B$2:$B$3679,'Consumers info'!B386,'Purchases info'!$G$2:$G$3679)</f>
        <v>168</v>
      </c>
    </row>
    <row r="387" spans="2:13" x14ac:dyDescent="0.2">
      <c r="B387" s="3" t="s">
        <v>809</v>
      </c>
      <c r="C387" s="1" t="s">
        <v>3189</v>
      </c>
      <c r="D387" s="1" t="s">
        <v>3190</v>
      </c>
      <c r="E387" s="1" t="s">
        <v>3202</v>
      </c>
      <c r="F387" s="6">
        <v>12</v>
      </c>
      <c r="G387" s="3">
        <v>2019</v>
      </c>
      <c r="H387" s="3">
        <v>1</v>
      </c>
      <c r="I387" s="9" t="s">
        <v>6975</v>
      </c>
      <c r="J387" s="7">
        <f>COUNTIF('Purchases info'!$B$2:$B$3679,'Consumers info'!B387)</f>
        <v>1</v>
      </c>
      <c r="K387" s="7">
        <f t="shared" si="12"/>
        <v>1</v>
      </c>
      <c r="L387" s="7">
        <f t="shared" ref="L387:L450" si="13">IF(J387&gt;1,IF(I387="Active",1,0),0)</f>
        <v>0</v>
      </c>
      <c r="M387" s="7">
        <f>SUMIF('Purchases info'!$B$2:$B$3679,'Consumers info'!B387,'Purchases info'!$G$2:$G$3679)</f>
        <v>210</v>
      </c>
    </row>
    <row r="388" spans="2:13" x14ac:dyDescent="0.2">
      <c r="B388" s="3" t="s">
        <v>810</v>
      </c>
      <c r="C388" s="1" t="s">
        <v>3189</v>
      </c>
      <c r="D388" s="1" t="s">
        <v>3190</v>
      </c>
      <c r="E388" s="1" t="s">
        <v>6</v>
      </c>
      <c r="F388" s="6">
        <v>12</v>
      </c>
      <c r="G388" s="3">
        <v>2019</v>
      </c>
      <c r="H388" s="3">
        <v>1</v>
      </c>
      <c r="I388" s="9" t="s">
        <v>6975</v>
      </c>
      <c r="J388" s="7">
        <f>COUNTIF('Purchases info'!$B$2:$B$3679,'Consumers info'!B388)</f>
        <v>1</v>
      </c>
      <c r="K388" s="7">
        <f t="shared" si="12"/>
        <v>1</v>
      </c>
      <c r="L388" s="7">
        <f t="shared" si="13"/>
        <v>0</v>
      </c>
      <c r="M388" s="7">
        <f>SUMIF('Purchases info'!$B$2:$B$3679,'Consumers info'!B388,'Purchases info'!$G$2:$G$3679)</f>
        <v>210</v>
      </c>
    </row>
    <row r="389" spans="2:13" x14ac:dyDescent="0.2">
      <c r="B389" s="3" t="s">
        <v>811</v>
      </c>
      <c r="C389" s="1" t="s">
        <v>3189</v>
      </c>
      <c r="D389" s="1" t="s">
        <v>3190</v>
      </c>
      <c r="E389" s="1" t="s">
        <v>3200</v>
      </c>
      <c r="F389" s="6">
        <v>12</v>
      </c>
      <c r="G389" s="3">
        <v>2019</v>
      </c>
      <c r="H389" s="3">
        <v>0</v>
      </c>
      <c r="I389" s="9" t="s">
        <v>6975</v>
      </c>
      <c r="J389" s="7">
        <f>COUNTIF('Purchases info'!$B$2:$B$3679,'Consumers info'!B389)</f>
        <v>1</v>
      </c>
      <c r="K389" s="7">
        <f t="shared" si="12"/>
        <v>1</v>
      </c>
      <c r="L389" s="7">
        <f t="shared" si="13"/>
        <v>0</v>
      </c>
      <c r="M389" s="7">
        <f>SUMIF('Purchases info'!$B$2:$B$3679,'Consumers info'!B389,'Purchases info'!$G$2:$G$3679)</f>
        <v>240</v>
      </c>
    </row>
    <row r="390" spans="2:13" x14ac:dyDescent="0.2">
      <c r="B390" s="3" t="s">
        <v>812</v>
      </c>
      <c r="C390" s="1" t="s">
        <v>3189</v>
      </c>
      <c r="D390" s="1" t="s">
        <v>3190</v>
      </c>
      <c r="E390" s="1" t="s">
        <v>6</v>
      </c>
      <c r="F390" s="6">
        <v>12</v>
      </c>
      <c r="G390" s="3">
        <v>2019</v>
      </c>
      <c r="H390" s="3">
        <v>1</v>
      </c>
      <c r="I390" s="9" t="s">
        <v>6975</v>
      </c>
      <c r="J390" s="7">
        <f>COUNTIF('Purchases info'!$B$2:$B$3679,'Consumers info'!B390)</f>
        <v>1</v>
      </c>
      <c r="K390" s="7">
        <f t="shared" si="12"/>
        <v>1</v>
      </c>
      <c r="L390" s="7">
        <f t="shared" si="13"/>
        <v>0</v>
      </c>
      <c r="M390" s="7">
        <f>SUMIF('Purchases info'!$B$2:$B$3679,'Consumers info'!B390,'Purchases info'!$G$2:$G$3679)</f>
        <v>255</v>
      </c>
    </row>
    <row r="391" spans="2:13" x14ac:dyDescent="0.2">
      <c r="B391" s="3" t="s">
        <v>813</v>
      </c>
      <c r="C391" s="1" t="s">
        <v>3189</v>
      </c>
      <c r="D391" s="1" t="s">
        <v>3190</v>
      </c>
      <c r="E391" s="1" t="s">
        <v>6</v>
      </c>
      <c r="F391" s="6">
        <v>12</v>
      </c>
      <c r="G391" s="3">
        <v>2019</v>
      </c>
      <c r="H391" s="3">
        <v>0</v>
      </c>
      <c r="I391" s="9" t="s">
        <v>6975</v>
      </c>
      <c r="J391" s="7">
        <f>COUNTIF('Purchases info'!$B$2:$B$3679,'Consumers info'!B391)</f>
        <v>1</v>
      </c>
      <c r="K391" s="7">
        <f t="shared" si="12"/>
        <v>1</v>
      </c>
      <c r="L391" s="7">
        <f t="shared" si="13"/>
        <v>0</v>
      </c>
      <c r="M391" s="7">
        <f>SUMIF('Purchases info'!$B$2:$B$3679,'Consumers info'!B391,'Purchases info'!$G$2:$G$3679)</f>
        <v>255</v>
      </c>
    </row>
    <row r="392" spans="2:13" x14ac:dyDescent="0.2">
      <c r="B392" s="3" t="s">
        <v>814</v>
      </c>
      <c r="C392" s="1" t="s">
        <v>3189</v>
      </c>
      <c r="D392" s="1" t="s">
        <v>3190</v>
      </c>
      <c r="E392" s="1" t="s">
        <v>3201</v>
      </c>
      <c r="F392" s="6">
        <v>12</v>
      </c>
      <c r="G392" s="3">
        <v>2019</v>
      </c>
      <c r="H392" s="3">
        <v>1</v>
      </c>
      <c r="I392" s="9" t="s">
        <v>6975</v>
      </c>
      <c r="J392" s="7">
        <f>COUNTIF('Purchases info'!$B$2:$B$3679,'Consumers info'!B392)</f>
        <v>1</v>
      </c>
      <c r="K392" s="7">
        <f t="shared" si="12"/>
        <v>1</v>
      </c>
      <c r="L392" s="7">
        <f t="shared" si="13"/>
        <v>0</v>
      </c>
      <c r="M392" s="7">
        <f>SUMIF('Purchases info'!$B$2:$B$3679,'Consumers info'!B392,'Purchases info'!$G$2:$G$3679)</f>
        <v>258</v>
      </c>
    </row>
    <row r="393" spans="2:13" x14ac:dyDescent="0.2">
      <c r="B393" s="3" t="s">
        <v>815</v>
      </c>
      <c r="C393" s="1" t="s">
        <v>3189</v>
      </c>
      <c r="D393" s="1" t="s">
        <v>3190</v>
      </c>
      <c r="E393" s="1" t="s">
        <v>3201</v>
      </c>
      <c r="F393" s="6">
        <v>12</v>
      </c>
      <c r="G393" s="3">
        <v>2019</v>
      </c>
      <c r="H393" s="3">
        <v>1</v>
      </c>
      <c r="I393" s="9" t="s">
        <v>6975</v>
      </c>
      <c r="J393" s="7">
        <f>COUNTIF('Purchases info'!$B$2:$B$3679,'Consumers info'!B393)</f>
        <v>1</v>
      </c>
      <c r="K393" s="7">
        <f t="shared" si="12"/>
        <v>1</v>
      </c>
      <c r="L393" s="7">
        <f t="shared" si="13"/>
        <v>0</v>
      </c>
      <c r="M393" s="7">
        <f>SUMIF('Purchases info'!$B$2:$B$3679,'Consumers info'!B393,'Purchases info'!$G$2:$G$3679)</f>
        <v>367</v>
      </c>
    </row>
    <row r="394" spans="2:13" x14ac:dyDescent="0.2">
      <c r="B394" s="3" t="s">
        <v>816</v>
      </c>
      <c r="C394" s="1" t="s">
        <v>3189</v>
      </c>
      <c r="D394" s="1" t="s">
        <v>3190</v>
      </c>
      <c r="E394" s="1" t="s">
        <v>3202</v>
      </c>
      <c r="F394" s="6">
        <v>12</v>
      </c>
      <c r="G394" s="3">
        <v>2019</v>
      </c>
      <c r="H394" s="3">
        <v>1</v>
      </c>
      <c r="I394" s="9" t="s">
        <v>6975</v>
      </c>
      <c r="J394" s="7">
        <f>COUNTIF('Purchases info'!$B$2:$B$3679,'Consumers info'!B394)</f>
        <v>1</v>
      </c>
      <c r="K394" s="7">
        <f t="shared" si="12"/>
        <v>1</v>
      </c>
      <c r="L394" s="7">
        <f t="shared" si="13"/>
        <v>0</v>
      </c>
      <c r="M394" s="7">
        <f>SUMIF('Purchases info'!$B$2:$B$3679,'Consumers info'!B394,'Purchases info'!$G$2:$G$3679)</f>
        <v>447</v>
      </c>
    </row>
    <row r="395" spans="2:13" x14ac:dyDescent="0.2">
      <c r="B395" s="3" t="s">
        <v>817</v>
      </c>
      <c r="C395" s="1" t="s">
        <v>3189</v>
      </c>
      <c r="D395" s="1" t="s">
        <v>3190</v>
      </c>
      <c r="E395" s="1" t="s">
        <v>3202</v>
      </c>
      <c r="F395" s="6">
        <v>12</v>
      </c>
      <c r="G395" s="3">
        <v>2019</v>
      </c>
      <c r="H395" s="3">
        <v>1</v>
      </c>
      <c r="I395" s="9" t="s">
        <v>6975</v>
      </c>
      <c r="J395" s="7">
        <f>COUNTIF('Purchases info'!$B$2:$B$3679,'Consumers info'!B395)</f>
        <v>1</v>
      </c>
      <c r="K395" s="7">
        <f t="shared" si="12"/>
        <v>1</v>
      </c>
      <c r="L395" s="7">
        <f t="shared" si="13"/>
        <v>0</v>
      </c>
      <c r="M395" s="7">
        <f>SUMIF('Purchases info'!$B$2:$B$3679,'Consumers info'!B395,'Purchases info'!$G$2:$G$3679)</f>
        <v>144</v>
      </c>
    </row>
    <row r="396" spans="2:13" x14ac:dyDescent="0.2">
      <c r="B396" s="3" t="s">
        <v>818</v>
      </c>
      <c r="C396" s="1" t="s">
        <v>3189</v>
      </c>
      <c r="D396" s="1" t="s">
        <v>3190</v>
      </c>
      <c r="E396" s="1" t="s">
        <v>3203</v>
      </c>
      <c r="F396" s="6">
        <v>12</v>
      </c>
      <c r="G396" s="3">
        <v>2019</v>
      </c>
      <c r="H396" s="3">
        <v>0</v>
      </c>
      <c r="I396" s="9" t="s">
        <v>6975</v>
      </c>
      <c r="J396" s="7">
        <f>COUNTIF('Purchases info'!$B$2:$B$3679,'Consumers info'!B396)</f>
        <v>1</v>
      </c>
      <c r="K396" s="7">
        <f t="shared" si="12"/>
        <v>1</v>
      </c>
      <c r="L396" s="7">
        <f t="shared" si="13"/>
        <v>0</v>
      </c>
      <c r="M396" s="7">
        <f>SUMIF('Purchases info'!$B$2:$B$3679,'Consumers info'!B396,'Purchases info'!$G$2:$G$3679)</f>
        <v>210</v>
      </c>
    </row>
    <row r="397" spans="2:13" x14ac:dyDescent="0.2">
      <c r="B397" s="3" t="s">
        <v>819</v>
      </c>
      <c r="C397" s="1" t="s">
        <v>3189</v>
      </c>
      <c r="D397" s="1" t="s">
        <v>3190</v>
      </c>
      <c r="E397" s="1" t="s">
        <v>3203</v>
      </c>
      <c r="F397" s="6">
        <v>12</v>
      </c>
      <c r="G397" s="3">
        <v>2019</v>
      </c>
      <c r="H397" s="3">
        <v>0</v>
      </c>
      <c r="I397" s="9" t="s">
        <v>6975</v>
      </c>
      <c r="J397" s="7">
        <f>COUNTIF('Purchases info'!$B$2:$B$3679,'Consumers info'!B397)</f>
        <v>1</v>
      </c>
      <c r="K397" s="7">
        <f t="shared" si="12"/>
        <v>1</v>
      </c>
      <c r="L397" s="7">
        <f t="shared" si="13"/>
        <v>0</v>
      </c>
      <c r="M397" s="7">
        <f>SUMIF('Purchases info'!$B$2:$B$3679,'Consumers info'!B397,'Purchases info'!$G$2:$G$3679)</f>
        <v>192</v>
      </c>
    </row>
    <row r="398" spans="2:13" x14ac:dyDescent="0.2">
      <c r="B398" s="3" t="s">
        <v>820</v>
      </c>
      <c r="C398" s="1" t="s">
        <v>3189</v>
      </c>
      <c r="D398" s="1" t="s">
        <v>3190</v>
      </c>
      <c r="E398" s="1" t="s">
        <v>6</v>
      </c>
      <c r="F398" s="6">
        <v>12</v>
      </c>
      <c r="G398" s="3">
        <v>2019</v>
      </c>
      <c r="H398" s="3">
        <v>0</v>
      </c>
      <c r="I398" s="9" t="s">
        <v>6975</v>
      </c>
      <c r="J398" s="7">
        <f>COUNTIF('Purchases info'!$B$2:$B$3679,'Consumers info'!B398)</f>
        <v>1</v>
      </c>
      <c r="K398" s="7">
        <f t="shared" si="12"/>
        <v>1</v>
      </c>
      <c r="L398" s="7">
        <f t="shared" si="13"/>
        <v>0</v>
      </c>
      <c r="M398" s="7">
        <f>SUMIF('Purchases info'!$B$2:$B$3679,'Consumers info'!B398,'Purchases info'!$G$2:$G$3679)</f>
        <v>220</v>
      </c>
    </row>
    <row r="399" spans="2:13" x14ac:dyDescent="0.2">
      <c r="B399" s="3" t="s">
        <v>821</v>
      </c>
      <c r="C399" s="1" t="s">
        <v>3189</v>
      </c>
      <c r="D399" s="1" t="s">
        <v>3190</v>
      </c>
      <c r="E399" s="1" t="s">
        <v>3203</v>
      </c>
      <c r="F399" s="6">
        <v>12</v>
      </c>
      <c r="G399" s="3">
        <v>2019</v>
      </c>
      <c r="H399" s="3">
        <v>1</v>
      </c>
      <c r="I399" s="9" t="s">
        <v>6975</v>
      </c>
      <c r="J399" s="7">
        <f>COUNTIF('Purchases info'!$B$2:$B$3679,'Consumers info'!B399)</f>
        <v>1</v>
      </c>
      <c r="K399" s="7">
        <f t="shared" si="12"/>
        <v>1</v>
      </c>
      <c r="L399" s="7">
        <f t="shared" si="13"/>
        <v>0</v>
      </c>
      <c r="M399" s="7">
        <f>SUMIF('Purchases info'!$B$2:$B$3679,'Consumers info'!B399,'Purchases info'!$G$2:$G$3679)</f>
        <v>258</v>
      </c>
    </row>
    <row r="400" spans="2:13" x14ac:dyDescent="0.2">
      <c r="B400" s="3" t="s">
        <v>822</v>
      </c>
      <c r="C400" s="1" t="s">
        <v>3189</v>
      </c>
      <c r="D400" s="1" t="s">
        <v>3190</v>
      </c>
      <c r="E400" s="1" t="s">
        <v>3203</v>
      </c>
      <c r="F400" s="6">
        <v>12</v>
      </c>
      <c r="G400" s="3">
        <v>2019</v>
      </c>
      <c r="H400" s="3">
        <v>0</v>
      </c>
      <c r="I400" s="9" t="s">
        <v>6975</v>
      </c>
      <c r="J400" s="7">
        <f>COUNTIF('Purchases info'!$B$2:$B$3679,'Consumers info'!B400)</f>
        <v>1</v>
      </c>
      <c r="K400" s="7">
        <f t="shared" si="12"/>
        <v>1</v>
      </c>
      <c r="L400" s="7">
        <f t="shared" si="13"/>
        <v>0</v>
      </c>
      <c r="M400" s="7">
        <f>SUMIF('Purchases info'!$B$2:$B$3679,'Consumers info'!B400,'Purchases info'!$G$2:$G$3679)</f>
        <v>313</v>
      </c>
    </row>
    <row r="401" spans="2:13" x14ac:dyDescent="0.2">
      <c r="B401" s="3" t="s">
        <v>823</v>
      </c>
      <c r="C401" s="1" t="s">
        <v>3189</v>
      </c>
      <c r="D401" s="1" t="s">
        <v>3190</v>
      </c>
      <c r="E401" s="1" t="s">
        <v>3200</v>
      </c>
      <c r="F401" s="6">
        <v>12</v>
      </c>
      <c r="G401" s="3">
        <v>2019</v>
      </c>
      <c r="H401" s="3">
        <v>0</v>
      </c>
      <c r="I401" s="9" t="s">
        <v>6975</v>
      </c>
      <c r="J401" s="7">
        <f>COUNTIF('Purchases info'!$B$2:$B$3679,'Consumers info'!B401)</f>
        <v>1</v>
      </c>
      <c r="K401" s="7">
        <f t="shared" si="12"/>
        <v>1</v>
      </c>
      <c r="L401" s="7">
        <f t="shared" si="13"/>
        <v>0</v>
      </c>
      <c r="M401" s="7">
        <f>SUMIF('Purchases info'!$B$2:$B$3679,'Consumers info'!B401,'Purchases info'!$G$2:$G$3679)</f>
        <v>255</v>
      </c>
    </row>
    <row r="402" spans="2:13" x14ac:dyDescent="0.2">
      <c r="B402" s="3" t="s">
        <v>824</v>
      </c>
      <c r="C402" s="1" t="s">
        <v>3189</v>
      </c>
      <c r="D402" s="1" t="s">
        <v>3190</v>
      </c>
      <c r="E402" s="1" t="s">
        <v>6</v>
      </c>
      <c r="F402" s="6">
        <v>12</v>
      </c>
      <c r="G402" s="3">
        <v>2019</v>
      </c>
      <c r="H402" s="3">
        <v>1</v>
      </c>
      <c r="I402" s="9" t="s">
        <v>6975</v>
      </c>
      <c r="J402" s="7">
        <f>COUNTIF('Purchases info'!$B$2:$B$3679,'Consumers info'!B402)</f>
        <v>1</v>
      </c>
      <c r="K402" s="7">
        <f t="shared" si="12"/>
        <v>1</v>
      </c>
      <c r="L402" s="7">
        <f t="shared" si="13"/>
        <v>0</v>
      </c>
      <c r="M402" s="7">
        <f>SUMIF('Purchases info'!$B$2:$B$3679,'Consumers info'!B402,'Purchases info'!$G$2:$G$3679)</f>
        <v>474</v>
      </c>
    </row>
    <row r="403" spans="2:13" x14ac:dyDescent="0.2">
      <c r="B403" s="3" t="s">
        <v>825</v>
      </c>
      <c r="C403" s="1" t="s">
        <v>3189</v>
      </c>
      <c r="D403" s="1" t="s">
        <v>3190</v>
      </c>
      <c r="E403" s="1" t="s">
        <v>6</v>
      </c>
      <c r="F403" s="6">
        <v>12</v>
      </c>
      <c r="G403" s="3">
        <v>2019</v>
      </c>
      <c r="H403" s="3">
        <v>1</v>
      </c>
      <c r="I403" s="9" t="s">
        <v>6975</v>
      </c>
      <c r="J403" s="7">
        <f>COUNTIF('Purchases info'!$B$2:$B$3679,'Consumers info'!B403)</f>
        <v>1</v>
      </c>
      <c r="K403" s="7">
        <f t="shared" si="12"/>
        <v>1</v>
      </c>
      <c r="L403" s="7">
        <f t="shared" si="13"/>
        <v>0</v>
      </c>
      <c r="M403" s="7">
        <f>SUMIF('Purchases info'!$B$2:$B$3679,'Consumers info'!B403,'Purchases info'!$G$2:$G$3679)</f>
        <v>345</v>
      </c>
    </row>
    <row r="404" spans="2:13" x14ac:dyDescent="0.2">
      <c r="B404" s="3" t="s">
        <v>826</v>
      </c>
      <c r="C404" s="1" t="s">
        <v>3189</v>
      </c>
      <c r="D404" s="1" t="s">
        <v>3190</v>
      </c>
      <c r="E404" s="1" t="s">
        <v>3201</v>
      </c>
      <c r="F404" s="6">
        <v>12</v>
      </c>
      <c r="G404" s="3">
        <v>2019</v>
      </c>
      <c r="H404" s="3">
        <v>1</v>
      </c>
      <c r="I404" s="9" t="s">
        <v>6975</v>
      </c>
      <c r="J404" s="7">
        <f>COUNTIF('Purchases info'!$B$2:$B$3679,'Consumers info'!B404)</f>
        <v>1</v>
      </c>
      <c r="K404" s="7">
        <f t="shared" si="12"/>
        <v>1</v>
      </c>
      <c r="L404" s="7">
        <f t="shared" si="13"/>
        <v>0</v>
      </c>
      <c r="M404" s="7">
        <f>SUMIF('Purchases info'!$B$2:$B$3679,'Consumers info'!B404,'Purchases info'!$G$2:$G$3679)</f>
        <v>168</v>
      </c>
    </row>
    <row r="405" spans="2:13" x14ac:dyDescent="0.2">
      <c r="B405" s="3" t="s">
        <v>827</v>
      </c>
      <c r="C405" s="1" t="s">
        <v>3189</v>
      </c>
      <c r="D405" s="1" t="s">
        <v>3190</v>
      </c>
      <c r="E405" s="1" t="s">
        <v>3203</v>
      </c>
      <c r="F405" s="6">
        <v>12</v>
      </c>
      <c r="G405" s="3">
        <v>2019</v>
      </c>
      <c r="H405" s="3">
        <v>0</v>
      </c>
      <c r="I405" s="9" t="s">
        <v>6975</v>
      </c>
      <c r="J405" s="7">
        <f>COUNTIF('Purchases info'!$B$2:$B$3679,'Consumers info'!B405)</f>
        <v>1</v>
      </c>
      <c r="K405" s="7">
        <f t="shared" si="12"/>
        <v>1</v>
      </c>
      <c r="L405" s="7">
        <f t="shared" si="13"/>
        <v>0</v>
      </c>
      <c r="M405" s="7">
        <f>SUMIF('Purchases info'!$B$2:$B$3679,'Consumers info'!B405,'Purchases info'!$G$2:$G$3679)</f>
        <v>192</v>
      </c>
    </row>
    <row r="406" spans="2:13" x14ac:dyDescent="0.2">
      <c r="B406" s="3" t="s">
        <v>828</v>
      </c>
      <c r="C406" s="1" t="s">
        <v>3189</v>
      </c>
      <c r="D406" s="1" t="s">
        <v>3190</v>
      </c>
      <c r="E406" s="1" t="s">
        <v>6</v>
      </c>
      <c r="F406" s="6">
        <v>12</v>
      </c>
      <c r="G406" s="3">
        <v>2019</v>
      </c>
      <c r="H406" s="3">
        <v>0</v>
      </c>
      <c r="I406" s="9" t="s">
        <v>6975</v>
      </c>
      <c r="J406" s="7">
        <f>COUNTIF('Purchases info'!$B$2:$B$3679,'Consumers info'!B406)</f>
        <v>1</v>
      </c>
      <c r="K406" s="7">
        <f t="shared" ref="K406:K469" si="14">IF(J406=1,IF(I406="Active",1,0),0)</f>
        <v>1</v>
      </c>
      <c r="L406" s="7">
        <f t="shared" si="13"/>
        <v>0</v>
      </c>
      <c r="M406" s="7">
        <f>SUMIF('Purchases info'!$B$2:$B$3679,'Consumers info'!B406,'Purchases info'!$G$2:$G$3679)</f>
        <v>205</v>
      </c>
    </row>
    <row r="407" spans="2:13" x14ac:dyDescent="0.2">
      <c r="B407" s="3" t="s">
        <v>829</v>
      </c>
      <c r="C407" s="1" t="s">
        <v>3189</v>
      </c>
      <c r="D407" s="1" t="s">
        <v>3190</v>
      </c>
      <c r="E407" s="1" t="s">
        <v>3203</v>
      </c>
      <c r="F407" s="6">
        <v>12</v>
      </c>
      <c r="G407" s="3">
        <v>2019</v>
      </c>
      <c r="H407" s="3">
        <v>1</v>
      </c>
      <c r="I407" s="9" t="s">
        <v>6975</v>
      </c>
      <c r="J407" s="7">
        <f>COUNTIF('Purchases info'!$B$2:$B$3679,'Consumers info'!B407)</f>
        <v>1</v>
      </c>
      <c r="K407" s="7">
        <f t="shared" si="14"/>
        <v>1</v>
      </c>
      <c r="L407" s="7">
        <f t="shared" si="13"/>
        <v>0</v>
      </c>
      <c r="M407" s="7">
        <f>SUMIF('Purchases info'!$B$2:$B$3679,'Consumers info'!B407,'Purchases info'!$G$2:$G$3679)</f>
        <v>210</v>
      </c>
    </row>
    <row r="408" spans="2:13" x14ac:dyDescent="0.2">
      <c r="B408" s="3" t="s">
        <v>830</v>
      </c>
      <c r="C408" s="1" t="s">
        <v>3189</v>
      </c>
      <c r="D408" s="1" t="s">
        <v>3190</v>
      </c>
      <c r="E408" s="1" t="s">
        <v>6</v>
      </c>
      <c r="F408" s="6">
        <v>12</v>
      </c>
      <c r="G408" s="3">
        <v>2019</v>
      </c>
      <c r="H408" s="3">
        <v>1</v>
      </c>
      <c r="I408" s="9" t="s">
        <v>6975</v>
      </c>
      <c r="J408" s="7">
        <f>COUNTIF('Purchases info'!$B$2:$B$3679,'Consumers info'!B408)</f>
        <v>1</v>
      </c>
      <c r="K408" s="7">
        <f t="shared" si="14"/>
        <v>1</v>
      </c>
      <c r="L408" s="7">
        <f t="shared" si="13"/>
        <v>0</v>
      </c>
      <c r="M408" s="7">
        <f>SUMIF('Purchases info'!$B$2:$B$3679,'Consumers info'!B408,'Purchases info'!$G$2:$G$3679)</f>
        <v>327</v>
      </c>
    </row>
    <row r="409" spans="2:13" x14ac:dyDescent="0.2">
      <c r="B409" s="3" t="s">
        <v>831</v>
      </c>
      <c r="C409" s="1" t="s">
        <v>3189</v>
      </c>
      <c r="D409" s="1" t="s">
        <v>3190</v>
      </c>
      <c r="E409" s="1" t="s">
        <v>6</v>
      </c>
      <c r="F409" s="6">
        <v>12</v>
      </c>
      <c r="G409" s="3">
        <v>2019</v>
      </c>
      <c r="H409" s="3">
        <v>0</v>
      </c>
      <c r="I409" s="9" t="s">
        <v>6975</v>
      </c>
      <c r="J409" s="7">
        <f>COUNTIF('Purchases info'!$B$2:$B$3679,'Consumers info'!B409)</f>
        <v>1</v>
      </c>
      <c r="K409" s="7">
        <f t="shared" si="14"/>
        <v>1</v>
      </c>
      <c r="L409" s="7">
        <f t="shared" si="13"/>
        <v>0</v>
      </c>
      <c r="M409" s="7">
        <f>SUMIF('Purchases info'!$B$2:$B$3679,'Consumers info'!B409,'Purchases info'!$G$2:$G$3679)</f>
        <v>258</v>
      </c>
    </row>
    <row r="410" spans="2:13" x14ac:dyDescent="0.2">
      <c r="B410" s="3" t="s">
        <v>832</v>
      </c>
      <c r="C410" s="1" t="s">
        <v>3189</v>
      </c>
      <c r="D410" s="1" t="s">
        <v>3190</v>
      </c>
      <c r="E410" s="1" t="s">
        <v>3201</v>
      </c>
      <c r="F410" s="6">
        <v>12</v>
      </c>
      <c r="G410" s="3">
        <v>2019</v>
      </c>
      <c r="H410" s="3">
        <v>1</v>
      </c>
      <c r="I410" s="9" t="s">
        <v>6975</v>
      </c>
      <c r="J410" s="7">
        <f>COUNTIF('Purchases info'!$B$2:$B$3679,'Consumers info'!B410)</f>
        <v>1</v>
      </c>
      <c r="K410" s="7">
        <f t="shared" si="14"/>
        <v>1</v>
      </c>
      <c r="L410" s="7">
        <f t="shared" si="13"/>
        <v>0</v>
      </c>
      <c r="M410" s="7">
        <f>SUMIF('Purchases info'!$B$2:$B$3679,'Consumers info'!B410,'Purchases info'!$G$2:$G$3679)</f>
        <v>492</v>
      </c>
    </row>
    <row r="411" spans="2:13" x14ac:dyDescent="0.2">
      <c r="B411" s="3" t="s">
        <v>833</v>
      </c>
      <c r="C411" s="1" t="s">
        <v>3189</v>
      </c>
      <c r="D411" s="1" t="s">
        <v>3190</v>
      </c>
      <c r="E411" s="1" t="s">
        <v>6</v>
      </c>
      <c r="F411" s="6">
        <v>12</v>
      </c>
      <c r="G411" s="3">
        <v>2019</v>
      </c>
      <c r="H411" s="3">
        <v>1</v>
      </c>
      <c r="I411" s="9" t="s">
        <v>6975</v>
      </c>
      <c r="J411" s="7">
        <f>COUNTIF('Purchases info'!$B$2:$B$3679,'Consumers info'!B411)</f>
        <v>1</v>
      </c>
      <c r="K411" s="7">
        <f t="shared" si="14"/>
        <v>1</v>
      </c>
      <c r="L411" s="7">
        <f t="shared" si="13"/>
        <v>0</v>
      </c>
      <c r="M411" s="7">
        <f>SUMIF('Purchases info'!$B$2:$B$3679,'Consumers info'!B411,'Purchases info'!$G$2:$G$3679)</f>
        <v>336</v>
      </c>
    </row>
    <row r="412" spans="2:13" x14ac:dyDescent="0.2">
      <c r="B412" s="3" t="s">
        <v>834</v>
      </c>
      <c r="C412" s="1" t="s">
        <v>3189</v>
      </c>
      <c r="D412" s="1" t="s">
        <v>3190</v>
      </c>
      <c r="E412" s="1" t="s">
        <v>6</v>
      </c>
      <c r="F412" s="6">
        <v>12</v>
      </c>
      <c r="G412" s="3">
        <v>2019</v>
      </c>
      <c r="H412" s="3">
        <v>1</v>
      </c>
      <c r="I412" s="9" t="s">
        <v>6975</v>
      </c>
      <c r="J412" s="7">
        <f>COUNTIF('Purchases info'!$B$2:$B$3679,'Consumers info'!B412)</f>
        <v>1</v>
      </c>
      <c r="K412" s="7">
        <f t="shared" si="14"/>
        <v>1</v>
      </c>
      <c r="L412" s="7">
        <f t="shared" si="13"/>
        <v>0</v>
      </c>
      <c r="M412" s="7">
        <f>SUMIF('Purchases info'!$B$2:$B$3679,'Consumers info'!B412,'Purchases info'!$G$2:$G$3679)</f>
        <v>383</v>
      </c>
    </row>
    <row r="413" spans="2:13" x14ac:dyDescent="0.2">
      <c r="B413" s="3" t="s">
        <v>835</v>
      </c>
      <c r="C413" s="1" t="s">
        <v>3189</v>
      </c>
      <c r="D413" s="1" t="s">
        <v>3190</v>
      </c>
      <c r="E413" s="1" t="s">
        <v>3201</v>
      </c>
      <c r="F413" s="6">
        <v>12</v>
      </c>
      <c r="G413" s="3">
        <v>2019</v>
      </c>
      <c r="H413" s="3">
        <v>0</v>
      </c>
      <c r="I413" s="9" t="s">
        <v>6975</v>
      </c>
      <c r="J413" s="7">
        <f>COUNTIF('Purchases info'!$B$2:$B$3679,'Consumers info'!B413)</f>
        <v>1</v>
      </c>
      <c r="K413" s="7">
        <f t="shared" si="14"/>
        <v>1</v>
      </c>
      <c r="L413" s="7">
        <f t="shared" si="13"/>
        <v>0</v>
      </c>
      <c r="M413" s="7">
        <f>SUMIF('Purchases info'!$B$2:$B$3679,'Consumers info'!B413,'Purchases info'!$G$2:$G$3679)</f>
        <v>168</v>
      </c>
    </row>
    <row r="414" spans="2:13" x14ac:dyDescent="0.2">
      <c r="B414" s="3" t="s">
        <v>836</v>
      </c>
      <c r="C414" s="1" t="s">
        <v>3189</v>
      </c>
      <c r="D414" s="1" t="s">
        <v>3190</v>
      </c>
      <c r="E414" s="1" t="s">
        <v>3202</v>
      </c>
      <c r="F414" s="6">
        <v>12</v>
      </c>
      <c r="G414" s="3">
        <v>2019</v>
      </c>
      <c r="H414" s="3">
        <v>1</v>
      </c>
      <c r="I414" s="9" t="s">
        <v>6975</v>
      </c>
      <c r="J414" s="7">
        <f>COUNTIF('Purchases info'!$B$2:$B$3679,'Consumers info'!B414)</f>
        <v>1</v>
      </c>
      <c r="K414" s="7">
        <f t="shared" si="14"/>
        <v>1</v>
      </c>
      <c r="L414" s="7">
        <f t="shared" si="13"/>
        <v>0</v>
      </c>
      <c r="M414" s="7">
        <f>SUMIF('Purchases info'!$B$2:$B$3679,'Consumers info'!B414,'Purchases info'!$G$2:$G$3679)</f>
        <v>172</v>
      </c>
    </row>
    <row r="415" spans="2:13" x14ac:dyDescent="0.2">
      <c r="B415" s="3" t="s">
        <v>837</v>
      </c>
      <c r="C415" s="1" t="s">
        <v>3189</v>
      </c>
      <c r="D415" s="1" t="s">
        <v>3190</v>
      </c>
      <c r="E415" s="1" t="s">
        <v>6</v>
      </c>
      <c r="F415" s="6">
        <v>12</v>
      </c>
      <c r="G415" s="3">
        <v>2019</v>
      </c>
      <c r="H415" s="3">
        <v>1</v>
      </c>
      <c r="I415" s="9" t="s">
        <v>6975</v>
      </c>
      <c r="J415" s="7">
        <f>COUNTIF('Purchases info'!$B$2:$B$3679,'Consumers info'!B415)</f>
        <v>1</v>
      </c>
      <c r="K415" s="7">
        <f t="shared" si="14"/>
        <v>1</v>
      </c>
      <c r="L415" s="7">
        <f t="shared" si="13"/>
        <v>0</v>
      </c>
      <c r="M415" s="7">
        <f>SUMIF('Purchases info'!$B$2:$B$3679,'Consumers info'!B415,'Purchases info'!$G$2:$G$3679)</f>
        <v>228</v>
      </c>
    </row>
    <row r="416" spans="2:13" x14ac:dyDescent="0.2">
      <c r="B416" s="3" t="s">
        <v>838</v>
      </c>
      <c r="C416" s="1" t="s">
        <v>3189</v>
      </c>
      <c r="D416" s="1" t="s">
        <v>3190</v>
      </c>
      <c r="E416" s="1" t="s">
        <v>6</v>
      </c>
      <c r="F416" s="6">
        <v>12</v>
      </c>
      <c r="G416" s="3">
        <v>2019</v>
      </c>
      <c r="H416" s="3">
        <v>1</v>
      </c>
      <c r="I416" s="9" t="s">
        <v>6975</v>
      </c>
      <c r="J416" s="7">
        <f>COUNTIF('Purchases info'!$B$2:$B$3679,'Consumers info'!B416)</f>
        <v>1</v>
      </c>
      <c r="K416" s="7">
        <f t="shared" si="14"/>
        <v>1</v>
      </c>
      <c r="L416" s="7">
        <f t="shared" si="13"/>
        <v>0</v>
      </c>
      <c r="M416" s="7">
        <f>SUMIF('Purchases info'!$B$2:$B$3679,'Consumers info'!B416,'Purchases info'!$G$2:$G$3679)</f>
        <v>1576</v>
      </c>
    </row>
    <row r="417" spans="2:13" x14ac:dyDescent="0.2">
      <c r="B417" s="3" t="s">
        <v>839</v>
      </c>
      <c r="C417" s="1" t="s">
        <v>3189</v>
      </c>
      <c r="D417" s="1" t="s">
        <v>3190</v>
      </c>
      <c r="E417" s="1" t="s">
        <v>3201</v>
      </c>
      <c r="F417" s="6">
        <v>12</v>
      </c>
      <c r="G417" s="3">
        <v>2019</v>
      </c>
      <c r="H417" s="3">
        <v>0</v>
      </c>
      <c r="I417" s="9" t="s">
        <v>6975</v>
      </c>
      <c r="J417" s="7">
        <f>COUNTIF('Purchases info'!$B$2:$B$3679,'Consumers info'!B417)</f>
        <v>1</v>
      </c>
      <c r="K417" s="7">
        <f t="shared" si="14"/>
        <v>1</v>
      </c>
      <c r="L417" s="7">
        <f t="shared" si="13"/>
        <v>0</v>
      </c>
      <c r="M417" s="7">
        <f>SUMIF('Purchases info'!$B$2:$B$3679,'Consumers info'!B417,'Purchases info'!$G$2:$G$3679)</f>
        <v>507</v>
      </c>
    </row>
    <row r="418" spans="2:13" x14ac:dyDescent="0.2">
      <c r="B418" s="3" t="s">
        <v>840</v>
      </c>
      <c r="C418" s="1" t="s">
        <v>3189</v>
      </c>
      <c r="D418" s="1" t="s">
        <v>3190</v>
      </c>
      <c r="E418" s="1" t="s">
        <v>3201</v>
      </c>
      <c r="F418" s="6">
        <v>12</v>
      </c>
      <c r="G418" s="3">
        <v>2019</v>
      </c>
      <c r="H418" s="3">
        <v>0</v>
      </c>
      <c r="I418" s="9" t="s">
        <v>6975</v>
      </c>
      <c r="J418" s="7">
        <f>COUNTIF('Purchases info'!$B$2:$B$3679,'Consumers info'!B418)</f>
        <v>1</v>
      </c>
      <c r="K418" s="7">
        <f t="shared" si="14"/>
        <v>1</v>
      </c>
      <c r="L418" s="7">
        <f t="shared" si="13"/>
        <v>0</v>
      </c>
      <c r="M418" s="7">
        <f>SUMIF('Purchases info'!$B$2:$B$3679,'Consumers info'!B418,'Purchases info'!$G$2:$G$3679)</f>
        <v>332</v>
      </c>
    </row>
    <row r="419" spans="2:13" x14ac:dyDescent="0.2">
      <c r="B419" s="3" t="s">
        <v>841</v>
      </c>
      <c r="C419" s="1" t="s">
        <v>3189</v>
      </c>
      <c r="D419" s="1" t="s">
        <v>3190</v>
      </c>
      <c r="E419" s="1" t="s">
        <v>3202</v>
      </c>
      <c r="F419" s="6">
        <v>12</v>
      </c>
      <c r="G419" s="3">
        <v>2019</v>
      </c>
      <c r="H419" s="3">
        <v>1</v>
      </c>
      <c r="I419" s="9" t="s">
        <v>6975</v>
      </c>
      <c r="J419" s="7">
        <f>COUNTIF('Purchases info'!$B$2:$B$3679,'Consumers info'!B419)</f>
        <v>1</v>
      </c>
      <c r="K419" s="7">
        <f t="shared" si="14"/>
        <v>1</v>
      </c>
      <c r="L419" s="7">
        <f t="shared" si="13"/>
        <v>0</v>
      </c>
      <c r="M419" s="7">
        <f>SUMIF('Purchases info'!$B$2:$B$3679,'Consumers info'!B419,'Purchases info'!$G$2:$G$3679)</f>
        <v>447</v>
      </c>
    </row>
    <row r="420" spans="2:13" x14ac:dyDescent="0.2">
      <c r="B420" s="3" t="s">
        <v>842</v>
      </c>
      <c r="C420" s="1" t="s">
        <v>3189</v>
      </c>
      <c r="D420" s="1" t="s">
        <v>3190</v>
      </c>
      <c r="E420" s="1" t="s">
        <v>3202</v>
      </c>
      <c r="F420" s="6">
        <v>12</v>
      </c>
      <c r="G420" s="3">
        <v>2019</v>
      </c>
      <c r="H420" s="3">
        <v>0</v>
      </c>
      <c r="I420" s="9" t="s">
        <v>6975</v>
      </c>
      <c r="J420" s="7">
        <f>COUNTIF('Purchases info'!$B$2:$B$3679,'Consumers info'!B420)</f>
        <v>1</v>
      </c>
      <c r="K420" s="7">
        <f t="shared" si="14"/>
        <v>1</v>
      </c>
      <c r="L420" s="7">
        <f t="shared" si="13"/>
        <v>0</v>
      </c>
      <c r="M420" s="7">
        <f>SUMIF('Purchases info'!$B$2:$B$3679,'Consumers info'!B420,'Purchases info'!$G$2:$G$3679)</f>
        <v>345</v>
      </c>
    </row>
    <row r="421" spans="2:13" x14ac:dyDescent="0.2">
      <c r="B421" s="3" t="s">
        <v>843</v>
      </c>
      <c r="C421" s="1" t="s">
        <v>3189</v>
      </c>
      <c r="D421" s="1" t="s">
        <v>3190</v>
      </c>
      <c r="E421" s="1" t="s">
        <v>3203</v>
      </c>
      <c r="F421" s="6">
        <v>12</v>
      </c>
      <c r="G421" s="3">
        <v>2019</v>
      </c>
      <c r="H421" s="3">
        <v>1</v>
      </c>
      <c r="I421" s="9" t="s">
        <v>6975</v>
      </c>
      <c r="J421" s="7">
        <f>COUNTIF('Purchases info'!$B$2:$B$3679,'Consumers info'!B421)</f>
        <v>1</v>
      </c>
      <c r="K421" s="7">
        <f t="shared" si="14"/>
        <v>1</v>
      </c>
      <c r="L421" s="7">
        <f t="shared" si="13"/>
        <v>0</v>
      </c>
      <c r="M421" s="7">
        <f>SUMIF('Purchases info'!$B$2:$B$3679,'Consumers info'!B421,'Purchases info'!$G$2:$G$3679)</f>
        <v>345</v>
      </c>
    </row>
    <row r="422" spans="2:13" x14ac:dyDescent="0.2">
      <c r="B422" s="3" t="s">
        <v>844</v>
      </c>
      <c r="C422" s="1" t="s">
        <v>3189</v>
      </c>
      <c r="D422" s="1" t="s">
        <v>3190</v>
      </c>
      <c r="E422" s="1" t="s">
        <v>3203</v>
      </c>
      <c r="F422" s="6">
        <v>12</v>
      </c>
      <c r="G422" s="3">
        <v>2019</v>
      </c>
      <c r="H422" s="3">
        <v>0</v>
      </c>
      <c r="I422" s="9" t="s">
        <v>6975</v>
      </c>
      <c r="J422" s="7">
        <f>COUNTIF('Purchases info'!$B$2:$B$3679,'Consumers info'!B422)</f>
        <v>1</v>
      </c>
      <c r="K422" s="7">
        <f t="shared" si="14"/>
        <v>1</v>
      </c>
      <c r="L422" s="7">
        <f t="shared" si="13"/>
        <v>0</v>
      </c>
      <c r="M422" s="7">
        <f>SUMIF('Purchases info'!$B$2:$B$3679,'Consumers info'!B422,'Purchases info'!$G$2:$G$3679)</f>
        <v>383</v>
      </c>
    </row>
    <row r="423" spans="2:13" x14ac:dyDescent="0.2">
      <c r="B423" s="3" t="s">
        <v>845</v>
      </c>
      <c r="C423" s="1" t="s">
        <v>3189</v>
      </c>
      <c r="D423" s="1" t="s">
        <v>3190</v>
      </c>
      <c r="E423" s="1" t="s">
        <v>6</v>
      </c>
      <c r="F423" s="6">
        <v>12</v>
      </c>
      <c r="G423" s="3">
        <v>2019</v>
      </c>
      <c r="H423" s="3">
        <v>1</v>
      </c>
      <c r="I423" s="9" t="s">
        <v>6975</v>
      </c>
      <c r="J423" s="7">
        <f>COUNTIF('Purchases info'!$B$2:$B$3679,'Consumers info'!B423)</f>
        <v>1</v>
      </c>
      <c r="K423" s="7">
        <f t="shared" si="14"/>
        <v>1</v>
      </c>
      <c r="L423" s="7">
        <f t="shared" si="13"/>
        <v>0</v>
      </c>
      <c r="M423" s="7">
        <f>SUMIF('Purchases info'!$B$2:$B$3679,'Consumers info'!B423,'Purchases info'!$G$2:$G$3679)</f>
        <v>168</v>
      </c>
    </row>
    <row r="424" spans="2:13" x14ac:dyDescent="0.2">
      <c r="B424" s="3" t="s">
        <v>846</v>
      </c>
      <c r="C424" s="1" t="s">
        <v>3189</v>
      </c>
      <c r="D424" s="1" t="s">
        <v>3190</v>
      </c>
      <c r="E424" s="1" t="s">
        <v>3201</v>
      </c>
      <c r="F424" s="6">
        <v>12</v>
      </c>
      <c r="G424" s="3">
        <v>2019</v>
      </c>
      <c r="H424" s="3">
        <v>0</v>
      </c>
      <c r="I424" s="9" t="s">
        <v>6975</v>
      </c>
      <c r="J424" s="7">
        <f>COUNTIF('Purchases info'!$B$2:$B$3679,'Consumers info'!B424)</f>
        <v>1</v>
      </c>
      <c r="K424" s="7">
        <f t="shared" si="14"/>
        <v>1</v>
      </c>
      <c r="L424" s="7">
        <f t="shared" si="13"/>
        <v>0</v>
      </c>
      <c r="M424" s="7">
        <f>SUMIF('Purchases info'!$B$2:$B$3679,'Consumers info'!B424,'Purchases info'!$G$2:$G$3679)</f>
        <v>168</v>
      </c>
    </row>
    <row r="425" spans="2:13" x14ac:dyDescent="0.2">
      <c r="B425" s="3" t="s">
        <v>847</v>
      </c>
      <c r="C425" s="1" t="s">
        <v>3189</v>
      </c>
      <c r="D425" s="1" t="s">
        <v>3190</v>
      </c>
      <c r="E425" s="1" t="s">
        <v>3201</v>
      </c>
      <c r="F425" s="6">
        <v>12</v>
      </c>
      <c r="G425" s="3">
        <v>2019</v>
      </c>
      <c r="H425" s="3">
        <v>0</v>
      </c>
      <c r="I425" s="9" t="s">
        <v>6975</v>
      </c>
      <c r="J425" s="7">
        <f>COUNTIF('Purchases info'!$B$2:$B$3679,'Consumers info'!B425)</f>
        <v>1</v>
      </c>
      <c r="K425" s="7">
        <f t="shared" si="14"/>
        <v>1</v>
      </c>
      <c r="L425" s="7">
        <f t="shared" si="13"/>
        <v>0</v>
      </c>
      <c r="M425" s="7">
        <f>SUMIF('Purchases info'!$B$2:$B$3679,'Consumers info'!B425,'Purchases info'!$G$2:$G$3679)</f>
        <v>210</v>
      </c>
    </row>
    <row r="426" spans="2:13" x14ac:dyDescent="0.2">
      <c r="B426" s="3" t="s">
        <v>848</v>
      </c>
      <c r="C426" s="1" t="s">
        <v>3189</v>
      </c>
      <c r="D426" s="1" t="s">
        <v>3190</v>
      </c>
      <c r="E426" s="1" t="s">
        <v>3202</v>
      </c>
      <c r="F426" s="6">
        <v>12</v>
      </c>
      <c r="G426" s="3">
        <v>2019</v>
      </c>
      <c r="H426" s="3">
        <v>0</v>
      </c>
      <c r="I426" s="9" t="s">
        <v>6975</v>
      </c>
      <c r="J426" s="7">
        <f>COUNTIF('Purchases info'!$B$2:$B$3679,'Consumers info'!B426)</f>
        <v>1</v>
      </c>
      <c r="K426" s="7">
        <f t="shared" si="14"/>
        <v>1</v>
      </c>
      <c r="L426" s="7">
        <f t="shared" si="13"/>
        <v>0</v>
      </c>
      <c r="M426" s="7">
        <f>SUMIF('Purchases info'!$B$2:$B$3679,'Consumers info'!B426,'Purchases info'!$G$2:$G$3679)</f>
        <v>592</v>
      </c>
    </row>
    <row r="427" spans="2:13" x14ac:dyDescent="0.2">
      <c r="B427" s="3" t="s">
        <v>849</v>
      </c>
      <c r="C427" s="1" t="s">
        <v>3189</v>
      </c>
      <c r="D427" s="1" t="s">
        <v>3190</v>
      </c>
      <c r="E427" s="1" t="s">
        <v>6</v>
      </c>
      <c r="F427" s="6">
        <v>12</v>
      </c>
      <c r="G427" s="3">
        <v>2019</v>
      </c>
      <c r="H427" s="3">
        <v>0</v>
      </c>
      <c r="I427" s="9" t="s">
        <v>6975</v>
      </c>
      <c r="J427" s="7">
        <f>COUNTIF('Purchases info'!$B$2:$B$3679,'Consumers info'!B427)</f>
        <v>1</v>
      </c>
      <c r="K427" s="7">
        <f t="shared" si="14"/>
        <v>1</v>
      </c>
      <c r="L427" s="7">
        <f t="shared" si="13"/>
        <v>0</v>
      </c>
      <c r="M427" s="7">
        <f>SUMIF('Purchases info'!$B$2:$B$3679,'Consumers info'!B427,'Purchases info'!$G$2:$G$3679)</f>
        <v>345</v>
      </c>
    </row>
    <row r="428" spans="2:13" x14ac:dyDescent="0.2">
      <c r="B428" s="3" t="s">
        <v>850</v>
      </c>
      <c r="C428" s="1" t="s">
        <v>3189</v>
      </c>
      <c r="D428" s="1" t="s">
        <v>3190</v>
      </c>
      <c r="E428" s="1" t="s">
        <v>3200</v>
      </c>
      <c r="F428" s="6">
        <v>12</v>
      </c>
      <c r="G428" s="3">
        <v>2019</v>
      </c>
      <c r="H428" s="3">
        <v>1</v>
      </c>
      <c r="I428" s="9" t="s">
        <v>6975</v>
      </c>
      <c r="J428" s="7">
        <f>COUNTIF('Purchases info'!$B$2:$B$3679,'Consumers info'!B428)</f>
        <v>1</v>
      </c>
      <c r="K428" s="7">
        <f t="shared" si="14"/>
        <v>1</v>
      </c>
      <c r="L428" s="7">
        <f t="shared" si="13"/>
        <v>0</v>
      </c>
      <c r="M428" s="7">
        <f>SUMIF('Purchases info'!$B$2:$B$3679,'Consumers info'!B428,'Purchases info'!$G$2:$G$3679)</f>
        <v>447</v>
      </c>
    </row>
    <row r="429" spans="2:13" x14ac:dyDescent="0.2">
      <c r="B429" s="3" t="s">
        <v>851</v>
      </c>
      <c r="C429" s="1" t="s">
        <v>3189</v>
      </c>
      <c r="D429" s="1" t="s">
        <v>3190</v>
      </c>
      <c r="E429" s="1" t="s">
        <v>6</v>
      </c>
      <c r="F429" s="6">
        <v>11</v>
      </c>
      <c r="G429" s="3">
        <v>2019</v>
      </c>
      <c r="H429" s="3">
        <v>0</v>
      </c>
      <c r="I429" s="9" t="s">
        <v>6975</v>
      </c>
      <c r="J429" s="7">
        <f>COUNTIF('Purchases info'!$B$2:$B$3679,'Consumers info'!B429)</f>
        <v>2</v>
      </c>
      <c r="K429" s="7">
        <f t="shared" si="14"/>
        <v>0</v>
      </c>
      <c r="L429" s="7">
        <f t="shared" si="13"/>
        <v>1</v>
      </c>
      <c r="M429" s="7">
        <f>SUMIF('Purchases info'!$B$2:$B$3679,'Consumers info'!B429,'Purchases info'!$G$2:$G$3679)</f>
        <v>555</v>
      </c>
    </row>
    <row r="430" spans="2:13" x14ac:dyDescent="0.2">
      <c r="B430" s="3" t="s">
        <v>852</v>
      </c>
      <c r="C430" s="1" t="s">
        <v>3189</v>
      </c>
      <c r="D430" s="1" t="s">
        <v>3190</v>
      </c>
      <c r="E430" s="1" t="s">
        <v>6</v>
      </c>
      <c r="F430" s="6">
        <v>11</v>
      </c>
      <c r="G430" s="3">
        <v>2019</v>
      </c>
      <c r="H430" s="3">
        <v>1</v>
      </c>
      <c r="I430" s="9" t="s">
        <v>6975</v>
      </c>
      <c r="J430" s="7">
        <f>COUNTIF('Purchases info'!$B$2:$B$3679,'Consumers info'!B430)</f>
        <v>1</v>
      </c>
      <c r="K430" s="7">
        <f t="shared" si="14"/>
        <v>1</v>
      </c>
      <c r="L430" s="7">
        <f t="shared" si="13"/>
        <v>0</v>
      </c>
      <c r="M430" s="7">
        <f>SUMIF('Purchases info'!$B$2:$B$3679,'Consumers info'!B430,'Purchases info'!$G$2:$G$3679)</f>
        <v>205</v>
      </c>
    </row>
    <row r="431" spans="2:13" x14ac:dyDescent="0.2">
      <c r="B431" s="3" t="s">
        <v>853</v>
      </c>
      <c r="C431" s="1" t="s">
        <v>3189</v>
      </c>
      <c r="D431" s="1" t="s">
        <v>3190</v>
      </c>
      <c r="E431" s="1" t="s">
        <v>6</v>
      </c>
      <c r="F431" s="6">
        <v>11</v>
      </c>
      <c r="G431" s="3">
        <v>2019</v>
      </c>
      <c r="H431" s="3">
        <v>0</v>
      </c>
      <c r="I431" s="9" t="s">
        <v>6975</v>
      </c>
      <c r="J431" s="7">
        <f>COUNTIF('Purchases info'!$B$2:$B$3679,'Consumers info'!B431)</f>
        <v>2</v>
      </c>
      <c r="K431" s="7">
        <f t="shared" si="14"/>
        <v>0</v>
      </c>
      <c r="L431" s="7">
        <f t="shared" si="13"/>
        <v>1</v>
      </c>
      <c r="M431" s="7">
        <f>SUMIF('Purchases info'!$B$2:$B$3679,'Consumers info'!B431,'Purchases info'!$G$2:$G$3679)</f>
        <v>654</v>
      </c>
    </row>
    <row r="432" spans="2:13" x14ac:dyDescent="0.2">
      <c r="B432" s="3" t="s">
        <v>854</v>
      </c>
      <c r="C432" s="1" t="s">
        <v>3189</v>
      </c>
      <c r="D432" s="1" t="s">
        <v>3190</v>
      </c>
      <c r="E432" s="1" t="s">
        <v>6</v>
      </c>
      <c r="F432" s="6">
        <v>11</v>
      </c>
      <c r="G432" s="3">
        <v>2019</v>
      </c>
      <c r="H432" s="3">
        <v>1</v>
      </c>
      <c r="I432" s="9" t="s">
        <v>6975</v>
      </c>
      <c r="J432" s="7">
        <f>COUNTIF('Purchases info'!$B$2:$B$3679,'Consumers info'!B432)</f>
        <v>2</v>
      </c>
      <c r="K432" s="7">
        <f t="shared" si="14"/>
        <v>0</v>
      </c>
      <c r="L432" s="7">
        <f t="shared" si="13"/>
        <v>1</v>
      </c>
      <c r="M432" s="7">
        <f>SUMIF('Purchases info'!$B$2:$B$3679,'Consumers info'!B432,'Purchases info'!$G$2:$G$3679)</f>
        <v>840</v>
      </c>
    </row>
    <row r="433" spans="2:13" x14ac:dyDescent="0.2">
      <c r="B433" s="3" t="s">
        <v>855</v>
      </c>
      <c r="C433" s="1" t="s">
        <v>3189</v>
      </c>
      <c r="D433" s="1" t="s">
        <v>3190</v>
      </c>
      <c r="E433" s="1" t="s">
        <v>6</v>
      </c>
      <c r="F433" s="6">
        <v>11</v>
      </c>
      <c r="G433" s="3">
        <v>2019</v>
      </c>
      <c r="H433" s="3">
        <v>1</v>
      </c>
      <c r="I433" s="9" t="s">
        <v>6975</v>
      </c>
      <c r="J433" s="7">
        <f>COUNTIF('Purchases info'!$B$2:$B$3679,'Consumers info'!B433)</f>
        <v>2</v>
      </c>
      <c r="K433" s="7">
        <f t="shared" si="14"/>
        <v>0</v>
      </c>
      <c r="L433" s="7">
        <f t="shared" si="13"/>
        <v>1</v>
      </c>
      <c r="M433" s="7">
        <f>SUMIF('Purchases info'!$B$2:$B$3679,'Consumers info'!B433,'Purchases info'!$G$2:$G$3679)</f>
        <v>728</v>
      </c>
    </row>
    <row r="434" spans="2:13" x14ac:dyDescent="0.2">
      <c r="B434" s="3" t="s">
        <v>856</v>
      </c>
      <c r="C434" s="1" t="s">
        <v>3189</v>
      </c>
      <c r="D434" s="1" t="s">
        <v>3190</v>
      </c>
      <c r="E434" s="1" t="s">
        <v>6</v>
      </c>
      <c r="F434" s="6">
        <v>11</v>
      </c>
      <c r="G434" s="3">
        <v>2019</v>
      </c>
      <c r="H434" s="3">
        <v>0</v>
      </c>
      <c r="I434" s="9" t="s">
        <v>6975</v>
      </c>
      <c r="J434" s="7">
        <f>COUNTIF('Purchases info'!$B$2:$B$3679,'Consumers info'!B434)</f>
        <v>2</v>
      </c>
      <c r="K434" s="7">
        <f t="shared" si="14"/>
        <v>0</v>
      </c>
      <c r="L434" s="7">
        <f t="shared" si="13"/>
        <v>1</v>
      </c>
      <c r="M434" s="7">
        <f>SUMIF('Purchases info'!$B$2:$B$3679,'Consumers info'!B434,'Purchases info'!$G$2:$G$3679)</f>
        <v>830</v>
      </c>
    </row>
    <row r="435" spans="2:13" x14ac:dyDescent="0.2">
      <c r="B435" s="3" t="s">
        <v>857</v>
      </c>
      <c r="C435" s="1" t="s">
        <v>3189</v>
      </c>
      <c r="D435" s="1" t="s">
        <v>3190</v>
      </c>
      <c r="E435" s="1" t="s">
        <v>6</v>
      </c>
      <c r="F435" s="6">
        <v>11</v>
      </c>
      <c r="G435" s="3">
        <v>2019</v>
      </c>
      <c r="H435" s="3">
        <v>0</v>
      </c>
      <c r="I435" s="9" t="s">
        <v>6975</v>
      </c>
      <c r="J435" s="7">
        <f>COUNTIF('Purchases info'!$B$2:$B$3679,'Consumers info'!B435)</f>
        <v>2</v>
      </c>
      <c r="K435" s="7">
        <f t="shared" si="14"/>
        <v>0</v>
      </c>
      <c r="L435" s="7">
        <f t="shared" si="13"/>
        <v>1</v>
      </c>
      <c r="M435" s="7">
        <f>SUMIF('Purchases info'!$B$2:$B$3679,'Consumers info'!B435,'Purchases info'!$G$2:$G$3679)</f>
        <v>312</v>
      </c>
    </row>
    <row r="436" spans="2:13" x14ac:dyDescent="0.2">
      <c r="B436" s="3" t="s">
        <v>858</v>
      </c>
      <c r="C436" s="1" t="s">
        <v>3189</v>
      </c>
      <c r="D436" s="1" t="s">
        <v>3190</v>
      </c>
      <c r="E436" s="1" t="s">
        <v>6</v>
      </c>
      <c r="F436" s="6">
        <v>11</v>
      </c>
      <c r="G436" s="3">
        <v>2019</v>
      </c>
      <c r="H436" s="3">
        <v>1</v>
      </c>
      <c r="I436" s="9" t="s">
        <v>6975</v>
      </c>
      <c r="J436" s="7">
        <f>COUNTIF('Purchases info'!$B$2:$B$3679,'Consumers info'!B436)</f>
        <v>2</v>
      </c>
      <c r="K436" s="7">
        <f t="shared" si="14"/>
        <v>0</v>
      </c>
      <c r="L436" s="7">
        <f t="shared" si="13"/>
        <v>1</v>
      </c>
      <c r="M436" s="7">
        <f>SUMIF('Purchases info'!$B$2:$B$3679,'Consumers info'!B436,'Purchases info'!$G$2:$G$3679)</f>
        <v>340</v>
      </c>
    </row>
    <row r="437" spans="2:13" x14ac:dyDescent="0.2">
      <c r="B437" s="3" t="s">
        <v>859</v>
      </c>
      <c r="C437" s="1" t="s">
        <v>3189</v>
      </c>
      <c r="D437" s="1" t="s">
        <v>3190</v>
      </c>
      <c r="E437" s="1" t="s">
        <v>6</v>
      </c>
      <c r="F437" s="6">
        <v>11</v>
      </c>
      <c r="G437" s="3">
        <v>2019</v>
      </c>
      <c r="H437" s="3">
        <v>0</v>
      </c>
      <c r="I437" s="9" t="s">
        <v>6975</v>
      </c>
      <c r="J437" s="7">
        <f>COUNTIF('Purchases info'!$B$2:$B$3679,'Consumers info'!B437)</f>
        <v>2</v>
      </c>
      <c r="K437" s="7">
        <f t="shared" si="14"/>
        <v>0</v>
      </c>
      <c r="L437" s="7">
        <f t="shared" si="13"/>
        <v>1</v>
      </c>
      <c r="M437" s="7">
        <f>SUMIF('Purchases info'!$B$2:$B$3679,'Consumers info'!B437,'Purchases info'!$G$2:$G$3679)</f>
        <v>450</v>
      </c>
    </row>
    <row r="438" spans="2:13" x14ac:dyDescent="0.2">
      <c r="B438" s="3" t="s">
        <v>860</v>
      </c>
      <c r="C438" s="1" t="s">
        <v>3189</v>
      </c>
      <c r="D438" s="1" t="s">
        <v>3190</v>
      </c>
      <c r="E438" s="1" t="s">
        <v>6</v>
      </c>
      <c r="F438" s="6">
        <v>11</v>
      </c>
      <c r="G438" s="3">
        <v>2019</v>
      </c>
      <c r="H438" s="3">
        <v>0</v>
      </c>
      <c r="I438" s="9" t="s">
        <v>6975</v>
      </c>
      <c r="J438" s="7">
        <f>COUNTIF('Purchases info'!$B$2:$B$3679,'Consumers info'!B438)</f>
        <v>2</v>
      </c>
      <c r="K438" s="7">
        <f t="shared" si="14"/>
        <v>0</v>
      </c>
      <c r="L438" s="7">
        <f t="shared" si="13"/>
        <v>1</v>
      </c>
      <c r="M438" s="7">
        <f>SUMIF('Purchases info'!$B$2:$B$3679,'Consumers info'!B438,'Purchases info'!$G$2:$G$3679)</f>
        <v>445</v>
      </c>
    </row>
    <row r="439" spans="2:13" x14ac:dyDescent="0.2">
      <c r="B439" s="3" t="s">
        <v>861</v>
      </c>
      <c r="C439" s="1" t="s">
        <v>3189</v>
      </c>
      <c r="D439" s="1" t="s">
        <v>3190</v>
      </c>
      <c r="E439" s="1" t="s">
        <v>6</v>
      </c>
      <c r="F439" s="6">
        <v>11</v>
      </c>
      <c r="G439" s="3">
        <v>2019</v>
      </c>
      <c r="H439" s="3">
        <v>1</v>
      </c>
      <c r="I439" s="9" t="s">
        <v>6975</v>
      </c>
      <c r="J439" s="7">
        <f>COUNTIF('Purchases info'!$B$2:$B$3679,'Consumers info'!B439)</f>
        <v>2</v>
      </c>
      <c r="K439" s="7">
        <f t="shared" si="14"/>
        <v>0</v>
      </c>
      <c r="L439" s="7">
        <f t="shared" si="13"/>
        <v>1</v>
      </c>
      <c r="M439" s="7">
        <f>SUMIF('Purchases info'!$B$2:$B$3679,'Consumers info'!B439,'Purchases info'!$G$2:$G$3679)</f>
        <v>425</v>
      </c>
    </row>
    <row r="440" spans="2:13" x14ac:dyDescent="0.2">
      <c r="B440" s="3" t="s">
        <v>862</v>
      </c>
      <c r="C440" s="1" t="s">
        <v>3189</v>
      </c>
      <c r="D440" s="1" t="s">
        <v>3190</v>
      </c>
      <c r="E440" s="1" t="s">
        <v>6</v>
      </c>
      <c r="F440" s="6">
        <v>11</v>
      </c>
      <c r="G440" s="3">
        <v>2019</v>
      </c>
      <c r="H440" s="3">
        <v>0</v>
      </c>
      <c r="I440" s="9" t="s">
        <v>6975</v>
      </c>
      <c r="J440" s="7">
        <f>COUNTIF('Purchases info'!$B$2:$B$3679,'Consumers info'!B440)</f>
        <v>2</v>
      </c>
      <c r="K440" s="7">
        <f t="shared" si="14"/>
        <v>0</v>
      </c>
      <c r="L440" s="7">
        <f t="shared" si="13"/>
        <v>1</v>
      </c>
      <c r="M440" s="7">
        <f>SUMIF('Purchases info'!$B$2:$B$3679,'Consumers info'!B440,'Purchases info'!$G$2:$G$3679)</f>
        <v>510</v>
      </c>
    </row>
    <row r="441" spans="2:13" x14ac:dyDescent="0.2">
      <c r="B441" s="3" t="s">
        <v>863</v>
      </c>
      <c r="C441" s="1" t="s">
        <v>3189</v>
      </c>
      <c r="D441" s="1" t="s">
        <v>3190</v>
      </c>
      <c r="E441" s="1" t="s">
        <v>6</v>
      </c>
      <c r="F441" s="6">
        <v>11</v>
      </c>
      <c r="G441" s="3">
        <v>2019</v>
      </c>
      <c r="H441" s="3">
        <v>1</v>
      </c>
      <c r="I441" s="9" t="s">
        <v>6975</v>
      </c>
      <c r="J441" s="7">
        <f>COUNTIF('Purchases info'!$B$2:$B$3679,'Consumers info'!B441)</f>
        <v>2</v>
      </c>
      <c r="K441" s="7">
        <f t="shared" si="14"/>
        <v>0</v>
      </c>
      <c r="L441" s="7">
        <f t="shared" si="13"/>
        <v>1</v>
      </c>
      <c r="M441" s="7">
        <f>SUMIF('Purchases info'!$B$2:$B$3679,'Consumers info'!B441,'Purchases info'!$G$2:$G$3679)</f>
        <v>585</v>
      </c>
    </row>
    <row r="442" spans="2:13" x14ac:dyDescent="0.2">
      <c r="B442" s="3" t="s">
        <v>864</v>
      </c>
      <c r="C442" s="1" t="s">
        <v>3189</v>
      </c>
      <c r="D442" s="1" t="s">
        <v>3190</v>
      </c>
      <c r="E442" s="1" t="s">
        <v>6</v>
      </c>
      <c r="F442" s="6">
        <v>11</v>
      </c>
      <c r="G442" s="3">
        <v>2019</v>
      </c>
      <c r="H442" s="3">
        <v>0</v>
      </c>
      <c r="I442" s="9" t="s">
        <v>6975</v>
      </c>
      <c r="J442" s="7">
        <f>COUNTIF('Purchases info'!$B$2:$B$3679,'Consumers info'!B442)</f>
        <v>1</v>
      </c>
      <c r="K442" s="7">
        <f t="shared" si="14"/>
        <v>1</v>
      </c>
      <c r="L442" s="7">
        <f t="shared" si="13"/>
        <v>0</v>
      </c>
      <c r="M442" s="7">
        <f>SUMIF('Purchases info'!$B$2:$B$3679,'Consumers info'!B442,'Purchases info'!$G$2:$G$3679)</f>
        <v>538</v>
      </c>
    </row>
    <row r="443" spans="2:13" x14ac:dyDescent="0.2">
      <c r="B443" s="3" t="s">
        <v>865</v>
      </c>
      <c r="C443" s="1" t="s">
        <v>3189</v>
      </c>
      <c r="D443" s="1" t="s">
        <v>3190</v>
      </c>
      <c r="E443" s="1" t="s">
        <v>6</v>
      </c>
      <c r="F443" s="6">
        <v>11</v>
      </c>
      <c r="G443" s="3">
        <v>2019</v>
      </c>
      <c r="H443" s="3">
        <v>1</v>
      </c>
      <c r="I443" s="9" t="s">
        <v>6975</v>
      </c>
      <c r="J443" s="7">
        <f>COUNTIF('Purchases info'!$B$2:$B$3679,'Consumers info'!B443)</f>
        <v>5</v>
      </c>
      <c r="K443" s="7">
        <f t="shared" si="14"/>
        <v>0</v>
      </c>
      <c r="L443" s="7">
        <f t="shared" si="13"/>
        <v>1</v>
      </c>
      <c r="M443" s="7">
        <f>SUMIF('Purchases info'!$B$2:$B$3679,'Consumers info'!B443,'Purchases info'!$G$2:$G$3679)</f>
        <v>1203</v>
      </c>
    </row>
    <row r="444" spans="2:13" x14ac:dyDescent="0.2">
      <c r="B444" s="3" t="s">
        <v>866</v>
      </c>
      <c r="C444" s="1" t="s">
        <v>3189</v>
      </c>
      <c r="D444" s="1" t="s">
        <v>3190</v>
      </c>
      <c r="E444" s="1" t="s">
        <v>6</v>
      </c>
      <c r="F444" s="6">
        <v>11</v>
      </c>
      <c r="G444" s="3">
        <v>2019</v>
      </c>
      <c r="H444" s="3">
        <v>0</v>
      </c>
      <c r="I444" s="9" t="s">
        <v>6975</v>
      </c>
      <c r="J444" s="7">
        <f>COUNTIF('Purchases info'!$B$2:$B$3679,'Consumers info'!B444)</f>
        <v>1</v>
      </c>
      <c r="K444" s="7">
        <f t="shared" si="14"/>
        <v>1</v>
      </c>
      <c r="L444" s="7">
        <f t="shared" si="13"/>
        <v>0</v>
      </c>
      <c r="M444" s="7">
        <f>SUMIF('Purchases info'!$B$2:$B$3679,'Consumers info'!B444,'Purchases info'!$G$2:$G$3679)</f>
        <v>144</v>
      </c>
    </row>
    <row r="445" spans="2:13" x14ac:dyDescent="0.2">
      <c r="B445" s="3" t="s">
        <v>867</v>
      </c>
      <c r="C445" s="1" t="s">
        <v>3189</v>
      </c>
      <c r="D445" s="1" t="s">
        <v>3190</v>
      </c>
      <c r="E445" s="1" t="s">
        <v>6</v>
      </c>
      <c r="F445" s="6">
        <v>11</v>
      </c>
      <c r="G445" s="3">
        <v>2019</v>
      </c>
      <c r="H445" s="3">
        <v>1</v>
      </c>
      <c r="I445" s="9" t="s">
        <v>6975</v>
      </c>
      <c r="J445" s="7">
        <f>COUNTIF('Purchases info'!$B$2:$B$3679,'Consumers info'!B445)</f>
        <v>3</v>
      </c>
      <c r="K445" s="7">
        <f t="shared" si="14"/>
        <v>0</v>
      </c>
      <c r="L445" s="7">
        <f t="shared" si="13"/>
        <v>1</v>
      </c>
      <c r="M445" s="7">
        <f>SUMIF('Purchases info'!$B$2:$B$3679,'Consumers info'!B445,'Purchases info'!$G$2:$G$3679)</f>
        <v>546</v>
      </c>
    </row>
    <row r="446" spans="2:13" x14ac:dyDescent="0.2">
      <c r="B446" s="3" t="s">
        <v>868</v>
      </c>
      <c r="C446" s="1" t="s">
        <v>3189</v>
      </c>
      <c r="D446" s="1" t="s">
        <v>3190</v>
      </c>
      <c r="E446" s="1" t="s">
        <v>6</v>
      </c>
      <c r="F446" s="6">
        <v>11</v>
      </c>
      <c r="G446" s="3">
        <v>2019</v>
      </c>
      <c r="H446" s="3">
        <v>0</v>
      </c>
      <c r="I446" s="9" t="s">
        <v>6975</v>
      </c>
      <c r="J446" s="7">
        <f>COUNTIF('Purchases info'!$B$2:$B$3679,'Consumers info'!B446)</f>
        <v>4</v>
      </c>
      <c r="K446" s="7">
        <f t="shared" si="14"/>
        <v>0</v>
      </c>
      <c r="L446" s="7">
        <f t="shared" si="13"/>
        <v>1</v>
      </c>
      <c r="M446" s="7">
        <f>SUMIF('Purchases info'!$B$2:$B$3679,'Consumers info'!B446,'Purchases info'!$G$2:$G$3679)</f>
        <v>845</v>
      </c>
    </row>
    <row r="447" spans="2:13" x14ac:dyDescent="0.2">
      <c r="B447" s="3" t="s">
        <v>869</v>
      </c>
      <c r="C447" s="1" t="s">
        <v>3189</v>
      </c>
      <c r="D447" s="1" t="s">
        <v>3190</v>
      </c>
      <c r="E447" s="1" t="s">
        <v>6</v>
      </c>
      <c r="F447" s="6">
        <v>11</v>
      </c>
      <c r="G447" s="3">
        <v>2019</v>
      </c>
      <c r="H447" s="3">
        <v>0</v>
      </c>
      <c r="I447" s="9" t="s">
        <v>6975</v>
      </c>
      <c r="J447" s="7">
        <f>COUNTIF('Purchases info'!$B$2:$B$3679,'Consumers info'!B447)</f>
        <v>2</v>
      </c>
      <c r="K447" s="7">
        <f t="shared" si="14"/>
        <v>0</v>
      </c>
      <c r="L447" s="7">
        <f t="shared" si="13"/>
        <v>1</v>
      </c>
      <c r="M447" s="7">
        <f>SUMIF('Purchases info'!$B$2:$B$3679,'Consumers info'!B447,'Purchases info'!$G$2:$G$3679)</f>
        <v>450</v>
      </c>
    </row>
    <row r="448" spans="2:13" x14ac:dyDescent="0.2">
      <c r="B448" s="3" t="s">
        <v>870</v>
      </c>
      <c r="C448" s="1" t="s">
        <v>3189</v>
      </c>
      <c r="D448" s="1" t="s">
        <v>3190</v>
      </c>
      <c r="E448" s="1" t="s">
        <v>6</v>
      </c>
      <c r="F448" s="6">
        <v>11</v>
      </c>
      <c r="G448" s="3">
        <v>2019</v>
      </c>
      <c r="H448" s="3">
        <v>0</v>
      </c>
      <c r="I448" s="9" t="s">
        <v>6975</v>
      </c>
      <c r="J448" s="7">
        <f>COUNTIF('Purchases info'!$B$2:$B$3679,'Consumers info'!B448)</f>
        <v>4</v>
      </c>
      <c r="K448" s="7">
        <f t="shared" si="14"/>
        <v>0</v>
      </c>
      <c r="L448" s="7">
        <f t="shared" si="13"/>
        <v>1</v>
      </c>
      <c r="M448" s="7">
        <f>SUMIF('Purchases info'!$B$2:$B$3679,'Consumers info'!B448,'Purchases info'!$G$2:$G$3679)</f>
        <v>994</v>
      </c>
    </row>
    <row r="449" spans="2:13" x14ac:dyDescent="0.2">
      <c r="B449" s="3" t="s">
        <v>871</v>
      </c>
      <c r="C449" s="1" t="s">
        <v>3189</v>
      </c>
      <c r="D449" s="1" t="s">
        <v>3190</v>
      </c>
      <c r="E449" s="1" t="s">
        <v>6</v>
      </c>
      <c r="F449" s="6">
        <v>11</v>
      </c>
      <c r="G449" s="3">
        <v>2019</v>
      </c>
      <c r="H449" s="3">
        <v>1</v>
      </c>
      <c r="I449" s="9" t="s">
        <v>6975</v>
      </c>
      <c r="J449" s="7">
        <f>COUNTIF('Purchases info'!$B$2:$B$3679,'Consumers info'!B449)</f>
        <v>1</v>
      </c>
      <c r="K449" s="7">
        <f t="shared" si="14"/>
        <v>1</v>
      </c>
      <c r="L449" s="7">
        <f t="shared" si="13"/>
        <v>0</v>
      </c>
      <c r="M449" s="7">
        <f>SUMIF('Purchases info'!$B$2:$B$3679,'Consumers info'!B449,'Purchases info'!$G$2:$G$3679)</f>
        <v>255</v>
      </c>
    </row>
    <row r="450" spans="2:13" x14ac:dyDescent="0.2">
      <c r="B450" s="3" t="s">
        <v>872</v>
      </c>
      <c r="C450" s="1" t="s">
        <v>3189</v>
      </c>
      <c r="D450" s="1" t="s">
        <v>3190</v>
      </c>
      <c r="E450" s="1" t="s">
        <v>6</v>
      </c>
      <c r="F450" s="6">
        <v>11</v>
      </c>
      <c r="G450" s="3">
        <v>2019</v>
      </c>
      <c r="H450" s="3">
        <v>0</v>
      </c>
      <c r="I450" s="9" t="s">
        <v>6975</v>
      </c>
      <c r="J450" s="7">
        <f>COUNTIF('Purchases info'!$B$2:$B$3679,'Consumers info'!B450)</f>
        <v>6</v>
      </c>
      <c r="K450" s="7">
        <f t="shared" si="14"/>
        <v>0</v>
      </c>
      <c r="L450" s="7">
        <f t="shared" si="13"/>
        <v>1</v>
      </c>
      <c r="M450" s="7">
        <f>SUMIF('Purchases info'!$B$2:$B$3679,'Consumers info'!B450,'Purchases info'!$G$2:$G$3679)</f>
        <v>1724</v>
      </c>
    </row>
    <row r="451" spans="2:13" x14ac:dyDescent="0.2">
      <c r="B451" s="3" t="s">
        <v>873</v>
      </c>
      <c r="C451" s="1" t="s">
        <v>3189</v>
      </c>
      <c r="D451" s="1" t="s">
        <v>3190</v>
      </c>
      <c r="E451" s="1" t="s">
        <v>6</v>
      </c>
      <c r="F451" s="6">
        <v>11</v>
      </c>
      <c r="G451" s="3">
        <v>2019</v>
      </c>
      <c r="H451" s="3">
        <v>0</v>
      </c>
      <c r="I451" s="9" t="s">
        <v>6975</v>
      </c>
      <c r="J451" s="7">
        <f>COUNTIF('Purchases info'!$B$2:$B$3679,'Consumers info'!B451)</f>
        <v>1</v>
      </c>
      <c r="K451" s="7">
        <f t="shared" si="14"/>
        <v>1</v>
      </c>
      <c r="L451" s="7">
        <f t="shared" ref="L451:L514" si="15">IF(J451&gt;1,IF(I451="Active",1,0),0)</f>
        <v>0</v>
      </c>
      <c r="M451" s="7">
        <f>SUMIF('Purchases info'!$B$2:$B$3679,'Consumers info'!B451,'Purchases info'!$G$2:$G$3679)</f>
        <v>313</v>
      </c>
    </row>
    <row r="452" spans="2:13" x14ac:dyDescent="0.2">
      <c r="B452" s="3" t="s">
        <v>874</v>
      </c>
      <c r="C452" s="1" t="s">
        <v>3189</v>
      </c>
      <c r="D452" s="1" t="s">
        <v>3190</v>
      </c>
      <c r="E452" s="1" t="s">
        <v>6</v>
      </c>
      <c r="F452" s="6">
        <v>11</v>
      </c>
      <c r="G452" s="3">
        <v>2019</v>
      </c>
      <c r="H452" s="3">
        <v>0</v>
      </c>
      <c r="I452" s="9" t="s">
        <v>6975</v>
      </c>
      <c r="J452" s="7">
        <f>COUNTIF('Purchases info'!$B$2:$B$3679,'Consumers info'!B452)</f>
        <v>1</v>
      </c>
      <c r="K452" s="7">
        <f t="shared" si="14"/>
        <v>1</v>
      </c>
      <c r="L452" s="7">
        <f t="shared" si="15"/>
        <v>0</v>
      </c>
      <c r="M452" s="7">
        <f>SUMIF('Purchases info'!$B$2:$B$3679,'Consumers info'!B452,'Purchases info'!$G$2:$G$3679)</f>
        <v>267</v>
      </c>
    </row>
    <row r="453" spans="2:13" x14ac:dyDescent="0.2">
      <c r="B453" s="3" t="s">
        <v>875</v>
      </c>
      <c r="C453" s="1" t="s">
        <v>3189</v>
      </c>
      <c r="D453" s="1" t="s">
        <v>3190</v>
      </c>
      <c r="E453" s="1" t="s">
        <v>6</v>
      </c>
      <c r="F453" s="6">
        <v>11</v>
      </c>
      <c r="G453" s="3">
        <v>2019</v>
      </c>
      <c r="H453" s="3">
        <v>0</v>
      </c>
      <c r="I453" s="9" t="s">
        <v>6975</v>
      </c>
      <c r="J453" s="7">
        <f>COUNTIF('Purchases info'!$B$2:$B$3679,'Consumers info'!B453)</f>
        <v>2</v>
      </c>
      <c r="K453" s="7">
        <f t="shared" si="14"/>
        <v>0</v>
      </c>
      <c r="L453" s="7">
        <f t="shared" si="15"/>
        <v>1</v>
      </c>
      <c r="M453" s="7">
        <f>SUMIF('Purchases info'!$B$2:$B$3679,'Consumers info'!B453,'Purchases info'!$G$2:$G$3679)</f>
        <v>489</v>
      </c>
    </row>
    <row r="454" spans="2:13" x14ac:dyDescent="0.2">
      <c r="B454" s="3" t="s">
        <v>876</v>
      </c>
      <c r="C454" s="1" t="s">
        <v>3189</v>
      </c>
      <c r="D454" s="1" t="s">
        <v>3190</v>
      </c>
      <c r="E454" s="1" t="s">
        <v>6</v>
      </c>
      <c r="F454" s="6">
        <v>11</v>
      </c>
      <c r="G454" s="3">
        <v>2019</v>
      </c>
      <c r="H454" s="3">
        <v>0</v>
      </c>
      <c r="I454" s="9" t="s">
        <v>6975</v>
      </c>
      <c r="J454" s="7">
        <f>COUNTIF('Purchases info'!$B$2:$B$3679,'Consumers info'!B454)</f>
        <v>1</v>
      </c>
      <c r="K454" s="7">
        <f t="shared" si="14"/>
        <v>1</v>
      </c>
      <c r="L454" s="7">
        <f t="shared" si="15"/>
        <v>0</v>
      </c>
      <c r="M454" s="7">
        <f>SUMIF('Purchases info'!$B$2:$B$3679,'Consumers info'!B454,'Purchases info'!$G$2:$G$3679)</f>
        <v>168</v>
      </c>
    </row>
    <row r="455" spans="2:13" x14ac:dyDescent="0.2">
      <c r="B455" s="3" t="s">
        <v>877</v>
      </c>
      <c r="C455" s="1" t="s">
        <v>3189</v>
      </c>
      <c r="D455" s="1" t="s">
        <v>3190</v>
      </c>
      <c r="E455" s="1" t="s">
        <v>6</v>
      </c>
      <c r="F455" s="6">
        <v>11</v>
      </c>
      <c r="G455" s="3">
        <v>2019</v>
      </c>
      <c r="H455" s="3">
        <v>1</v>
      </c>
      <c r="I455" s="9" t="s">
        <v>6975</v>
      </c>
      <c r="J455" s="7">
        <f>COUNTIF('Purchases info'!$B$2:$B$3679,'Consumers info'!B455)</f>
        <v>1</v>
      </c>
      <c r="K455" s="7">
        <f t="shared" si="14"/>
        <v>1</v>
      </c>
      <c r="L455" s="7">
        <f t="shared" si="15"/>
        <v>0</v>
      </c>
      <c r="M455" s="7">
        <f>SUMIF('Purchases info'!$B$2:$B$3679,'Consumers info'!B455,'Purchases info'!$G$2:$G$3679)</f>
        <v>172</v>
      </c>
    </row>
    <row r="456" spans="2:13" x14ac:dyDescent="0.2">
      <c r="B456" s="3" t="s">
        <v>878</v>
      </c>
      <c r="C456" s="1" t="s">
        <v>3189</v>
      </c>
      <c r="D456" s="1" t="s">
        <v>3190</v>
      </c>
      <c r="E456" s="1" t="s">
        <v>6</v>
      </c>
      <c r="F456" s="6">
        <v>11</v>
      </c>
      <c r="G456" s="3">
        <v>2019</v>
      </c>
      <c r="H456" s="3">
        <v>0</v>
      </c>
      <c r="I456" s="9" t="s">
        <v>6975</v>
      </c>
      <c r="J456" s="7">
        <f>COUNTIF('Purchases info'!$B$2:$B$3679,'Consumers info'!B456)</f>
        <v>1</v>
      </c>
      <c r="K456" s="7">
        <f t="shared" si="14"/>
        <v>1</v>
      </c>
      <c r="L456" s="7">
        <f t="shared" si="15"/>
        <v>0</v>
      </c>
      <c r="M456" s="7">
        <f>SUMIF('Purchases info'!$B$2:$B$3679,'Consumers info'!B456,'Purchases info'!$G$2:$G$3679)</f>
        <v>220</v>
      </c>
    </row>
    <row r="457" spans="2:13" x14ac:dyDescent="0.2">
      <c r="B457" s="3" t="s">
        <v>879</v>
      </c>
      <c r="C457" s="1" t="s">
        <v>3189</v>
      </c>
      <c r="D457" s="1" t="s">
        <v>3190</v>
      </c>
      <c r="E457" s="1" t="s">
        <v>6</v>
      </c>
      <c r="F457" s="6">
        <v>11</v>
      </c>
      <c r="G457" s="3">
        <v>2019</v>
      </c>
      <c r="H457" s="3">
        <v>1</v>
      </c>
      <c r="I457" s="9" t="s">
        <v>6975</v>
      </c>
      <c r="J457" s="7">
        <f>COUNTIF('Purchases info'!$B$2:$B$3679,'Consumers info'!B457)</f>
        <v>2</v>
      </c>
      <c r="K457" s="7">
        <f t="shared" si="14"/>
        <v>0</v>
      </c>
      <c r="L457" s="7">
        <f t="shared" si="15"/>
        <v>1</v>
      </c>
      <c r="M457" s="7">
        <f>SUMIF('Purchases info'!$B$2:$B$3679,'Consumers info'!B457,'Purchases info'!$G$2:$G$3679)</f>
        <v>460</v>
      </c>
    </row>
    <row r="458" spans="2:13" x14ac:dyDescent="0.2">
      <c r="B458" s="3" t="s">
        <v>880</v>
      </c>
      <c r="C458" s="1" t="s">
        <v>3189</v>
      </c>
      <c r="D458" s="1" t="s">
        <v>3190</v>
      </c>
      <c r="E458" s="1" t="s">
        <v>6</v>
      </c>
      <c r="F458" s="6">
        <v>11</v>
      </c>
      <c r="G458" s="3">
        <v>2019</v>
      </c>
      <c r="H458" s="3">
        <v>0</v>
      </c>
      <c r="I458" s="9" t="s">
        <v>6975</v>
      </c>
      <c r="J458" s="7">
        <f>COUNTIF('Purchases info'!$B$2:$B$3679,'Consumers info'!B458)</f>
        <v>1</v>
      </c>
      <c r="K458" s="7">
        <f t="shared" si="14"/>
        <v>1</v>
      </c>
      <c r="L458" s="7">
        <f t="shared" si="15"/>
        <v>0</v>
      </c>
      <c r="M458" s="7">
        <f>SUMIF('Purchases info'!$B$2:$B$3679,'Consumers info'!B458,'Purchases info'!$G$2:$G$3679)</f>
        <v>258</v>
      </c>
    </row>
    <row r="459" spans="2:13" x14ac:dyDescent="0.2">
      <c r="B459" s="3" t="s">
        <v>881</v>
      </c>
      <c r="C459" s="1" t="s">
        <v>3189</v>
      </c>
      <c r="D459" s="1" t="s">
        <v>3190</v>
      </c>
      <c r="E459" s="1" t="s">
        <v>6</v>
      </c>
      <c r="F459" s="6">
        <v>11</v>
      </c>
      <c r="G459" s="3">
        <v>2019</v>
      </c>
      <c r="H459" s="3">
        <v>1</v>
      </c>
      <c r="I459" s="9" t="s">
        <v>6975</v>
      </c>
      <c r="J459" s="7">
        <f>COUNTIF('Purchases info'!$B$2:$B$3679,'Consumers info'!B459)</f>
        <v>1</v>
      </c>
      <c r="K459" s="7">
        <f t="shared" si="14"/>
        <v>1</v>
      </c>
      <c r="L459" s="7">
        <f t="shared" si="15"/>
        <v>0</v>
      </c>
      <c r="M459" s="7">
        <f>SUMIF('Purchases info'!$B$2:$B$3679,'Consumers info'!B459,'Purchases info'!$G$2:$G$3679)</f>
        <v>313</v>
      </c>
    </row>
    <row r="460" spans="2:13" x14ac:dyDescent="0.2">
      <c r="B460" s="3" t="s">
        <v>882</v>
      </c>
      <c r="C460" s="1" t="s">
        <v>3189</v>
      </c>
      <c r="D460" s="1" t="s">
        <v>3190</v>
      </c>
      <c r="E460" s="1" t="s">
        <v>6</v>
      </c>
      <c r="F460" s="6">
        <v>11</v>
      </c>
      <c r="G460" s="3">
        <v>2019</v>
      </c>
      <c r="H460" s="3">
        <v>1</v>
      </c>
      <c r="I460" s="9" t="s">
        <v>6975</v>
      </c>
      <c r="J460" s="7">
        <f>COUNTIF('Purchases info'!$B$2:$B$3679,'Consumers info'!B460)</f>
        <v>1</v>
      </c>
      <c r="K460" s="7">
        <f t="shared" si="14"/>
        <v>1</v>
      </c>
      <c r="L460" s="7">
        <f t="shared" si="15"/>
        <v>0</v>
      </c>
      <c r="M460" s="7">
        <f>SUMIF('Purchases info'!$B$2:$B$3679,'Consumers info'!B460,'Purchases info'!$G$2:$G$3679)</f>
        <v>258</v>
      </c>
    </row>
    <row r="461" spans="2:13" x14ac:dyDescent="0.2">
      <c r="B461" s="3" t="s">
        <v>883</v>
      </c>
      <c r="C461" s="1" t="s">
        <v>3189</v>
      </c>
      <c r="D461" s="1" t="s">
        <v>3190</v>
      </c>
      <c r="E461" s="1" t="s">
        <v>6</v>
      </c>
      <c r="F461" s="6">
        <v>11</v>
      </c>
      <c r="G461" s="3">
        <v>2019</v>
      </c>
      <c r="H461" s="3">
        <v>0</v>
      </c>
      <c r="I461" s="9" t="s">
        <v>6975</v>
      </c>
      <c r="J461" s="7">
        <f>COUNTIF('Purchases info'!$B$2:$B$3679,'Consumers info'!B461)</f>
        <v>1</v>
      </c>
      <c r="K461" s="7">
        <f t="shared" si="14"/>
        <v>1</v>
      </c>
      <c r="L461" s="7">
        <f t="shared" si="15"/>
        <v>0</v>
      </c>
      <c r="M461" s="7">
        <f>SUMIF('Purchases info'!$B$2:$B$3679,'Consumers info'!B461,'Purchases info'!$G$2:$G$3679)</f>
        <v>255</v>
      </c>
    </row>
    <row r="462" spans="2:13" x14ac:dyDescent="0.2">
      <c r="B462" s="3" t="s">
        <v>884</v>
      </c>
      <c r="C462" s="1" t="s">
        <v>3189</v>
      </c>
      <c r="D462" s="1" t="s">
        <v>3190</v>
      </c>
      <c r="E462" s="1" t="s">
        <v>3203</v>
      </c>
      <c r="F462" s="6">
        <v>11</v>
      </c>
      <c r="G462" s="3">
        <v>2019</v>
      </c>
      <c r="H462" s="3">
        <v>1</v>
      </c>
      <c r="I462" s="9" t="s">
        <v>6975</v>
      </c>
      <c r="J462" s="7">
        <f>COUNTIF('Purchases info'!$B$2:$B$3679,'Consumers info'!B462)</f>
        <v>2</v>
      </c>
      <c r="K462" s="7">
        <f t="shared" si="14"/>
        <v>0</v>
      </c>
      <c r="L462" s="7">
        <f t="shared" si="15"/>
        <v>1</v>
      </c>
      <c r="M462" s="7">
        <f>SUMIF('Purchases info'!$B$2:$B$3679,'Consumers info'!B462,'Purchases info'!$G$2:$G$3679)</f>
        <v>573</v>
      </c>
    </row>
    <row r="463" spans="2:13" x14ac:dyDescent="0.2">
      <c r="B463" s="3" t="s">
        <v>885</v>
      </c>
      <c r="C463" s="1" t="s">
        <v>3189</v>
      </c>
      <c r="D463" s="1" t="s">
        <v>3190</v>
      </c>
      <c r="E463" s="1" t="s">
        <v>3202</v>
      </c>
      <c r="F463" s="6">
        <v>11</v>
      </c>
      <c r="G463" s="3">
        <v>2019</v>
      </c>
      <c r="H463" s="3">
        <v>0</v>
      </c>
      <c r="I463" s="9" t="s">
        <v>6975</v>
      </c>
      <c r="J463" s="7">
        <f>COUNTIF('Purchases info'!$B$2:$B$3679,'Consumers info'!B463)</f>
        <v>1</v>
      </c>
      <c r="K463" s="7">
        <f t="shared" si="14"/>
        <v>1</v>
      </c>
      <c r="L463" s="7">
        <f t="shared" si="15"/>
        <v>0</v>
      </c>
      <c r="M463" s="7">
        <f>SUMIF('Purchases info'!$B$2:$B$3679,'Consumers info'!B463,'Purchases info'!$G$2:$G$3679)</f>
        <v>168</v>
      </c>
    </row>
    <row r="464" spans="2:13" x14ac:dyDescent="0.2">
      <c r="B464" s="3" t="s">
        <v>886</v>
      </c>
      <c r="C464" s="1" t="s">
        <v>3189</v>
      </c>
      <c r="D464" s="1" t="s">
        <v>3190</v>
      </c>
      <c r="E464" s="1" t="s">
        <v>3201</v>
      </c>
      <c r="F464" s="6">
        <v>11</v>
      </c>
      <c r="G464" s="3">
        <v>2019</v>
      </c>
      <c r="H464" s="3">
        <v>0</v>
      </c>
      <c r="I464" s="9" t="s">
        <v>6975</v>
      </c>
      <c r="J464" s="7">
        <f>COUNTIF('Purchases info'!$B$2:$B$3679,'Consumers info'!B464)</f>
        <v>3</v>
      </c>
      <c r="K464" s="7">
        <f t="shared" si="14"/>
        <v>0</v>
      </c>
      <c r="L464" s="7">
        <f t="shared" si="15"/>
        <v>1</v>
      </c>
      <c r="M464" s="7">
        <f>SUMIF('Purchases info'!$B$2:$B$3679,'Consumers info'!B464,'Purchases info'!$G$2:$G$3679)</f>
        <v>594</v>
      </c>
    </row>
    <row r="465" spans="2:13" x14ac:dyDescent="0.2">
      <c r="B465" s="3" t="s">
        <v>887</v>
      </c>
      <c r="C465" s="1" t="s">
        <v>3189</v>
      </c>
      <c r="D465" s="1" t="s">
        <v>3190</v>
      </c>
      <c r="E465" s="1" t="s">
        <v>3201</v>
      </c>
      <c r="F465" s="6">
        <v>11</v>
      </c>
      <c r="G465" s="3">
        <v>2019</v>
      </c>
      <c r="H465" s="3">
        <v>0</v>
      </c>
      <c r="I465" s="9" t="s">
        <v>6975</v>
      </c>
      <c r="J465" s="7">
        <f>COUNTIF('Purchases info'!$B$2:$B$3679,'Consumers info'!B465)</f>
        <v>1</v>
      </c>
      <c r="K465" s="7">
        <f t="shared" si="14"/>
        <v>1</v>
      </c>
      <c r="L465" s="7">
        <f t="shared" si="15"/>
        <v>0</v>
      </c>
      <c r="M465" s="7">
        <f>SUMIF('Purchases info'!$B$2:$B$3679,'Consumers info'!B465,'Purchases info'!$G$2:$G$3679)</f>
        <v>220</v>
      </c>
    </row>
    <row r="466" spans="2:13" x14ac:dyDescent="0.2">
      <c r="B466" s="3" t="s">
        <v>888</v>
      </c>
      <c r="C466" s="1" t="s">
        <v>3189</v>
      </c>
      <c r="D466" s="1" t="s">
        <v>3190</v>
      </c>
      <c r="E466" s="1" t="s">
        <v>3202</v>
      </c>
      <c r="F466" s="6">
        <v>11</v>
      </c>
      <c r="G466" s="3">
        <v>2019</v>
      </c>
      <c r="H466" s="3">
        <v>0</v>
      </c>
      <c r="I466" s="9" t="s">
        <v>6975</v>
      </c>
      <c r="J466" s="7">
        <f>COUNTIF('Purchases info'!$B$2:$B$3679,'Consumers info'!B466)</f>
        <v>3</v>
      </c>
      <c r="K466" s="7">
        <f t="shared" si="14"/>
        <v>0</v>
      </c>
      <c r="L466" s="7">
        <f t="shared" si="15"/>
        <v>1</v>
      </c>
      <c r="M466" s="7">
        <f>SUMIF('Purchases info'!$B$2:$B$3679,'Consumers info'!B466,'Purchases info'!$G$2:$G$3679)</f>
        <v>705</v>
      </c>
    </row>
    <row r="467" spans="2:13" x14ac:dyDescent="0.2">
      <c r="B467" s="3" t="s">
        <v>889</v>
      </c>
      <c r="C467" s="1" t="s">
        <v>3189</v>
      </c>
      <c r="D467" s="1" t="s">
        <v>3190</v>
      </c>
      <c r="E467" s="1" t="s">
        <v>6</v>
      </c>
      <c r="F467" s="6">
        <v>11</v>
      </c>
      <c r="G467" s="3">
        <v>2019</v>
      </c>
      <c r="H467" s="3">
        <v>1</v>
      </c>
      <c r="I467" s="9" t="s">
        <v>6975</v>
      </c>
      <c r="J467" s="7">
        <f>COUNTIF('Purchases info'!$B$2:$B$3679,'Consumers info'!B467)</f>
        <v>1</v>
      </c>
      <c r="K467" s="7">
        <f t="shared" si="14"/>
        <v>1</v>
      </c>
      <c r="L467" s="7">
        <f t="shared" si="15"/>
        <v>0</v>
      </c>
      <c r="M467" s="7">
        <f>SUMIF('Purchases info'!$B$2:$B$3679,'Consumers info'!B467,'Purchases info'!$G$2:$G$3679)</f>
        <v>255</v>
      </c>
    </row>
    <row r="468" spans="2:13" x14ac:dyDescent="0.2">
      <c r="B468" s="3" t="s">
        <v>890</v>
      </c>
      <c r="C468" s="1" t="s">
        <v>3189</v>
      </c>
      <c r="D468" s="1" t="s">
        <v>3190</v>
      </c>
      <c r="E468" s="1" t="s">
        <v>3201</v>
      </c>
      <c r="F468" s="6">
        <v>11</v>
      </c>
      <c r="G468" s="3">
        <v>2019</v>
      </c>
      <c r="H468" s="3">
        <v>0</v>
      </c>
      <c r="I468" s="9" t="s">
        <v>6975</v>
      </c>
      <c r="J468" s="7">
        <f>COUNTIF('Purchases info'!$B$2:$B$3679,'Consumers info'!B468)</f>
        <v>3</v>
      </c>
      <c r="K468" s="7">
        <f t="shared" si="14"/>
        <v>0</v>
      </c>
      <c r="L468" s="7">
        <f t="shared" si="15"/>
        <v>1</v>
      </c>
      <c r="M468" s="7">
        <f>SUMIF('Purchases info'!$B$2:$B$3679,'Consumers info'!B468,'Purchases info'!$G$2:$G$3679)</f>
        <v>843</v>
      </c>
    </row>
    <row r="469" spans="2:13" x14ac:dyDescent="0.2">
      <c r="B469" s="3" t="s">
        <v>891</v>
      </c>
      <c r="C469" s="1" t="s">
        <v>3189</v>
      </c>
      <c r="D469" s="1" t="s">
        <v>3190</v>
      </c>
      <c r="E469" s="1" t="s">
        <v>3202</v>
      </c>
      <c r="F469" s="6">
        <v>11</v>
      </c>
      <c r="G469" s="3">
        <v>2019</v>
      </c>
      <c r="H469" s="3">
        <v>1</v>
      </c>
      <c r="I469" s="9" t="s">
        <v>6975</v>
      </c>
      <c r="J469" s="7">
        <f>COUNTIF('Purchases info'!$B$2:$B$3679,'Consumers info'!B469)</f>
        <v>1</v>
      </c>
      <c r="K469" s="7">
        <f t="shared" si="14"/>
        <v>1</v>
      </c>
      <c r="L469" s="7">
        <f t="shared" si="15"/>
        <v>0</v>
      </c>
      <c r="M469" s="7">
        <f>SUMIF('Purchases info'!$B$2:$B$3679,'Consumers info'!B469,'Purchases info'!$G$2:$G$3679)</f>
        <v>313</v>
      </c>
    </row>
    <row r="470" spans="2:13" x14ac:dyDescent="0.2">
      <c r="B470" s="3" t="s">
        <v>892</v>
      </c>
      <c r="C470" s="1" t="s">
        <v>3189</v>
      </c>
      <c r="D470" s="1" t="s">
        <v>3190</v>
      </c>
      <c r="E470" s="1" t="s">
        <v>3202</v>
      </c>
      <c r="F470" s="6">
        <v>11</v>
      </c>
      <c r="G470" s="3">
        <v>2019</v>
      </c>
      <c r="H470" s="3">
        <v>0</v>
      </c>
      <c r="I470" s="9" t="s">
        <v>6975</v>
      </c>
      <c r="J470" s="7">
        <f>COUNTIF('Purchases info'!$B$2:$B$3679,'Consumers info'!B470)</f>
        <v>5</v>
      </c>
      <c r="K470" s="7">
        <f t="shared" ref="K470:K533" si="16">IF(J470=1,IF(I470="Active",1,0),0)</f>
        <v>0</v>
      </c>
      <c r="L470" s="7">
        <f t="shared" si="15"/>
        <v>1</v>
      </c>
      <c r="M470" s="7">
        <f>SUMIF('Purchases info'!$B$2:$B$3679,'Consumers info'!B470,'Purchases info'!$G$2:$G$3679)</f>
        <v>3587</v>
      </c>
    </row>
    <row r="471" spans="2:13" x14ac:dyDescent="0.2">
      <c r="B471" s="3" t="s">
        <v>893</v>
      </c>
      <c r="C471" s="1" t="s">
        <v>3189</v>
      </c>
      <c r="D471" s="1" t="s">
        <v>3190</v>
      </c>
      <c r="E471" s="1" t="s">
        <v>3202</v>
      </c>
      <c r="F471" s="6">
        <v>11</v>
      </c>
      <c r="G471" s="3">
        <v>2019</v>
      </c>
      <c r="H471" s="3">
        <v>1</v>
      </c>
      <c r="I471" s="9" t="s">
        <v>6975</v>
      </c>
      <c r="J471" s="7">
        <f>COUNTIF('Purchases info'!$B$2:$B$3679,'Consumers info'!B471)</f>
        <v>1</v>
      </c>
      <c r="K471" s="7">
        <f t="shared" si="16"/>
        <v>1</v>
      </c>
      <c r="L471" s="7">
        <f t="shared" si="15"/>
        <v>0</v>
      </c>
      <c r="M471" s="7">
        <f>SUMIF('Purchases info'!$B$2:$B$3679,'Consumers info'!B471,'Purchases info'!$G$2:$G$3679)</f>
        <v>992</v>
      </c>
    </row>
    <row r="472" spans="2:13" x14ac:dyDescent="0.2">
      <c r="B472" s="3" t="s">
        <v>894</v>
      </c>
      <c r="C472" s="1" t="s">
        <v>3189</v>
      </c>
      <c r="D472" s="1" t="s">
        <v>3190</v>
      </c>
      <c r="E472" s="1" t="s">
        <v>3203</v>
      </c>
      <c r="F472" s="6">
        <v>11</v>
      </c>
      <c r="G472" s="3">
        <v>2019</v>
      </c>
      <c r="H472" s="3">
        <v>1</v>
      </c>
      <c r="I472" s="9" t="s">
        <v>6975</v>
      </c>
      <c r="J472" s="7">
        <f>COUNTIF('Purchases info'!$B$2:$B$3679,'Consumers info'!B472)</f>
        <v>1</v>
      </c>
      <c r="K472" s="7">
        <f t="shared" si="16"/>
        <v>1</v>
      </c>
      <c r="L472" s="7">
        <f t="shared" si="15"/>
        <v>0</v>
      </c>
      <c r="M472" s="7">
        <f>SUMIF('Purchases info'!$B$2:$B$3679,'Consumers info'!B472,'Purchases info'!$G$2:$G$3679)</f>
        <v>447</v>
      </c>
    </row>
    <row r="473" spans="2:13" x14ac:dyDescent="0.2">
      <c r="B473" s="3" t="s">
        <v>895</v>
      </c>
      <c r="C473" s="1" t="s">
        <v>3189</v>
      </c>
      <c r="D473" s="1" t="s">
        <v>3190</v>
      </c>
      <c r="E473" s="1" t="s">
        <v>6</v>
      </c>
      <c r="F473" s="6">
        <v>11</v>
      </c>
      <c r="G473" s="3">
        <v>2019</v>
      </c>
      <c r="H473" s="3">
        <v>0</v>
      </c>
      <c r="I473" s="9" t="s">
        <v>6975</v>
      </c>
      <c r="J473" s="7">
        <f>COUNTIF('Purchases info'!$B$2:$B$3679,'Consumers info'!B473)</f>
        <v>4</v>
      </c>
      <c r="K473" s="7">
        <f t="shared" si="16"/>
        <v>0</v>
      </c>
      <c r="L473" s="7">
        <f t="shared" si="15"/>
        <v>1</v>
      </c>
      <c r="M473" s="7">
        <f>SUMIF('Purchases info'!$B$2:$B$3679,'Consumers info'!B473,'Purchases info'!$G$2:$G$3679)</f>
        <v>809</v>
      </c>
    </row>
    <row r="474" spans="2:13" x14ac:dyDescent="0.2">
      <c r="B474" s="3" t="s">
        <v>896</v>
      </c>
      <c r="C474" s="1" t="s">
        <v>3189</v>
      </c>
      <c r="D474" s="1" t="s">
        <v>3190</v>
      </c>
      <c r="E474" s="1" t="s">
        <v>3202</v>
      </c>
      <c r="F474" s="6">
        <v>11</v>
      </c>
      <c r="G474" s="3">
        <v>2019</v>
      </c>
      <c r="H474" s="3">
        <v>0</v>
      </c>
      <c r="I474" s="9" t="s">
        <v>6975</v>
      </c>
      <c r="J474" s="7">
        <f>COUNTIF('Purchases info'!$B$2:$B$3679,'Consumers info'!B474)</f>
        <v>1</v>
      </c>
      <c r="K474" s="7">
        <f t="shared" si="16"/>
        <v>1</v>
      </c>
      <c r="L474" s="7">
        <f t="shared" si="15"/>
        <v>0</v>
      </c>
      <c r="M474" s="7">
        <f>SUMIF('Purchases info'!$B$2:$B$3679,'Consumers info'!B474,'Purchases info'!$G$2:$G$3679)</f>
        <v>210</v>
      </c>
    </row>
    <row r="475" spans="2:13" x14ac:dyDescent="0.2">
      <c r="B475" s="3" t="s">
        <v>897</v>
      </c>
      <c r="C475" s="1" t="s">
        <v>3189</v>
      </c>
      <c r="D475" s="1" t="s">
        <v>3190</v>
      </c>
      <c r="E475" s="1" t="s">
        <v>3203</v>
      </c>
      <c r="F475" s="6">
        <v>11</v>
      </c>
      <c r="G475" s="3">
        <v>2019</v>
      </c>
      <c r="H475" s="3">
        <v>1</v>
      </c>
      <c r="I475" s="9" t="s">
        <v>6975</v>
      </c>
      <c r="J475" s="7">
        <f>COUNTIF('Purchases info'!$B$2:$B$3679,'Consumers info'!B475)</f>
        <v>1</v>
      </c>
      <c r="K475" s="7">
        <f t="shared" si="16"/>
        <v>1</v>
      </c>
      <c r="L475" s="7">
        <f t="shared" si="15"/>
        <v>0</v>
      </c>
      <c r="M475" s="7">
        <f>SUMIF('Purchases info'!$B$2:$B$3679,'Consumers info'!B475,'Purchases info'!$G$2:$G$3679)</f>
        <v>205</v>
      </c>
    </row>
    <row r="476" spans="2:13" x14ac:dyDescent="0.2">
      <c r="B476" s="3" t="s">
        <v>898</v>
      </c>
      <c r="C476" s="1" t="s">
        <v>3189</v>
      </c>
      <c r="D476" s="1" t="s">
        <v>3190</v>
      </c>
      <c r="E476" s="1" t="s">
        <v>6</v>
      </c>
      <c r="F476" s="6">
        <v>11</v>
      </c>
      <c r="G476" s="3">
        <v>2019</v>
      </c>
      <c r="H476" s="3">
        <v>0</v>
      </c>
      <c r="I476" s="9" t="s">
        <v>6975</v>
      </c>
      <c r="J476" s="7">
        <f>COUNTIF('Purchases info'!$B$2:$B$3679,'Consumers info'!B476)</f>
        <v>2</v>
      </c>
      <c r="K476" s="7">
        <f t="shared" si="16"/>
        <v>0</v>
      </c>
      <c r="L476" s="7">
        <f t="shared" si="15"/>
        <v>1</v>
      </c>
      <c r="M476" s="7">
        <f>SUMIF('Purchases info'!$B$2:$B$3679,'Consumers info'!B476,'Purchases info'!$G$2:$G$3679)</f>
        <v>518</v>
      </c>
    </row>
    <row r="477" spans="2:13" x14ac:dyDescent="0.2">
      <c r="B477" s="3" t="s">
        <v>899</v>
      </c>
      <c r="C477" s="1" t="s">
        <v>3189</v>
      </c>
      <c r="D477" s="1" t="s">
        <v>3190</v>
      </c>
      <c r="E477" s="1" t="s">
        <v>6</v>
      </c>
      <c r="F477" s="6">
        <v>11</v>
      </c>
      <c r="G477" s="3">
        <v>2019</v>
      </c>
      <c r="H477" s="3">
        <v>1</v>
      </c>
      <c r="I477" s="9" t="s">
        <v>6975</v>
      </c>
      <c r="J477" s="7">
        <f>COUNTIF('Purchases info'!$B$2:$B$3679,'Consumers info'!B477)</f>
        <v>1</v>
      </c>
      <c r="K477" s="7">
        <f t="shared" si="16"/>
        <v>1</v>
      </c>
      <c r="L477" s="7">
        <f t="shared" si="15"/>
        <v>0</v>
      </c>
      <c r="M477" s="7">
        <f>SUMIF('Purchases info'!$B$2:$B$3679,'Consumers info'!B477,'Purchases info'!$G$2:$G$3679)</f>
        <v>327</v>
      </c>
    </row>
    <row r="478" spans="2:13" x14ac:dyDescent="0.2">
      <c r="B478" s="3" t="s">
        <v>900</v>
      </c>
      <c r="C478" s="1" t="s">
        <v>3189</v>
      </c>
      <c r="D478" s="1" t="s">
        <v>3190</v>
      </c>
      <c r="E478" s="1" t="s">
        <v>6</v>
      </c>
      <c r="F478" s="6">
        <v>11</v>
      </c>
      <c r="G478" s="3">
        <v>2019</v>
      </c>
      <c r="H478" s="3">
        <v>1</v>
      </c>
      <c r="I478" s="9" t="s">
        <v>6975</v>
      </c>
      <c r="J478" s="7">
        <f>COUNTIF('Purchases info'!$B$2:$B$3679,'Consumers info'!B478)</f>
        <v>1</v>
      </c>
      <c r="K478" s="7">
        <f t="shared" si="16"/>
        <v>1</v>
      </c>
      <c r="L478" s="7">
        <f t="shared" si="15"/>
        <v>0</v>
      </c>
      <c r="M478" s="7">
        <f>SUMIF('Purchases info'!$B$2:$B$3679,'Consumers info'!B478,'Purchases info'!$G$2:$G$3679)</f>
        <v>255</v>
      </c>
    </row>
    <row r="479" spans="2:13" x14ac:dyDescent="0.2">
      <c r="B479" s="3" t="s">
        <v>901</v>
      </c>
      <c r="C479" s="1" t="s">
        <v>3189</v>
      </c>
      <c r="D479" s="1" t="s">
        <v>3190</v>
      </c>
      <c r="E479" s="1" t="s">
        <v>3203</v>
      </c>
      <c r="F479" s="6">
        <v>11</v>
      </c>
      <c r="G479" s="3">
        <v>2019</v>
      </c>
      <c r="H479" s="3">
        <v>1</v>
      </c>
      <c r="I479" s="9" t="s">
        <v>6975</v>
      </c>
      <c r="J479" s="7">
        <f>COUNTIF('Purchases info'!$B$2:$B$3679,'Consumers info'!B479)</f>
        <v>2</v>
      </c>
      <c r="K479" s="7">
        <f t="shared" si="16"/>
        <v>0</v>
      </c>
      <c r="L479" s="7">
        <f t="shared" si="15"/>
        <v>1</v>
      </c>
      <c r="M479" s="7">
        <f>SUMIF('Purchases info'!$B$2:$B$3679,'Consumers info'!B479,'Purchases info'!$G$2:$G$3679)</f>
        <v>1118</v>
      </c>
    </row>
    <row r="480" spans="2:13" x14ac:dyDescent="0.2">
      <c r="B480" s="3" t="s">
        <v>902</v>
      </c>
      <c r="C480" s="1" t="s">
        <v>3189</v>
      </c>
      <c r="D480" s="1" t="s">
        <v>3190</v>
      </c>
      <c r="E480" s="1" t="s">
        <v>3203</v>
      </c>
      <c r="F480" s="6">
        <v>11</v>
      </c>
      <c r="G480" s="3">
        <v>2019</v>
      </c>
      <c r="H480" s="3">
        <v>0</v>
      </c>
      <c r="I480" s="9" t="s">
        <v>6975</v>
      </c>
      <c r="J480" s="7">
        <f>COUNTIF('Purchases info'!$B$2:$B$3679,'Consumers info'!B480)</f>
        <v>2</v>
      </c>
      <c r="K480" s="7">
        <f t="shared" si="16"/>
        <v>0</v>
      </c>
      <c r="L480" s="7">
        <f t="shared" si="15"/>
        <v>1</v>
      </c>
      <c r="M480" s="7">
        <f>SUMIF('Purchases info'!$B$2:$B$3679,'Consumers info'!B480,'Purchases info'!$G$2:$G$3679)</f>
        <v>1694</v>
      </c>
    </row>
    <row r="481" spans="2:13" x14ac:dyDescent="0.2">
      <c r="B481" s="3" t="s">
        <v>903</v>
      </c>
      <c r="C481" s="1" t="s">
        <v>3189</v>
      </c>
      <c r="D481" s="1" t="s">
        <v>3190</v>
      </c>
      <c r="E481" s="1" t="s">
        <v>6</v>
      </c>
      <c r="F481" s="6">
        <v>11</v>
      </c>
      <c r="G481" s="3">
        <v>2019</v>
      </c>
      <c r="H481" s="3">
        <v>1</v>
      </c>
      <c r="I481" s="9" t="s">
        <v>6975</v>
      </c>
      <c r="J481" s="7">
        <f>COUNTIF('Purchases info'!$B$2:$B$3679,'Consumers info'!B481)</f>
        <v>2</v>
      </c>
      <c r="K481" s="7">
        <f t="shared" si="16"/>
        <v>0</v>
      </c>
      <c r="L481" s="7">
        <f t="shared" si="15"/>
        <v>1</v>
      </c>
      <c r="M481" s="7">
        <f>SUMIF('Purchases info'!$B$2:$B$3679,'Consumers info'!B481,'Purchases info'!$G$2:$G$3679)</f>
        <v>2439</v>
      </c>
    </row>
    <row r="482" spans="2:13" x14ac:dyDescent="0.2">
      <c r="B482" s="3" t="s">
        <v>904</v>
      </c>
      <c r="C482" s="1" t="s">
        <v>3189</v>
      </c>
      <c r="D482" s="1" t="s">
        <v>3190</v>
      </c>
      <c r="E482" s="1" t="s">
        <v>3202</v>
      </c>
      <c r="F482" s="6">
        <v>11</v>
      </c>
      <c r="G482" s="3">
        <v>2019</v>
      </c>
      <c r="H482" s="3">
        <v>0</v>
      </c>
      <c r="I482" s="9" t="s">
        <v>6975</v>
      </c>
      <c r="J482" s="7">
        <f>COUNTIF('Purchases info'!$B$2:$B$3679,'Consumers info'!B482)</f>
        <v>1</v>
      </c>
      <c r="K482" s="7">
        <f t="shared" si="16"/>
        <v>1</v>
      </c>
      <c r="L482" s="7">
        <f t="shared" si="15"/>
        <v>0</v>
      </c>
      <c r="M482" s="7">
        <f>SUMIF('Purchases info'!$B$2:$B$3679,'Consumers info'!B482,'Purchases info'!$G$2:$G$3679)</f>
        <v>447</v>
      </c>
    </row>
    <row r="483" spans="2:13" x14ac:dyDescent="0.2">
      <c r="B483" s="3" t="s">
        <v>905</v>
      </c>
      <c r="C483" s="1" t="s">
        <v>3189</v>
      </c>
      <c r="D483" s="1" t="s">
        <v>3190</v>
      </c>
      <c r="E483" s="1" t="s">
        <v>6</v>
      </c>
      <c r="F483" s="6">
        <v>11</v>
      </c>
      <c r="G483" s="3">
        <v>2019</v>
      </c>
      <c r="H483" s="3">
        <v>1</v>
      </c>
      <c r="I483" s="9" t="s">
        <v>6975</v>
      </c>
      <c r="J483" s="7">
        <f>COUNTIF('Purchases info'!$B$2:$B$3679,'Consumers info'!B483)</f>
        <v>3</v>
      </c>
      <c r="K483" s="7">
        <f t="shared" si="16"/>
        <v>0</v>
      </c>
      <c r="L483" s="7">
        <f t="shared" si="15"/>
        <v>1</v>
      </c>
      <c r="M483" s="7">
        <f>SUMIF('Purchases info'!$B$2:$B$3679,'Consumers info'!B483,'Purchases info'!$G$2:$G$3679)</f>
        <v>541</v>
      </c>
    </row>
    <row r="484" spans="2:13" x14ac:dyDescent="0.2">
      <c r="B484" s="3" t="s">
        <v>906</v>
      </c>
      <c r="C484" s="1" t="s">
        <v>3189</v>
      </c>
      <c r="D484" s="1" t="s">
        <v>3190</v>
      </c>
      <c r="E484" s="1" t="s">
        <v>6</v>
      </c>
      <c r="F484" s="6">
        <v>11</v>
      </c>
      <c r="G484" s="3">
        <v>2019</v>
      </c>
      <c r="H484" s="3">
        <v>1</v>
      </c>
      <c r="I484" s="9" t="s">
        <v>6975</v>
      </c>
      <c r="J484" s="7">
        <f>COUNTIF('Purchases info'!$B$2:$B$3679,'Consumers info'!B484)</f>
        <v>1</v>
      </c>
      <c r="K484" s="7">
        <f t="shared" si="16"/>
        <v>1</v>
      </c>
      <c r="L484" s="7">
        <f t="shared" si="15"/>
        <v>0</v>
      </c>
      <c r="M484" s="7">
        <f>SUMIF('Purchases info'!$B$2:$B$3679,'Consumers info'!B484,'Purchases info'!$G$2:$G$3679)</f>
        <v>220</v>
      </c>
    </row>
    <row r="485" spans="2:13" x14ac:dyDescent="0.2">
      <c r="B485" s="3" t="s">
        <v>907</v>
      </c>
      <c r="C485" s="1" t="s">
        <v>3189</v>
      </c>
      <c r="D485" s="1" t="s">
        <v>3190</v>
      </c>
      <c r="E485" s="1" t="s">
        <v>3203</v>
      </c>
      <c r="F485" s="6">
        <v>11</v>
      </c>
      <c r="G485" s="3">
        <v>2019</v>
      </c>
      <c r="H485" s="3">
        <v>0</v>
      </c>
      <c r="I485" s="9" t="s">
        <v>6975</v>
      </c>
      <c r="J485" s="7">
        <f>COUNTIF('Purchases info'!$B$2:$B$3679,'Consumers info'!B485)</f>
        <v>1</v>
      </c>
      <c r="K485" s="7">
        <f t="shared" si="16"/>
        <v>1</v>
      </c>
      <c r="L485" s="7">
        <f t="shared" si="15"/>
        <v>0</v>
      </c>
      <c r="M485" s="7">
        <f>SUMIF('Purchases info'!$B$2:$B$3679,'Consumers info'!B485,'Purchases info'!$G$2:$G$3679)</f>
        <v>240</v>
      </c>
    </row>
    <row r="486" spans="2:13" x14ac:dyDescent="0.2">
      <c r="B486" s="3" t="s">
        <v>908</v>
      </c>
      <c r="C486" s="1" t="s">
        <v>3189</v>
      </c>
      <c r="D486" s="1" t="s">
        <v>3190</v>
      </c>
      <c r="E486" s="1" t="s">
        <v>3202</v>
      </c>
      <c r="F486" s="6">
        <v>11</v>
      </c>
      <c r="G486" s="3">
        <v>2019</v>
      </c>
      <c r="H486" s="3">
        <v>0</v>
      </c>
      <c r="I486" s="9" t="s">
        <v>6975</v>
      </c>
      <c r="J486" s="7">
        <f>COUNTIF('Purchases info'!$B$2:$B$3679,'Consumers info'!B486)</f>
        <v>1</v>
      </c>
      <c r="K486" s="7">
        <f t="shared" si="16"/>
        <v>1</v>
      </c>
      <c r="L486" s="7">
        <f t="shared" si="15"/>
        <v>0</v>
      </c>
      <c r="M486" s="7">
        <f>SUMIF('Purchases info'!$B$2:$B$3679,'Consumers info'!B486,'Purchases info'!$G$2:$G$3679)</f>
        <v>258</v>
      </c>
    </row>
    <row r="487" spans="2:13" x14ac:dyDescent="0.2">
      <c r="B487" s="3" t="s">
        <v>909</v>
      </c>
      <c r="C487" s="1" t="s">
        <v>3189</v>
      </c>
      <c r="D487" s="1" t="s">
        <v>3190</v>
      </c>
      <c r="E487" s="1" t="s">
        <v>6</v>
      </c>
      <c r="F487" s="6">
        <v>11</v>
      </c>
      <c r="G487" s="3">
        <v>2019</v>
      </c>
      <c r="H487" s="3">
        <v>0</v>
      </c>
      <c r="I487" s="9" t="s">
        <v>6975</v>
      </c>
      <c r="J487" s="7">
        <f>COUNTIF('Purchases info'!$B$2:$B$3679,'Consumers info'!B487)</f>
        <v>1</v>
      </c>
      <c r="K487" s="7">
        <f t="shared" si="16"/>
        <v>1</v>
      </c>
      <c r="L487" s="7">
        <f t="shared" si="15"/>
        <v>0</v>
      </c>
      <c r="M487" s="7">
        <f>SUMIF('Purchases info'!$B$2:$B$3679,'Consumers info'!B487,'Purchases info'!$G$2:$G$3679)</f>
        <v>327</v>
      </c>
    </row>
    <row r="488" spans="2:13" x14ac:dyDescent="0.2">
      <c r="B488" s="3" t="s">
        <v>910</v>
      </c>
      <c r="C488" s="1" t="s">
        <v>3189</v>
      </c>
      <c r="D488" s="1" t="s">
        <v>3190</v>
      </c>
      <c r="E488" s="1" t="s">
        <v>3201</v>
      </c>
      <c r="F488" s="6">
        <v>11</v>
      </c>
      <c r="G488" s="3">
        <v>2019</v>
      </c>
      <c r="H488" s="3">
        <v>1</v>
      </c>
      <c r="I488" s="9" t="s">
        <v>6975</v>
      </c>
      <c r="J488" s="7">
        <f>COUNTIF('Purchases info'!$B$2:$B$3679,'Consumers info'!B488)</f>
        <v>1</v>
      </c>
      <c r="K488" s="7">
        <f t="shared" si="16"/>
        <v>1</v>
      </c>
      <c r="L488" s="7">
        <f t="shared" si="15"/>
        <v>0</v>
      </c>
      <c r="M488" s="7">
        <f>SUMIF('Purchases info'!$B$2:$B$3679,'Consumers info'!B488,'Purchases info'!$G$2:$G$3679)</f>
        <v>327</v>
      </c>
    </row>
    <row r="489" spans="2:13" x14ac:dyDescent="0.2">
      <c r="B489" s="3" t="s">
        <v>911</v>
      </c>
      <c r="C489" s="1" t="s">
        <v>3189</v>
      </c>
      <c r="D489" s="1" t="s">
        <v>3190</v>
      </c>
      <c r="E489" s="1" t="s">
        <v>3202</v>
      </c>
      <c r="F489" s="6">
        <v>11</v>
      </c>
      <c r="G489" s="3">
        <v>2019</v>
      </c>
      <c r="H489" s="3">
        <v>0</v>
      </c>
      <c r="I489" s="9" t="s">
        <v>6975</v>
      </c>
      <c r="J489" s="7">
        <f>COUNTIF('Purchases info'!$B$2:$B$3679,'Consumers info'!B489)</f>
        <v>1</v>
      </c>
      <c r="K489" s="7">
        <f t="shared" si="16"/>
        <v>1</v>
      </c>
      <c r="L489" s="7">
        <f t="shared" si="15"/>
        <v>0</v>
      </c>
      <c r="M489" s="7">
        <f>SUMIF('Purchases info'!$B$2:$B$3679,'Consumers info'!B489,'Purchases info'!$G$2:$G$3679)</f>
        <v>990</v>
      </c>
    </row>
    <row r="490" spans="2:13" x14ac:dyDescent="0.2">
      <c r="B490" s="3" t="s">
        <v>912</v>
      </c>
      <c r="C490" s="1" t="s">
        <v>3189</v>
      </c>
      <c r="D490" s="1" t="s">
        <v>3190</v>
      </c>
      <c r="E490" s="1" t="s">
        <v>3202</v>
      </c>
      <c r="F490" s="6">
        <v>11</v>
      </c>
      <c r="G490" s="3">
        <v>2019</v>
      </c>
      <c r="H490" s="3">
        <v>0</v>
      </c>
      <c r="I490" s="9" t="s">
        <v>6975</v>
      </c>
      <c r="J490" s="7">
        <f>COUNTIF('Purchases info'!$B$2:$B$3679,'Consumers info'!B490)</f>
        <v>1</v>
      </c>
      <c r="K490" s="7">
        <f t="shared" si="16"/>
        <v>1</v>
      </c>
      <c r="L490" s="7">
        <f t="shared" si="15"/>
        <v>0</v>
      </c>
      <c r="M490" s="7">
        <f>SUMIF('Purchases info'!$B$2:$B$3679,'Consumers info'!B490,'Purchases info'!$G$2:$G$3679)</f>
        <v>144</v>
      </c>
    </row>
    <row r="491" spans="2:13" x14ac:dyDescent="0.2">
      <c r="B491" s="3" t="s">
        <v>913</v>
      </c>
      <c r="C491" s="1" t="s">
        <v>3189</v>
      </c>
      <c r="D491" s="1" t="s">
        <v>3190</v>
      </c>
      <c r="E491" s="1" t="s">
        <v>6</v>
      </c>
      <c r="F491" s="6">
        <v>11</v>
      </c>
      <c r="G491" s="3">
        <v>2019</v>
      </c>
      <c r="H491" s="3">
        <v>1</v>
      </c>
      <c r="I491" s="9" t="s">
        <v>6975</v>
      </c>
      <c r="J491" s="7">
        <f>COUNTIF('Purchases info'!$B$2:$B$3679,'Consumers info'!B491)</f>
        <v>1</v>
      </c>
      <c r="K491" s="7">
        <f t="shared" si="16"/>
        <v>1</v>
      </c>
      <c r="L491" s="7">
        <f t="shared" si="15"/>
        <v>0</v>
      </c>
      <c r="M491" s="7">
        <f>SUMIF('Purchases info'!$B$2:$B$3679,'Consumers info'!B491,'Purchases info'!$G$2:$G$3679)</f>
        <v>205</v>
      </c>
    </row>
    <row r="492" spans="2:13" x14ac:dyDescent="0.2">
      <c r="B492" s="3" t="s">
        <v>914</v>
      </c>
      <c r="C492" s="1" t="s">
        <v>3189</v>
      </c>
      <c r="D492" s="1" t="s">
        <v>3190</v>
      </c>
      <c r="E492" s="1" t="s">
        <v>3202</v>
      </c>
      <c r="F492" s="6">
        <v>11</v>
      </c>
      <c r="G492" s="3">
        <v>2019</v>
      </c>
      <c r="H492" s="3">
        <v>1</v>
      </c>
      <c r="I492" s="9" t="s">
        <v>6975</v>
      </c>
      <c r="J492" s="7">
        <f>COUNTIF('Purchases info'!$B$2:$B$3679,'Consumers info'!B492)</f>
        <v>1</v>
      </c>
      <c r="K492" s="7">
        <f t="shared" si="16"/>
        <v>1</v>
      </c>
      <c r="L492" s="7">
        <f t="shared" si="15"/>
        <v>0</v>
      </c>
      <c r="M492" s="7">
        <f>SUMIF('Purchases info'!$B$2:$B$3679,'Consumers info'!B492,'Purchases info'!$G$2:$G$3679)</f>
        <v>255</v>
      </c>
    </row>
    <row r="493" spans="2:13" x14ac:dyDescent="0.2">
      <c r="B493" s="3" t="s">
        <v>915</v>
      </c>
      <c r="C493" s="1" t="s">
        <v>3189</v>
      </c>
      <c r="D493" s="1" t="s">
        <v>3190</v>
      </c>
      <c r="E493" s="1" t="s">
        <v>3202</v>
      </c>
      <c r="F493" s="6">
        <v>11</v>
      </c>
      <c r="G493" s="3">
        <v>2019</v>
      </c>
      <c r="H493" s="3">
        <v>0</v>
      </c>
      <c r="I493" s="9" t="s">
        <v>6975</v>
      </c>
      <c r="J493" s="7">
        <f>COUNTIF('Purchases info'!$B$2:$B$3679,'Consumers info'!B493)</f>
        <v>1</v>
      </c>
      <c r="K493" s="7">
        <f t="shared" si="16"/>
        <v>1</v>
      </c>
      <c r="L493" s="7">
        <f t="shared" si="15"/>
        <v>0</v>
      </c>
      <c r="M493" s="7">
        <f>SUMIF('Purchases info'!$B$2:$B$3679,'Consumers info'!B493,'Purchases info'!$G$2:$G$3679)</f>
        <v>327</v>
      </c>
    </row>
    <row r="494" spans="2:13" x14ac:dyDescent="0.2">
      <c r="B494" s="3" t="s">
        <v>916</v>
      </c>
      <c r="C494" s="1" t="s">
        <v>3189</v>
      </c>
      <c r="D494" s="1" t="s">
        <v>3190</v>
      </c>
      <c r="E494" s="1" t="s">
        <v>6</v>
      </c>
      <c r="F494" s="6">
        <v>11</v>
      </c>
      <c r="G494" s="3">
        <v>2019</v>
      </c>
      <c r="H494" s="3">
        <v>0</v>
      </c>
      <c r="I494" s="9" t="s">
        <v>6975</v>
      </c>
      <c r="J494" s="7">
        <f>COUNTIF('Purchases info'!$B$2:$B$3679,'Consumers info'!B494)</f>
        <v>1</v>
      </c>
      <c r="K494" s="7">
        <f t="shared" si="16"/>
        <v>1</v>
      </c>
      <c r="L494" s="7">
        <f t="shared" si="15"/>
        <v>0</v>
      </c>
      <c r="M494" s="7">
        <f>SUMIF('Purchases info'!$B$2:$B$3679,'Consumers info'!B494,'Purchases info'!$G$2:$G$3679)</f>
        <v>1086</v>
      </c>
    </row>
    <row r="495" spans="2:13" x14ac:dyDescent="0.2">
      <c r="B495" s="3" t="s">
        <v>917</v>
      </c>
      <c r="C495" s="1" t="s">
        <v>3189</v>
      </c>
      <c r="D495" s="1" t="s">
        <v>3190</v>
      </c>
      <c r="E495" s="1" t="s">
        <v>3201</v>
      </c>
      <c r="F495" s="6">
        <v>11</v>
      </c>
      <c r="G495" s="3">
        <v>2019</v>
      </c>
      <c r="H495" s="3">
        <v>0</v>
      </c>
      <c r="I495" s="9" t="s">
        <v>6975</v>
      </c>
      <c r="J495" s="7">
        <f>COUNTIF('Purchases info'!$B$2:$B$3679,'Consumers info'!B495)</f>
        <v>1</v>
      </c>
      <c r="K495" s="7">
        <f t="shared" si="16"/>
        <v>1</v>
      </c>
      <c r="L495" s="7">
        <f t="shared" si="15"/>
        <v>0</v>
      </c>
      <c r="M495" s="7">
        <f>SUMIF('Purchases info'!$B$2:$B$3679,'Consumers info'!B495,'Purchases info'!$G$2:$G$3679)</f>
        <v>474</v>
      </c>
    </row>
    <row r="496" spans="2:13" x14ac:dyDescent="0.2">
      <c r="B496" s="3" t="s">
        <v>918</v>
      </c>
      <c r="C496" s="1" t="s">
        <v>3189</v>
      </c>
      <c r="D496" s="1" t="s">
        <v>3190</v>
      </c>
      <c r="E496" s="1" t="s">
        <v>3200</v>
      </c>
      <c r="F496" s="6">
        <v>11</v>
      </c>
      <c r="G496" s="3">
        <v>2019</v>
      </c>
      <c r="H496" s="3">
        <v>0</v>
      </c>
      <c r="I496" s="9" t="s">
        <v>6975</v>
      </c>
      <c r="J496" s="7">
        <f>COUNTIF('Purchases info'!$B$2:$B$3679,'Consumers info'!B496)</f>
        <v>1</v>
      </c>
      <c r="K496" s="7">
        <f t="shared" si="16"/>
        <v>1</v>
      </c>
      <c r="L496" s="7">
        <f t="shared" si="15"/>
        <v>0</v>
      </c>
      <c r="M496" s="7">
        <f>SUMIF('Purchases info'!$B$2:$B$3679,'Consumers info'!B496,'Purchases info'!$G$2:$G$3679)</f>
        <v>1491</v>
      </c>
    </row>
    <row r="497" spans="2:13" x14ac:dyDescent="0.2">
      <c r="B497" s="3" t="s">
        <v>919</v>
      </c>
      <c r="C497" s="1" t="s">
        <v>3189</v>
      </c>
      <c r="D497" s="1" t="s">
        <v>3190</v>
      </c>
      <c r="E497" s="1" t="s">
        <v>6</v>
      </c>
      <c r="F497" s="6">
        <v>11</v>
      </c>
      <c r="G497" s="3">
        <v>2019</v>
      </c>
      <c r="H497" s="3">
        <v>1</v>
      </c>
      <c r="I497" s="9" t="s">
        <v>6975</v>
      </c>
      <c r="J497" s="7">
        <f>COUNTIF('Purchases info'!$B$2:$B$3679,'Consumers info'!B497)</f>
        <v>1</v>
      </c>
      <c r="K497" s="7">
        <f t="shared" si="16"/>
        <v>1</v>
      </c>
      <c r="L497" s="7">
        <f t="shared" si="15"/>
        <v>0</v>
      </c>
      <c r="M497" s="7">
        <f>SUMIF('Purchases info'!$B$2:$B$3679,'Consumers info'!B497,'Purchases info'!$G$2:$G$3679)</f>
        <v>1101</v>
      </c>
    </row>
    <row r="498" spans="2:13" x14ac:dyDescent="0.2">
      <c r="B498" s="3" t="s">
        <v>920</v>
      </c>
      <c r="C498" s="1" t="s">
        <v>3189</v>
      </c>
      <c r="D498" s="1" t="s">
        <v>3190</v>
      </c>
      <c r="E498" s="1" t="s">
        <v>3203</v>
      </c>
      <c r="F498" s="6">
        <v>11</v>
      </c>
      <c r="G498" s="3">
        <v>2019</v>
      </c>
      <c r="H498" s="3">
        <v>0</v>
      </c>
      <c r="I498" s="9" t="s">
        <v>6975</v>
      </c>
      <c r="J498" s="7">
        <f>COUNTIF('Purchases info'!$B$2:$B$3679,'Consumers info'!B498)</f>
        <v>1</v>
      </c>
      <c r="K498" s="7">
        <f t="shared" si="16"/>
        <v>1</v>
      </c>
      <c r="L498" s="7">
        <f t="shared" si="15"/>
        <v>0</v>
      </c>
      <c r="M498" s="7">
        <f>SUMIF('Purchases info'!$B$2:$B$3679,'Consumers info'!B498,'Purchases info'!$G$2:$G$3679)</f>
        <v>168</v>
      </c>
    </row>
    <row r="499" spans="2:13" x14ac:dyDescent="0.2">
      <c r="B499" s="3" t="s">
        <v>921</v>
      </c>
      <c r="C499" s="1" t="s">
        <v>3189</v>
      </c>
      <c r="D499" s="1" t="s">
        <v>3190</v>
      </c>
      <c r="E499" s="1" t="s">
        <v>6</v>
      </c>
      <c r="F499" s="6">
        <v>11</v>
      </c>
      <c r="G499" s="3">
        <v>2019</v>
      </c>
      <c r="H499" s="3">
        <v>1</v>
      </c>
      <c r="I499" s="9" t="s">
        <v>6975</v>
      </c>
      <c r="J499" s="7">
        <f>COUNTIF('Purchases info'!$B$2:$B$3679,'Consumers info'!B499)</f>
        <v>1</v>
      </c>
      <c r="K499" s="7">
        <f t="shared" si="16"/>
        <v>1</v>
      </c>
      <c r="L499" s="7">
        <f t="shared" si="15"/>
        <v>0</v>
      </c>
      <c r="M499" s="7">
        <f>SUMIF('Purchases info'!$B$2:$B$3679,'Consumers info'!B499,'Purchases info'!$G$2:$G$3679)</f>
        <v>478</v>
      </c>
    </row>
    <row r="500" spans="2:13" x14ac:dyDescent="0.2">
      <c r="B500" s="3" t="s">
        <v>922</v>
      </c>
      <c r="C500" s="1" t="s">
        <v>3189</v>
      </c>
      <c r="D500" s="1" t="s">
        <v>3190</v>
      </c>
      <c r="E500" s="1" t="s">
        <v>3201</v>
      </c>
      <c r="F500" s="6">
        <v>11</v>
      </c>
      <c r="G500" s="3">
        <v>2019</v>
      </c>
      <c r="H500" s="3">
        <v>0</v>
      </c>
      <c r="I500" s="9" t="s">
        <v>6975</v>
      </c>
      <c r="J500" s="7">
        <f>COUNTIF('Purchases info'!$B$2:$B$3679,'Consumers info'!B500)</f>
        <v>1</v>
      </c>
      <c r="K500" s="7">
        <f t="shared" si="16"/>
        <v>1</v>
      </c>
      <c r="L500" s="7">
        <f t="shared" si="15"/>
        <v>0</v>
      </c>
      <c r="M500" s="7">
        <f>SUMIF('Purchases info'!$B$2:$B$3679,'Consumers info'!B500,'Purchases info'!$G$2:$G$3679)</f>
        <v>336</v>
      </c>
    </row>
    <row r="501" spans="2:13" x14ac:dyDescent="0.2">
      <c r="B501" s="3" t="s">
        <v>923</v>
      </c>
      <c r="C501" s="1" t="s">
        <v>3189</v>
      </c>
      <c r="D501" s="1" t="s">
        <v>3190</v>
      </c>
      <c r="E501" s="1" t="s">
        <v>3201</v>
      </c>
      <c r="F501" s="6">
        <v>11</v>
      </c>
      <c r="G501" s="3">
        <v>2019</v>
      </c>
      <c r="H501" s="3">
        <v>0</v>
      </c>
      <c r="I501" s="9" t="s">
        <v>6975</v>
      </c>
      <c r="J501" s="7">
        <f>COUNTIF('Purchases info'!$B$2:$B$3679,'Consumers info'!B501)</f>
        <v>1</v>
      </c>
      <c r="K501" s="7">
        <f t="shared" si="16"/>
        <v>1</v>
      </c>
      <c r="L501" s="7">
        <f t="shared" si="15"/>
        <v>0</v>
      </c>
      <c r="M501" s="7">
        <f>SUMIF('Purchases info'!$B$2:$B$3679,'Consumers info'!B501,'Purchases info'!$G$2:$G$3679)</f>
        <v>383</v>
      </c>
    </row>
    <row r="502" spans="2:13" x14ac:dyDescent="0.2">
      <c r="B502" s="3" t="s">
        <v>924</v>
      </c>
      <c r="C502" s="1" t="s">
        <v>3189</v>
      </c>
      <c r="D502" s="1" t="s">
        <v>3190</v>
      </c>
      <c r="E502" s="1" t="s">
        <v>3200</v>
      </c>
      <c r="F502" s="6">
        <v>10</v>
      </c>
      <c r="G502" s="3">
        <v>2019</v>
      </c>
      <c r="H502" s="3">
        <v>0</v>
      </c>
      <c r="I502" s="9" t="s">
        <v>6975</v>
      </c>
      <c r="J502" s="7">
        <f>COUNTIF('Purchases info'!$B$2:$B$3679,'Consumers info'!B502)</f>
        <v>1</v>
      </c>
      <c r="K502" s="7">
        <f t="shared" si="16"/>
        <v>1</v>
      </c>
      <c r="L502" s="7">
        <f t="shared" si="15"/>
        <v>0</v>
      </c>
      <c r="M502" s="7">
        <f>SUMIF('Purchases info'!$B$2:$B$3679,'Consumers info'!B502,'Purchases info'!$G$2:$G$3679)</f>
        <v>172</v>
      </c>
    </row>
    <row r="503" spans="2:13" x14ac:dyDescent="0.2">
      <c r="B503" s="3" t="s">
        <v>925</v>
      </c>
      <c r="C503" s="1" t="s">
        <v>3189</v>
      </c>
      <c r="D503" s="1" t="s">
        <v>3190</v>
      </c>
      <c r="E503" s="1" t="s">
        <v>6</v>
      </c>
      <c r="F503" s="6">
        <v>10</v>
      </c>
      <c r="G503" s="3">
        <v>2019</v>
      </c>
      <c r="H503" s="3">
        <v>0</v>
      </c>
      <c r="I503" s="9" t="s">
        <v>6975</v>
      </c>
      <c r="J503" s="7">
        <f>COUNTIF('Purchases info'!$B$2:$B$3679,'Consumers info'!B503)</f>
        <v>1</v>
      </c>
      <c r="K503" s="7">
        <f t="shared" si="16"/>
        <v>1</v>
      </c>
      <c r="L503" s="7">
        <f t="shared" si="15"/>
        <v>0</v>
      </c>
      <c r="M503" s="7">
        <f>SUMIF('Purchases info'!$B$2:$B$3679,'Consumers info'!B503,'Purchases info'!$G$2:$G$3679)</f>
        <v>168</v>
      </c>
    </row>
    <row r="504" spans="2:13" x14ac:dyDescent="0.2">
      <c r="B504" s="3" t="s">
        <v>926</v>
      </c>
      <c r="C504" s="1" t="s">
        <v>3189</v>
      </c>
      <c r="D504" s="1" t="s">
        <v>3190</v>
      </c>
      <c r="E504" s="1" t="s">
        <v>6</v>
      </c>
      <c r="F504" s="6">
        <v>10</v>
      </c>
      <c r="G504" s="3">
        <v>2019</v>
      </c>
      <c r="H504" s="3">
        <v>0</v>
      </c>
      <c r="I504" s="9" t="s">
        <v>6975</v>
      </c>
      <c r="J504" s="7">
        <f>COUNTIF('Purchases info'!$B$2:$B$3679,'Consumers info'!B504)</f>
        <v>1</v>
      </c>
      <c r="K504" s="7">
        <f t="shared" si="16"/>
        <v>1</v>
      </c>
      <c r="L504" s="7">
        <f t="shared" si="15"/>
        <v>0</v>
      </c>
      <c r="M504" s="7">
        <f>SUMIF('Purchases info'!$B$2:$B$3679,'Consumers info'!B504,'Purchases info'!$G$2:$G$3679)</f>
        <v>220</v>
      </c>
    </row>
    <row r="505" spans="2:13" x14ac:dyDescent="0.2">
      <c r="B505" s="3" t="s">
        <v>927</v>
      </c>
      <c r="C505" s="1" t="s">
        <v>3189</v>
      </c>
      <c r="D505" s="1" t="s">
        <v>3190</v>
      </c>
      <c r="E505" s="1" t="s">
        <v>3201</v>
      </c>
      <c r="F505" s="6">
        <v>10</v>
      </c>
      <c r="G505" s="3">
        <v>2019</v>
      </c>
      <c r="H505" s="3">
        <v>1</v>
      </c>
      <c r="I505" s="9" t="s">
        <v>6975</v>
      </c>
      <c r="J505" s="7">
        <f>COUNTIF('Purchases info'!$B$2:$B$3679,'Consumers info'!B505)</f>
        <v>1</v>
      </c>
      <c r="K505" s="7">
        <f t="shared" si="16"/>
        <v>1</v>
      </c>
      <c r="L505" s="7">
        <f t="shared" si="15"/>
        <v>0</v>
      </c>
      <c r="M505" s="7">
        <f>SUMIF('Purchases info'!$B$2:$B$3679,'Consumers info'!B505,'Purchases info'!$G$2:$G$3679)</f>
        <v>220</v>
      </c>
    </row>
    <row r="506" spans="2:13" x14ac:dyDescent="0.2">
      <c r="B506" s="3" t="s">
        <v>928</v>
      </c>
      <c r="C506" s="1" t="s">
        <v>3189</v>
      </c>
      <c r="D506" s="1" t="s">
        <v>3190</v>
      </c>
      <c r="E506" s="1" t="s">
        <v>3202</v>
      </c>
      <c r="F506" s="6">
        <v>10</v>
      </c>
      <c r="G506" s="3">
        <v>2019</v>
      </c>
      <c r="H506" s="3">
        <v>1</v>
      </c>
      <c r="I506" s="9" t="s">
        <v>6975</v>
      </c>
      <c r="J506" s="7">
        <f>COUNTIF('Purchases info'!$B$2:$B$3679,'Consumers info'!B506)</f>
        <v>1</v>
      </c>
      <c r="K506" s="7">
        <f t="shared" si="16"/>
        <v>1</v>
      </c>
      <c r="L506" s="7">
        <f t="shared" si="15"/>
        <v>0</v>
      </c>
      <c r="M506" s="7">
        <f>SUMIF('Purchases info'!$B$2:$B$3679,'Consumers info'!B506,'Purchases info'!$G$2:$G$3679)</f>
        <v>220</v>
      </c>
    </row>
    <row r="507" spans="2:13" x14ac:dyDescent="0.2">
      <c r="B507" s="3" t="s">
        <v>929</v>
      </c>
      <c r="C507" s="1" t="s">
        <v>3189</v>
      </c>
      <c r="D507" s="1" t="s">
        <v>3190</v>
      </c>
      <c r="E507" s="1" t="s">
        <v>3202</v>
      </c>
      <c r="F507" s="6">
        <v>10</v>
      </c>
      <c r="G507" s="3">
        <v>2019</v>
      </c>
      <c r="H507" s="3">
        <v>0</v>
      </c>
      <c r="I507" s="9" t="s">
        <v>6975</v>
      </c>
      <c r="J507" s="7">
        <f>COUNTIF('Purchases info'!$B$2:$B$3679,'Consumers info'!B507)</f>
        <v>1</v>
      </c>
      <c r="K507" s="7">
        <f t="shared" si="16"/>
        <v>1</v>
      </c>
      <c r="L507" s="7">
        <f t="shared" si="15"/>
        <v>0</v>
      </c>
      <c r="M507" s="7">
        <f>SUMIF('Purchases info'!$B$2:$B$3679,'Consumers info'!B507,'Purchases info'!$G$2:$G$3679)</f>
        <v>313</v>
      </c>
    </row>
    <row r="508" spans="2:13" x14ac:dyDescent="0.2">
      <c r="B508" s="3" t="s">
        <v>930</v>
      </c>
      <c r="C508" s="1" t="s">
        <v>3189</v>
      </c>
      <c r="D508" s="1" t="s">
        <v>3190</v>
      </c>
      <c r="E508" s="1" t="s">
        <v>3201</v>
      </c>
      <c r="F508" s="6">
        <v>10</v>
      </c>
      <c r="G508" s="3">
        <v>2019</v>
      </c>
      <c r="H508" s="3">
        <v>0</v>
      </c>
      <c r="I508" s="9" t="s">
        <v>6975</v>
      </c>
      <c r="J508" s="7">
        <f>COUNTIF('Purchases info'!$B$2:$B$3679,'Consumers info'!B508)</f>
        <v>1</v>
      </c>
      <c r="K508" s="7">
        <f t="shared" si="16"/>
        <v>1</v>
      </c>
      <c r="L508" s="7">
        <f t="shared" si="15"/>
        <v>0</v>
      </c>
      <c r="M508" s="7">
        <f>SUMIF('Purchases info'!$B$2:$B$3679,'Consumers info'!B508,'Purchases info'!$G$2:$G$3679)</f>
        <v>592</v>
      </c>
    </row>
    <row r="509" spans="2:13" x14ac:dyDescent="0.2">
      <c r="B509" s="3" t="s">
        <v>931</v>
      </c>
      <c r="C509" s="1" t="s">
        <v>3189</v>
      </c>
      <c r="D509" s="1" t="s">
        <v>3190</v>
      </c>
      <c r="E509" s="1" t="s">
        <v>3203</v>
      </c>
      <c r="F509" s="6">
        <v>10</v>
      </c>
      <c r="G509" s="3">
        <v>2019</v>
      </c>
      <c r="H509" s="3">
        <v>0</v>
      </c>
      <c r="I509" s="9" t="s">
        <v>6975</v>
      </c>
      <c r="J509" s="7">
        <f>COUNTIF('Purchases info'!$B$2:$B$3679,'Consumers info'!B509)</f>
        <v>1</v>
      </c>
      <c r="K509" s="7">
        <f t="shared" si="16"/>
        <v>1</v>
      </c>
      <c r="L509" s="7">
        <f t="shared" si="15"/>
        <v>0</v>
      </c>
      <c r="M509" s="7">
        <f>SUMIF('Purchases info'!$B$2:$B$3679,'Consumers info'!B509,'Purchases info'!$G$2:$G$3679)</f>
        <v>283</v>
      </c>
    </row>
    <row r="510" spans="2:13" x14ac:dyDescent="0.2">
      <c r="B510" s="3" t="s">
        <v>932</v>
      </c>
      <c r="C510" s="1" t="s">
        <v>3189</v>
      </c>
      <c r="D510" s="1" t="s">
        <v>3190</v>
      </c>
      <c r="E510" s="1" t="s">
        <v>3201</v>
      </c>
      <c r="F510" s="6">
        <v>10</v>
      </c>
      <c r="G510" s="3">
        <v>2019</v>
      </c>
      <c r="H510" s="3">
        <v>0</v>
      </c>
      <c r="I510" s="9" t="s">
        <v>6975</v>
      </c>
      <c r="J510" s="7">
        <f>COUNTIF('Purchases info'!$B$2:$B$3679,'Consumers info'!B510)</f>
        <v>1</v>
      </c>
      <c r="K510" s="7">
        <f t="shared" si="16"/>
        <v>1</v>
      </c>
      <c r="L510" s="7">
        <f t="shared" si="15"/>
        <v>0</v>
      </c>
      <c r="M510" s="7">
        <f>SUMIF('Purchases info'!$B$2:$B$3679,'Consumers info'!B510,'Purchases info'!$G$2:$G$3679)</f>
        <v>383</v>
      </c>
    </row>
    <row r="511" spans="2:13" x14ac:dyDescent="0.2">
      <c r="B511" s="3" t="s">
        <v>933</v>
      </c>
      <c r="C511" s="1" t="s">
        <v>3189</v>
      </c>
      <c r="D511" s="1" t="s">
        <v>3190</v>
      </c>
      <c r="E511" s="1" t="s">
        <v>3202</v>
      </c>
      <c r="F511" s="6">
        <v>10</v>
      </c>
      <c r="G511" s="3">
        <v>2019</v>
      </c>
      <c r="H511" s="3">
        <v>0</v>
      </c>
      <c r="I511" s="9" t="s">
        <v>6975</v>
      </c>
      <c r="J511" s="7">
        <f>COUNTIF('Purchases info'!$B$2:$B$3679,'Consumers info'!B511)</f>
        <v>1</v>
      </c>
      <c r="K511" s="7">
        <f t="shared" si="16"/>
        <v>1</v>
      </c>
      <c r="L511" s="7">
        <f t="shared" si="15"/>
        <v>0</v>
      </c>
      <c r="M511" s="7">
        <f>SUMIF('Purchases info'!$B$2:$B$3679,'Consumers info'!B511,'Purchases info'!$G$2:$G$3679)</f>
        <v>168</v>
      </c>
    </row>
    <row r="512" spans="2:13" x14ac:dyDescent="0.2">
      <c r="B512" s="3" t="s">
        <v>934</v>
      </c>
      <c r="C512" s="1" t="s">
        <v>3189</v>
      </c>
      <c r="D512" s="1" t="s">
        <v>3190</v>
      </c>
      <c r="E512" s="1" t="s">
        <v>3203</v>
      </c>
      <c r="F512" s="6">
        <v>10</v>
      </c>
      <c r="G512" s="3">
        <v>2019</v>
      </c>
      <c r="H512" s="3">
        <v>0</v>
      </c>
      <c r="I512" s="9" t="s">
        <v>6975</v>
      </c>
      <c r="J512" s="7">
        <f>COUNTIF('Purchases info'!$B$2:$B$3679,'Consumers info'!B512)</f>
        <v>1</v>
      </c>
      <c r="K512" s="7">
        <f t="shared" si="16"/>
        <v>1</v>
      </c>
      <c r="L512" s="7">
        <f t="shared" si="15"/>
        <v>0</v>
      </c>
      <c r="M512" s="7">
        <f>SUMIF('Purchases info'!$B$2:$B$3679,'Consumers info'!B512,'Purchases info'!$G$2:$G$3679)</f>
        <v>192</v>
      </c>
    </row>
    <row r="513" spans="2:13" x14ac:dyDescent="0.2">
      <c r="B513" s="3" t="s">
        <v>935</v>
      </c>
      <c r="C513" s="1" t="s">
        <v>3189</v>
      </c>
      <c r="D513" s="1" t="s">
        <v>3190</v>
      </c>
      <c r="E513" s="1" t="s">
        <v>3203</v>
      </c>
      <c r="F513" s="6">
        <v>10</v>
      </c>
      <c r="G513" s="3">
        <v>2019</v>
      </c>
      <c r="H513" s="3">
        <v>0</v>
      </c>
      <c r="I513" s="9" t="s">
        <v>6975</v>
      </c>
      <c r="J513" s="7">
        <f>COUNTIF('Purchases info'!$B$2:$B$3679,'Consumers info'!B513)</f>
        <v>1</v>
      </c>
      <c r="K513" s="7">
        <f t="shared" si="16"/>
        <v>1</v>
      </c>
      <c r="L513" s="7">
        <f t="shared" si="15"/>
        <v>0</v>
      </c>
      <c r="M513" s="7">
        <f>SUMIF('Purchases info'!$B$2:$B$3679,'Consumers info'!B513,'Purchases info'!$G$2:$G$3679)</f>
        <v>192</v>
      </c>
    </row>
    <row r="514" spans="2:13" x14ac:dyDescent="0.2">
      <c r="B514" s="3" t="s">
        <v>936</v>
      </c>
      <c r="C514" s="1" t="s">
        <v>3189</v>
      </c>
      <c r="D514" s="1" t="s">
        <v>3190</v>
      </c>
      <c r="E514" s="1" t="s">
        <v>3201</v>
      </c>
      <c r="F514" s="6">
        <v>10</v>
      </c>
      <c r="G514" s="3">
        <v>2019</v>
      </c>
      <c r="H514" s="3">
        <v>1</v>
      </c>
      <c r="I514" s="9" t="s">
        <v>6975</v>
      </c>
      <c r="J514" s="7">
        <f>COUNTIF('Purchases info'!$B$2:$B$3679,'Consumers info'!B514)</f>
        <v>1</v>
      </c>
      <c r="K514" s="7">
        <f t="shared" si="16"/>
        <v>1</v>
      </c>
      <c r="L514" s="7">
        <f t="shared" si="15"/>
        <v>0</v>
      </c>
      <c r="M514" s="7">
        <f>SUMIF('Purchases info'!$B$2:$B$3679,'Consumers info'!B514,'Purchases info'!$G$2:$G$3679)</f>
        <v>210</v>
      </c>
    </row>
    <row r="515" spans="2:13" x14ac:dyDescent="0.2">
      <c r="B515" s="3" t="s">
        <v>937</v>
      </c>
      <c r="C515" s="1" t="s">
        <v>3189</v>
      </c>
      <c r="D515" s="1" t="s">
        <v>3190</v>
      </c>
      <c r="E515" s="1" t="s">
        <v>6</v>
      </c>
      <c r="F515" s="6">
        <v>10</v>
      </c>
      <c r="G515" s="3">
        <v>2019</v>
      </c>
      <c r="H515" s="3">
        <v>0</v>
      </c>
      <c r="I515" s="9" t="s">
        <v>6975</v>
      </c>
      <c r="J515" s="7">
        <f>COUNTIF('Purchases info'!$B$2:$B$3679,'Consumers info'!B515)</f>
        <v>1</v>
      </c>
      <c r="K515" s="7">
        <f t="shared" si="16"/>
        <v>1</v>
      </c>
      <c r="L515" s="7">
        <f t="shared" ref="L515:L578" si="17">IF(J515&gt;1,IF(I515="Active",1,0),0)</f>
        <v>0</v>
      </c>
      <c r="M515" s="7">
        <f>SUMIF('Purchases info'!$B$2:$B$3679,'Consumers info'!B515,'Purchases info'!$G$2:$G$3679)</f>
        <v>255</v>
      </c>
    </row>
    <row r="516" spans="2:13" x14ac:dyDescent="0.2">
      <c r="B516" s="3" t="s">
        <v>938</v>
      </c>
      <c r="C516" s="1" t="s">
        <v>3189</v>
      </c>
      <c r="D516" s="1" t="s">
        <v>3190</v>
      </c>
      <c r="E516" s="1" t="s">
        <v>3203</v>
      </c>
      <c r="F516" s="6">
        <v>10</v>
      </c>
      <c r="G516" s="3">
        <v>2019</v>
      </c>
      <c r="H516" s="3">
        <v>1</v>
      </c>
      <c r="I516" s="9" t="s">
        <v>6975</v>
      </c>
      <c r="J516" s="7">
        <f>COUNTIF('Purchases info'!$B$2:$B$3679,'Consumers info'!B516)</f>
        <v>1</v>
      </c>
      <c r="K516" s="7">
        <f t="shared" si="16"/>
        <v>1</v>
      </c>
      <c r="L516" s="7">
        <f t="shared" si="17"/>
        <v>0</v>
      </c>
      <c r="M516" s="7">
        <f>SUMIF('Purchases info'!$B$2:$B$3679,'Consumers info'!B516,'Purchases info'!$G$2:$G$3679)</f>
        <v>313</v>
      </c>
    </row>
    <row r="517" spans="2:13" x14ac:dyDescent="0.2">
      <c r="B517" s="3" t="s">
        <v>939</v>
      </c>
      <c r="C517" s="1" t="s">
        <v>3189</v>
      </c>
      <c r="D517" s="1" t="s">
        <v>3190</v>
      </c>
      <c r="E517" s="1" t="s">
        <v>3203</v>
      </c>
      <c r="F517" s="6">
        <v>10</v>
      </c>
      <c r="G517" s="3">
        <v>2019</v>
      </c>
      <c r="H517" s="3">
        <v>1</v>
      </c>
      <c r="I517" s="9" t="s">
        <v>6975</v>
      </c>
      <c r="J517" s="7">
        <f>COUNTIF('Purchases info'!$B$2:$B$3679,'Consumers info'!B517)</f>
        <v>1</v>
      </c>
      <c r="K517" s="7">
        <f t="shared" si="16"/>
        <v>1</v>
      </c>
      <c r="L517" s="7">
        <f t="shared" si="17"/>
        <v>0</v>
      </c>
      <c r="M517" s="7">
        <f>SUMIF('Purchases info'!$B$2:$B$3679,'Consumers info'!B517,'Purchases info'!$G$2:$G$3679)</f>
        <v>317</v>
      </c>
    </row>
    <row r="518" spans="2:13" x14ac:dyDescent="0.2">
      <c r="B518" s="3" t="s">
        <v>940</v>
      </c>
      <c r="C518" s="1" t="s">
        <v>3189</v>
      </c>
      <c r="D518" s="1" t="s">
        <v>3190</v>
      </c>
      <c r="E518" s="1" t="s">
        <v>3203</v>
      </c>
      <c r="F518" s="6">
        <v>10</v>
      </c>
      <c r="G518" s="3">
        <v>2019</v>
      </c>
      <c r="H518" s="3">
        <v>0</v>
      </c>
      <c r="I518" s="9" t="s">
        <v>6975</v>
      </c>
      <c r="J518" s="7">
        <f>COUNTIF('Purchases info'!$B$2:$B$3679,'Consumers info'!B518)</f>
        <v>1</v>
      </c>
      <c r="K518" s="7">
        <f t="shared" si="16"/>
        <v>1</v>
      </c>
      <c r="L518" s="7">
        <f t="shared" si="17"/>
        <v>0</v>
      </c>
      <c r="M518" s="7">
        <f>SUMIF('Purchases info'!$B$2:$B$3679,'Consumers info'!B518,'Purchases info'!$G$2:$G$3679)</f>
        <v>383</v>
      </c>
    </row>
    <row r="519" spans="2:13" x14ac:dyDescent="0.2">
      <c r="B519" s="3" t="s">
        <v>941</v>
      </c>
      <c r="C519" s="1" t="s">
        <v>3189</v>
      </c>
      <c r="D519" s="1" t="s">
        <v>3190</v>
      </c>
      <c r="E519" s="1" t="s">
        <v>3203</v>
      </c>
      <c r="F519" s="6">
        <v>10</v>
      </c>
      <c r="G519" s="3">
        <v>2019</v>
      </c>
      <c r="H519" s="3">
        <v>1</v>
      </c>
      <c r="I519" s="9" t="s">
        <v>6975</v>
      </c>
      <c r="J519" s="7">
        <f>COUNTIF('Purchases info'!$B$2:$B$3679,'Consumers info'!B519)</f>
        <v>1</v>
      </c>
      <c r="K519" s="7">
        <f t="shared" si="16"/>
        <v>1</v>
      </c>
      <c r="L519" s="7">
        <f t="shared" si="17"/>
        <v>0</v>
      </c>
      <c r="M519" s="7">
        <f>SUMIF('Purchases info'!$B$2:$B$3679,'Consumers info'!B519,'Purchases info'!$G$2:$G$3679)</f>
        <v>172</v>
      </c>
    </row>
    <row r="520" spans="2:13" x14ac:dyDescent="0.2">
      <c r="B520" s="3" t="s">
        <v>942</v>
      </c>
      <c r="C520" s="1" t="s">
        <v>3189</v>
      </c>
      <c r="D520" s="1" t="s">
        <v>3190</v>
      </c>
      <c r="E520" s="1" t="s">
        <v>3203</v>
      </c>
      <c r="F520" s="6">
        <v>10</v>
      </c>
      <c r="G520" s="3">
        <v>2019</v>
      </c>
      <c r="H520" s="3">
        <v>0</v>
      </c>
      <c r="I520" s="9" t="s">
        <v>6975</v>
      </c>
      <c r="J520" s="7">
        <f>COUNTIF('Purchases info'!$B$2:$B$3679,'Consumers info'!B520)</f>
        <v>1</v>
      </c>
      <c r="K520" s="7">
        <f t="shared" si="16"/>
        <v>1</v>
      </c>
      <c r="L520" s="7">
        <f t="shared" si="17"/>
        <v>0</v>
      </c>
      <c r="M520" s="7">
        <f>SUMIF('Purchases info'!$B$2:$B$3679,'Consumers info'!B520,'Purchases info'!$G$2:$G$3679)</f>
        <v>168</v>
      </c>
    </row>
    <row r="521" spans="2:13" x14ac:dyDescent="0.2">
      <c r="B521" s="3" t="s">
        <v>943</v>
      </c>
      <c r="C521" s="1" t="s">
        <v>3189</v>
      </c>
      <c r="D521" s="1" t="s">
        <v>3190</v>
      </c>
      <c r="E521" s="1" t="s">
        <v>6</v>
      </c>
      <c r="F521" s="6">
        <v>10</v>
      </c>
      <c r="G521" s="3">
        <v>2019</v>
      </c>
      <c r="H521" s="3">
        <v>1</v>
      </c>
      <c r="I521" s="9" t="s">
        <v>6975</v>
      </c>
      <c r="J521" s="7">
        <f>COUNTIF('Purchases info'!$B$2:$B$3679,'Consumers info'!B521)</f>
        <v>1</v>
      </c>
      <c r="K521" s="7">
        <f t="shared" si="16"/>
        <v>1</v>
      </c>
      <c r="L521" s="7">
        <f t="shared" si="17"/>
        <v>0</v>
      </c>
      <c r="M521" s="7">
        <f>SUMIF('Purchases info'!$B$2:$B$3679,'Consumers info'!B521,'Purchases info'!$G$2:$G$3679)</f>
        <v>220</v>
      </c>
    </row>
    <row r="522" spans="2:13" x14ac:dyDescent="0.2">
      <c r="B522" s="3" t="s">
        <v>944</v>
      </c>
      <c r="C522" s="1" t="s">
        <v>3189</v>
      </c>
      <c r="D522" s="1" t="s">
        <v>3190</v>
      </c>
      <c r="E522" s="1" t="s">
        <v>6</v>
      </c>
      <c r="F522" s="6">
        <v>10</v>
      </c>
      <c r="G522" s="3">
        <v>2019</v>
      </c>
      <c r="H522" s="3">
        <v>1</v>
      </c>
      <c r="I522" s="9" t="s">
        <v>6975</v>
      </c>
      <c r="J522" s="7">
        <f>COUNTIF('Purchases info'!$B$2:$B$3679,'Consumers info'!B522)</f>
        <v>1</v>
      </c>
      <c r="K522" s="7">
        <f t="shared" si="16"/>
        <v>1</v>
      </c>
      <c r="L522" s="7">
        <f t="shared" si="17"/>
        <v>0</v>
      </c>
      <c r="M522" s="7">
        <f>SUMIF('Purchases info'!$B$2:$B$3679,'Consumers info'!B522,'Purchases info'!$G$2:$G$3679)</f>
        <v>313</v>
      </c>
    </row>
    <row r="523" spans="2:13" x14ac:dyDescent="0.2">
      <c r="B523" s="3" t="s">
        <v>945</v>
      </c>
      <c r="C523" s="1" t="s">
        <v>3189</v>
      </c>
      <c r="D523" s="1" t="s">
        <v>3190</v>
      </c>
      <c r="E523" s="1" t="s">
        <v>3201</v>
      </c>
      <c r="F523" s="6">
        <v>10</v>
      </c>
      <c r="G523" s="3">
        <v>2019</v>
      </c>
      <c r="H523" s="3">
        <v>0</v>
      </c>
      <c r="I523" s="9" t="s">
        <v>6975</v>
      </c>
      <c r="J523" s="7">
        <f>COUNTIF('Purchases info'!$B$2:$B$3679,'Consumers info'!B523)</f>
        <v>1</v>
      </c>
      <c r="K523" s="7">
        <f t="shared" si="16"/>
        <v>1</v>
      </c>
      <c r="L523" s="7">
        <f t="shared" si="17"/>
        <v>0</v>
      </c>
      <c r="M523" s="7">
        <f>SUMIF('Purchases info'!$B$2:$B$3679,'Consumers info'!B523,'Purchases info'!$G$2:$G$3679)</f>
        <v>228</v>
      </c>
    </row>
    <row r="524" spans="2:13" x14ac:dyDescent="0.2">
      <c r="B524" s="3" t="s">
        <v>946</v>
      </c>
      <c r="C524" s="1" t="s">
        <v>3189</v>
      </c>
      <c r="D524" s="1" t="s">
        <v>3190</v>
      </c>
      <c r="E524" s="1" t="s">
        <v>3203</v>
      </c>
      <c r="F524" s="6">
        <v>10</v>
      </c>
      <c r="G524" s="3">
        <v>2019</v>
      </c>
      <c r="H524" s="3">
        <v>0</v>
      </c>
      <c r="I524" s="9" t="s">
        <v>6975</v>
      </c>
      <c r="J524" s="7">
        <f>COUNTIF('Purchases info'!$B$2:$B$3679,'Consumers info'!B524)</f>
        <v>1</v>
      </c>
      <c r="K524" s="7">
        <f t="shared" si="16"/>
        <v>1</v>
      </c>
      <c r="L524" s="7">
        <f t="shared" si="17"/>
        <v>0</v>
      </c>
      <c r="M524" s="7">
        <f>SUMIF('Purchases info'!$B$2:$B$3679,'Consumers info'!B524,'Purchases info'!$G$2:$G$3679)</f>
        <v>383</v>
      </c>
    </row>
    <row r="525" spans="2:13" x14ac:dyDescent="0.2">
      <c r="B525" s="3" t="s">
        <v>947</v>
      </c>
      <c r="C525" s="1" t="s">
        <v>3189</v>
      </c>
      <c r="D525" s="1" t="s">
        <v>3190</v>
      </c>
      <c r="E525" s="1" t="s">
        <v>6</v>
      </c>
      <c r="F525" s="6">
        <v>10</v>
      </c>
      <c r="G525" s="3">
        <v>2019</v>
      </c>
      <c r="H525" s="3">
        <v>1</v>
      </c>
      <c r="I525" s="9" t="s">
        <v>6975</v>
      </c>
      <c r="J525" s="7">
        <f>COUNTIF('Purchases info'!$B$2:$B$3679,'Consumers info'!B525)</f>
        <v>1</v>
      </c>
      <c r="K525" s="7">
        <f t="shared" si="16"/>
        <v>1</v>
      </c>
      <c r="L525" s="7">
        <f t="shared" si="17"/>
        <v>0</v>
      </c>
      <c r="M525" s="7">
        <f>SUMIF('Purchases info'!$B$2:$B$3679,'Consumers info'!B525,'Purchases info'!$G$2:$G$3679)</f>
        <v>144</v>
      </c>
    </row>
    <row r="526" spans="2:13" x14ac:dyDescent="0.2">
      <c r="B526" s="3" t="s">
        <v>948</v>
      </c>
      <c r="C526" s="1" t="s">
        <v>3189</v>
      </c>
      <c r="D526" s="1" t="s">
        <v>3190</v>
      </c>
      <c r="E526" s="1" t="s">
        <v>6</v>
      </c>
      <c r="F526" s="6">
        <v>10</v>
      </c>
      <c r="G526" s="3">
        <v>2019</v>
      </c>
      <c r="H526" s="3">
        <v>0</v>
      </c>
      <c r="I526" s="9" t="s">
        <v>6975</v>
      </c>
      <c r="J526" s="7">
        <f>COUNTIF('Purchases info'!$B$2:$B$3679,'Consumers info'!B526)</f>
        <v>1</v>
      </c>
      <c r="K526" s="7">
        <f t="shared" si="16"/>
        <v>1</v>
      </c>
      <c r="L526" s="7">
        <f t="shared" si="17"/>
        <v>0</v>
      </c>
      <c r="M526" s="7">
        <f>SUMIF('Purchases info'!$B$2:$B$3679,'Consumers info'!B526,'Purchases info'!$G$2:$G$3679)</f>
        <v>168</v>
      </c>
    </row>
    <row r="527" spans="2:13" x14ac:dyDescent="0.2">
      <c r="B527" s="3" t="s">
        <v>949</v>
      </c>
      <c r="C527" s="1" t="s">
        <v>3189</v>
      </c>
      <c r="D527" s="1" t="s">
        <v>3190</v>
      </c>
      <c r="E527" s="1" t="s">
        <v>3201</v>
      </c>
      <c r="F527" s="6">
        <v>10</v>
      </c>
      <c r="G527" s="3">
        <v>2019</v>
      </c>
      <c r="H527" s="3">
        <v>1</v>
      </c>
      <c r="I527" s="9" t="s">
        <v>6975</v>
      </c>
      <c r="J527" s="7">
        <f>COUNTIF('Purchases info'!$B$2:$B$3679,'Consumers info'!B527)</f>
        <v>1</v>
      </c>
      <c r="K527" s="7">
        <f t="shared" si="16"/>
        <v>1</v>
      </c>
      <c r="L527" s="7">
        <f t="shared" si="17"/>
        <v>0</v>
      </c>
      <c r="M527" s="7">
        <f>SUMIF('Purchases info'!$B$2:$B$3679,'Consumers info'!B527,'Purchases info'!$G$2:$G$3679)</f>
        <v>220</v>
      </c>
    </row>
    <row r="528" spans="2:13" x14ac:dyDescent="0.2">
      <c r="B528" s="3" t="s">
        <v>950</v>
      </c>
      <c r="C528" s="1" t="s">
        <v>3189</v>
      </c>
      <c r="D528" s="1" t="s">
        <v>3190</v>
      </c>
      <c r="E528" s="1" t="s">
        <v>3202</v>
      </c>
      <c r="F528" s="6">
        <v>10</v>
      </c>
      <c r="G528" s="3">
        <v>2019</v>
      </c>
      <c r="H528" s="3">
        <v>0</v>
      </c>
      <c r="I528" s="9" t="s">
        <v>6975</v>
      </c>
      <c r="J528" s="7">
        <f>COUNTIF('Purchases info'!$B$2:$B$3679,'Consumers info'!B528)</f>
        <v>1</v>
      </c>
      <c r="K528" s="7">
        <f t="shared" si="16"/>
        <v>1</v>
      </c>
      <c r="L528" s="7">
        <f t="shared" si="17"/>
        <v>0</v>
      </c>
      <c r="M528" s="7">
        <f>SUMIF('Purchases info'!$B$2:$B$3679,'Consumers info'!B528,'Purchases info'!$G$2:$G$3679)</f>
        <v>220</v>
      </c>
    </row>
    <row r="529" spans="2:13" x14ac:dyDescent="0.2">
      <c r="B529" s="3" t="s">
        <v>951</v>
      </c>
      <c r="C529" s="1" t="s">
        <v>3189</v>
      </c>
      <c r="D529" s="1" t="s">
        <v>3190</v>
      </c>
      <c r="E529" s="1" t="s">
        <v>3201</v>
      </c>
      <c r="F529" s="6">
        <v>10</v>
      </c>
      <c r="G529" s="3">
        <v>2019</v>
      </c>
      <c r="H529" s="3">
        <v>0</v>
      </c>
      <c r="I529" s="9" t="s">
        <v>6975</v>
      </c>
      <c r="J529" s="7">
        <f>COUNTIF('Purchases info'!$B$2:$B$3679,'Consumers info'!B529)</f>
        <v>1</v>
      </c>
      <c r="K529" s="7">
        <f t="shared" si="16"/>
        <v>1</v>
      </c>
      <c r="L529" s="7">
        <f t="shared" si="17"/>
        <v>0</v>
      </c>
      <c r="M529" s="7">
        <f>SUMIF('Purchases info'!$B$2:$B$3679,'Consumers info'!B529,'Purchases info'!$G$2:$G$3679)</f>
        <v>210</v>
      </c>
    </row>
    <row r="530" spans="2:13" x14ac:dyDescent="0.2">
      <c r="B530" s="3" t="s">
        <v>952</v>
      </c>
      <c r="C530" s="1" t="s">
        <v>3189</v>
      </c>
      <c r="D530" s="1" t="s">
        <v>3190</v>
      </c>
      <c r="E530" s="1" t="s">
        <v>3201</v>
      </c>
      <c r="F530" s="6">
        <v>10</v>
      </c>
      <c r="G530" s="3">
        <v>2019</v>
      </c>
      <c r="H530" s="3">
        <v>0</v>
      </c>
      <c r="I530" s="9" t="s">
        <v>6975</v>
      </c>
      <c r="J530" s="7">
        <f>COUNTIF('Purchases info'!$B$2:$B$3679,'Consumers info'!B530)</f>
        <v>1</v>
      </c>
      <c r="K530" s="7">
        <f t="shared" si="16"/>
        <v>1</v>
      </c>
      <c r="L530" s="7">
        <f t="shared" si="17"/>
        <v>0</v>
      </c>
      <c r="M530" s="7">
        <f>SUMIF('Purchases info'!$B$2:$B$3679,'Consumers info'!B530,'Purchases info'!$G$2:$G$3679)</f>
        <v>447</v>
      </c>
    </row>
    <row r="531" spans="2:13" x14ac:dyDescent="0.2">
      <c r="B531" s="3" t="s">
        <v>953</v>
      </c>
      <c r="C531" s="1" t="s">
        <v>3189</v>
      </c>
      <c r="D531" s="1" t="s">
        <v>3190</v>
      </c>
      <c r="E531" s="1" t="s">
        <v>3201</v>
      </c>
      <c r="F531" s="6">
        <v>10</v>
      </c>
      <c r="G531" s="3">
        <v>2019</v>
      </c>
      <c r="H531" s="3">
        <v>0</v>
      </c>
      <c r="I531" s="9" t="s">
        <v>6975</v>
      </c>
      <c r="J531" s="7">
        <f>COUNTIF('Purchases info'!$B$2:$B$3679,'Consumers info'!B531)</f>
        <v>1</v>
      </c>
      <c r="K531" s="7">
        <f t="shared" si="16"/>
        <v>1</v>
      </c>
      <c r="L531" s="7">
        <f t="shared" si="17"/>
        <v>0</v>
      </c>
      <c r="M531" s="7">
        <f>SUMIF('Purchases info'!$B$2:$B$3679,'Consumers info'!B531,'Purchases info'!$G$2:$G$3679)</f>
        <v>538</v>
      </c>
    </row>
    <row r="532" spans="2:13" x14ac:dyDescent="0.2">
      <c r="B532" s="3" t="s">
        <v>954</v>
      </c>
      <c r="C532" s="1" t="s">
        <v>3189</v>
      </c>
      <c r="D532" s="1" t="s">
        <v>3190</v>
      </c>
      <c r="E532" s="1" t="s">
        <v>3202</v>
      </c>
      <c r="F532" s="6">
        <v>10</v>
      </c>
      <c r="G532" s="3">
        <v>2019</v>
      </c>
      <c r="H532" s="3">
        <v>0</v>
      </c>
      <c r="I532" s="9" t="s">
        <v>6975</v>
      </c>
      <c r="J532" s="7">
        <f>COUNTIF('Purchases info'!$B$2:$B$3679,'Consumers info'!B532)</f>
        <v>1</v>
      </c>
      <c r="K532" s="7">
        <f t="shared" si="16"/>
        <v>1</v>
      </c>
      <c r="L532" s="7">
        <f t="shared" si="17"/>
        <v>0</v>
      </c>
      <c r="M532" s="7">
        <f>SUMIF('Purchases info'!$B$2:$B$3679,'Consumers info'!B532,'Purchases info'!$G$2:$G$3679)</f>
        <v>261</v>
      </c>
    </row>
    <row r="533" spans="2:13" x14ac:dyDescent="0.2">
      <c r="B533" s="3" t="s">
        <v>955</v>
      </c>
      <c r="C533" s="1" t="s">
        <v>3189</v>
      </c>
      <c r="D533" s="1" t="s">
        <v>3190</v>
      </c>
      <c r="E533" s="1" t="s">
        <v>6</v>
      </c>
      <c r="F533" s="6">
        <v>10</v>
      </c>
      <c r="G533" s="3">
        <v>2019</v>
      </c>
      <c r="H533" s="3">
        <v>0</v>
      </c>
      <c r="I533" s="9" t="s">
        <v>6975</v>
      </c>
      <c r="J533" s="7">
        <f>COUNTIF('Purchases info'!$B$2:$B$3679,'Consumers info'!B533)</f>
        <v>1</v>
      </c>
      <c r="K533" s="7">
        <f t="shared" si="16"/>
        <v>1</v>
      </c>
      <c r="L533" s="7">
        <f t="shared" si="17"/>
        <v>0</v>
      </c>
      <c r="M533" s="7">
        <f>SUMIF('Purchases info'!$B$2:$B$3679,'Consumers info'!B533,'Purchases info'!$G$2:$G$3679)</f>
        <v>383</v>
      </c>
    </row>
    <row r="534" spans="2:13" x14ac:dyDescent="0.2">
      <c r="B534" s="3" t="s">
        <v>956</v>
      </c>
      <c r="C534" s="1" t="s">
        <v>3189</v>
      </c>
      <c r="D534" s="1" t="s">
        <v>3190</v>
      </c>
      <c r="E534" s="1" t="s">
        <v>6</v>
      </c>
      <c r="F534" s="6">
        <v>10</v>
      </c>
      <c r="G534" s="3">
        <v>2019</v>
      </c>
      <c r="H534" s="3">
        <v>0</v>
      </c>
      <c r="I534" s="9" t="s">
        <v>6975</v>
      </c>
      <c r="J534" s="7">
        <f>COUNTIF('Purchases info'!$B$2:$B$3679,'Consumers info'!B534)</f>
        <v>1</v>
      </c>
      <c r="K534" s="7">
        <f t="shared" ref="K534:K597" si="18">IF(J534=1,IF(I534="Active",1,0),0)</f>
        <v>1</v>
      </c>
      <c r="L534" s="7">
        <f t="shared" si="17"/>
        <v>0</v>
      </c>
      <c r="M534" s="7">
        <f>SUMIF('Purchases info'!$B$2:$B$3679,'Consumers info'!B534,'Purchases info'!$G$2:$G$3679)</f>
        <v>447</v>
      </c>
    </row>
    <row r="535" spans="2:13" x14ac:dyDescent="0.2">
      <c r="B535" s="3" t="s">
        <v>957</v>
      </c>
      <c r="C535" s="1" t="s">
        <v>3189</v>
      </c>
      <c r="D535" s="1" t="s">
        <v>3190</v>
      </c>
      <c r="E535" s="1" t="s">
        <v>3202</v>
      </c>
      <c r="F535" s="6">
        <v>10</v>
      </c>
      <c r="G535" s="3">
        <v>2019</v>
      </c>
      <c r="H535" s="3">
        <v>1</v>
      </c>
      <c r="I535" s="9" t="s">
        <v>6975</v>
      </c>
      <c r="J535" s="7">
        <f>COUNTIF('Purchases info'!$B$2:$B$3679,'Consumers info'!B535)</f>
        <v>1</v>
      </c>
      <c r="K535" s="7">
        <f t="shared" si="18"/>
        <v>1</v>
      </c>
      <c r="L535" s="7">
        <f t="shared" si="17"/>
        <v>0</v>
      </c>
      <c r="M535" s="7">
        <f>SUMIF('Purchases info'!$B$2:$B$3679,'Consumers info'!B535,'Purchases info'!$G$2:$G$3679)</f>
        <v>168</v>
      </c>
    </row>
    <row r="536" spans="2:13" x14ac:dyDescent="0.2">
      <c r="B536" s="3" t="s">
        <v>958</v>
      </c>
      <c r="C536" s="1" t="s">
        <v>3189</v>
      </c>
      <c r="D536" s="1" t="s">
        <v>3190</v>
      </c>
      <c r="E536" s="1" t="s">
        <v>3202</v>
      </c>
      <c r="F536" s="6">
        <v>10</v>
      </c>
      <c r="G536" s="3">
        <v>2019</v>
      </c>
      <c r="H536" s="3">
        <v>0</v>
      </c>
      <c r="I536" s="9" t="s">
        <v>6975</v>
      </c>
      <c r="J536" s="7">
        <f>COUNTIF('Purchases info'!$B$2:$B$3679,'Consumers info'!B536)</f>
        <v>1</v>
      </c>
      <c r="K536" s="7">
        <f t="shared" si="18"/>
        <v>1</v>
      </c>
      <c r="L536" s="7">
        <f t="shared" si="17"/>
        <v>0</v>
      </c>
      <c r="M536" s="7">
        <f>SUMIF('Purchases info'!$B$2:$B$3679,'Consumers info'!B536,'Purchases info'!$G$2:$G$3679)</f>
        <v>168</v>
      </c>
    </row>
    <row r="537" spans="2:13" x14ac:dyDescent="0.2">
      <c r="B537" s="3" t="s">
        <v>959</v>
      </c>
      <c r="C537" s="1" t="s">
        <v>3189</v>
      </c>
      <c r="D537" s="1" t="s">
        <v>3190</v>
      </c>
      <c r="E537" s="1" t="s">
        <v>3203</v>
      </c>
      <c r="F537" s="6">
        <v>10</v>
      </c>
      <c r="G537" s="3">
        <v>2019</v>
      </c>
      <c r="H537" s="3">
        <v>0</v>
      </c>
      <c r="I537" s="9" t="s">
        <v>6975</v>
      </c>
      <c r="J537" s="7">
        <f>COUNTIF('Purchases info'!$B$2:$B$3679,'Consumers info'!B537)</f>
        <v>1</v>
      </c>
      <c r="K537" s="7">
        <f t="shared" si="18"/>
        <v>1</v>
      </c>
      <c r="L537" s="7">
        <f t="shared" si="17"/>
        <v>0</v>
      </c>
      <c r="M537" s="7">
        <f>SUMIF('Purchases info'!$B$2:$B$3679,'Consumers info'!B537,'Purchases info'!$G$2:$G$3679)</f>
        <v>240</v>
      </c>
    </row>
    <row r="538" spans="2:13" x14ac:dyDescent="0.2">
      <c r="B538" s="3" t="s">
        <v>960</v>
      </c>
      <c r="C538" s="1" t="s">
        <v>3189</v>
      </c>
      <c r="D538" s="1" t="s">
        <v>3190</v>
      </c>
      <c r="E538" s="1" t="s">
        <v>6</v>
      </c>
      <c r="F538" s="6">
        <v>10</v>
      </c>
      <c r="G538" s="3">
        <v>2019</v>
      </c>
      <c r="H538" s="3">
        <v>1</v>
      </c>
      <c r="I538" s="9" t="s">
        <v>6975</v>
      </c>
      <c r="J538" s="7">
        <f>COUNTIF('Purchases info'!$B$2:$B$3679,'Consumers info'!B538)</f>
        <v>1</v>
      </c>
      <c r="K538" s="7">
        <f t="shared" si="18"/>
        <v>1</v>
      </c>
      <c r="L538" s="7">
        <f t="shared" si="17"/>
        <v>0</v>
      </c>
      <c r="M538" s="7">
        <f>SUMIF('Purchases info'!$B$2:$B$3679,'Consumers info'!B538,'Purchases info'!$G$2:$G$3679)</f>
        <v>205</v>
      </c>
    </row>
    <row r="539" spans="2:13" x14ac:dyDescent="0.2">
      <c r="B539" s="3" t="s">
        <v>961</v>
      </c>
      <c r="C539" s="1" t="s">
        <v>3189</v>
      </c>
      <c r="D539" s="1" t="s">
        <v>3190</v>
      </c>
      <c r="E539" s="1" t="s">
        <v>3201</v>
      </c>
      <c r="F539" s="6">
        <v>10</v>
      </c>
      <c r="G539" s="3">
        <v>2019</v>
      </c>
      <c r="H539" s="3">
        <v>1</v>
      </c>
      <c r="I539" s="9" t="s">
        <v>6975</v>
      </c>
      <c r="J539" s="7">
        <f>COUNTIF('Purchases info'!$B$2:$B$3679,'Consumers info'!B539)</f>
        <v>1</v>
      </c>
      <c r="K539" s="7">
        <f t="shared" si="18"/>
        <v>1</v>
      </c>
      <c r="L539" s="7">
        <f t="shared" si="17"/>
        <v>0</v>
      </c>
      <c r="M539" s="7">
        <f>SUMIF('Purchases info'!$B$2:$B$3679,'Consumers info'!B539,'Purchases info'!$G$2:$G$3679)</f>
        <v>192</v>
      </c>
    </row>
    <row r="540" spans="2:13" x14ac:dyDescent="0.2">
      <c r="B540" s="3" t="s">
        <v>962</v>
      </c>
      <c r="C540" s="1" t="s">
        <v>3189</v>
      </c>
      <c r="D540" s="1" t="s">
        <v>3190</v>
      </c>
      <c r="E540" s="1" t="s">
        <v>3202</v>
      </c>
      <c r="F540" s="6">
        <v>10</v>
      </c>
      <c r="G540" s="3">
        <v>2019</v>
      </c>
      <c r="H540" s="3">
        <v>0</v>
      </c>
      <c r="I540" s="9" t="s">
        <v>6975</v>
      </c>
      <c r="J540" s="7">
        <f>COUNTIF('Purchases info'!$B$2:$B$3679,'Consumers info'!B540)</f>
        <v>1</v>
      </c>
      <c r="K540" s="7">
        <f t="shared" si="18"/>
        <v>1</v>
      </c>
      <c r="L540" s="7">
        <f t="shared" si="17"/>
        <v>0</v>
      </c>
      <c r="M540" s="7">
        <f>SUMIF('Purchases info'!$B$2:$B$3679,'Consumers info'!B540,'Purchases info'!$G$2:$G$3679)</f>
        <v>488</v>
      </c>
    </row>
    <row r="541" spans="2:13" x14ac:dyDescent="0.2">
      <c r="B541" s="3" t="s">
        <v>963</v>
      </c>
      <c r="C541" s="1" t="s">
        <v>3189</v>
      </c>
      <c r="D541" s="1" t="s">
        <v>3190</v>
      </c>
      <c r="E541" s="1" t="s">
        <v>3203</v>
      </c>
      <c r="F541" s="6">
        <v>10</v>
      </c>
      <c r="G541" s="3">
        <v>2019</v>
      </c>
      <c r="H541" s="3">
        <v>0</v>
      </c>
      <c r="I541" s="9" t="s">
        <v>6975</v>
      </c>
      <c r="J541" s="7">
        <f>COUNTIF('Purchases info'!$B$2:$B$3679,'Consumers info'!B541)</f>
        <v>1</v>
      </c>
      <c r="K541" s="7">
        <f t="shared" si="18"/>
        <v>1</v>
      </c>
      <c r="L541" s="7">
        <f t="shared" si="17"/>
        <v>0</v>
      </c>
      <c r="M541" s="7">
        <f>SUMIF('Purchases info'!$B$2:$B$3679,'Consumers info'!B541,'Purchases info'!$G$2:$G$3679)</f>
        <v>180</v>
      </c>
    </row>
    <row r="542" spans="2:13" x14ac:dyDescent="0.2">
      <c r="B542" s="3" t="s">
        <v>964</v>
      </c>
      <c r="C542" s="1" t="s">
        <v>3189</v>
      </c>
      <c r="D542" s="1" t="s">
        <v>3190</v>
      </c>
      <c r="E542" s="1" t="s">
        <v>3203</v>
      </c>
      <c r="F542" s="6">
        <v>10</v>
      </c>
      <c r="G542" s="3">
        <v>2019</v>
      </c>
      <c r="H542" s="3">
        <v>0</v>
      </c>
      <c r="I542" s="9" t="s">
        <v>6975</v>
      </c>
      <c r="J542" s="7">
        <f>COUNTIF('Purchases info'!$B$2:$B$3679,'Consumers info'!B542)</f>
        <v>1</v>
      </c>
      <c r="K542" s="7">
        <f t="shared" si="18"/>
        <v>1</v>
      </c>
      <c r="L542" s="7">
        <f t="shared" si="17"/>
        <v>0</v>
      </c>
      <c r="M542" s="7">
        <f>SUMIF('Purchases info'!$B$2:$B$3679,'Consumers info'!B542,'Purchases info'!$G$2:$G$3679)</f>
        <v>283</v>
      </c>
    </row>
    <row r="543" spans="2:13" x14ac:dyDescent="0.2">
      <c r="B543" s="3" t="s">
        <v>965</v>
      </c>
      <c r="C543" s="1" t="s">
        <v>3189</v>
      </c>
      <c r="D543" s="1" t="s">
        <v>3190</v>
      </c>
      <c r="E543" s="1" t="s">
        <v>6</v>
      </c>
      <c r="F543" s="6">
        <v>10</v>
      </c>
      <c r="G543" s="3">
        <v>2019</v>
      </c>
      <c r="H543" s="3">
        <v>0</v>
      </c>
      <c r="I543" s="9" t="s">
        <v>6975</v>
      </c>
      <c r="J543" s="7">
        <f>COUNTIF('Purchases info'!$B$2:$B$3679,'Consumers info'!B543)</f>
        <v>1</v>
      </c>
      <c r="K543" s="7">
        <f t="shared" si="18"/>
        <v>1</v>
      </c>
      <c r="L543" s="7">
        <f t="shared" si="17"/>
        <v>0</v>
      </c>
      <c r="M543" s="7">
        <f>SUMIF('Purchases info'!$B$2:$B$3679,'Consumers info'!B543,'Purchases info'!$G$2:$G$3679)</f>
        <v>447</v>
      </c>
    </row>
    <row r="544" spans="2:13" x14ac:dyDescent="0.2">
      <c r="B544" s="3" t="s">
        <v>966</v>
      </c>
      <c r="C544" s="1" t="s">
        <v>3189</v>
      </c>
      <c r="D544" s="1" t="s">
        <v>3190</v>
      </c>
      <c r="E544" s="1" t="s">
        <v>6</v>
      </c>
      <c r="F544" s="6">
        <v>10</v>
      </c>
      <c r="G544" s="3">
        <v>2019</v>
      </c>
      <c r="H544" s="3">
        <v>1</v>
      </c>
      <c r="I544" s="9" t="s">
        <v>6975</v>
      </c>
      <c r="J544" s="7">
        <f>COUNTIF('Purchases info'!$B$2:$B$3679,'Consumers info'!B544)</f>
        <v>1</v>
      </c>
      <c r="K544" s="7">
        <f t="shared" si="18"/>
        <v>1</v>
      </c>
      <c r="L544" s="7">
        <f t="shared" si="17"/>
        <v>0</v>
      </c>
      <c r="M544" s="7">
        <f>SUMIF('Purchases info'!$B$2:$B$3679,'Consumers info'!B544,'Purchases info'!$G$2:$G$3679)</f>
        <v>168</v>
      </c>
    </row>
    <row r="545" spans="2:13" x14ac:dyDescent="0.2">
      <c r="B545" s="3" t="s">
        <v>967</v>
      </c>
      <c r="C545" s="1" t="s">
        <v>3189</v>
      </c>
      <c r="D545" s="1" t="s">
        <v>3190</v>
      </c>
      <c r="E545" s="1" t="s">
        <v>3202</v>
      </c>
      <c r="F545" s="6">
        <v>10</v>
      </c>
      <c r="G545" s="3">
        <v>2019</v>
      </c>
      <c r="H545" s="3">
        <v>1</v>
      </c>
      <c r="I545" s="9" t="s">
        <v>6975</v>
      </c>
      <c r="J545" s="7">
        <f>COUNTIF('Purchases info'!$B$2:$B$3679,'Consumers info'!B545)</f>
        <v>1</v>
      </c>
      <c r="K545" s="7">
        <f t="shared" si="18"/>
        <v>1</v>
      </c>
      <c r="L545" s="7">
        <f t="shared" si="17"/>
        <v>0</v>
      </c>
      <c r="M545" s="7">
        <f>SUMIF('Purchases info'!$B$2:$B$3679,'Consumers info'!B545,'Purchases info'!$G$2:$G$3679)</f>
        <v>172</v>
      </c>
    </row>
    <row r="546" spans="2:13" x14ac:dyDescent="0.2">
      <c r="B546" s="3" t="s">
        <v>968</v>
      </c>
      <c r="C546" s="1" t="s">
        <v>3189</v>
      </c>
      <c r="D546" s="1" t="s">
        <v>3190</v>
      </c>
      <c r="E546" s="1" t="s">
        <v>3203</v>
      </c>
      <c r="F546" s="6">
        <v>10</v>
      </c>
      <c r="G546" s="3">
        <v>2019</v>
      </c>
      <c r="H546" s="3">
        <v>1</v>
      </c>
      <c r="I546" s="9" t="s">
        <v>6975</v>
      </c>
      <c r="J546" s="7">
        <f>COUNTIF('Purchases info'!$B$2:$B$3679,'Consumers info'!B546)</f>
        <v>1</v>
      </c>
      <c r="K546" s="7">
        <f t="shared" si="18"/>
        <v>1</v>
      </c>
      <c r="L546" s="7">
        <f t="shared" si="17"/>
        <v>0</v>
      </c>
      <c r="M546" s="7">
        <f>SUMIF('Purchases info'!$B$2:$B$3679,'Consumers info'!B546,'Purchases info'!$G$2:$G$3679)</f>
        <v>240</v>
      </c>
    </row>
    <row r="547" spans="2:13" x14ac:dyDescent="0.2">
      <c r="B547" s="3" t="s">
        <v>969</v>
      </c>
      <c r="C547" s="1" t="s">
        <v>3189</v>
      </c>
      <c r="D547" s="1" t="s">
        <v>3190</v>
      </c>
      <c r="E547" s="1" t="s">
        <v>3203</v>
      </c>
      <c r="F547" s="6">
        <v>10</v>
      </c>
      <c r="G547" s="3">
        <v>2019</v>
      </c>
      <c r="H547" s="3">
        <v>1</v>
      </c>
      <c r="I547" s="9" t="s">
        <v>6975</v>
      </c>
      <c r="J547" s="7">
        <f>COUNTIF('Purchases info'!$B$2:$B$3679,'Consumers info'!B547)</f>
        <v>1</v>
      </c>
      <c r="K547" s="7">
        <f t="shared" si="18"/>
        <v>1</v>
      </c>
      <c r="L547" s="7">
        <f t="shared" si="17"/>
        <v>0</v>
      </c>
      <c r="M547" s="7">
        <f>SUMIF('Purchases info'!$B$2:$B$3679,'Consumers info'!B547,'Purchases info'!$G$2:$G$3679)</f>
        <v>220</v>
      </c>
    </row>
    <row r="548" spans="2:13" x14ac:dyDescent="0.2">
      <c r="B548" s="3" t="s">
        <v>970</v>
      </c>
      <c r="C548" s="1" t="s">
        <v>3189</v>
      </c>
      <c r="D548" s="1" t="s">
        <v>3190</v>
      </c>
      <c r="E548" s="1" t="s">
        <v>6</v>
      </c>
      <c r="F548" s="6">
        <v>10</v>
      </c>
      <c r="G548" s="3">
        <v>2019</v>
      </c>
      <c r="H548" s="3">
        <v>1</v>
      </c>
      <c r="I548" s="9" t="s">
        <v>6975</v>
      </c>
      <c r="J548" s="7">
        <f>COUNTIF('Purchases info'!$B$2:$B$3679,'Consumers info'!B548)</f>
        <v>1</v>
      </c>
      <c r="K548" s="7">
        <f t="shared" si="18"/>
        <v>1</v>
      </c>
      <c r="L548" s="7">
        <f t="shared" si="17"/>
        <v>0</v>
      </c>
      <c r="M548" s="7">
        <f>SUMIF('Purchases info'!$B$2:$B$3679,'Consumers info'!B548,'Purchases info'!$G$2:$G$3679)</f>
        <v>192</v>
      </c>
    </row>
    <row r="549" spans="2:13" x14ac:dyDescent="0.2">
      <c r="B549" s="3" t="s">
        <v>971</v>
      </c>
      <c r="C549" s="1" t="s">
        <v>3189</v>
      </c>
      <c r="D549" s="1" t="s">
        <v>3190</v>
      </c>
      <c r="E549" s="1" t="s">
        <v>3202</v>
      </c>
      <c r="F549" s="6">
        <v>10</v>
      </c>
      <c r="G549" s="3">
        <v>2019</v>
      </c>
      <c r="H549" s="3">
        <v>0</v>
      </c>
      <c r="I549" s="9" t="s">
        <v>6975</v>
      </c>
      <c r="J549" s="7">
        <f>COUNTIF('Purchases info'!$B$2:$B$3679,'Consumers info'!B549)</f>
        <v>1</v>
      </c>
      <c r="K549" s="7">
        <f t="shared" si="18"/>
        <v>1</v>
      </c>
      <c r="L549" s="7">
        <f t="shared" si="17"/>
        <v>0</v>
      </c>
      <c r="M549" s="7">
        <f>SUMIF('Purchases info'!$B$2:$B$3679,'Consumers info'!B549,'Purchases info'!$G$2:$G$3679)</f>
        <v>258</v>
      </c>
    </row>
    <row r="550" spans="2:13" x14ac:dyDescent="0.2">
      <c r="B550" s="3" t="s">
        <v>972</v>
      </c>
      <c r="C550" s="1" t="s">
        <v>3189</v>
      </c>
      <c r="D550" s="1" t="s">
        <v>3190</v>
      </c>
      <c r="E550" s="1" t="s">
        <v>3202</v>
      </c>
      <c r="F550" s="6">
        <v>10</v>
      </c>
      <c r="G550" s="3">
        <v>2019</v>
      </c>
      <c r="H550" s="3">
        <v>1</v>
      </c>
      <c r="I550" s="9" t="s">
        <v>6975</v>
      </c>
      <c r="J550" s="7">
        <f>COUNTIF('Purchases info'!$B$2:$B$3679,'Consumers info'!B550)</f>
        <v>1</v>
      </c>
      <c r="K550" s="7">
        <f t="shared" si="18"/>
        <v>1</v>
      </c>
      <c r="L550" s="7">
        <f t="shared" si="17"/>
        <v>0</v>
      </c>
      <c r="M550" s="7">
        <f>SUMIF('Purchases info'!$B$2:$B$3679,'Consumers info'!B550,'Purchases info'!$G$2:$G$3679)</f>
        <v>540</v>
      </c>
    </row>
    <row r="551" spans="2:13" x14ac:dyDescent="0.2">
      <c r="B551" s="3" t="s">
        <v>973</v>
      </c>
      <c r="C551" s="1" t="s">
        <v>3189</v>
      </c>
      <c r="D551" s="1" t="s">
        <v>3190</v>
      </c>
      <c r="E551" s="1" t="s">
        <v>6</v>
      </c>
      <c r="F551" s="6">
        <v>10</v>
      </c>
      <c r="G551" s="3">
        <v>2019</v>
      </c>
      <c r="H551" s="3">
        <v>0</v>
      </c>
      <c r="I551" s="9" t="s">
        <v>6975</v>
      </c>
      <c r="J551" s="7">
        <f>COUNTIF('Purchases info'!$B$2:$B$3679,'Consumers info'!B551)</f>
        <v>1</v>
      </c>
      <c r="K551" s="7">
        <f t="shared" si="18"/>
        <v>1</v>
      </c>
      <c r="L551" s="7">
        <f t="shared" si="17"/>
        <v>0</v>
      </c>
      <c r="M551" s="7">
        <f>SUMIF('Purchases info'!$B$2:$B$3679,'Consumers info'!B551,'Purchases info'!$G$2:$G$3679)</f>
        <v>228</v>
      </c>
    </row>
    <row r="552" spans="2:13" x14ac:dyDescent="0.2">
      <c r="B552" s="3" t="s">
        <v>974</v>
      </c>
      <c r="C552" s="1" t="s">
        <v>3189</v>
      </c>
      <c r="D552" s="1" t="s">
        <v>3190</v>
      </c>
      <c r="E552" s="1" t="s">
        <v>3203</v>
      </c>
      <c r="F552" s="6">
        <v>10</v>
      </c>
      <c r="G552" s="3">
        <v>2019</v>
      </c>
      <c r="H552" s="3">
        <v>0</v>
      </c>
      <c r="I552" s="9" t="s">
        <v>6975</v>
      </c>
      <c r="J552" s="7">
        <f>COUNTIF('Purchases info'!$B$2:$B$3679,'Consumers info'!B552)</f>
        <v>1</v>
      </c>
      <c r="K552" s="7">
        <f t="shared" si="18"/>
        <v>1</v>
      </c>
      <c r="L552" s="7">
        <f t="shared" si="17"/>
        <v>0</v>
      </c>
      <c r="M552" s="7">
        <f>SUMIF('Purchases info'!$B$2:$B$3679,'Consumers info'!B552,'Purchases info'!$G$2:$G$3679)</f>
        <v>345</v>
      </c>
    </row>
    <row r="553" spans="2:13" x14ac:dyDescent="0.2">
      <c r="B553" s="3" t="s">
        <v>975</v>
      </c>
      <c r="C553" s="1" t="s">
        <v>3189</v>
      </c>
      <c r="D553" s="1" t="s">
        <v>3190</v>
      </c>
      <c r="E553" s="1" t="s">
        <v>3200</v>
      </c>
      <c r="F553" s="6">
        <v>10</v>
      </c>
      <c r="G553" s="3">
        <v>2019</v>
      </c>
      <c r="H553" s="3">
        <v>0</v>
      </c>
      <c r="I553" s="9" t="s">
        <v>6975</v>
      </c>
      <c r="J553" s="7">
        <f>COUNTIF('Purchases info'!$B$2:$B$3679,'Consumers info'!B553)</f>
        <v>1</v>
      </c>
      <c r="K553" s="7">
        <f t="shared" si="18"/>
        <v>1</v>
      </c>
      <c r="L553" s="7">
        <f t="shared" si="17"/>
        <v>0</v>
      </c>
      <c r="M553" s="7">
        <f>SUMIF('Purchases info'!$B$2:$B$3679,'Consumers info'!B553,'Purchases info'!$G$2:$G$3679)</f>
        <v>172</v>
      </c>
    </row>
    <row r="554" spans="2:13" x14ac:dyDescent="0.2">
      <c r="B554" s="3" t="s">
        <v>976</v>
      </c>
      <c r="C554" s="1" t="s">
        <v>3189</v>
      </c>
      <c r="D554" s="1" t="s">
        <v>3190</v>
      </c>
      <c r="E554" s="1" t="s">
        <v>6</v>
      </c>
      <c r="F554" s="6">
        <v>10</v>
      </c>
      <c r="G554" s="3">
        <v>2019</v>
      </c>
      <c r="H554" s="3">
        <v>1</v>
      </c>
      <c r="I554" s="9" t="s">
        <v>6975</v>
      </c>
      <c r="J554" s="7">
        <f>COUNTIF('Purchases info'!$B$2:$B$3679,'Consumers info'!B554)</f>
        <v>1</v>
      </c>
      <c r="K554" s="7">
        <f t="shared" si="18"/>
        <v>1</v>
      </c>
      <c r="L554" s="7">
        <f t="shared" si="17"/>
        <v>0</v>
      </c>
      <c r="M554" s="7">
        <f>SUMIF('Purchases info'!$B$2:$B$3679,'Consumers info'!B554,'Purchases info'!$G$2:$G$3679)</f>
        <v>172</v>
      </c>
    </row>
    <row r="555" spans="2:13" x14ac:dyDescent="0.2">
      <c r="B555" s="3" t="s">
        <v>977</v>
      </c>
      <c r="C555" s="1" t="s">
        <v>3189</v>
      </c>
      <c r="D555" s="1" t="s">
        <v>3190</v>
      </c>
      <c r="E555" s="1" t="s">
        <v>3202</v>
      </c>
      <c r="F555" s="6">
        <v>10</v>
      </c>
      <c r="G555" s="3">
        <v>2019</v>
      </c>
      <c r="H555" s="3">
        <v>0</v>
      </c>
      <c r="I555" s="9" t="s">
        <v>6975</v>
      </c>
      <c r="J555" s="7">
        <f>COUNTIF('Purchases info'!$B$2:$B$3679,'Consumers info'!B555)</f>
        <v>1</v>
      </c>
      <c r="K555" s="7">
        <f t="shared" si="18"/>
        <v>1</v>
      </c>
      <c r="L555" s="7">
        <f t="shared" si="17"/>
        <v>0</v>
      </c>
      <c r="M555" s="7">
        <f>SUMIF('Purchases info'!$B$2:$B$3679,'Consumers info'!B555,'Purchases info'!$G$2:$G$3679)</f>
        <v>192</v>
      </c>
    </row>
    <row r="556" spans="2:13" x14ac:dyDescent="0.2">
      <c r="B556" s="3" t="s">
        <v>978</v>
      </c>
      <c r="C556" s="1" t="s">
        <v>3189</v>
      </c>
      <c r="D556" s="1" t="s">
        <v>3190</v>
      </c>
      <c r="E556" s="1" t="s">
        <v>6</v>
      </c>
      <c r="F556" s="6">
        <v>10</v>
      </c>
      <c r="G556" s="3">
        <v>2019</v>
      </c>
      <c r="H556" s="3">
        <v>1</v>
      </c>
      <c r="I556" s="9" t="s">
        <v>6975</v>
      </c>
      <c r="J556" s="7">
        <f>COUNTIF('Purchases info'!$B$2:$B$3679,'Consumers info'!B556)</f>
        <v>1</v>
      </c>
      <c r="K556" s="7">
        <f t="shared" si="18"/>
        <v>1</v>
      </c>
      <c r="L556" s="7">
        <f t="shared" si="17"/>
        <v>0</v>
      </c>
      <c r="M556" s="7">
        <f>SUMIF('Purchases info'!$B$2:$B$3679,'Consumers info'!B556,'Purchases info'!$G$2:$G$3679)</f>
        <v>205</v>
      </c>
    </row>
    <row r="557" spans="2:13" x14ac:dyDescent="0.2">
      <c r="B557" s="3" t="s">
        <v>979</v>
      </c>
      <c r="C557" s="1" t="s">
        <v>3189</v>
      </c>
      <c r="D557" s="1" t="s">
        <v>3190</v>
      </c>
      <c r="E557" s="1" t="s">
        <v>3201</v>
      </c>
      <c r="F557" s="6">
        <v>10</v>
      </c>
      <c r="G557" s="3">
        <v>2019</v>
      </c>
      <c r="H557" s="3">
        <v>1</v>
      </c>
      <c r="I557" s="9" t="s">
        <v>6975</v>
      </c>
      <c r="J557" s="7">
        <f>COUNTIF('Purchases info'!$B$2:$B$3679,'Consumers info'!B557)</f>
        <v>1</v>
      </c>
      <c r="K557" s="7">
        <f t="shared" si="18"/>
        <v>1</v>
      </c>
      <c r="L557" s="7">
        <f t="shared" si="17"/>
        <v>0</v>
      </c>
      <c r="M557" s="7">
        <f>SUMIF('Purchases info'!$B$2:$B$3679,'Consumers info'!B557,'Purchases info'!$G$2:$G$3679)</f>
        <v>205</v>
      </c>
    </row>
    <row r="558" spans="2:13" x14ac:dyDescent="0.2">
      <c r="B558" s="3" t="s">
        <v>980</v>
      </c>
      <c r="C558" s="1" t="s">
        <v>3189</v>
      </c>
      <c r="D558" s="1" t="s">
        <v>3190</v>
      </c>
      <c r="E558" s="1" t="s">
        <v>3201</v>
      </c>
      <c r="F558" s="6">
        <v>10</v>
      </c>
      <c r="G558" s="3">
        <v>2019</v>
      </c>
      <c r="H558" s="3">
        <v>0</v>
      </c>
      <c r="I558" s="9" t="s">
        <v>6975</v>
      </c>
      <c r="J558" s="7">
        <f>COUNTIF('Purchases info'!$B$2:$B$3679,'Consumers info'!B558)</f>
        <v>1</v>
      </c>
      <c r="K558" s="7">
        <f t="shared" si="18"/>
        <v>1</v>
      </c>
      <c r="L558" s="7">
        <f t="shared" si="17"/>
        <v>0</v>
      </c>
      <c r="M558" s="7">
        <f>SUMIF('Purchases info'!$B$2:$B$3679,'Consumers info'!B558,'Purchases info'!$G$2:$G$3679)</f>
        <v>327</v>
      </c>
    </row>
    <row r="559" spans="2:13" x14ac:dyDescent="0.2">
      <c r="B559" s="3" t="s">
        <v>981</v>
      </c>
      <c r="C559" s="1" t="s">
        <v>3189</v>
      </c>
      <c r="D559" s="1" t="s">
        <v>3190</v>
      </c>
      <c r="E559" s="1" t="s">
        <v>3203</v>
      </c>
      <c r="F559" s="6">
        <v>10</v>
      </c>
      <c r="G559" s="3">
        <v>2019</v>
      </c>
      <c r="H559" s="3">
        <v>1</v>
      </c>
      <c r="I559" s="9" t="s">
        <v>6975</v>
      </c>
      <c r="J559" s="7">
        <f>COUNTIF('Purchases info'!$B$2:$B$3679,'Consumers info'!B559)</f>
        <v>1</v>
      </c>
      <c r="K559" s="7">
        <f t="shared" si="18"/>
        <v>1</v>
      </c>
      <c r="L559" s="7">
        <f t="shared" si="17"/>
        <v>0</v>
      </c>
      <c r="M559" s="7">
        <f>SUMIF('Purchases info'!$B$2:$B$3679,'Consumers info'!B559,'Purchases info'!$G$2:$G$3679)</f>
        <v>313</v>
      </c>
    </row>
    <row r="560" spans="2:13" x14ac:dyDescent="0.2">
      <c r="B560" s="3" t="s">
        <v>982</v>
      </c>
      <c r="C560" s="1" t="s">
        <v>3189</v>
      </c>
      <c r="D560" s="1" t="s">
        <v>3190</v>
      </c>
      <c r="E560" s="1" t="s">
        <v>3200</v>
      </c>
      <c r="F560" s="6">
        <v>10</v>
      </c>
      <c r="G560" s="3">
        <v>2019</v>
      </c>
      <c r="H560" s="3">
        <v>0</v>
      </c>
      <c r="I560" s="9" t="s">
        <v>6975</v>
      </c>
      <c r="J560" s="7">
        <f>COUNTIF('Purchases info'!$B$2:$B$3679,'Consumers info'!B560)</f>
        <v>1</v>
      </c>
      <c r="K560" s="7">
        <f t="shared" si="18"/>
        <v>1</v>
      </c>
      <c r="L560" s="7">
        <f t="shared" si="17"/>
        <v>0</v>
      </c>
      <c r="M560" s="7">
        <f>SUMIF('Purchases info'!$B$2:$B$3679,'Consumers info'!B560,'Purchases info'!$G$2:$G$3679)</f>
        <v>261</v>
      </c>
    </row>
    <row r="561" spans="2:13" x14ac:dyDescent="0.2">
      <c r="B561" s="3" t="s">
        <v>983</v>
      </c>
      <c r="C561" s="1" t="s">
        <v>3189</v>
      </c>
      <c r="D561" s="1" t="s">
        <v>3190</v>
      </c>
      <c r="E561" s="1" t="s">
        <v>3203</v>
      </c>
      <c r="F561" s="6">
        <v>10</v>
      </c>
      <c r="G561" s="3">
        <v>2019</v>
      </c>
      <c r="H561" s="3">
        <v>1</v>
      </c>
      <c r="I561" s="9" t="s">
        <v>6975</v>
      </c>
      <c r="J561" s="7">
        <f>COUNTIF('Purchases info'!$B$2:$B$3679,'Consumers info'!B561)</f>
        <v>1</v>
      </c>
      <c r="K561" s="7">
        <f t="shared" si="18"/>
        <v>1</v>
      </c>
      <c r="L561" s="7">
        <f t="shared" si="17"/>
        <v>0</v>
      </c>
      <c r="M561" s="7">
        <f>SUMIF('Purchases info'!$B$2:$B$3679,'Consumers info'!B561,'Purchases info'!$G$2:$G$3679)</f>
        <v>383</v>
      </c>
    </row>
    <row r="562" spans="2:13" x14ac:dyDescent="0.2">
      <c r="B562" s="3" t="s">
        <v>984</v>
      </c>
      <c r="C562" s="1" t="s">
        <v>3189</v>
      </c>
      <c r="D562" s="1" t="s">
        <v>3190</v>
      </c>
      <c r="E562" s="1" t="s">
        <v>6</v>
      </c>
      <c r="F562" s="6">
        <v>10</v>
      </c>
      <c r="G562" s="3">
        <v>2019</v>
      </c>
      <c r="H562" s="3">
        <v>1</v>
      </c>
      <c r="I562" s="9" t="s">
        <v>6975</v>
      </c>
      <c r="J562" s="7">
        <f>COUNTIF('Purchases info'!$B$2:$B$3679,'Consumers info'!B562)</f>
        <v>1</v>
      </c>
      <c r="K562" s="7">
        <f t="shared" si="18"/>
        <v>1</v>
      </c>
      <c r="L562" s="7">
        <f t="shared" si="17"/>
        <v>0</v>
      </c>
      <c r="M562" s="7">
        <f>SUMIF('Purchases info'!$B$2:$B$3679,'Consumers info'!B562,'Purchases info'!$G$2:$G$3679)</f>
        <v>168</v>
      </c>
    </row>
    <row r="563" spans="2:13" x14ac:dyDescent="0.2">
      <c r="B563" s="3" t="s">
        <v>985</v>
      </c>
      <c r="C563" s="1" t="s">
        <v>3189</v>
      </c>
      <c r="D563" s="1" t="s">
        <v>3190</v>
      </c>
      <c r="E563" s="1" t="s">
        <v>3203</v>
      </c>
      <c r="F563" s="6">
        <v>10</v>
      </c>
      <c r="G563" s="3">
        <v>2019</v>
      </c>
      <c r="H563" s="3">
        <v>0</v>
      </c>
      <c r="I563" s="9" t="s">
        <v>6975</v>
      </c>
      <c r="J563" s="7">
        <f>COUNTIF('Purchases info'!$B$2:$B$3679,'Consumers info'!B563)</f>
        <v>1</v>
      </c>
      <c r="K563" s="7">
        <f t="shared" si="18"/>
        <v>1</v>
      </c>
      <c r="L563" s="7">
        <f t="shared" si="17"/>
        <v>0</v>
      </c>
      <c r="M563" s="7">
        <f>SUMIF('Purchases info'!$B$2:$B$3679,'Consumers info'!B563,'Purchases info'!$G$2:$G$3679)</f>
        <v>144</v>
      </c>
    </row>
    <row r="564" spans="2:13" x14ac:dyDescent="0.2">
      <c r="B564" s="3" t="s">
        <v>986</v>
      </c>
      <c r="C564" s="1" t="s">
        <v>3189</v>
      </c>
      <c r="D564" s="1" t="s">
        <v>3190</v>
      </c>
      <c r="E564" s="1" t="s">
        <v>3203</v>
      </c>
      <c r="F564" s="6">
        <v>10</v>
      </c>
      <c r="G564" s="3">
        <v>2019</v>
      </c>
      <c r="H564" s="3">
        <v>1</v>
      </c>
      <c r="I564" s="9" t="s">
        <v>6975</v>
      </c>
      <c r="J564" s="7">
        <f>COUNTIF('Purchases info'!$B$2:$B$3679,'Consumers info'!B564)</f>
        <v>1</v>
      </c>
      <c r="K564" s="7">
        <f t="shared" si="18"/>
        <v>1</v>
      </c>
      <c r="L564" s="7">
        <f t="shared" si="17"/>
        <v>0</v>
      </c>
      <c r="M564" s="7">
        <f>SUMIF('Purchases info'!$B$2:$B$3679,'Consumers info'!B564,'Purchases info'!$G$2:$G$3679)</f>
        <v>220</v>
      </c>
    </row>
    <row r="565" spans="2:13" x14ac:dyDescent="0.2">
      <c r="B565" s="3" t="s">
        <v>987</v>
      </c>
      <c r="C565" s="1" t="s">
        <v>3189</v>
      </c>
      <c r="D565" s="1" t="s">
        <v>3190</v>
      </c>
      <c r="E565" s="1" t="s">
        <v>6</v>
      </c>
      <c r="F565" s="6">
        <v>10</v>
      </c>
      <c r="G565" s="3">
        <v>2019</v>
      </c>
      <c r="H565" s="3">
        <v>1</v>
      </c>
      <c r="I565" s="9" t="s">
        <v>6975</v>
      </c>
      <c r="J565" s="7">
        <f>COUNTIF('Purchases info'!$B$2:$B$3679,'Consumers info'!B565)</f>
        <v>1</v>
      </c>
      <c r="K565" s="7">
        <f t="shared" si="18"/>
        <v>1</v>
      </c>
      <c r="L565" s="7">
        <f t="shared" si="17"/>
        <v>0</v>
      </c>
      <c r="M565" s="7">
        <f>SUMIF('Purchases info'!$B$2:$B$3679,'Consumers info'!B565,'Purchases info'!$G$2:$G$3679)</f>
        <v>210</v>
      </c>
    </row>
    <row r="566" spans="2:13" x14ac:dyDescent="0.2">
      <c r="B566" s="3" t="s">
        <v>988</v>
      </c>
      <c r="C566" s="1" t="s">
        <v>3189</v>
      </c>
      <c r="D566" s="1" t="s">
        <v>3190</v>
      </c>
      <c r="E566" s="1" t="s">
        <v>3201</v>
      </c>
      <c r="F566" s="6">
        <v>10</v>
      </c>
      <c r="G566" s="3">
        <v>2019</v>
      </c>
      <c r="H566" s="3">
        <v>0</v>
      </c>
      <c r="I566" s="9" t="s">
        <v>6975</v>
      </c>
      <c r="J566" s="7">
        <f>COUNTIF('Purchases info'!$B$2:$B$3679,'Consumers info'!B566)</f>
        <v>1</v>
      </c>
      <c r="K566" s="7">
        <f t="shared" si="18"/>
        <v>1</v>
      </c>
      <c r="L566" s="7">
        <f t="shared" si="17"/>
        <v>0</v>
      </c>
      <c r="M566" s="7">
        <f>SUMIF('Purchases info'!$B$2:$B$3679,'Consumers info'!B566,'Purchases info'!$G$2:$G$3679)</f>
        <v>192</v>
      </c>
    </row>
    <row r="567" spans="2:13" x14ac:dyDescent="0.2">
      <c r="B567" s="3" t="s">
        <v>989</v>
      </c>
      <c r="C567" s="1" t="s">
        <v>3189</v>
      </c>
      <c r="D567" s="1" t="s">
        <v>3190</v>
      </c>
      <c r="E567" s="1" t="s">
        <v>3201</v>
      </c>
      <c r="F567" s="6">
        <v>10</v>
      </c>
      <c r="G567" s="3">
        <v>2019</v>
      </c>
      <c r="H567" s="3">
        <v>1</v>
      </c>
      <c r="I567" s="9" t="s">
        <v>6975</v>
      </c>
      <c r="J567" s="7">
        <f>COUNTIF('Purchases info'!$B$2:$B$3679,'Consumers info'!B567)</f>
        <v>1</v>
      </c>
      <c r="K567" s="7">
        <f t="shared" si="18"/>
        <v>1</v>
      </c>
      <c r="L567" s="7">
        <f t="shared" si="17"/>
        <v>0</v>
      </c>
      <c r="M567" s="7">
        <f>SUMIF('Purchases info'!$B$2:$B$3679,'Consumers info'!B567,'Purchases info'!$G$2:$G$3679)</f>
        <v>327</v>
      </c>
    </row>
    <row r="568" spans="2:13" x14ac:dyDescent="0.2">
      <c r="B568" s="3" t="s">
        <v>990</v>
      </c>
      <c r="C568" s="1" t="s">
        <v>3189</v>
      </c>
      <c r="D568" s="1" t="s">
        <v>3190</v>
      </c>
      <c r="E568" s="1" t="s">
        <v>3202</v>
      </c>
      <c r="F568" s="6">
        <v>10</v>
      </c>
      <c r="G568" s="3">
        <v>2019</v>
      </c>
      <c r="H568" s="3">
        <v>0</v>
      </c>
      <c r="I568" s="9" t="s">
        <v>6975</v>
      </c>
      <c r="J568" s="7">
        <f>COUNTIF('Purchases info'!$B$2:$B$3679,'Consumers info'!B568)</f>
        <v>1</v>
      </c>
      <c r="K568" s="7">
        <f t="shared" si="18"/>
        <v>1</v>
      </c>
      <c r="L568" s="7">
        <f t="shared" si="17"/>
        <v>0</v>
      </c>
      <c r="M568" s="7">
        <f>SUMIF('Purchases info'!$B$2:$B$3679,'Consumers info'!B568,'Purchases info'!$G$2:$G$3679)</f>
        <v>313</v>
      </c>
    </row>
    <row r="569" spans="2:13" x14ac:dyDescent="0.2">
      <c r="B569" s="3" t="s">
        <v>991</v>
      </c>
      <c r="C569" s="1" t="s">
        <v>3189</v>
      </c>
      <c r="D569" s="1" t="s">
        <v>3190</v>
      </c>
      <c r="E569" s="1" t="s">
        <v>3202</v>
      </c>
      <c r="F569" s="6">
        <v>10</v>
      </c>
      <c r="G569" s="3">
        <v>2019</v>
      </c>
      <c r="H569" s="3">
        <v>0</v>
      </c>
      <c r="I569" s="9" t="s">
        <v>6975</v>
      </c>
      <c r="J569" s="7">
        <f>COUNTIF('Purchases info'!$B$2:$B$3679,'Consumers info'!B569)</f>
        <v>1</v>
      </c>
      <c r="K569" s="7">
        <f t="shared" si="18"/>
        <v>1</v>
      </c>
      <c r="L569" s="7">
        <f t="shared" si="17"/>
        <v>0</v>
      </c>
      <c r="M569" s="7">
        <f>SUMIF('Purchases info'!$B$2:$B$3679,'Consumers info'!B569,'Purchases info'!$G$2:$G$3679)</f>
        <v>313</v>
      </c>
    </row>
    <row r="570" spans="2:13" x14ac:dyDescent="0.2">
      <c r="B570" s="3" t="s">
        <v>992</v>
      </c>
      <c r="C570" s="1" t="s">
        <v>3189</v>
      </c>
      <c r="D570" s="1" t="s">
        <v>3190</v>
      </c>
      <c r="E570" s="1" t="s">
        <v>6</v>
      </c>
      <c r="F570" s="6">
        <v>10</v>
      </c>
      <c r="G570" s="3">
        <v>2019</v>
      </c>
      <c r="H570" s="3">
        <v>1</v>
      </c>
      <c r="I570" s="9" t="s">
        <v>6975</v>
      </c>
      <c r="J570" s="7">
        <f>COUNTIF('Purchases info'!$B$2:$B$3679,'Consumers info'!B570)</f>
        <v>1</v>
      </c>
      <c r="K570" s="7">
        <f t="shared" si="18"/>
        <v>1</v>
      </c>
      <c r="L570" s="7">
        <f t="shared" si="17"/>
        <v>0</v>
      </c>
      <c r="M570" s="7">
        <f>SUMIF('Purchases info'!$B$2:$B$3679,'Consumers info'!B570,'Purchases info'!$G$2:$G$3679)</f>
        <v>336</v>
      </c>
    </row>
    <row r="571" spans="2:13" x14ac:dyDescent="0.2">
      <c r="B571" s="3" t="s">
        <v>993</v>
      </c>
      <c r="C571" s="1" t="s">
        <v>3189</v>
      </c>
      <c r="D571" s="1" t="s">
        <v>3190</v>
      </c>
      <c r="E571" s="1" t="s">
        <v>3202</v>
      </c>
      <c r="F571" s="6">
        <v>10</v>
      </c>
      <c r="G571" s="3">
        <v>2019</v>
      </c>
      <c r="H571" s="3">
        <v>1</v>
      </c>
      <c r="I571" s="9" t="s">
        <v>6975</v>
      </c>
      <c r="J571" s="7">
        <f>COUNTIF('Purchases info'!$B$2:$B$3679,'Consumers info'!B571)</f>
        <v>1</v>
      </c>
      <c r="K571" s="7">
        <f t="shared" si="18"/>
        <v>1</v>
      </c>
      <c r="L571" s="7">
        <f t="shared" si="17"/>
        <v>0</v>
      </c>
      <c r="M571" s="7">
        <f>SUMIF('Purchases info'!$B$2:$B$3679,'Consumers info'!B571,'Purchases info'!$G$2:$G$3679)</f>
        <v>383</v>
      </c>
    </row>
    <row r="572" spans="2:13" x14ac:dyDescent="0.2">
      <c r="B572" s="3" t="s">
        <v>994</v>
      </c>
      <c r="C572" s="1" t="s">
        <v>3189</v>
      </c>
      <c r="D572" s="1" t="s">
        <v>3190</v>
      </c>
      <c r="E572" s="1" t="s">
        <v>3201</v>
      </c>
      <c r="F572" s="6">
        <v>10</v>
      </c>
      <c r="G572" s="3">
        <v>2019</v>
      </c>
      <c r="H572" s="3">
        <v>0</v>
      </c>
      <c r="I572" s="9" t="s">
        <v>6975</v>
      </c>
      <c r="J572" s="7">
        <f>COUNTIF('Purchases info'!$B$2:$B$3679,'Consumers info'!B572)</f>
        <v>1</v>
      </c>
      <c r="K572" s="7">
        <f t="shared" si="18"/>
        <v>1</v>
      </c>
      <c r="L572" s="7">
        <f t="shared" si="17"/>
        <v>0</v>
      </c>
      <c r="M572" s="7">
        <f>SUMIF('Purchases info'!$B$2:$B$3679,'Consumers info'!B572,'Purchases info'!$G$2:$G$3679)</f>
        <v>168</v>
      </c>
    </row>
    <row r="573" spans="2:13" x14ac:dyDescent="0.2">
      <c r="B573" s="3" t="s">
        <v>995</v>
      </c>
      <c r="C573" s="1" t="s">
        <v>3189</v>
      </c>
      <c r="D573" s="1" t="s">
        <v>3190</v>
      </c>
      <c r="E573" s="1" t="s">
        <v>3202</v>
      </c>
      <c r="F573" s="6">
        <v>10</v>
      </c>
      <c r="G573" s="3">
        <v>2019</v>
      </c>
      <c r="H573" s="3">
        <v>1</v>
      </c>
      <c r="I573" s="9" t="s">
        <v>6975</v>
      </c>
      <c r="J573" s="7">
        <f>COUNTIF('Purchases info'!$B$2:$B$3679,'Consumers info'!B573)</f>
        <v>1</v>
      </c>
      <c r="K573" s="7">
        <f t="shared" si="18"/>
        <v>1</v>
      </c>
      <c r="L573" s="7">
        <f t="shared" si="17"/>
        <v>0</v>
      </c>
      <c r="M573" s="7">
        <f>SUMIF('Purchases info'!$B$2:$B$3679,'Consumers info'!B573,'Purchases info'!$G$2:$G$3679)</f>
        <v>210</v>
      </c>
    </row>
    <row r="574" spans="2:13" x14ac:dyDescent="0.2">
      <c r="B574" s="3" t="s">
        <v>996</v>
      </c>
      <c r="C574" s="1" t="s">
        <v>3189</v>
      </c>
      <c r="D574" s="1" t="s">
        <v>3190</v>
      </c>
      <c r="E574" s="1" t="s">
        <v>3203</v>
      </c>
      <c r="F574" s="6">
        <v>10</v>
      </c>
      <c r="G574" s="3">
        <v>2019</v>
      </c>
      <c r="H574" s="3">
        <v>0</v>
      </c>
      <c r="I574" s="9" t="s">
        <v>6975</v>
      </c>
      <c r="J574" s="7">
        <f>COUNTIF('Purchases info'!$B$2:$B$3679,'Consumers info'!B574)</f>
        <v>1</v>
      </c>
      <c r="K574" s="7">
        <f t="shared" si="18"/>
        <v>1</v>
      </c>
      <c r="L574" s="7">
        <f t="shared" si="17"/>
        <v>0</v>
      </c>
      <c r="M574" s="7">
        <f>SUMIF('Purchases info'!$B$2:$B$3679,'Consumers info'!B574,'Purchases info'!$G$2:$G$3679)</f>
        <v>220</v>
      </c>
    </row>
    <row r="575" spans="2:13" x14ac:dyDescent="0.2">
      <c r="B575" s="3" t="s">
        <v>997</v>
      </c>
      <c r="C575" s="1" t="s">
        <v>3189</v>
      </c>
      <c r="D575" s="1" t="s">
        <v>3190</v>
      </c>
      <c r="E575" s="1" t="s">
        <v>3201</v>
      </c>
      <c r="F575" s="6">
        <v>10</v>
      </c>
      <c r="G575" s="3">
        <v>2019</v>
      </c>
      <c r="H575" s="3">
        <v>0</v>
      </c>
      <c r="I575" s="9" t="s">
        <v>6975</v>
      </c>
      <c r="J575" s="7">
        <f>COUNTIF('Purchases info'!$B$2:$B$3679,'Consumers info'!B575)</f>
        <v>1</v>
      </c>
      <c r="K575" s="7">
        <f t="shared" si="18"/>
        <v>1</v>
      </c>
      <c r="L575" s="7">
        <f t="shared" si="17"/>
        <v>0</v>
      </c>
      <c r="M575" s="7">
        <f>SUMIF('Purchases info'!$B$2:$B$3679,'Consumers info'!B575,'Purchases info'!$G$2:$G$3679)</f>
        <v>192</v>
      </c>
    </row>
    <row r="576" spans="2:13" x14ac:dyDescent="0.2">
      <c r="B576" s="3" t="s">
        <v>998</v>
      </c>
      <c r="C576" s="1" t="s">
        <v>3189</v>
      </c>
      <c r="D576" s="1" t="s">
        <v>3190</v>
      </c>
      <c r="E576" s="1" t="s">
        <v>3201</v>
      </c>
      <c r="F576" s="6">
        <v>10</v>
      </c>
      <c r="G576" s="3">
        <v>2019</v>
      </c>
      <c r="H576" s="3">
        <v>1</v>
      </c>
      <c r="I576" s="9" t="s">
        <v>6975</v>
      </c>
      <c r="J576" s="7">
        <f>COUNTIF('Purchases info'!$B$2:$B$3679,'Consumers info'!B576)</f>
        <v>1</v>
      </c>
      <c r="K576" s="7">
        <f t="shared" si="18"/>
        <v>1</v>
      </c>
      <c r="L576" s="7">
        <f t="shared" si="17"/>
        <v>0</v>
      </c>
      <c r="M576" s="7">
        <f>SUMIF('Purchases info'!$B$2:$B$3679,'Consumers info'!B576,'Purchases info'!$G$2:$G$3679)</f>
        <v>327</v>
      </c>
    </row>
    <row r="577" spans="2:13" x14ac:dyDescent="0.2">
      <c r="B577" s="3" t="s">
        <v>999</v>
      </c>
      <c r="C577" s="1" t="s">
        <v>3189</v>
      </c>
      <c r="D577" s="1" t="s">
        <v>3190</v>
      </c>
      <c r="E577" s="1" t="s">
        <v>3202</v>
      </c>
      <c r="F577" s="6">
        <v>10</v>
      </c>
      <c r="G577" s="3">
        <v>2019</v>
      </c>
      <c r="H577" s="3">
        <v>1</v>
      </c>
      <c r="I577" s="9" t="s">
        <v>6975</v>
      </c>
      <c r="J577" s="7">
        <f>COUNTIF('Purchases info'!$B$2:$B$3679,'Consumers info'!B577)</f>
        <v>1</v>
      </c>
      <c r="K577" s="7">
        <f t="shared" si="18"/>
        <v>1</v>
      </c>
      <c r="L577" s="7">
        <f t="shared" si="17"/>
        <v>0</v>
      </c>
      <c r="M577" s="7">
        <f>SUMIF('Purchases info'!$B$2:$B$3679,'Consumers info'!B577,'Purchases info'!$G$2:$G$3679)</f>
        <v>255</v>
      </c>
    </row>
    <row r="578" spans="2:13" x14ac:dyDescent="0.2">
      <c r="B578" s="3" t="s">
        <v>1000</v>
      </c>
      <c r="C578" s="1" t="s">
        <v>3189</v>
      </c>
      <c r="D578" s="1" t="s">
        <v>3190</v>
      </c>
      <c r="E578" s="1" t="s">
        <v>3201</v>
      </c>
      <c r="F578" s="6">
        <v>10</v>
      </c>
      <c r="G578" s="3">
        <v>2019</v>
      </c>
      <c r="H578" s="3">
        <v>0</v>
      </c>
      <c r="I578" s="9" t="s">
        <v>6975</v>
      </c>
      <c r="J578" s="7">
        <f>COUNTIF('Purchases info'!$B$2:$B$3679,'Consumers info'!B578)</f>
        <v>1</v>
      </c>
      <c r="K578" s="7">
        <f t="shared" si="18"/>
        <v>1</v>
      </c>
      <c r="L578" s="7">
        <f t="shared" si="17"/>
        <v>0</v>
      </c>
      <c r="M578" s="7">
        <f>SUMIF('Purchases info'!$B$2:$B$3679,'Consumers info'!B578,'Purchases info'!$G$2:$G$3679)</f>
        <v>327</v>
      </c>
    </row>
    <row r="579" spans="2:13" x14ac:dyDescent="0.2">
      <c r="B579" s="3" t="s">
        <v>1001</v>
      </c>
      <c r="C579" s="1" t="s">
        <v>3189</v>
      </c>
      <c r="D579" s="1" t="s">
        <v>3190</v>
      </c>
      <c r="E579" s="1" t="s">
        <v>3201</v>
      </c>
      <c r="F579" s="6">
        <v>10</v>
      </c>
      <c r="G579" s="3">
        <v>2019</v>
      </c>
      <c r="H579" s="3">
        <v>1</v>
      </c>
      <c r="I579" s="9" t="s">
        <v>6975</v>
      </c>
      <c r="J579" s="7">
        <f>COUNTIF('Purchases info'!$B$2:$B$3679,'Consumers info'!B579)</f>
        <v>1</v>
      </c>
      <c r="K579" s="7">
        <f t="shared" si="18"/>
        <v>1</v>
      </c>
      <c r="L579" s="7">
        <f t="shared" ref="L579:L642" si="19">IF(J579&gt;1,IF(I579="Active",1,0),0)</f>
        <v>0</v>
      </c>
      <c r="M579" s="7">
        <f>SUMIF('Purchases info'!$B$2:$B$3679,'Consumers info'!B579,'Purchases info'!$G$2:$G$3679)</f>
        <v>447</v>
      </c>
    </row>
    <row r="580" spans="2:13" x14ac:dyDescent="0.2">
      <c r="B580" s="3" t="s">
        <v>1002</v>
      </c>
      <c r="C580" s="1" t="s">
        <v>3189</v>
      </c>
      <c r="D580" s="1" t="s">
        <v>3190</v>
      </c>
      <c r="E580" s="1" t="s">
        <v>3202</v>
      </c>
      <c r="F580" s="6">
        <v>10</v>
      </c>
      <c r="G580" s="3">
        <v>2019</v>
      </c>
      <c r="H580" s="3">
        <v>0</v>
      </c>
      <c r="I580" s="9" t="s">
        <v>6975</v>
      </c>
      <c r="J580" s="7">
        <f>COUNTIF('Purchases info'!$B$2:$B$3679,'Consumers info'!B580)</f>
        <v>1</v>
      </c>
      <c r="K580" s="7">
        <f t="shared" si="18"/>
        <v>1</v>
      </c>
      <c r="L580" s="7">
        <f t="shared" si="19"/>
        <v>0</v>
      </c>
      <c r="M580" s="7">
        <f>SUMIF('Purchases info'!$B$2:$B$3679,'Consumers info'!B580,'Purchases info'!$G$2:$G$3679)</f>
        <v>172</v>
      </c>
    </row>
    <row r="581" spans="2:13" x14ac:dyDescent="0.2">
      <c r="B581" s="3" t="s">
        <v>1003</v>
      </c>
      <c r="C581" s="1" t="s">
        <v>3189</v>
      </c>
      <c r="D581" s="1" t="s">
        <v>3190</v>
      </c>
      <c r="E581" s="1" t="s">
        <v>6</v>
      </c>
      <c r="F581" s="6">
        <v>10</v>
      </c>
      <c r="G581" s="3">
        <v>2019</v>
      </c>
      <c r="H581" s="3">
        <v>1</v>
      </c>
      <c r="I581" s="9" t="s">
        <v>6975</v>
      </c>
      <c r="J581" s="7">
        <f>COUNTIF('Purchases info'!$B$2:$B$3679,'Consumers info'!B581)</f>
        <v>1</v>
      </c>
      <c r="K581" s="7">
        <f t="shared" si="18"/>
        <v>1</v>
      </c>
      <c r="L581" s="7">
        <f t="shared" si="19"/>
        <v>0</v>
      </c>
      <c r="M581" s="7">
        <f>SUMIF('Purchases info'!$B$2:$B$3679,'Consumers info'!B581,'Purchases info'!$G$2:$G$3679)</f>
        <v>205</v>
      </c>
    </row>
    <row r="582" spans="2:13" x14ac:dyDescent="0.2">
      <c r="B582" s="3" t="s">
        <v>1004</v>
      </c>
      <c r="C582" s="1" t="s">
        <v>3189</v>
      </c>
      <c r="D582" s="1" t="s">
        <v>3190</v>
      </c>
      <c r="E582" s="1" t="s">
        <v>3202</v>
      </c>
      <c r="F582" s="6">
        <v>10</v>
      </c>
      <c r="G582" s="3">
        <v>2019</v>
      </c>
      <c r="H582" s="3">
        <v>1</v>
      </c>
      <c r="I582" s="9" t="s">
        <v>6975</v>
      </c>
      <c r="J582" s="7">
        <f>COUNTIF('Purchases info'!$B$2:$B$3679,'Consumers info'!B582)</f>
        <v>1</v>
      </c>
      <c r="K582" s="7">
        <f t="shared" si="18"/>
        <v>1</v>
      </c>
      <c r="L582" s="7">
        <f t="shared" si="19"/>
        <v>0</v>
      </c>
      <c r="M582" s="7">
        <f>SUMIF('Purchases info'!$B$2:$B$3679,'Consumers info'!B582,'Purchases info'!$G$2:$G$3679)</f>
        <v>205</v>
      </c>
    </row>
    <row r="583" spans="2:13" x14ac:dyDescent="0.2">
      <c r="B583" s="3" t="s">
        <v>1005</v>
      </c>
      <c r="C583" s="1" t="s">
        <v>3189</v>
      </c>
      <c r="D583" s="1" t="s">
        <v>3190</v>
      </c>
      <c r="E583" s="1" t="s">
        <v>3202</v>
      </c>
      <c r="F583" s="6">
        <v>10</v>
      </c>
      <c r="G583" s="3">
        <v>2019</v>
      </c>
      <c r="H583" s="3">
        <v>0</v>
      </c>
      <c r="I583" s="9" t="s">
        <v>6975</v>
      </c>
      <c r="J583" s="7">
        <f>COUNTIF('Purchases info'!$B$2:$B$3679,'Consumers info'!B583)</f>
        <v>1</v>
      </c>
      <c r="K583" s="7">
        <f t="shared" si="18"/>
        <v>1</v>
      </c>
      <c r="L583" s="7">
        <f t="shared" si="19"/>
        <v>0</v>
      </c>
      <c r="M583" s="7">
        <f>SUMIF('Purchases info'!$B$2:$B$3679,'Consumers info'!B583,'Purchases info'!$G$2:$G$3679)</f>
        <v>255</v>
      </c>
    </row>
    <row r="584" spans="2:13" x14ac:dyDescent="0.2">
      <c r="B584" s="3" t="s">
        <v>1006</v>
      </c>
      <c r="C584" s="1" t="s">
        <v>3189</v>
      </c>
      <c r="D584" s="1" t="s">
        <v>3190</v>
      </c>
      <c r="E584" s="1" t="s">
        <v>3203</v>
      </c>
      <c r="F584" s="6">
        <v>10</v>
      </c>
      <c r="G584" s="3">
        <v>2019</v>
      </c>
      <c r="H584" s="3">
        <v>0</v>
      </c>
      <c r="I584" s="9" t="s">
        <v>6975</v>
      </c>
      <c r="J584" s="7">
        <f>COUNTIF('Purchases info'!$B$2:$B$3679,'Consumers info'!B584)</f>
        <v>1</v>
      </c>
      <c r="K584" s="7">
        <f t="shared" si="18"/>
        <v>1</v>
      </c>
      <c r="L584" s="7">
        <f t="shared" si="19"/>
        <v>0</v>
      </c>
      <c r="M584" s="7">
        <f>SUMIF('Purchases info'!$B$2:$B$3679,'Consumers info'!B584,'Purchases info'!$G$2:$G$3679)</f>
        <v>447</v>
      </c>
    </row>
    <row r="585" spans="2:13" x14ac:dyDescent="0.2">
      <c r="B585" s="3" t="s">
        <v>1007</v>
      </c>
      <c r="C585" s="1" t="s">
        <v>3189</v>
      </c>
      <c r="D585" s="1" t="s">
        <v>3190</v>
      </c>
      <c r="E585" s="1" t="s">
        <v>3203</v>
      </c>
      <c r="F585" s="6">
        <v>10</v>
      </c>
      <c r="G585" s="3">
        <v>2019</v>
      </c>
      <c r="H585" s="3">
        <v>1</v>
      </c>
      <c r="I585" s="9" t="s">
        <v>6975</v>
      </c>
      <c r="J585" s="7">
        <f>COUNTIF('Purchases info'!$B$2:$B$3679,'Consumers info'!B585)</f>
        <v>1</v>
      </c>
      <c r="K585" s="7">
        <f t="shared" si="18"/>
        <v>1</v>
      </c>
      <c r="L585" s="7">
        <f t="shared" si="19"/>
        <v>0</v>
      </c>
      <c r="M585" s="7">
        <f>SUMIF('Purchases info'!$B$2:$B$3679,'Consumers info'!B585,'Purchases info'!$G$2:$G$3679)</f>
        <v>488</v>
      </c>
    </row>
    <row r="586" spans="2:13" x14ac:dyDescent="0.2">
      <c r="B586" s="3" t="s">
        <v>1008</v>
      </c>
      <c r="C586" s="1" t="s">
        <v>3189</v>
      </c>
      <c r="D586" s="1" t="s">
        <v>3190</v>
      </c>
      <c r="E586" s="1" t="s">
        <v>3200</v>
      </c>
      <c r="F586" s="6">
        <v>10</v>
      </c>
      <c r="G586" s="3">
        <v>2019</v>
      </c>
      <c r="H586" s="3">
        <v>0</v>
      </c>
      <c r="I586" s="9" t="s">
        <v>6975</v>
      </c>
      <c r="J586" s="7">
        <f>COUNTIF('Purchases info'!$B$2:$B$3679,'Consumers info'!B586)</f>
        <v>1</v>
      </c>
      <c r="K586" s="7">
        <f t="shared" si="18"/>
        <v>1</v>
      </c>
      <c r="L586" s="7">
        <f t="shared" si="19"/>
        <v>0</v>
      </c>
      <c r="M586" s="7">
        <f>SUMIF('Purchases info'!$B$2:$B$3679,'Consumers info'!B586,'Purchases info'!$G$2:$G$3679)</f>
        <v>336</v>
      </c>
    </row>
    <row r="587" spans="2:13" x14ac:dyDescent="0.2">
      <c r="B587" s="3" t="s">
        <v>1009</v>
      </c>
      <c r="C587" s="1" t="s">
        <v>3189</v>
      </c>
      <c r="D587" s="1" t="s">
        <v>3190</v>
      </c>
      <c r="E587" s="1" t="s">
        <v>3200</v>
      </c>
      <c r="F587" s="6">
        <v>10</v>
      </c>
      <c r="G587" s="3">
        <v>2019</v>
      </c>
      <c r="H587" s="3">
        <v>1</v>
      </c>
      <c r="I587" s="9" t="s">
        <v>6975</v>
      </c>
      <c r="J587" s="7">
        <f>COUNTIF('Purchases info'!$B$2:$B$3679,'Consumers info'!B587)</f>
        <v>1</v>
      </c>
      <c r="K587" s="7">
        <f t="shared" si="18"/>
        <v>1</v>
      </c>
      <c r="L587" s="7">
        <f t="shared" si="19"/>
        <v>0</v>
      </c>
      <c r="M587" s="7">
        <f>SUMIF('Purchases info'!$B$2:$B$3679,'Consumers info'!B587,'Purchases info'!$G$2:$G$3679)</f>
        <v>447</v>
      </c>
    </row>
    <row r="588" spans="2:13" x14ac:dyDescent="0.2">
      <c r="B588" s="3" t="s">
        <v>1010</v>
      </c>
      <c r="C588" s="1" t="s">
        <v>3189</v>
      </c>
      <c r="D588" s="1" t="s">
        <v>3190</v>
      </c>
      <c r="E588" s="1" t="s">
        <v>3203</v>
      </c>
      <c r="F588" s="6">
        <v>10</v>
      </c>
      <c r="G588" s="3">
        <v>2019</v>
      </c>
      <c r="H588" s="3">
        <v>0</v>
      </c>
      <c r="I588" s="9" t="s">
        <v>6975</v>
      </c>
      <c r="J588" s="7">
        <f>COUNTIF('Purchases info'!$B$2:$B$3679,'Consumers info'!B588)</f>
        <v>1</v>
      </c>
      <c r="K588" s="7">
        <f t="shared" si="18"/>
        <v>1</v>
      </c>
      <c r="L588" s="7">
        <f t="shared" si="19"/>
        <v>0</v>
      </c>
      <c r="M588" s="7">
        <f>SUMIF('Purchases info'!$B$2:$B$3679,'Consumers info'!B588,'Purchases info'!$G$2:$G$3679)</f>
        <v>144</v>
      </c>
    </row>
    <row r="589" spans="2:13" x14ac:dyDescent="0.2">
      <c r="B589" s="3" t="s">
        <v>1011</v>
      </c>
      <c r="C589" s="1" t="s">
        <v>3189</v>
      </c>
      <c r="D589" s="1" t="s">
        <v>3190</v>
      </c>
      <c r="E589" s="1" t="s">
        <v>3203</v>
      </c>
      <c r="F589" s="6">
        <v>10</v>
      </c>
      <c r="G589" s="3">
        <v>2019</v>
      </c>
      <c r="H589" s="3">
        <v>1</v>
      </c>
      <c r="I589" s="9" t="s">
        <v>6975</v>
      </c>
      <c r="J589" s="7">
        <f>COUNTIF('Purchases info'!$B$2:$B$3679,'Consumers info'!B589)</f>
        <v>1</v>
      </c>
      <c r="K589" s="7">
        <f t="shared" si="18"/>
        <v>1</v>
      </c>
      <c r="L589" s="7">
        <f t="shared" si="19"/>
        <v>0</v>
      </c>
      <c r="M589" s="7">
        <f>SUMIF('Purchases info'!$B$2:$B$3679,'Consumers info'!B589,'Purchases info'!$G$2:$G$3679)</f>
        <v>220</v>
      </c>
    </row>
    <row r="590" spans="2:13" x14ac:dyDescent="0.2">
      <c r="B590" s="3" t="s">
        <v>1012</v>
      </c>
      <c r="C590" s="1" t="s">
        <v>3189</v>
      </c>
      <c r="D590" s="1" t="s">
        <v>3190</v>
      </c>
      <c r="E590" s="1" t="s">
        <v>6</v>
      </c>
      <c r="F590" s="6">
        <v>10</v>
      </c>
      <c r="G590" s="3">
        <v>2019</v>
      </c>
      <c r="H590" s="3">
        <v>1</v>
      </c>
      <c r="I590" s="9" t="s">
        <v>6975</v>
      </c>
      <c r="J590" s="7">
        <f>COUNTIF('Purchases info'!$B$2:$B$3679,'Consumers info'!B590)</f>
        <v>1</v>
      </c>
      <c r="K590" s="7">
        <f t="shared" si="18"/>
        <v>1</v>
      </c>
      <c r="L590" s="7">
        <f t="shared" si="19"/>
        <v>0</v>
      </c>
      <c r="M590" s="7">
        <f>SUMIF('Purchases info'!$B$2:$B$3679,'Consumers info'!B590,'Purchases info'!$G$2:$G$3679)</f>
        <v>192</v>
      </c>
    </row>
    <row r="591" spans="2:13" x14ac:dyDescent="0.2">
      <c r="B591" s="3" t="s">
        <v>1013</v>
      </c>
      <c r="C591" s="1" t="s">
        <v>3189</v>
      </c>
      <c r="D591" s="1" t="s">
        <v>3190</v>
      </c>
      <c r="E591" s="1" t="s">
        <v>6</v>
      </c>
      <c r="F591" s="6">
        <v>10</v>
      </c>
      <c r="G591" s="3">
        <v>2019</v>
      </c>
      <c r="H591" s="3">
        <v>1</v>
      </c>
      <c r="I591" s="9" t="s">
        <v>6975</v>
      </c>
      <c r="J591" s="7">
        <f>COUNTIF('Purchases info'!$B$2:$B$3679,'Consumers info'!B591)</f>
        <v>1</v>
      </c>
      <c r="K591" s="7">
        <f t="shared" si="18"/>
        <v>1</v>
      </c>
      <c r="L591" s="7">
        <f t="shared" si="19"/>
        <v>0</v>
      </c>
      <c r="M591" s="7">
        <f>SUMIF('Purchases info'!$B$2:$B$3679,'Consumers info'!B591,'Purchases info'!$G$2:$G$3679)</f>
        <v>240</v>
      </c>
    </row>
    <row r="592" spans="2:13" x14ac:dyDescent="0.2">
      <c r="B592" s="3" t="s">
        <v>1014</v>
      </c>
      <c r="C592" s="1" t="s">
        <v>3189</v>
      </c>
      <c r="D592" s="1" t="s">
        <v>3190</v>
      </c>
      <c r="E592" s="1" t="s">
        <v>3201</v>
      </c>
      <c r="F592" s="6">
        <v>10</v>
      </c>
      <c r="G592" s="3">
        <v>2019</v>
      </c>
      <c r="H592" s="3">
        <v>1</v>
      </c>
      <c r="I592" s="9" t="s">
        <v>6975</v>
      </c>
      <c r="J592" s="7">
        <f>COUNTIF('Purchases info'!$B$2:$B$3679,'Consumers info'!B592)</f>
        <v>1</v>
      </c>
      <c r="K592" s="7">
        <f t="shared" si="18"/>
        <v>1</v>
      </c>
      <c r="L592" s="7">
        <f t="shared" si="19"/>
        <v>0</v>
      </c>
      <c r="M592" s="7">
        <f>SUMIF('Purchases info'!$B$2:$B$3679,'Consumers info'!B592,'Purchases info'!$G$2:$G$3679)</f>
        <v>313</v>
      </c>
    </row>
    <row r="593" spans="2:13" x14ac:dyDescent="0.2">
      <c r="B593" s="3" t="s">
        <v>1015</v>
      </c>
      <c r="C593" s="1" t="s">
        <v>3189</v>
      </c>
      <c r="D593" s="1" t="s">
        <v>3190</v>
      </c>
      <c r="E593" s="1" t="s">
        <v>3202</v>
      </c>
      <c r="F593" s="6">
        <v>10</v>
      </c>
      <c r="G593" s="3">
        <v>2019</v>
      </c>
      <c r="H593" s="3">
        <v>0</v>
      </c>
      <c r="I593" s="9" t="s">
        <v>6975</v>
      </c>
      <c r="J593" s="7">
        <f>COUNTIF('Purchases info'!$B$2:$B$3679,'Consumers info'!B593)</f>
        <v>1</v>
      </c>
      <c r="K593" s="7">
        <f t="shared" si="18"/>
        <v>1</v>
      </c>
      <c r="L593" s="7">
        <f t="shared" si="19"/>
        <v>0</v>
      </c>
      <c r="M593" s="7">
        <f>SUMIF('Purchases info'!$B$2:$B$3679,'Consumers info'!B593,'Purchases info'!$G$2:$G$3679)</f>
        <v>327</v>
      </c>
    </row>
    <row r="594" spans="2:13" x14ac:dyDescent="0.2">
      <c r="B594" s="3" t="s">
        <v>1016</v>
      </c>
      <c r="C594" s="1" t="s">
        <v>3189</v>
      </c>
      <c r="D594" s="1" t="s">
        <v>3190</v>
      </c>
      <c r="E594" s="1" t="s">
        <v>3202</v>
      </c>
      <c r="F594" s="6">
        <v>10</v>
      </c>
      <c r="G594" s="3">
        <v>2019</v>
      </c>
      <c r="H594" s="3">
        <v>1</v>
      </c>
      <c r="I594" s="9" t="s">
        <v>6975</v>
      </c>
      <c r="J594" s="7">
        <f>COUNTIF('Purchases info'!$B$2:$B$3679,'Consumers info'!B594)</f>
        <v>1</v>
      </c>
      <c r="K594" s="7">
        <f t="shared" si="18"/>
        <v>1</v>
      </c>
      <c r="L594" s="7">
        <f t="shared" si="19"/>
        <v>0</v>
      </c>
      <c r="M594" s="7">
        <f>SUMIF('Purchases info'!$B$2:$B$3679,'Consumers info'!B594,'Purchases info'!$G$2:$G$3679)</f>
        <v>327</v>
      </c>
    </row>
    <row r="595" spans="2:13" x14ac:dyDescent="0.2">
      <c r="B595" s="3" t="s">
        <v>1017</v>
      </c>
      <c r="C595" s="1" t="s">
        <v>3189</v>
      </c>
      <c r="D595" s="1" t="s">
        <v>3190</v>
      </c>
      <c r="E595" s="1" t="s">
        <v>3203</v>
      </c>
      <c r="F595" s="6">
        <v>10</v>
      </c>
      <c r="G595" s="3">
        <v>2019</v>
      </c>
      <c r="H595" s="3">
        <v>1</v>
      </c>
      <c r="I595" s="9" t="s">
        <v>6975</v>
      </c>
      <c r="J595" s="7">
        <f>COUNTIF('Purchases info'!$B$2:$B$3679,'Consumers info'!B595)</f>
        <v>1</v>
      </c>
      <c r="K595" s="7">
        <f t="shared" si="18"/>
        <v>1</v>
      </c>
      <c r="L595" s="7">
        <f t="shared" si="19"/>
        <v>0</v>
      </c>
      <c r="M595" s="7">
        <f>SUMIF('Purchases info'!$B$2:$B$3679,'Consumers info'!B595,'Purchases info'!$G$2:$G$3679)</f>
        <v>336</v>
      </c>
    </row>
    <row r="596" spans="2:13" x14ac:dyDescent="0.2">
      <c r="B596" s="3" t="s">
        <v>1018</v>
      </c>
      <c r="C596" s="1" t="s">
        <v>3189</v>
      </c>
      <c r="D596" s="1" t="s">
        <v>3190</v>
      </c>
      <c r="E596" s="1" t="s">
        <v>6</v>
      </c>
      <c r="F596" s="6">
        <v>10</v>
      </c>
      <c r="G596" s="3">
        <v>2019</v>
      </c>
      <c r="H596" s="3">
        <v>1</v>
      </c>
      <c r="I596" s="9" t="s">
        <v>6975</v>
      </c>
      <c r="J596" s="7">
        <f>COUNTIF('Purchases info'!$B$2:$B$3679,'Consumers info'!B596)</f>
        <v>1</v>
      </c>
      <c r="K596" s="7">
        <f t="shared" si="18"/>
        <v>1</v>
      </c>
      <c r="L596" s="7">
        <f t="shared" si="19"/>
        <v>0</v>
      </c>
      <c r="M596" s="7">
        <f>SUMIF('Purchases info'!$B$2:$B$3679,'Consumers info'!B596,'Purchases info'!$G$2:$G$3679)</f>
        <v>345</v>
      </c>
    </row>
    <row r="597" spans="2:13" x14ac:dyDescent="0.2">
      <c r="B597" s="3" t="s">
        <v>1019</v>
      </c>
      <c r="C597" s="1" t="s">
        <v>3189</v>
      </c>
      <c r="D597" s="1" t="s">
        <v>3190</v>
      </c>
      <c r="E597" s="1" t="s">
        <v>3201</v>
      </c>
      <c r="F597" s="6">
        <v>10</v>
      </c>
      <c r="G597" s="3">
        <v>2019</v>
      </c>
      <c r="H597" s="3">
        <v>0</v>
      </c>
      <c r="I597" s="9" t="s">
        <v>6975</v>
      </c>
      <c r="J597" s="7">
        <f>COUNTIF('Purchases info'!$B$2:$B$3679,'Consumers info'!B597)</f>
        <v>1</v>
      </c>
      <c r="K597" s="7">
        <f t="shared" si="18"/>
        <v>1</v>
      </c>
      <c r="L597" s="7">
        <f t="shared" si="19"/>
        <v>0</v>
      </c>
      <c r="M597" s="7">
        <f>SUMIF('Purchases info'!$B$2:$B$3679,'Consumers info'!B597,'Purchases info'!$G$2:$G$3679)</f>
        <v>172</v>
      </c>
    </row>
    <row r="598" spans="2:13" x14ac:dyDescent="0.2">
      <c r="B598" s="3" t="s">
        <v>1020</v>
      </c>
      <c r="C598" s="1" t="s">
        <v>3189</v>
      </c>
      <c r="D598" s="1" t="s">
        <v>3190</v>
      </c>
      <c r="E598" s="1" t="s">
        <v>3202</v>
      </c>
      <c r="F598" s="6">
        <v>10</v>
      </c>
      <c r="G598" s="3">
        <v>2019</v>
      </c>
      <c r="H598" s="3">
        <v>1</v>
      </c>
      <c r="I598" s="9" t="s">
        <v>6975</v>
      </c>
      <c r="J598" s="7">
        <f>COUNTIF('Purchases info'!$B$2:$B$3679,'Consumers info'!B598)</f>
        <v>1</v>
      </c>
      <c r="K598" s="7">
        <f t="shared" ref="K598:K661" si="20">IF(J598=1,IF(I598="Active",1,0),0)</f>
        <v>1</v>
      </c>
      <c r="L598" s="7">
        <f t="shared" si="19"/>
        <v>0</v>
      </c>
      <c r="M598" s="7">
        <f>SUMIF('Purchases info'!$B$2:$B$3679,'Consumers info'!B598,'Purchases info'!$G$2:$G$3679)</f>
        <v>240</v>
      </c>
    </row>
    <row r="599" spans="2:13" x14ac:dyDescent="0.2">
      <c r="B599" s="3" t="s">
        <v>1021</v>
      </c>
      <c r="C599" s="1" t="s">
        <v>3189</v>
      </c>
      <c r="D599" s="1" t="s">
        <v>3190</v>
      </c>
      <c r="E599" s="1" t="s">
        <v>3200</v>
      </c>
      <c r="F599" s="6">
        <v>10</v>
      </c>
      <c r="G599" s="3">
        <v>2019</v>
      </c>
      <c r="H599" s="3">
        <v>1</v>
      </c>
      <c r="I599" s="9" t="s">
        <v>6975</v>
      </c>
      <c r="J599" s="7">
        <f>COUNTIF('Purchases info'!$B$2:$B$3679,'Consumers info'!B599)</f>
        <v>1</v>
      </c>
      <c r="K599" s="7">
        <f t="shared" si="20"/>
        <v>1</v>
      </c>
      <c r="L599" s="7">
        <f t="shared" si="19"/>
        <v>0</v>
      </c>
      <c r="M599" s="7">
        <f>SUMIF('Purchases info'!$B$2:$B$3679,'Consumers info'!B599,'Purchases info'!$G$2:$G$3679)</f>
        <v>240</v>
      </c>
    </row>
    <row r="600" spans="2:13" x14ac:dyDescent="0.2">
      <c r="B600" s="3" t="s">
        <v>1022</v>
      </c>
      <c r="C600" s="1" t="s">
        <v>3189</v>
      </c>
      <c r="D600" s="1" t="s">
        <v>3190</v>
      </c>
      <c r="E600" s="1" t="s">
        <v>3201</v>
      </c>
      <c r="F600" s="6">
        <v>10</v>
      </c>
      <c r="G600" s="3">
        <v>2019</v>
      </c>
      <c r="H600" s="3">
        <v>0</v>
      </c>
      <c r="I600" s="9" t="s">
        <v>6975</v>
      </c>
      <c r="J600" s="7">
        <f>COUNTIF('Purchases info'!$B$2:$B$3679,'Consumers info'!B600)</f>
        <v>1</v>
      </c>
      <c r="K600" s="7">
        <f t="shared" si="20"/>
        <v>1</v>
      </c>
      <c r="L600" s="7">
        <f t="shared" si="19"/>
        <v>0</v>
      </c>
      <c r="M600" s="7">
        <f>SUMIF('Purchases info'!$B$2:$B$3679,'Consumers info'!B600,'Purchases info'!$G$2:$G$3679)</f>
        <v>220</v>
      </c>
    </row>
    <row r="601" spans="2:13" x14ac:dyDescent="0.2">
      <c r="B601" s="3" t="s">
        <v>1023</v>
      </c>
      <c r="C601" s="1" t="s">
        <v>3189</v>
      </c>
      <c r="D601" s="1" t="s">
        <v>3190</v>
      </c>
      <c r="E601" s="1" t="s">
        <v>3202</v>
      </c>
      <c r="F601" s="6">
        <v>10</v>
      </c>
      <c r="G601" s="3">
        <v>2019</v>
      </c>
      <c r="H601" s="3">
        <v>0</v>
      </c>
      <c r="I601" s="9" t="s">
        <v>6975</v>
      </c>
      <c r="J601" s="7">
        <f>COUNTIF('Purchases info'!$B$2:$B$3679,'Consumers info'!B601)</f>
        <v>1</v>
      </c>
      <c r="K601" s="7">
        <f t="shared" si="20"/>
        <v>1</v>
      </c>
      <c r="L601" s="7">
        <f t="shared" si="19"/>
        <v>0</v>
      </c>
      <c r="M601" s="7">
        <f>SUMIF('Purchases info'!$B$2:$B$3679,'Consumers info'!B601,'Purchases info'!$G$2:$G$3679)</f>
        <v>255</v>
      </c>
    </row>
    <row r="602" spans="2:13" x14ac:dyDescent="0.2">
      <c r="B602" s="3" t="s">
        <v>1024</v>
      </c>
      <c r="C602" s="1" t="s">
        <v>3189</v>
      </c>
      <c r="D602" s="1" t="s">
        <v>3190</v>
      </c>
      <c r="E602" s="1" t="s">
        <v>6</v>
      </c>
      <c r="F602" s="6">
        <v>10</v>
      </c>
      <c r="G602" s="3">
        <v>2019</v>
      </c>
      <c r="H602" s="3">
        <v>1</v>
      </c>
      <c r="I602" s="9" t="s">
        <v>6975</v>
      </c>
      <c r="J602" s="7">
        <f>COUNTIF('Purchases info'!$B$2:$B$3679,'Consumers info'!B602)</f>
        <v>1</v>
      </c>
      <c r="K602" s="7">
        <f t="shared" si="20"/>
        <v>1</v>
      </c>
      <c r="L602" s="7">
        <f t="shared" si="19"/>
        <v>0</v>
      </c>
      <c r="M602" s="7">
        <f>SUMIF('Purchases info'!$B$2:$B$3679,'Consumers info'!B602,'Purchases info'!$G$2:$G$3679)</f>
        <v>258</v>
      </c>
    </row>
    <row r="603" spans="2:13" x14ac:dyDescent="0.2">
      <c r="B603" s="3" t="s">
        <v>1025</v>
      </c>
      <c r="C603" s="1" t="s">
        <v>3189</v>
      </c>
      <c r="D603" s="1" t="s">
        <v>3190</v>
      </c>
      <c r="E603" s="1" t="s">
        <v>3202</v>
      </c>
      <c r="F603" s="6">
        <v>10</v>
      </c>
      <c r="G603" s="3">
        <v>2019</v>
      </c>
      <c r="H603" s="3">
        <v>1</v>
      </c>
      <c r="I603" s="9" t="s">
        <v>6975</v>
      </c>
      <c r="J603" s="7">
        <f>COUNTIF('Purchases info'!$B$2:$B$3679,'Consumers info'!B603)</f>
        <v>1</v>
      </c>
      <c r="K603" s="7">
        <f t="shared" si="20"/>
        <v>1</v>
      </c>
      <c r="L603" s="7">
        <f t="shared" si="19"/>
        <v>0</v>
      </c>
      <c r="M603" s="7">
        <f>SUMIF('Purchases info'!$B$2:$B$3679,'Consumers info'!B603,'Purchases info'!$G$2:$G$3679)</f>
        <v>313</v>
      </c>
    </row>
    <row r="604" spans="2:13" x14ac:dyDescent="0.2">
      <c r="B604" s="3" t="s">
        <v>1026</v>
      </c>
      <c r="C604" s="1" t="s">
        <v>3189</v>
      </c>
      <c r="D604" s="1" t="s">
        <v>3190</v>
      </c>
      <c r="E604" s="1" t="s">
        <v>6</v>
      </c>
      <c r="F604" s="6">
        <v>10</v>
      </c>
      <c r="G604" s="3">
        <v>2019</v>
      </c>
      <c r="H604" s="3">
        <v>1</v>
      </c>
      <c r="I604" s="9" t="s">
        <v>6975</v>
      </c>
      <c r="J604" s="7">
        <f>COUNTIF('Purchases info'!$B$2:$B$3679,'Consumers info'!B604)</f>
        <v>1</v>
      </c>
      <c r="K604" s="7">
        <f t="shared" si="20"/>
        <v>1</v>
      </c>
      <c r="L604" s="7">
        <f t="shared" si="19"/>
        <v>0</v>
      </c>
      <c r="M604" s="7">
        <f>SUMIF('Purchases info'!$B$2:$B$3679,'Consumers info'!B604,'Purchases info'!$G$2:$G$3679)</f>
        <v>383</v>
      </c>
    </row>
    <row r="605" spans="2:13" x14ac:dyDescent="0.2">
      <c r="B605" s="3" t="s">
        <v>1027</v>
      </c>
      <c r="C605" s="1" t="s">
        <v>3189</v>
      </c>
      <c r="D605" s="1" t="s">
        <v>3190</v>
      </c>
      <c r="E605" s="1" t="s">
        <v>3201</v>
      </c>
      <c r="F605" s="6">
        <v>10</v>
      </c>
      <c r="G605" s="3">
        <v>2019</v>
      </c>
      <c r="H605" s="3">
        <v>0</v>
      </c>
      <c r="I605" s="9" t="s">
        <v>6975</v>
      </c>
      <c r="J605" s="7">
        <f>COUNTIF('Purchases info'!$B$2:$B$3679,'Consumers info'!B605)</f>
        <v>1</v>
      </c>
      <c r="K605" s="7">
        <f t="shared" si="20"/>
        <v>1</v>
      </c>
      <c r="L605" s="7">
        <f t="shared" si="19"/>
        <v>0</v>
      </c>
      <c r="M605" s="7">
        <f>SUMIF('Purchases info'!$B$2:$B$3679,'Consumers info'!B605,'Purchases info'!$G$2:$G$3679)</f>
        <v>168</v>
      </c>
    </row>
    <row r="606" spans="2:13" x14ac:dyDescent="0.2">
      <c r="B606" s="3" t="s">
        <v>1028</v>
      </c>
      <c r="C606" s="1" t="s">
        <v>3189</v>
      </c>
      <c r="D606" s="1" t="s">
        <v>3190</v>
      </c>
      <c r="E606" s="1" t="s">
        <v>3200</v>
      </c>
      <c r="F606" s="6">
        <v>10</v>
      </c>
      <c r="G606" s="3">
        <v>2019</v>
      </c>
      <c r="H606" s="3">
        <v>1</v>
      </c>
      <c r="I606" s="9" t="s">
        <v>6975</v>
      </c>
      <c r="J606" s="7">
        <f>COUNTIF('Purchases info'!$B$2:$B$3679,'Consumers info'!B606)</f>
        <v>1</v>
      </c>
      <c r="K606" s="7">
        <f t="shared" si="20"/>
        <v>1</v>
      </c>
      <c r="L606" s="7">
        <f t="shared" si="19"/>
        <v>0</v>
      </c>
      <c r="M606" s="7">
        <f>SUMIF('Purchases info'!$B$2:$B$3679,'Consumers info'!B606,'Purchases info'!$G$2:$G$3679)</f>
        <v>210</v>
      </c>
    </row>
    <row r="607" spans="2:13" x14ac:dyDescent="0.2">
      <c r="B607" s="3" t="s">
        <v>1029</v>
      </c>
      <c r="C607" s="1" t="s">
        <v>3189</v>
      </c>
      <c r="D607" s="1" t="s">
        <v>3190</v>
      </c>
      <c r="E607" s="1" t="s">
        <v>6</v>
      </c>
      <c r="F607" s="6">
        <v>10</v>
      </c>
      <c r="G607" s="3">
        <v>2019</v>
      </c>
      <c r="H607" s="3">
        <v>1</v>
      </c>
      <c r="I607" s="9" t="s">
        <v>6975</v>
      </c>
      <c r="J607" s="7">
        <f>COUNTIF('Purchases info'!$B$2:$B$3679,'Consumers info'!B607)</f>
        <v>1</v>
      </c>
      <c r="K607" s="7">
        <f t="shared" si="20"/>
        <v>1</v>
      </c>
      <c r="L607" s="7">
        <f t="shared" si="19"/>
        <v>0</v>
      </c>
      <c r="M607" s="7">
        <f>SUMIF('Purchases info'!$B$2:$B$3679,'Consumers info'!B607,'Purchases info'!$G$2:$G$3679)</f>
        <v>205</v>
      </c>
    </row>
    <row r="608" spans="2:13" x14ac:dyDescent="0.2">
      <c r="B608" s="3" t="s">
        <v>1030</v>
      </c>
      <c r="C608" s="1" t="s">
        <v>3189</v>
      </c>
      <c r="D608" s="1" t="s">
        <v>3190</v>
      </c>
      <c r="E608" s="1" t="s">
        <v>3202</v>
      </c>
      <c r="F608" s="6">
        <v>10</v>
      </c>
      <c r="G608" s="3">
        <v>2019</v>
      </c>
      <c r="H608" s="3">
        <v>0</v>
      </c>
      <c r="I608" s="9" t="s">
        <v>6975</v>
      </c>
      <c r="J608" s="7">
        <f>COUNTIF('Purchases info'!$B$2:$B$3679,'Consumers info'!B608)</f>
        <v>1</v>
      </c>
      <c r="K608" s="7">
        <f t="shared" si="20"/>
        <v>1</v>
      </c>
      <c r="L608" s="7">
        <f t="shared" si="19"/>
        <v>0</v>
      </c>
      <c r="M608" s="7">
        <f>SUMIF('Purchases info'!$B$2:$B$3679,'Consumers info'!B608,'Purchases info'!$G$2:$G$3679)</f>
        <v>210</v>
      </c>
    </row>
    <row r="609" spans="2:13" x14ac:dyDescent="0.2">
      <c r="B609" s="3" t="s">
        <v>1031</v>
      </c>
      <c r="C609" s="1" t="s">
        <v>3189</v>
      </c>
      <c r="D609" s="1" t="s">
        <v>3190</v>
      </c>
      <c r="E609" s="1" t="s">
        <v>3203</v>
      </c>
      <c r="F609" s="6">
        <v>10</v>
      </c>
      <c r="G609" s="3">
        <v>2019</v>
      </c>
      <c r="H609" s="3">
        <v>0</v>
      </c>
      <c r="I609" s="9" t="s">
        <v>6975</v>
      </c>
      <c r="J609" s="7">
        <f>COUNTIF('Purchases info'!$B$2:$B$3679,'Consumers info'!B609)</f>
        <v>1</v>
      </c>
      <c r="K609" s="7">
        <f t="shared" si="20"/>
        <v>1</v>
      </c>
      <c r="L609" s="7">
        <f t="shared" si="19"/>
        <v>0</v>
      </c>
      <c r="M609" s="7">
        <f>SUMIF('Purchases info'!$B$2:$B$3679,'Consumers info'!B609,'Purchases info'!$G$2:$G$3679)</f>
        <v>313</v>
      </c>
    </row>
    <row r="610" spans="2:13" x14ac:dyDescent="0.2">
      <c r="B610" s="3" t="s">
        <v>1032</v>
      </c>
      <c r="C610" s="1" t="s">
        <v>3189</v>
      </c>
      <c r="D610" s="1" t="s">
        <v>3190</v>
      </c>
      <c r="E610" s="1" t="s">
        <v>3200</v>
      </c>
      <c r="F610" s="6">
        <v>10</v>
      </c>
      <c r="G610" s="3">
        <v>2019</v>
      </c>
      <c r="H610" s="3">
        <v>1</v>
      </c>
      <c r="I610" s="9" t="s">
        <v>6975</v>
      </c>
      <c r="J610" s="7">
        <f>COUNTIF('Purchases info'!$B$2:$B$3679,'Consumers info'!B610)</f>
        <v>1</v>
      </c>
      <c r="K610" s="7">
        <f t="shared" si="20"/>
        <v>1</v>
      </c>
      <c r="L610" s="7">
        <f t="shared" si="19"/>
        <v>0</v>
      </c>
      <c r="M610" s="7">
        <f>SUMIF('Purchases info'!$B$2:$B$3679,'Consumers info'!B610,'Purchases info'!$G$2:$G$3679)</f>
        <v>258</v>
      </c>
    </row>
    <row r="611" spans="2:13" x14ac:dyDescent="0.2">
      <c r="B611" s="3" t="s">
        <v>1033</v>
      </c>
      <c r="C611" s="1" t="s">
        <v>3189</v>
      </c>
      <c r="D611" s="1" t="s">
        <v>3190</v>
      </c>
      <c r="E611" s="1" t="s">
        <v>6</v>
      </c>
      <c r="F611" s="6">
        <v>10</v>
      </c>
      <c r="G611" s="3">
        <v>2019</v>
      </c>
      <c r="H611" s="3">
        <v>1</v>
      </c>
      <c r="I611" s="9" t="s">
        <v>6975</v>
      </c>
      <c r="J611" s="7">
        <f>COUNTIF('Purchases info'!$B$2:$B$3679,'Consumers info'!B611)</f>
        <v>1</v>
      </c>
      <c r="K611" s="7">
        <f t="shared" si="20"/>
        <v>1</v>
      </c>
      <c r="L611" s="7">
        <f t="shared" si="19"/>
        <v>0</v>
      </c>
      <c r="M611" s="7">
        <f>SUMIF('Purchases info'!$B$2:$B$3679,'Consumers info'!B611,'Purchases info'!$G$2:$G$3679)</f>
        <v>313</v>
      </c>
    </row>
    <row r="612" spans="2:13" x14ac:dyDescent="0.2">
      <c r="B612" s="3" t="s">
        <v>1034</v>
      </c>
      <c r="C612" s="1" t="s">
        <v>3189</v>
      </c>
      <c r="D612" s="1" t="s">
        <v>3190</v>
      </c>
      <c r="E612" s="1" t="s">
        <v>6</v>
      </c>
      <c r="F612" s="6">
        <v>10</v>
      </c>
      <c r="G612" s="3">
        <v>2019</v>
      </c>
      <c r="H612" s="3">
        <v>0</v>
      </c>
      <c r="I612" s="9" t="s">
        <v>6975</v>
      </c>
      <c r="J612" s="7">
        <f>COUNTIF('Purchases info'!$B$2:$B$3679,'Consumers info'!B612)</f>
        <v>1</v>
      </c>
      <c r="K612" s="7">
        <f t="shared" si="20"/>
        <v>1</v>
      </c>
      <c r="L612" s="7">
        <f t="shared" si="19"/>
        <v>0</v>
      </c>
      <c r="M612" s="7">
        <f>SUMIF('Purchases info'!$B$2:$B$3679,'Consumers info'!B612,'Purchases info'!$G$2:$G$3679)</f>
        <v>526</v>
      </c>
    </row>
    <row r="613" spans="2:13" x14ac:dyDescent="0.2">
      <c r="B613" s="3" t="s">
        <v>1035</v>
      </c>
      <c r="C613" s="1" t="s">
        <v>3189</v>
      </c>
      <c r="D613" s="1" t="s">
        <v>3190</v>
      </c>
      <c r="E613" s="1" t="s">
        <v>6</v>
      </c>
      <c r="F613" s="6">
        <v>10</v>
      </c>
      <c r="G613" s="3">
        <v>2019</v>
      </c>
      <c r="H613" s="3">
        <v>0</v>
      </c>
      <c r="I613" s="9" t="s">
        <v>6975</v>
      </c>
      <c r="J613" s="7">
        <f>COUNTIF('Purchases info'!$B$2:$B$3679,'Consumers info'!B613)</f>
        <v>1</v>
      </c>
      <c r="K613" s="7">
        <f t="shared" si="20"/>
        <v>1</v>
      </c>
      <c r="L613" s="7">
        <f t="shared" si="19"/>
        <v>0</v>
      </c>
      <c r="M613" s="7">
        <f>SUMIF('Purchases info'!$B$2:$B$3679,'Consumers info'!B613,'Purchases info'!$G$2:$G$3679)</f>
        <v>951</v>
      </c>
    </row>
    <row r="614" spans="2:13" x14ac:dyDescent="0.2">
      <c r="B614" s="3" t="s">
        <v>1036</v>
      </c>
      <c r="C614" s="1" t="s">
        <v>3189</v>
      </c>
      <c r="D614" s="1" t="s">
        <v>3190</v>
      </c>
      <c r="E614" s="1" t="s">
        <v>3200</v>
      </c>
      <c r="F614" s="6">
        <v>10</v>
      </c>
      <c r="G614" s="3">
        <v>2019</v>
      </c>
      <c r="H614" s="3">
        <v>1</v>
      </c>
      <c r="I614" s="9" t="s">
        <v>6975</v>
      </c>
      <c r="J614" s="7">
        <f>COUNTIF('Purchases info'!$B$2:$B$3679,'Consumers info'!B614)</f>
        <v>1</v>
      </c>
      <c r="K614" s="7">
        <f t="shared" si="20"/>
        <v>1</v>
      </c>
      <c r="L614" s="7">
        <f t="shared" si="19"/>
        <v>0</v>
      </c>
      <c r="M614" s="7">
        <f>SUMIF('Purchases info'!$B$2:$B$3679,'Consumers info'!B614,'Purchases info'!$G$2:$G$3679)</f>
        <v>383</v>
      </c>
    </row>
    <row r="615" spans="2:13" x14ac:dyDescent="0.2">
      <c r="B615" s="3" t="s">
        <v>1037</v>
      </c>
      <c r="C615" s="1" t="s">
        <v>3189</v>
      </c>
      <c r="D615" s="1" t="s">
        <v>3190</v>
      </c>
      <c r="E615" s="1" t="s">
        <v>6</v>
      </c>
      <c r="F615" s="6">
        <v>10</v>
      </c>
      <c r="G615" s="3">
        <v>2019</v>
      </c>
      <c r="H615" s="3">
        <v>0</v>
      </c>
      <c r="I615" s="9" t="s">
        <v>6975</v>
      </c>
      <c r="J615" s="7">
        <f>COUNTIF('Purchases info'!$B$2:$B$3679,'Consumers info'!B615)</f>
        <v>1</v>
      </c>
      <c r="K615" s="7">
        <f t="shared" si="20"/>
        <v>1</v>
      </c>
      <c r="L615" s="7">
        <f t="shared" si="19"/>
        <v>0</v>
      </c>
      <c r="M615" s="7">
        <f>SUMIF('Purchases info'!$B$2:$B$3679,'Consumers info'!B615,'Purchases info'!$G$2:$G$3679)</f>
        <v>172</v>
      </c>
    </row>
    <row r="616" spans="2:13" x14ac:dyDescent="0.2">
      <c r="B616" s="3" t="s">
        <v>1038</v>
      </c>
      <c r="C616" s="1" t="s">
        <v>3189</v>
      </c>
      <c r="D616" s="1" t="s">
        <v>3190</v>
      </c>
      <c r="E616" s="1" t="s">
        <v>3201</v>
      </c>
      <c r="F616" s="6">
        <v>10</v>
      </c>
      <c r="G616" s="3">
        <v>2019</v>
      </c>
      <c r="H616" s="3">
        <v>1</v>
      </c>
      <c r="I616" s="9" t="s">
        <v>6975</v>
      </c>
      <c r="J616" s="7">
        <f>COUNTIF('Purchases info'!$B$2:$B$3679,'Consumers info'!B616)</f>
        <v>1</v>
      </c>
      <c r="K616" s="7">
        <f t="shared" si="20"/>
        <v>1</v>
      </c>
      <c r="L616" s="7">
        <f t="shared" si="19"/>
        <v>0</v>
      </c>
      <c r="M616" s="7">
        <f>SUMIF('Purchases info'!$B$2:$B$3679,'Consumers info'!B616,'Purchases info'!$G$2:$G$3679)</f>
        <v>210</v>
      </c>
    </row>
    <row r="617" spans="2:13" x14ac:dyDescent="0.2">
      <c r="B617" s="3" t="s">
        <v>1039</v>
      </c>
      <c r="C617" s="1" t="s">
        <v>3189</v>
      </c>
      <c r="D617" s="1" t="s">
        <v>3190</v>
      </c>
      <c r="E617" s="1" t="s">
        <v>6</v>
      </c>
      <c r="F617" s="6">
        <v>10</v>
      </c>
      <c r="G617" s="3">
        <v>2019</v>
      </c>
      <c r="H617" s="3">
        <v>0</v>
      </c>
      <c r="I617" s="9" t="s">
        <v>6975</v>
      </c>
      <c r="J617" s="7">
        <f>COUNTIF('Purchases info'!$B$2:$B$3679,'Consumers info'!B617)</f>
        <v>1</v>
      </c>
      <c r="K617" s="7">
        <f t="shared" si="20"/>
        <v>1</v>
      </c>
      <c r="L617" s="7">
        <f t="shared" si="19"/>
        <v>0</v>
      </c>
      <c r="M617" s="7">
        <f>SUMIF('Purchases info'!$B$2:$B$3679,'Consumers info'!B617,'Purchases info'!$G$2:$G$3679)</f>
        <v>192</v>
      </c>
    </row>
    <row r="618" spans="2:13" x14ac:dyDescent="0.2">
      <c r="B618" s="3" t="s">
        <v>1040</v>
      </c>
      <c r="C618" s="1" t="s">
        <v>3189</v>
      </c>
      <c r="D618" s="1" t="s">
        <v>3190</v>
      </c>
      <c r="E618" s="1" t="s">
        <v>6</v>
      </c>
      <c r="F618" s="6">
        <v>10</v>
      </c>
      <c r="G618" s="3">
        <v>2019</v>
      </c>
      <c r="H618" s="3">
        <v>0</v>
      </c>
      <c r="I618" s="9" t="s">
        <v>6975</v>
      </c>
      <c r="J618" s="7">
        <f>COUNTIF('Purchases info'!$B$2:$B$3679,'Consumers info'!B618)</f>
        <v>1</v>
      </c>
      <c r="K618" s="7">
        <f t="shared" si="20"/>
        <v>1</v>
      </c>
      <c r="L618" s="7">
        <f t="shared" si="19"/>
        <v>0</v>
      </c>
      <c r="M618" s="7">
        <f>SUMIF('Purchases info'!$B$2:$B$3679,'Consumers info'!B618,'Purchases info'!$G$2:$G$3679)</f>
        <v>313</v>
      </c>
    </row>
    <row r="619" spans="2:13" x14ac:dyDescent="0.2">
      <c r="B619" s="3" t="s">
        <v>1041</v>
      </c>
      <c r="C619" s="1" t="s">
        <v>3189</v>
      </c>
      <c r="D619" s="1" t="s">
        <v>3190</v>
      </c>
      <c r="E619" s="1" t="s">
        <v>3201</v>
      </c>
      <c r="F619" s="6">
        <v>10</v>
      </c>
      <c r="G619" s="3">
        <v>2019</v>
      </c>
      <c r="H619" s="3">
        <v>0</v>
      </c>
      <c r="I619" s="9" t="s">
        <v>6975</v>
      </c>
      <c r="J619" s="7">
        <f>COUNTIF('Purchases info'!$B$2:$B$3679,'Consumers info'!B619)</f>
        <v>1</v>
      </c>
      <c r="K619" s="7">
        <f t="shared" si="20"/>
        <v>1</v>
      </c>
      <c r="L619" s="7">
        <f t="shared" si="19"/>
        <v>0</v>
      </c>
      <c r="M619" s="7">
        <f>SUMIF('Purchases info'!$B$2:$B$3679,'Consumers info'!B619,'Purchases info'!$G$2:$G$3679)</f>
        <v>313</v>
      </c>
    </row>
    <row r="620" spans="2:13" x14ac:dyDescent="0.2">
      <c r="B620" s="3" t="s">
        <v>1042</v>
      </c>
      <c r="C620" s="1" t="s">
        <v>3189</v>
      </c>
      <c r="D620" s="1" t="s">
        <v>3190</v>
      </c>
      <c r="E620" s="1" t="s">
        <v>3202</v>
      </c>
      <c r="F620" s="6">
        <v>10</v>
      </c>
      <c r="G620" s="3">
        <v>2019</v>
      </c>
      <c r="H620" s="3">
        <v>1</v>
      </c>
      <c r="I620" s="9" t="s">
        <v>6975</v>
      </c>
      <c r="J620" s="7">
        <f>COUNTIF('Purchases info'!$B$2:$B$3679,'Consumers info'!B620)</f>
        <v>1</v>
      </c>
      <c r="K620" s="7">
        <f t="shared" si="20"/>
        <v>1</v>
      </c>
      <c r="L620" s="7">
        <f t="shared" si="19"/>
        <v>0</v>
      </c>
      <c r="M620" s="7">
        <f>SUMIF('Purchases info'!$B$2:$B$3679,'Consumers info'!B620,'Purchases info'!$G$2:$G$3679)</f>
        <v>258</v>
      </c>
    </row>
    <row r="621" spans="2:13" x14ac:dyDescent="0.2">
      <c r="B621" s="3" t="s">
        <v>1043</v>
      </c>
      <c r="C621" s="1" t="s">
        <v>3189</v>
      </c>
      <c r="D621" s="1" t="s">
        <v>3190</v>
      </c>
      <c r="E621" s="1" t="s">
        <v>3202</v>
      </c>
      <c r="F621" s="6">
        <v>10</v>
      </c>
      <c r="G621" s="3">
        <v>2019</v>
      </c>
      <c r="H621" s="3">
        <v>0</v>
      </c>
      <c r="I621" s="9" t="s">
        <v>6975</v>
      </c>
      <c r="J621" s="7">
        <f>COUNTIF('Purchases info'!$B$2:$B$3679,'Consumers info'!B621)</f>
        <v>1</v>
      </c>
      <c r="K621" s="7">
        <f t="shared" si="20"/>
        <v>1</v>
      </c>
      <c r="L621" s="7">
        <f t="shared" si="19"/>
        <v>0</v>
      </c>
      <c r="M621" s="7">
        <f>SUMIF('Purchases info'!$B$2:$B$3679,'Consumers info'!B621,'Purchases info'!$G$2:$G$3679)</f>
        <v>474</v>
      </c>
    </row>
    <row r="622" spans="2:13" x14ac:dyDescent="0.2">
      <c r="B622" s="3" t="s">
        <v>1044</v>
      </c>
      <c r="C622" s="1" t="s">
        <v>3189</v>
      </c>
      <c r="D622" s="1" t="s">
        <v>3190</v>
      </c>
      <c r="E622" s="1" t="s">
        <v>3203</v>
      </c>
      <c r="F622" s="6">
        <v>10</v>
      </c>
      <c r="G622" s="3">
        <v>2019</v>
      </c>
      <c r="H622" s="3">
        <v>1</v>
      </c>
      <c r="I622" s="9" t="s">
        <v>6975</v>
      </c>
      <c r="J622" s="7">
        <f>COUNTIF('Purchases info'!$B$2:$B$3679,'Consumers info'!B622)</f>
        <v>1</v>
      </c>
      <c r="K622" s="7">
        <f t="shared" si="20"/>
        <v>1</v>
      </c>
      <c r="L622" s="7">
        <f t="shared" si="19"/>
        <v>0</v>
      </c>
      <c r="M622" s="7">
        <f>SUMIF('Purchases info'!$B$2:$B$3679,'Consumers info'!B622,'Purchases info'!$G$2:$G$3679)</f>
        <v>1086</v>
      </c>
    </row>
    <row r="623" spans="2:13" x14ac:dyDescent="0.2">
      <c r="B623" s="3" t="s">
        <v>1045</v>
      </c>
      <c r="C623" s="1" t="s">
        <v>3189</v>
      </c>
      <c r="D623" s="1" t="s">
        <v>3190</v>
      </c>
      <c r="E623" s="1" t="s">
        <v>6</v>
      </c>
      <c r="F623" s="6">
        <v>10</v>
      </c>
      <c r="G623" s="3">
        <v>2019</v>
      </c>
      <c r="H623" s="3">
        <v>1</v>
      </c>
      <c r="I623" s="9" t="s">
        <v>6975</v>
      </c>
      <c r="J623" s="7">
        <f>COUNTIF('Purchases info'!$B$2:$B$3679,'Consumers info'!B623)</f>
        <v>1</v>
      </c>
      <c r="K623" s="7">
        <f t="shared" si="20"/>
        <v>1</v>
      </c>
      <c r="L623" s="7">
        <f t="shared" si="19"/>
        <v>0</v>
      </c>
      <c r="M623" s="7">
        <f>SUMIF('Purchases info'!$B$2:$B$3679,'Consumers info'!B623,'Purchases info'!$G$2:$G$3679)</f>
        <v>1101</v>
      </c>
    </row>
    <row r="624" spans="2:13" x14ac:dyDescent="0.2">
      <c r="B624" s="3" t="s">
        <v>1046</v>
      </c>
      <c r="C624" s="1" t="s">
        <v>3189</v>
      </c>
      <c r="D624" s="1" t="s">
        <v>3190</v>
      </c>
      <c r="E624" s="1" t="s">
        <v>3203</v>
      </c>
      <c r="F624" s="6">
        <v>9</v>
      </c>
      <c r="G624" s="3">
        <v>2019</v>
      </c>
      <c r="H624" s="3">
        <v>1</v>
      </c>
      <c r="I624" s="9" t="s">
        <v>6976</v>
      </c>
      <c r="J624" s="7">
        <f>COUNTIF('Purchases info'!$B$2:$B$3679,'Consumers info'!B624)</f>
        <v>1</v>
      </c>
      <c r="K624" s="7">
        <f t="shared" si="20"/>
        <v>0</v>
      </c>
      <c r="L624" s="7">
        <f t="shared" si="19"/>
        <v>0</v>
      </c>
      <c r="M624" s="7">
        <f>SUMIF('Purchases info'!$B$2:$B$3679,'Consumers info'!B624,'Purchases info'!$G$2:$G$3679)</f>
        <v>345</v>
      </c>
    </row>
    <row r="625" spans="2:13" x14ac:dyDescent="0.2">
      <c r="B625" s="3" t="s">
        <v>1047</v>
      </c>
      <c r="C625" s="1" t="s">
        <v>3189</v>
      </c>
      <c r="D625" s="1" t="s">
        <v>3190</v>
      </c>
      <c r="E625" s="1" t="s">
        <v>3202</v>
      </c>
      <c r="F625" s="6">
        <v>9</v>
      </c>
      <c r="G625" s="3">
        <v>2019</v>
      </c>
      <c r="H625" s="3">
        <v>0</v>
      </c>
      <c r="I625" s="9" t="s">
        <v>6976</v>
      </c>
      <c r="J625" s="7">
        <f>COUNTIF('Purchases info'!$B$2:$B$3679,'Consumers info'!B625)</f>
        <v>1</v>
      </c>
      <c r="K625" s="7">
        <f t="shared" si="20"/>
        <v>0</v>
      </c>
      <c r="L625" s="7">
        <f t="shared" si="19"/>
        <v>0</v>
      </c>
      <c r="M625" s="7">
        <f>SUMIF('Purchases info'!$B$2:$B$3679,'Consumers info'!B625,'Purchases info'!$G$2:$G$3679)</f>
        <v>168</v>
      </c>
    </row>
    <row r="626" spans="2:13" x14ac:dyDescent="0.2">
      <c r="B626" s="3" t="s">
        <v>1048</v>
      </c>
      <c r="C626" s="1" t="s">
        <v>3189</v>
      </c>
      <c r="D626" s="1" t="s">
        <v>3190</v>
      </c>
      <c r="E626" s="1" t="s">
        <v>3200</v>
      </c>
      <c r="F626" s="6">
        <v>9</v>
      </c>
      <c r="G626" s="3">
        <v>2019</v>
      </c>
      <c r="H626" s="3">
        <v>1</v>
      </c>
      <c r="I626" s="9" t="s">
        <v>6976</v>
      </c>
      <c r="J626" s="7">
        <f>COUNTIF('Purchases info'!$B$2:$B$3679,'Consumers info'!B626)</f>
        <v>1</v>
      </c>
      <c r="K626" s="7">
        <f t="shared" si="20"/>
        <v>0</v>
      </c>
      <c r="L626" s="7">
        <f t="shared" si="19"/>
        <v>0</v>
      </c>
      <c r="M626" s="7">
        <f>SUMIF('Purchases info'!$B$2:$B$3679,'Consumers info'!B626,'Purchases info'!$G$2:$G$3679)</f>
        <v>220</v>
      </c>
    </row>
    <row r="627" spans="2:13" x14ac:dyDescent="0.2">
      <c r="B627" s="3" t="s">
        <v>1049</v>
      </c>
      <c r="C627" s="1" t="s">
        <v>3189</v>
      </c>
      <c r="D627" s="1" t="s">
        <v>3190</v>
      </c>
      <c r="E627" s="1" t="s">
        <v>6</v>
      </c>
      <c r="F627" s="6">
        <v>9</v>
      </c>
      <c r="G627" s="3">
        <v>2019</v>
      </c>
      <c r="H627" s="3">
        <v>0</v>
      </c>
      <c r="I627" s="9" t="s">
        <v>6976</v>
      </c>
      <c r="J627" s="7">
        <f>COUNTIF('Purchases info'!$B$2:$B$3679,'Consumers info'!B627)</f>
        <v>1</v>
      </c>
      <c r="K627" s="7">
        <f t="shared" si="20"/>
        <v>0</v>
      </c>
      <c r="L627" s="7">
        <f t="shared" si="19"/>
        <v>0</v>
      </c>
      <c r="M627" s="7">
        <f>SUMIF('Purchases info'!$B$2:$B$3679,'Consumers info'!B627,'Purchases info'!$G$2:$G$3679)</f>
        <v>1576</v>
      </c>
    </row>
    <row r="628" spans="2:13" x14ac:dyDescent="0.2">
      <c r="B628" s="3" t="s">
        <v>1050</v>
      </c>
      <c r="C628" s="1" t="s">
        <v>3189</v>
      </c>
      <c r="D628" s="1" t="s">
        <v>3190</v>
      </c>
      <c r="E628" s="1" t="s">
        <v>6</v>
      </c>
      <c r="F628" s="6">
        <v>9</v>
      </c>
      <c r="G628" s="3">
        <v>2019</v>
      </c>
      <c r="H628" s="3">
        <v>0</v>
      </c>
      <c r="I628" s="9" t="s">
        <v>6976</v>
      </c>
      <c r="J628" s="7">
        <f>COUNTIF('Purchases info'!$B$2:$B$3679,'Consumers info'!B628)</f>
        <v>1</v>
      </c>
      <c r="K628" s="7">
        <f t="shared" si="20"/>
        <v>0</v>
      </c>
      <c r="L628" s="7">
        <f t="shared" si="19"/>
        <v>0</v>
      </c>
      <c r="M628" s="7">
        <f>SUMIF('Purchases info'!$B$2:$B$3679,'Consumers info'!B628,'Purchases info'!$G$2:$G$3679)</f>
        <v>636</v>
      </c>
    </row>
    <row r="629" spans="2:13" x14ac:dyDescent="0.2">
      <c r="B629" s="3" t="s">
        <v>1051</v>
      </c>
      <c r="C629" s="1" t="s">
        <v>3189</v>
      </c>
      <c r="D629" s="1" t="s">
        <v>3190</v>
      </c>
      <c r="E629" s="1" t="s">
        <v>3201</v>
      </c>
      <c r="F629" s="6">
        <v>9</v>
      </c>
      <c r="G629" s="3">
        <v>2019</v>
      </c>
      <c r="H629" s="3">
        <v>0</v>
      </c>
      <c r="I629" s="9" t="s">
        <v>6976</v>
      </c>
      <c r="J629" s="7">
        <f>COUNTIF('Purchases info'!$B$2:$B$3679,'Consumers info'!B629)</f>
        <v>1</v>
      </c>
      <c r="K629" s="7">
        <f t="shared" si="20"/>
        <v>0</v>
      </c>
      <c r="L629" s="7">
        <f t="shared" si="19"/>
        <v>0</v>
      </c>
      <c r="M629" s="7">
        <f>SUMIF('Purchases info'!$B$2:$B$3679,'Consumers info'!B629,'Purchases info'!$G$2:$G$3679)</f>
        <v>488</v>
      </c>
    </row>
    <row r="630" spans="2:13" x14ac:dyDescent="0.2">
      <c r="B630" s="3" t="s">
        <v>1052</v>
      </c>
      <c r="C630" s="1" t="s">
        <v>3189</v>
      </c>
      <c r="D630" s="1" t="s">
        <v>3190</v>
      </c>
      <c r="E630" s="1" t="s">
        <v>3203</v>
      </c>
      <c r="F630" s="6">
        <v>9</v>
      </c>
      <c r="G630" s="3">
        <v>2019</v>
      </c>
      <c r="H630" s="3">
        <v>1</v>
      </c>
      <c r="I630" s="9" t="s">
        <v>6976</v>
      </c>
      <c r="J630" s="7">
        <f>COUNTIF('Purchases info'!$B$2:$B$3679,'Consumers info'!B630)</f>
        <v>1</v>
      </c>
      <c r="K630" s="7">
        <f t="shared" si="20"/>
        <v>0</v>
      </c>
      <c r="L630" s="7">
        <f t="shared" si="19"/>
        <v>0</v>
      </c>
      <c r="M630" s="7">
        <f>SUMIF('Purchases info'!$B$2:$B$3679,'Consumers info'!B630,'Purchases info'!$G$2:$G$3679)</f>
        <v>228</v>
      </c>
    </row>
    <row r="631" spans="2:13" x14ac:dyDescent="0.2">
      <c r="B631" s="3" t="s">
        <v>1053</v>
      </c>
      <c r="C631" s="1" t="s">
        <v>3189</v>
      </c>
      <c r="D631" s="1" t="s">
        <v>3190</v>
      </c>
      <c r="E631" s="1" t="s">
        <v>6</v>
      </c>
      <c r="F631" s="6">
        <v>9</v>
      </c>
      <c r="G631" s="3">
        <v>2019</v>
      </c>
      <c r="H631" s="3">
        <v>1</v>
      </c>
      <c r="I631" s="9" t="s">
        <v>6976</v>
      </c>
      <c r="J631" s="7">
        <f>COUNTIF('Purchases info'!$B$2:$B$3679,'Consumers info'!B631)</f>
        <v>1</v>
      </c>
      <c r="K631" s="7">
        <f t="shared" si="20"/>
        <v>0</v>
      </c>
      <c r="L631" s="7">
        <f t="shared" si="19"/>
        <v>0</v>
      </c>
      <c r="M631" s="7">
        <f>SUMIF('Purchases info'!$B$2:$B$3679,'Consumers info'!B631,'Purchases info'!$G$2:$G$3679)</f>
        <v>447</v>
      </c>
    </row>
    <row r="632" spans="2:13" x14ac:dyDescent="0.2">
      <c r="B632" s="3" t="s">
        <v>1054</v>
      </c>
      <c r="C632" s="1" t="s">
        <v>3189</v>
      </c>
      <c r="D632" s="1" t="s">
        <v>3190</v>
      </c>
      <c r="E632" s="1" t="s">
        <v>3200</v>
      </c>
      <c r="F632" s="6">
        <v>9</v>
      </c>
      <c r="G632" s="3">
        <v>2019</v>
      </c>
      <c r="H632" s="3">
        <v>0</v>
      </c>
      <c r="I632" s="9" t="s">
        <v>6976</v>
      </c>
      <c r="J632" s="7">
        <f>COUNTIF('Purchases info'!$B$2:$B$3679,'Consumers info'!B632)</f>
        <v>1</v>
      </c>
      <c r="K632" s="7">
        <f t="shared" si="20"/>
        <v>0</v>
      </c>
      <c r="L632" s="7">
        <f t="shared" si="19"/>
        <v>0</v>
      </c>
      <c r="M632" s="7">
        <f>SUMIF('Purchases info'!$B$2:$B$3679,'Consumers info'!B632,'Purchases info'!$G$2:$G$3679)</f>
        <v>383</v>
      </c>
    </row>
    <row r="633" spans="2:13" x14ac:dyDescent="0.2">
      <c r="B633" s="3" t="s">
        <v>1055</v>
      </c>
      <c r="C633" s="1" t="s">
        <v>3189</v>
      </c>
      <c r="D633" s="1" t="s">
        <v>3190</v>
      </c>
      <c r="E633" s="1" t="s">
        <v>6</v>
      </c>
      <c r="F633" s="6">
        <v>9</v>
      </c>
      <c r="G633" s="3">
        <v>2019</v>
      </c>
      <c r="H633" s="3">
        <v>0</v>
      </c>
      <c r="I633" s="9" t="s">
        <v>6976</v>
      </c>
      <c r="J633" s="7">
        <f>COUNTIF('Purchases info'!$B$2:$B$3679,'Consumers info'!B633)</f>
        <v>1</v>
      </c>
      <c r="K633" s="7">
        <f t="shared" si="20"/>
        <v>0</v>
      </c>
      <c r="L633" s="7">
        <f t="shared" si="19"/>
        <v>0</v>
      </c>
      <c r="M633" s="7">
        <f>SUMIF('Purchases info'!$B$2:$B$3679,'Consumers info'!B633,'Purchases info'!$G$2:$G$3679)</f>
        <v>447</v>
      </c>
    </row>
    <row r="634" spans="2:13" x14ac:dyDescent="0.2">
      <c r="B634" s="3" t="s">
        <v>1056</v>
      </c>
      <c r="C634" s="1" t="s">
        <v>3189</v>
      </c>
      <c r="D634" s="1" t="s">
        <v>3190</v>
      </c>
      <c r="E634" s="1" t="s">
        <v>3202</v>
      </c>
      <c r="F634" s="6">
        <v>9</v>
      </c>
      <c r="G634" s="3">
        <v>2019</v>
      </c>
      <c r="H634" s="3">
        <v>0</v>
      </c>
      <c r="I634" s="9" t="s">
        <v>6976</v>
      </c>
      <c r="J634" s="7">
        <f>COUNTIF('Purchases info'!$B$2:$B$3679,'Consumers info'!B634)</f>
        <v>1</v>
      </c>
      <c r="K634" s="7">
        <f t="shared" si="20"/>
        <v>0</v>
      </c>
      <c r="L634" s="7">
        <f t="shared" si="19"/>
        <v>0</v>
      </c>
      <c r="M634" s="7">
        <f>SUMIF('Purchases info'!$B$2:$B$3679,'Consumers info'!B634,'Purchases info'!$G$2:$G$3679)</f>
        <v>506</v>
      </c>
    </row>
    <row r="635" spans="2:13" x14ac:dyDescent="0.2">
      <c r="B635" s="3" t="s">
        <v>1057</v>
      </c>
      <c r="C635" s="1" t="s">
        <v>3189</v>
      </c>
      <c r="D635" s="1" t="s">
        <v>3190</v>
      </c>
      <c r="E635" s="1" t="s">
        <v>3202</v>
      </c>
      <c r="F635" s="6">
        <v>9</v>
      </c>
      <c r="G635" s="3">
        <v>2019</v>
      </c>
      <c r="H635" s="3">
        <v>0</v>
      </c>
      <c r="I635" s="9" t="s">
        <v>6976</v>
      </c>
      <c r="J635" s="7">
        <f>COUNTIF('Purchases info'!$B$2:$B$3679,'Consumers info'!B635)</f>
        <v>1</v>
      </c>
      <c r="K635" s="7">
        <f t="shared" si="20"/>
        <v>0</v>
      </c>
      <c r="L635" s="7">
        <f t="shared" si="19"/>
        <v>0</v>
      </c>
      <c r="M635" s="7">
        <f>SUMIF('Purchases info'!$B$2:$B$3679,'Consumers info'!B635,'Purchases info'!$G$2:$G$3679)</f>
        <v>284</v>
      </c>
    </row>
    <row r="636" spans="2:13" x14ac:dyDescent="0.2">
      <c r="B636" s="3" t="s">
        <v>1058</v>
      </c>
      <c r="C636" s="1" t="s">
        <v>3189</v>
      </c>
      <c r="D636" s="1" t="s">
        <v>3190</v>
      </c>
      <c r="E636" s="1" t="s">
        <v>3203</v>
      </c>
      <c r="F636" s="6">
        <v>9</v>
      </c>
      <c r="G636" s="3">
        <v>2019</v>
      </c>
      <c r="H636" s="3">
        <v>0</v>
      </c>
      <c r="I636" s="9" t="s">
        <v>6976</v>
      </c>
      <c r="J636" s="7">
        <f>COUNTIF('Purchases info'!$B$2:$B$3679,'Consumers info'!B636)</f>
        <v>1</v>
      </c>
      <c r="K636" s="7">
        <f t="shared" si="20"/>
        <v>0</v>
      </c>
      <c r="L636" s="7">
        <f t="shared" si="19"/>
        <v>0</v>
      </c>
      <c r="M636" s="7">
        <f>SUMIF('Purchases info'!$B$2:$B$3679,'Consumers info'!B636,'Purchases info'!$G$2:$G$3679)</f>
        <v>345</v>
      </c>
    </row>
    <row r="637" spans="2:13" x14ac:dyDescent="0.2">
      <c r="B637" s="3" t="s">
        <v>1059</v>
      </c>
      <c r="C637" s="1" t="s">
        <v>3189</v>
      </c>
      <c r="D637" s="1" t="s">
        <v>3190</v>
      </c>
      <c r="E637" s="1" t="s">
        <v>6</v>
      </c>
      <c r="F637" s="6">
        <v>9</v>
      </c>
      <c r="G637" s="3">
        <v>2019</v>
      </c>
      <c r="H637" s="3">
        <v>0</v>
      </c>
      <c r="I637" s="9" t="s">
        <v>6976</v>
      </c>
      <c r="J637" s="7">
        <f>COUNTIF('Purchases info'!$B$2:$B$3679,'Consumers info'!B637)</f>
        <v>1</v>
      </c>
      <c r="K637" s="7">
        <f t="shared" si="20"/>
        <v>0</v>
      </c>
      <c r="L637" s="7">
        <f t="shared" si="19"/>
        <v>0</v>
      </c>
      <c r="M637" s="7">
        <f>SUMIF('Purchases info'!$B$2:$B$3679,'Consumers info'!B637,'Purchases info'!$G$2:$G$3679)</f>
        <v>345</v>
      </c>
    </row>
    <row r="638" spans="2:13" x14ac:dyDescent="0.2">
      <c r="B638" s="3" t="s">
        <v>1060</v>
      </c>
      <c r="C638" s="1" t="s">
        <v>3189</v>
      </c>
      <c r="D638" s="1" t="s">
        <v>3190</v>
      </c>
      <c r="E638" s="1" t="s">
        <v>3201</v>
      </c>
      <c r="F638" s="6">
        <v>9</v>
      </c>
      <c r="G638" s="3">
        <v>2019</v>
      </c>
      <c r="H638" s="3">
        <v>1</v>
      </c>
      <c r="I638" s="9" t="s">
        <v>6976</v>
      </c>
      <c r="J638" s="7">
        <f>COUNTIF('Purchases info'!$B$2:$B$3679,'Consumers info'!B638)</f>
        <v>1</v>
      </c>
      <c r="K638" s="7">
        <f t="shared" si="20"/>
        <v>0</v>
      </c>
      <c r="L638" s="7">
        <f t="shared" si="19"/>
        <v>0</v>
      </c>
      <c r="M638" s="7">
        <f>SUMIF('Purchases info'!$B$2:$B$3679,'Consumers info'!B638,'Purchases info'!$G$2:$G$3679)</f>
        <v>168</v>
      </c>
    </row>
    <row r="639" spans="2:13" x14ac:dyDescent="0.2">
      <c r="B639" s="3" t="s">
        <v>1061</v>
      </c>
      <c r="C639" s="1" t="s">
        <v>3189</v>
      </c>
      <c r="D639" s="1" t="s">
        <v>3190</v>
      </c>
      <c r="E639" s="1" t="s">
        <v>3202</v>
      </c>
      <c r="F639" s="6">
        <v>9</v>
      </c>
      <c r="G639" s="3">
        <v>2019</v>
      </c>
      <c r="H639" s="3">
        <v>1</v>
      </c>
      <c r="I639" s="9" t="s">
        <v>6976</v>
      </c>
      <c r="J639" s="7">
        <f>COUNTIF('Purchases info'!$B$2:$B$3679,'Consumers info'!B639)</f>
        <v>1</v>
      </c>
      <c r="K639" s="7">
        <f t="shared" si="20"/>
        <v>0</v>
      </c>
      <c r="L639" s="7">
        <f t="shared" si="19"/>
        <v>0</v>
      </c>
      <c r="M639" s="7">
        <f>SUMIF('Purchases info'!$B$2:$B$3679,'Consumers info'!B639,'Purchases info'!$G$2:$G$3679)</f>
        <v>168</v>
      </c>
    </row>
    <row r="640" spans="2:13" x14ac:dyDescent="0.2">
      <c r="B640" s="3" t="s">
        <v>1062</v>
      </c>
      <c r="C640" s="1" t="s">
        <v>3189</v>
      </c>
      <c r="D640" s="1" t="s">
        <v>3190</v>
      </c>
      <c r="E640" s="1" t="s">
        <v>6</v>
      </c>
      <c r="F640" s="6">
        <v>9</v>
      </c>
      <c r="G640" s="3">
        <v>2019</v>
      </c>
      <c r="H640" s="3">
        <v>1</v>
      </c>
      <c r="I640" s="9" t="s">
        <v>6976</v>
      </c>
      <c r="J640" s="7">
        <f>COUNTIF('Purchases info'!$B$2:$B$3679,'Consumers info'!B640)</f>
        <v>1</v>
      </c>
      <c r="K640" s="7">
        <f t="shared" si="20"/>
        <v>0</v>
      </c>
      <c r="L640" s="7">
        <f t="shared" si="19"/>
        <v>0</v>
      </c>
      <c r="M640" s="7">
        <f>SUMIF('Purchases info'!$B$2:$B$3679,'Consumers info'!B640,'Purchases info'!$G$2:$G$3679)</f>
        <v>539</v>
      </c>
    </row>
    <row r="641" spans="2:13" x14ac:dyDescent="0.2">
      <c r="B641" s="3" t="s">
        <v>1063</v>
      </c>
      <c r="C641" s="1" t="s">
        <v>3189</v>
      </c>
      <c r="D641" s="1" t="s">
        <v>3190</v>
      </c>
      <c r="E641" s="1" t="s">
        <v>3203</v>
      </c>
      <c r="F641" s="6">
        <v>9</v>
      </c>
      <c r="G641" s="3">
        <v>2019</v>
      </c>
      <c r="H641" s="3">
        <v>0</v>
      </c>
      <c r="I641" s="9" t="s">
        <v>6976</v>
      </c>
      <c r="J641" s="7">
        <f>COUNTIF('Purchases info'!$B$2:$B$3679,'Consumers info'!B641)</f>
        <v>1</v>
      </c>
      <c r="K641" s="7">
        <f t="shared" si="20"/>
        <v>0</v>
      </c>
      <c r="L641" s="7">
        <f t="shared" si="19"/>
        <v>0</v>
      </c>
      <c r="M641" s="7">
        <f>SUMIF('Purchases info'!$B$2:$B$3679,'Consumers info'!B641,'Purchases info'!$G$2:$G$3679)</f>
        <v>278</v>
      </c>
    </row>
    <row r="642" spans="2:13" x14ac:dyDescent="0.2">
      <c r="B642" s="3" t="s">
        <v>1064</v>
      </c>
      <c r="C642" s="1" t="s">
        <v>3189</v>
      </c>
      <c r="D642" s="1" t="s">
        <v>3190</v>
      </c>
      <c r="E642" s="1" t="s">
        <v>3200</v>
      </c>
      <c r="F642" s="6">
        <v>9</v>
      </c>
      <c r="G642" s="3">
        <v>2019</v>
      </c>
      <c r="H642" s="3">
        <v>1</v>
      </c>
      <c r="I642" s="9" t="s">
        <v>6976</v>
      </c>
      <c r="J642" s="7">
        <f>COUNTIF('Purchases info'!$B$2:$B$3679,'Consumers info'!B642)</f>
        <v>1</v>
      </c>
      <c r="K642" s="7">
        <f t="shared" si="20"/>
        <v>0</v>
      </c>
      <c r="L642" s="7">
        <f t="shared" si="19"/>
        <v>0</v>
      </c>
      <c r="M642" s="7">
        <f>SUMIF('Purchases info'!$B$2:$B$3679,'Consumers info'!B642,'Purchases info'!$G$2:$G$3679)</f>
        <v>447</v>
      </c>
    </row>
    <row r="643" spans="2:13" x14ac:dyDescent="0.2">
      <c r="B643" s="3" t="s">
        <v>1065</v>
      </c>
      <c r="C643" s="1" t="s">
        <v>3189</v>
      </c>
      <c r="D643" s="1" t="s">
        <v>3190</v>
      </c>
      <c r="E643" s="1" t="s">
        <v>6</v>
      </c>
      <c r="F643" s="6">
        <v>9</v>
      </c>
      <c r="G643" s="3">
        <v>2019</v>
      </c>
      <c r="H643" s="3">
        <v>1</v>
      </c>
      <c r="I643" s="9" t="s">
        <v>6976</v>
      </c>
      <c r="J643" s="7">
        <f>COUNTIF('Purchases info'!$B$2:$B$3679,'Consumers info'!B643)</f>
        <v>1</v>
      </c>
      <c r="K643" s="7">
        <f t="shared" si="20"/>
        <v>0</v>
      </c>
      <c r="L643" s="7">
        <f t="shared" ref="L643:L706" si="21">IF(J643&gt;1,IF(I643="Active",1,0),0)</f>
        <v>0</v>
      </c>
      <c r="M643" s="7">
        <f>SUMIF('Purchases info'!$B$2:$B$3679,'Consumers info'!B643,'Purchases info'!$G$2:$G$3679)</f>
        <v>538</v>
      </c>
    </row>
    <row r="644" spans="2:13" x14ac:dyDescent="0.2">
      <c r="B644" s="3" t="s">
        <v>1066</v>
      </c>
      <c r="C644" s="1" t="s">
        <v>3189</v>
      </c>
      <c r="D644" s="1" t="s">
        <v>3190</v>
      </c>
      <c r="E644" s="1" t="s">
        <v>6</v>
      </c>
      <c r="F644" s="6">
        <v>9</v>
      </c>
      <c r="G644" s="3">
        <v>2019</v>
      </c>
      <c r="H644" s="3">
        <v>1</v>
      </c>
      <c r="I644" s="9" t="s">
        <v>6976</v>
      </c>
      <c r="J644" s="7">
        <f>COUNTIF('Purchases info'!$B$2:$B$3679,'Consumers info'!B644)</f>
        <v>1</v>
      </c>
      <c r="K644" s="7">
        <f t="shared" si="20"/>
        <v>0</v>
      </c>
      <c r="L644" s="7">
        <f t="shared" si="21"/>
        <v>0</v>
      </c>
      <c r="M644" s="7">
        <f>SUMIF('Purchases info'!$B$2:$B$3679,'Consumers info'!B644,'Purchases info'!$G$2:$G$3679)</f>
        <v>267</v>
      </c>
    </row>
    <row r="645" spans="2:13" x14ac:dyDescent="0.2">
      <c r="B645" s="3" t="s">
        <v>1067</v>
      </c>
      <c r="C645" s="1" t="s">
        <v>3189</v>
      </c>
      <c r="D645" s="1" t="s">
        <v>3190</v>
      </c>
      <c r="E645" s="1" t="s">
        <v>3201</v>
      </c>
      <c r="F645" s="6">
        <v>9</v>
      </c>
      <c r="G645" s="3">
        <v>2019</v>
      </c>
      <c r="H645" s="3">
        <v>0</v>
      </c>
      <c r="I645" s="9" t="s">
        <v>6976</v>
      </c>
      <c r="J645" s="7">
        <f>COUNTIF('Purchases info'!$B$2:$B$3679,'Consumers info'!B645)</f>
        <v>1</v>
      </c>
      <c r="K645" s="7">
        <f t="shared" si="20"/>
        <v>0</v>
      </c>
      <c r="L645" s="7">
        <f t="shared" si="21"/>
        <v>0</v>
      </c>
      <c r="M645" s="7">
        <f>SUMIF('Purchases info'!$B$2:$B$3679,'Consumers info'!B645,'Purchases info'!$G$2:$G$3679)</f>
        <v>345</v>
      </c>
    </row>
    <row r="646" spans="2:13" x14ac:dyDescent="0.2">
      <c r="B646" s="3" t="s">
        <v>1068</v>
      </c>
      <c r="C646" s="1" t="s">
        <v>3189</v>
      </c>
      <c r="D646" s="1" t="s">
        <v>3190</v>
      </c>
      <c r="E646" s="1" t="s">
        <v>3202</v>
      </c>
      <c r="F646" s="6">
        <v>9</v>
      </c>
      <c r="G646" s="3">
        <v>2019</v>
      </c>
      <c r="H646" s="3">
        <v>0</v>
      </c>
      <c r="I646" s="9" t="s">
        <v>6976</v>
      </c>
      <c r="J646" s="7">
        <f>COUNTIF('Purchases info'!$B$2:$B$3679,'Consumers info'!B646)</f>
        <v>1</v>
      </c>
      <c r="K646" s="7">
        <f t="shared" si="20"/>
        <v>0</v>
      </c>
      <c r="L646" s="7">
        <f t="shared" si="21"/>
        <v>0</v>
      </c>
      <c r="M646" s="7">
        <f>SUMIF('Purchases info'!$B$2:$B$3679,'Consumers info'!B646,'Purchases info'!$G$2:$G$3679)</f>
        <v>383</v>
      </c>
    </row>
    <row r="647" spans="2:13" x14ac:dyDescent="0.2">
      <c r="B647" s="3" t="s">
        <v>1069</v>
      </c>
      <c r="C647" s="1" t="s">
        <v>3189</v>
      </c>
      <c r="D647" s="1" t="s">
        <v>3190</v>
      </c>
      <c r="E647" s="1" t="s">
        <v>3202</v>
      </c>
      <c r="F647" s="6">
        <v>9</v>
      </c>
      <c r="G647" s="3">
        <v>2019</v>
      </c>
      <c r="H647" s="3">
        <v>0</v>
      </c>
      <c r="I647" s="9" t="s">
        <v>6976</v>
      </c>
      <c r="J647" s="7">
        <f>COUNTIF('Purchases info'!$B$2:$B$3679,'Consumers info'!B647)</f>
        <v>1</v>
      </c>
      <c r="K647" s="7">
        <f t="shared" si="20"/>
        <v>0</v>
      </c>
      <c r="L647" s="7">
        <f t="shared" si="21"/>
        <v>0</v>
      </c>
      <c r="M647" s="7">
        <f>SUMIF('Purchases info'!$B$2:$B$3679,'Consumers info'!B647,'Purchases info'!$G$2:$G$3679)</f>
        <v>168</v>
      </c>
    </row>
    <row r="648" spans="2:13" x14ac:dyDescent="0.2">
      <c r="B648" s="3" t="s">
        <v>1070</v>
      </c>
      <c r="C648" s="1" t="s">
        <v>3189</v>
      </c>
      <c r="D648" s="1" t="s">
        <v>3190</v>
      </c>
      <c r="E648" s="1" t="s">
        <v>3203</v>
      </c>
      <c r="F648" s="6">
        <v>9</v>
      </c>
      <c r="G648" s="3">
        <v>2019</v>
      </c>
      <c r="H648" s="3">
        <v>1</v>
      </c>
      <c r="I648" s="9" t="s">
        <v>6976</v>
      </c>
      <c r="J648" s="7">
        <f>COUNTIF('Purchases info'!$B$2:$B$3679,'Consumers info'!B648)</f>
        <v>1</v>
      </c>
      <c r="K648" s="7">
        <f t="shared" si="20"/>
        <v>0</v>
      </c>
      <c r="L648" s="7">
        <f t="shared" si="21"/>
        <v>0</v>
      </c>
      <c r="M648" s="7">
        <f>SUMIF('Purchases info'!$B$2:$B$3679,'Consumers info'!B648,'Purchases info'!$G$2:$G$3679)</f>
        <v>478</v>
      </c>
    </row>
    <row r="649" spans="2:13" x14ac:dyDescent="0.2">
      <c r="B649" s="3" t="s">
        <v>1071</v>
      </c>
      <c r="C649" s="1" t="s">
        <v>3189</v>
      </c>
      <c r="D649" s="1" t="s">
        <v>3190</v>
      </c>
      <c r="E649" s="1" t="s">
        <v>3201</v>
      </c>
      <c r="F649" s="6">
        <v>9</v>
      </c>
      <c r="G649" s="3">
        <v>2019</v>
      </c>
      <c r="H649" s="3">
        <v>0</v>
      </c>
      <c r="I649" s="9" t="s">
        <v>6976</v>
      </c>
      <c r="J649" s="7">
        <f>COUNTIF('Purchases info'!$B$2:$B$3679,'Consumers info'!B649)</f>
        <v>1</v>
      </c>
      <c r="K649" s="7">
        <f t="shared" si="20"/>
        <v>0</v>
      </c>
      <c r="L649" s="7">
        <f t="shared" si="21"/>
        <v>0</v>
      </c>
      <c r="M649" s="7">
        <f>SUMIF('Purchases info'!$B$2:$B$3679,'Consumers info'!B649,'Purchases info'!$G$2:$G$3679)</f>
        <v>278</v>
      </c>
    </row>
    <row r="650" spans="2:13" x14ac:dyDescent="0.2">
      <c r="B650" s="3" t="s">
        <v>1072</v>
      </c>
      <c r="C650" s="1" t="s">
        <v>3189</v>
      </c>
      <c r="D650" s="1" t="s">
        <v>3190</v>
      </c>
      <c r="E650" s="1" t="s">
        <v>3202</v>
      </c>
      <c r="F650" s="6">
        <v>9</v>
      </c>
      <c r="G650" s="3">
        <v>2019</v>
      </c>
      <c r="H650" s="3">
        <v>0</v>
      </c>
      <c r="I650" s="9" t="s">
        <v>6976</v>
      </c>
      <c r="J650" s="7">
        <f>COUNTIF('Purchases info'!$B$2:$B$3679,'Consumers info'!B650)</f>
        <v>1</v>
      </c>
      <c r="K650" s="7">
        <f t="shared" si="20"/>
        <v>0</v>
      </c>
      <c r="L650" s="7">
        <f t="shared" si="21"/>
        <v>0</v>
      </c>
      <c r="M650" s="7">
        <f>SUMIF('Purchases info'!$B$2:$B$3679,'Consumers info'!B650,'Purchases info'!$G$2:$G$3679)</f>
        <v>383</v>
      </c>
    </row>
    <row r="651" spans="2:13" x14ac:dyDescent="0.2">
      <c r="B651" s="3" t="s">
        <v>1073</v>
      </c>
      <c r="C651" s="1" t="s">
        <v>3189</v>
      </c>
      <c r="D651" s="1" t="s">
        <v>3190</v>
      </c>
      <c r="E651" s="1" t="s">
        <v>3201</v>
      </c>
      <c r="F651" s="6">
        <v>9</v>
      </c>
      <c r="G651" s="3">
        <v>2019</v>
      </c>
      <c r="H651" s="3">
        <v>0</v>
      </c>
      <c r="I651" s="9" t="s">
        <v>6976</v>
      </c>
      <c r="J651" s="7">
        <f>COUNTIF('Purchases info'!$B$2:$B$3679,'Consumers info'!B651)</f>
        <v>1</v>
      </c>
      <c r="K651" s="7">
        <f t="shared" si="20"/>
        <v>0</v>
      </c>
      <c r="L651" s="7">
        <f t="shared" si="21"/>
        <v>0</v>
      </c>
      <c r="M651" s="7">
        <f>SUMIF('Purchases info'!$B$2:$B$3679,'Consumers info'!B651,'Purchases info'!$G$2:$G$3679)</f>
        <v>172</v>
      </c>
    </row>
    <row r="652" spans="2:13" x14ac:dyDescent="0.2">
      <c r="B652" s="3" t="s">
        <v>1074</v>
      </c>
      <c r="C652" s="1" t="s">
        <v>3189</v>
      </c>
      <c r="D652" s="1" t="s">
        <v>3190</v>
      </c>
      <c r="E652" s="1" t="s">
        <v>3202</v>
      </c>
      <c r="F652" s="6">
        <v>9</v>
      </c>
      <c r="G652" s="3">
        <v>2019</v>
      </c>
      <c r="H652" s="3">
        <v>1</v>
      </c>
      <c r="I652" s="9" t="s">
        <v>6976</v>
      </c>
      <c r="J652" s="7">
        <f>COUNTIF('Purchases info'!$B$2:$B$3679,'Consumers info'!B652)</f>
        <v>1</v>
      </c>
      <c r="K652" s="7">
        <f t="shared" si="20"/>
        <v>0</v>
      </c>
      <c r="L652" s="7">
        <f t="shared" si="21"/>
        <v>0</v>
      </c>
      <c r="M652" s="7">
        <f>SUMIF('Purchases info'!$B$2:$B$3679,'Consumers info'!B652,'Purchases info'!$G$2:$G$3679)</f>
        <v>144</v>
      </c>
    </row>
    <row r="653" spans="2:13" x14ac:dyDescent="0.2">
      <c r="B653" s="3" t="s">
        <v>1075</v>
      </c>
      <c r="C653" s="1" t="s">
        <v>3189</v>
      </c>
      <c r="D653" s="1" t="s">
        <v>3190</v>
      </c>
      <c r="E653" s="1" t="s">
        <v>3203</v>
      </c>
      <c r="F653" s="6">
        <v>9</v>
      </c>
      <c r="G653" s="3">
        <v>2019</v>
      </c>
      <c r="H653" s="3">
        <v>0</v>
      </c>
      <c r="I653" s="9" t="s">
        <v>6976</v>
      </c>
      <c r="J653" s="7">
        <f>COUNTIF('Purchases info'!$B$2:$B$3679,'Consumers info'!B653)</f>
        <v>1</v>
      </c>
      <c r="K653" s="7">
        <f t="shared" si="20"/>
        <v>0</v>
      </c>
      <c r="L653" s="7">
        <f t="shared" si="21"/>
        <v>0</v>
      </c>
      <c r="M653" s="7">
        <f>SUMIF('Purchases info'!$B$2:$B$3679,'Consumers info'!B653,'Purchases info'!$G$2:$G$3679)</f>
        <v>172</v>
      </c>
    </row>
    <row r="654" spans="2:13" x14ac:dyDescent="0.2">
      <c r="B654" s="3" t="s">
        <v>1076</v>
      </c>
      <c r="C654" s="1" t="s">
        <v>3189</v>
      </c>
      <c r="D654" s="1" t="s">
        <v>3190</v>
      </c>
      <c r="E654" s="1" t="s">
        <v>3201</v>
      </c>
      <c r="F654" s="6">
        <v>9</v>
      </c>
      <c r="G654" s="3">
        <v>2019</v>
      </c>
      <c r="H654" s="3">
        <v>1</v>
      </c>
      <c r="I654" s="9" t="s">
        <v>6976</v>
      </c>
      <c r="J654" s="7">
        <f>COUNTIF('Purchases info'!$B$2:$B$3679,'Consumers info'!B654)</f>
        <v>1</v>
      </c>
      <c r="K654" s="7">
        <f t="shared" si="20"/>
        <v>0</v>
      </c>
      <c r="L654" s="7">
        <f t="shared" si="21"/>
        <v>0</v>
      </c>
      <c r="M654" s="7">
        <f>SUMIF('Purchases info'!$B$2:$B$3679,'Consumers info'!B654,'Purchases info'!$G$2:$G$3679)</f>
        <v>284</v>
      </c>
    </row>
    <row r="655" spans="2:13" x14ac:dyDescent="0.2">
      <c r="B655" s="3" t="s">
        <v>1077</v>
      </c>
      <c r="C655" s="1" t="s">
        <v>3189</v>
      </c>
      <c r="D655" s="1" t="s">
        <v>3190</v>
      </c>
      <c r="E655" s="1" t="s">
        <v>3202</v>
      </c>
      <c r="F655" s="6">
        <v>9</v>
      </c>
      <c r="G655" s="3">
        <v>2019</v>
      </c>
      <c r="H655" s="3">
        <v>1</v>
      </c>
      <c r="I655" s="9" t="s">
        <v>6976</v>
      </c>
      <c r="J655" s="7">
        <f>COUNTIF('Purchases info'!$B$2:$B$3679,'Consumers info'!B655)</f>
        <v>1</v>
      </c>
      <c r="K655" s="7">
        <f t="shared" si="20"/>
        <v>0</v>
      </c>
      <c r="L655" s="7">
        <f t="shared" si="21"/>
        <v>0</v>
      </c>
      <c r="M655" s="7">
        <f>SUMIF('Purchases info'!$B$2:$B$3679,'Consumers info'!B655,'Purchases info'!$G$2:$G$3679)</f>
        <v>488</v>
      </c>
    </row>
    <row r="656" spans="2:13" x14ac:dyDescent="0.2">
      <c r="B656" s="3" t="s">
        <v>1078</v>
      </c>
      <c r="C656" s="1" t="s">
        <v>3189</v>
      </c>
      <c r="D656" s="1" t="s">
        <v>3190</v>
      </c>
      <c r="E656" s="1" t="s">
        <v>6</v>
      </c>
      <c r="F656" s="6">
        <v>9</v>
      </c>
      <c r="G656" s="3">
        <v>2019</v>
      </c>
      <c r="H656" s="3">
        <v>0</v>
      </c>
      <c r="I656" s="9" t="s">
        <v>6976</v>
      </c>
      <c r="J656" s="7">
        <f>COUNTIF('Purchases info'!$B$2:$B$3679,'Consumers info'!B656)</f>
        <v>1</v>
      </c>
      <c r="K656" s="7">
        <f t="shared" si="20"/>
        <v>0</v>
      </c>
      <c r="L656" s="7">
        <f t="shared" si="21"/>
        <v>0</v>
      </c>
      <c r="M656" s="7">
        <f>SUMIF('Purchases info'!$B$2:$B$3679,'Consumers info'!B656,'Purchases info'!$G$2:$G$3679)</f>
        <v>295</v>
      </c>
    </row>
    <row r="657" spans="2:13" x14ac:dyDescent="0.2">
      <c r="B657" s="3" t="s">
        <v>1079</v>
      </c>
      <c r="C657" s="1" t="s">
        <v>3189</v>
      </c>
      <c r="D657" s="1" t="s">
        <v>3190</v>
      </c>
      <c r="E657" s="1" t="s">
        <v>3202</v>
      </c>
      <c r="F657" s="6">
        <v>9</v>
      </c>
      <c r="G657" s="3">
        <v>2019</v>
      </c>
      <c r="H657" s="3">
        <v>0</v>
      </c>
      <c r="I657" s="9" t="s">
        <v>6976</v>
      </c>
      <c r="J657" s="7">
        <f>COUNTIF('Purchases info'!$B$2:$B$3679,'Consumers info'!B657)</f>
        <v>1</v>
      </c>
      <c r="K657" s="7">
        <f t="shared" si="20"/>
        <v>0</v>
      </c>
      <c r="L657" s="7">
        <f t="shared" si="21"/>
        <v>0</v>
      </c>
      <c r="M657" s="7">
        <f>SUMIF('Purchases info'!$B$2:$B$3679,'Consumers info'!B657,'Purchases info'!$G$2:$G$3679)</f>
        <v>345</v>
      </c>
    </row>
    <row r="658" spans="2:13" x14ac:dyDescent="0.2">
      <c r="B658" s="3" t="s">
        <v>1080</v>
      </c>
      <c r="C658" s="1" t="s">
        <v>3189</v>
      </c>
      <c r="D658" s="1" t="s">
        <v>3190</v>
      </c>
      <c r="E658" s="1" t="s">
        <v>6</v>
      </c>
      <c r="F658" s="6">
        <v>9</v>
      </c>
      <c r="G658" s="3">
        <v>2019</v>
      </c>
      <c r="H658" s="3">
        <v>0</v>
      </c>
      <c r="I658" s="9" t="s">
        <v>6976</v>
      </c>
      <c r="J658" s="7">
        <f>COUNTIF('Purchases info'!$B$2:$B$3679,'Consumers info'!B658)</f>
        <v>1</v>
      </c>
      <c r="K658" s="7">
        <f t="shared" si="20"/>
        <v>0</v>
      </c>
      <c r="L658" s="7">
        <f t="shared" si="21"/>
        <v>0</v>
      </c>
      <c r="M658" s="7">
        <f>SUMIF('Purchases info'!$B$2:$B$3679,'Consumers info'!B658,'Purchases info'!$G$2:$G$3679)</f>
        <v>172</v>
      </c>
    </row>
    <row r="659" spans="2:13" x14ac:dyDescent="0.2">
      <c r="B659" s="3" t="s">
        <v>1081</v>
      </c>
      <c r="C659" s="1" t="s">
        <v>3189</v>
      </c>
      <c r="D659" s="1" t="s">
        <v>3190</v>
      </c>
      <c r="E659" s="1" t="s">
        <v>3200</v>
      </c>
      <c r="F659" s="6">
        <v>9</v>
      </c>
      <c r="G659" s="3">
        <v>2019</v>
      </c>
      <c r="H659" s="3">
        <v>0</v>
      </c>
      <c r="I659" s="9" t="s">
        <v>6976</v>
      </c>
      <c r="J659" s="7">
        <f>COUNTIF('Purchases info'!$B$2:$B$3679,'Consumers info'!B659)</f>
        <v>1</v>
      </c>
      <c r="K659" s="7">
        <f t="shared" si="20"/>
        <v>0</v>
      </c>
      <c r="L659" s="7">
        <f t="shared" si="21"/>
        <v>0</v>
      </c>
      <c r="M659" s="7">
        <f>SUMIF('Purchases info'!$B$2:$B$3679,'Consumers info'!B659,'Purchases info'!$G$2:$G$3679)</f>
        <v>283</v>
      </c>
    </row>
    <row r="660" spans="2:13" x14ac:dyDescent="0.2">
      <c r="B660" s="3" t="s">
        <v>1082</v>
      </c>
      <c r="C660" s="1" t="s">
        <v>3189</v>
      </c>
      <c r="D660" s="1" t="s">
        <v>3190</v>
      </c>
      <c r="E660" s="1" t="s">
        <v>6</v>
      </c>
      <c r="F660" s="6">
        <v>9</v>
      </c>
      <c r="G660" s="3">
        <v>2019</v>
      </c>
      <c r="H660" s="3">
        <v>1</v>
      </c>
      <c r="I660" s="9" t="s">
        <v>6976</v>
      </c>
      <c r="J660" s="7">
        <f>COUNTIF('Purchases info'!$B$2:$B$3679,'Consumers info'!B660)</f>
        <v>1</v>
      </c>
      <c r="K660" s="7">
        <f t="shared" si="20"/>
        <v>0</v>
      </c>
      <c r="L660" s="7">
        <f t="shared" si="21"/>
        <v>0</v>
      </c>
      <c r="M660" s="7">
        <f>SUMIF('Purchases info'!$B$2:$B$3679,'Consumers info'!B660,'Purchases info'!$G$2:$G$3679)</f>
        <v>383</v>
      </c>
    </row>
    <row r="661" spans="2:13" x14ac:dyDescent="0.2">
      <c r="B661" s="3" t="s">
        <v>1083</v>
      </c>
      <c r="C661" s="1" t="s">
        <v>3189</v>
      </c>
      <c r="D661" s="1" t="s">
        <v>3190</v>
      </c>
      <c r="E661" s="1" t="s">
        <v>3201</v>
      </c>
      <c r="F661" s="6">
        <v>9</v>
      </c>
      <c r="G661" s="3">
        <v>2019</v>
      </c>
      <c r="H661" s="3">
        <v>0</v>
      </c>
      <c r="I661" s="9" t="s">
        <v>6976</v>
      </c>
      <c r="J661" s="7">
        <f>COUNTIF('Purchases info'!$B$2:$B$3679,'Consumers info'!B661)</f>
        <v>1</v>
      </c>
      <c r="K661" s="7">
        <f t="shared" si="20"/>
        <v>0</v>
      </c>
      <c r="L661" s="7">
        <f t="shared" si="21"/>
        <v>0</v>
      </c>
      <c r="M661" s="7">
        <f>SUMIF('Purchases info'!$B$2:$B$3679,'Consumers info'!B661,'Purchases info'!$G$2:$G$3679)</f>
        <v>144</v>
      </c>
    </row>
    <row r="662" spans="2:13" x14ac:dyDescent="0.2">
      <c r="B662" s="3" t="s">
        <v>1084</v>
      </c>
      <c r="C662" s="1" t="s">
        <v>3189</v>
      </c>
      <c r="D662" s="1" t="s">
        <v>3190</v>
      </c>
      <c r="E662" s="1" t="s">
        <v>3200</v>
      </c>
      <c r="F662" s="6">
        <v>9</v>
      </c>
      <c r="G662" s="3">
        <v>2019</v>
      </c>
      <c r="H662" s="3">
        <v>0</v>
      </c>
      <c r="I662" s="9" t="s">
        <v>6976</v>
      </c>
      <c r="J662" s="7">
        <f>COUNTIF('Purchases info'!$B$2:$B$3679,'Consumers info'!B662)</f>
        <v>1</v>
      </c>
      <c r="K662" s="7">
        <f t="shared" ref="K662:K725" si="22">IF(J662=1,IF(I662="Active",1,0),0)</f>
        <v>0</v>
      </c>
      <c r="L662" s="7">
        <f t="shared" si="21"/>
        <v>0</v>
      </c>
      <c r="M662" s="7">
        <f>SUMIF('Purchases info'!$B$2:$B$3679,'Consumers info'!B662,'Purchases info'!$G$2:$G$3679)</f>
        <v>168</v>
      </c>
    </row>
    <row r="663" spans="2:13" x14ac:dyDescent="0.2">
      <c r="B663" s="3" t="s">
        <v>1085</v>
      </c>
      <c r="C663" s="1" t="s">
        <v>3189</v>
      </c>
      <c r="D663" s="1" t="s">
        <v>3190</v>
      </c>
      <c r="E663" s="1" t="s">
        <v>6</v>
      </c>
      <c r="F663" s="6">
        <v>9</v>
      </c>
      <c r="G663" s="3">
        <v>2019</v>
      </c>
      <c r="H663" s="3">
        <v>0</v>
      </c>
      <c r="I663" s="9" t="s">
        <v>6976</v>
      </c>
      <c r="J663" s="7">
        <f>COUNTIF('Purchases info'!$B$2:$B$3679,'Consumers info'!B663)</f>
        <v>1</v>
      </c>
      <c r="K663" s="7">
        <f t="shared" si="22"/>
        <v>0</v>
      </c>
      <c r="L663" s="7">
        <f t="shared" si="21"/>
        <v>0</v>
      </c>
      <c r="M663" s="7">
        <f>SUMIF('Purchases info'!$B$2:$B$3679,'Consumers info'!B663,'Purchases info'!$G$2:$G$3679)</f>
        <v>220</v>
      </c>
    </row>
    <row r="664" spans="2:13" x14ac:dyDescent="0.2">
      <c r="B664" s="3" t="s">
        <v>1086</v>
      </c>
      <c r="C664" s="1" t="s">
        <v>3189</v>
      </c>
      <c r="D664" s="1" t="s">
        <v>3190</v>
      </c>
      <c r="E664" s="1" t="s">
        <v>3201</v>
      </c>
      <c r="F664" s="6">
        <v>9</v>
      </c>
      <c r="G664" s="3">
        <v>2019</v>
      </c>
      <c r="H664" s="3">
        <v>0</v>
      </c>
      <c r="I664" s="9" t="s">
        <v>6976</v>
      </c>
      <c r="J664" s="7">
        <f>COUNTIF('Purchases info'!$B$2:$B$3679,'Consumers info'!B664)</f>
        <v>1</v>
      </c>
      <c r="K664" s="7">
        <f t="shared" si="22"/>
        <v>0</v>
      </c>
      <c r="L664" s="7">
        <f t="shared" si="21"/>
        <v>0</v>
      </c>
      <c r="M664" s="7">
        <f>SUMIF('Purchases info'!$B$2:$B$3679,'Consumers info'!B664,'Purchases info'!$G$2:$G$3679)</f>
        <v>220</v>
      </c>
    </row>
    <row r="665" spans="2:13" x14ac:dyDescent="0.2">
      <c r="B665" s="3" t="s">
        <v>1087</v>
      </c>
      <c r="C665" s="1" t="s">
        <v>3189</v>
      </c>
      <c r="D665" s="1" t="s">
        <v>3190</v>
      </c>
      <c r="E665" s="1" t="s">
        <v>3202</v>
      </c>
      <c r="F665" s="6">
        <v>9</v>
      </c>
      <c r="G665" s="3">
        <v>2019</v>
      </c>
      <c r="H665" s="3">
        <v>1</v>
      </c>
      <c r="I665" s="9" t="s">
        <v>6976</v>
      </c>
      <c r="J665" s="7">
        <f>COUNTIF('Purchases info'!$B$2:$B$3679,'Consumers info'!B665)</f>
        <v>1</v>
      </c>
      <c r="K665" s="7">
        <f t="shared" si="22"/>
        <v>0</v>
      </c>
      <c r="L665" s="7">
        <f t="shared" si="21"/>
        <v>0</v>
      </c>
      <c r="M665" s="7">
        <f>SUMIF('Purchases info'!$B$2:$B$3679,'Consumers info'!B665,'Purchases info'!$G$2:$G$3679)</f>
        <v>295</v>
      </c>
    </row>
    <row r="666" spans="2:13" x14ac:dyDescent="0.2">
      <c r="B666" s="3" t="s">
        <v>1088</v>
      </c>
      <c r="C666" s="1" t="s">
        <v>3189</v>
      </c>
      <c r="D666" s="1" t="s">
        <v>3190</v>
      </c>
      <c r="E666" s="1" t="s">
        <v>6</v>
      </c>
      <c r="F666" s="6">
        <v>9</v>
      </c>
      <c r="G666" s="3">
        <v>2019</v>
      </c>
      <c r="H666" s="3">
        <v>1</v>
      </c>
      <c r="I666" s="9" t="s">
        <v>6976</v>
      </c>
      <c r="J666" s="7">
        <f>COUNTIF('Purchases info'!$B$2:$B$3679,'Consumers info'!B666)</f>
        <v>1</v>
      </c>
      <c r="K666" s="7">
        <f t="shared" si="22"/>
        <v>0</v>
      </c>
      <c r="L666" s="7">
        <f t="shared" si="21"/>
        <v>0</v>
      </c>
      <c r="M666" s="7">
        <f>SUMIF('Purchases info'!$B$2:$B$3679,'Consumers info'!B666,'Purchases info'!$G$2:$G$3679)</f>
        <v>383</v>
      </c>
    </row>
    <row r="667" spans="2:13" x14ac:dyDescent="0.2">
      <c r="B667" s="3" t="s">
        <v>1089</v>
      </c>
      <c r="C667" s="1" t="s">
        <v>3189</v>
      </c>
      <c r="D667" s="1" t="s">
        <v>3190</v>
      </c>
      <c r="E667" s="1" t="s">
        <v>6</v>
      </c>
      <c r="F667" s="6">
        <v>9</v>
      </c>
      <c r="G667" s="3">
        <v>2019</v>
      </c>
      <c r="H667" s="3">
        <v>1</v>
      </c>
      <c r="I667" s="9" t="s">
        <v>6976</v>
      </c>
      <c r="J667" s="7">
        <f>COUNTIF('Purchases info'!$B$2:$B$3679,'Consumers info'!B667)</f>
        <v>1</v>
      </c>
      <c r="K667" s="7">
        <f t="shared" si="22"/>
        <v>0</v>
      </c>
      <c r="L667" s="7">
        <f t="shared" si="21"/>
        <v>0</v>
      </c>
      <c r="M667" s="7">
        <f>SUMIF('Purchases info'!$B$2:$B$3679,'Consumers info'!B667,'Purchases info'!$G$2:$G$3679)</f>
        <v>144</v>
      </c>
    </row>
    <row r="668" spans="2:13" x14ac:dyDescent="0.2">
      <c r="B668" s="3" t="s">
        <v>1090</v>
      </c>
      <c r="C668" s="1" t="s">
        <v>3189</v>
      </c>
      <c r="D668" s="1" t="s">
        <v>3190</v>
      </c>
      <c r="E668" s="1" t="s">
        <v>6</v>
      </c>
      <c r="F668" s="6">
        <v>9</v>
      </c>
      <c r="G668" s="3">
        <v>2019</v>
      </c>
      <c r="H668" s="3">
        <v>1</v>
      </c>
      <c r="I668" s="9" t="s">
        <v>6976</v>
      </c>
      <c r="J668" s="7">
        <f>COUNTIF('Purchases info'!$B$2:$B$3679,'Consumers info'!B668)</f>
        <v>1</v>
      </c>
      <c r="K668" s="7">
        <f t="shared" si="22"/>
        <v>0</v>
      </c>
      <c r="L668" s="7">
        <f t="shared" si="21"/>
        <v>0</v>
      </c>
      <c r="M668" s="7">
        <f>SUMIF('Purchases info'!$B$2:$B$3679,'Consumers info'!B668,'Purchases info'!$G$2:$G$3679)</f>
        <v>172</v>
      </c>
    </row>
    <row r="669" spans="2:13" x14ac:dyDescent="0.2">
      <c r="B669" s="3" t="s">
        <v>1091</v>
      </c>
      <c r="C669" s="1" t="s">
        <v>3189</v>
      </c>
      <c r="D669" s="1" t="s">
        <v>3190</v>
      </c>
      <c r="E669" s="1" t="s">
        <v>3202</v>
      </c>
      <c r="F669" s="6">
        <v>9</v>
      </c>
      <c r="G669" s="3">
        <v>2019</v>
      </c>
      <c r="H669" s="3">
        <v>0</v>
      </c>
      <c r="I669" s="9" t="s">
        <v>6976</v>
      </c>
      <c r="J669" s="7">
        <f>COUNTIF('Purchases info'!$B$2:$B$3679,'Consumers info'!B669)</f>
        <v>1</v>
      </c>
      <c r="K669" s="7">
        <f t="shared" si="22"/>
        <v>0</v>
      </c>
      <c r="L669" s="7">
        <f t="shared" si="21"/>
        <v>0</v>
      </c>
      <c r="M669" s="7">
        <f>SUMIF('Purchases info'!$B$2:$B$3679,'Consumers info'!B669,'Purchases info'!$G$2:$G$3679)</f>
        <v>240</v>
      </c>
    </row>
    <row r="670" spans="2:13" x14ac:dyDescent="0.2">
      <c r="B670" s="3" t="s">
        <v>1092</v>
      </c>
      <c r="C670" s="1" t="s">
        <v>3189</v>
      </c>
      <c r="D670" s="1" t="s">
        <v>3190</v>
      </c>
      <c r="E670" s="1" t="s">
        <v>3203</v>
      </c>
      <c r="F670" s="6">
        <v>9</v>
      </c>
      <c r="G670" s="3">
        <v>2019</v>
      </c>
      <c r="H670" s="3">
        <v>0</v>
      </c>
      <c r="I670" s="9" t="s">
        <v>6976</v>
      </c>
      <c r="J670" s="7">
        <f>COUNTIF('Purchases info'!$B$2:$B$3679,'Consumers info'!B670)</f>
        <v>1</v>
      </c>
      <c r="K670" s="7">
        <f t="shared" si="22"/>
        <v>0</v>
      </c>
      <c r="L670" s="7">
        <f t="shared" si="21"/>
        <v>0</v>
      </c>
      <c r="M670" s="7">
        <f>SUMIF('Purchases info'!$B$2:$B$3679,'Consumers info'!B670,'Purchases info'!$G$2:$G$3679)</f>
        <v>240</v>
      </c>
    </row>
    <row r="671" spans="2:13" x14ac:dyDescent="0.2">
      <c r="B671" s="3" t="s">
        <v>1093</v>
      </c>
      <c r="C671" s="1" t="s">
        <v>3189</v>
      </c>
      <c r="D671" s="1" t="s">
        <v>3190</v>
      </c>
      <c r="E671" s="1" t="s">
        <v>3201</v>
      </c>
      <c r="F671" s="6">
        <v>9</v>
      </c>
      <c r="G671" s="3">
        <v>2019</v>
      </c>
      <c r="H671" s="3">
        <v>1</v>
      </c>
      <c r="I671" s="9" t="s">
        <v>6976</v>
      </c>
      <c r="J671" s="7">
        <f>COUNTIF('Purchases info'!$B$2:$B$3679,'Consumers info'!B671)</f>
        <v>1</v>
      </c>
      <c r="K671" s="7">
        <f t="shared" si="22"/>
        <v>0</v>
      </c>
      <c r="L671" s="7">
        <f t="shared" si="21"/>
        <v>0</v>
      </c>
      <c r="M671" s="7">
        <f>SUMIF('Purchases info'!$B$2:$B$3679,'Consumers info'!B671,'Purchases info'!$G$2:$G$3679)</f>
        <v>220</v>
      </c>
    </row>
    <row r="672" spans="2:13" x14ac:dyDescent="0.2">
      <c r="B672" s="3" t="s">
        <v>1094</v>
      </c>
      <c r="C672" s="1" t="s">
        <v>3189</v>
      </c>
      <c r="D672" s="1" t="s">
        <v>3190</v>
      </c>
      <c r="E672" s="1" t="s">
        <v>3203</v>
      </c>
      <c r="F672" s="6">
        <v>9</v>
      </c>
      <c r="G672" s="3">
        <v>2019</v>
      </c>
      <c r="H672" s="3">
        <v>0</v>
      </c>
      <c r="I672" s="9" t="s">
        <v>6976</v>
      </c>
      <c r="J672" s="7">
        <f>COUNTIF('Purchases info'!$B$2:$B$3679,'Consumers info'!B672)</f>
        <v>1</v>
      </c>
      <c r="K672" s="7">
        <f t="shared" si="22"/>
        <v>0</v>
      </c>
      <c r="L672" s="7">
        <f t="shared" si="21"/>
        <v>0</v>
      </c>
      <c r="M672" s="7">
        <f>SUMIF('Purchases info'!$B$2:$B$3679,'Consumers info'!B672,'Purchases info'!$G$2:$G$3679)</f>
        <v>220</v>
      </c>
    </row>
    <row r="673" spans="2:13" x14ac:dyDescent="0.2">
      <c r="B673" s="3" t="s">
        <v>1095</v>
      </c>
      <c r="C673" s="1" t="s">
        <v>3189</v>
      </c>
      <c r="D673" s="1" t="s">
        <v>3190</v>
      </c>
      <c r="E673" s="1" t="s">
        <v>6</v>
      </c>
      <c r="F673" s="6">
        <v>9</v>
      </c>
      <c r="G673" s="3">
        <v>2019</v>
      </c>
      <c r="H673" s="3">
        <v>1</v>
      </c>
      <c r="I673" s="9" t="s">
        <v>6976</v>
      </c>
      <c r="J673" s="7">
        <f>COUNTIF('Purchases info'!$B$2:$B$3679,'Consumers info'!B673)</f>
        <v>1</v>
      </c>
      <c r="K673" s="7">
        <f t="shared" si="22"/>
        <v>0</v>
      </c>
      <c r="L673" s="7">
        <f t="shared" si="21"/>
        <v>0</v>
      </c>
      <c r="M673" s="7">
        <f>SUMIF('Purchases info'!$B$2:$B$3679,'Consumers info'!B673,'Purchases info'!$G$2:$G$3679)</f>
        <v>240</v>
      </c>
    </row>
    <row r="674" spans="2:13" x14ac:dyDescent="0.2">
      <c r="B674" s="3" t="s">
        <v>1096</v>
      </c>
      <c r="C674" s="1" t="s">
        <v>3189</v>
      </c>
      <c r="D674" s="1" t="s">
        <v>3190</v>
      </c>
      <c r="E674" s="1" t="s">
        <v>3203</v>
      </c>
      <c r="F674" s="6">
        <v>9</v>
      </c>
      <c r="G674" s="3">
        <v>2019</v>
      </c>
      <c r="H674" s="3">
        <v>0</v>
      </c>
      <c r="I674" s="9" t="s">
        <v>6976</v>
      </c>
      <c r="J674" s="7">
        <f>COUNTIF('Purchases info'!$B$2:$B$3679,'Consumers info'!B674)</f>
        <v>1</v>
      </c>
      <c r="K674" s="7">
        <f t="shared" si="22"/>
        <v>0</v>
      </c>
      <c r="L674" s="7">
        <f t="shared" si="21"/>
        <v>0</v>
      </c>
      <c r="M674" s="7">
        <f>SUMIF('Purchases info'!$B$2:$B$3679,'Consumers info'!B674,'Purchases info'!$G$2:$G$3679)</f>
        <v>240</v>
      </c>
    </row>
    <row r="675" spans="2:13" x14ac:dyDescent="0.2">
      <c r="B675" s="3" t="s">
        <v>1097</v>
      </c>
      <c r="C675" s="1" t="s">
        <v>3189</v>
      </c>
      <c r="D675" s="1" t="s">
        <v>3190</v>
      </c>
      <c r="E675" s="1" t="s">
        <v>3203</v>
      </c>
      <c r="F675" s="6">
        <v>9</v>
      </c>
      <c r="G675" s="3">
        <v>2019</v>
      </c>
      <c r="H675" s="3">
        <v>0</v>
      </c>
      <c r="I675" s="9" t="s">
        <v>6976</v>
      </c>
      <c r="J675" s="7">
        <f>COUNTIF('Purchases info'!$B$2:$B$3679,'Consumers info'!B675)</f>
        <v>1</v>
      </c>
      <c r="K675" s="7">
        <f t="shared" si="22"/>
        <v>0</v>
      </c>
      <c r="L675" s="7">
        <f t="shared" si="21"/>
        <v>0</v>
      </c>
      <c r="M675" s="7">
        <f>SUMIF('Purchases info'!$B$2:$B$3679,'Consumers info'!B675,'Purchases info'!$G$2:$G$3679)</f>
        <v>192</v>
      </c>
    </row>
    <row r="676" spans="2:13" x14ac:dyDescent="0.2">
      <c r="B676" s="3" t="s">
        <v>1098</v>
      </c>
      <c r="C676" s="1" t="s">
        <v>3189</v>
      </c>
      <c r="D676" s="1" t="s">
        <v>3190</v>
      </c>
      <c r="E676" s="1" t="s">
        <v>3202</v>
      </c>
      <c r="F676" s="6">
        <v>9</v>
      </c>
      <c r="G676" s="3">
        <v>2019</v>
      </c>
      <c r="H676" s="3">
        <v>0</v>
      </c>
      <c r="I676" s="9" t="s">
        <v>6976</v>
      </c>
      <c r="J676" s="7">
        <f>COUNTIF('Purchases info'!$B$2:$B$3679,'Consumers info'!B676)</f>
        <v>1</v>
      </c>
      <c r="K676" s="7">
        <f t="shared" si="22"/>
        <v>0</v>
      </c>
      <c r="L676" s="7">
        <f t="shared" si="21"/>
        <v>0</v>
      </c>
      <c r="M676" s="7">
        <f>SUMIF('Purchases info'!$B$2:$B$3679,'Consumers info'!B676,'Purchases info'!$G$2:$G$3679)</f>
        <v>990</v>
      </c>
    </row>
    <row r="677" spans="2:13" x14ac:dyDescent="0.2">
      <c r="B677" s="3" t="s">
        <v>1099</v>
      </c>
      <c r="C677" s="1" t="s">
        <v>3189</v>
      </c>
      <c r="D677" s="1" t="s">
        <v>3190</v>
      </c>
      <c r="E677" s="1" t="s">
        <v>3201</v>
      </c>
      <c r="F677" s="6">
        <v>9</v>
      </c>
      <c r="G677" s="3">
        <v>2019</v>
      </c>
      <c r="H677" s="3">
        <v>1</v>
      </c>
      <c r="I677" s="9" t="s">
        <v>6976</v>
      </c>
      <c r="J677" s="7">
        <f>COUNTIF('Purchases info'!$B$2:$B$3679,'Consumers info'!B677)</f>
        <v>1</v>
      </c>
      <c r="K677" s="7">
        <f t="shared" si="22"/>
        <v>0</v>
      </c>
      <c r="L677" s="7">
        <f t="shared" si="21"/>
        <v>0</v>
      </c>
      <c r="M677" s="7">
        <f>SUMIF('Purchases info'!$B$2:$B$3679,'Consumers info'!B677,'Purchases info'!$G$2:$G$3679)</f>
        <v>283</v>
      </c>
    </row>
    <row r="678" spans="2:13" x14ac:dyDescent="0.2">
      <c r="B678" s="3" t="s">
        <v>1100</v>
      </c>
      <c r="C678" s="1" t="s">
        <v>3189</v>
      </c>
      <c r="D678" s="1" t="s">
        <v>3190</v>
      </c>
      <c r="E678" s="1" t="s">
        <v>3200</v>
      </c>
      <c r="F678" s="6">
        <v>9</v>
      </c>
      <c r="G678" s="3">
        <v>2019</v>
      </c>
      <c r="H678" s="3">
        <v>1</v>
      </c>
      <c r="I678" s="9" t="s">
        <v>6976</v>
      </c>
      <c r="J678" s="7">
        <f>COUNTIF('Purchases info'!$B$2:$B$3679,'Consumers info'!B678)</f>
        <v>1</v>
      </c>
      <c r="K678" s="7">
        <f t="shared" si="22"/>
        <v>0</v>
      </c>
      <c r="L678" s="7">
        <f t="shared" si="21"/>
        <v>0</v>
      </c>
      <c r="M678" s="7">
        <f>SUMIF('Purchases info'!$B$2:$B$3679,'Consumers info'!B678,'Purchases info'!$G$2:$G$3679)</f>
        <v>383</v>
      </c>
    </row>
    <row r="679" spans="2:13" x14ac:dyDescent="0.2">
      <c r="B679" s="3" t="s">
        <v>1101</v>
      </c>
      <c r="C679" s="1" t="s">
        <v>3189</v>
      </c>
      <c r="D679" s="1" t="s">
        <v>3190</v>
      </c>
      <c r="E679" s="1" t="s">
        <v>6</v>
      </c>
      <c r="F679" s="6">
        <v>9</v>
      </c>
      <c r="G679" s="3">
        <v>2019</v>
      </c>
      <c r="H679" s="3">
        <v>0</v>
      </c>
      <c r="I679" s="9" t="s">
        <v>6976</v>
      </c>
      <c r="J679" s="7">
        <f>COUNTIF('Purchases info'!$B$2:$B$3679,'Consumers info'!B679)</f>
        <v>1</v>
      </c>
      <c r="K679" s="7">
        <f t="shared" si="22"/>
        <v>0</v>
      </c>
      <c r="L679" s="7">
        <f t="shared" si="21"/>
        <v>0</v>
      </c>
      <c r="M679" s="7">
        <f>SUMIF('Purchases info'!$B$2:$B$3679,'Consumers info'!B679,'Purchases info'!$G$2:$G$3679)</f>
        <v>172</v>
      </c>
    </row>
    <row r="680" spans="2:13" x14ac:dyDescent="0.2">
      <c r="B680" s="3" t="s">
        <v>1102</v>
      </c>
      <c r="C680" s="1" t="s">
        <v>3189</v>
      </c>
      <c r="D680" s="1" t="s">
        <v>3190</v>
      </c>
      <c r="E680" s="1" t="s">
        <v>3203</v>
      </c>
      <c r="F680" s="6">
        <v>9</v>
      </c>
      <c r="G680" s="3">
        <v>2019</v>
      </c>
      <c r="H680" s="3">
        <v>0</v>
      </c>
      <c r="I680" s="9" t="s">
        <v>6976</v>
      </c>
      <c r="J680" s="7">
        <f>COUNTIF('Purchases info'!$B$2:$B$3679,'Consumers info'!B680)</f>
        <v>1</v>
      </c>
      <c r="K680" s="7">
        <f t="shared" si="22"/>
        <v>0</v>
      </c>
      <c r="L680" s="7">
        <f t="shared" si="21"/>
        <v>0</v>
      </c>
      <c r="M680" s="7">
        <f>SUMIF('Purchases info'!$B$2:$B$3679,'Consumers info'!B680,'Purchases info'!$G$2:$G$3679)</f>
        <v>210</v>
      </c>
    </row>
    <row r="681" spans="2:13" x14ac:dyDescent="0.2">
      <c r="B681" s="3" t="s">
        <v>1103</v>
      </c>
      <c r="C681" s="1" t="s">
        <v>3189</v>
      </c>
      <c r="D681" s="1" t="s">
        <v>3190</v>
      </c>
      <c r="E681" s="1" t="s">
        <v>6</v>
      </c>
      <c r="F681" s="6">
        <v>9</v>
      </c>
      <c r="G681" s="3">
        <v>2019</v>
      </c>
      <c r="H681" s="3">
        <v>0</v>
      </c>
      <c r="I681" s="9" t="s">
        <v>6976</v>
      </c>
      <c r="J681" s="7">
        <f>COUNTIF('Purchases info'!$B$2:$B$3679,'Consumers info'!B681)</f>
        <v>1</v>
      </c>
      <c r="K681" s="7">
        <f t="shared" si="22"/>
        <v>0</v>
      </c>
      <c r="L681" s="7">
        <f t="shared" si="21"/>
        <v>0</v>
      </c>
      <c r="M681" s="7">
        <f>SUMIF('Purchases info'!$B$2:$B$3679,'Consumers info'!B681,'Purchases info'!$G$2:$G$3679)</f>
        <v>240</v>
      </c>
    </row>
    <row r="682" spans="2:13" x14ac:dyDescent="0.2">
      <c r="B682" s="3" t="s">
        <v>1104</v>
      </c>
      <c r="C682" s="1" t="s">
        <v>3189</v>
      </c>
      <c r="D682" s="1" t="s">
        <v>3190</v>
      </c>
      <c r="E682" s="1" t="s">
        <v>3200</v>
      </c>
      <c r="F682" s="6">
        <v>9</v>
      </c>
      <c r="G682" s="3">
        <v>2019</v>
      </c>
      <c r="H682" s="3">
        <v>0</v>
      </c>
      <c r="I682" s="9" t="s">
        <v>6976</v>
      </c>
      <c r="J682" s="7">
        <f>COUNTIF('Purchases info'!$B$2:$B$3679,'Consumers info'!B682)</f>
        <v>1</v>
      </c>
      <c r="K682" s="7">
        <f t="shared" si="22"/>
        <v>0</v>
      </c>
      <c r="L682" s="7">
        <f t="shared" si="21"/>
        <v>0</v>
      </c>
      <c r="M682" s="7">
        <f>SUMIF('Purchases info'!$B$2:$B$3679,'Consumers info'!B682,'Purchases info'!$G$2:$G$3679)</f>
        <v>192</v>
      </c>
    </row>
    <row r="683" spans="2:13" x14ac:dyDescent="0.2">
      <c r="B683" s="3" t="s">
        <v>1105</v>
      </c>
      <c r="C683" s="1" t="s">
        <v>3189</v>
      </c>
      <c r="D683" s="1" t="s">
        <v>3190</v>
      </c>
      <c r="E683" s="1" t="s">
        <v>3202</v>
      </c>
      <c r="F683" s="6">
        <v>9</v>
      </c>
      <c r="G683" s="3">
        <v>2019</v>
      </c>
      <c r="H683" s="3">
        <v>1</v>
      </c>
      <c r="I683" s="9" t="s">
        <v>6976</v>
      </c>
      <c r="J683" s="7">
        <f>COUNTIF('Purchases info'!$B$2:$B$3679,'Consumers info'!B683)</f>
        <v>1</v>
      </c>
      <c r="K683" s="7">
        <f t="shared" si="22"/>
        <v>0</v>
      </c>
      <c r="L683" s="7">
        <f t="shared" si="21"/>
        <v>0</v>
      </c>
      <c r="M683" s="7">
        <f>SUMIF('Purchases info'!$B$2:$B$3679,'Consumers info'!B683,'Purchases info'!$G$2:$G$3679)</f>
        <v>255</v>
      </c>
    </row>
    <row r="684" spans="2:13" x14ac:dyDescent="0.2">
      <c r="B684" s="3" t="s">
        <v>1106</v>
      </c>
      <c r="C684" s="1" t="s">
        <v>3189</v>
      </c>
      <c r="D684" s="1" t="s">
        <v>3190</v>
      </c>
      <c r="E684" s="1" t="s">
        <v>6</v>
      </c>
      <c r="F684" s="6">
        <v>9</v>
      </c>
      <c r="G684" s="3">
        <v>2019</v>
      </c>
      <c r="H684" s="3">
        <v>1</v>
      </c>
      <c r="I684" s="9" t="s">
        <v>6976</v>
      </c>
      <c r="J684" s="7">
        <f>COUNTIF('Purchases info'!$B$2:$B$3679,'Consumers info'!B684)</f>
        <v>1</v>
      </c>
      <c r="K684" s="7">
        <f t="shared" si="22"/>
        <v>0</v>
      </c>
      <c r="L684" s="7">
        <f t="shared" si="21"/>
        <v>0</v>
      </c>
      <c r="M684" s="7">
        <f>SUMIF('Purchases info'!$B$2:$B$3679,'Consumers info'!B684,'Purchases info'!$G$2:$G$3679)</f>
        <v>383</v>
      </c>
    </row>
    <row r="685" spans="2:13" x14ac:dyDescent="0.2">
      <c r="B685" s="3" t="s">
        <v>1107</v>
      </c>
      <c r="C685" s="1" t="s">
        <v>3189</v>
      </c>
      <c r="D685" s="1" t="s">
        <v>3190</v>
      </c>
      <c r="E685" s="1" t="s">
        <v>3202</v>
      </c>
      <c r="F685" s="6">
        <v>9</v>
      </c>
      <c r="G685" s="3">
        <v>2019</v>
      </c>
      <c r="H685" s="3">
        <v>0</v>
      </c>
      <c r="I685" s="9" t="s">
        <v>6976</v>
      </c>
      <c r="J685" s="7">
        <f>COUNTIF('Purchases info'!$B$2:$B$3679,'Consumers info'!B685)</f>
        <v>1</v>
      </c>
      <c r="K685" s="7">
        <f t="shared" si="22"/>
        <v>0</v>
      </c>
      <c r="L685" s="7">
        <f t="shared" si="21"/>
        <v>0</v>
      </c>
      <c r="M685" s="7">
        <f>SUMIF('Purchases info'!$B$2:$B$3679,'Consumers info'!B685,'Purchases info'!$G$2:$G$3679)</f>
        <v>168</v>
      </c>
    </row>
    <row r="686" spans="2:13" x14ac:dyDescent="0.2">
      <c r="B686" s="3" t="s">
        <v>1108</v>
      </c>
      <c r="C686" s="1" t="s">
        <v>3189</v>
      </c>
      <c r="D686" s="1" t="s">
        <v>3190</v>
      </c>
      <c r="E686" s="1" t="s">
        <v>3203</v>
      </c>
      <c r="F686" s="6">
        <v>9</v>
      </c>
      <c r="G686" s="3">
        <v>2019</v>
      </c>
      <c r="H686" s="3">
        <v>1</v>
      </c>
      <c r="I686" s="9" t="s">
        <v>6976</v>
      </c>
      <c r="J686" s="7">
        <f>COUNTIF('Purchases info'!$B$2:$B$3679,'Consumers info'!B686)</f>
        <v>1</v>
      </c>
      <c r="K686" s="7">
        <f t="shared" si="22"/>
        <v>0</v>
      </c>
      <c r="L686" s="7">
        <f t="shared" si="21"/>
        <v>0</v>
      </c>
      <c r="M686" s="7">
        <f>SUMIF('Purchases info'!$B$2:$B$3679,'Consumers info'!B686,'Purchases info'!$G$2:$G$3679)</f>
        <v>220</v>
      </c>
    </row>
    <row r="687" spans="2:13" x14ac:dyDescent="0.2">
      <c r="B687" s="3" t="s">
        <v>1109</v>
      </c>
      <c r="C687" s="1" t="s">
        <v>3189</v>
      </c>
      <c r="D687" s="1" t="s">
        <v>3190</v>
      </c>
      <c r="E687" s="1" t="s">
        <v>3202</v>
      </c>
      <c r="F687" s="6">
        <v>9</v>
      </c>
      <c r="G687" s="3">
        <v>2019</v>
      </c>
      <c r="H687" s="3">
        <v>0</v>
      </c>
      <c r="I687" s="9" t="s">
        <v>6976</v>
      </c>
      <c r="J687" s="7">
        <f>COUNTIF('Purchases info'!$B$2:$B$3679,'Consumers info'!B687)</f>
        <v>1</v>
      </c>
      <c r="K687" s="7">
        <f t="shared" si="22"/>
        <v>0</v>
      </c>
      <c r="L687" s="7">
        <f t="shared" si="21"/>
        <v>0</v>
      </c>
      <c r="M687" s="7">
        <f>SUMIF('Purchases info'!$B$2:$B$3679,'Consumers info'!B687,'Purchases info'!$G$2:$G$3679)</f>
        <v>210</v>
      </c>
    </row>
    <row r="688" spans="2:13" x14ac:dyDescent="0.2">
      <c r="B688" s="3" t="s">
        <v>1110</v>
      </c>
      <c r="C688" s="1" t="s">
        <v>3189</v>
      </c>
      <c r="D688" s="1" t="s">
        <v>3190</v>
      </c>
      <c r="E688" s="1" t="s">
        <v>3201</v>
      </c>
      <c r="F688" s="6">
        <v>9</v>
      </c>
      <c r="G688" s="3">
        <v>2019</v>
      </c>
      <c r="H688" s="3">
        <v>1</v>
      </c>
      <c r="I688" s="9" t="s">
        <v>6976</v>
      </c>
      <c r="J688" s="7">
        <f>COUNTIF('Purchases info'!$B$2:$B$3679,'Consumers info'!B688)</f>
        <v>1</v>
      </c>
      <c r="K688" s="7">
        <f t="shared" si="22"/>
        <v>0</v>
      </c>
      <c r="L688" s="7">
        <f t="shared" si="21"/>
        <v>0</v>
      </c>
      <c r="M688" s="7">
        <f>SUMIF('Purchases info'!$B$2:$B$3679,'Consumers info'!B688,'Purchases info'!$G$2:$G$3679)</f>
        <v>345</v>
      </c>
    </row>
    <row r="689" spans="2:13" x14ac:dyDescent="0.2">
      <c r="B689" s="3" t="s">
        <v>1111</v>
      </c>
      <c r="C689" s="1" t="s">
        <v>3189</v>
      </c>
      <c r="D689" s="1" t="s">
        <v>3190</v>
      </c>
      <c r="E689" s="1" t="s">
        <v>3203</v>
      </c>
      <c r="F689" s="6">
        <v>9</v>
      </c>
      <c r="G689" s="3">
        <v>2019</v>
      </c>
      <c r="H689" s="3">
        <v>1</v>
      </c>
      <c r="I689" s="9" t="s">
        <v>6976</v>
      </c>
      <c r="J689" s="7">
        <f>COUNTIF('Purchases info'!$B$2:$B$3679,'Consumers info'!B689)</f>
        <v>1</v>
      </c>
      <c r="K689" s="7">
        <f t="shared" si="22"/>
        <v>0</v>
      </c>
      <c r="L689" s="7">
        <f t="shared" si="21"/>
        <v>0</v>
      </c>
      <c r="M689" s="7">
        <f>SUMIF('Purchases info'!$B$2:$B$3679,'Consumers info'!B689,'Purchases info'!$G$2:$G$3679)</f>
        <v>172</v>
      </c>
    </row>
    <row r="690" spans="2:13" x14ac:dyDescent="0.2">
      <c r="B690" s="3" t="s">
        <v>1112</v>
      </c>
      <c r="C690" s="1" t="s">
        <v>3189</v>
      </c>
      <c r="D690" s="1" t="s">
        <v>3190</v>
      </c>
      <c r="E690" s="1" t="s">
        <v>3202</v>
      </c>
      <c r="F690" s="6">
        <v>9</v>
      </c>
      <c r="G690" s="3">
        <v>2019</v>
      </c>
      <c r="H690" s="3">
        <v>0</v>
      </c>
      <c r="I690" s="9" t="s">
        <v>6976</v>
      </c>
      <c r="J690" s="7">
        <f>COUNTIF('Purchases info'!$B$2:$B$3679,'Consumers info'!B690)</f>
        <v>1</v>
      </c>
      <c r="K690" s="7">
        <f t="shared" si="22"/>
        <v>0</v>
      </c>
      <c r="L690" s="7">
        <f t="shared" si="21"/>
        <v>0</v>
      </c>
      <c r="M690" s="7">
        <f>SUMIF('Purchases info'!$B$2:$B$3679,'Consumers info'!B690,'Purchases info'!$G$2:$G$3679)</f>
        <v>205</v>
      </c>
    </row>
    <row r="691" spans="2:13" x14ac:dyDescent="0.2">
      <c r="B691" s="3" t="s">
        <v>1113</v>
      </c>
      <c r="C691" s="1" t="s">
        <v>3189</v>
      </c>
      <c r="D691" s="1" t="s">
        <v>3190</v>
      </c>
      <c r="E691" s="1" t="s">
        <v>6</v>
      </c>
      <c r="F691" s="6">
        <v>9</v>
      </c>
      <c r="G691" s="3">
        <v>2019</v>
      </c>
      <c r="H691" s="3">
        <v>1</v>
      </c>
      <c r="I691" s="9" t="s">
        <v>6976</v>
      </c>
      <c r="J691" s="7">
        <f>COUNTIF('Purchases info'!$B$2:$B$3679,'Consumers info'!B691)</f>
        <v>1</v>
      </c>
      <c r="K691" s="7">
        <f t="shared" si="22"/>
        <v>0</v>
      </c>
      <c r="L691" s="7">
        <f t="shared" si="21"/>
        <v>0</v>
      </c>
      <c r="M691" s="7">
        <f>SUMIF('Purchases info'!$B$2:$B$3679,'Consumers info'!B691,'Purchases info'!$G$2:$G$3679)</f>
        <v>205</v>
      </c>
    </row>
    <row r="692" spans="2:13" x14ac:dyDescent="0.2">
      <c r="B692" s="3" t="s">
        <v>1114</v>
      </c>
      <c r="C692" s="1" t="s">
        <v>3189</v>
      </c>
      <c r="D692" s="1" t="s">
        <v>3190</v>
      </c>
      <c r="E692" s="1" t="s">
        <v>3203</v>
      </c>
      <c r="F692" s="6">
        <v>9</v>
      </c>
      <c r="G692" s="3">
        <v>2019</v>
      </c>
      <c r="H692" s="3">
        <v>0</v>
      </c>
      <c r="I692" s="9" t="s">
        <v>6976</v>
      </c>
      <c r="J692" s="7">
        <f>COUNTIF('Purchases info'!$B$2:$B$3679,'Consumers info'!B692)</f>
        <v>1</v>
      </c>
      <c r="K692" s="7">
        <f t="shared" si="22"/>
        <v>0</v>
      </c>
      <c r="L692" s="7">
        <f t="shared" si="21"/>
        <v>0</v>
      </c>
      <c r="M692" s="7">
        <f>SUMIF('Purchases info'!$B$2:$B$3679,'Consumers info'!B692,'Purchases info'!$G$2:$G$3679)</f>
        <v>255</v>
      </c>
    </row>
    <row r="693" spans="2:13" x14ac:dyDescent="0.2">
      <c r="B693" s="3" t="s">
        <v>1115</v>
      </c>
      <c r="C693" s="1" t="s">
        <v>3189</v>
      </c>
      <c r="D693" s="1" t="s">
        <v>3190</v>
      </c>
      <c r="E693" s="1" t="s">
        <v>3200</v>
      </c>
      <c r="F693" s="6">
        <v>9</v>
      </c>
      <c r="G693" s="3">
        <v>2019</v>
      </c>
      <c r="H693" s="3">
        <v>0</v>
      </c>
      <c r="I693" s="9" t="s">
        <v>6976</v>
      </c>
      <c r="J693" s="7">
        <f>COUNTIF('Purchases info'!$B$2:$B$3679,'Consumers info'!B693)</f>
        <v>1</v>
      </c>
      <c r="K693" s="7">
        <f t="shared" si="22"/>
        <v>0</v>
      </c>
      <c r="L693" s="7">
        <f t="shared" si="21"/>
        <v>0</v>
      </c>
      <c r="M693" s="7">
        <f>SUMIF('Purchases info'!$B$2:$B$3679,'Consumers info'!B693,'Purchases info'!$G$2:$G$3679)</f>
        <v>313</v>
      </c>
    </row>
    <row r="694" spans="2:13" x14ac:dyDescent="0.2">
      <c r="B694" s="3" t="s">
        <v>1116</v>
      </c>
      <c r="C694" s="1" t="s">
        <v>3189</v>
      </c>
      <c r="D694" s="1" t="s">
        <v>3190</v>
      </c>
      <c r="E694" s="1" t="s">
        <v>3201</v>
      </c>
      <c r="F694" s="6">
        <v>9</v>
      </c>
      <c r="G694" s="3">
        <v>2019</v>
      </c>
      <c r="H694" s="3">
        <v>0</v>
      </c>
      <c r="I694" s="9" t="s">
        <v>6976</v>
      </c>
      <c r="J694" s="7">
        <f>COUNTIF('Purchases info'!$B$2:$B$3679,'Consumers info'!B694)</f>
        <v>1</v>
      </c>
      <c r="K694" s="7">
        <f t="shared" si="22"/>
        <v>0</v>
      </c>
      <c r="L694" s="7">
        <f t="shared" si="21"/>
        <v>0</v>
      </c>
      <c r="M694" s="7">
        <f>SUMIF('Purchases info'!$B$2:$B$3679,'Consumers info'!B694,'Purchases info'!$G$2:$G$3679)</f>
        <v>313</v>
      </c>
    </row>
    <row r="695" spans="2:13" x14ac:dyDescent="0.2">
      <c r="B695" s="3" t="s">
        <v>1117</v>
      </c>
      <c r="C695" s="1" t="s">
        <v>3189</v>
      </c>
      <c r="D695" s="1" t="s">
        <v>3190</v>
      </c>
      <c r="E695" s="1" t="s">
        <v>6</v>
      </c>
      <c r="F695" s="6">
        <v>9</v>
      </c>
      <c r="G695" s="3">
        <v>2019</v>
      </c>
      <c r="H695" s="3">
        <v>1</v>
      </c>
      <c r="I695" s="9" t="s">
        <v>6976</v>
      </c>
      <c r="J695" s="7">
        <f>COUNTIF('Purchases info'!$B$2:$B$3679,'Consumers info'!B695)</f>
        <v>1</v>
      </c>
      <c r="K695" s="7">
        <f t="shared" si="22"/>
        <v>0</v>
      </c>
      <c r="L695" s="7">
        <f t="shared" si="21"/>
        <v>0</v>
      </c>
      <c r="M695" s="7">
        <f>SUMIF('Purchases info'!$B$2:$B$3679,'Consumers info'!B695,'Purchases info'!$G$2:$G$3679)</f>
        <v>889</v>
      </c>
    </row>
    <row r="696" spans="2:13" x14ac:dyDescent="0.2">
      <c r="B696" s="3" t="s">
        <v>1118</v>
      </c>
      <c r="C696" s="1" t="s">
        <v>3189</v>
      </c>
      <c r="D696" s="1" t="s">
        <v>3190</v>
      </c>
      <c r="E696" s="1" t="s">
        <v>3203</v>
      </c>
      <c r="F696" s="6">
        <v>9</v>
      </c>
      <c r="G696" s="3">
        <v>2019</v>
      </c>
      <c r="H696" s="3">
        <v>1</v>
      </c>
      <c r="I696" s="9" t="s">
        <v>6976</v>
      </c>
      <c r="J696" s="7">
        <f>COUNTIF('Purchases info'!$B$2:$B$3679,'Consumers info'!B696)</f>
        <v>1</v>
      </c>
      <c r="K696" s="7">
        <f t="shared" si="22"/>
        <v>0</v>
      </c>
      <c r="L696" s="7">
        <f t="shared" si="21"/>
        <v>0</v>
      </c>
      <c r="M696" s="7">
        <f>SUMIF('Purchases info'!$B$2:$B$3679,'Consumers info'!B696,'Purchases info'!$G$2:$G$3679)</f>
        <v>889</v>
      </c>
    </row>
    <row r="697" spans="2:13" x14ac:dyDescent="0.2">
      <c r="B697" s="3" t="s">
        <v>1119</v>
      </c>
      <c r="C697" s="1" t="s">
        <v>3189</v>
      </c>
      <c r="D697" s="1" t="s">
        <v>3190</v>
      </c>
      <c r="E697" s="1" t="s">
        <v>3201</v>
      </c>
      <c r="F697" s="6">
        <v>9</v>
      </c>
      <c r="G697" s="3">
        <v>2019</v>
      </c>
      <c r="H697" s="3">
        <v>1</v>
      </c>
      <c r="I697" s="9" t="s">
        <v>6976</v>
      </c>
      <c r="J697" s="7">
        <f>COUNTIF('Purchases info'!$B$2:$B$3679,'Consumers info'!B697)</f>
        <v>1</v>
      </c>
      <c r="K697" s="7">
        <f t="shared" si="22"/>
        <v>0</v>
      </c>
      <c r="L697" s="7">
        <f t="shared" si="21"/>
        <v>0</v>
      </c>
      <c r="M697" s="7">
        <f>SUMIF('Purchases info'!$B$2:$B$3679,'Consumers info'!B697,'Purchases info'!$G$2:$G$3679)</f>
        <v>447</v>
      </c>
    </row>
    <row r="698" spans="2:13" x14ac:dyDescent="0.2">
      <c r="B698" s="3" t="s">
        <v>1120</v>
      </c>
      <c r="C698" s="1" t="s">
        <v>3189</v>
      </c>
      <c r="D698" s="1" t="s">
        <v>3190</v>
      </c>
      <c r="E698" s="1" t="s">
        <v>3201</v>
      </c>
      <c r="F698" s="6">
        <v>9</v>
      </c>
      <c r="G698" s="3">
        <v>2019</v>
      </c>
      <c r="H698" s="3">
        <v>1</v>
      </c>
      <c r="I698" s="9" t="s">
        <v>6976</v>
      </c>
      <c r="J698" s="7">
        <f>COUNTIF('Purchases info'!$B$2:$B$3679,'Consumers info'!B698)</f>
        <v>1</v>
      </c>
      <c r="K698" s="7">
        <f t="shared" si="22"/>
        <v>0</v>
      </c>
      <c r="L698" s="7">
        <f t="shared" si="21"/>
        <v>0</v>
      </c>
      <c r="M698" s="7">
        <f>SUMIF('Purchases info'!$B$2:$B$3679,'Consumers info'!B698,'Purchases info'!$G$2:$G$3679)</f>
        <v>538</v>
      </c>
    </row>
    <row r="699" spans="2:13" x14ac:dyDescent="0.2">
      <c r="B699" s="3" t="s">
        <v>1121</v>
      </c>
      <c r="C699" s="1" t="s">
        <v>3189</v>
      </c>
      <c r="D699" s="1" t="s">
        <v>3190</v>
      </c>
      <c r="E699" s="1" t="s">
        <v>3203</v>
      </c>
      <c r="F699" s="6">
        <v>10</v>
      </c>
      <c r="G699" s="3">
        <v>2019</v>
      </c>
      <c r="H699" s="3">
        <v>1</v>
      </c>
      <c r="I699" s="9" t="s">
        <v>6975</v>
      </c>
      <c r="J699" s="7">
        <f>COUNTIF('Purchases info'!$B$2:$B$3679,'Consumers info'!B699)</f>
        <v>1</v>
      </c>
      <c r="K699" s="7">
        <f t="shared" si="22"/>
        <v>1</v>
      </c>
      <c r="L699" s="7">
        <f t="shared" si="21"/>
        <v>0</v>
      </c>
      <c r="M699" s="7">
        <f>SUMIF('Purchases info'!$B$2:$B$3679,'Consumers info'!B699,'Purchases info'!$G$2:$G$3679)</f>
        <v>293</v>
      </c>
    </row>
    <row r="700" spans="2:13" x14ac:dyDescent="0.2">
      <c r="B700" s="3" t="s">
        <v>1122</v>
      </c>
      <c r="C700" s="1" t="s">
        <v>3189</v>
      </c>
      <c r="D700" s="1" t="s">
        <v>3190</v>
      </c>
      <c r="E700" s="1" t="s">
        <v>3203</v>
      </c>
      <c r="F700" s="6">
        <v>10</v>
      </c>
      <c r="G700" s="3">
        <v>2019</v>
      </c>
      <c r="H700" s="3">
        <v>1</v>
      </c>
      <c r="I700" s="9" t="s">
        <v>6975</v>
      </c>
      <c r="J700" s="7">
        <f>COUNTIF('Purchases info'!$B$2:$B$3679,'Consumers info'!B700)</f>
        <v>1</v>
      </c>
      <c r="K700" s="7">
        <f t="shared" si="22"/>
        <v>1</v>
      </c>
      <c r="L700" s="7">
        <f t="shared" si="21"/>
        <v>0</v>
      </c>
      <c r="M700" s="7">
        <f>SUMIF('Purchases info'!$B$2:$B$3679,'Consumers info'!B700,'Purchases info'!$G$2:$G$3679)</f>
        <v>383</v>
      </c>
    </row>
    <row r="701" spans="2:13" x14ac:dyDescent="0.2">
      <c r="B701" s="3" t="s">
        <v>1123</v>
      </c>
      <c r="C701" s="1" t="s">
        <v>3189</v>
      </c>
      <c r="D701" s="1" t="s">
        <v>3190</v>
      </c>
      <c r="E701" s="1" t="s">
        <v>6</v>
      </c>
      <c r="F701" s="6">
        <v>10</v>
      </c>
      <c r="G701" s="3">
        <v>2019</v>
      </c>
      <c r="H701" s="3">
        <v>1</v>
      </c>
      <c r="I701" s="9" t="s">
        <v>6975</v>
      </c>
      <c r="J701" s="7">
        <f>COUNTIF('Purchases info'!$B$2:$B$3679,'Consumers info'!B701)</f>
        <v>1</v>
      </c>
      <c r="K701" s="7">
        <f t="shared" si="22"/>
        <v>1</v>
      </c>
      <c r="L701" s="7">
        <f t="shared" si="21"/>
        <v>0</v>
      </c>
      <c r="M701" s="7">
        <f>SUMIF('Purchases info'!$B$2:$B$3679,'Consumers info'!B701,'Purchases info'!$G$2:$G$3679)</f>
        <v>383</v>
      </c>
    </row>
    <row r="702" spans="2:13" x14ac:dyDescent="0.2">
      <c r="B702" s="3" t="s">
        <v>1124</v>
      </c>
      <c r="C702" s="1" t="s">
        <v>3189</v>
      </c>
      <c r="D702" s="1" t="s">
        <v>3190</v>
      </c>
      <c r="E702" s="1" t="s">
        <v>3201</v>
      </c>
      <c r="F702" s="6">
        <v>10</v>
      </c>
      <c r="G702" s="3">
        <v>2019</v>
      </c>
      <c r="H702" s="3">
        <v>1</v>
      </c>
      <c r="I702" s="9" t="s">
        <v>6975</v>
      </c>
      <c r="J702" s="7">
        <f>COUNTIF('Purchases info'!$B$2:$B$3679,'Consumers info'!B702)</f>
        <v>1</v>
      </c>
      <c r="K702" s="7">
        <f t="shared" si="22"/>
        <v>1</v>
      </c>
      <c r="L702" s="7">
        <f t="shared" si="21"/>
        <v>0</v>
      </c>
      <c r="M702" s="7">
        <f>SUMIF('Purchases info'!$B$2:$B$3679,'Consumers info'!B702,'Purchases info'!$G$2:$G$3679)</f>
        <v>168</v>
      </c>
    </row>
    <row r="703" spans="2:13" x14ac:dyDescent="0.2">
      <c r="B703" s="3" t="s">
        <v>1125</v>
      </c>
      <c r="C703" s="1" t="s">
        <v>3189</v>
      </c>
      <c r="D703" s="1" t="s">
        <v>3190</v>
      </c>
      <c r="E703" s="1" t="s">
        <v>6</v>
      </c>
      <c r="F703" s="6">
        <v>10</v>
      </c>
      <c r="G703" s="3">
        <v>2019</v>
      </c>
      <c r="H703" s="3">
        <v>1</v>
      </c>
      <c r="I703" s="9" t="s">
        <v>6975</v>
      </c>
      <c r="J703" s="7">
        <f>COUNTIF('Purchases info'!$B$2:$B$3679,'Consumers info'!B703)</f>
        <v>1</v>
      </c>
      <c r="K703" s="7">
        <f t="shared" si="22"/>
        <v>1</v>
      </c>
      <c r="L703" s="7">
        <f t="shared" si="21"/>
        <v>0</v>
      </c>
      <c r="M703" s="7">
        <f>SUMIF('Purchases info'!$B$2:$B$3679,'Consumers info'!B703,'Purchases info'!$G$2:$G$3679)</f>
        <v>168</v>
      </c>
    </row>
    <row r="704" spans="2:13" x14ac:dyDescent="0.2">
      <c r="B704" s="3" t="s">
        <v>1126</v>
      </c>
      <c r="C704" s="1" t="s">
        <v>3189</v>
      </c>
      <c r="D704" s="1" t="s">
        <v>3190</v>
      </c>
      <c r="E704" s="1" t="s">
        <v>6</v>
      </c>
      <c r="F704" s="6">
        <v>10</v>
      </c>
      <c r="G704" s="3">
        <v>2019</v>
      </c>
      <c r="H704" s="3">
        <v>1</v>
      </c>
      <c r="I704" s="9" t="s">
        <v>6975</v>
      </c>
      <c r="J704" s="7">
        <f>COUNTIF('Purchases info'!$B$2:$B$3679,'Consumers info'!B704)</f>
        <v>1</v>
      </c>
      <c r="K704" s="7">
        <f t="shared" si="22"/>
        <v>1</v>
      </c>
      <c r="L704" s="7">
        <f t="shared" si="21"/>
        <v>0</v>
      </c>
      <c r="M704" s="7">
        <f>SUMIF('Purchases info'!$B$2:$B$3679,'Consumers info'!B704,'Purchases info'!$G$2:$G$3679)</f>
        <v>205</v>
      </c>
    </row>
    <row r="705" spans="2:13" x14ac:dyDescent="0.2">
      <c r="B705" s="3" t="s">
        <v>1127</v>
      </c>
      <c r="C705" s="1" t="s">
        <v>3189</v>
      </c>
      <c r="D705" s="1" t="s">
        <v>3190</v>
      </c>
      <c r="E705" s="1" t="s">
        <v>3200</v>
      </c>
      <c r="F705" s="6">
        <v>10</v>
      </c>
      <c r="G705" s="3">
        <v>2019</v>
      </c>
      <c r="H705" s="3">
        <v>0</v>
      </c>
      <c r="I705" s="9" t="s">
        <v>6975</v>
      </c>
      <c r="J705" s="7">
        <f>COUNTIF('Purchases info'!$B$2:$B$3679,'Consumers info'!B705)</f>
        <v>1</v>
      </c>
      <c r="K705" s="7">
        <f t="shared" si="22"/>
        <v>1</v>
      </c>
      <c r="L705" s="7">
        <f t="shared" si="21"/>
        <v>0</v>
      </c>
      <c r="M705" s="7">
        <f>SUMIF('Purchases info'!$B$2:$B$3679,'Consumers info'!B705,'Purchases info'!$G$2:$G$3679)</f>
        <v>240</v>
      </c>
    </row>
    <row r="706" spans="2:13" x14ac:dyDescent="0.2">
      <c r="B706" s="3" t="s">
        <v>1128</v>
      </c>
      <c r="C706" s="1" t="s">
        <v>3189</v>
      </c>
      <c r="D706" s="1" t="s">
        <v>3190</v>
      </c>
      <c r="E706" s="1" t="s">
        <v>6</v>
      </c>
      <c r="F706" s="6">
        <v>10</v>
      </c>
      <c r="G706" s="3">
        <v>2019</v>
      </c>
      <c r="H706" s="3">
        <v>0</v>
      </c>
      <c r="I706" s="9" t="s">
        <v>6975</v>
      </c>
      <c r="J706" s="7">
        <f>COUNTIF('Purchases info'!$B$2:$B$3679,'Consumers info'!B706)</f>
        <v>1</v>
      </c>
      <c r="K706" s="7">
        <f t="shared" si="22"/>
        <v>1</v>
      </c>
      <c r="L706" s="7">
        <f t="shared" si="21"/>
        <v>0</v>
      </c>
      <c r="M706" s="7">
        <f>SUMIF('Purchases info'!$B$2:$B$3679,'Consumers info'!B706,'Purchases info'!$G$2:$G$3679)</f>
        <v>240</v>
      </c>
    </row>
    <row r="707" spans="2:13" x14ac:dyDescent="0.2">
      <c r="B707" s="3" t="s">
        <v>1129</v>
      </c>
      <c r="C707" s="1" t="s">
        <v>3189</v>
      </c>
      <c r="D707" s="1" t="s">
        <v>3190</v>
      </c>
      <c r="E707" s="1" t="s">
        <v>3201</v>
      </c>
      <c r="F707" s="6">
        <v>10</v>
      </c>
      <c r="G707" s="3">
        <v>2019</v>
      </c>
      <c r="H707" s="3">
        <v>1</v>
      </c>
      <c r="I707" s="9" t="s">
        <v>6975</v>
      </c>
      <c r="J707" s="7">
        <f>COUNTIF('Purchases info'!$B$2:$B$3679,'Consumers info'!B707)</f>
        <v>1</v>
      </c>
      <c r="K707" s="7">
        <f t="shared" si="22"/>
        <v>1</v>
      </c>
      <c r="L707" s="7">
        <f t="shared" ref="L707:L770" si="23">IF(J707&gt;1,IF(I707="Active",1,0),0)</f>
        <v>0</v>
      </c>
      <c r="M707" s="7">
        <f>SUMIF('Purchases info'!$B$2:$B$3679,'Consumers info'!B707,'Purchases info'!$G$2:$G$3679)</f>
        <v>538</v>
      </c>
    </row>
    <row r="708" spans="2:13" x14ac:dyDescent="0.2">
      <c r="B708" s="3" t="s">
        <v>1130</v>
      </c>
      <c r="C708" s="1" t="s">
        <v>3189</v>
      </c>
      <c r="D708" s="1" t="s">
        <v>3190</v>
      </c>
      <c r="E708" s="1" t="s">
        <v>6</v>
      </c>
      <c r="F708" s="6">
        <v>10</v>
      </c>
      <c r="G708" s="3">
        <v>2019</v>
      </c>
      <c r="H708" s="3">
        <v>1</v>
      </c>
      <c r="I708" s="9" t="s">
        <v>6975</v>
      </c>
      <c r="J708" s="7">
        <f>COUNTIF('Purchases info'!$B$2:$B$3679,'Consumers info'!B708)</f>
        <v>1</v>
      </c>
      <c r="K708" s="7">
        <f t="shared" si="22"/>
        <v>1</v>
      </c>
      <c r="L708" s="7">
        <f t="shared" si="23"/>
        <v>0</v>
      </c>
      <c r="M708" s="7">
        <f>SUMIF('Purchases info'!$B$2:$B$3679,'Consumers info'!B708,'Purchases info'!$G$2:$G$3679)</f>
        <v>317</v>
      </c>
    </row>
    <row r="709" spans="2:13" x14ac:dyDescent="0.2">
      <c r="B709" s="3" t="s">
        <v>1131</v>
      </c>
      <c r="C709" s="1" t="s">
        <v>3189</v>
      </c>
      <c r="D709" s="1" t="s">
        <v>3190</v>
      </c>
      <c r="E709" s="1" t="s">
        <v>3202</v>
      </c>
      <c r="F709" s="6">
        <v>10</v>
      </c>
      <c r="G709" s="3">
        <v>2019</v>
      </c>
      <c r="H709" s="3">
        <v>0</v>
      </c>
      <c r="I709" s="9" t="s">
        <v>6975</v>
      </c>
      <c r="J709" s="7">
        <f>COUNTIF('Purchases info'!$B$2:$B$3679,'Consumers info'!B709)</f>
        <v>1</v>
      </c>
      <c r="K709" s="7">
        <f t="shared" si="22"/>
        <v>1</v>
      </c>
      <c r="L709" s="7">
        <f t="shared" si="23"/>
        <v>0</v>
      </c>
      <c r="M709" s="7">
        <f>SUMIF('Purchases info'!$B$2:$B$3679,'Consumers info'!B709,'Purchases info'!$G$2:$G$3679)</f>
        <v>447</v>
      </c>
    </row>
    <row r="710" spans="2:13" x14ac:dyDescent="0.2">
      <c r="B710" s="3" t="s">
        <v>1132</v>
      </c>
      <c r="C710" s="1" t="s">
        <v>3189</v>
      </c>
      <c r="D710" s="1" t="s">
        <v>3190</v>
      </c>
      <c r="E710" s="1" t="s">
        <v>6</v>
      </c>
      <c r="F710" s="6">
        <v>10</v>
      </c>
      <c r="G710" s="3">
        <v>2019</v>
      </c>
      <c r="H710" s="3">
        <v>0</v>
      </c>
      <c r="I710" s="9" t="s">
        <v>6975</v>
      </c>
      <c r="J710" s="7">
        <f>COUNTIF('Purchases info'!$B$2:$B$3679,'Consumers info'!B710)</f>
        <v>1</v>
      </c>
      <c r="K710" s="7">
        <f t="shared" si="22"/>
        <v>1</v>
      </c>
      <c r="L710" s="7">
        <f t="shared" si="23"/>
        <v>0</v>
      </c>
      <c r="M710" s="7">
        <f>SUMIF('Purchases info'!$B$2:$B$3679,'Consumers info'!B710,'Purchases info'!$G$2:$G$3679)</f>
        <v>383</v>
      </c>
    </row>
    <row r="711" spans="2:13" x14ac:dyDescent="0.2">
      <c r="B711" s="3" t="s">
        <v>1133</v>
      </c>
      <c r="C711" s="1" t="s">
        <v>3189</v>
      </c>
      <c r="D711" s="1" t="s">
        <v>3190</v>
      </c>
      <c r="E711" s="1" t="s">
        <v>6</v>
      </c>
      <c r="F711" s="6">
        <v>10</v>
      </c>
      <c r="G711" s="3">
        <v>2019</v>
      </c>
      <c r="H711" s="3">
        <v>1</v>
      </c>
      <c r="I711" s="9" t="s">
        <v>6975</v>
      </c>
      <c r="J711" s="7">
        <f>COUNTIF('Purchases info'!$B$2:$B$3679,'Consumers info'!B711)</f>
        <v>1</v>
      </c>
      <c r="K711" s="7">
        <f t="shared" si="22"/>
        <v>1</v>
      </c>
      <c r="L711" s="7">
        <f t="shared" si="23"/>
        <v>0</v>
      </c>
      <c r="M711" s="7">
        <f>SUMIF('Purchases info'!$B$2:$B$3679,'Consumers info'!B711,'Purchases info'!$G$2:$G$3679)</f>
        <v>168</v>
      </c>
    </row>
    <row r="712" spans="2:13" x14ac:dyDescent="0.2">
      <c r="B712" s="3" t="s">
        <v>1134</v>
      </c>
      <c r="C712" s="1" t="s">
        <v>3189</v>
      </c>
      <c r="D712" s="1" t="s">
        <v>3190</v>
      </c>
      <c r="E712" s="1" t="s">
        <v>6</v>
      </c>
      <c r="F712" s="6">
        <v>10</v>
      </c>
      <c r="G712" s="3">
        <v>2019</v>
      </c>
      <c r="H712" s="3">
        <v>1</v>
      </c>
      <c r="I712" s="9" t="s">
        <v>6975</v>
      </c>
      <c r="J712" s="7">
        <f>COUNTIF('Purchases info'!$B$2:$B$3679,'Consumers info'!B712)</f>
        <v>1</v>
      </c>
      <c r="K712" s="7">
        <f t="shared" si="22"/>
        <v>1</v>
      </c>
      <c r="L712" s="7">
        <f t="shared" si="23"/>
        <v>0</v>
      </c>
      <c r="M712" s="7">
        <f>SUMIF('Purchases info'!$B$2:$B$3679,'Consumers info'!B712,'Purchases info'!$G$2:$G$3679)</f>
        <v>144</v>
      </c>
    </row>
    <row r="713" spans="2:13" x14ac:dyDescent="0.2">
      <c r="B713" s="3" t="s">
        <v>1135</v>
      </c>
      <c r="C713" s="1" t="s">
        <v>3189</v>
      </c>
      <c r="D713" s="1" t="s">
        <v>3190</v>
      </c>
      <c r="E713" s="1" t="s">
        <v>6</v>
      </c>
      <c r="F713" s="6">
        <v>10</v>
      </c>
      <c r="G713" s="3">
        <v>2019</v>
      </c>
      <c r="H713" s="3">
        <v>1</v>
      </c>
      <c r="I713" s="9" t="s">
        <v>6975</v>
      </c>
      <c r="J713" s="7">
        <f>COUNTIF('Purchases info'!$B$2:$B$3679,'Consumers info'!B713)</f>
        <v>1</v>
      </c>
      <c r="K713" s="7">
        <f t="shared" si="22"/>
        <v>1</v>
      </c>
      <c r="L713" s="7">
        <f t="shared" si="23"/>
        <v>0</v>
      </c>
      <c r="M713" s="7">
        <f>SUMIF('Purchases info'!$B$2:$B$3679,'Consumers info'!B713,'Purchases info'!$G$2:$G$3679)</f>
        <v>220</v>
      </c>
    </row>
    <row r="714" spans="2:13" x14ac:dyDescent="0.2">
      <c r="B714" s="3" t="s">
        <v>1136</v>
      </c>
      <c r="C714" s="1" t="s">
        <v>3189</v>
      </c>
      <c r="D714" s="1" t="s">
        <v>3190</v>
      </c>
      <c r="E714" s="1" t="s">
        <v>3202</v>
      </c>
      <c r="F714" s="6">
        <v>10</v>
      </c>
      <c r="G714" s="3">
        <v>2019</v>
      </c>
      <c r="H714" s="3">
        <v>1</v>
      </c>
      <c r="I714" s="9" t="s">
        <v>6975</v>
      </c>
      <c r="J714" s="7">
        <f>COUNTIF('Purchases info'!$B$2:$B$3679,'Consumers info'!B714)</f>
        <v>1</v>
      </c>
      <c r="K714" s="7">
        <f t="shared" si="22"/>
        <v>1</v>
      </c>
      <c r="L714" s="7">
        <f t="shared" si="23"/>
        <v>0</v>
      </c>
      <c r="M714" s="7">
        <f>SUMIF('Purchases info'!$B$2:$B$3679,'Consumers info'!B714,'Purchases info'!$G$2:$G$3679)</f>
        <v>210</v>
      </c>
    </row>
    <row r="715" spans="2:13" x14ac:dyDescent="0.2">
      <c r="B715" s="3" t="s">
        <v>1137</v>
      </c>
      <c r="C715" s="1" t="s">
        <v>3189</v>
      </c>
      <c r="D715" s="1" t="s">
        <v>3190</v>
      </c>
      <c r="E715" s="1" t="s">
        <v>3202</v>
      </c>
      <c r="F715" s="6">
        <v>10</v>
      </c>
      <c r="G715" s="3">
        <v>2019</v>
      </c>
      <c r="H715" s="3">
        <v>1</v>
      </c>
      <c r="I715" s="9" t="s">
        <v>6975</v>
      </c>
      <c r="J715" s="7">
        <f>COUNTIF('Purchases info'!$B$2:$B$3679,'Consumers info'!B715)</f>
        <v>1</v>
      </c>
      <c r="K715" s="7">
        <f t="shared" si="22"/>
        <v>1</v>
      </c>
      <c r="L715" s="7">
        <f t="shared" si="23"/>
        <v>0</v>
      </c>
      <c r="M715" s="7">
        <f>SUMIF('Purchases info'!$B$2:$B$3679,'Consumers info'!B715,'Purchases info'!$G$2:$G$3679)</f>
        <v>220</v>
      </c>
    </row>
    <row r="716" spans="2:13" x14ac:dyDescent="0.2">
      <c r="B716" s="3" t="s">
        <v>1138</v>
      </c>
      <c r="C716" s="1" t="s">
        <v>3189</v>
      </c>
      <c r="D716" s="1" t="s">
        <v>3190</v>
      </c>
      <c r="E716" s="1" t="s">
        <v>3203</v>
      </c>
      <c r="F716" s="6">
        <v>10</v>
      </c>
      <c r="G716" s="3">
        <v>2019</v>
      </c>
      <c r="H716" s="3">
        <v>0</v>
      </c>
      <c r="I716" s="9" t="s">
        <v>6975</v>
      </c>
      <c r="J716" s="7">
        <f>COUNTIF('Purchases info'!$B$2:$B$3679,'Consumers info'!B716)</f>
        <v>1</v>
      </c>
      <c r="K716" s="7">
        <f t="shared" si="22"/>
        <v>1</v>
      </c>
      <c r="L716" s="7">
        <f t="shared" si="23"/>
        <v>0</v>
      </c>
      <c r="M716" s="7">
        <f>SUMIF('Purchases info'!$B$2:$B$3679,'Consumers info'!B716,'Purchases info'!$G$2:$G$3679)</f>
        <v>255</v>
      </c>
    </row>
    <row r="717" spans="2:13" x14ac:dyDescent="0.2">
      <c r="B717" s="3" t="s">
        <v>1139</v>
      </c>
      <c r="C717" s="1" t="s">
        <v>3189</v>
      </c>
      <c r="D717" s="1" t="s">
        <v>3190</v>
      </c>
      <c r="E717" s="1" t="s">
        <v>6</v>
      </c>
      <c r="F717" s="6">
        <v>10</v>
      </c>
      <c r="G717" s="3">
        <v>2019</v>
      </c>
      <c r="H717" s="3">
        <v>0</v>
      </c>
      <c r="I717" s="9" t="s">
        <v>6975</v>
      </c>
      <c r="J717" s="7">
        <f>COUNTIF('Purchases info'!$B$2:$B$3679,'Consumers info'!B717)</f>
        <v>1</v>
      </c>
      <c r="K717" s="7">
        <f t="shared" si="22"/>
        <v>1</v>
      </c>
      <c r="L717" s="7">
        <f t="shared" si="23"/>
        <v>0</v>
      </c>
      <c r="M717" s="7">
        <f>SUMIF('Purchases info'!$B$2:$B$3679,'Consumers info'!B717,'Purchases info'!$G$2:$G$3679)</f>
        <v>492</v>
      </c>
    </row>
    <row r="718" spans="2:13" x14ac:dyDescent="0.2">
      <c r="B718" s="3" t="s">
        <v>1140</v>
      </c>
      <c r="C718" s="1" t="s">
        <v>3189</v>
      </c>
      <c r="D718" s="1" t="s">
        <v>3190</v>
      </c>
      <c r="E718" s="1" t="s">
        <v>3201</v>
      </c>
      <c r="F718" s="6">
        <v>10</v>
      </c>
      <c r="G718" s="3">
        <v>2019</v>
      </c>
      <c r="H718" s="3">
        <v>0</v>
      </c>
      <c r="I718" s="9" t="s">
        <v>6975</v>
      </c>
      <c r="J718" s="7">
        <f>COUNTIF('Purchases info'!$B$2:$B$3679,'Consumers info'!B718)</f>
        <v>1</v>
      </c>
      <c r="K718" s="7">
        <f t="shared" si="22"/>
        <v>1</v>
      </c>
      <c r="L718" s="7">
        <f t="shared" si="23"/>
        <v>0</v>
      </c>
      <c r="M718" s="7">
        <f>SUMIF('Purchases info'!$B$2:$B$3679,'Consumers info'!B718,'Purchases info'!$G$2:$G$3679)</f>
        <v>168</v>
      </c>
    </row>
    <row r="719" spans="2:13" x14ac:dyDescent="0.2">
      <c r="B719" s="3" t="s">
        <v>1141</v>
      </c>
      <c r="C719" s="1" t="s">
        <v>3189</v>
      </c>
      <c r="D719" s="1" t="s">
        <v>3190</v>
      </c>
      <c r="E719" s="1" t="s">
        <v>3203</v>
      </c>
      <c r="F719" s="6">
        <v>10</v>
      </c>
      <c r="G719" s="3">
        <v>2019</v>
      </c>
      <c r="H719" s="3">
        <v>0</v>
      </c>
      <c r="I719" s="9" t="s">
        <v>6975</v>
      </c>
      <c r="J719" s="7">
        <f>COUNTIF('Purchases info'!$B$2:$B$3679,'Consumers info'!B719)</f>
        <v>1</v>
      </c>
      <c r="K719" s="7">
        <f t="shared" si="22"/>
        <v>1</v>
      </c>
      <c r="L719" s="7">
        <f t="shared" si="23"/>
        <v>0</v>
      </c>
      <c r="M719" s="7">
        <f>SUMIF('Purchases info'!$B$2:$B$3679,'Consumers info'!B719,'Purchases info'!$G$2:$G$3679)</f>
        <v>345</v>
      </c>
    </row>
    <row r="720" spans="2:13" x14ac:dyDescent="0.2">
      <c r="B720" s="3" t="s">
        <v>1142</v>
      </c>
      <c r="C720" s="1" t="s">
        <v>3189</v>
      </c>
      <c r="D720" s="1" t="s">
        <v>3190</v>
      </c>
      <c r="E720" s="1" t="s">
        <v>6</v>
      </c>
      <c r="F720" s="6">
        <v>10</v>
      </c>
      <c r="G720" s="3">
        <v>2019</v>
      </c>
      <c r="H720" s="3">
        <v>0</v>
      </c>
      <c r="I720" s="9" t="s">
        <v>6975</v>
      </c>
      <c r="J720" s="7">
        <f>COUNTIF('Purchases info'!$B$2:$B$3679,'Consumers info'!B720)</f>
        <v>1</v>
      </c>
      <c r="K720" s="7">
        <f t="shared" si="22"/>
        <v>1</v>
      </c>
      <c r="L720" s="7">
        <f t="shared" si="23"/>
        <v>0</v>
      </c>
      <c r="M720" s="7">
        <f>SUMIF('Purchases info'!$B$2:$B$3679,'Consumers info'!B720,'Purchases info'!$G$2:$G$3679)</f>
        <v>144</v>
      </c>
    </row>
    <row r="721" spans="2:13" x14ac:dyDescent="0.2">
      <c r="B721" s="3" t="s">
        <v>1143</v>
      </c>
      <c r="C721" s="1" t="s">
        <v>3189</v>
      </c>
      <c r="D721" s="1" t="s">
        <v>3190</v>
      </c>
      <c r="E721" s="1" t="s">
        <v>6</v>
      </c>
      <c r="F721" s="6">
        <v>10</v>
      </c>
      <c r="G721" s="3">
        <v>2019</v>
      </c>
      <c r="H721" s="3">
        <v>0</v>
      </c>
      <c r="I721" s="9" t="s">
        <v>6975</v>
      </c>
      <c r="J721" s="7">
        <f>COUNTIF('Purchases info'!$B$2:$B$3679,'Consumers info'!B721)</f>
        <v>1</v>
      </c>
      <c r="K721" s="7">
        <f t="shared" si="22"/>
        <v>1</v>
      </c>
      <c r="L721" s="7">
        <f t="shared" si="23"/>
        <v>0</v>
      </c>
      <c r="M721" s="7">
        <f>SUMIF('Purchases info'!$B$2:$B$3679,'Consumers info'!B721,'Purchases info'!$G$2:$G$3679)</f>
        <v>172</v>
      </c>
    </row>
    <row r="722" spans="2:13" x14ac:dyDescent="0.2">
      <c r="B722" s="3" t="s">
        <v>1144</v>
      </c>
      <c r="C722" s="1" t="s">
        <v>3189</v>
      </c>
      <c r="D722" s="1" t="s">
        <v>3190</v>
      </c>
      <c r="E722" s="1" t="s">
        <v>6</v>
      </c>
      <c r="F722" s="6">
        <v>10</v>
      </c>
      <c r="G722" s="3">
        <v>2019</v>
      </c>
      <c r="H722" s="3">
        <v>1</v>
      </c>
      <c r="I722" s="9" t="s">
        <v>6975</v>
      </c>
      <c r="J722" s="7">
        <f>COUNTIF('Purchases info'!$B$2:$B$3679,'Consumers info'!B722)</f>
        <v>1</v>
      </c>
      <c r="K722" s="7">
        <f t="shared" si="22"/>
        <v>1</v>
      </c>
      <c r="L722" s="7">
        <f t="shared" si="23"/>
        <v>0</v>
      </c>
      <c r="M722" s="7">
        <f>SUMIF('Purchases info'!$B$2:$B$3679,'Consumers info'!B722,'Purchases info'!$G$2:$G$3679)</f>
        <v>210</v>
      </c>
    </row>
    <row r="723" spans="2:13" x14ac:dyDescent="0.2">
      <c r="B723" s="3" t="s">
        <v>1145</v>
      </c>
      <c r="C723" s="1" t="s">
        <v>3189</v>
      </c>
      <c r="D723" s="1" t="s">
        <v>3190</v>
      </c>
      <c r="E723" s="1" t="s">
        <v>3201</v>
      </c>
      <c r="F723" s="6">
        <v>10</v>
      </c>
      <c r="G723" s="3">
        <v>2019</v>
      </c>
      <c r="H723" s="3">
        <v>1</v>
      </c>
      <c r="I723" s="9" t="s">
        <v>6975</v>
      </c>
      <c r="J723" s="7">
        <f>COUNTIF('Purchases info'!$B$2:$B$3679,'Consumers info'!B723)</f>
        <v>1</v>
      </c>
      <c r="K723" s="7">
        <f t="shared" si="22"/>
        <v>1</v>
      </c>
      <c r="L723" s="7">
        <f t="shared" si="23"/>
        <v>0</v>
      </c>
      <c r="M723" s="7">
        <f>SUMIF('Purchases info'!$B$2:$B$3679,'Consumers info'!B723,'Purchases info'!$G$2:$G$3679)</f>
        <v>240</v>
      </c>
    </row>
    <row r="724" spans="2:13" x14ac:dyDescent="0.2">
      <c r="B724" s="3" t="s">
        <v>1146</v>
      </c>
      <c r="C724" s="1" t="s">
        <v>3189</v>
      </c>
      <c r="D724" s="1" t="s">
        <v>3190</v>
      </c>
      <c r="E724" s="1" t="s">
        <v>3202</v>
      </c>
      <c r="F724" s="6">
        <v>9</v>
      </c>
      <c r="G724" s="3">
        <v>2019</v>
      </c>
      <c r="H724" s="3">
        <v>0</v>
      </c>
      <c r="I724" s="9" t="s">
        <v>6976</v>
      </c>
      <c r="J724" s="7">
        <f>COUNTIF('Purchases info'!$B$2:$B$3679,'Consumers info'!B724)</f>
        <v>1</v>
      </c>
      <c r="K724" s="7">
        <f t="shared" si="22"/>
        <v>0</v>
      </c>
      <c r="L724" s="7">
        <f t="shared" si="23"/>
        <v>0</v>
      </c>
      <c r="M724" s="7">
        <f>SUMIF('Purchases info'!$B$2:$B$3679,'Consumers info'!B724,'Purchases info'!$G$2:$G$3679)</f>
        <v>205</v>
      </c>
    </row>
    <row r="725" spans="2:13" x14ac:dyDescent="0.2">
      <c r="B725" s="3" t="s">
        <v>1147</v>
      </c>
      <c r="C725" s="1" t="s">
        <v>3189</v>
      </c>
      <c r="D725" s="1" t="s">
        <v>3190</v>
      </c>
      <c r="E725" s="1" t="s">
        <v>3200</v>
      </c>
      <c r="F725" s="6">
        <v>9</v>
      </c>
      <c r="G725" s="3">
        <v>2019</v>
      </c>
      <c r="H725" s="3">
        <v>1</v>
      </c>
      <c r="I725" s="9" t="s">
        <v>6976</v>
      </c>
      <c r="J725" s="7">
        <f>COUNTIF('Purchases info'!$B$2:$B$3679,'Consumers info'!B725)</f>
        <v>1</v>
      </c>
      <c r="K725" s="7">
        <f t="shared" si="22"/>
        <v>0</v>
      </c>
      <c r="L725" s="7">
        <f t="shared" si="23"/>
        <v>0</v>
      </c>
      <c r="M725" s="7">
        <f>SUMIF('Purchases info'!$B$2:$B$3679,'Consumers info'!B725,'Purchases info'!$G$2:$G$3679)</f>
        <v>258</v>
      </c>
    </row>
    <row r="726" spans="2:13" x14ac:dyDescent="0.2">
      <c r="B726" s="3" t="s">
        <v>1148</v>
      </c>
      <c r="C726" s="1" t="s">
        <v>3189</v>
      </c>
      <c r="D726" s="1" t="s">
        <v>3190</v>
      </c>
      <c r="E726" s="1" t="s">
        <v>6</v>
      </c>
      <c r="F726" s="6">
        <v>9</v>
      </c>
      <c r="G726" s="3">
        <v>2019</v>
      </c>
      <c r="H726" s="3">
        <v>0</v>
      </c>
      <c r="I726" s="9" t="s">
        <v>6976</v>
      </c>
      <c r="J726" s="7">
        <f>COUNTIF('Purchases info'!$B$2:$B$3679,'Consumers info'!B726)</f>
        <v>1</v>
      </c>
      <c r="K726" s="7">
        <f t="shared" ref="K726:K789" si="24">IF(J726=1,IF(I726="Active",1,0),0)</f>
        <v>0</v>
      </c>
      <c r="L726" s="7">
        <f t="shared" si="23"/>
        <v>0</v>
      </c>
      <c r="M726" s="7">
        <f>SUMIF('Purchases info'!$B$2:$B$3679,'Consumers info'!B726,'Purchases info'!$G$2:$G$3679)</f>
        <v>258</v>
      </c>
    </row>
    <row r="727" spans="2:13" x14ac:dyDescent="0.2">
      <c r="B727" s="3" t="s">
        <v>1149</v>
      </c>
      <c r="C727" s="1" t="s">
        <v>3189</v>
      </c>
      <c r="D727" s="1" t="s">
        <v>3190</v>
      </c>
      <c r="E727" s="1" t="s">
        <v>3202</v>
      </c>
      <c r="F727" s="6">
        <v>9</v>
      </c>
      <c r="G727" s="3">
        <v>2019</v>
      </c>
      <c r="H727" s="3">
        <v>0</v>
      </c>
      <c r="I727" s="9" t="s">
        <v>6976</v>
      </c>
      <c r="J727" s="7">
        <f>COUNTIF('Purchases info'!$B$2:$B$3679,'Consumers info'!B727)</f>
        <v>1</v>
      </c>
      <c r="K727" s="7">
        <f t="shared" si="24"/>
        <v>0</v>
      </c>
      <c r="L727" s="7">
        <f t="shared" si="23"/>
        <v>0</v>
      </c>
      <c r="M727" s="7">
        <f>SUMIF('Purchases info'!$B$2:$B$3679,'Consumers info'!B727,'Purchases info'!$G$2:$G$3679)</f>
        <v>367</v>
      </c>
    </row>
    <row r="728" spans="2:13" x14ac:dyDescent="0.2">
      <c r="B728" s="3" t="s">
        <v>1150</v>
      </c>
      <c r="C728" s="1" t="s">
        <v>3189</v>
      </c>
      <c r="D728" s="1" t="s">
        <v>3190</v>
      </c>
      <c r="E728" s="1" t="s">
        <v>3203</v>
      </c>
      <c r="F728" s="6">
        <v>9</v>
      </c>
      <c r="G728" s="3">
        <v>2019</v>
      </c>
      <c r="H728" s="3">
        <v>1</v>
      </c>
      <c r="I728" s="9" t="s">
        <v>6976</v>
      </c>
      <c r="J728" s="7">
        <f>COUNTIF('Purchases info'!$B$2:$B$3679,'Consumers info'!B728)</f>
        <v>1</v>
      </c>
      <c r="K728" s="7">
        <f t="shared" si="24"/>
        <v>0</v>
      </c>
      <c r="L728" s="7">
        <f t="shared" si="23"/>
        <v>0</v>
      </c>
      <c r="M728" s="7">
        <f>SUMIF('Purchases info'!$B$2:$B$3679,'Consumers info'!B728,'Purchases info'!$G$2:$G$3679)</f>
        <v>345</v>
      </c>
    </row>
    <row r="729" spans="2:13" x14ac:dyDescent="0.2">
      <c r="B729" s="3" t="s">
        <v>1151</v>
      </c>
      <c r="C729" s="1" t="s">
        <v>3189</v>
      </c>
      <c r="D729" s="1" t="s">
        <v>3190</v>
      </c>
      <c r="E729" s="1" t="s">
        <v>6</v>
      </c>
      <c r="F729" s="6">
        <v>9</v>
      </c>
      <c r="G729" s="3">
        <v>2019</v>
      </c>
      <c r="H729" s="3">
        <v>0</v>
      </c>
      <c r="I729" s="9" t="s">
        <v>6976</v>
      </c>
      <c r="J729" s="7">
        <f>COUNTIF('Purchases info'!$B$2:$B$3679,'Consumers info'!B729)</f>
        <v>1</v>
      </c>
      <c r="K729" s="7">
        <f t="shared" si="24"/>
        <v>0</v>
      </c>
      <c r="L729" s="7">
        <f t="shared" si="23"/>
        <v>0</v>
      </c>
      <c r="M729" s="7">
        <f>SUMIF('Purchases info'!$B$2:$B$3679,'Consumers info'!B729,'Purchases info'!$G$2:$G$3679)</f>
        <v>144</v>
      </c>
    </row>
    <row r="730" spans="2:13" x14ac:dyDescent="0.2">
      <c r="B730" s="3" t="s">
        <v>1152</v>
      </c>
      <c r="C730" s="1" t="s">
        <v>3189</v>
      </c>
      <c r="D730" s="1" t="s">
        <v>3190</v>
      </c>
      <c r="E730" s="1" t="s">
        <v>3203</v>
      </c>
      <c r="F730" s="6">
        <v>9</v>
      </c>
      <c r="G730" s="3">
        <v>2019</v>
      </c>
      <c r="H730" s="3">
        <v>0</v>
      </c>
      <c r="I730" s="9" t="s">
        <v>6976</v>
      </c>
      <c r="J730" s="7">
        <f>COUNTIF('Purchases info'!$B$2:$B$3679,'Consumers info'!B730)</f>
        <v>1</v>
      </c>
      <c r="K730" s="7">
        <f t="shared" si="24"/>
        <v>0</v>
      </c>
      <c r="L730" s="7">
        <f t="shared" si="23"/>
        <v>0</v>
      </c>
      <c r="M730" s="7">
        <f>SUMIF('Purchases info'!$B$2:$B$3679,'Consumers info'!B730,'Purchases info'!$G$2:$G$3679)</f>
        <v>172</v>
      </c>
    </row>
    <row r="731" spans="2:13" x14ac:dyDescent="0.2">
      <c r="B731" s="3" t="s">
        <v>1153</v>
      </c>
      <c r="C731" s="1" t="s">
        <v>3189</v>
      </c>
      <c r="D731" s="1" t="s">
        <v>3190</v>
      </c>
      <c r="E731" s="1" t="s">
        <v>6</v>
      </c>
      <c r="F731" s="6">
        <v>9</v>
      </c>
      <c r="G731" s="3">
        <v>2019</v>
      </c>
      <c r="H731" s="3">
        <v>1</v>
      </c>
      <c r="I731" s="9" t="s">
        <v>6976</v>
      </c>
      <c r="J731" s="7">
        <f>COUNTIF('Purchases info'!$B$2:$B$3679,'Consumers info'!B731)</f>
        <v>1</v>
      </c>
      <c r="K731" s="7">
        <f t="shared" si="24"/>
        <v>0</v>
      </c>
      <c r="L731" s="7">
        <f t="shared" si="23"/>
        <v>0</v>
      </c>
      <c r="M731" s="7">
        <f>SUMIF('Purchases info'!$B$2:$B$3679,'Consumers info'!B731,'Purchases info'!$G$2:$G$3679)</f>
        <v>210</v>
      </c>
    </row>
    <row r="732" spans="2:13" x14ac:dyDescent="0.2">
      <c r="B732" s="3" t="s">
        <v>1154</v>
      </c>
      <c r="C732" s="1" t="s">
        <v>3189</v>
      </c>
      <c r="D732" s="1" t="s">
        <v>3190</v>
      </c>
      <c r="E732" s="1" t="s">
        <v>6</v>
      </c>
      <c r="F732" s="6">
        <v>9</v>
      </c>
      <c r="G732" s="3">
        <v>2019</v>
      </c>
      <c r="H732" s="3">
        <v>1</v>
      </c>
      <c r="I732" s="9" t="s">
        <v>6976</v>
      </c>
      <c r="J732" s="7">
        <f>COUNTIF('Purchases info'!$B$2:$B$3679,'Consumers info'!B732)</f>
        <v>1</v>
      </c>
      <c r="K732" s="7">
        <f t="shared" si="24"/>
        <v>0</v>
      </c>
      <c r="L732" s="7">
        <f t="shared" si="23"/>
        <v>0</v>
      </c>
      <c r="M732" s="7">
        <f>SUMIF('Purchases info'!$B$2:$B$3679,'Consumers info'!B732,'Purchases info'!$G$2:$G$3679)</f>
        <v>210</v>
      </c>
    </row>
    <row r="733" spans="2:13" x14ac:dyDescent="0.2">
      <c r="B733" s="3" t="s">
        <v>1155</v>
      </c>
      <c r="C733" s="1" t="s">
        <v>3189</v>
      </c>
      <c r="D733" s="1" t="s">
        <v>3190</v>
      </c>
      <c r="E733" s="1" t="s">
        <v>6</v>
      </c>
      <c r="F733" s="6">
        <v>9</v>
      </c>
      <c r="G733" s="3">
        <v>2019</v>
      </c>
      <c r="H733" s="3">
        <v>1</v>
      </c>
      <c r="I733" s="9" t="s">
        <v>6976</v>
      </c>
      <c r="J733" s="7">
        <f>COUNTIF('Purchases info'!$B$2:$B$3679,'Consumers info'!B733)</f>
        <v>1</v>
      </c>
      <c r="K733" s="7">
        <f t="shared" si="24"/>
        <v>0</v>
      </c>
      <c r="L733" s="7">
        <f t="shared" si="23"/>
        <v>0</v>
      </c>
      <c r="M733" s="7">
        <f>SUMIF('Purchases info'!$B$2:$B$3679,'Consumers info'!B733,'Purchases info'!$G$2:$G$3679)</f>
        <v>240</v>
      </c>
    </row>
    <row r="734" spans="2:13" x14ac:dyDescent="0.2">
      <c r="B734" s="3" t="s">
        <v>1156</v>
      </c>
      <c r="C734" s="1" t="s">
        <v>3189</v>
      </c>
      <c r="D734" s="1" t="s">
        <v>3190</v>
      </c>
      <c r="E734" s="1" t="s">
        <v>6</v>
      </c>
      <c r="F734" s="6">
        <v>9</v>
      </c>
      <c r="G734" s="3">
        <v>2019</v>
      </c>
      <c r="H734" s="3">
        <v>0</v>
      </c>
      <c r="I734" s="9" t="s">
        <v>6976</v>
      </c>
      <c r="J734" s="7">
        <f>COUNTIF('Purchases info'!$B$2:$B$3679,'Consumers info'!B734)</f>
        <v>1</v>
      </c>
      <c r="K734" s="7">
        <f t="shared" si="24"/>
        <v>0</v>
      </c>
      <c r="L734" s="7">
        <f t="shared" si="23"/>
        <v>0</v>
      </c>
      <c r="M734" s="7">
        <f>SUMIF('Purchases info'!$B$2:$B$3679,'Consumers info'!B734,'Purchases info'!$G$2:$G$3679)</f>
        <v>255</v>
      </c>
    </row>
    <row r="735" spans="2:13" x14ac:dyDescent="0.2">
      <c r="B735" s="3" t="s">
        <v>1157</v>
      </c>
      <c r="C735" s="1" t="s">
        <v>3189</v>
      </c>
      <c r="D735" s="1" t="s">
        <v>3190</v>
      </c>
      <c r="E735" s="1" t="s">
        <v>3203</v>
      </c>
      <c r="F735" s="6">
        <v>9</v>
      </c>
      <c r="G735" s="3">
        <v>2019</v>
      </c>
      <c r="H735" s="3">
        <v>0</v>
      </c>
      <c r="I735" s="9" t="s">
        <v>6976</v>
      </c>
      <c r="J735" s="7">
        <f>COUNTIF('Purchases info'!$B$2:$B$3679,'Consumers info'!B735)</f>
        <v>1</v>
      </c>
      <c r="K735" s="7">
        <f t="shared" si="24"/>
        <v>0</v>
      </c>
      <c r="L735" s="7">
        <f t="shared" si="23"/>
        <v>0</v>
      </c>
      <c r="M735" s="7">
        <f>SUMIF('Purchases info'!$B$2:$B$3679,'Consumers info'!B735,'Purchases info'!$G$2:$G$3679)</f>
        <v>327</v>
      </c>
    </row>
    <row r="736" spans="2:13" x14ac:dyDescent="0.2">
      <c r="B736" s="3" t="s">
        <v>1158</v>
      </c>
      <c r="C736" s="1" t="s">
        <v>3189</v>
      </c>
      <c r="D736" s="1" t="s">
        <v>3190</v>
      </c>
      <c r="E736" s="1" t="s">
        <v>3203</v>
      </c>
      <c r="F736" s="6">
        <v>9</v>
      </c>
      <c r="G736" s="3">
        <v>2019</v>
      </c>
      <c r="H736" s="3">
        <v>0</v>
      </c>
      <c r="I736" s="9" t="s">
        <v>6976</v>
      </c>
      <c r="J736" s="7">
        <f>COUNTIF('Purchases info'!$B$2:$B$3679,'Consumers info'!B736)</f>
        <v>1</v>
      </c>
      <c r="K736" s="7">
        <f t="shared" si="24"/>
        <v>0</v>
      </c>
      <c r="L736" s="7">
        <f t="shared" si="23"/>
        <v>0</v>
      </c>
      <c r="M736" s="7">
        <f>SUMIF('Purchases info'!$B$2:$B$3679,'Consumers info'!B736,'Purchases info'!$G$2:$G$3679)</f>
        <v>261</v>
      </c>
    </row>
    <row r="737" spans="2:13" x14ac:dyDescent="0.2">
      <c r="B737" s="3" t="s">
        <v>1159</v>
      </c>
      <c r="C737" s="1" t="s">
        <v>3189</v>
      </c>
      <c r="D737" s="1" t="s">
        <v>3190</v>
      </c>
      <c r="E737" s="1" t="s">
        <v>6</v>
      </c>
      <c r="F737" s="6">
        <v>9</v>
      </c>
      <c r="G737" s="3">
        <v>2019</v>
      </c>
      <c r="H737" s="3">
        <v>1</v>
      </c>
      <c r="I737" s="9" t="s">
        <v>6976</v>
      </c>
      <c r="J737" s="7">
        <f>COUNTIF('Purchases info'!$B$2:$B$3679,'Consumers info'!B737)</f>
        <v>1</v>
      </c>
      <c r="K737" s="7">
        <f t="shared" si="24"/>
        <v>0</v>
      </c>
      <c r="L737" s="7">
        <f t="shared" si="23"/>
        <v>0</v>
      </c>
      <c r="M737" s="7">
        <f>SUMIF('Purchases info'!$B$2:$B$3679,'Consumers info'!B737,'Purchases info'!$G$2:$G$3679)</f>
        <v>345</v>
      </c>
    </row>
    <row r="738" spans="2:13" x14ac:dyDescent="0.2">
      <c r="B738" s="3" t="s">
        <v>1160</v>
      </c>
      <c r="C738" s="1" t="s">
        <v>3189</v>
      </c>
      <c r="D738" s="1" t="s">
        <v>3190</v>
      </c>
      <c r="E738" s="1" t="s">
        <v>3202</v>
      </c>
      <c r="F738" s="6">
        <v>9</v>
      </c>
      <c r="G738" s="3">
        <v>2019</v>
      </c>
      <c r="H738" s="3">
        <v>0</v>
      </c>
      <c r="I738" s="9" t="s">
        <v>6976</v>
      </c>
      <c r="J738" s="7">
        <f>COUNTIF('Purchases info'!$B$2:$B$3679,'Consumers info'!B738)</f>
        <v>1</v>
      </c>
      <c r="K738" s="7">
        <f t="shared" si="24"/>
        <v>0</v>
      </c>
      <c r="L738" s="7">
        <f t="shared" si="23"/>
        <v>0</v>
      </c>
      <c r="M738" s="7">
        <f>SUMIF('Purchases info'!$B$2:$B$3679,'Consumers info'!B738,'Purchases info'!$G$2:$G$3679)</f>
        <v>172</v>
      </c>
    </row>
    <row r="739" spans="2:13" x14ac:dyDescent="0.2">
      <c r="B739" s="3" t="s">
        <v>1161</v>
      </c>
      <c r="C739" s="1" t="s">
        <v>3189</v>
      </c>
      <c r="D739" s="1" t="s">
        <v>3190</v>
      </c>
      <c r="E739" s="1" t="s">
        <v>3200</v>
      </c>
      <c r="F739" s="6">
        <v>9</v>
      </c>
      <c r="G739" s="3">
        <v>2019</v>
      </c>
      <c r="H739" s="3">
        <v>0</v>
      </c>
      <c r="I739" s="9" t="s">
        <v>6976</v>
      </c>
      <c r="J739" s="7">
        <f>COUNTIF('Purchases info'!$B$2:$B$3679,'Consumers info'!B739)</f>
        <v>1</v>
      </c>
      <c r="K739" s="7">
        <f t="shared" si="24"/>
        <v>0</v>
      </c>
      <c r="L739" s="7">
        <f t="shared" si="23"/>
        <v>0</v>
      </c>
      <c r="M739" s="7">
        <f>SUMIF('Purchases info'!$B$2:$B$3679,'Consumers info'!B739,'Purchases info'!$G$2:$G$3679)</f>
        <v>210</v>
      </c>
    </row>
    <row r="740" spans="2:13" x14ac:dyDescent="0.2">
      <c r="B740" s="3" t="s">
        <v>1162</v>
      </c>
      <c r="C740" s="1" t="s">
        <v>3189</v>
      </c>
      <c r="D740" s="1" t="s">
        <v>3190</v>
      </c>
      <c r="E740" s="1" t="s">
        <v>3200</v>
      </c>
      <c r="F740" s="6">
        <v>9</v>
      </c>
      <c r="G740" s="3">
        <v>2019</v>
      </c>
      <c r="H740" s="3">
        <v>1</v>
      </c>
      <c r="I740" s="9" t="s">
        <v>6976</v>
      </c>
      <c r="J740" s="7">
        <f>COUNTIF('Purchases info'!$B$2:$B$3679,'Consumers info'!B740)</f>
        <v>1</v>
      </c>
      <c r="K740" s="7">
        <f t="shared" si="24"/>
        <v>0</v>
      </c>
      <c r="L740" s="7">
        <f t="shared" si="23"/>
        <v>0</v>
      </c>
      <c r="M740" s="7">
        <f>SUMIF('Purchases info'!$B$2:$B$3679,'Consumers info'!B740,'Purchases info'!$G$2:$G$3679)</f>
        <v>192</v>
      </c>
    </row>
    <row r="741" spans="2:13" x14ac:dyDescent="0.2">
      <c r="B741" s="3" t="s">
        <v>1163</v>
      </c>
      <c r="C741" s="1" t="s">
        <v>3189</v>
      </c>
      <c r="D741" s="1" t="s">
        <v>3190</v>
      </c>
      <c r="E741" s="1" t="s">
        <v>6</v>
      </c>
      <c r="F741" s="6">
        <v>9</v>
      </c>
      <c r="G741" s="3">
        <v>2019</v>
      </c>
      <c r="H741" s="3">
        <v>1</v>
      </c>
      <c r="I741" s="9" t="s">
        <v>6976</v>
      </c>
      <c r="J741" s="7">
        <f>COUNTIF('Purchases info'!$B$2:$B$3679,'Consumers info'!B741)</f>
        <v>1</v>
      </c>
      <c r="K741" s="7">
        <f t="shared" si="24"/>
        <v>0</v>
      </c>
      <c r="L741" s="7">
        <f t="shared" si="23"/>
        <v>0</v>
      </c>
      <c r="M741" s="7">
        <f>SUMIF('Purchases info'!$B$2:$B$3679,'Consumers info'!B741,'Purchases info'!$G$2:$G$3679)</f>
        <v>220</v>
      </c>
    </row>
    <row r="742" spans="2:13" x14ac:dyDescent="0.2">
      <c r="B742" s="3" t="s">
        <v>1164</v>
      </c>
      <c r="C742" s="1" t="s">
        <v>3189</v>
      </c>
      <c r="D742" s="1" t="s">
        <v>3190</v>
      </c>
      <c r="E742" s="1" t="s">
        <v>6</v>
      </c>
      <c r="F742" s="6">
        <v>9</v>
      </c>
      <c r="G742" s="3">
        <v>2019</v>
      </c>
      <c r="H742" s="3">
        <v>1</v>
      </c>
      <c r="I742" s="9" t="s">
        <v>6976</v>
      </c>
      <c r="J742" s="7">
        <f>COUNTIF('Purchases info'!$B$2:$B$3679,'Consumers info'!B742)</f>
        <v>1</v>
      </c>
      <c r="K742" s="7">
        <f t="shared" si="24"/>
        <v>0</v>
      </c>
      <c r="L742" s="7">
        <f t="shared" si="23"/>
        <v>0</v>
      </c>
      <c r="M742" s="7">
        <f>SUMIF('Purchases info'!$B$2:$B$3679,'Consumers info'!B742,'Purchases info'!$G$2:$G$3679)</f>
        <v>327</v>
      </c>
    </row>
    <row r="743" spans="2:13" x14ac:dyDescent="0.2">
      <c r="B743" s="3" t="s">
        <v>1165</v>
      </c>
      <c r="C743" s="1" t="s">
        <v>3189</v>
      </c>
      <c r="D743" s="1" t="s">
        <v>3190</v>
      </c>
      <c r="E743" s="1" t="s">
        <v>6</v>
      </c>
      <c r="F743" s="6">
        <v>9</v>
      </c>
      <c r="G743" s="3">
        <v>2019</v>
      </c>
      <c r="H743" s="3">
        <v>0</v>
      </c>
      <c r="I743" s="9" t="s">
        <v>6976</v>
      </c>
      <c r="J743" s="7">
        <f>COUNTIF('Purchases info'!$B$2:$B$3679,'Consumers info'!B743)</f>
        <v>1</v>
      </c>
      <c r="K743" s="7">
        <f t="shared" si="24"/>
        <v>0</v>
      </c>
      <c r="L743" s="7">
        <f t="shared" si="23"/>
        <v>0</v>
      </c>
      <c r="M743" s="7">
        <f>SUMIF('Purchases info'!$B$2:$B$3679,'Consumers info'!B743,'Purchases info'!$G$2:$G$3679)</f>
        <v>258</v>
      </c>
    </row>
    <row r="744" spans="2:13" x14ac:dyDescent="0.2">
      <c r="B744" s="3" t="s">
        <v>1166</v>
      </c>
      <c r="C744" s="1" t="s">
        <v>3189</v>
      </c>
      <c r="D744" s="1" t="s">
        <v>3190</v>
      </c>
      <c r="E744" s="1" t="s">
        <v>3201</v>
      </c>
      <c r="F744" s="6">
        <v>9</v>
      </c>
      <c r="G744" s="3">
        <v>2019</v>
      </c>
      <c r="H744" s="3">
        <v>1</v>
      </c>
      <c r="I744" s="9" t="s">
        <v>6976</v>
      </c>
      <c r="J744" s="7">
        <f>COUNTIF('Purchases info'!$B$2:$B$3679,'Consumers info'!B744)</f>
        <v>1</v>
      </c>
      <c r="K744" s="7">
        <f t="shared" si="24"/>
        <v>0</v>
      </c>
      <c r="L744" s="7">
        <f t="shared" si="23"/>
        <v>0</v>
      </c>
      <c r="M744" s="7">
        <f>SUMIF('Purchases info'!$B$2:$B$3679,'Consumers info'!B744,'Purchases info'!$G$2:$G$3679)</f>
        <v>992</v>
      </c>
    </row>
    <row r="745" spans="2:13" x14ac:dyDescent="0.2">
      <c r="B745" s="3" t="s">
        <v>1167</v>
      </c>
      <c r="C745" s="1" t="s">
        <v>3189</v>
      </c>
      <c r="D745" s="1" t="s">
        <v>3190</v>
      </c>
      <c r="E745" s="1" t="s">
        <v>3201</v>
      </c>
      <c r="F745" s="6">
        <v>9</v>
      </c>
      <c r="G745" s="3">
        <v>2019</v>
      </c>
      <c r="H745" s="3">
        <v>1</v>
      </c>
      <c r="I745" s="9" t="s">
        <v>6976</v>
      </c>
      <c r="J745" s="7">
        <f>COUNTIF('Purchases info'!$B$2:$B$3679,'Consumers info'!B745)</f>
        <v>1</v>
      </c>
      <c r="K745" s="7">
        <f t="shared" si="24"/>
        <v>0</v>
      </c>
      <c r="L745" s="7">
        <f t="shared" si="23"/>
        <v>0</v>
      </c>
      <c r="M745" s="7">
        <f>SUMIF('Purchases info'!$B$2:$B$3679,'Consumers info'!B745,'Purchases info'!$G$2:$G$3679)</f>
        <v>447</v>
      </c>
    </row>
    <row r="746" spans="2:13" x14ac:dyDescent="0.2">
      <c r="B746" s="3" t="s">
        <v>1168</v>
      </c>
      <c r="C746" s="1" t="s">
        <v>3189</v>
      </c>
      <c r="D746" s="1" t="s">
        <v>3190</v>
      </c>
      <c r="E746" s="1" t="s">
        <v>3203</v>
      </c>
      <c r="F746" s="6">
        <v>8</v>
      </c>
      <c r="G746" s="3">
        <v>2019</v>
      </c>
      <c r="H746" s="3">
        <v>0</v>
      </c>
      <c r="I746" s="9" t="s">
        <v>6976</v>
      </c>
      <c r="J746" s="7">
        <f>COUNTIF('Purchases info'!$B$2:$B$3679,'Consumers info'!B746)</f>
        <v>1</v>
      </c>
      <c r="K746" s="7">
        <f t="shared" si="24"/>
        <v>0</v>
      </c>
      <c r="L746" s="7">
        <f t="shared" si="23"/>
        <v>0</v>
      </c>
      <c r="M746" s="7">
        <f>SUMIF('Purchases info'!$B$2:$B$3679,'Consumers info'!B746,'Purchases info'!$G$2:$G$3679)</f>
        <v>144</v>
      </c>
    </row>
    <row r="747" spans="2:13" x14ac:dyDescent="0.2">
      <c r="B747" s="3" t="s">
        <v>1169</v>
      </c>
      <c r="C747" s="1" t="s">
        <v>3189</v>
      </c>
      <c r="D747" s="1" t="s">
        <v>3190</v>
      </c>
      <c r="E747" s="1" t="s">
        <v>6</v>
      </c>
      <c r="F747" s="6">
        <v>8</v>
      </c>
      <c r="G747" s="3">
        <v>2019</v>
      </c>
      <c r="H747" s="3">
        <v>0</v>
      </c>
      <c r="I747" s="9" t="s">
        <v>6976</v>
      </c>
      <c r="J747" s="7">
        <f>COUNTIF('Purchases info'!$B$2:$B$3679,'Consumers info'!B747)</f>
        <v>1</v>
      </c>
      <c r="K747" s="7">
        <f t="shared" si="24"/>
        <v>0</v>
      </c>
      <c r="L747" s="7">
        <f t="shared" si="23"/>
        <v>0</v>
      </c>
      <c r="M747" s="7">
        <f>SUMIF('Purchases info'!$B$2:$B$3679,'Consumers info'!B747,'Purchases info'!$G$2:$G$3679)</f>
        <v>210</v>
      </c>
    </row>
    <row r="748" spans="2:13" x14ac:dyDescent="0.2">
      <c r="B748" s="3" t="s">
        <v>1170</v>
      </c>
      <c r="C748" s="1" t="s">
        <v>3189</v>
      </c>
      <c r="D748" s="1" t="s">
        <v>3190</v>
      </c>
      <c r="E748" s="1" t="s">
        <v>3201</v>
      </c>
      <c r="F748" s="6">
        <v>8</v>
      </c>
      <c r="G748" s="3">
        <v>2019</v>
      </c>
      <c r="H748" s="3">
        <v>1</v>
      </c>
      <c r="I748" s="9" t="s">
        <v>6976</v>
      </c>
      <c r="J748" s="7">
        <f>COUNTIF('Purchases info'!$B$2:$B$3679,'Consumers info'!B748)</f>
        <v>1</v>
      </c>
      <c r="K748" s="7">
        <f t="shared" si="24"/>
        <v>0</v>
      </c>
      <c r="L748" s="7">
        <f t="shared" si="23"/>
        <v>0</v>
      </c>
      <c r="M748" s="7">
        <f>SUMIF('Purchases info'!$B$2:$B$3679,'Consumers info'!B748,'Purchases info'!$G$2:$G$3679)</f>
        <v>205</v>
      </c>
    </row>
    <row r="749" spans="2:13" x14ac:dyDescent="0.2">
      <c r="B749" s="3" t="s">
        <v>1171</v>
      </c>
      <c r="C749" s="1" t="s">
        <v>3189</v>
      </c>
      <c r="D749" s="1" t="s">
        <v>3190</v>
      </c>
      <c r="E749" s="1" t="s">
        <v>3202</v>
      </c>
      <c r="F749" s="6">
        <v>8</v>
      </c>
      <c r="G749" s="3">
        <v>2019</v>
      </c>
      <c r="H749" s="3">
        <v>1</v>
      </c>
      <c r="I749" s="9" t="s">
        <v>6976</v>
      </c>
      <c r="J749" s="7">
        <f>COUNTIF('Purchases info'!$B$2:$B$3679,'Consumers info'!B749)</f>
        <v>1</v>
      </c>
      <c r="K749" s="7">
        <f t="shared" si="24"/>
        <v>0</v>
      </c>
      <c r="L749" s="7">
        <f t="shared" si="23"/>
        <v>0</v>
      </c>
      <c r="M749" s="7">
        <f>SUMIF('Purchases info'!$B$2:$B$3679,'Consumers info'!B749,'Purchases info'!$G$2:$G$3679)</f>
        <v>205</v>
      </c>
    </row>
    <row r="750" spans="2:13" x14ac:dyDescent="0.2">
      <c r="B750" s="3" t="s">
        <v>1172</v>
      </c>
      <c r="C750" s="1" t="s">
        <v>3189</v>
      </c>
      <c r="D750" s="1" t="s">
        <v>3190</v>
      </c>
      <c r="E750" s="1" t="s">
        <v>3203</v>
      </c>
      <c r="F750" s="6">
        <v>8</v>
      </c>
      <c r="G750" s="3">
        <v>2019</v>
      </c>
      <c r="H750" s="3">
        <v>1</v>
      </c>
      <c r="I750" s="9" t="s">
        <v>6976</v>
      </c>
      <c r="J750" s="7">
        <f>COUNTIF('Purchases info'!$B$2:$B$3679,'Consumers info'!B750)</f>
        <v>1</v>
      </c>
      <c r="K750" s="7">
        <f t="shared" si="24"/>
        <v>0</v>
      </c>
      <c r="L750" s="7">
        <f t="shared" si="23"/>
        <v>0</v>
      </c>
      <c r="M750" s="7">
        <f>SUMIF('Purchases info'!$B$2:$B$3679,'Consumers info'!B750,'Purchases info'!$G$2:$G$3679)</f>
        <v>313</v>
      </c>
    </row>
    <row r="751" spans="2:13" x14ac:dyDescent="0.2">
      <c r="B751" s="3" t="s">
        <v>1173</v>
      </c>
      <c r="C751" s="1" t="s">
        <v>3189</v>
      </c>
      <c r="D751" s="1" t="s">
        <v>3190</v>
      </c>
      <c r="E751" s="1" t="s">
        <v>6</v>
      </c>
      <c r="F751" s="6">
        <v>8</v>
      </c>
      <c r="G751" s="3">
        <v>2019</v>
      </c>
      <c r="H751" s="3">
        <v>1</v>
      </c>
      <c r="I751" s="9" t="s">
        <v>6976</v>
      </c>
      <c r="J751" s="7">
        <f>COUNTIF('Purchases info'!$B$2:$B$3679,'Consumers info'!B751)</f>
        <v>1</v>
      </c>
      <c r="K751" s="7">
        <f t="shared" si="24"/>
        <v>0</v>
      </c>
      <c r="L751" s="7">
        <f t="shared" si="23"/>
        <v>0</v>
      </c>
      <c r="M751" s="7">
        <f>SUMIF('Purchases info'!$B$2:$B$3679,'Consumers info'!B751,'Purchases info'!$G$2:$G$3679)</f>
        <v>327</v>
      </c>
    </row>
    <row r="752" spans="2:13" x14ac:dyDescent="0.2">
      <c r="B752" s="3" t="s">
        <v>1174</v>
      </c>
      <c r="C752" s="1" t="s">
        <v>3189</v>
      </c>
      <c r="D752" s="1" t="s">
        <v>3190</v>
      </c>
      <c r="E752" s="1" t="s">
        <v>6</v>
      </c>
      <c r="F752" s="6">
        <v>8</v>
      </c>
      <c r="G752" s="3">
        <v>2019</v>
      </c>
      <c r="H752" s="3">
        <v>1</v>
      </c>
      <c r="I752" s="9" t="s">
        <v>6976</v>
      </c>
      <c r="J752" s="7">
        <f>COUNTIF('Purchases info'!$B$2:$B$3679,'Consumers info'!B752)</f>
        <v>1</v>
      </c>
      <c r="K752" s="7">
        <f t="shared" si="24"/>
        <v>0</v>
      </c>
      <c r="L752" s="7">
        <f t="shared" si="23"/>
        <v>0</v>
      </c>
      <c r="M752" s="7">
        <f>SUMIF('Purchases info'!$B$2:$B$3679,'Consumers info'!B752,'Purchases info'!$G$2:$G$3679)</f>
        <v>255</v>
      </c>
    </row>
    <row r="753" spans="2:13" x14ac:dyDescent="0.2">
      <c r="B753" s="3" t="s">
        <v>1175</v>
      </c>
      <c r="C753" s="1" t="s">
        <v>3189</v>
      </c>
      <c r="D753" s="1" t="s">
        <v>3190</v>
      </c>
      <c r="E753" s="1" t="s">
        <v>6</v>
      </c>
      <c r="F753" s="6">
        <v>8</v>
      </c>
      <c r="G753" s="3">
        <v>2019</v>
      </c>
      <c r="H753" s="3">
        <v>0</v>
      </c>
      <c r="I753" s="9" t="s">
        <v>6976</v>
      </c>
      <c r="J753" s="7">
        <f>COUNTIF('Purchases info'!$B$2:$B$3679,'Consumers info'!B753)</f>
        <v>1</v>
      </c>
      <c r="K753" s="7">
        <f t="shared" si="24"/>
        <v>0</v>
      </c>
      <c r="L753" s="7">
        <f t="shared" si="23"/>
        <v>0</v>
      </c>
      <c r="M753" s="7">
        <f>SUMIF('Purchases info'!$B$2:$B$3679,'Consumers info'!B753,'Purchases info'!$G$2:$G$3679)</f>
        <v>1086</v>
      </c>
    </row>
    <row r="754" spans="2:13" x14ac:dyDescent="0.2">
      <c r="B754" s="3" t="s">
        <v>1176</v>
      </c>
      <c r="C754" s="1" t="s">
        <v>3189</v>
      </c>
      <c r="D754" s="1" t="s">
        <v>3190</v>
      </c>
      <c r="E754" s="1" t="s">
        <v>3201</v>
      </c>
      <c r="F754" s="6">
        <v>8</v>
      </c>
      <c r="G754" s="3">
        <v>2019</v>
      </c>
      <c r="H754" s="3">
        <v>1</v>
      </c>
      <c r="I754" s="9" t="s">
        <v>6976</v>
      </c>
      <c r="J754" s="7">
        <f>COUNTIF('Purchases info'!$B$2:$B$3679,'Consumers info'!B754)</f>
        <v>1</v>
      </c>
      <c r="K754" s="7">
        <f t="shared" si="24"/>
        <v>0</v>
      </c>
      <c r="L754" s="7">
        <f t="shared" si="23"/>
        <v>0</v>
      </c>
      <c r="M754" s="7">
        <f>SUMIF('Purchases info'!$B$2:$B$3679,'Consumers info'!B754,'Purchases info'!$G$2:$G$3679)</f>
        <v>474</v>
      </c>
    </row>
    <row r="755" spans="2:13" x14ac:dyDescent="0.2">
      <c r="B755" s="3" t="s">
        <v>1177</v>
      </c>
      <c r="C755" s="1" t="s">
        <v>3189</v>
      </c>
      <c r="D755" s="1" t="s">
        <v>3190</v>
      </c>
      <c r="E755" s="1" t="s">
        <v>3201</v>
      </c>
      <c r="F755" s="6">
        <v>8</v>
      </c>
      <c r="G755" s="3">
        <v>2019</v>
      </c>
      <c r="H755" s="3">
        <v>1</v>
      </c>
      <c r="I755" s="9" t="s">
        <v>6976</v>
      </c>
      <c r="J755" s="7">
        <f>COUNTIF('Purchases info'!$B$2:$B$3679,'Consumers info'!B755)</f>
        <v>1</v>
      </c>
      <c r="K755" s="7">
        <f t="shared" si="24"/>
        <v>0</v>
      </c>
      <c r="L755" s="7">
        <f t="shared" si="23"/>
        <v>0</v>
      </c>
      <c r="M755" s="7">
        <f>SUMIF('Purchases info'!$B$2:$B$3679,'Consumers info'!B755,'Purchases info'!$G$2:$G$3679)</f>
        <v>447</v>
      </c>
    </row>
    <row r="756" spans="2:13" x14ac:dyDescent="0.2">
      <c r="B756" s="3" t="s">
        <v>1178</v>
      </c>
      <c r="C756" s="1" t="s">
        <v>3189</v>
      </c>
      <c r="D756" s="1" t="s">
        <v>3190</v>
      </c>
      <c r="E756" s="1" t="s">
        <v>3201</v>
      </c>
      <c r="F756" s="6">
        <v>8</v>
      </c>
      <c r="G756" s="3">
        <v>2019</v>
      </c>
      <c r="H756" s="3">
        <v>1</v>
      </c>
      <c r="I756" s="9" t="s">
        <v>6976</v>
      </c>
      <c r="J756" s="7">
        <f>COUNTIF('Purchases info'!$B$2:$B$3679,'Consumers info'!B756)</f>
        <v>1</v>
      </c>
      <c r="K756" s="7">
        <f t="shared" si="24"/>
        <v>0</v>
      </c>
      <c r="L756" s="7">
        <f t="shared" si="23"/>
        <v>0</v>
      </c>
      <c r="M756" s="7">
        <f>SUMIF('Purchases info'!$B$2:$B$3679,'Consumers info'!B756,'Purchases info'!$G$2:$G$3679)</f>
        <v>168</v>
      </c>
    </row>
    <row r="757" spans="2:13" x14ac:dyDescent="0.2">
      <c r="B757" s="3" t="s">
        <v>1179</v>
      </c>
      <c r="C757" s="1" t="s">
        <v>3189</v>
      </c>
      <c r="D757" s="1" t="s">
        <v>3190</v>
      </c>
      <c r="E757" s="1" t="s">
        <v>3202</v>
      </c>
      <c r="F757" s="6">
        <v>8</v>
      </c>
      <c r="G757" s="3">
        <v>2019</v>
      </c>
      <c r="H757" s="3">
        <v>1</v>
      </c>
      <c r="I757" s="9" t="s">
        <v>6976</v>
      </c>
      <c r="J757" s="7">
        <f>COUNTIF('Purchases info'!$B$2:$B$3679,'Consumers info'!B757)</f>
        <v>1</v>
      </c>
      <c r="K757" s="7">
        <f t="shared" si="24"/>
        <v>0</v>
      </c>
      <c r="L757" s="7">
        <f t="shared" si="23"/>
        <v>0</v>
      </c>
      <c r="M757" s="7">
        <f>SUMIF('Purchases info'!$B$2:$B$3679,'Consumers info'!B757,'Purchases info'!$G$2:$G$3679)</f>
        <v>210</v>
      </c>
    </row>
    <row r="758" spans="2:13" x14ac:dyDescent="0.2">
      <c r="B758" s="3" t="s">
        <v>1180</v>
      </c>
      <c r="C758" s="1" t="s">
        <v>3189</v>
      </c>
      <c r="D758" s="1" t="s">
        <v>3190</v>
      </c>
      <c r="E758" s="1" t="s">
        <v>3200</v>
      </c>
      <c r="F758" s="6">
        <v>8</v>
      </c>
      <c r="G758" s="3">
        <v>2019</v>
      </c>
      <c r="H758" s="3">
        <v>0</v>
      </c>
      <c r="I758" s="9" t="s">
        <v>6976</v>
      </c>
      <c r="J758" s="7">
        <f>COUNTIF('Purchases info'!$B$2:$B$3679,'Consumers info'!B758)</f>
        <v>1</v>
      </c>
      <c r="K758" s="7">
        <f t="shared" si="24"/>
        <v>0</v>
      </c>
      <c r="L758" s="7">
        <f t="shared" si="23"/>
        <v>0</v>
      </c>
      <c r="M758" s="7">
        <f>SUMIF('Purchases info'!$B$2:$B$3679,'Consumers info'!B758,'Purchases info'!$G$2:$G$3679)</f>
        <v>205</v>
      </c>
    </row>
    <row r="759" spans="2:13" x14ac:dyDescent="0.2">
      <c r="B759" s="3" t="s">
        <v>1181</v>
      </c>
      <c r="C759" s="1" t="s">
        <v>3189</v>
      </c>
      <c r="D759" s="1" t="s">
        <v>3190</v>
      </c>
      <c r="E759" s="1" t="s">
        <v>6</v>
      </c>
      <c r="F759" s="6">
        <v>8</v>
      </c>
      <c r="G759" s="3">
        <v>2019</v>
      </c>
      <c r="H759" s="3">
        <v>1</v>
      </c>
      <c r="I759" s="9" t="s">
        <v>6976</v>
      </c>
      <c r="J759" s="7">
        <f>COUNTIF('Purchases info'!$B$2:$B$3679,'Consumers info'!B759)</f>
        <v>1</v>
      </c>
      <c r="K759" s="7">
        <f t="shared" si="24"/>
        <v>0</v>
      </c>
      <c r="L759" s="7">
        <f t="shared" si="23"/>
        <v>0</v>
      </c>
      <c r="M759" s="7">
        <f>SUMIF('Purchases info'!$B$2:$B$3679,'Consumers info'!B759,'Purchases info'!$G$2:$G$3679)</f>
        <v>255</v>
      </c>
    </row>
    <row r="760" spans="2:13" x14ac:dyDescent="0.2">
      <c r="B760" s="3" t="s">
        <v>1182</v>
      </c>
      <c r="C760" s="1" t="s">
        <v>3189</v>
      </c>
      <c r="D760" s="1" t="s">
        <v>3190</v>
      </c>
      <c r="E760" s="1" t="s">
        <v>6</v>
      </c>
      <c r="F760" s="6">
        <v>8</v>
      </c>
      <c r="G760" s="3">
        <v>2019</v>
      </c>
      <c r="H760" s="3">
        <v>1</v>
      </c>
      <c r="I760" s="9" t="s">
        <v>6976</v>
      </c>
      <c r="J760" s="7">
        <f>COUNTIF('Purchases info'!$B$2:$B$3679,'Consumers info'!B760)</f>
        <v>1</v>
      </c>
      <c r="K760" s="7">
        <f t="shared" si="24"/>
        <v>0</v>
      </c>
      <c r="L760" s="7">
        <f t="shared" si="23"/>
        <v>0</v>
      </c>
      <c r="M760" s="7">
        <f>SUMIF('Purchases info'!$B$2:$B$3679,'Consumers info'!B760,'Purchases info'!$G$2:$G$3679)</f>
        <v>258</v>
      </c>
    </row>
    <row r="761" spans="2:13" x14ac:dyDescent="0.2">
      <c r="B761" s="3" t="s">
        <v>1183</v>
      </c>
      <c r="C761" s="1" t="s">
        <v>3189</v>
      </c>
      <c r="D761" s="1" t="s">
        <v>3190</v>
      </c>
      <c r="E761" s="1" t="s">
        <v>6</v>
      </c>
      <c r="F761" s="6">
        <v>8</v>
      </c>
      <c r="G761" s="3">
        <v>2019</v>
      </c>
      <c r="H761" s="3">
        <v>1</v>
      </c>
      <c r="I761" s="9" t="s">
        <v>6976</v>
      </c>
      <c r="J761" s="7">
        <f>COUNTIF('Purchases info'!$B$2:$B$3679,'Consumers info'!B761)</f>
        <v>1</v>
      </c>
      <c r="K761" s="7">
        <f t="shared" si="24"/>
        <v>0</v>
      </c>
      <c r="L761" s="7">
        <f t="shared" si="23"/>
        <v>0</v>
      </c>
      <c r="M761" s="7">
        <f>SUMIF('Purchases info'!$B$2:$B$3679,'Consumers info'!B761,'Purchases info'!$G$2:$G$3679)</f>
        <v>327</v>
      </c>
    </row>
    <row r="762" spans="2:13" x14ac:dyDescent="0.2">
      <c r="B762" s="3" t="s">
        <v>1184</v>
      </c>
      <c r="C762" s="1" t="s">
        <v>3189</v>
      </c>
      <c r="D762" s="1" t="s">
        <v>3190</v>
      </c>
      <c r="E762" s="1" t="s">
        <v>3201</v>
      </c>
      <c r="F762" s="6">
        <v>8</v>
      </c>
      <c r="G762" s="3">
        <v>2019</v>
      </c>
      <c r="H762" s="3">
        <v>1</v>
      </c>
      <c r="I762" s="9" t="s">
        <v>6976</v>
      </c>
      <c r="J762" s="7">
        <f>COUNTIF('Purchases info'!$B$2:$B$3679,'Consumers info'!B762)</f>
        <v>1</v>
      </c>
      <c r="K762" s="7">
        <f t="shared" si="24"/>
        <v>0</v>
      </c>
      <c r="L762" s="7">
        <f t="shared" si="23"/>
        <v>0</v>
      </c>
      <c r="M762" s="7">
        <f>SUMIF('Purchases info'!$B$2:$B$3679,'Consumers info'!B762,'Purchases info'!$G$2:$G$3679)</f>
        <v>992</v>
      </c>
    </row>
    <row r="763" spans="2:13" x14ac:dyDescent="0.2">
      <c r="B763" s="3" t="s">
        <v>1185</v>
      </c>
      <c r="C763" s="1" t="s">
        <v>3189</v>
      </c>
      <c r="D763" s="1" t="s">
        <v>3190</v>
      </c>
      <c r="E763" s="1" t="s">
        <v>3200</v>
      </c>
      <c r="F763" s="6">
        <v>8</v>
      </c>
      <c r="G763" s="3">
        <v>2019</v>
      </c>
      <c r="H763" s="3">
        <v>1</v>
      </c>
      <c r="I763" s="9" t="s">
        <v>6976</v>
      </c>
      <c r="J763" s="7">
        <f>COUNTIF('Purchases info'!$B$2:$B$3679,'Consumers info'!B763)</f>
        <v>1</v>
      </c>
      <c r="K763" s="7">
        <f t="shared" si="24"/>
        <v>0</v>
      </c>
      <c r="L763" s="7">
        <f t="shared" si="23"/>
        <v>0</v>
      </c>
      <c r="M763" s="7">
        <f>SUMIF('Purchases info'!$B$2:$B$3679,'Consumers info'!B763,'Purchases info'!$G$2:$G$3679)</f>
        <v>889</v>
      </c>
    </row>
    <row r="764" spans="2:13" x14ac:dyDescent="0.2">
      <c r="B764" s="3" t="s">
        <v>1186</v>
      </c>
      <c r="C764" s="1" t="s">
        <v>3189</v>
      </c>
      <c r="D764" s="1" t="s">
        <v>3190</v>
      </c>
      <c r="E764" s="1" t="s">
        <v>6</v>
      </c>
      <c r="F764" s="6">
        <v>8</v>
      </c>
      <c r="G764" s="3">
        <v>2019</v>
      </c>
      <c r="H764" s="3">
        <v>0</v>
      </c>
      <c r="I764" s="9" t="s">
        <v>6976</v>
      </c>
      <c r="J764" s="7">
        <f>COUNTIF('Purchases info'!$B$2:$B$3679,'Consumers info'!B764)</f>
        <v>1</v>
      </c>
      <c r="K764" s="7">
        <f t="shared" si="24"/>
        <v>0</v>
      </c>
      <c r="L764" s="7">
        <f t="shared" si="23"/>
        <v>0</v>
      </c>
      <c r="M764" s="7">
        <f>SUMIF('Purchases info'!$B$2:$B$3679,'Consumers info'!B764,'Purchases info'!$G$2:$G$3679)</f>
        <v>1491</v>
      </c>
    </row>
    <row r="765" spans="2:13" x14ac:dyDescent="0.2">
      <c r="B765" s="3" t="s">
        <v>1187</v>
      </c>
      <c r="C765" s="1" t="s">
        <v>3189</v>
      </c>
      <c r="D765" s="1" t="s">
        <v>3190</v>
      </c>
      <c r="E765" s="1" t="s">
        <v>3200</v>
      </c>
      <c r="F765" s="6">
        <v>8</v>
      </c>
      <c r="G765" s="3">
        <v>2019</v>
      </c>
      <c r="H765" s="3">
        <v>1</v>
      </c>
      <c r="I765" s="9" t="s">
        <v>6976</v>
      </c>
      <c r="J765" s="7">
        <f>COUNTIF('Purchases info'!$B$2:$B$3679,'Consumers info'!B765)</f>
        <v>1</v>
      </c>
      <c r="K765" s="7">
        <f t="shared" si="24"/>
        <v>0</v>
      </c>
      <c r="L765" s="7">
        <f t="shared" si="23"/>
        <v>0</v>
      </c>
      <c r="M765" s="7">
        <f>SUMIF('Purchases info'!$B$2:$B$3679,'Consumers info'!B765,'Purchases info'!$G$2:$G$3679)</f>
        <v>383</v>
      </c>
    </row>
    <row r="766" spans="2:13" x14ac:dyDescent="0.2">
      <c r="B766" s="3" t="s">
        <v>1188</v>
      </c>
      <c r="C766" s="1" t="s">
        <v>3189</v>
      </c>
      <c r="D766" s="1" t="s">
        <v>3190</v>
      </c>
      <c r="E766" s="1" t="s">
        <v>6</v>
      </c>
      <c r="F766" s="6">
        <v>8</v>
      </c>
      <c r="G766" s="3">
        <v>2019</v>
      </c>
      <c r="H766" s="3">
        <v>1</v>
      </c>
      <c r="I766" s="9" t="s">
        <v>6976</v>
      </c>
      <c r="J766" s="7">
        <f>COUNTIF('Purchases info'!$B$2:$B$3679,'Consumers info'!B766)</f>
        <v>1</v>
      </c>
      <c r="K766" s="7">
        <f t="shared" si="24"/>
        <v>0</v>
      </c>
      <c r="L766" s="7">
        <f t="shared" si="23"/>
        <v>0</v>
      </c>
      <c r="M766" s="7">
        <f>SUMIF('Purchases info'!$B$2:$B$3679,'Consumers info'!B766,'Purchases info'!$G$2:$G$3679)</f>
        <v>168</v>
      </c>
    </row>
    <row r="767" spans="2:13" x14ac:dyDescent="0.2">
      <c r="B767" s="3" t="s">
        <v>1189</v>
      </c>
      <c r="C767" s="1" t="s">
        <v>3189</v>
      </c>
      <c r="D767" s="1" t="s">
        <v>3190</v>
      </c>
      <c r="E767" s="1" t="s">
        <v>6</v>
      </c>
      <c r="F767" s="6">
        <v>8</v>
      </c>
      <c r="G767" s="3">
        <v>2019</v>
      </c>
      <c r="H767" s="3">
        <v>1</v>
      </c>
      <c r="I767" s="9" t="s">
        <v>6976</v>
      </c>
      <c r="J767" s="7">
        <f>COUNTIF('Purchases info'!$B$2:$B$3679,'Consumers info'!B767)</f>
        <v>1</v>
      </c>
      <c r="K767" s="7">
        <f t="shared" si="24"/>
        <v>0</v>
      </c>
      <c r="L767" s="7">
        <f t="shared" si="23"/>
        <v>0</v>
      </c>
      <c r="M767" s="7">
        <f>SUMIF('Purchases info'!$B$2:$B$3679,'Consumers info'!B767,'Purchases info'!$G$2:$G$3679)</f>
        <v>205</v>
      </c>
    </row>
    <row r="768" spans="2:13" x14ac:dyDescent="0.2">
      <c r="B768" s="3" t="s">
        <v>1190</v>
      </c>
      <c r="C768" s="1" t="s">
        <v>3189</v>
      </c>
      <c r="D768" s="1" t="s">
        <v>3190</v>
      </c>
      <c r="E768" s="1" t="s">
        <v>3200</v>
      </c>
      <c r="F768" s="6">
        <v>8</v>
      </c>
      <c r="G768" s="3">
        <v>2019</v>
      </c>
      <c r="H768" s="3">
        <v>0</v>
      </c>
      <c r="I768" s="9" t="s">
        <v>6976</v>
      </c>
      <c r="J768" s="7">
        <f>COUNTIF('Purchases info'!$B$2:$B$3679,'Consumers info'!B768)</f>
        <v>1</v>
      </c>
      <c r="K768" s="7">
        <f t="shared" si="24"/>
        <v>0</v>
      </c>
      <c r="L768" s="7">
        <f t="shared" si="23"/>
        <v>0</v>
      </c>
      <c r="M768" s="7">
        <f>SUMIF('Purchases info'!$B$2:$B$3679,'Consumers info'!B768,'Purchases info'!$G$2:$G$3679)</f>
        <v>258</v>
      </c>
    </row>
    <row r="769" spans="2:13" x14ac:dyDescent="0.2">
      <c r="B769" s="3" t="s">
        <v>1191</v>
      </c>
      <c r="C769" s="1" t="s">
        <v>3189</v>
      </c>
      <c r="D769" s="1" t="s">
        <v>3190</v>
      </c>
      <c r="E769" s="1" t="s">
        <v>3203</v>
      </c>
      <c r="F769" s="6">
        <v>8</v>
      </c>
      <c r="G769" s="3">
        <v>2019</v>
      </c>
      <c r="H769" s="3">
        <v>0</v>
      </c>
      <c r="I769" s="9" t="s">
        <v>6976</v>
      </c>
      <c r="J769" s="7">
        <f>COUNTIF('Purchases info'!$B$2:$B$3679,'Consumers info'!B769)</f>
        <v>1</v>
      </c>
      <c r="K769" s="7">
        <f t="shared" si="24"/>
        <v>0</v>
      </c>
      <c r="L769" s="7">
        <f t="shared" si="23"/>
        <v>0</v>
      </c>
      <c r="M769" s="7">
        <f>SUMIF('Purchases info'!$B$2:$B$3679,'Consumers info'!B769,'Purchases info'!$G$2:$G$3679)</f>
        <v>255</v>
      </c>
    </row>
    <row r="770" spans="2:13" x14ac:dyDescent="0.2">
      <c r="B770" s="3" t="s">
        <v>1192</v>
      </c>
      <c r="C770" s="1" t="s">
        <v>3189</v>
      </c>
      <c r="D770" s="1" t="s">
        <v>3190</v>
      </c>
      <c r="E770" s="1" t="s">
        <v>3201</v>
      </c>
      <c r="F770" s="6">
        <v>8</v>
      </c>
      <c r="G770" s="3">
        <v>2019</v>
      </c>
      <c r="H770" s="3">
        <v>0</v>
      </c>
      <c r="I770" s="9" t="s">
        <v>6976</v>
      </c>
      <c r="J770" s="7">
        <f>COUNTIF('Purchases info'!$B$2:$B$3679,'Consumers info'!B770)</f>
        <v>1</v>
      </c>
      <c r="K770" s="7">
        <f t="shared" si="24"/>
        <v>0</v>
      </c>
      <c r="L770" s="7">
        <f t="shared" si="23"/>
        <v>0</v>
      </c>
      <c r="M770" s="7">
        <f>SUMIF('Purchases info'!$B$2:$B$3679,'Consumers info'!B770,'Purchases info'!$G$2:$G$3679)</f>
        <v>327</v>
      </c>
    </row>
    <row r="771" spans="2:13" x14ac:dyDescent="0.2">
      <c r="B771" s="3" t="s">
        <v>1193</v>
      </c>
      <c r="C771" s="1" t="s">
        <v>3189</v>
      </c>
      <c r="D771" s="1" t="s">
        <v>3190</v>
      </c>
      <c r="E771" s="1" t="s">
        <v>6</v>
      </c>
      <c r="F771" s="6">
        <v>8</v>
      </c>
      <c r="G771" s="3">
        <v>2019</v>
      </c>
      <c r="H771" s="3">
        <v>0</v>
      </c>
      <c r="I771" s="9" t="s">
        <v>6976</v>
      </c>
      <c r="J771" s="7">
        <f>COUNTIF('Purchases info'!$B$2:$B$3679,'Consumers info'!B771)</f>
        <v>1</v>
      </c>
      <c r="K771" s="7">
        <f t="shared" si="24"/>
        <v>0</v>
      </c>
      <c r="L771" s="7">
        <f t="shared" ref="L771:L834" si="25">IF(J771&gt;1,IF(I771="Active",1,0),0)</f>
        <v>0</v>
      </c>
      <c r="M771" s="7">
        <f>SUMIF('Purchases info'!$B$2:$B$3679,'Consumers info'!B771,'Purchases info'!$G$2:$G$3679)</f>
        <v>889</v>
      </c>
    </row>
    <row r="772" spans="2:13" x14ac:dyDescent="0.2">
      <c r="B772" s="3" t="s">
        <v>1194</v>
      </c>
      <c r="C772" s="1" t="s">
        <v>3189</v>
      </c>
      <c r="D772" s="1" t="s">
        <v>3190</v>
      </c>
      <c r="E772" s="1" t="s">
        <v>6</v>
      </c>
      <c r="F772" s="6">
        <v>8</v>
      </c>
      <c r="G772" s="3">
        <v>2019</v>
      </c>
      <c r="H772" s="3">
        <v>0</v>
      </c>
      <c r="I772" s="9" t="s">
        <v>6976</v>
      </c>
      <c r="J772" s="7">
        <f>COUNTIF('Purchases info'!$B$2:$B$3679,'Consumers info'!B772)</f>
        <v>1</v>
      </c>
      <c r="K772" s="7">
        <f t="shared" si="24"/>
        <v>0</v>
      </c>
      <c r="L772" s="7">
        <f t="shared" si="25"/>
        <v>0</v>
      </c>
      <c r="M772" s="7">
        <f>SUMIF('Purchases info'!$B$2:$B$3679,'Consumers info'!B772,'Purchases info'!$G$2:$G$3679)</f>
        <v>889</v>
      </c>
    </row>
    <row r="773" spans="2:13" x14ac:dyDescent="0.2">
      <c r="B773" s="3" t="s">
        <v>1195</v>
      </c>
      <c r="C773" s="1" t="s">
        <v>3189</v>
      </c>
      <c r="D773" s="1" t="s">
        <v>3190</v>
      </c>
      <c r="E773" s="1" t="s">
        <v>6</v>
      </c>
      <c r="F773" s="6">
        <v>8</v>
      </c>
      <c r="G773" s="3">
        <v>2019</v>
      </c>
      <c r="H773" s="3">
        <v>0</v>
      </c>
      <c r="I773" s="9" t="s">
        <v>6976</v>
      </c>
      <c r="J773" s="7">
        <f>COUNTIF('Purchases info'!$B$2:$B$3679,'Consumers info'!B773)</f>
        <v>1</v>
      </c>
      <c r="K773" s="7">
        <f t="shared" si="24"/>
        <v>0</v>
      </c>
      <c r="L773" s="7">
        <f t="shared" si="25"/>
        <v>0</v>
      </c>
      <c r="M773" s="7">
        <f>SUMIF('Purchases info'!$B$2:$B$3679,'Consumers info'!B773,'Purchases info'!$G$2:$G$3679)</f>
        <v>948</v>
      </c>
    </row>
    <row r="774" spans="2:13" x14ac:dyDescent="0.2">
      <c r="B774" s="3" t="s">
        <v>1196</v>
      </c>
      <c r="C774" s="1" t="s">
        <v>3189</v>
      </c>
      <c r="D774" s="1" t="s">
        <v>3190</v>
      </c>
      <c r="E774" s="1" t="s">
        <v>6</v>
      </c>
      <c r="F774" s="6">
        <v>8</v>
      </c>
      <c r="G774" s="3">
        <v>2019</v>
      </c>
      <c r="H774" s="3">
        <v>1</v>
      </c>
      <c r="I774" s="9" t="s">
        <v>6976</v>
      </c>
      <c r="J774" s="7">
        <f>COUNTIF('Purchases info'!$B$2:$B$3679,'Consumers info'!B774)</f>
        <v>1</v>
      </c>
      <c r="K774" s="7">
        <f t="shared" si="24"/>
        <v>0</v>
      </c>
      <c r="L774" s="7">
        <f t="shared" si="25"/>
        <v>0</v>
      </c>
      <c r="M774" s="7">
        <f>SUMIF('Purchases info'!$B$2:$B$3679,'Consumers info'!B774,'Purchases info'!$G$2:$G$3679)</f>
        <v>948</v>
      </c>
    </row>
    <row r="775" spans="2:13" x14ac:dyDescent="0.2">
      <c r="B775" s="3" t="s">
        <v>1197</v>
      </c>
      <c r="C775" s="1" t="s">
        <v>3189</v>
      </c>
      <c r="D775" s="1" t="s">
        <v>3190</v>
      </c>
      <c r="E775" s="1" t="s">
        <v>3202</v>
      </c>
      <c r="F775" s="6">
        <v>8</v>
      </c>
      <c r="G775" s="3">
        <v>2019</v>
      </c>
      <c r="H775" s="3">
        <v>0</v>
      </c>
      <c r="I775" s="9" t="s">
        <v>6976</v>
      </c>
      <c r="J775" s="7">
        <f>COUNTIF('Purchases info'!$B$2:$B$3679,'Consumers info'!B775)</f>
        <v>1</v>
      </c>
      <c r="K775" s="7">
        <f t="shared" si="24"/>
        <v>0</v>
      </c>
      <c r="L775" s="7">
        <f t="shared" si="25"/>
        <v>0</v>
      </c>
      <c r="M775" s="7">
        <f>SUMIF('Purchases info'!$B$2:$B$3679,'Consumers info'!B775,'Purchases info'!$G$2:$G$3679)</f>
        <v>168</v>
      </c>
    </row>
    <row r="776" spans="2:13" x14ac:dyDescent="0.2">
      <c r="B776" s="3" t="s">
        <v>1198</v>
      </c>
      <c r="C776" s="1" t="s">
        <v>3189</v>
      </c>
      <c r="D776" s="1" t="s">
        <v>3190</v>
      </c>
      <c r="E776" s="1" t="s">
        <v>3202</v>
      </c>
      <c r="F776" s="6">
        <v>8</v>
      </c>
      <c r="G776" s="3">
        <v>2019</v>
      </c>
      <c r="H776" s="3">
        <v>1</v>
      </c>
      <c r="I776" s="9" t="s">
        <v>6976</v>
      </c>
      <c r="J776" s="7">
        <f>COUNTIF('Purchases info'!$B$2:$B$3679,'Consumers info'!B776)</f>
        <v>1</v>
      </c>
      <c r="K776" s="7">
        <f t="shared" si="24"/>
        <v>0</v>
      </c>
      <c r="L776" s="7">
        <f t="shared" si="25"/>
        <v>0</v>
      </c>
      <c r="M776" s="7">
        <f>SUMIF('Purchases info'!$B$2:$B$3679,'Consumers info'!B776,'Purchases info'!$G$2:$G$3679)</f>
        <v>240</v>
      </c>
    </row>
    <row r="777" spans="2:13" x14ac:dyDescent="0.2">
      <c r="B777" s="3" t="s">
        <v>1199</v>
      </c>
      <c r="C777" s="1" t="s">
        <v>3189</v>
      </c>
      <c r="D777" s="1" t="s">
        <v>3190</v>
      </c>
      <c r="E777" s="1" t="s">
        <v>6</v>
      </c>
      <c r="F777" s="6">
        <v>8</v>
      </c>
      <c r="G777" s="3">
        <v>2019</v>
      </c>
      <c r="H777" s="3">
        <v>0</v>
      </c>
      <c r="I777" s="9" t="s">
        <v>6976</v>
      </c>
      <c r="J777" s="7">
        <f>COUNTIF('Purchases info'!$B$2:$B$3679,'Consumers info'!B777)</f>
        <v>1</v>
      </c>
      <c r="K777" s="7">
        <f t="shared" si="24"/>
        <v>0</v>
      </c>
      <c r="L777" s="7">
        <f t="shared" si="25"/>
        <v>0</v>
      </c>
      <c r="M777" s="7">
        <f>SUMIF('Purchases info'!$B$2:$B$3679,'Consumers info'!B777,'Purchases info'!$G$2:$G$3679)</f>
        <v>313</v>
      </c>
    </row>
    <row r="778" spans="2:13" x14ac:dyDescent="0.2">
      <c r="B778" s="3" t="s">
        <v>1200</v>
      </c>
      <c r="C778" s="1" t="s">
        <v>3189</v>
      </c>
      <c r="D778" s="1" t="s">
        <v>3190</v>
      </c>
      <c r="E778" s="1" t="s">
        <v>3202</v>
      </c>
      <c r="F778" s="6">
        <v>8</v>
      </c>
      <c r="G778" s="3">
        <v>2019</v>
      </c>
      <c r="H778" s="3">
        <v>1</v>
      </c>
      <c r="I778" s="9" t="s">
        <v>6976</v>
      </c>
      <c r="J778" s="7">
        <f>COUNTIF('Purchases info'!$B$2:$B$3679,'Consumers info'!B778)</f>
        <v>1</v>
      </c>
      <c r="K778" s="7">
        <f t="shared" si="24"/>
        <v>0</v>
      </c>
      <c r="L778" s="7">
        <f t="shared" si="25"/>
        <v>0</v>
      </c>
      <c r="M778" s="7">
        <f>SUMIF('Purchases info'!$B$2:$B$3679,'Consumers info'!B778,'Purchases info'!$G$2:$G$3679)</f>
        <v>255</v>
      </c>
    </row>
    <row r="779" spans="2:13" x14ac:dyDescent="0.2">
      <c r="B779" s="3" t="s">
        <v>1201</v>
      </c>
      <c r="C779" s="1" t="s">
        <v>3189</v>
      </c>
      <c r="D779" s="1" t="s">
        <v>3190</v>
      </c>
      <c r="E779" s="1" t="s">
        <v>3202</v>
      </c>
      <c r="F779" s="6">
        <v>8</v>
      </c>
      <c r="G779" s="3">
        <v>2019</v>
      </c>
      <c r="H779" s="3">
        <v>1</v>
      </c>
      <c r="I779" s="9" t="s">
        <v>6976</v>
      </c>
      <c r="J779" s="7">
        <f>COUNTIF('Purchases info'!$B$2:$B$3679,'Consumers info'!B779)</f>
        <v>1</v>
      </c>
      <c r="K779" s="7">
        <f t="shared" si="24"/>
        <v>0</v>
      </c>
      <c r="L779" s="7">
        <f t="shared" si="25"/>
        <v>0</v>
      </c>
      <c r="M779" s="7">
        <f>SUMIF('Purchases info'!$B$2:$B$3679,'Consumers info'!B779,'Purchases info'!$G$2:$G$3679)</f>
        <v>210</v>
      </c>
    </row>
    <row r="780" spans="2:13" x14ac:dyDescent="0.2">
      <c r="B780" s="3" t="s">
        <v>1202</v>
      </c>
      <c r="C780" s="1" t="s">
        <v>3189</v>
      </c>
      <c r="D780" s="1" t="s">
        <v>3190</v>
      </c>
      <c r="E780" s="1" t="s">
        <v>6</v>
      </c>
      <c r="F780" s="6">
        <v>8</v>
      </c>
      <c r="G780" s="3">
        <v>2019</v>
      </c>
      <c r="H780" s="3">
        <v>0</v>
      </c>
      <c r="I780" s="9" t="s">
        <v>6976</v>
      </c>
      <c r="J780" s="7">
        <f>COUNTIF('Purchases info'!$B$2:$B$3679,'Consumers info'!B780)</f>
        <v>1</v>
      </c>
      <c r="K780" s="7">
        <f t="shared" si="24"/>
        <v>0</v>
      </c>
      <c r="L780" s="7">
        <f t="shared" si="25"/>
        <v>0</v>
      </c>
      <c r="M780" s="7">
        <f>SUMIF('Purchases info'!$B$2:$B$3679,'Consumers info'!B780,'Purchases info'!$G$2:$G$3679)</f>
        <v>255</v>
      </c>
    </row>
    <row r="781" spans="2:13" x14ac:dyDescent="0.2">
      <c r="B781" s="3" t="s">
        <v>1203</v>
      </c>
      <c r="C781" s="1" t="s">
        <v>3189</v>
      </c>
      <c r="D781" s="1" t="s">
        <v>3190</v>
      </c>
      <c r="E781" s="1" t="s">
        <v>6</v>
      </c>
      <c r="F781" s="6">
        <v>8</v>
      </c>
      <c r="G781" s="3">
        <v>2019</v>
      </c>
      <c r="H781" s="3">
        <v>0</v>
      </c>
      <c r="I781" s="9" t="s">
        <v>6976</v>
      </c>
      <c r="J781" s="7">
        <f>COUNTIF('Purchases info'!$B$2:$B$3679,'Consumers info'!B781)</f>
        <v>1</v>
      </c>
      <c r="K781" s="7">
        <f t="shared" si="24"/>
        <v>0</v>
      </c>
      <c r="L781" s="7">
        <f t="shared" si="25"/>
        <v>0</v>
      </c>
      <c r="M781" s="7">
        <f>SUMIF('Purchases info'!$B$2:$B$3679,'Consumers info'!B781,'Purchases info'!$G$2:$G$3679)</f>
        <v>805</v>
      </c>
    </row>
    <row r="782" spans="2:13" x14ac:dyDescent="0.2">
      <c r="B782" s="3" t="s">
        <v>1204</v>
      </c>
      <c r="C782" s="1" t="s">
        <v>3189</v>
      </c>
      <c r="D782" s="1" t="s">
        <v>3190</v>
      </c>
      <c r="E782" s="1" t="s">
        <v>3202</v>
      </c>
      <c r="F782" s="6">
        <v>8</v>
      </c>
      <c r="G782" s="3">
        <v>2019</v>
      </c>
      <c r="H782" s="3">
        <v>1</v>
      </c>
      <c r="I782" s="9" t="s">
        <v>6976</v>
      </c>
      <c r="J782" s="7">
        <f>COUNTIF('Purchases info'!$B$2:$B$3679,'Consumers info'!B782)</f>
        <v>1</v>
      </c>
      <c r="K782" s="7">
        <f t="shared" si="24"/>
        <v>0</v>
      </c>
      <c r="L782" s="7">
        <f t="shared" si="25"/>
        <v>0</v>
      </c>
      <c r="M782" s="7">
        <f>SUMIF('Purchases info'!$B$2:$B$3679,'Consumers info'!B782,'Purchases info'!$G$2:$G$3679)</f>
        <v>948</v>
      </c>
    </row>
    <row r="783" spans="2:13" x14ac:dyDescent="0.2">
      <c r="B783" s="3" t="s">
        <v>1205</v>
      </c>
      <c r="C783" s="1" t="s">
        <v>3189</v>
      </c>
      <c r="D783" s="1" t="s">
        <v>3190</v>
      </c>
      <c r="E783" s="1" t="s">
        <v>6</v>
      </c>
      <c r="F783" s="6">
        <v>8</v>
      </c>
      <c r="G783" s="3">
        <v>2019</v>
      </c>
      <c r="H783" s="3">
        <v>1</v>
      </c>
      <c r="I783" s="9" t="s">
        <v>6976</v>
      </c>
      <c r="J783" s="7">
        <f>COUNTIF('Purchases info'!$B$2:$B$3679,'Consumers info'!B783)</f>
        <v>1</v>
      </c>
      <c r="K783" s="7">
        <f t="shared" si="24"/>
        <v>0</v>
      </c>
      <c r="L783" s="7">
        <f t="shared" si="25"/>
        <v>0</v>
      </c>
      <c r="M783" s="7">
        <f>SUMIF('Purchases info'!$B$2:$B$3679,'Consumers info'!B783,'Purchases info'!$G$2:$G$3679)</f>
        <v>1576</v>
      </c>
    </row>
    <row r="784" spans="2:13" x14ac:dyDescent="0.2">
      <c r="B784" s="3" t="s">
        <v>1206</v>
      </c>
      <c r="C784" s="1" t="s">
        <v>3189</v>
      </c>
      <c r="D784" s="1" t="s">
        <v>3190</v>
      </c>
      <c r="E784" s="1" t="s">
        <v>6</v>
      </c>
      <c r="F784" s="6">
        <v>8</v>
      </c>
      <c r="G784" s="3">
        <v>2019</v>
      </c>
      <c r="H784" s="3">
        <v>0</v>
      </c>
      <c r="I784" s="9" t="s">
        <v>6976</v>
      </c>
      <c r="J784" s="7">
        <f>COUNTIF('Purchases info'!$B$2:$B$3679,'Consumers info'!B784)</f>
        <v>1</v>
      </c>
      <c r="K784" s="7">
        <f t="shared" si="24"/>
        <v>0</v>
      </c>
      <c r="L784" s="7">
        <f t="shared" si="25"/>
        <v>0</v>
      </c>
      <c r="M784" s="7">
        <f>SUMIF('Purchases info'!$B$2:$B$3679,'Consumers info'!B784,'Purchases info'!$G$2:$G$3679)</f>
        <v>1576</v>
      </c>
    </row>
    <row r="785" spans="2:13" x14ac:dyDescent="0.2">
      <c r="B785" s="3" t="s">
        <v>1207</v>
      </c>
      <c r="C785" s="1" t="s">
        <v>3189</v>
      </c>
      <c r="D785" s="1" t="s">
        <v>3190</v>
      </c>
      <c r="E785" s="1" t="s">
        <v>6</v>
      </c>
      <c r="F785" s="6">
        <v>8</v>
      </c>
      <c r="G785" s="3">
        <v>2019</v>
      </c>
      <c r="H785" s="3">
        <v>1</v>
      </c>
      <c r="I785" s="9" t="s">
        <v>6976</v>
      </c>
      <c r="J785" s="7">
        <f>COUNTIF('Purchases info'!$B$2:$B$3679,'Consumers info'!B785)</f>
        <v>1</v>
      </c>
      <c r="K785" s="7">
        <f t="shared" si="24"/>
        <v>0</v>
      </c>
      <c r="L785" s="7">
        <f t="shared" si="25"/>
        <v>0</v>
      </c>
      <c r="M785" s="7">
        <f>SUMIF('Purchases info'!$B$2:$B$3679,'Consumers info'!B785,'Purchases info'!$G$2:$G$3679)</f>
        <v>1576</v>
      </c>
    </row>
    <row r="786" spans="2:13" x14ac:dyDescent="0.2">
      <c r="B786" s="3" t="s">
        <v>1208</v>
      </c>
      <c r="C786" s="1" t="s">
        <v>3189</v>
      </c>
      <c r="D786" s="1" t="s">
        <v>3190</v>
      </c>
      <c r="E786" s="1" t="s">
        <v>6</v>
      </c>
      <c r="F786" s="6">
        <v>8</v>
      </c>
      <c r="G786" s="3">
        <v>2019</v>
      </c>
      <c r="H786" s="3">
        <v>0</v>
      </c>
      <c r="I786" s="9" t="s">
        <v>6976</v>
      </c>
      <c r="J786" s="7">
        <f>COUNTIF('Purchases info'!$B$2:$B$3679,'Consumers info'!B786)</f>
        <v>1</v>
      </c>
      <c r="K786" s="7">
        <f t="shared" si="24"/>
        <v>0</v>
      </c>
      <c r="L786" s="7">
        <f t="shared" si="25"/>
        <v>0</v>
      </c>
      <c r="M786" s="7">
        <f>SUMIF('Purchases info'!$B$2:$B$3679,'Consumers info'!B786,'Purchases info'!$G$2:$G$3679)</f>
        <v>579</v>
      </c>
    </row>
    <row r="787" spans="2:13" x14ac:dyDescent="0.2">
      <c r="B787" s="3" t="s">
        <v>1209</v>
      </c>
      <c r="C787" s="1" t="s">
        <v>3189</v>
      </c>
      <c r="D787" s="1" t="s">
        <v>3190</v>
      </c>
      <c r="E787" s="1" t="s">
        <v>6</v>
      </c>
      <c r="F787" s="6">
        <v>8</v>
      </c>
      <c r="G787" s="3">
        <v>2019</v>
      </c>
      <c r="H787" s="3">
        <v>1</v>
      </c>
      <c r="I787" s="9" t="s">
        <v>6976</v>
      </c>
      <c r="J787" s="7">
        <f>COUNTIF('Purchases info'!$B$2:$B$3679,'Consumers info'!B787)</f>
        <v>1</v>
      </c>
      <c r="K787" s="7">
        <f t="shared" si="24"/>
        <v>0</v>
      </c>
      <c r="L787" s="7">
        <f t="shared" si="25"/>
        <v>0</v>
      </c>
      <c r="M787" s="7">
        <f>SUMIF('Purchases info'!$B$2:$B$3679,'Consumers info'!B787,'Purchases info'!$G$2:$G$3679)</f>
        <v>554</v>
      </c>
    </row>
    <row r="788" spans="2:13" x14ac:dyDescent="0.2">
      <c r="B788" s="3" t="s">
        <v>1210</v>
      </c>
      <c r="C788" s="1" t="s">
        <v>3189</v>
      </c>
      <c r="D788" s="1" t="s">
        <v>3190</v>
      </c>
      <c r="E788" s="1" t="s">
        <v>6</v>
      </c>
      <c r="F788" s="6">
        <v>8</v>
      </c>
      <c r="G788" s="3">
        <v>2019</v>
      </c>
      <c r="H788" s="3">
        <v>0</v>
      </c>
      <c r="I788" s="9" t="s">
        <v>6976</v>
      </c>
      <c r="J788" s="7">
        <f>COUNTIF('Purchases info'!$B$2:$B$3679,'Consumers info'!B788)</f>
        <v>1</v>
      </c>
      <c r="K788" s="7">
        <f t="shared" si="24"/>
        <v>0</v>
      </c>
      <c r="L788" s="7">
        <f t="shared" si="25"/>
        <v>0</v>
      </c>
      <c r="M788" s="7">
        <f>SUMIF('Purchases info'!$B$2:$B$3679,'Consumers info'!B788,'Purchases info'!$G$2:$G$3679)</f>
        <v>579</v>
      </c>
    </row>
    <row r="789" spans="2:13" x14ac:dyDescent="0.2">
      <c r="B789" s="3" t="s">
        <v>1211</v>
      </c>
      <c r="C789" s="1" t="s">
        <v>3189</v>
      </c>
      <c r="D789" s="1" t="s">
        <v>3190</v>
      </c>
      <c r="E789" s="1" t="s">
        <v>6</v>
      </c>
      <c r="F789" s="6">
        <v>8</v>
      </c>
      <c r="G789" s="3">
        <v>2019</v>
      </c>
      <c r="H789" s="3">
        <v>1</v>
      </c>
      <c r="I789" s="9" t="s">
        <v>6976</v>
      </c>
      <c r="J789" s="7">
        <f>COUNTIF('Purchases info'!$B$2:$B$3679,'Consumers info'!B789)</f>
        <v>1</v>
      </c>
      <c r="K789" s="7">
        <f t="shared" si="24"/>
        <v>0</v>
      </c>
      <c r="L789" s="7">
        <f t="shared" si="25"/>
        <v>0</v>
      </c>
      <c r="M789" s="7">
        <f>SUMIF('Purchases info'!$B$2:$B$3679,'Consumers info'!B789,'Purchases info'!$G$2:$G$3679)</f>
        <v>312</v>
      </c>
    </row>
    <row r="790" spans="2:13" x14ac:dyDescent="0.2">
      <c r="B790" s="3" t="s">
        <v>1212</v>
      </c>
      <c r="C790" s="1" t="s">
        <v>3189</v>
      </c>
      <c r="D790" s="1" t="s">
        <v>3190</v>
      </c>
      <c r="E790" s="1" t="s">
        <v>6</v>
      </c>
      <c r="F790" s="6">
        <v>8</v>
      </c>
      <c r="G790" s="3">
        <v>2019</v>
      </c>
      <c r="H790" s="3">
        <v>0</v>
      </c>
      <c r="I790" s="9" t="s">
        <v>6976</v>
      </c>
      <c r="J790" s="7">
        <f>COUNTIF('Purchases info'!$B$2:$B$3679,'Consumers info'!B790)</f>
        <v>1</v>
      </c>
      <c r="K790" s="7">
        <f t="shared" ref="K790:K853" si="26">IF(J790=1,IF(I790="Active",1,0),0)</f>
        <v>0</v>
      </c>
      <c r="L790" s="7">
        <f t="shared" si="25"/>
        <v>0</v>
      </c>
      <c r="M790" s="7">
        <f>SUMIF('Purchases info'!$B$2:$B$3679,'Consumers info'!B790,'Purchases info'!$G$2:$G$3679)</f>
        <v>636</v>
      </c>
    </row>
    <row r="791" spans="2:13" x14ac:dyDescent="0.2">
      <c r="B791" s="3" t="s">
        <v>1213</v>
      </c>
      <c r="C791" s="1" t="s">
        <v>3189</v>
      </c>
      <c r="D791" s="1" t="s">
        <v>3190</v>
      </c>
      <c r="E791" s="1" t="s">
        <v>6</v>
      </c>
      <c r="F791" s="6">
        <v>8</v>
      </c>
      <c r="G791" s="3">
        <v>2019</v>
      </c>
      <c r="H791" s="3">
        <v>1</v>
      </c>
      <c r="I791" s="9" t="s">
        <v>6976</v>
      </c>
      <c r="J791" s="7">
        <f>COUNTIF('Purchases info'!$B$2:$B$3679,'Consumers info'!B791)</f>
        <v>1</v>
      </c>
      <c r="K791" s="7">
        <f t="shared" si="26"/>
        <v>0</v>
      </c>
      <c r="L791" s="7">
        <f t="shared" si="25"/>
        <v>0</v>
      </c>
      <c r="M791" s="7">
        <f>SUMIF('Purchases info'!$B$2:$B$3679,'Consumers info'!B791,'Purchases info'!$G$2:$G$3679)</f>
        <v>523</v>
      </c>
    </row>
    <row r="792" spans="2:13" x14ac:dyDescent="0.2">
      <c r="B792" s="3" t="s">
        <v>1214</v>
      </c>
      <c r="C792" s="1" t="s">
        <v>3189</v>
      </c>
      <c r="D792" s="1" t="s">
        <v>3190</v>
      </c>
      <c r="E792" s="1" t="s">
        <v>6</v>
      </c>
      <c r="F792" s="6">
        <v>8</v>
      </c>
      <c r="G792" s="3">
        <v>2019</v>
      </c>
      <c r="H792" s="3">
        <v>1</v>
      </c>
      <c r="I792" s="9" t="s">
        <v>6976</v>
      </c>
      <c r="J792" s="7">
        <f>COUNTIF('Purchases info'!$B$2:$B$3679,'Consumers info'!B792)</f>
        <v>1</v>
      </c>
      <c r="K792" s="7">
        <f t="shared" si="26"/>
        <v>0</v>
      </c>
      <c r="L792" s="7">
        <f t="shared" si="25"/>
        <v>0</v>
      </c>
      <c r="M792" s="7">
        <f>SUMIF('Purchases info'!$B$2:$B$3679,'Consumers info'!B792,'Purchases info'!$G$2:$G$3679)</f>
        <v>293</v>
      </c>
    </row>
    <row r="793" spans="2:13" x14ac:dyDescent="0.2">
      <c r="B793" s="3" t="s">
        <v>1215</v>
      </c>
      <c r="C793" s="1" t="s">
        <v>3189</v>
      </c>
      <c r="D793" s="1" t="s">
        <v>3190</v>
      </c>
      <c r="E793" s="1" t="s">
        <v>6</v>
      </c>
      <c r="F793" s="6">
        <v>8</v>
      </c>
      <c r="G793" s="3">
        <v>2019</v>
      </c>
      <c r="H793" s="3">
        <v>1</v>
      </c>
      <c r="I793" s="9" t="s">
        <v>6976</v>
      </c>
      <c r="J793" s="7">
        <f>COUNTIF('Purchases info'!$B$2:$B$3679,'Consumers info'!B793)</f>
        <v>1</v>
      </c>
      <c r="K793" s="7">
        <f t="shared" si="26"/>
        <v>0</v>
      </c>
      <c r="L793" s="7">
        <f t="shared" si="25"/>
        <v>0</v>
      </c>
      <c r="M793" s="7">
        <f>SUMIF('Purchases info'!$B$2:$B$3679,'Consumers info'!B793,'Purchases info'!$G$2:$G$3679)</f>
        <v>168</v>
      </c>
    </row>
    <row r="794" spans="2:13" x14ac:dyDescent="0.2">
      <c r="B794" s="3" t="s">
        <v>1216</v>
      </c>
      <c r="C794" s="1" t="s">
        <v>3189</v>
      </c>
      <c r="D794" s="1" t="s">
        <v>3190</v>
      </c>
      <c r="E794" s="1" t="s">
        <v>6</v>
      </c>
      <c r="F794" s="6">
        <v>8</v>
      </c>
      <c r="G794" s="3">
        <v>2019</v>
      </c>
      <c r="H794" s="3">
        <v>1</v>
      </c>
      <c r="I794" s="9" t="s">
        <v>6976</v>
      </c>
      <c r="J794" s="7">
        <f>COUNTIF('Purchases info'!$B$2:$B$3679,'Consumers info'!B794)</f>
        <v>1</v>
      </c>
      <c r="K794" s="7">
        <f t="shared" si="26"/>
        <v>0</v>
      </c>
      <c r="L794" s="7">
        <f t="shared" si="25"/>
        <v>0</v>
      </c>
      <c r="M794" s="7">
        <f>SUMIF('Purchases info'!$B$2:$B$3679,'Consumers info'!B794,'Purchases info'!$G$2:$G$3679)</f>
        <v>345</v>
      </c>
    </row>
    <row r="795" spans="2:13" x14ac:dyDescent="0.2">
      <c r="B795" s="3" t="s">
        <v>1217</v>
      </c>
      <c r="C795" s="1" t="s">
        <v>3189</v>
      </c>
      <c r="D795" s="1" t="s">
        <v>3190</v>
      </c>
      <c r="E795" s="1" t="s">
        <v>6</v>
      </c>
      <c r="F795" s="6">
        <v>8</v>
      </c>
      <c r="G795" s="3">
        <v>2019</v>
      </c>
      <c r="H795" s="3">
        <v>0</v>
      </c>
      <c r="I795" s="9" t="s">
        <v>6976</v>
      </c>
      <c r="J795" s="7">
        <f>COUNTIF('Purchases info'!$B$2:$B$3679,'Consumers info'!B795)</f>
        <v>1</v>
      </c>
      <c r="K795" s="7">
        <f t="shared" si="26"/>
        <v>0</v>
      </c>
      <c r="L795" s="7">
        <f t="shared" si="25"/>
        <v>0</v>
      </c>
      <c r="M795" s="7">
        <f>SUMIF('Purchases info'!$B$2:$B$3679,'Consumers info'!B795,'Purchases info'!$G$2:$G$3679)</f>
        <v>383</v>
      </c>
    </row>
    <row r="796" spans="2:13" x14ac:dyDescent="0.2">
      <c r="B796" s="3" t="s">
        <v>1218</v>
      </c>
      <c r="C796" s="1" t="s">
        <v>3189</v>
      </c>
      <c r="D796" s="1" t="s">
        <v>3190</v>
      </c>
      <c r="E796" s="1" t="s">
        <v>6</v>
      </c>
      <c r="F796" s="6">
        <v>8</v>
      </c>
      <c r="G796" s="3">
        <v>2019</v>
      </c>
      <c r="H796" s="3">
        <v>1</v>
      </c>
      <c r="I796" s="9" t="s">
        <v>6976</v>
      </c>
      <c r="J796" s="7">
        <f>COUNTIF('Purchases info'!$B$2:$B$3679,'Consumers info'!B796)</f>
        <v>1</v>
      </c>
      <c r="K796" s="7">
        <f t="shared" si="26"/>
        <v>0</v>
      </c>
      <c r="L796" s="7">
        <f t="shared" si="25"/>
        <v>0</v>
      </c>
      <c r="M796" s="7">
        <f>SUMIF('Purchases info'!$B$2:$B$3679,'Consumers info'!B796,'Purchases info'!$G$2:$G$3679)</f>
        <v>447</v>
      </c>
    </row>
    <row r="797" spans="2:13" x14ac:dyDescent="0.2">
      <c r="B797" s="3" t="s">
        <v>1219</v>
      </c>
      <c r="C797" s="1" t="s">
        <v>3189</v>
      </c>
      <c r="D797" s="1" t="s">
        <v>3190</v>
      </c>
      <c r="E797" s="1" t="s">
        <v>6</v>
      </c>
      <c r="F797" s="6">
        <v>8</v>
      </c>
      <c r="G797" s="3">
        <v>2019</v>
      </c>
      <c r="H797" s="3">
        <v>1</v>
      </c>
      <c r="I797" s="9" t="s">
        <v>6976</v>
      </c>
      <c r="J797" s="7">
        <f>COUNTIF('Purchases info'!$B$2:$B$3679,'Consumers info'!B797)</f>
        <v>1</v>
      </c>
      <c r="K797" s="7">
        <f t="shared" si="26"/>
        <v>0</v>
      </c>
      <c r="L797" s="7">
        <f t="shared" si="25"/>
        <v>0</v>
      </c>
      <c r="M797" s="7">
        <f>SUMIF('Purchases info'!$B$2:$B$3679,'Consumers info'!B797,'Purchases info'!$G$2:$G$3679)</f>
        <v>447</v>
      </c>
    </row>
    <row r="798" spans="2:13" x14ac:dyDescent="0.2">
      <c r="B798" s="3" t="s">
        <v>1220</v>
      </c>
      <c r="C798" s="1" t="s">
        <v>3189</v>
      </c>
      <c r="D798" s="1" t="s">
        <v>3190</v>
      </c>
      <c r="E798" s="1" t="s">
        <v>6</v>
      </c>
      <c r="F798" s="6">
        <v>8</v>
      </c>
      <c r="G798" s="3">
        <v>2019</v>
      </c>
      <c r="H798" s="3">
        <v>1</v>
      </c>
      <c r="I798" s="9" t="s">
        <v>6976</v>
      </c>
      <c r="J798" s="7">
        <f>COUNTIF('Purchases info'!$B$2:$B$3679,'Consumers info'!B798)</f>
        <v>1</v>
      </c>
      <c r="K798" s="7">
        <f t="shared" si="26"/>
        <v>0</v>
      </c>
      <c r="L798" s="7">
        <f t="shared" si="25"/>
        <v>0</v>
      </c>
      <c r="M798" s="7">
        <f>SUMIF('Purchases info'!$B$2:$B$3679,'Consumers info'!B798,'Purchases info'!$G$2:$G$3679)</f>
        <v>168</v>
      </c>
    </row>
    <row r="799" spans="2:13" x14ac:dyDescent="0.2">
      <c r="B799" s="3" t="s">
        <v>1221</v>
      </c>
      <c r="C799" s="1" t="s">
        <v>3189</v>
      </c>
      <c r="D799" s="1" t="s">
        <v>3190</v>
      </c>
      <c r="E799" s="1" t="s">
        <v>6</v>
      </c>
      <c r="F799" s="6">
        <v>8</v>
      </c>
      <c r="G799" s="3">
        <v>2019</v>
      </c>
      <c r="H799" s="3">
        <v>1</v>
      </c>
      <c r="I799" s="9" t="s">
        <v>6976</v>
      </c>
      <c r="J799" s="7">
        <f>COUNTIF('Purchases info'!$B$2:$B$3679,'Consumers info'!B799)</f>
        <v>1</v>
      </c>
      <c r="K799" s="7">
        <f t="shared" si="26"/>
        <v>0</v>
      </c>
      <c r="L799" s="7">
        <f t="shared" si="25"/>
        <v>0</v>
      </c>
      <c r="M799" s="7">
        <f>SUMIF('Purchases info'!$B$2:$B$3679,'Consumers info'!B799,'Purchases info'!$G$2:$G$3679)</f>
        <v>510</v>
      </c>
    </row>
    <row r="800" spans="2:13" x14ac:dyDescent="0.2">
      <c r="B800" s="3" t="s">
        <v>1222</v>
      </c>
      <c r="C800" s="1" t="s">
        <v>3189</v>
      </c>
      <c r="D800" s="1" t="s">
        <v>3190</v>
      </c>
      <c r="E800" s="1" t="s">
        <v>6</v>
      </c>
      <c r="F800" s="6">
        <v>8</v>
      </c>
      <c r="G800" s="3">
        <v>2019</v>
      </c>
      <c r="H800" s="3">
        <v>1</v>
      </c>
      <c r="I800" s="9" t="s">
        <v>6976</v>
      </c>
      <c r="J800" s="7">
        <f>COUNTIF('Purchases info'!$B$2:$B$3679,'Consumers info'!B800)</f>
        <v>1</v>
      </c>
      <c r="K800" s="7">
        <f t="shared" si="26"/>
        <v>0</v>
      </c>
      <c r="L800" s="7">
        <f t="shared" si="25"/>
        <v>0</v>
      </c>
      <c r="M800" s="7">
        <f>SUMIF('Purchases info'!$B$2:$B$3679,'Consumers info'!B800,'Purchases info'!$G$2:$G$3679)</f>
        <v>523</v>
      </c>
    </row>
    <row r="801" spans="2:13" x14ac:dyDescent="0.2">
      <c r="B801" s="3" t="s">
        <v>1223</v>
      </c>
      <c r="C801" s="1" t="s">
        <v>3189</v>
      </c>
      <c r="D801" s="1" t="s">
        <v>3190</v>
      </c>
      <c r="E801" s="1" t="s">
        <v>6</v>
      </c>
      <c r="F801" s="6">
        <v>8</v>
      </c>
      <c r="G801" s="3">
        <v>2019</v>
      </c>
      <c r="H801" s="3">
        <v>0</v>
      </c>
      <c r="I801" s="9" t="s">
        <v>6976</v>
      </c>
      <c r="J801" s="7">
        <f>COUNTIF('Purchases info'!$B$2:$B$3679,'Consumers info'!B801)</f>
        <v>1</v>
      </c>
      <c r="K801" s="7">
        <f t="shared" si="26"/>
        <v>0</v>
      </c>
      <c r="L801" s="7">
        <f t="shared" si="25"/>
        <v>0</v>
      </c>
      <c r="M801" s="7">
        <f>SUMIF('Purchases info'!$B$2:$B$3679,'Consumers info'!B801,'Purchases info'!$G$2:$G$3679)</f>
        <v>312</v>
      </c>
    </row>
    <row r="802" spans="2:13" x14ac:dyDescent="0.2">
      <c r="B802" s="3" t="s">
        <v>1224</v>
      </c>
      <c r="C802" s="1" t="s">
        <v>3189</v>
      </c>
      <c r="D802" s="1" t="s">
        <v>3190</v>
      </c>
      <c r="E802" s="1" t="s">
        <v>6</v>
      </c>
      <c r="F802" s="6">
        <v>8</v>
      </c>
      <c r="G802" s="3">
        <v>2019</v>
      </c>
      <c r="H802" s="3">
        <v>1</v>
      </c>
      <c r="I802" s="9" t="s">
        <v>6976</v>
      </c>
      <c r="J802" s="7">
        <f>COUNTIF('Purchases info'!$B$2:$B$3679,'Consumers info'!B802)</f>
        <v>1</v>
      </c>
      <c r="K802" s="7">
        <f t="shared" si="26"/>
        <v>0</v>
      </c>
      <c r="L802" s="7">
        <f t="shared" si="25"/>
        <v>0</v>
      </c>
      <c r="M802" s="7">
        <f>SUMIF('Purchases info'!$B$2:$B$3679,'Consumers info'!B802,'Purchases info'!$G$2:$G$3679)</f>
        <v>447</v>
      </c>
    </row>
    <row r="803" spans="2:13" x14ac:dyDescent="0.2">
      <c r="B803" s="3" t="s">
        <v>1225</v>
      </c>
      <c r="C803" s="1" t="s">
        <v>3189</v>
      </c>
      <c r="D803" s="1" t="s">
        <v>3190</v>
      </c>
      <c r="E803" s="1" t="s">
        <v>6</v>
      </c>
      <c r="F803" s="6">
        <v>8</v>
      </c>
      <c r="G803" s="3">
        <v>2019</v>
      </c>
      <c r="H803" s="3">
        <v>1</v>
      </c>
      <c r="I803" s="9" t="s">
        <v>6976</v>
      </c>
      <c r="J803" s="7">
        <f>COUNTIF('Purchases info'!$B$2:$B$3679,'Consumers info'!B803)</f>
        <v>1</v>
      </c>
      <c r="K803" s="7">
        <f t="shared" si="26"/>
        <v>0</v>
      </c>
      <c r="L803" s="7">
        <f t="shared" si="25"/>
        <v>0</v>
      </c>
      <c r="M803" s="7">
        <f>SUMIF('Purchases info'!$B$2:$B$3679,'Consumers info'!B803,'Purchases info'!$G$2:$G$3679)</f>
        <v>447</v>
      </c>
    </row>
    <row r="804" spans="2:13" x14ac:dyDescent="0.2">
      <c r="B804" s="3" t="s">
        <v>1226</v>
      </c>
      <c r="C804" s="1" t="s">
        <v>3189</v>
      </c>
      <c r="D804" s="1" t="s">
        <v>3190</v>
      </c>
      <c r="E804" s="1" t="s">
        <v>6</v>
      </c>
      <c r="F804" s="6">
        <v>8</v>
      </c>
      <c r="G804" s="3">
        <v>2019</v>
      </c>
      <c r="H804" s="3">
        <v>1</v>
      </c>
      <c r="I804" s="9" t="s">
        <v>6976</v>
      </c>
      <c r="J804" s="7">
        <f>COUNTIF('Purchases info'!$B$2:$B$3679,'Consumers info'!B804)</f>
        <v>1</v>
      </c>
      <c r="K804" s="7">
        <f t="shared" si="26"/>
        <v>0</v>
      </c>
      <c r="L804" s="7">
        <f t="shared" si="25"/>
        <v>0</v>
      </c>
      <c r="M804" s="7">
        <f>SUMIF('Purchases info'!$B$2:$B$3679,'Consumers info'!B804,'Purchases info'!$G$2:$G$3679)</f>
        <v>447</v>
      </c>
    </row>
    <row r="805" spans="2:13" x14ac:dyDescent="0.2">
      <c r="B805" s="3" t="s">
        <v>1227</v>
      </c>
      <c r="C805" s="1" t="s">
        <v>3189</v>
      </c>
      <c r="D805" s="1" t="s">
        <v>3190</v>
      </c>
      <c r="E805" s="1" t="s">
        <v>6</v>
      </c>
      <c r="F805" s="6">
        <v>8</v>
      </c>
      <c r="G805" s="3">
        <v>2019</v>
      </c>
      <c r="H805" s="3">
        <v>1</v>
      </c>
      <c r="I805" s="9" t="s">
        <v>6976</v>
      </c>
      <c r="J805" s="7">
        <f>COUNTIF('Purchases info'!$B$2:$B$3679,'Consumers info'!B805)</f>
        <v>1</v>
      </c>
      <c r="K805" s="7">
        <f t="shared" si="26"/>
        <v>0</v>
      </c>
      <c r="L805" s="7">
        <f t="shared" si="25"/>
        <v>0</v>
      </c>
      <c r="M805" s="7">
        <f>SUMIF('Purchases info'!$B$2:$B$3679,'Consumers info'!B805,'Purchases info'!$G$2:$G$3679)</f>
        <v>447</v>
      </c>
    </row>
    <row r="806" spans="2:13" x14ac:dyDescent="0.2">
      <c r="B806" s="3" t="s">
        <v>1228</v>
      </c>
      <c r="C806" s="1" t="s">
        <v>3189</v>
      </c>
      <c r="D806" s="1" t="s">
        <v>3190</v>
      </c>
      <c r="E806" s="1" t="s">
        <v>6</v>
      </c>
      <c r="F806" s="6">
        <v>8</v>
      </c>
      <c r="G806" s="3">
        <v>2019</v>
      </c>
      <c r="H806" s="3">
        <v>0</v>
      </c>
      <c r="I806" s="9" t="s">
        <v>6976</v>
      </c>
      <c r="J806" s="7">
        <f>COUNTIF('Purchases info'!$B$2:$B$3679,'Consumers info'!B806)</f>
        <v>1</v>
      </c>
      <c r="K806" s="7">
        <f t="shared" si="26"/>
        <v>0</v>
      </c>
      <c r="L806" s="7">
        <f t="shared" si="25"/>
        <v>0</v>
      </c>
      <c r="M806" s="7">
        <f>SUMIF('Purchases info'!$B$2:$B$3679,'Consumers info'!B806,'Purchases info'!$G$2:$G$3679)</f>
        <v>144</v>
      </c>
    </row>
    <row r="807" spans="2:13" x14ac:dyDescent="0.2">
      <c r="B807" s="3" t="s">
        <v>1229</v>
      </c>
      <c r="C807" s="1" t="s">
        <v>3189</v>
      </c>
      <c r="D807" s="1" t="s">
        <v>3190</v>
      </c>
      <c r="E807" s="1" t="s">
        <v>6</v>
      </c>
      <c r="F807" s="6">
        <v>8</v>
      </c>
      <c r="G807" s="3">
        <v>2019</v>
      </c>
      <c r="H807" s="3">
        <v>1</v>
      </c>
      <c r="I807" s="9" t="s">
        <v>6976</v>
      </c>
      <c r="J807" s="7">
        <f>COUNTIF('Purchases info'!$B$2:$B$3679,'Consumers info'!B807)</f>
        <v>1</v>
      </c>
      <c r="K807" s="7">
        <f t="shared" si="26"/>
        <v>0</v>
      </c>
      <c r="L807" s="7">
        <f t="shared" si="25"/>
        <v>0</v>
      </c>
      <c r="M807" s="7">
        <f>SUMIF('Purchases info'!$B$2:$B$3679,'Consumers info'!B807,'Purchases info'!$G$2:$G$3679)</f>
        <v>168</v>
      </c>
    </row>
    <row r="808" spans="2:13" x14ac:dyDescent="0.2">
      <c r="B808" s="3" t="s">
        <v>1230</v>
      </c>
      <c r="C808" s="1" t="s">
        <v>3189</v>
      </c>
      <c r="D808" s="1" t="s">
        <v>3190</v>
      </c>
      <c r="E808" s="1" t="s">
        <v>6</v>
      </c>
      <c r="F808" s="6">
        <v>8</v>
      </c>
      <c r="G808" s="3">
        <v>2019</v>
      </c>
      <c r="H808" s="3">
        <v>1</v>
      </c>
      <c r="I808" s="9" t="s">
        <v>6976</v>
      </c>
      <c r="J808" s="7">
        <f>COUNTIF('Purchases info'!$B$2:$B$3679,'Consumers info'!B808)</f>
        <v>1</v>
      </c>
      <c r="K808" s="7">
        <f t="shared" si="26"/>
        <v>0</v>
      </c>
      <c r="L808" s="7">
        <f t="shared" si="25"/>
        <v>0</v>
      </c>
      <c r="M808" s="7">
        <f>SUMIF('Purchases info'!$B$2:$B$3679,'Consumers info'!B808,'Purchases info'!$G$2:$G$3679)</f>
        <v>636</v>
      </c>
    </row>
    <row r="809" spans="2:13" x14ac:dyDescent="0.2">
      <c r="B809" s="3" t="s">
        <v>1231</v>
      </c>
      <c r="C809" s="1" t="s">
        <v>3189</v>
      </c>
      <c r="D809" s="1" t="s">
        <v>3190</v>
      </c>
      <c r="E809" s="1" t="s">
        <v>6</v>
      </c>
      <c r="F809" s="6">
        <v>8</v>
      </c>
      <c r="G809" s="3">
        <v>2019</v>
      </c>
      <c r="H809" s="3">
        <v>1</v>
      </c>
      <c r="I809" s="9" t="s">
        <v>6976</v>
      </c>
      <c r="J809" s="7">
        <f>COUNTIF('Purchases info'!$B$2:$B$3679,'Consumers info'!B809)</f>
        <v>1</v>
      </c>
      <c r="K809" s="7">
        <f t="shared" si="26"/>
        <v>0</v>
      </c>
      <c r="L809" s="7">
        <f t="shared" si="25"/>
        <v>0</v>
      </c>
      <c r="M809" s="7">
        <f>SUMIF('Purchases info'!$B$2:$B$3679,'Consumers info'!B809,'Purchases info'!$G$2:$G$3679)</f>
        <v>539</v>
      </c>
    </row>
    <row r="810" spans="2:13" x14ac:dyDescent="0.2">
      <c r="B810" s="3" t="s">
        <v>1232</v>
      </c>
      <c r="C810" s="1" t="s">
        <v>3189</v>
      </c>
      <c r="D810" s="1" t="s">
        <v>3190</v>
      </c>
      <c r="E810" s="1" t="s">
        <v>6</v>
      </c>
      <c r="F810" s="6">
        <v>8</v>
      </c>
      <c r="G810" s="3">
        <v>2019</v>
      </c>
      <c r="H810" s="3">
        <v>0</v>
      </c>
      <c r="I810" s="9" t="s">
        <v>6976</v>
      </c>
      <c r="J810" s="7">
        <f>COUNTIF('Purchases info'!$B$2:$B$3679,'Consumers info'!B810)</f>
        <v>1</v>
      </c>
      <c r="K810" s="7">
        <f t="shared" si="26"/>
        <v>0</v>
      </c>
      <c r="L810" s="7">
        <f t="shared" si="25"/>
        <v>0</v>
      </c>
      <c r="M810" s="7">
        <f>SUMIF('Purchases info'!$B$2:$B$3679,'Consumers info'!B810,'Purchases info'!$G$2:$G$3679)</f>
        <v>317</v>
      </c>
    </row>
    <row r="811" spans="2:13" x14ac:dyDescent="0.2">
      <c r="B811" s="3" t="s">
        <v>1233</v>
      </c>
      <c r="C811" s="1" t="s">
        <v>3189</v>
      </c>
      <c r="D811" s="1" t="s">
        <v>3190</v>
      </c>
      <c r="E811" s="1" t="s">
        <v>6</v>
      </c>
      <c r="F811" s="6">
        <v>8</v>
      </c>
      <c r="G811" s="3">
        <v>2019</v>
      </c>
      <c r="H811" s="3">
        <v>0</v>
      </c>
      <c r="I811" s="9" t="s">
        <v>6976</v>
      </c>
      <c r="J811" s="7">
        <f>COUNTIF('Purchases info'!$B$2:$B$3679,'Consumers info'!B811)</f>
        <v>1</v>
      </c>
      <c r="K811" s="7">
        <f t="shared" si="26"/>
        <v>0</v>
      </c>
      <c r="L811" s="7">
        <f t="shared" si="25"/>
        <v>0</v>
      </c>
      <c r="M811" s="7">
        <f>SUMIF('Purchases info'!$B$2:$B$3679,'Consumers info'!B811,'Purchases info'!$G$2:$G$3679)</f>
        <v>180</v>
      </c>
    </row>
    <row r="812" spans="2:13" x14ac:dyDescent="0.2">
      <c r="B812" s="3" t="s">
        <v>1234</v>
      </c>
      <c r="C812" s="1" t="s">
        <v>3189</v>
      </c>
      <c r="D812" s="1" t="s">
        <v>3190</v>
      </c>
      <c r="E812" s="1" t="s">
        <v>6</v>
      </c>
      <c r="F812" s="6">
        <v>8</v>
      </c>
      <c r="G812" s="3">
        <v>2019</v>
      </c>
      <c r="H812" s="3">
        <v>0</v>
      </c>
      <c r="I812" s="9" t="s">
        <v>6976</v>
      </c>
      <c r="J812" s="7">
        <f>COUNTIF('Purchases info'!$B$2:$B$3679,'Consumers info'!B812)</f>
        <v>1</v>
      </c>
      <c r="K812" s="7">
        <f t="shared" si="26"/>
        <v>0</v>
      </c>
      <c r="L812" s="7">
        <f t="shared" si="25"/>
        <v>0</v>
      </c>
      <c r="M812" s="7">
        <f>SUMIF('Purchases info'!$B$2:$B$3679,'Consumers info'!B812,'Purchases info'!$G$2:$G$3679)</f>
        <v>447</v>
      </c>
    </row>
    <row r="813" spans="2:13" x14ac:dyDescent="0.2">
      <c r="B813" s="3" t="s">
        <v>1235</v>
      </c>
      <c r="C813" s="1" t="s">
        <v>3189</v>
      </c>
      <c r="D813" s="1" t="s">
        <v>3190</v>
      </c>
      <c r="E813" s="1" t="s">
        <v>6</v>
      </c>
      <c r="F813" s="6">
        <v>8</v>
      </c>
      <c r="G813" s="3">
        <v>2019</v>
      </c>
      <c r="H813" s="3">
        <v>1</v>
      </c>
      <c r="I813" s="9" t="s">
        <v>6976</v>
      </c>
      <c r="J813" s="7">
        <f>COUNTIF('Purchases info'!$B$2:$B$3679,'Consumers info'!B813)</f>
        <v>1</v>
      </c>
      <c r="K813" s="7">
        <f t="shared" si="26"/>
        <v>0</v>
      </c>
      <c r="L813" s="7">
        <f t="shared" si="25"/>
        <v>0</v>
      </c>
      <c r="M813" s="7">
        <f>SUMIF('Purchases info'!$B$2:$B$3679,'Consumers info'!B813,'Purchases info'!$G$2:$G$3679)</f>
        <v>383</v>
      </c>
    </row>
    <row r="814" spans="2:13" x14ac:dyDescent="0.2">
      <c r="B814" s="3" t="s">
        <v>1236</v>
      </c>
      <c r="C814" s="1" t="s">
        <v>3189</v>
      </c>
      <c r="D814" s="1" t="s">
        <v>3190</v>
      </c>
      <c r="E814" s="1" t="s">
        <v>6</v>
      </c>
      <c r="F814" s="6">
        <v>8</v>
      </c>
      <c r="G814" s="3">
        <v>2019</v>
      </c>
      <c r="H814" s="3">
        <v>1</v>
      </c>
      <c r="I814" s="9" t="s">
        <v>6976</v>
      </c>
      <c r="J814" s="7">
        <f>COUNTIF('Purchases info'!$B$2:$B$3679,'Consumers info'!B814)</f>
        <v>1</v>
      </c>
      <c r="K814" s="7">
        <f t="shared" si="26"/>
        <v>0</v>
      </c>
      <c r="L814" s="7">
        <f t="shared" si="25"/>
        <v>0</v>
      </c>
      <c r="M814" s="7">
        <f>SUMIF('Purchases info'!$B$2:$B$3679,'Consumers info'!B814,'Purchases info'!$G$2:$G$3679)</f>
        <v>345</v>
      </c>
    </row>
    <row r="815" spans="2:13" x14ac:dyDescent="0.2">
      <c r="B815" s="3" t="s">
        <v>1237</v>
      </c>
      <c r="C815" s="1" t="s">
        <v>3189</v>
      </c>
      <c r="D815" s="1" t="s">
        <v>3190</v>
      </c>
      <c r="E815" s="1" t="s">
        <v>6</v>
      </c>
      <c r="F815" s="6">
        <v>8</v>
      </c>
      <c r="G815" s="3">
        <v>2019</v>
      </c>
      <c r="H815" s="3">
        <v>0</v>
      </c>
      <c r="I815" s="9" t="s">
        <v>6976</v>
      </c>
      <c r="J815" s="7">
        <f>COUNTIF('Purchases info'!$B$2:$B$3679,'Consumers info'!B815)</f>
        <v>1</v>
      </c>
      <c r="K815" s="7">
        <f t="shared" si="26"/>
        <v>0</v>
      </c>
      <c r="L815" s="7">
        <f t="shared" si="25"/>
        <v>0</v>
      </c>
      <c r="M815" s="7">
        <f>SUMIF('Purchases info'!$B$2:$B$3679,'Consumers info'!B815,'Purchases info'!$G$2:$G$3679)</f>
        <v>447</v>
      </c>
    </row>
    <row r="816" spans="2:13" x14ac:dyDescent="0.2">
      <c r="B816" s="3" t="s">
        <v>1238</v>
      </c>
      <c r="C816" s="1" t="s">
        <v>3189</v>
      </c>
      <c r="D816" s="1" t="s">
        <v>3190</v>
      </c>
      <c r="E816" s="1" t="s">
        <v>6</v>
      </c>
      <c r="F816" s="6">
        <v>8</v>
      </c>
      <c r="G816" s="3">
        <v>2019</v>
      </c>
      <c r="H816" s="3">
        <v>0</v>
      </c>
      <c r="I816" s="9" t="s">
        <v>6976</v>
      </c>
      <c r="J816" s="7">
        <f>COUNTIF('Purchases info'!$B$2:$B$3679,'Consumers info'!B816)</f>
        <v>1</v>
      </c>
      <c r="K816" s="7">
        <f t="shared" si="26"/>
        <v>0</v>
      </c>
      <c r="L816" s="7">
        <f t="shared" si="25"/>
        <v>0</v>
      </c>
      <c r="M816" s="7">
        <f>SUMIF('Purchases info'!$B$2:$B$3679,'Consumers info'!B816,'Purchases info'!$G$2:$G$3679)</f>
        <v>345</v>
      </c>
    </row>
    <row r="817" spans="2:13" x14ac:dyDescent="0.2">
      <c r="B817" s="3" t="s">
        <v>1239</v>
      </c>
      <c r="C817" s="1" t="s">
        <v>3189</v>
      </c>
      <c r="D817" s="1" t="s">
        <v>3190</v>
      </c>
      <c r="E817" s="1" t="s">
        <v>6</v>
      </c>
      <c r="F817" s="6">
        <v>8</v>
      </c>
      <c r="G817" s="3">
        <v>2019</v>
      </c>
      <c r="H817" s="3">
        <v>1</v>
      </c>
      <c r="I817" s="9" t="s">
        <v>6976</v>
      </c>
      <c r="J817" s="7">
        <f>COUNTIF('Purchases info'!$B$2:$B$3679,'Consumers info'!B817)</f>
        <v>1</v>
      </c>
      <c r="K817" s="7">
        <f t="shared" si="26"/>
        <v>0</v>
      </c>
      <c r="L817" s="7">
        <f t="shared" si="25"/>
        <v>0</v>
      </c>
      <c r="M817" s="7">
        <f>SUMIF('Purchases info'!$B$2:$B$3679,'Consumers info'!B817,'Purchases info'!$G$2:$G$3679)</f>
        <v>345</v>
      </c>
    </row>
    <row r="818" spans="2:13" x14ac:dyDescent="0.2">
      <c r="B818" s="3" t="s">
        <v>1240</v>
      </c>
      <c r="C818" s="1" t="s">
        <v>3189</v>
      </c>
      <c r="D818" s="1" t="s">
        <v>3190</v>
      </c>
      <c r="E818" s="1" t="s">
        <v>6</v>
      </c>
      <c r="F818" s="6">
        <v>8</v>
      </c>
      <c r="G818" s="3">
        <v>2019</v>
      </c>
      <c r="H818" s="3">
        <v>1</v>
      </c>
      <c r="I818" s="9" t="s">
        <v>6976</v>
      </c>
      <c r="J818" s="7">
        <f>COUNTIF('Purchases info'!$B$2:$B$3679,'Consumers info'!B818)</f>
        <v>1</v>
      </c>
      <c r="K818" s="7">
        <f t="shared" si="26"/>
        <v>0</v>
      </c>
      <c r="L818" s="7">
        <f t="shared" si="25"/>
        <v>0</v>
      </c>
      <c r="M818" s="7">
        <f>SUMIF('Purchases info'!$B$2:$B$3679,'Consumers info'!B818,'Purchases info'!$G$2:$G$3679)</f>
        <v>383</v>
      </c>
    </row>
    <row r="819" spans="2:13" x14ac:dyDescent="0.2">
      <c r="B819" s="3" t="s">
        <v>1241</v>
      </c>
      <c r="C819" s="1" t="s">
        <v>3189</v>
      </c>
      <c r="D819" s="1" t="s">
        <v>3190</v>
      </c>
      <c r="E819" s="1" t="s">
        <v>6</v>
      </c>
      <c r="F819" s="6">
        <v>8</v>
      </c>
      <c r="G819" s="3">
        <v>2019</v>
      </c>
      <c r="H819" s="3">
        <v>1</v>
      </c>
      <c r="I819" s="9" t="s">
        <v>6976</v>
      </c>
      <c r="J819" s="7">
        <f>COUNTIF('Purchases info'!$B$2:$B$3679,'Consumers info'!B819)</f>
        <v>1</v>
      </c>
      <c r="K819" s="7">
        <f t="shared" si="26"/>
        <v>0</v>
      </c>
      <c r="L819" s="7">
        <f t="shared" si="25"/>
        <v>0</v>
      </c>
      <c r="M819" s="7">
        <f>SUMIF('Purchases info'!$B$2:$B$3679,'Consumers info'!B819,'Purchases info'!$G$2:$G$3679)</f>
        <v>383</v>
      </c>
    </row>
    <row r="820" spans="2:13" x14ac:dyDescent="0.2">
      <c r="B820" s="3" t="s">
        <v>1242</v>
      </c>
      <c r="C820" s="1" t="s">
        <v>3189</v>
      </c>
      <c r="D820" s="1" t="s">
        <v>3190</v>
      </c>
      <c r="E820" s="1" t="s">
        <v>6</v>
      </c>
      <c r="F820" s="6">
        <v>8</v>
      </c>
      <c r="G820" s="3">
        <v>2019</v>
      </c>
      <c r="H820" s="3">
        <v>0</v>
      </c>
      <c r="I820" s="9" t="s">
        <v>6976</v>
      </c>
      <c r="J820" s="7">
        <f>COUNTIF('Purchases info'!$B$2:$B$3679,'Consumers info'!B820)</f>
        <v>1</v>
      </c>
      <c r="K820" s="7">
        <f t="shared" si="26"/>
        <v>0</v>
      </c>
      <c r="L820" s="7">
        <f t="shared" si="25"/>
        <v>0</v>
      </c>
      <c r="M820" s="7">
        <f>SUMIF('Purchases info'!$B$2:$B$3679,'Consumers info'!B820,'Purchases info'!$G$2:$G$3679)</f>
        <v>447</v>
      </c>
    </row>
    <row r="821" spans="2:13" x14ac:dyDescent="0.2">
      <c r="B821" s="3" t="s">
        <v>1243</v>
      </c>
      <c r="C821" s="1" t="s">
        <v>3189</v>
      </c>
      <c r="D821" s="1" t="s">
        <v>3190</v>
      </c>
      <c r="E821" s="1" t="s">
        <v>6</v>
      </c>
      <c r="F821" s="6">
        <v>8</v>
      </c>
      <c r="G821" s="3">
        <v>2019</v>
      </c>
      <c r="H821" s="3">
        <v>0</v>
      </c>
      <c r="I821" s="9" t="s">
        <v>6976</v>
      </c>
      <c r="J821" s="7">
        <f>COUNTIF('Purchases info'!$B$2:$B$3679,'Consumers info'!B821)</f>
        <v>1</v>
      </c>
      <c r="K821" s="7">
        <f t="shared" si="26"/>
        <v>0</v>
      </c>
      <c r="L821" s="7">
        <f t="shared" si="25"/>
        <v>0</v>
      </c>
      <c r="M821" s="7">
        <f>SUMIF('Purchases info'!$B$2:$B$3679,'Consumers info'!B821,'Purchases info'!$G$2:$G$3679)</f>
        <v>144</v>
      </c>
    </row>
    <row r="822" spans="2:13" x14ac:dyDescent="0.2">
      <c r="B822" s="3" t="s">
        <v>1244</v>
      </c>
      <c r="C822" s="1" t="s">
        <v>3189</v>
      </c>
      <c r="D822" s="1" t="s">
        <v>3190</v>
      </c>
      <c r="E822" s="1" t="s">
        <v>6</v>
      </c>
      <c r="F822" s="6">
        <v>8</v>
      </c>
      <c r="G822" s="3">
        <v>2019</v>
      </c>
      <c r="H822" s="3">
        <v>1</v>
      </c>
      <c r="I822" s="9" t="s">
        <v>6976</v>
      </c>
      <c r="J822" s="7">
        <f>COUNTIF('Purchases info'!$B$2:$B$3679,'Consumers info'!B822)</f>
        <v>1</v>
      </c>
      <c r="K822" s="7">
        <f t="shared" si="26"/>
        <v>0</v>
      </c>
      <c r="L822" s="7">
        <f t="shared" si="25"/>
        <v>0</v>
      </c>
      <c r="M822" s="7">
        <f>SUMIF('Purchases info'!$B$2:$B$3679,'Consumers info'!B822,'Purchases info'!$G$2:$G$3679)</f>
        <v>168</v>
      </c>
    </row>
    <row r="823" spans="2:13" x14ac:dyDescent="0.2">
      <c r="B823" s="3" t="s">
        <v>1245</v>
      </c>
      <c r="C823" s="1" t="s">
        <v>3189</v>
      </c>
      <c r="D823" s="1" t="s">
        <v>3190</v>
      </c>
      <c r="E823" s="1" t="s">
        <v>6</v>
      </c>
      <c r="F823" s="6">
        <v>8</v>
      </c>
      <c r="G823" s="3">
        <v>2019</v>
      </c>
      <c r="H823" s="3">
        <v>0</v>
      </c>
      <c r="I823" s="9" t="s">
        <v>6976</v>
      </c>
      <c r="J823" s="7">
        <f>COUNTIF('Purchases info'!$B$2:$B$3679,'Consumers info'!B823)</f>
        <v>1</v>
      </c>
      <c r="K823" s="7">
        <f t="shared" si="26"/>
        <v>0</v>
      </c>
      <c r="L823" s="7">
        <f t="shared" si="25"/>
        <v>0</v>
      </c>
      <c r="M823" s="7">
        <f>SUMIF('Purchases info'!$B$2:$B$3679,'Consumers info'!B823,'Purchases info'!$G$2:$G$3679)</f>
        <v>210</v>
      </c>
    </row>
    <row r="824" spans="2:13" x14ac:dyDescent="0.2">
      <c r="B824" s="3" t="s">
        <v>1246</v>
      </c>
      <c r="C824" s="1" t="s">
        <v>3189</v>
      </c>
      <c r="D824" s="1" t="s">
        <v>3190</v>
      </c>
      <c r="E824" s="1" t="s">
        <v>6</v>
      </c>
      <c r="F824" s="6">
        <v>8</v>
      </c>
      <c r="G824" s="3">
        <v>2019</v>
      </c>
      <c r="H824" s="3">
        <v>0</v>
      </c>
      <c r="I824" s="9" t="s">
        <v>6976</v>
      </c>
      <c r="J824" s="7">
        <f>COUNTIF('Purchases info'!$B$2:$B$3679,'Consumers info'!B824)</f>
        <v>1</v>
      </c>
      <c r="K824" s="7">
        <f t="shared" si="26"/>
        <v>0</v>
      </c>
      <c r="L824" s="7">
        <f t="shared" si="25"/>
        <v>0</v>
      </c>
      <c r="M824" s="7">
        <f>SUMIF('Purchases info'!$B$2:$B$3679,'Consumers info'!B824,'Purchases info'!$G$2:$G$3679)</f>
        <v>539</v>
      </c>
    </row>
    <row r="825" spans="2:13" x14ac:dyDescent="0.2">
      <c r="B825" s="3" t="s">
        <v>1247</v>
      </c>
      <c r="C825" s="1" t="s">
        <v>3189</v>
      </c>
      <c r="D825" s="1" t="s">
        <v>3190</v>
      </c>
      <c r="E825" s="1" t="s">
        <v>6</v>
      </c>
      <c r="F825" s="6">
        <v>8</v>
      </c>
      <c r="G825" s="3">
        <v>2019</v>
      </c>
      <c r="H825" s="3">
        <v>1</v>
      </c>
      <c r="I825" s="9" t="s">
        <v>6976</v>
      </c>
      <c r="J825" s="7">
        <f>COUNTIF('Purchases info'!$B$2:$B$3679,'Consumers info'!B825)</f>
        <v>1</v>
      </c>
      <c r="K825" s="7">
        <f t="shared" si="26"/>
        <v>0</v>
      </c>
      <c r="L825" s="7">
        <f t="shared" si="25"/>
        <v>0</v>
      </c>
      <c r="M825" s="7">
        <f>SUMIF('Purchases info'!$B$2:$B$3679,'Consumers info'!B825,'Purchases info'!$G$2:$G$3679)</f>
        <v>187</v>
      </c>
    </row>
    <row r="826" spans="2:13" x14ac:dyDescent="0.2">
      <c r="B826" s="3" t="s">
        <v>1248</v>
      </c>
      <c r="C826" s="1" t="s">
        <v>3189</v>
      </c>
      <c r="D826" s="1" t="s">
        <v>3190</v>
      </c>
      <c r="E826" s="1" t="s">
        <v>6</v>
      </c>
      <c r="F826" s="6">
        <v>8</v>
      </c>
      <c r="G826" s="3">
        <v>2019</v>
      </c>
      <c r="H826" s="3">
        <v>0</v>
      </c>
      <c r="I826" s="9" t="s">
        <v>6976</v>
      </c>
      <c r="J826" s="7">
        <f>COUNTIF('Purchases info'!$B$2:$B$3679,'Consumers info'!B826)</f>
        <v>1</v>
      </c>
      <c r="K826" s="7">
        <f t="shared" si="26"/>
        <v>0</v>
      </c>
      <c r="L826" s="7">
        <f t="shared" si="25"/>
        <v>0</v>
      </c>
      <c r="M826" s="7">
        <f>SUMIF('Purchases info'!$B$2:$B$3679,'Consumers info'!B826,'Purchases info'!$G$2:$G$3679)</f>
        <v>447</v>
      </c>
    </row>
    <row r="827" spans="2:13" x14ac:dyDescent="0.2">
      <c r="B827" s="3" t="s">
        <v>1249</v>
      </c>
      <c r="C827" s="1" t="s">
        <v>3189</v>
      </c>
      <c r="D827" s="1" t="s">
        <v>3190</v>
      </c>
      <c r="E827" s="1" t="s">
        <v>6</v>
      </c>
      <c r="F827" s="6">
        <v>8</v>
      </c>
      <c r="G827" s="3">
        <v>2019</v>
      </c>
      <c r="H827" s="3">
        <v>1</v>
      </c>
      <c r="I827" s="9" t="s">
        <v>6976</v>
      </c>
      <c r="J827" s="7">
        <f>COUNTIF('Purchases info'!$B$2:$B$3679,'Consumers info'!B827)</f>
        <v>1</v>
      </c>
      <c r="K827" s="7">
        <f t="shared" si="26"/>
        <v>0</v>
      </c>
      <c r="L827" s="7">
        <f t="shared" si="25"/>
        <v>0</v>
      </c>
      <c r="M827" s="7">
        <f>SUMIF('Purchases info'!$B$2:$B$3679,'Consumers info'!B827,'Purchases info'!$G$2:$G$3679)</f>
        <v>447</v>
      </c>
    </row>
    <row r="828" spans="2:13" x14ac:dyDescent="0.2">
      <c r="B828" s="3" t="s">
        <v>1250</v>
      </c>
      <c r="C828" s="1" t="s">
        <v>3189</v>
      </c>
      <c r="D828" s="1" t="s">
        <v>3190</v>
      </c>
      <c r="E828" s="1" t="s">
        <v>6</v>
      </c>
      <c r="F828" s="6">
        <v>8</v>
      </c>
      <c r="G828" s="3">
        <v>2019</v>
      </c>
      <c r="H828" s="3">
        <v>0</v>
      </c>
      <c r="I828" s="9" t="s">
        <v>6976</v>
      </c>
      <c r="J828" s="7">
        <f>COUNTIF('Purchases info'!$B$2:$B$3679,'Consumers info'!B828)</f>
        <v>1</v>
      </c>
      <c r="K828" s="7">
        <f t="shared" si="26"/>
        <v>0</v>
      </c>
      <c r="L828" s="7">
        <f t="shared" si="25"/>
        <v>0</v>
      </c>
      <c r="M828" s="7">
        <f>SUMIF('Purchases info'!$B$2:$B$3679,'Consumers info'!B828,'Purchases info'!$G$2:$G$3679)</f>
        <v>345</v>
      </c>
    </row>
    <row r="829" spans="2:13" x14ac:dyDescent="0.2">
      <c r="B829" s="3" t="s">
        <v>1251</v>
      </c>
      <c r="C829" s="1" t="s">
        <v>3189</v>
      </c>
      <c r="D829" s="1" t="s">
        <v>3190</v>
      </c>
      <c r="E829" s="1" t="s">
        <v>6</v>
      </c>
      <c r="F829" s="6">
        <v>8</v>
      </c>
      <c r="G829" s="3">
        <v>2019</v>
      </c>
      <c r="H829" s="3">
        <v>0</v>
      </c>
      <c r="I829" s="9" t="s">
        <v>6976</v>
      </c>
      <c r="J829" s="7">
        <f>COUNTIF('Purchases info'!$B$2:$B$3679,'Consumers info'!B829)</f>
        <v>1</v>
      </c>
      <c r="K829" s="7">
        <f t="shared" si="26"/>
        <v>0</v>
      </c>
      <c r="L829" s="7">
        <f t="shared" si="25"/>
        <v>0</v>
      </c>
      <c r="M829" s="7">
        <f>SUMIF('Purchases info'!$B$2:$B$3679,'Consumers info'!B829,'Purchases info'!$G$2:$G$3679)</f>
        <v>383</v>
      </c>
    </row>
    <row r="830" spans="2:13" x14ac:dyDescent="0.2">
      <c r="B830" s="3" t="s">
        <v>1252</v>
      </c>
      <c r="C830" s="1" t="s">
        <v>3189</v>
      </c>
      <c r="D830" s="1" t="s">
        <v>3190</v>
      </c>
      <c r="E830" s="1" t="s">
        <v>6</v>
      </c>
      <c r="F830" s="6">
        <v>8</v>
      </c>
      <c r="G830" s="3">
        <v>2019</v>
      </c>
      <c r="H830" s="3">
        <v>0</v>
      </c>
      <c r="I830" s="9" t="s">
        <v>6976</v>
      </c>
      <c r="J830" s="7">
        <f>COUNTIF('Purchases info'!$B$2:$B$3679,'Consumers info'!B830)</f>
        <v>1</v>
      </c>
      <c r="K830" s="7">
        <f t="shared" si="26"/>
        <v>0</v>
      </c>
      <c r="L830" s="7">
        <f t="shared" si="25"/>
        <v>0</v>
      </c>
      <c r="M830" s="7">
        <f>SUMIF('Purchases info'!$B$2:$B$3679,'Consumers info'!B830,'Purchases info'!$G$2:$G$3679)</f>
        <v>144</v>
      </c>
    </row>
    <row r="831" spans="2:13" x14ac:dyDescent="0.2">
      <c r="B831" s="3" t="s">
        <v>1253</v>
      </c>
      <c r="C831" s="1" t="s">
        <v>3189</v>
      </c>
      <c r="D831" s="1" t="s">
        <v>3190</v>
      </c>
      <c r="E831" s="1" t="s">
        <v>6</v>
      </c>
      <c r="F831" s="6">
        <v>8</v>
      </c>
      <c r="G831" s="3">
        <v>2019</v>
      </c>
      <c r="H831" s="3">
        <v>0</v>
      </c>
      <c r="I831" s="9" t="s">
        <v>6976</v>
      </c>
      <c r="J831" s="7">
        <f>COUNTIF('Purchases info'!$B$2:$B$3679,'Consumers info'!B831)</f>
        <v>1</v>
      </c>
      <c r="K831" s="7">
        <f t="shared" si="26"/>
        <v>0</v>
      </c>
      <c r="L831" s="7">
        <f t="shared" si="25"/>
        <v>0</v>
      </c>
      <c r="M831" s="7">
        <f>SUMIF('Purchases info'!$B$2:$B$3679,'Consumers info'!B831,'Purchases info'!$G$2:$G$3679)</f>
        <v>168</v>
      </c>
    </row>
    <row r="832" spans="2:13" x14ac:dyDescent="0.2">
      <c r="B832" s="3" t="s">
        <v>1254</v>
      </c>
      <c r="C832" s="1" t="s">
        <v>3189</v>
      </c>
      <c r="D832" s="1" t="s">
        <v>3190</v>
      </c>
      <c r="E832" s="1" t="s">
        <v>6</v>
      </c>
      <c r="F832" s="6">
        <v>8</v>
      </c>
      <c r="G832" s="3">
        <v>2019</v>
      </c>
      <c r="H832" s="3">
        <v>0</v>
      </c>
      <c r="I832" s="9" t="s">
        <v>6976</v>
      </c>
      <c r="J832" s="7">
        <f>COUNTIF('Purchases info'!$B$2:$B$3679,'Consumers info'!B832)</f>
        <v>1</v>
      </c>
      <c r="K832" s="7">
        <f t="shared" si="26"/>
        <v>0</v>
      </c>
      <c r="L832" s="7">
        <f t="shared" si="25"/>
        <v>0</v>
      </c>
      <c r="M832" s="7">
        <f>SUMIF('Purchases info'!$B$2:$B$3679,'Consumers info'!B832,'Purchases info'!$G$2:$G$3679)</f>
        <v>210</v>
      </c>
    </row>
    <row r="833" spans="2:13" x14ac:dyDescent="0.2">
      <c r="B833" s="3" t="s">
        <v>1255</v>
      </c>
      <c r="C833" s="1" t="s">
        <v>3189</v>
      </c>
      <c r="D833" s="1" t="s">
        <v>3190</v>
      </c>
      <c r="E833" s="1" t="s">
        <v>6</v>
      </c>
      <c r="F833" s="6">
        <v>8</v>
      </c>
      <c r="G833" s="3">
        <v>2019</v>
      </c>
      <c r="H833" s="3">
        <v>1</v>
      </c>
      <c r="I833" s="9" t="s">
        <v>6976</v>
      </c>
      <c r="J833" s="7">
        <f>COUNTIF('Purchases info'!$B$2:$B$3679,'Consumers info'!B833)</f>
        <v>1</v>
      </c>
      <c r="K833" s="7">
        <f t="shared" si="26"/>
        <v>0</v>
      </c>
      <c r="L833" s="7">
        <f t="shared" si="25"/>
        <v>0</v>
      </c>
      <c r="M833" s="7">
        <f>SUMIF('Purchases info'!$B$2:$B$3679,'Consumers info'!B833,'Purchases info'!$G$2:$G$3679)</f>
        <v>210</v>
      </c>
    </row>
    <row r="834" spans="2:13" x14ac:dyDescent="0.2">
      <c r="B834" s="3" t="s">
        <v>1256</v>
      </c>
      <c r="C834" s="1" t="s">
        <v>3189</v>
      </c>
      <c r="D834" s="1" t="s">
        <v>3190</v>
      </c>
      <c r="E834" s="1" t="s">
        <v>6</v>
      </c>
      <c r="F834" s="6">
        <v>8</v>
      </c>
      <c r="G834" s="3">
        <v>2019</v>
      </c>
      <c r="H834" s="3">
        <v>0</v>
      </c>
      <c r="I834" s="9" t="s">
        <v>6976</v>
      </c>
      <c r="J834" s="7">
        <f>COUNTIF('Purchases info'!$B$2:$B$3679,'Consumers info'!B834)</f>
        <v>1</v>
      </c>
      <c r="K834" s="7">
        <f t="shared" si="26"/>
        <v>0</v>
      </c>
      <c r="L834" s="7">
        <f t="shared" si="25"/>
        <v>0</v>
      </c>
      <c r="M834" s="7">
        <f>SUMIF('Purchases info'!$B$2:$B$3679,'Consumers info'!B834,'Purchases info'!$G$2:$G$3679)</f>
        <v>592</v>
      </c>
    </row>
    <row r="835" spans="2:13" x14ac:dyDescent="0.2">
      <c r="B835" s="3" t="s">
        <v>1257</v>
      </c>
      <c r="C835" s="1" t="s">
        <v>3189</v>
      </c>
      <c r="D835" s="1" t="s">
        <v>3190</v>
      </c>
      <c r="E835" s="1" t="s">
        <v>6</v>
      </c>
      <c r="F835" s="6">
        <v>8</v>
      </c>
      <c r="G835" s="3">
        <v>2019</v>
      </c>
      <c r="H835" s="3">
        <v>1</v>
      </c>
      <c r="I835" s="9" t="s">
        <v>6976</v>
      </c>
      <c r="J835" s="7">
        <f>COUNTIF('Purchases info'!$B$2:$B$3679,'Consumers info'!B835)</f>
        <v>1</v>
      </c>
      <c r="K835" s="7">
        <f t="shared" si="26"/>
        <v>0</v>
      </c>
      <c r="L835" s="7">
        <f t="shared" ref="L835:L898" si="27">IF(J835&gt;1,IF(I835="Active",1,0),0)</f>
        <v>0</v>
      </c>
      <c r="M835" s="7">
        <f>SUMIF('Purchases info'!$B$2:$B$3679,'Consumers info'!B835,'Purchases info'!$G$2:$G$3679)</f>
        <v>284</v>
      </c>
    </row>
    <row r="836" spans="2:13" x14ac:dyDescent="0.2">
      <c r="B836" s="3" t="s">
        <v>1258</v>
      </c>
      <c r="C836" s="1" t="s">
        <v>3189</v>
      </c>
      <c r="D836" s="1" t="s">
        <v>3190</v>
      </c>
      <c r="E836" s="1" t="s">
        <v>6</v>
      </c>
      <c r="F836" s="6">
        <v>8</v>
      </c>
      <c r="G836" s="3">
        <v>2019</v>
      </c>
      <c r="H836" s="3">
        <v>0</v>
      </c>
      <c r="I836" s="9" t="s">
        <v>6976</v>
      </c>
      <c r="J836" s="7">
        <f>COUNTIF('Purchases info'!$B$2:$B$3679,'Consumers info'!B836)</f>
        <v>1</v>
      </c>
      <c r="K836" s="7">
        <f t="shared" si="26"/>
        <v>0</v>
      </c>
      <c r="L836" s="7">
        <f t="shared" si="27"/>
        <v>0</v>
      </c>
      <c r="M836" s="7">
        <f>SUMIF('Purchases info'!$B$2:$B$3679,'Consumers info'!B836,'Purchases info'!$G$2:$G$3679)</f>
        <v>447</v>
      </c>
    </row>
    <row r="837" spans="2:13" x14ac:dyDescent="0.2">
      <c r="B837" s="3" t="s">
        <v>1259</v>
      </c>
      <c r="C837" s="1" t="s">
        <v>3189</v>
      </c>
      <c r="D837" s="1" t="s">
        <v>3190</v>
      </c>
      <c r="E837" s="1" t="s">
        <v>6</v>
      </c>
      <c r="F837" s="6">
        <v>8</v>
      </c>
      <c r="G837" s="3">
        <v>2019</v>
      </c>
      <c r="H837" s="3">
        <v>1</v>
      </c>
      <c r="I837" s="9" t="s">
        <v>6976</v>
      </c>
      <c r="J837" s="7">
        <f>COUNTIF('Purchases info'!$B$2:$B$3679,'Consumers info'!B837)</f>
        <v>1</v>
      </c>
      <c r="K837" s="7">
        <f t="shared" si="26"/>
        <v>0</v>
      </c>
      <c r="L837" s="7">
        <f t="shared" si="27"/>
        <v>0</v>
      </c>
      <c r="M837" s="7">
        <f>SUMIF('Purchases info'!$B$2:$B$3679,'Consumers info'!B837,'Purchases info'!$G$2:$G$3679)</f>
        <v>345</v>
      </c>
    </row>
    <row r="838" spans="2:13" x14ac:dyDescent="0.2">
      <c r="B838" s="3" t="s">
        <v>1260</v>
      </c>
      <c r="C838" s="1" t="s">
        <v>3189</v>
      </c>
      <c r="D838" s="1" t="s">
        <v>3190</v>
      </c>
      <c r="E838" s="1" t="s">
        <v>6</v>
      </c>
      <c r="F838" s="6">
        <v>8</v>
      </c>
      <c r="G838" s="3">
        <v>2019</v>
      </c>
      <c r="H838" s="3">
        <v>1</v>
      </c>
      <c r="I838" s="9" t="s">
        <v>6976</v>
      </c>
      <c r="J838" s="7">
        <f>COUNTIF('Purchases info'!$B$2:$B$3679,'Consumers info'!B838)</f>
        <v>1</v>
      </c>
      <c r="K838" s="7">
        <f t="shared" si="26"/>
        <v>0</v>
      </c>
      <c r="L838" s="7">
        <f t="shared" si="27"/>
        <v>0</v>
      </c>
      <c r="M838" s="7">
        <f>SUMIF('Purchases info'!$B$2:$B$3679,'Consumers info'!B838,'Purchases info'!$G$2:$G$3679)</f>
        <v>172</v>
      </c>
    </row>
    <row r="839" spans="2:13" x14ac:dyDescent="0.2">
      <c r="B839" s="3" t="s">
        <v>1261</v>
      </c>
      <c r="C839" s="1" t="s">
        <v>3189</v>
      </c>
      <c r="D839" s="1" t="s">
        <v>3190</v>
      </c>
      <c r="E839" s="1" t="s">
        <v>6</v>
      </c>
      <c r="F839" s="6">
        <v>8</v>
      </c>
      <c r="G839" s="3">
        <v>2019</v>
      </c>
      <c r="H839" s="3">
        <v>1</v>
      </c>
      <c r="I839" s="9" t="s">
        <v>6976</v>
      </c>
      <c r="J839" s="7">
        <f>COUNTIF('Purchases info'!$B$2:$B$3679,'Consumers info'!B839)</f>
        <v>1</v>
      </c>
      <c r="K839" s="7">
        <f t="shared" si="26"/>
        <v>0</v>
      </c>
      <c r="L839" s="7">
        <f t="shared" si="27"/>
        <v>0</v>
      </c>
      <c r="M839" s="7">
        <f>SUMIF('Purchases info'!$B$2:$B$3679,'Consumers info'!B839,'Purchases info'!$G$2:$G$3679)</f>
        <v>210</v>
      </c>
    </row>
    <row r="840" spans="2:13" x14ac:dyDescent="0.2">
      <c r="B840" s="3" t="s">
        <v>1262</v>
      </c>
      <c r="C840" s="1" t="s">
        <v>3189</v>
      </c>
      <c r="D840" s="1" t="s">
        <v>3190</v>
      </c>
      <c r="E840" s="1" t="s">
        <v>6</v>
      </c>
      <c r="F840" s="6">
        <v>8</v>
      </c>
      <c r="G840" s="3">
        <v>2019</v>
      </c>
      <c r="H840" s="3">
        <v>0</v>
      </c>
      <c r="I840" s="9" t="s">
        <v>6976</v>
      </c>
      <c r="J840" s="7">
        <f>COUNTIF('Purchases info'!$B$2:$B$3679,'Consumers info'!B840)</f>
        <v>1</v>
      </c>
      <c r="K840" s="7">
        <f t="shared" si="26"/>
        <v>0</v>
      </c>
      <c r="L840" s="7">
        <f t="shared" si="27"/>
        <v>0</v>
      </c>
      <c r="M840" s="7">
        <f>SUMIF('Purchases info'!$B$2:$B$3679,'Consumers info'!B840,'Purchases info'!$G$2:$G$3679)</f>
        <v>510</v>
      </c>
    </row>
    <row r="841" spans="2:13" x14ac:dyDescent="0.2">
      <c r="B841" s="3" t="s">
        <v>1263</v>
      </c>
      <c r="C841" s="1" t="s">
        <v>3189</v>
      </c>
      <c r="D841" s="1" t="s">
        <v>3190</v>
      </c>
      <c r="E841" s="1" t="s">
        <v>6</v>
      </c>
      <c r="F841" s="6">
        <v>8</v>
      </c>
      <c r="G841" s="3">
        <v>2019</v>
      </c>
      <c r="H841" s="3">
        <v>1</v>
      </c>
      <c r="I841" s="9" t="s">
        <v>6976</v>
      </c>
      <c r="J841" s="7">
        <f>COUNTIF('Purchases info'!$B$2:$B$3679,'Consumers info'!B841)</f>
        <v>1</v>
      </c>
      <c r="K841" s="7">
        <f t="shared" si="26"/>
        <v>0</v>
      </c>
      <c r="L841" s="7">
        <f t="shared" si="27"/>
        <v>0</v>
      </c>
      <c r="M841" s="7">
        <f>SUMIF('Purchases info'!$B$2:$B$3679,'Consumers info'!B841,'Purchases info'!$G$2:$G$3679)</f>
        <v>538</v>
      </c>
    </row>
    <row r="842" spans="2:13" x14ac:dyDescent="0.2">
      <c r="B842" s="3" t="s">
        <v>1264</v>
      </c>
      <c r="C842" s="1" t="s">
        <v>3189</v>
      </c>
      <c r="D842" s="1" t="s">
        <v>3190</v>
      </c>
      <c r="E842" s="1" t="s">
        <v>6</v>
      </c>
      <c r="F842" s="6">
        <v>8</v>
      </c>
      <c r="G842" s="3">
        <v>2019</v>
      </c>
      <c r="H842" s="3">
        <v>0</v>
      </c>
      <c r="I842" s="9" t="s">
        <v>6976</v>
      </c>
      <c r="J842" s="7">
        <f>COUNTIF('Purchases info'!$B$2:$B$3679,'Consumers info'!B842)</f>
        <v>1</v>
      </c>
      <c r="K842" s="7">
        <f t="shared" si="26"/>
        <v>0</v>
      </c>
      <c r="L842" s="7">
        <f t="shared" si="27"/>
        <v>0</v>
      </c>
      <c r="M842" s="7">
        <f>SUMIF('Purchases info'!$B$2:$B$3679,'Consumers info'!B842,'Purchases info'!$G$2:$G$3679)</f>
        <v>187</v>
      </c>
    </row>
    <row r="843" spans="2:13" x14ac:dyDescent="0.2">
      <c r="B843" s="3" t="s">
        <v>1265</v>
      </c>
      <c r="C843" s="1" t="s">
        <v>3189</v>
      </c>
      <c r="D843" s="1" t="s">
        <v>3190</v>
      </c>
      <c r="E843" s="1" t="s">
        <v>6</v>
      </c>
      <c r="F843" s="6">
        <v>8</v>
      </c>
      <c r="G843" s="3">
        <v>2019</v>
      </c>
      <c r="H843" s="3">
        <v>0</v>
      </c>
      <c r="I843" s="9" t="s">
        <v>6976</v>
      </c>
      <c r="J843" s="7">
        <f>COUNTIF('Purchases info'!$B$2:$B$3679,'Consumers info'!B843)</f>
        <v>1</v>
      </c>
      <c r="K843" s="7">
        <f t="shared" si="26"/>
        <v>0</v>
      </c>
      <c r="L843" s="7">
        <f t="shared" si="27"/>
        <v>0</v>
      </c>
      <c r="M843" s="7">
        <f>SUMIF('Purchases info'!$B$2:$B$3679,'Consumers info'!B843,'Purchases info'!$G$2:$G$3679)</f>
        <v>293</v>
      </c>
    </row>
    <row r="844" spans="2:13" x14ac:dyDescent="0.2">
      <c r="B844" s="3" t="s">
        <v>1266</v>
      </c>
      <c r="C844" s="1" t="s">
        <v>3189</v>
      </c>
      <c r="D844" s="1" t="s">
        <v>3190</v>
      </c>
      <c r="E844" s="1" t="s">
        <v>6</v>
      </c>
      <c r="F844" s="6">
        <v>8</v>
      </c>
      <c r="G844" s="3">
        <v>2019</v>
      </c>
      <c r="H844" s="3">
        <v>1</v>
      </c>
      <c r="I844" s="9" t="s">
        <v>6976</v>
      </c>
      <c r="J844" s="7">
        <f>COUNTIF('Purchases info'!$B$2:$B$3679,'Consumers info'!B844)</f>
        <v>1</v>
      </c>
      <c r="K844" s="7">
        <f t="shared" si="26"/>
        <v>0</v>
      </c>
      <c r="L844" s="7">
        <f t="shared" si="27"/>
        <v>0</v>
      </c>
      <c r="M844" s="7">
        <f>SUMIF('Purchases info'!$B$2:$B$3679,'Consumers info'!B844,'Purchases info'!$G$2:$G$3679)</f>
        <v>383</v>
      </c>
    </row>
    <row r="845" spans="2:13" x14ac:dyDescent="0.2">
      <c r="B845" s="3" t="s">
        <v>1267</v>
      </c>
      <c r="C845" s="1" t="s">
        <v>3189</v>
      </c>
      <c r="D845" s="1" t="s">
        <v>3190</v>
      </c>
      <c r="E845" s="1" t="s">
        <v>6</v>
      </c>
      <c r="F845" s="6">
        <v>8</v>
      </c>
      <c r="G845" s="3">
        <v>2019</v>
      </c>
      <c r="H845" s="3">
        <v>1</v>
      </c>
      <c r="I845" s="9" t="s">
        <v>6976</v>
      </c>
      <c r="J845" s="7">
        <f>COUNTIF('Purchases info'!$B$2:$B$3679,'Consumers info'!B845)</f>
        <v>1</v>
      </c>
      <c r="K845" s="7">
        <f t="shared" si="26"/>
        <v>0</v>
      </c>
      <c r="L845" s="7">
        <f t="shared" si="27"/>
        <v>0</v>
      </c>
      <c r="M845" s="7">
        <f>SUMIF('Purchases info'!$B$2:$B$3679,'Consumers info'!B845,'Purchases info'!$G$2:$G$3679)</f>
        <v>436</v>
      </c>
    </row>
    <row r="846" spans="2:13" x14ac:dyDescent="0.2">
      <c r="B846" s="3" t="s">
        <v>1268</v>
      </c>
      <c r="C846" s="1" t="s">
        <v>3189</v>
      </c>
      <c r="D846" s="1" t="s">
        <v>3190</v>
      </c>
      <c r="E846" s="1" t="s">
        <v>6</v>
      </c>
      <c r="F846" s="6">
        <v>8</v>
      </c>
      <c r="G846" s="3">
        <v>2019</v>
      </c>
      <c r="H846" s="3">
        <v>1</v>
      </c>
      <c r="I846" s="9" t="s">
        <v>6976</v>
      </c>
      <c r="J846" s="7">
        <f>COUNTIF('Purchases info'!$B$2:$B$3679,'Consumers info'!B846)</f>
        <v>1</v>
      </c>
      <c r="K846" s="7">
        <f t="shared" si="26"/>
        <v>0</v>
      </c>
      <c r="L846" s="7">
        <f t="shared" si="27"/>
        <v>0</v>
      </c>
      <c r="M846" s="7">
        <f>SUMIF('Purchases info'!$B$2:$B$3679,'Consumers info'!B846,'Purchases info'!$G$2:$G$3679)</f>
        <v>510</v>
      </c>
    </row>
    <row r="847" spans="2:13" x14ac:dyDescent="0.2">
      <c r="B847" s="3" t="s">
        <v>1269</v>
      </c>
      <c r="C847" s="1" t="s">
        <v>3189</v>
      </c>
      <c r="D847" s="1" t="s">
        <v>3190</v>
      </c>
      <c r="E847" s="1" t="s">
        <v>6</v>
      </c>
      <c r="F847" s="6">
        <v>8</v>
      </c>
      <c r="G847" s="3">
        <v>2019</v>
      </c>
      <c r="H847" s="3">
        <v>1</v>
      </c>
      <c r="I847" s="9" t="s">
        <v>6976</v>
      </c>
      <c r="J847" s="7">
        <f>COUNTIF('Purchases info'!$B$2:$B$3679,'Consumers info'!B847)</f>
        <v>1</v>
      </c>
      <c r="K847" s="7">
        <f t="shared" si="26"/>
        <v>0</v>
      </c>
      <c r="L847" s="7">
        <f t="shared" si="27"/>
        <v>0</v>
      </c>
      <c r="M847" s="7">
        <f>SUMIF('Purchases info'!$B$2:$B$3679,'Consumers info'!B847,'Purchases info'!$G$2:$G$3679)</f>
        <v>538</v>
      </c>
    </row>
    <row r="848" spans="2:13" x14ac:dyDescent="0.2">
      <c r="B848" s="3" t="s">
        <v>1270</v>
      </c>
      <c r="C848" s="1" t="s">
        <v>3189</v>
      </c>
      <c r="D848" s="1" t="s">
        <v>3190</v>
      </c>
      <c r="E848" s="1" t="s">
        <v>6</v>
      </c>
      <c r="F848" s="6">
        <v>8</v>
      </c>
      <c r="G848" s="3">
        <v>2019</v>
      </c>
      <c r="H848" s="3">
        <v>0</v>
      </c>
      <c r="I848" s="9" t="s">
        <v>6976</v>
      </c>
      <c r="J848" s="7">
        <f>COUNTIF('Purchases info'!$B$2:$B$3679,'Consumers info'!B848)</f>
        <v>1</v>
      </c>
      <c r="K848" s="7">
        <f t="shared" si="26"/>
        <v>0</v>
      </c>
      <c r="L848" s="7">
        <f t="shared" si="27"/>
        <v>0</v>
      </c>
      <c r="M848" s="7">
        <f>SUMIF('Purchases info'!$B$2:$B$3679,'Consumers info'!B848,'Purchases info'!$G$2:$G$3679)</f>
        <v>492</v>
      </c>
    </row>
    <row r="849" spans="2:13" x14ac:dyDescent="0.2">
      <c r="B849" s="3" t="s">
        <v>1271</v>
      </c>
      <c r="C849" s="1" t="s">
        <v>3189</v>
      </c>
      <c r="D849" s="1" t="s">
        <v>3190</v>
      </c>
      <c r="E849" s="1" t="s">
        <v>6</v>
      </c>
      <c r="F849" s="6">
        <v>8</v>
      </c>
      <c r="G849" s="3">
        <v>2019</v>
      </c>
      <c r="H849" s="3">
        <v>1</v>
      </c>
      <c r="I849" s="9" t="s">
        <v>6976</v>
      </c>
      <c r="J849" s="7">
        <f>COUNTIF('Purchases info'!$B$2:$B$3679,'Consumers info'!B849)</f>
        <v>1</v>
      </c>
      <c r="K849" s="7">
        <f t="shared" si="26"/>
        <v>0</v>
      </c>
      <c r="L849" s="7">
        <f t="shared" si="27"/>
        <v>0</v>
      </c>
      <c r="M849" s="7">
        <f>SUMIF('Purchases info'!$B$2:$B$3679,'Consumers info'!B849,'Purchases info'!$G$2:$G$3679)</f>
        <v>538</v>
      </c>
    </row>
    <row r="850" spans="2:13" x14ac:dyDescent="0.2">
      <c r="B850" s="3" t="s">
        <v>1272</v>
      </c>
      <c r="C850" s="1" t="s">
        <v>3189</v>
      </c>
      <c r="D850" s="1" t="s">
        <v>3190</v>
      </c>
      <c r="E850" s="1" t="s">
        <v>6</v>
      </c>
      <c r="F850" s="6">
        <v>8</v>
      </c>
      <c r="G850" s="3">
        <v>2019</v>
      </c>
      <c r="H850" s="3">
        <v>0</v>
      </c>
      <c r="I850" s="9" t="s">
        <v>6976</v>
      </c>
      <c r="J850" s="7">
        <f>COUNTIF('Purchases info'!$B$2:$B$3679,'Consumers info'!B850)</f>
        <v>1</v>
      </c>
      <c r="K850" s="7">
        <f t="shared" si="26"/>
        <v>0</v>
      </c>
      <c r="L850" s="7">
        <f t="shared" si="27"/>
        <v>0</v>
      </c>
      <c r="M850" s="7">
        <f>SUMIF('Purchases info'!$B$2:$B$3679,'Consumers info'!B850,'Purchases info'!$G$2:$G$3679)</f>
        <v>540</v>
      </c>
    </row>
    <row r="851" spans="2:13" x14ac:dyDescent="0.2">
      <c r="B851" s="3" t="s">
        <v>1273</v>
      </c>
      <c r="C851" s="1" t="s">
        <v>3189</v>
      </c>
      <c r="D851" s="1" t="s">
        <v>3190</v>
      </c>
      <c r="E851" s="1" t="s">
        <v>6</v>
      </c>
      <c r="F851" s="6">
        <v>8</v>
      </c>
      <c r="G851" s="3">
        <v>2019</v>
      </c>
      <c r="H851" s="3">
        <v>0</v>
      </c>
      <c r="I851" s="9" t="s">
        <v>6976</v>
      </c>
      <c r="J851" s="7">
        <f>COUNTIF('Purchases info'!$B$2:$B$3679,'Consumers info'!B851)</f>
        <v>1</v>
      </c>
      <c r="K851" s="7">
        <f t="shared" si="26"/>
        <v>0</v>
      </c>
      <c r="L851" s="7">
        <f t="shared" si="27"/>
        <v>0</v>
      </c>
      <c r="M851" s="7">
        <f>SUMIF('Purchases info'!$B$2:$B$3679,'Consumers info'!B851,'Purchases info'!$G$2:$G$3679)</f>
        <v>538</v>
      </c>
    </row>
    <row r="852" spans="2:13" x14ac:dyDescent="0.2">
      <c r="B852" s="3" t="s">
        <v>1274</v>
      </c>
      <c r="C852" s="1" t="s">
        <v>3189</v>
      </c>
      <c r="D852" s="1" t="s">
        <v>3190</v>
      </c>
      <c r="E852" s="1" t="s">
        <v>6</v>
      </c>
      <c r="F852" s="6">
        <v>8</v>
      </c>
      <c r="G852" s="3">
        <v>2019</v>
      </c>
      <c r="H852" s="3">
        <v>1</v>
      </c>
      <c r="I852" s="9" t="s">
        <v>6976</v>
      </c>
      <c r="J852" s="7">
        <f>COUNTIF('Purchases info'!$B$2:$B$3679,'Consumers info'!B852)</f>
        <v>1</v>
      </c>
      <c r="K852" s="7">
        <f t="shared" si="26"/>
        <v>0</v>
      </c>
      <c r="L852" s="7">
        <f t="shared" si="27"/>
        <v>0</v>
      </c>
      <c r="M852" s="7">
        <f>SUMIF('Purchases info'!$B$2:$B$3679,'Consumers info'!B852,'Purchases info'!$G$2:$G$3679)</f>
        <v>440</v>
      </c>
    </row>
    <row r="853" spans="2:13" x14ac:dyDescent="0.2">
      <c r="B853" s="3" t="s">
        <v>1275</v>
      </c>
      <c r="C853" s="1" t="s">
        <v>3189</v>
      </c>
      <c r="D853" s="1" t="s">
        <v>3190</v>
      </c>
      <c r="E853" s="1" t="s">
        <v>6</v>
      </c>
      <c r="F853" s="6">
        <v>8</v>
      </c>
      <c r="G853" s="3">
        <v>2019</v>
      </c>
      <c r="H853" s="3">
        <v>0</v>
      </c>
      <c r="I853" s="9" t="s">
        <v>6976</v>
      </c>
      <c r="J853" s="7">
        <f>COUNTIF('Purchases info'!$B$2:$B$3679,'Consumers info'!B853)</f>
        <v>1</v>
      </c>
      <c r="K853" s="7">
        <f t="shared" si="26"/>
        <v>0</v>
      </c>
      <c r="L853" s="7">
        <f t="shared" si="27"/>
        <v>0</v>
      </c>
      <c r="M853" s="7">
        <f>SUMIF('Purchases info'!$B$2:$B$3679,'Consumers info'!B853,'Purchases info'!$G$2:$G$3679)</f>
        <v>440</v>
      </c>
    </row>
    <row r="854" spans="2:13" x14ac:dyDescent="0.2">
      <c r="B854" s="3" t="s">
        <v>1276</v>
      </c>
      <c r="C854" s="1" t="s">
        <v>3189</v>
      </c>
      <c r="D854" s="1" t="s">
        <v>3190</v>
      </c>
      <c r="E854" s="1" t="s">
        <v>6</v>
      </c>
      <c r="F854" s="6">
        <v>8</v>
      </c>
      <c r="G854" s="3">
        <v>2019</v>
      </c>
      <c r="H854" s="3">
        <v>1</v>
      </c>
      <c r="I854" s="9" t="s">
        <v>6976</v>
      </c>
      <c r="J854" s="7">
        <f>COUNTIF('Purchases info'!$B$2:$B$3679,'Consumers info'!B854)</f>
        <v>1</v>
      </c>
      <c r="K854" s="7">
        <f t="shared" ref="K854:K917" si="28">IF(J854=1,IF(I854="Active",1,0),0)</f>
        <v>0</v>
      </c>
      <c r="L854" s="7">
        <f t="shared" si="27"/>
        <v>0</v>
      </c>
      <c r="M854" s="7">
        <f>SUMIF('Purchases info'!$B$2:$B$3679,'Consumers info'!B854,'Purchases info'!$G$2:$G$3679)</f>
        <v>283</v>
      </c>
    </row>
    <row r="855" spans="2:13" x14ac:dyDescent="0.2">
      <c r="B855" s="3" t="s">
        <v>1277</v>
      </c>
      <c r="C855" s="1" t="s">
        <v>3189</v>
      </c>
      <c r="D855" s="1" t="s">
        <v>3190</v>
      </c>
      <c r="E855" s="1" t="s">
        <v>6</v>
      </c>
      <c r="F855" s="6">
        <v>8</v>
      </c>
      <c r="G855" s="3">
        <v>2019</v>
      </c>
      <c r="H855" s="3">
        <v>1</v>
      </c>
      <c r="I855" s="9" t="s">
        <v>6976</v>
      </c>
      <c r="J855" s="7">
        <f>COUNTIF('Purchases info'!$B$2:$B$3679,'Consumers info'!B855)</f>
        <v>1</v>
      </c>
      <c r="K855" s="7">
        <f t="shared" si="28"/>
        <v>0</v>
      </c>
      <c r="L855" s="7">
        <f t="shared" si="27"/>
        <v>0</v>
      </c>
      <c r="M855" s="7">
        <f>SUMIF('Purchases info'!$B$2:$B$3679,'Consumers info'!B855,'Purchases info'!$G$2:$G$3679)</f>
        <v>336</v>
      </c>
    </row>
    <row r="856" spans="2:13" x14ac:dyDescent="0.2">
      <c r="B856" s="3" t="s">
        <v>1278</v>
      </c>
      <c r="C856" s="1" t="s">
        <v>3189</v>
      </c>
      <c r="D856" s="1" t="s">
        <v>3190</v>
      </c>
      <c r="E856" s="1" t="s">
        <v>6</v>
      </c>
      <c r="F856" s="6">
        <v>8</v>
      </c>
      <c r="G856" s="3">
        <v>2019</v>
      </c>
      <c r="H856" s="3">
        <v>1</v>
      </c>
      <c r="I856" s="9" t="s">
        <v>6976</v>
      </c>
      <c r="J856" s="7">
        <f>COUNTIF('Purchases info'!$B$2:$B$3679,'Consumers info'!B856)</f>
        <v>1</v>
      </c>
      <c r="K856" s="7">
        <f t="shared" si="28"/>
        <v>0</v>
      </c>
      <c r="L856" s="7">
        <f t="shared" si="27"/>
        <v>0</v>
      </c>
      <c r="M856" s="7">
        <f>SUMIF('Purchases info'!$B$2:$B$3679,'Consumers info'!B856,'Purchases info'!$G$2:$G$3679)</f>
        <v>345</v>
      </c>
    </row>
    <row r="857" spans="2:13" x14ac:dyDescent="0.2">
      <c r="B857" s="3" t="s">
        <v>1279</v>
      </c>
      <c r="C857" s="1" t="s">
        <v>3189</v>
      </c>
      <c r="D857" s="1" t="s">
        <v>3190</v>
      </c>
      <c r="E857" s="1" t="s">
        <v>6</v>
      </c>
      <c r="F857" s="6">
        <v>8</v>
      </c>
      <c r="G857" s="3">
        <v>2019</v>
      </c>
      <c r="H857" s="3">
        <v>0</v>
      </c>
      <c r="I857" s="9" t="s">
        <v>6976</v>
      </c>
      <c r="J857" s="7">
        <f>COUNTIF('Purchases info'!$B$2:$B$3679,'Consumers info'!B857)</f>
        <v>1</v>
      </c>
      <c r="K857" s="7">
        <f t="shared" si="28"/>
        <v>0</v>
      </c>
      <c r="L857" s="7">
        <f t="shared" si="27"/>
        <v>0</v>
      </c>
      <c r="M857" s="7">
        <f>SUMIF('Purchases info'!$B$2:$B$3679,'Consumers info'!B857,'Purchases info'!$G$2:$G$3679)</f>
        <v>383</v>
      </c>
    </row>
    <row r="858" spans="2:13" x14ac:dyDescent="0.2">
      <c r="B858" s="3" t="s">
        <v>1280</v>
      </c>
      <c r="C858" s="1" t="s">
        <v>3189</v>
      </c>
      <c r="D858" s="1" t="s">
        <v>3190</v>
      </c>
      <c r="E858" s="1" t="s">
        <v>6</v>
      </c>
      <c r="F858" s="6">
        <v>8</v>
      </c>
      <c r="G858" s="3">
        <v>2019</v>
      </c>
      <c r="H858" s="3">
        <v>1</v>
      </c>
      <c r="I858" s="9" t="s">
        <v>6976</v>
      </c>
      <c r="J858" s="7">
        <f>COUNTIF('Purchases info'!$B$2:$B$3679,'Consumers info'!B858)</f>
        <v>1</v>
      </c>
      <c r="K858" s="7">
        <f t="shared" si="28"/>
        <v>0</v>
      </c>
      <c r="L858" s="7">
        <f t="shared" si="27"/>
        <v>0</v>
      </c>
      <c r="M858" s="7">
        <f>SUMIF('Purchases info'!$B$2:$B$3679,'Consumers info'!B858,'Purchases info'!$G$2:$G$3679)</f>
        <v>594</v>
      </c>
    </row>
    <row r="859" spans="2:13" x14ac:dyDescent="0.2">
      <c r="B859" s="3" t="s">
        <v>1281</v>
      </c>
      <c r="C859" s="1" t="s">
        <v>3189</v>
      </c>
      <c r="D859" s="1" t="s">
        <v>3190</v>
      </c>
      <c r="E859" s="1" t="s">
        <v>6</v>
      </c>
      <c r="F859" s="6">
        <v>8</v>
      </c>
      <c r="G859" s="3">
        <v>2019</v>
      </c>
      <c r="H859" s="3">
        <v>1</v>
      </c>
      <c r="I859" s="9" t="s">
        <v>6976</v>
      </c>
      <c r="J859" s="7">
        <f>COUNTIF('Purchases info'!$B$2:$B$3679,'Consumers info'!B859)</f>
        <v>1</v>
      </c>
      <c r="K859" s="7">
        <f t="shared" si="28"/>
        <v>0</v>
      </c>
      <c r="L859" s="7">
        <f t="shared" si="27"/>
        <v>0</v>
      </c>
      <c r="M859" s="7">
        <f>SUMIF('Purchases info'!$B$2:$B$3679,'Consumers info'!B859,'Purchases info'!$G$2:$G$3679)</f>
        <v>636</v>
      </c>
    </row>
    <row r="860" spans="2:13" x14ac:dyDescent="0.2">
      <c r="B860" s="3" t="s">
        <v>1282</v>
      </c>
      <c r="C860" s="1" t="s">
        <v>3189</v>
      </c>
      <c r="D860" s="1" t="s">
        <v>3190</v>
      </c>
      <c r="E860" s="1" t="s">
        <v>6</v>
      </c>
      <c r="F860" s="6">
        <v>8</v>
      </c>
      <c r="G860" s="3">
        <v>2019</v>
      </c>
      <c r="H860" s="3">
        <v>1</v>
      </c>
      <c r="I860" s="9" t="s">
        <v>6976</v>
      </c>
      <c r="J860" s="7">
        <f>COUNTIF('Purchases info'!$B$2:$B$3679,'Consumers info'!B860)</f>
        <v>1</v>
      </c>
      <c r="K860" s="7">
        <f t="shared" si="28"/>
        <v>0</v>
      </c>
      <c r="L860" s="7">
        <f t="shared" si="27"/>
        <v>0</v>
      </c>
      <c r="M860" s="7">
        <f>SUMIF('Purchases info'!$B$2:$B$3679,'Consumers info'!B860,'Purchases info'!$G$2:$G$3679)</f>
        <v>506</v>
      </c>
    </row>
    <row r="861" spans="2:13" x14ac:dyDescent="0.2">
      <c r="B861" s="3" t="s">
        <v>1283</v>
      </c>
      <c r="C861" s="1" t="s">
        <v>3189</v>
      </c>
      <c r="D861" s="1" t="s">
        <v>3190</v>
      </c>
      <c r="E861" s="1" t="s">
        <v>6</v>
      </c>
      <c r="F861" s="6">
        <v>8</v>
      </c>
      <c r="G861" s="3">
        <v>2019</v>
      </c>
      <c r="H861" s="3">
        <v>0</v>
      </c>
      <c r="I861" s="9" t="s">
        <v>6976</v>
      </c>
      <c r="J861" s="7">
        <f>COUNTIF('Purchases info'!$B$2:$B$3679,'Consumers info'!B861)</f>
        <v>1</v>
      </c>
      <c r="K861" s="7">
        <f t="shared" si="28"/>
        <v>0</v>
      </c>
      <c r="L861" s="7">
        <f t="shared" si="27"/>
        <v>0</v>
      </c>
      <c r="M861" s="7">
        <f>SUMIF('Purchases info'!$B$2:$B$3679,'Consumers info'!B861,'Purchases info'!$G$2:$G$3679)</f>
        <v>440</v>
      </c>
    </row>
    <row r="862" spans="2:13" x14ac:dyDescent="0.2">
      <c r="B862" s="3" t="s">
        <v>1284</v>
      </c>
      <c r="C862" s="1" t="s">
        <v>3189</v>
      </c>
      <c r="D862" s="1" t="s">
        <v>3190</v>
      </c>
      <c r="E862" s="1" t="s">
        <v>6</v>
      </c>
      <c r="F862" s="6">
        <v>8</v>
      </c>
      <c r="G862" s="3">
        <v>2019</v>
      </c>
      <c r="H862" s="3">
        <v>0</v>
      </c>
      <c r="I862" s="9" t="s">
        <v>6976</v>
      </c>
      <c r="J862" s="7">
        <f>COUNTIF('Purchases info'!$B$2:$B$3679,'Consumers info'!B862)</f>
        <v>1</v>
      </c>
      <c r="K862" s="7">
        <f t="shared" si="28"/>
        <v>0</v>
      </c>
      <c r="L862" s="7">
        <f t="shared" si="27"/>
        <v>0</v>
      </c>
      <c r="M862" s="7">
        <f>SUMIF('Purchases info'!$B$2:$B$3679,'Consumers info'!B862,'Purchases info'!$G$2:$G$3679)</f>
        <v>523</v>
      </c>
    </row>
    <row r="863" spans="2:13" x14ac:dyDescent="0.2">
      <c r="B863" s="3" t="s">
        <v>1285</v>
      </c>
      <c r="C863" s="1" t="s">
        <v>3189</v>
      </c>
      <c r="D863" s="1" t="s">
        <v>3190</v>
      </c>
      <c r="E863" s="1" t="s">
        <v>6</v>
      </c>
      <c r="F863" s="6">
        <v>8</v>
      </c>
      <c r="G863" s="3">
        <v>2019</v>
      </c>
      <c r="H863" s="3">
        <v>1</v>
      </c>
      <c r="I863" s="9" t="s">
        <v>6976</v>
      </c>
      <c r="J863" s="7">
        <f>COUNTIF('Purchases info'!$B$2:$B$3679,'Consumers info'!B863)</f>
        <v>1</v>
      </c>
      <c r="K863" s="7">
        <f t="shared" si="28"/>
        <v>0</v>
      </c>
      <c r="L863" s="7">
        <f t="shared" si="27"/>
        <v>0</v>
      </c>
      <c r="M863" s="7">
        <f>SUMIF('Purchases info'!$B$2:$B$3679,'Consumers info'!B863,'Purchases info'!$G$2:$G$3679)</f>
        <v>295</v>
      </c>
    </row>
    <row r="864" spans="2:13" x14ac:dyDescent="0.2">
      <c r="B864" s="3" t="s">
        <v>1286</v>
      </c>
      <c r="C864" s="1" t="s">
        <v>3189</v>
      </c>
      <c r="D864" s="1" t="s">
        <v>3190</v>
      </c>
      <c r="E864" s="1" t="s">
        <v>6</v>
      </c>
      <c r="F864" s="6">
        <v>8</v>
      </c>
      <c r="G864" s="3">
        <v>2019</v>
      </c>
      <c r="H864" s="3">
        <v>0</v>
      </c>
      <c r="I864" s="9" t="s">
        <v>6976</v>
      </c>
      <c r="J864" s="7">
        <f>COUNTIF('Purchases info'!$B$2:$B$3679,'Consumers info'!B864)</f>
        <v>1</v>
      </c>
      <c r="K864" s="7">
        <f t="shared" si="28"/>
        <v>0</v>
      </c>
      <c r="L864" s="7">
        <f t="shared" si="27"/>
        <v>0</v>
      </c>
      <c r="M864" s="7">
        <f>SUMIF('Purchases info'!$B$2:$B$3679,'Consumers info'!B864,'Purchases info'!$G$2:$G$3679)</f>
        <v>436</v>
      </c>
    </row>
    <row r="865" spans="2:13" x14ac:dyDescent="0.2">
      <c r="B865" s="3" t="s">
        <v>1287</v>
      </c>
      <c r="C865" s="1" t="s">
        <v>3189</v>
      </c>
      <c r="D865" s="1" t="s">
        <v>3190</v>
      </c>
      <c r="E865" s="1" t="s">
        <v>6</v>
      </c>
      <c r="F865" s="6">
        <v>8</v>
      </c>
      <c r="G865" s="3">
        <v>2019</v>
      </c>
      <c r="H865" s="3">
        <v>0</v>
      </c>
      <c r="I865" s="9" t="s">
        <v>6976</v>
      </c>
      <c r="J865" s="7">
        <f>COUNTIF('Purchases info'!$B$2:$B$3679,'Consumers info'!B865)</f>
        <v>1</v>
      </c>
      <c r="K865" s="7">
        <f t="shared" si="28"/>
        <v>0</v>
      </c>
      <c r="L865" s="7">
        <f t="shared" si="27"/>
        <v>0</v>
      </c>
      <c r="M865" s="7">
        <f>SUMIF('Purchases info'!$B$2:$B$3679,'Consumers info'!B865,'Purchases info'!$G$2:$G$3679)</f>
        <v>636</v>
      </c>
    </row>
    <row r="866" spans="2:13" x14ac:dyDescent="0.2">
      <c r="B866" s="3" t="s">
        <v>1288</v>
      </c>
      <c r="C866" s="1" t="s">
        <v>3189</v>
      </c>
      <c r="D866" s="1" t="s">
        <v>3190</v>
      </c>
      <c r="E866" s="1" t="s">
        <v>6</v>
      </c>
      <c r="F866" s="6">
        <v>8</v>
      </c>
      <c r="G866" s="3">
        <v>2019</v>
      </c>
      <c r="H866" s="3">
        <v>0</v>
      </c>
      <c r="I866" s="9" t="s">
        <v>6976</v>
      </c>
      <c r="J866" s="7">
        <f>COUNTIF('Purchases info'!$B$2:$B$3679,'Consumers info'!B866)</f>
        <v>1</v>
      </c>
      <c r="K866" s="7">
        <f t="shared" si="28"/>
        <v>0</v>
      </c>
      <c r="L866" s="7">
        <f t="shared" si="27"/>
        <v>0</v>
      </c>
      <c r="M866" s="7">
        <f>SUMIF('Purchases info'!$B$2:$B$3679,'Consumers info'!B866,'Purchases info'!$G$2:$G$3679)</f>
        <v>478</v>
      </c>
    </row>
    <row r="867" spans="2:13" x14ac:dyDescent="0.2">
      <c r="B867" s="3" t="s">
        <v>1289</v>
      </c>
      <c r="C867" s="1" t="s">
        <v>3189</v>
      </c>
      <c r="D867" s="1" t="s">
        <v>3190</v>
      </c>
      <c r="E867" s="1" t="s">
        <v>6</v>
      </c>
      <c r="F867" s="6">
        <v>8</v>
      </c>
      <c r="G867" s="3">
        <v>2019</v>
      </c>
      <c r="H867" s="3">
        <v>0</v>
      </c>
      <c r="I867" s="9" t="s">
        <v>6976</v>
      </c>
      <c r="J867" s="7">
        <f>COUNTIF('Purchases info'!$B$2:$B$3679,'Consumers info'!B867)</f>
        <v>1</v>
      </c>
      <c r="K867" s="7">
        <f t="shared" si="28"/>
        <v>0</v>
      </c>
      <c r="L867" s="7">
        <f t="shared" si="27"/>
        <v>0</v>
      </c>
      <c r="M867" s="7">
        <f>SUMIF('Purchases info'!$B$2:$B$3679,'Consumers info'!B867,'Purchases info'!$G$2:$G$3679)</f>
        <v>283</v>
      </c>
    </row>
    <row r="868" spans="2:13" x14ac:dyDescent="0.2">
      <c r="B868" s="3" t="s">
        <v>1290</v>
      </c>
      <c r="C868" s="1" t="s">
        <v>3189</v>
      </c>
      <c r="D868" s="1" t="s">
        <v>3190</v>
      </c>
      <c r="E868" s="1" t="s">
        <v>6</v>
      </c>
      <c r="F868" s="6">
        <v>8</v>
      </c>
      <c r="G868" s="3">
        <v>2019</v>
      </c>
      <c r="H868" s="3">
        <v>0</v>
      </c>
      <c r="I868" s="9" t="s">
        <v>6976</v>
      </c>
      <c r="J868" s="7">
        <f>COUNTIF('Purchases info'!$B$2:$B$3679,'Consumers info'!B868)</f>
        <v>1</v>
      </c>
      <c r="K868" s="7">
        <f t="shared" si="28"/>
        <v>0</v>
      </c>
      <c r="L868" s="7">
        <f t="shared" si="27"/>
        <v>0</v>
      </c>
      <c r="M868" s="7">
        <f>SUMIF('Purchases info'!$B$2:$B$3679,'Consumers info'!B868,'Purchases info'!$G$2:$G$3679)</f>
        <v>367</v>
      </c>
    </row>
    <row r="869" spans="2:13" x14ac:dyDescent="0.2">
      <c r="B869" s="3" t="s">
        <v>1291</v>
      </c>
      <c r="C869" s="1" t="s">
        <v>3189</v>
      </c>
      <c r="D869" s="1" t="s">
        <v>3190</v>
      </c>
      <c r="E869" s="1" t="s">
        <v>6</v>
      </c>
      <c r="F869" s="6">
        <v>8</v>
      </c>
      <c r="G869" s="3">
        <v>2019</v>
      </c>
      <c r="H869" s="3">
        <v>0</v>
      </c>
      <c r="I869" s="9" t="s">
        <v>6976</v>
      </c>
      <c r="J869" s="7">
        <f>COUNTIF('Purchases info'!$B$2:$B$3679,'Consumers info'!B869)</f>
        <v>1</v>
      </c>
      <c r="K869" s="7">
        <f t="shared" si="28"/>
        <v>0</v>
      </c>
      <c r="L869" s="7">
        <f t="shared" si="27"/>
        <v>0</v>
      </c>
      <c r="M869" s="7">
        <f>SUMIF('Purchases info'!$B$2:$B$3679,'Consumers info'!B869,'Purchases info'!$G$2:$G$3679)</f>
        <v>345</v>
      </c>
    </row>
    <row r="870" spans="2:13" x14ac:dyDescent="0.2">
      <c r="B870" s="3" t="s">
        <v>1292</v>
      </c>
      <c r="C870" s="1" t="s">
        <v>3189</v>
      </c>
      <c r="D870" s="1" t="s">
        <v>3190</v>
      </c>
      <c r="E870" s="1" t="s">
        <v>6</v>
      </c>
      <c r="F870" s="6">
        <v>8</v>
      </c>
      <c r="G870" s="3">
        <v>2019</v>
      </c>
      <c r="H870" s="3">
        <v>1</v>
      </c>
      <c r="I870" s="9" t="s">
        <v>6976</v>
      </c>
      <c r="J870" s="7">
        <f>COUNTIF('Purchases info'!$B$2:$B$3679,'Consumers info'!B870)</f>
        <v>1</v>
      </c>
      <c r="K870" s="7">
        <f t="shared" si="28"/>
        <v>0</v>
      </c>
      <c r="L870" s="7">
        <f t="shared" si="27"/>
        <v>0</v>
      </c>
      <c r="M870" s="7">
        <f>SUMIF('Purchases info'!$B$2:$B$3679,'Consumers info'!B870,'Purchases info'!$G$2:$G$3679)</f>
        <v>383</v>
      </c>
    </row>
    <row r="871" spans="2:13" x14ac:dyDescent="0.2">
      <c r="B871" s="3" t="s">
        <v>1293</v>
      </c>
      <c r="C871" s="1" t="s">
        <v>3189</v>
      </c>
      <c r="D871" s="1" t="s">
        <v>3190</v>
      </c>
      <c r="E871" s="1" t="s">
        <v>6</v>
      </c>
      <c r="F871" s="6">
        <v>8</v>
      </c>
      <c r="G871" s="3">
        <v>2019</v>
      </c>
      <c r="H871" s="3">
        <v>0</v>
      </c>
      <c r="I871" s="9" t="s">
        <v>6976</v>
      </c>
      <c r="J871" s="7">
        <f>COUNTIF('Purchases info'!$B$2:$B$3679,'Consumers info'!B871)</f>
        <v>1</v>
      </c>
      <c r="K871" s="7">
        <f t="shared" si="28"/>
        <v>0</v>
      </c>
      <c r="L871" s="7">
        <f t="shared" si="27"/>
        <v>0</v>
      </c>
      <c r="M871" s="7">
        <f>SUMIF('Purchases info'!$B$2:$B$3679,'Consumers info'!B871,'Purchases info'!$G$2:$G$3679)</f>
        <v>636</v>
      </c>
    </row>
    <row r="872" spans="2:13" x14ac:dyDescent="0.2">
      <c r="B872" s="3" t="s">
        <v>1294</v>
      </c>
      <c r="C872" s="1" t="s">
        <v>3189</v>
      </c>
      <c r="D872" s="1" t="s">
        <v>3190</v>
      </c>
      <c r="E872" s="1" t="s">
        <v>6</v>
      </c>
      <c r="F872" s="6">
        <v>8</v>
      </c>
      <c r="G872" s="3">
        <v>2019</v>
      </c>
      <c r="H872" s="3">
        <v>1</v>
      </c>
      <c r="I872" s="9" t="s">
        <v>6976</v>
      </c>
      <c r="J872" s="7">
        <f>COUNTIF('Purchases info'!$B$2:$B$3679,'Consumers info'!B872)</f>
        <v>1</v>
      </c>
      <c r="K872" s="7">
        <f t="shared" si="28"/>
        <v>0</v>
      </c>
      <c r="L872" s="7">
        <f t="shared" si="27"/>
        <v>0</v>
      </c>
      <c r="M872" s="7">
        <f>SUMIF('Purchases info'!$B$2:$B$3679,'Consumers info'!B872,'Purchases info'!$G$2:$G$3679)</f>
        <v>539</v>
      </c>
    </row>
    <row r="873" spans="2:13" x14ac:dyDescent="0.2">
      <c r="B873" s="3" t="s">
        <v>1295</v>
      </c>
      <c r="C873" s="1" t="s">
        <v>3189</v>
      </c>
      <c r="D873" s="1" t="s">
        <v>3190</v>
      </c>
      <c r="E873" s="1" t="s">
        <v>6</v>
      </c>
      <c r="F873" s="6">
        <v>8</v>
      </c>
      <c r="G873" s="3">
        <v>2019</v>
      </c>
      <c r="H873" s="3">
        <v>0</v>
      </c>
      <c r="I873" s="9" t="s">
        <v>6976</v>
      </c>
      <c r="J873" s="7">
        <f>COUNTIF('Purchases info'!$B$2:$B$3679,'Consumers info'!B873)</f>
        <v>1</v>
      </c>
      <c r="K873" s="7">
        <f t="shared" si="28"/>
        <v>0</v>
      </c>
      <c r="L873" s="7">
        <f t="shared" si="27"/>
        <v>0</v>
      </c>
      <c r="M873" s="7">
        <f>SUMIF('Purchases info'!$B$2:$B$3679,'Consumers info'!B873,'Purchases info'!$G$2:$G$3679)</f>
        <v>312</v>
      </c>
    </row>
    <row r="874" spans="2:13" x14ac:dyDescent="0.2">
      <c r="B874" s="3" t="s">
        <v>1296</v>
      </c>
      <c r="C874" s="1" t="s">
        <v>3189</v>
      </c>
      <c r="D874" s="1" t="s">
        <v>3190</v>
      </c>
      <c r="E874" s="1" t="s">
        <v>6</v>
      </c>
      <c r="F874" s="6">
        <v>8</v>
      </c>
      <c r="G874" s="3">
        <v>2019</v>
      </c>
      <c r="H874" s="3">
        <v>1</v>
      </c>
      <c r="I874" s="9" t="s">
        <v>6976</v>
      </c>
      <c r="J874" s="7">
        <f>COUNTIF('Purchases info'!$B$2:$B$3679,'Consumers info'!B874)</f>
        <v>1</v>
      </c>
      <c r="K874" s="7">
        <f t="shared" si="28"/>
        <v>0</v>
      </c>
      <c r="L874" s="7">
        <f t="shared" si="27"/>
        <v>0</v>
      </c>
      <c r="M874" s="7">
        <f>SUMIF('Purchases info'!$B$2:$B$3679,'Consumers info'!B874,'Purchases info'!$G$2:$G$3679)</f>
        <v>447</v>
      </c>
    </row>
    <row r="875" spans="2:13" x14ac:dyDescent="0.2">
      <c r="B875" s="3" t="s">
        <v>1297</v>
      </c>
      <c r="C875" s="1" t="s">
        <v>3189</v>
      </c>
      <c r="D875" s="1" t="s">
        <v>3190</v>
      </c>
      <c r="E875" s="1" t="s">
        <v>6</v>
      </c>
      <c r="F875" s="6">
        <v>8</v>
      </c>
      <c r="G875" s="3">
        <v>2019</v>
      </c>
      <c r="H875" s="3">
        <v>1</v>
      </c>
      <c r="I875" s="9" t="s">
        <v>6976</v>
      </c>
      <c r="J875" s="7">
        <f>COUNTIF('Purchases info'!$B$2:$B$3679,'Consumers info'!B875)</f>
        <v>1</v>
      </c>
      <c r="K875" s="7">
        <f t="shared" si="28"/>
        <v>0</v>
      </c>
      <c r="L875" s="7">
        <f t="shared" si="27"/>
        <v>0</v>
      </c>
      <c r="M875" s="7">
        <f>SUMIF('Purchases info'!$B$2:$B$3679,'Consumers info'!B875,'Purchases info'!$G$2:$G$3679)</f>
        <v>345</v>
      </c>
    </row>
    <row r="876" spans="2:13" x14ac:dyDescent="0.2">
      <c r="B876" s="3" t="s">
        <v>1298</v>
      </c>
      <c r="C876" s="1" t="s">
        <v>3189</v>
      </c>
      <c r="D876" s="1" t="s">
        <v>3190</v>
      </c>
      <c r="E876" s="1" t="s">
        <v>6</v>
      </c>
      <c r="F876" s="6">
        <v>8</v>
      </c>
      <c r="G876" s="3">
        <v>2019</v>
      </c>
      <c r="H876" s="3">
        <v>0</v>
      </c>
      <c r="I876" s="9" t="s">
        <v>6976</v>
      </c>
      <c r="J876" s="7">
        <f>COUNTIF('Purchases info'!$B$2:$B$3679,'Consumers info'!B876)</f>
        <v>1</v>
      </c>
      <c r="K876" s="7">
        <f t="shared" si="28"/>
        <v>0</v>
      </c>
      <c r="L876" s="7">
        <f t="shared" si="27"/>
        <v>0</v>
      </c>
      <c r="M876" s="7">
        <f>SUMIF('Purchases info'!$B$2:$B$3679,'Consumers info'!B876,'Purchases info'!$G$2:$G$3679)</f>
        <v>447</v>
      </c>
    </row>
    <row r="877" spans="2:13" x14ac:dyDescent="0.2">
      <c r="B877" s="3" t="s">
        <v>1299</v>
      </c>
      <c r="C877" s="1" t="s">
        <v>3189</v>
      </c>
      <c r="D877" s="1" t="s">
        <v>3190</v>
      </c>
      <c r="E877" s="1" t="s">
        <v>6</v>
      </c>
      <c r="F877" s="6">
        <v>7</v>
      </c>
      <c r="G877" s="3">
        <v>2019</v>
      </c>
      <c r="H877" s="3">
        <v>1</v>
      </c>
      <c r="I877" s="9" t="s">
        <v>6976</v>
      </c>
      <c r="J877" s="7">
        <f>COUNTIF('Purchases info'!$B$2:$B$3679,'Consumers info'!B877)</f>
        <v>1</v>
      </c>
      <c r="K877" s="7">
        <f t="shared" si="28"/>
        <v>0</v>
      </c>
      <c r="L877" s="7">
        <f t="shared" si="27"/>
        <v>0</v>
      </c>
      <c r="M877" s="7">
        <f>SUMIF('Purchases info'!$B$2:$B$3679,'Consumers info'!B877,'Purchases info'!$G$2:$G$3679)</f>
        <v>507</v>
      </c>
    </row>
    <row r="878" spans="2:13" x14ac:dyDescent="0.2">
      <c r="B878" s="3" t="s">
        <v>1300</v>
      </c>
      <c r="C878" s="1" t="s">
        <v>3189</v>
      </c>
      <c r="D878" s="1" t="s">
        <v>3190</v>
      </c>
      <c r="E878" s="1" t="s">
        <v>6</v>
      </c>
      <c r="F878" s="6">
        <v>7</v>
      </c>
      <c r="G878" s="3">
        <v>2019</v>
      </c>
      <c r="H878" s="3">
        <v>1</v>
      </c>
      <c r="I878" s="9" t="s">
        <v>6976</v>
      </c>
      <c r="J878" s="7">
        <f>COUNTIF('Purchases info'!$B$2:$B$3679,'Consumers info'!B878)</f>
        <v>1</v>
      </c>
      <c r="K878" s="7">
        <f t="shared" si="28"/>
        <v>0</v>
      </c>
      <c r="L878" s="7">
        <f t="shared" si="27"/>
        <v>0</v>
      </c>
      <c r="M878" s="7">
        <f>SUMIF('Purchases info'!$B$2:$B$3679,'Consumers info'!B878,'Purchases info'!$G$2:$G$3679)</f>
        <v>336</v>
      </c>
    </row>
    <row r="879" spans="2:13" x14ac:dyDescent="0.2">
      <c r="B879" s="3" t="s">
        <v>1301</v>
      </c>
      <c r="C879" s="1" t="s">
        <v>3189</v>
      </c>
      <c r="D879" s="1" t="s">
        <v>3190</v>
      </c>
      <c r="E879" s="1" t="s">
        <v>6</v>
      </c>
      <c r="F879" s="6">
        <v>7</v>
      </c>
      <c r="G879" s="3">
        <v>2019</v>
      </c>
      <c r="H879" s="3">
        <v>1</v>
      </c>
      <c r="I879" s="9" t="s">
        <v>6976</v>
      </c>
      <c r="J879" s="7">
        <f>COUNTIF('Purchases info'!$B$2:$B$3679,'Consumers info'!B879)</f>
        <v>1</v>
      </c>
      <c r="K879" s="7">
        <f t="shared" si="28"/>
        <v>0</v>
      </c>
      <c r="L879" s="7">
        <f t="shared" si="27"/>
        <v>0</v>
      </c>
      <c r="M879" s="7">
        <f>SUMIF('Purchases info'!$B$2:$B$3679,'Consumers info'!B879,'Purchases info'!$G$2:$G$3679)</f>
        <v>447</v>
      </c>
    </row>
    <row r="880" spans="2:13" x14ac:dyDescent="0.2">
      <c r="B880" s="3" t="s">
        <v>1302</v>
      </c>
      <c r="C880" s="1" t="s">
        <v>3189</v>
      </c>
      <c r="D880" s="1" t="s">
        <v>3190</v>
      </c>
      <c r="E880" s="1" t="s">
        <v>6</v>
      </c>
      <c r="F880" s="6">
        <v>7</v>
      </c>
      <c r="G880" s="3">
        <v>2019</v>
      </c>
      <c r="H880" s="3">
        <v>1</v>
      </c>
      <c r="I880" s="9" t="s">
        <v>6976</v>
      </c>
      <c r="J880" s="7">
        <f>COUNTIF('Purchases info'!$B$2:$B$3679,'Consumers info'!B880)</f>
        <v>1</v>
      </c>
      <c r="K880" s="7">
        <f t="shared" si="28"/>
        <v>0</v>
      </c>
      <c r="L880" s="7">
        <f t="shared" si="27"/>
        <v>0</v>
      </c>
      <c r="M880" s="7">
        <f>SUMIF('Purchases info'!$B$2:$B$3679,'Consumers info'!B880,'Purchases info'!$G$2:$G$3679)</f>
        <v>447</v>
      </c>
    </row>
    <row r="881" spans="2:13" x14ac:dyDescent="0.2">
      <c r="B881" s="3" t="s">
        <v>1303</v>
      </c>
      <c r="C881" s="1" t="s">
        <v>3189</v>
      </c>
      <c r="D881" s="1" t="s">
        <v>3190</v>
      </c>
      <c r="E881" s="1" t="s">
        <v>6</v>
      </c>
      <c r="F881" s="6">
        <v>7</v>
      </c>
      <c r="G881" s="3">
        <v>2019</v>
      </c>
      <c r="H881" s="3">
        <v>0</v>
      </c>
      <c r="I881" s="9" t="s">
        <v>6976</v>
      </c>
      <c r="J881" s="7">
        <f>COUNTIF('Purchases info'!$B$2:$B$3679,'Consumers info'!B881)</f>
        <v>1</v>
      </c>
      <c r="K881" s="7">
        <f t="shared" si="28"/>
        <v>0</v>
      </c>
      <c r="L881" s="7">
        <f t="shared" si="27"/>
        <v>0</v>
      </c>
      <c r="M881" s="7">
        <f>SUMIF('Purchases info'!$B$2:$B$3679,'Consumers info'!B881,'Purchases info'!$G$2:$G$3679)</f>
        <v>523</v>
      </c>
    </row>
    <row r="882" spans="2:13" x14ac:dyDescent="0.2">
      <c r="B882" s="3" t="s">
        <v>1304</v>
      </c>
      <c r="C882" s="1" t="s">
        <v>3189</v>
      </c>
      <c r="D882" s="1" t="s">
        <v>3190</v>
      </c>
      <c r="E882" s="1" t="s">
        <v>6</v>
      </c>
      <c r="F882" s="6">
        <v>7</v>
      </c>
      <c r="G882" s="3">
        <v>2019</v>
      </c>
      <c r="H882" s="3">
        <v>1</v>
      </c>
      <c r="I882" s="9" t="s">
        <v>6976</v>
      </c>
      <c r="J882" s="7">
        <f>COUNTIF('Purchases info'!$B$2:$B$3679,'Consumers info'!B882)</f>
        <v>1</v>
      </c>
      <c r="K882" s="7">
        <f t="shared" si="28"/>
        <v>0</v>
      </c>
      <c r="L882" s="7">
        <f t="shared" si="27"/>
        <v>0</v>
      </c>
      <c r="M882" s="7">
        <f>SUMIF('Purchases info'!$B$2:$B$3679,'Consumers info'!B882,'Purchases info'!$G$2:$G$3679)</f>
        <v>187</v>
      </c>
    </row>
    <row r="883" spans="2:13" x14ac:dyDescent="0.2">
      <c r="B883" s="3" t="s">
        <v>1305</v>
      </c>
      <c r="C883" s="1" t="s">
        <v>3189</v>
      </c>
      <c r="D883" s="1" t="s">
        <v>3190</v>
      </c>
      <c r="E883" s="1" t="s">
        <v>6</v>
      </c>
      <c r="F883" s="6">
        <v>7</v>
      </c>
      <c r="G883" s="3">
        <v>2019</v>
      </c>
      <c r="H883" s="3">
        <v>1</v>
      </c>
      <c r="I883" s="9" t="s">
        <v>6976</v>
      </c>
      <c r="J883" s="7">
        <f>COUNTIF('Purchases info'!$B$2:$B$3679,'Consumers info'!B883)</f>
        <v>1</v>
      </c>
      <c r="K883" s="7">
        <f t="shared" si="28"/>
        <v>0</v>
      </c>
      <c r="L883" s="7">
        <f t="shared" si="27"/>
        <v>0</v>
      </c>
      <c r="M883" s="7">
        <f>SUMIF('Purchases info'!$B$2:$B$3679,'Consumers info'!B883,'Purchases info'!$G$2:$G$3679)</f>
        <v>345</v>
      </c>
    </row>
    <row r="884" spans="2:13" x14ac:dyDescent="0.2">
      <c r="B884" s="3" t="s">
        <v>1306</v>
      </c>
      <c r="C884" s="1" t="s">
        <v>3189</v>
      </c>
      <c r="D884" s="1" t="s">
        <v>3190</v>
      </c>
      <c r="E884" s="1" t="s">
        <v>6</v>
      </c>
      <c r="F884" s="6">
        <v>7</v>
      </c>
      <c r="G884" s="3">
        <v>2019</v>
      </c>
      <c r="H884" s="3">
        <v>1</v>
      </c>
      <c r="I884" s="9" t="s">
        <v>6976</v>
      </c>
      <c r="J884" s="7">
        <f>COUNTIF('Purchases info'!$B$2:$B$3679,'Consumers info'!B884)</f>
        <v>1</v>
      </c>
      <c r="K884" s="7">
        <f t="shared" si="28"/>
        <v>0</v>
      </c>
      <c r="L884" s="7">
        <f t="shared" si="27"/>
        <v>0</v>
      </c>
      <c r="M884" s="7">
        <f>SUMIF('Purchases info'!$B$2:$B$3679,'Consumers info'!B884,'Purchases info'!$G$2:$G$3679)</f>
        <v>345</v>
      </c>
    </row>
    <row r="885" spans="2:13" x14ac:dyDescent="0.2">
      <c r="B885" s="3" t="s">
        <v>1307</v>
      </c>
      <c r="C885" s="1" t="s">
        <v>3189</v>
      </c>
      <c r="D885" s="1" t="s">
        <v>3190</v>
      </c>
      <c r="E885" s="1" t="s">
        <v>6</v>
      </c>
      <c r="F885" s="6">
        <v>7</v>
      </c>
      <c r="G885" s="3">
        <v>2019</v>
      </c>
      <c r="H885" s="3">
        <v>0</v>
      </c>
      <c r="I885" s="9" t="s">
        <v>6976</v>
      </c>
      <c r="J885" s="7">
        <f>COUNTIF('Purchases info'!$B$2:$B$3679,'Consumers info'!B885)</f>
        <v>1</v>
      </c>
      <c r="K885" s="7">
        <f t="shared" si="28"/>
        <v>0</v>
      </c>
      <c r="L885" s="7">
        <f t="shared" si="27"/>
        <v>0</v>
      </c>
      <c r="M885" s="7">
        <f>SUMIF('Purchases info'!$B$2:$B$3679,'Consumers info'!B885,'Purchases info'!$G$2:$G$3679)</f>
        <v>144</v>
      </c>
    </row>
    <row r="886" spans="2:13" x14ac:dyDescent="0.2">
      <c r="B886" s="3" t="s">
        <v>1308</v>
      </c>
      <c r="C886" s="1" t="s">
        <v>3189</v>
      </c>
      <c r="D886" s="1" t="s">
        <v>3190</v>
      </c>
      <c r="E886" s="1" t="s">
        <v>6</v>
      </c>
      <c r="F886" s="6">
        <v>7</v>
      </c>
      <c r="G886" s="3">
        <v>2019</v>
      </c>
      <c r="H886" s="3">
        <v>1</v>
      </c>
      <c r="I886" s="9" t="s">
        <v>6976</v>
      </c>
      <c r="J886" s="7">
        <f>COUNTIF('Purchases info'!$B$2:$B$3679,'Consumers info'!B886)</f>
        <v>1</v>
      </c>
      <c r="K886" s="7">
        <f t="shared" si="28"/>
        <v>0</v>
      </c>
      <c r="L886" s="7">
        <f t="shared" si="27"/>
        <v>0</v>
      </c>
      <c r="M886" s="7">
        <f>SUMIF('Purchases info'!$B$2:$B$3679,'Consumers info'!B886,'Purchases info'!$G$2:$G$3679)</f>
        <v>172</v>
      </c>
    </row>
    <row r="887" spans="2:13" x14ac:dyDescent="0.2">
      <c r="B887" s="3" t="s">
        <v>1309</v>
      </c>
      <c r="C887" s="1" t="s">
        <v>3189</v>
      </c>
      <c r="D887" s="1" t="s">
        <v>3190</v>
      </c>
      <c r="E887" s="1" t="s">
        <v>6</v>
      </c>
      <c r="F887" s="6">
        <v>7</v>
      </c>
      <c r="G887" s="3">
        <v>2019</v>
      </c>
      <c r="H887" s="3">
        <v>1</v>
      </c>
      <c r="I887" s="9" t="s">
        <v>6976</v>
      </c>
      <c r="J887" s="7">
        <f>COUNTIF('Purchases info'!$B$2:$B$3679,'Consumers info'!B887)</f>
        <v>1</v>
      </c>
      <c r="K887" s="7">
        <f t="shared" si="28"/>
        <v>0</v>
      </c>
      <c r="L887" s="7">
        <f t="shared" si="27"/>
        <v>0</v>
      </c>
      <c r="M887" s="7">
        <f>SUMIF('Purchases info'!$B$2:$B$3679,'Consumers info'!B887,'Purchases info'!$G$2:$G$3679)</f>
        <v>192</v>
      </c>
    </row>
    <row r="888" spans="2:13" x14ac:dyDescent="0.2">
      <c r="B888" s="3" t="s">
        <v>1310</v>
      </c>
      <c r="C888" s="1" t="s">
        <v>3189</v>
      </c>
      <c r="D888" s="1" t="s">
        <v>3190</v>
      </c>
      <c r="E888" s="1" t="s">
        <v>6</v>
      </c>
      <c r="F888" s="6">
        <v>7</v>
      </c>
      <c r="G888" s="3">
        <v>2019</v>
      </c>
      <c r="H888" s="3">
        <v>1</v>
      </c>
      <c r="I888" s="9" t="s">
        <v>6976</v>
      </c>
      <c r="J888" s="7">
        <f>COUNTIF('Purchases info'!$B$2:$B$3679,'Consumers info'!B888)</f>
        <v>1</v>
      </c>
      <c r="K888" s="7">
        <f t="shared" si="28"/>
        <v>0</v>
      </c>
      <c r="L888" s="7">
        <f t="shared" si="27"/>
        <v>0</v>
      </c>
      <c r="M888" s="7">
        <f>SUMIF('Purchases info'!$B$2:$B$3679,'Consumers info'!B888,'Purchases info'!$G$2:$G$3679)</f>
        <v>210</v>
      </c>
    </row>
    <row r="889" spans="2:13" x14ac:dyDescent="0.2">
      <c r="B889" s="3" t="s">
        <v>1311</v>
      </c>
      <c r="C889" s="1" t="s">
        <v>3189</v>
      </c>
      <c r="D889" s="1" t="s">
        <v>3190</v>
      </c>
      <c r="E889" s="1" t="s">
        <v>6</v>
      </c>
      <c r="F889" s="6">
        <v>7</v>
      </c>
      <c r="G889" s="3">
        <v>2019</v>
      </c>
      <c r="H889" s="3">
        <v>1</v>
      </c>
      <c r="I889" s="9" t="s">
        <v>6976</v>
      </c>
      <c r="J889" s="7">
        <f>COUNTIF('Purchases info'!$B$2:$B$3679,'Consumers info'!B889)</f>
        <v>1</v>
      </c>
      <c r="K889" s="7">
        <f t="shared" si="28"/>
        <v>0</v>
      </c>
      <c r="L889" s="7">
        <f t="shared" si="27"/>
        <v>0</v>
      </c>
      <c r="M889" s="7">
        <f>SUMIF('Purchases info'!$B$2:$B$3679,'Consumers info'!B889,'Purchases info'!$G$2:$G$3679)</f>
        <v>210</v>
      </c>
    </row>
    <row r="890" spans="2:13" x14ac:dyDescent="0.2">
      <c r="B890" s="3" t="s">
        <v>1312</v>
      </c>
      <c r="C890" s="1" t="s">
        <v>3189</v>
      </c>
      <c r="D890" s="1" t="s">
        <v>3190</v>
      </c>
      <c r="E890" s="1" t="s">
        <v>6</v>
      </c>
      <c r="F890" s="6">
        <v>7</v>
      </c>
      <c r="G890" s="3">
        <v>2019</v>
      </c>
      <c r="H890" s="3">
        <v>1</v>
      </c>
      <c r="I890" s="9" t="s">
        <v>6976</v>
      </c>
      <c r="J890" s="7">
        <f>COUNTIF('Purchases info'!$B$2:$B$3679,'Consumers info'!B890)</f>
        <v>1</v>
      </c>
      <c r="K890" s="7">
        <f t="shared" si="28"/>
        <v>0</v>
      </c>
      <c r="L890" s="7">
        <f t="shared" si="27"/>
        <v>0</v>
      </c>
      <c r="M890" s="7">
        <f>SUMIF('Purchases info'!$B$2:$B$3679,'Consumers info'!B890,'Purchases info'!$G$2:$G$3679)</f>
        <v>488</v>
      </c>
    </row>
    <row r="891" spans="2:13" x14ac:dyDescent="0.2">
      <c r="B891" s="3" t="s">
        <v>1313</v>
      </c>
      <c r="C891" s="1" t="s">
        <v>3189</v>
      </c>
      <c r="D891" s="1" t="s">
        <v>3190</v>
      </c>
      <c r="E891" s="1" t="s">
        <v>6</v>
      </c>
      <c r="F891" s="6">
        <v>7</v>
      </c>
      <c r="G891" s="3">
        <v>2019</v>
      </c>
      <c r="H891" s="3">
        <v>0</v>
      </c>
      <c r="I891" s="9" t="s">
        <v>6976</v>
      </c>
      <c r="J891" s="7">
        <f>COUNTIF('Purchases info'!$B$2:$B$3679,'Consumers info'!B891)</f>
        <v>1</v>
      </c>
      <c r="K891" s="7">
        <f t="shared" si="28"/>
        <v>0</v>
      </c>
      <c r="L891" s="7">
        <f t="shared" si="27"/>
        <v>0</v>
      </c>
      <c r="M891" s="7">
        <f>SUMIF('Purchases info'!$B$2:$B$3679,'Consumers info'!B891,'Purchases info'!$G$2:$G$3679)</f>
        <v>283</v>
      </c>
    </row>
    <row r="892" spans="2:13" x14ac:dyDescent="0.2">
      <c r="B892" s="3" t="s">
        <v>1314</v>
      </c>
      <c r="C892" s="1" t="s">
        <v>3189</v>
      </c>
      <c r="D892" s="1" t="s">
        <v>3190</v>
      </c>
      <c r="E892" s="1" t="s">
        <v>6</v>
      </c>
      <c r="F892" s="6">
        <v>7</v>
      </c>
      <c r="G892" s="3">
        <v>2019</v>
      </c>
      <c r="H892" s="3">
        <v>0</v>
      </c>
      <c r="I892" s="9" t="s">
        <v>6976</v>
      </c>
      <c r="J892" s="7">
        <f>COUNTIF('Purchases info'!$B$2:$B$3679,'Consumers info'!B892)</f>
        <v>1</v>
      </c>
      <c r="K892" s="7">
        <f t="shared" si="28"/>
        <v>0</v>
      </c>
      <c r="L892" s="7">
        <f t="shared" si="27"/>
        <v>0</v>
      </c>
      <c r="M892" s="7">
        <f>SUMIF('Purchases info'!$B$2:$B$3679,'Consumers info'!B892,'Purchases info'!$G$2:$G$3679)</f>
        <v>447</v>
      </c>
    </row>
    <row r="893" spans="2:13" x14ac:dyDescent="0.2">
      <c r="B893" s="3" t="s">
        <v>1315</v>
      </c>
      <c r="C893" s="1" t="s">
        <v>3189</v>
      </c>
      <c r="D893" s="1" t="s">
        <v>3190</v>
      </c>
      <c r="E893" s="1" t="s">
        <v>6</v>
      </c>
      <c r="F893" s="6">
        <v>7</v>
      </c>
      <c r="G893" s="3">
        <v>2019</v>
      </c>
      <c r="H893" s="3">
        <v>0</v>
      </c>
      <c r="I893" s="9" t="s">
        <v>6976</v>
      </c>
      <c r="J893" s="7">
        <f>COUNTIF('Purchases info'!$B$2:$B$3679,'Consumers info'!B893)</f>
        <v>1</v>
      </c>
      <c r="K893" s="7">
        <f t="shared" si="28"/>
        <v>0</v>
      </c>
      <c r="L893" s="7">
        <f t="shared" si="27"/>
        <v>0</v>
      </c>
      <c r="M893" s="7">
        <f>SUMIF('Purchases info'!$B$2:$B$3679,'Consumers info'!B893,'Purchases info'!$G$2:$G$3679)</f>
        <v>383</v>
      </c>
    </row>
    <row r="894" spans="2:13" x14ac:dyDescent="0.2">
      <c r="B894" s="3" t="s">
        <v>1316</v>
      </c>
      <c r="C894" s="1" t="s">
        <v>3189</v>
      </c>
      <c r="D894" s="1" t="s">
        <v>3190</v>
      </c>
      <c r="E894" s="1" t="s">
        <v>6</v>
      </c>
      <c r="F894" s="6">
        <v>7</v>
      </c>
      <c r="G894" s="3">
        <v>2019</v>
      </c>
      <c r="H894" s="3">
        <v>1</v>
      </c>
      <c r="I894" s="9" t="s">
        <v>6976</v>
      </c>
      <c r="J894" s="7">
        <f>COUNTIF('Purchases info'!$B$2:$B$3679,'Consumers info'!B894)</f>
        <v>1</v>
      </c>
      <c r="K894" s="7">
        <f t="shared" si="28"/>
        <v>0</v>
      </c>
      <c r="L894" s="7">
        <f t="shared" si="27"/>
        <v>0</v>
      </c>
      <c r="M894" s="7">
        <f>SUMIF('Purchases info'!$B$2:$B$3679,'Consumers info'!B894,'Purchases info'!$G$2:$G$3679)</f>
        <v>168</v>
      </c>
    </row>
    <row r="895" spans="2:13" x14ac:dyDescent="0.2">
      <c r="B895" s="3" t="s">
        <v>1317</v>
      </c>
      <c r="C895" s="1" t="s">
        <v>3189</v>
      </c>
      <c r="D895" s="1" t="s">
        <v>3190</v>
      </c>
      <c r="E895" s="1" t="s">
        <v>6</v>
      </c>
      <c r="F895" s="6">
        <v>7</v>
      </c>
      <c r="G895" s="3">
        <v>2019</v>
      </c>
      <c r="H895" s="3">
        <v>1</v>
      </c>
      <c r="I895" s="9" t="s">
        <v>6976</v>
      </c>
      <c r="J895" s="7">
        <f>COUNTIF('Purchases info'!$B$2:$B$3679,'Consumers info'!B895)</f>
        <v>1</v>
      </c>
      <c r="K895" s="7">
        <f t="shared" si="28"/>
        <v>0</v>
      </c>
      <c r="L895" s="7">
        <f t="shared" si="27"/>
        <v>0</v>
      </c>
      <c r="M895" s="7">
        <f>SUMIF('Purchases info'!$B$2:$B$3679,'Consumers info'!B895,'Purchases info'!$G$2:$G$3679)</f>
        <v>144</v>
      </c>
    </row>
    <row r="896" spans="2:13" x14ac:dyDescent="0.2">
      <c r="B896" s="3" t="s">
        <v>1318</v>
      </c>
      <c r="C896" s="1" t="s">
        <v>3189</v>
      </c>
      <c r="D896" s="1" t="s">
        <v>3190</v>
      </c>
      <c r="E896" s="1" t="s">
        <v>6</v>
      </c>
      <c r="F896" s="6">
        <v>7</v>
      </c>
      <c r="G896" s="3">
        <v>2019</v>
      </c>
      <c r="H896" s="3">
        <v>1</v>
      </c>
      <c r="I896" s="9" t="s">
        <v>6976</v>
      </c>
      <c r="J896" s="7">
        <f>COUNTIF('Purchases info'!$B$2:$B$3679,'Consumers info'!B896)</f>
        <v>1</v>
      </c>
      <c r="K896" s="7">
        <f t="shared" si="28"/>
        <v>0</v>
      </c>
      <c r="L896" s="7">
        <f t="shared" si="27"/>
        <v>0</v>
      </c>
      <c r="M896" s="7">
        <f>SUMIF('Purchases info'!$B$2:$B$3679,'Consumers info'!B896,'Purchases info'!$G$2:$G$3679)</f>
        <v>192</v>
      </c>
    </row>
    <row r="897" spans="2:13" x14ac:dyDescent="0.2">
      <c r="B897" s="3" t="s">
        <v>1319</v>
      </c>
      <c r="C897" s="1" t="s">
        <v>3189</v>
      </c>
      <c r="D897" s="1" t="s">
        <v>3190</v>
      </c>
      <c r="E897" s="1" t="s">
        <v>6</v>
      </c>
      <c r="F897" s="6">
        <v>7</v>
      </c>
      <c r="G897" s="3">
        <v>2019</v>
      </c>
      <c r="H897" s="3">
        <v>0</v>
      </c>
      <c r="I897" s="9" t="s">
        <v>6976</v>
      </c>
      <c r="J897" s="7">
        <f>COUNTIF('Purchases info'!$B$2:$B$3679,'Consumers info'!B897)</f>
        <v>1</v>
      </c>
      <c r="K897" s="7">
        <f t="shared" si="28"/>
        <v>0</v>
      </c>
      <c r="L897" s="7">
        <f t="shared" si="27"/>
        <v>0</v>
      </c>
      <c r="M897" s="7">
        <f>SUMIF('Purchases info'!$B$2:$B$3679,'Consumers info'!B897,'Purchases info'!$G$2:$G$3679)</f>
        <v>332</v>
      </c>
    </row>
    <row r="898" spans="2:13" x14ac:dyDescent="0.2">
      <c r="B898" s="3" t="s">
        <v>1320</v>
      </c>
      <c r="C898" s="1" t="s">
        <v>3189</v>
      </c>
      <c r="D898" s="1" t="s">
        <v>3190</v>
      </c>
      <c r="E898" s="1" t="s">
        <v>6</v>
      </c>
      <c r="F898" s="6">
        <v>7</v>
      </c>
      <c r="G898" s="3">
        <v>2019</v>
      </c>
      <c r="H898" s="3">
        <v>0</v>
      </c>
      <c r="I898" s="9" t="s">
        <v>6976</v>
      </c>
      <c r="J898" s="7">
        <f>COUNTIF('Purchases info'!$B$2:$B$3679,'Consumers info'!B898)</f>
        <v>1</v>
      </c>
      <c r="K898" s="7">
        <f t="shared" si="28"/>
        <v>0</v>
      </c>
      <c r="L898" s="7">
        <f t="shared" si="27"/>
        <v>0</v>
      </c>
      <c r="M898" s="7">
        <f>SUMIF('Purchases info'!$B$2:$B$3679,'Consumers info'!B898,'Purchases info'!$G$2:$G$3679)</f>
        <v>383</v>
      </c>
    </row>
    <row r="899" spans="2:13" x14ac:dyDescent="0.2">
      <c r="B899" s="3" t="s">
        <v>1321</v>
      </c>
      <c r="C899" s="1" t="s">
        <v>3189</v>
      </c>
      <c r="D899" s="1" t="s">
        <v>3190</v>
      </c>
      <c r="E899" s="1" t="s">
        <v>6</v>
      </c>
      <c r="F899" s="6">
        <v>7</v>
      </c>
      <c r="G899" s="3">
        <v>2019</v>
      </c>
      <c r="H899" s="3">
        <v>0</v>
      </c>
      <c r="I899" s="9" t="s">
        <v>6976</v>
      </c>
      <c r="J899" s="7">
        <f>COUNTIF('Purchases info'!$B$2:$B$3679,'Consumers info'!B899)</f>
        <v>1</v>
      </c>
      <c r="K899" s="7">
        <f t="shared" si="28"/>
        <v>0</v>
      </c>
      <c r="L899" s="7">
        <f t="shared" ref="L899:L962" si="29">IF(J899&gt;1,IF(I899="Active",1,0),0)</f>
        <v>0</v>
      </c>
      <c r="M899" s="7">
        <f>SUMIF('Purchases info'!$B$2:$B$3679,'Consumers info'!B899,'Purchases info'!$G$2:$G$3679)</f>
        <v>172</v>
      </c>
    </row>
    <row r="900" spans="2:13" x14ac:dyDescent="0.2">
      <c r="B900" s="3" t="s">
        <v>1322</v>
      </c>
      <c r="C900" s="1" t="s">
        <v>3189</v>
      </c>
      <c r="D900" s="1" t="s">
        <v>3190</v>
      </c>
      <c r="E900" s="1" t="s">
        <v>6</v>
      </c>
      <c r="F900" s="6">
        <v>7</v>
      </c>
      <c r="G900" s="3">
        <v>2019</v>
      </c>
      <c r="H900" s="3">
        <v>1</v>
      </c>
      <c r="I900" s="9" t="s">
        <v>6976</v>
      </c>
      <c r="J900" s="7">
        <f>COUNTIF('Purchases info'!$B$2:$B$3679,'Consumers info'!B900)</f>
        <v>1</v>
      </c>
      <c r="K900" s="7">
        <f t="shared" si="28"/>
        <v>0</v>
      </c>
      <c r="L900" s="7">
        <f t="shared" si="29"/>
        <v>0</v>
      </c>
      <c r="M900" s="7">
        <f>SUMIF('Purchases info'!$B$2:$B$3679,'Consumers info'!B900,'Purchases info'!$G$2:$G$3679)</f>
        <v>240</v>
      </c>
    </row>
    <row r="901" spans="2:13" x14ac:dyDescent="0.2">
      <c r="B901" s="3" t="s">
        <v>1323</v>
      </c>
      <c r="C901" s="1" t="s">
        <v>3189</v>
      </c>
      <c r="D901" s="1" t="s">
        <v>3190</v>
      </c>
      <c r="E901" s="1" t="s">
        <v>6</v>
      </c>
      <c r="F901" s="6">
        <v>7</v>
      </c>
      <c r="G901" s="3">
        <v>2019</v>
      </c>
      <c r="H901" s="3">
        <v>0</v>
      </c>
      <c r="I901" s="9" t="s">
        <v>6976</v>
      </c>
      <c r="J901" s="7">
        <f>COUNTIF('Purchases info'!$B$2:$B$3679,'Consumers info'!B901)</f>
        <v>1</v>
      </c>
      <c r="K901" s="7">
        <f t="shared" si="28"/>
        <v>0</v>
      </c>
      <c r="L901" s="7">
        <f t="shared" si="29"/>
        <v>0</v>
      </c>
      <c r="M901" s="7">
        <f>SUMIF('Purchases info'!$B$2:$B$3679,'Consumers info'!B901,'Purchases info'!$G$2:$G$3679)</f>
        <v>210</v>
      </c>
    </row>
    <row r="902" spans="2:13" x14ac:dyDescent="0.2">
      <c r="B902" s="3" t="s">
        <v>1324</v>
      </c>
      <c r="C902" s="1" t="s">
        <v>3189</v>
      </c>
      <c r="D902" s="1" t="s">
        <v>3190</v>
      </c>
      <c r="E902" s="1" t="s">
        <v>6</v>
      </c>
      <c r="F902" s="6">
        <v>7</v>
      </c>
      <c r="G902" s="3">
        <v>2019</v>
      </c>
      <c r="H902" s="3">
        <v>1</v>
      </c>
      <c r="I902" s="9" t="s">
        <v>6976</v>
      </c>
      <c r="J902" s="7">
        <f>COUNTIF('Purchases info'!$B$2:$B$3679,'Consumers info'!B902)</f>
        <v>1</v>
      </c>
      <c r="K902" s="7">
        <f t="shared" si="28"/>
        <v>0</v>
      </c>
      <c r="L902" s="7">
        <f t="shared" si="29"/>
        <v>0</v>
      </c>
      <c r="M902" s="7">
        <f>SUMIF('Purchases info'!$B$2:$B$3679,'Consumers info'!B902,'Purchases info'!$G$2:$G$3679)</f>
        <v>192</v>
      </c>
    </row>
    <row r="903" spans="2:13" x14ac:dyDescent="0.2">
      <c r="B903" s="3" t="s">
        <v>1325</v>
      </c>
      <c r="C903" s="1" t="s">
        <v>3189</v>
      </c>
      <c r="D903" s="1" t="s">
        <v>3190</v>
      </c>
      <c r="E903" s="1" t="s">
        <v>6</v>
      </c>
      <c r="F903" s="6">
        <v>7</v>
      </c>
      <c r="G903" s="3">
        <v>2019</v>
      </c>
      <c r="H903" s="3">
        <v>0</v>
      </c>
      <c r="I903" s="9" t="s">
        <v>6976</v>
      </c>
      <c r="J903" s="7">
        <f>COUNTIF('Purchases info'!$B$2:$B$3679,'Consumers info'!B903)</f>
        <v>1</v>
      </c>
      <c r="K903" s="7">
        <f t="shared" si="28"/>
        <v>0</v>
      </c>
      <c r="L903" s="7">
        <f t="shared" si="29"/>
        <v>0</v>
      </c>
      <c r="M903" s="7">
        <f>SUMIF('Purchases info'!$B$2:$B$3679,'Consumers info'!B903,'Purchases info'!$G$2:$G$3679)</f>
        <v>255</v>
      </c>
    </row>
    <row r="904" spans="2:13" x14ac:dyDescent="0.2">
      <c r="B904" s="3" t="s">
        <v>1326</v>
      </c>
      <c r="C904" s="1" t="s">
        <v>3189</v>
      </c>
      <c r="D904" s="1" t="s">
        <v>3190</v>
      </c>
      <c r="E904" s="1" t="s">
        <v>6</v>
      </c>
      <c r="F904" s="6">
        <v>7</v>
      </c>
      <c r="G904" s="3">
        <v>2019</v>
      </c>
      <c r="H904" s="3">
        <v>0</v>
      </c>
      <c r="I904" s="9" t="s">
        <v>6976</v>
      </c>
      <c r="J904" s="7">
        <f>COUNTIF('Purchases info'!$B$2:$B$3679,'Consumers info'!B904)</f>
        <v>1</v>
      </c>
      <c r="K904" s="7">
        <f t="shared" si="28"/>
        <v>0</v>
      </c>
      <c r="L904" s="7">
        <f t="shared" si="29"/>
        <v>0</v>
      </c>
      <c r="M904" s="7">
        <f>SUMIF('Purchases info'!$B$2:$B$3679,'Consumers info'!B904,'Purchases info'!$G$2:$G$3679)</f>
        <v>255</v>
      </c>
    </row>
    <row r="905" spans="2:13" x14ac:dyDescent="0.2">
      <c r="B905" s="3" t="s">
        <v>1327</v>
      </c>
      <c r="C905" s="1" t="s">
        <v>3189</v>
      </c>
      <c r="D905" s="1" t="s">
        <v>3190</v>
      </c>
      <c r="E905" s="1" t="s">
        <v>6</v>
      </c>
      <c r="F905" s="6">
        <v>7</v>
      </c>
      <c r="G905" s="3">
        <v>2019</v>
      </c>
      <c r="H905" s="3">
        <v>0</v>
      </c>
      <c r="I905" s="9" t="s">
        <v>6976</v>
      </c>
      <c r="J905" s="7">
        <f>COUNTIF('Purchases info'!$B$2:$B$3679,'Consumers info'!B905)</f>
        <v>1</v>
      </c>
      <c r="K905" s="7">
        <f t="shared" si="28"/>
        <v>0</v>
      </c>
      <c r="L905" s="7">
        <f t="shared" si="29"/>
        <v>0</v>
      </c>
      <c r="M905" s="7">
        <f>SUMIF('Purchases info'!$B$2:$B$3679,'Consumers info'!B905,'Purchases info'!$G$2:$G$3679)</f>
        <v>313</v>
      </c>
    </row>
    <row r="906" spans="2:13" x14ac:dyDescent="0.2">
      <c r="B906" s="3" t="s">
        <v>1328</v>
      </c>
      <c r="C906" s="1" t="s">
        <v>3189</v>
      </c>
      <c r="D906" s="1" t="s">
        <v>3190</v>
      </c>
      <c r="E906" s="1" t="s">
        <v>6</v>
      </c>
      <c r="F906" s="6">
        <v>7</v>
      </c>
      <c r="G906" s="3">
        <v>2019</v>
      </c>
      <c r="H906" s="3">
        <v>0</v>
      </c>
      <c r="I906" s="9" t="s">
        <v>6976</v>
      </c>
      <c r="J906" s="7">
        <f>COUNTIF('Purchases info'!$B$2:$B$3679,'Consumers info'!B906)</f>
        <v>1</v>
      </c>
      <c r="K906" s="7">
        <f t="shared" si="28"/>
        <v>0</v>
      </c>
      <c r="L906" s="7">
        <f t="shared" si="29"/>
        <v>0</v>
      </c>
      <c r="M906" s="7">
        <f>SUMIF('Purchases info'!$B$2:$B$3679,'Consumers info'!B906,'Purchases info'!$G$2:$G$3679)</f>
        <v>180</v>
      </c>
    </row>
    <row r="907" spans="2:13" x14ac:dyDescent="0.2">
      <c r="B907" s="3" t="s">
        <v>1329</v>
      </c>
      <c r="C907" s="1" t="s">
        <v>3189</v>
      </c>
      <c r="D907" s="1" t="s">
        <v>3190</v>
      </c>
      <c r="E907" s="1" t="s">
        <v>6</v>
      </c>
      <c r="F907" s="6">
        <v>7</v>
      </c>
      <c r="G907" s="3">
        <v>2019</v>
      </c>
      <c r="H907" s="3">
        <v>1</v>
      </c>
      <c r="I907" s="9" t="s">
        <v>6976</v>
      </c>
      <c r="J907" s="7">
        <f>COUNTIF('Purchases info'!$B$2:$B$3679,'Consumers info'!B907)</f>
        <v>1</v>
      </c>
      <c r="K907" s="7">
        <f t="shared" si="28"/>
        <v>0</v>
      </c>
      <c r="L907" s="7">
        <f t="shared" si="29"/>
        <v>0</v>
      </c>
      <c r="M907" s="7">
        <f>SUMIF('Purchases info'!$B$2:$B$3679,'Consumers info'!B907,'Purchases info'!$G$2:$G$3679)</f>
        <v>383</v>
      </c>
    </row>
    <row r="908" spans="2:13" x14ac:dyDescent="0.2">
      <c r="B908" s="3" t="s">
        <v>1330</v>
      </c>
      <c r="C908" s="1" t="s">
        <v>3189</v>
      </c>
      <c r="D908" s="1" t="s">
        <v>3190</v>
      </c>
      <c r="E908" s="1" t="s">
        <v>6</v>
      </c>
      <c r="F908" s="6">
        <v>7</v>
      </c>
      <c r="G908" s="3">
        <v>2019</v>
      </c>
      <c r="H908" s="3">
        <v>1</v>
      </c>
      <c r="I908" s="9" t="s">
        <v>6976</v>
      </c>
      <c r="J908" s="7">
        <f>COUNTIF('Purchases info'!$B$2:$B$3679,'Consumers info'!B908)</f>
        <v>1</v>
      </c>
      <c r="K908" s="7">
        <f t="shared" si="28"/>
        <v>0</v>
      </c>
      <c r="L908" s="7">
        <f t="shared" si="29"/>
        <v>0</v>
      </c>
      <c r="M908" s="7">
        <f>SUMIF('Purchases info'!$B$2:$B$3679,'Consumers info'!B908,'Purchases info'!$G$2:$G$3679)</f>
        <v>144</v>
      </c>
    </row>
    <row r="909" spans="2:13" x14ac:dyDescent="0.2">
      <c r="B909" s="3" t="s">
        <v>1331</v>
      </c>
      <c r="C909" s="1" t="s">
        <v>3189</v>
      </c>
      <c r="D909" s="1" t="s">
        <v>3190</v>
      </c>
      <c r="E909" s="1" t="s">
        <v>6</v>
      </c>
      <c r="F909" s="6">
        <v>7</v>
      </c>
      <c r="G909" s="3">
        <v>2019</v>
      </c>
      <c r="H909" s="3">
        <v>1</v>
      </c>
      <c r="I909" s="9" t="s">
        <v>6976</v>
      </c>
      <c r="J909" s="7">
        <f>COUNTIF('Purchases info'!$B$2:$B$3679,'Consumers info'!B909)</f>
        <v>1</v>
      </c>
      <c r="K909" s="7">
        <f t="shared" si="28"/>
        <v>0</v>
      </c>
      <c r="L909" s="7">
        <f t="shared" si="29"/>
        <v>0</v>
      </c>
      <c r="M909" s="7">
        <f>SUMIF('Purchases info'!$B$2:$B$3679,'Consumers info'!B909,'Purchases info'!$G$2:$G$3679)</f>
        <v>192</v>
      </c>
    </row>
    <row r="910" spans="2:13" x14ac:dyDescent="0.2">
      <c r="B910" s="3" t="s">
        <v>1332</v>
      </c>
      <c r="C910" s="1" t="s">
        <v>3189</v>
      </c>
      <c r="D910" s="1" t="s">
        <v>3190</v>
      </c>
      <c r="E910" s="1" t="s">
        <v>6</v>
      </c>
      <c r="F910" s="6">
        <v>7</v>
      </c>
      <c r="G910" s="3">
        <v>2019</v>
      </c>
      <c r="H910" s="3">
        <v>1</v>
      </c>
      <c r="I910" s="9" t="s">
        <v>6976</v>
      </c>
      <c r="J910" s="7">
        <f>COUNTIF('Purchases info'!$B$2:$B$3679,'Consumers info'!B910)</f>
        <v>1</v>
      </c>
      <c r="K910" s="7">
        <f t="shared" si="28"/>
        <v>0</v>
      </c>
      <c r="L910" s="7">
        <f t="shared" si="29"/>
        <v>0</v>
      </c>
      <c r="M910" s="7">
        <f>SUMIF('Purchases info'!$B$2:$B$3679,'Consumers info'!B910,'Purchases info'!$G$2:$G$3679)</f>
        <v>636</v>
      </c>
    </row>
    <row r="911" spans="2:13" x14ac:dyDescent="0.2">
      <c r="B911" s="3" t="s">
        <v>1333</v>
      </c>
      <c r="C911" s="1" t="s">
        <v>3189</v>
      </c>
      <c r="D911" s="1" t="s">
        <v>3190</v>
      </c>
      <c r="E911" s="1" t="s">
        <v>6</v>
      </c>
      <c r="F911" s="6">
        <v>7</v>
      </c>
      <c r="G911" s="3">
        <v>2019</v>
      </c>
      <c r="H911" s="3">
        <v>0</v>
      </c>
      <c r="I911" s="9" t="s">
        <v>6976</v>
      </c>
      <c r="J911" s="7">
        <f>COUNTIF('Purchases info'!$B$2:$B$3679,'Consumers info'!B911)</f>
        <v>1</v>
      </c>
      <c r="K911" s="7">
        <f t="shared" si="28"/>
        <v>0</v>
      </c>
      <c r="L911" s="7">
        <f t="shared" si="29"/>
        <v>0</v>
      </c>
      <c r="M911" s="7">
        <f>SUMIF('Purchases info'!$B$2:$B$3679,'Consumers info'!B911,'Purchases info'!$G$2:$G$3679)</f>
        <v>478</v>
      </c>
    </row>
    <row r="912" spans="2:13" x14ac:dyDescent="0.2">
      <c r="B912" s="3" t="s">
        <v>1334</v>
      </c>
      <c r="C912" s="1" t="s">
        <v>3189</v>
      </c>
      <c r="D912" s="1" t="s">
        <v>3190</v>
      </c>
      <c r="E912" s="1" t="s">
        <v>6</v>
      </c>
      <c r="F912" s="6">
        <v>7</v>
      </c>
      <c r="G912" s="3">
        <v>2019</v>
      </c>
      <c r="H912" s="3">
        <v>1</v>
      </c>
      <c r="I912" s="9" t="s">
        <v>6976</v>
      </c>
      <c r="J912" s="7">
        <f>COUNTIF('Purchases info'!$B$2:$B$3679,'Consumers info'!B912)</f>
        <v>1</v>
      </c>
      <c r="K912" s="7">
        <f t="shared" si="28"/>
        <v>0</v>
      </c>
      <c r="L912" s="7">
        <f t="shared" si="29"/>
        <v>0</v>
      </c>
      <c r="M912" s="7">
        <f>SUMIF('Purchases info'!$B$2:$B$3679,'Consumers info'!B912,'Purchases info'!$G$2:$G$3679)</f>
        <v>180</v>
      </c>
    </row>
    <row r="913" spans="2:13" x14ac:dyDescent="0.2">
      <c r="B913" s="3" t="s">
        <v>1335</v>
      </c>
      <c r="C913" s="1" t="s">
        <v>3189</v>
      </c>
      <c r="D913" s="1" t="s">
        <v>3190</v>
      </c>
      <c r="E913" s="1" t="s">
        <v>6</v>
      </c>
      <c r="F913" s="6">
        <v>7</v>
      </c>
      <c r="G913" s="3">
        <v>2019</v>
      </c>
      <c r="H913" s="3">
        <v>0</v>
      </c>
      <c r="I913" s="9" t="s">
        <v>6976</v>
      </c>
      <c r="J913" s="7">
        <f>COUNTIF('Purchases info'!$B$2:$B$3679,'Consumers info'!B913)</f>
        <v>1</v>
      </c>
      <c r="K913" s="7">
        <f t="shared" si="28"/>
        <v>0</v>
      </c>
      <c r="L913" s="7">
        <f t="shared" si="29"/>
        <v>0</v>
      </c>
      <c r="M913" s="7">
        <f>SUMIF('Purchases info'!$B$2:$B$3679,'Consumers info'!B913,'Purchases info'!$G$2:$G$3679)</f>
        <v>636</v>
      </c>
    </row>
    <row r="914" spans="2:13" x14ac:dyDescent="0.2">
      <c r="B914" s="3" t="s">
        <v>1336</v>
      </c>
      <c r="C914" s="1" t="s">
        <v>3189</v>
      </c>
      <c r="D914" s="1" t="s">
        <v>3190</v>
      </c>
      <c r="E914" s="1" t="s">
        <v>6</v>
      </c>
      <c r="F914" s="6">
        <v>7</v>
      </c>
      <c r="G914" s="3">
        <v>2019</v>
      </c>
      <c r="H914" s="3">
        <v>1</v>
      </c>
      <c r="I914" s="9" t="s">
        <v>6976</v>
      </c>
      <c r="J914" s="7">
        <f>COUNTIF('Purchases info'!$B$2:$B$3679,'Consumers info'!B914)</f>
        <v>1</v>
      </c>
      <c r="K914" s="7">
        <f t="shared" si="28"/>
        <v>0</v>
      </c>
      <c r="L914" s="7">
        <f t="shared" si="29"/>
        <v>0</v>
      </c>
      <c r="M914" s="7">
        <f>SUMIF('Purchases info'!$B$2:$B$3679,'Consumers info'!B914,'Purchases info'!$G$2:$G$3679)</f>
        <v>538</v>
      </c>
    </row>
    <row r="915" spans="2:13" x14ac:dyDescent="0.2">
      <c r="B915" s="3" t="s">
        <v>1337</v>
      </c>
      <c r="C915" s="1" t="s">
        <v>3189</v>
      </c>
      <c r="D915" s="1" t="s">
        <v>3190</v>
      </c>
      <c r="E915" s="1" t="s">
        <v>6</v>
      </c>
      <c r="F915" s="6">
        <v>7</v>
      </c>
      <c r="G915" s="3">
        <v>2019</v>
      </c>
      <c r="H915" s="3">
        <v>1</v>
      </c>
      <c r="I915" s="9" t="s">
        <v>6976</v>
      </c>
      <c r="J915" s="7">
        <f>COUNTIF('Purchases info'!$B$2:$B$3679,'Consumers info'!B915)</f>
        <v>1</v>
      </c>
      <c r="K915" s="7">
        <f t="shared" si="28"/>
        <v>0</v>
      </c>
      <c r="L915" s="7">
        <f t="shared" si="29"/>
        <v>0</v>
      </c>
      <c r="M915" s="7">
        <f>SUMIF('Purchases info'!$B$2:$B$3679,'Consumers info'!B915,'Purchases info'!$G$2:$G$3679)</f>
        <v>312</v>
      </c>
    </row>
    <row r="916" spans="2:13" x14ac:dyDescent="0.2">
      <c r="B916" s="3" t="s">
        <v>1338</v>
      </c>
      <c r="C916" s="1" t="s">
        <v>3189</v>
      </c>
      <c r="D916" s="1" t="s">
        <v>3190</v>
      </c>
      <c r="E916" s="1" t="s">
        <v>6</v>
      </c>
      <c r="F916" s="6">
        <v>7</v>
      </c>
      <c r="G916" s="3">
        <v>2019</v>
      </c>
      <c r="H916" s="3">
        <v>0</v>
      </c>
      <c r="I916" s="9" t="s">
        <v>6976</v>
      </c>
      <c r="J916" s="7">
        <f>COUNTIF('Purchases info'!$B$2:$B$3679,'Consumers info'!B916)</f>
        <v>1</v>
      </c>
      <c r="K916" s="7">
        <f t="shared" si="28"/>
        <v>0</v>
      </c>
      <c r="L916" s="7">
        <f t="shared" si="29"/>
        <v>0</v>
      </c>
      <c r="M916" s="7">
        <f>SUMIF('Purchases info'!$B$2:$B$3679,'Consumers info'!B916,'Purchases info'!$G$2:$G$3679)</f>
        <v>447</v>
      </c>
    </row>
    <row r="917" spans="2:13" x14ac:dyDescent="0.2">
      <c r="B917" s="3" t="s">
        <v>1339</v>
      </c>
      <c r="C917" s="1" t="s">
        <v>3189</v>
      </c>
      <c r="D917" s="1" t="s">
        <v>3190</v>
      </c>
      <c r="E917" s="1" t="s">
        <v>6</v>
      </c>
      <c r="F917" s="6">
        <v>7</v>
      </c>
      <c r="G917" s="3">
        <v>2019</v>
      </c>
      <c r="H917" s="3">
        <v>1</v>
      </c>
      <c r="I917" s="9" t="s">
        <v>6976</v>
      </c>
      <c r="J917" s="7">
        <f>COUNTIF('Purchases info'!$B$2:$B$3679,'Consumers info'!B917)</f>
        <v>1</v>
      </c>
      <c r="K917" s="7">
        <f t="shared" si="28"/>
        <v>0</v>
      </c>
      <c r="L917" s="7">
        <f t="shared" si="29"/>
        <v>0</v>
      </c>
      <c r="M917" s="7">
        <f>SUMIF('Purchases info'!$B$2:$B$3679,'Consumers info'!B917,'Purchases info'!$G$2:$G$3679)</f>
        <v>345</v>
      </c>
    </row>
    <row r="918" spans="2:13" x14ac:dyDescent="0.2">
      <c r="B918" s="3" t="s">
        <v>1340</v>
      </c>
      <c r="C918" s="1" t="s">
        <v>3189</v>
      </c>
      <c r="D918" s="1" t="s">
        <v>3190</v>
      </c>
      <c r="E918" s="1" t="s">
        <v>6</v>
      </c>
      <c r="F918" s="6">
        <v>7</v>
      </c>
      <c r="G918" s="3">
        <v>2019</v>
      </c>
      <c r="H918" s="3">
        <v>1</v>
      </c>
      <c r="I918" s="9" t="s">
        <v>6976</v>
      </c>
      <c r="J918" s="7">
        <f>COUNTIF('Purchases info'!$B$2:$B$3679,'Consumers info'!B918)</f>
        <v>1</v>
      </c>
      <c r="K918" s="7">
        <f t="shared" ref="K918:K981" si="30">IF(J918=1,IF(I918="Active",1,0),0)</f>
        <v>0</v>
      </c>
      <c r="L918" s="7">
        <f t="shared" si="29"/>
        <v>0</v>
      </c>
      <c r="M918" s="7">
        <f>SUMIF('Purchases info'!$B$2:$B$3679,'Consumers info'!B918,'Purchases info'!$G$2:$G$3679)</f>
        <v>447</v>
      </c>
    </row>
    <row r="919" spans="2:13" x14ac:dyDescent="0.2">
      <c r="B919" s="3" t="s">
        <v>1341</v>
      </c>
      <c r="C919" s="1" t="s">
        <v>3189</v>
      </c>
      <c r="D919" s="1" t="s">
        <v>3190</v>
      </c>
      <c r="E919" s="1" t="s">
        <v>6</v>
      </c>
      <c r="F919" s="6">
        <v>7</v>
      </c>
      <c r="G919" s="3">
        <v>2019</v>
      </c>
      <c r="H919" s="3">
        <v>0</v>
      </c>
      <c r="I919" s="9" t="s">
        <v>6976</v>
      </c>
      <c r="J919" s="7">
        <f>COUNTIF('Purchases info'!$B$2:$B$3679,'Consumers info'!B919)</f>
        <v>1</v>
      </c>
      <c r="K919" s="7">
        <f t="shared" si="30"/>
        <v>0</v>
      </c>
      <c r="L919" s="7">
        <f t="shared" si="29"/>
        <v>0</v>
      </c>
      <c r="M919" s="7">
        <f>SUMIF('Purchases info'!$B$2:$B$3679,'Consumers info'!B919,'Purchases info'!$G$2:$G$3679)</f>
        <v>383</v>
      </c>
    </row>
    <row r="920" spans="2:13" x14ac:dyDescent="0.2">
      <c r="B920" s="3" t="s">
        <v>1342</v>
      </c>
      <c r="C920" s="1" t="s">
        <v>3189</v>
      </c>
      <c r="D920" s="1" t="s">
        <v>3190</v>
      </c>
      <c r="E920" s="1" t="s">
        <v>6</v>
      </c>
      <c r="F920" s="6">
        <v>7</v>
      </c>
      <c r="G920" s="3">
        <v>2019</v>
      </c>
      <c r="H920" s="3">
        <v>1</v>
      </c>
      <c r="I920" s="9" t="s">
        <v>6976</v>
      </c>
      <c r="J920" s="7">
        <f>COUNTIF('Purchases info'!$B$2:$B$3679,'Consumers info'!B920)</f>
        <v>1</v>
      </c>
      <c r="K920" s="7">
        <f t="shared" si="30"/>
        <v>0</v>
      </c>
      <c r="L920" s="7">
        <f t="shared" si="29"/>
        <v>0</v>
      </c>
      <c r="M920" s="7">
        <f>SUMIF('Purchases info'!$B$2:$B$3679,'Consumers info'!B920,'Purchases info'!$G$2:$G$3679)</f>
        <v>447</v>
      </c>
    </row>
    <row r="921" spans="2:13" x14ac:dyDescent="0.2">
      <c r="B921" s="3" t="s">
        <v>1343</v>
      </c>
      <c r="C921" s="1" t="s">
        <v>3189</v>
      </c>
      <c r="D921" s="1" t="s">
        <v>3190</v>
      </c>
      <c r="E921" s="1" t="s">
        <v>6</v>
      </c>
      <c r="F921" s="6">
        <v>7</v>
      </c>
      <c r="G921" s="3">
        <v>2019</v>
      </c>
      <c r="H921" s="3">
        <v>1</v>
      </c>
      <c r="I921" s="9" t="s">
        <v>6976</v>
      </c>
      <c r="J921" s="7">
        <f>COUNTIF('Purchases info'!$B$2:$B$3679,'Consumers info'!B921)</f>
        <v>1</v>
      </c>
      <c r="K921" s="7">
        <f t="shared" si="30"/>
        <v>0</v>
      </c>
      <c r="L921" s="7">
        <f t="shared" si="29"/>
        <v>0</v>
      </c>
      <c r="M921" s="7">
        <f>SUMIF('Purchases info'!$B$2:$B$3679,'Consumers info'!B921,'Purchases info'!$G$2:$G$3679)</f>
        <v>345</v>
      </c>
    </row>
    <row r="922" spans="2:13" x14ac:dyDescent="0.2">
      <c r="B922" s="3" t="s">
        <v>1344</v>
      </c>
      <c r="C922" s="1" t="s">
        <v>3189</v>
      </c>
      <c r="D922" s="1" t="s">
        <v>3190</v>
      </c>
      <c r="E922" s="1" t="s">
        <v>6</v>
      </c>
      <c r="F922" s="6">
        <v>7</v>
      </c>
      <c r="G922" s="3">
        <v>2019</v>
      </c>
      <c r="H922" s="3">
        <v>1</v>
      </c>
      <c r="I922" s="9" t="s">
        <v>6976</v>
      </c>
      <c r="J922" s="7">
        <f>COUNTIF('Purchases info'!$B$2:$B$3679,'Consumers info'!B922)</f>
        <v>1</v>
      </c>
      <c r="K922" s="7">
        <f t="shared" si="30"/>
        <v>0</v>
      </c>
      <c r="L922" s="7">
        <f t="shared" si="29"/>
        <v>0</v>
      </c>
      <c r="M922" s="7">
        <f>SUMIF('Purchases info'!$B$2:$B$3679,'Consumers info'!B922,'Purchases info'!$G$2:$G$3679)</f>
        <v>172</v>
      </c>
    </row>
    <row r="923" spans="2:13" x14ac:dyDescent="0.2">
      <c r="B923" s="3" t="s">
        <v>1345</v>
      </c>
      <c r="C923" s="1" t="s">
        <v>3189</v>
      </c>
      <c r="D923" s="1" t="s">
        <v>3190</v>
      </c>
      <c r="E923" s="1" t="s">
        <v>6</v>
      </c>
      <c r="F923" s="6">
        <v>7</v>
      </c>
      <c r="G923" s="3">
        <v>2019</v>
      </c>
      <c r="H923" s="3">
        <v>1</v>
      </c>
      <c r="I923" s="9" t="s">
        <v>6976</v>
      </c>
      <c r="J923" s="7">
        <f>COUNTIF('Purchases info'!$B$2:$B$3679,'Consumers info'!B923)</f>
        <v>1</v>
      </c>
      <c r="K923" s="7">
        <f t="shared" si="30"/>
        <v>0</v>
      </c>
      <c r="L923" s="7">
        <f t="shared" si="29"/>
        <v>0</v>
      </c>
      <c r="M923" s="7">
        <f>SUMIF('Purchases info'!$B$2:$B$3679,'Consumers info'!B923,'Purchases info'!$G$2:$G$3679)</f>
        <v>168</v>
      </c>
    </row>
    <row r="924" spans="2:13" x14ac:dyDescent="0.2">
      <c r="B924" s="3" t="s">
        <v>1346</v>
      </c>
      <c r="C924" s="1" t="s">
        <v>3189</v>
      </c>
      <c r="D924" s="1" t="s">
        <v>3190</v>
      </c>
      <c r="E924" s="1" t="s">
        <v>6</v>
      </c>
      <c r="F924" s="6">
        <v>7</v>
      </c>
      <c r="G924" s="3">
        <v>2019</v>
      </c>
      <c r="H924" s="3">
        <v>1</v>
      </c>
      <c r="I924" s="9" t="s">
        <v>6976</v>
      </c>
      <c r="J924" s="7">
        <f>COUNTIF('Purchases info'!$B$2:$B$3679,'Consumers info'!B924)</f>
        <v>1</v>
      </c>
      <c r="K924" s="7">
        <f t="shared" si="30"/>
        <v>0</v>
      </c>
      <c r="L924" s="7">
        <f t="shared" si="29"/>
        <v>0</v>
      </c>
      <c r="M924" s="7">
        <f>SUMIF('Purchases info'!$B$2:$B$3679,'Consumers info'!B924,'Purchases info'!$G$2:$G$3679)</f>
        <v>240</v>
      </c>
    </row>
    <row r="925" spans="2:13" x14ac:dyDescent="0.2">
      <c r="B925" s="3" t="s">
        <v>1347</v>
      </c>
      <c r="C925" s="1" t="s">
        <v>3189</v>
      </c>
      <c r="D925" s="1" t="s">
        <v>3190</v>
      </c>
      <c r="E925" s="1" t="s">
        <v>6</v>
      </c>
      <c r="F925" s="6">
        <v>7</v>
      </c>
      <c r="G925" s="3">
        <v>2019</v>
      </c>
      <c r="H925" s="3">
        <v>1</v>
      </c>
      <c r="I925" s="9" t="s">
        <v>6976</v>
      </c>
      <c r="J925" s="7">
        <f>COUNTIF('Purchases info'!$B$2:$B$3679,'Consumers info'!B925)</f>
        <v>1</v>
      </c>
      <c r="K925" s="7">
        <f t="shared" si="30"/>
        <v>0</v>
      </c>
      <c r="L925" s="7">
        <f t="shared" si="29"/>
        <v>0</v>
      </c>
      <c r="M925" s="7">
        <f>SUMIF('Purchases info'!$B$2:$B$3679,'Consumers info'!B925,'Purchases info'!$G$2:$G$3679)</f>
        <v>220</v>
      </c>
    </row>
    <row r="926" spans="2:13" x14ac:dyDescent="0.2">
      <c r="B926" s="3" t="s">
        <v>1348</v>
      </c>
      <c r="C926" s="1" t="s">
        <v>3189</v>
      </c>
      <c r="D926" s="1" t="s">
        <v>3190</v>
      </c>
      <c r="E926" s="1" t="s">
        <v>6</v>
      </c>
      <c r="F926" s="6">
        <v>7</v>
      </c>
      <c r="G926" s="3">
        <v>2019</v>
      </c>
      <c r="H926" s="3">
        <v>1</v>
      </c>
      <c r="I926" s="9" t="s">
        <v>6976</v>
      </c>
      <c r="J926" s="7">
        <f>COUNTIF('Purchases info'!$B$2:$B$3679,'Consumers info'!B926)</f>
        <v>1</v>
      </c>
      <c r="K926" s="7">
        <f t="shared" si="30"/>
        <v>0</v>
      </c>
      <c r="L926" s="7">
        <f t="shared" si="29"/>
        <v>0</v>
      </c>
      <c r="M926" s="7">
        <f>SUMIF('Purchases info'!$B$2:$B$3679,'Consumers info'!B926,'Purchases info'!$G$2:$G$3679)</f>
        <v>440</v>
      </c>
    </row>
    <row r="927" spans="2:13" x14ac:dyDescent="0.2">
      <c r="B927" s="3" t="s">
        <v>1349</v>
      </c>
      <c r="C927" s="1" t="s">
        <v>3189</v>
      </c>
      <c r="D927" s="1" t="s">
        <v>3190</v>
      </c>
      <c r="E927" s="1" t="s">
        <v>6</v>
      </c>
      <c r="F927" s="6">
        <v>7</v>
      </c>
      <c r="G927" s="3">
        <v>2019</v>
      </c>
      <c r="H927" s="3">
        <v>1</v>
      </c>
      <c r="I927" s="9" t="s">
        <v>6976</v>
      </c>
      <c r="J927" s="7">
        <f>COUNTIF('Purchases info'!$B$2:$B$3679,'Consumers info'!B927)</f>
        <v>1</v>
      </c>
      <c r="K927" s="7">
        <f t="shared" si="30"/>
        <v>0</v>
      </c>
      <c r="L927" s="7">
        <f t="shared" si="29"/>
        <v>0</v>
      </c>
      <c r="M927" s="7">
        <f>SUMIF('Purchases info'!$B$2:$B$3679,'Consumers info'!B927,'Purchases info'!$G$2:$G$3679)</f>
        <v>332</v>
      </c>
    </row>
    <row r="928" spans="2:13" x14ac:dyDescent="0.2">
      <c r="B928" s="3" t="s">
        <v>1350</v>
      </c>
      <c r="C928" s="1" t="s">
        <v>3189</v>
      </c>
      <c r="D928" s="1" t="s">
        <v>3190</v>
      </c>
      <c r="E928" s="1" t="s">
        <v>6</v>
      </c>
      <c r="F928" s="6">
        <v>7</v>
      </c>
      <c r="G928" s="3">
        <v>2019</v>
      </c>
      <c r="H928" s="3">
        <v>1</v>
      </c>
      <c r="I928" s="9" t="s">
        <v>6976</v>
      </c>
      <c r="J928" s="7">
        <f>COUNTIF('Purchases info'!$B$2:$B$3679,'Consumers info'!B928)</f>
        <v>1</v>
      </c>
      <c r="K928" s="7">
        <f t="shared" si="30"/>
        <v>0</v>
      </c>
      <c r="L928" s="7">
        <f t="shared" si="29"/>
        <v>0</v>
      </c>
      <c r="M928" s="7">
        <f>SUMIF('Purchases info'!$B$2:$B$3679,'Consumers info'!B928,'Purchases info'!$G$2:$G$3679)</f>
        <v>447</v>
      </c>
    </row>
    <row r="929" spans="2:13" x14ac:dyDescent="0.2">
      <c r="B929" s="3" t="s">
        <v>1351</v>
      </c>
      <c r="C929" s="1" t="s">
        <v>3189</v>
      </c>
      <c r="D929" s="1" t="s">
        <v>3190</v>
      </c>
      <c r="E929" s="1" t="s">
        <v>6</v>
      </c>
      <c r="F929" s="6">
        <v>7</v>
      </c>
      <c r="G929" s="3">
        <v>2019</v>
      </c>
      <c r="H929" s="3">
        <v>0</v>
      </c>
      <c r="I929" s="9" t="s">
        <v>6976</v>
      </c>
      <c r="J929" s="7">
        <f>COUNTIF('Purchases info'!$B$2:$B$3679,'Consumers info'!B929)</f>
        <v>1</v>
      </c>
      <c r="K929" s="7">
        <f t="shared" si="30"/>
        <v>0</v>
      </c>
      <c r="L929" s="7">
        <f t="shared" si="29"/>
        <v>0</v>
      </c>
      <c r="M929" s="7">
        <f>SUMIF('Purchases info'!$B$2:$B$3679,'Consumers info'!B929,'Purchases info'!$G$2:$G$3679)</f>
        <v>383</v>
      </c>
    </row>
    <row r="930" spans="2:13" x14ac:dyDescent="0.2">
      <c r="B930" s="3" t="s">
        <v>1352</v>
      </c>
      <c r="C930" s="1" t="s">
        <v>3189</v>
      </c>
      <c r="D930" s="1" t="s">
        <v>3190</v>
      </c>
      <c r="E930" s="1" t="s">
        <v>6</v>
      </c>
      <c r="F930" s="6">
        <v>7</v>
      </c>
      <c r="G930" s="3">
        <v>2019</v>
      </c>
      <c r="H930" s="3">
        <v>0</v>
      </c>
      <c r="I930" s="9" t="s">
        <v>6976</v>
      </c>
      <c r="J930" s="7">
        <f>COUNTIF('Purchases info'!$B$2:$B$3679,'Consumers info'!B930)</f>
        <v>1</v>
      </c>
      <c r="K930" s="7">
        <f t="shared" si="30"/>
        <v>0</v>
      </c>
      <c r="L930" s="7">
        <f t="shared" si="29"/>
        <v>0</v>
      </c>
      <c r="M930" s="7">
        <f>SUMIF('Purchases info'!$B$2:$B$3679,'Consumers info'!B930,'Purchases info'!$G$2:$G$3679)</f>
        <v>383</v>
      </c>
    </row>
    <row r="931" spans="2:13" x14ac:dyDescent="0.2">
      <c r="B931" s="3" t="s">
        <v>1353</v>
      </c>
      <c r="C931" s="1" t="s">
        <v>3189</v>
      </c>
      <c r="D931" s="1" t="s">
        <v>3190</v>
      </c>
      <c r="E931" s="1" t="s">
        <v>6</v>
      </c>
      <c r="F931" s="6">
        <v>7</v>
      </c>
      <c r="G931" s="3">
        <v>2019</v>
      </c>
      <c r="H931" s="3">
        <v>0</v>
      </c>
      <c r="I931" s="9" t="s">
        <v>6976</v>
      </c>
      <c r="J931" s="7">
        <f>COUNTIF('Purchases info'!$B$2:$B$3679,'Consumers info'!B931)</f>
        <v>1</v>
      </c>
      <c r="K931" s="7">
        <f t="shared" si="30"/>
        <v>0</v>
      </c>
      <c r="L931" s="7">
        <f t="shared" si="29"/>
        <v>0</v>
      </c>
      <c r="M931" s="7">
        <f>SUMIF('Purchases info'!$B$2:$B$3679,'Consumers info'!B931,'Purchases info'!$G$2:$G$3679)</f>
        <v>168</v>
      </c>
    </row>
    <row r="932" spans="2:13" x14ac:dyDescent="0.2">
      <c r="B932" s="3" t="s">
        <v>1354</v>
      </c>
      <c r="C932" s="1" t="s">
        <v>3189</v>
      </c>
      <c r="D932" s="1" t="s">
        <v>3190</v>
      </c>
      <c r="E932" s="1" t="s">
        <v>6</v>
      </c>
      <c r="F932" s="6">
        <v>7</v>
      </c>
      <c r="G932" s="3">
        <v>2019</v>
      </c>
      <c r="H932" s="3">
        <v>0</v>
      </c>
      <c r="I932" s="9" t="s">
        <v>6976</v>
      </c>
      <c r="J932" s="7">
        <f>COUNTIF('Purchases info'!$B$2:$B$3679,'Consumers info'!B932)</f>
        <v>1</v>
      </c>
      <c r="K932" s="7">
        <f t="shared" si="30"/>
        <v>0</v>
      </c>
      <c r="L932" s="7">
        <f t="shared" si="29"/>
        <v>0</v>
      </c>
      <c r="M932" s="7">
        <f>SUMIF('Purchases info'!$B$2:$B$3679,'Consumers info'!B932,'Purchases info'!$G$2:$G$3679)</f>
        <v>172</v>
      </c>
    </row>
    <row r="933" spans="2:13" x14ac:dyDescent="0.2">
      <c r="B933" s="3" t="s">
        <v>1355</v>
      </c>
      <c r="C933" s="1" t="s">
        <v>3189</v>
      </c>
      <c r="D933" s="1" t="s">
        <v>3190</v>
      </c>
      <c r="E933" s="1" t="s">
        <v>6</v>
      </c>
      <c r="F933" s="6">
        <v>7</v>
      </c>
      <c r="G933" s="3">
        <v>2019</v>
      </c>
      <c r="H933" s="3">
        <v>1</v>
      </c>
      <c r="I933" s="9" t="s">
        <v>6976</v>
      </c>
      <c r="J933" s="7">
        <f>COUNTIF('Purchases info'!$B$2:$B$3679,'Consumers info'!B933)</f>
        <v>1</v>
      </c>
      <c r="K933" s="7">
        <f t="shared" si="30"/>
        <v>0</v>
      </c>
      <c r="L933" s="7">
        <f t="shared" si="29"/>
        <v>0</v>
      </c>
      <c r="M933" s="7">
        <f>SUMIF('Purchases info'!$B$2:$B$3679,'Consumers info'!B933,'Purchases info'!$G$2:$G$3679)</f>
        <v>220</v>
      </c>
    </row>
    <row r="934" spans="2:13" x14ac:dyDescent="0.2">
      <c r="B934" s="3" t="s">
        <v>1356</v>
      </c>
      <c r="C934" s="1" t="s">
        <v>3189</v>
      </c>
      <c r="D934" s="1" t="s">
        <v>3190</v>
      </c>
      <c r="E934" s="1" t="s">
        <v>6</v>
      </c>
      <c r="F934" s="6">
        <v>7</v>
      </c>
      <c r="G934" s="3">
        <v>2019</v>
      </c>
      <c r="H934" s="3">
        <v>0</v>
      </c>
      <c r="I934" s="9" t="s">
        <v>6976</v>
      </c>
      <c r="J934" s="7">
        <f>COUNTIF('Purchases info'!$B$2:$B$3679,'Consumers info'!B934)</f>
        <v>1</v>
      </c>
      <c r="K934" s="7">
        <f t="shared" si="30"/>
        <v>0</v>
      </c>
      <c r="L934" s="7">
        <f t="shared" si="29"/>
        <v>0</v>
      </c>
      <c r="M934" s="7">
        <f>SUMIF('Purchases info'!$B$2:$B$3679,'Consumers info'!B934,'Purchases info'!$G$2:$G$3679)</f>
        <v>205</v>
      </c>
    </row>
    <row r="935" spans="2:13" x14ac:dyDescent="0.2">
      <c r="B935" s="3" t="s">
        <v>1357</v>
      </c>
      <c r="C935" s="1" t="s">
        <v>3189</v>
      </c>
      <c r="D935" s="1" t="s">
        <v>3190</v>
      </c>
      <c r="E935" s="1" t="s">
        <v>6</v>
      </c>
      <c r="F935" s="6">
        <v>7</v>
      </c>
      <c r="G935" s="3">
        <v>2019</v>
      </c>
      <c r="H935" s="3">
        <v>0</v>
      </c>
      <c r="I935" s="9" t="s">
        <v>6976</v>
      </c>
      <c r="J935" s="7">
        <f>COUNTIF('Purchases info'!$B$2:$B$3679,'Consumers info'!B935)</f>
        <v>1</v>
      </c>
      <c r="K935" s="7">
        <f t="shared" si="30"/>
        <v>0</v>
      </c>
      <c r="L935" s="7">
        <f t="shared" si="29"/>
        <v>0</v>
      </c>
      <c r="M935" s="7">
        <f>SUMIF('Purchases info'!$B$2:$B$3679,'Consumers info'!B935,'Purchases info'!$G$2:$G$3679)</f>
        <v>240</v>
      </c>
    </row>
    <row r="936" spans="2:13" x14ac:dyDescent="0.2">
      <c r="B936" s="3" t="s">
        <v>1358</v>
      </c>
      <c r="C936" s="1" t="s">
        <v>3189</v>
      </c>
      <c r="D936" s="1" t="s">
        <v>3190</v>
      </c>
      <c r="E936" s="1" t="s">
        <v>6</v>
      </c>
      <c r="F936" s="6">
        <v>7</v>
      </c>
      <c r="G936" s="3">
        <v>2019</v>
      </c>
      <c r="H936" s="3">
        <v>0</v>
      </c>
      <c r="I936" s="9" t="s">
        <v>6976</v>
      </c>
      <c r="J936" s="7">
        <f>COUNTIF('Purchases info'!$B$2:$B$3679,'Consumers info'!B936)</f>
        <v>1</v>
      </c>
      <c r="K936" s="7">
        <f t="shared" si="30"/>
        <v>0</v>
      </c>
      <c r="L936" s="7">
        <f t="shared" si="29"/>
        <v>0</v>
      </c>
      <c r="M936" s="7">
        <f>SUMIF('Purchases info'!$B$2:$B$3679,'Consumers info'!B936,'Purchases info'!$G$2:$G$3679)</f>
        <v>523</v>
      </c>
    </row>
    <row r="937" spans="2:13" x14ac:dyDescent="0.2">
      <c r="B937" s="3" t="s">
        <v>1359</v>
      </c>
      <c r="C937" s="1" t="s">
        <v>3189</v>
      </c>
      <c r="D937" s="1" t="s">
        <v>3190</v>
      </c>
      <c r="E937" s="1" t="s">
        <v>6</v>
      </c>
      <c r="F937" s="6">
        <v>7</v>
      </c>
      <c r="G937" s="3">
        <v>2019</v>
      </c>
      <c r="H937" s="3">
        <v>1</v>
      </c>
      <c r="I937" s="9" t="s">
        <v>6976</v>
      </c>
      <c r="J937" s="7">
        <f>COUNTIF('Purchases info'!$B$2:$B$3679,'Consumers info'!B937)</f>
        <v>1</v>
      </c>
      <c r="K937" s="7">
        <f t="shared" si="30"/>
        <v>0</v>
      </c>
      <c r="L937" s="7">
        <f t="shared" si="29"/>
        <v>0</v>
      </c>
      <c r="M937" s="7">
        <f>SUMIF('Purchases info'!$B$2:$B$3679,'Consumers info'!B937,'Purchases info'!$G$2:$G$3679)</f>
        <v>332</v>
      </c>
    </row>
    <row r="938" spans="2:13" x14ac:dyDescent="0.2">
      <c r="B938" s="3" t="s">
        <v>1360</v>
      </c>
      <c r="C938" s="1" t="s">
        <v>3189</v>
      </c>
      <c r="D938" s="1" t="s">
        <v>3190</v>
      </c>
      <c r="E938" s="1" t="s">
        <v>6</v>
      </c>
      <c r="F938" s="6">
        <v>7</v>
      </c>
      <c r="G938" s="3">
        <v>2019</v>
      </c>
      <c r="H938" s="3">
        <v>1</v>
      </c>
      <c r="I938" s="9" t="s">
        <v>6976</v>
      </c>
      <c r="J938" s="7">
        <f>COUNTIF('Purchases info'!$B$2:$B$3679,'Consumers info'!B938)</f>
        <v>1</v>
      </c>
      <c r="K938" s="7">
        <f t="shared" si="30"/>
        <v>0</v>
      </c>
      <c r="L938" s="7">
        <f t="shared" si="29"/>
        <v>0</v>
      </c>
      <c r="M938" s="7">
        <f>SUMIF('Purchases info'!$B$2:$B$3679,'Consumers info'!B938,'Purchases info'!$G$2:$G$3679)</f>
        <v>447</v>
      </c>
    </row>
    <row r="939" spans="2:13" x14ac:dyDescent="0.2">
      <c r="B939" s="3" t="s">
        <v>1361</v>
      </c>
      <c r="C939" s="1" t="s">
        <v>3189</v>
      </c>
      <c r="D939" s="1" t="s">
        <v>3190</v>
      </c>
      <c r="E939" s="1" t="s">
        <v>6</v>
      </c>
      <c r="F939" s="6">
        <v>7</v>
      </c>
      <c r="G939" s="3">
        <v>2019</v>
      </c>
      <c r="H939" s="3">
        <v>1</v>
      </c>
      <c r="I939" s="9" t="s">
        <v>6976</v>
      </c>
      <c r="J939" s="7">
        <f>COUNTIF('Purchases info'!$B$2:$B$3679,'Consumers info'!B939)</f>
        <v>1</v>
      </c>
      <c r="K939" s="7">
        <f t="shared" si="30"/>
        <v>0</v>
      </c>
      <c r="L939" s="7">
        <f t="shared" si="29"/>
        <v>0</v>
      </c>
      <c r="M939" s="7">
        <f>SUMIF('Purchases info'!$B$2:$B$3679,'Consumers info'!B939,'Purchases info'!$G$2:$G$3679)</f>
        <v>447</v>
      </c>
    </row>
    <row r="940" spans="2:13" x14ac:dyDescent="0.2">
      <c r="B940" s="3" t="s">
        <v>1362</v>
      </c>
      <c r="C940" s="1" t="s">
        <v>3189</v>
      </c>
      <c r="D940" s="1" t="s">
        <v>3190</v>
      </c>
      <c r="E940" s="1" t="s">
        <v>6</v>
      </c>
      <c r="F940" s="6">
        <v>7</v>
      </c>
      <c r="G940" s="3">
        <v>2019</v>
      </c>
      <c r="H940" s="3">
        <v>0</v>
      </c>
      <c r="I940" s="9" t="s">
        <v>6976</v>
      </c>
      <c r="J940" s="7">
        <f>COUNTIF('Purchases info'!$B$2:$B$3679,'Consumers info'!B940)</f>
        <v>1</v>
      </c>
      <c r="K940" s="7">
        <f t="shared" si="30"/>
        <v>0</v>
      </c>
      <c r="L940" s="7">
        <f t="shared" si="29"/>
        <v>0</v>
      </c>
      <c r="M940" s="7">
        <f>SUMIF('Purchases info'!$B$2:$B$3679,'Consumers info'!B940,'Purchases info'!$G$2:$G$3679)</f>
        <v>168</v>
      </c>
    </row>
    <row r="941" spans="2:13" x14ac:dyDescent="0.2">
      <c r="B941" s="3" t="s">
        <v>1363</v>
      </c>
      <c r="C941" s="1" t="s">
        <v>3189</v>
      </c>
      <c r="D941" s="1" t="s">
        <v>3190</v>
      </c>
      <c r="E941" s="1" t="s">
        <v>6</v>
      </c>
      <c r="F941" s="6">
        <v>7</v>
      </c>
      <c r="G941" s="3">
        <v>2019</v>
      </c>
      <c r="H941" s="3">
        <v>1</v>
      </c>
      <c r="I941" s="9" t="s">
        <v>6976</v>
      </c>
      <c r="J941" s="7">
        <f>COUNTIF('Purchases info'!$B$2:$B$3679,'Consumers info'!B941)</f>
        <v>1</v>
      </c>
      <c r="K941" s="7">
        <f t="shared" si="30"/>
        <v>0</v>
      </c>
      <c r="L941" s="7">
        <f t="shared" si="29"/>
        <v>0</v>
      </c>
      <c r="M941" s="7">
        <f>SUMIF('Purchases info'!$B$2:$B$3679,'Consumers info'!B941,'Purchases info'!$G$2:$G$3679)</f>
        <v>144</v>
      </c>
    </row>
    <row r="942" spans="2:13" x14ac:dyDescent="0.2">
      <c r="B942" s="3" t="s">
        <v>1364</v>
      </c>
      <c r="C942" s="1" t="s">
        <v>3189</v>
      </c>
      <c r="D942" s="1" t="s">
        <v>3190</v>
      </c>
      <c r="E942" s="1" t="s">
        <v>6</v>
      </c>
      <c r="F942" s="6">
        <v>7</v>
      </c>
      <c r="G942" s="3">
        <v>2019</v>
      </c>
      <c r="H942" s="3">
        <v>0</v>
      </c>
      <c r="I942" s="9" t="s">
        <v>6976</v>
      </c>
      <c r="J942" s="7">
        <f>COUNTIF('Purchases info'!$B$2:$B$3679,'Consumers info'!B942)</f>
        <v>1</v>
      </c>
      <c r="K942" s="7">
        <f t="shared" si="30"/>
        <v>0</v>
      </c>
      <c r="L942" s="7">
        <f t="shared" si="29"/>
        <v>0</v>
      </c>
      <c r="M942" s="7">
        <f>SUMIF('Purchases info'!$B$2:$B$3679,'Consumers info'!B942,'Purchases info'!$G$2:$G$3679)</f>
        <v>210</v>
      </c>
    </row>
    <row r="943" spans="2:13" x14ac:dyDescent="0.2">
      <c r="B943" s="3" t="s">
        <v>1365</v>
      </c>
      <c r="C943" s="1" t="s">
        <v>3189</v>
      </c>
      <c r="D943" s="1" t="s">
        <v>3190</v>
      </c>
      <c r="E943" s="1" t="s">
        <v>6</v>
      </c>
      <c r="F943" s="6">
        <v>7</v>
      </c>
      <c r="G943" s="3">
        <v>2019</v>
      </c>
      <c r="H943" s="3">
        <v>0</v>
      </c>
      <c r="I943" s="9" t="s">
        <v>6976</v>
      </c>
      <c r="J943" s="7">
        <f>COUNTIF('Purchases info'!$B$2:$B$3679,'Consumers info'!B943)</f>
        <v>1</v>
      </c>
      <c r="K943" s="7">
        <f t="shared" si="30"/>
        <v>0</v>
      </c>
      <c r="L943" s="7">
        <f t="shared" si="29"/>
        <v>0</v>
      </c>
      <c r="M943" s="7">
        <f>SUMIF('Purchases info'!$B$2:$B$3679,'Consumers info'!B943,'Purchases info'!$G$2:$G$3679)</f>
        <v>240</v>
      </c>
    </row>
    <row r="944" spans="2:13" x14ac:dyDescent="0.2">
      <c r="B944" s="3" t="s">
        <v>1366</v>
      </c>
      <c r="C944" s="1" t="s">
        <v>3189</v>
      </c>
      <c r="D944" s="1" t="s">
        <v>3190</v>
      </c>
      <c r="E944" s="1" t="s">
        <v>6</v>
      </c>
      <c r="F944" s="6">
        <v>7</v>
      </c>
      <c r="G944" s="3">
        <v>2019</v>
      </c>
      <c r="H944" s="3">
        <v>0</v>
      </c>
      <c r="I944" s="9" t="s">
        <v>6976</v>
      </c>
      <c r="J944" s="7">
        <f>COUNTIF('Purchases info'!$B$2:$B$3679,'Consumers info'!B944)</f>
        <v>1</v>
      </c>
      <c r="K944" s="7">
        <f t="shared" si="30"/>
        <v>0</v>
      </c>
      <c r="L944" s="7">
        <f t="shared" si="29"/>
        <v>0</v>
      </c>
      <c r="M944" s="7">
        <f>SUMIF('Purchases info'!$B$2:$B$3679,'Consumers info'!B944,'Purchases info'!$G$2:$G$3679)</f>
        <v>205</v>
      </c>
    </row>
    <row r="945" spans="2:13" x14ac:dyDescent="0.2">
      <c r="B945" s="3" t="s">
        <v>1367</v>
      </c>
      <c r="C945" s="1" t="s">
        <v>3189</v>
      </c>
      <c r="D945" s="1" t="s">
        <v>3190</v>
      </c>
      <c r="E945" s="1" t="s">
        <v>6</v>
      </c>
      <c r="F945" s="6">
        <v>7</v>
      </c>
      <c r="G945" s="3">
        <v>2019</v>
      </c>
      <c r="H945" s="3">
        <v>1</v>
      </c>
      <c r="I945" s="9" t="s">
        <v>6976</v>
      </c>
      <c r="J945" s="7">
        <f>COUNTIF('Purchases info'!$B$2:$B$3679,'Consumers info'!B945)</f>
        <v>1</v>
      </c>
      <c r="K945" s="7">
        <f t="shared" si="30"/>
        <v>0</v>
      </c>
      <c r="L945" s="7">
        <f t="shared" si="29"/>
        <v>0</v>
      </c>
      <c r="M945" s="7">
        <f>SUMIF('Purchases info'!$B$2:$B$3679,'Consumers info'!B945,'Purchases info'!$G$2:$G$3679)</f>
        <v>258</v>
      </c>
    </row>
    <row r="946" spans="2:13" x14ac:dyDescent="0.2">
      <c r="B946" s="3" t="s">
        <v>1368</v>
      </c>
      <c r="C946" s="1" t="s">
        <v>3189</v>
      </c>
      <c r="D946" s="1" t="s">
        <v>3190</v>
      </c>
      <c r="E946" s="1" t="s">
        <v>6</v>
      </c>
      <c r="F946" s="6">
        <v>7</v>
      </c>
      <c r="G946" s="3">
        <v>2019</v>
      </c>
      <c r="H946" s="3">
        <v>0</v>
      </c>
      <c r="I946" s="9" t="s">
        <v>6976</v>
      </c>
      <c r="J946" s="7">
        <f>COUNTIF('Purchases info'!$B$2:$B$3679,'Consumers info'!B946)</f>
        <v>1</v>
      </c>
      <c r="K946" s="7">
        <f t="shared" si="30"/>
        <v>0</v>
      </c>
      <c r="L946" s="7">
        <f t="shared" si="29"/>
        <v>0</v>
      </c>
      <c r="M946" s="7">
        <f>SUMIF('Purchases info'!$B$2:$B$3679,'Consumers info'!B946,'Purchases info'!$G$2:$G$3679)</f>
        <v>538</v>
      </c>
    </row>
    <row r="947" spans="2:13" x14ac:dyDescent="0.2">
      <c r="B947" s="3" t="s">
        <v>1369</v>
      </c>
      <c r="C947" s="1" t="s">
        <v>3189</v>
      </c>
      <c r="D947" s="1" t="s">
        <v>3190</v>
      </c>
      <c r="E947" s="1" t="s">
        <v>6</v>
      </c>
      <c r="F947" s="6">
        <v>7</v>
      </c>
      <c r="G947" s="3">
        <v>2019</v>
      </c>
      <c r="H947" s="3">
        <v>0</v>
      </c>
      <c r="I947" s="9" t="s">
        <v>6976</v>
      </c>
      <c r="J947" s="7">
        <f>COUNTIF('Purchases info'!$B$2:$B$3679,'Consumers info'!B947)</f>
        <v>1</v>
      </c>
      <c r="K947" s="7">
        <f t="shared" si="30"/>
        <v>0</v>
      </c>
      <c r="L947" s="7">
        <f t="shared" si="29"/>
        <v>0</v>
      </c>
      <c r="M947" s="7">
        <f>SUMIF('Purchases info'!$B$2:$B$3679,'Consumers info'!B947,'Purchases info'!$G$2:$G$3679)</f>
        <v>284</v>
      </c>
    </row>
    <row r="948" spans="2:13" x14ac:dyDescent="0.2">
      <c r="B948" s="3" t="s">
        <v>1370</v>
      </c>
      <c r="C948" s="1" t="s">
        <v>3189</v>
      </c>
      <c r="D948" s="1" t="s">
        <v>3190</v>
      </c>
      <c r="E948" s="1" t="s">
        <v>6</v>
      </c>
      <c r="F948" s="6">
        <v>7</v>
      </c>
      <c r="G948" s="3">
        <v>2019</v>
      </c>
      <c r="H948" s="3">
        <v>1</v>
      </c>
      <c r="I948" s="9" t="s">
        <v>6976</v>
      </c>
      <c r="J948" s="7">
        <f>COUNTIF('Purchases info'!$B$2:$B$3679,'Consumers info'!B948)</f>
        <v>1</v>
      </c>
      <c r="K948" s="7">
        <f t="shared" si="30"/>
        <v>0</v>
      </c>
      <c r="L948" s="7">
        <f t="shared" si="29"/>
        <v>0</v>
      </c>
      <c r="M948" s="7">
        <f>SUMIF('Purchases info'!$B$2:$B$3679,'Consumers info'!B948,'Purchases info'!$G$2:$G$3679)</f>
        <v>345</v>
      </c>
    </row>
    <row r="949" spans="2:13" x14ac:dyDescent="0.2">
      <c r="B949" s="3" t="s">
        <v>1371</v>
      </c>
      <c r="C949" s="1" t="s">
        <v>3189</v>
      </c>
      <c r="D949" s="1" t="s">
        <v>3190</v>
      </c>
      <c r="E949" s="1" t="s">
        <v>6</v>
      </c>
      <c r="F949" s="6">
        <v>7</v>
      </c>
      <c r="G949" s="3">
        <v>2019</v>
      </c>
      <c r="H949" s="3">
        <v>1</v>
      </c>
      <c r="I949" s="9" t="s">
        <v>6976</v>
      </c>
      <c r="J949" s="7">
        <f>COUNTIF('Purchases info'!$B$2:$B$3679,'Consumers info'!B949)</f>
        <v>1</v>
      </c>
      <c r="K949" s="7">
        <f t="shared" si="30"/>
        <v>0</v>
      </c>
      <c r="L949" s="7">
        <f t="shared" si="29"/>
        <v>0</v>
      </c>
      <c r="M949" s="7">
        <f>SUMIF('Purchases info'!$B$2:$B$3679,'Consumers info'!B949,'Purchases info'!$G$2:$G$3679)</f>
        <v>168</v>
      </c>
    </row>
    <row r="950" spans="2:13" x14ac:dyDescent="0.2">
      <c r="B950" s="3" t="s">
        <v>1372</v>
      </c>
      <c r="C950" s="1" t="s">
        <v>3189</v>
      </c>
      <c r="D950" s="1" t="s">
        <v>3190</v>
      </c>
      <c r="E950" s="1" t="s">
        <v>6</v>
      </c>
      <c r="F950" s="6">
        <v>7</v>
      </c>
      <c r="G950" s="3">
        <v>2019</v>
      </c>
      <c r="H950" s="3">
        <v>0</v>
      </c>
      <c r="I950" s="9" t="s">
        <v>6976</v>
      </c>
      <c r="J950" s="7">
        <f>COUNTIF('Purchases info'!$B$2:$B$3679,'Consumers info'!B950)</f>
        <v>1</v>
      </c>
      <c r="K950" s="7">
        <f t="shared" si="30"/>
        <v>0</v>
      </c>
      <c r="L950" s="7">
        <f t="shared" si="29"/>
        <v>0</v>
      </c>
      <c r="M950" s="7">
        <f>SUMIF('Purchases info'!$B$2:$B$3679,'Consumers info'!B950,'Purchases info'!$G$2:$G$3679)</f>
        <v>168</v>
      </c>
    </row>
    <row r="951" spans="2:13" x14ac:dyDescent="0.2">
      <c r="B951" s="3" t="s">
        <v>1373</v>
      </c>
      <c r="C951" s="1" t="s">
        <v>3189</v>
      </c>
      <c r="D951" s="1" t="s">
        <v>3190</v>
      </c>
      <c r="E951" s="1" t="s">
        <v>6</v>
      </c>
      <c r="F951" s="6">
        <v>7</v>
      </c>
      <c r="G951" s="3">
        <v>2019</v>
      </c>
      <c r="H951" s="3">
        <v>0</v>
      </c>
      <c r="I951" s="9" t="s">
        <v>6976</v>
      </c>
      <c r="J951" s="7">
        <f>COUNTIF('Purchases info'!$B$2:$B$3679,'Consumers info'!B951)</f>
        <v>1</v>
      </c>
      <c r="K951" s="7">
        <f t="shared" si="30"/>
        <v>0</v>
      </c>
      <c r="L951" s="7">
        <f t="shared" si="29"/>
        <v>0</v>
      </c>
      <c r="M951" s="7">
        <f>SUMIF('Purchases info'!$B$2:$B$3679,'Consumers info'!B951,'Purchases info'!$G$2:$G$3679)</f>
        <v>205</v>
      </c>
    </row>
    <row r="952" spans="2:13" x14ac:dyDescent="0.2">
      <c r="B952" s="3" t="s">
        <v>1374</v>
      </c>
      <c r="C952" s="1" t="s">
        <v>3189</v>
      </c>
      <c r="D952" s="1" t="s">
        <v>3190</v>
      </c>
      <c r="E952" s="1" t="s">
        <v>6</v>
      </c>
      <c r="F952" s="6">
        <v>7</v>
      </c>
      <c r="G952" s="3">
        <v>2019</v>
      </c>
      <c r="H952" s="3">
        <v>1</v>
      </c>
      <c r="I952" s="9" t="s">
        <v>6976</v>
      </c>
      <c r="J952" s="7">
        <f>COUNTIF('Purchases info'!$B$2:$B$3679,'Consumers info'!B952)</f>
        <v>1</v>
      </c>
      <c r="K952" s="7">
        <f t="shared" si="30"/>
        <v>0</v>
      </c>
      <c r="L952" s="7">
        <f t="shared" si="29"/>
        <v>0</v>
      </c>
      <c r="M952" s="7">
        <f>SUMIF('Purchases info'!$B$2:$B$3679,'Consumers info'!B952,'Purchases info'!$G$2:$G$3679)</f>
        <v>205</v>
      </c>
    </row>
    <row r="953" spans="2:13" x14ac:dyDescent="0.2">
      <c r="B953" s="3" t="s">
        <v>1375</v>
      </c>
      <c r="C953" s="1" t="s">
        <v>3189</v>
      </c>
      <c r="D953" s="1" t="s">
        <v>3190</v>
      </c>
      <c r="E953" s="1" t="s">
        <v>6</v>
      </c>
      <c r="F953" s="6">
        <v>7</v>
      </c>
      <c r="G953" s="3">
        <v>2019</v>
      </c>
      <c r="H953" s="3">
        <v>1</v>
      </c>
      <c r="I953" s="9" t="s">
        <v>6976</v>
      </c>
      <c r="J953" s="7">
        <f>COUNTIF('Purchases info'!$B$2:$B$3679,'Consumers info'!B953)</f>
        <v>1</v>
      </c>
      <c r="K953" s="7">
        <f t="shared" si="30"/>
        <v>0</v>
      </c>
      <c r="L953" s="7">
        <f t="shared" si="29"/>
        <v>0</v>
      </c>
      <c r="M953" s="7">
        <f>SUMIF('Purchases info'!$B$2:$B$3679,'Consumers info'!B953,'Purchases info'!$G$2:$G$3679)</f>
        <v>192</v>
      </c>
    </row>
    <row r="954" spans="2:13" x14ac:dyDescent="0.2">
      <c r="B954" s="3" t="s">
        <v>1376</v>
      </c>
      <c r="C954" s="1" t="s">
        <v>3189</v>
      </c>
      <c r="D954" s="1" t="s">
        <v>3190</v>
      </c>
      <c r="E954" s="1" t="s">
        <v>6</v>
      </c>
      <c r="F954" s="6">
        <v>7</v>
      </c>
      <c r="G954" s="3">
        <v>2019</v>
      </c>
      <c r="H954" s="3">
        <v>0</v>
      </c>
      <c r="I954" s="9" t="s">
        <v>6976</v>
      </c>
      <c r="J954" s="7">
        <f>COUNTIF('Purchases info'!$B$2:$B$3679,'Consumers info'!B954)</f>
        <v>1</v>
      </c>
      <c r="K954" s="7">
        <f t="shared" si="30"/>
        <v>0</v>
      </c>
      <c r="L954" s="7">
        <f t="shared" si="29"/>
        <v>0</v>
      </c>
      <c r="M954" s="7">
        <f>SUMIF('Purchases info'!$B$2:$B$3679,'Consumers info'!B954,'Purchases info'!$G$2:$G$3679)</f>
        <v>258</v>
      </c>
    </row>
    <row r="955" spans="2:13" x14ac:dyDescent="0.2">
      <c r="B955" s="3" t="s">
        <v>1377</v>
      </c>
      <c r="C955" s="1" t="s">
        <v>3189</v>
      </c>
      <c r="D955" s="1" t="s">
        <v>3190</v>
      </c>
      <c r="E955" s="1" t="s">
        <v>6</v>
      </c>
      <c r="F955" s="6">
        <v>7</v>
      </c>
      <c r="G955" s="3">
        <v>2019</v>
      </c>
      <c r="H955" s="3">
        <v>0</v>
      </c>
      <c r="I955" s="9" t="s">
        <v>6976</v>
      </c>
      <c r="J955" s="7">
        <f>COUNTIF('Purchases info'!$B$2:$B$3679,'Consumers info'!B955)</f>
        <v>1</v>
      </c>
      <c r="K955" s="7">
        <f t="shared" si="30"/>
        <v>0</v>
      </c>
      <c r="L955" s="7">
        <f t="shared" si="29"/>
        <v>0</v>
      </c>
      <c r="M955" s="7">
        <f>SUMIF('Purchases info'!$B$2:$B$3679,'Consumers info'!B955,'Purchases info'!$G$2:$G$3679)</f>
        <v>327</v>
      </c>
    </row>
    <row r="956" spans="2:13" x14ac:dyDescent="0.2">
      <c r="B956" s="3" t="s">
        <v>1378</v>
      </c>
      <c r="C956" s="1" t="s">
        <v>3189</v>
      </c>
      <c r="D956" s="1" t="s">
        <v>3190</v>
      </c>
      <c r="E956" s="1" t="s">
        <v>6</v>
      </c>
      <c r="F956" s="6">
        <v>7</v>
      </c>
      <c r="G956" s="3">
        <v>2019</v>
      </c>
      <c r="H956" s="3">
        <v>0</v>
      </c>
      <c r="I956" s="9" t="s">
        <v>6976</v>
      </c>
      <c r="J956" s="7">
        <f>COUNTIF('Purchases info'!$B$2:$B$3679,'Consumers info'!B956)</f>
        <v>1</v>
      </c>
      <c r="K956" s="7">
        <f t="shared" si="30"/>
        <v>0</v>
      </c>
      <c r="L956" s="7">
        <f t="shared" si="29"/>
        <v>0</v>
      </c>
      <c r="M956" s="7">
        <f>SUMIF('Purchases info'!$B$2:$B$3679,'Consumers info'!B956,'Purchases info'!$G$2:$G$3679)</f>
        <v>261</v>
      </c>
    </row>
    <row r="957" spans="2:13" x14ac:dyDescent="0.2">
      <c r="B957" s="3" t="s">
        <v>1379</v>
      </c>
      <c r="C957" s="1" t="s">
        <v>3189</v>
      </c>
      <c r="D957" s="1" t="s">
        <v>3190</v>
      </c>
      <c r="E957" s="1" t="s">
        <v>6</v>
      </c>
      <c r="F957" s="6">
        <v>7</v>
      </c>
      <c r="G957" s="3">
        <v>2019</v>
      </c>
      <c r="H957" s="3">
        <v>0</v>
      </c>
      <c r="I957" s="9" t="s">
        <v>6976</v>
      </c>
      <c r="J957" s="7">
        <f>COUNTIF('Purchases info'!$B$2:$B$3679,'Consumers info'!B957)</f>
        <v>1</v>
      </c>
      <c r="K957" s="7">
        <f t="shared" si="30"/>
        <v>0</v>
      </c>
      <c r="L957" s="7">
        <f t="shared" si="29"/>
        <v>0</v>
      </c>
      <c r="M957" s="7">
        <f>SUMIF('Purchases info'!$B$2:$B$3679,'Consumers info'!B957,'Purchases info'!$G$2:$G$3679)</f>
        <v>447</v>
      </c>
    </row>
    <row r="958" spans="2:13" x14ac:dyDescent="0.2">
      <c r="B958" s="3" t="s">
        <v>1380</v>
      </c>
      <c r="C958" s="1" t="s">
        <v>3189</v>
      </c>
      <c r="D958" s="1" t="s">
        <v>3190</v>
      </c>
      <c r="E958" s="1" t="s">
        <v>6</v>
      </c>
      <c r="F958" s="6">
        <v>7</v>
      </c>
      <c r="G958" s="3">
        <v>2019</v>
      </c>
      <c r="H958" s="3">
        <v>0</v>
      </c>
      <c r="I958" s="9" t="s">
        <v>6976</v>
      </c>
      <c r="J958" s="7">
        <f>COUNTIF('Purchases info'!$B$2:$B$3679,'Consumers info'!B958)</f>
        <v>1</v>
      </c>
      <c r="K958" s="7">
        <f t="shared" si="30"/>
        <v>0</v>
      </c>
      <c r="L958" s="7">
        <f t="shared" si="29"/>
        <v>0</v>
      </c>
      <c r="M958" s="7">
        <f>SUMIF('Purchases info'!$B$2:$B$3679,'Consumers info'!B958,'Purchases info'!$G$2:$G$3679)</f>
        <v>144</v>
      </c>
    </row>
    <row r="959" spans="2:13" x14ac:dyDescent="0.2">
      <c r="B959" s="3" t="s">
        <v>1381</v>
      </c>
      <c r="C959" s="1" t="s">
        <v>3189</v>
      </c>
      <c r="D959" s="1" t="s">
        <v>3190</v>
      </c>
      <c r="E959" s="1" t="s">
        <v>3203</v>
      </c>
      <c r="F959" s="6">
        <v>7</v>
      </c>
      <c r="G959" s="3">
        <v>2019</v>
      </c>
      <c r="H959" s="3">
        <v>1</v>
      </c>
      <c r="I959" s="9" t="s">
        <v>6976</v>
      </c>
      <c r="J959" s="7">
        <f>COUNTIF('Purchases info'!$B$2:$B$3679,'Consumers info'!B959)</f>
        <v>1</v>
      </c>
      <c r="K959" s="7">
        <f t="shared" si="30"/>
        <v>0</v>
      </c>
      <c r="L959" s="7">
        <f t="shared" si="29"/>
        <v>0</v>
      </c>
      <c r="M959" s="7">
        <f>SUMIF('Purchases info'!$B$2:$B$3679,'Consumers info'!B959,'Purchases info'!$G$2:$G$3679)</f>
        <v>168</v>
      </c>
    </row>
    <row r="960" spans="2:13" x14ac:dyDescent="0.2">
      <c r="B960" s="3" t="s">
        <v>1382</v>
      </c>
      <c r="C960" s="1" t="s">
        <v>3189</v>
      </c>
      <c r="D960" s="1" t="s">
        <v>3190</v>
      </c>
      <c r="E960" s="1" t="s">
        <v>6</v>
      </c>
      <c r="F960" s="6">
        <v>7</v>
      </c>
      <c r="G960" s="3">
        <v>2019</v>
      </c>
      <c r="H960" s="3">
        <v>0</v>
      </c>
      <c r="I960" s="9" t="s">
        <v>6976</v>
      </c>
      <c r="J960" s="7">
        <f>COUNTIF('Purchases info'!$B$2:$B$3679,'Consumers info'!B960)</f>
        <v>1</v>
      </c>
      <c r="K960" s="7">
        <f t="shared" si="30"/>
        <v>0</v>
      </c>
      <c r="L960" s="7">
        <f t="shared" si="29"/>
        <v>0</v>
      </c>
      <c r="M960" s="7">
        <f>SUMIF('Purchases info'!$B$2:$B$3679,'Consumers info'!B960,'Purchases info'!$G$2:$G$3679)</f>
        <v>205</v>
      </c>
    </row>
    <row r="961" spans="2:13" x14ac:dyDescent="0.2">
      <c r="B961" s="3" t="s">
        <v>1383</v>
      </c>
      <c r="C961" s="1" t="s">
        <v>3189</v>
      </c>
      <c r="D961" s="1" t="s">
        <v>3190</v>
      </c>
      <c r="E961" s="1" t="s">
        <v>6</v>
      </c>
      <c r="F961" s="6">
        <v>7</v>
      </c>
      <c r="G961" s="3">
        <v>2019</v>
      </c>
      <c r="H961" s="3">
        <v>0</v>
      </c>
      <c r="I961" s="9" t="s">
        <v>6976</v>
      </c>
      <c r="J961" s="7">
        <f>COUNTIF('Purchases info'!$B$2:$B$3679,'Consumers info'!B961)</f>
        <v>1</v>
      </c>
      <c r="K961" s="7">
        <f t="shared" si="30"/>
        <v>0</v>
      </c>
      <c r="L961" s="7">
        <f t="shared" si="29"/>
        <v>0</v>
      </c>
      <c r="M961" s="7">
        <f>SUMIF('Purchases info'!$B$2:$B$3679,'Consumers info'!B961,'Purchases info'!$G$2:$G$3679)</f>
        <v>210</v>
      </c>
    </row>
    <row r="962" spans="2:13" x14ac:dyDescent="0.2">
      <c r="B962" s="3" t="s">
        <v>1384</v>
      </c>
      <c r="C962" s="1" t="s">
        <v>3189</v>
      </c>
      <c r="D962" s="1" t="s">
        <v>3190</v>
      </c>
      <c r="E962" s="1" t="s">
        <v>6</v>
      </c>
      <c r="F962" s="6">
        <v>7</v>
      </c>
      <c r="G962" s="3">
        <v>2019</v>
      </c>
      <c r="H962" s="3">
        <v>0</v>
      </c>
      <c r="I962" s="9" t="s">
        <v>6976</v>
      </c>
      <c r="J962" s="7">
        <f>COUNTIF('Purchases info'!$B$2:$B$3679,'Consumers info'!B962)</f>
        <v>1</v>
      </c>
      <c r="K962" s="7">
        <f t="shared" si="30"/>
        <v>0</v>
      </c>
      <c r="L962" s="7">
        <f t="shared" si="29"/>
        <v>0</v>
      </c>
      <c r="M962" s="7">
        <f>SUMIF('Purchases info'!$B$2:$B$3679,'Consumers info'!B962,'Purchases info'!$G$2:$G$3679)</f>
        <v>240</v>
      </c>
    </row>
    <row r="963" spans="2:13" x14ac:dyDescent="0.2">
      <c r="B963" s="3" t="s">
        <v>1385</v>
      </c>
      <c r="C963" s="1" t="s">
        <v>3189</v>
      </c>
      <c r="D963" s="1" t="s">
        <v>3190</v>
      </c>
      <c r="E963" s="1" t="s">
        <v>6</v>
      </c>
      <c r="F963" s="6">
        <v>7</v>
      </c>
      <c r="G963" s="3">
        <v>2019</v>
      </c>
      <c r="H963" s="3">
        <v>0</v>
      </c>
      <c r="I963" s="9" t="s">
        <v>6976</v>
      </c>
      <c r="J963" s="7">
        <f>COUNTIF('Purchases info'!$B$2:$B$3679,'Consumers info'!B963)</f>
        <v>1</v>
      </c>
      <c r="K963" s="7">
        <f t="shared" si="30"/>
        <v>0</v>
      </c>
      <c r="L963" s="7">
        <f t="shared" ref="L963:L1026" si="31">IF(J963&gt;1,IF(I963="Active",1,0),0)</f>
        <v>0</v>
      </c>
      <c r="M963" s="7">
        <f>SUMIF('Purchases info'!$B$2:$B$3679,'Consumers info'!B963,'Purchases info'!$G$2:$G$3679)</f>
        <v>255</v>
      </c>
    </row>
    <row r="964" spans="2:13" x14ac:dyDescent="0.2">
      <c r="B964" s="3" t="s">
        <v>1386</v>
      </c>
      <c r="C964" s="1" t="s">
        <v>3189</v>
      </c>
      <c r="D964" s="1" t="s">
        <v>3190</v>
      </c>
      <c r="E964" s="1" t="s">
        <v>6</v>
      </c>
      <c r="F964" s="6">
        <v>7</v>
      </c>
      <c r="G964" s="3">
        <v>2019</v>
      </c>
      <c r="H964" s="3">
        <v>0</v>
      </c>
      <c r="I964" s="9" t="s">
        <v>6976</v>
      </c>
      <c r="J964" s="7">
        <f>COUNTIF('Purchases info'!$B$2:$B$3679,'Consumers info'!B964)</f>
        <v>1</v>
      </c>
      <c r="K964" s="7">
        <f t="shared" si="30"/>
        <v>0</v>
      </c>
      <c r="L964" s="7">
        <f t="shared" si="31"/>
        <v>0</v>
      </c>
      <c r="M964" s="7">
        <f>SUMIF('Purchases info'!$B$2:$B$3679,'Consumers info'!B964,'Purchases info'!$G$2:$G$3679)</f>
        <v>327</v>
      </c>
    </row>
    <row r="965" spans="2:13" x14ac:dyDescent="0.2">
      <c r="B965" s="3" t="s">
        <v>1387</v>
      </c>
      <c r="C965" s="1" t="s">
        <v>3189</v>
      </c>
      <c r="D965" s="1" t="s">
        <v>3190</v>
      </c>
      <c r="E965" s="1" t="s">
        <v>6</v>
      </c>
      <c r="F965" s="6">
        <v>7</v>
      </c>
      <c r="G965" s="3">
        <v>2019</v>
      </c>
      <c r="H965" s="3">
        <v>0</v>
      </c>
      <c r="I965" s="9" t="s">
        <v>6976</v>
      </c>
      <c r="J965" s="7">
        <f>COUNTIF('Purchases info'!$B$2:$B$3679,'Consumers info'!B965)</f>
        <v>1</v>
      </c>
      <c r="K965" s="7">
        <f t="shared" si="30"/>
        <v>0</v>
      </c>
      <c r="L965" s="7">
        <f t="shared" si="31"/>
        <v>0</v>
      </c>
      <c r="M965" s="7">
        <f>SUMIF('Purchases info'!$B$2:$B$3679,'Consumers info'!B965,'Purchases info'!$G$2:$G$3679)</f>
        <v>258</v>
      </c>
    </row>
    <row r="966" spans="2:13" x14ac:dyDescent="0.2">
      <c r="B966" s="3" t="s">
        <v>1388</v>
      </c>
      <c r="C966" s="1" t="s">
        <v>3189</v>
      </c>
      <c r="D966" s="1" t="s">
        <v>3190</v>
      </c>
      <c r="E966" s="1" t="s">
        <v>6</v>
      </c>
      <c r="F966" s="6">
        <v>7</v>
      </c>
      <c r="G966" s="3">
        <v>2019</v>
      </c>
      <c r="H966" s="3">
        <v>1</v>
      </c>
      <c r="I966" s="9" t="s">
        <v>6976</v>
      </c>
      <c r="J966" s="7">
        <f>COUNTIF('Purchases info'!$B$2:$B$3679,'Consumers info'!B966)</f>
        <v>1</v>
      </c>
      <c r="K966" s="7">
        <f t="shared" si="30"/>
        <v>0</v>
      </c>
      <c r="L966" s="7">
        <f t="shared" si="31"/>
        <v>0</v>
      </c>
      <c r="M966" s="7">
        <f>SUMIF('Purchases info'!$B$2:$B$3679,'Consumers info'!B966,'Purchases info'!$G$2:$G$3679)</f>
        <v>312</v>
      </c>
    </row>
    <row r="967" spans="2:13" x14ac:dyDescent="0.2">
      <c r="B967" s="3" t="s">
        <v>1389</v>
      </c>
      <c r="C967" s="1" t="s">
        <v>3189</v>
      </c>
      <c r="D967" s="1" t="s">
        <v>3190</v>
      </c>
      <c r="E967" s="1" t="s">
        <v>6</v>
      </c>
      <c r="F967" s="6">
        <v>7</v>
      </c>
      <c r="G967" s="3">
        <v>2019</v>
      </c>
      <c r="H967" s="3">
        <v>0</v>
      </c>
      <c r="I967" s="9" t="s">
        <v>6976</v>
      </c>
      <c r="J967" s="7">
        <f>COUNTIF('Purchases info'!$B$2:$B$3679,'Consumers info'!B967)</f>
        <v>1</v>
      </c>
      <c r="K967" s="7">
        <f t="shared" si="30"/>
        <v>0</v>
      </c>
      <c r="L967" s="7">
        <f t="shared" si="31"/>
        <v>0</v>
      </c>
      <c r="M967" s="7">
        <f>SUMIF('Purchases info'!$B$2:$B$3679,'Consumers info'!B967,'Purchases info'!$G$2:$G$3679)</f>
        <v>345</v>
      </c>
    </row>
    <row r="968" spans="2:13" x14ac:dyDescent="0.2">
      <c r="B968" s="3" t="s">
        <v>1390</v>
      </c>
      <c r="C968" s="1" t="s">
        <v>3189</v>
      </c>
      <c r="D968" s="1" t="s">
        <v>3190</v>
      </c>
      <c r="E968" s="1" t="s">
        <v>3201</v>
      </c>
      <c r="F968" s="6">
        <v>7</v>
      </c>
      <c r="G968" s="3">
        <v>2019</v>
      </c>
      <c r="H968" s="3">
        <v>1</v>
      </c>
      <c r="I968" s="9" t="s">
        <v>6976</v>
      </c>
      <c r="J968" s="7">
        <f>COUNTIF('Purchases info'!$B$2:$B$3679,'Consumers info'!B968)</f>
        <v>1</v>
      </c>
      <c r="K968" s="7">
        <f t="shared" si="30"/>
        <v>0</v>
      </c>
      <c r="L968" s="7">
        <f t="shared" si="31"/>
        <v>0</v>
      </c>
      <c r="M968" s="7">
        <f>SUMIF('Purchases info'!$B$2:$B$3679,'Consumers info'!B968,'Purchases info'!$G$2:$G$3679)</f>
        <v>172</v>
      </c>
    </row>
    <row r="969" spans="2:13" x14ac:dyDescent="0.2">
      <c r="B969" s="3" t="s">
        <v>1391</v>
      </c>
      <c r="C969" s="1" t="s">
        <v>3189</v>
      </c>
      <c r="D969" s="1" t="s">
        <v>3190</v>
      </c>
      <c r="E969" s="1" t="s">
        <v>3203</v>
      </c>
      <c r="F969" s="6">
        <v>7</v>
      </c>
      <c r="G969" s="3">
        <v>2019</v>
      </c>
      <c r="H969" s="3">
        <v>1</v>
      </c>
      <c r="I969" s="9" t="s">
        <v>6976</v>
      </c>
      <c r="J969" s="7">
        <f>COUNTIF('Purchases info'!$B$2:$B$3679,'Consumers info'!B969)</f>
        <v>1</v>
      </c>
      <c r="K969" s="7">
        <f t="shared" si="30"/>
        <v>0</v>
      </c>
      <c r="L969" s="7">
        <f t="shared" si="31"/>
        <v>0</v>
      </c>
      <c r="M969" s="7">
        <f>SUMIF('Purchases info'!$B$2:$B$3679,'Consumers info'!B969,'Purchases info'!$G$2:$G$3679)</f>
        <v>240</v>
      </c>
    </row>
    <row r="970" spans="2:13" x14ac:dyDescent="0.2">
      <c r="B970" s="3" t="s">
        <v>1392</v>
      </c>
      <c r="C970" s="1" t="s">
        <v>3189</v>
      </c>
      <c r="D970" s="1" t="s">
        <v>3190</v>
      </c>
      <c r="E970" s="1" t="s">
        <v>6</v>
      </c>
      <c r="F970" s="6">
        <v>7</v>
      </c>
      <c r="G970" s="3">
        <v>2019</v>
      </c>
      <c r="H970" s="3">
        <v>1</v>
      </c>
      <c r="I970" s="9" t="s">
        <v>6976</v>
      </c>
      <c r="J970" s="7">
        <f>COUNTIF('Purchases info'!$B$2:$B$3679,'Consumers info'!B970)</f>
        <v>1</v>
      </c>
      <c r="K970" s="7">
        <f t="shared" si="30"/>
        <v>0</v>
      </c>
      <c r="L970" s="7">
        <f t="shared" si="31"/>
        <v>0</v>
      </c>
      <c r="M970" s="7">
        <f>SUMIF('Purchases info'!$B$2:$B$3679,'Consumers info'!B970,'Purchases info'!$G$2:$G$3679)</f>
        <v>345</v>
      </c>
    </row>
    <row r="971" spans="2:13" x14ac:dyDescent="0.2">
      <c r="B971" s="3" t="s">
        <v>1393</v>
      </c>
      <c r="C971" s="1" t="s">
        <v>3189</v>
      </c>
      <c r="D971" s="1" t="s">
        <v>3190</v>
      </c>
      <c r="E971" s="1" t="s">
        <v>3203</v>
      </c>
      <c r="F971" s="6">
        <v>7</v>
      </c>
      <c r="G971" s="3">
        <v>2019</v>
      </c>
      <c r="H971" s="3">
        <v>1</v>
      </c>
      <c r="I971" s="9" t="s">
        <v>6976</v>
      </c>
      <c r="J971" s="7">
        <f>COUNTIF('Purchases info'!$B$2:$B$3679,'Consumers info'!B971)</f>
        <v>1</v>
      </c>
      <c r="K971" s="7">
        <f t="shared" si="30"/>
        <v>0</v>
      </c>
      <c r="L971" s="7">
        <f t="shared" si="31"/>
        <v>0</v>
      </c>
      <c r="M971" s="7">
        <f>SUMIF('Purchases info'!$B$2:$B$3679,'Consumers info'!B971,'Purchases info'!$G$2:$G$3679)</f>
        <v>144</v>
      </c>
    </row>
    <row r="972" spans="2:13" x14ac:dyDescent="0.2">
      <c r="B972" s="3" t="s">
        <v>1394</v>
      </c>
      <c r="C972" s="1" t="s">
        <v>3189</v>
      </c>
      <c r="D972" s="1" t="s">
        <v>3190</v>
      </c>
      <c r="E972" s="1" t="s">
        <v>3200</v>
      </c>
      <c r="F972" s="6">
        <v>7</v>
      </c>
      <c r="G972" s="3">
        <v>2019</v>
      </c>
      <c r="H972" s="3">
        <v>0</v>
      </c>
      <c r="I972" s="9" t="s">
        <v>6976</v>
      </c>
      <c r="J972" s="7">
        <f>COUNTIF('Purchases info'!$B$2:$B$3679,'Consumers info'!B972)</f>
        <v>1</v>
      </c>
      <c r="K972" s="7">
        <f t="shared" si="30"/>
        <v>0</v>
      </c>
      <c r="L972" s="7">
        <f t="shared" si="31"/>
        <v>0</v>
      </c>
      <c r="M972" s="7">
        <f>SUMIF('Purchases info'!$B$2:$B$3679,'Consumers info'!B972,'Purchases info'!$G$2:$G$3679)</f>
        <v>210</v>
      </c>
    </row>
    <row r="973" spans="2:13" x14ac:dyDescent="0.2">
      <c r="B973" s="3" t="s">
        <v>1395</v>
      </c>
      <c r="C973" s="1" t="s">
        <v>3189</v>
      </c>
      <c r="D973" s="1" t="s">
        <v>3190</v>
      </c>
      <c r="E973" s="1" t="s">
        <v>6</v>
      </c>
      <c r="F973" s="6">
        <v>7</v>
      </c>
      <c r="G973" s="3">
        <v>2019</v>
      </c>
      <c r="H973" s="3">
        <v>0</v>
      </c>
      <c r="I973" s="9" t="s">
        <v>6976</v>
      </c>
      <c r="J973" s="7">
        <f>COUNTIF('Purchases info'!$B$2:$B$3679,'Consumers info'!B973)</f>
        <v>1</v>
      </c>
      <c r="K973" s="7">
        <f t="shared" si="30"/>
        <v>0</v>
      </c>
      <c r="L973" s="7">
        <f t="shared" si="31"/>
        <v>0</v>
      </c>
      <c r="M973" s="7">
        <f>SUMIF('Purchases info'!$B$2:$B$3679,'Consumers info'!B973,'Purchases info'!$G$2:$G$3679)</f>
        <v>313</v>
      </c>
    </row>
    <row r="974" spans="2:13" x14ac:dyDescent="0.2">
      <c r="B974" s="3" t="s">
        <v>1396</v>
      </c>
      <c r="C974" s="1" t="s">
        <v>3189</v>
      </c>
      <c r="D974" s="1" t="s">
        <v>3190</v>
      </c>
      <c r="E974" s="1" t="s">
        <v>3201</v>
      </c>
      <c r="F974" s="6">
        <v>7</v>
      </c>
      <c r="G974" s="3">
        <v>2019</v>
      </c>
      <c r="H974" s="3">
        <v>0</v>
      </c>
      <c r="I974" s="9" t="s">
        <v>6976</v>
      </c>
      <c r="J974" s="7">
        <f>COUNTIF('Purchases info'!$B$2:$B$3679,'Consumers info'!B974)</f>
        <v>1</v>
      </c>
      <c r="K974" s="7">
        <f t="shared" si="30"/>
        <v>0</v>
      </c>
      <c r="L974" s="7">
        <f t="shared" si="31"/>
        <v>0</v>
      </c>
      <c r="M974" s="7">
        <f>SUMIF('Purchases info'!$B$2:$B$3679,'Consumers info'!B974,'Purchases info'!$G$2:$G$3679)</f>
        <v>313</v>
      </c>
    </row>
    <row r="975" spans="2:13" x14ac:dyDescent="0.2">
      <c r="B975" s="3" t="s">
        <v>1397</v>
      </c>
      <c r="C975" s="1" t="s">
        <v>3189</v>
      </c>
      <c r="D975" s="1" t="s">
        <v>3190</v>
      </c>
      <c r="E975" s="1" t="s">
        <v>3201</v>
      </c>
      <c r="F975" s="6">
        <v>7</v>
      </c>
      <c r="G975" s="3">
        <v>2019</v>
      </c>
      <c r="H975" s="3">
        <v>0</v>
      </c>
      <c r="I975" s="9" t="s">
        <v>6976</v>
      </c>
      <c r="J975" s="7">
        <f>COUNTIF('Purchases info'!$B$2:$B$3679,'Consumers info'!B975)</f>
        <v>1</v>
      </c>
      <c r="K975" s="7">
        <f t="shared" si="30"/>
        <v>0</v>
      </c>
      <c r="L975" s="7">
        <f t="shared" si="31"/>
        <v>0</v>
      </c>
      <c r="M975" s="7">
        <f>SUMIF('Purchases info'!$B$2:$B$3679,'Consumers info'!B975,'Purchases info'!$G$2:$G$3679)</f>
        <v>951</v>
      </c>
    </row>
    <row r="976" spans="2:13" x14ac:dyDescent="0.2">
      <c r="B976" s="3" t="s">
        <v>1398</v>
      </c>
      <c r="C976" s="1" t="s">
        <v>3189</v>
      </c>
      <c r="D976" s="1" t="s">
        <v>3190</v>
      </c>
      <c r="E976" s="1" t="s">
        <v>6</v>
      </c>
      <c r="F976" s="6">
        <v>7</v>
      </c>
      <c r="G976" s="3">
        <v>2019</v>
      </c>
      <c r="H976" s="3">
        <v>0</v>
      </c>
      <c r="I976" s="9" t="s">
        <v>6976</v>
      </c>
      <c r="J976" s="7">
        <f>COUNTIF('Purchases info'!$B$2:$B$3679,'Consumers info'!B976)</f>
        <v>1</v>
      </c>
      <c r="K976" s="7">
        <f t="shared" si="30"/>
        <v>0</v>
      </c>
      <c r="L976" s="7">
        <f t="shared" si="31"/>
        <v>0</v>
      </c>
      <c r="M976" s="7">
        <f>SUMIF('Purchases info'!$B$2:$B$3679,'Consumers info'!B976,'Purchases info'!$G$2:$G$3679)</f>
        <v>447</v>
      </c>
    </row>
    <row r="977" spans="2:13" x14ac:dyDescent="0.2">
      <c r="B977" s="3" t="s">
        <v>1399</v>
      </c>
      <c r="C977" s="1" t="s">
        <v>3189</v>
      </c>
      <c r="D977" s="1" t="s">
        <v>3190</v>
      </c>
      <c r="E977" s="1" t="s">
        <v>6</v>
      </c>
      <c r="F977" s="6">
        <v>7</v>
      </c>
      <c r="G977" s="3">
        <v>2019</v>
      </c>
      <c r="H977" s="3">
        <v>1</v>
      </c>
      <c r="I977" s="9" t="s">
        <v>6976</v>
      </c>
      <c r="J977" s="7">
        <f>COUNTIF('Purchases info'!$B$2:$B$3679,'Consumers info'!B977)</f>
        <v>1</v>
      </c>
      <c r="K977" s="7">
        <f t="shared" si="30"/>
        <v>0</v>
      </c>
      <c r="L977" s="7">
        <f t="shared" si="31"/>
        <v>0</v>
      </c>
      <c r="M977" s="7">
        <f>SUMIF('Purchases info'!$B$2:$B$3679,'Consumers info'!B977,'Purchases info'!$G$2:$G$3679)</f>
        <v>168</v>
      </c>
    </row>
    <row r="978" spans="2:13" x14ac:dyDescent="0.2">
      <c r="B978" s="3" t="s">
        <v>1400</v>
      </c>
      <c r="C978" s="1" t="s">
        <v>3189</v>
      </c>
      <c r="D978" s="1" t="s">
        <v>3190</v>
      </c>
      <c r="E978" s="1" t="s">
        <v>3201</v>
      </c>
      <c r="F978" s="6">
        <v>7</v>
      </c>
      <c r="G978" s="3">
        <v>2019</v>
      </c>
      <c r="H978" s="3">
        <v>0</v>
      </c>
      <c r="I978" s="9" t="s">
        <v>6976</v>
      </c>
      <c r="J978" s="7">
        <f>COUNTIF('Purchases info'!$B$2:$B$3679,'Consumers info'!B978)</f>
        <v>1</v>
      </c>
      <c r="K978" s="7">
        <f t="shared" si="30"/>
        <v>0</v>
      </c>
      <c r="L978" s="7">
        <f t="shared" si="31"/>
        <v>0</v>
      </c>
      <c r="M978" s="7">
        <f>SUMIF('Purchases info'!$B$2:$B$3679,'Consumers info'!B978,'Purchases info'!$G$2:$G$3679)</f>
        <v>192</v>
      </c>
    </row>
    <row r="979" spans="2:13" x14ac:dyDescent="0.2">
      <c r="B979" s="3" t="s">
        <v>1401</v>
      </c>
      <c r="C979" s="1" t="s">
        <v>3189</v>
      </c>
      <c r="D979" s="1" t="s">
        <v>3190</v>
      </c>
      <c r="E979" s="1" t="s">
        <v>3203</v>
      </c>
      <c r="F979" s="6">
        <v>7</v>
      </c>
      <c r="G979" s="3">
        <v>2019</v>
      </c>
      <c r="H979" s="3">
        <v>0</v>
      </c>
      <c r="I979" s="9" t="s">
        <v>6976</v>
      </c>
      <c r="J979" s="7">
        <f>COUNTIF('Purchases info'!$B$2:$B$3679,'Consumers info'!B979)</f>
        <v>1</v>
      </c>
      <c r="K979" s="7">
        <f t="shared" si="30"/>
        <v>0</v>
      </c>
      <c r="L979" s="7">
        <f t="shared" si="31"/>
        <v>0</v>
      </c>
      <c r="M979" s="7">
        <f>SUMIF('Purchases info'!$B$2:$B$3679,'Consumers info'!B979,'Purchases info'!$G$2:$G$3679)</f>
        <v>313</v>
      </c>
    </row>
    <row r="980" spans="2:13" x14ac:dyDescent="0.2">
      <c r="B980" s="3" t="s">
        <v>1402</v>
      </c>
      <c r="C980" s="1" t="s">
        <v>3189</v>
      </c>
      <c r="D980" s="1" t="s">
        <v>3190</v>
      </c>
      <c r="E980" s="1" t="s">
        <v>6</v>
      </c>
      <c r="F980" s="6">
        <v>7</v>
      </c>
      <c r="G980" s="3">
        <v>2019</v>
      </c>
      <c r="H980" s="3">
        <v>1</v>
      </c>
      <c r="I980" s="9" t="s">
        <v>6976</v>
      </c>
      <c r="J980" s="7">
        <f>COUNTIF('Purchases info'!$B$2:$B$3679,'Consumers info'!B980)</f>
        <v>1</v>
      </c>
      <c r="K980" s="7">
        <f t="shared" si="30"/>
        <v>0</v>
      </c>
      <c r="L980" s="7">
        <f t="shared" si="31"/>
        <v>0</v>
      </c>
      <c r="M980" s="7">
        <f>SUMIF('Purchases info'!$B$2:$B$3679,'Consumers info'!B980,'Purchases info'!$G$2:$G$3679)</f>
        <v>526</v>
      </c>
    </row>
    <row r="981" spans="2:13" x14ac:dyDescent="0.2">
      <c r="B981" s="3" t="s">
        <v>1403</v>
      </c>
      <c r="C981" s="1" t="s">
        <v>3189</v>
      </c>
      <c r="D981" s="1" t="s">
        <v>3190</v>
      </c>
      <c r="E981" s="1" t="s">
        <v>3200</v>
      </c>
      <c r="F981" s="6">
        <v>7</v>
      </c>
      <c r="G981" s="3">
        <v>2019</v>
      </c>
      <c r="H981" s="3">
        <v>0</v>
      </c>
      <c r="I981" s="9" t="s">
        <v>6976</v>
      </c>
      <c r="J981" s="7">
        <f>COUNTIF('Purchases info'!$B$2:$B$3679,'Consumers info'!B981)</f>
        <v>1</v>
      </c>
      <c r="K981" s="7">
        <f t="shared" si="30"/>
        <v>0</v>
      </c>
      <c r="L981" s="7">
        <f t="shared" si="31"/>
        <v>0</v>
      </c>
      <c r="M981" s="7">
        <f>SUMIF('Purchases info'!$B$2:$B$3679,'Consumers info'!B981,'Purchases info'!$G$2:$G$3679)</f>
        <v>1491</v>
      </c>
    </row>
    <row r="982" spans="2:13" x14ac:dyDescent="0.2">
      <c r="B982" s="3" t="s">
        <v>1404</v>
      </c>
      <c r="C982" s="1" t="s">
        <v>3189</v>
      </c>
      <c r="D982" s="1" t="s">
        <v>3190</v>
      </c>
      <c r="E982" s="1" t="s">
        <v>3200</v>
      </c>
      <c r="F982" s="6">
        <v>7</v>
      </c>
      <c r="G982" s="3">
        <v>2019</v>
      </c>
      <c r="H982" s="3">
        <v>0</v>
      </c>
      <c r="I982" s="9" t="s">
        <v>6976</v>
      </c>
      <c r="J982" s="7">
        <f>COUNTIF('Purchases info'!$B$2:$B$3679,'Consumers info'!B982)</f>
        <v>1</v>
      </c>
      <c r="K982" s="7">
        <f t="shared" ref="K982:K1045" si="32">IF(J982=1,IF(I982="Active",1,0),0)</f>
        <v>0</v>
      </c>
      <c r="L982" s="7">
        <f t="shared" si="31"/>
        <v>0</v>
      </c>
      <c r="M982" s="7">
        <f>SUMIF('Purchases info'!$B$2:$B$3679,'Consumers info'!B982,'Purchases info'!$G$2:$G$3679)</f>
        <v>383</v>
      </c>
    </row>
    <row r="983" spans="2:13" x14ac:dyDescent="0.2">
      <c r="B983" s="3" t="s">
        <v>1405</v>
      </c>
      <c r="C983" s="1" t="s">
        <v>3189</v>
      </c>
      <c r="D983" s="1" t="s">
        <v>3190</v>
      </c>
      <c r="E983" s="1" t="s">
        <v>3203</v>
      </c>
      <c r="F983" s="6">
        <v>7</v>
      </c>
      <c r="G983" s="3">
        <v>2019</v>
      </c>
      <c r="H983" s="3">
        <v>1</v>
      </c>
      <c r="I983" s="9" t="s">
        <v>6976</v>
      </c>
      <c r="J983" s="7">
        <f>COUNTIF('Purchases info'!$B$2:$B$3679,'Consumers info'!B983)</f>
        <v>1</v>
      </c>
      <c r="K983" s="7">
        <f t="shared" si="32"/>
        <v>0</v>
      </c>
      <c r="L983" s="7">
        <f t="shared" si="31"/>
        <v>0</v>
      </c>
      <c r="M983" s="7">
        <f>SUMIF('Purchases info'!$B$2:$B$3679,'Consumers info'!B983,'Purchases info'!$G$2:$G$3679)</f>
        <v>168</v>
      </c>
    </row>
    <row r="984" spans="2:13" x14ac:dyDescent="0.2">
      <c r="B984" s="3" t="s">
        <v>1406</v>
      </c>
      <c r="C984" s="1" t="s">
        <v>3189</v>
      </c>
      <c r="D984" s="1" t="s">
        <v>3190</v>
      </c>
      <c r="E984" s="1" t="s">
        <v>3201</v>
      </c>
      <c r="F984" s="6">
        <v>7</v>
      </c>
      <c r="G984" s="3">
        <v>2019</v>
      </c>
      <c r="H984" s="3">
        <v>1</v>
      </c>
      <c r="I984" s="9" t="s">
        <v>6976</v>
      </c>
      <c r="J984" s="7">
        <f>COUNTIF('Purchases info'!$B$2:$B$3679,'Consumers info'!B984)</f>
        <v>1</v>
      </c>
      <c r="K984" s="7">
        <f t="shared" si="32"/>
        <v>0</v>
      </c>
      <c r="L984" s="7">
        <f t="shared" si="31"/>
        <v>0</v>
      </c>
      <c r="M984" s="7">
        <f>SUMIF('Purchases info'!$B$2:$B$3679,'Consumers info'!B984,'Purchases info'!$G$2:$G$3679)</f>
        <v>192</v>
      </c>
    </row>
    <row r="985" spans="2:13" x14ac:dyDescent="0.2">
      <c r="B985" s="3" t="s">
        <v>1407</v>
      </c>
      <c r="C985" s="1" t="s">
        <v>3189</v>
      </c>
      <c r="D985" s="1" t="s">
        <v>3190</v>
      </c>
      <c r="E985" s="1" t="s">
        <v>3201</v>
      </c>
      <c r="F985" s="6">
        <v>7</v>
      </c>
      <c r="G985" s="3">
        <v>2019</v>
      </c>
      <c r="H985" s="3">
        <v>1</v>
      </c>
      <c r="I985" s="9" t="s">
        <v>6976</v>
      </c>
      <c r="J985" s="7">
        <f>COUNTIF('Purchases info'!$B$2:$B$3679,'Consumers info'!B985)</f>
        <v>1</v>
      </c>
      <c r="K985" s="7">
        <f t="shared" si="32"/>
        <v>0</v>
      </c>
      <c r="L985" s="7">
        <f t="shared" si="31"/>
        <v>0</v>
      </c>
      <c r="M985" s="7">
        <f>SUMIF('Purchases info'!$B$2:$B$3679,'Consumers info'!B985,'Purchases info'!$G$2:$G$3679)</f>
        <v>258</v>
      </c>
    </row>
    <row r="986" spans="2:13" x14ac:dyDescent="0.2">
      <c r="B986" s="3" t="s">
        <v>1408</v>
      </c>
      <c r="C986" s="1" t="s">
        <v>3189</v>
      </c>
      <c r="D986" s="1" t="s">
        <v>3190</v>
      </c>
      <c r="E986" s="1" t="s">
        <v>6</v>
      </c>
      <c r="F986" s="6">
        <v>7</v>
      </c>
      <c r="G986" s="3">
        <v>2019</v>
      </c>
      <c r="H986" s="3">
        <v>0</v>
      </c>
      <c r="I986" s="9" t="s">
        <v>6976</v>
      </c>
      <c r="J986" s="7">
        <f>COUNTIF('Purchases info'!$B$2:$B$3679,'Consumers info'!B986)</f>
        <v>1</v>
      </c>
      <c r="K986" s="7">
        <f t="shared" si="32"/>
        <v>0</v>
      </c>
      <c r="L986" s="7">
        <f t="shared" si="31"/>
        <v>0</v>
      </c>
      <c r="M986" s="7">
        <f>SUMIF('Purchases info'!$B$2:$B$3679,'Consumers info'!B986,'Purchases info'!$G$2:$G$3679)</f>
        <v>258</v>
      </c>
    </row>
    <row r="987" spans="2:13" x14ac:dyDescent="0.2">
      <c r="B987" s="3" t="s">
        <v>1409</v>
      </c>
      <c r="C987" s="1" t="s">
        <v>3189</v>
      </c>
      <c r="D987" s="1" t="s">
        <v>3190</v>
      </c>
      <c r="E987" s="1" t="s">
        <v>3201</v>
      </c>
      <c r="F987" s="6">
        <v>7</v>
      </c>
      <c r="G987" s="3">
        <v>2019</v>
      </c>
      <c r="H987" s="3">
        <v>1</v>
      </c>
      <c r="I987" s="9" t="s">
        <v>6976</v>
      </c>
      <c r="J987" s="7">
        <f>COUNTIF('Purchases info'!$B$2:$B$3679,'Consumers info'!B987)</f>
        <v>1</v>
      </c>
      <c r="K987" s="7">
        <f t="shared" si="32"/>
        <v>0</v>
      </c>
      <c r="L987" s="7">
        <f t="shared" si="31"/>
        <v>0</v>
      </c>
      <c r="M987" s="7">
        <f>SUMIF('Purchases info'!$B$2:$B$3679,'Consumers info'!B987,'Purchases info'!$G$2:$G$3679)</f>
        <v>255</v>
      </c>
    </row>
    <row r="988" spans="2:13" x14ac:dyDescent="0.2">
      <c r="B988" s="3" t="s">
        <v>1410</v>
      </c>
      <c r="C988" s="1" t="s">
        <v>3189</v>
      </c>
      <c r="D988" s="1" t="s">
        <v>3190</v>
      </c>
      <c r="E988" s="1" t="s">
        <v>3201</v>
      </c>
      <c r="F988" s="6">
        <v>7</v>
      </c>
      <c r="G988" s="3">
        <v>2019</v>
      </c>
      <c r="H988" s="3">
        <v>0</v>
      </c>
      <c r="I988" s="9" t="s">
        <v>6976</v>
      </c>
      <c r="J988" s="7">
        <f>COUNTIF('Purchases info'!$B$2:$B$3679,'Consumers info'!B988)</f>
        <v>1</v>
      </c>
      <c r="K988" s="7">
        <f t="shared" si="32"/>
        <v>0</v>
      </c>
      <c r="L988" s="7">
        <f t="shared" si="31"/>
        <v>0</v>
      </c>
      <c r="M988" s="7">
        <f>SUMIF('Purchases info'!$B$2:$B$3679,'Consumers info'!B988,'Purchases info'!$G$2:$G$3679)</f>
        <v>1086</v>
      </c>
    </row>
    <row r="989" spans="2:13" x14ac:dyDescent="0.2">
      <c r="B989" s="3" t="s">
        <v>1411</v>
      </c>
      <c r="C989" s="1" t="s">
        <v>3189</v>
      </c>
      <c r="D989" s="1" t="s">
        <v>3190</v>
      </c>
      <c r="E989" s="1" t="s">
        <v>6</v>
      </c>
      <c r="F989" s="6">
        <v>7</v>
      </c>
      <c r="G989" s="3">
        <v>2019</v>
      </c>
      <c r="H989" s="3">
        <v>0</v>
      </c>
      <c r="I989" s="9" t="s">
        <v>6976</v>
      </c>
      <c r="J989" s="7">
        <f>COUNTIF('Purchases info'!$B$2:$B$3679,'Consumers info'!B989)</f>
        <v>1</v>
      </c>
      <c r="K989" s="7">
        <f t="shared" si="32"/>
        <v>0</v>
      </c>
      <c r="L989" s="7">
        <f t="shared" si="31"/>
        <v>0</v>
      </c>
      <c r="M989" s="7">
        <f>SUMIF('Purchases info'!$B$2:$B$3679,'Consumers info'!B989,'Purchases info'!$G$2:$G$3679)</f>
        <v>951</v>
      </c>
    </row>
    <row r="990" spans="2:13" x14ac:dyDescent="0.2">
      <c r="B990" s="3" t="s">
        <v>1412</v>
      </c>
      <c r="C990" s="1" t="s">
        <v>3189</v>
      </c>
      <c r="D990" s="1" t="s">
        <v>3190</v>
      </c>
      <c r="E990" s="1" t="s">
        <v>3201</v>
      </c>
      <c r="F990" s="6">
        <v>7</v>
      </c>
      <c r="G990" s="3">
        <v>2019</v>
      </c>
      <c r="H990" s="3">
        <v>0</v>
      </c>
      <c r="I990" s="9" t="s">
        <v>6976</v>
      </c>
      <c r="J990" s="7">
        <f>COUNTIF('Purchases info'!$B$2:$B$3679,'Consumers info'!B990)</f>
        <v>1</v>
      </c>
      <c r="K990" s="7">
        <f t="shared" si="32"/>
        <v>0</v>
      </c>
      <c r="L990" s="7">
        <f t="shared" si="31"/>
        <v>0</v>
      </c>
      <c r="M990" s="7">
        <f>SUMIF('Purchases info'!$B$2:$B$3679,'Consumers info'!B990,'Purchases info'!$G$2:$G$3679)</f>
        <v>313</v>
      </c>
    </row>
    <row r="991" spans="2:13" x14ac:dyDescent="0.2">
      <c r="B991" s="3" t="s">
        <v>1413</v>
      </c>
      <c r="C991" s="1" t="s">
        <v>3189</v>
      </c>
      <c r="D991" s="1" t="s">
        <v>3190</v>
      </c>
      <c r="E991" s="1" t="s">
        <v>3202</v>
      </c>
      <c r="F991" s="6">
        <v>7</v>
      </c>
      <c r="G991" s="3">
        <v>2019</v>
      </c>
      <c r="H991" s="3">
        <v>1</v>
      </c>
      <c r="I991" s="9" t="s">
        <v>6976</v>
      </c>
      <c r="J991" s="7">
        <f>COUNTIF('Purchases info'!$B$2:$B$3679,'Consumers info'!B991)</f>
        <v>1</v>
      </c>
      <c r="K991" s="7">
        <f t="shared" si="32"/>
        <v>0</v>
      </c>
      <c r="L991" s="7">
        <f t="shared" si="31"/>
        <v>0</v>
      </c>
      <c r="M991" s="7">
        <f>SUMIF('Purchases info'!$B$2:$B$3679,'Consumers info'!B991,'Purchases info'!$G$2:$G$3679)</f>
        <v>1086</v>
      </c>
    </row>
    <row r="992" spans="2:13" x14ac:dyDescent="0.2">
      <c r="B992" s="3" t="s">
        <v>1414</v>
      </c>
      <c r="C992" s="1" t="s">
        <v>3189</v>
      </c>
      <c r="D992" s="1" t="s">
        <v>3190</v>
      </c>
      <c r="E992" s="1" t="s">
        <v>6</v>
      </c>
      <c r="F992" s="6">
        <v>7</v>
      </c>
      <c r="G992" s="3">
        <v>2019</v>
      </c>
      <c r="H992" s="3">
        <v>0</v>
      </c>
      <c r="I992" s="9" t="s">
        <v>6976</v>
      </c>
      <c r="J992" s="7">
        <f>COUNTIF('Purchases info'!$B$2:$B$3679,'Consumers info'!B992)</f>
        <v>1</v>
      </c>
      <c r="K992" s="7">
        <f t="shared" si="32"/>
        <v>0</v>
      </c>
      <c r="L992" s="7">
        <f t="shared" si="31"/>
        <v>0</v>
      </c>
      <c r="M992" s="7">
        <f>SUMIF('Purchases info'!$B$2:$B$3679,'Consumers info'!B992,'Purchases info'!$G$2:$G$3679)</f>
        <v>1491</v>
      </c>
    </row>
    <row r="993" spans="2:13" x14ac:dyDescent="0.2">
      <c r="B993" s="3" t="s">
        <v>1415</v>
      </c>
      <c r="C993" s="1" t="s">
        <v>3189</v>
      </c>
      <c r="D993" s="1" t="s">
        <v>3190</v>
      </c>
      <c r="E993" s="1" t="s">
        <v>6</v>
      </c>
      <c r="F993" s="6">
        <v>7</v>
      </c>
      <c r="G993" s="3">
        <v>2019</v>
      </c>
      <c r="H993" s="3">
        <v>1</v>
      </c>
      <c r="I993" s="9" t="s">
        <v>6976</v>
      </c>
      <c r="J993" s="7">
        <f>COUNTIF('Purchases info'!$B$2:$B$3679,'Consumers info'!B993)</f>
        <v>1</v>
      </c>
      <c r="K993" s="7">
        <f t="shared" si="32"/>
        <v>0</v>
      </c>
      <c r="L993" s="7">
        <f t="shared" si="31"/>
        <v>0</v>
      </c>
      <c r="M993" s="7">
        <f>SUMIF('Purchases info'!$B$2:$B$3679,'Consumers info'!B993,'Purchases info'!$G$2:$G$3679)</f>
        <v>383</v>
      </c>
    </row>
    <row r="994" spans="2:13" x14ac:dyDescent="0.2">
      <c r="B994" s="3" t="s">
        <v>1416</v>
      </c>
      <c r="C994" s="1" t="s">
        <v>3189</v>
      </c>
      <c r="D994" s="1" t="s">
        <v>3190</v>
      </c>
      <c r="E994" s="1" t="s">
        <v>3201</v>
      </c>
      <c r="F994" s="6">
        <v>7</v>
      </c>
      <c r="G994" s="3">
        <v>2019</v>
      </c>
      <c r="H994" s="3">
        <v>0</v>
      </c>
      <c r="I994" s="9" t="s">
        <v>6976</v>
      </c>
      <c r="J994" s="7">
        <f>COUNTIF('Purchases info'!$B$2:$B$3679,'Consumers info'!B994)</f>
        <v>1</v>
      </c>
      <c r="K994" s="7">
        <f t="shared" si="32"/>
        <v>0</v>
      </c>
      <c r="L994" s="7">
        <f t="shared" si="31"/>
        <v>0</v>
      </c>
      <c r="M994" s="7">
        <f>SUMIF('Purchases info'!$B$2:$B$3679,'Consumers info'!B994,'Purchases info'!$G$2:$G$3679)</f>
        <v>144</v>
      </c>
    </row>
    <row r="995" spans="2:13" x14ac:dyDescent="0.2">
      <c r="B995" s="3" t="s">
        <v>1417</v>
      </c>
      <c r="C995" s="1" t="s">
        <v>3189</v>
      </c>
      <c r="D995" s="1" t="s">
        <v>3190</v>
      </c>
      <c r="E995" s="1" t="s">
        <v>6</v>
      </c>
      <c r="F995" s="6">
        <v>7</v>
      </c>
      <c r="G995" s="3">
        <v>2019</v>
      </c>
      <c r="H995" s="3">
        <v>0</v>
      </c>
      <c r="I995" s="9" t="s">
        <v>6976</v>
      </c>
      <c r="J995" s="7">
        <f>COUNTIF('Purchases info'!$B$2:$B$3679,'Consumers info'!B995)</f>
        <v>1</v>
      </c>
      <c r="K995" s="7">
        <f t="shared" si="32"/>
        <v>0</v>
      </c>
      <c r="L995" s="7">
        <f t="shared" si="31"/>
        <v>0</v>
      </c>
      <c r="M995" s="7">
        <f>SUMIF('Purchases info'!$B$2:$B$3679,'Consumers info'!B995,'Purchases info'!$G$2:$G$3679)</f>
        <v>220</v>
      </c>
    </row>
    <row r="996" spans="2:13" x14ac:dyDescent="0.2">
      <c r="B996" s="3" t="s">
        <v>1418</v>
      </c>
      <c r="C996" s="1" t="s">
        <v>3189</v>
      </c>
      <c r="D996" s="1" t="s">
        <v>3190</v>
      </c>
      <c r="E996" s="1" t="s">
        <v>3202</v>
      </c>
      <c r="F996" s="6">
        <v>7</v>
      </c>
      <c r="G996" s="3">
        <v>2019</v>
      </c>
      <c r="H996" s="3">
        <v>0</v>
      </c>
      <c r="I996" s="9" t="s">
        <v>6976</v>
      </c>
      <c r="J996" s="7">
        <f>COUNTIF('Purchases info'!$B$2:$B$3679,'Consumers info'!B996)</f>
        <v>1</v>
      </c>
      <c r="K996" s="7">
        <f t="shared" si="32"/>
        <v>0</v>
      </c>
      <c r="L996" s="7">
        <f t="shared" si="31"/>
        <v>0</v>
      </c>
      <c r="M996" s="7">
        <f>SUMIF('Purchases info'!$B$2:$B$3679,'Consumers info'!B996,'Purchases info'!$G$2:$G$3679)</f>
        <v>192</v>
      </c>
    </row>
    <row r="997" spans="2:13" x14ac:dyDescent="0.2">
      <c r="B997" s="3" t="s">
        <v>1419</v>
      </c>
      <c r="C997" s="1" t="s">
        <v>3189</v>
      </c>
      <c r="D997" s="1" t="s">
        <v>3190</v>
      </c>
      <c r="E997" s="1" t="s">
        <v>3203</v>
      </c>
      <c r="F997" s="6">
        <v>7</v>
      </c>
      <c r="G997" s="3">
        <v>2019</v>
      </c>
      <c r="H997" s="3">
        <v>0</v>
      </c>
      <c r="I997" s="9" t="s">
        <v>6976</v>
      </c>
      <c r="J997" s="7">
        <f>COUNTIF('Purchases info'!$B$2:$B$3679,'Consumers info'!B997)</f>
        <v>1</v>
      </c>
      <c r="K997" s="7">
        <f t="shared" si="32"/>
        <v>0</v>
      </c>
      <c r="L997" s="7">
        <f t="shared" si="31"/>
        <v>0</v>
      </c>
      <c r="M997" s="7">
        <f>SUMIF('Purchases info'!$B$2:$B$3679,'Consumers info'!B997,'Purchases info'!$G$2:$G$3679)</f>
        <v>210</v>
      </c>
    </row>
    <row r="998" spans="2:13" x14ac:dyDescent="0.2">
      <c r="B998" s="3" t="s">
        <v>1420</v>
      </c>
      <c r="C998" s="1" t="s">
        <v>3189</v>
      </c>
      <c r="D998" s="1" t="s">
        <v>3190</v>
      </c>
      <c r="E998" s="1" t="s">
        <v>3201</v>
      </c>
      <c r="F998" s="6">
        <v>6</v>
      </c>
      <c r="G998" s="3">
        <v>2019</v>
      </c>
      <c r="H998" s="3">
        <v>0</v>
      </c>
      <c r="I998" s="9" t="s">
        <v>6976</v>
      </c>
      <c r="J998" s="7">
        <f>COUNTIF('Purchases info'!$B$2:$B$3679,'Consumers info'!B998)</f>
        <v>1</v>
      </c>
      <c r="K998" s="7">
        <f t="shared" si="32"/>
        <v>0</v>
      </c>
      <c r="L998" s="7">
        <f t="shared" si="31"/>
        <v>0</v>
      </c>
      <c r="M998" s="7">
        <f>SUMIF('Purchases info'!$B$2:$B$3679,'Consumers info'!B998,'Purchases info'!$G$2:$G$3679)</f>
        <v>258</v>
      </c>
    </row>
    <row r="999" spans="2:13" x14ac:dyDescent="0.2">
      <c r="B999" s="3" t="s">
        <v>1421</v>
      </c>
      <c r="C999" s="1" t="s">
        <v>3189</v>
      </c>
      <c r="D999" s="1" t="s">
        <v>3190</v>
      </c>
      <c r="E999" s="1" t="s">
        <v>3202</v>
      </c>
      <c r="F999" s="6">
        <v>6</v>
      </c>
      <c r="G999" s="3">
        <v>2019</v>
      </c>
      <c r="H999" s="3">
        <v>1</v>
      </c>
      <c r="I999" s="9" t="s">
        <v>6976</v>
      </c>
      <c r="J999" s="7">
        <f>COUNTIF('Purchases info'!$B$2:$B$3679,'Consumers info'!B999)</f>
        <v>1</v>
      </c>
      <c r="K999" s="7">
        <f t="shared" si="32"/>
        <v>0</v>
      </c>
      <c r="L999" s="7">
        <f t="shared" si="31"/>
        <v>0</v>
      </c>
      <c r="M999" s="7">
        <f>SUMIF('Purchases info'!$B$2:$B$3679,'Consumers info'!B999,'Purchases info'!$G$2:$G$3679)</f>
        <v>258</v>
      </c>
    </row>
    <row r="1000" spans="2:13" x14ac:dyDescent="0.2">
      <c r="B1000" s="3" t="s">
        <v>1422</v>
      </c>
      <c r="C1000" s="1" t="s">
        <v>3189</v>
      </c>
      <c r="D1000" s="1" t="s">
        <v>3190</v>
      </c>
      <c r="E1000" s="1" t="s">
        <v>3201</v>
      </c>
      <c r="F1000" s="6">
        <v>6</v>
      </c>
      <c r="G1000" s="3">
        <v>2019</v>
      </c>
      <c r="H1000" s="3">
        <v>1</v>
      </c>
      <c r="I1000" s="9" t="s">
        <v>6976</v>
      </c>
      <c r="J1000" s="7">
        <f>COUNTIF('Purchases info'!$B$2:$B$3679,'Consumers info'!B1000)</f>
        <v>1</v>
      </c>
      <c r="K1000" s="7">
        <f t="shared" si="32"/>
        <v>0</v>
      </c>
      <c r="L1000" s="7">
        <f t="shared" si="31"/>
        <v>0</v>
      </c>
      <c r="M1000" s="7">
        <f>SUMIF('Purchases info'!$B$2:$B$3679,'Consumers info'!B1000,'Purchases info'!$G$2:$G$3679)</f>
        <v>313</v>
      </c>
    </row>
    <row r="1001" spans="2:13" x14ac:dyDescent="0.2">
      <c r="B1001" s="3" t="s">
        <v>1423</v>
      </c>
      <c r="C1001" s="1" t="s">
        <v>3189</v>
      </c>
      <c r="D1001" s="1" t="s">
        <v>3190</v>
      </c>
      <c r="E1001" s="1" t="s">
        <v>6</v>
      </c>
      <c r="F1001" s="6">
        <v>6</v>
      </c>
      <c r="G1001" s="3">
        <v>2019</v>
      </c>
      <c r="H1001" s="3">
        <v>1</v>
      </c>
      <c r="I1001" s="9" t="s">
        <v>6976</v>
      </c>
      <c r="J1001" s="7">
        <f>COUNTIF('Purchases info'!$B$2:$B$3679,'Consumers info'!B1001)</f>
        <v>1</v>
      </c>
      <c r="K1001" s="7">
        <f t="shared" si="32"/>
        <v>0</v>
      </c>
      <c r="L1001" s="7">
        <f t="shared" si="31"/>
        <v>0</v>
      </c>
      <c r="M1001" s="7">
        <f>SUMIF('Purchases info'!$B$2:$B$3679,'Consumers info'!B1001,'Purchases info'!$G$2:$G$3679)</f>
        <v>383</v>
      </c>
    </row>
    <row r="1002" spans="2:13" x14ac:dyDescent="0.2">
      <c r="B1002" s="3" t="s">
        <v>1424</v>
      </c>
      <c r="C1002" s="1" t="s">
        <v>3189</v>
      </c>
      <c r="D1002" s="1" t="s">
        <v>3190</v>
      </c>
      <c r="E1002" s="1" t="s">
        <v>6</v>
      </c>
      <c r="F1002" s="6">
        <v>6</v>
      </c>
      <c r="G1002" s="3">
        <v>2019</v>
      </c>
      <c r="H1002" s="3">
        <v>1</v>
      </c>
      <c r="I1002" s="9" t="s">
        <v>6976</v>
      </c>
      <c r="J1002" s="7">
        <f>COUNTIF('Purchases info'!$B$2:$B$3679,'Consumers info'!B1002)</f>
        <v>1</v>
      </c>
      <c r="K1002" s="7">
        <f t="shared" si="32"/>
        <v>0</v>
      </c>
      <c r="L1002" s="7">
        <f t="shared" si="31"/>
        <v>0</v>
      </c>
      <c r="M1002" s="7">
        <f>SUMIF('Purchases info'!$B$2:$B$3679,'Consumers info'!B1002,'Purchases info'!$G$2:$G$3679)</f>
        <v>168</v>
      </c>
    </row>
    <row r="1003" spans="2:13" x14ac:dyDescent="0.2">
      <c r="B1003" s="3" t="s">
        <v>1425</v>
      </c>
      <c r="C1003" s="1" t="s">
        <v>3189</v>
      </c>
      <c r="D1003" s="1" t="s">
        <v>3190</v>
      </c>
      <c r="E1003" s="1" t="s">
        <v>3203</v>
      </c>
      <c r="F1003" s="6">
        <v>6</v>
      </c>
      <c r="G1003" s="3">
        <v>2019</v>
      </c>
      <c r="H1003" s="3">
        <v>1</v>
      </c>
      <c r="I1003" s="9" t="s">
        <v>6976</v>
      </c>
      <c r="J1003" s="7">
        <f>COUNTIF('Purchases info'!$B$2:$B$3679,'Consumers info'!B1003)</f>
        <v>1</v>
      </c>
      <c r="K1003" s="7">
        <f t="shared" si="32"/>
        <v>0</v>
      </c>
      <c r="L1003" s="7">
        <f t="shared" si="31"/>
        <v>0</v>
      </c>
      <c r="M1003" s="7">
        <f>SUMIF('Purchases info'!$B$2:$B$3679,'Consumers info'!B1003,'Purchases info'!$G$2:$G$3679)</f>
        <v>180</v>
      </c>
    </row>
    <row r="1004" spans="2:13" x14ac:dyDescent="0.2">
      <c r="B1004" s="3" t="s">
        <v>1426</v>
      </c>
      <c r="C1004" s="1" t="s">
        <v>3189</v>
      </c>
      <c r="D1004" s="1" t="s">
        <v>3190</v>
      </c>
      <c r="E1004" s="1" t="s">
        <v>3200</v>
      </c>
      <c r="F1004" s="6">
        <v>6</v>
      </c>
      <c r="G1004" s="3">
        <v>2019</v>
      </c>
      <c r="H1004" s="3">
        <v>0</v>
      </c>
      <c r="I1004" s="9" t="s">
        <v>6976</v>
      </c>
      <c r="J1004" s="7">
        <f>COUNTIF('Purchases info'!$B$2:$B$3679,'Consumers info'!B1004)</f>
        <v>1</v>
      </c>
      <c r="K1004" s="7">
        <f t="shared" si="32"/>
        <v>0</v>
      </c>
      <c r="L1004" s="7">
        <f t="shared" si="31"/>
        <v>0</v>
      </c>
      <c r="M1004" s="7">
        <f>SUMIF('Purchases info'!$B$2:$B$3679,'Consumers info'!B1004,'Purchases info'!$G$2:$G$3679)</f>
        <v>383</v>
      </c>
    </row>
    <row r="1005" spans="2:13" x14ac:dyDescent="0.2">
      <c r="B1005" s="3" t="s">
        <v>1427</v>
      </c>
      <c r="C1005" s="1" t="s">
        <v>3189</v>
      </c>
      <c r="D1005" s="1" t="s">
        <v>3190</v>
      </c>
      <c r="E1005" s="1" t="s">
        <v>6</v>
      </c>
      <c r="F1005" s="6">
        <v>6</v>
      </c>
      <c r="G1005" s="3">
        <v>2019</v>
      </c>
      <c r="H1005" s="3">
        <v>0</v>
      </c>
      <c r="I1005" s="9" t="s">
        <v>6976</v>
      </c>
      <c r="J1005" s="7">
        <f>COUNTIF('Purchases info'!$B$2:$B$3679,'Consumers info'!B1005)</f>
        <v>1</v>
      </c>
      <c r="K1005" s="7">
        <f t="shared" si="32"/>
        <v>0</v>
      </c>
      <c r="L1005" s="7">
        <f t="shared" si="31"/>
        <v>0</v>
      </c>
      <c r="M1005" s="7">
        <f>SUMIF('Purchases info'!$B$2:$B$3679,'Consumers info'!B1005,'Purchases info'!$G$2:$G$3679)</f>
        <v>168</v>
      </c>
    </row>
    <row r="1006" spans="2:13" x14ac:dyDescent="0.2">
      <c r="B1006" s="3" t="s">
        <v>1428</v>
      </c>
      <c r="C1006" s="1" t="s">
        <v>3189</v>
      </c>
      <c r="D1006" s="1" t="s">
        <v>3190</v>
      </c>
      <c r="E1006" s="1" t="s">
        <v>6</v>
      </c>
      <c r="F1006" s="6">
        <v>6</v>
      </c>
      <c r="G1006" s="3">
        <v>2019</v>
      </c>
      <c r="H1006" s="3">
        <v>1</v>
      </c>
      <c r="I1006" s="9" t="s">
        <v>6976</v>
      </c>
      <c r="J1006" s="7">
        <f>COUNTIF('Purchases info'!$B$2:$B$3679,'Consumers info'!B1006)</f>
        <v>1</v>
      </c>
      <c r="K1006" s="7">
        <f t="shared" si="32"/>
        <v>0</v>
      </c>
      <c r="L1006" s="7">
        <f t="shared" si="31"/>
        <v>0</v>
      </c>
      <c r="M1006" s="7">
        <f>SUMIF('Purchases info'!$B$2:$B$3679,'Consumers info'!B1006,'Purchases info'!$G$2:$G$3679)</f>
        <v>172</v>
      </c>
    </row>
    <row r="1007" spans="2:13" x14ac:dyDescent="0.2">
      <c r="B1007" s="3" t="s">
        <v>1429</v>
      </c>
      <c r="C1007" s="1" t="s">
        <v>3189</v>
      </c>
      <c r="D1007" s="1" t="s">
        <v>3190</v>
      </c>
      <c r="E1007" s="1" t="s">
        <v>6</v>
      </c>
      <c r="F1007" s="6">
        <v>6</v>
      </c>
      <c r="G1007" s="3">
        <v>2019</v>
      </c>
      <c r="H1007" s="3">
        <v>1</v>
      </c>
      <c r="I1007" s="9" t="s">
        <v>6976</v>
      </c>
      <c r="J1007" s="7">
        <f>COUNTIF('Purchases info'!$B$2:$B$3679,'Consumers info'!B1007)</f>
        <v>1</v>
      </c>
      <c r="K1007" s="7">
        <f t="shared" si="32"/>
        <v>0</v>
      </c>
      <c r="L1007" s="7">
        <f t="shared" si="31"/>
        <v>0</v>
      </c>
      <c r="M1007" s="7">
        <f>SUMIF('Purchases info'!$B$2:$B$3679,'Consumers info'!B1007,'Purchases info'!$G$2:$G$3679)</f>
        <v>205</v>
      </c>
    </row>
    <row r="1008" spans="2:13" x14ac:dyDescent="0.2">
      <c r="B1008" s="3" t="s">
        <v>1430</v>
      </c>
      <c r="C1008" s="1" t="s">
        <v>3189</v>
      </c>
      <c r="D1008" s="1" t="s">
        <v>3190</v>
      </c>
      <c r="E1008" s="1" t="s">
        <v>3201</v>
      </c>
      <c r="F1008" s="6">
        <v>6</v>
      </c>
      <c r="G1008" s="3">
        <v>2019</v>
      </c>
      <c r="H1008" s="3">
        <v>1</v>
      </c>
      <c r="I1008" s="9" t="s">
        <v>6976</v>
      </c>
      <c r="J1008" s="7">
        <f>COUNTIF('Purchases info'!$B$2:$B$3679,'Consumers info'!B1008)</f>
        <v>1</v>
      </c>
      <c r="K1008" s="7">
        <f t="shared" si="32"/>
        <v>0</v>
      </c>
      <c r="L1008" s="7">
        <f t="shared" si="31"/>
        <v>0</v>
      </c>
      <c r="M1008" s="7">
        <f>SUMIF('Purchases info'!$B$2:$B$3679,'Consumers info'!B1008,'Purchases info'!$G$2:$G$3679)</f>
        <v>220</v>
      </c>
    </row>
    <row r="1009" spans="2:13" x14ac:dyDescent="0.2">
      <c r="B1009" s="3" t="s">
        <v>1431</v>
      </c>
      <c r="C1009" s="1" t="s">
        <v>3189</v>
      </c>
      <c r="D1009" s="1" t="s">
        <v>3190</v>
      </c>
      <c r="E1009" s="1" t="s">
        <v>3201</v>
      </c>
      <c r="F1009" s="6">
        <v>6</v>
      </c>
      <c r="G1009" s="3">
        <v>2019</v>
      </c>
      <c r="H1009" s="3">
        <v>1</v>
      </c>
      <c r="I1009" s="9" t="s">
        <v>6976</v>
      </c>
      <c r="J1009" s="7">
        <f>COUNTIF('Purchases info'!$B$2:$B$3679,'Consumers info'!B1009)</f>
        <v>1</v>
      </c>
      <c r="K1009" s="7">
        <f t="shared" si="32"/>
        <v>0</v>
      </c>
      <c r="L1009" s="7">
        <f t="shared" si="31"/>
        <v>0</v>
      </c>
      <c r="M1009" s="7">
        <f>SUMIF('Purchases info'!$B$2:$B$3679,'Consumers info'!B1009,'Purchases info'!$G$2:$G$3679)</f>
        <v>267</v>
      </c>
    </row>
    <row r="1010" spans="2:13" x14ac:dyDescent="0.2">
      <c r="B1010" s="3" t="s">
        <v>1432</v>
      </c>
      <c r="C1010" s="1" t="s">
        <v>3189</v>
      </c>
      <c r="D1010" s="1" t="s">
        <v>3190</v>
      </c>
      <c r="E1010" s="1" t="s">
        <v>3202</v>
      </c>
      <c r="F1010" s="6">
        <v>6</v>
      </c>
      <c r="G1010" s="3">
        <v>2019</v>
      </c>
      <c r="H1010" s="3">
        <v>0</v>
      </c>
      <c r="I1010" s="9" t="s">
        <v>6976</v>
      </c>
      <c r="J1010" s="7">
        <f>COUNTIF('Purchases info'!$B$2:$B$3679,'Consumers info'!B1010)</f>
        <v>1</v>
      </c>
      <c r="K1010" s="7">
        <f t="shared" si="32"/>
        <v>0</v>
      </c>
      <c r="L1010" s="7">
        <f t="shared" si="31"/>
        <v>0</v>
      </c>
      <c r="M1010" s="7">
        <f>SUMIF('Purchases info'!$B$2:$B$3679,'Consumers info'!B1010,'Purchases info'!$G$2:$G$3679)</f>
        <v>579</v>
      </c>
    </row>
    <row r="1011" spans="2:13" x14ac:dyDescent="0.2">
      <c r="B1011" s="3" t="s">
        <v>1433</v>
      </c>
      <c r="C1011" s="1" t="s">
        <v>3189</v>
      </c>
      <c r="D1011" s="1" t="s">
        <v>3190</v>
      </c>
      <c r="E1011" s="1" t="s">
        <v>3202</v>
      </c>
      <c r="F1011" s="6">
        <v>6</v>
      </c>
      <c r="G1011" s="3">
        <v>2019</v>
      </c>
      <c r="H1011" s="3">
        <v>0</v>
      </c>
      <c r="I1011" s="9" t="s">
        <v>6976</v>
      </c>
      <c r="J1011" s="7">
        <f>COUNTIF('Purchases info'!$B$2:$B$3679,'Consumers info'!B1011)</f>
        <v>1</v>
      </c>
      <c r="K1011" s="7">
        <f t="shared" si="32"/>
        <v>0</v>
      </c>
      <c r="L1011" s="7">
        <f t="shared" si="31"/>
        <v>0</v>
      </c>
      <c r="M1011" s="7">
        <f>SUMIF('Purchases info'!$B$2:$B$3679,'Consumers info'!B1011,'Purchases info'!$G$2:$G$3679)</f>
        <v>539</v>
      </c>
    </row>
    <row r="1012" spans="2:13" x14ac:dyDescent="0.2">
      <c r="B1012" s="3" t="s">
        <v>1434</v>
      </c>
      <c r="C1012" s="1" t="s">
        <v>3189</v>
      </c>
      <c r="D1012" s="1" t="s">
        <v>3190</v>
      </c>
      <c r="E1012" s="1" t="s">
        <v>3203</v>
      </c>
      <c r="F1012" s="6">
        <v>6</v>
      </c>
      <c r="G1012" s="3">
        <v>2019</v>
      </c>
      <c r="H1012" s="3">
        <v>1</v>
      </c>
      <c r="I1012" s="9" t="s">
        <v>6976</v>
      </c>
      <c r="J1012" s="7">
        <f>COUNTIF('Purchases info'!$B$2:$B$3679,'Consumers info'!B1012)</f>
        <v>1</v>
      </c>
      <c r="K1012" s="7">
        <f t="shared" si="32"/>
        <v>0</v>
      </c>
      <c r="L1012" s="7">
        <f t="shared" si="31"/>
        <v>0</v>
      </c>
      <c r="M1012" s="7">
        <f>SUMIF('Purchases info'!$B$2:$B$3679,'Consumers info'!B1012,'Purchases info'!$G$2:$G$3679)</f>
        <v>187</v>
      </c>
    </row>
    <row r="1013" spans="2:13" x14ac:dyDescent="0.2">
      <c r="B1013" s="3" t="s">
        <v>1435</v>
      </c>
      <c r="C1013" s="1" t="s">
        <v>3189</v>
      </c>
      <c r="D1013" s="1" t="s">
        <v>3190</v>
      </c>
      <c r="E1013" s="1" t="s">
        <v>3203</v>
      </c>
      <c r="F1013" s="6">
        <v>6</v>
      </c>
      <c r="G1013" s="3">
        <v>2019</v>
      </c>
      <c r="H1013" s="3">
        <v>1</v>
      </c>
      <c r="I1013" s="9" t="s">
        <v>6976</v>
      </c>
      <c r="J1013" s="7">
        <f>COUNTIF('Purchases info'!$B$2:$B$3679,'Consumers info'!B1013)</f>
        <v>1</v>
      </c>
      <c r="K1013" s="7">
        <f t="shared" si="32"/>
        <v>0</v>
      </c>
      <c r="L1013" s="7">
        <f t="shared" si="31"/>
        <v>0</v>
      </c>
      <c r="M1013" s="7">
        <f>SUMIF('Purchases info'!$B$2:$B$3679,'Consumers info'!B1013,'Purchases info'!$G$2:$G$3679)</f>
        <v>447</v>
      </c>
    </row>
    <row r="1014" spans="2:13" x14ac:dyDescent="0.2">
      <c r="B1014" s="3" t="s">
        <v>1436</v>
      </c>
      <c r="C1014" s="1" t="s">
        <v>3189</v>
      </c>
      <c r="D1014" s="1" t="s">
        <v>3190</v>
      </c>
      <c r="E1014" s="1" t="s">
        <v>3200</v>
      </c>
      <c r="F1014" s="6">
        <v>6</v>
      </c>
      <c r="G1014" s="3">
        <v>2019</v>
      </c>
      <c r="H1014" s="3">
        <v>1</v>
      </c>
      <c r="I1014" s="9" t="s">
        <v>6976</v>
      </c>
      <c r="J1014" s="7">
        <f>COUNTIF('Purchases info'!$B$2:$B$3679,'Consumers info'!B1014)</f>
        <v>1</v>
      </c>
      <c r="K1014" s="7">
        <f t="shared" si="32"/>
        <v>0</v>
      </c>
      <c r="L1014" s="7">
        <f t="shared" si="31"/>
        <v>0</v>
      </c>
      <c r="M1014" s="7">
        <f>SUMIF('Purchases info'!$B$2:$B$3679,'Consumers info'!B1014,'Purchases info'!$G$2:$G$3679)</f>
        <v>447</v>
      </c>
    </row>
    <row r="1015" spans="2:13" x14ac:dyDescent="0.2">
      <c r="B1015" s="3" t="s">
        <v>1437</v>
      </c>
      <c r="C1015" s="1" t="s">
        <v>3189</v>
      </c>
      <c r="D1015" s="1" t="s">
        <v>3190</v>
      </c>
      <c r="E1015" s="1" t="s">
        <v>6</v>
      </c>
      <c r="F1015" s="6">
        <v>6</v>
      </c>
      <c r="G1015" s="3">
        <v>2019</v>
      </c>
      <c r="H1015" s="3">
        <v>1</v>
      </c>
      <c r="I1015" s="9" t="s">
        <v>6976</v>
      </c>
      <c r="J1015" s="7">
        <f>COUNTIF('Purchases info'!$B$2:$B$3679,'Consumers info'!B1015)</f>
        <v>1</v>
      </c>
      <c r="K1015" s="7">
        <f t="shared" si="32"/>
        <v>0</v>
      </c>
      <c r="L1015" s="7">
        <f t="shared" si="31"/>
        <v>0</v>
      </c>
      <c r="M1015" s="7">
        <f>SUMIF('Purchases info'!$B$2:$B$3679,'Consumers info'!B1015,'Purchases info'!$G$2:$G$3679)</f>
        <v>345</v>
      </c>
    </row>
    <row r="1016" spans="2:13" x14ac:dyDescent="0.2">
      <c r="B1016" s="3" t="s">
        <v>1438</v>
      </c>
      <c r="C1016" s="1" t="s">
        <v>3189</v>
      </c>
      <c r="D1016" s="1" t="s">
        <v>3190</v>
      </c>
      <c r="E1016" s="1" t="s">
        <v>6</v>
      </c>
      <c r="F1016" s="6">
        <v>6</v>
      </c>
      <c r="G1016" s="3">
        <v>2019</v>
      </c>
      <c r="H1016" s="3">
        <v>0</v>
      </c>
      <c r="I1016" s="9" t="s">
        <v>6976</v>
      </c>
      <c r="J1016" s="7">
        <f>COUNTIF('Purchases info'!$B$2:$B$3679,'Consumers info'!B1016)</f>
        <v>1</v>
      </c>
      <c r="K1016" s="7">
        <f t="shared" si="32"/>
        <v>0</v>
      </c>
      <c r="L1016" s="7">
        <f t="shared" si="31"/>
        <v>0</v>
      </c>
      <c r="M1016" s="7">
        <f>SUMIF('Purchases info'!$B$2:$B$3679,'Consumers info'!B1016,'Purchases info'!$G$2:$G$3679)</f>
        <v>144</v>
      </c>
    </row>
    <row r="1017" spans="2:13" x14ac:dyDescent="0.2">
      <c r="B1017" s="3" t="s">
        <v>1439</v>
      </c>
      <c r="C1017" s="1" t="s">
        <v>3189</v>
      </c>
      <c r="D1017" s="1" t="s">
        <v>3190</v>
      </c>
      <c r="E1017" s="1" t="s">
        <v>3202</v>
      </c>
      <c r="F1017" s="6">
        <v>6</v>
      </c>
      <c r="G1017" s="3">
        <v>2019</v>
      </c>
      <c r="H1017" s="3">
        <v>1</v>
      </c>
      <c r="I1017" s="9" t="s">
        <v>6976</v>
      </c>
      <c r="J1017" s="7">
        <f>COUNTIF('Purchases info'!$B$2:$B$3679,'Consumers info'!B1017)</f>
        <v>1</v>
      </c>
      <c r="K1017" s="7">
        <f t="shared" si="32"/>
        <v>0</v>
      </c>
      <c r="L1017" s="7">
        <f t="shared" si="31"/>
        <v>0</v>
      </c>
      <c r="M1017" s="7">
        <f>SUMIF('Purchases info'!$B$2:$B$3679,'Consumers info'!B1017,'Purchases info'!$G$2:$G$3679)</f>
        <v>144</v>
      </c>
    </row>
    <row r="1018" spans="2:13" x14ac:dyDescent="0.2">
      <c r="B1018" s="3" t="s">
        <v>1440</v>
      </c>
      <c r="C1018" s="1" t="s">
        <v>3189</v>
      </c>
      <c r="D1018" s="1" t="s">
        <v>3190</v>
      </c>
      <c r="E1018" s="1" t="s">
        <v>3203</v>
      </c>
      <c r="F1018" s="6">
        <v>6</v>
      </c>
      <c r="G1018" s="3">
        <v>2019</v>
      </c>
      <c r="H1018" s="3">
        <v>0</v>
      </c>
      <c r="I1018" s="9" t="s">
        <v>6976</v>
      </c>
      <c r="J1018" s="7">
        <f>COUNTIF('Purchases info'!$B$2:$B$3679,'Consumers info'!B1018)</f>
        <v>1</v>
      </c>
      <c r="K1018" s="7">
        <f t="shared" si="32"/>
        <v>0</v>
      </c>
      <c r="L1018" s="7">
        <f t="shared" si="31"/>
        <v>0</v>
      </c>
      <c r="M1018" s="7">
        <f>SUMIF('Purchases info'!$B$2:$B$3679,'Consumers info'!B1018,'Purchases info'!$G$2:$G$3679)</f>
        <v>240</v>
      </c>
    </row>
    <row r="1019" spans="2:13" x14ac:dyDescent="0.2">
      <c r="B1019" s="3" t="s">
        <v>1441</v>
      </c>
      <c r="C1019" s="1" t="s">
        <v>3189</v>
      </c>
      <c r="D1019" s="1" t="s">
        <v>3190</v>
      </c>
      <c r="E1019" s="1" t="s">
        <v>3200</v>
      </c>
      <c r="F1019" s="6">
        <v>6</v>
      </c>
      <c r="G1019" s="3">
        <v>2019</v>
      </c>
      <c r="H1019" s="3">
        <v>1</v>
      </c>
      <c r="I1019" s="9" t="s">
        <v>6976</v>
      </c>
      <c r="J1019" s="7">
        <f>COUNTIF('Purchases info'!$B$2:$B$3679,'Consumers info'!B1019)</f>
        <v>1</v>
      </c>
      <c r="K1019" s="7">
        <f t="shared" si="32"/>
        <v>0</v>
      </c>
      <c r="L1019" s="7">
        <f t="shared" si="31"/>
        <v>0</v>
      </c>
      <c r="M1019" s="7">
        <f>SUMIF('Purchases info'!$B$2:$B$3679,'Consumers info'!B1019,'Purchases info'!$G$2:$G$3679)</f>
        <v>240</v>
      </c>
    </row>
    <row r="1020" spans="2:13" x14ac:dyDescent="0.2">
      <c r="B1020" s="3" t="s">
        <v>1442</v>
      </c>
      <c r="C1020" s="1" t="s">
        <v>3189</v>
      </c>
      <c r="D1020" s="1" t="s">
        <v>3190</v>
      </c>
      <c r="E1020" s="1" t="s">
        <v>6</v>
      </c>
      <c r="F1020" s="6">
        <v>6</v>
      </c>
      <c r="G1020" s="3">
        <v>2019</v>
      </c>
      <c r="H1020" s="3">
        <v>0</v>
      </c>
      <c r="I1020" s="9" t="s">
        <v>6976</v>
      </c>
      <c r="J1020" s="7">
        <f>COUNTIF('Purchases info'!$B$2:$B$3679,'Consumers info'!B1020)</f>
        <v>1</v>
      </c>
      <c r="K1020" s="7">
        <f t="shared" si="32"/>
        <v>0</v>
      </c>
      <c r="L1020" s="7">
        <f t="shared" si="31"/>
        <v>0</v>
      </c>
      <c r="M1020" s="7">
        <f>SUMIF('Purchases info'!$B$2:$B$3679,'Consumers info'!B1020,'Purchases info'!$G$2:$G$3679)</f>
        <v>507</v>
      </c>
    </row>
    <row r="1021" spans="2:13" x14ac:dyDescent="0.2">
      <c r="B1021" s="3" t="s">
        <v>1443</v>
      </c>
      <c r="C1021" s="1" t="s">
        <v>3189</v>
      </c>
      <c r="D1021" s="1" t="s">
        <v>3190</v>
      </c>
      <c r="E1021" s="1" t="s">
        <v>3201</v>
      </c>
      <c r="F1021" s="6">
        <v>6</v>
      </c>
      <c r="G1021" s="3">
        <v>2019</v>
      </c>
      <c r="H1021" s="3">
        <v>0</v>
      </c>
      <c r="I1021" s="9" t="s">
        <v>6976</v>
      </c>
      <c r="J1021" s="7">
        <f>COUNTIF('Purchases info'!$B$2:$B$3679,'Consumers info'!B1021)</f>
        <v>1</v>
      </c>
      <c r="K1021" s="7">
        <f t="shared" si="32"/>
        <v>0</v>
      </c>
      <c r="L1021" s="7">
        <f t="shared" si="31"/>
        <v>0</v>
      </c>
      <c r="M1021" s="7">
        <f>SUMIF('Purchases info'!$B$2:$B$3679,'Consumers info'!B1021,'Purchases info'!$G$2:$G$3679)</f>
        <v>228</v>
      </c>
    </row>
    <row r="1022" spans="2:13" x14ac:dyDescent="0.2">
      <c r="B1022" s="3" t="s">
        <v>1444</v>
      </c>
      <c r="C1022" s="1" t="s">
        <v>3189</v>
      </c>
      <c r="D1022" s="1" t="s">
        <v>3190</v>
      </c>
      <c r="E1022" s="1" t="s">
        <v>6</v>
      </c>
      <c r="F1022" s="6">
        <v>6</v>
      </c>
      <c r="G1022" s="3">
        <v>2019</v>
      </c>
      <c r="H1022" s="3">
        <v>0</v>
      </c>
      <c r="I1022" s="9" t="s">
        <v>6976</v>
      </c>
      <c r="J1022" s="7">
        <f>COUNTIF('Purchases info'!$B$2:$B$3679,'Consumers info'!B1022)</f>
        <v>1</v>
      </c>
      <c r="K1022" s="7">
        <f t="shared" si="32"/>
        <v>0</v>
      </c>
      <c r="L1022" s="7">
        <f t="shared" si="31"/>
        <v>0</v>
      </c>
      <c r="M1022" s="7">
        <f>SUMIF('Purchases info'!$B$2:$B$3679,'Consumers info'!B1022,'Purchases info'!$G$2:$G$3679)</f>
        <v>345</v>
      </c>
    </row>
    <row r="1023" spans="2:13" x14ac:dyDescent="0.2">
      <c r="B1023" s="3" t="s">
        <v>1445</v>
      </c>
      <c r="C1023" s="1" t="s">
        <v>3189</v>
      </c>
      <c r="D1023" s="1" t="s">
        <v>3190</v>
      </c>
      <c r="E1023" s="1" t="s">
        <v>3201</v>
      </c>
      <c r="F1023" s="6">
        <v>6</v>
      </c>
      <c r="G1023" s="3">
        <v>2019</v>
      </c>
      <c r="H1023" s="3">
        <v>1</v>
      </c>
      <c r="I1023" s="9" t="s">
        <v>6976</v>
      </c>
      <c r="J1023" s="7">
        <f>COUNTIF('Purchases info'!$B$2:$B$3679,'Consumers info'!B1023)</f>
        <v>1</v>
      </c>
      <c r="K1023" s="7">
        <f t="shared" si="32"/>
        <v>0</v>
      </c>
      <c r="L1023" s="7">
        <f t="shared" si="31"/>
        <v>0</v>
      </c>
      <c r="M1023" s="7">
        <f>SUMIF('Purchases info'!$B$2:$B$3679,'Consumers info'!B1023,'Purchases info'!$G$2:$G$3679)</f>
        <v>383</v>
      </c>
    </row>
    <row r="1024" spans="2:13" x14ac:dyDescent="0.2">
      <c r="B1024" s="3" t="s">
        <v>1446</v>
      </c>
      <c r="C1024" s="1" t="s">
        <v>3189</v>
      </c>
      <c r="D1024" s="1" t="s">
        <v>3190</v>
      </c>
      <c r="E1024" s="1" t="s">
        <v>3203</v>
      </c>
      <c r="F1024" s="6">
        <v>6</v>
      </c>
      <c r="G1024" s="3">
        <v>2019</v>
      </c>
      <c r="H1024" s="3">
        <v>1</v>
      </c>
      <c r="I1024" s="9" t="s">
        <v>6976</v>
      </c>
      <c r="J1024" s="7">
        <f>COUNTIF('Purchases info'!$B$2:$B$3679,'Consumers info'!B1024)</f>
        <v>1</v>
      </c>
      <c r="K1024" s="7">
        <f t="shared" si="32"/>
        <v>0</v>
      </c>
      <c r="L1024" s="7">
        <f t="shared" si="31"/>
        <v>0</v>
      </c>
      <c r="M1024" s="7">
        <f>SUMIF('Purchases info'!$B$2:$B$3679,'Consumers info'!B1024,'Purchases info'!$G$2:$G$3679)</f>
        <v>345</v>
      </c>
    </row>
    <row r="1025" spans="2:13" x14ac:dyDescent="0.2">
      <c r="B1025" s="3" t="s">
        <v>1447</v>
      </c>
      <c r="C1025" s="1" t="s">
        <v>3189</v>
      </c>
      <c r="D1025" s="1" t="s">
        <v>3190</v>
      </c>
      <c r="E1025" s="1" t="s">
        <v>3203</v>
      </c>
      <c r="F1025" s="6">
        <v>6</v>
      </c>
      <c r="G1025" s="3">
        <v>2019</v>
      </c>
      <c r="H1025" s="3">
        <v>0</v>
      </c>
      <c r="I1025" s="9" t="s">
        <v>6976</v>
      </c>
      <c r="J1025" s="7">
        <f>COUNTIF('Purchases info'!$B$2:$B$3679,'Consumers info'!B1025)</f>
        <v>1</v>
      </c>
      <c r="K1025" s="7">
        <f t="shared" si="32"/>
        <v>0</v>
      </c>
      <c r="L1025" s="7">
        <f t="shared" si="31"/>
        <v>0</v>
      </c>
      <c r="M1025" s="7">
        <f>SUMIF('Purchases info'!$B$2:$B$3679,'Consumers info'!B1025,'Purchases info'!$G$2:$G$3679)</f>
        <v>168</v>
      </c>
    </row>
    <row r="1026" spans="2:13" x14ac:dyDescent="0.2">
      <c r="B1026" s="3" t="s">
        <v>1448</v>
      </c>
      <c r="C1026" s="1" t="s">
        <v>3189</v>
      </c>
      <c r="D1026" s="1" t="s">
        <v>3190</v>
      </c>
      <c r="E1026" s="1" t="s">
        <v>3200</v>
      </c>
      <c r="F1026" s="6">
        <v>6</v>
      </c>
      <c r="G1026" s="3">
        <v>2019</v>
      </c>
      <c r="H1026" s="3">
        <v>1</v>
      </c>
      <c r="I1026" s="9" t="s">
        <v>6976</v>
      </c>
      <c r="J1026" s="7">
        <f>COUNTIF('Purchases info'!$B$2:$B$3679,'Consumers info'!B1026)</f>
        <v>1</v>
      </c>
      <c r="K1026" s="7">
        <f t="shared" si="32"/>
        <v>0</v>
      </c>
      <c r="L1026" s="7">
        <f t="shared" si="31"/>
        <v>0</v>
      </c>
      <c r="M1026" s="7">
        <f>SUMIF('Purchases info'!$B$2:$B$3679,'Consumers info'!B1026,'Purchases info'!$G$2:$G$3679)</f>
        <v>168</v>
      </c>
    </row>
    <row r="1027" spans="2:13" x14ac:dyDescent="0.2">
      <c r="B1027" s="3" t="s">
        <v>1449</v>
      </c>
      <c r="C1027" s="1" t="s">
        <v>3189</v>
      </c>
      <c r="D1027" s="1" t="s">
        <v>3190</v>
      </c>
      <c r="E1027" s="1" t="s">
        <v>6</v>
      </c>
      <c r="F1027" s="6">
        <v>6</v>
      </c>
      <c r="G1027" s="3">
        <v>2019</v>
      </c>
      <c r="H1027" s="3">
        <v>0</v>
      </c>
      <c r="I1027" s="9" t="s">
        <v>6976</v>
      </c>
      <c r="J1027" s="7">
        <f>COUNTIF('Purchases info'!$B$2:$B$3679,'Consumers info'!B1027)</f>
        <v>1</v>
      </c>
      <c r="K1027" s="7">
        <f t="shared" si="32"/>
        <v>0</v>
      </c>
      <c r="L1027" s="7">
        <f t="shared" ref="L1027:L1090" si="33">IF(J1027&gt;1,IF(I1027="Active",1,0),0)</f>
        <v>0</v>
      </c>
      <c r="M1027" s="7">
        <f>SUMIF('Purchases info'!$B$2:$B$3679,'Consumers info'!B1027,'Purchases info'!$G$2:$G$3679)</f>
        <v>220</v>
      </c>
    </row>
    <row r="1028" spans="2:13" x14ac:dyDescent="0.2">
      <c r="B1028" s="3" t="s">
        <v>1450</v>
      </c>
      <c r="C1028" s="1" t="s">
        <v>3189</v>
      </c>
      <c r="D1028" s="1" t="s">
        <v>3190</v>
      </c>
      <c r="E1028" s="1" t="s">
        <v>3203</v>
      </c>
      <c r="F1028" s="6">
        <v>6</v>
      </c>
      <c r="G1028" s="3">
        <v>2019</v>
      </c>
      <c r="H1028" s="3">
        <v>0</v>
      </c>
      <c r="I1028" s="9" t="s">
        <v>6976</v>
      </c>
      <c r="J1028" s="7">
        <f>COUNTIF('Purchases info'!$B$2:$B$3679,'Consumers info'!B1028)</f>
        <v>1</v>
      </c>
      <c r="K1028" s="7">
        <f t="shared" si="32"/>
        <v>0</v>
      </c>
      <c r="L1028" s="7">
        <f t="shared" si="33"/>
        <v>0</v>
      </c>
      <c r="M1028" s="7">
        <f>SUMIF('Purchases info'!$B$2:$B$3679,'Consumers info'!B1028,'Purchases info'!$G$2:$G$3679)</f>
        <v>192</v>
      </c>
    </row>
    <row r="1029" spans="2:13" x14ac:dyDescent="0.2">
      <c r="B1029" s="3" t="s">
        <v>1451</v>
      </c>
      <c r="C1029" s="1" t="s">
        <v>3189</v>
      </c>
      <c r="D1029" s="1" t="s">
        <v>3190</v>
      </c>
      <c r="E1029" s="1" t="s">
        <v>3203</v>
      </c>
      <c r="F1029" s="6">
        <v>6</v>
      </c>
      <c r="G1029" s="3">
        <v>2019</v>
      </c>
      <c r="H1029" s="3">
        <v>0</v>
      </c>
      <c r="I1029" s="9" t="s">
        <v>6976</v>
      </c>
      <c r="J1029" s="7">
        <f>COUNTIF('Purchases info'!$B$2:$B$3679,'Consumers info'!B1029)</f>
        <v>1</v>
      </c>
      <c r="K1029" s="7">
        <f t="shared" si="32"/>
        <v>0</v>
      </c>
      <c r="L1029" s="7">
        <f t="shared" si="33"/>
        <v>0</v>
      </c>
      <c r="M1029" s="7">
        <f>SUMIF('Purchases info'!$B$2:$B$3679,'Consumers info'!B1029,'Purchases info'!$G$2:$G$3679)</f>
        <v>240</v>
      </c>
    </row>
    <row r="1030" spans="2:13" x14ac:dyDescent="0.2">
      <c r="B1030" s="3" t="s">
        <v>1452</v>
      </c>
      <c r="C1030" s="1" t="s">
        <v>3189</v>
      </c>
      <c r="D1030" s="1" t="s">
        <v>3190</v>
      </c>
      <c r="E1030" s="1" t="s">
        <v>3200</v>
      </c>
      <c r="F1030" s="6">
        <v>6</v>
      </c>
      <c r="G1030" s="3">
        <v>2019</v>
      </c>
      <c r="H1030" s="3">
        <v>0</v>
      </c>
      <c r="I1030" s="9" t="s">
        <v>6976</v>
      </c>
      <c r="J1030" s="7">
        <f>COUNTIF('Purchases info'!$B$2:$B$3679,'Consumers info'!B1030)</f>
        <v>1</v>
      </c>
      <c r="K1030" s="7">
        <f t="shared" si="32"/>
        <v>0</v>
      </c>
      <c r="L1030" s="7">
        <f t="shared" si="33"/>
        <v>0</v>
      </c>
      <c r="M1030" s="7">
        <f>SUMIF('Purchases info'!$B$2:$B$3679,'Consumers info'!B1030,'Purchases info'!$G$2:$G$3679)</f>
        <v>506</v>
      </c>
    </row>
    <row r="1031" spans="2:13" x14ac:dyDescent="0.2">
      <c r="B1031" s="3" t="s">
        <v>1453</v>
      </c>
      <c r="C1031" s="1" t="s">
        <v>3189</v>
      </c>
      <c r="D1031" s="1" t="s">
        <v>3190</v>
      </c>
      <c r="E1031" s="1" t="s">
        <v>6</v>
      </c>
      <c r="F1031" s="6">
        <v>6</v>
      </c>
      <c r="G1031" s="3">
        <v>2019</v>
      </c>
      <c r="H1031" s="3">
        <v>0</v>
      </c>
      <c r="I1031" s="9" t="s">
        <v>6976</v>
      </c>
      <c r="J1031" s="7">
        <f>COUNTIF('Purchases info'!$B$2:$B$3679,'Consumers info'!B1031)</f>
        <v>1</v>
      </c>
      <c r="K1031" s="7">
        <f t="shared" si="32"/>
        <v>0</v>
      </c>
      <c r="L1031" s="7">
        <f t="shared" si="33"/>
        <v>0</v>
      </c>
      <c r="M1031" s="7">
        <f>SUMIF('Purchases info'!$B$2:$B$3679,'Consumers info'!B1031,'Purchases info'!$G$2:$G$3679)</f>
        <v>187</v>
      </c>
    </row>
    <row r="1032" spans="2:13" x14ac:dyDescent="0.2">
      <c r="B1032" s="3" t="s">
        <v>1454</v>
      </c>
      <c r="C1032" s="1" t="s">
        <v>3189</v>
      </c>
      <c r="D1032" s="1" t="s">
        <v>3190</v>
      </c>
      <c r="E1032" s="1" t="s">
        <v>3201</v>
      </c>
      <c r="F1032" s="6">
        <v>6</v>
      </c>
      <c r="G1032" s="3">
        <v>2019</v>
      </c>
      <c r="H1032" s="3">
        <v>1</v>
      </c>
      <c r="I1032" s="9" t="s">
        <v>6976</v>
      </c>
      <c r="J1032" s="7">
        <f>COUNTIF('Purchases info'!$B$2:$B$3679,'Consumers info'!B1032)</f>
        <v>1</v>
      </c>
      <c r="K1032" s="7">
        <f t="shared" si="32"/>
        <v>0</v>
      </c>
      <c r="L1032" s="7">
        <f t="shared" si="33"/>
        <v>0</v>
      </c>
      <c r="M1032" s="7">
        <f>SUMIF('Purchases info'!$B$2:$B$3679,'Consumers info'!B1032,'Purchases info'!$G$2:$G$3679)</f>
        <v>345</v>
      </c>
    </row>
    <row r="1033" spans="2:13" x14ac:dyDescent="0.2">
      <c r="B1033" s="3" t="s">
        <v>1455</v>
      </c>
      <c r="C1033" s="1" t="s">
        <v>3189</v>
      </c>
      <c r="D1033" s="1" t="s">
        <v>3190</v>
      </c>
      <c r="E1033" s="1" t="s">
        <v>6</v>
      </c>
      <c r="F1033" s="6">
        <v>6</v>
      </c>
      <c r="G1033" s="3">
        <v>2019</v>
      </c>
      <c r="H1033" s="3">
        <v>0</v>
      </c>
      <c r="I1033" s="9" t="s">
        <v>6976</v>
      </c>
      <c r="J1033" s="7">
        <f>COUNTIF('Purchases info'!$B$2:$B$3679,'Consumers info'!B1033)</f>
        <v>1</v>
      </c>
      <c r="K1033" s="7">
        <f t="shared" si="32"/>
        <v>0</v>
      </c>
      <c r="L1033" s="7">
        <f t="shared" si="33"/>
        <v>0</v>
      </c>
      <c r="M1033" s="7">
        <f>SUMIF('Purchases info'!$B$2:$B$3679,'Consumers info'!B1033,'Purchases info'!$G$2:$G$3679)</f>
        <v>144</v>
      </c>
    </row>
    <row r="1034" spans="2:13" x14ac:dyDescent="0.2">
      <c r="B1034" s="3" t="s">
        <v>1456</v>
      </c>
      <c r="C1034" s="1" t="s">
        <v>3189</v>
      </c>
      <c r="D1034" s="1" t="s">
        <v>3190</v>
      </c>
      <c r="E1034" s="1" t="s">
        <v>3202</v>
      </c>
      <c r="F1034" s="6">
        <v>6</v>
      </c>
      <c r="G1034" s="3">
        <v>2019</v>
      </c>
      <c r="H1034" s="3">
        <v>0</v>
      </c>
      <c r="I1034" s="9" t="s">
        <v>6976</v>
      </c>
      <c r="J1034" s="7">
        <f>COUNTIF('Purchases info'!$B$2:$B$3679,'Consumers info'!B1034)</f>
        <v>1</v>
      </c>
      <c r="K1034" s="7">
        <f t="shared" si="32"/>
        <v>0</v>
      </c>
      <c r="L1034" s="7">
        <f t="shared" si="33"/>
        <v>0</v>
      </c>
      <c r="M1034" s="7">
        <f>SUMIF('Purchases info'!$B$2:$B$3679,'Consumers info'!B1034,'Purchases info'!$G$2:$G$3679)</f>
        <v>447</v>
      </c>
    </row>
    <row r="1035" spans="2:13" x14ac:dyDescent="0.2">
      <c r="B1035" s="3" t="s">
        <v>1457</v>
      </c>
      <c r="C1035" s="1" t="s">
        <v>3189</v>
      </c>
      <c r="D1035" s="1" t="s">
        <v>3190</v>
      </c>
      <c r="E1035" s="1" t="s">
        <v>3202</v>
      </c>
      <c r="F1035" s="6">
        <v>6</v>
      </c>
      <c r="G1035" s="3">
        <v>2019</v>
      </c>
      <c r="H1035" s="3">
        <v>1</v>
      </c>
      <c r="I1035" s="9" t="s">
        <v>6976</v>
      </c>
      <c r="J1035" s="7">
        <f>COUNTIF('Purchases info'!$B$2:$B$3679,'Consumers info'!B1035)</f>
        <v>1</v>
      </c>
      <c r="K1035" s="7">
        <f t="shared" si="32"/>
        <v>0</v>
      </c>
      <c r="L1035" s="7">
        <f t="shared" si="33"/>
        <v>0</v>
      </c>
      <c r="M1035" s="7">
        <f>SUMIF('Purchases info'!$B$2:$B$3679,'Consumers info'!B1035,'Purchases info'!$G$2:$G$3679)</f>
        <v>144</v>
      </c>
    </row>
    <row r="1036" spans="2:13" x14ac:dyDescent="0.2">
      <c r="B1036" s="3" t="s">
        <v>1458</v>
      </c>
      <c r="C1036" s="1" t="s">
        <v>3189</v>
      </c>
      <c r="D1036" s="1" t="s">
        <v>3190</v>
      </c>
      <c r="E1036" s="1" t="s">
        <v>3203</v>
      </c>
      <c r="F1036" s="6">
        <v>6</v>
      </c>
      <c r="G1036" s="3">
        <v>2019</v>
      </c>
      <c r="H1036" s="3">
        <v>0</v>
      </c>
      <c r="I1036" s="9" t="s">
        <v>6976</v>
      </c>
      <c r="J1036" s="7">
        <f>COUNTIF('Purchases info'!$B$2:$B$3679,'Consumers info'!B1036)</f>
        <v>1</v>
      </c>
      <c r="K1036" s="7">
        <f t="shared" si="32"/>
        <v>0</v>
      </c>
      <c r="L1036" s="7">
        <f t="shared" si="33"/>
        <v>0</v>
      </c>
      <c r="M1036" s="7">
        <f>SUMIF('Purchases info'!$B$2:$B$3679,'Consumers info'!B1036,'Purchases info'!$G$2:$G$3679)</f>
        <v>192</v>
      </c>
    </row>
    <row r="1037" spans="2:13" x14ac:dyDescent="0.2">
      <c r="B1037" s="3" t="s">
        <v>1459</v>
      </c>
      <c r="C1037" s="1" t="s">
        <v>3189</v>
      </c>
      <c r="D1037" s="1" t="s">
        <v>3190</v>
      </c>
      <c r="E1037" s="1" t="s">
        <v>6</v>
      </c>
      <c r="F1037" s="6">
        <v>6</v>
      </c>
      <c r="G1037" s="3">
        <v>2019</v>
      </c>
      <c r="H1037" s="3">
        <v>0</v>
      </c>
      <c r="I1037" s="9" t="s">
        <v>6976</v>
      </c>
      <c r="J1037" s="7">
        <f>COUNTIF('Purchases info'!$B$2:$B$3679,'Consumers info'!B1037)</f>
        <v>1</v>
      </c>
      <c r="K1037" s="7">
        <f t="shared" si="32"/>
        <v>0</v>
      </c>
      <c r="L1037" s="7">
        <f t="shared" si="33"/>
        <v>0</v>
      </c>
      <c r="M1037" s="7">
        <f>SUMIF('Purchases info'!$B$2:$B$3679,'Consumers info'!B1037,'Purchases info'!$G$2:$G$3679)</f>
        <v>447</v>
      </c>
    </row>
    <row r="1038" spans="2:13" x14ac:dyDescent="0.2">
      <c r="B1038" s="3" t="s">
        <v>1460</v>
      </c>
      <c r="C1038" s="1" t="s">
        <v>3189</v>
      </c>
      <c r="D1038" s="1" t="s">
        <v>3190</v>
      </c>
      <c r="E1038" s="1" t="s">
        <v>3202</v>
      </c>
      <c r="F1038" s="6">
        <v>6</v>
      </c>
      <c r="G1038" s="3">
        <v>2019</v>
      </c>
      <c r="H1038" s="3">
        <v>0</v>
      </c>
      <c r="I1038" s="9" t="s">
        <v>6976</v>
      </c>
      <c r="J1038" s="7">
        <f>COUNTIF('Purchases info'!$B$2:$B$3679,'Consumers info'!B1038)</f>
        <v>1</v>
      </c>
      <c r="K1038" s="7">
        <f t="shared" si="32"/>
        <v>0</v>
      </c>
      <c r="L1038" s="7">
        <f t="shared" si="33"/>
        <v>0</v>
      </c>
      <c r="M1038" s="7">
        <f>SUMIF('Purchases info'!$B$2:$B$3679,'Consumers info'!B1038,'Purchases info'!$G$2:$G$3679)</f>
        <v>144</v>
      </c>
    </row>
    <row r="1039" spans="2:13" x14ac:dyDescent="0.2">
      <c r="B1039" s="3" t="s">
        <v>1461</v>
      </c>
      <c r="C1039" s="1" t="s">
        <v>3189</v>
      </c>
      <c r="D1039" s="1" t="s">
        <v>3190</v>
      </c>
      <c r="E1039" s="1" t="s">
        <v>6</v>
      </c>
      <c r="F1039" s="6">
        <v>6</v>
      </c>
      <c r="G1039" s="3">
        <v>2019</v>
      </c>
      <c r="H1039" s="3">
        <v>1</v>
      </c>
      <c r="I1039" s="9" t="s">
        <v>6976</v>
      </c>
      <c r="J1039" s="7">
        <f>COUNTIF('Purchases info'!$B$2:$B$3679,'Consumers info'!B1039)</f>
        <v>1</v>
      </c>
      <c r="K1039" s="7">
        <f t="shared" si="32"/>
        <v>0</v>
      </c>
      <c r="L1039" s="7">
        <f t="shared" si="33"/>
        <v>0</v>
      </c>
      <c r="M1039" s="7">
        <f>SUMIF('Purchases info'!$B$2:$B$3679,'Consumers info'!B1039,'Purchases info'!$G$2:$G$3679)</f>
        <v>220</v>
      </c>
    </row>
    <row r="1040" spans="2:13" x14ac:dyDescent="0.2">
      <c r="B1040" s="3" t="s">
        <v>1462</v>
      </c>
      <c r="C1040" s="1" t="s">
        <v>3189</v>
      </c>
      <c r="D1040" s="1" t="s">
        <v>3190</v>
      </c>
      <c r="E1040" s="1" t="s">
        <v>6</v>
      </c>
      <c r="F1040" s="6">
        <v>6</v>
      </c>
      <c r="G1040" s="3">
        <v>2019</v>
      </c>
      <c r="H1040" s="3">
        <v>0</v>
      </c>
      <c r="I1040" s="9" t="s">
        <v>6976</v>
      </c>
      <c r="J1040" s="7">
        <f>COUNTIF('Purchases info'!$B$2:$B$3679,'Consumers info'!B1040)</f>
        <v>1</v>
      </c>
      <c r="K1040" s="7">
        <f t="shared" si="32"/>
        <v>0</v>
      </c>
      <c r="L1040" s="7">
        <f t="shared" si="33"/>
        <v>0</v>
      </c>
      <c r="M1040" s="7">
        <f>SUMIF('Purchases info'!$B$2:$B$3679,'Consumers info'!B1040,'Purchases info'!$G$2:$G$3679)</f>
        <v>240</v>
      </c>
    </row>
    <row r="1041" spans="2:13" x14ac:dyDescent="0.2">
      <c r="B1041" s="3" t="s">
        <v>1463</v>
      </c>
      <c r="C1041" s="1" t="s">
        <v>3189</v>
      </c>
      <c r="D1041" s="1" t="s">
        <v>3190</v>
      </c>
      <c r="E1041" s="1" t="s">
        <v>3201</v>
      </c>
      <c r="F1041" s="6">
        <v>6</v>
      </c>
      <c r="G1041" s="3">
        <v>2019</v>
      </c>
      <c r="H1041" s="3">
        <v>0</v>
      </c>
      <c r="I1041" s="9" t="s">
        <v>6976</v>
      </c>
      <c r="J1041" s="7">
        <f>COUNTIF('Purchases info'!$B$2:$B$3679,'Consumers info'!B1041)</f>
        <v>1</v>
      </c>
      <c r="K1041" s="7">
        <f t="shared" si="32"/>
        <v>0</v>
      </c>
      <c r="L1041" s="7">
        <f t="shared" si="33"/>
        <v>0</v>
      </c>
      <c r="M1041" s="7">
        <f>SUMIF('Purchases info'!$B$2:$B$3679,'Consumers info'!B1041,'Purchases info'!$G$2:$G$3679)</f>
        <v>293</v>
      </c>
    </row>
    <row r="1042" spans="2:13" x14ac:dyDescent="0.2">
      <c r="B1042" s="3" t="s">
        <v>1464</v>
      </c>
      <c r="C1042" s="1" t="s">
        <v>3189</v>
      </c>
      <c r="D1042" s="1" t="s">
        <v>3190</v>
      </c>
      <c r="E1042" s="1" t="s">
        <v>3201</v>
      </c>
      <c r="F1042" s="6">
        <v>6</v>
      </c>
      <c r="G1042" s="3">
        <v>2019</v>
      </c>
      <c r="H1042" s="3">
        <v>0</v>
      </c>
      <c r="I1042" s="9" t="s">
        <v>6976</v>
      </c>
      <c r="J1042" s="7">
        <f>COUNTIF('Purchases info'!$B$2:$B$3679,'Consumers info'!B1042)</f>
        <v>1</v>
      </c>
      <c r="K1042" s="7">
        <f t="shared" si="32"/>
        <v>0</v>
      </c>
      <c r="L1042" s="7">
        <f t="shared" si="33"/>
        <v>0</v>
      </c>
      <c r="M1042" s="7">
        <f>SUMIF('Purchases info'!$B$2:$B$3679,'Consumers info'!B1042,'Purchases info'!$G$2:$G$3679)</f>
        <v>447</v>
      </c>
    </row>
    <row r="1043" spans="2:13" x14ac:dyDescent="0.2">
      <c r="B1043" s="3" t="s">
        <v>1465</v>
      </c>
      <c r="C1043" s="1" t="s">
        <v>3189</v>
      </c>
      <c r="D1043" s="1" t="s">
        <v>3190</v>
      </c>
      <c r="E1043" s="1" t="s">
        <v>3202</v>
      </c>
      <c r="F1043" s="6">
        <v>6</v>
      </c>
      <c r="G1043" s="3">
        <v>2019</v>
      </c>
      <c r="H1043" s="3">
        <v>0</v>
      </c>
      <c r="I1043" s="9" t="s">
        <v>6976</v>
      </c>
      <c r="J1043" s="7">
        <f>COUNTIF('Purchases info'!$B$2:$B$3679,'Consumers info'!B1043)</f>
        <v>1</v>
      </c>
      <c r="K1043" s="7">
        <f t="shared" si="32"/>
        <v>0</v>
      </c>
      <c r="L1043" s="7">
        <f t="shared" si="33"/>
        <v>0</v>
      </c>
      <c r="M1043" s="7">
        <f>SUMIF('Purchases info'!$B$2:$B$3679,'Consumers info'!B1043,'Purchases info'!$G$2:$G$3679)</f>
        <v>144</v>
      </c>
    </row>
    <row r="1044" spans="2:13" x14ac:dyDescent="0.2">
      <c r="B1044" s="3" t="s">
        <v>1466</v>
      </c>
      <c r="C1044" s="1" t="s">
        <v>3189</v>
      </c>
      <c r="D1044" s="1" t="s">
        <v>3190</v>
      </c>
      <c r="E1044" s="1" t="s">
        <v>6</v>
      </c>
      <c r="F1044" s="6">
        <v>6</v>
      </c>
      <c r="G1044" s="3">
        <v>2019</v>
      </c>
      <c r="H1044" s="3">
        <v>1</v>
      </c>
      <c r="I1044" s="9" t="s">
        <v>6976</v>
      </c>
      <c r="J1044" s="7">
        <f>COUNTIF('Purchases info'!$B$2:$B$3679,'Consumers info'!B1044)</f>
        <v>1</v>
      </c>
      <c r="K1044" s="7">
        <f t="shared" si="32"/>
        <v>0</v>
      </c>
      <c r="L1044" s="7">
        <f t="shared" si="33"/>
        <v>0</v>
      </c>
      <c r="M1044" s="7">
        <f>SUMIF('Purchases info'!$B$2:$B$3679,'Consumers info'!B1044,'Purchases info'!$G$2:$G$3679)</f>
        <v>168</v>
      </c>
    </row>
    <row r="1045" spans="2:13" x14ac:dyDescent="0.2">
      <c r="B1045" s="3" t="s">
        <v>1467</v>
      </c>
      <c r="C1045" s="1" t="s">
        <v>3189</v>
      </c>
      <c r="D1045" s="1" t="s">
        <v>3190</v>
      </c>
      <c r="E1045" s="1" t="s">
        <v>3202</v>
      </c>
      <c r="F1045" s="6">
        <v>6</v>
      </c>
      <c r="G1045" s="3">
        <v>2019</v>
      </c>
      <c r="H1045" s="3">
        <v>1</v>
      </c>
      <c r="I1045" s="9" t="s">
        <v>6976</v>
      </c>
      <c r="J1045" s="7">
        <f>COUNTIF('Purchases info'!$B$2:$B$3679,'Consumers info'!B1045)</f>
        <v>1</v>
      </c>
      <c r="K1045" s="7">
        <f t="shared" si="32"/>
        <v>0</v>
      </c>
      <c r="L1045" s="7">
        <f t="shared" si="33"/>
        <v>0</v>
      </c>
      <c r="M1045" s="7">
        <f>SUMIF('Purchases info'!$B$2:$B$3679,'Consumers info'!B1045,'Purchases info'!$G$2:$G$3679)</f>
        <v>240</v>
      </c>
    </row>
    <row r="1046" spans="2:13" x14ac:dyDescent="0.2">
      <c r="B1046" s="3" t="s">
        <v>1468</v>
      </c>
      <c r="C1046" s="1" t="s">
        <v>3189</v>
      </c>
      <c r="D1046" s="1" t="s">
        <v>3190</v>
      </c>
      <c r="E1046" s="1" t="s">
        <v>3202</v>
      </c>
      <c r="F1046" s="6">
        <v>6</v>
      </c>
      <c r="G1046" s="3">
        <v>2019</v>
      </c>
      <c r="H1046" s="3">
        <v>1</v>
      </c>
      <c r="I1046" s="9" t="s">
        <v>6976</v>
      </c>
      <c r="J1046" s="7">
        <f>COUNTIF('Purchases info'!$B$2:$B$3679,'Consumers info'!B1046)</f>
        <v>1</v>
      </c>
      <c r="K1046" s="7">
        <f t="shared" ref="K1046:K1109" si="34">IF(J1046=1,IF(I1046="Active",1,0),0)</f>
        <v>0</v>
      </c>
      <c r="L1046" s="7">
        <f t="shared" si="33"/>
        <v>0</v>
      </c>
      <c r="M1046" s="7">
        <f>SUMIF('Purchases info'!$B$2:$B$3679,'Consumers info'!B1046,'Purchases info'!$G$2:$G$3679)</f>
        <v>220</v>
      </c>
    </row>
    <row r="1047" spans="2:13" x14ac:dyDescent="0.2">
      <c r="B1047" s="3" t="s">
        <v>1469</v>
      </c>
      <c r="C1047" s="1" t="s">
        <v>3189</v>
      </c>
      <c r="D1047" s="1" t="s">
        <v>3190</v>
      </c>
      <c r="E1047" s="1" t="s">
        <v>3203</v>
      </c>
      <c r="F1047" s="6">
        <v>6</v>
      </c>
      <c r="G1047" s="3">
        <v>2019</v>
      </c>
      <c r="H1047" s="3">
        <v>1</v>
      </c>
      <c r="I1047" s="9" t="s">
        <v>6976</v>
      </c>
      <c r="J1047" s="7">
        <f>COUNTIF('Purchases info'!$B$2:$B$3679,'Consumers info'!B1047)</f>
        <v>1</v>
      </c>
      <c r="K1047" s="7">
        <f t="shared" si="34"/>
        <v>0</v>
      </c>
      <c r="L1047" s="7">
        <f t="shared" si="33"/>
        <v>0</v>
      </c>
      <c r="M1047" s="7">
        <f>SUMIF('Purchases info'!$B$2:$B$3679,'Consumers info'!B1047,'Purchases info'!$G$2:$G$3679)</f>
        <v>240</v>
      </c>
    </row>
    <row r="1048" spans="2:13" x14ac:dyDescent="0.2">
      <c r="B1048" s="3" t="s">
        <v>1470</v>
      </c>
      <c r="C1048" s="1" t="s">
        <v>3189</v>
      </c>
      <c r="D1048" s="1" t="s">
        <v>3190</v>
      </c>
      <c r="E1048" s="1" t="s">
        <v>3203</v>
      </c>
      <c r="F1048" s="6">
        <v>6</v>
      </c>
      <c r="G1048" s="3">
        <v>2019</v>
      </c>
      <c r="H1048" s="3">
        <v>0</v>
      </c>
      <c r="I1048" s="9" t="s">
        <v>6976</v>
      </c>
      <c r="J1048" s="7">
        <f>COUNTIF('Purchases info'!$B$2:$B$3679,'Consumers info'!B1048)</f>
        <v>1</v>
      </c>
      <c r="K1048" s="7">
        <f t="shared" si="34"/>
        <v>0</v>
      </c>
      <c r="L1048" s="7">
        <f t="shared" si="33"/>
        <v>0</v>
      </c>
      <c r="M1048" s="7">
        <f>SUMIF('Purchases info'!$B$2:$B$3679,'Consumers info'!B1048,'Purchases info'!$G$2:$G$3679)</f>
        <v>220</v>
      </c>
    </row>
    <row r="1049" spans="2:13" x14ac:dyDescent="0.2">
      <c r="B1049" s="3" t="s">
        <v>1471</v>
      </c>
      <c r="C1049" s="1" t="s">
        <v>3189</v>
      </c>
      <c r="D1049" s="1" t="s">
        <v>3190</v>
      </c>
      <c r="E1049" s="1" t="s">
        <v>6</v>
      </c>
      <c r="F1049" s="6">
        <v>6</v>
      </c>
      <c r="G1049" s="3">
        <v>2019</v>
      </c>
      <c r="H1049" s="3">
        <v>0</v>
      </c>
      <c r="I1049" s="9" t="s">
        <v>6976</v>
      </c>
      <c r="J1049" s="7">
        <f>COUNTIF('Purchases info'!$B$2:$B$3679,'Consumers info'!B1049)</f>
        <v>1</v>
      </c>
      <c r="K1049" s="7">
        <f t="shared" si="34"/>
        <v>0</v>
      </c>
      <c r="L1049" s="7">
        <f t="shared" si="33"/>
        <v>0</v>
      </c>
      <c r="M1049" s="7">
        <f>SUMIF('Purchases info'!$B$2:$B$3679,'Consumers info'!B1049,'Purchases info'!$G$2:$G$3679)</f>
        <v>447</v>
      </c>
    </row>
    <row r="1050" spans="2:13" x14ac:dyDescent="0.2">
      <c r="B1050" s="3" t="s">
        <v>1472</v>
      </c>
      <c r="C1050" s="1" t="s">
        <v>3189</v>
      </c>
      <c r="D1050" s="1" t="s">
        <v>3190</v>
      </c>
      <c r="E1050" s="1" t="s">
        <v>3202</v>
      </c>
      <c r="F1050" s="6">
        <v>6</v>
      </c>
      <c r="G1050" s="3">
        <v>2019</v>
      </c>
      <c r="H1050" s="3">
        <v>0</v>
      </c>
      <c r="I1050" s="9" t="s">
        <v>6976</v>
      </c>
      <c r="J1050" s="7">
        <f>COUNTIF('Purchases info'!$B$2:$B$3679,'Consumers info'!B1050)</f>
        <v>1</v>
      </c>
      <c r="K1050" s="7">
        <f t="shared" si="34"/>
        <v>0</v>
      </c>
      <c r="L1050" s="7">
        <f t="shared" si="33"/>
        <v>0</v>
      </c>
      <c r="M1050" s="7">
        <f>SUMIF('Purchases info'!$B$2:$B$3679,'Consumers info'!B1050,'Purchases info'!$G$2:$G$3679)</f>
        <v>168</v>
      </c>
    </row>
    <row r="1051" spans="2:13" x14ac:dyDescent="0.2">
      <c r="B1051" s="3" t="s">
        <v>1473</v>
      </c>
      <c r="C1051" s="1" t="s">
        <v>3189</v>
      </c>
      <c r="D1051" s="1" t="s">
        <v>3190</v>
      </c>
      <c r="E1051" s="1" t="s">
        <v>6</v>
      </c>
      <c r="F1051" s="6">
        <v>6</v>
      </c>
      <c r="G1051" s="3">
        <v>2019</v>
      </c>
      <c r="H1051" s="3">
        <v>1</v>
      </c>
      <c r="I1051" s="9" t="s">
        <v>6976</v>
      </c>
      <c r="J1051" s="7">
        <f>COUNTIF('Purchases info'!$B$2:$B$3679,'Consumers info'!B1051)</f>
        <v>1</v>
      </c>
      <c r="K1051" s="7">
        <f t="shared" si="34"/>
        <v>0</v>
      </c>
      <c r="L1051" s="7">
        <f t="shared" si="33"/>
        <v>0</v>
      </c>
      <c r="M1051" s="7">
        <f>SUMIF('Purchases info'!$B$2:$B$3679,'Consumers info'!B1051,'Purchases info'!$G$2:$G$3679)</f>
        <v>205</v>
      </c>
    </row>
    <row r="1052" spans="2:13" x14ac:dyDescent="0.2">
      <c r="B1052" s="3" t="s">
        <v>1474</v>
      </c>
      <c r="C1052" s="1" t="s">
        <v>3189</v>
      </c>
      <c r="D1052" s="1" t="s">
        <v>3190</v>
      </c>
      <c r="E1052" s="1" t="s">
        <v>6</v>
      </c>
      <c r="F1052" s="6">
        <v>6</v>
      </c>
      <c r="G1052" s="3">
        <v>2019</v>
      </c>
      <c r="H1052" s="3">
        <v>0</v>
      </c>
      <c r="I1052" s="9" t="s">
        <v>6976</v>
      </c>
      <c r="J1052" s="7">
        <f>COUNTIF('Purchases info'!$B$2:$B$3679,'Consumers info'!B1052)</f>
        <v>1</v>
      </c>
      <c r="K1052" s="7">
        <f t="shared" si="34"/>
        <v>0</v>
      </c>
      <c r="L1052" s="7">
        <f t="shared" si="33"/>
        <v>0</v>
      </c>
      <c r="M1052" s="7">
        <f>SUMIF('Purchases info'!$B$2:$B$3679,'Consumers info'!B1052,'Purchases info'!$G$2:$G$3679)</f>
        <v>205</v>
      </c>
    </row>
    <row r="1053" spans="2:13" x14ac:dyDescent="0.2">
      <c r="B1053" s="3" t="s">
        <v>1475</v>
      </c>
      <c r="C1053" s="1" t="s">
        <v>3189</v>
      </c>
      <c r="D1053" s="1" t="s">
        <v>3190</v>
      </c>
      <c r="E1053" s="1" t="s">
        <v>6</v>
      </c>
      <c r="F1053" s="6">
        <v>6</v>
      </c>
      <c r="G1053" s="3">
        <v>2019</v>
      </c>
      <c r="H1053" s="3">
        <v>1</v>
      </c>
      <c r="I1053" s="9" t="s">
        <v>6976</v>
      </c>
      <c r="J1053" s="7">
        <f>COUNTIF('Purchases info'!$B$2:$B$3679,'Consumers info'!B1053)</f>
        <v>1</v>
      </c>
      <c r="K1053" s="7">
        <f t="shared" si="34"/>
        <v>0</v>
      </c>
      <c r="L1053" s="7">
        <f t="shared" si="33"/>
        <v>0</v>
      </c>
      <c r="M1053" s="7">
        <f>SUMIF('Purchases info'!$B$2:$B$3679,'Consumers info'!B1053,'Purchases info'!$G$2:$G$3679)</f>
        <v>447</v>
      </c>
    </row>
    <row r="1054" spans="2:13" x14ac:dyDescent="0.2">
      <c r="B1054" s="3" t="s">
        <v>1476</v>
      </c>
      <c r="C1054" s="1" t="s">
        <v>3189</v>
      </c>
      <c r="D1054" s="1" t="s">
        <v>3190</v>
      </c>
      <c r="E1054" s="1" t="s">
        <v>3201</v>
      </c>
      <c r="F1054" s="6">
        <v>6</v>
      </c>
      <c r="G1054" s="3">
        <v>2019</v>
      </c>
      <c r="H1054" s="3">
        <v>1</v>
      </c>
      <c r="I1054" s="9" t="s">
        <v>6976</v>
      </c>
      <c r="J1054" s="7">
        <f>COUNTIF('Purchases info'!$B$2:$B$3679,'Consumers info'!B1054)</f>
        <v>1</v>
      </c>
      <c r="K1054" s="7">
        <f t="shared" si="34"/>
        <v>0</v>
      </c>
      <c r="L1054" s="7">
        <f t="shared" si="33"/>
        <v>0</v>
      </c>
      <c r="M1054" s="7">
        <f>SUMIF('Purchases info'!$B$2:$B$3679,'Consumers info'!B1054,'Purchases info'!$G$2:$G$3679)</f>
        <v>144</v>
      </c>
    </row>
    <row r="1055" spans="2:13" x14ac:dyDescent="0.2">
      <c r="B1055" s="3" t="s">
        <v>1477</v>
      </c>
      <c r="C1055" s="1" t="s">
        <v>3189</v>
      </c>
      <c r="D1055" s="1" t="s">
        <v>3190</v>
      </c>
      <c r="E1055" s="1" t="s">
        <v>3202</v>
      </c>
      <c r="F1055" s="6">
        <v>6</v>
      </c>
      <c r="G1055" s="3">
        <v>2019</v>
      </c>
      <c r="H1055" s="3">
        <v>1</v>
      </c>
      <c r="I1055" s="9" t="s">
        <v>6976</v>
      </c>
      <c r="J1055" s="7">
        <f>COUNTIF('Purchases info'!$B$2:$B$3679,'Consumers info'!B1055)</f>
        <v>1</v>
      </c>
      <c r="K1055" s="7">
        <f t="shared" si="34"/>
        <v>0</v>
      </c>
      <c r="L1055" s="7">
        <f t="shared" si="33"/>
        <v>0</v>
      </c>
      <c r="M1055" s="7">
        <f>SUMIF('Purchases info'!$B$2:$B$3679,'Consumers info'!B1055,'Purchases info'!$G$2:$G$3679)</f>
        <v>240</v>
      </c>
    </row>
    <row r="1056" spans="2:13" x14ac:dyDescent="0.2">
      <c r="B1056" s="3" t="s">
        <v>1478</v>
      </c>
      <c r="C1056" s="1" t="s">
        <v>3189</v>
      </c>
      <c r="D1056" s="1" t="s">
        <v>3190</v>
      </c>
      <c r="E1056" s="1" t="s">
        <v>3203</v>
      </c>
      <c r="F1056" s="6">
        <v>6</v>
      </c>
      <c r="G1056" s="3">
        <v>2019</v>
      </c>
      <c r="H1056" s="3">
        <v>0</v>
      </c>
      <c r="I1056" s="9" t="s">
        <v>6976</v>
      </c>
      <c r="J1056" s="7">
        <f>COUNTIF('Purchases info'!$B$2:$B$3679,'Consumers info'!B1056)</f>
        <v>1</v>
      </c>
      <c r="K1056" s="7">
        <f t="shared" si="34"/>
        <v>0</v>
      </c>
      <c r="L1056" s="7">
        <f t="shared" si="33"/>
        <v>0</v>
      </c>
      <c r="M1056" s="7">
        <f>SUMIF('Purchases info'!$B$2:$B$3679,'Consumers info'!B1056,'Purchases info'!$G$2:$G$3679)</f>
        <v>327</v>
      </c>
    </row>
    <row r="1057" spans="2:13" x14ac:dyDescent="0.2">
      <c r="B1057" s="3" t="s">
        <v>1479</v>
      </c>
      <c r="C1057" s="1" t="s">
        <v>3189</v>
      </c>
      <c r="D1057" s="1" t="s">
        <v>3190</v>
      </c>
      <c r="E1057" s="1" t="s">
        <v>6</v>
      </c>
      <c r="F1057" s="6">
        <v>6</v>
      </c>
      <c r="G1057" s="3">
        <v>2019</v>
      </c>
      <c r="H1057" s="3">
        <v>0</v>
      </c>
      <c r="I1057" s="9" t="s">
        <v>6976</v>
      </c>
      <c r="J1057" s="7">
        <f>COUNTIF('Purchases info'!$B$2:$B$3679,'Consumers info'!B1057)</f>
        <v>1</v>
      </c>
      <c r="K1057" s="7">
        <f t="shared" si="34"/>
        <v>0</v>
      </c>
      <c r="L1057" s="7">
        <f t="shared" si="33"/>
        <v>0</v>
      </c>
      <c r="M1057" s="7">
        <f>SUMIF('Purchases info'!$B$2:$B$3679,'Consumers info'!B1057,'Purchases info'!$G$2:$G$3679)</f>
        <v>255</v>
      </c>
    </row>
    <row r="1058" spans="2:13" x14ac:dyDescent="0.2">
      <c r="B1058" s="3" t="s">
        <v>1480</v>
      </c>
      <c r="C1058" s="1" t="s">
        <v>3189</v>
      </c>
      <c r="D1058" s="1" t="s">
        <v>3190</v>
      </c>
      <c r="E1058" s="1" t="s">
        <v>3203</v>
      </c>
      <c r="F1058" s="6">
        <v>6</v>
      </c>
      <c r="G1058" s="3">
        <v>2019</v>
      </c>
      <c r="H1058" s="3">
        <v>1</v>
      </c>
      <c r="I1058" s="9" t="s">
        <v>6976</v>
      </c>
      <c r="J1058" s="7">
        <f>COUNTIF('Purchases info'!$B$2:$B$3679,'Consumers info'!B1058)</f>
        <v>1</v>
      </c>
      <c r="K1058" s="7">
        <f t="shared" si="34"/>
        <v>0</v>
      </c>
      <c r="L1058" s="7">
        <f t="shared" si="33"/>
        <v>0</v>
      </c>
      <c r="M1058" s="7">
        <f>SUMIF('Purchases info'!$B$2:$B$3679,'Consumers info'!B1058,'Purchases info'!$G$2:$G$3679)</f>
        <v>327</v>
      </c>
    </row>
    <row r="1059" spans="2:13" x14ac:dyDescent="0.2">
      <c r="B1059" s="3" t="s">
        <v>1481</v>
      </c>
      <c r="C1059" s="1" t="s">
        <v>3189</v>
      </c>
      <c r="D1059" s="1" t="s">
        <v>3190</v>
      </c>
      <c r="E1059" s="1" t="s">
        <v>3201</v>
      </c>
      <c r="F1059" s="6">
        <v>6</v>
      </c>
      <c r="G1059" s="3">
        <v>2019</v>
      </c>
      <c r="H1059" s="3">
        <v>1</v>
      </c>
      <c r="I1059" s="9" t="s">
        <v>6976</v>
      </c>
      <c r="J1059" s="7">
        <f>COUNTIF('Purchases info'!$B$2:$B$3679,'Consumers info'!B1059)</f>
        <v>1</v>
      </c>
      <c r="K1059" s="7">
        <f t="shared" si="34"/>
        <v>0</v>
      </c>
      <c r="L1059" s="7">
        <f t="shared" si="33"/>
        <v>0</v>
      </c>
      <c r="M1059" s="7">
        <f>SUMIF('Purchases info'!$B$2:$B$3679,'Consumers info'!B1059,'Purchases info'!$G$2:$G$3679)</f>
        <v>592</v>
      </c>
    </row>
    <row r="1060" spans="2:13" x14ac:dyDescent="0.2">
      <c r="B1060" s="3" t="s">
        <v>1482</v>
      </c>
      <c r="C1060" s="1" t="s">
        <v>3189</v>
      </c>
      <c r="D1060" s="1" t="s">
        <v>3190</v>
      </c>
      <c r="E1060" s="1" t="s">
        <v>6</v>
      </c>
      <c r="F1060" s="6">
        <v>6</v>
      </c>
      <c r="G1060" s="3">
        <v>2019</v>
      </c>
      <c r="H1060" s="3">
        <v>1</v>
      </c>
      <c r="I1060" s="9" t="s">
        <v>6976</v>
      </c>
      <c r="J1060" s="7">
        <f>COUNTIF('Purchases info'!$B$2:$B$3679,'Consumers info'!B1060)</f>
        <v>1</v>
      </c>
      <c r="K1060" s="7">
        <f t="shared" si="34"/>
        <v>0</v>
      </c>
      <c r="L1060" s="7">
        <f t="shared" si="33"/>
        <v>0</v>
      </c>
      <c r="M1060" s="7">
        <f>SUMIF('Purchases info'!$B$2:$B$3679,'Consumers info'!B1060,'Purchases info'!$G$2:$G$3679)</f>
        <v>492</v>
      </c>
    </row>
    <row r="1061" spans="2:13" x14ac:dyDescent="0.2">
      <c r="B1061" s="3" t="s">
        <v>1483</v>
      </c>
      <c r="C1061" s="1" t="s">
        <v>3189</v>
      </c>
      <c r="D1061" s="1" t="s">
        <v>3190</v>
      </c>
      <c r="E1061" s="1" t="s">
        <v>3202</v>
      </c>
      <c r="F1061" s="6">
        <v>6</v>
      </c>
      <c r="G1061" s="3">
        <v>2019</v>
      </c>
      <c r="H1061" s="3">
        <v>0</v>
      </c>
      <c r="I1061" s="9" t="s">
        <v>6976</v>
      </c>
      <c r="J1061" s="7">
        <f>COUNTIF('Purchases info'!$B$2:$B$3679,'Consumers info'!B1061)</f>
        <v>1</v>
      </c>
      <c r="K1061" s="7">
        <f t="shared" si="34"/>
        <v>0</v>
      </c>
      <c r="L1061" s="7">
        <f t="shared" si="33"/>
        <v>0</v>
      </c>
      <c r="M1061" s="7">
        <f>SUMIF('Purchases info'!$B$2:$B$3679,'Consumers info'!B1061,'Purchases info'!$G$2:$G$3679)</f>
        <v>636</v>
      </c>
    </row>
    <row r="1062" spans="2:13" x14ac:dyDescent="0.2">
      <c r="B1062" s="3" t="s">
        <v>1484</v>
      </c>
      <c r="C1062" s="1" t="s">
        <v>3189</v>
      </c>
      <c r="D1062" s="1" t="s">
        <v>3190</v>
      </c>
      <c r="E1062" s="1" t="s">
        <v>6</v>
      </c>
      <c r="F1062" s="6">
        <v>6</v>
      </c>
      <c r="G1062" s="3">
        <v>2019</v>
      </c>
      <c r="H1062" s="3">
        <v>1</v>
      </c>
      <c r="I1062" s="9" t="s">
        <v>6976</v>
      </c>
      <c r="J1062" s="7">
        <f>COUNTIF('Purchases info'!$B$2:$B$3679,'Consumers info'!B1062)</f>
        <v>1</v>
      </c>
      <c r="K1062" s="7">
        <f t="shared" si="34"/>
        <v>0</v>
      </c>
      <c r="L1062" s="7">
        <f t="shared" si="33"/>
        <v>0</v>
      </c>
      <c r="M1062" s="7">
        <f>SUMIF('Purchases info'!$B$2:$B$3679,'Consumers info'!B1062,'Purchases info'!$G$2:$G$3679)</f>
        <v>478</v>
      </c>
    </row>
    <row r="1063" spans="2:13" x14ac:dyDescent="0.2">
      <c r="B1063" s="3" t="s">
        <v>1485</v>
      </c>
      <c r="C1063" s="1" t="s">
        <v>3189</v>
      </c>
      <c r="D1063" s="1" t="s">
        <v>3190</v>
      </c>
      <c r="E1063" s="1" t="s">
        <v>3200</v>
      </c>
      <c r="F1063" s="6">
        <v>6</v>
      </c>
      <c r="G1063" s="3">
        <v>2019</v>
      </c>
      <c r="H1063" s="3">
        <v>1</v>
      </c>
      <c r="I1063" s="9" t="s">
        <v>6976</v>
      </c>
      <c r="J1063" s="7">
        <f>COUNTIF('Purchases info'!$B$2:$B$3679,'Consumers info'!B1063)</f>
        <v>1</v>
      </c>
      <c r="K1063" s="7">
        <f t="shared" si="34"/>
        <v>0</v>
      </c>
      <c r="L1063" s="7">
        <f t="shared" si="33"/>
        <v>0</v>
      </c>
      <c r="M1063" s="7">
        <f>SUMIF('Purchases info'!$B$2:$B$3679,'Consumers info'!B1063,'Purchases info'!$G$2:$G$3679)</f>
        <v>283</v>
      </c>
    </row>
    <row r="1064" spans="2:13" x14ac:dyDescent="0.2">
      <c r="B1064" s="3" t="s">
        <v>1486</v>
      </c>
      <c r="C1064" s="1" t="s">
        <v>3189</v>
      </c>
      <c r="D1064" s="1" t="s">
        <v>3190</v>
      </c>
      <c r="E1064" s="1" t="s">
        <v>3202</v>
      </c>
      <c r="F1064" s="6">
        <v>6</v>
      </c>
      <c r="G1064" s="3">
        <v>2019</v>
      </c>
      <c r="H1064" s="3">
        <v>0</v>
      </c>
      <c r="I1064" s="9" t="s">
        <v>6976</v>
      </c>
      <c r="J1064" s="7">
        <f>COUNTIF('Purchases info'!$B$2:$B$3679,'Consumers info'!B1064)</f>
        <v>1</v>
      </c>
      <c r="K1064" s="7">
        <f t="shared" si="34"/>
        <v>0</v>
      </c>
      <c r="L1064" s="7">
        <f t="shared" si="33"/>
        <v>0</v>
      </c>
      <c r="M1064" s="7">
        <f>SUMIF('Purchases info'!$B$2:$B$3679,'Consumers info'!B1064,'Purchases info'!$G$2:$G$3679)</f>
        <v>383</v>
      </c>
    </row>
    <row r="1065" spans="2:13" x14ac:dyDescent="0.2">
      <c r="B1065" s="3" t="s">
        <v>1487</v>
      </c>
      <c r="C1065" s="1" t="s">
        <v>3189</v>
      </c>
      <c r="D1065" s="1" t="s">
        <v>3190</v>
      </c>
      <c r="E1065" s="1" t="s">
        <v>3200</v>
      </c>
      <c r="F1065" s="6">
        <v>6</v>
      </c>
      <c r="G1065" s="3">
        <v>2019</v>
      </c>
      <c r="H1065" s="3">
        <v>0</v>
      </c>
      <c r="I1065" s="9" t="s">
        <v>6976</v>
      </c>
      <c r="J1065" s="7">
        <f>COUNTIF('Purchases info'!$B$2:$B$3679,'Consumers info'!B1065)</f>
        <v>1</v>
      </c>
      <c r="K1065" s="7">
        <f t="shared" si="34"/>
        <v>0</v>
      </c>
      <c r="L1065" s="7">
        <f t="shared" si="33"/>
        <v>0</v>
      </c>
      <c r="M1065" s="7">
        <f>SUMIF('Purchases info'!$B$2:$B$3679,'Consumers info'!B1065,'Purchases info'!$G$2:$G$3679)</f>
        <v>144</v>
      </c>
    </row>
    <row r="1066" spans="2:13" x14ac:dyDescent="0.2">
      <c r="B1066" s="3" t="s">
        <v>1488</v>
      </c>
      <c r="C1066" s="1" t="s">
        <v>3189</v>
      </c>
      <c r="D1066" s="1" t="s">
        <v>3190</v>
      </c>
      <c r="E1066" s="1" t="s">
        <v>3201</v>
      </c>
      <c r="F1066" s="6">
        <v>6</v>
      </c>
      <c r="G1066" s="3">
        <v>2019</v>
      </c>
      <c r="H1066" s="3">
        <v>1</v>
      </c>
      <c r="I1066" s="9" t="s">
        <v>6976</v>
      </c>
      <c r="J1066" s="7">
        <f>COUNTIF('Purchases info'!$B$2:$B$3679,'Consumers info'!B1066)</f>
        <v>1</v>
      </c>
      <c r="K1066" s="7">
        <f t="shared" si="34"/>
        <v>0</v>
      </c>
      <c r="L1066" s="7">
        <f t="shared" si="33"/>
        <v>0</v>
      </c>
      <c r="M1066" s="7">
        <f>SUMIF('Purchases info'!$B$2:$B$3679,'Consumers info'!B1066,'Purchases info'!$G$2:$G$3679)</f>
        <v>205</v>
      </c>
    </row>
    <row r="1067" spans="2:13" x14ac:dyDescent="0.2">
      <c r="B1067" s="3" t="s">
        <v>1489</v>
      </c>
      <c r="C1067" s="1" t="s">
        <v>3189</v>
      </c>
      <c r="D1067" s="1" t="s">
        <v>3190</v>
      </c>
      <c r="E1067" s="1" t="s">
        <v>3200</v>
      </c>
      <c r="F1067" s="6">
        <v>6</v>
      </c>
      <c r="G1067" s="3">
        <v>2019</v>
      </c>
      <c r="H1067" s="3">
        <v>0</v>
      </c>
      <c r="I1067" s="9" t="s">
        <v>6976</v>
      </c>
      <c r="J1067" s="7">
        <f>COUNTIF('Purchases info'!$B$2:$B$3679,'Consumers info'!B1067)</f>
        <v>1</v>
      </c>
      <c r="K1067" s="7">
        <f t="shared" si="34"/>
        <v>0</v>
      </c>
      <c r="L1067" s="7">
        <f t="shared" si="33"/>
        <v>0</v>
      </c>
      <c r="M1067" s="7">
        <f>SUMIF('Purchases info'!$B$2:$B$3679,'Consumers info'!B1067,'Purchases info'!$G$2:$G$3679)</f>
        <v>220</v>
      </c>
    </row>
    <row r="1068" spans="2:13" x14ac:dyDescent="0.2">
      <c r="B1068" s="3" t="s">
        <v>1490</v>
      </c>
      <c r="C1068" s="1" t="s">
        <v>3189</v>
      </c>
      <c r="D1068" s="1" t="s">
        <v>3190</v>
      </c>
      <c r="E1068" s="1" t="s">
        <v>6</v>
      </c>
      <c r="F1068" s="6">
        <v>6</v>
      </c>
      <c r="G1068" s="3">
        <v>2019</v>
      </c>
      <c r="H1068" s="3">
        <v>1</v>
      </c>
      <c r="I1068" s="9" t="s">
        <v>6976</v>
      </c>
      <c r="J1068" s="7">
        <f>COUNTIF('Purchases info'!$B$2:$B$3679,'Consumers info'!B1068)</f>
        <v>1</v>
      </c>
      <c r="K1068" s="7">
        <f t="shared" si="34"/>
        <v>0</v>
      </c>
      <c r="L1068" s="7">
        <f t="shared" si="33"/>
        <v>0</v>
      </c>
      <c r="M1068" s="7">
        <f>SUMIF('Purchases info'!$B$2:$B$3679,'Consumers info'!B1068,'Purchases info'!$G$2:$G$3679)</f>
        <v>205</v>
      </c>
    </row>
    <row r="1069" spans="2:13" x14ac:dyDescent="0.2">
      <c r="B1069" s="3" t="s">
        <v>1491</v>
      </c>
      <c r="C1069" s="1" t="s">
        <v>3189</v>
      </c>
      <c r="D1069" s="1" t="s">
        <v>3190</v>
      </c>
      <c r="E1069" s="1" t="s">
        <v>3201</v>
      </c>
      <c r="F1069" s="6">
        <v>6</v>
      </c>
      <c r="G1069" s="3">
        <v>2019</v>
      </c>
      <c r="H1069" s="3">
        <v>0</v>
      </c>
      <c r="I1069" s="9" t="s">
        <v>6976</v>
      </c>
      <c r="J1069" s="7">
        <f>COUNTIF('Purchases info'!$B$2:$B$3679,'Consumers info'!B1069)</f>
        <v>1</v>
      </c>
      <c r="K1069" s="7">
        <f t="shared" si="34"/>
        <v>0</v>
      </c>
      <c r="L1069" s="7">
        <f t="shared" si="33"/>
        <v>0</v>
      </c>
      <c r="M1069" s="7">
        <f>SUMIF('Purchases info'!$B$2:$B$3679,'Consumers info'!B1069,'Purchases info'!$G$2:$G$3679)</f>
        <v>258</v>
      </c>
    </row>
    <row r="1070" spans="2:13" x14ac:dyDescent="0.2">
      <c r="B1070" s="3" t="s">
        <v>1492</v>
      </c>
      <c r="C1070" s="1" t="s">
        <v>3189</v>
      </c>
      <c r="D1070" s="1" t="s">
        <v>3190</v>
      </c>
      <c r="E1070" s="1" t="s">
        <v>3202</v>
      </c>
      <c r="F1070" s="6">
        <v>6</v>
      </c>
      <c r="G1070" s="3">
        <v>2019</v>
      </c>
      <c r="H1070" s="3">
        <v>0</v>
      </c>
      <c r="I1070" s="9" t="s">
        <v>6976</v>
      </c>
      <c r="J1070" s="7">
        <f>COUNTIF('Purchases info'!$B$2:$B$3679,'Consumers info'!B1070)</f>
        <v>1</v>
      </c>
      <c r="K1070" s="7">
        <f t="shared" si="34"/>
        <v>0</v>
      </c>
      <c r="L1070" s="7">
        <f t="shared" si="33"/>
        <v>0</v>
      </c>
      <c r="M1070" s="7">
        <f>SUMIF('Purchases info'!$B$2:$B$3679,'Consumers info'!B1070,'Purchases info'!$G$2:$G$3679)</f>
        <v>447</v>
      </c>
    </row>
    <row r="1071" spans="2:13" x14ac:dyDescent="0.2">
      <c r="B1071" s="3" t="s">
        <v>1493</v>
      </c>
      <c r="C1071" s="1" t="s">
        <v>3189</v>
      </c>
      <c r="D1071" s="1" t="s">
        <v>3190</v>
      </c>
      <c r="E1071" s="1" t="s">
        <v>3202</v>
      </c>
      <c r="F1071" s="6">
        <v>6</v>
      </c>
      <c r="G1071" s="3">
        <v>2019</v>
      </c>
      <c r="H1071" s="3">
        <v>0</v>
      </c>
      <c r="I1071" s="9" t="s">
        <v>6976</v>
      </c>
      <c r="J1071" s="7">
        <f>COUNTIF('Purchases info'!$B$2:$B$3679,'Consumers info'!B1071)</f>
        <v>1</v>
      </c>
      <c r="K1071" s="7">
        <f t="shared" si="34"/>
        <v>0</v>
      </c>
      <c r="L1071" s="7">
        <f t="shared" si="33"/>
        <v>0</v>
      </c>
      <c r="M1071" s="7">
        <f>SUMIF('Purchases info'!$B$2:$B$3679,'Consumers info'!B1071,'Purchases info'!$G$2:$G$3679)</f>
        <v>168</v>
      </c>
    </row>
    <row r="1072" spans="2:13" x14ac:dyDescent="0.2">
      <c r="B1072" s="3" t="s">
        <v>1494</v>
      </c>
      <c r="C1072" s="1" t="s">
        <v>3189</v>
      </c>
      <c r="D1072" s="1" t="s">
        <v>3190</v>
      </c>
      <c r="E1072" s="1" t="s">
        <v>3201</v>
      </c>
      <c r="F1072" s="6">
        <v>6</v>
      </c>
      <c r="G1072" s="3">
        <v>2019</v>
      </c>
      <c r="H1072" s="3">
        <v>1</v>
      </c>
      <c r="I1072" s="9" t="s">
        <v>6976</v>
      </c>
      <c r="J1072" s="7">
        <f>COUNTIF('Purchases info'!$B$2:$B$3679,'Consumers info'!B1072)</f>
        <v>1</v>
      </c>
      <c r="K1072" s="7">
        <f t="shared" si="34"/>
        <v>0</v>
      </c>
      <c r="L1072" s="7">
        <f t="shared" si="33"/>
        <v>0</v>
      </c>
      <c r="M1072" s="7">
        <f>SUMIF('Purchases info'!$B$2:$B$3679,'Consumers info'!B1072,'Purchases info'!$G$2:$G$3679)</f>
        <v>210</v>
      </c>
    </row>
    <row r="1073" spans="2:13" x14ac:dyDescent="0.2">
      <c r="B1073" s="3" t="s">
        <v>1495</v>
      </c>
      <c r="C1073" s="1" t="s">
        <v>3189</v>
      </c>
      <c r="D1073" s="1" t="s">
        <v>3190</v>
      </c>
      <c r="E1073" s="1" t="s">
        <v>3203</v>
      </c>
      <c r="F1073" s="6">
        <v>6</v>
      </c>
      <c r="G1073" s="3">
        <v>2019</v>
      </c>
      <c r="H1073" s="3">
        <v>0</v>
      </c>
      <c r="I1073" s="9" t="s">
        <v>6976</v>
      </c>
      <c r="J1073" s="7">
        <f>COUNTIF('Purchases info'!$B$2:$B$3679,'Consumers info'!B1073)</f>
        <v>1</v>
      </c>
      <c r="K1073" s="7">
        <f t="shared" si="34"/>
        <v>0</v>
      </c>
      <c r="L1073" s="7">
        <f t="shared" si="33"/>
        <v>0</v>
      </c>
      <c r="M1073" s="7">
        <f>SUMIF('Purchases info'!$B$2:$B$3679,'Consumers info'!B1073,'Purchases info'!$G$2:$G$3679)</f>
        <v>327</v>
      </c>
    </row>
    <row r="1074" spans="2:13" x14ac:dyDescent="0.2">
      <c r="B1074" s="3" t="s">
        <v>1496</v>
      </c>
      <c r="C1074" s="1" t="s">
        <v>3189</v>
      </c>
      <c r="D1074" s="1" t="s">
        <v>3190</v>
      </c>
      <c r="E1074" s="1" t="s">
        <v>3203</v>
      </c>
      <c r="F1074" s="6">
        <v>6</v>
      </c>
      <c r="G1074" s="3">
        <v>2019</v>
      </c>
      <c r="H1074" s="3">
        <v>1</v>
      </c>
      <c r="I1074" s="9" t="s">
        <v>6976</v>
      </c>
      <c r="J1074" s="7">
        <f>COUNTIF('Purchases info'!$B$2:$B$3679,'Consumers info'!B1074)</f>
        <v>1</v>
      </c>
      <c r="K1074" s="7">
        <f t="shared" si="34"/>
        <v>0</v>
      </c>
      <c r="L1074" s="7">
        <f t="shared" si="33"/>
        <v>0</v>
      </c>
      <c r="M1074" s="7">
        <f>SUMIF('Purchases info'!$B$2:$B$3679,'Consumers info'!B1074,'Purchases info'!$G$2:$G$3679)</f>
        <v>258</v>
      </c>
    </row>
    <row r="1075" spans="2:13" x14ac:dyDescent="0.2">
      <c r="B1075" s="3" t="s">
        <v>1497</v>
      </c>
      <c r="C1075" s="1" t="s">
        <v>3189</v>
      </c>
      <c r="D1075" s="1" t="s">
        <v>3190</v>
      </c>
      <c r="E1075" s="1" t="s">
        <v>6</v>
      </c>
      <c r="F1075" s="6">
        <v>6</v>
      </c>
      <c r="G1075" s="3">
        <v>2019</v>
      </c>
      <c r="H1075" s="3">
        <v>1</v>
      </c>
      <c r="I1075" s="9" t="s">
        <v>6976</v>
      </c>
      <c r="J1075" s="7">
        <f>COUNTIF('Purchases info'!$B$2:$B$3679,'Consumers info'!B1075)</f>
        <v>1</v>
      </c>
      <c r="K1075" s="7">
        <f t="shared" si="34"/>
        <v>0</v>
      </c>
      <c r="L1075" s="7">
        <f t="shared" si="33"/>
        <v>0</v>
      </c>
      <c r="M1075" s="7">
        <f>SUMIF('Purchases info'!$B$2:$B$3679,'Consumers info'!B1075,'Purchases info'!$G$2:$G$3679)</f>
        <v>258</v>
      </c>
    </row>
    <row r="1076" spans="2:13" x14ac:dyDescent="0.2">
      <c r="B1076" s="3" t="s">
        <v>1498</v>
      </c>
      <c r="C1076" s="1" t="s">
        <v>3189</v>
      </c>
      <c r="D1076" s="1" t="s">
        <v>3190</v>
      </c>
      <c r="E1076" s="1" t="s">
        <v>3202</v>
      </c>
      <c r="F1076" s="6">
        <v>6</v>
      </c>
      <c r="G1076" s="3">
        <v>2019</v>
      </c>
      <c r="H1076" s="3">
        <v>1</v>
      </c>
      <c r="I1076" s="9" t="s">
        <v>6976</v>
      </c>
      <c r="J1076" s="7">
        <f>COUNTIF('Purchases info'!$B$2:$B$3679,'Consumers info'!B1076)</f>
        <v>1</v>
      </c>
      <c r="K1076" s="7">
        <f t="shared" si="34"/>
        <v>0</v>
      </c>
      <c r="L1076" s="7">
        <f t="shared" si="33"/>
        <v>0</v>
      </c>
      <c r="M1076" s="7">
        <f>SUMIF('Purchases info'!$B$2:$B$3679,'Consumers info'!B1076,'Purchases info'!$G$2:$G$3679)</f>
        <v>327</v>
      </c>
    </row>
    <row r="1077" spans="2:13" x14ac:dyDescent="0.2">
      <c r="B1077" s="3" t="s">
        <v>1499</v>
      </c>
      <c r="C1077" s="1" t="s">
        <v>3189</v>
      </c>
      <c r="D1077" s="1" t="s">
        <v>3190</v>
      </c>
      <c r="E1077" s="1" t="s">
        <v>6</v>
      </c>
      <c r="F1077" s="6">
        <v>6</v>
      </c>
      <c r="G1077" s="3">
        <v>2019</v>
      </c>
      <c r="H1077" s="3">
        <v>0</v>
      </c>
      <c r="I1077" s="9" t="s">
        <v>6976</v>
      </c>
      <c r="J1077" s="7">
        <f>COUNTIF('Purchases info'!$B$2:$B$3679,'Consumers info'!B1077)</f>
        <v>1</v>
      </c>
      <c r="K1077" s="7">
        <f t="shared" si="34"/>
        <v>0</v>
      </c>
      <c r="L1077" s="7">
        <f t="shared" si="33"/>
        <v>0</v>
      </c>
      <c r="M1077" s="7">
        <f>SUMIF('Purchases info'!$B$2:$B$3679,'Consumers info'!B1077,'Purchases info'!$G$2:$G$3679)</f>
        <v>258</v>
      </c>
    </row>
    <row r="1078" spans="2:13" x14ac:dyDescent="0.2">
      <c r="B1078" s="3" t="s">
        <v>1500</v>
      </c>
      <c r="C1078" s="1" t="s">
        <v>3189</v>
      </c>
      <c r="D1078" s="1" t="s">
        <v>3190</v>
      </c>
      <c r="E1078" s="1" t="s">
        <v>3202</v>
      </c>
      <c r="F1078" s="6">
        <v>6</v>
      </c>
      <c r="G1078" s="3">
        <v>2019</v>
      </c>
      <c r="H1078" s="3">
        <v>1</v>
      </c>
      <c r="I1078" s="9" t="s">
        <v>6976</v>
      </c>
      <c r="J1078" s="7">
        <f>COUNTIF('Purchases info'!$B$2:$B$3679,'Consumers info'!B1078)</f>
        <v>1</v>
      </c>
      <c r="K1078" s="7">
        <f t="shared" si="34"/>
        <v>0</v>
      </c>
      <c r="L1078" s="7">
        <f t="shared" si="33"/>
        <v>0</v>
      </c>
      <c r="M1078" s="7">
        <f>SUMIF('Purchases info'!$B$2:$B$3679,'Consumers info'!B1078,'Purchases info'!$G$2:$G$3679)</f>
        <v>168</v>
      </c>
    </row>
    <row r="1079" spans="2:13" x14ac:dyDescent="0.2">
      <c r="B1079" s="3" t="s">
        <v>1501</v>
      </c>
      <c r="C1079" s="1" t="s">
        <v>3189</v>
      </c>
      <c r="D1079" s="1" t="s">
        <v>3190</v>
      </c>
      <c r="E1079" s="1" t="s">
        <v>3201</v>
      </c>
      <c r="F1079" s="6">
        <v>6</v>
      </c>
      <c r="G1079" s="3">
        <v>2019</v>
      </c>
      <c r="H1079" s="3">
        <v>0</v>
      </c>
      <c r="I1079" s="9" t="s">
        <v>6976</v>
      </c>
      <c r="J1079" s="7">
        <f>COUNTIF('Purchases info'!$B$2:$B$3679,'Consumers info'!B1079)</f>
        <v>1</v>
      </c>
      <c r="K1079" s="7">
        <f t="shared" si="34"/>
        <v>0</v>
      </c>
      <c r="L1079" s="7">
        <f t="shared" si="33"/>
        <v>0</v>
      </c>
      <c r="M1079" s="7">
        <f>SUMIF('Purchases info'!$B$2:$B$3679,'Consumers info'!B1079,'Purchases info'!$G$2:$G$3679)</f>
        <v>192</v>
      </c>
    </row>
    <row r="1080" spans="2:13" x14ac:dyDescent="0.2">
      <c r="B1080" s="3" t="s">
        <v>1502</v>
      </c>
      <c r="C1080" s="1" t="s">
        <v>3189</v>
      </c>
      <c r="D1080" s="1" t="s">
        <v>3190</v>
      </c>
      <c r="E1080" s="1" t="s">
        <v>3203</v>
      </c>
      <c r="F1080" s="6">
        <v>6</v>
      </c>
      <c r="G1080" s="3">
        <v>2019</v>
      </c>
      <c r="H1080" s="3">
        <v>0</v>
      </c>
      <c r="I1080" s="9" t="s">
        <v>6976</v>
      </c>
      <c r="J1080" s="7">
        <f>COUNTIF('Purchases info'!$B$2:$B$3679,'Consumers info'!B1080)</f>
        <v>1</v>
      </c>
      <c r="K1080" s="7">
        <f t="shared" si="34"/>
        <v>0</v>
      </c>
      <c r="L1080" s="7">
        <f t="shared" si="33"/>
        <v>0</v>
      </c>
      <c r="M1080" s="7">
        <f>SUMIF('Purchases info'!$B$2:$B$3679,'Consumers info'!B1080,'Purchases info'!$G$2:$G$3679)</f>
        <v>327</v>
      </c>
    </row>
    <row r="1081" spans="2:13" x14ac:dyDescent="0.2">
      <c r="B1081" s="3" t="s">
        <v>1503</v>
      </c>
      <c r="C1081" s="1" t="s">
        <v>3189</v>
      </c>
      <c r="D1081" s="1" t="s">
        <v>3190</v>
      </c>
      <c r="E1081" s="1" t="s">
        <v>3201</v>
      </c>
      <c r="F1081" s="6">
        <v>6</v>
      </c>
      <c r="G1081" s="3">
        <v>2019</v>
      </c>
      <c r="H1081" s="3">
        <v>0</v>
      </c>
      <c r="I1081" s="9" t="s">
        <v>6976</v>
      </c>
      <c r="J1081" s="7">
        <f>COUNTIF('Purchases info'!$B$2:$B$3679,'Consumers info'!B1081)</f>
        <v>1</v>
      </c>
      <c r="K1081" s="7">
        <f t="shared" si="34"/>
        <v>0</v>
      </c>
      <c r="L1081" s="7">
        <f t="shared" si="33"/>
        <v>0</v>
      </c>
      <c r="M1081" s="7">
        <f>SUMIF('Purchases info'!$B$2:$B$3679,'Consumers info'!B1081,'Purchases info'!$G$2:$G$3679)</f>
        <v>258</v>
      </c>
    </row>
    <row r="1082" spans="2:13" x14ac:dyDescent="0.2">
      <c r="B1082" s="3" t="s">
        <v>1504</v>
      </c>
      <c r="C1082" s="1" t="s">
        <v>3189</v>
      </c>
      <c r="D1082" s="1" t="s">
        <v>3190</v>
      </c>
      <c r="E1082" s="1" t="s">
        <v>6</v>
      </c>
      <c r="F1082" s="6">
        <v>6</v>
      </c>
      <c r="G1082" s="3">
        <v>2019</v>
      </c>
      <c r="H1082" s="3">
        <v>1</v>
      </c>
      <c r="I1082" s="9" t="s">
        <v>6976</v>
      </c>
      <c r="J1082" s="7">
        <f>COUNTIF('Purchases info'!$B$2:$B$3679,'Consumers info'!B1082)</f>
        <v>1</v>
      </c>
      <c r="K1082" s="7">
        <f t="shared" si="34"/>
        <v>0</v>
      </c>
      <c r="L1082" s="7">
        <f t="shared" si="33"/>
        <v>0</v>
      </c>
      <c r="M1082" s="7">
        <f>SUMIF('Purchases info'!$B$2:$B$3679,'Consumers info'!B1082,'Purchases info'!$G$2:$G$3679)</f>
        <v>1086</v>
      </c>
    </row>
    <row r="1083" spans="2:13" x14ac:dyDescent="0.2">
      <c r="B1083" s="3" t="s">
        <v>1505</v>
      </c>
      <c r="C1083" s="1" t="s">
        <v>3189</v>
      </c>
      <c r="D1083" s="1" t="s">
        <v>3190</v>
      </c>
      <c r="E1083" s="1" t="s">
        <v>6</v>
      </c>
      <c r="F1083" s="6">
        <v>6</v>
      </c>
      <c r="G1083" s="3">
        <v>2019</v>
      </c>
      <c r="H1083" s="3">
        <v>1</v>
      </c>
      <c r="I1083" s="9" t="s">
        <v>6976</v>
      </c>
      <c r="J1083" s="7">
        <f>COUNTIF('Purchases info'!$B$2:$B$3679,'Consumers info'!B1083)</f>
        <v>1</v>
      </c>
      <c r="K1083" s="7">
        <f t="shared" si="34"/>
        <v>0</v>
      </c>
      <c r="L1083" s="7">
        <f t="shared" si="33"/>
        <v>0</v>
      </c>
      <c r="M1083" s="7">
        <f>SUMIF('Purchases info'!$B$2:$B$3679,'Consumers info'!B1083,'Purchases info'!$G$2:$G$3679)</f>
        <v>172</v>
      </c>
    </row>
    <row r="1084" spans="2:13" x14ac:dyDescent="0.2">
      <c r="B1084" s="3" t="s">
        <v>1506</v>
      </c>
      <c r="C1084" s="1" t="s">
        <v>3189</v>
      </c>
      <c r="D1084" s="1" t="s">
        <v>3190</v>
      </c>
      <c r="E1084" s="1" t="s">
        <v>3202</v>
      </c>
      <c r="F1084" s="6">
        <v>6</v>
      </c>
      <c r="G1084" s="3">
        <v>2019</v>
      </c>
      <c r="H1084" s="3">
        <v>0</v>
      </c>
      <c r="I1084" s="9" t="s">
        <v>6976</v>
      </c>
      <c r="J1084" s="7">
        <f>COUNTIF('Purchases info'!$B$2:$B$3679,'Consumers info'!B1084)</f>
        <v>1</v>
      </c>
      <c r="K1084" s="7">
        <f t="shared" si="34"/>
        <v>0</v>
      </c>
      <c r="L1084" s="7">
        <f t="shared" si="33"/>
        <v>0</v>
      </c>
      <c r="M1084" s="7">
        <f>SUMIF('Purchases info'!$B$2:$B$3679,'Consumers info'!B1084,'Purchases info'!$G$2:$G$3679)</f>
        <v>220</v>
      </c>
    </row>
    <row r="1085" spans="2:13" x14ac:dyDescent="0.2">
      <c r="B1085" s="3" t="s">
        <v>1507</v>
      </c>
      <c r="C1085" s="1" t="s">
        <v>3189</v>
      </c>
      <c r="D1085" s="1" t="s">
        <v>3190</v>
      </c>
      <c r="E1085" s="1" t="s">
        <v>6</v>
      </c>
      <c r="F1085" s="6">
        <v>5</v>
      </c>
      <c r="G1085" s="3">
        <v>2019</v>
      </c>
      <c r="H1085" s="3">
        <v>1</v>
      </c>
      <c r="I1085" s="9" t="s">
        <v>6976</v>
      </c>
      <c r="J1085" s="7">
        <f>COUNTIF('Purchases info'!$B$2:$B$3679,'Consumers info'!B1085)</f>
        <v>1</v>
      </c>
      <c r="K1085" s="7">
        <f t="shared" si="34"/>
        <v>0</v>
      </c>
      <c r="L1085" s="7">
        <f t="shared" si="33"/>
        <v>0</v>
      </c>
      <c r="M1085" s="7">
        <f>SUMIF('Purchases info'!$B$2:$B$3679,'Consumers info'!B1085,'Purchases info'!$G$2:$G$3679)</f>
        <v>313</v>
      </c>
    </row>
    <row r="1086" spans="2:13" x14ac:dyDescent="0.2">
      <c r="B1086" s="3" t="s">
        <v>1508</v>
      </c>
      <c r="C1086" s="1" t="s">
        <v>3189</v>
      </c>
      <c r="D1086" s="1" t="s">
        <v>3190</v>
      </c>
      <c r="E1086" s="1" t="s">
        <v>6</v>
      </c>
      <c r="F1086" s="6">
        <v>5</v>
      </c>
      <c r="G1086" s="3">
        <v>2019</v>
      </c>
      <c r="H1086" s="3">
        <v>1</v>
      </c>
      <c r="I1086" s="9" t="s">
        <v>6976</v>
      </c>
      <c r="J1086" s="7">
        <f>COUNTIF('Purchases info'!$B$2:$B$3679,'Consumers info'!B1086)</f>
        <v>1</v>
      </c>
      <c r="K1086" s="7">
        <f t="shared" si="34"/>
        <v>0</v>
      </c>
      <c r="L1086" s="7">
        <f t="shared" si="33"/>
        <v>0</v>
      </c>
      <c r="M1086" s="7">
        <f>SUMIF('Purchases info'!$B$2:$B$3679,'Consumers info'!B1086,'Purchases info'!$G$2:$G$3679)</f>
        <v>889</v>
      </c>
    </row>
    <row r="1087" spans="2:13" x14ac:dyDescent="0.2">
      <c r="B1087" s="3" t="s">
        <v>1509</v>
      </c>
      <c r="C1087" s="1" t="s">
        <v>3189</v>
      </c>
      <c r="D1087" s="1" t="s">
        <v>3190</v>
      </c>
      <c r="E1087" s="1" t="s">
        <v>3201</v>
      </c>
      <c r="F1087" s="6">
        <v>5</v>
      </c>
      <c r="G1087" s="3">
        <v>2019</v>
      </c>
      <c r="H1087" s="3">
        <v>0</v>
      </c>
      <c r="I1087" s="9" t="s">
        <v>6976</v>
      </c>
      <c r="J1087" s="7">
        <f>COUNTIF('Purchases info'!$B$2:$B$3679,'Consumers info'!B1087)</f>
        <v>1</v>
      </c>
      <c r="K1087" s="7">
        <f t="shared" si="34"/>
        <v>0</v>
      </c>
      <c r="L1087" s="7">
        <f t="shared" si="33"/>
        <v>0</v>
      </c>
      <c r="M1087" s="7">
        <f>SUMIF('Purchases info'!$B$2:$B$3679,'Consumers info'!B1087,'Purchases info'!$G$2:$G$3679)</f>
        <v>474</v>
      </c>
    </row>
    <row r="1088" spans="2:13" x14ac:dyDescent="0.2">
      <c r="B1088" s="3" t="s">
        <v>1510</v>
      </c>
      <c r="C1088" s="1" t="s">
        <v>3189</v>
      </c>
      <c r="D1088" s="1" t="s">
        <v>3190</v>
      </c>
      <c r="E1088" s="1" t="s">
        <v>3201</v>
      </c>
      <c r="F1088" s="6">
        <v>5</v>
      </c>
      <c r="G1088" s="3">
        <v>2019</v>
      </c>
      <c r="H1088" s="3">
        <v>1</v>
      </c>
      <c r="I1088" s="9" t="s">
        <v>6976</v>
      </c>
      <c r="J1088" s="7">
        <f>COUNTIF('Purchases info'!$B$2:$B$3679,'Consumers info'!B1088)</f>
        <v>1</v>
      </c>
      <c r="K1088" s="7">
        <f t="shared" si="34"/>
        <v>0</v>
      </c>
      <c r="L1088" s="7">
        <f t="shared" si="33"/>
        <v>0</v>
      </c>
      <c r="M1088" s="7">
        <f>SUMIF('Purchases info'!$B$2:$B$3679,'Consumers info'!B1088,'Purchases info'!$G$2:$G$3679)</f>
        <v>948</v>
      </c>
    </row>
    <row r="1089" spans="2:13" x14ac:dyDescent="0.2">
      <c r="B1089" s="3" t="s">
        <v>1511</v>
      </c>
      <c r="C1089" s="1" t="s">
        <v>3189</v>
      </c>
      <c r="D1089" s="1" t="s">
        <v>3190</v>
      </c>
      <c r="E1089" s="1" t="s">
        <v>3202</v>
      </c>
      <c r="F1089" s="6">
        <v>5</v>
      </c>
      <c r="G1089" s="3">
        <v>2019</v>
      </c>
      <c r="H1089" s="3">
        <v>1</v>
      </c>
      <c r="I1089" s="9" t="s">
        <v>6976</v>
      </c>
      <c r="J1089" s="7">
        <f>COUNTIF('Purchases info'!$B$2:$B$3679,'Consumers info'!B1089)</f>
        <v>1</v>
      </c>
      <c r="K1089" s="7">
        <f t="shared" si="34"/>
        <v>0</v>
      </c>
      <c r="L1089" s="7">
        <f t="shared" si="33"/>
        <v>0</v>
      </c>
      <c r="M1089" s="7">
        <f>SUMIF('Purchases info'!$B$2:$B$3679,'Consumers info'!B1089,'Purchases info'!$G$2:$G$3679)</f>
        <v>1491</v>
      </c>
    </row>
    <row r="1090" spans="2:13" x14ac:dyDescent="0.2">
      <c r="B1090" s="3" t="s">
        <v>1512</v>
      </c>
      <c r="C1090" s="1" t="s">
        <v>3189</v>
      </c>
      <c r="D1090" s="1" t="s">
        <v>3190</v>
      </c>
      <c r="E1090" s="1" t="s">
        <v>3202</v>
      </c>
      <c r="F1090" s="6">
        <v>5</v>
      </c>
      <c r="G1090" s="3">
        <v>2019</v>
      </c>
      <c r="H1090" s="3">
        <v>0</v>
      </c>
      <c r="I1090" s="9" t="s">
        <v>6976</v>
      </c>
      <c r="J1090" s="7">
        <f>COUNTIF('Purchases info'!$B$2:$B$3679,'Consumers info'!B1090)</f>
        <v>1</v>
      </c>
      <c r="K1090" s="7">
        <f t="shared" si="34"/>
        <v>0</v>
      </c>
      <c r="L1090" s="7">
        <f t="shared" si="33"/>
        <v>0</v>
      </c>
      <c r="M1090" s="7">
        <f>SUMIF('Purchases info'!$B$2:$B$3679,'Consumers info'!B1090,'Purchases info'!$G$2:$G$3679)</f>
        <v>948</v>
      </c>
    </row>
    <row r="1091" spans="2:13" x14ac:dyDescent="0.2">
      <c r="B1091" s="3" t="s">
        <v>1513</v>
      </c>
      <c r="C1091" s="1" t="s">
        <v>3189</v>
      </c>
      <c r="D1091" s="1" t="s">
        <v>3190</v>
      </c>
      <c r="E1091" s="1" t="s">
        <v>3203</v>
      </c>
      <c r="F1091" s="6">
        <v>5</v>
      </c>
      <c r="G1091" s="3">
        <v>2019</v>
      </c>
      <c r="H1091" s="3">
        <v>0</v>
      </c>
      <c r="I1091" s="9" t="s">
        <v>6976</v>
      </c>
      <c r="J1091" s="7">
        <f>COUNTIF('Purchases info'!$B$2:$B$3679,'Consumers info'!B1091)</f>
        <v>1</v>
      </c>
      <c r="K1091" s="7">
        <f t="shared" si="34"/>
        <v>0</v>
      </c>
      <c r="L1091" s="7">
        <f t="shared" ref="L1091:L1154" si="35">IF(J1091&gt;1,IF(I1091="Active",1,0),0)</f>
        <v>0</v>
      </c>
      <c r="M1091" s="7">
        <f>SUMIF('Purchases info'!$B$2:$B$3679,'Consumers info'!B1091,'Purchases info'!$G$2:$G$3679)</f>
        <v>948</v>
      </c>
    </row>
    <row r="1092" spans="2:13" x14ac:dyDescent="0.2">
      <c r="B1092" s="3" t="s">
        <v>1514</v>
      </c>
      <c r="C1092" s="1" t="s">
        <v>3189</v>
      </c>
      <c r="D1092" s="1" t="s">
        <v>3190</v>
      </c>
      <c r="E1092" s="1" t="s">
        <v>3203</v>
      </c>
      <c r="F1092" s="6">
        <v>5</v>
      </c>
      <c r="G1092" s="3">
        <v>2019</v>
      </c>
      <c r="H1092" s="3">
        <v>0</v>
      </c>
      <c r="I1092" s="9" t="s">
        <v>6976</v>
      </c>
      <c r="J1092" s="7">
        <f>COUNTIF('Purchases info'!$B$2:$B$3679,'Consumers info'!B1092)</f>
        <v>1</v>
      </c>
      <c r="K1092" s="7">
        <f t="shared" si="34"/>
        <v>0</v>
      </c>
      <c r="L1092" s="7">
        <f t="shared" si="35"/>
        <v>0</v>
      </c>
      <c r="M1092" s="7">
        <f>SUMIF('Purchases info'!$B$2:$B$3679,'Consumers info'!B1092,'Purchases info'!$G$2:$G$3679)</f>
        <v>168</v>
      </c>
    </row>
    <row r="1093" spans="2:13" x14ac:dyDescent="0.2">
      <c r="B1093" s="3" t="s">
        <v>1515</v>
      </c>
      <c r="C1093" s="1" t="s">
        <v>3189</v>
      </c>
      <c r="D1093" s="1" t="s">
        <v>3190</v>
      </c>
      <c r="E1093" s="1" t="s">
        <v>3200</v>
      </c>
      <c r="F1093" s="6">
        <v>5</v>
      </c>
      <c r="G1093" s="3">
        <v>2019</v>
      </c>
      <c r="H1093" s="3">
        <v>1</v>
      </c>
      <c r="I1093" s="9" t="s">
        <v>6976</v>
      </c>
      <c r="J1093" s="7">
        <f>COUNTIF('Purchases info'!$B$2:$B$3679,'Consumers info'!B1093)</f>
        <v>1</v>
      </c>
      <c r="K1093" s="7">
        <f t="shared" si="34"/>
        <v>0</v>
      </c>
      <c r="L1093" s="7">
        <f t="shared" si="35"/>
        <v>0</v>
      </c>
      <c r="M1093" s="7">
        <f>SUMIF('Purchases info'!$B$2:$B$3679,'Consumers info'!B1093,'Purchases info'!$G$2:$G$3679)</f>
        <v>205</v>
      </c>
    </row>
    <row r="1094" spans="2:13" x14ac:dyDescent="0.2">
      <c r="B1094" s="3" t="s">
        <v>1516</v>
      </c>
      <c r="C1094" s="1" t="s">
        <v>3189</v>
      </c>
      <c r="D1094" s="1" t="s">
        <v>3190</v>
      </c>
      <c r="E1094" s="1" t="s">
        <v>6</v>
      </c>
      <c r="F1094" s="6">
        <v>5</v>
      </c>
      <c r="G1094" s="3">
        <v>2019</v>
      </c>
      <c r="H1094" s="3">
        <v>0</v>
      </c>
      <c r="I1094" s="9" t="s">
        <v>6976</v>
      </c>
      <c r="J1094" s="7">
        <f>COUNTIF('Purchases info'!$B$2:$B$3679,'Consumers info'!B1094)</f>
        <v>1</v>
      </c>
      <c r="K1094" s="7">
        <f t="shared" si="34"/>
        <v>0</v>
      </c>
      <c r="L1094" s="7">
        <f t="shared" si="35"/>
        <v>0</v>
      </c>
      <c r="M1094" s="7">
        <f>SUMIF('Purchases info'!$B$2:$B$3679,'Consumers info'!B1094,'Purchases info'!$G$2:$G$3679)</f>
        <v>258</v>
      </c>
    </row>
    <row r="1095" spans="2:13" x14ac:dyDescent="0.2">
      <c r="B1095" s="3" t="s">
        <v>1517</v>
      </c>
      <c r="C1095" s="1" t="s">
        <v>3189</v>
      </c>
      <c r="D1095" s="1" t="s">
        <v>3190</v>
      </c>
      <c r="E1095" s="1" t="s">
        <v>6</v>
      </c>
      <c r="F1095" s="6">
        <v>5</v>
      </c>
      <c r="G1095" s="3">
        <v>2019</v>
      </c>
      <c r="H1095" s="3">
        <v>0</v>
      </c>
      <c r="I1095" s="9" t="s">
        <v>6976</v>
      </c>
      <c r="J1095" s="7">
        <f>COUNTIF('Purchases info'!$B$2:$B$3679,'Consumers info'!B1095)</f>
        <v>1</v>
      </c>
      <c r="K1095" s="7">
        <f t="shared" si="34"/>
        <v>0</v>
      </c>
      <c r="L1095" s="7">
        <f t="shared" si="35"/>
        <v>0</v>
      </c>
      <c r="M1095" s="7">
        <f>SUMIF('Purchases info'!$B$2:$B$3679,'Consumers info'!B1095,'Purchases info'!$G$2:$G$3679)</f>
        <v>951</v>
      </c>
    </row>
    <row r="1096" spans="2:13" x14ac:dyDescent="0.2">
      <c r="B1096" s="3" t="s">
        <v>1518</v>
      </c>
      <c r="C1096" s="1" t="s">
        <v>3189</v>
      </c>
      <c r="D1096" s="1" t="s">
        <v>3190</v>
      </c>
      <c r="E1096" s="1" t="s">
        <v>6</v>
      </c>
      <c r="F1096" s="6">
        <v>5</v>
      </c>
      <c r="G1096" s="3">
        <v>2019</v>
      </c>
      <c r="H1096" s="3">
        <v>0</v>
      </c>
      <c r="I1096" s="9" t="s">
        <v>6976</v>
      </c>
      <c r="J1096" s="7">
        <f>COUNTIF('Purchases info'!$B$2:$B$3679,'Consumers info'!B1096)</f>
        <v>1</v>
      </c>
      <c r="K1096" s="7">
        <f t="shared" si="34"/>
        <v>0</v>
      </c>
      <c r="L1096" s="7">
        <f t="shared" si="35"/>
        <v>0</v>
      </c>
      <c r="M1096" s="7">
        <f>SUMIF('Purchases info'!$B$2:$B$3679,'Consumers info'!B1096,'Purchases info'!$G$2:$G$3679)</f>
        <v>526</v>
      </c>
    </row>
    <row r="1097" spans="2:13" x14ac:dyDescent="0.2">
      <c r="B1097" s="3" t="s">
        <v>1519</v>
      </c>
      <c r="C1097" s="1" t="s">
        <v>3189</v>
      </c>
      <c r="D1097" s="1" t="s">
        <v>3190</v>
      </c>
      <c r="E1097" s="1" t="s">
        <v>6</v>
      </c>
      <c r="F1097" s="6">
        <v>5</v>
      </c>
      <c r="G1097" s="3">
        <v>2019</v>
      </c>
      <c r="H1097" s="3">
        <v>0</v>
      </c>
      <c r="I1097" s="9" t="s">
        <v>6976</v>
      </c>
      <c r="J1097" s="7">
        <f>COUNTIF('Purchases info'!$B$2:$B$3679,'Consumers info'!B1097)</f>
        <v>1</v>
      </c>
      <c r="K1097" s="7">
        <f t="shared" si="34"/>
        <v>0</v>
      </c>
      <c r="L1097" s="7">
        <f t="shared" si="35"/>
        <v>0</v>
      </c>
      <c r="M1097" s="7">
        <f>SUMIF('Purchases info'!$B$2:$B$3679,'Consumers info'!B1097,'Purchases info'!$G$2:$G$3679)</f>
        <v>992</v>
      </c>
    </row>
    <row r="1098" spans="2:13" x14ac:dyDescent="0.2">
      <c r="B1098" s="3" t="s">
        <v>1520</v>
      </c>
      <c r="C1098" s="1" t="s">
        <v>3189</v>
      </c>
      <c r="D1098" s="1" t="s">
        <v>3190</v>
      </c>
      <c r="E1098" s="1" t="s">
        <v>3201</v>
      </c>
      <c r="F1098" s="6">
        <v>5</v>
      </c>
      <c r="G1098" s="3">
        <v>2019</v>
      </c>
      <c r="H1098" s="3">
        <v>0</v>
      </c>
      <c r="I1098" s="9" t="s">
        <v>6976</v>
      </c>
      <c r="J1098" s="7">
        <f>COUNTIF('Purchases info'!$B$2:$B$3679,'Consumers info'!B1098)</f>
        <v>1</v>
      </c>
      <c r="K1098" s="7">
        <f t="shared" si="34"/>
        <v>0</v>
      </c>
      <c r="L1098" s="7">
        <f t="shared" si="35"/>
        <v>0</v>
      </c>
      <c r="M1098" s="7">
        <f>SUMIF('Purchases info'!$B$2:$B$3679,'Consumers info'!B1098,'Purchases info'!$G$2:$G$3679)</f>
        <v>948</v>
      </c>
    </row>
    <row r="1099" spans="2:13" x14ac:dyDescent="0.2">
      <c r="B1099" s="3" t="s">
        <v>1521</v>
      </c>
      <c r="C1099" s="1" t="s">
        <v>3189</v>
      </c>
      <c r="D1099" s="1" t="s">
        <v>3190</v>
      </c>
      <c r="E1099" s="1" t="s">
        <v>3201</v>
      </c>
      <c r="F1099" s="6">
        <v>5</v>
      </c>
      <c r="G1099" s="3">
        <v>2019</v>
      </c>
      <c r="H1099" s="3">
        <v>0</v>
      </c>
      <c r="I1099" s="9" t="s">
        <v>6976</v>
      </c>
      <c r="J1099" s="7">
        <f>COUNTIF('Purchases info'!$B$2:$B$3679,'Consumers info'!B1099)</f>
        <v>1</v>
      </c>
      <c r="K1099" s="7">
        <f t="shared" si="34"/>
        <v>0</v>
      </c>
      <c r="L1099" s="7">
        <f t="shared" si="35"/>
        <v>0</v>
      </c>
      <c r="M1099" s="7">
        <f>SUMIF('Purchases info'!$B$2:$B$3679,'Consumers info'!B1099,'Purchases info'!$G$2:$G$3679)</f>
        <v>258</v>
      </c>
    </row>
    <row r="1100" spans="2:13" x14ac:dyDescent="0.2">
      <c r="B1100" s="3" t="s">
        <v>1522</v>
      </c>
      <c r="C1100" s="1" t="s">
        <v>3189</v>
      </c>
      <c r="D1100" s="1" t="s">
        <v>3190</v>
      </c>
      <c r="E1100" s="1" t="s">
        <v>6</v>
      </c>
      <c r="F1100" s="6">
        <v>5</v>
      </c>
      <c r="G1100" s="3">
        <v>2019</v>
      </c>
      <c r="H1100" s="3">
        <v>1</v>
      </c>
      <c r="I1100" s="9" t="s">
        <v>6976</v>
      </c>
      <c r="J1100" s="7">
        <f>COUNTIF('Purchases info'!$B$2:$B$3679,'Consumers info'!B1100)</f>
        <v>1</v>
      </c>
      <c r="K1100" s="7">
        <f t="shared" si="34"/>
        <v>0</v>
      </c>
      <c r="L1100" s="7">
        <f t="shared" si="35"/>
        <v>0</v>
      </c>
      <c r="M1100" s="7">
        <f>SUMIF('Purchases info'!$B$2:$B$3679,'Consumers info'!B1100,'Purchases info'!$G$2:$G$3679)</f>
        <v>1086</v>
      </c>
    </row>
    <row r="1101" spans="2:13" x14ac:dyDescent="0.2">
      <c r="B1101" s="3" t="s">
        <v>1523</v>
      </c>
      <c r="C1101" s="1" t="s">
        <v>3189</v>
      </c>
      <c r="D1101" s="1" t="s">
        <v>3190</v>
      </c>
      <c r="E1101" s="1" t="s">
        <v>3202</v>
      </c>
      <c r="F1101" s="6">
        <v>5</v>
      </c>
      <c r="G1101" s="3">
        <v>2019</v>
      </c>
      <c r="H1101" s="3">
        <v>0</v>
      </c>
      <c r="I1101" s="9" t="s">
        <v>6976</v>
      </c>
      <c r="J1101" s="7">
        <f>COUNTIF('Purchases info'!$B$2:$B$3679,'Consumers info'!B1101)</f>
        <v>1</v>
      </c>
      <c r="K1101" s="7">
        <f t="shared" si="34"/>
        <v>0</v>
      </c>
      <c r="L1101" s="7">
        <f t="shared" si="35"/>
        <v>0</v>
      </c>
      <c r="M1101" s="7">
        <f>SUMIF('Purchases info'!$B$2:$B$3679,'Consumers info'!B1101,'Purchases info'!$G$2:$G$3679)</f>
        <v>948</v>
      </c>
    </row>
    <row r="1102" spans="2:13" x14ac:dyDescent="0.2">
      <c r="B1102" s="3" t="s">
        <v>1524</v>
      </c>
      <c r="C1102" s="1" t="s">
        <v>3189</v>
      </c>
      <c r="D1102" s="1" t="s">
        <v>3190</v>
      </c>
      <c r="E1102" s="1" t="s">
        <v>3203</v>
      </c>
      <c r="F1102" s="6">
        <v>5</v>
      </c>
      <c r="G1102" s="3">
        <v>2019</v>
      </c>
      <c r="H1102" s="3">
        <v>1</v>
      </c>
      <c r="I1102" s="9" t="s">
        <v>6976</v>
      </c>
      <c r="J1102" s="7">
        <f>COUNTIF('Purchases info'!$B$2:$B$3679,'Consumers info'!B1102)</f>
        <v>1</v>
      </c>
      <c r="K1102" s="7">
        <f t="shared" si="34"/>
        <v>0</v>
      </c>
      <c r="L1102" s="7">
        <f t="shared" si="35"/>
        <v>0</v>
      </c>
      <c r="M1102" s="7">
        <f>SUMIF('Purchases info'!$B$2:$B$3679,'Consumers info'!B1102,'Purchases info'!$G$2:$G$3679)</f>
        <v>1491</v>
      </c>
    </row>
    <row r="1103" spans="2:13" x14ac:dyDescent="0.2">
      <c r="B1103" s="3" t="s">
        <v>1525</v>
      </c>
      <c r="C1103" s="1" t="s">
        <v>3189</v>
      </c>
      <c r="D1103" s="1" t="s">
        <v>3190</v>
      </c>
      <c r="E1103" s="1" t="s">
        <v>3203</v>
      </c>
      <c r="F1103" s="6">
        <v>5</v>
      </c>
      <c r="G1103" s="3">
        <v>2019</v>
      </c>
      <c r="H1103" s="3">
        <v>1</v>
      </c>
      <c r="I1103" s="9" t="s">
        <v>6976</v>
      </c>
      <c r="J1103" s="7">
        <f>COUNTIF('Purchases info'!$B$2:$B$3679,'Consumers info'!B1103)</f>
        <v>1</v>
      </c>
      <c r="K1103" s="7">
        <f t="shared" si="34"/>
        <v>0</v>
      </c>
      <c r="L1103" s="7">
        <f t="shared" si="35"/>
        <v>0</v>
      </c>
      <c r="M1103" s="7">
        <f>SUMIF('Purchases info'!$B$2:$B$3679,'Consumers info'!B1103,'Purchases info'!$G$2:$G$3679)</f>
        <v>1101</v>
      </c>
    </row>
    <row r="1104" spans="2:13" x14ac:dyDescent="0.2">
      <c r="B1104" s="3" t="s">
        <v>1526</v>
      </c>
      <c r="C1104" s="1" t="s">
        <v>3189</v>
      </c>
      <c r="D1104" s="1" t="s">
        <v>3190</v>
      </c>
      <c r="E1104" s="1" t="s">
        <v>6</v>
      </c>
      <c r="F1104" s="6">
        <v>5</v>
      </c>
      <c r="G1104" s="3">
        <v>2019</v>
      </c>
      <c r="H1104" s="3">
        <v>0</v>
      </c>
      <c r="I1104" s="9" t="s">
        <v>6976</v>
      </c>
      <c r="J1104" s="7">
        <f>COUNTIF('Purchases info'!$B$2:$B$3679,'Consumers info'!B1104)</f>
        <v>1</v>
      </c>
      <c r="K1104" s="7">
        <f t="shared" si="34"/>
        <v>0</v>
      </c>
      <c r="L1104" s="7">
        <f t="shared" si="35"/>
        <v>0</v>
      </c>
      <c r="M1104" s="7">
        <f>SUMIF('Purchases info'!$B$2:$B$3679,'Consumers info'!B1104,'Purchases info'!$G$2:$G$3679)</f>
        <v>510</v>
      </c>
    </row>
    <row r="1105" spans="2:13" x14ac:dyDescent="0.2">
      <c r="B1105" s="3" t="s">
        <v>1527</v>
      </c>
      <c r="C1105" s="1" t="s">
        <v>3189</v>
      </c>
      <c r="D1105" s="1" t="s">
        <v>3190</v>
      </c>
      <c r="E1105" s="1" t="s">
        <v>3202</v>
      </c>
      <c r="F1105" s="6">
        <v>5</v>
      </c>
      <c r="G1105" s="3">
        <v>2019</v>
      </c>
      <c r="H1105" s="3">
        <v>0</v>
      </c>
      <c r="I1105" s="9" t="s">
        <v>6976</v>
      </c>
      <c r="J1105" s="7">
        <f>COUNTIF('Purchases info'!$B$2:$B$3679,'Consumers info'!B1105)</f>
        <v>1</v>
      </c>
      <c r="K1105" s="7">
        <f t="shared" si="34"/>
        <v>0</v>
      </c>
      <c r="L1105" s="7">
        <f t="shared" si="35"/>
        <v>0</v>
      </c>
      <c r="M1105" s="7">
        <f>SUMIF('Purchases info'!$B$2:$B$3679,'Consumers info'!B1105,'Purchases info'!$G$2:$G$3679)</f>
        <v>636</v>
      </c>
    </row>
    <row r="1106" spans="2:13" x14ac:dyDescent="0.2">
      <c r="B1106" s="3" t="s">
        <v>1528</v>
      </c>
      <c r="C1106" s="1" t="s">
        <v>3189</v>
      </c>
      <c r="D1106" s="1" t="s">
        <v>3190</v>
      </c>
      <c r="E1106" s="1" t="s">
        <v>6</v>
      </c>
      <c r="F1106" s="6">
        <v>5</v>
      </c>
      <c r="G1106" s="3">
        <v>2019</v>
      </c>
      <c r="H1106" s="3">
        <v>1</v>
      </c>
      <c r="I1106" s="9" t="s">
        <v>6976</v>
      </c>
      <c r="J1106" s="7">
        <f>COUNTIF('Purchases info'!$B$2:$B$3679,'Consumers info'!B1106)</f>
        <v>1</v>
      </c>
      <c r="K1106" s="7">
        <f t="shared" si="34"/>
        <v>0</v>
      </c>
      <c r="L1106" s="7">
        <f t="shared" si="35"/>
        <v>0</v>
      </c>
      <c r="M1106" s="7">
        <f>SUMIF('Purchases info'!$B$2:$B$3679,'Consumers info'!B1106,'Purchases info'!$G$2:$G$3679)</f>
        <v>486</v>
      </c>
    </row>
    <row r="1107" spans="2:13" x14ac:dyDescent="0.2">
      <c r="B1107" s="3" t="s">
        <v>1529</v>
      </c>
      <c r="C1107" s="1" t="s">
        <v>3189</v>
      </c>
      <c r="D1107" s="1" t="s">
        <v>3190</v>
      </c>
      <c r="E1107" s="1" t="s">
        <v>3202</v>
      </c>
      <c r="F1107" s="6">
        <v>5</v>
      </c>
      <c r="G1107" s="3">
        <v>2019</v>
      </c>
      <c r="H1107" s="3">
        <v>0</v>
      </c>
      <c r="I1107" s="9" t="s">
        <v>6976</v>
      </c>
      <c r="J1107" s="7">
        <f>COUNTIF('Purchases info'!$B$2:$B$3679,'Consumers info'!B1107)</f>
        <v>1</v>
      </c>
      <c r="K1107" s="7">
        <f t="shared" si="34"/>
        <v>0</v>
      </c>
      <c r="L1107" s="7">
        <f t="shared" si="35"/>
        <v>0</v>
      </c>
      <c r="M1107" s="7">
        <f>SUMIF('Purchases info'!$B$2:$B$3679,'Consumers info'!B1107,'Purchases info'!$G$2:$G$3679)</f>
        <v>579</v>
      </c>
    </row>
    <row r="1108" spans="2:13" x14ac:dyDescent="0.2">
      <c r="B1108" s="3" t="s">
        <v>1530</v>
      </c>
      <c r="C1108" s="1" t="s">
        <v>3189</v>
      </c>
      <c r="D1108" s="1" t="s">
        <v>3190</v>
      </c>
      <c r="E1108" s="1" t="s">
        <v>6</v>
      </c>
      <c r="F1108" s="6">
        <v>5</v>
      </c>
      <c r="G1108" s="3">
        <v>2019</v>
      </c>
      <c r="H1108" s="3">
        <v>1</v>
      </c>
      <c r="I1108" s="9" t="s">
        <v>6976</v>
      </c>
      <c r="J1108" s="7">
        <f>COUNTIF('Purchases info'!$B$2:$B$3679,'Consumers info'!B1108)</f>
        <v>1</v>
      </c>
      <c r="K1108" s="7">
        <f t="shared" si="34"/>
        <v>0</v>
      </c>
      <c r="L1108" s="7">
        <f t="shared" si="35"/>
        <v>0</v>
      </c>
      <c r="M1108" s="7">
        <f>SUMIF('Purchases info'!$B$2:$B$3679,'Consumers info'!B1108,'Purchases info'!$G$2:$G$3679)</f>
        <v>636</v>
      </c>
    </row>
    <row r="1109" spans="2:13" x14ac:dyDescent="0.2">
      <c r="B1109" s="3" t="s">
        <v>1531</v>
      </c>
      <c r="C1109" s="1" t="s">
        <v>3189</v>
      </c>
      <c r="D1109" s="1" t="s">
        <v>3190</v>
      </c>
      <c r="E1109" s="1" t="s">
        <v>6</v>
      </c>
      <c r="F1109" s="6">
        <v>5</v>
      </c>
      <c r="G1109" s="3">
        <v>2019</v>
      </c>
      <c r="H1109" s="3">
        <v>0</v>
      </c>
      <c r="I1109" s="9" t="s">
        <v>6976</v>
      </c>
      <c r="J1109" s="7">
        <f>COUNTIF('Purchases info'!$B$2:$B$3679,'Consumers info'!B1109)</f>
        <v>1</v>
      </c>
      <c r="K1109" s="7">
        <f t="shared" si="34"/>
        <v>0</v>
      </c>
      <c r="L1109" s="7">
        <f t="shared" si="35"/>
        <v>0</v>
      </c>
      <c r="M1109" s="7">
        <f>SUMIF('Purchases info'!$B$2:$B$3679,'Consumers info'!B1109,'Purchases info'!$G$2:$G$3679)</f>
        <v>992</v>
      </c>
    </row>
    <row r="1110" spans="2:13" x14ac:dyDescent="0.2">
      <c r="B1110" s="3" t="s">
        <v>1532</v>
      </c>
      <c r="C1110" s="1" t="s">
        <v>3189</v>
      </c>
      <c r="D1110" s="1" t="s">
        <v>3190</v>
      </c>
      <c r="E1110" s="1" t="s">
        <v>6</v>
      </c>
      <c r="F1110" s="6">
        <v>5</v>
      </c>
      <c r="G1110" s="3">
        <v>2019</v>
      </c>
      <c r="H1110" s="3">
        <v>0</v>
      </c>
      <c r="I1110" s="9" t="s">
        <v>6976</v>
      </c>
      <c r="J1110" s="7">
        <f>COUNTIF('Purchases info'!$B$2:$B$3679,'Consumers info'!B1110)</f>
        <v>1</v>
      </c>
      <c r="K1110" s="7">
        <f t="shared" ref="K1110:K1173" si="36">IF(J1110=1,IF(I1110="Active",1,0),0)</f>
        <v>0</v>
      </c>
      <c r="L1110" s="7">
        <f t="shared" si="35"/>
        <v>0</v>
      </c>
      <c r="M1110" s="7">
        <f>SUMIF('Purchases info'!$B$2:$B$3679,'Consumers info'!B1110,'Purchases info'!$G$2:$G$3679)</f>
        <v>948</v>
      </c>
    </row>
    <row r="1111" spans="2:13" x14ac:dyDescent="0.2">
      <c r="B1111" s="3" t="s">
        <v>1533</v>
      </c>
      <c r="C1111" s="1" t="s">
        <v>3189</v>
      </c>
      <c r="D1111" s="1" t="s">
        <v>3190</v>
      </c>
      <c r="E1111" s="1" t="s">
        <v>3202</v>
      </c>
      <c r="F1111" s="6">
        <v>5</v>
      </c>
      <c r="G1111" s="3">
        <v>2019</v>
      </c>
      <c r="H1111" s="3">
        <v>0</v>
      </c>
      <c r="I1111" s="9" t="s">
        <v>6976</v>
      </c>
      <c r="J1111" s="7">
        <f>COUNTIF('Purchases info'!$B$2:$B$3679,'Consumers info'!B1111)</f>
        <v>1</v>
      </c>
      <c r="K1111" s="7">
        <f t="shared" si="36"/>
        <v>0</v>
      </c>
      <c r="L1111" s="7">
        <f t="shared" si="35"/>
        <v>0</v>
      </c>
      <c r="M1111" s="7">
        <f>SUMIF('Purchases info'!$B$2:$B$3679,'Consumers info'!B1111,'Purchases info'!$G$2:$G$3679)</f>
        <v>510</v>
      </c>
    </row>
    <row r="1112" spans="2:13" x14ac:dyDescent="0.2">
      <c r="B1112" s="3" t="s">
        <v>1534</v>
      </c>
      <c r="C1112" s="1" t="s">
        <v>3189</v>
      </c>
      <c r="D1112" s="1" t="s">
        <v>3190</v>
      </c>
      <c r="E1112" s="1" t="s">
        <v>3203</v>
      </c>
      <c r="F1112" s="6">
        <v>5</v>
      </c>
      <c r="G1112" s="3">
        <v>2019</v>
      </c>
      <c r="H1112" s="3">
        <v>1</v>
      </c>
      <c r="I1112" s="9" t="s">
        <v>6976</v>
      </c>
      <c r="J1112" s="7">
        <f>COUNTIF('Purchases info'!$B$2:$B$3679,'Consumers info'!B1112)</f>
        <v>1</v>
      </c>
      <c r="K1112" s="7">
        <f t="shared" si="36"/>
        <v>0</v>
      </c>
      <c r="L1112" s="7">
        <f t="shared" si="35"/>
        <v>0</v>
      </c>
      <c r="M1112" s="7">
        <f>SUMIF('Purchases info'!$B$2:$B$3679,'Consumers info'!B1112,'Purchases info'!$G$2:$G$3679)</f>
        <v>585</v>
      </c>
    </row>
    <row r="1113" spans="2:13" x14ac:dyDescent="0.2">
      <c r="B1113" s="3" t="s">
        <v>1535</v>
      </c>
      <c r="C1113" s="1" t="s">
        <v>3189</v>
      </c>
      <c r="D1113" s="1" t="s">
        <v>3190</v>
      </c>
      <c r="E1113" s="1" t="s">
        <v>3201</v>
      </c>
      <c r="F1113" s="6">
        <v>5</v>
      </c>
      <c r="G1113" s="3">
        <v>2019</v>
      </c>
      <c r="H1113" s="3">
        <v>1</v>
      </c>
      <c r="I1113" s="9" t="s">
        <v>6976</v>
      </c>
      <c r="J1113" s="7">
        <f>COUNTIF('Purchases info'!$B$2:$B$3679,'Consumers info'!B1113)</f>
        <v>1</v>
      </c>
      <c r="K1113" s="7">
        <f t="shared" si="36"/>
        <v>0</v>
      </c>
      <c r="L1113" s="7">
        <f t="shared" si="35"/>
        <v>0</v>
      </c>
      <c r="M1113" s="7">
        <f>SUMIF('Purchases info'!$B$2:$B$3679,'Consumers info'!B1113,'Purchases info'!$G$2:$G$3679)</f>
        <v>585</v>
      </c>
    </row>
    <row r="1114" spans="2:13" x14ac:dyDescent="0.2">
      <c r="B1114" s="3" t="s">
        <v>1536</v>
      </c>
      <c r="C1114" s="1" t="s">
        <v>3189</v>
      </c>
      <c r="D1114" s="1" t="s">
        <v>3190</v>
      </c>
      <c r="E1114" s="1" t="s">
        <v>3202</v>
      </c>
      <c r="F1114" s="6">
        <v>5</v>
      </c>
      <c r="G1114" s="3">
        <v>2019</v>
      </c>
      <c r="H1114" s="3">
        <v>0</v>
      </c>
      <c r="I1114" s="9" t="s">
        <v>6976</v>
      </c>
      <c r="J1114" s="7">
        <f>COUNTIF('Purchases info'!$B$2:$B$3679,'Consumers info'!B1114)</f>
        <v>1</v>
      </c>
      <c r="K1114" s="7">
        <f t="shared" si="36"/>
        <v>0</v>
      </c>
      <c r="L1114" s="7">
        <f t="shared" si="35"/>
        <v>0</v>
      </c>
      <c r="M1114" s="7">
        <f>SUMIF('Purchases info'!$B$2:$B$3679,'Consumers info'!B1114,'Purchases info'!$G$2:$G$3679)</f>
        <v>889</v>
      </c>
    </row>
    <row r="1115" spans="2:13" x14ac:dyDescent="0.2">
      <c r="B1115" s="3" t="s">
        <v>1537</v>
      </c>
      <c r="C1115" s="1" t="s">
        <v>3189</v>
      </c>
      <c r="D1115" s="1" t="s">
        <v>3190</v>
      </c>
      <c r="E1115" s="1" t="s">
        <v>3202</v>
      </c>
      <c r="F1115" s="6">
        <v>5</v>
      </c>
      <c r="G1115" s="3">
        <v>2019</v>
      </c>
      <c r="H1115" s="3">
        <v>1</v>
      </c>
      <c r="I1115" s="9" t="s">
        <v>6976</v>
      </c>
      <c r="J1115" s="7">
        <f>COUNTIF('Purchases info'!$B$2:$B$3679,'Consumers info'!B1115)</f>
        <v>1</v>
      </c>
      <c r="K1115" s="7">
        <f t="shared" si="36"/>
        <v>0</v>
      </c>
      <c r="L1115" s="7">
        <f t="shared" si="35"/>
        <v>0</v>
      </c>
      <c r="M1115" s="7">
        <f>SUMIF('Purchases info'!$B$2:$B$3679,'Consumers info'!B1115,'Purchases info'!$G$2:$G$3679)</f>
        <v>948</v>
      </c>
    </row>
    <row r="1116" spans="2:13" x14ac:dyDescent="0.2">
      <c r="B1116" s="3" t="s">
        <v>1538</v>
      </c>
      <c r="C1116" s="1" t="s">
        <v>3189</v>
      </c>
      <c r="D1116" s="1" t="s">
        <v>3190</v>
      </c>
      <c r="E1116" s="1" t="s">
        <v>3203</v>
      </c>
      <c r="F1116" s="6">
        <v>5</v>
      </c>
      <c r="G1116" s="3">
        <v>2019</v>
      </c>
      <c r="H1116" s="3">
        <v>1</v>
      </c>
      <c r="I1116" s="9" t="s">
        <v>6976</v>
      </c>
      <c r="J1116" s="7">
        <f>COUNTIF('Purchases info'!$B$2:$B$3679,'Consumers info'!B1116)</f>
        <v>1</v>
      </c>
      <c r="K1116" s="7">
        <f t="shared" si="36"/>
        <v>0</v>
      </c>
      <c r="L1116" s="7">
        <f t="shared" si="35"/>
        <v>0</v>
      </c>
      <c r="M1116" s="7">
        <f>SUMIF('Purchases info'!$B$2:$B$3679,'Consumers info'!B1116,'Purchases info'!$G$2:$G$3679)</f>
        <v>636</v>
      </c>
    </row>
    <row r="1117" spans="2:13" x14ac:dyDescent="0.2">
      <c r="B1117" s="3" t="s">
        <v>1539</v>
      </c>
      <c r="C1117" s="1" t="s">
        <v>3189</v>
      </c>
      <c r="D1117" s="1" t="s">
        <v>3190</v>
      </c>
      <c r="E1117" s="1" t="s">
        <v>3203</v>
      </c>
      <c r="F1117" s="6">
        <v>5</v>
      </c>
      <c r="G1117" s="3">
        <v>2019</v>
      </c>
      <c r="H1117" s="3">
        <v>0</v>
      </c>
      <c r="I1117" s="9" t="s">
        <v>6976</v>
      </c>
      <c r="J1117" s="7">
        <f>COUNTIF('Purchases info'!$B$2:$B$3679,'Consumers info'!B1117)</f>
        <v>1</v>
      </c>
      <c r="K1117" s="7">
        <f t="shared" si="36"/>
        <v>0</v>
      </c>
      <c r="L1117" s="7">
        <f t="shared" si="35"/>
        <v>0</v>
      </c>
      <c r="M1117" s="7">
        <f>SUMIF('Purchases info'!$B$2:$B$3679,'Consumers info'!B1117,'Purchases info'!$G$2:$G$3679)</f>
        <v>559</v>
      </c>
    </row>
    <row r="1118" spans="2:13" x14ac:dyDescent="0.2">
      <c r="B1118" s="3" t="s">
        <v>1540</v>
      </c>
      <c r="C1118" s="1" t="s">
        <v>3189</v>
      </c>
      <c r="D1118" s="1" t="s">
        <v>3190</v>
      </c>
      <c r="E1118" s="1" t="s">
        <v>3200</v>
      </c>
      <c r="F1118" s="6">
        <v>5</v>
      </c>
      <c r="G1118" s="3">
        <v>2019</v>
      </c>
      <c r="H1118" s="3">
        <v>1</v>
      </c>
      <c r="I1118" s="9" t="s">
        <v>6976</v>
      </c>
      <c r="J1118" s="7">
        <f>COUNTIF('Purchases info'!$B$2:$B$3679,'Consumers info'!B1118)</f>
        <v>1</v>
      </c>
      <c r="K1118" s="7">
        <f t="shared" si="36"/>
        <v>0</v>
      </c>
      <c r="L1118" s="7">
        <f t="shared" si="35"/>
        <v>0</v>
      </c>
      <c r="M1118" s="7">
        <f>SUMIF('Purchases info'!$B$2:$B$3679,'Consumers info'!B1118,'Purchases info'!$G$2:$G$3679)</f>
        <v>255</v>
      </c>
    </row>
    <row r="1119" spans="2:13" x14ac:dyDescent="0.2">
      <c r="B1119" s="3" t="s">
        <v>1541</v>
      </c>
      <c r="C1119" s="1" t="s">
        <v>3189</v>
      </c>
      <c r="D1119" s="1" t="s">
        <v>3190</v>
      </c>
      <c r="E1119" s="1" t="s">
        <v>6</v>
      </c>
      <c r="F1119" s="6">
        <v>5</v>
      </c>
      <c r="G1119" s="3">
        <v>2019</v>
      </c>
      <c r="H1119" s="3">
        <v>1</v>
      </c>
      <c r="I1119" s="9" t="s">
        <v>6976</v>
      </c>
      <c r="J1119" s="7">
        <f>COUNTIF('Purchases info'!$B$2:$B$3679,'Consumers info'!B1119)</f>
        <v>1</v>
      </c>
      <c r="K1119" s="7">
        <f t="shared" si="36"/>
        <v>0</v>
      </c>
      <c r="L1119" s="7">
        <f t="shared" si="35"/>
        <v>0</v>
      </c>
      <c r="M1119" s="7">
        <f>SUMIF('Purchases info'!$B$2:$B$3679,'Consumers info'!B1119,'Purchases info'!$G$2:$G$3679)</f>
        <v>551</v>
      </c>
    </row>
    <row r="1120" spans="2:13" x14ac:dyDescent="0.2">
      <c r="B1120" s="3" t="s">
        <v>1542</v>
      </c>
      <c r="C1120" s="1" t="s">
        <v>3189</v>
      </c>
      <c r="D1120" s="1" t="s">
        <v>3190</v>
      </c>
      <c r="E1120" s="1" t="s">
        <v>6</v>
      </c>
      <c r="F1120" s="6">
        <v>5</v>
      </c>
      <c r="G1120" s="3">
        <v>2019</v>
      </c>
      <c r="H1120" s="3">
        <v>1</v>
      </c>
      <c r="I1120" s="9" t="s">
        <v>6976</v>
      </c>
      <c r="J1120" s="7">
        <f>COUNTIF('Purchases info'!$B$2:$B$3679,'Consumers info'!B1120)</f>
        <v>1</v>
      </c>
      <c r="K1120" s="7">
        <f t="shared" si="36"/>
        <v>0</v>
      </c>
      <c r="L1120" s="7">
        <f t="shared" si="35"/>
        <v>0</v>
      </c>
      <c r="M1120" s="7">
        <f>SUMIF('Purchases info'!$B$2:$B$3679,'Consumers info'!B1120,'Purchases info'!$G$2:$G$3679)</f>
        <v>636</v>
      </c>
    </row>
    <row r="1121" spans="2:13" x14ac:dyDescent="0.2">
      <c r="B1121" s="3" t="s">
        <v>1543</v>
      </c>
      <c r="C1121" s="1" t="s">
        <v>3189</v>
      </c>
      <c r="D1121" s="1" t="s">
        <v>3190</v>
      </c>
      <c r="E1121" s="1" t="s">
        <v>6</v>
      </c>
      <c r="F1121" s="6">
        <v>5</v>
      </c>
      <c r="G1121" s="3">
        <v>2019</v>
      </c>
      <c r="H1121" s="3">
        <v>0</v>
      </c>
      <c r="I1121" s="9" t="s">
        <v>6976</v>
      </c>
      <c r="J1121" s="7">
        <f>COUNTIF('Purchases info'!$B$2:$B$3679,'Consumers info'!B1121)</f>
        <v>1</v>
      </c>
      <c r="K1121" s="7">
        <f t="shared" si="36"/>
        <v>0</v>
      </c>
      <c r="L1121" s="7">
        <f t="shared" si="35"/>
        <v>0</v>
      </c>
      <c r="M1121" s="7">
        <f>SUMIF('Purchases info'!$B$2:$B$3679,'Consumers info'!B1121,'Purchases info'!$G$2:$G$3679)</f>
        <v>267</v>
      </c>
    </row>
    <row r="1122" spans="2:13" x14ac:dyDescent="0.2">
      <c r="B1122" s="3" t="s">
        <v>1544</v>
      </c>
      <c r="C1122" s="1" t="s">
        <v>3189</v>
      </c>
      <c r="D1122" s="1" t="s">
        <v>3190</v>
      </c>
      <c r="E1122" s="1" t="s">
        <v>3201</v>
      </c>
      <c r="F1122" s="6">
        <v>5</v>
      </c>
      <c r="G1122" s="3">
        <v>2019</v>
      </c>
      <c r="H1122" s="3">
        <v>1</v>
      </c>
      <c r="I1122" s="9" t="s">
        <v>6976</v>
      </c>
      <c r="J1122" s="7">
        <f>COUNTIF('Purchases info'!$B$2:$B$3679,'Consumers info'!B1122)</f>
        <v>1</v>
      </c>
      <c r="K1122" s="7">
        <f t="shared" si="36"/>
        <v>0</v>
      </c>
      <c r="L1122" s="7">
        <f t="shared" si="35"/>
        <v>0</v>
      </c>
      <c r="M1122" s="7">
        <f>SUMIF('Purchases info'!$B$2:$B$3679,'Consumers info'!B1122,'Purchases info'!$G$2:$G$3679)</f>
        <v>345</v>
      </c>
    </row>
    <row r="1123" spans="2:13" x14ac:dyDescent="0.2">
      <c r="B1123" s="3" t="s">
        <v>1545</v>
      </c>
      <c r="C1123" s="1" t="s">
        <v>3189</v>
      </c>
      <c r="D1123" s="1" t="s">
        <v>3190</v>
      </c>
      <c r="E1123" s="1" t="s">
        <v>3201</v>
      </c>
      <c r="F1123" s="6">
        <v>5</v>
      </c>
      <c r="G1123" s="3">
        <v>2019</v>
      </c>
      <c r="H1123" s="3">
        <v>0</v>
      </c>
      <c r="I1123" s="9" t="s">
        <v>6976</v>
      </c>
      <c r="J1123" s="7">
        <f>COUNTIF('Purchases info'!$B$2:$B$3679,'Consumers info'!B1123)</f>
        <v>1</v>
      </c>
      <c r="K1123" s="7">
        <f t="shared" si="36"/>
        <v>0</v>
      </c>
      <c r="L1123" s="7">
        <f t="shared" si="35"/>
        <v>0</v>
      </c>
      <c r="M1123" s="7">
        <f>SUMIF('Purchases info'!$B$2:$B$3679,'Consumers info'!B1123,'Purchases info'!$G$2:$G$3679)</f>
        <v>144</v>
      </c>
    </row>
    <row r="1124" spans="2:13" x14ac:dyDescent="0.2">
      <c r="B1124" s="3" t="s">
        <v>1546</v>
      </c>
      <c r="C1124" s="1" t="s">
        <v>3189</v>
      </c>
      <c r="D1124" s="1" t="s">
        <v>3190</v>
      </c>
      <c r="E1124" s="1" t="s">
        <v>3202</v>
      </c>
      <c r="F1124" s="6">
        <v>5</v>
      </c>
      <c r="G1124" s="3">
        <v>2019</v>
      </c>
      <c r="H1124" s="3">
        <v>1</v>
      </c>
      <c r="I1124" s="9" t="s">
        <v>6976</v>
      </c>
      <c r="J1124" s="7">
        <f>COUNTIF('Purchases info'!$B$2:$B$3679,'Consumers info'!B1124)</f>
        <v>1</v>
      </c>
      <c r="K1124" s="7">
        <f t="shared" si="36"/>
        <v>0</v>
      </c>
      <c r="L1124" s="7">
        <f t="shared" si="35"/>
        <v>0</v>
      </c>
      <c r="M1124" s="7">
        <f>SUMIF('Purchases info'!$B$2:$B$3679,'Consumers info'!B1124,'Purchases info'!$G$2:$G$3679)</f>
        <v>144</v>
      </c>
    </row>
    <row r="1125" spans="2:13" x14ac:dyDescent="0.2">
      <c r="B1125" s="3" t="s">
        <v>1547</v>
      </c>
      <c r="C1125" s="1" t="s">
        <v>3189</v>
      </c>
      <c r="D1125" s="1" t="s">
        <v>3190</v>
      </c>
      <c r="E1125" s="1" t="s">
        <v>3203</v>
      </c>
      <c r="F1125" s="6">
        <v>5</v>
      </c>
      <c r="G1125" s="3">
        <v>2019</v>
      </c>
      <c r="H1125" s="3">
        <v>1</v>
      </c>
      <c r="I1125" s="9" t="s">
        <v>6976</v>
      </c>
      <c r="J1125" s="7">
        <f>COUNTIF('Purchases info'!$B$2:$B$3679,'Consumers info'!B1125)</f>
        <v>1</v>
      </c>
      <c r="K1125" s="7">
        <f t="shared" si="36"/>
        <v>0</v>
      </c>
      <c r="L1125" s="7">
        <f t="shared" si="35"/>
        <v>0</v>
      </c>
      <c r="M1125" s="7">
        <f>SUMIF('Purchases info'!$B$2:$B$3679,'Consumers info'!B1125,'Purchases info'!$G$2:$G$3679)</f>
        <v>172</v>
      </c>
    </row>
    <row r="1126" spans="2:13" x14ac:dyDescent="0.2">
      <c r="B1126" s="3" t="s">
        <v>1548</v>
      </c>
      <c r="C1126" s="1" t="s">
        <v>3189</v>
      </c>
      <c r="D1126" s="1" t="s">
        <v>3190</v>
      </c>
      <c r="E1126" s="1" t="s">
        <v>6</v>
      </c>
      <c r="F1126" s="6">
        <v>5</v>
      </c>
      <c r="G1126" s="3">
        <v>2019</v>
      </c>
      <c r="H1126" s="3">
        <v>0</v>
      </c>
      <c r="I1126" s="9" t="s">
        <v>6976</v>
      </c>
      <c r="J1126" s="7">
        <f>COUNTIF('Purchases info'!$B$2:$B$3679,'Consumers info'!B1126)</f>
        <v>1</v>
      </c>
      <c r="K1126" s="7">
        <f t="shared" si="36"/>
        <v>0</v>
      </c>
      <c r="L1126" s="7">
        <f t="shared" si="35"/>
        <v>0</v>
      </c>
      <c r="M1126" s="7">
        <f>SUMIF('Purchases info'!$B$2:$B$3679,'Consumers info'!B1126,'Purchases info'!$G$2:$G$3679)</f>
        <v>192</v>
      </c>
    </row>
    <row r="1127" spans="2:13" x14ac:dyDescent="0.2">
      <c r="B1127" s="3" t="s">
        <v>1549</v>
      </c>
      <c r="C1127" s="1" t="s">
        <v>3189</v>
      </c>
      <c r="D1127" s="1" t="s">
        <v>3190</v>
      </c>
      <c r="E1127" s="1" t="s">
        <v>6</v>
      </c>
      <c r="F1127" s="6">
        <v>5</v>
      </c>
      <c r="G1127" s="3">
        <v>2019</v>
      </c>
      <c r="H1127" s="3">
        <v>1</v>
      </c>
      <c r="I1127" s="9" t="s">
        <v>6976</v>
      </c>
      <c r="J1127" s="7">
        <f>COUNTIF('Purchases info'!$B$2:$B$3679,'Consumers info'!B1127)</f>
        <v>1</v>
      </c>
      <c r="K1127" s="7">
        <f t="shared" si="36"/>
        <v>0</v>
      </c>
      <c r="L1127" s="7">
        <f t="shared" si="35"/>
        <v>0</v>
      </c>
      <c r="M1127" s="7">
        <f>SUMIF('Purchases info'!$B$2:$B$3679,'Consumers info'!B1127,'Purchases info'!$G$2:$G$3679)</f>
        <v>240</v>
      </c>
    </row>
    <row r="1128" spans="2:13" x14ac:dyDescent="0.2">
      <c r="B1128" s="3" t="s">
        <v>1550</v>
      </c>
      <c r="C1128" s="1" t="s">
        <v>3189</v>
      </c>
      <c r="D1128" s="1" t="s">
        <v>3190</v>
      </c>
      <c r="E1128" s="1" t="s">
        <v>3201</v>
      </c>
      <c r="F1128" s="6">
        <v>5</v>
      </c>
      <c r="G1128" s="3">
        <v>2019</v>
      </c>
      <c r="H1128" s="3">
        <v>1</v>
      </c>
      <c r="I1128" s="9" t="s">
        <v>6976</v>
      </c>
      <c r="J1128" s="7">
        <f>COUNTIF('Purchases info'!$B$2:$B$3679,'Consumers info'!B1128)</f>
        <v>1</v>
      </c>
      <c r="K1128" s="7">
        <f t="shared" si="36"/>
        <v>0</v>
      </c>
      <c r="L1128" s="7">
        <f t="shared" si="35"/>
        <v>0</v>
      </c>
      <c r="M1128" s="7">
        <f>SUMIF('Purchases info'!$B$2:$B$3679,'Consumers info'!B1128,'Purchases info'!$G$2:$G$3679)</f>
        <v>205</v>
      </c>
    </row>
    <row r="1129" spans="2:13" x14ac:dyDescent="0.2">
      <c r="B1129" s="3" t="s">
        <v>1551</v>
      </c>
      <c r="C1129" s="1" t="s">
        <v>3189</v>
      </c>
      <c r="D1129" s="1" t="s">
        <v>3190</v>
      </c>
      <c r="E1129" s="1" t="s">
        <v>3201</v>
      </c>
      <c r="F1129" s="6">
        <v>5</v>
      </c>
      <c r="G1129" s="3">
        <v>2019</v>
      </c>
      <c r="H1129" s="3">
        <v>0</v>
      </c>
      <c r="I1129" s="9" t="s">
        <v>6976</v>
      </c>
      <c r="J1129" s="7">
        <f>COUNTIF('Purchases info'!$B$2:$B$3679,'Consumers info'!B1129)</f>
        <v>1</v>
      </c>
      <c r="K1129" s="7">
        <f t="shared" si="36"/>
        <v>0</v>
      </c>
      <c r="L1129" s="7">
        <f t="shared" si="35"/>
        <v>0</v>
      </c>
      <c r="M1129" s="7">
        <f>SUMIF('Purchases info'!$B$2:$B$3679,'Consumers info'!B1129,'Purchases info'!$G$2:$G$3679)</f>
        <v>258</v>
      </c>
    </row>
    <row r="1130" spans="2:13" x14ac:dyDescent="0.2">
      <c r="B1130" s="3" t="s">
        <v>1552</v>
      </c>
      <c r="C1130" s="1" t="s">
        <v>3189</v>
      </c>
      <c r="D1130" s="1" t="s">
        <v>3190</v>
      </c>
      <c r="E1130" s="1" t="s">
        <v>3202</v>
      </c>
      <c r="F1130" s="6">
        <v>5</v>
      </c>
      <c r="G1130" s="3">
        <v>2019</v>
      </c>
      <c r="H1130" s="3">
        <v>0</v>
      </c>
      <c r="I1130" s="9" t="s">
        <v>6976</v>
      </c>
      <c r="J1130" s="7">
        <f>COUNTIF('Purchases info'!$B$2:$B$3679,'Consumers info'!B1130)</f>
        <v>1</v>
      </c>
      <c r="K1130" s="7">
        <f t="shared" si="36"/>
        <v>0</v>
      </c>
      <c r="L1130" s="7">
        <f t="shared" si="35"/>
        <v>0</v>
      </c>
      <c r="M1130" s="7">
        <f>SUMIF('Purchases info'!$B$2:$B$3679,'Consumers info'!B1130,'Purchases info'!$G$2:$G$3679)</f>
        <v>327</v>
      </c>
    </row>
    <row r="1131" spans="2:13" x14ac:dyDescent="0.2">
      <c r="B1131" s="3" t="s">
        <v>1553</v>
      </c>
      <c r="C1131" s="1" t="s">
        <v>3189</v>
      </c>
      <c r="D1131" s="1" t="s">
        <v>3190</v>
      </c>
      <c r="E1131" s="1" t="s">
        <v>3202</v>
      </c>
      <c r="F1131" s="6">
        <v>5</v>
      </c>
      <c r="G1131" s="3">
        <v>2019</v>
      </c>
      <c r="H1131" s="3">
        <v>0</v>
      </c>
      <c r="I1131" s="9" t="s">
        <v>6976</v>
      </c>
      <c r="J1131" s="7">
        <f>COUNTIF('Purchases info'!$B$2:$B$3679,'Consumers info'!B1131)</f>
        <v>1</v>
      </c>
      <c r="K1131" s="7">
        <f t="shared" si="36"/>
        <v>0</v>
      </c>
      <c r="L1131" s="7">
        <f t="shared" si="35"/>
        <v>0</v>
      </c>
      <c r="M1131" s="7">
        <f>SUMIF('Purchases info'!$B$2:$B$3679,'Consumers info'!B1131,'Purchases info'!$G$2:$G$3679)</f>
        <v>332</v>
      </c>
    </row>
    <row r="1132" spans="2:13" x14ac:dyDescent="0.2">
      <c r="B1132" s="3" t="s">
        <v>1554</v>
      </c>
      <c r="C1132" s="1" t="s">
        <v>3189</v>
      </c>
      <c r="D1132" s="1" t="s">
        <v>3190</v>
      </c>
      <c r="E1132" s="1" t="s">
        <v>3203</v>
      </c>
      <c r="F1132" s="6">
        <v>5</v>
      </c>
      <c r="G1132" s="3">
        <v>2019</v>
      </c>
      <c r="H1132" s="3">
        <v>0</v>
      </c>
      <c r="I1132" s="9" t="s">
        <v>6976</v>
      </c>
      <c r="J1132" s="7">
        <f>COUNTIF('Purchases info'!$B$2:$B$3679,'Consumers info'!B1132)</f>
        <v>1</v>
      </c>
      <c r="K1132" s="7">
        <f t="shared" si="36"/>
        <v>0</v>
      </c>
      <c r="L1132" s="7">
        <f t="shared" si="35"/>
        <v>0</v>
      </c>
      <c r="M1132" s="7">
        <f>SUMIF('Purchases info'!$B$2:$B$3679,'Consumers info'!B1132,'Purchases info'!$G$2:$G$3679)</f>
        <v>345</v>
      </c>
    </row>
    <row r="1133" spans="2:13" x14ac:dyDescent="0.2">
      <c r="B1133" s="3" t="s">
        <v>1555</v>
      </c>
      <c r="C1133" s="1" t="s">
        <v>3189</v>
      </c>
      <c r="D1133" s="1" t="s">
        <v>3190</v>
      </c>
      <c r="E1133" s="1" t="s">
        <v>3203</v>
      </c>
      <c r="F1133" s="6">
        <v>5</v>
      </c>
      <c r="G1133" s="3">
        <v>2019</v>
      </c>
      <c r="H1133" s="3">
        <v>1</v>
      </c>
      <c r="I1133" s="9" t="s">
        <v>6976</v>
      </c>
      <c r="J1133" s="7">
        <f>COUNTIF('Purchases info'!$B$2:$B$3679,'Consumers info'!B1133)</f>
        <v>1</v>
      </c>
      <c r="K1133" s="7">
        <f t="shared" si="36"/>
        <v>0</v>
      </c>
      <c r="L1133" s="7">
        <f t="shared" si="35"/>
        <v>0</v>
      </c>
      <c r="M1133" s="7">
        <f>SUMIF('Purchases info'!$B$2:$B$3679,'Consumers info'!B1133,'Purchases info'!$G$2:$G$3679)</f>
        <v>168</v>
      </c>
    </row>
    <row r="1134" spans="2:13" x14ac:dyDescent="0.2">
      <c r="B1134" s="3" t="s">
        <v>1556</v>
      </c>
      <c r="C1134" s="1" t="s">
        <v>3189</v>
      </c>
      <c r="D1134" s="1" t="s">
        <v>3190</v>
      </c>
      <c r="E1134" s="1" t="s">
        <v>3200</v>
      </c>
      <c r="F1134" s="6">
        <v>5</v>
      </c>
      <c r="G1134" s="3">
        <v>2019</v>
      </c>
      <c r="H1134" s="3">
        <v>0</v>
      </c>
      <c r="I1134" s="9" t="s">
        <v>6976</v>
      </c>
      <c r="J1134" s="7">
        <f>COUNTIF('Purchases info'!$B$2:$B$3679,'Consumers info'!B1134)</f>
        <v>1</v>
      </c>
      <c r="K1134" s="7">
        <f t="shared" si="36"/>
        <v>0</v>
      </c>
      <c r="L1134" s="7">
        <f t="shared" si="35"/>
        <v>0</v>
      </c>
      <c r="M1134" s="7">
        <f>SUMIF('Purchases info'!$B$2:$B$3679,'Consumers info'!B1134,'Purchases info'!$G$2:$G$3679)</f>
        <v>538</v>
      </c>
    </row>
    <row r="1135" spans="2:13" x14ac:dyDescent="0.2">
      <c r="B1135" s="3" t="s">
        <v>1557</v>
      </c>
      <c r="C1135" s="1" t="s">
        <v>3189</v>
      </c>
      <c r="D1135" s="1" t="s">
        <v>3190</v>
      </c>
      <c r="E1135" s="1" t="s">
        <v>6</v>
      </c>
      <c r="F1135" s="6">
        <v>9</v>
      </c>
      <c r="G1135" s="3">
        <v>2020</v>
      </c>
      <c r="H1135" s="3">
        <v>1</v>
      </c>
      <c r="I1135" s="9" t="s">
        <v>6975</v>
      </c>
      <c r="J1135" s="7">
        <f>COUNTIF('Purchases info'!$B$2:$B$3679,'Consumers info'!B1135)</f>
        <v>1</v>
      </c>
      <c r="K1135" s="7">
        <f t="shared" si="36"/>
        <v>1</v>
      </c>
      <c r="L1135" s="7">
        <f t="shared" si="35"/>
        <v>0</v>
      </c>
      <c r="M1135" s="7">
        <f>SUMIF('Purchases info'!$B$2:$B$3679,'Consumers info'!B1135,'Purchases info'!$G$2:$G$3679)</f>
        <v>367</v>
      </c>
    </row>
    <row r="1136" spans="2:13" x14ac:dyDescent="0.2">
      <c r="B1136" s="3" t="s">
        <v>1558</v>
      </c>
      <c r="C1136" s="1" t="s">
        <v>3189</v>
      </c>
      <c r="D1136" s="1" t="s">
        <v>3190</v>
      </c>
      <c r="E1136" s="1" t="s">
        <v>6</v>
      </c>
      <c r="F1136" s="6">
        <v>9</v>
      </c>
      <c r="G1136" s="3">
        <v>2020</v>
      </c>
      <c r="H1136" s="3">
        <v>1</v>
      </c>
      <c r="I1136" s="9" t="s">
        <v>6975</v>
      </c>
      <c r="J1136" s="7">
        <f>COUNTIF('Purchases info'!$B$2:$B$3679,'Consumers info'!B1136)</f>
        <v>1</v>
      </c>
      <c r="K1136" s="7">
        <f t="shared" si="36"/>
        <v>1</v>
      </c>
      <c r="L1136" s="7">
        <f t="shared" si="35"/>
        <v>0</v>
      </c>
      <c r="M1136" s="7">
        <f>SUMIF('Purchases info'!$B$2:$B$3679,'Consumers info'!B1136,'Purchases info'!$G$2:$G$3679)</f>
        <v>345</v>
      </c>
    </row>
    <row r="1137" spans="2:13" x14ac:dyDescent="0.2">
      <c r="B1137" s="3" t="s">
        <v>1559</v>
      </c>
      <c r="C1137" s="1" t="s">
        <v>3189</v>
      </c>
      <c r="D1137" s="1" t="s">
        <v>3190</v>
      </c>
      <c r="E1137" s="1" t="s">
        <v>3201</v>
      </c>
      <c r="F1137" s="6">
        <v>9</v>
      </c>
      <c r="G1137" s="3">
        <v>2020</v>
      </c>
      <c r="H1137" s="3">
        <v>1</v>
      </c>
      <c r="I1137" s="9" t="s">
        <v>6975</v>
      </c>
      <c r="J1137" s="7">
        <f>COUNTIF('Purchases info'!$B$2:$B$3679,'Consumers info'!B1137)</f>
        <v>1</v>
      </c>
      <c r="K1137" s="7">
        <f t="shared" si="36"/>
        <v>1</v>
      </c>
      <c r="L1137" s="7">
        <f t="shared" si="35"/>
        <v>0</v>
      </c>
      <c r="M1137" s="7">
        <f>SUMIF('Purchases info'!$B$2:$B$3679,'Consumers info'!B1137,'Purchases info'!$G$2:$G$3679)</f>
        <v>447</v>
      </c>
    </row>
    <row r="1138" spans="2:13" x14ac:dyDescent="0.2">
      <c r="B1138" s="3" t="s">
        <v>1560</v>
      </c>
      <c r="C1138" s="1" t="s">
        <v>3189</v>
      </c>
      <c r="D1138" s="1" t="s">
        <v>3190</v>
      </c>
      <c r="E1138" s="1" t="s">
        <v>3201</v>
      </c>
      <c r="F1138" s="6">
        <v>9</v>
      </c>
      <c r="G1138" s="3">
        <v>2020</v>
      </c>
      <c r="H1138" s="3">
        <v>0</v>
      </c>
      <c r="I1138" s="9" t="s">
        <v>6975</v>
      </c>
      <c r="J1138" s="7">
        <f>COUNTIF('Purchases info'!$B$2:$B$3679,'Consumers info'!B1138)</f>
        <v>1</v>
      </c>
      <c r="K1138" s="7">
        <f t="shared" si="36"/>
        <v>1</v>
      </c>
      <c r="L1138" s="7">
        <f t="shared" si="35"/>
        <v>0</v>
      </c>
      <c r="M1138" s="7">
        <f>SUMIF('Purchases info'!$B$2:$B$3679,'Consumers info'!B1138,'Purchases info'!$G$2:$G$3679)</f>
        <v>345</v>
      </c>
    </row>
    <row r="1139" spans="2:13" x14ac:dyDescent="0.2">
      <c r="B1139" s="3" t="s">
        <v>1561</v>
      </c>
      <c r="C1139" s="1" t="s">
        <v>3189</v>
      </c>
      <c r="D1139" s="1" t="s">
        <v>3190</v>
      </c>
      <c r="E1139" s="1" t="s">
        <v>3202</v>
      </c>
      <c r="F1139" s="6">
        <v>9</v>
      </c>
      <c r="G1139" s="3">
        <v>2020</v>
      </c>
      <c r="H1139" s="3">
        <v>1</v>
      </c>
      <c r="I1139" s="9" t="s">
        <v>6975</v>
      </c>
      <c r="J1139" s="7">
        <f>COUNTIF('Purchases info'!$B$2:$B$3679,'Consumers info'!B1139)</f>
        <v>1</v>
      </c>
      <c r="K1139" s="7">
        <f t="shared" si="36"/>
        <v>1</v>
      </c>
      <c r="L1139" s="7">
        <f t="shared" si="35"/>
        <v>0</v>
      </c>
      <c r="M1139" s="7">
        <f>SUMIF('Purchases info'!$B$2:$B$3679,'Consumers info'!B1139,'Purchases info'!$G$2:$G$3679)</f>
        <v>383</v>
      </c>
    </row>
    <row r="1140" spans="2:13" x14ac:dyDescent="0.2">
      <c r="B1140" s="3" t="s">
        <v>1562</v>
      </c>
      <c r="C1140" s="1" t="s">
        <v>3189</v>
      </c>
      <c r="D1140" s="1" t="s">
        <v>3190</v>
      </c>
      <c r="E1140" s="1" t="s">
        <v>3202</v>
      </c>
      <c r="F1140" s="6">
        <v>9</v>
      </c>
      <c r="G1140" s="3">
        <v>2020</v>
      </c>
      <c r="H1140" s="3">
        <v>1</v>
      </c>
      <c r="I1140" s="9" t="s">
        <v>6975</v>
      </c>
      <c r="J1140" s="7">
        <f>COUNTIF('Purchases info'!$B$2:$B$3679,'Consumers info'!B1140)</f>
        <v>1</v>
      </c>
      <c r="K1140" s="7">
        <f t="shared" si="36"/>
        <v>1</v>
      </c>
      <c r="L1140" s="7">
        <f t="shared" si="35"/>
        <v>0</v>
      </c>
      <c r="M1140" s="7">
        <f>SUMIF('Purchases info'!$B$2:$B$3679,'Consumers info'!B1140,'Purchases info'!$G$2:$G$3679)</f>
        <v>144</v>
      </c>
    </row>
    <row r="1141" spans="2:13" x14ac:dyDescent="0.2">
      <c r="B1141" s="3" t="s">
        <v>1563</v>
      </c>
      <c r="C1141" s="1" t="s">
        <v>3189</v>
      </c>
      <c r="D1141" s="1" t="s">
        <v>3190</v>
      </c>
      <c r="E1141" s="1" t="s">
        <v>3201</v>
      </c>
      <c r="F1141" s="6">
        <v>9</v>
      </c>
      <c r="G1141" s="3">
        <v>2020</v>
      </c>
      <c r="H1141" s="3">
        <v>0</v>
      </c>
      <c r="I1141" s="9" t="s">
        <v>6975</v>
      </c>
      <c r="J1141" s="7">
        <f>COUNTIF('Purchases info'!$B$2:$B$3679,'Consumers info'!B1141)</f>
        <v>1</v>
      </c>
      <c r="K1141" s="7">
        <f t="shared" si="36"/>
        <v>1</v>
      </c>
      <c r="L1141" s="7">
        <f t="shared" si="35"/>
        <v>0</v>
      </c>
      <c r="M1141" s="7">
        <f>SUMIF('Purchases info'!$B$2:$B$3679,'Consumers info'!B1141,'Purchases info'!$G$2:$G$3679)</f>
        <v>172</v>
      </c>
    </row>
    <row r="1142" spans="2:13" x14ac:dyDescent="0.2">
      <c r="B1142" s="3" t="s">
        <v>1564</v>
      </c>
      <c r="C1142" s="1" t="s">
        <v>3189</v>
      </c>
      <c r="D1142" s="1" t="s">
        <v>3190</v>
      </c>
      <c r="E1142" s="1" t="s">
        <v>3201</v>
      </c>
      <c r="F1142" s="6">
        <v>9</v>
      </c>
      <c r="G1142" s="3">
        <v>2020</v>
      </c>
      <c r="H1142" s="3">
        <v>0</v>
      </c>
      <c r="I1142" s="9" t="s">
        <v>6975</v>
      </c>
      <c r="J1142" s="7">
        <f>COUNTIF('Purchases info'!$B$2:$B$3679,'Consumers info'!B1142)</f>
        <v>1</v>
      </c>
      <c r="K1142" s="7">
        <f t="shared" si="36"/>
        <v>1</v>
      </c>
      <c r="L1142" s="7">
        <f t="shared" si="35"/>
        <v>0</v>
      </c>
      <c r="M1142" s="7">
        <f>SUMIF('Purchases info'!$B$2:$B$3679,'Consumers info'!B1142,'Purchases info'!$G$2:$G$3679)</f>
        <v>205</v>
      </c>
    </row>
    <row r="1143" spans="2:13" x14ac:dyDescent="0.2">
      <c r="B1143" s="3" t="s">
        <v>1565</v>
      </c>
      <c r="C1143" s="1" t="s">
        <v>3189</v>
      </c>
      <c r="D1143" s="1" t="s">
        <v>3190</v>
      </c>
      <c r="E1143" s="1" t="s">
        <v>3201</v>
      </c>
      <c r="F1143" s="6">
        <v>9</v>
      </c>
      <c r="G1143" s="3">
        <v>2020</v>
      </c>
      <c r="H1143" s="3">
        <v>0</v>
      </c>
      <c r="I1143" s="9" t="s">
        <v>6975</v>
      </c>
      <c r="J1143" s="7">
        <f>COUNTIF('Purchases info'!$B$2:$B$3679,'Consumers info'!B1143)</f>
        <v>1</v>
      </c>
      <c r="K1143" s="7">
        <f t="shared" si="36"/>
        <v>1</v>
      </c>
      <c r="L1143" s="7">
        <f t="shared" si="35"/>
        <v>0</v>
      </c>
      <c r="M1143" s="7">
        <f>SUMIF('Purchases info'!$B$2:$B$3679,'Consumers info'!B1143,'Purchases info'!$G$2:$G$3679)</f>
        <v>488</v>
      </c>
    </row>
    <row r="1144" spans="2:13" x14ac:dyDescent="0.2">
      <c r="B1144" s="3" t="s">
        <v>1566</v>
      </c>
      <c r="C1144" s="1" t="s">
        <v>3189</v>
      </c>
      <c r="D1144" s="1" t="s">
        <v>3190</v>
      </c>
      <c r="E1144" s="1" t="s">
        <v>3202</v>
      </c>
      <c r="F1144" s="6">
        <v>9</v>
      </c>
      <c r="G1144" s="3">
        <v>2020</v>
      </c>
      <c r="H1144" s="3">
        <v>0</v>
      </c>
      <c r="I1144" s="9" t="s">
        <v>6975</v>
      </c>
      <c r="J1144" s="7">
        <f>COUNTIF('Purchases info'!$B$2:$B$3679,'Consumers info'!B1144)</f>
        <v>1</v>
      </c>
      <c r="K1144" s="7">
        <f t="shared" si="36"/>
        <v>1</v>
      </c>
      <c r="L1144" s="7">
        <f t="shared" si="35"/>
        <v>0</v>
      </c>
      <c r="M1144" s="7">
        <f>SUMIF('Purchases info'!$B$2:$B$3679,'Consumers info'!B1144,'Purchases info'!$G$2:$G$3679)</f>
        <v>332</v>
      </c>
    </row>
    <row r="1145" spans="2:13" x14ac:dyDescent="0.2">
      <c r="B1145" s="3" t="s">
        <v>1567</v>
      </c>
      <c r="C1145" s="1" t="s">
        <v>3189</v>
      </c>
      <c r="D1145" s="1" t="s">
        <v>3190</v>
      </c>
      <c r="E1145" s="1" t="s">
        <v>6</v>
      </c>
      <c r="F1145" s="6">
        <v>9</v>
      </c>
      <c r="G1145" s="3">
        <v>2020</v>
      </c>
      <c r="H1145" s="3">
        <v>1</v>
      </c>
      <c r="I1145" s="9" t="s">
        <v>6975</v>
      </c>
      <c r="J1145" s="7">
        <f>COUNTIF('Purchases info'!$B$2:$B$3679,'Consumers info'!B1145)</f>
        <v>1</v>
      </c>
      <c r="K1145" s="7">
        <f t="shared" si="36"/>
        <v>1</v>
      </c>
      <c r="L1145" s="7">
        <f t="shared" si="35"/>
        <v>0</v>
      </c>
      <c r="M1145" s="7">
        <f>SUMIF('Purchases info'!$B$2:$B$3679,'Consumers info'!B1145,'Purchases info'!$G$2:$G$3679)</f>
        <v>447</v>
      </c>
    </row>
    <row r="1146" spans="2:13" x14ac:dyDescent="0.2">
      <c r="B1146" s="3" t="s">
        <v>1568</v>
      </c>
      <c r="C1146" s="1" t="s">
        <v>3189</v>
      </c>
      <c r="D1146" s="1" t="s">
        <v>3190</v>
      </c>
      <c r="E1146" s="1" t="s">
        <v>3203</v>
      </c>
      <c r="F1146" s="6">
        <v>9</v>
      </c>
      <c r="G1146" s="3">
        <v>2020</v>
      </c>
      <c r="H1146" s="3">
        <v>1</v>
      </c>
      <c r="I1146" s="9" t="s">
        <v>6975</v>
      </c>
      <c r="J1146" s="7">
        <f>COUNTIF('Purchases info'!$B$2:$B$3679,'Consumers info'!B1146)</f>
        <v>1</v>
      </c>
      <c r="K1146" s="7">
        <f t="shared" si="36"/>
        <v>1</v>
      </c>
      <c r="L1146" s="7">
        <f t="shared" si="35"/>
        <v>0</v>
      </c>
      <c r="M1146" s="7">
        <f>SUMIF('Purchases info'!$B$2:$B$3679,'Consumers info'!B1146,'Purchases info'!$G$2:$G$3679)</f>
        <v>345</v>
      </c>
    </row>
    <row r="1147" spans="2:13" x14ac:dyDescent="0.2">
      <c r="B1147" s="3" t="s">
        <v>1569</v>
      </c>
      <c r="C1147" s="1" t="s">
        <v>3189</v>
      </c>
      <c r="D1147" s="1" t="s">
        <v>3190</v>
      </c>
      <c r="E1147" s="1" t="s">
        <v>3200</v>
      </c>
      <c r="F1147" s="6">
        <v>9</v>
      </c>
      <c r="G1147" s="3">
        <v>2020</v>
      </c>
      <c r="H1147" s="3">
        <v>1</v>
      </c>
      <c r="I1147" s="9" t="s">
        <v>6975</v>
      </c>
      <c r="J1147" s="7">
        <f>COUNTIF('Purchases info'!$B$2:$B$3679,'Consumers info'!B1147)</f>
        <v>1</v>
      </c>
      <c r="K1147" s="7">
        <f t="shared" si="36"/>
        <v>1</v>
      </c>
      <c r="L1147" s="7">
        <f t="shared" si="35"/>
        <v>0</v>
      </c>
      <c r="M1147" s="7">
        <f>SUMIF('Purchases info'!$B$2:$B$3679,'Consumers info'!B1147,'Purchases info'!$G$2:$G$3679)</f>
        <v>345</v>
      </c>
    </row>
    <row r="1148" spans="2:13" x14ac:dyDescent="0.2">
      <c r="B1148" s="3" t="s">
        <v>1570</v>
      </c>
      <c r="C1148" s="1" t="s">
        <v>3189</v>
      </c>
      <c r="D1148" s="1" t="s">
        <v>3190</v>
      </c>
      <c r="E1148" s="1" t="s">
        <v>6</v>
      </c>
      <c r="F1148" s="6">
        <v>9</v>
      </c>
      <c r="G1148" s="3">
        <v>2020</v>
      </c>
      <c r="H1148" s="3">
        <v>1</v>
      </c>
      <c r="I1148" s="9" t="s">
        <v>6975</v>
      </c>
      <c r="J1148" s="7">
        <f>COUNTIF('Purchases info'!$B$2:$B$3679,'Consumers info'!B1148)</f>
        <v>1</v>
      </c>
      <c r="K1148" s="7">
        <f t="shared" si="36"/>
        <v>1</v>
      </c>
      <c r="L1148" s="7">
        <f t="shared" si="35"/>
        <v>0</v>
      </c>
      <c r="M1148" s="7">
        <f>SUMIF('Purchases info'!$B$2:$B$3679,'Consumers info'!B1148,'Purchases info'!$G$2:$G$3679)</f>
        <v>345</v>
      </c>
    </row>
    <row r="1149" spans="2:13" x14ac:dyDescent="0.2">
      <c r="B1149" s="3" t="s">
        <v>1571</v>
      </c>
      <c r="C1149" s="1" t="s">
        <v>3189</v>
      </c>
      <c r="D1149" s="1" t="s">
        <v>3190</v>
      </c>
      <c r="E1149" s="1" t="s">
        <v>6</v>
      </c>
      <c r="F1149" s="6">
        <v>9</v>
      </c>
      <c r="G1149" s="3">
        <v>2020</v>
      </c>
      <c r="H1149" s="3">
        <v>0</v>
      </c>
      <c r="I1149" s="9" t="s">
        <v>6975</v>
      </c>
      <c r="J1149" s="7">
        <f>COUNTIF('Purchases info'!$B$2:$B$3679,'Consumers info'!B1149)</f>
        <v>1</v>
      </c>
      <c r="K1149" s="7">
        <f t="shared" si="36"/>
        <v>1</v>
      </c>
      <c r="L1149" s="7">
        <f t="shared" si="35"/>
        <v>0</v>
      </c>
      <c r="M1149" s="7">
        <f>SUMIF('Purchases info'!$B$2:$B$3679,'Consumers info'!B1149,'Purchases info'!$G$2:$G$3679)</f>
        <v>345</v>
      </c>
    </row>
    <row r="1150" spans="2:13" x14ac:dyDescent="0.2">
      <c r="B1150" s="3" t="s">
        <v>1572</v>
      </c>
      <c r="C1150" s="1" t="s">
        <v>3189</v>
      </c>
      <c r="D1150" s="1" t="s">
        <v>3190</v>
      </c>
      <c r="E1150" s="1" t="s">
        <v>6</v>
      </c>
      <c r="F1150" s="6">
        <v>9</v>
      </c>
      <c r="G1150" s="3">
        <v>2020</v>
      </c>
      <c r="H1150" s="3">
        <v>0</v>
      </c>
      <c r="I1150" s="9" t="s">
        <v>6975</v>
      </c>
      <c r="J1150" s="7">
        <f>COUNTIF('Purchases info'!$B$2:$B$3679,'Consumers info'!B1150)</f>
        <v>1</v>
      </c>
      <c r="K1150" s="7">
        <f t="shared" si="36"/>
        <v>1</v>
      </c>
      <c r="L1150" s="7">
        <f t="shared" si="35"/>
        <v>0</v>
      </c>
      <c r="M1150" s="7">
        <f>SUMIF('Purchases info'!$B$2:$B$3679,'Consumers info'!B1150,'Purchases info'!$G$2:$G$3679)</f>
        <v>345</v>
      </c>
    </row>
    <row r="1151" spans="2:13" x14ac:dyDescent="0.2">
      <c r="B1151" s="3" t="s">
        <v>1573</v>
      </c>
      <c r="C1151" s="1" t="s">
        <v>3189</v>
      </c>
      <c r="D1151" s="1" t="s">
        <v>3190</v>
      </c>
      <c r="E1151" s="1" t="s">
        <v>3201</v>
      </c>
      <c r="F1151" s="6">
        <v>9</v>
      </c>
      <c r="G1151" s="3">
        <v>2020</v>
      </c>
      <c r="H1151" s="3">
        <v>1</v>
      </c>
      <c r="I1151" s="9" t="s">
        <v>6975</v>
      </c>
      <c r="J1151" s="7">
        <f>COUNTIF('Purchases info'!$B$2:$B$3679,'Consumers info'!B1151)</f>
        <v>1</v>
      </c>
      <c r="K1151" s="7">
        <f t="shared" si="36"/>
        <v>1</v>
      </c>
      <c r="L1151" s="7">
        <f t="shared" si="35"/>
        <v>0</v>
      </c>
      <c r="M1151" s="7">
        <f>SUMIF('Purchases info'!$B$2:$B$3679,'Consumers info'!B1151,'Purchases info'!$G$2:$G$3679)</f>
        <v>345</v>
      </c>
    </row>
    <row r="1152" spans="2:13" x14ac:dyDescent="0.2">
      <c r="B1152" s="3" t="s">
        <v>1574</v>
      </c>
      <c r="C1152" s="1" t="s">
        <v>3189</v>
      </c>
      <c r="D1152" s="1" t="s">
        <v>3190</v>
      </c>
      <c r="E1152" s="1" t="s">
        <v>3201</v>
      </c>
      <c r="F1152" s="6">
        <v>9</v>
      </c>
      <c r="G1152" s="3">
        <v>2020</v>
      </c>
      <c r="H1152" s="3">
        <v>1</v>
      </c>
      <c r="I1152" s="9" t="s">
        <v>6975</v>
      </c>
      <c r="J1152" s="7">
        <f>COUNTIF('Purchases info'!$B$2:$B$3679,'Consumers info'!B1152)</f>
        <v>1</v>
      </c>
      <c r="K1152" s="7">
        <f t="shared" si="36"/>
        <v>1</v>
      </c>
      <c r="L1152" s="7">
        <f t="shared" si="35"/>
        <v>0</v>
      </c>
      <c r="M1152" s="7">
        <f>SUMIF('Purchases info'!$B$2:$B$3679,'Consumers info'!B1152,'Purchases info'!$G$2:$G$3679)</f>
        <v>144</v>
      </c>
    </row>
    <row r="1153" spans="2:13" x14ac:dyDescent="0.2">
      <c r="B1153" s="3" t="s">
        <v>1575</v>
      </c>
      <c r="C1153" s="1" t="s">
        <v>3189</v>
      </c>
      <c r="D1153" s="1" t="s">
        <v>3190</v>
      </c>
      <c r="E1153" s="1" t="s">
        <v>6</v>
      </c>
      <c r="F1153" s="6">
        <v>9</v>
      </c>
      <c r="G1153" s="3">
        <v>2020</v>
      </c>
      <c r="H1153" s="3">
        <v>1</v>
      </c>
      <c r="I1153" s="9" t="s">
        <v>6975</v>
      </c>
      <c r="J1153" s="7">
        <f>COUNTIF('Purchases info'!$B$2:$B$3679,'Consumers info'!B1153)</f>
        <v>1</v>
      </c>
      <c r="K1153" s="7">
        <f t="shared" si="36"/>
        <v>1</v>
      </c>
      <c r="L1153" s="7">
        <f t="shared" si="35"/>
        <v>0</v>
      </c>
      <c r="M1153" s="7">
        <f>SUMIF('Purchases info'!$B$2:$B$3679,'Consumers info'!B1153,'Purchases info'!$G$2:$G$3679)</f>
        <v>144</v>
      </c>
    </row>
    <row r="1154" spans="2:13" x14ac:dyDescent="0.2">
      <c r="B1154" s="3" t="s">
        <v>1576</v>
      </c>
      <c r="C1154" s="1" t="s">
        <v>3189</v>
      </c>
      <c r="D1154" s="1" t="s">
        <v>3190</v>
      </c>
      <c r="E1154" s="1" t="s">
        <v>6</v>
      </c>
      <c r="F1154" s="6">
        <v>9</v>
      </c>
      <c r="G1154" s="3">
        <v>2020</v>
      </c>
      <c r="H1154" s="3">
        <v>0</v>
      </c>
      <c r="I1154" s="9" t="s">
        <v>6975</v>
      </c>
      <c r="J1154" s="7">
        <f>COUNTIF('Purchases info'!$B$2:$B$3679,'Consumers info'!B1154)</f>
        <v>1</v>
      </c>
      <c r="K1154" s="7">
        <f t="shared" si="36"/>
        <v>1</v>
      </c>
      <c r="L1154" s="7">
        <f t="shared" si="35"/>
        <v>0</v>
      </c>
      <c r="M1154" s="7">
        <f>SUMIF('Purchases info'!$B$2:$B$3679,'Consumers info'!B1154,'Purchases info'!$G$2:$G$3679)</f>
        <v>192</v>
      </c>
    </row>
    <row r="1155" spans="2:13" x14ac:dyDescent="0.2">
      <c r="B1155" s="3" t="s">
        <v>1577</v>
      </c>
      <c r="C1155" s="1" t="s">
        <v>3189</v>
      </c>
      <c r="D1155" s="1" t="s">
        <v>3190</v>
      </c>
      <c r="E1155" s="1" t="s">
        <v>6</v>
      </c>
      <c r="F1155" s="6">
        <v>9</v>
      </c>
      <c r="G1155" s="3">
        <v>2020</v>
      </c>
      <c r="H1155" s="3">
        <v>0</v>
      </c>
      <c r="I1155" s="9" t="s">
        <v>6975</v>
      </c>
      <c r="J1155" s="7">
        <f>COUNTIF('Purchases info'!$B$2:$B$3679,'Consumers info'!B1155)</f>
        <v>1</v>
      </c>
      <c r="K1155" s="7">
        <f t="shared" si="36"/>
        <v>1</v>
      </c>
      <c r="L1155" s="7">
        <f t="shared" ref="L1155:L1218" si="37">IF(J1155&gt;1,IF(I1155="Active",1,0),0)</f>
        <v>0</v>
      </c>
      <c r="M1155" s="7">
        <f>SUMIF('Purchases info'!$B$2:$B$3679,'Consumers info'!B1155,'Purchases info'!$G$2:$G$3679)</f>
        <v>240</v>
      </c>
    </row>
    <row r="1156" spans="2:13" x14ac:dyDescent="0.2">
      <c r="B1156" s="3" t="s">
        <v>1578</v>
      </c>
      <c r="C1156" s="1" t="s">
        <v>3189</v>
      </c>
      <c r="D1156" s="1" t="s">
        <v>3190</v>
      </c>
      <c r="E1156" s="1" t="s">
        <v>6</v>
      </c>
      <c r="F1156" s="6">
        <v>9</v>
      </c>
      <c r="G1156" s="3">
        <v>2020</v>
      </c>
      <c r="H1156" s="3">
        <v>1</v>
      </c>
      <c r="I1156" s="9" t="s">
        <v>6975</v>
      </c>
      <c r="J1156" s="7">
        <f>COUNTIF('Purchases info'!$B$2:$B$3679,'Consumers info'!B1156)</f>
        <v>1</v>
      </c>
      <c r="K1156" s="7">
        <f t="shared" si="36"/>
        <v>1</v>
      </c>
      <c r="L1156" s="7">
        <f t="shared" si="37"/>
        <v>0</v>
      </c>
      <c r="M1156" s="7">
        <f>SUMIF('Purchases info'!$B$2:$B$3679,'Consumers info'!B1156,'Purchases info'!$G$2:$G$3679)</f>
        <v>440</v>
      </c>
    </row>
    <row r="1157" spans="2:13" x14ac:dyDescent="0.2">
      <c r="B1157" s="3" t="s">
        <v>1579</v>
      </c>
      <c r="C1157" s="1" t="s">
        <v>3189</v>
      </c>
      <c r="D1157" s="1" t="s">
        <v>3190</v>
      </c>
      <c r="E1157" s="1" t="s">
        <v>6</v>
      </c>
      <c r="F1157" s="6">
        <v>9</v>
      </c>
      <c r="G1157" s="3">
        <v>2020</v>
      </c>
      <c r="H1157" s="3">
        <v>1</v>
      </c>
      <c r="I1157" s="9" t="s">
        <v>6975</v>
      </c>
      <c r="J1157" s="7">
        <f>COUNTIF('Purchases info'!$B$2:$B$3679,'Consumers info'!B1157)</f>
        <v>1</v>
      </c>
      <c r="K1157" s="7">
        <f t="shared" si="36"/>
        <v>1</v>
      </c>
      <c r="L1157" s="7">
        <f t="shared" si="37"/>
        <v>0</v>
      </c>
      <c r="M1157" s="7">
        <f>SUMIF('Purchases info'!$B$2:$B$3679,'Consumers info'!B1157,'Purchases info'!$G$2:$G$3679)</f>
        <v>312</v>
      </c>
    </row>
    <row r="1158" spans="2:13" x14ac:dyDescent="0.2">
      <c r="B1158" s="3" t="s">
        <v>1580</v>
      </c>
      <c r="C1158" s="1" t="s">
        <v>3189</v>
      </c>
      <c r="D1158" s="1" t="s">
        <v>3190</v>
      </c>
      <c r="E1158" s="1" t="s">
        <v>6</v>
      </c>
      <c r="F1158" s="6">
        <v>9</v>
      </c>
      <c r="G1158" s="3">
        <v>2020</v>
      </c>
      <c r="H1158" s="3">
        <v>1</v>
      </c>
      <c r="I1158" s="9" t="s">
        <v>6975</v>
      </c>
      <c r="J1158" s="7">
        <f>COUNTIF('Purchases info'!$B$2:$B$3679,'Consumers info'!B1158)</f>
        <v>1</v>
      </c>
      <c r="K1158" s="7">
        <f t="shared" si="36"/>
        <v>1</v>
      </c>
      <c r="L1158" s="7">
        <f t="shared" si="37"/>
        <v>0</v>
      </c>
      <c r="M1158" s="7">
        <f>SUMIF('Purchases info'!$B$2:$B$3679,'Consumers info'!B1158,'Purchases info'!$G$2:$G$3679)</f>
        <v>447</v>
      </c>
    </row>
    <row r="1159" spans="2:13" x14ac:dyDescent="0.2">
      <c r="B1159" s="3" t="s">
        <v>1581</v>
      </c>
      <c r="C1159" s="1" t="s">
        <v>3189</v>
      </c>
      <c r="D1159" s="1" t="s">
        <v>3190</v>
      </c>
      <c r="E1159" s="1" t="s">
        <v>6</v>
      </c>
      <c r="F1159" s="6">
        <v>9</v>
      </c>
      <c r="G1159" s="3">
        <v>2020</v>
      </c>
      <c r="H1159" s="3">
        <v>1</v>
      </c>
      <c r="I1159" s="9" t="s">
        <v>6975</v>
      </c>
      <c r="J1159" s="7">
        <f>COUNTIF('Purchases info'!$B$2:$B$3679,'Consumers info'!B1159)</f>
        <v>1</v>
      </c>
      <c r="K1159" s="7">
        <f t="shared" si="36"/>
        <v>1</v>
      </c>
      <c r="L1159" s="7">
        <f t="shared" si="37"/>
        <v>0</v>
      </c>
      <c r="M1159" s="7">
        <f>SUMIF('Purchases info'!$B$2:$B$3679,'Consumers info'!B1159,'Purchases info'!$G$2:$G$3679)</f>
        <v>447</v>
      </c>
    </row>
    <row r="1160" spans="2:13" x14ac:dyDescent="0.2">
      <c r="B1160" s="3" t="s">
        <v>1582</v>
      </c>
      <c r="C1160" s="1" t="s">
        <v>3189</v>
      </c>
      <c r="D1160" s="1" t="s">
        <v>3190</v>
      </c>
      <c r="E1160" s="1" t="s">
        <v>3203</v>
      </c>
      <c r="F1160" s="6">
        <v>9</v>
      </c>
      <c r="G1160" s="3">
        <v>2020</v>
      </c>
      <c r="H1160" s="3">
        <v>1</v>
      </c>
      <c r="I1160" s="9" t="s">
        <v>6975</v>
      </c>
      <c r="J1160" s="7">
        <f>COUNTIF('Purchases info'!$B$2:$B$3679,'Consumers info'!B1160)</f>
        <v>1</v>
      </c>
      <c r="K1160" s="7">
        <f t="shared" si="36"/>
        <v>1</v>
      </c>
      <c r="L1160" s="7">
        <f t="shared" si="37"/>
        <v>0</v>
      </c>
      <c r="M1160" s="7">
        <f>SUMIF('Purchases info'!$B$2:$B$3679,'Consumers info'!B1160,'Purchases info'!$G$2:$G$3679)</f>
        <v>383</v>
      </c>
    </row>
    <row r="1161" spans="2:13" x14ac:dyDescent="0.2">
      <c r="B1161" s="3" t="s">
        <v>1583</v>
      </c>
      <c r="C1161" s="1" t="s">
        <v>3189</v>
      </c>
      <c r="D1161" s="1" t="s">
        <v>3190</v>
      </c>
      <c r="E1161" s="1" t="s">
        <v>3203</v>
      </c>
      <c r="F1161" s="6">
        <v>9</v>
      </c>
      <c r="G1161" s="3">
        <v>2020</v>
      </c>
      <c r="H1161" s="3">
        <v>0</v>
      </c>
      <c r="I1161" s="9" t="s">
        <v>6975</v>
      </c>
      <c r="J1161" s="7">
        <f>COUNTIF('Purchases info'!$B$2:$B$3679,'Consumers info'!B1161)</f>
        <v>1</v>
      </c>
      <c r="K1161" s="7">
        <f t="shared" si="36"/>
        <v>1</v>
      </c>
      <c r="L1161" s="7">
        <f t="shared" si="37"/>
        <v>0</v>
      </c>
      <c r="M1161" s="7">
        <f>SUMIF('Purchases info'!$B$2:$B$3679,'Consumers info'!B1161,'Purchases info'!$G$2:$G$3679)</f>
        <v>168</v>
      </c>
    </row>
    <row r="1162" spans="2:13" x14ac:dyDescent="0.2">
      <c r="B1162" s="3" t="s">
        <v>1584</v>
      </c>
      <c r="C1162" s="1" t="s">
        <v>3189</v>
      </c>
      <c r="D1162" s="1" t="s">
        <v>3190</v>
      </c>
      <c r="E1162" s="1" t="s">
        <v>3203</v>
      </c>
      <c r="F1162" s="6">
        <v>9</v>
      </c>
      <c r="G1162" s="3">
        <v>2020</v>
      </c>
      <c r="H1162" s="3">
        <v>1</v>
      </c>
      <c r="I1162" s="9" t="s">
        <v>6975</v>
      </c>
      <c r="J1162" s="7">
        <f>COUNTIF('Purchases info'!$B$2:$B$3679,'Consumers info'!B1162)</f>
        <v>1</v>
      </c>
      <c r="K1162" s="7">
        <f t="shared" si="36"/>
        <v>1</v>
      </c>
      <c r="L1162" s="7">
        <f t="shared" si="37"/>
        <v>0</v>
      </c>
      <c r="M1162" s="7">
        <f>SUMIF('Purchases info'!$B$2:$B$3679,'Consumers info'!B1162,'Purchases info'!$G$2:$G$3679)</f>
        <v>144</v>
      </c>
    </row>
    <row r="1163" spans="2:13" x14ac:dyDescent="0.2">
      <c r="B1163" s="3" t="s">
        <v>1585</v>
      </c>
      <c r="C1163" s="1" t="s">
        <v>3189</v>
      </c>
      <c r="D1163" s="1" t="s">
        <v>3190</v>
      </c>
      <c r="E1163" s="1" t="s">
        <v>3203</v>
      </c>
      <c r="F1163" s="6">
        <v>9</v>
      </c>
      <c r="G1163" s="3">
        <v>2020</v>
      </c>
      <c r="H1163" s="3">
        <v>0</v>
      </c>
      <c r="I1163" s="9" t="s">
        <v>6975</v>
      </c>
      <c r="J1163" s="7">
        <f>COUNTIF('Purchases info'!$B$2:$B$3679,'Consumers info'!B1163)</f>
        <v>1</v>
      </c>
      <c r="K1163" s="7">
        <f t="shared" si="36"/>
        <v>1</v>
      </c>
      <c r="L1163" s="7">
        <f t="shared" si="37"/>
        <v>0</v>
      </c>
      <c r="M1163" s="7">
        <f>SUMIF('Purchases info'!$B$2:$B$3679,'Consumers info'!B1163,'Purchases info'!$G$2:$G$3679)</f>
        <v>240</v>
      </c>
    </row>
    <row r="1164" spans="2:13" x14ac:dyDescent="0.2">
      <c r="B1164" s="3" t="s">
        <v>1586</v>
      </c>
      <c r="C1164" s="1" t="s">
        <v>3189</v>
      </c>
      <c r="D1164" s="1" t="s">
        <v>3190</v>
      </c>
      <c r="E1164" s="1" t="s">
        <v>3203</v>
      </c>
      <c r="F1164" s="6">
        <v>9</v>
      </c>
      <c r="G1164" s="3">
        <v>2020</v>
      </c>
      <c r="H1164" s="3">
        <v>0</v>
      </c>
      <c r="I1164" s="9" t="s">
        <v>6975</v>
      </c>
      <c r="J1164" s="7">
        <f>COUNTIF('Purchases info'!$B$2:$B$3679,'Consumers info'!B1164)</f>
        <v>1</v>
      </c>
      <c r="K1164" s="7">
        <f t="shared" si="36"/>
        <v>1</v>
      </c>
      <c r="L1164" s="7">
        <f t="shared" si="37"/>
        <v>0</v>
      </c>
      <c r="M1164" s="7">
        <f>SUMIF('Purchases info'!$B$2:$B$3679,'Consumers info'!B1164,'Purchases info'!$G$2:$G$3679)</f>
        <v>192</v>
      </c>
    </row>
    <row r="1165" spans="2:13" x14ac:dyDescent="0.2">
      <c r="B1165" s="3" t="s">
        <v>1587</v>
      </c>
      <c r="C1165" s="1" t="s">
        <v>3189</v>
      </c>
      <c r="D1165" s="1" t="s">
        <v>3190</v>
      </c>
      <c r="E1165" s="1" t="s">
        <v>3203</v>
      </c>
      <c r="F1165" s="6">
        <v>9</v>
      </c>
      <c r="G1165" s="3">
        <v>2020</v>
      </c>
      <c r="H1165" s="3">
        <v>0</v>
      </c>
      <c r="I1165" s="9" t="s">
        <v>6975</v>
      </c>
      <c r="J1165" s="7">
        <f>COUNTIF('Purchases info'!$B$2:$B$3679,'Consumers info'!B1165)</f>
        <v>1</v>
      </c>
      <c r="K1165" s="7">
        <f t="shared" si="36"/>
        <v>1</v>
      </c>
      <c r="L1165" s="7">
        <f t="shared" si="37"/>
        <v>0</v>
      </c>
      <c r="M1165" s="7">
        <f>SUMIF('Purchases info'!$B$2:$B$3679,'Consumers info'!B1165,'Purchases info'!$G$2:$G$3679)</f>
        <v>492</v>
      </c>
    </row>
    <row r="1166" spans="2:13" x14ac:dyDescent="0.2">
      <c r="B1166" s="3" t="s">
        <v>1588</v>
      </c>
      <c r="C1166" s="1" t="s">
        <v>3189</v>
      </c>
      <c r="D1166" s="1" t="s">
        <v>3190</v>
      </c>
      <c r="E1166" s="1" t="s">
        <v>3203</v>
      </c>
      <c r="F1166" s="6">
        <v>9</v>
      </c>
      <c r="G1166" s="3">
        <v>2020</v>
      </c>
      <c r="H1166" s="3">
        <v>1</v>
      </c>
      <c r="I1166" s="9" t="s">
        <v>6975</v>
      </c>
      <c r="J1166" s="7">
        <f>COUNTIF('Purchases info'!$B$2:$B$3679,'Consumers info'!B1166)</f>
        <v>1</v>
      </c>
      <c r="K1166" s="7">
        <f t="shared" si="36"/>
        <v>1</v>
      </c>
      <c r="L1166" s="7">
        <f t="shared" si="37"/>
        <v>0</v>
      </c>
      <c r="M1166" s="7">
        <f>SUMIF('Purchases info'!$B$2:$B$3679,'Consumers info'!B1166,'Purchases info'!$G$2:$G$3679)</f>
        <v>168</v>
      </c>
    </row>
    <row r="1167" spans="2:13" x14ac:dyDescent="0.2">
      <c r="B1167" s="3" t="s">
        <v>1589</v>
      </c>
      <c r="C1167" s="1" t="s">
        <v>3189</v>
      </c>
      <c r="D1167" s="1" t="s">
        <v>3190</v>
      </c>
      <c r="E1167" s="1" t="s">
        <v>6</v>
      </c>
      <c r="F1167" s="6">
        <v>9</v>
      </c>
      <c r="G1167" s="3">
        <v>2020</v>
      </c>
      <c r="H1167" s="3">
        <v>0</v>
      </c>
      <c r="I1167" s="9" t="s">
        <v>6975</v>
      </c>
      <c r="J1167" s="7">
        <f>COUNTIF('Purchases info'!$B$2:$B$3679,'Consumers info'!B1167)</f>
        <v>1</v>
      </c>
      <c r="K1167" s="7">
        <f t="shared" si="36"/>
        <v>1</v>
      </c>
      <c r="L1167" s="7">
        <f t="shared" si="37"/>
        <v>0</v>
      </c>
      <c r="M1167" s="7">
        <f>SUMIF('Purchases info'!$B$2:$B$3679,'Consumers info'!B1167,'Purchases info'!$G$2:$G$3679)</f>
        <v>345</v>
      </c>
    </row>
    <row r="1168" spans="2:13" x14ac:dyDescent="0.2">
      <c r="B1168" s="3" t="s">
        <v>1590</v>
      </c>
      <c r="C1168" s="1" t="s">
        <v>3189</v>
      </c>
      <c r="D1168" s="1" t="s">
        <v>3190</v>
      </c>
      <c r="E1168" s="1" t="s">
        <v>3200</v>
      </c>
      <c r="F1168" s="6">
        <v>9</v>
      </c>
      <c r="G1168" s="3">
        <v>2020</v>
      </c>
      <c r="H1168" s="3">
        <v>0</v>
      </c>
      <c r="I1168" s="9" t="s">
        <v>6975</v>
      </c>
      <c r="J1168" s="7">
        <f>COUNTIF('Purchases info'!$B$2:$B$3679,'Consumers info'!B1168)</f>
        <v>1</v>
      </c>
      <c r="K1168" s="7">
        <f t="shared" si="36"/>
        <v>1</v>
      </c>
      <c r="L1168" s="7">
        <f t="shared" si="37"/>
        <v>0</v>
      </c>
      <c r="M1168" s="7">
        <f>SUMIF('Purchases info'!$B$2:$B$3679,'Consumers info'!B1168,'Purchases info'!$G$2:$G$3679)</f>
        <v>345</v>
      </c>
    </row>
    <row r="1169" spans="2:13" x14ac:dyDescent="0.2">
      <c r="B1169" s="3" t="s">
        <v>1591</v>
      </c>
      <c r="C1169" s="1" t="s">
        <v>3189</v>
      </c>
      <c r="D1169" s="1" t="s">
        <v>3190</v>
      </c>
      <c r="E1169" s="1" t="s">
        <v>6</v>
      </c>
      <c r="F1169" s="6">
        <v>9</v>
      </c>
      <c r="G1169" s="3">
        <v>2020</v>
      </c>
      <c r="H1169" s="3">
        <v>0</v>
      </c>
      <c r="I1169" s="9" t="s">
        <v>6975</v>
      </c>
      <c r="J1169" s="7">
        <f>COUNTIF('Purchases info'!$B$2:$B$3679,'Consumers info'!B1169)</f>
        <v>1</v>
      </c>
      <c r="K1169" s="7">
        <f t="shared" si="36"/>
        <v>1</v>
      </c>
      <c r="L1169" s="7">
        <f t="shared" si="37"/>
        <v>0</v>
      </c>
      <c r="M1169" s="7">
        <f>SUMIF('Purchases info'!$B$2:$B$3679,'Consumers info'!B1169,'Purchases info'!$G$2:$G$3679)</f>
        <v>168</v>
      </c>
    </row>
    <row r="1170" spans="2:13" x14ac:dyDescent="0.2">
      <c r="B1170" s="3" t="s">
        <v>1592</v>
      </c>
      <c r="C1170" s="1" t="s">
        <v>3189</v>
      </c>
      <c r="D1170" s="1" t="s">
        <v>3190</v>
      </c>
      <c r="E1170" s="1" t="s">
        <v>3203</v>
      </c>
      <c r="F1170" s="6">
        <v>9</v>
      </c>
      <c r="G1170" s="3">
        <v>2020</v>
      </c>
      <c r="H1170" s="3">
        <v>1</v>
      </c>
      <c r="I1170" s="9" t="s">
        <v>6975</v>
      </c>
      <c r="J1170" s="7">
        <f>COUNTIF('Purchases info'!$B$2:$B$3679,'Consumers info'!B1170)</f>
        <v>1</v>
      </c>
      <c r="K1170" s="7">
        <f t="shared" si="36"/>
        <v>1</v>
      </c>
      <c r="L1170" s="7">
        <f t="shared" si="37"/>
        <v>0</v>
      </c>
      <c r="M1170" s="7">
        <f>SUMIF('Purchases info'!$B$2:$B$3679,'Consumers info'!B1170,'Purchases info'!$G$2:$G$3679)</f>
        <v>240</v>
      </c>
    </row>
    <row r="1171" spans="2:13" x14ac:dyDescent="0.2">
      <c r="B1171" s="3" t="s">
        <v>1593</v>
      </c>
      <c r="C1171" s="1" t="s">
        <v>3189</v>
      </c>
      <c r="D1171" s="1" t="s">
        <v>3190</v>
      </c>
      <c r="E1171" s="1" t="s">
        <v>6</v>
      </c>
      <c r="F1171" s="6">
        <v>9</v>
      </c>
      <c r="G1171" s="3">
        <v>2020</v>
      </c>
      <c r="H1171" s="3">
        <v>0</v>
      </c>
      <c r="I1171" s="9" t="s">
        <v>6975</v>
      </c>
      <c r="J1171" s="7">
        <f>COUNTIF('Purchases info'!$B$2:$B$3679,'Consumers info'!B1171)</f>
        <v>1</v>
      </c>
      <c r="K1171" s="7">
        <f t="shared" si="36"/>
        <v>1</v>
      </c>
      <c r="L1171" s="7">
        <f t="shared" si="37"/>
        <v>0</v>
      </c>
      <c r="M1171" s="7">
        <f>SUMIF('Purchases info'!$B$2:$B$3679,'Consumers info'!B1171,'Purchases info'!$G$2:$G$3679)</f>
        <v>327</v>
      </c>
    </row>
    <row r="1172" spans="2:13" x14ac:dyDescent="0.2">
      <c r="B1172" s="3" t="s">
        <v>1594</v>
      </c>
      <c r="C1172" s="1" t="s">
        <v>3189</v>
      </c>
      <c r="D1172" s="1" t="s">
        <v>3190</v>
      </c>
      <c r="E1172" s="1" t="s">
        <v>6</v>
      </c>
      <c r="F1172" s="6">
        <v>9</v>
      </c>
      <c r="G1172" s="3">
        <v>2020</v>
      </c>
      <c r="H1172" s="3">
        <v>0</v>
      </c>
      <c r="I1172" s="9" t="s">
        <v>6975</v>
      </c>
      <c r="J1172" s="7">
        <f>COUNTIF('Purchases info'!$B$2:$B$3679,'Consumers info'!B1172)</f>
        <v>1</v>
      </c>
      <c r="K1172" s="7">
        <f t="shared" si="36"/>
        <v>1</v>
      </c>
      <c r="L1172" s="7">
        <f t="shared" si="37"/>
        <v>0</v>
      </c>
      <c r="M1172" s="7">
        <f>SUMIF('Purchases info'!$B$2:$B$3679,'Consumers info'!B1172,'Purchases info'!$G$2:$G$3679)</f>
        <v>889</v>
      </c>
    </row>
    <row r="1173" spans="2:13" x14ac:dyDescent="0.2">
      <c r="B1173" s="3" t="s">
        <v>1595</v>
      </c>
      <c r="C1173" s="1" t="s">
        <v>3189</v>
      </c>
      <c r="D1173" s="1" t="s">
        <v>3190</v>
      </c>
      <c r="E1173" s="1" t="s">
        <v>6</v>
      </c>
      <c r="F1173" s="6">
        <v>9</v>
      </c>
      <c r="G1173" s="3">
        <v>2020</v>
      </c>
      <c r="H1173" s="3">
        <v>1</v>
      </c>
      <c r="I1173" s="9" t="s">
        <v>6975</v>
      </c>
      <c r="J1173" s="7">
        <f>COUNTIF('Purchases info'!$B$2:$B$3679,'Consumers info'!B1173)</f>
        <v>1</v>
      </c>
      <c r="K1173" s="7">
        <f t="shared" si="36"/>
        <v>1</v>
      </c>
      <c r="L1173" s="7">
        <f t="shared" si="37"/>
        <v>0</v>
      </c>
      <c r="M1173" s="7">
        <f>SUMIF('Purchases info'!$B$2:$B$3679,'Consumers info'!B1173,'Purchases info'!$G$2:$G$3679)</f>
        <v>992</v>
      </c>
    </row>
    <row r="1174" spans="2:13" x14ac:dyDescent="0.2">
      <c r="B1174" s="3" t="s">
        <v>1596</v>
      </c>
      <c r="C1174" s="1" t="s">
        <v>3189</v>
      </c>
      <c r="D1174" s="1" t="s">
        <v>3190</v>
      </c>
      <c r="E1174" s="1" t="s">
        <v>6</v>
      </c>
      <c r="F1174" s="6">
        <v>9</v>
      </c>
      <c r="G1174" s="3">
        <v>2020</v>
      </c>
      <c r="H1174" s="3">
        <v>1</v>
      </c>
      <c r="I1174" s="9" t="s">
        <v>6975</v>
      </c>
      <c r="J1174" s="7">
        <f>COUNTIF('Purchases info'!$B$2:$B$3679,'Consumers info'!B1174)</f>
        <v>1</v>
      </c>
      <c r="K1174" s="7">
        <f t="shared" ref="K1174:K1237" si="38">IF(J1174=1,IF(I1174="Active",1,0),0)</f>
        <v>1</v>
      </c>
      <c r="L1174" s="7">
        <f t="shared" si="37"/>
        <v>0</v>
      </c>
      <c r="M1174" s="7">
        <f>SUMIF('Purchases info'!$B$2:$B$3679,'Consumers info'!B1174,'Purchases info'!$G$2:$G$3679)</f>
        <v>1491</v>
      </c>
    </row>
    <row r="1175" spans="2:13" x14ac:dyDescent="0.2">
      <c r="B1175" s="3" t="s">
        <v>1597</v>
      </c>
      <c r="C1175" s="1" t="s">
        <v>3189</v>
      </c>
      <c r="D1175" s="1" t="s">
        <v>3190</v>
      </c>
      <c r="E1175" s="1" t="s">
        <v>6</v>
      </c>
      <c r="F1175" s="6">
        <v>9</v>
      </c>
      <c r="G1175" s="3">
        <v>2020</v>
      </c>
      <c r="H1175" s="3">
        <v>0</v>
      </c>
      <c r="I1175" s="9" t="s">
        <v>6975</v>
      </c>
      <c r="J1175" s="7">
        <f>COUNTIF('Purchases info'!$B$2:$B$3679,'Consumers info'!B1175)</f>
        <v>1</v>
      </c>
      <c r="K1175" s="7">
        <f t="shared" si="38"/>
        <v>1</v>
      </c>
      <c r="L1175" s="7">
        <f t="shared" si="37"/>
        <v>0</v>
      </c>
      <c r="M1175" s="7">
        <f>SUMIF('Purchases info'!$B$2:$B$3679,'Consumers info'!B1175,'Purchases info'!$G$2:$G$3679)</f>
        <v>1576</v>
      </c>
    </row>
    <row r="1176" spans="2:13" x14ac:dyDescent="0.2">
      <c r="B1176" s="3" t="s">
        <v>1598</v>
      </c>
      <c r="C1176" s="1" t="s">
        <v>3189</v>
      </c>
      <c r="D1176" s="1" t="s">
        <v>3190</v>
      </c>
      <c r="E1176" s="1" t="s">
        <v>3201</v>
      </c>
      <c r="F1176" s="6">
        <v>9</v>
      </c>
      <c r="G1176" s="3">
        <v>2020</v>
      </c>
      <c r="H1176" s="3">
        <v>1</v>
      </c>
      <c r="I1176" s="9" t="s">
        <v>6975</v>
      </c>
      <c r="J1176" s="7">
        <f>COUNTIF('Purchases info'!$B$2:$B$3679,'Consumers info'!B1176)</f>
        <v>1</v>
      </c>
      <c r="K1176" s="7">
        <f t="shared" si="38"/>
        <v>1</v>
      </c>
      <c r="L1176" s="7">
        <f t="shared" si="37"/>
        <v>0</v>
      </c>
      <c r="M1176" s="7">
        <f>SUMIF('Purchases info'!$B$2:$B$3679,'Consumers info'!B1176,'Purchases info'!$G$2:$G$3679)</f>
        <v>1491</v>
      </c>
    </row>
    <row r="1177" spans="2:13" x14ac:dyDescent="0.2">
      <c r="B1177" s="3" t="s">
        <v>1599</v>
      </c>
      <c r="C1177" s="1" t="s">
        <v>3189</v>
      </c>
      <c r="D1177" s="1" t="s">
        <v>3190</v>
      </c>
      <c r="E1177" s="1" t="s">
        <v>3203</v>
      </c>
      <c r="F1177" s="6">
        <v>9</v>
      </c>
      <c r="G1177" s="3">
        <v>2020</v>
      </c>
      <c r="H1177" s="3">
        <v>0</v>
      </c>
      <c r="I1177" s="9" t="s">
        <v>6975</v>
      </c>
      <c r="J1177" s="7">
        <f>COUNTIF('Purchases info'!$B$2:$B$3679,'Consumers info'!B1177)</f>
        <v>1</v>
      </c>
      <c r="K1177" s="7">
        <f t="shared" si="38"/>
        <v>1</v>
      </c>
      <c r="L1177" s="7">
        <f t="shared" si="37"/>
        <v>0</v>
      </c>
      <c r="M1177" s="7">
        <f>SUMIF('Purchases info'!$B$2:$B$3679,'Consumers info'!B1177,'Purchases info'!$G$2:$G$3679)</f>
        <v>1491</v>
      </c>
    </row>
    <row r="1178" spans="2:13" x14ac:dyDescent="0.2">
      <c r="B1178" s="3" t="s">
        <v>1600</v>
      </c>
      <c r="C1178" s="1" t="s">
        <v>3189</v>
      </c>
      <c r="D1178" s="1" t="s">
        <v>3190</v>
      </c>
      <c r="E1178" s="1" t="s">
        <v>3203</v>
      </c>
      <c r="F1178" s="6">
        <v>9</v>
      </c>
      <c r="G1178" s="3">
        <v>2020</v>
      </c>
      <c r="H1178" s="3">
        <v>1</v>
      </c>
      <c r="I1178" s="9" t="s">
        <v>6975</v>
      </c>
      <c r="J1178" s="7">
        <f>COUNTIF('Purchases info'!$B$2:$B$3679,'Consumers info'!B1178)</f>
        <v>1</v>
      </c>
      <c r="K1178" s="7">
        <f t="shared" si="38"/>
        <v>1</v>
      </c>
      <c r="L1178" s="7">
        <f t="shared" si="37"/>
        <v>0</v>
      </c>
      <c r="M1178" s="7">
        <f>SUMIF('Purchases info'!$B$2:$B$3679,'Consumers info'!B1178,'Purchases info'!$G$2:$G$3679)</f>
        <v>579</v>
      </c>
    </row>
    <row r="1179" spans="2:13" x14ac:dyDescent="0.2">
      <c r="B1179" s="3" t="s">
        <v>1601</v>
      </c>
      <c r="C1179" s="1" t="s">
        <v>3189</v>
      </c>
      <c r="D1179" s="1" t="s">
        <v>3190</v>
      </c>
      <c r="E1179" s="1" t="s">
        <v>3200</v>
      </c>
      <c r="F1179" s="6">
        <v>9</v>
      </c>
      <c r="G1179" s="3">
        <v>2020</v>
      </c>
      <c r="H1179" s="3">
        <v>1</v>
      </c>
      <c r="I1179" s="9" t="s">
        <v>6975</v>
      </c>
      <c r="J1179" s="7">
        <f>COUNTIF('Purchases info'!$B$2:$B$3679,'Consumers info'!B1179)</f>
        <v>1</v>
      </c>
      <c r="K1179" s="7">
        <f t="shared" si="38"/>
        <v>1</v>
      </c>
      <c r="L1179" s="7">
        <f t="shared" si="37"/>
        <v>0</v>
      </c>
      <c r="M1179" s="7">
        <f>SUMIF('Purchases info'!$B$2:$B$3679,'Consumers info'!B1179,'Purchases info'!$G$2:$G$3679)</f>
        <v>510</v>
      </c>
    </row>
    <row r="1180" spans="2:13" x14ac:dyDescent="0.2">
      <c r="B1180" s="3" t="s">
        <v>1602</v>
      </c>
      <c r="C1180" s="1" t="s">
        <v>3189</v>
      </c>
      <c r="D1180" s="1" t="s">
        <v>3190</v>
      </c>
      <c r="E1180" s="1" t="s">
        <v>6</v>
      </c>
      <c r="F1180" s="6">
        <v>9</v>
      </c>
      <c r="G1180" s="3">
        <v>2020</v>
      </c>
      <c r="H1180" s="3">
        <v>1</v>
      </c>
      <c r="I1180" s="9" t="s">
        <v>6975</v>
      </c>
      <c r="J1180" s="7">
        <f>COUNTIF('Purchases info'!$B$2:$B$3679,'Consumers info'!B1180)</f>
        <v>1</v>
      </c>
      <c r="K1180" s="7">
        <f t="shared" si="38"/>
        <v>1</v>
      </c>
      <c r="L1180" s="7">
        <f t="shared" si="37"/>
        <v>0</v>
      </c>
      <c r="M1180" s="7">
        <f>SUMIF('Purchases info'!$B$2:$B$3679,'Consumers info'!B1180,'Purchases info'!$G$2:$G$3679)</f>
        <v>539</v>
      </c>
    </row>
    <row r="1181" spans="2:13" x14ac:dyDescent="0.2">
      <c r="B1181" s="3" t="s">
        <v>1603</v>
      </c>
      <c r="C1181" s="1" t="s">
        <v>3189</v>
      </c>
      <c r="D1181" s="1" t="s">
        <v>3190</v>
      </c>
      <c r="E1181" s="1" t="s">
        <v>6</v>
      </c>
      <c r="F1181" s="6">
        <v>9</v>
      </c>
      <c r="G1181" s="3">
        <v>2020</v>
      </c>
      <c r="H1181" s="3">
        <v>1</v>
      </c>
      <c r="I1181" s="9" t="s">
        <v>6975</v>
      </c>
      <c r="J1181" s="7">
        <f>COUNTIF('Purchases info'!$B$2:$B$3679,'Consumers info'!B1181)</f>
        <v>1</v>
      </c>
      <c r="K1181" s="7">
        <f t="shared" si="38"/>
        <v>1</v>
      </c>
      <c r="L1181" s="7">
        <f t="shared" si="37"/>
        <v>0</v>
      </c>
      <c r="M1181" s="7">
        <f>SUMIF('Purchases info'!$B$2:$B$3679,'Consumers info'!B1181,'Purchases info'!$G$2:$G$3679)</f>
        <v>367</v>
      </c>
    </row>
    <row r="1182" spans="2:13" x14ac:dyDescent="0.2">
      <c r="B1182" s="3" t="s">
        <v>1604</v>
      </c>
      <c r="C1182" s="1" t="s">
        <v>3189</v>
      </c>
      <c r="D1182" s="1" t="s">
        <v>3190</v>
      </c>
      <c r="E1182" s="1" t="s">
        <v>6</v>
      </c>
      <c r="F1182" s="6">
        <v>9</v>
      </c>
      <c r="G1182" s="3">
        <v>2020</v>
      </c>
      <c r="H1182" s="3">
        <v>1</v>
      </c>
      <c r="I1182" s="9" t="s">
        <v>6975</v>
      </c>
      <c r="J1182" s="7">
        <f>COUNTIF('Purchases info'!$B$2:$B$3679,'Consumers info'!B1182)</f>
        <v>1</v>
      </c>
      <c r="K1182" s="7">
        <f t="shared" si="38"/>
        <v>1</v>
      </c>
      <c r="L1182" s="7">
        <f t="shared" si="37"/>
        <v>0</v>
      </c>
      <c r="M1182" s="7">
        <f>SUMIF('Purchases info'!$B$2:$B$3679,'Consumers info'!B1182,'Purchases info'!$G$2:$G$3679)</f>
        <v>284</v>
      </c>
    </row>
    <row r="1183" spans="2:13" x14ac:dyDescent="0.2">
      <c r="B1183" s="3" t="s">
        <v>1605</v>
      </c>
      <c r="C1183" s="1" t="s">
        <v>3189</v>
      </c>
      <c r="D1183" s="1" t="s">
        <v>3190</v>
      </c>
      <c r="E1183" s="1" t="s">
        <v>6</v>
      </c>
      <c r="F1183" s="6">
        <v>9</v>
      </c>
      <c r="G1183" s="3">
        <v>2020</v>
      </c>
      <c r="H1183" s="3">
        <v>0</v>
      </c>
      <c r="I1183" s="9" t="s">
        <v>6975</v>
      </c>
      <c r="J1183" s="7">
        <f>COUNTIF('Purchases info'!$B$2:$B$3679,'Consumers info'!B1183)</f>
        <v>1</v>
      </c>
      <c r="K1183" s="7">
        <f t="shared" si="38"/>
        <v>1</v>
      </c>
      <c r="L1183" s="7">
        <f t="shared" si="37"/>
        <v>0</v>
      </c>
      <c r="M1183" s="7">
        <f>SUMIF('Purchases info'!$B$2:$B$3679,'Consumers info'!B1183,'Purchases info'!$G$2:$G$3679)</f>
        <v>383</v>
      </c>
    </row>
    <row r="1184" spans="2:13" x14ac:dyDescent="0.2">
      <c r="B1184" s="3" t="s">
        <v>1606</v>
      </c>
      <c r="C1184" s="1" t="s">
        <v>3189</v>
      </c>
      <c r="D1184" s="1" t="s">
        <v>3190</v>
      </c>
      <c r="E1184" s="1" t="s">
        <v>6</v>
      </c>
      <c r="F1184" s="6">
        <v>9</v>
      </c>
      <c r="G1184" s="3">
        <v>2020</v>
      </c>
      <c r="H1184" s="3">
        <v>1</v>
      </c>
      <c r="I1184" s="9" t="s">
        <v>6975</v>
      </c>
      <c r="J1184" s="7">
        <f>COUNTIF('Purchases info'!$B$2:$B$3679,'Consumers info'!B1184)</f>
        <v>1</v>
      </c>
      <c r="K1184" s="7">
        <f t="shared" si="38"/>
        <v>1</v>
      </c>
      <c r="L1184" s="7">
        <f t="shared" si="37"/>
        <v>0</v>
      </c>
      <c r="M1184" s="7">
        <f>SUMIF('Purchases info'!$B$2:$B$3679,'Consumers info'!B1184,'Purchases info'!$G$2:$G$3679)</f>
        <v>383</v>
      </c>
    </row>
    <row r="1185" spans="2:13" x14ac:dyDescent="0.2">
      <c r="B1185" s="3" t="s">
        <v>1607</v>
      </c>
      <c r="C1185" s="1" t="s">
        <v>3189</v>
      </c>
      <c r="D1185" s="1" t="s">
        <v>3190</v>
      </c>
      <c r="E1185" s="1" t="s">
        <v>3201</v>
      </c>
      <c r="F1185" s="6">
        <v>9</v>
      </c>
      <c r="G1185" s="3">
        <v>2020</v>
      </c>
      <c r="H1185" s="3">
        <v>0</v>
      </c>
      <c r="I1185" s="9" t="s">
        <v>6975</v>
      </c>
      <c r="J1185" s="7">
        <f>COUNTIF('Purchases info'!$B$2:$B$3679,'Consumers info'!B1185)</f>
        <v>1</v>
      </c>
      <c r="K1185" s="7">
        <f t="shared" si="38"/>
        <v>1</v>
      </c>
      <c r="L1185" s="7">
        <f t="shared" si="37"/>
        <v>0</v>
      </c>
      <c r="M1185" s="7">
        <f>SUMIF('Purchases info'!$B$2:$B$3679,'Consumers info'!B1185,'Purchases info'!$G$2:$G$3679)</f>
        <v>447</v>
      </c>
    </row>
    <row r="1186" spans="2:13" x14ac:dyDescent="0.2">
      <c r="B1186" s="3" t="s">
        <v>1608</v>
      </c>
      <c r="C1186" s="1" t="s">
        <v>3189</v>
      </c>
      <c r="D1186" s="1" t="s">
        <v>3190</v>
      </c>
      <c r="E1186" s="1" t="s">
        <v>3202</v>
      </c>
      <c r="F1186" s="6">
        <v>9</v>
      </c>
      <c r="G1186" s="3">
        <v>2020</v>
      </c>
      <c r="H1186" s="3">
        <v>1</v>
      </c>
      <c r="I1186" s="9" t="s">
        <v>6975</v>
      </c>
      <c r="J1186" s="7">
        <f>COUNTIF('Purchases info'!$B$2:$B$3679,'Consumers info'!B1186)</f>
        <v>1</v>
      </c>
      <c r="K1186" s="7">
        <f t="shared" si="38"/>
        <v>1</v>
      </c>
      <c r="L1186" s="7">
        <f t="shared" si="37"/>
        <v>0</v>
      </c>
      <c r="M1186" s="7">
        <f>SUMIF('Purchases info'!$B$2:$B$3679,'Consumers info'!B1186,'Purchases info'!$G$2:$G$3679)</f>
        <v>383</v>
      </c>
    </row>
    <row r="1187" spans="2:13" x14ac:dyDescent="0.2">
      <c r="B1187" s="3" t="s">
        <v>1609</v>
      </c>
      <c r="C1187" s="1" t="s">
        <v>3189</v>
      </c>
      <c r="D1187" s="1" t="s">
        <v>3190</v>
      </c>
      <c r="E1187" s="1" t="s">
        <v>3203</v>
      </c>
      <c r="F1187" s="6">
        <v>9</v>
      </c>
      <c r="G1187" s="3">
        <v>2020</v>
      </c>
      <c r="H1187" s="3">
        <v>0</v>
      </c>
      <c r="I1187" s="9" t="s">
        <v>6975</v>
      </c>
      <c r="J1187" s="7">
        <f>COUNTIF('Purchases info'!$B$2:$B$3679,'Consumers info'!B1187)</f>
        <v>1</v>
      </c>
      <c r="K1187" s="7">
        <f t="shared" si="38"/>
        <v>1</v>
      </c>
      <c r="L1187" s="7">
        <f t="shared" si="37"/>
        <v>0</v>
      </c>
      <c r="M1187" s="7">
        <f>SUMIF('Purchases info'!$B$2:$B$3679,'Consumers info'!B1187,'Purchases info'!$G$2:$G$3679)</f>
        <v>168</v>
      </c>
    </row>
    <row r="1188" spans="2:13" x14ac:dyDescent="0.2">
      <c r="B1188" s="3" t="s">
        <v>1610</v>
      </c>
      <c r="C1188" s="1" t="s">
        <v>3189</v>
      </c>
      <c r="D1188" s="1" t="s">
        <v>3190</v>
      </c>
      <c r="E1188" s="1" t="s">
        <v>3203</v>
      </c>
      <c r="F1188" s="6">
        <v>9</v>
      </c>
      <c r="G1188" s="3">
        <v>2020</v>
      </c>
      <c r="H1188" s="3">
        <v>0</v>
      </c>
      <c r="I1188" s="9" t="s">
        <v>6975</v>
      </c>
      <c r="J1188" s="7">
        <f>COUNTIF('Purchases info'!$B$2:$B$3679,'Consumers info'!B1188)</f>
        <v>1</v>
      </c>
      <c r="K1188" s="7">
        <f t="shared" si="38"/>
        <v>1</v>
      </c>
      <c r="L1188" s="7">
        <f t="shared" si="37"/>
        <v>0</v>
      </c>
      <c r="M1188" s="7">
        <f>SUMIF('Purchases info'!$B$2:$B$3679,'Consumers info'!B1188,'Purchases info'!$G$2:$G$3679)</f>
        <v>144</v>
      </c>
    </row>
    <row r="1189" spans="2:13" x14ac:dyDescent="0.2">
      <c r="B1189" s="3" t="s">
        <v>1611</v>
      </c>
      <c r="C1189" s="1" t="s">
        <v>3189</v>
      </c>
      <c r="D1189" s="1" t="s">
        <v>3190</v>
      </c>
      <c r="E1189" s="1" t="s">
        <v>3201</v>
      </c>
      <c r="F1189" s="6">
        <v>9</v>
      </c>
      <c r="G1189" s="3">
        <v>2020</v>
      </c>
      <c r="H1189" s="3">
        <v>1</v>
      </c>
      <c r="I1189" s="9" t="s">
        <v>6975</v>
      </c>
      <c r="J1189" s="7">
        <f>COUNTIF('Purchases info'!$B$2:$B$3679,'Consumers info'!B1189)</f>
        <v>1</v>
      </c>
      <c r="K1189" s="7">
        <f t="shared" si="38"/>
        <v>1</v>
      </c>
      <c r="L1189" s="7">
        <f t="shared" si="37"/>
        <v>0</v>
      </c>
      <c r="M1189" s="7">
        <f>SUMIF('Purchases info'!$B$2:$B$3679,'Consumers info'!B1189,'Purchases info'!$G$2:$G$3679)</f>
        <v>240</v>
      </c>
    </row>
    <row r="1190" spans="2:13" x14ac:dyDescent="0.2">
      <c r="B1190" s="3" t="s">
        <v>1612</v>
      </c>
      <c r="C1190" s="1" t="s">
        <v>3189</v>
      </c>
      <c r="D1190" s="1" t="s">
        <v>3190</v>
      </c>
      <c r="E1190" s="1" t="s">
        <v>6</v>
      </c>
      <c r="F1190" s="6">
        <v>9</v>
      </c>
      <c r="G1190" s="3">
        <v>2020</v>
      </c>
      <c r="H1190" s="3">
        <v>1</v>
      </c>
      <c r="I1190" s="9" t="s">
        <v>6975</v>
      </c>
      <c r="J1190" s="7">
        <f>COUNTIF('Purchases info'!$B$2:$B$3679,'Consumers info'!B1190)</f>
        <v>1</v>
      </c>
      <c r="K1190" s="7">
        <f t="shared" si="38"/>
        <v>1</v>
      </c>
      <c r="L1190" s="7">
        <f t="shared" si="37"/>
        <v>0</v>
      </c>
      <c r="M1190" s="7">
        <f>SUMIF('Purchases info'!$B$2:$B$3679,'Consumers info'!B1190,'Purchases info'!$G$2:$G$3679)</f>
        <v>210</v>
      </c>
    </row>
    <row r="1191" spans="2:13" x14ac:dyDescent="0.2">
      <c r="B1191" s="3" t="s">
        <v>1613</v>
      </c>
      <c r="C1191" s="1" t="s">
        <v>3189</v>
      </c>
      <c r="D1191" s="1" t="s">
        <v>3190</v>
      </c>
      <c r="E1191" s="1" t="s">
        <v>3201</v>
      </c>
      <c r="F1191" s="6">
        <v>9</v>
      </c>
      <c r="G1191" s="3">
        <v>2020</v>
      </c>
      <c r="H1191" s="3">
        <v>1</v>
      </c>
      <c r="I1191" s="9" t="s">
        <v>6975</v>
      </c>
      <c r="J1191" s="7">
        <f>COUNTIF('Purchases info'!$B$2:$B$3679,'Consumers info'!B1191)</f>
        <v>1</v>
      </c>
      <c r="K1191" s="7">
        <f t="shared" si="38"/>
        <v>1</v>
      </c>
      <c r="L1191" s="7">
        <f t="shared" si="37"/>
        <v>0</v>
      </c>
      <c r="M1191" s="7">
        <f>SUMIF('Purchases info'!$B$2:$B$3679,'Consumers info'!B1191,'Purchases info'!$G$2:$G$3679)</f>
        <v>205</v>
      </c>
    </row>
    <row r="1192" spans="2:13" x14ac:dyDescent="0.2">
      <c r="B1192" s="3" t="s">
        <v>1614</v>
      </c>
      <c r="C1192" s="1" t="s">
        <v>3189</v>
      </c>
      <c r="D1192" s="1" t="s">
        <v>3190</v>
      </c>
      <c r="E1192" s="1" t="s">
        <v>3202</v>
      </c>
      <c r="F1192" s="6">
        <v>9</v>
      </c>
      <c r="G1192" s="3">
        <v>2020</v>
      </c>
      <c r="H1192" s="3">
        <v>1</v>
      </c>
      <c r="I1192" s="9" t="s">
        <v>6975</v>
      </c>
      <c r="J1192" s="7">
        <f>COUNTIF('Purchases info'!$B$2:$B$3679,'Consumers info'!B1192)</f>
        <v>1</v>
      </c>
      <c r="K1192" s="7">
        <f t="shared" si="38"/>
        <v>1</v>
      </c>
      <c r="L1192" s="7">
        <f t="shared" si="37"/>
        <v>0</v>
      </c>
      <c r="M1192" s="7">
        <f>SUMIF('Purchases info'!$B$2:$B$3679,'Consumers info'!B1192,'Purchases info'!$G$2:$G$3679)</f>
        <v>327</v>
      </c>
    </row>
    <row r="1193" spans="2:13" x14ac:dyDescent="0.2">
      <c r="B1193" s="3" t="s">
        <v>1615</v>
      </c>
      <c r="C1193" s="1" t="s">
        <v>3189</v>
      </c>
      <c r="D1193" s="1" t="s">
        <v>3190</v>
      </c>
      <c r="E1193" s="1" t="s">
        <v>3200</v>
      </c>
      <c r="F1193" s="6">
        <v>9</v>
      </c>
      <c r="G1193" s="3">
        <v>2020</v>
      </c>
      <c r="H1193" s="3">
        <v>1</v>
      </c>
      <c r="I1193" s="9" t="s">
        <v>6975</v>
      </c>
      <c r="J1193" s="7">
        <f>COUNTIF('Purchases info'!$B$2:$B$3679,'Consumers info'!B1193)</f>
        <v>1</v>
      </c>
      <c r="K1193" s="7">
        <f t="shared" si="38"/>
        <v>1</v>
      </c>
      <c r="L1193" s="7">
        <f t="shared" si="37"/>
        <v>0</v>
      </c>
      <c r="M1193" s="7">
        <f>SUMIF('Purchases info'!$B$2:$B$3679,'Consumers info'!B1193,'Purchases info'!$G$2:$G$3679)</f>
        <v>313</v>
      </c>
    </row>
    <row r="1194" spans="2:13" x14ac:dyDescent="0.2">
      <c r="B1194" s="3" t="s">
        <v>1616</v>
      </c>
      <c r="C1194" s="1" t="s">
        <v>3189</v>
      </c>
      <c r="D1194" s="1" t="s">
        <v>3190</v>
      </c>
      <c r="E1194" s="1" t="s">
        <v>6</v>
      </c>
      <c r="F1194" s="6">
        <v>9</v>
      </c>
      <c r="G1194" s="3">
        <v>2020</v>
      </c>
      <c r="H1194" s="3">
        <v>1</v>
      </c>
      <c r="I1194" s="9" t="s">
        <v>6975</v>
      </c>
      <c r="J1194" s="7">
        <f>COUNTIF('Purchases info'!$B$2:$B$3679,'Consumers info'!B1194)</f>
        <v>1</v>
      </c>
      <c r="K1194" s="7">
        <f t="shared" si="38"/>
        <v>1</v>
      </c>
      <c r="L1194" s="7">
        <f t="shared" si="37"/>
        <v>0</v>
      </c>
      <c r="M1194" s="7">
        <f>SUMIF('Purchases info'!$B$2:$B$3679,'Consumers info'!B1194,'Purchases info'!$G$2:$G$3679)</f>
        <v>168</v>
      </c>
    </row>
    <row r="1195" spans="2:13" x14ac:dyDescent="0.2">
      <c r="B1195" s="3" t="s">
        <v>1617</v>
      </c>
      <c r="C1195" s="1" t="s">
        <v>3189</v>
      </c>
      <c r="D1195" s="1" t="s">
        <v>3190</v>
      </c>
      <c r="E1195" s="1" t="s">
        <v>3201</v>
      </c>
      <c r="F1195" s="6">
        <v>9</v>
      </c>
      <c r="G1195" s="3">
        <v>2020</v>
      </c>
      <c r="H1195" s="3">
        <v>1</v>
      </c>
      <c r="I1195" s="9" t="s">
        <v>6975</v>
      </c>
      <c r="J1195" s="7">
        <f>COUNTIF('Purchases info'!$B$2:$B$3679,'Consumers info'!B1195)</f>
        <v>1</v>
      </c>
      <c r="K1195" s="7">
        <f t="shared" si="38"/>
        <v>1</v>
      </c>
      <c r="L1195" s="7">
        <f t="shared" si="37"/>
        <v>0</v>
      </c>
      <c r="M1195" s="7">
        <f>SUMIF('Purchases info'!$B$2:$B$3679,'Consumers info'!B1195,'Purchases info'!$G$2:$G$3679)</f>
        <v>345</v>
      </c>
    </row>
    <row r="1196" spans="2:13" x14ac:dyDescent="0.2">
      <c r="B1196" s="3" t="s">
        <v>1618</v>
      </c>
      <c r="C1196" s="1" t="s">
        <v>3189</v>
      </c>
      <c r="D1196" s="1" t="s">
        <v>3190</v>
      </c>
      <c r="E1196" s="1" t="s">
        <v>6</v>
      </c>
      <c r="F1196" s="6">
        <v>9</v>
      </c>
      <c r="G1196" s="3">
        <v>2020</v>
      </c>
      <c r="H1196" s="3">
        <v>1</v>
      </c>
      <c r="I1196" s="9" t="s">
        <v>6975</v>
      </c>
      <c r="J1196" s="7">
        <f>COUNTIF('Purchases info'!$B$2:$B$3679,'Consumers info'!B1196)</f>
        <v>1</v>
      </c>
      <c r="K1196" s="7">
        <f t="shared" si="38"/>
        <v>1</v>
      </c>
      <c r="L1196" s="7">
        <f t="shared" si="37"/>
        <v>0</v>
      </c>
      <c r="M1196" s="7">
        <f>SUMIF('Purchases info'!$B$2:$B$3679,'Consumers info'!B1196,'Purchases info'!$G$2:$G$3679)</f>
        <v>168</v>
      </c>
    </row>
    <row r="1197" spans="2:13" x14ac:dyDescent="0.2">
      <c r="B1197" s="3" t="s">
        <v>1619</v>
      </c>
      <c r="C1197" s="1" t="s">
        <v>3189</v>
      </c>
      <c r="D1197" s="1" t="s">
        <v>3190</v>
      </c>
      <c r="E1197" s="1" t="s">
        <v>6</v>
      </c>
      <c r="F1197" s="6">
        <v>9</v>
      </c>
      <c r="G1197" s="3">
        <v>2020</v>
      </c>
      <c r="H1197" s="3">
        <v>1</v>
      </c>
      <c r="I1197" s="9" t="s">
        <v>6975</v>
      </c>
      <c r="J1197" s="7">
        <f>COUNTIF('Purchases info'!$B$2:$B$3679,'Consumers info'!B1197)</f>
        <v>1</v>
      </c>
      <c r="K1197" s="7">
        <f t="shared" si="38"/>
        <v>1</v>
      </c>
      <c r="L1197" s="7">
        <f t="shared" si="37"/>
        <v>0</v>
      </c>
      <c r="M1197" s="7">
        <f>SUMIF('Purchases info'!$B$2:$B$3679,'Consumers info'!B1197,'Purchases info'!$G$2:$G$3679)</f>
        <v>168</v>
      </c>
    </row>
    <row r="1198" spans="2:13" x14ac:dyDescent="0.2">
      <c r="B1198" s="3" t="s">
        <v>1620</v>
      </c>
      <c r="C1198" s="1" t="s">
        <v>3189</v>
      </c>
      <c r="D1198" s="1" t="s">
        <v>3190</v>
      </c>
      <c r="E1198" s="1" t="s">
        <v>6</v>
      </c>
      <c r="F1198" s="6">
        <v>9</v>
      </c>
      <c r="G1198" s="3">
        <v>2020</v>
      </c>
      <c r="H1198" s="3">
        <v>0</v>
      </c>
      <c r="I1198" s="9" t="s">
        <v>6975</v>
      </c>
      <c r="J1198" s="7">
        <f>COUNTIF('Purchases info'!$B$2:$B$3679,'Consumers info'!B1198)</f>
        <v>1</v>
      </c>
      <c r="K1198" s="7">
        <f t="shared" si="38"/>
        <v>1</v>
      </c>
      <c r="L1198" s="7">
        <f t="shared" si="37"/>
        <v>0</v>
      </c>
      <c r="M1198" s="7">
        <f>SUMIF('Purchases info'!$B$2:$B$3679,'Consumers info'!B1198,'Purchases info'!$G$2:$G$3679)</f>
        <v>220</v>
      </c>
    </row>
    <row r="1199" spans="2:13" x14ac:dyDescent="0.2">
      <c r="B1199" s="3" t="s">
        <v>1621</v>
      </c>
      <c r="C1199" s="1" t="s">
        <v>3189</v>
      </c>
      <c r="D1199" s="1" t="s">
        <v>3190</v>
      </c>
      <c r="E1199" s="1" t="s">
        <v>6</v>
      </c>
      <c r="F1199" s="6">
        <v>9</v>
      </c>
      <c r="G1199" s="3">
        <v>2020</v>
      </c>
      <c r="H1199" s="3">
        <v>1</v>
      </c>
      <c r="I1199" s="9" t="s">
        <v>6975</v>
      </c>
      <c r="J1199" s="7">
        <f>COUNTIF('Purchases info'!$B$2:$B$3679,'Consumers info'!B1199)</f>
        <v>1</v>
      </c>
      <c r="K1199" s="7">
        <f t="shared" si="38"/>
        <v>1</v>
      </c>
      <c r="L1199" s="7">
        <f t="shared" si="37"/>
        <v>0</v>
      </c>
      <c r="M1199" s="7">
        <f>SUMIF('Purchases info'!$B$2:$B$3679,'Consumers info'!B1199,'Purchases info'!$G$2:$G$3679)</f>
        <v>192</v>
      </c>
    </row>
    <row r="1200" spans="2:13" x14ac:dyDescent="0.2">
      <c r="B1200" s="3" t="s">
        <v>1622</v>
      </c>
      <c r="C1200" s="1" t="s">
        <v>3189</v>
      </c>
      <c r="D1200" s="1" t="s">
        <v>3190</v>
      </c>
      <c r="E1200" s="1" t="s">
        <v>6</v>
      </c>
      <c r="F1200" s="6">
        <v>9</v>
      </c>
      <c r="G1200" s="3">
        <v>2020</v>
      </c>
      <c r="H1200" s="3">
        <v>0</v>
      </c>
      <c r="I1200" s="9" t="s">
        <v>6975</v>
      </c>
      <c r="J1200" s="7">
        <f>COUNTIF('Purchases info'!$B$2:$B$3679,'Consumers info'!B1200)</f>
        <v>1</v>
      </c>
      <c r="K1200" s="7">
        <f t="shared" si="38"/>
        <v>1</v>
      </c>
      <c r="L1200" s="7">
        <f t="shared" si="37"/>
        <v>0</v>
      </c>
      <c r="M1200" s="7">
        <f>SUMIF('Purchases info'!$B$2:$B$3679,'Consumers info'!B1200,'Purchases info'!$G$2:$G$3679)</f>
        <v>192</v>
      </c>
    </row>
    <row r="1201" spans="2:13" x14ac:dyDescent="0.2">
      <c r="B1201" s="3" t="s">
        <v>1623</v>
      </c>
      <c r="C1201" s="1" t="s">
        <v>3189</v>
      </c>
      <c r="D1201" s="1" t="s">
        <v>3190</v>
      </c>
      <c r="E1201" s="1" t="s">
        <v>3201</v>
      </c>
      <c r="F1201" s="6">
        <v>9</v>
      </c>
      <c r="G1201" s="3">
        <v>2020</v>
      </c>
      <c r="H1201" s="3">
        <v>1</v>
      </c>
      <c r="I1201" s="9" t="s">
        <v>6975</v>
      </c>
      <c r="J1201" s="7">
        <f>COUNTIF('Purchases info'!$B$2:$B$3679,'Consumers info'!B1201)</f>
        <v>1</v>
      </c>
      <c r="K1201" s="7">
        <f t="shared" si="38"/>
        <v>1</v>
      </c>
      <c r="L1201" s="7">
        <f t="shared" si="37"/>
        <v>0</v>
      </c>
      <c r="M1201" s="7">
        <f>SUMIF('Purchases info'!$B$2:$B$3679,'Consumers info'!B1201,'Purchases info'!$G$2:$G$3679)</f>
        <v>255</v>
      </c>
    </row>
    <row r="1202" spans="2:13" x14ac:dyDescent="0.2">
      <c r="B1202" s="3" t="s">
        <v>1624</v>
      </c>
      <c r="C1202" s="1" t="s">
        <v>3189</v>
      </c>
      <c r="D1202" s="1" t="s">
        <v>3190</v>
      </c>
      <c r="E1202" s="1" t="s">
        <v>6</v>
      </c>
      <c r="F1202" s="6">
        <v>9</v>
      </c>
      <c r="G1202" s="3">
        <v>2020</v>
      </c>
      <c r="H1202" s="3">
        <v>0</v>
      </c>
      <c r="I1202" s="9" t="s">
        <v>6975</v>
      </c>
      <c r="J1202" s="7">
        <f>COUNTIF('Purchases info'!$B$2:$B$3679,'Consumers info'!B1202)</f>
        <v>1</v>
      </c>
      <c r="K1202" s="7">
        <f t="shared" si="38"/>
        <v>1</v>
      </c>
      <c r="L1202" s="7">
        <f t="shared" si="37"/>
        <v>0</v>
      </c>
      <c r="M1202" s="7">
        <f>SUMIF('Purchases info'!$B$2:$B$3679,'Consumers info'!B1202,'Purchases info'!$G$2:$G$3679)</f>
        <v>313</v>
      </c>
    </row>
    <row r="1203" spans="2:13" x14ac:dyDescent="0.2">
      <c r="B1203" s="3" t="s">
        <v>1625</v>
      </c>
      <c r="C1203" s="1" t="s">
        <v>3189</v>
      </c>
      <c r="D1203" s="1" t="s">
        <v>3190</v>
      </c>
      <c r="E1203" s="1" t="s">
        <v>6</v>
      </c>
      <c r="F1203" s="6">
        <v>9</v>
      </c>
      <c r="G1203" s="3">
        <v>2020</v>
      </c>
      <c r="H1203" s="3">
        <v>1</v>
      </c>
      <c r="I1203" s="9" t="s">
        <v>6975</v>
      </c>
      <c r="J1203" s="7">
        <f>COUNTIF('Purchases info'!$B$2:$B$3679,'Consumers info'!B1203)</f>
        <v>1</v>
      </c>
      <c r="K1203" s="7">
        <f t="shared" si="38"/>
        <v>1</v>
      </c>
      <c r="L1203" s="7">
        <f t="shared" si="37"/>
        <v>0</v>
      </c>
      <c r="M1203" s="7">
        <f>SUMIF('Purchases info'!$B$2:$B$3679,'Consumers info'!B1203,'Purchases info'!$G$2:$G$3679)</f>
        <v>255</v>
      </c>
    </row>
    <row r="1204" spans="2:13" x14ac:dyDescent="0.2">
      <c r="B1204" s="3" t="s">
        <v>1626</v>
      </c>
      <c r="C1204" s="1" t="s">
        <v>3189</v>
      </c>
      <c r="D1204" s="1" t="s">
        <v>3190</v>
      </c>
      <c r="E1204" s="1" t="s">
        <v>6</v>
      </c>
      <c r="F1204" s="6">
        <v>9</v>
      </c>
      <c r="G1204" s="3">
        <v>2020</v>
      </c>
      <c r="H1204" s="3">
        <v>0</v>
      </c>
      <c r="I1204" s="9" t="s">
        <v>6975</v>
      </c>
      <c r="J1204" s="7">
        <f>COUNTIF('Purchases info'!$B$2:$B$3679,'Consumers info'!B1204)</f>
        <v>1</v>
      </c>
      <c r="K1204" s="7">
        <f t="shared" si="38"/>
        <v>1</v>
      </c>
      <c r="L1204" s="7">
        <f t="shared" si="37"/>
        <v>0</v>
      </c>
      <c r="M1204" s="7">
        <f>SUMIF('Purchases info'!$B$2:$B$3679,'Consumers info'!B1204,'Purchases info'!$G$2:$G$3679)</f>
        <v>278</v>
      </c>
    </row>
    <row r="1205" spans="2:13" x14ac:dyDescent="0.2">
      <c r="B1205" s="3" t="s">
        <v>1627</v>
      </c>
      <c r="C1205" s="1" t="s">
        <v>3189</v>
      </c>
      <c r="D1205" s="1" t="s">
        <v>3190</v>
      </c>
      <c r="E1205" s="1" t="s">
        <v>3202</v>
      </c>
      <c r="F1205" s="6">
        <v>9</v>
      </c>
      <c r="G1205" s="3">
        <v>2020</v>
      </c>
      <c r="H1205" s="3">
        <v>0</v>
      </c>
      <c r="I1205" s="9" t="s">
        <v>6975</v>
      </c>
      <c r="J1205" s="7">
        <f>COUNTIF('Purchases info'!$B$2:$B$3679,'Consumers info'!B1205)</f>
        <v>1</v>
      </c>
      <c r="K1205" s="7">
        <f t="shared" si="38"/>
        <v>1</v>
      </c>
      <c r="L1205" s="7">
        <f t="shared" si="37"/>
        <v>0</v>
      </c>
      <c r="M1205" s="7">
        <f>SUMIF('Purchases info'!$B$2:$B$3679,'Consumers info'!B1205,'Purchases info'!$G$2:$G$3679)</f>
        <v>345</v>
      </c>
    </row>
    <row r="1206" spans="2:13" x14ac:dyDescent="0.2">
      <c r="B1206" s="3" t="s">
        <v>1628</v>
      </c>
      <c r="C1206" s="1" t="s">
        <v>3189</v>
      </c>
      <c r="D1206" s="1" t="s">
        <v>3190</v>
      </c>
      <c r="E1206" s="1" t="s">
        <v>3201</v>
      </c>
      <c r="F1206" s="6">
        <v>9</v>
      </c>
      <c r="G1206" s="3">
        <v>2020</v>
      </c>
      <c r="H1206" s="3">
        <v>1</v>
      </c>
      <c r="I1206" s="9" t="s">
        <v>6975</v>
      </c>
      <c r="J1206" s="7">
        <f>COUNTIF('Purchases info'!$B$2:$B$3679,'Consumers info'!B1206)</f>
        <v>1</v>
      </c>
      <c r="K1206" s="7">
        <f t="shared" si="38"/>
        <v>1</v>
      </c>
      <c r="L1206" s="7">
        <f t="shared" si="37"/>
        <v>0</v>
      </c>
      <c r="M1206" s="7">
        <f>SUMIF('Purchases info'!$B$2:$B$3679,'Consumers info'!B1206,'Purchases info'!$G$2:$G$3679)</f>
        <v>168</v>
      </c>
    </row>
    <row r="1207" spans="2:13" x14ac:dyDescent="0.2">
      <c r="B1207" s="3" t="s">
        <v>1629</v>
      </c>
      <c r="C1207" s="1" t="s">
        <v>3189</v>
      </c>
      <c r="D1207" s="1" t="s">
        <v>3190</v>
      </c>
      <c r="E1207" s="1" t="s">
        <v>6</v>
      </c>
      <c r="F1207" s="6">
        <v>9</v>
      </c>
      <c r="G1207" s="3">
        <v>2020</v>
      </c>
      <c r="H1207" s="3">
        <v>0</v>
      </c>
      <c r="I1207" s="9" t="s">
        <v>6975</v>
      </c>
      <c r="J1207" s="7">
        <f>COUNTIF('Purchases info'!$B$2:$B$3679,'Consumers info'!B1207)</f>
        <v>1</v>
      </c>
      <c r="K1207" s="7">
        <f t="shared" si="38"/>
        <v>1</v>
      </c>
      <c r="L1207" s="7">
        <f t="shared" si="37"/>
        <v>0</v>
      </c>
      <c r="M1207" s="7">
        <f>SUMIF('Purchases info'!$B$2:$B$3679,'Consumers info'!B1207,'Purchases info'!$G$2:$G$3679)</f>
        <v>240</v>
      </c>
    </row>
    <row r="1208" spans="2:13" x14ac:dyDescent="0.2">
      <c r="B1208" s="3" t="s">
        <v>1630</v>
      </c>
      <c r="C1208" s="1" t="s">
        <v>3189</v>
      </c>
      <c r="D1208" s="1" t="s">
        <v>3190</v>
      </c>
      <c r="E1208" s="1" t="s">
        <v>6</v>
      </c>
      <c r="F1208" s="6">
        <v>9</v>
      </c>
      <c r="G1208" s="3">
        <v>2020</v>
      </c>
      <c r="H1208" s="3">
        <v>0</v>
      </c>
      <c r="I1208" s="9" t="s">
        <v>6975</v>
      </c>
      <c r="J1208" s="7">
        <f>COUNTIF('Purchases info'!$B$2:$B$3679,'Consumers info'!B1208)</f>
        <v>1</v>
      </c>
      <c r="K1208" s="7">
        <f t="shared" si="38"/>
        <v>1</v>
      </c>
      <c r="L1208" s="7">
        <f t="shared" si="37"/>
        <v>0</v>
      </c>
      <c r="M1208" s="7">
        <f>SUMIF('Purchases info'!$B$2:$B$3679,'Consumers info'!B1208,'Purchases info'!$G$2:$G$3679)</f>
        <v>210</v>
      </c>
    </row>
    <row r="1209" spans="2:13" x14ac:dyDescent="0.2">
      <c r="B1209" s="3" t="s">
        <v>1631</v>
      </c>
      <c r="C1209" s="1" t="s">
        <v>3189</v>
      </c>
      <c r="D1209" s="1" t="s">
        <v>3190</v>
      </c>
      <c r="E1209" s="1" t="s">
        <v>3201</v>
      </c>
      <c r="F1209" s="6">
        <v>9</v>
      </c>
      <c r="G1209" s="3">
        <v>2020</v>
      </c>
      <c r="H1209" s="3">
        <v>0</v>
      </c>
      <c r="I1209" s="9" t="s">
        <v>6975</v>
      </c>
      <c r="J1209" s="7">
        <f>COUNTIF('Purchases info'!$B$2:$B$3679,'Consumers info'!B1209)</f>
        <v>1</v>
      </c>
      <c r="K1209" s="7">
        <f t="shared" si="38"/>
        <v>1</v>
      </c>
      <c r="L1209" s="7">
        <f t="shared" si="37"/>
        <v>0</v>
      </c>
      <c r="M1209" s="7">
        <f>SUMIF('Purchases info'!$B$2:$B$3679,'Consumers info'!B1209,'Purchases info'!$G$2:$G$3679)</f>
        <v>240</v>
      </c>
    </row>
    <row r="1210" spans="2:13" x14ac:dyDescent="0.2">
      <c r="B1210" s="3" t="s">
        <v>1632</v>
      </c>
      <c r="C1210" s="1" t="s">
        <v>3189</v>
      </c>
      <c r="D1210" s="1" t="s">
        <v>3190</v>
      </c>
      <c r="E1210" s="1" t="s">
        <v>6</v>
      </c>
      <c r="F1210" s="6">
        <v>9</v>
      </c>
      <c r="G1210" s="3">
        <v>2020</v>
      </c>
      <c r="H1210" s="3">
        <v>0</v>
      </c>
      <c r="I1210" s="9" t="s">
        <v>6975</v>
      </c>
      <c r="J1210" s="7">
        <f>COUNTIF('Purchases info'!$B$2:$B$3679,'Consumers info'!B1210)</f>
        <v>1</v>
      </c>
      <c r="K1210" s="7">
        <f t="shared" si="38"/>
        <v>1</v>
      </c>
      <c r="L1210" s="7">
        <f t="shared" si="37"/>
        <v>0</v>
      </c>
      <c r="M1210" s="7">
        <f>SUMIF('Purchases info'!$B$2:$B$3679,'Consumers info'!B1210,'Purchases info'!$G$2:$G$3679)</f>
        <v>205</v>
      </c>
    </row>
    <row r="1211" spans="2:13" x14ac:dyDescent="0.2">
      <c r="B1211" s="3" t="s">
        <v>1633</v>
      </c>
      <c r="C1211" s="1" t="s">
        <v>3189</v>
      </c>
      <c r="D1211" s="1" t="s">
        <v>3190</v>
      </c>
      <c r="E1211" s="1" t="s">
        <v>6</v>
      </c>
      <c r="F1211" s="6">
        <v>9</v>
      </c>
      <c r="G1211" s="3">
        <v>2020</v>
      </c>
      <c r="H1211" s="3">
        <v>1</v>
      </c>
      <c r="I1211" s="9" t="s">
        <v>6975</v>
      </c>
      <c r="J1211" s="7">
        <f>COUNTIF('Purchases info'!$B$2:$B$3679,'Consumers info'!B1211)</f>
        <v>1</v>
      </c>
      <c r="K1211" s="7">
        <f t="shared" si="38"/>
        <v>1</v>
      </c>
      <c r="L1211" s="7">
        <f t="shared" si="37"/>
        <v>0</v>
      </c>
      <c r="M1211" s="7">
        <f>SUMIF('Purchases info'!$B$2:$B$3679,'Consumers info'!B1211,'Purchases info'!$G$2:$G$3679)</f>
        <v>255</v>
      </c>
    </row>
    <row r="1212" spans="2:13" x14ac:dyDescent="0.2">
      <c r="B1212" s="3" t="s">
        <v>1634</v>
      </c>
      <c r="C1212" s="1" t="s">
        <v>3189</v>
      </c>
      <c r="D1212" s="1" t="s">
        <v>3190</v>
      </c>
      <c r="E1212" s="1" t="s">
        <v>3203</v>
      </c>
      <c r="F1212" s="6">
        <v>9</v>
      </c>
      <c r="G1212" s="3">
        <v>2020</v>
      </c>
      <c r="H1212" s="3">
        <v>0</v>
      </c>
      <c r="I1212" s="9" t="s">
        <v>6975</v>
      </c>
      <c r="J1212" s="7">
        <f>COUNTIF('Purchases info'!$B$2:$B$3679,'Consumers info'!B1212)</f>
        <v>1</v>
      </c>
      <c r="K1212" s="7">
        <f t="shared" si="38"/>
        <v>1</v>
      </c>
      <c r="L1212" s="7">
        <f t="shared" si="37"/>
        <v>0</v>
      </c>
      <c r="M1212" s="7">
        <f>SUMIF('Purchases info'!$B$2:$B$3679,'Consumers info'!B1212,'Purchases info'!$G$2:$G$3679)</f>
        <v>228</v>
      </c>
    </row>
    <row r="1213" spans="2:13" x14ac:dyDescent="0.2">
      <c r="B1213" s="3" t="s">
        <v>1635</v>
      </c>
      <c r="C1213" s="1" t="s">
        <v>3189</v>
      </c>
      <c r="D1213" s="1" t="s">
        <v>3190</v>
      </c>
      <c r="E1213" s="1" t="s">
        <v>3201</v>
      </c>
      <c r="F1213" s="6">
        <v>9</v>
      </c>
      <c r="G1213" s="3">
        <v>2020</v>
      </c>
      <c r="H1213" s="3">
        <v>1</v>
      </c>
      <c r="I1213" s="9" t="s">
        <v>6975</v>
      </c>
      <c r="J1213" s="7">
        <f>COUNTIF('Purchases info'!$B$2:$B$3679,'Consumers info'!B1213)</f>
        <v>1</v>
      </c>
      <c r="K1213" s="7">
        <f t="shared" si="38"/>
        <v>1</v>
      </c>
      <c r="L1213" s="7">
        <f t="shared" si="37"/>
        <v>0</v>
      </c>
      <c r="M1213" s="7">
        <f>SUMIF('Purchases info'!$B$2:$B$3679,'Consumers info'!B1213,'Purchases info'!$G$2:$G$3679)</f>
        <v>345</v>
      </c>
    </row>
    <row r="1214" spans="2:13" x14ac:dyDescent="0.2">
      <c r="B1214" s="3" t="s">
        <v>1636</v>
      </c>
      <c r="C1214" s="1" t="s">
        <v>3189</v>
      </c>
      <c r="D1214" s="1" t="s">
        <v>3190</v>
      </c>
      <c r="E1214" s="1" t="s">
        <v>3201</v>
      </c>
      <c r="F1214" s="6">
        <v>9</v>
      </c>
      <c r="G1214" s="3">
        <v>2020</v>
      </c>
      <c r="H1214" s="3">
        <v>0</v>
      </c>
      <c r="I1214" s="9" t="s">
        <v>6975</v>
      </c>
      <c r="J1214" s="7">
        <f>COUNTIF('Purchases info'!$B$2:$B$3679,'Consumers info'!B1214)</f>
        <v>1</v>
      </c>
      <c r="K1214" s="7">
        <f t="shared" si="38"/>
        <v>1</v>
      </c>
      <c r="L1214" s="7">
        <f t="shared" si="37"/>
        <v>0</v>
      </c>
      <c r="M1214" s="7">
        <f>SUMIF('Purchases info'!$B$2:$B$3679,'Consumers info'!B1214,'Purchases info'!$G$2:$G$3679)</f>
        <v>172</v>
      </c>
    </row>
    <row r="1215" spans="2:13" x14ac:dyDescent="0.2">
      <c r="B1215" s="3" t="s">
        <v>1637</v>
      </c>
      <c r="C1215" s="1" t="s">
        <v>3189</v>
      </c>
      <c r="D1215" s="1" t="s">
        <v>3190</v>
      </c>
      <c r="E1215" s="1" t="s">
        <v>3202</v>
      </c>
      <c r="F1215" s="6">
        <v>9</v>
      </c>
      <c r="G1215" s="3">
        <v>2020</v>
      </c>
      <c r="H1215" s="3">
        <v>1</v>
      </c>
      <c r="I1215" s="9" t="s">
        <v>6975</v>
      </c>
      <c r="J1215" s="7">
        <f>COUNTIF('Purchases info'!$B$2:$B$3679,'Consumers info'!B1215)</f>
        <v>1</v>
      </c>
      <c r="K1215" s="7">
        <f t="shared" si="38"/>
        <v>1</v>
      </c>
      <c r="L1215" s="7">
        <f t="shared" si="37"/>
        <v>0</v>
      </c>
      <c r="M1215" s="7">
        <f>SUMIF('Purchases info'!$B$2:$B$3679,'Consumers info'!B1215,'Purchases info'!$G$2:$G$3679)</f>
        <v>168</v>
      </c>
    </row>
    <row r="1216" spans="2:13" x14ac:dyDescent="0.2">
      <c r="B1216" s="3" t="s">
        <v>1638</v>
      </c>
      <c r="C1216" s="1" t="s">
        <v>3189</v>
      </c>
      <c r="D1216" s="1" t="s">
        <v>3190</v>
      </c>
      <c r="E1216" s="1" t="s">
        <v>3203</v>
      </c>
      <c r="F1216" s="6">
        <v>9</v>
      </c>
      <c r="G1216" s="3">
        <v>2020</v>
      </c>
      <c r="H1216" s="3">
        <v>0</v>
      </c>
      <c r="I1216" s="9" t="s">
        <v>6975</v>
      </c>
      <c r="J1216" s="7">
        <f>COUNTIF('Purchases info'!$B$2:$B$3679,'Consumers info'!B1216)</f>
        <v>1</v>
      </c>
      <c r="K1216" s="7">
        <f t="shared" si="38"/>
        <v>1</v>
      </c>
      <c r="L1216" s="7">
        <f t="shared" si="37"/>
        <v>0</v>
      </c>
      <c r="M1216" s="7">
        <f>SUMIF('Purchases info'!$B$2:$B$3679,'Consumers info'!B1216,'Purchases info'!$G$2:$G$3679)</f>
        <v>205</v>
      </c>
    </row>
    <row r="1217" spans="2:13" x14ac:dyDescent="0.2">
      <c r="B1217" s="3" t="s">
        <v>1639</v>
      </c>
      <c r="C1217" s="1" t="s">
        <v>3189</v>
      </c>
      <c r="D1217" s="1" t="s">
        <v>3190</v>
      </c>
      <c r="E1217" s="1" t="s">
        <v>3203</v>
      </c>
      <c r="F1217" s="6">
        <v>9</v>
      </c>
      <c r="G1217" s="3">
        <v>2020</v>
      </c>
      <c r="H1217" s="3">
        <v>1</v>
      </c>
      <c r="I1217" s="9" t="s">
        <v>6975</v>
      </c>
      <c r="J1217" s="7">
        <f>COUNTIF('Purchases info'!$B$2:$B$3679,'Consumers info'!B1217)</f>
        <v>1</v>
      </c>
      <c r="K1217" s="7">
        <f t="shared" si="38"/>
        <v>1</v>
      </c>
      <c r="L1217" s="7">
        <f t="shared" si="37"/>
        <v>0</v>
      </c>
      <c r="M1217" s="7">
        <f>SUMIF('Purchases info'!$B$2:$B$3679,'Consumers info'!B1217,'Purchases info'!$G$2:$G$3679)</f>
        <v>192</v>
      </c>
    </row>
    <row r="1218" spans="2:13" x14ac:dyDescent="0.2">
      <c r="B1218" s="3" t="s">
        <v>1640</v>
      </c>
      <c r="C1218" s="1" t="s">
        <v>3189</v>
      </c>
      <c r="D1218" s="1" t="s">
        <v>3190</v>
      </c>
      <c r="E1218" s="1" t="s">
        <v>6</v>
      </c>
      <c r="F1218" s="6">
        <v>9</v>
      </c>
      <c r="G1218" s="3">
        <v>2020</v>
      </c>
      <c r="H1218" s="3">
        <v>0</v>
      </c>
      <c r="I1218" s="9" t="s">
        <v>6975</v>
      </c>
      <c r="J1218" s="7">
        <f>COUNTIF('Purchases info'!$B$2:$B$3679,'Consumers info'!B1218)</f>
        <v>1</v>
      </c>
      <c r="K1218" s="7">
        <f t="shared" si="38"/>
        <v>1</v>
      </c>
      <c r="L1218" s="7">
        <f t="shared" si="37"/>
        <v>0</v>
      </c>
      <c r="M1218" s="7">
        <f>SUMIF('Purchases info'!$B$2:$B$3679,'Consumers info'!B1218,'Purchases info'!$G$2:$G$3679)</f>
        <v>220</v>
      </c>
    </row>
    <row r="1219" spans="2:13" x14ac:dyDescent="0.2">
      <c r="B1219" s="3" t="s">
        <v>1641</v>
      </c>
      <c r="C1219" s="1" t="s">
        <v>3189</v>
      </c>
      <c r="D1219" s="1" t="s">
        <v>3190</v>
      </c>
      <c r="E1219" s="1" t="s">
        <v>3203</v>
      </c>
      <c r="F1219" s="6">
        <v>9</v>
      </c>
      <c r="G1219" s="3">
        <v>2020</v>
      </c>
      <c r="H1219" s="3">
        <v>0</v>
      </c>
      <c r="I1219" s="9" t="s">
        <v>6975</v>
      </c>
      <c r="J1219" s="7">
        <f>COUNTIF('Purchases info'!$B$2:$B$3679,'Consumers info'!B1219)</f>
        <v>1</v>
      </c>
      <c r="K1219" s="7">
        <f t="shared" si="38"/>
        <v>1</v>
      </c>
      <c r="L1219" s="7">
        <f t="shared" ref="L1219:L1282" si="39">IF(J1219&gt;1,IF(I1219="Active",1,0),0)</f>
        <v>0</v>
      </c>
      <c r="M1219" s="7">
        <f>SUMIF('Purchases info'!$B$2:$B$3679,'Consumers info'!B1219,'Purchases info'!$G$2:$G$3679)</f>
        <v>205</v>
      </c>
    </row>
    <row r="1220" spans="2:13" x14ac:dyDescent="0.2">
      <c r="B1220" s="3" t="s">
        <v>1642</v>
      </c>
      <c r="C1220" s="1" t="s">
        <v>3189</v>
      </c>
      <c r="D1220" s="1" t="s">
        <v>3190</v>
      </c>
      <c r="E1220" s="1" t="s">
        <v>6</v>
      </c>
      <c r="F1220" s="6">
        <v>9</v>
      </c>
      <c r="G1220" s="3">
        <v>2020</v>
      </c>
      <c r="H1220" s="3">
        <v>0</v>
      </c>
      <c r="I1220" s="9" t="s">
        <v>6975</v>
      </c>
      <c r="J1220" s="7">
        <f>COUNTIF('Purchases info'!$B$2:$B$3679,'Consumers info'!B1220)</f>
        <v>1</v>
      </c>
      <c r="K1220" s="7">
        <f t="shared" si="38"/>
        <v>1</v>
      </c>
      <c r="L1220" s="7">
        <f t="shared" si="39"/>
        <v>0</v>
      </c>
      <c r="M1220" s="7">
        <f>SUMIF('Purchases info'!$B$2:$B$3679,'Consumers info'!B1220,'Purchases info'!$G$2:$G$3679)</f>
        <v>205</v>
      </c>
    </row>
    <row r="1221" spans="2:13" x14ac:dyDescent="0.2">
      <c r="B1221" s="3" t="s">
        <v>1643</v>
      </c>
      <c r="C1221" s="1" t="s">
        <v>3189</v>
      </c>
      <c r="D1221" s="1" t="s">
        <v>3190</v>
      </c>
      <c r="E1221" s="1" t="s">
        <v>6</v>
      </c>
      <c r="F1221" s="6">
        <v>9</v>
      </c>
      <c r="G1221" s="3">
        <v>2020</v>
      </c>
      <c r="H1221" s="3">
        <v>1</v>
      </c>
      <c r="I1221" s="9" t="s">
        <v>6975</v>
      </c>
      <c r="J1221" s="7">
        <f>COUNTIF('Purchases info'!$B$2:$B$3679,'Consumers info'!B1221)</f>
        <v>1</v>
      </c>
      <c r="K1221" s="7">
        <f t="shared" si="38"/>
        <v>1</v>
      </c>
      <c r="L1221" s="7">
        <f t="shared" si="39"/>
        <v>0</v>
      </c>
      <c r="M1221" s="7">
        <f>SUMIF('Purchases info'!$B$2:$B$3679,'Consumers info'!B1221,'Purchases info'!$G$2:$G$3679)</f>
        <v>345</v>
      </c>
    </row>
    <row r="1222" spans="2:13" x14ac:dyDescent="0.2">
      <c r="B1222" s="3" t="s">
        <v>1644</v>
      </c>
      <c r="C1222" s="1" t="s">
        <v>3189</v>
      </c>
      <c r="D1222" s="1" t="s">
        <v>3190</v>
      </c>
      <c r="E1222" s="1" t="s">
        <v>3201</v>
      </c>
      <c r="F1222" s="6">
        <v>9</v>
      </c>
      <c r="G1222" s="3">
        <v>2020</v>
      </c>
      <c r="H1222" s="3">
        <v>0</v>
      </c>
      <c r="I1222" s="9" t="s">
        <v>6975</v>
      </c>
      <c r="J1222" s="7">
        <f>COUNTIF('Purchases info'!$B$2:$B$3679,'Consumers info'!B1222)</f>
        <v>1</v>
      </c>
      <c r="K1222" s="7">
        <f t="shared" si="38"/>
        <v>1</v>
      </c>
      <c r="L1222" s="7">
        <f t="shared" si="39"/>
        <v>0</v>
      </c>
      <c r="M1222" s="7">
        <f>SUMIF('Purchases info'!$B$2:$B$3679,'Consumers info'!B1222,'Purchases info'!$G$2:$G$3679)</f>
        <v>172</v>
      </c>
    </row>
    <row r="1223" spans="2:13" x14ac:dyDescent="0.2">
      <c r="B1223" s="3" t="s">
        <v>1645</v>
      </c>
      <c r="C1223" s="1" t="s">
        <v>3189</v>
      </c>
      <c r="D1223" s="1" t="s">
        <v>3190</v>
      </c>
      <c r="E1223" s="1" t="s">
        <v>6</v>
      </c>
      <c r="F1223" s="6">
        <v>9</v>
      </c>
      <c r="G1223" s="3">
        <v>2020</v>
      </c>
      <c r="H1223" s="3">
        <v>0</v>
      </c>
      <c r="I1223" s="9" t="s">
        <v>6975</v>
      </c>
      <c r="J1223" s="7">
        <f>COUNTIF('Purchases info'!$B$2:$B$3679,'Consumers info'!B1223)</f>
        <v>1</v>
      </c>
      <c r="K1223" s="7">
        <f t="shared" si="38"/>
        <v>1</v>
      </c>
      <c r="L1223" s="7">
        <f t="shared" si="39"/>
        <v>0</v>
      </c>
      <c r="M1223" s="7">
        <f>SUMIF('Purchases info'!$B$2:$B$3679,'Consumers info'!B1223,'Purchases info'!$G$2:$G$3679)</f>
        <v>192</v>
      </c>
    </row>
    <row r="1224" spans="2:13" x14ac:dyDescent="0.2">
      <c r="B1224" s="3" t="s">
        <v>1646</v>
      </c>
      <c r="C1224" s="1" t="s">
        <v>3189</v>
      </c>
      <c r="D1224" s="1" t="s">
        <v>3190</v>
      </c>
      <c r="E1224" s="1" t="s">
        <v>3201</v>
      </c>
      <c r="F1224" s="6">
        <v>9</v>
      </c>
      <c r="G1224" s="3">
        <v>2020</v>
      </c>
      <c r="H1224" s="3">
        <v>1</v>
      </c>
      <c r="I1224" s="9" t="s">
        <v>6975</v>
      </c>
      <c r="J1224" s="7">
        <f>COUNTIF('Purchases info'!$B$2:$B$3679,'Consumers info'!B1224)</f>
        <v>1</v>
      </c>
      <c r="K1224" s="7">
        <f t="shared" si="38"/>
        <v>1</v>
      </c>
      <c r="L1224" s="7">
        <f t="shared" si="39"/>
        <v>0</v>
      </c>
      <c r="M1224" s="7">
        <f>SUMIF('Purchases info'!$B$2:$B$3679,'Consumers info'!B1224,'Purchases info'!$G$2:$G$3679)</f>
        <v>220</v>
      </c>
    </row>
    <row r="1225" spans="2:13" x14ac:dyDescent="0.2">
      <c r="B1225" s="3" t="s">
        <v>1647</v>
      </c>
      <c r="C1225" s="1" t="s">
        <v>3189</v>
      </c>
      <c r="D1225" s="1" t="s">
        <v>3190</v>
      </c>
      <c r="E1225" s="1" t="s">
        <v>6</v>
      </c>
      <c r="F1225" s="6">
        <v>9</v>
      </c>
      <c r="G1225" s="3">
        <v>2020</v>
      </c>
      <c r="H1225" s="3">
        <v>1</v>
      </c>
      <c r="I1225" s="9" t="s">
        <v>6975</v>
      </c>
      <c r="J1225" s="7">
        <f>COUNTIF('Purchases info'!$B$2:$B$3679,'Consumers info'!B1225)</f>
        <v>1</v>
      </c>
      <c r="K1225" s="7">
        <f t="shared" si="38"/>
        <v>1</v>
      </c>
      <c r="L1225" s="7">
        <f t="shared" si="39"/>
        <v>0</v>
      </c>
      <c r="M1225" s="7">
        <f>SUMIF('Purchases info'!$B$2:$B$3679,'Consumers info'!B1225,'Purchases info'!$G$2:$G$3679)</f>
        <v>255</v>
      </c>
    </row>
    <row r="1226" spans="2:13" x14ac:dyDescent="0.2">
      <c r="B1226" s="3" t="s">
        <v>1648</v>
      </c>
      <c r="C1226" s="1" t="s">
        <v>3189</v>
      </c>
      <c r="D1226" s="1" t="s">
        <v>3190</v>
      </c>
      <c r="E1226" s="1" t="s">
        <v>6</v>
      </c>
      <c r="F1226" s="6">
        <v>9</v>
      </c>
      <c r="G1226" s="3">
        <v>2020</v>
      </c>
      <c r="H1226" s="3">
        <v>0</v>
      </c>
      <c r="I1226" s="9" t="s">
        <v>6975</v>
      </c>
      <c r="J1226" s="7">
        <f>COUNTIF('Purchases info'!$B$2:$B$3679,'Consumers info'!B1226)</f>
        <v>1</v>
      </c>
      <c r="K1226" s="7">
        <f t="shared" si="38"/>
        <v>1</v>
      </c>
      <c r="L1226" s="7">
        <f t="shared" si="39"/>
        <v>0</v>
      </c>
      <c r="M1226" s="7">
        <f>SUMIF('Purchases info'!$B$2:$B$3679,'Consumers info'!B1226,'Purchases info'!$G$2:$G$3679)</f>
        <v>255</v>
      </c>
    </row>
    <row r="1227" spans="2:13" x14ac:dyDescent="0.2">
      <c r="B1227" s="3" t="s">
        <v>1649</v>
      </c>
      <c r="C1227" s="1" t="s">
        <v>3189</v>
      </c>
      <c r="D1227" s="1" t="s">
        <v>3190</v>
      </c>
      <c r="E1227" s="1" t="s">
        <v>3202</v>
      </c>
      <c r="F1227" s="6">
        <v>9</v>
      </c>
      <c r="G1227" s="3">
        <v>2020</v>
      </c>
      <c r="H1227" s="3">
        <v>0</v>
      </c>
      <c r="I1227" s="9" t="s">
        <v>6975</v>
      </c>
      <c r="J1227" s="7">
        <f>COUNTIF('Purchases info'!$B$2:$B$3679,'Consumers info'!B1227)</f>
        <v>1</v>
      </c>
      <c r="K1227" s="7">
        <f t="shared" si="38"/>
        <v>1</v>
      </c>
      <c r="L1227" s="7">
        <f t="shared" si="39"/>
        <v>0</v>
      </c>
      <c r="M1227" s="7">
        <f>SUMIF('Purchases info'!$B$2:$B$3679,'Consumers info'!B1227,'Purchases info'!$G$2:$G$3679)</f>
        <v>327</v>
      </c>
    </row>
    <row r="1228" spans="2:13" x14ac:dyDescent="0.2">
      <c r="B1228" s="3" t="s">
        <v>1650</v>
      </c>
      <c r="C1228" s="1" t="s">
        <v>3189</v>
      </c>
      <c r="D1228" s="1" t="s">
        <v>3190</v>
      </c>
      <c r="E1228" s="1" t="s">
        <v>6</v>
      </c>
      <c r="F1228" s="6">
        <v>9</v>
      </c>
      <c r="G1228" s="3">
        <v>2020</v>
      </c>
      <c r="H1228" s="3">
        <v>0</v>
      </c>
      <c r="I1228" s="9" t="s">
        <v>6975</v>
      </c>
      <c r="J1228" s="7">
        <f>COUNTIF('Purchases info'!$B$2:$B$3679,'Consumers info'!B1228)</f>
        <v>1</v>
      </c>
      <c r="K1228" s="7">
        <f t="shared" si="38"/>
        <v>1</v>
      </c>
      <c r="L1228" s="7">
        <f t="shared" si="39"/>
        <v>0</v>
      </c>
      <c r="M1228" s="7">
        <f>SUMIF('Purchases info'!$B$2:$B$3679,'Consumers info'!B1228,'Purchases info'!$G$2:$G$3679)</f>
        <v>1086</v>
      </c>
    </row>
    <row r="1229" spans="2:13" x14ac:dyDescent="0.2">
      <c r="B1229" s="3" t="s">
        <v>1651</v>
      </c>
      <c r="C1229" s="1" t="s">
        <v>3189</v>
      </c>
      <c r="D1229" s="1" t="s">
        <v>3190</v>
      </c>
      <c r="E1229" s="1" t="s">
        <v>6</v>
      </c>
      <c r="F1229" s="6">
        <v>9</v>
      </c>
      <c r="G1229" s="3">
        <v>2020</v>
      </c>
      <c r="H1229" s="3">
        <v>1</v>
      </c>
      <c r="I1229" s="9" t="s">
        <v>6975</v>
      </c>
      <c r="J1229" s="7">
        <f>COUNTIF('Purchases info'!$B$2:$B$3679,'Consumers info'!B1229)</f>
        <v>1</v>
      </c>
      <c r="K1229" s="7">
        <f t="shared" si="38"/>
        <v>1</v>
      </c>
      <c r="L1229" s="7">
        <f t="shared" si="39"/>
        <v>0</v>
      </c>
      <c r="M1229" s="7">
        <f>SUMIF('Purchases info'!$B$2:$B$3679,'Consumers info'!B1229,'Purchases info'!$G$2:$G$3679)</f>
        <v>990</v>
      </c>
    </row>
    <row r="1230" spans="2:13" x14ac:dyDescent="0.2">
      <c r="B1230" s="3" t="s">
        <v>1652</v>
      </c>
      <c r="C1230" s="1" t="s">
        <v>3189</v>
      </c>
      <c r="D1230" s="1" t="s">
        <v>3190</v>
      </c>
      <c r="E1230" s="1" t="s">
        <v>3201</v>
      </c>
      <c r="F1230" s="6">
        <v>9</v>
      </c>
      <c r="G1230" s="3">
        <v>2020</v>
      </c>
      <c r="H1230" s="3">
        <v>1</v>
      </c>
      <c r="I1230" s="9" t="s">
        <v>6975</v>
      </c>
      <c r="J1230" s="7">
        <f>COUNTIF('Purchases info'!$B$2:$B$3679,'Consumers info'!B1230)</f>
        <v>1</v>
      </c>
      <c r="K1230" s="7">
        <f t="shared" si="38"/>
        <v>1</v>
      </c>
      <c r="L1230" s="7">
        <f t="shared" si="39"/>
        <v>0</v>
      </c>
      <c r="M1230" s="7">
        <f>SUMIF('Purchases info'!$B$2:$B$3679,'Consumers info'!B1230,'Purchases info'!$G$2:$G$3679)</f>
        <v>383</v>
      </c>
    </row>
    <row r="1231" spans="2:13" x14ac:dyDescent="0.2">
      <c r="B1231" s="3" t="s">
        <v>1653</v>
      </c>
      <c r="C1231" s="1" t="s">
        <v>3189</v>
      </c>
      <c r="D1231" s="1" t="s">
        <v>3190</v>
      </c>
      <c r="E1231" s="1" t="s">
        <v>3202</v>
      </c>
      <c r="F1231" s="6">
        <v>9</v>
      </c>
      <c r="G1231" s="3">
        <v>2020</v>
      </c>
      <c r="H1231" s="3">
        <v>1</v>
      </c>
      <c r="I1231" s="9" t="s">
        <v>6975</v>
      </c>
      <c r="J1231" s="7">
        <f>COUNTIF('Purchases info'!$B$2:$B$3679,'Consumers info'!B1231)</f>
        <v>1</v>
      </c>
      <c r="K1231" s="7">
        <f t="shared" si="38"/>
        <v>1</v>
      </c>
      <c r="L1231" s="7">
        <f t="shared" si="39"/>
        <v>0</v>
      </c>
      <c r="M1231" s="7">
        <f>SUMIF('Purchases info'!$B$2:$B$3679,'Consumers info'!B1231,'Purchases info'!$G$2:$G$3679)</f>
        <v>168</v>
      </c>
    </row>
    <row r="1232" spans="2:13" x14ac:dyDescent="0.2">
      <c r="B1232" s="3" t="s">
        <v>1654</v>
      </c>
      <c r="C1232" s="1" t="s">
        <v>3189</v>
      </c>
      <c r="D1232" s="1" t="s">
        <v>3190</v>
      </c>
      <c r="E1232" s="1" t="s">
        <v>3202</v>
      </c>
      <c r="F1232" s="6">
        <v>9</v>
      </c>
      <c r="G1232" s="3">
        <v>2020</v>
      </c>
      <c r="H1232" s="3">
        <v>1</v>
      </c>
      <c r="I1232" s="9" t="s">
        <v>6975</v>
      </c>
      <c r="J1232" s="7">
        <f>COUNTIF('Purchases info'!$B$2:$B$3679,'Consumers info'!B1232)</f>
        <v>1</v>
      </c>
      <c r="K1232" s="7">
        <f t="shared" si="38"/>
        <v>1</v>
      </c>
      <c r="L1232" s="7">
        <f t="shared" si="39"/>
        <v>0</v>
      </c>
      <c r="M1232" s="7">
        <f>SUMIF('Purchases info'!$B$2:$B$3679,'Consumers info'!B1232,'Purchases info'!$G$2:$G$3679)</f>
        <v>220</v>
      </c>
    </row>
    <row r="1233" spans="2:13" x14ac:dyDescent="0.2">
      <c r="B1233" s="3" t="s">
        <v>1655</v>
      </c>
      <c r="C1233" s="1" t="s">
        <v>3189</v>
      </c>
      <c r="D1233" s="1" t="s">
        <v>3190</v>
      </c>
      <c r="E1233" s="1" t="s">
        <v>3203</v>
      </c>
      <c r="F1233" s="6">
        <v>9</v>
      </c>
      <c r="G1233" s="3">
        <v>2020</v>
      </c>
      <c r="H1233" s="3">
        <v>1</v>
      </c>
      <c r="I1233" s="9" t="s">
        <v>6975</v>
      </c>
      <c r="J1233" s="7">
        <f>COUNTIF('Purchases info'!$B$2:$B$3679,'Consumers info'!B1233)</f>
        <v>1</v>
      </c>
      <c r="K1233" s="7">
        <f t="shared" si="38"/>
        <v>1</v>
      </c>
      <c r="L1233" s="7">
        <f t="shared" si="39"/>
        <v>0</v>
      </c>
      <c r="M1233" s="7">
        <f>SUMIF('Purchases info'!$B$2:$B$3679,'Consumers info'!B1233,'Purchases info'!$G$2:$G$3679)</f>
        <v>192</v>
      </c>
    </row>
    <row r="1234" spans="2:13" x14ac:dyDescent="0.2">
      <c r="B1234" s="3" t="s">
        <v>1656</v>
      </c>
      <c r="C1234" s="1" t="s">
        <v>3189</v>
      </c>
      <c r="D1234" s="1" t="s">
        <v>3190</v>
      </c>
      <c r="E1234" s="1" t="s">
        <v>3203</v>
      </c>
      <c r="F1234" s="6">
        <v>9</v>
      </c>
      <c r="G1234" s="3">
        <v>2020</v>
      </c>
      <c r="H1234" s="3">
        <v>0</v>
      </c>
      <c r="I1234" s="9" t="s">
        <v>6975</v>
      </c>
      <c r="J1234" s="7">
        <f>COUNTIF('Purchases info'!$B$2:$B$3679,'Consumers info'!B1234)</f>
        <v>1</v>
      </c>
      <c r="K1234" s="7">
        <f t="shared" si="38"/>
        <v>1</v>
      </c>
      <c r="L1234" s="7">
        <f t="shared" si="39"/>
        <v>0</v>
      </c>
      <c r="M1234" s="7">
        <f>SUMIF('Purchases info'!$B$2:$B$3679,'Consumers info'!B1234,'Purchases info'!$G$2:$G$3679)</f>
        <v>255</v>
      </c>
    </row>
    <row r="1235" spans="2:13" x14ac:dyDescent="0.2">
      <c r="B1235" s="3" t="s">
        <v>1657</v>
      </c>
      <c r="C1235" s="1" t="s">
        <v>3189</v>
      </c>
      <c r="D1235" s="1" t="s">
        <v>3190</v>
      </c>
      <c r="E1235" s="1" t="s">
        <v>3200</v>
      </c>
      <c r="F1235" s="6">
        <v>9</v>
      </c>
      <c r="G1235" s="3">
        <v>2020</v>
      </c>
      <c r="H1235" s="3">
        <v>0</v>
      </c>
      <c r="I1235" s="9" t="s">
        <v>6975</v>
      </c>
      <c r="J1235" s="7">
        <f>COUNTIF('Purchases info'!$B$2:$B$3679,'Consumers info'!B1235)</f>
        <v>1</v>
      </c>
      <c r="K1235" s="7">
        <f t="shared" si="38"/>
        <v>1</v>
      </c>
      <c r="L1235" s="7">
        <f t="shared" si="39"/>
        <v>0</v>
      </c>
      <c r="M1235" s="7">
        <f>SUMIF('Purchases info'!$B$2:$B$3679,'Consumers info'!B1235,'Purchases info'!$G$2:$G$3679)</f>
        <v>327</v>
      </c>
    </row>
    <row r="1236" spans="2:13" x14ac:dyDescent="0.2">
      <c r="B1236" s="3" t="s">
        <v>1658</v>
      </c>
      <c r="C1236" s="1" t="s">
        <v>3189</v>
      </c>
      <c r="D1236" s="1" t="s">
        <v>3190</v>
      </c>
      <c r="E1236" s="1" t="s">
        <v>3202</v>
      </c>
      <c r="F1236" s="6">
        <v>9</v>
      </c>
      <c r="G1236" s="3">
        <v>2020</v>
      </c>
      <c r="H1236" s="3">
        <v>1</v>
      </c>
      <c r="I1236" s="9" t="s">
        <v>6975</v>
      </c>
      <c r="J1236" s="7">
        <f>COUNTIF('Purchases info'!$B$2:$B$3679,'Consumers info'!B1236)</f>
        <v>1</v>
      </c>
      <c r="K1236" s="7">
        <f t="shared" si="38"/>
        <v>1</v>
      </c>
      <c r="L1236" s="7">
        <f t="shared" si="39"/>
        <v>0</v>
      </c>
      <c r="M1236" s="7">
        <f>SUMIF('Purchases info'!$B$2:$B$3679,'Consumers info'!B1236,'Purchases info'!$G$2:$G$3679)</f>
        <v>805</v>
      </c>
    </row>
    <row r="1237" spans="2:13" x14ac:dyDescent="0.2">
      <c r="B1237" s="3" t="s">
        <v>1659</v>
      </c>
      <c r="C1237" s="1" t="s">
        <v>3189</v>
      </c>
      <c r="D1237" s="1" t="s">
        <v>3190</v>
      </c>
      <c r="E1237" s="1" t="s">
        <v>6</v>
      </c>
      <c r="F1237" s="6">
        <v>9</v>
      </c>
      <c r="G1237" s="3">
        <v>2020</v>
      </c>
      <c r="H1237" s="3">
        <v>0</v>
      </c>
      <c r="I1237" s="9" t="s">
        <v>6975</v>
      </c>
      <c r="J1237" s="7">
        <f>COUNTIF('Purchases info'!$B$2:$B$3679,'Consumers info'!B1237)</f>
        <v>1</v>
      </c>
      <c r="K1237" s="7">
        <f t="shared" si="38"/>
        <v>1</v>
      </c>
      <c r="L1237" s="7">
        <f t="shared" si="39"/>
        <v>0</v>
      </c>
      <c r="M1237" s="7">
        <f>SUMIF('Purchases info'!$B$2:$B$3679,'Consumers info'!B1237,'Purchases info'!$G$2:$G$3679)</f>
        <v>992</v>
      </c>
    </row>
    <row r="1238" spans="2:13" x14ac:dyDescent="0.2">
      <c r="B1238" s="3" t="s">
        <v>1660</v>
      </c>
      <c r="C1238" s="1" t="s">
        <v>3189</v>
      </c>
      <c r="D1238" s="1" t="s">
        <v>3190</v>
      </c>
      <c r="E1238" s="1" t="s">
        <v>6</v>
      </c>
      <c r="F1238" s="6">
        <v>9</v>
      </c>
      <c r="G1238" s="3">
        <v>2020</v>
      </c>
      <c r="H1238" s="3">
        <v>1</v>
      </c>
      <c r="I1238" s="9" t="s">
        <v>6975</v>
      </c>
      <c r="J1238" s="7">
        <f>COUNTIF('Purchases info'!$B$2:$B$3679,'Consumers info'!B1238)</f>
        <v>1</v>
      </c>
      <c r="K1238" s="7">
        <f t="shared" ref="K1238:K1301" si="40">IF(J1238=1,IF(I1238="Active",1,0),0)</f>
        <v>1</v>
      </c>
      <c r="L1238" s="7">
        <f t="shared" si="39"/>
        <v>0</v>
      </c>
      <c r="M1238" s="7">
        <f>SUMIF('Purchases info'!$B$2:$B$3679,'Consumers info'!B1238,'Purchases info'!$G$2:$G$3679)</f>
        <v>383</v>
      </c>
    </row>
    <row r="1239" spans="2:13" x14ac:dyDescent="0.2">
      <c r="B1239" s="3" t="s">
        <v>1661</v>
      </c>
      <c r="C1239" s="1" t="s">
        <v>3189</v>
      </c>
      <c r="D1239" s="1" t="s">
        <v>3190</v>
      </c>
      <c r="E1239" s="1" t="s">
        <v>3203</v>
      </c>
      <c r="F1239" s="6">
        <v>9</v>
      </c>
      <c r="G1239" s="3">
        <v>2020</v>
      </c>
      <c r="H1239" s="3">
        <v>0</v>
      </c>
      <c r="I1239" s="9" t="s">
        <v>6975</v>
      </c>
      <c r="J1239" s="7">
        <f>COUNTIF('Purchases info'!$B$2:$B$3679,'Consumers info'!B1239)</f>
        <v>1</v>
      </c>
      <c r="K1239" s="7">
        <f t="shared" si="40"/>
        <v>1</v>
      </c>
      <c r="L1239" s="7">
        <f t="shared" si="39"/>
        <v>0</v>
      </c>
      <c r="M1239" s="7">
        <f>SUMIF('Purchases info'!$B$2:$B$3679,'Consumers info'!B1239,'Purchases info'!$G$2:$G$3679)</f>
        <v>144</v>
      </c>
    </row>
    <row r="1240" spans="2:13" x14ac:dyDescent="0.2">
      <c r="B1240" s="3" t="s">
        <v>1662</v>
      </c>
      <c r="C1240" s="1" t="s">
        <v>3189</v>
      </c>
      <c r="D1240" s="1" t="s">
        <v>3190</v>
      </c>
      <c r="E1240" s="1" t="s">
        <v>3203</v>
      </c>
      <c r="F1240" s="6">
        <v>9</v>
      </c>
      <c r="G1240" s="3">
        <v>2020</v>
      </c>
      <c r="H1240" s="3">
        <v>0</v>
      </c>
      <c r="I1240" s="9" t="s">
        <v>6975</v>
      </c>
      <c r="J1240" s="7">
        <f>COUNTIF('Purchases info'!$B$2:$B$3679,'Consumers info'!B1240)</f>
        <v>1</v>
      </c>
      <c r="K1240" s="7">
        <f t="shared" si="40"/>
        <v>1</v>
      </c>
      <c r="L1240" s="7">
        <f t="shared" si="39"/>
        <v>0</v>
      </c>
      <c r="M1240" s="7">
        <f>SUMIF('Purchases info'!$B$2:$B$3679,'Consumers info'!B1240,'Purchases info'!$G$2:$G$3679)</f>
        <v>240</v>
      </c>
    </row>
    <row r="1241" spans="2:13" x14ac:dyDescent="0.2">
      <c r="B1241" s="3" t="s">
        <v>1663</v>
      </c>
      <c r="C1241" s="1" t="s">
        <v>3189</v>
      </c>
      <c r="D1241" s="1" t="s">
        <v>3190</v>
      </c>
      <c r="E1241" s="1" t="s">
        <v>3201</v>
      </c>
      <c r="F1241" s="6">
        <v>9</v>
      </c>
      <c r="G1241" s="3">
        <v>2020</v>
      </c>
      <c r="H1241" s="3">
        <v>0</v>
      </c>
      <c r="I1241" s="9" t="s">
        <v>6975</v>
      </c>
      <c r="J1241" s="7">
        <f>COUNTIF('Purchases info'!$B$2:$B$3679,'Consumers info'!B1241)</f>
        <v>1</v>
      </c>
      <c r="K1241" s="7">
        <f t="shared" si="40"/>
        <v>1</v>
      </c>
      <c r="L1241" s="7">
        <f t="shared" si="39"/>
        <v>0</v>
      </c>
      <c r="M1241" s="7">
        <f>SUMIF('Purchases info'!$B$2:$B$3679,'Consumers info'!B1241,'Purchases info'!$G$2:$G$3679)</f>
        <v>313</v>
      </c>
    </row>
    <row r="1242" spans="2:13" x14ac:dyDescent="0.2">
      <c r="B1242" s="3" t="s">
        <v>1664</v>
      </c>
      <c r="C1242" s="1" t="s">
        <v>3189</v>
      </c>
      <c r="D1242" s="1" t="s">
        <v>3190</v>
      </c>
      <c r="E1242" s="1" t="s">
        <v>6</v>
      </c>
      <c r="F1242" s="6">
        <v>9</v>
      </c>
      <c r="G1242" s="3">
        <v>2020</v>
      </c>
      <c r="H1242" s="3">
        <v>0</v>
      </c>
      <c r="I1242" s="9" t="s">
        <v>6975</v>
      </c>
      <c r="J1242" s="7">
        <f>COUNTIF('Purchases info'!$B$2:$B$3679,'Consumers info'!B1242)</f>
        <v>1</v>
      </c>
      <c r="K1242" s="7">
        <f t="shared" si="40"/>
        <v>1</v>
      </c>
      <c r="L1242" s="7">
        <f t="shared" si="39"/>
        <v>0</v>
      </c>
      <c r="M1242" s="7">
        <f>SUMIF('Purchases info'!$B$2:$B$3679,'Consumers info'!B1242,'Purchases info'!$G$2:$G$3679)</f>
        <v>258</v>
      </c>
    </row>
    <row r="1243" spans="2:13" x14ac:dyDescent="0.2">
      <c r="B1243" s="3" t="s">
        <v>1665</v>
      </c>
      <c r="C1243" s="1" t="s">
        <v>3189</v>
      </c>
      <c r="D1243" s="1" t="s">
        <v>3190</v>
      </c>
      <c r="E1243" s="1" t="s">
        <v>6</v>
      </c>
      <c r="F1243" s="6">
        <v>9</v>
      </c>
      <c r="G1243" s="3">
        <v>2020</v>
      </c>
      <c r="H1243" s="3">
        <v>1</v>
      </c>
      <c r="I1243" s="9" t="s">
        <v>6975</v>
      </c>
      <c r="J1243" s="7">
        <f>COUNTIF('Purchases info'!$B$2:$B$3679,'Consumers info'!B1243)</f>
        <v>1</v>
      </c>
      <c r="K1243" s="7">
        <f t="shared" si="40"/>
        <v>1</v>
      </c>
      <c r="L1243" s="7">
        <f t="shared" si="39"/>
        <v>0</v>
      </c>
      <c r="M1243" s="7">
        <f>SUMIF('Purchases info'!$B$2:$B$3679,'Consumers info'!B1243,'Purchases info'!$G$2:$G$3679)</f>
        <v>1086</v>
      </c>
    </row>
    <row r="1244" spans="2:13" x14ac:dyDescent="0.2">
      <c r="B1244" s="3" t="s">
        <v>1666</v>
      </c>
      <c r="C1244" s="1" t="s">
        <v>3189</v>
      </c>
      <c r="D1244" s="1" t="s">
        <v>3190</v>
      </c>
      <c r="E1244" s="1" t="s">
        <v>3202</v>
      </c>
      <c r="F1244" s="6">
        <v>9</v>
      </c>
      <c r="G1244" s="3">
        <v>2020</v>
      </c>
      <c r="H1244" s="3">
        <v>1</v>
      </c>
      <c r="I1244" s="9" t="s">
        <v>6975</v>
      </c>
      <c r="J1244" s="7">
        <f>COUNTIF('Purchases info'!$B$2:$B$3679,'Consumers info'!B1244)</f>
        <v>1</v>
      </c>
      <c r="K1244" s="7">
        <f t="shared" si="40"/>
        <v>1</v>
      </c>
      <c r="L1244" s="7">
        <f t="shared" si="39"/>
        <v>0</v>
      </c>
      <c r="M1244" s="7">
        <f>SUMIF('Purchases info'!$B$2:$B$3679,'Consumers info'!B1244,'Purchases info'!$G$2:$G$3679)</f>
        <v>526</v>
      </c>
    </row>
    <row r="1245" spans="2:13" x14ac:dyDescent="0.2">
      <c r="B1245" s="3" t="s">
        <v>1667</v>
      </c>
      <c r="C1245" s="1" t="s">
        <v>3189</v>
      </c>
      <c r="D1245" s="1" t="s">
        <v>3190</v>
      </c>
      <c r="E1245" s="1" t="s">
        <v>6</v>
      </c>
      <c r="F1245" s="6">
        <v>9</v>
      </c>
      <c r="G1245" s="3">
        <v>2020</v>
      </c>
      <c r="H1245" s="3">
        <v>0</v>
      </c>
      <c r="I1245" s="9" t="s">
        <v>6975</v>
      </c>
      <c r="J1245" s="7">
        <f>COUNTIF('Purchases info'!$B$2:$B$3679,'Consumers info'!B1245)</f>
        <v>1</v>
      </c>
      <c r="K1245" s="7">
        <f t="shared" si="40"/>
        <v>1</v>
      </c>
      <c r="L1245" s="7">
        <f t="shared" si="39"/>
        <v>0</v>
      </c>
      <c r="M1245" s="7">
        <f>SUMIF('Purchases info'!$B$2:$B$3679,'Consumers info'!B1245,'Purchases info'!$G$2:$G$3679)</f>
        <v>1491</v>
      </c>
    </row>
    <row r="1246" spans="2:13" x14ac:dyDescent="0.2">
      <c r="B1246" s="3" t="s">
        <v>1668</v>
      </c>
      <c r="C1246" s="1" t="s">
        <v>3189</v>
      </c>
      <c r="D1246" s="1" t="s">
        <v>3190</v>
      </c>
      <c r="E1246" s="1" t="s">
        <v>3201</v>
      </c>
      <c r="F1246" s="6">
        <v>9</v>
      </c>
      <c r="G1246" s="3">
        <v>2020</v>
      </c>
      <c r="H1246" s="3">
        <v>0</v>
      </c>
      <c r="I1246" s="9" t="s">
        <v>6975</v>
      </c>
      <c r="J1246" s="7">
        <f>COUNTIF('Purchases info'!$B$2:$B$3679,'Consumers info'!B1246)</f>
        <v>1</v>
      </c>
      <c r="K1246" s="7">
        <f t="shared" si="40"/>
        <v>1</v>
      </c>
      <c r="L1246" s="7">
        <f t="shared" si="39"/>
        <v>0</v>
      </c>
      <c r="M1246" s="7">
        <f>SUMIF('Purchases info'!$B$2:$B$3679,'Consumers info'!B1246,'Purchases info'!$G$2:$G$3679)</f>
        <v>144</v>
      </c>
    </row>
    <row r="1247" spans="2:13" x14ac:dyDescent="0.2">
      <c r="B1247" s="3" t="s">
        <v>1669</v>
      </c>
      <c r="C1247" s="1" t="s">
        <v>3189</v>
      </c>
      <c r="D1247" s="1" t="s">
        <v>3190</v>
      </c>
      <c r="E1247" s="1" t="s">
        <v>3201</v>
      </c>
      <c r="F1247" s="6">
        <v>9</v>
      </c>
      <c r="G1247" s="3">
        <v>2020</v>
      </c>
      <c r="H1247" s="3">
        <v>0</v>
      </c>
      <c r="I1247" s="9" t="s">
        <v>6975</v>
      </c>
      <c r="J1247" s="7">
        <f>COUNTIF('Purchases info'!$B$2:$B$3679,'Consumers info'!B1247)</f>
        <v>1</v>
      </c>
      <c r="K1247" s="7">
        <f t="shared" si="40"/>
        <v>1</v>
      </c>
      <c r="L1247" s="7">
        <f t="shared" si="39"/>
        <v>0</v>
      </c>
      <c r="M1247" s="7">
        <f>SUMIF('Purchases info'!$B$2:$B$3679,'Consumers info'!B1247,'Purchases info'!$G$2:$G$3679)</f>
        <v>210</v>
      </c>
    </row>
    <row r="1248" spans="2:13" x14ac:dyDescent="0.2">
      <c r="B1248" s="3" t="s">
        <v>1670</v>
      </c>
      <c r="C1248" s="1" t="s">
        <v>3189</v>
      </c>
      <c r="D1248" s="1" t="s">
        <v>3190</v>
      </c>
      <c r="E1248" s="1" t="s">
        <v>3201</v>
      </c>
      <c r="F1248" s="6">
        <v>9</v>
      </c>
      <c r="G1248" s="3">
        <v>2020</v>
      </c>
      <c r="H1248" s="3">
        <v>1</v>
      </c>
      <c r="I1248" s="9" t="s">
        <v>6975</v>
      </c>
      <c r="J1248" s="7">
        <f>COUNTIF('Purchases info'!$B$2:$B$3679,'Consumers info'!B1248)</f>
        <v>1</v>
      </c>
      <c r="K1248" s="7">
        <f t="shared" si="40"/>
        <v>1</v>
      </c>
      <c r="L1248" s="7">
        <f t="shared" si="39"/>
        <v>0</v>
      </c>
      <c r="M1248" s="7">
        <f>SUMIF('Purchases info'!$B$2:$B$3679,'Consumers info'!B1248,'Purchases info'!$G$2:$G$3679)</f>
        <v>313</v>
      </c>
    </row>
    <row r="1249" spans="2:13" x14ac:dyDescent="0.2">
      <c r="B1249" s="3" t="s">
        <v>1671</v>
      </c>
      <c r="C1249" s="1" t="s">
        <v>3189</v>
      </c>
      <c r="D1249" s="1" t="s">
        <v>3190</v>
      </c>
      <c r="E1249" s="1" t="s">
        <v>6</v>
      </c>
      <c r="F1249" s="6">
        <v>9</v>
      </c>
      <c r="G1249" s="3">
        <v>2020</v>
      </c>
      <c r="H1249" s="3">
        <v>0</v>
      </c>
      <c r="I1249" s="9" t="s">
        <v>6975</v>
      </c>
      <c r="J1249" s="7">
        <f>COUNTIF('Purchases info'!$B$2:$B$3679,'Consumers info'!B1249)</f>
        <v>1</v>
      </c>
      <c r="K1249" s="7">
        <f t="shared" si="40"/>
        <v>1</v>
      </c>
      <c r="L1249" s="7">
        <f t="shared" si="39"/>
        <v>0</v>
      </c>
      <c r="M1249" s="7">
        <f>SUMIF('Purchases info'!$B$2:$B$3679,'Consumers info'!B1249,'Purchases info'!$G$2:$G$3679)</f>
        <v>255</v>
      </c>
    </row>
    <row r="1250" spans="2:13" x14ac:dyDescent="0.2">
      <c r="B1250" s="3" t="s">
        <v>1672</v>
      </c>
      <c r="C1250" s="1" t="s">
        <v>3189</v>
      </c>
      <c r="D1250" s="1" t="s">
        <v>3190</v>
      </c>
      <c r="E1250" s="1" t="s">
        <v>3202</v>
      </c>
      <c r="F1250" s="6">
        <v>9</v>
      </c>
      <c r="G1250" s="3">
        <v>2020</v>
      </c>
      <c r="H1250" s="3">
        <v>0</v>
      </c>
      <c r="I1250" s="9" t="s">
        <v>6975</v>
      </c>
      <c r="J1250" s="7">
        <f>COUNTIF('Purchases info'!$B$2:$B$3679,'Consumers info'!B1250)</f>
        <v>1</v>
      </c>
      <c r="K1250" s="7">
        <f t="shared" si="40"/>
        <v>1</v>
      </c>
      <c r="L1250" s="7">
        <f t="shared" si="39"/>
        <v>0</v>
      </c>
      <c r="M1250" s="7">
        <f>SUMIF('Purchases info'!$B$2:$B$3679,'Consumers info'!B1250,'Purchases info'!$G$2:$G$3679)</f>
        <v>992</v>
      </c>
    </row>
    <row r="1251" spans="2:13" x14ac:dyDescent="0.2">
      <c r="B1251" s="3" t="s">
        <v>1673</v>
      </c>
      <c r="C1251" s="1" t="s">
        <v>3189</v>
      </c>
      <c r="D1251" s="1" t="s">
        <v>3190</v>
      </c>
      <c r="E1251" s="1" t="s">
        <v>3203</v>
      </c>
      <c r="F1251" s="6">
        <v>9</v>
      </c>
      <c r="G1251" s="3">
        <v>2020</v>
      </c>
      <c r="H1251" s="3">
        <v>0</v>
      </c>
      <c r="I1251" s="9" t="s">
        <v>6975</v>
      </c>
      <c r="J1251" s="7">
        <f>COUNTIF('Purchases info'!$B$2:$B$3679,'Consumers info'!B1251)</f>
        <v>1</v>
      </c>
      <c r="K1251" s="7">
        <f t="shared" si="40"/>
        <v>1</v>
      </c>
      <c r="L1251" s="7">
        <f t="shared" si="39"/>
        <v>0</v>
      </c>
      <c r="M1251" s="7">
        <f>SUMIF('Purchases info'!$B$2:$B$3679,'Consumers info'!B1251,'Purchases info'!$G$2:$G$3679)</f>
        <v>172</v>
      </c>
    </row>
    <row r="1252" spans="2:13" x14ac:dyDescent="0.2">
      <c r="B1252" s="3" t="s">
        <v>1674</v>
      </c>
      <c r="C1252" s="1" t="s">
        <v>3189</v>
      </c>
      <c r="D1252" s="1" t="s">
        <v>3190</v>
      </c>
      <c r="E1252" s="1" t="s">
        <v>6</v>
      </c>
      <c r="F1252" s="6">
        <v>9</v>
      </c>
      <c r="G1252" s="3">
        <v>2020</v>
      </c>
      <c r="H1252" s="3">
        <v>0</v>
      </c>
      <c r="I1252" s="9" t="s">
        <v>6975</v>
      </c>
      <c r="J1252" s="7">
        <f>COUNTIF('Purchases info'!$B$2:$B$3679,'Consumers info'!B1252)</f>
        <v>1</v>
      </c>
      <c r="K1252" s="7">
        <f t="shared" si="40"/>
        <v>1</v>
      </c>
      <c r="L1252" s="7">
        <f t="shared" si="39"/>
        <v>0</v>
      </c>
      <c r="M1252" s="7">
        <f>SUMIF('Purchases info'!$B$2:$B$3679,'Consumers info'!B1252,'Purchases info'!$G$2:$G$3679)</f>
        <v>192</v>
      </c>
    </row>
    <row r="1253" spans="2:13" x14ac:dyDescent="0.2">
      <c r="B1253" s="3" t="s">
        <v>1675</v>
      </c>
      <c r="C1253" s="1" t="s">
        <v>3189</v>
      </c>
      <c r="D1253" s="1" t="s">
        <v>3190</v>
      </c>
      <c r="E1253" s="1" t="s">
        <v>3200</v>
      </c>
      <c r="F1253" s="6">
        <v>9</v>
      </c>
      <c r="G1253" s="3">
        <v>2020</v>
      </c>
      <c r="H1253" s="3">
        <v>0</v>
      </c>
      <c r="I1253" s="9" t="s">
        <v>6975</v>
      </c>
      <c r="J1253" s="7">
        <f>COUNTIF('Purchases info'!$B$2:$B$3679,'Consumers info'!B1253)</f>
        <v>1</v>
      </c>
      <c r="K1253" s="7">
        <f t="shared" si="40"/>
        <v>1</v>
      </c>
      <c r="L1253" s="7">
        <f t="shared" si="39"/>
        <v>0</v>
      </c>
      <c r="M1253" s="7">
        <f>SUMIF('Purchases info'!$B$2:$B$3679,'Consumers info'!B1253,'Purchases info'!$G$2:$G$3679)</f>
        <v>258</v>
      </c>
    </row>
    <row r="1254" spans="2:13" x14ac:dyDescent="0.2">
      <c r="B1254" s="3" t="s">
        <v>1676</v>
      </c>
      <c r="C1254" s="1" t="s">
        <v>3189</v>
      </c>
      <c r="D1254" s="1" t="s">
        <v>3190</v>
      </c>
      <c r="E1254" s="1" t="s">
        <v>6</v>
      </c>
      <c r="F1254" s="6">
        <v>9</v>
      </c>
      <c r="G1254" s="3">
        <v>2020</v>
      </c>
      <c r="H1254" s="3">
        <v>0</v>
      </c>
      <c r="I1254" s="9" t="s">
        <v>6975</v>
      </c>
      <c r="J1254" s="7">
        <f>COUNTIF('Purchases info'!$B$2:$B$3679,'Consumers info'!B1254)</f>
        <v>1</v>
      </c>
      <c r="K1254" s="7">
        <f t="shared" si="40"/>
        <v>1</v>
      </c>
      <c r="L1254" s="7">
        <f t="shared" si="39"/>
        <v>0</v>
      </c>
      <c r="M1254" s="7">
        <f>SUMIF('Purchases info'!$B$2:$B$3679,'Consumers info'!B1254,'Purchases info'!$G$2:$G$3679)</f>
        <v>327</v>
      </c>
    </row>
    <row r="1255" spans="2:13" x14ac:dyDescent="0.2">
      <c r="B1255" s="3" t="s">
        <v>1677</v>
      </c>
      <c r="C1255" s="1" t="s">
        <v>3189</v>
      </c>
      <c r="D1255" s="1" t="s">
        <v>3190</v>
      </c>
      <c r="E1255" s="1" t="s">
        <v>3203</v>
      </c>
      <c r="F1255" s="6">
        <v>9</v>
      </c>
      <c r="G1255" s="3">
        <v>2020</v>
      </c>
      <c r="H1255" s="3">
        <v>1</v>
      </c>
      <c r="I1255" s="9" t="s">
        <v>6975</v>
      </c>
      <c r="J1255" s="7">
        <f>COUNTIF('Purchases info'!$B$2:$B$3679,'Consumers info'!B1255)</f>
        <v>1</v>
      </c>
      <c r="K1255" s="7">
        <f t="shared" si="40"/>
        <v>1</v>
      </c>
      <c r="L1255" s="7">
        <f t="shared" si="39"/>
        <v>0</v>
      </c>
      <c r="M1255" s="7">
        <f>SUMIF('Purchases info'!$B$2:$B$3679,'Consumers info'!B1255,'Purchases info'!$G$2:$G$3679)</f>
        <v>327</v>
      </c>
    </row>
    <row r="1256" spans="2:13" x14ac:dyDescent="0.2">
      <c r="B1256" s="3" t="s">
        <v>1678</v>
      </c>
      <c r="C1256" s="1" t="s">
        <v>3189</v>
      </c>
      <c r="D1256" s="1" t="s">
        <v>3190</v>
      </c>
      <c r="E1256" s="1" t="s">
        <v>3203</v>
      </c>
      <c r="F1256" s="6">
        <v>9</v>
      </c>
      <c r="G1256" s="3">
        <v>2020</v>
      </c>
      <c r="H1256" s="3">
        <v>0</v>
      </c>
      <c r="I1256" s="9" t="s">
        <v>6975</v>
      </c>
      <c r="J1256" s="7">
        <f>COUNTIF('Purchases info'!$B$2:$B$3679,'Consumers info'!B1256)</f>
        <v>1</v>
      </c>
      <c r="K1256" s="7">
        <f t="shared" si="40"/>
        <v>1</v>
      </c>
      <c r="L1256" s="7">
        <f t="shared" si="39"/>
        <v>0</v>
      </c>
      <c r="M1256" s="7">
        <f>SUMIF('Purchases info'!$B$2:$B$3679,'Consumers info'!B1256,'Purchases info'!$G$2:$G$3679)</f>
        <v>992</v>
      </c>
    </row>
    <row r="1257" spans="2:13" x14ac:dyDescent="0.2">
      <c r="B1257" s="3" t="s">
        <v>1679</v>
      </c>
      <c r="C1257" s="1" t="s">
        <v>3189</v>
      </c>
      <c r="D1257" s="1" t="s">
        <v>3190</v>
      </c>
      <c r="E1257" s="1" t="s">
        <v>3201</v>
      </c>
      <c r="F1257" s="6">
        <v>9</v>
      </c>
      <c r="G1257" s="3">
        <v>2020</v>
      </c>
      <c r="H1257" s="3">
        <v>1</v>
      </c>
      <c r="I1257" s="9" t="s">
        <v>6975</v>
      </c>
      <c r="J1257" s="7">
        <f>COUNTIF('Purchases info'!$B$2:$B$3679,'Consumers info'!B1257)</f>
        <v>1</v>
      </c>
      <c r="K1257" s="7">
        <f t="shared" si="40"/>
        <v>1</v>
      </c>
      <c r="L1257" s="7">
        <f t="shared" si="39"/>
        <v>0</v>
      </c>
      <c r="M1257" s="7">
        <f>SUMIF('Purchases info'!$B$2:$B$3679,'Consumers info'!B1257,'Purchases info'!$G$2:$G$3679)</f>
        <v>951</v>
      </c>
    </row>
    <row r="1258" spans="2:13" x14ac:dyDescent="0.2">
      <c r="B1258" s="3" t="s">
        <v>1680</v>
      </c>
      <c r="C1258" s="1" t="s">
        <v>3189</v>
      </c>
      <c r="D1258" s="1" t="s">
        <v>3190</v>
      </c>
      <c r="E1258" s="1" t="s">
        <v>3201</v>
      </c>
      <c r="F1258" s="6">
        <v>9</v>
      </c>
      <c r="G1258" s="3">
        <v>2020</v>
      </c>
      <c r="H1258" s="3">
        <v>1</v>
      </c>
      <c r="I1258" s="9" t="s">
        <v>6975</v>
      </c>
      <c r="J1258" s="7">
        <f>COUNTIF('Purchases info'!$B$2:$B$3679,'Consumers info'!B1258)</f>
        <v>1</v>
      </c>
      <c r="K1258" s="7">
        <f t="shared" si="40"/>
        <v>1</v>
      </c>
      <c r="L1258" s="7">
        <f t="shared" si="39"/>
        <v>0</v>
      </c>
      <c r="M1258" s="7">
        <f>SUMIF('Purchases info'!$B$2:$B$3679,'Consumers info'!B1258,'Purchases info'!$G$2:$G$3679)</f>
        <v>948</v>
      </c>
    </row>
    <row r="1259" spans="2:13" x14ac:dyDescent="0.2">
      <c r="B1259" s="3" t="s">
        <v>1681</v>
      </c>
      <c r="C1259" s="1" t="s">
        <v>3189</v>
      </c>
      <c r="D1259" s="1" t="s">
        <v>3190</v>
      </c>
      <c r="E1259" s="1" t="s">
        <v>3202</v>
      </c>
      <c r="F1259" s="6">
        <v>9</v>
      </c>
      <c r="G1259" s="3">
        <v>2020</v>
      </c>
      <c r="H1259" s="3">
        <v>1</v>
      </c>
      <c r="I1259" s="9" t="s">
        <v>6975</v>
      </c>
      <c r="J1259" s="7">
        <f>COUNTIF('Purchases info'!$B$2:$B$3679,'Consumers info'!B1259)</f>
        <v>1</v>
      </c>
      <c r="K1259" s="7">
        <f t="shared" si="40"/>
        <v>1</v>
      </c>
      <c r="L1259" s="7">
        <f t="shared" si="39"/>
        <v>0</v>
      </c>
      <c r="M1259" s="7">
        <f>SUMIF('Purchases info'!$B$2:$B$3679,'Consumers info'!B1259,'Purchases info'!$G$2:$G$3679)</f>
        <v>144</v>
      </c>
    </row>
    <row r="1260" spans="2:13" x14ac:dyDescent="0.2">
      <c r="B1260" s="3" t="s">
        <v>1682</v>
      </c>
      <c r="C1260" s="1" t="s">
        <v>3189</v>
      </c>
      <c r="D1260" s="1" t="s">
        <v>3190</v>
      </c>
      <c r="E1260" s="1" t="s">
        <v>3203</v>
      </c>
      <c r="F1260" s="6">
        <v>9</v>
      </c>
      <c r="G1260" s="3">
        <v>2020</v>
      </c>
      <c r="H1260" s="3">
        <v>0</v>
      </c>
      <c r="I1260" s="9" t="s">
        <v>6975</v>
      </c>
      <c r="J1260" s="7">
        <f>COUNTIF('Purchases info'!$B$2:$B$3679,'Consumers info'!B1260)</f>
        <v>1</v>
      </c>
      <c r="K1260" s="7">
        <f t="shared" si="40"/>
        <v>1</v>
      </c>
      <c r="L1260" s="7">
        <f t="shared" si="39"/>
        <v>0</v>
      </c>
      <c r="M1260" s="7">
        <f>SUMIF('Purchases info'!$B$2:$B$3679,'Consumers info'!B1260,'Purchases info'!$G$2:$G$3679)</f>
        <v>205</v>
      </c>
    </row>
    <row r="1261" spans="2:13" x14ac:dyDescent="0.2">
      <c r="B1261" s="3" t="s">
        <v>1683</v>
      </c>
      <c r="C1261" s="1" t="s">
        <v>3189</v>
      </c>
      <c r="D1261" s="1" t="s">
        <v>3190</v>
      </c>
      <c r="E1261" s="1" t="s">
        <v>3201</v>
      </c>
      <c r="F1261" s="6">
        <v>9</v>
      </c>
      <c r="G1261" s="3">
        <v>2020</v>
      </c>
      <c r="H1261" s="3">
        <v>1</v>
      </c>
      <c r="I1261" s="9" t="s">
        <v>6975</v>
      </c>
      <c r="J1261" s="7">
        <f>COUNTIF('Purchases info'!$B$2:$B$3679,'Consumers info'!B1261)</f>
        <v>1</v>
      </c>
      <c r="K1261" s="7">
        <f t="shared" si="40"/>
        <v>1</v>
      </c>
      <c r="L1261" s="7">
        <f t="shared" si="39"/>
        <v>0</v>
      </c>
      <c r="M1261" s="7">
        <f>SUMIF('Purchases info'!$B$2:$B$3679,'Consumers info'!B1261,'Purchases info'!$G$2:$G$3679)</f>
        <v>258</v>
      </c>
    </row>
    <row r="1262" spans="2:13" x14ac:dyDescent="0.2">
      <c r="B1262" s="3" t="s">
        <v>1684</v>
      </c>
      <c r="C1262" s="1" t="s">
        <v>3189</v>
      </c>
      <c r="D1262" s="1" t="s">
        <v>3190</v>
      </c>
      <c r="E1262" s="1" t="s">
        <v>3201</v>
      </c>
      <c r="F1262" s="6">
        <v>9</v>
      </c>
      <c r="G1262" s="3">
        <v>2020</v>
      </c>
      <c r="H1262" s="3">
        <v>1</v>
      </c>
      <c r="I1262" s="9" t="s">
        <v>6975</v>
      </c>
      <c r="J1262" s="7">
        <f>COUNTIF('Purchases info'!$B$2:$B$3679,'Consumers info'!B1262)</f>
        <v>1</v>
      </c>
      <c r="K1262" s="7">
        <f t="shared" si="40"/>
        <v>1</v>
      </c>
      <c r="L1262" s="7">
        <f t="shared" si="39"/>
        <v>0</v>
      </c>
      <c r="M1262" s="7">
        <f>SUMIF('Purchases info'!$B$2:$B$3679,'Consumers info'!B1262,'Purchases info'!$G$2:$G$3679)</f>
        <v>345</v>
      </c>
    </row>
    <row r="1263" spans="2:13" x14ac:dyDescent="0.2">
      <c r="B1263" s="3" t="s">
        <v>1685</v>
      </c>
      <c r="C1263" s="1" t="s">
        <v>3189</v>
      </c>
      <c r="D1263" s="1" t="s">
        <v>3190</v>
      </c>
      <c r="E1263" s="1" t="s">
        <v>6</v>
      </c>
      <c r="F1263" s="6">
        <v>9</v>
      </c>
      <c r="G1263" s="3">
        <v>2020</v>
      </c>
      <c r="H1263" s="3">
        <v>1</v>
      </c>
      <c r="I1263" s="9" t="s">
        <v>6975</v>
      </c>
      <c r="J1263" s="7">
        <f>COUNTIF('Purchases info'!$B$2:$B$3679,'Consumers info'!B1263)</f>
        <v>1</v>
      </c>
      <c r="K1263" s="7">
        <f t="shared" si="40"/>
        <v>1</v>
      </c>
      <c r="L1263" s="7">
        <f t="shared" si="39"/>
        <v>0</v>
      </c>
      <c r="M1263" s="7">
        <f>SUMIF('Purchases info'!$B$2:$B$3679,'Consumers info'!B1263,'Purchases info'!$G$2:$G$3679)</f>
        <v>168</v>
      </c>
    </row>
    <row r="1264" spans="2:13" x14ac:dyDescent="0.2">
      <c r="B1264" s="3" t="s">
        <v>1686</v>
      </c>
      <c r="C1264" s="1" t="s">
        <v>3189</v>
      </c>
      <c r="D1264" s="1" t="s">
        <v>3190</v>
      </c>
      <c r="E1264" s="1" t="s">
        <v>3201</v>
      </c>
      <c r="F1264" s="6">
        <v>9</v>
      </c>
      <c r="G1264" s="3">
        <v>2020</v>
      </c>
      <c r="H1264" s="3">
        <v>1</v>
      </c>
      <c r="I1264" s="9" t="s">
        <v>6975</v>
      </c>
      <c r="J1264" s="7">
        <f>COUNTIF('Purchases info'!$B$2:$B$3679,'Consumers info'!B1264)</f>
        <v>1</v>
      </c>
      <c r="K1264" s="7">
        <f t="shared" si="40"/>
        <v>1</v>
      </c>
      <c r="L1264" s="7">
        <f t="shared" si="39"/>
        <v>0</v>
      </c>
      <c r="M1264" s="7">
        <f>SUMIF('Purchases info'!$B$2:$B$3679,'Consumers info'!B1264,'Purchases info'!$G$2:$G$3679)</f>
        <v>192</v>
      </c>
    </row>
    <row r="1265" spans="2:13" x14ac:dyDescent="0.2">
      <c r="B1265" s="3" t="s">
        <v>1687</v>
      </c>
      <c r="C1265" s="1" t="s">
        <v>3189</v>
      </c>
      <c r="D1265" s="1" t="s">
        <v>3190</v>
      </c>
      <c r="E1265" s="1" t="s">
        <v>3201</v>
      </c>
      <c r="F1265" s="6">
        <v>9</v>
      </c>
      <c r="G1265" s="3">
        <v>2020</v>
      </c>
      <c r="H1265" s="3">
        <v>0</v>
      </c>
      <c r="I1265" s="9" t="s">
        <v>6975</v>
      </c>
      <c r="J1265" s="7">
        <f>COUNTIF('Purchases info'!$B$2:$B$3679,'Consumers info'!B1265)</f>
        <v>1</v>
      </c>
      <c r="K1265" s="7">
        <f t="shared" si="40"/>
        <v>1</v>
      </c>
      <c r="L1265" s="7">
        <f t="shared" si="39"/>
        <v>0</v>
      </c>
      <c r="M1265" s="7">
        <f>SUMIF('Purchases info'!$B$2:$B$3679,'Consumers info'!B1265,'Purchases info'!$G$2:$G$3679)</f>
        <v>220</v>
      </c>
    </row>
    <row r="1266" spans="2:13" x14ac:dyDescent="0.2">
      <c r="B1266" s="3" t="s">
        <v>1688</v>
      </c>
      <c r="C1266" s="1" t="s">
        <v>3189</v>
      </c>
      <c r="D1266" s="1" t="s">
        <v>3190</v>
      </c>
      <c r="E1266" s="1" t="s">
        <v>3202</v>
      </c>
      <c r="F1266" s="6">
        <v>9</v>
      </c>
      <c r="G1266" s="3">
        <v>2020</v>
      </c>
      <c r="H1266" s="3">
        <v>0</v>
      </c>
      <c r="I1266" s="9" t="s">
        <v>6975</v>
      </c>
      <c r="J1266" s="7">
        <f>COUNTIF('Purchases info'!$B$2:$B$3679,'Consumers info'!B1266)</f>
        <v>1</v>
      </c>
      <c r="K1266" s="7">
        <f t="shared" si="40"/>
        <v>1</v>
      </c>
      <c r="L1266" s="7">
        <f t="shared" si="39"/>
        <v>0</v>
      </c>
      <c r="M1266" s="7">
        <f>SUMIF('Purchases info'!$B$2:$B$3679,'Consumers info'!B1266,'Purchases info'!$G$2:$G$3679)</f>
        <v>313</v>
      </c>
    </row>
    <row r="1267" spans="2:13" x14ac:dyDescent="0.2">
      <c r="B1267" s="3" t="s">
        <v>1689</v>
      </c>
      <c r="C1267" s="1" t="s">
        <v>3189</v>
      </c>
      <c r="D1267" s="1" t="s">
        <v>3190</v>
      </c>
      <c r="E1267" s="1" t="s">
        <v>3203</v>
      </c>
      <c r="F1267" s="6">
        <v>9</v>
      </c>
      <c r="G1267" s="3">
        <v>2020</v>
      </c>
      <c r="H1267" s="3">
        <v>0</v>
      </c>
      <c r="I1267" s="9" t="s">
        <v>6975</v>
      </c>
      <c r="J1267" s="7">
        <f>COUNTIF('Purchases info'!$B$2:$B$3679,'Consumers info'!B1267)</f>
        <v>1</v>
      </c>
      <c r="K1267" s="7">
        <f t="shared" si="40"/>
        <v>1</v>
      </c>
      <c r="L1267" s="7">
        <f t="shared" si="39"/>
        <v>0</v>
      </c>
      <c r="M1267" s="7">
        <f>SUMIF('Purchases info'!$B$2:$B$3679,'Consumers info'!B1267,'Purchases info'!$G$2:$G$3679)</f>
        <v>327</v>
      </c>
    </row>
    <row r="1268" spans="2:13" x14ac:dyDescent="0.2">
      <c r="B1268" s="3" t="s">
        <v>1690</v>
      </c>
      <c r="C1268" s="1" t="s">
        <v>3189</v>
      </c>
      <c r="D1268" s="1" t="s">
        <v>3190</v>
      </c>
      <c r="E1268" s="1" t="s">
        <v>3203</v>
      </c>
      <c r="F1268" s="6">
        <v>9</v>
      </c>
      <c r="G1268" s="3">
        <v>2020</v>
      </c>
      <c r="H1268" s="3">
        <v>0</v>
      </c>
      <c r="I1268" s="9" t="s">
        <v>6975</v>
      </c>
      <c r="J1268" s="7">
        <f>COUNTIF('Purchases info'!$B$2:$B$3679,'Consumers info'!B1268)</f>
        <v>1</v>
      </c>
      <c r="K1268" s="7">
        <f t="shared" si="40"/>
        <v>1</v>
      </c>
      <c r="L1268" s="7">
        <f t="shared" si="39"/>
        <v>0</v>
      </c>
      <c r="M1268" s="7">
        <f>SUMIF('Purchases info'!$B$2:$B$3679,'Consumers info'!B1268,'Purchases info'!$G$2:$G$3679)</f>
        <v>255</v>
      </c>
    </row>
    <row r="1269" spans="2:13" x14ac:dyDescent="0.2">
      <c r="B1269" s="3" t="s">
        <v>1691</v>
      </c>
      <c r="C1269" s="1" t="s">
        <v>3189</v>
      </c>
      <c r="D1269" s="1" t="s">
        <v>3190</v>
      </c>
      <c r="E1269" s="1" t="s">
        <v>6</v>
      </c>
      <c r="F1269" s="6">
        <v>9</v>
      </c>
      <c r="G1269" s="3">
        <v>2020</v>
      </c>
      <c r="H1269" s="3">
        <v>1</v>
      </c>
      <c r="I1269" s="9" t="s">
        <v>6975</v>
      </c>
      <c r="J1269" s="7">
        <f>COUNTIF('Purchases info'!$B$2:$B$3679,'Consumers info'!B1269)</f>
        <v>1</v>
      </c>
      <c r="K1269" s="7">
        <f t="shared" si="40"/>
        <v>1</v>
      </c>
      <c r="L1269" s="7">
        <f t="shared" si="39"/>
        <v>0</v>
      </c>
      <c r="M1269" s="7">
        <f>SUMIF('Purchases info'!$B$2:$B$3679,'Consumers info'!B1269,'Purchases info'!$G$2:$G$3679)</f>
        <v>990</v>
      </c>
    </row>
    <row r="1270" spans="2:13" x14ac:dyDescent="0.2">
      <c r="B1270" s="3" t="s">
        <v>1692</v>
      </c>
      <c r="C1270" s="1" t="s">
        <v>3189</v>
      </c>
      <c r="D1270" s="1" t="s">
        <v>3190</v>
      </c>
      <c r="E1270" s="1" t="s">
        <v>6</v>
      </c>
      <c r="F1270" s="6">
        <v>9</v>
      </c>
      <c r="G1270" s="3">
        <v>2020</v>
      </c>
      <c r="H1270" s="3">
        <v>0</v>
      </c>
      <c r="I1270" s="9" t="s">
        <v>6975</v>
      </c>
      <c r="J1270" s="7">
        <f>COUNTIF('Purchases info'!$B$2:$B$3679,'Consumers info'!B1270)</f>
        <v>1</v>
      </c>
      <c r="K1270" s="7">
        <f t="shared" si="40"/>
        <v>1</v>
      </c>
      <c r="L1270" s="7">
        <f t="shared" si="39"/>
        <v>0</v>
      </c>
      <c r="M1270" s="7">
        <f>SUMIF('Purchases info'!$B$2:$B$3679,'Consumers info'!B1270,'Purchases info'!$G$2:$G$3679)</f>
        <v>951</v>
      </c>
    </row>
    <row r="1271" spans="2:13" x14ac:dyDescent="0.2">
      <c r="B1271" s="3" t="s">
        <v>1693</v>
      </c>
      <c r="C1271" s="1" t="s">
        <v>3189</v>
      </c>
      <c r="D1271" s="1" t="s">
        <v>3190</v>
      </c>
      <c r="E1271" s="1" t="s">
        <v>3201</v>
      </c>
      <c r="F1271" s="6">
        <v>9</v>
      </c>
      <c r="G1271" s="3">
        <v>2020</v>
      </c>
      <c r="H1271" s="3">
        <v>1</v>
      </c>
      <c r="I1271" s="9" t="s">
        <v>6975</v>
      </c>
      <c r="J1271" s="7">
        <f>COUNTIF('Purchases info'!$B$2:$B$3679,'Consumers info'!B1271)</f>
        <v>1</v>
      </c>
      <c r="K1271" s="7">
        <f t="shared" si="40"/>
        <v>1</v>
      </c>
      <c r="L1271" s="7">
        <f t="shared" si="39"/>
        <v>0</v>
      </c>
      <c r="M1271" s="7">
        <f>SUMIF('Purchases info'!$B$2:$B$3679,'Consumers info'!B1271,'Purchases info'!$G$2:$G$3679)</f>
        <v>383</v>
      </c>
    </row>
    <row r="1272" spans="2:13" x14ac:dyDescent="0.2">
      <c r="B1272" s="3" t="s">
        <v>1694</v>
      </c>
      <c r="C1272" s="1" t="s">
        <v>3189</v>
      </c>
      <c r="D1272" s="1" t="s">
        <v>3190</v>
      </c>
      <c r="E1272" s="1" t="s">
        <v>6</v>
      </c>
      <c r="F1272" s="6">
        <v>9</v>
      </c>
      <c r="G1272" s="3">
        <v>2020</v>
      </c>
      <c r="H1272" s="3">
        <v>1</v>
      </c>
      <c r="I1272" s="9" t="s">
        <v>6975</v>
      </c>
      <c r="J1272" s="7">
        <f>COUNTIF('Purchases info'!$B$2:$B$3679,'Consumers info'!B1272)</f>
        <v>1</v>
      </c>
      <c r="K1272" s="7">
        <f t="shared" si="40"/>
        <v>1</v>
      </c>
      <c r="L1272" s="7">
        <f t="shared" si="39"/>
        <v>0</v>
      </c>
      <c r="M1272" s="7">
        <f>SUMIF('Purchases info'!$B$2:$B$3679,'Consumers info'!B1272,'Purchases info'!$G$2:$G$3679)</f>
        <v>168</v>
      </c>
    </row>
    <row r="1273" spans="2:13" x14ac:dyDescent="0.2">
      <c r="B1273" s="3" t="s">
        <v>1695</v>
      </c>
      <c r="C1273" s="1" t="s">
        <v>3189</v>
      </c>
      <c r="D1273" s="1" t="s">
        <v>3190</v>
      </c>
      <c r="E1273" s="1" t="s">
        <v>6</v>
      </c>
      <c r="F1273" s="6">
        <v>9</v>
      </c>
      <c r="G1273" s="3">
        <v>2020</v>
      </c>
      <c r="H1273" s="3">
        <v>1</v>
      </c>
      <c r="I1273" s="9" t="s">
        <v>6975</v>
      </c>
      <c r="J1273" s="7">
        <f>COUNTIF('Purchases info'!$B$2:$B$3679,'Consumers info'!B1273)</f>
        <v>1</v>
      </c>
      <c r="K1273" s="7">
        <f t="shared" si="40"/>
        <v>1</v>
      </c>
      <c r="L1273" s="7">
        <f t="shared" si="39"/>
        <v>0</v>
      </c>
      <c r="M1273" s="7">
        <f>SUMIF('Purchases info'!$B$2:$B$3679,'Consumers info'!B1273,'Purchases info'!$G$2:$G$3679)</f>
        <v>220</v>
      </c>
    </row>
    <row r="1274" spans="2:13" x14ac:dyDescent="0.2">
      <c r="B1274" s="3" t="s">
        <v>1696</v>
      </c>
      <c r="C1274" s="1" t="s">
        <v>3189</v>
      </c>
      <c r="D1274" s="1" t="s">
        <v>3190</v>
      </c>
      <c r="E1274" s="1" t="s">
        <v>6</v>
      </c>
      <c r="F1274" s="6">
        <v>9</v>
      </c>
      <c r="G1274" s="3">
        <v>2020</v>
      </c>
      <c r="H1274" s="3">
        <v>0</v>
      </c>
      <c r="I1274" s="9" t="s">
        <v>6975</v>
      </c>
      <c r="J1274" s="7">
        <f>COUNTIF('Purchases info'!$B$2:$B$3679,'Consumers info'!B1274)</f>
        <v>1</v>
      </c>
      <c r="K1274" s="7">
        <f t="shared" si="40"/>
        <v>1</v>
      </c>
      <c r="L1274" s="7">
        <f t="shared" si="39"/>
        <v>0</v>
      </c>
      <c r="M1274" s="7">
        <f>SUMIF('Purchases info'!$B$2:$B$3679,'Consumers info'!B1274,'Purchases info'!$G$2:$G$3679)</f>
        <v>538</v>
      </c>
    </row>
    <row r="1275" spans="2:13" x14ac:dyDescent="0.2">
      <c r="B1275" s="3" t="s">
        <v>1697</v>
      </c>
      <c r="C1275" s="1" t="s">
        <v>3189</v>
      </c>
      <c r="D1275" s="1" t="s">
        <v>3190</v>
      </c>
      <c r="E1275" s="1" t="s">
        <v>6</v>
      </c>
      <c r="F1275" s="6">
        <v>9</v>
      </c>
      <c r="G1275" s="3">
        <v>2020</v>
      </c>
      <c r="H1275" s="3">
        <v>1</v>
      </c>
      <c r="I1275" s="9" t="s">
        <v>6975</v>
      </c>
      <c r="J1275" s="7">
        <f>COUNTIF('Purchases info'!$B$2:$B$3679,'Consumers info'!B1275)</f>
        <v>1</v>
      </c>
      <c r="K1275" s="7">
        <f t="shared" si="40"/>
        <v>1</v>
      </c>
      <c r="L1275" s="7">
        <f t="shared" si="39"/>
        <v>0</v>
      </c>
      <c r="M1275" s="7">
        <f>SUMIF('Purchases info'!$B$2:$B$3679,'Consumers info'!B1275,'Purchases info'!$G$2:$G$3679)</f>
        <v>367</v>
      </c>
    </row>
    <row r="1276" spans="2:13" x14ac:dyDescent="0.2">
      <c r="B1276" s="3" t="s">
        <v>1698</v>
      </c>
      <c r="C1276" s="1" t="s">
        <v>3189</v>
      </c>
      <c r="D1276" s="1" t="s">
        <v>3190</v>
      </c>
      <c r="E1276" s="1" t="s">
        <v>3203</v>
      </c>
      <c r="F1276" s="6">
        <v>9</v>
      </c>
      <c r="G1276" s="3">
        <v>2020</v>
      </c>
      <c r="H1276" s="3">
        <v>0</v>
      </c>
      <c r="I1276" s="9" t="s">
        <v>6975</v>
      </c>
      <c r="J1276" s="7">
        <f>COUNTIF('Purchases info'!$B$2:$B$3679,'Consumers info'!B1276)</f>
        <v>1</v>
      </c>
      <c r="K1276" s="7">
        <f t="shared" si="40"/>
        <v>1</v>
      </c>
      <c r="L1276" s="7">
        <f t="shared" si="39"/>
        <v>0</v>
      </c>
      <c r="M1276" s="7">
        <f>SUMIF('Purchases info'!$B$2:$B$3679,'Consumers info'!B1276,'Purchases info'!$G$2:$G$3679)</f>
        <v>345</v>
      </c>
    </row>
    <row r="1277" spans="2:13" x14ac:dyDescent="0.2">
      <c r="B1277" s="3" t="s">
        <v>1699</v>
      </c>
      <c r="C1277" s="1" t="s">
        <v>3189</v>
      </c>
      <c r="D1277" s="1" t="s">
        <v>3190</v>
      </c>
      <c r="E1277" s="1" t="s">
        <v>3201</v>
      </c>
      <c r="F1277" s="6">
        <v>9</v>
      </c>
      <c r="G1277" s="3">
        <v>2020</v>
      </c>
      <c r="H1277" s="3">
        <v>1</v>
      </c>
      <c r="I1277" s="9" t="s">
        <v>6975</v>
      </c>
      <c r="J1277" s="7">
        <f>COUNTIF('Purchases info'!$B$2:$B$3679,'Consumers info'!B1277)</f>
        <v>1</v>
      </c>
      <c r="K1277" s="7">
        <f t="shared" si="40"/>
        <v>1</v>
      </c>
      <c r="L1277" s="7">
        <f t="shared" si="39"/>
        <v>0</v>
      </c>
      <c r="M1277" s="7">
        <f>SUMIF('Purchases info'!$B$2:$B$3679,'Consumers info'!B1277,'Purchases info'!$G$2:$G$3679)</f>
        <v>144</v>
      </c>
    </row>
    <row r="1278" spans="2:13" x14ac:dyDescent="0.2">
      <c r="B1278" s="3" t="s">
        <v>1700</v>
      </c>
      <c r="C1278" s="1" t="s">
        <v>3189</v>
      </c>
      <c r="D1278" s="1" t="s">
        <v>3190</v>
      </c>
      <c r="E1278" s="1" t="s">
        <v>6</v>
      </c>
      <c r="F1278" s="6">
        <v>9</v>
      </c>
      <c r="G1278" s="3">
        <v>2020</v>
      </c>
      <c r="H1278" s="3">
        <v>1</v>
      </c>
      <c r="I1278" s="9" t="s">
        <v>6975</v>
      </c>
      <c r="J1278" s="7">
        <f>COUNTIF('Purchases info'!$B$2:$B$3679,'Consumers info'!B1278)</f>
        <v>1</v>
      </c>
      <c r="K1278" s="7">
        <f t="shared" si="40"/>
        <v>1</v>
      </c>
      <c r="L1278" s="7">
        <f t="shared" si="39"/>
        <v>0</v>
      </c>
      <c r="M1278" s="7">
        <f>SUMIF('Purchases info'!$B$2:$B$3679,'Consumers info'!B1278,'Purchases info'!$G$2:$G$3679)</f>
        <v>144</v>
      </c>
    </row>
    <row r="1279" spans="2:13" x14ac:dyDescent="0.2">
      <c r="B1279" s="3" t="s">
        <v>1701</v>
      </c>
      <c r="C1279" s="1" t="s">
        <v>3189</v>
      </c>
      <c r="D1279" s="1" t="s">
        <v>3190</v>
      </c>
      <c r="E1279" s="1" t="s">
        <v>3203</v>
      </c>
      <c r="F1279" s="6">
        <v>9</v>
      </c>
      <c r="G1279" s="3">
        <v>2020</v>
      </c>
      <c r="H1279" s="3">
        <v>1</v>
      </c>
      <c r="I1279" s="9" t="s">
        <v>6975</v>
      </c>
      <c r="J1279" s="7">
        <f>COUNTIF('Purchases info'!$B$2:$B$3679,'Consumers info'!B1279)</f>
        <v>1</v>
      </c>
      <c r="K1279" s="7">
        <f t="shared" si="40"/>
        <v>1</v>
      </c>
      <c r="L1279" s="7">
        <f t="shared" si="39"/>
        <v>0</v>
      </c>
      <c r="M1279" s="7">
        <f>SUMIF('Purchases info'!$B$2:$B$3679,'Consumers info'!B1279,'Purchases info'!$G$2:$G$3679)</f>
        <v>192</v>
      </c>
    </row>
    <row r="1280" spans="2:13" x14ac:dyDescent="0.2">
      <c r="B1280" s="3" t="s">
        <v>1702</v>
      </c>
      <c r="C1280" s="1" t="s">
        <v>3189</v>
      </c>
      <c r="D1280" s="1" t="s">
        <v>3190</v>
      </c>
      <c r="E1280" s="1" t="s">
        <v>3201</v>
      </c>
      <c r="F1280" s="6">
        <v>9</v>
      </c>
      <c r="G1280" s="3">
        <v>2020</v>
      </c>
      <c r="H1280" s="3">
        <v>0</v>
      </c>
      <c r="I1280" s="9" t="s">
        <v>6975</v>
      </c>
      <c r="J1280" s="7">
        <f>COUNTIF('Purchases info'!$B$2:$B$3679,'Consumers info'!B1280)</f>
        <v>1</v>
      </c>
      <c r="K1280" s="7">
        <f t="shared" si="40"/>
        <v>1</v>
      </c>
      <c r="L1280" s="7">
        <f t="shared" si="39"/>
        <v>0</v>
      </c>
      <c r="M1280" s="7">
        <f>SUMIF('Purchases info'!$B$2:$B$3679,'Consumers info'!B1280,'Purchases info'!$G$2:$G$3679)</f>
        <v>220</v>
      </c>
    </row>
    <row r="1281" spans="2:13" x14ac:dyDescent="0.2">
      <c r="B1281" s="3" t="s">
        <v>1703</v>
      </c>
      <c r="C1281" s="1" t="s">
        <v>3189</v>
      </c>
      <c r="D1281" s="1" t="s">
        <v>3190</v>
      </c>
      <c r="E1281" s="1" t="s">
        <v>6</v>
      </c>
      <c r="F1281" s="6">
        <v>9</v>
      </c>
      <c r="G1281" s="3">
        <v>2020</v>
      </c>
      <c r="H1281" s="3">
        <v>0</v>
      </c>
      <c r="I1281" s="9" t="s">
        <v>6975</v>
      </c>
      <c r="J1281" s="7">
        <f>COUNTIF('Purchases info'!$B$2:$B$3679,'Consumers info'!B1281)</f>
        <v>1</v>
      </c>
      <c r="K1281" s="7">
        <f t="shared" si="40"/>
        <v>1</v>
      </c>
      <c r="L1281" s="7">
        <f t="shared" si="39"/>
        <v>0</v>
      </c>
      <c r="M1281" s="7">
        <f>SUMIF('Purchases info'!$B$2:$B$3679,'Consumers info'!B1281,'Purchases info'!$G$2:$G$3679)</f>
        <v>210</v>
      </c>
    </row>
    <row r="1282" spans="2:13" x14ac:dyDescent="0.2">
      <c r="B1282" s="3" t="s">
        <v>1704</v>
      </c>
      <c r="C1282" s="1" t="s">
        <v>3189</v>
      </c>
      <c r="D1282" s="1" t="s">
        <v>3190</v>
      </c>
      <c r="E1282" s="1" t="s">
        <v>6</v>
      </c>
      <c r="F1282" s="6">
        <v>9</v>
      </c>
      <c r="G1282" s="3">
        <v>2020</v>
      </c>
      <c r="H1282" s="3">
        <v>1</v>
      </c>
      <c r="I1282" s="9" t="s">
        <v>6975</v>
      </c>
      <c r="J1282" s="7">
        <f>COUNTIF('Purchases info'!$B$2:$B$3679,'Consumers info'!B1282)</f>
        <v>1</v>
      </c>
      <c r="K1282" s="7">
        <f t="shared" si="40"/>
        <v>1</v>
      </c>
      <c r="L1282" s="7">
        <f t="shared" si="39"/>
        <v>0</v>
      </c>
      <c r="M1282" s="7">
        <f>SUMIF('Purchases info'!$B$2:$B$3679,'Consumers info'!B1282,'Purchases info'!$G$2:$G$3679)</f>
        <v>313</v>
      </c>
    </row>
    <row r="1283" spans="2:13" x14ac:dyDescent="0.2">
      <c r="B1283" s="3" t="s">
        <v>1705</v>
      </c>
      <c r="C1283" s="1" t="s">
        <v>3189</v>
      </c>
      <c r="D1283" s="1" t="s">
        <v>3190</v>
      </c>
      <c r="E1283" s="1" t="s">
        <v>3202</v>
      </c>
      <c r="F1283" s="6">
        <v>9</v>
      </c>
      <c r="G1283" s="3">
        <v>2020</v>
      </c>
      <c r="H1283" s="3">
        <v>1</v>
      </c>
      <c r="I1283" s="9" t="s">
        <v>6975</v>
      </c>
      <c r="J1283" s="7">
        <f>COUNTIF('Purchases info'!$B$2:$B$3679,'Consumers info'!B1283)</f>
        <v>1</v>
      </c>
      <c r="K1283" s="7">
        <f t="shared" si="40"/>
        <v>1</v>
      </c>
      <c r="L1283" s="7">
        <f t="shared" ref="L1283:L1346" si="41">IF(J1283&gt;1,IF(I1283="Active",1,0),0)</f>
        <v>0</v>
      </c>
      <c r="M1283" s="7">
        <f>SUMIF('Purchases info'!$B$2:$B$3679,'Consumers info'!B1283,'Purchases info'!$G$2:$G$3679)</f>
        <v>478</v>
      </c>
    </row>
    <row r="1284" spans="2:13" x14ac:dyDescent="0.2">
      <c r="B1284" s="3" t="s">
        <v>1706</v>
      </c>
      <c r="C1284" s="1" t="s">
        <v>3189</v>
      </c>
      <c r="D1284" s="1" t="s">
        <v>3190</v>
      </c>
      <c r="E1284" s="1" t="s">
        <v>6</v>
      </c>
      <c r="F1284" s="6">
        <v>9</v>
      </c>
      <c r="G1284" s="3">
        <v>2020</v>
      </c>
      <c r="H1284" s="3">
        <v>1</v>
      </c>
      <c r="I1284" s="9" t="s">
        <v>6975</v>
      </c>
      <c r="J1284" s="7">
        <f>COUNTIF('Purchases info'!$B$2:$B$3679,'Consumers info'!B1284)</f>
        <v>1</v>
      </c>
      <c r="K1284" s="7">
        <f t="shared" si="40"/>
        <v>1</v>
      </c>
      <c r="L1284" s="7">
        <f t="shared" si="41"/>
        <v>0</v>
      </c>
      <c r="M1284" s="7">
        <f>SUMIF('Purchases info'!$B$2:$B$3679,'Consumers info'!B1284,'Purchases info'!$G$2:$G$3679)</f>
        <v>284</v>
      </c>
    </row>
    <row r="1285" spans="2:13" x14ac:dyDescent="0.2">
      <c r="B1285" s="3" t="s">
        <v>1707</v>
      </c>
      <c r="C1285" s="1" t="s">
        <v>3189</v>
      </c>
      <c r="D1285" s="1" t="s">
        <v>3190</v>
      </c>
      <c r="E1285" s="1" t="s">
        <v>6</v>
      </c>
      <c r="F1285" s="6">
        <v>9</v>
      </c>
      <c r="G1285" s="3">
        <v>2020</v>
      </c>
      <c r="H1285" s="3">
        <v>1</v>
      </c>
      <c r="I1285" s="9" t="s">
        <v>6975</v>
      </c>
      <c r="J1285" s="7">
        <f>COUNTIF('Purchases info'!$B$2:$B$3679,'Consumers info'!B1285)</f>
        <v>1</v>
      </c>
      <c r="K1285" s="7">
        <f t="shared" si="40"/>
        <v>1</v>
      </c>
      <c r="L1285" s="7">
        <f t="shared" si="41"/>
        <v>0</v>
      </c>
      <c r="M1285" s="7">
        <f>SUMIF('Purchases info'!$B$2:$B$3679,'Consumers info'!B1285,'Purchases info'!$G$2:$G$3679)</f>
        <v>383</v>
      </c>
    </row>
    <row r="1286" spans="2:13" x14ac:dyDescent="0.2">
      <c r="B1286" s="3" t="s">
        <v>1708</v>
      </c>
      <c r="C1286" s="1" t="s">
        <v>3189</v>
      </c>
      <c r="D1286" s="1" t="s">
        <v>3190</v>
      </c>
      <c r="E1286" s="1" t="s">
        <v>6</v>
      </c>
      <c r="F1286" s="6">
        <v>9</v>
      </c>
      <c r="G1286" s="3">
        <v>2020</v>
      </c>
      <c r="H1286" s="3">
        <v>1</v>
      </c>
      <c r="I1286" s="9" t="s">
        <v>6975</v>
      </c>
      <c r="J1286" s="7">
        <f>COUNTIF('Purchases info'!$B$2:$B$3679,'Consumers info'!B1286)</f>
        <v>1</v>
      </c>
      <c r="K1286" s="7">
        <f t="shared" si="40"/>
        <v>1</v>
      </c>
      <c r="L1286" s="7">
        <f t="shared" si="41"/>
        <v>0</v>
      </c>
      <c r="M1286" s="7">
        <f>SUMIF('Purchases info'!$B$2:$B$3679,'Consumers info'!B1286,'Purchases info'!$G$2:$G$3679)</f>
        <v>144</v>
      </c>
    </row>
    <row r="1287" spans="2:13" x14ac:dyDescent="0.2">
      <c r="B1287" s="3" t="s">
        <v>1709</v>
      </c>
      <c r="C1287" s="1" t="s">
        <v>3189</v>
      </c>
      <c r="D1287" s="1" t="s">
        <v>3190</v>
      </c>
      <c r="E1287" s="1" t="s">
        <v>3201</v>
      </c>
      <c r="F1287" s="6">
        <v>9</v>
      </c>
      <c r="G1287" s="3">
        <v>2020</v>
      </c>
      <c r="H1287" s="3">
        <v>0</v>
      </c>
      <c r="I1287" s="9" t="s">
        <v>6975</v>
      </c>
      <c r="J1287" s="7">
        <f>COUNTIF('Purchases info'!$B$2:$B$3679,'Consumers info'!B1287)</f>
        <v>1</v>
      </c>
      <c r="K1287" s="7">
        <f t="shared" si="40"/>
        <v>1</v>
      </c>
      <c r="L1287" s="7">
        <f t="shared" si="41"/>
        <v>0</v>
      </c>
      <c r="M1287" s="7">
        <f>SUMIF('Purchases info'!$B$2:$B$3679,'Consumers info'!B1287,'Purchases info'!$G$2:$G$3679)</f>
        <v>168</v>
      </c>
    </row>
    <row r="1288" spans="2:13" x14ac:dyDescent="0.2">
      <c r="B1288" s="3" t="s">
        <v>1710</v>
      </c>
      <c r="C1288" s="1" t="s">
        <v>3189</v>
      </c>
      <c r="D1288" s="1" t="s">
        <v>3190</v>
      </c>
      <c r="E1288" s="1" t="s">
        <v>6</v>
      </c>
      <c r="F1288" s="6">
        <v>9</v>
      </c>
      <c r="G1288" s="3">
        <v>2020</v>
      </c>
      <c r="H1288" s="3">
        <v>1</v>
      </c>
      <c r="I1288" s="9" t="s">
        <v>6975</v>
      </c>
      <c r="J1288" s="7">
        <f>COUNTIF('Purchases info'!$B$2:$B$3679,'Consumers info'!B1288)</f>
        <v>1</v>
      </c>
      <c r="K1288" s="7">
        <f t="shared" si="40"/>
        <v>1</v>
      </c>
      <c r="L1288" s="7">
        <f t="shared" si="41"/>
        <v>0</v>
      </c>
      <c r="M1288" s="7">
        <f>SUMIF('Purchases info'!$B$2:$B$3679,'Consumers info'!B1288,'Purchases info'!$G$2:$G$3679)</f>
        <v>192</v>
      </c>
    </row>
    <row r="1289" spans="2:13" x14ac:dyDescent="0.2">
      <c r="B1289" s="3" t="s">
        <v>1711</v>
      </c>
      <c r="C1289" s="1" t="s">
        <v>3189</v>
      </c>
      <c r="D1289" s="1" t="s">
        <v>3190</v>
      </c>
      <c r="E1289" s="1" t="s">
        <v>6</v>
      </c>
      <c r="F1289" s="6">
        <v>9</v>
      </c>
      <c r="G1289" s="3">
        <v>2020</v>
      </c>
      <c r="H1289" s="3">
        <v>1</v>
      </c>
      <c r="I1289" s="9" t="s">
        <v>6975</v>
      </c>
      <c r="J1289" s="7">
        <f>COUNTIF('Purchases info'!$B$2:$B$3679,'Consumers info'!B1289)</f>
        <v>1</v>
      </c>
      <c r="K1289" s="7">
        <f t="shared" si="40"/>
        <v>1</v>
      </c>
      <c r="L1289" s="7">
        <f t="shared" si="41"/>
        <v>0</v>
      </c>
      <c r="M1289" s="7">
        <f>SUMIF('Purchases info'!$B$2:$B$3679,'Consumers info'!B1289,'Purchases info'!$G$2:$G$3679)</f>
        <v>192</v>
      </c>
    </row>
    <row r="1290" spans="2:13" x14ac:dyDescent="0.2">
      <c r="B1290" s="3" t="s">
        <v>1712</v>
      </c>
      <c r="C1290" s="1" t="s">
        <v>3189</v>
      </c>
      <c r="D1290" s="1" t="s">
        <v>3190</v>
      </c>
      <c r="E1290" s="1" t="s">
        <v>3202</v>
      </c>
      <c r="F1290" s="6">
        <v>9</v>
      </c>
      <c r="G1290" s="3">
        <v>2020</v>
      </c>
      <c r="H1290" s="3">
        <v>1</v>
      </c>
      <c r="I1290" s="9" t="s">
        <v>6975</v>
      </c>
      <c r="J1290" s="7">
        <f>COUNTIF('Purchases info'!$B$2:$B$3679,'Consumers info'!B1290)</f>
        <v>1</v>
      </c>
      <c r="K1290" s="7">
        <f t="shared" si="40"/>
        <v>1</v>
      </c>
      <c r="L1290" s="7">
        <f t="shared" si="41"/>
        <v>0</v>
      </c>
      <c r="M1290" s="7">
        <f>SUMIF('Purchases info'!$B$2:$B$3679,'Consumers info'!B1290,'Purchases info'!$G$2:$G$3679)</f>
        <v>210</v>
      </c>
    </row>
    <row r="1291" spans="2:13" x14ac:dyDescent="0.2">
      <c r="B1291" s="3" t="s">
        <v>1713</v>
      </c>
      <c r="C1291" s="1" t="s">
        <v>3189</v>
      </c>
      <c r="D1291" s="1" t="s">
        <v>3190</v>
      </c>
      <c r="E1291" s="1" t="s">
        <v>6</v>
      </c>
      <c r="F1291" s="6">
        <v>9</v>
      </c>
      <c r="G1291" s="3">
        <v>2020</v>
      </c>
      <c r="H1291" s="3">
        <v>0</v>
      </c>
      <c r="I1291" s="9" t="s">
        <v>6975</v>
      </c>
      <c r="J1291" s="7">
        <f>COUNTIF('Purchases info'!$B$2:$B$3679,'Consumers info'!B1291)</f>
        <v>1</v>
      </c>
      <c r="K1291" s="7">
        <f t="shared" si="40"/>
        <v>1</v>
      </c>
      <c r="L1291" s="7">
        <f t="shared" si="41"/>
        <v>0</v>
      </c>
      <c r="M1291" s="7">
        <f>SUMIF('Purchases info'!$B$2:$B$3679,'Consumers info'!B1291,'Purchases info'!$G$2:$G$3679)</f>
        <v>313</v>
      </c>
    </row>
    <row r="1292" spans="2:13" x14ac:dyDescent="0.2">
      <c r="B1292" s="3" t="s">
        <v>1714</v>
      </c>
      <c r="C1292" s="1" t="s">
        <v>3189</v>
      </c>
      <c r="D1292" s="1" t="s">
        <v>3190</v>
      </c>
      <c r="E1292" s="1" t="s">
        <v>6</v>
      </c>
      <c r="F1292" s="6">
        <v>9</v>
      </c>
      <c r="G1292" s="3">
        <v>2020</v>
      </c>
      <c r="H1292" s="3">
        <v>1</v>
      </c>
      <c r="I1292" s="9" t="s">
        <v>6975</v>
      </c>
      <c r="J1292" s="7">
        <f>COUNTIF('Purchases info'!$B$2:$B$3679,'Consumers info'!B1292)</f>
        <v>1</v>
      </c>
      <c r="K1292" s="7">
        <f t="shared" si="40"/>
        <v>1</v>
      </c>
      <c r="L1292" s="7">
        <f t="shared" si="41"/>
        <v>0</v>
      </c>
      <c r="M1292" s="7">
        <f>SUMIF('Purchases info'!$B$2:$B$3679,'Consumers info'!B1292,'Purchases info'!$G$2:$G$3679)</f>
        <v>327</v>
      </c>
    </row>
    <row r="1293" spans="2:13" x14ac:dyDescent="0.2">
      <c r="B1293" s="3" t="s">
        <v>1715</v>
      </c>
      <c r="C1293" s="1" t="s">
        <v>3189</v>
      </c>
      <c r="D1293" s="1" t="s">
        <v>3190</v>
      </c>
      <c r="E1293" s="1" t="s">
        <v>3200</v>
      </c>
      <c r="F1293" s="6">
        <v>9</v>
      </c>
      <c r="G1293" s="3">
        <v>2020</v>
      </c>
      <c r="H1293" s="3">
        <v>1</v>
      </c>
      <c r="I1293" s="9" t="s">
        <v>6975</v>
      </c>
      <c r="J1293" s="7">
        <f>COUNTIF('Purchases info'!$B$2:$B$3679,'Consumers info'!B1293)</f>
        <v>1</v>
      </c>
      <c r="K1293" s="7">
        <f t="shared" si="40"/>
        <v>1</v>
      </c>
      <c r="L1293" s="7">
        <f t="shared" si="41"/>
        <v>0</v>
      </c>
      <c r="M1293" s="7">
        <f>SUMIF('Purchases info'!$B$2:$B$3679,'Consumers info'!B1293,'Purchases info'!$G$2:$G$3679)</f>
        <v>295</v>
      </c>
    </row>
    <row r="1294" spans="2:13" x14ac:dyDescent="0.2">
      <c r="B1294" s="3" t="s">
        <v>1716</v>
      </c>
      <c r="C1294" s="1" t="s">
        <v>3189</v>
      </c>
      <c r="D1294" s="1" t="s">
        <v>3190</v>
      </c>
      <c r="E1294" s="1" t="s">
        <v>6</v>
      </c>
      <c r="F1294" s="6">
        <v>9</v>
      </c>
      <c r="G1294" s="3">
        <v>2020</v>
      </c>
      <c r="H1294" s="3">
        <v>0</v>
      </c>
      <c r="I1294" s="9" t="s">
        <v>6975</v>
      </c>
      <c r="J1294" s="7">
        <f>COUNTIF('Purchases info'!$B$2:$B$3679,'Consumers info'!B1294)</f>
        <v>1</v>
      </c>
      <c r="K1294" s="7">
        <f t="shared" si="40"/>
        <v>1</v>
      </c>
      <c r="L1294" s="7">
        <f t="shared" si="41"/>
        <v>0</v>
      </c>
      <c r="M1294" s="7">
        <f>SUMIF('Purchases info'!$B$2:$B$3679,'Consumers info'!B1294,'Purchases info'!$G$2:$G$3679)</f>
        <v>383</v>
      </c>
    </row>
    <row r="1295" spans="2:13" x14ac:dyDescent="0.2">
      <c r="B1295" s="3" t="s">
        <v>1717</v>
      </c>
      <c r="C1295" s="1" t="s">
        <v>3189</v>
      </c>
      <c r="D1295" s="1" t="s">
        <v>3190</v>
      </c>
      <c r="E1295" s="1" t="s">
        <v>6</v>
      </c>
      <c r="F1295" s="6">
        <v>9</v>
      </c>
      <c r="G1295" s="3">
        <v>2020</v>
      </c>
      <c r="H1295" s="3">
        <v>0</v>
      </c>
      <c r="I1295" s="9" t="s">
        <v>6975</v>
      </c>
      <c r="J1295" s="7">
        <f>COUNTIF('Purchases info'!$B$2:$B$3679,'Consumers info'!B1295)</f>
        <v>1</v>
      </c>
      <c r="K1295" s="7">
        <f t="shared" si="40"/>
        <v>1</v>
      </c>
      <c r="L1295" s="7">
        <f t="shared" si="41"/>
        <v>0</v>
      </c>
      <c r="M1295" s="7">
        <f>SUMIF('Purchases info'!$B$2:$B$3679,'Consumers info'!B1295,'Purchases info'!$G$2:$G$3679)</f>
        <v>172</v>
      </c>
    </row>
    <row r="1296" spans="2:13" x14ac:dyDescent="0.2">
      <c r="B1296" s="3" t="s">
        <v>1718</v>
      </c>
      <c r="C1296" s="1" t="s">
        <v>3189</v>
      </c>
      <c r="D1296" s="1" t="s">
        <v>3190</v>
      </c>
      <c r="E1296" s="1" t="s">
        <v>3201</v>
      </c>
      <c r="F1296" s="6">
        <v>9</v>
      </c>
      <c r="G1296" s="3">
        <v>2020</v>
      </c>
      <c r="H1296" s="3">
        <v>1</v>
      </c>
      <c r="I1296" s="9" t="s">
        <v>6975</v>
      </c>
      <c r="J1296" s="7">
        <f>COUNTIF('Purchases info'!$B$2:$B$3679,'Consumers info'!B1296)</f>
        <v>1</v>
      </c>
      <c r="K1296" s="7">
        <f t="shared" si="40"/>
        <v>1</v>
      </c>
      <c r="L1296" s="7">
        <f t="shared" si="41"/>
        <v>0</v>
      </c>
      <c r="M1296" s="7">
        <f>SUMIF('Purchases info'!$B$2:$B$3679,'Consumers info'!B1296,'Purchases info'!$G$2:$G$3679)</f>
        <v>172</v>
      </c>
    </row>
    <row r="1297" spans="2:13" x14ac:dyDescent="0.2">
      <c r="B1297" s="3" t="s">
        <v>1719</v>
      </c>
      <c r="C1297" s="1" t="s">
        <v>3189</v>
      </c>
      <c r="D1297" s="1" t="s">
        <v>3190</v>
      </c>
      <c r="E1297" s="1" t="s">
        <v>3202</v>
      </c>
      <c r="F1297" s="6">
        <v>9</v>
      </c>
      <c r="G1297" s="3">
        <v>2020</v>
      </c>
      <c r="H1297" s="3">
        <v>0</v>
      </c>
      <c r="I1297" s="9" t="s">
        <v>6975</v>
      </c>
      <c r="J1297" s="7">
        <f>COUNTIF('Purchases info'!$B$2:$B$3679,'Consumers info'!B1297)</f>
        <v>1</v>
      </c>
      <c r="K1297" s="7">
        <f t="shared" si="40"/>
        <v>1</v>
      </c>
      <c r="L1297" s="7">
        <f t="shared" si="41"/>
        <v>0</v>
      </c>
      <c r="M1297" s="7">
        <f>SUMIF('Purchases info'!$B$2:$B$3679,'Consumers info'!B1297,'Purchases info'!$G$2:$G$3679)</f>
        <v>192</v>
      </c>
    </row>
    <row r="1298" spans="2:13" x14ac:dyDescent="0.2">
      <c r="B1298" s="3" t="s">
        <v>1720</v>
      </c>
      <c r="C1298" s="1" t="s">
        <v>3189</v>
      </c>
      <c r="D1298" s="1" t="s">
        <v>3190</v>
      </c>
      <c r="E1298" s="1" t="s">
        <v>3203</v>
      </c>
      <c r="F1298" s="6">
        <v>9</v>
      </c>
      <c r="G1298" s="3">
        <v>2020</v>
      </c>
      <c r="H1298" s="3">
        <v>0</v>
      </c>
      <c r="I1298" s="9" t="s">
        <v>6975</v>
      </c>
      <c r="J1298" s="7">
        <f>COUNTIF('Purchases info'!$B$2:$B$3679,'Consumers info'!B1298)</f>
        <v>1</v>
      </c>
      <c r="K1298" s="7">
        <f t="shared" si="40"/>
        <v>1</v>
      </c>
      <c r="L1298" s="7">
        <f t="shared" si="41"/>
        <v>0</v>
      </c>
      <c r="M1298" s="7">
        <f>SUMIF('Purchases info'!$B$2:$B$3679,'Consumers info'!B1298,'Purchases info'!$G$2:$G$3679)</f>
        <v>220</v>
      </c>
    </row>
    <row r="1299" spans="2:13" x14ac:dyDescent="0.2">
      <c r="B1299" s="3" t="s">
        <v>1721</v>
      </c>
      <c r="C1299" s="1" t="s">
        <v>3189</v>
      </c>
      <c r="D1299" s="1" t="s">
        <v>3190</v>
      </c>
      <c r="E1299" s="1" t="s">
        <v>3203</v>
      </c>
      <c r="F1299" s="6">
        <v>9</v>
      </c>
      <c r="G1299" s="3">
        <v>2020</v>
      </c>
      <c r="H1299" s="3">
        <v>0</v>
      </c>
      <c r="I1299" s="9" t="s">
        <v>6975</v>
      </c>
      <c r="J1299" s="7">
        <f>COUNTIF('Purchases info'!$B$2:$B$3679,'Consumers info'!B1299)</f>
        <v>1</v>
      </c>
      <c r="K1299" s="7">
        <f t="shared" si="40"/>
        <v>1</v>
      </c>
      <c r="L1299" s="7">
        <f t="shared" si="41"/>
        <v>0</v>
      </c>
      <c r="M1299" s="7">
        <f>SUMIF('Purchases info'!$B$2:$B$3679,'Consumers info'!B1299,'Purchases info'!$G$2:$G$3679)</f>
        <v>220</v>
      </c>
    </row>
    <row r="1300" spans="2:13" x14ac:dyDescent="0.2">
      <c r="B1300" s="3" t="s">
        <v>1722</v>
      </c>
      <c r="C1300" s="1" t="s">
        <v>3189</v>
      </c>
      <c r="D1300" s="1" t="s">
        <v>3190</v>
      </c>
      <c r="E1300" s="1" t="s">
        <v>3200</v>
      </c>
      <c r="F1300" s="6">
        <v>9</v>
      </c>
      <c r="G1300" s="3">
        <v>2020</v>
      </c>
      <c r="H1300" s="3">
        <v>1</v>
      </c>
      <c r="I1300" s="9" t="s">
        <v>6975</v>
      </c>
      <c r="J1300" s="7">
        <f>COUNTIF('Purchases info'!$B$2:$B$3679,'Consumers info'!B1300)</f>
        <v>1</v>
      </c>
      <c r="K1300" s="7">
        <f t="shared" si="40"/>
        <v>1</v>
      </c>
      <c r="L1300" s="7">
        <f t="shared" si="41"/>
        <v>0</v>
      </c>
      <c r="M1300" s="7">
        <f>SUMIF('Purchases info'!$B$2:$B$3679,'Consumers info'!B1300,'Purchases info'!$G$2:$G$3679)</f>
        <v>313</v>
      </c>
    </row>
    <row r="1301" spans="2:13" x14ac:dyDescent="0.2">
      <c r="B1301" s="3" t="s">
        <v>1723</v>
      </c>
      <c r="C1301" s="1" t="s">
        <v>3189</v>
      </c>
      <c r="D1301" s="1" t="s">
        <v>3190</v>
      </c>
      <c r="E1301" s="1" t="s">
        <v>6</v>
      </c>
      <c r="F1301" s="6">
        <v>9</v>
      </c>
      <c r="G1301" s="3">
        <v>2020</v>
      </c>
      <c r="H1301" s="3">
        <v>1</v>
      </c>
      <c r="I1301" s="9" t="s">
        <v>6975</v>
      </c>
      <c r="J1301" s="7">
        <f>COUNTIF('Purchases info'!$B$2:$B$3679,'Consumers info'!B1301)</f>
        <v>1</v>
      </c>
      <c r="K1301" s="7">
        <f t="shared" si="40"/>
        <v>1</v>
      </c>
      <c r="L1301" s="7">
        <f t="shared" si="41"/>
        <v>0</v>
      </c>
      <c r="M1301" s="7">
        <f>SUMIF('Purchases info'!$B$2:$B$3679,'Consumers info'!B1301,'Purchases info'!$G$2:$G$3679)</f>
        <v>327</v>
      </c>
    </row>
    <row r="1302" spans="2:13" x14ac:dyDescent="0.2">
      <c r="B1302" s="3" t="s">
        <v>1724</v>
      </c>
      <c r="C1302" s="1" t="s">
        <v>3189</v>
      </c>
      <c r="D1302" s="1" t="s">
        <v>3190</v>
      </c>
      <c r="E1302" s="1" t="s">
        <v>6</v>
      </c>
      <c r="F1302" s="6">
        <v>9</v>
      </c>
      <c r="G1302" s="3">
        <v>2020</v>
      </c>
      <c r="H1302" s="3">
        <v>0</v>
      </c>
      <c r="I1302" s="9" t="s">
        <v>6975</v>
      </c>
      <c r="J1302" s="7">
        <f>COUNTIF('Purchases info'!$B$2:$B$3679,'Consumers info'!B1302)</f>
        <v>1</v>
      </c>
      <c r="K1302" s="7">
        <f t="shared" ref="K1302:K1365" si="42">IF(J1302=1,IF(I1302="Active",1,0),0)</f>
        <v>1</v>
      </c>
      <c r="L1302" s="7">
        <f t="shared" si="41"/>
        <v>0</v>
      </c>
      <c r="M1302" s="7">
        <f>SUMIF('Purchases info'!$B$2:$B$3679,'Consumers info'!B1302,'Purchases info'!$G$2:$G$3679)</f>
        <v>327</v>
      </c>
    </row>
    <row r="1303" spans="2:13" x14ac:dyDescent="0.2">
      <c r="B1303" s="3" t="s">
        <v>1725</v>
      </c>
      <c r="C1303" s="1" t="s">
        <v>3189</v>
      </c>
      <c r="D1303" s="1" t="s">
        <v>3190</v>
      </c>
      <c r="E1303" s="1" t="s">
        <v>6</v>
      </c>
      <c r="F1303" s="6">
        <v>9</v>
      </c>
      <c r="G1303" s="3">
        <v>2020</v>
      </c>
      <c r="H1303" s="3">
        <v>1</v>
      </c>
      <c r="I1303" s="9" t="s">
        <v>6975</v>
      </c>
      <c r="J1303" s="7">
        <f>COUNTIF('Purchases info'!$B$2:$B$3679,'Consumers info'!B1303)</f>
        <v>1</v>
      </c>
      <c r="K1303" s="7">
        <f t="shared" si="42"/>
        <v>1</v>
      </c>
      <c r="L1303" s="7">
        <f t="shared" si="41"/>
        <v>0</v>
      </c>
      <c r="M1303" s="7">
        <f>SUMIF('Purchases info'!$B$2:$B$3679,'Consumers info'!B1303,'Purchases info'!$G$2:$G$3679)</f>
        <v>283</v>
      </c>
    </row>
    <row r="1304" spans="2:13" x14ac:dyDescent="0.2">
      <c r="B1304" s="3" t="s">
        <v>1726</v>
      </c>
      <c r="C1304" s="1" t="s">
        <v>3189</v>
      </c>
      <c r="D1304" s="1" t="s">
        <v>3190</v>
      </c>
      <c r="E1304" s="1" t="s">
        <v>3201</v>
      </c>
      <c r="F1304" s="6">
        <v>9</v>
      </c>
      <c r="G1304" s="3">
        <v>2020</v>
      </c>
      <c r="H1304" s="3">
        <v>1</v>
      </c>
      <c r="I1304" s="9" t="s">
        <v>6975</v>
      </c>
      <c r="J1304" s="7">
        <f>COUNTIF('Purchases info'!$B$2:$B$3679,'Consumers info'!B1304)</f>
        <v>1</v>
      </c>
      <c r="K1304" s="7">
        <f t="shared" si="42"/>
        <v>1</v>
      </c>
      <c r="L1304" s="7">
        <f t="shared" si="41"/>
        <v>0</v>
      </c>
      <c r="M1304" s="7">
        <f>SUMIF('Purchases info'!$B$2:$B$3679,'Consumers info'!B1304,'Purchases info'!$G$2:$G$3679)</f>
        <v>383</v>
      </c>
    </row>
    <row r="1305" spans="2:13" x14ac:dyDescent="0.2">
      <c r="B1305" s="3" t="s">
        <v>1727</v>
      </c>
      <c r="C1305" s="1" t="s">
        <v>3189</v>
      </c>
      <c r="D1305" s="1" t="s">
        <v>3190</v>
      </c>
      <c r="E1305" s="1" t="s">
        <v>3202</v>
      </c>
      <c r="F1305" s="6">
        <v>9</v>
      </c>
      <c r="G1305" s="3">
        <v>2020</v>
      </c>
      <c r="H1305" s="3">
        <v>0</v>
      </c>
      <c r="I1305" s="9" t="s">
        <v>6975</v>
      </c>
      <c r="J1305" s="7">
        <f>COUNTIF('Purchases info'!$B$2:$B$3679,'Consumers info'!B1305)</f>
        <v>1</v>
      </c>
      <c r="K1305" s="7">
        <f t="shared" si="42"/>
        <v>1</v>
      </c>
      <c r="L1305" s="7">
        <f t="shared" si="41"/>
        <v>0</v>
      </c>
      <c r="M1305" s="7">
        <f>SUMIF('Purchases info'!$B$2:$B$3679,'Consumers info'!B1305,'Purchases info'!$G$2:$G$3679)</f>
        <v>144</v>
      </c>
    </row>
    <row r="1306" spans="2:13" x14ac:dyDescent="0.2">
      <c r="B1306" s="3" t="s">
        <v>1728</v>
      </c>
      <c r="C1306" s="1" t="s">
        <v>3189</v>
      </c>
      <c r="D1306" s="1" t="s">
        <v>3190</v>
      </c>
      <c r="E1306" s="1" t="s">
        <v>3203</v>
      </c>
      <c r="F1306" s="6">
        <v>9</v>
      </c>
      <c r="G1306" s="3">
        <v>2020</v>
      </c>
      <c r="H1306" s="3">
        <v>1</v>
      </c>
      <c r="I1306" s="9" t="s">
        <v>6975</v>
      </c>
      <c r="J1306" s="7">
        <f>COUNTIF('Purchases info'!$B$2:$B$3679,'Consumers info'!B1306)</f>
        <v>1</v>
      </c>
      <c r="K1306" s="7">
        <f t="shared" si="42"/>
        <v>1</v>
      </c>
      <c r="L1306" s="7">
        <f t="shared" si="41"/>
        <v>0</v>
      </c>
      <c r="M1306" s="7">
        <f>SUMIF('Purchases info'!$B$2:$B$3679,'Consumers info'!B1306,'Purchases info'!$G$2:$G$3679)</f>
        <v>240</v>
      </c>
    </row>
    <row r="1307" spans="2:13" x14ac:dyDescent="0.2">
      <c r="B1307" s="3" t="s">
        <v>1729</v>
      </c>
      <c r="C1307" s="1" t="s">
        <v>3189</v>
      </c>
      <c r="D1307" s="1" t="s">
        <v>3190</v>
      </c>
      <c r="E1307" s="1" t="s">
        <v>3203</v>
      </c>
      <c r="F1307" s="6">
        <v>9</v>
      </c>
      <c r="G1307" s="3">
        <v>2020</v>
      </c>
      <c r="H1307" s="3">
        <v>0</v>
      </c>
      <c r="I1307" s="9" t="s">
        <v>6975</v>
      </c>
      <c r="J1307" s="7">
        <f>COUNTIF('Purchases info'!$B$2:$B$3679,'Consumers info'!B1307)</f>
        <v>1</v>
      </c>
      <c r="K1307" s="7">
        <f t="shared" si="42"/>
        <v>1</v>
      </c>
      <c r="L1307" s="7">
        <f t="shared" si="41"/>
        <v>0</v>
      </c>
      <c r="M1307" s="7">
        <f>SUMIF('Purchases info'!$B$2:$B$3679,'Consumers info'!B1307,'Purchases info'!$G$2:$G$3679)</f>
        <v>205</v>
      </c>
    </row>
    <row r="1308" spans="2:13" x14ac:dyDescent="0.2">
      <c r="B1308" s="3" t="s">
        <v>1730</v>
      </c>
      <c r="C1308" s="1" t="s">
        <v>3189</v>
      </c>
      <c r="D1308" s="1" t="s">
        <v>3190</v>
      </c>
      <c r="E1308" s="1" t="s">
        <v>3200</v>
      </c>
      <c r="F1308" s="6">
        <v>9</v>
      </c>
      <c r="G1308" s="3">
        <v>2020</v>
      </c>
      <c r="H1308" s="3">
        <v>0</v>
      </c>
      <c r="I1308" s="9" t="s">
        <v>6975</v>
      </c>
      <c r="J1308" s="7">
        <f>COUNTIF('Purchases info'!$B$2:$B$3679,'Consumers info'!B1308)</f>
        <v>1</v>
      </c>
      <c r="K1308" s="7">
        <f t="shared" si="42"/>
        <v>1</v>
      </c>
      <c r="L1308" s="7">
        <f t="shared" si="41"/>
        <v>0</v>
      </c>
      <c r="M1308" s="7">
        <f>SUMIF('Purchases info'!$B$2:$B$3679,'Consumers info'!B1308,'Purchases info'!$G$2:$G$3679)</f>
        <v>210</v>
      </c>
    </row>
    <row r="1309" spans="2:13" x14ac:dyDescent="0.2">
      <c r="B1309" s="3" t="s">
        <v>1731</v>
      </c>
      <c r="C1309" s="1" t="s">
        <v>3189</v>
      </c>
      <c r="D1309" s="1" t="s">
        <v>3190</v>
      </c>
      <c r="E1309" s="1" t="s">
        <v>6</v>
      </c>
      <c r="F1309" s="6">
        <v>9</v>
      </c>
      <c r="G1309" s="3">
        <v>2020</v>
      </c>
      <c r="H1309" s="3">
        <v>0</v>
      </c>
      <c r="I1309" s="9" t="s">
        <v>6975</v>
      </c>
      <c r="J1309" s="7">
        <f>COUNTIF('Purchases info'!$B$2:$B$3679,'Consumers info'!B1309)</f>
        <v>1</v>
      </c>
      <c r="K1309" s="7">
        <f t="shared" si="42"/>
        <v>1</v>
      </c>
      <c r="L1309" s="7">
        <f t="shared" si="41"/>
        <v>0</v>
      </c>
      <c r="M1309" s="7">
        <f>SUMIF('Purchases info'!$B$2:$B$3679,'Consumers info'!B1309,'Purchases info'!$G$2:$G$3679)</f>
        <v>240</v>
      </c>
    </row>
    <row r="1310" spans="2:13" x14ac:dyDescent="0.2">
      <c r="B1310" s="3" t="s">
        <v>1732</v>
      </c>
      <c r="C1310" s="1" t="s">
        <v>3189</v>
      </c>
      <c r="D1310" s="1" t="s">
        <v>3190</v>
      </c>
      <c r="E1310" s="1" t="s">
        <v>3203</v>
      </c>
      <c r="F1310" s="6">
        <v>9</v>
      </c>
      <c r="G1310" s="3">
        <v>2020</v>
      </c>
      <c r="H1310" s="3">
        <v>1</v>
      </c>
      <c r="I1310" s="9" t="s">
        <v>6975</v>
      </c>
      <c r="J1310" s="7">
        <f>COUNTIF('Purchases info'!$B$2:$B$3679,'Consumers info'!B1310)</f>
        <v>1</v>
      </c>
      <c r="K1310" s="7">
        <f t="shared" si="42"/>
        <v>1</v>
      </c>
      <c r="L1310" s="7">
        <f t="shared" si="41"/>
        <v>0</v>
      </c>
      <c r="M1310" s="7">
        <f>SUMIF('Purchases info'!$B$2:$B$3679,'Consumers info'!B1310,'Purchases info'!$G$2:$G$3679)</f>
        <v>205</v>
      </c>
    </row>
    <row r="1311" spans="2:13" x14ac:dyDescent="0.2">
      <c r="B1311" s="3" t="s">
        <v>1733</v>
      </c>
      <c r="C1311" s="1" t="s">
        <v>3189</v>
      </c>
      <c r="D1311" s="1" t="s">
        <v>3190</v>
      </c>
      <c r="E1311" s="1" t="s">
        <v>6</v>
      </c>
      <c r="F1311" s="6">
        <v>9</v>
      </c>
      <c r="G1311" s="3">
        <v>2020</v>
      </c>
      <c r="H1311" s="3">
        <v>1</v>
      </c>
      <c r="I1311" s="9" t="s">
        <v>6975</v>
      </c>
      <c r="J1311" s="7">
        <f>COUNTIF('Purchases info'!$B$2:$B$3679,'Consumers info'!B1311)</f>
        <v>1</v>
      </c>
      <c r="K1311" s="7">
        <f t="shared" si="42"/>
        <v>1</v>
      </c>
      <c r="L1311" s="7">
        <f t="shared" si="41"/>
        <v>0</v>
      </c>
      <c r="M1311" s="7">
        <f>SUMIF('Purchases info'!$B$2:$B$3679,'Consumers info'!B1311,'Purchases info'!$G$2:$G$3679)</f>
        <v>255</v>
      </c>
    </row>
    <row r="1312" spans="2:13" x14ac:dyDescent="0.2">
      <c r="B1312" s="3" t="s">
        <v>1734</v>
      </c>
      <c r="C1312" s="1" t="s">
        <v>3189</v>
      </c>
      <c r="D1312" s="1" t="s">
        <v>3190</v>
      </c>
      <c r="E1312" s="1" t="s">
        <v>6</v>
      </c>
      <c r="F1312" s="6">
        <v>9</v>
      </c>
      <c r="G1312" s="3">
        <v>2020</v>
      </c>
      <c r="H1312" s="3">
        <v>0</v>
      </c>
      <c r="I1312" s="9" t="s">
        <v>6975</v>
      </c>
      <c r="J1312" s="7">
        <f>COUNTIF('Purchases info'!$B$2:$B$3679,'Consumers info'!B1312)</f>
        <v>1</v>
      </c>
      <c r="K1312" s="7">
        <f t="shared" si="42"/>
        <v>1</v>
      </c>
      <c r="L1312" s="7">
        <f t="shared" si="41"/>
        <v>0</v>
      </c>
      <c r="M1312" s="7">
        <f>SUMIF('Purchases info'!$B$2:$B$3679,'Consumers info'!B1312,'Purchases info'!$G$2:$G$3679)</f>
        <v>327</v>
      </c>
    </row>
    <row r="1313" spans="2:13" x14ac:dyDescent="0.2">
      <c r="B1313" s="3" t="s">
        <v>1735</v>
      </c>
      <c r="C1313" s="1" t="s">
        <v>3189</v>
      </c>
      <c r="D1313" s="1" t="s">
        <v>3190</v>
      </c>
      <c r="E1313" s="1" t="s">
        <v>3201</v>
      </c>
      <c r="F1313" s="6">
        <v>9</v>
      </c>
      <c r="G1313" s="3">
        <v>2020</v>
      </c>
      <c r="H1313" s="3">
        <v>1</v>
      </c>
      <c r="I1313" s="9" t="s">
        <v>6975</v>
      </c>
      <c r="J1313" s="7">
        <f>COUNTIF('Purchases info'!$B$2:$B$3679,'Consumers info'!B1313)</f>
        <v>1</v>
      </c>
      <c r="K1313" s="7">
        <f t="shared" si="42"/>
        <v>1</v>
      </c>
      <c r="L1313" s="7">
        <f t="shared" si="41"/>
        <v>0</v>
      </c>
      <c r="M1313" s="7">
        <f>SUMIF('Purchases info'!$B$2:$B$3679,'Consumers info'!B1313,'Purchases info'!$G$2:$G$3679)</f>
        <v>313</v>
      </c>
    </row>
    <row r="1314" spans="2:13" x14ac:dyDescent="0.2">
      <c r="B1314" s="3" t="s">
        <v>1736</v>
      </c>
      <c r="C1314" s="1" t="s">
        <v>3189</v>
      </c>
      <c r="D1314" s="1" t="s">
        <v>3190</v>
      </c>
      <c r="E1314" s="1" t="s">
        <v>6</v>
      </c>
      <c r="F1314" s="6">
        <v>9</v>
      </c>
      <c r="G1314" s="3">
        <v>2020</v>
      </c>
      <c r="H1314" s="3">
        <v>1</v>
      </c>
      <c r="I1314" s="9" t="s">
        <v>6975</v>
      </c>
      <c r="J1314" s="7">
        <f>COUNTIF('Purchases info'!$B$2:$B$3679,'Consumers info'!B1314)</f>
        <v>1</v>
      </c>
      <c r="K1314" s="7">
        <f t="shared" si="42"/>
        <v>1</v>
      </c>
      <c r="L1314" s="7">
        <f t="shared" si="41"/>
        <v>0</v>
      </c>
      <c r="M1314" s="7">
        <f>SUMIF('Purchases info'!$B$2:$B$3679,'Consumers info'!B1314,'Purchases info'!$G$2:$G$3679)</f>
        <v>992</v>
      </c>
    </row>
    <row r="1315" spans="2:13" x14ac:dyDescent="0.2">
      <c r="B1315" s="3" t="s">
        <v>1737</v>
      </c>
      <c r="C1315" s="1" t="s">
        <v>3189</v>
      </c>
      <c r="D1315" s="1" t="s">
        <v>3190</v>
      </c>
      <c r="E1315" s="1" t="s">
        <v>3201</v>
      </c>
      <c r="F1315" s="6">
        <v>9</v>
      </c>
      <c r="G1315" s="3">
        <v>2020</v>
      </c>
      <c r="H1315" s="3">
        <v>1</v>
      </c>
      <c r="I1315" s="9" t="s">
        <v>6975</v>
      </c>
      <c r="J1315" s="7">
        <f>COUNTIF('Purchases info'!$B$2:$B$3679,'Consumers info'!B1315)</f>
        <v>1</v>
      </c>
      <c r="K1315" s="7">
        <f t="shared" si="42"/>
        <v>1</v>
      </c>
      <c r="L1315" s="7">
        <f t="shared" si="41"/>
        <v>0</v>
      </c>
      <c r="M1315" s="7">
        <f>SUMIF('Purchases info'!$B$2:$B$3679,'Consumers info'!B1315,'Purchases info'!$G$2:$G$3679)</f>
        <v>951</v>
      </c>
    </row>
    <row r="1316" spans="2:13" x14ac:dyDescent="0.2">
      <c r="B1316" s="3" t="s">
        <v>1738</v>
      </c>
      <c r="C1316" s="1" t="s">
        <v>3189</v>
      </c>
      <c r="D1316" s="1" t="s">
        <v>3190</v>
      </c>
      <c r="E1316" s="1" t="s">
        <v>3201</v>
      </c>
      <c r="F1316" s="6">
        <v>9</v>
      </c>
      <c r="G1316" s="3">
        <v>2020</v>
      </c>
      <c r="H1316" s="3">
        <v>1</v>
      </c>
      <c r="I1316" s="9" t="s">
        <v>6975</v>
      </c>
      <c r="J1316" s="7">
        <f>COUNTIF('Purchases info'!$B$2:$B$3679,'Consumers info'!B1316)</f>
        <v>1</v>
      </c>
      <c r="K1316" s="7">
        <f t="shared" si="42"/>
        <v>1</v>
      </c>
      <c r="L1316" s="7">
        <f t="shared" si="41"/>
        <v>0</v>
      </c>
      <c r="M1316" s="7">
        <f>SUMIF('Purchases info'!$B$2:$B$3679,'Consumers info'!B1316,'Purchases info'!$G$2:$G$3679)</f>
        <v>345</v>
      </c>
    </row>
    <row r="1317" spans="2:13" x14ac:dyDescent="0.2">
      <c r="B1317" s="3" t="s">
        <v>1739</v>
      </c>
      <c r="C1317" s="1" t="s">
        <v>3189</v>
      </c>
      <c r="D1317" s="1" t="s">
        <v>3190</v>
      </c>
      <c r="E1317" s="1" t="s">
        <v>3202</v>
      </c>
      <c r="F1317" s="6">
        <v>9</v>
      </c>
      <c r="G1317" s="3">
        <v>2020</v>
      </c>
      <c r="H1317" s="3">
        <v>1</v>
      </c>
      <c r="I1317" s="9" t="s">
        <v>6975</v>
      </c>
      <c r="J1317" s="7">
        <f>COUNTIF('Purchases info'!$B$2:$B$3679,'Consumers info'!B1317)</f>
        <v>1</v>
      </c>
      <c r="K1317" s="7">
        <f t="shared" si="42"/>
        <v>1</v>
      </c>
      <c r="L1317" s="7">
        <f t="shared" si="41"/>
        <v>0</v>
      </c>
      <c r="M1317" s="7">
        <f>SUMIF('Purchases info'!$B$2:$B$3679,'Consumers info'!B1317,'Purchases info'!$G$2:$G$3679)</f>
        <v>168</v>
      </c>
    </row>
    <row r="1318" spans="2:13" x14ac:dyDescent="0.2">
      <c r="B1318" s="3" t="s">
        <v>1740</v>
      </c>
      <c r="C1318" s="1" t="s">
        <v>3189</v>
      </c>
      <c r="D1318" s="1" t="s">
        <v>3190</v>
      </c>
      <c r="E1318" s="1" t="s">
        <v>3202</v>
      </c>
      <c r="F1318" s="6">
        <v>9</v>
      </c>
      <c r="G1318" s="3">
        <v>2020</v>
      </c>
      <c r="H1318" s="3">
        <v>0</v>
      </c>
      <c r="I1318" s="9" t="s">
        <v>6975</v>
      </c>
      <c r="J1318" s="7">
        <f>COUNTIF('Purchases info'!$B$2:$B$3679,'Consumers info'!B1318)</f>
        <v>1</v>
      </c>
      <c r="K1318" s="7">
        <f t="shared" si="42"/>
        <v>1</v>
      </c>
      <c r="L1318" s="7">
        <f t="shared" si="41"/>
        <v>0</v>
      </c>
      <c r="M1318" s="7">
        <f>SUMIF('Purchases info'!$B$2:$B$3679,'Consumers info'!B1318,'Purchases info'!$G$2:$G$3679)</f>
        <v>210</v>
      </c>
    </row>
    <row r="1319" spans="2:13" x14ac:dyDescent="0.2">
      <c r="B1319" s="3" t="s">
        <v>1741</v>
      </c>
      <c r="C1319" s="1" t="s">
        <v>3189</v>
      </c>
      <c r="D1319" s="1" t="s">
        <v>3190</v>
      </c>
      <c r="E1319" s="1" t="s">
        <v>3203</v>
      </c>
      <c r="F1319" s="6">
        <v>9</v>
      </c>
      <c r="G1319" s="3">
        <v>2020</v>
      </c>
      <c r="H1319" s="3">
        <v>1</v>
      </c>
      <c r="I1319" s="9" t="s">
        <v>6975</v>
      </c>
      <c r="J1319" s="7">
        <f>COUNTIF('Purchases info'!$B$2:$B$3679,'Consumers info'!B1319)</f>
        <v>1</v>
      </c>
      <c r="K1319" s="7">
        <f t="shared" si="42"/>
        <v>1</v>
      </c>
      <c r="L1319" s="7">
        <f t="shared" si="41"/>
        <v>0</v>
      </c>
      <c r="M1319" s="7">
        <f>SUMIF('Purchases info'!$B$2:$B$3679,'Consumers info'!B1319,'Purchases info'!$G$2:$G$3679)</f>
        <v>258</v>
      </c>
    </row>
    <row r="1320" spans="2:13" x14ac:dyDescent="0.2">
      <c r="B1320" s="3" t="s">
        <v>1742</v>
      </c>
      <c r="C1320" s="1" t="s">
        <v>3189</v>
      </c>
      <c r="D1320" s="1" t="s">
        <v>3190</v>
      </c>
      <c r="E1320" s="1" t="s">
        <v>3203</v>
      </c>
      <c r="F1320" s="6">
        <v>9</v>
      </c>
      <c r="G1320" s="3">
        <v>2020</v>
      </c>
      <c r="H1320" s="3">
        <v>0</v>
      </c>
      <c r="I1320" s="9" t="s">
        <v>6975</v>
      </c>
      <c r="J1320" s="7">
        <f>COUNTIF('Purchases info'!$B$2:$B$3679,'Consumers info'!B1320)</f>
        <v>1</v>
      </c>
      <c r="K1320" s="7">
        <f t="shared" si="42"/>
        <v>1</v>
      </c>
      <c r="L1320" s="7">
        <f t="shared" si="41"/>
        <v>0</v>
      </c>
      <c r="M1320" s="7">
        <f>SUMIF('Purchases info'!$B$2:$B$3679,'Consumers info'!B1320,'Purchases info'!$G$2:$G$3679)</f>
        <v>313</v>
      </c>
    </row>
    <row r="1321" spans="2:13" x14ac:dyDescent="0.2">
      <c r="B1321" s="3" t="s">
        <v>1743</v>
      </c>
      <c r="C1321" s="1" t="s">
        <v>3189</v>
      </c>
      <c r="D1321" s="1" t="s">
        <v>3190</v>
      </c>
      <c r="E1321" s="1" t="s">
        <v>3200</v>
      </c>
      <c r="F1321" s="6">
        <v>9</v>
      </c>
      <c r="G1321" s="3">
        <v>2020</v>
      </c>
      <c r="H1321" s="3">
        <v>0</v>
      </c>
      <c r="I1321" s="9" t="s">
        <v>6975</v>
      </c>
      <c r="J1321" s="7">
        <f>COUNTIF('Purchases info'!$B$2:$B$3679,'Consumers info'!B1321)</f>
        <v>1</v>
      </c>
      <c r="K1321" s="7">
        <f t="shared" si="42"/>
        <v>1</v>
      </c>
      <c r="L1321" s="7">
        <f t="shared" si="41"/>
        <v>0</v>
      </c>
      <c r="M1321" s="7">
        <f>SUMIF('Purchases info'!$B$2:$B$3679,'Consumers info'!B1321,'Purchases info'!$G$2:$G$3679)</f>
        <v>313</v>
      </c>
    </row>
    <row r="1322" spans="2:13" x14ac:dyDescent="0.2">
      <c r="B1322" s="3" t="s">
        <v>1744</v>
      </c>
      <c r="C1322" s="1" t="s">
        <v>3189</v>
      </c>
      <c r="D1322" s="1" t="s">
        <v>3190</v>
      </c>
      <c r="E1322" s="1" t="s">
        <v>6</v>
      </c>
      <c r="F1322" s="6">
        <v>9</v>
      </c>
      <c r="G1322" s="3">
        <v>2020</v>
      </c>
      <c r="H1322" s="3">
        <v>1</v>
      </c>
      <c r="I1322" s="9" t="s">
        <v>6975</v>
      </c>
      <c r="J1322" s="7">
        <f>COUNTIF('Purchases info'!$B$2:$B$3679,'Consumers info'!B1322)</f>
        <v>1</v>
      </c>
      <c r="K1322" s="7">
        <f t="shared" si="42"/>
        <v>1</v>
      </c>
      <c r="L1322" s="7">
        <f t="shared" si="41"/>
        <v>0</v>
      </c>
      <c r="M1322" s="7">
        <f>SUMIF('Purchases info'!$B$2:$B$3679,'Consumers info'!B1322,'Purchases info'!$G$2:$G$3679)</f>
        <v>992</v>
      </c>
    </row>
    <row r="1323" spans="2:13" x14ac:dyDescent="0.2">
      <c r="B1323" s="3" t="s">
        <v>1745</v>
      </c>
      <c r="C1323" s="1" t="s">
        <v>3189</v>
      </c>
      <c r="D1323" s="1" t="s">
        <v>3190</v>
      </c>
      <c r="E1323" s="1" t="s">
        <v>6</v>
      </c>
      <c r="F1323" s="6">
        <v>9</v>
      </c>
      <c r="G1323" s="3">
        <v>2020</v>
      </c>
      <c r="H1323" s="3">
        <v>0</v>
      </c>
      <c r="I1323" s="9" t="s">
        <v>6975</v>
      </c>
      <c r="J1323" s="7">
        <f>COUNTIF('Purchases info'!$B$2:$B$3679,'Consumers info'!B1323)</f>
        <v>1</v>
      </c>
      <c r="K1323" s="7">
        <f t="shared" si="42"/>
        <v>1</v>
      </c>
      <c r="L1323" s="7">
        <f t="shared" si="41"/>
        <v>0</v>
      </c>
      <c r="M1323" s="7">
        <f>SUMIF('Purchases info'!$B$2:$B$3679,'Consumers info'!B1323,'Purchases info'!$G$2:$G$3679)</f>
        <v>992</v>
      </c>
    </row>
    <row r="1324" spans="2:13" x14ac:dyDescent="0.2">
      <c r="B1324" s="3" t="s">
        <v>1746</v>
      </c>
      <c r="C1324" s="1" t="s">
        <v>3189</v>
      </c>
      <c r="D1324" s="1" t="s">
        <v>3190</v>
      </c>
      <c r="E1324" s="1" t="s">
        <v>6</v>
      </c>
      <c r="F1324" s="6">
        <v>9</v>
      </c>
      <c r="G1324" s="3">
        <v>2020</v>
      </c>
      <c r="H1324" s="3">
        <v>0</v>
      </c>
      <c r="I1324" s="9" t="s">
        <v>6975</v>
      </c>
      <c r="J1324" s="7">
        <f>COUNTIF('Purchases info'!$B$2:$B$3679,'Consumers info'!B1324)</f>
        <v>1</v>
      </c>
      <c r="K1324" s="7">
        <f t="shared" si="42"/>
        <v>1</v>
      </c>
      <c r="L1324" s="7">
        <f t="shared" si="41"/>
        <v>0</v>
      </c>
      <c r="M1324" s="7">
        <f>SUMIF('Purchases info'!$B$2:$B$3679,'Consumers info'!B1324,'Purchases info'!$G$2:$G$3679)</f>
        <v>948</v>
      </c>
    </row>
    <row r="1325" spans="2:13" x14ac:dyDescent="0.2">
      <c r="B1325" s="3" t="s">
        <v>1747</v>
      </c>
      <c r="C1325" s="1" t="s">
        <v>3189</v>
      </c>
      <c r="D1325" s="1" t="s">
        <v>3190</v>
      </c>
      <c r="E1325" s="1" t="s">
        <v>3201</v>
      </c>
      <c r="F1325" s="6">
        <v>9</v>
      </c>
      <c r="G1325" s="3">
        <v>2020</v>
      </c>
      <c r="H1325" s="3">
        <v>1</v>
      </c>
      <c r="I1325" s="9" t="s">
        <v>6975</v>
      </c>
      <c r="J1325" s="7">
        <f>COUNTIF('Purchases info'!$B$2:$B$3679,'Consumers info'!B1325)</f>
        <v>1</v>
      </c>
      <c r="K1325" s="7">
        <f t="shared" si="42"/>
        <v>1</v>
      </c>
      <c r="L1325" s="7">
        <f t="shared" si="41"/>
        <v>0</v>
      </c>
      <c r="M1325" s="7">
        <f>SUMIF('Purchases info'!$B$2:$B$3679,'Consumers info'!B1325,'Purchases info'!$G$2:$G$3679)</f>
        <v>293</v>
      </c>
    </row>
    <row r="1326" spans="2:13" x14ac:dyDescent="0.2">
      <c r="B1326" s="3" t="s">
        <v>1748</v>
      </c>
      <c r="C1326" s="1" t="s">
        <v>3189</v>
      </c>
      <c r="D1326" s="1" t="s">
        <v>3190</v>
      </c>
      <c r="E1326" s="1" t="s">
        <v>3202</v>
      </c>
      <c r="F1326" s="6">
        <v>9</v>
      </c>
      <c r="G1326" s="3">
        <v>2020</v>
      </c>
      <c r="H1326" s="3">
        <v>1</v>
      </c>
      <c r="I1326" s="9" t="s">
        <v>6975</v>
      </c>
      <c r="J1326" s="7">
        <f>COUNTIF('Purchases info'!$B$2:$B$3679,'Consumers info'!B1326)</f>
        <v>1</v>
      </c>
      <c r="K1326" s="7">
        <f t="shared" si="42"/>
        <v>1</v>
      </c>
      <c r="L1326" s="7">
        <f t="shared" si="41"/>
        <v>0</v>
      </c>
      <c r="M1326" s="7">
        <f>SUMIF('Purchases info'!$B$2:$B$3679,'Consumers info'!B1326,'Purchases info'!$G$2:$G$3679)</f>
        <v>345</v>
      </c>
    </row>
    <row r="1327" spans="2:13" x14ac:dyDescent="0.2">
      <c r="B1327" s="3" t="s">
        <v>1749</v>
      </c>
      <c r="C1327" s="1" t="s">
        <v>3189</v>
      </c>
      <c r="D1327" s="1" t="s">
        <v>3190</v>
      </c>
      <c r="E1327" s="1" t="s">
        <v>3202</v>
      </c>
      <c r="F1327" s="6">
        <v>9</v>
      </c>
      <c r="G1327" s="3">
        <v>2020</v>
      </c>
      <c r="H1327" s="3">
        <v>0</v>
      </c>
      <c r="I1327" s="9" t="s">
        <v>6975</v>
      </c>
      <c r="J1327" s="7">
        <f>COUNTIF('Purchases info'!$B$2:$B$3679,'Consumers info'!B1327)</f>
        <v>1</v>
      </c>
      <c r="K1327" s="7">
        <f t="shared" si="42"/>
        <v>1</v>
      </c>
      <c r="L1327" s="7">
        <f t="shared" si="41"/>
        <v>0</v>
      </c>
      <c r="M1327" s="7">
        <f>SUMIF('Purchases info'!$B$2:$B$3679,'Consumers info'!B1327,'Purchases info'!$G$2:$G$3679)</f>
        <v>168</v>
      </c>
    </row>
    <row r="1328" spans="2:13" x14ac:dyDescent="0.2">
      <c r="B1328" s="3" t="s">
        <v>1750</v>
      </c>
      <c r="C1328" s="1" t="s">
        <v>3189</v>
      </c>
      <c r="D1328" s="1" t="s">
        <v>3190</v>
      </c>
      <c r="E1328" s="1" t="s">
        <v>3203</v>
      </c>
      <c r="F1328" s="6">
        <v>9</v>
      </c>
      <c r="G1328" s="3">
        <v>2020</v>
      </c>
      <c r="H1328" s="3">
        <v>0</v>
      </c>
      <c r="I1328" s="9" t="s">
        <v>6975</v>
      </c>
      <c r="J1328" s="7">
        <f>COUNTIF('Purchases info'!$B$2:$B$3679,'Consumers info'!B1328)</f>
        <v>1</v>
      </c>
      <c r="K1328" s="7">
        <f t="shared" si="42"/>
        <v>1</v>
      </c>
      <c r="L1328" s="7">
        <f t="shared" si="41"/>
        <v>0</v>
      </c>
      <c r="M1328" s="7">
        <f>SUMIF('Purchases info'!$B$2:$B$3679,'Consumers info'!B1328,'Purchases info'!$G$2:$G$3679)</f>
        <v>172</v>
      </c>
    </row>
    <row r="1329" spans="2:13" x14ac:dyDescent="0.2">
      <c r="B1329" s="3" t="s">
        <v>1751</v>
      </c>
      <c r="C1329" s="1" t="s">
        <v>3189</v>
      </c>
      <c r="D1329" s="1" t="s">
        <v>3190</v>
      </c>
      <c r="E1329" s="1" t="s">
        <v>3203</v>
      </c>
      <c r="F1329" s="6">
        <v>9</v>
      </c>
      <c r="G1329" s="3">
        <v>2020</v>
      </c>
      <c r="H1329" s="3">
        <v>1</v>
      </c>
      <c r="I1329" s="9" t="s">
        <v>6975</v>
      </c>
      <c r="J1329" s="7">
        <f>COUNTIF('Purchases info'!$B$2:$B$3679,'Consumers info'!B1329)</f>
        <v>1</v>
      </c>
      <c r="K1329" s="7">
        <f t="shared" si="42"/>
        <v>1</v>
      </c>
      <c r="L1329" s="7">
        <f t="shared" si="41"/>
        <v>0</v>
      </c>
      <c r="M1329" s="7">
        <f>SUMIF('Purchases info'!$B$2:$B$3679,'Consumers info'!B1329,'Purchases info'!$G$2:$G$3679)</f>
        <v>240</v>
      </c>
    </row>
    <row r="1330" spans="2:13" x14ac:dyDescent="0.2">
      <c r="B1330" s="3" t="s">
        <v>1752</v>
      </c>
      <c r="C1330" s="1" t="s">
        <v>3189</v>
      </c>
      <c r="D1330" s="1" t="s">
        <v>3190</v>
      </c>
      <c r="E1330" s="1" t="s">
        <v>6</v>
      </c>
      <c r="F1330" s="6">
        <v>9</v>
      </c>
      <c r="G1330" s="3">
        <v>2020</v>
      </c>
      <c r="H1330" s="3">
        <v>1</v>
      </c>
      <c r="I1330" s="9" t="s">
        <v>6975</v>
      </c>
      <c r="J1330" s="7">
        <f>COUNTIF('Purchases info'!$B$2:$B$3679,'Consumers info'!B1330)</f>
        <v>1</v>
      </c>
      <c r="K1330" s="7">
        <f t="shared" si="42"/>
        <v>1</v>
      </c>
      <c r="L1330" s="7">
        <f t="shared" si="41"/>
        <v>0</v>
      </c>
      <c r="M1330" s="7">
        <f>SUMIF('Purchases info'!$B$2:$B$3679,'Consumers info'!B1330,'Purchases info'!$G$2:$G$3679)</f>
        <v>240</v>
      </c>
    </row>
    <row r="1331" spans="2:13" x14ac:dyDescent="0.2">
      <c r="B1331" s="3" t="s">
        <v>1753</v>
      </c>
      <c r="C1331" s="1" t="s">
        <v>3189</v>
      </c>
      <c r="D1331" s="1" t="s">
        <v>3190</v>
      </c>
      <c r="E1331" s="1" t="s">
        <v>3203</v>
      </c>
      <c r="F1331" s="6">
        <v>9</v>
      </c>
      <c r="G1331" s="3">
        <v>2020</v>
      </c>
      <c r="H1331" s="3">
        <v>0</v>
      </c>
      <c r="I1331" s="9" t="s">
        <v>6975</v>
      </c>
      <c r="J1331" s="7">
        <f>COUNTIF('Purchases info'!$B$2:$B$3679,'Consumers info'!B1331)</f>
        <v>1</v>
      </c>
      <c r="K1331" s="7">
        <f t="shared" si="42"/>
        <v>1</v>
      </c>
      <c r="L1331" s="7">
        <f t="shared" si="41"/>
        <v>0</v>
      </c>
      <c r="M1331" s="7">
        <f>SUMIF('Purchases info'!$B$2:$B$3679,'Consumers info'!B1331,'Purchases info'!$G$2:$G$3679)</f>
        <v>220</v>
      </c>
    </row>
    <row r="1332" spans="2:13" x14ac:dyDescent="0.2">
      <c r="B1332" s="3" t="s">
        <v>1754</v>
      </c>
      <c r="C1332" s="1" t="s">
        <v>3189</v>
      </c>
      <c r="D1332" s="1" t="s">
        <v>3190</v>
      </c>
      <c r="E1332" s="1" t="s">
        <v>3203</v>
      </c>
      <c r="F1332" s="6">
        <v>9</v>
      </c>
      <c r="G1332" s="3">
        <v>2020</v>
      </c>
      <c r="H1332" s="3">
        <v>1</v>
      </c>
      <c r="I1332" s="9" t="s">
        <v>6975</v>
      </c>
      <c r="J1332" s="7">
        <f>COUNTIF('Purchases info'!$B$2:$B$3679,'Consumers info'!B1332)</f>
        <v>1</v>
      </c>
      <c r="K1332" s="7">
        <f t="shared" si="42"/>
        <v>1</v>
      </c>
      <c r="L1332" s="7">
        <f t="shared" si="41"/>
        <v>0</v>
      </c>
      <c r="M1332" s="7">
        <f>SUMIF('Purchases info'!$B$2:$B$3679,'Consumers info'!B1332,'Purchases info'!$G$2:$G$3679)</f>
        <v>327</v>
      </c>
    </row>
    <row r="1333" spans="2:13" x14ac:dyDescent="0.2">
      <c r="B1333" s="3" t="s">
        <v>1755</v>
      </c>
      <c r="C1333" s="1" t="s">
        <v>3189</v>
      </c>
      <c r="D1333" s="1" t="s">
        <v>3190</v>
      </c>
      <c r="E1333" s="1" t="s">
        <v>3200</v>
      </c>
      <c r="F1333" s="6">
        <v>9</v>
      </c>
      <c r="G1333" s="3">
        <v>2020</v>
      </c>
      <c r="H1333" s="3">
        <v>1</v>
      </c>
      <c r="I1333" s="9" t="s">
        <v>6975</v>
      </c>
      <c r="J1333" s="7">
        <f>COUNTIF('Purchases info'!$B$2:$B$3679,'Consumers info'!B1333)</f>
        <v>1</v>
      </c>
      <c r="K1333" s="7">
        <f t="shared" si="42"/>
        <v>1</v>
      </c>
      <c r="L1333" s="7">
        <f t="shared" si="41"/>
        <v>0</v>
      </c>
      <c r="M1333" s="7">
        <f>SUMIF('Purchases info'!$B$2:$B$3679,'Consumers info'!B1333,'Purchases info'!$G$2:$G$3679)</f>
        <v>327</v>
      </c>
    </row>
    <row r="1334" spans="2:13" x14ac:dyDescent="0.2">
      <c r="B1334" s="3" t="s">
        <v>1756</v>
      </c>
      <c r="C1334" s="1" t="s">
        <v>3189</v>
      </c>
      <c r="D1334" s="1" t="s">
        <v>3190</v>
      </c>
      <c r="E1334" s="1" t="s">
        <v>6</v>
      </c>
      <c r="F1334" s="6">
        <v>9</v>
      </c>
      <c r="G1334" s="3">
        <v>2020</v>
      </c>
      <c r="H1334" s="3">
        <v>0</v>
      </c>
      <c r="I1334" s="9" t="s">
        <v>6975</v>
      </c>
      <c r="J1334" s="7">
        <f>COUNTIF('Purchases info'!$B$2:$B$3679,'Consumers info'!B1334)</f>
        <v>1</v>
      </c>
      <c r="K1334" s="7">
        <f t="shared" si="42"/>
        <v>1</v>
      </c>
      <c r="L1334" s="7">
        <f t="shared" si="41"/>
        <v>0</v>
      </c>
      <c r="M1334" s="7">
        <f>SUMIF('Purchases info'!$B$2:$B$3679,'Consumers info'!B1334,'Purchases info'!$G$2:$G$3679)</f>
        <v>317</v>
      </c>
    </row>
    <row r="1335" spans="2:13" x14ac:dyDescent="0.2">
      <c r="B1335" s="3" t="s">
        <v>1757</v>
      </c>
      <c r="C1335" s="1" t="s">
        <v>3189</v>
      </c>
      <c r="D1335" s="1" t="s">
        <v>3190</v>
      </c>
      <c r="E1335" s="1" t="s">
        <v>6</v>
      </c>
      <c r="F1335" s="6">
        <v>9</v>
      </c>
      <c r="G1335" s="3">
        <v>2020</v>
      </c>
      <c r="H1335" s="3">
        <v>1</v>
      </c>
      <c r="I1335" s="9" t="s">
        <v>6975</v>
      </c>
      <c r="J1335" s="7">
        <f>COUNTIF('Purchases info'!$B$2:$B$3679,'Consumers info'!B1335)</f>
        <v>1</v>
      </c>
      <c r="K1335" s="7">
        <f t="shared" si="42"/>
        <v>1</v>
      </c>
      <c r="L1335" s="7">
        <f t="shared" si="41"/>
        <v>0</v>
      </c>
      <c r="M1335" s="7">
        <f>SUMIF('Purchases info'!$B$2:$B$3679,'Consumers info'!B1335,'Purchases info'!$G$2:$G$3679)</f>
        <v>383</v>
      </c>
    </row>
    <row r="1336" spans="2:13" x14ac:dyDescent="0.2">
      <c r="B1336" s="3" t="s">
        <v>1758</v>
      </c>
      <c r="C1336" s="1" t="s">
        <v>3189</v>
      </c>
      <c r="D1336" s="1" t="s">
        <v>3190</v>
      </c>
      <c r="E1336" s="1" t="s">
        <v>6</v>
      </c>
      <c r="F1336" s="6">
        <v>9</v>
      </c>
      <c r="G1336" s="3">
        <v>2020</v>
      </c>
      <c r="H1336" s="3">
        <v>0</v>
      </c>
      <c r="I1336" s="9" t="s">
        <v>6975</v>
      </c>
      <c r="J1336" s="7">
        <f>COUNTIF('Purchases info'!$B$2:$B$3679,'Consumers info'!B1336)</f>
        <v>1</v>
      </c>
      <c r="K1336" s="7">
        <f t="shared" si="42"/>
        <v>1</v>
      </c>
      <c r="L1336" s="7">
        <f t="shared" si="41"/>
        <v>0</v>
      </c>
      <c r="M1336" s="7">
        <f>SUMIF('Purchases info'!$B$2:$B$3679,'Consumers info'!B1336,'Purchases info'!$G$2:$G$3679)</f>
        <v>636</v>
      </c>
    </row>
    <row r="1337" spans="2:13" x14ac:dyDescent="0.2">
      <c r="B1337" s="3" t="s">
        <v>1759</v>
      </c>
      <c r="C1337" s="1" t="s">
        <v>3189</v>
      </c>
      <c r="D1337" s="1" t="s">
        <v>3190</v>
      </c>
      <c r="E1337" s="1" t="s">
        <v>6</v>
      </c>
      <c r="F1337" s="6">
        <v>9</v>
      </c>
      <c r="G1337" s="3">
        <v>2020</v>
      </c>
      <c r="H1337" s="3">
        <v>0</v>
      </c>
      <c r="I1337" s="9" t="s">
        <v>6975</v>
      </c>
      <c r="J1337" s="7">
        <f>COUNTIF('Purchases info'!$B$2:$B$3679,'Consumers info'!B1337)</f>
        <v>1</v>
      </c>
      <c r="K1337" s="7">
        <f t="shared" si="42"/>
        <v>1</v>
      </c>
      <c r="L1337" s="7">
        <f t="shared" si="41"/>
        <v>0</v>
      </c>
      <c r="M1337" s="7">
        <f>SUMIF('Purchases info'!$B$2:$B$3679,'Consumers info'!B1337,'Purchases info'!$G$2:$G$3679)</f>
        <v>440</v>
      </c>
    </row>
    <row r="1338" spans="2:13" x14ac:dyDescent="0.2">
      <c r="B1338" s="3" t="s">
        <v>1760</v>
      </c>
      <c r="C1338" s="1" t="s">
        <v>3189</v>
      </c>
      <c r="D1338" s="1" t="s">
        <v>3190</v>
      </c>
      <c r="E1338" s="1" t="s">
        <v>3202</v>
      </c>
      <c r="F1338" s="6">
        <v>9</v>
      </c>
      <c r="G1338" s="3">
        <v>2020</v>
      </c>
      <c r="H1338" s="3">
        <v>1</v>
      </c>
      <c r="I1338" s="9" t="s">
        <v>6975</v>
      </c>
      <c r="J1338" s="7">
        <f>COUNTIF('Purchases info'!$B$2:$B$3679,'Consumers info'!B1338)</f>
        <v>1</v>
      </c>
      <c r="K1338" s="7">
        <f t="shared" si="42"/>
        <v>1</v>
      </c>
      <c r="L1338" s="7">
        <f t="shared" si="41"/>
        <v>0</v>
      </c>
      <c r="M1338" s="7">
        <f>SUMIF('Purchases info'!$B$2:$B$3679,'Consumers info'!B1338,'Purchases info'!$G$2:$G$3679)</f>
        <v>367</v>
      </c>
    </row>
    <row r="1339" spans="2:13" x14ac:dyDescent="0.2">
      <c r="B1339" s="3" t="s">
        <v>1761</v>
      </c>
      <c r="C1339" s="1" t="s">
        <v>3189</v>
      </c>
      <c r="D1339" s="1" t="s">
        <v>3190</v>
      </c>
      <c r="E1339" s="1" t="s">
        <v>6</v>
      </c>
      <c r="F1339" s="6">
        <v>9</v>
      </c>
      <c r="G1339" s="3">
        <v>2020</v>
      </c>
      <c r="H1339" s="3">
        <v>0</v>
      </c>
      <c r="I1339" s="9" t="s">
        <v>6975</v>
      </c>
      <c r="J1339" s="7">
        <f>COUNTIF('Purchases info'!$B$2:$B$3679,'Consumers info'!B1339)</f>
        <v>1</v>
      </c>
      <c r="K1339" s="7">
        <f t="shared" si="42"/>
        <v>1</v>
      </c>
      <c r="L1339" s="7">
        <f t="shared" si="41"/>
        <v>0</v>
      </c>
      <c r="M1339" s="7">
        <f>SUMIF('Purchases info'!$B$2:$B$3679,'Consumers info'!B1339,'Purchases info'!$G$2:$G$3679)</f>
        <v>383</v>
      </c>
    </row>
    <row r="1340" spans="2:13" x14ac:dyDescent="0.2">
      <c r="B1340" s="3" t="s">
        <v>1762</v>
      </c>
      <c r="C1340" s="1" t="s">
        <v>3189</v>
      </c>
      <c r="D1340" s="1" t="s">
        <v>3190</v>
      </c>
      <c r="E1340" s="1" t="s">
        <v>3202</v>
      </c>
      <c r="F1340" s="6">
        <v>9</v>
      </c>
      <c r="G1340" s="3">
        <v>2020</v>
      </c>
      <c r="H1340" s="3">
        <v>1</v>
      </c>
      <c r="I1340" s="9" t="s">
        <v>6975</v>
      </c>
      <c r="J1340" s="7">
        <f>COUNTIF('Purchases info'!$B$2:$B$3679,'Consumers info'!B1340)</f>
        <v>1</v>
      </c>
      <c r="K1340" s="7">
        <f t="shared" si="42"/>
        <v>1</v>
      </c>
      <c r="L1340" s="7">
        <f t="shared" si="41"/>
        <v>0</v>
      </c>
      <c r="M1340" s="7">
        <f>SUMIF('Purchases info'!$B$2:$B$3679,'Consumers info'!B1340,'Purchases info'!$G$2:$G$3679)</f>
        <v>345</v>
      </c>
    </row>
    <row r="1341" spans="2:13" x14ac:dyDescent="0.2">
      <c r="B1341" s="3" t="s">
        <v>1763</v>
      </c>
      <c r="C1341" s="1" t="s">
        <v>3189</v>
      </c>
      <c r="D1341" s="1" t="s">
        <v>3190</v>
      </c>
      <c r="E1341" s="1" t="s">
        <v>6</v>
      </c>
      <c r="F1341" s="6">
        <v>9</v>
      </c>
      <c r="G1341" s="3">
        <v>2020</v>
      </c>
      <c r="H1341" s="3">
        <v>0</v>
      </c>
      <c r="I1341" s="9" t="s">
        <v>6975</v>
      </c>
      <c r="J1341" s="7">
        <f>COUNTIF('Purchases info'!$B$2:$B$3679,'Consumers info'!B1341)</f>
        <v>1</v>
      </c>
      <c r="K1341" s="7">
        <f t="shared" si="42"/>
        <v>1</v>
      </c>
      <c r="L1341" s="7">
        <f t="shared" si="41"/>
        <v>0</v>
      </c>
      <c r="M1341" s="7">
        <f>SUMIF('Purchases info'!$B$2:$B$3679,'Consumers info'!B1341,'Purchases info'!$G$2:$G$3679)</f>
        <v>383</v>
      </c>
    </row>
    <row r="1342" spans="2:13" x14ac:dyDescent="0.2">
      <c r="B1342" s="3" t="s">
        <v>1764</v>
      </c>
      <c r="C1342" s="1" t="s">
        <v>3189</v>
      </c>
      <c r="D1342" s="1" t="s">
        <v>3190</v>
      </c>
      <c r="E1342" s="1" t="s">
        <v>6</v>
      </c>
      <c r="F1342" s="6">
        <v>9</v>
      </c>
      <c r="G1342" s="3">
        <v>2020</v>
      </c>
      <c r="H1342" s="3">
        <v>1</v>
      </c>
      <c r="I1342" s="9" t="s">
        <v>6975</v>
      </c>
      <c r="J1342" s="7">
        <f>COUNTIF('Purchases info'!$B$2:$B$3679,'Consumers info'!B1342)</f>
        <v>1</v>
      </c>
      <c r="K1342" s="7">
        <f t="shared" si="42"/>
        <v>1</v>
      </c>
      <c r="L1342" s="7">
        <f t="shared" si="41"/>
        <v>0</v>
      </c>
      <c r="M1342" s="7">
        <f>SUMIF('Purchases info'!$B$2:$B$3679,'Consumers info'!B1342,'Purchases info'!$G$2:$G$3679)</f>
        <v>447</v>
      </c>
    </row>
    <row r="1343" spans="2:13" x14ac:dyDescent="0.2">
      <c r="B1343" s="3" t="s">
        <v>1765</v>
      </c>
      <c r="C1343" s="1" t="s">
        <v>3189</v>
      </c>
      <c r="D1343" s="1" t="s">
        <v>3190</v>
      </c>
      <c r="E1343" s="1" t="s">
        <v>3202</v>
      </c>
      <c r="F1343" s="6">
        <v>9</v>
      </c>
      <c r="G1343" s="3">
        <v>2020</v>
      </c>
      <c r="H1343" s="3">
        <v>0</v>
      </c>
      <c r="I1343" s="9" t="s">
        <v>6975</v>
      </c>
      <c r="J1343" s="7">
        <f>COUNTIF('Purchases info'!$B$2:$B$3679,'Consumers info'!B1343)</f>
        <v>1</v>
      </c>
      <c r="K1343" s="7">
        <f t="shared" si="42"/>
        <v>1</v>
      </c>
      <c r="L1343" s="7">
        <f t="shared" si="41"/>
        <v>0</v>
      </c>
      <c r="M1343" s="7">
        <f>SUMIF('Purchases info'!$B$2:$B$3679,'Consumers info'!B1343,'Purchases info'!$G$2:$G$3679)</f>
        <v>144</v>
      </c>
    </row>
    <row r="1344" spans="2:13" x14ac:dyDescent="0.2">
      <c r="B1344" s="3" t="s">
        <v>1766</v>
      </c>
      <c r="C1344" s="1" t="s">
        <v>3189</v>
      </c>
      <c r="D1344" s="1" t="s">
        <v>3190</v>
      </c>
      <c r="E1344" s="1" t="s">
        <v>6</v>
      </c>
      <c r="F1344" s="6">
        <v>9</v>
      </c>
      <c r="G1344" s="3">
        <v>2020</v>
      </c>
      <c r="H1344" s="3">
        <v>0</v>
      </c>
      <c r="I1344" s="9" t="s">
        <v>6975</v>
      </c>
      <c r="J1344" s="7">
        <f>COUNTIF('Purchases info'!$B$2:$B$3679,'Consumers info'!B1344)</f>
        <v>1</v>
      </c>
      <c r="K1344" s="7">
        <f t="shared" si="42"/>
        <v>1</v>
      </c>
      <c r="L1344" s="7">
        <f t="shared" si="41"/>
        <v>0</v>
      </c>
      <c r="M1344" s="7">
        <f>SUMIF('Purchases info'!$B$2:$B$3679,'Consumers info'!B1344,'Purchases info'!$G$2:$G$3679)</f>
        <v>168</v>
      </c>
    </row>
    <row r="1345" spans="2:13" x14ac:dyDescent="0.2">
      <c r="B1345" s="3" t="s">
        <v>1767</v>
      </c>
      <c r="C1345" s="1" t="s">
        <v>3189</v>
      </c>
      <c r="D1345" s="1" t="s">
        <v>3190</v>
      </c>
      <c r="E1345" s="1" t="s">
        <v>3202</v>
      </c>
      <c r="F1345" s="6">
        <v>9</v>
      </c>
      <c r="G1345" s="3">
        <v>2020</v>
      </c>
      <c r="H1345" s="3">
        <v>1</v>
      </c>
      <c r="I1345" s="9" t="s">
        <v>6975</v>
      </c>
      <c r="J1345" s="7">
        <f>COUNTIF('Purchases info'!$B$2:$B$3679,'Consumers info'!B1345)</f>
        <v>1</v>
      </c>
      <c r="K1345" s="7">
        <f t="shared" si="42"/>
        <v>1</v>
      </c>
      <c r="L1345" s="7">
        <f t="shared" si="41"/>
        <v>0</v>
      </c>
      <c r="M1345" s="7">
        <f>SUMIF('Purchases info'!$B$2:$B$3679,'Consumers info'!B1345,'Purchases info'!$G$2:$G$3679)</f>
        <v>636</v>
      </c>
    </row>
    <row r="1346" spans="2:13" x14ac:dyDescent="0.2">
      <c r="B1346" s="3" t="s">
        <v>1768</v>
      </c>
      <c r="C1346" s="1" t="s">
        <v>3189</v>
      </c>
      <c r="D1346" s="1" t="s">
        <v>3190</v>
      </c>
      <c r="E1346" s="1" t="s">
        <v>6</v>
      </c>
      <c r="F1346" s="6">
        <v>9</v>
      </c>
      <c r="G1346" s="3">
        <v>2020</v>
      </c>
      <c r="H1346" s="3">
        <v>1</v>
      </c>
      <c r="I1346" s="9" t="s">
        <v>6975</v>
      </c>
      <c r="J1346" s="7">
        <f>COUNTIF('Purchases info'!$B$2:$B$3679,'Consumers info'!B1346)</f>
        <v>1</v>
      </c>
      <c r="K1346" s="7">
        <f t="shared" si="42"/>
        <v>1</v>
      </c>
      <c r="L1346" s="7">
        <f t="shared" si="41"/>
        <v>0</v>
      </c>
      <c r="M1346" s="7">
        <f>SUMIF('Purchases info'!$B$2:$B$3679,'Consumers info'!B1346,'Purchases info'!$G$2:$G$3679)</f>
        <v>540</v>
      </c>
    </row>
    <row r="1347" spans="2:13" x14ac:dyDescent="0.2">
      <c r="B1347" s="3" t="s">
        <v>1769</v>
      </c>
      <c r="C1347" s="1" t="s">
        <v>3189</v>
      </c>
      <c r="D1347" s="1" t="s">
        <v>3190</v>
      </c>
      <c r="E1347" s="1" t="s">
        <v>6</v>
      </c>
      <c r="F1347" s="6">
        <v>9</v>
      </c>
      <c r="G1347" s="3">
        <v>2020</v>
      </c>
      <c r="H1347" s="3">
        <v>1</v>
      </c>
      <c r="I1347" s="9" t="s">
        <v>6975</v>
      </c>
      <c r="J1347" s="7">
        <f>COUNTIF('Purchases info'!$B$2:$B$3679,'Consumers info'!B1347)</f>
        <v>1</v>
      </c>
      <c r="K1347" s="7">
        <f t="shared" si="42"/>
        <v>1</v>
      </c>
      <c r="L1347" s="7">
        <f t="shared" ref="L1347:L1410" si="43">IF(J1347&gt;1,IF(I1347="Active",1,0),0)</f>
        <v>0</v>
      </c>
      <c r="M1347" s="7">
        <f>SUMIF('Purchases info'!$B$2:$B$3679,'Consumers info'!B1347,'Purchases info'!$G$2:$G$3679)</f>
        <v>267</v>
      </c>
    </row>
    <row r="1348" spans="2:13" x14ac:dyDescent="0.2">
      <c r="B1348" s="3" t="s">
        <v>1770</v>
      </c>
      <c r="C1348" s="1" t="s">
        <v>3189</v>
      </c>
      <c r="D1348" s="1" t="s">
        <v>3190</v>
      </c>
      <c r="E1348" s="1" t="s">
        <v>3201</v>
      </c>
      <c r="F1348" s="6">
        <v>9</v>
      </c>
      <c r="G1348" s="3">
        <v>2020</v>
      </c>
      <c r="H1348" s="3">
        <v>1</v>
      </c>
      <c r="I1348" s="9" t="s">
        <v>6975</v>
      </c>
      <c r="J1348" s="7">
        <f>COUNTIF('Purchases info'!$B$2:$B$3679,'Consumers info'!B1348)</f>
        <v>1</v>
      </c>
      <c r="K1348" s="7">
        <f t="shared" si="42"/>
        <v>1</v>
      </c>
      <c r="L1348" s="7">
        <f t="shared" si="43"/>
        <v>0</v>
      </c>
      <c r="M1348" s="7">
        <f>SUMIF('Purchases info'!$B$2:$B$3679,'Consumers info'!B1348,'Purchases info'!$G$2:$G$3679)</f>
        <v>345</v>
      </c>
    </row>
    <row r="1349" spans="2:13" x14ac:dyDescent="0.2">
      <c r="B1349" s="3" t="s">
        <v>1771</v>
      </c>
      <c r="C1349" s="1" t="s">
        <v>3189</v>
      </c>
      <c r="D1349" s="1" t="s">
        <v>3190</v>
      </c>
      <c r="E1349" s="1" t="s">
        <v>3202</v>
      </c>
      <c r="F1349" s="6">
        <v>9</v>
      </c>
      <c r="G1349" s="3">
        <v>2020</v>
      </c>
      <c r="H1349" s="3">
        <v>1</v>
      </c>
      <c r="I1349" s="9" t="s">
        <v>6975</v>
      </c>
      <c r="J1349" s="7">
        <f>COUNTIF('Purchases info'!$B$2:$B$3679,'Consumers info'!B1349)</f>
        <v>1</v>
      </c>
      <c r="K1349" s="7">
        <f t="shared" si="42"/>
        <v>1</v>
      </c>
      <c r="L1349" s="7">
        <f t="shared" si="43"/>
        <v>0</v>
      </c>
      <c r="M1349" s="7">
        <f>SUMIF('Purchases info'!$B$2:$B$3679,'Consumers info'!B1349,'Purchases info'!$G$2:$G$3679)</f>
        <v>345</v>
      </c>
    </row>
    <row r="1350" spans="2:13" x14ac:dyDescent="0.2">
      <c r="B1350" s="3" t="s">
        <v>1772</v>
      </c>
      <c r="C1350" s="1" t="s">
        <v>3189</v>
      </c>
      <c r="D1350" s="1" t="s">
        <v>3190</v>
      </c>
      <c r="E1350" s="1" t="s">
        <v>3202</v>
      </c>
      <c r="F1350" s="6">
        <v>9</v>
      </c>
      <c r="G1350" s="3">
        <v>2020</v>
      </c>
      <c r="H1350" s="3">
        <v>1</v>
      </c>
      <c r="I1350" s="9" t="s">
        <v>6975</v>
      </c>
      <c r="J1350" s="7">
        <f>COUNTIF('Purchases info'!$B$2:$B$3679,'Consumers info'!B1350)</f>
        <v>1</v>
      </c>
      <c r="K1350" s="7">
        <f t="shared" si="42"/>
        <v>1</v>
      </c>
      <c r="L1350" s="7">
        <f t="shared" si="43"/>
        <v>0</v>
      </c>
      <c r="M1350" s="7">
        <f>SUMIF('Purchases info'!$B$2:$B$3679,'Consumers info'!B1350,'Purchases info'!$G$2:$G$3679)</f>
        <v>447</v>
      </c>
    </row>
    <row r="1351" spans="2:13" x14ac:dyDescent="0.2">
      <c r="B1351" s="3" t="s">
        <v>1773</v>
      </c>
      <c r="C1351" s="1" t="s">
        <v>3189</v>
      </c>
      <c r="D1351" s="1" t="s">
        <v>3190</v>
      </c>
      <c r="E1351" s="1" t="s">
        <v>6</v>
      </c>
      <c r="F1351" s="6">
        <v>9</v>
      </c>
      <c r="G1351" s="3">
        <v>2020</v>
      </c>
      <c r="H1351" s="3">
        <v>1</v>
      </c>
      <c r="I1351" s="9" t="s">
        <v>6975</v>
      </c>
      <c r="J1351" s="7">
        <f>COUNTIF('Purchases info'!$B$2:$B$3679,'Consumers info'!B1351)</f>
        <v>1</v>
      </c>
      <c r="K1351" s="7">
        <f t="shared" si="42"/>
        <v>1</v>
      </c>
      <c r="L1351" s="7">
        <f t="shared" si="43"/>
        <v>0</v>
      </c>
      <c r="M1351" s="7">
        <f>SUMIF('Purchases info'!$B$2:$B$3679,'Consumers info'!B1351,'Purchases info'!$G$2:$G$3679)</f>
        <v>345</v>
      </c>
    </row>
    <row r="1352" spans="2:13" x14ac:dyDescent="0.2">
      <c r="B1352" s="3" t="s">
        <v>1774</v>
      </c>
      <c r="C1352" s="1" t="s">
        <v>3189</v>
      </c>
      <c r="D1352" s="1" t="s">
        <v>3190</v>
      </c>
      <c r="E1352" s="1" t="s">
        <v>6</v>
      </c>
      <c r="F1352" s="6">
        <v>9</v>
      </c>
      <c r="G1352" s="3">
        <v>2020</v>
      </c>
      <c r="H1352" s="3">
        <v>0</v>
      </c>
      <c r="I1352" s="9" t="s">
        <v>6975</v>
      </c>
      <c r="J1352" s="7">
        <f>COUNTIF('Purchases info'!$B$2:$B$3679,'Consumers info'!B1352)</f>
        <v>1</v>
      </c>
      <c r="K1352" s="7">
        <f t="shared" si="42"/>
        <v>1</v>
      </c>
      <c r="L1352" s="7">
        <f t="shared" si="43"/>
        <v>0</v>
      </c>
      <c r="M1352" s="7">
        <f>SUMIF('Purchases info'!$B$2:$B$3679,'Consumers info'!B1352,'Purchases info'!$G$2:$G$3679)</f>
        <v>168</v>
      </c>
    </row>
    <row r="1353" spans="2:13" x14ac:dyDescent="0.2">
      <c r="B1353" s="3" t="s">
        <v>1775</v>
      </c>
      <c r="C1353" s="1" t="s">
        <v>3189</v>
      </c>
      <c r="D1353" s="1" t="s">
        <v>3190</v>
      </c>
      <c r="E1353" s="1" t="s">
        <v>6</v>
      </c>
      <c r="F1353" s="6">
        <v>9</v>
      </c>
      <c r="G1353" s="3">
        <v>2020</v>
      </c>
      <c r="H1353" s="3">
        <v>0</v>
      </c>
      <c r="I1353" s="9" t="s">
        <v>6975</v>
      </c>
      <c r="J1353" s="7">
        <f>COUNTIF('Purchases info'!$B$2:$B$3679,'Consumers info'!B1353)</f>
        <v>1</v>
      </c>
      <c r="K1353" s="7">
        <f t="shared" si="42"/>
        <v>1</v>
      </c>
      <c r="L1353" s="7">
        <f t="shared" si="43"/>
        <v>0</v>
      </c>
      <c r="M1353" s="7">
        <f>SUMIF('Purchases info'!$B$2:$B$3679,'Consumers info'!B1353,'Purchases info'!$G$2:$G$3679)</f>
        <v>144</v>
      </c>
    </row>
    <row r="1354" spans="2:13" x14ac:dyDescent="0.2">
      <c r="B1354" s="3" t="s">
        <v>1776</v>
      </c>
      <c r="C1354" s="1" t="s">
        <v>3189</v>
      </c>
      <c r="D1354" s="1" t="s">
        <v>3190</v>
      </c>
      <c r="E1354" s="1" t="s">
        <v>6</v>
      </c>
      <c r="F1354" s="6">
        <v>9</v>
      </c>
      <c r="G1354" s="3">
        <v>2020</v>
      </c>
      <c r="H1354" s="3">
        <v>0</v>
      </c>
      <c r="I1354" s="9" t="s">
        <v>6975</v>
      </c>
      <c r="J1354" s="7">
        <f>COUNTIF('Purchases info'!$B$2:$B$3679,'Consumers info'!B1354)</f>
        <v>1</v>
      </c>
      <c r="K1354" s="7">
        <f t="shared" si="42"/>
        <v>1</v>
      </c>
      <c r="L1354" s="7">
        <f t="shared" si="43"/>
        <v>0</v>
      </c>
      <c r="M1354" s="7">
        <f>SUMIF('Purchases info'!$B$2:$B$3679,'Consumers info'!B1354,'Purchases info'!$G$2:$G$3679)</f>
        <v>192</v>
      </c>
    </row>
    <row r="1355" spans="2:13" x14ac:dyDescent="0.2">
      <c r="B1355" s="3" t="s">
        <v>1777</v>
      </c>
      <c r="C1355" s="1" t="s">
        <v>3189</v>
      </c>
      <c r="D1355" s="1" t="s">
        <v>3190</v>
      </c>
      <c r="E1355" s="1" t="s">
        <v>3201</v>
      </c>
      <c r="F1355" s="6">
        <v>9</v>
      </c>
      <c r="G1355" s="3">
        <v>2020</v>
      </c>
      <c r="H1355" s="3">
        <v>0</v>
      </c>
      <c r="I1355" s="9" t="s">
        <v>6975</v>
      </c>
      <c r="J1355" s="7">
        <f>COUNTIF('Purchases info'!$B$2:$B$3679,'Consumers info'!B1355)</f>
        <v>1</v>
      </c>
      <c r="K1355" s="7">
        <f t="shared" si="42"/>
        <v>1</v>
      </c>
      <c r="L1355" s="7">
        <f t="shared" si="43"/>
        <v>0</v>
      </c>
      <c r="M1355" s="7">
        <f>SUMIF('Purchases info'!$B$2:$B$3679,'Consumers info'!B1355,'Purchases info'!$G$2:$G$3679)</f>
        <v>539</v>
      </c>
    </row>
    <row r="1356" spans="2:13" x14ac:dyDescent="0.2">
      <c r="B1356" s="3" t="s">
        <v>1778</v>
      </c>
      <c r="C1356" s="1" t="s">
        <v>3189</v>
      </c>
      <c r="D1356" s="1" t="s">
        <v>3190</v>
      </c>
      <c r="E1356" s="1" t="s">
        <v>3201</v>
      </c>
      <c r="F1356" s="6">
        <v>9</v>
      </c>
      <c r="G1356" s="3">
        <v>2020</v>
      </c>
      <c r="H1356" s="3">
        <v>0</v>
      </c>
      <c r="I1356" s="9" t="s">
        <v>6975</v>
      </c>
      <c r="J1356" s="7">
        <f>COUNTIF('Purchases info'!$B$2:$B$3679,'Consumers info'!B1356)</f>
        <v>1</v>
      </c>
      <c r="K1356" s="7">
        <f t="shared" si="42"/>
        <v>1</v>
      </c>
      <c r="L1356" s="7">
        <f t="shared" si="43"/>
        <v>0</v>
      </c>
      <c r="M1356" s="7">
        <f>SUMIF('Purchases info'!$B$2:$B$3679,'Consumers info'!B1356,'Purchases info'!$G$2:$G$3679)</f>
        <v>332</v>
      </c>
    </row>
    <row r="1357" spans="2:13" x14ac:dyDescent="0.2">
      <c r="B1357" s="3" t="s">
        <v>1779</v>
      </c>
      <c r="C1357" s="1" t="s">
        <v>3189</v>
      </c>
      <c r="D1357" s="1" t="s">
        <v>3190</v>
      </c>
      <c r="E1357" s="1" t="s">
        <v>3202</v>
      </c>
      <c r="F1357" s="6">
        <v>9</v>
      </c>
      <c r="G1357" s="3">
        <v>2020</v>
      </c>
      <c r="H1357" s="3">
        <v>1</v>
      </c>
      <c r="I1357" s="9" t="s">
        <v>6975</v>
      </c>
      <c r="J1357" s="7">
        <f>COUNTIF('Purchases info'!$B$2:$B$3679,'Consumers info'!B1357)</f>
        <v>1</v>
      </c>
      <c r="K1357" s="7">
        <f t="shared" si="42"/>
        <v>1</v>
      </c>
      <c r="L1357" s="7">
        <f t="shared" si="43"/>
        <v>0</v>
      </c>
      <c r="M1357" s="7">
        <f>SUMIF('Purchases info'!$B$2:$B$3679,'Consumers info'!B1357,'Purchases info'!$G$2:$G$3679)</f>
        <v>345</v>
      </c>
    </row>
    <row r="1358" spans="2:13" x14ac:dyDescent="0.2">
      <c r="B1358" s="3" t="s">
        <v>1780</v>
      </c>
      <c r="C1358" s="1" t="s">
        <v>3189</v>
      </c>
      <c r="D1358" s="1" t="s">
        <v>3190</v>
      </c>
      <c r="E1358" s="1" t="s">
        <v>3202</v>
      </c>
      <c r="F1358" s="6">
        <v>9</v>
      </c>
      <c r="G1358" s="3">
        <v>2020</v>
      </c>
      <c r="H1358" s="3">
        <v>0</v>
      </c>
      <c r="I1358" s="9" t="s">
        <v>6975</v>
      </c>
      <c r="J1358" s="7">
        <f>COUNTIF('Purchases info'!$B$2:$B$3679,'Consumers info'!B1358)</f>
        <v>1</v>
      </c>
      <c r="K1358" s="7">
        <f t="shared" si="42"/>
        <v>1</v>
      </c>
      <c r="L1358" s="7">
        <f t="shared" si="43"/>
        <v>0</v>
      </c>
      <c r="M1358" s="7">
        <f>SUMIF('Purchases info'!$B$2:$B$3679,'Consumers info'!B1358,'Purchases info'!$G$2:$G$3679)</f>
        <v>447</v>
      </c>
    </row>
    <row r="1359" spans="2:13" x14ac:dyDescent="0.2">
      <c r="B1359" s="3" t="s">
        <v>1781</v>
      </c>
      <c r="C1359" s="1" t="s">
        <v>3189</v>
      </c>
      <c r="D1359" s="1" t="s">
        <v>3190</v>
      </c>
      <c r="E1359" s="1" t="s">
        <v>3201</v>
      </c>
      <c r="F1359" s="6">
        <v>9</v>
      </c>
      <c r="G1359" s="3">
        <v>2020</v>
      </c>
      <c r="H1359" s="3">
        <v>1</v>
      </c>
      <c r="I1359" s="9" t="s">
        <v>6975</v>
      </c>
      <c r="J1359" s="7">
        <f>COUNTIF('Purchases info'!$B$2:$B$3679,'Consumers info'!B1359)</f>
        <v>1</v>
      </c>
      <c r="K1359" s="7">
        <f t="shared" si="42"/>
        <v>1</v>
      </c>
      <c r="L1359" s="7">
        <f t="shared" si="43"/>
        <v>0</v>
      </c>
      <c r="M1359" s="7">
        <f>SUMIF('Purchases info'!$B$2:$B$3679,'Consumers info'!B1359,'Purchases info'!$G$2:$G$3679)</f>
        <v>383</v>
      </c>
    </row>
    <row r="1360" spans="2:13" x14ac:dyDescent="0.2">
      <c r="B1360" s="3" t="s">
        <v>1782</v>
      </c>
      <c r="C1360" s="1" t="s">
        <v>3189</v>
      </c>
      <c r="D1360" s="1" t="s">
        <v>3190</v>
      </c>
      <c r="E1360" s="1" t="s">
        <v>6</v>
      </c>
      <c r="F1360" s="6">
        <v>9</v>
      </c>
      <c r="G1360" s="3">
        <v>2020</v>
      </c>
      <c r="H1360" s="3">
        <v>0</v>
      </c>
      <c r="I1360" s="9" t="s">
        <v>6975</v>
      </c>
      <c r="J1360" s="7">
        <f>COUNTIF('Purchases info'!$B$2:$B$3679,'Consumers info'!B1360)</f>
        <v>1</v>
      </c>
      <c r="K1360" s="7">
        <f t="shared" si="42"/>
        <v>1</v>
      </c>
      <c r="L1360" s="7">
        <f t="shared" si="43"/>
        <v>0</v>
      </c>
      <c r="M1360" s="7">
        <f>SUMIF('Purchases info'!$B$2:$B$3679,'Consumers info'!B1360,'Purchases info'!$G$2:$G$3679)</f>
        <v>345</v>
      </c>
    </row>
    <row r="1361" spans="2:13" x14ac:dyDescent="0.2">
      <c r="B1361" s="3" t="s">
        <v>1783</v>
      </c>
      <c r="C1361" s="1" t="s">
        <v>3189</v>
      </c>
      <c r="D1361" s="1" t="s">
        <v>3190</v>
      </c>
      <c r="E1361" s="1" t="s">
        <v>6</v>
      </c>
      <c r="F1361" s="6">
        <v>9</v>
      </c>
      <c r="G1361" s="3">
        <v>2020</v>
      </c>
      <c r="H1361" s="3">
        <v>0</v>
      </c>
      <c r="I1361" s="9" t="s">
        <v>6975</v>
      </c>
      <c r="J1361" s="7">
        <f>COUNTIF('Purchases info'!$B$2:$B$3679,'Consumers info'!B1361)</f>
        <v>1</v>
      </c>
      <c r="K1361" s="7">
        <f t="shared" si="42"/>
        <v>1</v>
      </c>
      <c r="L1361" s="7">
        <f t="shared" si="43"/>
        <v>0</v>
      </c>
      <c r="M1361" s="7">
        <f>SUMIF('Purchases info'!$B$2:$B$3679,'Consumers info'!B1361,'Purchases info'!$G$2:$G$3679)</f>
        <v>168</v>
      </c>
    </row>
    <row r="1362" spans="2:13" x14ac:dyDescent="0.2">
      <c r="B1362" s="3" t="s">
        <v>1784</v>
      </c>
      <c r="C1362" s="1" t="s">
        <v>3189</v>
      </c>
      <c r="D1362" s="1" t="s">
        <v>3190</v>
      </c>
      <c r="E1362" s="1" t="s">
        <v>3201</v>
      </c>
      <c r="F1362" s="6">
        <v>9</v>
      </c>
      <c r="G1362" s="3">
        <v>2020</v>
      </c>
      <c r="H1362" s="3">
        <v>1</v>
      </c>
      <c r="I1362" s="9" t="s">
        <v>6975</v>
      </c>
      <c r="J1362" s="7">
        <f>COUNTIF('Purchases info'!$B$2:$B$3679,'Consumers info'!B1362)</f>
        <v>1</v>
      </c>
      <c r="K1362" s="7">
        <f t="shared" si="42"/>
        <v>1</v>
      </c>
      <c r="L1362" s="7">
        <f t="shared" si="43"/>
        <v>0</v>
      </c>
      <c r="M1362" s="7">
        <f>SUMIF('Purchases info'!$B$2:$B$3679,'Consumers info'!B1362,'Purchases info'!$G$2:$G$3679)</f>
        <v>168</v>
      </c>
    </row>
    <row r="1363" spans="2:13" x14ac:dyDescent="0.2">
      <c r="B1363" s="3" t="s">
        <v>1785</v>
      </c>
      <c r="C1363" s="1" t="s">
        <v>3189</v>
      </c>
      <c r="D1363" s="1" t="s">
        <v>3190</v>
      </c>
      <c r="E1363" s="1" t="s">
        <v>6</v>
      </c>
      <c r="F1363" s="6">
        <v>9</v>
      </c>
      <c r="G1363" s="3">
        <v>2020</v>
      </c>
      <c r="H1363" s="3">
        <v>0</v>
      </c>
      <c r="I1363" s="9" t="s">
        <v>6975</v>
      </c>
      <c r="J1363" s="7">
        <f>COUNTIF('Purchases info'!$B$2:$B$3679,'Consumers info'!B1363)</f>
        <v>1</v>
      </c>
      <c r="K1363" s="7">
        <f t="shared" si="42"/>
        <v>1</v>
      </c>
      <c r="L1363" s="7">
        <f t="shared" si="43"/>
        <v>0</v>
      </c>
      <c r="M1363" s="7">
        <f>SUMIF('Purchases info'!$B$2:$B$3679,'Consumers info'!B1363,'Purchases info'!$G$2:$G$3679)</f>
        <v>205</v>
      </c>
    </row>
    <row r="1364" spans="2:13" x14ac:dyDescent="0.2">
      <c r="B1364" s="3" t="s">
        <v>1786</v>
      </c>
      <c r="C1364" s="1" t="s">
        <v>3189</v>
      </c>
      <c r="D1364" s="1" t="s">
        <v>3190</v>
      </c>
      <c r="E1364" s="1" t="s">
        <v>3202</v>
      </c>
      <c r="F1364" s="6">
        <v>9</v>
      </c>
      <c r="G1364" s="3">
        <v>2020</v>
      </c>
      <c r="H1364" s="3">
        <v>1</v>
      </c>
      <c r="I1364" s="9" t="s">
        <v>6975</v>
      </c>
      <c r="J1364" s="7">
        <f>COUNTIF('Purchases info'!$B$2:$B$3679,'Consumers info'!B1364)</f>
        <v>1</v>
      </c>
      <c r="K1364" s="7">
        <f t="shared" si="42"/>
        <v>1</v>
      </c>
      <c r="L1364" s="7">
        <f t="shared" si="43"/>
        <v>0</v>
      </c>
      <c r="M1364" s="7">
        <f>SUMIF('Purchases info'!$B$2:$B$3679,'Consumers info'!B1364,'Purchases info'!$G$2:$G$3679)</f>
        <v>192</v>
      </c>
    </row>
    <row r="1365" spans="2:13" x14ac:dyDescent="0.2">
      <c r="B1365" s="3" t="s">
        <v>1787</v>
      </c>
      <c r="C1365" s="1" t="s">
        <v>3189</v>
      </c>
      <c r="D1365" s="1" t="s">
        <v>3190</v>
      </c>
      <c r="E1365" s="1" t="s">
        <v>6</v>
      </c>
      <c r="F1365" s="6">
        <v>9</v>
      </c>
      <c r="G1365" s="3">
        <v>2020</v>
      </c>
      <c r="H1365" s="3">
        <v>1</v>
      </c>
      <c r="I1365" s="9" t="s">
        <v>6975</v>
      </c>
      <c r="J1365" s="7">
        <f>COUNTIF('Purchases info'!$B$2:$B$3679,'Consumers info'!B1365)</f>
        <v>1</v>
      </c>
      <c r="K1365" s="7">
        <f t="shared" si="42"/>
        <v>1</v>
      </c>
      <c r="L1365" s="7">
        <f t="shared" si="43"/>
        <v>0</v>
      </c>
      <c r="M1365" s="7">
        <f>SUMIF('Purchases info'!$B$2:$B$3679,'Consumers info'!B1365,'Purchases info'!$G$2:$G$3679)</f>
        <v>539</v>
      </c>
    </row>
    <row r="1366" spans="2:13" x14ac:dyDescent="0.2">
      <c r="B1366" s="3" t="s">
        <v>1788</v>
      </c>
      <c r="C1366" s="1" t="s">
        <v>3189</v>
      </c>
      <c r="D1366" s="1" t="s">
        <v>3190</v>
      </c>
      <c r="E1366" s="1" t="s">
        <v>6</v>
      </c>
      <c r="F1366" s="6">
        <v>9</v>
      </c>
      <c r="G1366" s="3">
        <v>2020</v>
      </c>
      <c r="H1366" s="3">
        <v>1</v>
      </c>
      <c r="I1366" s="9" t="s">
        <v>6975</v>
      </c>
      <c r="J1366" s="7">
        <f>COUNTIF('Purchases info'!$B$2:$B$3679,'Consumers info'!B1366)</f>
        <v>1</v>
      </c>
      <c r="K1366" s="7">
        <f t="shared" ref="K1366:K1429" si="44">IF(J1366=1,IF(I1366="Active",1,0),0)</f>
        <v>1</v>
      </c>
      <c r="L1366" s="7">
        <f t="shared" si="43"/>
        <v>0</v>
      </c>
      <c r="M1366" s="7">
        <f>SUMIF('Purchases info'!$B$2:$B$3679,'Consumers info'!B1366,'Purchases info'!$G$2:$G$3679)</f>
        <v>283</v>
      </c>
    </row>
    <row r="1367" spans="2:13" x14ac:dyDescent="0.2">
      <c r="B1367" s="3" t="s">
        <v>1789</v>
      </c>
      <c r="C1367" s="1" t="s">
        <v>3189</v>
      </c>
      <c r="D1367" s="1" t="s">
        <v>3190</v>
      </c>
      <c r="E1367" s="1" t="s">
        <v>6</v>
      </c>
      <c r="F1367" s="6">
        <v>9</v>
      </c>
      <c r="G1367" s="3">
        <v>2020</v>
      </c>
      <c r="H1367" s="3">
        <v>0</v>
      </c>
      <c r="I1367" s="9" t="s">
        <v>6975</v>
      </c>
      <c r="J1367" s="7">
        <f>COUNTIF('Purchases info'!$B$2:$B$3679,'Consumers info'!B1367)</f>
        <v>1</v>
      </c>
      <c r="K1367" s="7">
        <f t="shared" si="44"/>
        <v>1</v>
      </c>
      <c r="L1367" s="7">
        <f t="shared" si="43"/>
        <v>0</v>
      </c>
      <c r="M1367" s="7">
        <f>SUMIF('Purchases info'!$B$2:$B$3679,'Consumers info'!B1367,'Purchases info'!$G$2:$G$3679)</f>
        <v>345</v>
      </c>
    </row>
    <row r="1368" spans="2:13" x14ac:dyDescent="0.2">
      <c r="B1368" s="3" t="s">
        <v>1790</v>
      </c>
      <c r="C1368" s="1" t="s">
        <v>3189</v>
      </c>
      <c r="D1368" s="1" t="s">
        <v>3190</v>
      </c>
      <c r="E1368" s="1" t="s">
        <v>6</v>
      </c>
      <c r="F1368" s="6">
        <v>9</v>
      </c>
      <c r="G1368" s="3">
        <v>2020</v>
      </c>
      <c r="H1368" s="3">
        <v>0</v>
      </c>
      <c r="I1368" s="9" t="s">
        <v>6975</v>
      </c>
      <c r="J1368" s="7">
        <f>COUNTIF('Purchases info'!$B$2:$B$3679,'Consumers info'!B1368)</f>
        <v>1</v>
      </c>
      <c r="K1368" s="7">
        <f t="shared" si="44"/>
        <v>1</v>
      </c>
      <c r="L1368" s="7">
        <f t="shared" si="43"/>
        <v>0</v>
      </c>
      <c r="M1368" s="7">
        <f>SUMIF('Purchases info'!$B$2:$B$3679,'Consumers info'!B1368,'Purchases info'!$G$2:$G$3679)</f>
        <v>447</v>
      </c>
    </row>
    <row r="1369" spans="2:13" x14ac:dyDescent="0.2">
      <c r="B1369" s="3" t="s">
        <v>1791</v>
      </c>
      <c r="C1369" s="1" t="s">
        <v>3189</v>
      </c>
      <c r="D1369" s="1" t="s">
        <v>3190</v>
      </c>
      <c r="E1369" s="1" t="s">
        <v>3202</v>
      </c>
      <c r="F1369" s="6">
        <v>9</v>
      </c>
      <c r="G1369" s="3">
        <v>2020</v>
      </c>
      <c r="H1369" s="3">
        <v>1</v>
      </c>
      <c r="I1369" s="9" t="s">
        <v>6975</v>
      </c>
      <c r="J1369" s="7">
        <f>COUNTIF('Purchases info'!$B$2:$B$3679,'Consumers info'!B1369)</f>
        <v>1</v>
      </c>
      <c r="K1369" s="7">
        <f t="shared" si="44"/>
        <v>1</v>
      </c>
      <c r="L1369" s="7">
        <f t="shared" si="43"/>
        <v>0</v>
      </c>
      <c r="M1369" s="7">
        <f>SUMIF('Purchases info'!$B$2:$B$3679,'Consumers info'!B1369,'Purchases info'!$G$2:$G$3679)</f>
        <v>345</v>
      </c>
    </row>
    <row r="1370" spans="2:13" x14ac:dyDescent="0.2">
      <c r="B1370" s="3" t="s">
        <v>1792</v>
      </c>
      <c r="C1370" s="1" t="s">
        <v>3189</v>
      </c>
      <c r="D1370" s="1" t="s">
        <v>3190</v>
      </c>
      <c r="E1370" s="1" t="s">
        <v>6</v>
      </c>
      <c r="F1370" s="6">
        <v>9</v>
      </c>
      <c r="G1370" s="3">
        <v>2020</v>
      </c>
      <c r="H1370" s="3">
        <v>0</v>
      </c>
      <c r="I1370" s="9" t="s">
        <v>6975</v>
      </c>
      <c r="J1370" s="7">
        <f>COUNTIF('Purchases info'!$B$2:$B$3679,'Consumers info'!B1370)</f>
        <v>1</v>
      </c>
      <c r="K1370" s="7">
        <f t="shared" si="44"/>
        <v>1</v>
      </c>
      <c r="L1370" s="7">
        <f t="shared" si="43"/>
        <v>0</v>
      </c>
      <c r="M1370" s="7">
        <f>SUMIF('Purchases info'!$B$2:$B$3679,'Consumers info'!B1370,'Purchases info'!$G$2:$G$3679)</f>
        <v>172</v>
      </c>
    </row>
    <row r="1371" spans="2:13" x14ac:dyDescent="0.2">
      <c r="B1371" s="3" t="s">
        <v>1793</v>
      </c>
      <c r="C1371" s="1" t="s">
        <v>3189</v>
      </c>
      <c r="D1371" s="1" t="s">
        <v>3190</v>
      </c>
      <c r="E1371" s="1" t="s">
        <v>6</v>
      </c>
      <c r="F1371" s="6">
        <v>9</v>
      </c>
      <c r="G1371" s="3">
        <v>2020</v>
      </c>
      <c r="H1371" s="3">
        <v>0</v>
      </c>
      <c r="I1371" s="9" t="s">
        <v>6975</v>
      </c>
      <c r="J1371" s="7">
        <f>COUNTIF('Purchases info'!$B$2:$B$3679,'Consumers info'!B1371)</f>
        <v>1</v>
      </c>
      <c r="K1371" s="7">
        <f t="shared" si="44"/>
        <v>1</v>
      </c>
      <c r="L1371" s="7">
        <f t="shared" si="43"/>
        <v>0</v>
      </c>
      <c r="M1371" s="7">
        <f>SUMIF('Purchases info'!$B$2:$B$3679,'Consumers info'!B1371,'Purchases info'!$G$2:$G$3679)</f>
        <v>172</v>
      </c>
    </row>
    <row r="1372" spans="2:13" x14ac:dyDescent="0.2">
      <c r="B1372" s="3" t="s">
        <v>1794</v>
      </c>
      <c r="C1372" s="1" t="s">
        <v>3189</v>
      </c>
      <c r="D1372" s="1" t="s">
        <v>3190</v>
      </c>
      <c r="E1372" s="1" t="s">
        <v>3202</v>
      </c>
      <c r="F1372" s="6">
        <v>9</v>
      </c>
      <c r="G1372" s="3">
        <v>2020</v>
      </c>
      <c r="H1372" s="3">
        <v>0</v>
      </c>
      <c r="I1372" s="9" t="s">
        <v>6975</v>
      </c>
      <c r="J1372" s="7">
        <f>COUNTIF('Purchases info'!$B$2:$B$3679,'Consumers info'!B1372)</f>
        <v>1</v>
      </c>
      <c r="K1372" s="7">
        <f t="shared" si="44"/>
        <v>1</v>
      </c>
      <c r="L1372" s="7">
        <f t="shared" si="43"/>
        <v>0</v>
      </c>
      <c r="M1372" s="7">
        <f>SUMIF('Purchases info'!$B$2:$B$3679,'Consumers info'!B1372,'Purchases info'!$G$2:$G$3679)</f>
        <v>240</v>
      </c>
    </row>
    <row r="1373" spans="2:13" x14ac:dyDescent="0.2">
      <c r="B1373" s="3" t="s">
        <v>1795</v>
      </c>
      <c r="C1373" s="1" t="s">
        <v>3189</v>
      </c>
      <c r="D1373" s="1" t="s">
        <v>3190</v>
      </c>
      <c r="E1373" s="1" t="s">
        <v>3202</v>
      </c>
      <c r="F1373" s="6">
        <v>9</v>
      </c>
      <c r="G1373" s="3">
        <v>2020</v>
      </c>
      <c r="H1373" s="3">
        <v>1</v>
      </c>
      <c r="I1373" s="9" t="s">
        <v>6975</v>
      </c>
      <c r="J1373" s="7">
        <f>COUNTIF('Purchases info'!$B$2:$B$3679,'Consumers info'!B1373)</f>
        <v>1</v>
      </c>
      <c r="K1373" s="7">
        <f t="shared" si="44"/>
        <v>1</v>
      </c>
      <c r="L1373" s="7">
        <f t="shared" si="43"/>
        <v>0</v>
      </c>
      <c r="M1373" s="7">
        <f>SUMIF('Purchases info'!$B$2:$B$3679,'Consumers info'!B1373,'Purchases info'!$G$2:$G$3679)</f>
        <v>192</v>
      </c>
    </row>
    <row r="1374" spans="2:13" x14ac:dyDescent="0.2">
      <c r="B1374" s="3" t="s">
        <v>1796</v>
      </c>
      <c r="C1374" s="1" t="s">
        <v>3189</v>
      </c>
      <c r="D1374" s="1" t="s">
        <v>3190</v>
      </c>
      <c r="E1374" s="1" t="s">
        <v>6</v>
      </c>
      <c r="F1374" s="6">
        <v>9</v>
      </c>
      <c r="G1374" s="3">
        <v>2020</v>
      </c>
      <c r="H1374" s="3">
        <v>1</v>
      </c>
      <c r="I1374" s="9" t="s">
        <v>6975</v>
      </c>
      <c r="J1374" s="7">
        <f>COUNTIF('Purchases info'!$B$2:$B$3679,'Consumers info'!B1374)</f>
        <v>1</v>
      </c>
      <c r="K1374" s="7">
        <f t="shared" si="44"/>
        <v>1</v>
      </c>
      <c r="L1374" s="7">
        <f t="shared" si="43"/>
        <v>0</v>
      </c>
      <c r="M1374" s="7">
        <f>SUMIF('Purchases info'!$B$2:$B$3679,'Consumers info'!B1374,'Purchases info'!$G$2:$G$3679)</f>
        <v>192</v>
      </c>
    </row>
    <row r="1375" spans="2:13" x14ac:dyDescent="0.2">
      <c r="B1375" s="3" t="s">
        <v>1797</v>
      </c>
      <c r="C1375" s="1" t="s">
        <v>3189</v>
      </c>
      <c r="D1375" s="1" t="s">
        <v>3190</v>
      </c>
      <c r="E1375" s="1" t="s">
        <v>6</v>
      </c>
      <c r="F1375" s="6">
        <v>9</v>
      </c>
      <c r="G1375" s="3">
        <v>2020</v>
      </c>
      <c r="H1375" s="3">
        <v>1</v>
      </c>
      <c r="I1375" s="9" t="s">
        <v>6975</v>
      </c>
      <c r="J1375" s="7">
        <f>COUNTIF('Purchases info'!$B$2:$B$3679,'Consumers info'!B1375)</f>
        <v>1</v>
      </c>
      <c r="K1375" s="7">
        <f t="shared" si="44"/>
        <v>1</v>
      </c>
      <c r="L1375" s="7">
        <f t="shared" si="43"/>
        <v>0</v>
      </c>
      <c r="M1375" s="7">
        <f>SUMIF('Purchases info'!$B$2:$B$3679,'Consumers info'!B1375,'Purchases info'!$G$2:$G$3679)</f>
        <v>538</v>
      </c>
    </row>
    <row r="1376" spans="2:13" x14ac:dyDescent="0.2">
      <c r="B1376" s="3" t="s">
        <v>1798</v>
      </c>
      <c r="C1376" s="1" t="s">
        <v>3189</v>
      </c>
      <c r="D1376" s="1" t="s">
        <v>3190</v>
      </c>
      <c r="E1376" s="1" t="s">
        <v>6</v>
      </c>
      <c r="F1376" s="6">
        <v>9</v>
      </c>
      <c r="G1376" s="3">
        <v>2020</v>
      </c>
      <c r="H1376" s="3">
        <v>0</v>
      </c>
      <c r="I1376" s="9" t="s">
        <v>6975</v>
      </c>
      <c r="J1376" s="7">
        <f>COUNTIF('Purchases info'!$B$2:$B$3679,'Consumers info'!B1376)</f>
        <v>1</v>
      </c>
      <c r="K1376" s="7">
        <f t="shared" si="44"/>
        <v>1</v>
      </c>
      <c r="L1376" s="7">
        <f t="shared" si="43"/>
        <v>0</v>
      </c>
      <c r="M1376" s="7">
        <f>SUMIF('Purchases info'!$B$2:$B$3679,'Consumers info'!B1376,'Purchases info'!$G$2:$G$3679)</f>
        <v>267</v>
      </c>
    </row>
    <row r="1377" spans="2:13" x14ac:dyDescent="0.2">
      <c r="B1377" s="3" t="s">
        <v>1799</v>
      </c>
      <c r="C1377" s="1" t="s">
        <v>3189</v>
      </c>
      <c r="D1377" s="1" t="s">
        <v>3190</v>
      </c>
      <c r="E1377" s="1" t="s">
        <v>6</v>
      </c>
      <c r="F1377" s="6">
        <v>9</v>
      </c>
      <c r="G1377" s="3">
        <v>2020</v>
      </c>
      <c r="H1377" s="3">
        <v>1</v>
      </c>
      <c r="I1377" s="9" t="s">
        <v>6975</v>
      </c>
      <c r="J1377" s="7">
        <f>COUNTIF('Purchases info'!$B$2:$B$3679,'Consumers info'!B1377)</f>
        <v>1</v>
      </c>
      <c r="K1377" s="7">
        <f t="shared" si="44"/>
        <v>1</v>
      </c>
      <c r="L1377" s="7">
        <f t="shared" si="43"/>
        <v>0</v>
      </c>
      <c r="M1377" s="7">
        <f>SUMIF('Purchases info'!$B$2:$B$3679,'Consumers info'!B1377,'Purchases info'!$G$2:$G$3679)</f>
        <v>383</v>
      </c>
    </row>
    <row r="1378" spans="2:13" x14ac:dyDescent="0.2">
      <c r="B1378" s="3" t="s">
        <v>1800</v>
      </c>
      <c r="C1378" s="1" t="s">
        <v>3189</v>
      </c>
      <c r="D1378" s="1" t="s">
        <v>3190</v>
      </c>
      <c r="E1378" s="1" t="s">
        <v>6</v>
      </c>
      <c r="F1378" s="6">
        <v>9</v>
      </c>
      <c r="G1378" s="3">
        <v>2020</v>
      </c>
      <c r="H1378" s="3">
        <v>0</v>
      </c>
      <c r="I1378" s="9" t="s">
        <v>6975</v>
      </c>
      <c r="J1378" s="7">
        <f>COUNTIF('Purchases info'!$B$2:$B$3679,'Consumers info'!B1378)</f>
        <v>1</v>
      </c>
      <c r="K1378" s="7">
        <f t="shared" si="44"/>
        <v>1</v>
      </c>
      <c r="L1378" s="7">
        <f t="shared" si="43"/>
        <v>0</v>
      </c>
      <c r="M1378" s="7">
        <f>SUMIF('Purchases info'!$B$2:$B$3679,'Consumers info'!B1378,'Purchases info'!$G$2:$G$3679)</f>
        <v>447</v>
      </c>
    </row>
    <row r="1379" spans="2:13" x14ac:dyDescent="0.2">
      <c r="B1379" s="3" t="s">
        <v>1801</v>
      </c>
      <c r="C1379" s="1" t="s">
        <v>3189</v>
      </c>
      <c r="D1379" s="1" t="s">
        <v>3190</v>
      </c>
      <c r="E1379" s="1" t="s">
        <v>6</v>
      </c>
      <c r="F1379" s="6">
        <v>9</v>
      </c>
      <c r="G1379" s="3">
        <v>2020</v>
      </c>
      <c r="H1379" s="3">
        <v>0</v>
      </c>
      <c r="I1379" s="9" t="s">
        <v>6975</v>
      </c>
      <c r="J1379" s="7">
        <f>COUNTIF('Purchases info'!$B$2:$B$3679,'Consumers info'!B1379)</f>
        <v>1</v>
      </c>
      <c r="K1379" s="7">
        <f t="shared" si="44"/>
        <v>1</v>
      </c>
      <c r="L1379" s="7">
        <f t="shared" si="43"/>
        <v>0</v>
      </c>
      <c r="M1379" s="7">
        <f>SUMIF('Purchases info'!$B$2:$B$3679,'Consumers info'!B1379,'Purchases info'!$G$2:$G$3679)</f>
        <v>168</v>
      </c>
    </row>
    <row r="1380" spans="2:13" x14ac:dyDescent="0.2">
      <c r="B1380" s="3" t="s">
        <v>1802</v>
      </c>
      <c r="C1380" s="1" t="s">
        <v>3189</v>
      </c>
      <c r="D1380" s="1" t="s">
        <v>3190</v>
      </c>
      <c r="E1380" s="1" t="s">
        <v>6</v>
      </c>
      <c r="F1380" s="6">
        <v>9</v>
      </c>
      <c r="G1380" s="3">
        <v>2020</v>
      </c>
      <c r="H1380" s="3">
        <v>1</v>
      </c>
      <c r="I1380" s="9" t="s">
        <v>6975</v>
      </c>
      <c r="J1380" s="7">
        <f>COUNTIF('Purchases info'!$B$2:$B$3679,'Consumers info'!B1380)</f>
        <v>1</v>
      </c>
      <c r="K1380" s="7">
        <f t="shared" si="44"/>
        <v>1</v>
      </c>
      <c r="L1380" s="7">
        <f t="shared" si="43"/>
        <v>0</v>
      </c>
      <c r="M1380" s="7">
        <f>SUMIF('Purchases info'!$B$2:$B$3679,'Consumers info'!B1380,'Purchases info'!$G$2:$G$3679)</f>
        <v>168</v>
      </c>
    </row>
    <row r="1381" spans="2:13" x14ac:dyDescent="0.2">
      <c r="B1381" s="3" t="s">
        <v>1803</v>
      </c>
      <c r="C1381" s="1" t="s">
        <v>3189</v>
      </c>
      <c r="D1381" s="1" t="s">
        <v>3190</v>
      </c>
      <c r="E1381" s="1" t="s">
        <v>6</v>
      </c>
      <c r="F1381" s="6">
        <v>9</v>
      </c>
      <c r="G1381" s="3">
        <v>2020</v>
      </c>
      <c r="H1381" s="3">
        <v>1</v>
      </c>
      <c r="I1381" s="9" t="s">
        <v>6975</v>
      </c>
      <c r="J1381" s="7">
        <f>COUNTIF('Purchases info'!$B$2:$B$3679,'Consumers info'!B1381)</f>
        <v>1</v>
      </c>
      <c r="K1381" s="7">
        <f t="shared" si="44"/>
        <v>1</v>
      </c>
      <c r="L1381" s="7">
        <f t="shared" si="43"/>
        <v>0</v>
      </c>
      <c r="M1381" s="7">
        <f>SUMIF('Purchases info'!$B$2:$B$3679,'Consumers info'!B1381,'Purchases info'!$G$2:$G$3679)</f>
        <v>210</v>
      </c>
    </row>
    <row r="1382" spans="2:13" x14ac:dyDescent="0.2">
      <c r="B1382" s="3" t="s">
        <v>1804</v>
      </c>
      <c r="C1382" s="1" t="s">
        <v>3189</v>
      </c>
      <c r="D1382" s="1" t="s">
        <v>3190</v>
      </c>
      <c r="E1382" s="1" t="s">
        <v>6</v>
      </c>
      <c r="F1382" s="6">
        <v>9</v>
      </c>
      <c r="G1382" s="3">
        <v>2020</v>
      </c>
      <c r="H1382" s="3">
        <v>0</v>
      </c>
      <c r="I1382" s="9" t="s">
        <v>6975</v>
      </c>
      <c r="J1382" s="7">
        <f>COUNTIF('Purchases info'!$B$2:$B$3679,'Consumers info'!B1382)</f>
        <v>1</v>
      </c>
      <c r="K1382" s="7">
        <f t="shared" si="44"/>
        <v>1</v>
      </c>
      <c r="L1382" s="7">
        <f t="shared" si="43"/>
        <v>0</v>
      </c>
      <c r="M1382" s="7">
        <f>SUMIF('Purchases info'!$B$2:$B$3679,'Consumers info'!B1382,'Purchases info'!$G$2:$G$3679)</f>
        <v>210</v>
      </c>
    </row>
    <row r="1383" spans="2:13" x14ac:dyDescent="0.2">
      <c r="B1383" s="3" t="s">
        <v>1805</v>
      </c>
      <c r="C1383" s="1" t="s">
        <v>3189</v>
      </c>
      <c r="D1383" s="1" t="s">
        <v>3190</v>
      </c>
      <c r="E1383" s="1" t="s">
        <v>6</v>
      </c>
      <c r="F1383" s="6">
        <v>9</v>
      </c>
      <c r="G1383" s="3">
        <v>2020</v>
      </c>
      <c r="H1383" s="3">
        <v>0</v>
      </c>
      <c r="I1383" s="9" t="s">
        <v>6975</v>
      </c>
      <c r="J1383" s="7">
        <f>COUNTIF('Purchases info'!$B$2:$B$3679,'Consumers info'!B1383)</f>
        <v>1</v>
      </c>
      <c r="K1383" s="7">
        <f t="shared" si="44"/>
        <v>1</v>
      </c>
      <c r="L1383" s="7">
        <f t="shared" si="43"/>
        <v>0</v>
      </c>
      <c r="M1383" s="7">
        <f>SUMIF('Purchases info'!$B$2:$B$3679,'Consumers info'!B1383,'Purchases info'!$G$2:$G$3679)</f>
        <v>220</v>
      </c>
    </row>
    <row r="1384" spans="2:13" x14ac:dyDescent="0.2">
      <c r="B1384" s="3" t="s">
        <v>1806</v>
      </c>
      <c r="C1384" s="1" t="s">
        <v>3189</v>
      </c>
      <c r="D1384" s="1" t="s">
        <v>3190</v>
      </c>
      <c r="E1384" s="1" t="s">
        <v>3202</v>
      </c>
      <c r="F1384" s="6">
        <v>9</v>
      </c>
      <c r="G1384" s="3">
        <v>2020</v>
      </c>
      <c r="H1384" s="3">
        <v>1</v>
      </c>
      <c r="I1384" s="9" t="s">
        <v>6975</v>
      </c>
      <c r="J1384" s="7">
        <f>COUNTIF('Purchases info'!$B$2:$B$3679,'Consumers info'!B1384)</f>
        <v>1</v>
      </c>
      <c r="K1384" s="7">
        <f t="shared" si="44"/>
        <v>1</v>
      </c>
      <c r="L1384" s="7">
        <f t="shared" si="43"/>
        <v>0</v>
      </c>
      <c r="M1384" s="7">
        <f>SUMIF('Purchases info'!$B$2:$B$3679,'Consumers info'!B1384,'Purchases info'!$G$2:$G$3679)</f>
        <v>255</v>
      </c>
    </row>
    <row r="1385" spans="2:13" x14ac:dyDescent="0.2">
      <c r="B1385" s="3" t="s">
        <v>1807</v>
      </c>
      <c r="C1385" s="1" t="s">
        <v>3189</v>
      </c>
      <c r="D1385" s="1" t="s">
        <v>3190</v>
      </c>
      <c r="E1385" s="1" t="s">
        <v>6</v>
      </c>
      <c r="F1385" s="6">
        <v>9</v>
      </c>
      <c r="G1385" s="3">
        <v>2020</v>
      </c>
      <c r="H1385" s="3">
        <v>0</v>
      </c>
      <c r="I1385" s="9" t="s">
        <v>6975</v>
      </c>
      <c r="J1385" s="7">
        <f>COUNTIF('Purchases info'!$B$2:$B$3679,'Consumers info'!B1385)</f>
        <v>1</v>
      </c>
      <c r="K1385" s="7">
        <f t="shared" si="44"/>
        <v>1</v>
      </c>
      <c r="L1385" s="7">
        <f t="shared" si="43"/>
        <v>0</v>
      </c>
      <c r="M1385" s="7">
        <f>SUMIF('Purchases info'!$B$2:$B$3679,'Consumers info'!B1385,'Purchases info'!$G$2:$G$3679)</f>
        <v>478</v>
      </c>
    </row>
    <row r="1386" spans="2:13" x14ac:dyDescent="0.2">
      <c r="B1386" s="3" t="s">
        <v>1808</v>
      </c>
      <c r="C1386" s="1" t="s">
        <v>3189</v>
      </c>
      <c r="D1386" s="1" t="s">
        <v>3190</v>
      </c>
      <c r="E1386" s="1" t="s">
        <v>6</v>
      </c>
      <c r="F1386" s="6">
        <v>9</v>
      </c>
      <c r="G1386" s="3">
        <v>2020</v>
      </c>
      <c r="H1386" s="3">
        <v>0</v>
      </c>
      <c r="I1386" s="9" t="s">
        <v>6975</v>
      </c>
      <c r="J1386" s="7">
        <f>COUNTIF('Purchases info'!$B$2:$B$3679,'Consumers info'!B1386)</f>
        <v>1</v>
      </c>
      <c r="K1386" s="7">
        <f t="shared" si="44"/>
        <v>1</v>
      </c>
      <c r="L1386" s="7">
        <f t="shared" si="43"/>
        <v>0</v>
      </c>
      <c r="M1386" s="7">
        <f>SUMIF('Purchases info'!$B$2:$B$3679,'Consumers info'!B1386,'Purchases info'!$G$2:$G$3679)</f>
        <v>317</v>
      </c>
    </row>
    <row r="1387" spans="2:13" x14ac:dyDescent="0.2">
      <c r="B1387" s="3" t="s">
        <v>1809</v>
      </c>
      <c r="C1387" s="1" t="s">
        <v>3189</v>
      </c>
      <c r="D1387" s="1" t="s">
        <v>3190</v>
      </c>
      <c r="E1387" s="1" t="s">
        <v>3202</v>
      </c>
      <c r="F1387" s="6">
        <v>9</v>
      </c>
      <c r="G1387" s="3">
        <v>2020</v>
      </c>
      <c r="H1387" s="3">
        <v>1</v>
      </c>
      <c r="I1387" s="9" t="s">
        <v>6975</v>
      </c>
      <c r="J1387" s="7">
        <f>COUNTIF('Purchases info'!$B$2:$B$3679,'Consumers info'!B1387)</f>
        <v>1</v>
      </c>
      <c r="K1387" s="7">
        <f t="shared" si="44"/>
        <v>1</v>
      </c>
      <c r="L1387" s="7">
        <f t="shared" si="43"/>
        <v>0</v>
      </c>
      <c r="M1387" s="7">
        <f>SUMIF('Purchases info'!$B$2:$B$3679,'Consumers info'!B1387,'Purchases info'!$G$2:$G$3679)</f>
        <v>383</v>
      </c>
    </row>
    <row r="1388" spans="2:13" x14ac:dyDescent="0.2">
      <c r="B1388" s="3" t="s">
        <v>1810</v>
      </c>
      <c r="C1388" s="1" t="s">
        <v>3189</v>
      </c>
      <c r="D1388" s="1" t="s">
        <v>3190</v>
      </c>
      <c r="E1388" s="1" t="s">
        <v>3203</v>
      </c>
      <c r="F1388" s="6">
        <v>9</v>
      </c>
      <c r="G1388" s="3">
        <v>2020</v>
      </c>
      <c r="H1388" s="3">
        <v>1</v>
      </c>
      <c r="I1388" s="9" t="s">
        <v>6975</v>
      </c>
      <c r="J1388" s="7">
        <f>COUNTIF('Purchases info'!$B$2:$B$3679,'Consumers info'!B1388)</f>
        <v>1</v>
      </c>
      <c r="K1388" s="7">
        <f t="shared" si="44"/>
        <v>1</v>
      </c>
      <c r="L1388" s="7">
        <f t="shared" si="43"/>
        <v>0</v>
      </c>
      <c r="M1388" s="7">
        <f>SUMIF('Purchases info'!$B$2:$B$3679,'Consumers info'!B1388,'Purchases info'!$G$2:$G$3679)</f>
        <v>168</v>
      </c>
    </row>
    <row r="1389" spans="2:13" x14ac:dyDescent="0.2">
      <c r="B1389" s="3" t="s">
        <v>1811</v>
      </c>
      <c r="C1389" s="1" t="s">
        <v>3189</v>
      </c>
      <c r="D1389" s="1" t="s">
        <v>3190</v>
      </c>
      <c r="E1389" s="1" t="s">
        <v>3201</v>
      </c>
      <c r="F1389" s="6">
        <v>9</v>
      </c>
      <c r="G1389" s="3">
        <v>2020</v>
      </c>
      <c r="H1389" s="3">
        <v>0</v>
      </c>
      <c r="I1389" s="9" t="s">
        <v>6975</v>
      </c>
      <c r="J1389" s="7">
        <f>COUNTIF('Purchases info'!$B$2:$B$3679,'Consumers info'!B1389)</f>
        <v>1</v>
      </c>
      <c r="K1389" s="7">
        <f t="shared" si="44"/>
        <v>1</v>
      </c>
      <c r="L1389" s="7">
        <f t="shared" si="43"/>
        <v>0</v>
      </c>
      <c r="M1389" s="7">
        <f>SUMIF('Purchases info'!$B$2:$B$3679,'Consumers info'!B1389,'Purchases info'!$G$2:$G$3679)</f>
        <v>168</v>
      </c>
    </row>
    <row r="1390" spans="2:13" x14ac:dyDescent="0.2">
      <c r="B1390" s="3" t="s">
        <v>1812</v>
      </c>
      <c r="C1390" s="1" t="s">
        <v>3189</v>
      </c>
      <c r="D1390" s="1" t="s">
        <v>3190</v>
      </c>
      <c r="E1390" s="1" t="s">
        <v>3203</v>
      </c>
      <c r="F1390" s="6">
        <v>9</v>
      </c>
      <c r="G1390" s="3">
        <v>2020</v>
      </c>
      <c r="H1390" s="3">
        <v>1</v>
      </c>
      <c r="I1390" s="9" t="s">
        <v>6975</v>
      </c>
      <c r="J1390" s="7">
        <f>COUNTIF('Purchases info'!$B$2:$B$3679,'Consumers info'!B1390)</f>
        <v>1</v>
      </c>
      <c r="K1390" s="7">
        <f t="shared" si="44"/>
        <v>1</v>
      </c>
      <c r="L1390" s="7">
        <f t="shared" si="43"/>
        <v>0</v>
      </c>
      <c r="M1390" s="7">
        <f>SUMIF('Purchases info'!$B$2:$B$3679,'Consumers info'!B1390,'Purchases info'!$G$2:$G$3679)</f>
        <v>205</v>
      </c>
    </row>
    <row r="1391" spans="2:13" x14ac:dyDescent="0.2">
      <c r="B1391" s="3" t="s">
        <v>1813</v>
      </c>
      <c r="C1391" s="1" t="s">
        <v>3189</v>
      </c>
      <c r="D1391" s="1" t="s">
        <v>3190</v>
      </c>
      <c r="E1391" s="1" t="s">
        <v>6</v>
      </c>
      <c r="F1391" s="6">
        <v>9</v>
      </c>
      <c r="G1391" s="3">
        <v>2020</v>
      </c>
      <c r="H1391" s="3">
        <v>1</v>
      </c>
      <c r="I1391" s="9" t="s">
        <v>6975</v>
      </c>
      <c r="J1391" s="7">
        <f>COUNTIF('Purchases info'!$B$2:$B$3679,'Consumers info'!B1391)</f>
        <v>1</v>
      </c>
      <c r="K1391" s="7">
        <f t="shared" si="44"/>
        <v>1</v>
      </c>
      <c r="L1391" s="7">
        <f t="shared" si="43"/>
        <v>0</v>
      </c>
      <c r="M1391" s="7">
        <f>SUMIF('Purchases info'!$B$2:$B$3679,'Consumers info'!B1391,'Purchases info'!$G$2:$G$3679)</f>
        <v>220</v>
      </c>
    </row>
    <row r="1392" spans="2:13" x14ac:dyDescent="0.2">
      <c r="B1392" s="3" t="s">
        <v>1814</v>
      </c>
      <c r="C1392" s="1" t="s">
        <v>3189</v>
      </c>
      <c r="D1392" s="1" t="s">
        <v>3190</v>
      </c>
      <c r="E1392" s="1" t="s">
        <v>3202</v>
      </c>
      <c r="F1392" s="6">
        <v>9</v>
      </c>
      <c r="G1392" s="3">
        <v>2020</v>
      </c>
      <c r="H1392" s="3">
        <v>1</v>
      </c>
      <c r="I1392" s="9" t="s">
        <v>6975</v>
      </c>
      <c r="J1392" s="7">
        <f>COUNTIF('Purchases info'!$B$2:$B$3679,'Consumers info'!B1392)</f>
        <v>1</v>
      </c>
      <c r="K1392" s="7">
        <f t="shared" si="44"/>
        <v>1</v>
      </c>
      <c r="L1392" s="7">
        <f t="shared" si="43"/>
        <v>0</v>
      </c>
      <c r="M1392" s="7">
        <f>SUMIF('Purchases info'!$B$2:$B$3679,'Consumers info'!B1392,'Purchases info'!$G$2:$G$3679)</f>
        <v>210</v>
      </c>
    </row>
    <row r="1393" spans="2:13" x14ac:dyDescent="0.2">
      <c r="B1393" s="3" t="s">
        <v>1815</v>
      </c>
      <c r="C1393" s="1" t="s">
        <v>3189</v>
      </c>
      <c r="D1393" s="1" t="s">
        <v>3190</v>
      </c>
      <c r="E1393" s="1" t="s">
        <v>6</v>
      </c>
      <c r="F1393" s="6">
        <v>9</v>
      </c>
      <c r="G1393" s="3">
        <v>2020</v>
      </c>
      <c r="H1393" s="3">
        <v>0</v>
      </c>
      <c r="I1393" s="9" t="s">
        <v>6975</v>
      </c>
      <c r="J1393" s="7">
        <f>COUNTIF('Purchases info'!$B$2:$B$3679,'Consumers info'!B1393)</f>
        <v>1</v>
      </c>
      <c r="K1393" s="7">
        <f t="shared" si="44"/>
        <v>1</v>
      </c>
      <c r="L1393" s="7">
        <f t="shared" si="43"/>
        <v>0</v>
      </c>
      <c r="M1393" s="7">
        <f>SUMIF('Purchases info'!$B$2:$B$3679,'Consumers info'!B1393,'Purchases info'!$G$2:$G$3679)</f>
        <v>258</v>
      </c>
    </row>
    <row r="1394" spans="2:13" x14ac:dyDescent="0.2">
      <c r="B1394" s="3" t="s">
        <v>1816</v>
      </c>
      <c r="C1394" s="1" t="s">
        <v>3189</v>
      </c>
      <c r="D1394" s="1" t="s">
        <v>3190</v>
      </c>
      <c r="E1394" s="1" t="s">
        <v>6</v>
      </c>
      <c r="F1394" s="6">
        <v>9</v>
      </c>
      <c r="G1394" s="3">
        <v>2020</v>
      </c>
      <c r="H1394" s="3">
        <v>0</v>
      </c>
      <c r="I1394" s="9" t="s">
        <v>6975</v>
      </c>
      <c r="J1394" s="7">
        <f>COUNTIF('Purchases info'!$B$2:$B$3679,'Consumers info'!B1394)</f>
        <v>1</v>
      </c>
      <c r="K1394" s="7">
        <f t="shared" si="44"/>
        <v>1</v>
      </c>
      <c r="L1394" s="7">
        <f t="shared" si="43"/>
        <v>0</v>
      </c>
      <c r="M1394" s="7">
        <f>SUMIF('Purchases info'!$B$2:$B$3679,'Consumers info'!B1394,'Purchases info'!$G$2:$G$3679)</f>
        <v>313</v>
      </c>
    </row>
    <row r="1395" spans="2:13" x14ac:dyDescent="0.2">
      <c r="B1395" s="3" t="s">
        <v>1817</v>
      </c>
      <c r="C1395" s="1" t="s">
        <v>3189</v>
      </c>
      <c r="D1395" s="1" t="s">
        <v>3190</v>
      </c>
      <c r="E1395" s="1" t="s">
        <v>3202</v>
      </c>
      <c r="F1395" s="6">
        <v>9</v>
      </c>
      <c r="G1395" s="3">
        <v>2020</v>
      </c>
      <c r="H1395" s="3">
        <v>0</v>
      </c>
      <c r="I1395" s="9" t="s">
        <v>6975</v>
      </c>
      <c r="J1395" s="7">
        <f>COUNTIF('Purchases info'!$B$2:$B$3679,'Consumers info'!B1395)</f>
        <v>1</v>
      </c>
      <c r="K1395" s="7">
        <f t="shared" si="44"/>
        <v>1</v>
      </c>
      <c r="L1395" s="7">
        <f t="shared" si="43"/>
        <v>0</v>
      </c>
      <c r="M1395" s="7">
        <f>SUMIF('Purchases info'!$B$2:$B$3679,'Consumers info'!B1395,'Purchases info'!$G$2:$G$3679)</f>
        <v>295</v>
      </c>
    </row>
    <row r="1396" spans="2:13" x14ac:dyDescent="0.2">
      <c r="B1396" s="3" t="s">
        <v>1818</v>
      </c>
      <c r="C1396" s="1" t="s">
        <v>3189</v>
      </c>
      <c r="D1396" s="1" t="s">
        <v>3190</v>
      </c>
      <c r="E1396" s="1" t="s">
        <v>3202</v>
      </c>
      <c r="F1396" s="6">
        <v>9</v>
      </c>
      <c r="G1396" s="3">
        <v>2020</v>
      </c>
      <c r="H1396" s="3">
        <v>0</v>
      </c>
      <c r="I1396" s="9" t="s">
        <v>6975</v>
      </c>
      <c r="J1396" s="7">
        <f>COUNTIF('Purchases info'!$B$2:$B$3679,'Consumers info'!B1396)</f>
        <v>1</v>
      </c>
      <c r="K1396" s="7">
        <f t="shared" si="44"/>
        <v>1</v>
      </c>
      <c r="L1396" s="7">
        <f t="shared" si="43"/>
        <v>0</v>
      </c>
      <c r="M1396" s="7">
        <f>SUMIF('Purchases info'!$B$2:$B$3679,'Consumers info'!B1396,'Purchases info'!$G$2:$G$3679)</f>
        <v>345</v>
      </c>
    </row>
    <row r="1397" spans="2:13" x14ac:dyDescent="0.2">
      <c r="B1397" s="3" t="s">
        <v>1819</v>
      </c>
      <c r="C1397" s="1" t="s">
        <v>3189</v>
      </c>
      <c r="D1397" s="1" t="s">
        <v>3190</v>
      </c>
      <c r="E1397" s="1" t="s">
        <v>6</v>
      </c>
      <c r="F1397" s="6">
        <v>9</v>
      </c>
      <c r="G1397" s="3">
        <v>2020</v>
      </c>
      <c r="H1397" s="3">
        <v>0</v>
      </c>
      <c r="I1397" s="9" t="s">
        <v>6975</v>
      </c>
      <c r="J1397" s="7">
        <f>COUNTIF('Purchases info'!$B$2:$B$3679,'Consumers info'!B1397)</f>
        <v>1</v>
      </c>
      <c r="K1397" s="7">
        <f t="shared" si="44"/>
        <v>1</v>
      </c>
      <c r="L1397" s="7">
        <f t="shared" si="43"/>
        <v>0</v>
      </c>
      <c r="M1397" s="7">
        <f>SUMIF('Purchases info'!$B$2:$B$3679,'Consumers info'!B1397,'Purchases info'!$G$2:$G$3679)</f>
        <v>172</v>
      </c>
    </row>
    <row r="1398" spans="2:13" x14ac:dyDescent="0.2">
      <c r="B1398" s="3" t="s">
        <v>1820</v>
      </c>
      <c r="C1398" s="1" t="s">
        <v>3189</v>
      </c>
      <c r="D1398" s="1" t="s">
        <v>3190</v>
      </c>
      <c r="E1398" s="1" t="s">
        <v>6</v>
      </c>
      <c r="F1398" s="6">
        <v>9</v>
      </c>
      <c r="G1398" s="3">
        <v>2020</v>
      </c>
      <c r="H1398" s="3">
        <v>1</v>
      </c>
      <c r="I1398" s="9" t="s">
        <v>6975</v>
      </c>
      <c r="J1398" s="7">
        <f>COUNTIF('Purchases info'!$B$2:$B$3679,'Consumers info'!B1398)</f>
        <v>1</v>
      </c>
      <c r="K1398" s="7">
        <f t="shared" si="44"/>
        <v>1</v>
      </c>
      <c r="L1398" s="7">
        <f t="shared" si="43"/>
        <v>0</v>
      </c>
      <c r="M1398" s="7">
        <f>SUMIF('Purchases info'!$B$2:$B$3679,'Consumers info'!B1398,'Purchases info'!$G$2:$G$3679)</f>
        <v>168</v>
      </c>
    </row>
    <row r="1399" spans="2:13" x14ac:dyDescent="0.2">
      <c r="B1399" s="3" t="s">
        <v>1821</v>
      </c>
      <c r="C1399" s="1" t="s">
        <v>3189</v>
      </c>
      <c r="D1399" s="1" t="s">
        <v>3190</v>
      </c>
      <c r="E1399" s="1" t="s">
        <v>3201</v>
      </c>
      <c r="F1399" s="6">
        <v>9</v>
      </c>
      <c r="G1399" s="3">
        <v>2020</v>
      </c>
      <c r="H1399" s="3">
        <v>1</v>
      </c>
      <c r="I1399" s="9" t="s">
        <v>6975</v>
      </c>
      <c r="J1399" s="7">
        <f>COUNTIF('Purchases info'!$B$2:$B$3679,'Consumers info'!B1399)</f>
        <v>1</v>
      </c>
      <c r="K1399" s="7">
        <f t="shared" si="44"/>
        <v>1</v>
      </c>
      <c r="L1399" s="7">
        <f t="shared" si="43"/>
        <v>0</v>
      </c>
      <c r="M1399" s="7">
        <f>SUMIF('Purchases info'!$B$2:$B$3679,'Consumers info'!B1399,'Purchases info'!$G$2:$G$3679)</f>
        <v>205</v>
      </c>
    </row>
    <row r="1400" spans="2:13" x14ac:dyDescent="0.2">
      <c r="B1400" s="3" t="s">
        <v>1822</v>
      </c>
      <c r="C1400" s="1" t="s">
        <v>3189</v>
      </c>
      <c r="D1400" s="1" t="s">
        <v>3190</v>
      </c>
      <c r="E1400" s="1" t="s">
        <v>3201</v>
      </c>
      <c r="F1400" s="6">
        <v>9</v>
      </c>
      <c r="G1400" s="3">
        <v>2020</v>
      </c>
      <c r="H1400" s="3">
        <v>1</v>
      </c>
      <c r="I1400" s="9" t="s">
        <v>6975</v>
      </c>
      <c r="J1400" s="7">
        <f>COUNTIF('Purchases info'!$B$2:$B$3679,'Consumers info'!B1400)</f>
        <v>1</v>
      </c>
      <c r="K1400" s="7">
        <f t="shared" si="44"/>
        <v>1</v>
      </c>
      <c r="L1400" s="7">
        <f t="shared" si="43"/>
        <v>0</v>
      </c>
      <c r="M1400" s="7">
        <f>SUMIF('Purchases info'!$B$2:$B$3679,'Consumers info'!B1400,'Purchases info'!$G$2:$G$3679)</f>
        <v>210</v>
      </c>
    </row>
    <row r="1401" spans="2:13" x14ac:dyDescent="0.2">
      <c r="B1401" s="3" t="s">
        <v>1823</v>
      </c>
      <c r="C1401" s="1" t="s">
        <v>3189</v>
      </c>
      <c r="D1401" s="1" t="s">
        <v>3190</v>
      </c>
      <c r="E1401" s="1" t="s">
        <v>3202</v>
      </c>
      <c r="F1401" s="6">
        <v>9</v>
      </c>
      <c r="G1401" s="3">
        <v>2020</v>
      </c>
      <c r="H1401" s="3">
        <v>0</v>
      </c>
      <c r="I1401" s="9" t="s">
        <v>6975</v>
      </c>
      <c r="J1401" s="7">
        <f>COUNTIF('Purchases info'!$B$2:$B$3679,'Consumers info'!B1401)</f>
        <v>1</v>
      </c>
      <c r="K1401" s="7">
        <f t="shared" si="44"/>
        <v>1</v>
      </c>
      <c r="L1401" s="7">
        <f t="shared" si="43"/>
        <v>0</v>
      </c>
      <c r="M1401" s="7">
        <f>SUMIF('Purchases info'!$B$2:$B$3679,'Consumers info'!B1401,'Purchases info'!$G$2:$G$3679)</f>
        <v>205</v>
      </c>
    </row>
    <row r="1402" spans="2:13" x14ac:dyDescent="0.2">
      <c r="B1402" s="3" t="s">
        <v>1824</v>
      </c>
      <c r="C1402" s="1" t="s">
        <v>3189</v>
      </c>
      <c r="D1402" s="1" t="s">
        <v>3190</v>
      </c>
      <c r="E1402" s="1" t="s">
        <v>3203</v>
      </c>
      <c r="F1402" s="6">
        <v>9</v>
      </c>
      <c r="G1402" s="3">
        <v>2020</v>
      </c>
      <c r="H1402" s="3">
        <v>1</v>
      </c>
      <c r="I1402" s="9" t="s">
        <v>6975</v>
      </c>
      <c r="J1402" s="7">
        <f>COUNTIF('Purchases info'!$B$2:$B$3679,'Consumers info'!B1402)</f>
        <v>1</v>
      </c>
      <c r="K1402" s="7">
        <f t="shared" si="44"/>
        <v>1</v>
      </c>
      <c r="L1402" s="7">
        <f t="shared" si="43"/>
        <v>0</v>
      </c>
      <c r="M1402" s="7">
        <f>SUMIF('Purchases info'!$B$2:$B$3679,'Consumers info'!B1402,'Purchases info'!$G$2:$G$3679)</f>
        <v>258</v>
      </c>
    </row>
    <row r="1403" spans="2:13" x14ac:dyDescent="0.2">
      <c r="B1403" s="3" t="s">
        <v>1825</v>
      </c>
      <c r="C1403" s="1" t="s">
        <v>3189</v>
      </c>
      <c r="D1403" s="1" t="s">
        <v>3190</v>
      </c>
      <c r="E1403" s="1" t="s">
        <v>3203</v>
      </c>
      <c r="F1403" s="6">
        <v>9</v>
      </c>
      <c r="G1403" s="3">
        <v>2020</v>
      </c>
      <c r="H1403" s="3">
        <v>1</v>
      </c>
      <c r="I1403" s="9" t="s">
        <v>6975</v>
      </c>
      <c r="J1403" s="7">
        <f>COUNTIF('Purchases info'!$B$2:$B$3679,'Consumers info'!B1403)</f>
        <v>1</v>
      </c>
      <c r="K1403" s="7">
        <f t="shared" si="44"/>
        <v>1</v>
      </c>
      <c r="L1403" s="7">
        <f t="shared" si="43"/>
        <v>0</v>
      </c>
      <c r="M1403" s="7">
        <f>SUMIF('Purchases info'!$B$2:$B$3679,'Consumers info'!B1403,'Purchases info'!$G$2:$G$3679)</f>
        <v>327</v>
      </c>
    </row>
    <row r="1404" spans="2:13" x14ac:dyDescent="0.2">
      <c r="B1404" s="3" t="s">
        <v>1826</v>
      </c>
      <c r="C1404" s="1" t="s">
        <v>3189</v>
      </c>
      <c r="D1404" s="1" t="s">
        <v>3190</v>
      </c>
      <c r="E1404" s="1" t="s">
        <v>3202</v>
      </c>
      <c r="F1404" s="6">
        <v>9</v>
      </c>
      <c r="G1404" s="3">
        <v>2020</v>
      </c>
      <c r="H1404" s="3">
        <v>0</v>
      </c>
      <c r="I1404" s="9" t="s">
        <v>6975</v>
      </c>
      <c r="J1404" s="7">
        <f>COUNTIF('Purchases info'!$B$2:$B$3679,'Consumers info'!B1404)</f>
        <v>1</v>
      </c>
      <c r="K1404" s="7">
        <f t="shared" si="44"/>
        <v>1</v>
      </c>
      <c r="L1404" s="7">
        <f t="shared" si="43"/>
        <v>0</v>
      </c>
      <c r="M1404" s="7">
        <f>SUMIF('Purchases info'!$B$2:$B$3679,'Consumers info'!B1404,'Purchases info'!$G$2:$G$3679)</f>
        <v>258</v>
      </c>
    </row>
    <row r="1405" spans="2:13" x14ac:dyDescent="0.2">
      <c r="B1405" s="3" t="s">
        <v>1827</v>
      </c>
      <c r="C1405" s="1" t="s">
        <v>3189</v>
      </c>
      <c r="D1405" s="1" t="s">
        <v>3190</v>
      </c>
      <c r="E1405" s="1" t="s">
        <v>3201</v>
      </c>
      <c r="F1405" s="6">
        <v>9</v>
      </c>
      <c r="G1405" s="3">
        <v>2020</v>
      </c>
      <c r="H1405" s="3">
        <v>1</v>
      </c>
      <c r="I1405" s="9" t="s">
        <v>6975</v>
      </c>
      <c r="J1405" s="7">
        <f>COUNTIF('Purchases info'!$B$2:$B$3679,'Consumers info'!B1405)</f>
        <v>1</v>
      </c>
      <c r="K1405" s="7">
        <f t="shared" si="44"/>
        <v>1</v>
      </c>
      <c r="L1405" s="7">
        <f t="shared" si="43"/>
        <v>0</v>
      </c>
      <c r="M1405" s="7">
        <f>SUMIF('Purchases info'!$B$2:$B$3679,'Consumers info'!B1405,'Purchases info'!$G$2:$G$3679)</f>
        <v>168</v>
      </c>
    </row>
    <row r="1406" spans="2:13" x14ac:dyDescent="0.2">
      <c r="B1406" s="3" t="s">
        <v>1828</v>
      </c>
      <c r="C1406" s="1" t="s">
        <v>3189</v>
      </c>
      <c r="D1406" s="1" t="s">
        <v>3190</v>
      </c>
      <c r="E1406" s="1" t="s">
        <v>3201</v>
      </c>
      <c r="F1406" s="6">
        <v>9</v>
      </c>
      <c r="G1406" s="3">
        <v>2020</v>
      </c>
      <c r="H1406" s="3">
        <v>1</v>
      </c>
      <c r="I1406" s="9" t="s">
        <v>6975</v>
      </c>
      <c r="J1406" s="7">
        <f>COUNTIF('Purchases info'!$B$2:$B$3679,'Consumers info'!B1406)</f>
        <v>1</v>
      </c>
      <c r="K1406" s="7">
        <f t="shared" si="44"/>
        <v>1</v>
      </c>
      <c r="L1406" s="7">
        <f t="shared" si="43"/>
        <v>0</v>
      </c>
      <c r="M1406" s="7">
        <f>SUMIF('Purchases info'!$B$2:$B$3679,'Consumers info'!B1406,'Purchases info'!$G$2:$G$3679)</f>
        <v>383</v>
      </c>
    </row>
    <row r="1407" spans="2:13" x14ac:dyDescent="0.2">
      <c r="B1407" s="3" t="s">
        <v>1829</v>
      </c>
      <c r="C1407" s="1" t="s">
        <v>3189</v>
      </c>
      <c r="D1407" s="1" t="s">
        <v>3190</v>
      </c>
      <c r="E1407" s="1" t="s">
        <v>3200</v>
      </c>
      <c r="F1407" s="6">
        <v>9</v>
      </c>
      <c r="G1407" s="3">
        <v>2020</v>
      </c>
      <c r="H1407" s="3">
        <v>0</v>
      </c>
      <c r="I1407" s="9" t="s">
        <v>6975</v>
      </c>
      <c r="J1407" s="7">
        <f>COUNTIF('Purchases info'!$B$2:$B$3679,'Consumers info'!B1407)</f>
        <v>1</v>
      </c>
      <c r="K1407" s="7">
        <f t="shared" si="44"/>
        <v>1</v>
      </c>
      <c r="L1407" s="7">
        <f t="shared" si="43"/>
        <v>0</v>
      </c>
      <c r="M1407" s="7">
        <f>SUMIF('Purchases info'!$B$2:$B$3679,'Consumers info'!B1407,'Purchases info'!$G$2:$G$3679)</f>
        <v>172</v>
      </c>
    </row>
    <row r="1408" spans="2:13" x14ac:dyDescent="0.2">
      <c r="B1408" s="3" t="s">
        <v>1830</v>
      </c>
      <c r="C1408" s="1" t="s">
        <v>3189</v>
      </c>
      <c r="D1408" s="1" t="s">
        <v>3190</v>
      </c>
      <c r="E1408" s="1" t="s">
        <v>6</v>
      </c>
      <c r="F1408" s="6">
        <v>9</v>
      </c>
      <c r="G1408" s="3">
        <v>2020</v>
      </c>
      <c r="H1408" s="3">
        <v>1</v>
      </c>
      <c r="I1408" s="9" t="s">
        <v>6975</v>
      </c>
      <c r="J1408" s="7">
        <f>COUNTIF('Purchases info'!$B$2:$B$3679,'Consumers info'!B1408)</f>
        <v>1</v>
      </c>
      <c r="K1408" s="7">
        <f t="shared" si="44"/>
        <v>1</v>
      </c>
      <c r="L1408" s="7">
        <f t="shared" si="43"/>
        <v>0</v>
      </c>
      <c r="M1408" s="7">
        <f>SUMIF('Purchases info'!$B$2:$B$3679,'Consumers info'!B1408,'Purchases info'!$G$2:$G$3679)</f>
        <v>220</v>
      </c>
    </row>
    <row r="1409" spans="2:13" x14ac:dyDescent="0.2">
      <c r="B1409" s="3" t="s">
        <v>1831</v>
      </c>
      <c r="C1409" s="1" t="s">
        <v>3189</v>
      </c>
      <c r="D1409" s="1" t="s">
        <v>3190</v>
      </c>
      <c r="E1409" s="1" t="s">
        <v>6</v>
      </c>
      <c r="F1409" s="6">
        <v>9</v>
      </c>
      <c r="G1409" s="3">
        <v>2020</v>
      </c>
      <c r="H1409" s="3">
        <v>1</v>
      </c>
      <c r="I1409" s="9" t="s">
        <v>6975</v>
      </c>
      <c r="J1409" s="7">
        <f>COUNTIF('Purchases info'!$B$2:$B$3679,'Consumers info'!B1409)</f>
        <v>1</v>
      </c>
      <c r="K1409" s="7">
        <f t="shared" si="44"/>
        <v>1</v>
      </c>
      <c r="L1409" s="7">
        <f t="shared" si="43"/>
        <v>0</v>
      </c>
      <c r="M1409" s="7">
        <f>SUMIF('Purchases info'!$B$2:$B$3679,'Consumers info'!B1409,'Purchases info'!$G$2:$G$3679)</f>
        <v>255</v>
      </c>
    </row>
    <row r="1410" spans="2:13" x14ac:dyDescent="0.2">
      <c r="B1410" s="3" t="s">
        <v>1832</v>
      </c>
      <c r="C1410" s="1" t="s">
        <v>3189</v>
      </c>
      <c r="D1410" s="1" t="s">
        <v>3190</v>
      </c>
      <c r="E1410" s="1" t="s">
        <v>3202</v>
      </c>
      <c r="F1410" s="6">
        <v>9</v>
      </c>
      <c r="G1410" s="3">
        <v>2020</v>
      </c>
      <c r="H1410" s="3">
        <v>1</v>
      </c>
      <c r="I1410" s="9" t="s">
        <v>6975</v>
      </c>
      <c r="J1410" s="7">
        <f>COUNTIF('Purchases info'!$B$2:$B$3679,'Consumers info'!B1410)</f>
        <v>1</v>
      </c>
      <c r="K1410" s="7">
        <f t="shared" si="44"/>
        <v>1</v>
      </c>
      <c r="L1410" s="7">
        <f t="shared" si="43"/>
        <v>0</v>
      </c>
      <c r="M1410" s="7">
        <f>SUMIF('Purchases info'!$B$2:$B$3679,'Consumers info'!B1410,'Purchases info'!$G$2:$G$3679)</f>
        <v>948</v>
      </c>
    </row>
    <row r="1411" spans="2:13" x14ac:dyDescent="0.2">
      <c r="B1411" s="3" t="s">
        <v>1833</v>
      </c>
      <c r="C1411" s="1" t="s">
        <v>3189</v>
      </c>
      <c r="D1411" s="1" t="s">
        <v>3190</v>
      </c>
      <c r="E1411" s="1" t="s">
        <v>6</v>
      </c>
      <c r="F1411" s="6">
        <v>9</v>
      </c>
      <c r="G1411" s="3">
        <v>2020</v>
      </c>
      <c r="H1411" s="3">
        <v>1</v>
      </c>
      <c r="I1411" s="9" t="s">
        <v>6975</v>
      </c>
      <c r="J1411" s="7">
        <f>COUNTIF('Purchases info'!$B$2:$B$3679,'Consumers info'!B1411)</f>
        <v>1</v>
      </c>
      <c r="K1411" s="7">
        <f t="shared" si="44"/>
        <v>1</v>
      </c>
      <c r="L1411" s="7">
        <f t="shared" ref="L1411:L1474" si="45">IF(J1411&gt;1,IF(I1411="Active",1,0),0)</f>
        <v>0</v>
      </c>
      <c r="M1411" s="7">
        <f>SUMIF('Purchases info'!$B$2:$B$3679,'Consumers info'!B1411,'Purchases info'!$G$2:$G$3679)</f>
        <v>510</v>
      </c>
    </row>
    <row r="1412" spans="2:13" x14ac:dyDescent="0.2">
      <c r="B1412" s="3" t="s">
        <v>1834</v>
      </c>
      <c r="C1412" s="1" t="s">
        <v>3189</v>
      </c>
      <c r="D1412" s="1" t="s">
        <v>3190</v>
      </c>
      <c r="E1412" s="1" t="s">
        <v>3201</v>
      </c>
      <c r="F1412" s="6">
        <v>9</v>
      </c>
      <c r="G1412" s="3">
        <v>2020</v>
      </c>
      <c r="H1412" s="3">
        <v>1</v>
      </c>
      <c r="I1412" s="9" t="s">
        <v>6975</v>
      </c>
      <c r="J1412" s="7">
        <f>COUNTIF('Purchases info'!$B$2:$B$3679,'Consumers info'!B1412)</f>
        <v>1</v>
      </c>
      <c r="K1412" s="7">
        <f t="shared" si="44"/>
        <v>1</v>
      </c>
      <c r="L1412" s="7">
        <f t="shared" si="45"/>
        <v>0</v>
      </c>
      <c r="M1412" s="7">
        <f>SUMIF('Purchases info'!$B$2:$B$3679,'Consumers info'!B1412,'Purchases info'!$G$2:$G$3679)</f>
        <v>486</v>
      </c>
    </row>
    <row r="1413" spans="2:13" x14ac:dyDescent="0.2">
      <c r="B1413" s="3" t="s">
        <v>1835</v>
      </c>
      <c r="C1413" s="1" t="s">
        <v>3189</v>
      </c>
      <c r="D1413" s="1" t="s">
        <v>3190</v>
      </c>
      <c r="E1413" s="1" t="s">
        <v>3203</v>
      </c>
      <c r="F1413" s="6">
        <v>9</v>
      </c>
      <c r="G1413" s="3">
        <v>2020</v>
      </c>
      <c r="H1413" s="3">
        <v>0</v>
      </c>
      <c r="I1413" s="9" t="s">
        <v>6975</v>
      </c>
      <c r="J1413" s="7">
        <f>COUNTIF('Purchases info'!$B$2:$B$3679,'Consumers info'!B1413)</f>
        <v>1</v>
      </c>
      <c r="K1413" s="7">
        <f t="shared" si="44"/>
        <v>1</v>
      </c>
      <c r="L1413" s="7">
        <f t="shared" si="45"/>
        <v>0</v>
      </c>
      <c r="M1413" s="7">
        <f>SUMIF('Purchases info'!$B$2:$B$3679,'Consumers info'!B1413,'Purchases info'!$G$2:$G$3679)</f>
        <v>502</v>
      </c>
    </row>
    <row r="1414" spans="2:13" x14ac:dyDescent="0.2">
      <c r="B1414" s="3" t="s">
        <v>1836</v>
      </c>
      <c r="C1414" s="1" t="s">
        <v>3189</v>
      </c>
      <c r="D1414" s="1" t="s">
        <v>3190</v>
      </c>
      <c r="E1414" s="1" t="s">
        <v>3203</v>
      </c>
      <c r="F1414" s="6">
        <v>9</v>
      </c>
      <c r="G1414" s="3">
        <v>2020</v>
      </c>
      <c r="H1414" s="3">
        <v>1</v>
      </c>
      <c r="I1414" s="9" t="s">
        <v>6975</v>
      </c>
      <c r="J1414" s="7">
        <f>COUNTIF('Purchases info'!$B$2:$B$3679,'Consumers info'!B1414)</f>
        <v>1</v>
      </c>
      <c r="K1414" s="7">
        <f t="shared" si="44"/>
        <v>1</v>
      </c>
      <c r="L1414" s="7">
        <f t="shared" si="45"/>
        <v>0</v>
      </c>
      <c r="M1414" s="7">
        <f>SUMIF('Purchases info'!$B$2:$B$3679,'Consumers info'!B1414,'Purchases info'!$G$2:$G$3679)</f>
        <v>596</v>
      </c>
    </row>
    <row r="1415" spans="2:13" x14ac:dyDescent="0.2">
      <c r="B1415" s="3" t="s">
        <v>1837</v>
      </c>
      <c r="C1415" s="1" t="s">
        <v>3189</v>
      </c>
      <c r="D1415" s="1" t="s">
        <v>3190</v>
      </c>
      <c r="E1415" s="1" t="s">
        <v>6</v>
      </c>
      <c r="F1415" s="6">
        <v>9</v>
      </c>
      <c r="G1415" s="3">
        <v>2020</v>
      </c>
      <c r="H1415" s="3">
        <v>1</v>
      </c>
      <c r="I1415" s="9" t="s">
        <v>6975</v>
      </c>
      <c r="J1415" s="7">
        <f>COUNTIF('Purchases info'!$B$2:$B$3679,'Consumers info'!B1415)</f>
        <v>1</v>
      </c>
      <c r="K1415" s="7">
        <f t="shared" si="44"/>
        <v>1</v>
      </c>
      <c r="L1415" s="7">
        <f t="shared" si="45"/>
        <v>0</v>
      </c>
      <c r="M1415" s="7">
        <f>SUMIF('Purchases info'!$B$2:$B$3679,'Consumers info'!B1415,'Purchases info'!$G$2:$G$3679)</f>
        <v>559</v>
      </c>
    </row>
    <row r="1416" spans="2:13" x14ac:dyDescent="0.2">
      <c r="B1416" s="3" t="s">
        <v>1838</v>
      </c>
      <c r="C1416" s="1" t="s">
        <v>3189</v>
      </c>
      <c r="D1416" s="1" t="s">
        <v>3190</v>
      </c>
      <c r="E1416" s="1" t="s">
        <v>6</v>
      </c>
      <c r="F1416" s="6">
        <v>9</v>
      </c>
      <c r="G1416" s="3">
        <v>2020</v>
      </c>
      <c r="H1416" s="3">
        <v>0</v>
      </c>
      <c r="I1416" s="9" t="s">
        <v>6975</v>
      </c>
      <c r="J1416" s="7">
        <f>COUNTIF('Purchases info'!$B$2:$B$3679,'Consumers info'!B1416)</f>
        <v>1</v>
      </c>
      <c r="K1416" s="7">
        <f t="shared" si="44"/>
        <v>1</v>
      </c>
      <c r="L1416" s="7">
        <f t="shared" si="45"/>
        <v>0</v>
      </c>
      <c r="M1416" s="7">
        <f>SUMIF('Purchases info'!$B$2:$B$3679,'Consumers info'!B1416,'Purchases info'!$G$2:$G$3679)</f>
        <v>636</v>
      </c>
    </row>
    <row r="1417" spans="2:13" x14ac:dyDescent="0.2">
      <c r="B1417" s="3" t="s">
        <v>1839</v>
      </c>
      <c r="C1417" s="1" t="s">
        <v>3189</v>
      </c>
      <c r="D1417" s="1" t="s">
        <v>3190</v>
      </c>
      <c r="E1417" s="1" t="s">
        <v>3201</v>
      </c>
      <c r="F1417" s="6">
        <v>9</v>
      </c>
      <c r="G1417" s="3">
        <v>2020</v>
      </c>
      <c r="H1417" s="3">
        <v>1</v>
      </c>
      <c r="I1417" s="9" t="s">
        <v>6975</v>
      </c>
      <c r="J1417" s="7">
        <f>COUNTIF('Purchases info'!$B$2:$B$3679,'Consumers info'!B1417)</f>
        <v>1</v>
      </c>
      <c r="K1417" s="7">
        <f t="shared" si="44"/>
        <v>1</v>
      </c>
      <c r="L1417" s="7">
        <f t="shared" si="45"/>
        <v>0</v>
      </c>
      <c r="M1417" s="7">
        <f>SUMIF('Purchases info'!$B$2:$B$3679,'Consumers info'!B1417,'Purchases info'!$G$2:$G$3679)</f>
        <v>538</v>
      </c>
    </row>
    <row r="1418" spans="2:13" x14ac:dyDescent="0.2">
      <c r="B1418" s="3" t="s">
        <v>1840</v>
      </c>
      <c r="C1418" s="1" t="s">
        <v>3189</v>
      </c>
      <c r="D1418" s="1" t="s">
        <v>3190</v>
      </c>
      <c r="E1418" s="1" t="s">
        <v>3202</v>
      </c>
      <c r="F1418" s="6">
        <v>9</v>
      </c>
      <c r="G1418" s="3">
        <v>2020</v>
      </c>
      <c r="H1418" s="3">
        <v>1</v>
      </c>
      <c r="I1418" s="9" t="s">
        <v>6975</v>
      </c>
      <c r="J1418" s="7">
        <f>COUNTIF('Purchases info'!$B$2:$B$3679,'Consumers info'!B1418)</f>
        <v>1</v>
      </c>
      <c r="K1418" s="7">
        <f t="shared" si="44"/>
        <v>1</v>
      </c>
      <c r="L1418" s="7">
        <f t="shared" si="45"/>
        <v>0</v>
      </c>
      <c r="M1418" s="7">
        <f>SUMIF('Purchases info'!$B$2:$B$3679,'Consumers info'!B1418,'Purchases info'!$G$2:$G$3679)</f>
        <v>261</v>
      </c>
    </row>
    <row r="1419" spans="2:13" x14ac:dyDescent="0.2">
      <c r="B1419" s="3" t="s">
        <v>1841</v>
      </c>
      <c r="C1419" s="1" t="s">
        <v>3189</v>
      </c>
      <c r="D1419" s="1" t="s">
        <v>3190</v>
      </c>
      <c r="E1419" s="1" t="s">
        <v>6</v>
      </c>
      <c r="F1419" s="6">
        <v>9</v>
      </c>
      <c r="G1419" s="3">
        <v>2020</v>
      </c>
      <c r="H1419" s="3">
        <v>1</v>
      </c>
      <c r="I1419" s="9" t="s">
        <v>6975</v>
      </c>
      <c r="J1419" s="7">
        <f>COUNTIF('Purchases info'!$B$2:$B$3679,'Consumers info'!B1419)</f>
        <v>1</v>
      </c>
      <c r="K1419" s="7">
        <f t="shared" si="44"/>
        <v>1</v>
      </c>
      <c r="L1419" s="7">
        <f t="shared" si="45"/>
        <v>0</v>
      </c>
      <c r="M1419" s="7">
        <f>SUMIF('Purchases info'!$B$2:$B$3679,'Consumers info'!B1419,'Purchases info'!$G$2:$G$3679)</f>
        <v>345</v>
      </c>
    </row>
    <row r="1420" spans="2:13" x14ac:dyDescent="0.2">
      <c r="B1420" s="3" t="s">
        <v>1842</v>
      </c>
      <c r="C1420" s="1" t="s">
        <v>3189</v>
      </c>
      <c r="D1420" s="1" t="s">
        <v>3190</v>
      </c>
      <c r="E1420" s="1" t="s">
        <v>6</v>
      </c>
      <c r="F1420" s="6">
        <v>9</v>
      </c>
      <c r="G1420" s="3">
        <v>2020</v>
      </c>
      <c r="H1420" s="3">
        <v>1</v>
      </c>
      <c r="I1420" s="9" t="s">
        <v>6975</v>
      </c>
      <c r="J1420" s="7">
        <f>COUNTIF('Purchases info'!$B$2:$B$3679,'Consumers info'!B1420)</f>
        <v>1</v>
      </c>
      <c r="K1420" s="7">
        <f t="shared" si="44"/>
        <v>1</v>
      </c>
      <c r="L1420" s="7">
        <f t="shared" si="45"/>
        <v>0</v>
      </c>
      <c r="M1420" s="7">
        <f>SUMIF('Purchases info'!$B$2:$B$3679,'Consumers info'!B1420,'Purchases info'!$G$2:$G$3679)</f>
        <v>172</v>
      </c>
    </row>
    <row r="1421" spans="2:13" x14ac:dyDescent="0.2">
      <c r="B1421" s="3" t="s">
        <v>1843</v>
      </c>
      <c r="C1421" s="1" t="s">
        <v>3189</v>
      </c>
      <c r="D1421" s="1" t="s">
        <v>3190</v>
      </c>
      <c r="E1421" s="1" t="s">
        <v>3201</v>
      </c>
      <c r="F1421" s="6">
        <v>9</v>
      </c>
      <c r="G1421" s="3">
        <v>2020</v>
      </c>
      <c r="H1421" s="3">
        <v>0</v>
      </c>
      <c r="I1421" s="9" t="s">
        <v>6975</v>
      </c>
      <c r="J1421" s="7">
        <f>COUNTIF('Purchases info'!$B$2:$B$3679,'Consumers info'!B1421)</f>
        <v>1</v>
      </c>
      <c r="K1421" s="7">
        <f t="shared" si="44"/>
        <v>1</v>
      </c>
      <c r="L1421" s="7">
        <f t="shared" si="45"/>
        <v>0</v>
      </c>
      <c r="M1421" s="7">
        <f>SUMIF('Purchases info'!$B$2:$B$3679,'Consumers info'!B1421,'Purchases info'!$G$2:$G$3679)</f>
        <v>210</v>
      </c>
    </row>
    <row r="1422" spans="2:13" x14ac:dyDescent="0.2">
      <c r="B1422" s="3" t="s">
        <v>1844</v>
      </c>
      <c r="C1422" s="1" t="s">
        <v>3189</v>
      </c>
      <c r="D1422" s="1" t="s">
        <v>3190</v>
      </c>
      <c r="E1422" s="1" t="s">
        <v>3202</v>
      </c>
      <c r="F1422" s="6">
        <v>9</v>
      </c>
      <c r="G1422" s="3">
        <v>2020</v>
      </c>
      <c r="H1422" s="3">
        <v>1</v>
      </c>
      <c r="I1422" s="9" t="s">
        <v>6975</v>
      </c>
      <c r="J1422" s="7">
        <f>COUNTIF('Purchases info'!$B$2:$B$3679,'Consumers info'!B1422)</f>
        <v>1</v>
      </c>
      <c r="K1422" s="7">
        <f t="shared" si="44"/>
        <v>1</v>
      </c>
      <c r="L1422" s="7">
        <f t="shared" si="45"/>
        <v>0</v>
      </c>
      <c r="M1422" s="7">
        <f>SUMIF('Purchases info'!$B$2:$B$3679,'Consumers info'!B1422,'Purchases info'!$G$2:$G$3679)</f>
        <v>220</v>
      </c>
    </row>
    <row r="1423" spans="2:13" x14ac:dyDescent="0.2">
      <c r="B1423" s="3" t="s">
        <v>1845</v>
      </c>
      <c r="C1423" s="1" t="s">
        <v>3189</v>
      </c>
      <c r="D1423" s="1" t="s">
        <v>3190</v>
      </c>
      <c r="E1423" s="1" t="s">
        <v>3202</v>
      </c>
      <c r="F1423" s="6">
        <v>9</v>
      </c>
      <c r="G1423" s="3">
        <v>2020</v>
      </c>
      <c r="H1423" s="3">
        <v>1</v>
      </c>
      <c r="I1423" s="9" t="s">
        <v>6975</v>
      </c>
      <c r="J1423" s="7">
        <f>COUNTIF('Purchases info'!$B$2:$B$3679,'Consumers info'!B1423)</f>
        <v>1</v>
      </c>
      <c r="K1423" s="7">
        <f t="shared" si="44"/>
        <v>1</v>
      </c>
      <c r="L1423" s="7">
        <f t="shared" si="45"/>
        <v>0</v>
      </c>
      <c r="M1423" s="7">
        <f>SUMIF('Purchases info'!$B$2:$B$3679,'Consumers info'!B1423,'Purchases info'!$G$2:$G$3679)</f>
        <v>192</v>
      </c>
    </row>
    <row r="1424" spans="2:13" x14ac:dyDescent="0.2">
      <c r="B1424" s="3" t="s">
        <v>1846</v>
      </c>
      <c r="C1424" s="1" t="s">
        <v>3189</v>
      </c>
      <c r="D1424" s="1" t="s">
        <v>3190</v>
      </c>
      <c r="E1424" s="1" t="s">
        <v>3200</v>
      </c>
      <c r="F1424" s="6">
        <v>9</v>
      </c>
      <c r="G1424" s="3">
        <v>2020</v>
      </c>
      <c r="H1424" s="3">
        <v>0</v>
      </c>
      <c r="I1424" s="9" t="s">
        <v>6975</v>
      </c>
      <c r="J1424" s="7">
        <f>COUNTIF('Purchases info'!$B$2:$B$3679,'Consumers info'!B1424)</f>
        <v>1</v>
      </c>
      <c r="K1424" s="7">
        <f t="shared" si="44"/>
        <v>1</v>
      </c>
      <c r="L1424" s="7">
        <f t="shared" si="45"/>
        <v>0</v>
      </c>
      <c r="M1424" s="7">
        <f>SUMIF('Purchases info'!$B$2:$B$3679,'Consumers info'!B1424,'Purchases info'!$G$2:$G$3679)</f>
        <v>258</v>
      </c>
    </row>
    <row r="1425" spans="2:13" x14ac:dyDescent="0.2">
      <c r="B1425" s="3" t="s">
        <v>1847</v>
      </c>
      <c r="C1425" s="1" t="s">
        <v>3189</v>
      </c>
      <c r="D1425" s="1" t="s">
        <v>3190</v>
      </c>
      <c r="E1425" s="1" t="s">
        <v>6</v>
      </c>
      <c r="F1425" s="6">
        <v>9</v>
      </c>
      <c r="G1425" s="3">
        <v>2020</v>
      </c>
      <c r="H1425" s="3">
        <v>0</v>
      </c>
      <c r="I1425" s="9" t="s">
        <v>6975</v>
      </c>
      <c r="J1425" s="7">
        <f>COUNTIF('Purchases info'!$B$2:$B$3679,'Consumers info'!B1425)</f>
        <v>1</v>
      </c>
      <c r="K1425" s="7">
        <f t="shared" si="44"/>
        <v>1</v>
      </c>
      <c r="L1425" s="7">
        <f t="shared" si="45"/>
        <v>0</v>
      </c>
      <c r="M1425" s="7">
        <f>SUMIF('Purchases info'!$B$2:$B$3679,'Consumers info'!B1425,'Purchases info'!$G$2:$G$3679)</f>
        <v>255</v>
      </c>
    </row>
    <row r="1426" spans="2:13" x14ac:dyDescent="0.2">
      <c r="B1426" s="3" t="s">
        <v>1848</v>
      </c>
      <c r="C1426" s="1" t="s">
        <v>3189</v>
      </c>
      <c r="D1426" s="1" t="s">
        <v>3190</v>
      </c>
      <c r="E1426" s="1" t="s">
        <v>3203</v>
      </c>
      <c r="F1426" s="6">
        <v>9</v>
      </c>
      <c r="G1426" s="3">
        <v>2020</v>
      </c>
      <c r="H1426" s="3">
        <v>1</v>
      </c>
      <c r="I1426" s="9" t="s">
        <v>6975</v>
      </c>
      <c r="J1426" s="7">
        <f>COUNTIF('Purchases info'!$B$2:$B$3679,'Consumers info'!B1426)</f>
        <v>1</v>
      </c>
      <c r="K1426" s="7">
        <f t="shared" si="44"/>
        <v>1</v>
      </c>
      <c r="L1426" s="7">
        <f t="shared" si="45"/>
        <v>0</v>
      </c>
      <c r="M1426" s="7">
        <f>SUMIF('Purchases info'!$B$2:$B$3679,'Consumers info'!B1426,'Purchases info'!$G$2:$G$3679)</f>
        <v>258</v>
      </c>
    </row>
    <row r="1427" spans="2:13" x14ac:dyDescent="0.2">
      <c r="B1427" s="3" t="s">
        <v>1849</v>
      </c>
      <c r="C1427" s="1" t="s">
        <v>3189</v>
      </c>
      <c r="D1427" s="1" t="s">
        <v>3190</v>
      </c>
      <c r="E1427" s="1" t="s">
        <v>6</v>
      </c>
      <c r="F1427" s="6">
        <v>9</v>
      </c>
      <c r="G1427" s="3">
        <v>2020</v>
      </c>
      <c r="H1427" s="3">
        <v>1</v>
      </c>
      <c r="I1427" s="9" t="s">
        <v>6975</v>
      </c>
      <c r="J1427" s="7">
        <f>COUNTIF('Purchases info'!$B$2:$B$3679,'Consumers info'!B1427)</f>
        <v>1</v>
      </c>
      <c r="K1427" s="7">
        <f t="shared" si="44"/>
        <v>1</v>
      </c>
      <c r="L1427" s="7">
        <f t="shared" si="45"/>
        <v>0</v>
      </c>
      <c r="M1427" s="7">
        <f>SUMIF('Purchases info'!$B$2:$B$3679,'Consumers info'!B1427,'Purchases info'!$G$2:$G$3679)</f>
        <v>172</v>
      </c>
    </row>
    <row r="1428" spans="2:13" x14ac:dyDescent="0.2">
      <c r="B1428" s="3" t="s">
        <v>1850</v>
      </c>
      <c r="C1428" s="1" t="s">
        <v>3189</v>
      </c>
      <c r="D1428" s="1" t="s">
        <v>3190</v>
      </c>
      <c r="E1428" s="1" t="s">
        <v>3201</v>
      </c>
      <c r="F1428" s="6">
        <v>9</v>
      </c>
      <c r="G1428" s="3">
        <v>2020</v>
      </c>
      <c r="H1428" s="3">
        <v>1</v>
      </c>
      <c r="I1428" s="9" t="s">
        <v>6975</v>
      </c>
      <c r="J1428" s="7">
        <f>COUNTIF('Purchases info'!$B$2:$B$3679,'Consumers info'!B1428)</f>
        <v>1</v>
      </c>
      <c r="K1428" s="7">
        <f t="shared" si="44"/>
        <v>1</v>
      </c>
      <c r="L1428" s="7">
        <f t="shared" si="45"/>
        <v>0</v>
      </c>
      <c r="M1428" s="7">
        <f>SUMIF('Purchases info'!$B$2:$B$3679,'Consumers info'!B1428,'Purchases info'!$G$2:$G$3679)</f>
        <v>220</v>
      </c>
    </row>
    <row r="1429" spans="2:13" x14ac:dyDescent="0.2">
      <c r="B1429" s="3" t="s">
        <v>1851</v>
      </c>
      <c r="C1429" s="1" t="s">
        <v>3189</v>
      </c>
      <c r="D1429" s="1" t="s">
        <v>3190</v>
      </c>
      <c r="E1429" s="1" t="s">
        <v>6</v>
      </c>
      <c r="F1429" s="6">
        <v>9</v>
      </c>
      <c r="G1429" s="3">
        <v>2020</v>
      </c>
      <c r="H1429" s="3">
        <v>1</v>
      </c>
      <c r="I1429" s="9" t="s">
        <v>6975</v>
      </c>
      <c r="J1429" s="7">
        <f>COUNTIF('Purchases info'!$B$2:$B$3679,'Consumers info'!B1429)</f>
        <v>1</v>
      </c>
      <c r="K1429" s="7">
        <f t="shared" si="44"/>
        <v>1</v>
      </c>
      <c r="L1429" s="7">
        <f t="shared" si="45"/>
        <v>0</v>
      </c>
      <c r="M1429" s="7">
        <f>SUMIF('Purchases info'!$B$2:$B$3679,'Consumers info'!B1429,'Purchases info'!$G$2:$G$3679)</f>
        <v>313</v>
      </c>
    </row>
    <row r="1430" spans="2:13" x14ac:dyDescent="0.2">
      <c r="B1430" s="3" t="s">
        <v>1852</v>
      </c>
      <c r="C1430" s="1" t="s">
        <v>3189</v>
      </c>
      <c r="D1430" s="1" t="s">
        <v>3190</v>
      </c>
      <c r="E1430" s="1" t="s">
        <v>3201</v>
      </c>
      <c r="F1430" s="6">
        <v>9</v>
      </c>
      <c r="G1430" s="3">
        <v>2020</v>
      </c>
      <c r="H1430" s="3">
        <v>0</v>
      </c>
      <c r="I1430" s="9" t="s">
        <v>6975</v>
      </c>
      <c r="J1430" s="7">
        <f>COUNTIF('Purchases info'!$B$2:$B$3679,'Consumers info'!B1430)</f>
        <v>1</v>
      </c>
      <c r="K1430" s="7">
        <f t="shared" ref="K1430:K1493" si="46">IF(J1430=1,IF(I1430="Active",1,0),0)</f>
        <v>1</v>
      </c>
      <c r="L1430" s="7">
        <f t="shared" si="45"/>
        <v>0</v>
      </c>
      <c r="M1430" s="7">
        <f>SUMIF('Purchases info'!$B$2:$B$3679,'Consumers info'!B1430,'Purchases info'!$G$2:$G$3679)</f>
        <v>990</v>
      </c>
    </row>
    <row r="1431" spans="2:13" x14ac:dyDescent="0.2">
      <c r="B1431" s="3" t="s">
        <v>1853</v>
      </c>
      <c r="C1431" s="1" t="s">
        <v>3189</v>
      </c>
      <c r="D1431" s="1" t="s">
        <v>3190</v>
      </c>
      <c r="E1431" s="1" t="s">
        <v>3201</v>
      </c>
      <c r="F1431" s="6">
        <v>9</v>
      </c>
      <c r="G1431" s="3">
        <v>2020</v>
      </c>
      <c r="H1431" s="3">
        <v>1</v>
      </c>
      <c r="I1431" s="9" t="s">
        <v>6975</v>
      </c>
      <c r="J1431" s="7">
        <f>COUNTIF('Purchases info'!$B$2:$B$3679,'Consumers info'!B1431)</f>
        <v>1</v>
      </c>
      <c r="K1431" s="7">
        <f t="shared" si="46"/>
        <v>1</v>
      </c>
      <c r="L1431" s="7">
        <f t="shared" si="45"/>
        <v>0</v>
      </c>
      <c r="M1431" s="7">
        <f>SUMIF('Purchases info'!$B$2:$B$3679,'Consumers info'!B1431,'Purchases info'!$G$2:$G$3679)</f>
        <v>889</v>
      </c>
    </row>
    <row r="1432" spans="2:13" x14ac:dyDescent="0.2">
      <c r="B1432" s="3" t="s">
        <v>1854</v>
      </c>
      <c r="C1432" s="1" t="s">
        <v>3189</v>
      </c>
      <c r="D1432" s="1" t="s">
        <v>3190</v>
      </c>
      <c r="E1432" s="1" t="s">
        <v>6</v>
      </c>
      <c r="F1432" s="6">
        <v>9</v>
      </c>
      <c r="G1432" s="3">
        <v>2020</v>
      </c>
      <c r="H1432" s="3">
        <v>0</v>
      </c>
      <c r="I1432" s="9" t="s">
        <v>6975</v>
      </c>
      <c r="J1432" s="7">
        <f>COUNTIF('Purchases info'!$B$2:$B$3679,'Consumers info'!B1432)</f>
        <v>1</v>
      </c>
      <c r="K1432" s="7">
        <f t="shared" si="46"/>
        <v>1</v>
      </c>
      <c r="L1432" s="7">
        <f t="shared" si="45"/>
        <v>0</v>
      </c>
      <c r="M1432" s="7">
        <f>SUMIF('Purchases info'!$B$2:$B$3679,'Consumers info'!B1432,'Purchases info'!$G$2:$G$3679)</f>
        <v>447</v>
      </c>
    </row>
    <row r="1433" spans="2:13" x14ac:dyDescent="0.2">
      <c r="B1433" s="3" t="s">
        <v>1855</v>
      </c>
      <c r="C1433" s="1" t="s">
        <v>3189</v>
      </c>
      <c r="D1433" s="1" t="s">
        <v>3190</v>
      </c>
      <c r="E1433" s="1" t="s">
        <v>3202</v>
      </c>
      <c r="F1433" s="6">
        <v>9</v>
      </c>
      <c r="G1433" s="3">
        <v>2020</v>
      </c>
      <c r="H1433" s="3">
        <v>0</v>
      </c>
      <c r="I1433" s="9" t="s">
        <v>6975</v>
      </c>
      <c r="J1433" s="7">
        <f>COUNTIF('Purchases info'!$B$2:$B$3679,'Consumers info'!B1433)</f>
        <v>1</v>
      </c>
      <c r="K1433" s="7">
        <f t="shared" si="46"/>
        <v>1</v>
      </c>
      <c r="L1433" s="7">
        <f t="shared" si="45"/>
        <v>0</v>
      </c>
      <c r="M1433" s="7">
        <f>SUMIF('Purchases info'!$B$2:$B$3679,'Consumers info'!B1433,'Purchases info'!$G$2:$G$3679)</f>
        <v>168</v>
      </c>
    </row>
    <row r="1434" spans="2:13" x14ac:dyDescent="0.2">
      <c r="B1434" s="3" t="s">
        <v>1856</v>
      </c>
      <c r="C1434" s="1" t="s">
        <v>3189</v>
      </c>
      <c r="D1434" s="1" t="s">
        <v>3190</v>
      </c>
      <c r="E1434" s="1" t="s">
        <v>6</v>
      </c>
      <c r="F1434" s="6">
        <v>9</v>
      </c>
      <c r="G1434" s="3">
        <v>2020</v>
      </c>
      <c r="H1434" s="3">
        <v>1</v>
      </c>
      <c r="I1434" s="9" t="s">
        <v>6975</v>
      </c>
      <c r="J1434" s="7">
        <f>COUNTIF('Purchases info'!$B$2:$B$3679,'Consumers info'!B1434)</f>
        <v>1</v>
      </c>
      <c r="K1434" s="7">
        <f t="shared" si="46"/>
        <v>1</v>
      </c>
      <c r="L1434" s="7">
        <f t="shared" si="45"/>
        <v>0</v>
      </c>
      <c r="M1434" s="7">
        <f>SUMIF('Purchases info'!$B$2:$B$3679,'Consumers info'!B1434,'Purchases info'!$G$2:$G$3679)</f>
        <v>210</v>
      </c>
    </row>
    <row r="1435" spans="2:13" x14ac:dyDescent="0.2">
      <c r="B1435" s="3" t="s">
        <v>1857</v>
      </c>
      <c r="C1435" s="1" t="s">
        <v>3189</v>
      </c>
      <c r="D1435" s="1" t="s">
        <v>3190</v>
      </c>
      <c r="E1435" s="1" t="s">
        <v>3202</v>
      </c>
      <c r="F1435" s="6">
        <v>9</v>
      </c>
      <c r="G1435" s="3">
        <v>2020</v>
      </c>
      <c r="H1435" s="3">
        <v>0</v>
      </c>
      <c r="I1435" s="9" t="s">
        <v>6975</v>
      </c>
      <c r="J1435" s="7">
        <f>COUNTIF('Purchases info'!$B$2:$B$3679,'Consumers info'!B1435)</f>
        <v>1</v>
      </c>
      <c r="K1435" s="7">
        <f t="shared" si="46"/>
        <v>1</v>
      </c>
      <c r="L1435" s="7">
        <f t="shared" si="45"/>
        <v>0</v>
      </c>
      <c r="M1435" s="7">
        <f>SUMIF('Purchases info'!$B$2:$B$3679,'Consumers info'!B1435,'Purchases info'!$G$2:$G$3679)</f>
        <v>240</v>
      </c>
    </row>
    <row r="1436" spans="2:13" x14ac:dyDescent="0.2">
      <c r="B1436" s="3" t="s">
        <v>1858</v>
      </c>
      <c r="C1436" s="1" t="s">
        <v>3189</v>
      </c>
      <c r="D1436" s="1" t="s">
        <v>3190</v>
      </c>
      <c r="E1436" s="1" t="s">
        <v>3200</v>
      </c>
      <c r="F1436" s="6">
        <v>9</v>
      </c>
      <c r="G1436" s="3">
        <v>2020</v>
      </c>
      <c r="H1436" s="3">
        <v>0</v>
      </c>
      <c r="I1436" s="9" t="s">
        <v>6975</v>
      </c>
      <c r="J1436" s="7">
        <f>COUNTIF('Purchases info'!$B$2:$B$3679,'Consumers info'!B1436)</f>
        <v>1</v>
      </c>
      <c r="K1436" s="7">
        <f t="shared" si="46"/>
        <v>1</v>
      </c>
      <c r="L1436" s="7">
        <f t="shared" si="45"/>
        <v>0</v>
      </c>
      <c r="M1436" s="7">
        <f>SUMIF('Purchases info'!$B$2:$B$3679,'Consumers info'!B1436,'Purchases info'!$G$2:$G$3679)</f>
        <v>313</v>
      </c>
    </row>
    <row r="1437" spans="2:13" x14ac:dyDescent="0.2">
      <c r="B1437" s="3" t="s">
        <v>1859</v>
      </c>
      <c r="C1437" s="1" t="s">
        <v>3189</v>
      </c>
      <c r="D1437" s="1" t="s">
        <v>3190</v>
      </c>
      <c r="E1437" s="1" t="s">
        <v>3200</v>
      </c>
      <c r="F1437" s="6">
        <v>9</v>
      </c>
      <c r="G1437" s="3">
        <v>2020</v>
      </c>
      <c r="H1437" s="3">
        <v>0</v>
      </c>
      <c r="I1437" s="9" t="s">
        <v>6975</v>
      </c>
      <c r="J1437" s="7">
        <f>COUNTIF('Purchases info'!$B$2:$B$3679,'Consumers info'!B1437)</f>
        <v>1</v>
      </c>
      <c r="K1437" s="7">
        <f t="shared" si="46"/>
        <v>1</v>
      </c>
      <c r="L1437" s="7">
        <f t="shared" si="45"/>
        <v>0</v>
      </c>
      <c r="M1437" s="7">
        <f>SUMIF('Purchases info'!$B$2:$B$3679,'Consumers info'!B1437,'Purchases info'!$G$2:$G$3679)</f>
        <v>258</v>
      </c>
    </row>
    <row r="1438" spans="2:13" x14ac:dyDescent="0.2">
      <c r="B1438" s="3" t="s">
        <v>1860</v>
      </c>
      <c r="C1438" s="1" t="s">
        <v>3189</v>
      </c>
      <c r="D1438" s="1" t="s">
        <v>3190</v>
      </c>
      <c r="E1438" s="1" t="s">
        <v>6</v>
      </c>
      <c r="F1438" s="6">
        <v>9</v>
      </c>
      <c r="G1438" s="3">
        <v>2020</v>
      </c>
      <c r="H1438" s="3">
        <v>0</v>
      </c>
      <c r="I1438" s="9" t="s">
        <v>6975</v>
      </c>
      <c r="J1438" s="7">
        <f>COUNTIF('Purchases info'!$B$2:$B$3679,'Consumers info'!B1438)</f>
        <v>1</v>
      </c>
      <c r="K1438" s="7">
        <f t="shared" si="46"/>
        <v>1</v>
      </c>
      <c r="L1438" s="7">
        <f t="shared" si="45"/>
        <v>0</v>
      </c>
      <c r="M1438" s="7">
        <f>SUMIF('Purchases info'!$B$2:$B$3679,'Consumers info'!B1438,'Purchases info'!$G$2:$G$3679)</f>
        <v>327</v>
      </c>
    </row>
    <row r="1439" spans="2:13" x14ac:dyDescent="0.2">
      <c r="B1439" s="3" t="s">
        <v>1861</v>
      </c>
      <c r="C1439" s="1" t="s">
        <v>3189</v>
      </c>
      <c r="D1439" s="1" t="s">
        <v>3190</v>
      </c>
      <c r="E1439" s="1" t="s">
        <v>3201</v>
      </c>
      <c r="F1439" s="6">
        <v>9</v>
      </c>
      <c r="G1439" s="3">
        <v>2020</v>
      </c>
      <c r="H1439" s="3">
        <v>1</v>
      </c>
      <c r="I1439" s="9" t="s">
        <v>6975</v>
      </c>
      <c r="J1439" s="7">
        <f>COUNTIF('Purchases info'!$B$2:$B$3679,'Consumers info'!B1439)</f>
        <v>1</v>
      </c>
      <c r="K1439" s="7">
        <f t="shared" si="46"/>
        <v>1</v>
      </c>
      <c r="L1439" s="7">
        <f t="shared" si="45"/>
        <v>0</v>
      </c>
      <c r="M1439" s="7">
        <f>SUMIF('Purchases info'!$B$2:$B$3679,'Consumers info'!B1439,'Purchases info'!$G$2:$G$3679)</f>
        <v>492</v>
      </c>
    </row>
    <row r="1440" spans="2:13" x14ac:dyDescent="0.2">
      <c r="B1440" s="3" t="s">
        <v>1862</v>
      </c>
      <c r="C1440" s="1" t="s">
        <v>3189</v>
      </c>
      <c r="D1440" s="1" t="s">
        <v>3190</v>
      </c>
      <c r="E1440" s="1" t="s">
        <v>3202</v>
      </c>
      <c r="F1440" s="6">
        <v>9</v>
      </c>
      <c r="G1440" s="3">
        <v>2020</v>
      </c>
      <c r="H1440" s="3">
        <v>1</v>
      </c>
      <c r="I1440" s="9" t="s">
        <v>6975</v>
      </c>
      <c r="J1440" s="7">
        <f>COUNTIF('Purchases info'!$B$2:$B$3679,'Consumers info'!B1440)</f>
        <v>1</v>
      </c>
      <c r="K1440" s="7">
        <f t="shared" si="46"/>
        <v>1</v>
      </c>
      <c r="L1440" s="7">
        <f t="shared" si="45"/>
        <v>0</v>
      </c>
      <c r="M1440" s="7">
        <f>SUMIF('Purchases info'!$B$2:$B$3679,'Consumers info'!B1440,'Purchases info'!$G$2:$G$3679)</f>
        <v>283</v>
      </c>
    </row>
    <row r="1441" spans="2:13" x14ac:dyDescent="0.2">
      <c r="B1441" s="3" t="s">
        <v>1863</v>
      </c>
      <c r="C1441" s="1" t="s">
        <v>3189</v>
      </c>
      <c r="D1441" s="1" t="s">
        <v>3190</v>
      </c>
      <c r="E1441" s="1" t="s">
        <v>3202</v>
      </c>
      <c r="F1441" s="6">
        <v>9</v>
      </c>
      <c r="G1441" s="3">
        <v>2020</v>
      </c>
      <c r="H1441" s="3">
        <v>1</v>
      </c>
      <c r="I1441" s="9" t="s">
        <v>6975</v>
      </c>
      <c r="J1441" s="7">
        <f>COUNTIF('Purchases info'!$B$2:$B$3679,'Consumers info'!B1441)</f>
        <v>1</v>
      </c>
      <c r="K1441" s="7">
        <f t="shared" si="46"/>
        <v>1</v>
      </c>
      <c r="L1441" s="7">
        <f t="shared" si="45"/>
        <v>0</v>
      </c>
      <c r="M1441" s="7">
        <f>SUMIF('Purchases info'!$B$2:$B$3679,'Consumers info'!B1441,'Purchases info'!$G$2:$G$3679)</f>
        <v>345</v>
      </c>
    </row>
    <row r="1442" spans="2:13" x14ac:dyDescent="0.2">
      <c r="B1442" s="3" t="s">
        <v>1864</v>
      </c>
      <c r="C1442" s="1" t="s">
        <v>3189</v>
      </c>
      <c r="D1442" s="1" t="s">
        <v>3190</v>
      </c>
      <c r="E1442" s="1" t="s">
        <v>6</v>
      </c>
      <c r="F1442" s="6">
        <v>9</v>
      </c>
      <c r="G1442" s="3">
        <v>2020</v>
      </c>
      <c r="H1442" s="3">
        <v>1</v>
      </c>
      <c r="I1442" s="9" t="s">
        <v>6975</v>
      </c>
      <c r="J1442" s="7">
        <f>COUNTIF('Purchases info'!$B$2:$B$3679,'Consumers info'!B1442)</f>
        <v>1</v>
      </c>
      <c r="K1442" s="7">
        <f t="shared" si="46"/>
        <v>1</v>
      </c>
      <c r="L1442" s="7">
        <f t="shared" si="45"/>
        <v>0</v>
      </c>
      <c r="M1442" s="7">
        <f>SUMIF('Purchases info'!$B$2:$B$3679,'Consumers info'!B1442,'Purchases info'!$G$2:$G$3679)</f>
        <v>168</v>
      </c>
    </row>
    <row r="1443" spans="2:13" x14ac:dyDescent="0.2">
      <c r="B1443" s="3" t="s">
        <v>1865</v>
      </c>
      <c r="C1443" s="1" t="s">
        <v>3189</v>
      </c>
      <c r="D1443" s="1" t="s">
        <v>3190</v>
      </c>
      <c r="E1443" s="1" t="s">
        <v>3201</v>
      </c>
      <c r="F1443" s="6">
        <v>9</v>
      </c>
      <c r="G1443" s="3">
        <v>2020</v>
      </c>
      <c r="H1443" s="3">
        <v>0</v>
      </c>
      <c r="I1443" s="9" t="s">
        <v>6975</v>
      </c>
      <c r="J1443" s="7">
        <f>COUNTIF('Purchases info'!$B$2:$B$3679,'Consumers info'!B1443)</f>
        <v>1</v>
      </c>
      <c r="K1443" s="7">
        <f t="shared" si="46"/>
        <v>1</v>
      </c>
      <c r="L1443" s="7">
        <f t="shared" si="45"/>
        <v>0</v>
      </c>
      <c r="M1443" s="7">
        <f>SUMIF('Purchases info'!$B$2:$B$3679,'Consumers info'!B1443,'Purchases info'!$G$2:$G$3679)</f>
        <v>172</v>
      </c>
    </row>
    <row r="1444" spans="2:13" x14ac:dyDescent="0.2">
      <c r="B1444" s="3" t="s">
        <v>1866</v>
      </c>
      <c r="C1444" s="1" t="s">
        <v>3189</v>
      </c>
      <c r="D1444" s="1" t="s">
        <v>3190</v>
      </c>
      <c r="E1444" s="1" t="s">
        <v>6</v>
      </c>
      <c r="F1444" s="6">
        <v>9</v>
      </c>
      <c r="G1444" s="3">
        <v>2020</v>
      </c>
      <c r="H1444" s="3">
        <v>1</v>
      </c>
      <c r="I1444" s="9" t="s">
        <v>6975</v>
      </c>
      <c r="J1444" s="7">
        <f>COUNTIF('Purchases info'!$B$2:$B$3679,'Consumers info'!B1444)</f>
        <v>1</v>
      </c>
      <c r="K1444" s="7">
        <f t="shared" si="46"/>
        <v>1</v>
      </c>
      <c r="L1444" s="7">
        <f t="shared" si="45"/>
        <v>0</v>
      </c>
      <c r="M1444" s="7">
        <f>SUMIF('Purchases info'!$B$2:$B$3679,'Consumers info'!B1444,'Purchases info'!$G$2:$G$3679)</f>
        <v>205</v>
      </c>
    </row>
    <row r="1445" spans="2:13" x14ac:dyDescent="0.2">
      <c r="B1445" s="3" t="s">
        <v>1867</v>
      </c>
      <c r="C1445" s="1" t="s">
        <v>3189</v>
      </c>
      <c r="D1445" s="1" t="s">
        <v>3190</v>
      </c>
      <c r="E1445" s="1" t="s">
        <v>6</v>
      </c>
      <c r="F1445" s="6">
        <v>9</v>
      </c>
      <c r="G1445" s="3">
        <v>2020</v>
      </c>
      <c r="H1445" s="3">
        <v>0</v>
      </c>
      <c r="I1445" s="9" t="s">
        <v>6975</v>
      </c>
      <c r="J1445" s="7">
        <f>COUNTIF('Purchases info'!$B$2:$B$3679,'Consumers info'!B1445)</f>
        <v>1</v>
      </c>
      <c r="K1445" s="7">
        <f t="shared" si="46"/>
        <v>1</v>
      </c>
      <c r="L1445" s="7">
        <f t="shared" si="45"/>
        <v>0</v>
      </c>
      <c r="M1445" s="7">
        <f>SUMIF('Purchases info'!$B$2:$B$3679,'Consumers info'!B1445,'Purchases info'!$G$2:$G$3679)</f>
        <v>210</v>
      </c>
    </row>
    <row r="1446" spans="2:13" x14ac:dyDescent="0.2">
      <c r="B1446" s="3" t="s">
        <v>1868</v>
      </c>
      <c r="C1446" s="1" t="s">
        <v>3189</v>
      </c>
      <c r="D1446" s="1" t="s">
        <v>3190</v>
      </c>
      <c r="E1446" s="1" t="s">
        <v>3200</v>
      </c>
      <c r="F1446" s="6">
        <v>9</v>
      </c>
      <c r="G1446" s="3">
        <v>2020</v>
      </c>
      <c r="H1446" s="3">
        <v>0</v>
      </c>
      <c r="I1446" s="9" t="s">
        <v>6975</v>
      </c>
      <c r="J1446" s="7">
        <f>COUNTIF('Purchases info'!$B$2:$B$3679,'Consumers info'!B1446)</f>
        <v>1</v>
      </c>
      <c r="K1446" s="7">
        <f t="shared" si="46"/>
        <v>1</v>
      </c>
      <c r="L1446" s="7">
        <f t="shared" si="45"/>
        <v>0</v>
      </c>
      <c r="M1446" s="7">
        <f>SUMIF('Purchases info'!$B$2:$B$3679,'Consumers info'!B1446,'Purchases info'!$G$2:$G$3679)</f>
        <v>240</v>
      </c>
    </row>
    <row r="1447" spans="2:13" x14ac:dyDescent="0.2">
      <c r="B1447" s="3" t="s">
        <v>1869</v>
      </c>
      <c r="C1447" s="1" t="s">
        <v>3189</v>
      </c>
      <c r="D1447" s="1" t="s">
        <v>3190</v>
      </c>
      <c r="E1447" s="1" t="s">
        <v>3201</v>
      </c>
      <c r="F1447" s="6">
        <v>9</v>
      </c>
      <c r="G1447" s="3">
        <v>2020</v>
      </c>
      <c r="H1447" s="3">
        <v>1</v>
      </c>
      <c r="I1447" s="9" t="s">
        <v>6975</v>
      </c>
      <c r="J1447" s="7">
        <f>COUNTIF('Purchases info'!$B$2:$B$3679,'Consumers info'!B1447)</f>
        <v>1</v>
      </c>
      <c r="K1447" s="7">
        <f t="shared" si="46"/>
        <v>1</v>
      </c>
      <c r="L1447" s="7">
        <f t="shared" si="45"/>
        <v>0</v>
      </c>
      <c r="M1447" s="7">
        <f>SUMIF('Purchases info'!$B$2:$B$3679,'Consumers info'!B1447,'Purchases info'!$G$2:$G$3679)</f>
        <v>255</v>
      </c>
    </row>
    <row r="1448" spans="2:13" x14ac:dyDescent="0.2">
      <c r="B1448" s="3" t="s">
        <v>1870</v>
      </c>
      <c r="C1448" s="1" t="s">
        <v>3189</v>
      </c>
      <c r="D1448" s="1" t="s">
        <v>3190</v>
      </c>
      <c r="E1448" s="1" t="s">
        <v>3202</v>
      </c>
      <c r="F1448" s="6">
        <v>9</v>
      </c>
      <c r="G1448" s="3">
        <v>2020</v>
      </c>
      <c r="H1448" s="3">
        <v>1</v>
      </c>
      <c r="I1448" s="9" t="s">
        <v>6975</v>
      </c>
      <c r="J1448" s="7">
        <f>COUNTIF('Purchases info'!$B$2:$B$3679,'Consumers info'!B1448)</f>
        <v>1</v>
      </c>
      <c r="K1448" s="7">
        <f t="shared" si="46"/>
        <v>1</v>
      </c>
      <c r="L1448" s="7">
        <f t="shared" si="45"/>
        <v>0</v>
      </c>
      <c r="M1448" s="7">
        <f>SUMIF('Purchases info'!$B$2:$B$3679,'Consumers info'!B1448,'Purchases info'!$G$2:$G$3679)</f>
        <v>592</v>
      </c>
    </row>
    <row r="1449" spans="2:13" x14ac:dyDescent="0.2">
      <c r="B1449" s="3" t="s">
        <v>1871</v>
      </c>
      <c r="C1449" s="1" t="s">
        <v>3189</v>
      </c>
      <c r="D1449" s="1" t="s">
        <v>3190</v>
      </c>
      <c r="E1449" s="1" t="s">
        <v>6</v>
      </c>
      <c r="F1449" s="6">
        <v>9</v>
      </c>
      <c r="G1449" s="3">
        <v>2020</v>
      </c>
      <c r="H1449" s="3">
        <v>1</v>
      </c>
      <c r="I1449" s="9" t="s">
        <v>6975</v>
      </c>
      <c r="J1449" s="7">
        <f>COUNTIF('Purchases info'!$B$2:$B$3679,'Consumers info'!B1449)</f>
        <v>1</v>
      </c>
      <c r="K1449" s="7">
        <f t="shared" si="46"/>
        <v>1</v>
      </c>
      <c r="L1449" s="7">
        <f t="shared" si="45"/>
        <v>0</v>
      </c>
      <c r="M1449" s="7">
        <f>SUMIF('Purchases info'!$B$2:$B$3679,'Consumers info'!B1449,'Purchases info'!$G$2:$G$3679)</f>
        <v>367</v>
      </c>
    </row>
    <row r="1450" spans="2:13" x14ac:dyDescent="0.2">
      <c r="B1450" s="3" t="s">
        <v>1872</v>
      </c>
      <c r="C1450" s="1" t="s">
        <v>3189</v>
      </c>
      <c r="D1450" s="1" t="s">
        <v>3190</v>
      </c>
      <c r="E1450" s="1" t="s">
        <v>6</v>
      </c>
      <c r="F1450" s="6">
        <v>9</v>
      </c>
      <c r="G1450" s="3">
        <v>2020</v>
      </c>
      <c r="H1450" s="3">
        <v>1</v>
      </c>
      <c r="I1450" s="9" t="s">
        <v>6975</v>
      </c>
      <c r="J1450" s="7">
        <f>COUNTIF('Purchases info'!$B$2:$B$3679,'Consumers info'!B1450)</f>
        <v>1</v>
      </c>
      <c r="K1450" s="7">
        <f t="shared" si="46"/>
        <v>1</v>
      </c>
      <c r="L1450" s="7">
        <f t="shared" si="45"/>
        <v>0</v>
      </c>
      <c r="M1450" s="7">
        <f>SUMIF('Purchases info'!$B$2:$B$3679,'Consumers info'!B1450,'Purchases info'!$G$2:$G$3679)</f>
        <v>447</v>
      </c>
    </row>
    <row r="1451" spans="2:13" x14ac:dyDescent="0.2">
      <c r="B1451" s="3" t="s">
        <v>1873</v>
      </c>
      <c r="C1451" s="1" t="s">
        <v>3189</v>
      </c>
      <c r="D1451" s="1" t="s">
        <v>3190</v>
      </c>
      <c r="E1451" s="1" t="s">
        <v>6</v>
      </c>
      <c r="F1451" s="6">
        <v>9</v>
      </c>
      <c r="G1451" s="3">
        <v>2020</v>
      </c>
      <c r="H1451" s="3">
        <v>0</v>
      </c>
      <c r="I1451" s="9" t="s">
        <v>6975</v>
      </c>
      <c r="J1451" s="7">
        <f>COUNTIF('Purchases info'!$B$2:$B$3679,'Consumers info'!B1451)</f>
        <v>1</v>
      </c>
      <c r="K1451" s="7">
        <f t="shared" si="46"/>
        <v>1</v>
      </c>
      <c r="L1451" s="7">
        <f t="shared" si="45"/>
        <v>0</v>
      </c>
      <c r="M1451" s="7">
        <f>SUMIF('Purchases info'!$B$2:$B$3679,'Consumers info'!B1451,'Purchases info'!$G$2:$G$3679)</f>
        <v>168</v>
      </c>
    </row>
    <row r="1452" spans="2:13" x14ac:dyDescent="0.2">
      <c r="B1452" s="3" t="s">
        <v>1874</v>
      </c>
      <c r="C1452" s="1" t="s">
        <v>3189</v>
      </c>
      <c r="D1452" s="1" t="s">
        <v>3190</v>
      </c>
      <c r="E1452" s="1" t="s">
        <v>3200</v>
      </c>
      <c r="F1452" s="6">
        <v>9</v>
      </c>
      <c r="G1452" s="3">
        <v>2020</v>
      </c>
      <c r="H1452" s="3">
        <v>1</v>
      </c>
      <c r="I1452" s="9" t="s">
        <v>6975</v>
      </c>
      <c r="J1452" s="7">
        <f>COUNTIF('Purchases info'!$B$2:$B$3679,'Consumers info'!B1452)</f>
        <v>1</v>
      </c>
      <c r="K1452" s="7">
        <f t="shared" si="46"/>
        <v>1</v>
      </c>
      <c r="L1452" s="7">
        <f t="shared" si="45"/>
        <v>0</v>
      </c>
      <c r="M1452" s="7">
        <f>SUMIF('Purchases info'!$B$2:$B$3679,'Consumers info'!B1452,'Purchases info'!$G$2:$G$3679)</f>
        <v>168</v>
      </c>
    </row>
    <row r="1453" spans="2:13" x14ac:dyDescent="0.2">
      <c r="B1453" s="3" t="s">
        <v>1875</v>
      </c>
      <c r="C1453" s="1" t="s">
        <v>3189</v>
      </c>
      <c r="D1453" s="1" t="s">
        <v>3190</v>
      </c>
      <c r="E1453" s="1" t="s">
        <v>6</v>
      </c>
      <c r="F1453" s="6">
        <v>9</v>
      </c>
      <c r="G1453" s="3">
        <v>2020</v>
      </c>
      <c r="H1453" s="3">
        <v>0</v>
      </c>
      <c r="I1453" s="9" t="s">
        <v>6975</v>
      </c>
      <c r="J1453" s="7">
        <f>COUNTIF('Purchases info'!$B$2:$B$3679,'Consumers info'!B1453)</f>
        <v>1</v>
      </c>
      <c r="K1453" s="7">
        <f t="shared" si="46"/>
        <v>1</v>
      </c>
      <c r="L1453" s="7">
        <f t="shared" si="45"/>
        <v>0</v>
      </c>
      <c r="M1453" s="7">
        <f>SUMIF('Purchases info'!$B$2:$B$3679,'Consumers info'!B1453,'Purchases info'!$G$2:$G$3679)</f>
        <v>210</v>
      </c>
    </row>
    <row r="1454" spans="2:13" x14ac:dyDescent="0.2">
      <c r="B1454" s="3" t="s">
        <v>1876</v>
      </c>
      <c r="C1454" s="1" t="s">
        <v>3189</v>
      </c>
      <c r="D1454" s="1" t="s">
        <v>3190</v>
      </c>
      <c r="E1454" s="1" t="s">
        <v>3201</v>
      </c>
      <c r="F1454" s="6">
        <v>9</v>
      </c>
      <c r="G1454" s="3">
        <v>2020</v>
      </c>
      <c r="H1454" s="3">
        <v>1</v>
      </c>
      <c r="I1454" s="9" t="s">
        <v>6975</v>
      </c>
      <c r="J1454" s="7">
        <f>COUNTIF('Purchases info'!$B$2:$B$3679,'Consumers info'!B1454)</f>
        <v>1</v>
      </c>
      <c r="K1454" s="7">
        <f t="shared" si="46"/>
        <v>1</v>
      </c>
      <c r="L1454" s="7">
        <f t="shared" si="45"/>
        <v>0</v>
      </c>
      <c r="M1454" s="7">
        <f>SUMIF('Purchases info'!$B$2:$B$3679,'Consumers info'!B1454,'Purchases info'!$G$2:$G$3679)</f>
        <v>220</v>
      </c>
    </row>
    <row r="1455" spans="2:13" x14ac:dyDescent="0.2">
      <c r="B1455" s="3" t="s">
        <v>1877</v>
      </c>
      <c r="C1455" s="1" t="s">
        <v>3189</v>
      </c>
      <c r="D1455" s="1" t="s">
        <v>3190</v>
      </c>
      <c r="E1455" s="1" t="s">
        <v>3201</v>
      </c>
      <c r="F1455" s="6">
        <v>9</v>
      </c>
      <c r="G1455" s="3">
        <v>2020</v>
      </c>
      <c r="H1455" s="3">
        <v>1</v>
      </c>
      <c r="I1455" s="9" t="s">
        <v>6975</v>
      </c>
      <c r="J1455" s="7">
        <f>COUNTIF('Purchases info'!$B$2:$B$3679,'Consumers info'!B1455)</f>
        <v>1</v>
      </c>
      <c r="K1455" s="7">
        <f t="shared" si="46"/>
        <v>1</v>
      </c>
      <c r="L1455" s="7">
        <f t="shared" si="45"/>
        <v>0</v>
      </c>
      <c r="M1455" s="7">
        <f>SUMIF('Purchases info'!$B$2:$B$3679,'Consumers info'!B1455,'Purchases info'!$G$2:$G$3679)</f>
        <v>240</v>
      </c>
    </row>
    <row r="1456" spans="2:13" x14ac:dyDescent="0.2">
      <c r="B1456" s="3" t="s">
        <v>1878</v>
      </c>
      <c r="C1456" s="1" t="s">
        <v>3189</v>
      </c>
      <c r="D1456" s="1" t="s">
        <v>3190</v>
      </c>
      <c r="E1456" s="1" t="s">
        <v>6</v>
      </c>
      <c r="F1456" s="6">
        <v>9</v>
      </c>
      <c r="G1456" s="3">
        <v>2020</v>
      </c>
      <c r="H1456" s="3">
        <v>0</v>
      </c>
      <c r="I1456" s="9" t="s">
        <v>6975</v>
      </c>
      <c r="J1456" s="7">
        <f>COUNTIF('Purchases info'!$B$2:$B$3679,'Consumers info'!B1456)</f>
        <v>1</v>
      </c>
      <c r="K1456" s="7">
        <f t="shared" si="46"/>
        <v>1</v>
      </c>
      <c r="L1456" s="7">
        <f t="shared" si="45"/>
        <v>0</v>
      </c>
      <c r="M1456" s="7">
        <f>SUMIF('Purchases info'!$B$2:$B$3679,'Consumers info'!B1456,'Purchases info'!$G$2:$G$3679)</f>
        <v>255</v>
      </c>
    </row>
    <row r="1457" spans="2:13" x14ac:dyDescent="0.2">
      <c r="B1457" s="3" t="s">
        <v>1879</v>
      </c>
      <c r="C1457" s="1" t="s">
        <v>3189</v>
      </c>
      <c r="D1457" s="1" t="s">
        <v>3190</v>
      </c>
      <c r="E1457" s="1" t="s">
        <v>6</v>
      </c>
      <c r="F1457" s="6">
        <v>9</v>
      </c>
      <c r="G1457" s="3">
        <v>2020</v>
      </c>
      <c r="H1457" s="3">
        <v>1</v>
      </c>
      <c r="I1457" s="9" t="s">
        <v>6975</v>
      </c>
      <c r="J1457" s="7">
        <f>COUNTIF('Purchases info'!$B$2:$B$3679,'Consumers info'!B1457)</f>
        <v>1</v>
      </c>
      <c r="K1457" s="7">
        <f t="shared" si="46"/>
        <v>1</v>
      </c>
      <c r="L1457" s="7">
        <f t="shared" si="45"/>
        <v>0</v>
      </c>
      <c r="M1457" s="7">
        <f>SUMIF('Purchases info'!$B$2:$B$3679,'Consumers info'!B1457,'Purchases info'!$G$2:$G$3679)</f>
        <v>258</v>
      </c>
    </row>
    <row r="1458" spans="2:13" x14ac:dyDescent="0.2">
      <c r="B1458" s="3" t="s">
        <v>1880</v>
      </c>
      <c r="C1458" s="1" t="s">
        <v>3189</v>
      </c>
      <c r="D1458" s="1" t="s">
        <v>3190</v>
      </c>
      <c r="E1458" s="1" t="s">
        <v>6</v>
      </c>
      <c r="F1458" s="6">
        <v>9</v>
      </c>
      <c r="G1458" s="3">
        <v>2020</v>
      </c>
      <c r="H1458" s="3">
        <v>0</v>
      </c>
      <c r="I1458" s="9" t="s">
        <v>6975</v>
      </c>
      <c r="J1458" s="7">
        <f>COUNTIF('Purchases info'!$B$2:$B$3679,'Consumers info'!B1458)</f>
        <v>1</v>
      </c>
      <c r="K1458" s="7">
        <f t="shared" si="46"/>
        <v>1</v>
      </c>
      <c r="L1458" s="7">
        <f t="shared" si="45"/>
        <v>0</v>
      </c>
      <c r="M1458" s="7">
        <f>SUMIF('Purchases info'!$B$2:$B$3679,'Consumers info'!B1458,'Purchases info'!$G$2:$G$3679)</f>
        <v>345</v>
      </c>
    </row>
    <row r="1459" spans="2:13" x14ac:dyDescent="0.2">
      <c r="B1459" s="3" t="s">
        <v>1881</v>
      </c>
      <c r="C1459" s="1" t="s">
        <v>3189</v>
      </c>
      <c r="D1459" s="1" t="s">
        <v>3190</v>
      </c>
      <c r="E1459" s="1" t="s">
        <v>3201</v>
      </c>
      <c r="F1459" s="6">
        <v>9</v>
      </c>
      <c r="G1459" s="3">
        <v>2020</v>
      </c>
      <c r="H1459" s="3">
        <v>1</v>
      </c>
      <c r="I1459" s="9" t="s">
        <v>6975</v>
      </c>
      <c r="J1459" s="7">
        <f>COUNTIF('Purchases info'!$B$2:$B$3679,'Consumers info'!B1459)</f>
        <v>1</v>
      </c>
      <c r="K1459" s="7">
        <f t="shared" si="46"/>
        <v>1</v>
      </c>
      <c r="L1459" s="7">
        <f t="shared" si="45"/>
        <v>0</v>
      </c>
      <c r="M1459" s="7">
        <f>SUMIF('Purchases info'!$B$2:$B$3679,'Consumers info'!B1459,'Purchases info'!$G$2:$G$3679)</f>
        <v>168</v>
      </c>
    </row>
    <row r="1460" spans="2:13" x14ac:dyDescent="0.2">
      <c r="B1460" s="3" t="s">
        <v>1882</v>
      </c>
      <c r="C1460" s="1" t="s">
        <v>3189</v>
      </c>
      <c r="D1460" s="1" t="s">
        <v>3190</v>
      </c>
      <c r="E1460" s="1" t="s">
        <v>3201</v>
      </c>
      <c r="F1460" s="6">
        <v>9</v>
      </c>
      <c r="G1460" s="3">
        <v>2020</v>
      </c>
      <c r="H1460" s="3">
        <v>1</v>
      </c>
      <c r="I1460" s="9" t="s">
        <v>6975</v>
      </c>
      <c r="J1460" s="7">
        <f>COUNTIF('Purchases info'!$B$2:$B$3679,'Consumers info'!B1460)</f>
        <v>1</v>
      </c>
      <c r="K1460" s="7">
        <f t="shared" si="46"/>
        <v>1</v>
      </c>
      <c r="L1460" s="7">
        <f t="shared" si="45"/>
        <v>0</v>
      </c>
      <c r="M1460" s="7">
        <f>SUMIF('Purchases info'!$B$2:$B$3679,'Consumers info'!B1460,'Purchases info'!$G$2:$G$3679)</f>
        <v>240</v>
      </c>
    </row>
    <row r="1461" spans="2:13" x14ac:dyDescent="0.2">
      <c r="B1461" s="3" t="s">
        <v>1883</v>
      </c>
      <c r="C1461" s="1" t="s">
        <v>3189</v>
      </c>
      <c r="D1461" s="1" t="s">
        <v>3190</v>
      </c>
      <c r="E1461" s="1" t="s">
        <v>3202</v>
      </c>
      <c r="F1461" s="6">
        <v>9</v>
      </c>
      <c r="G1461" s="3">
        <v>2020</v>
      </c>
      <c r="H1461" s="3">
        <v>1</v>
      </c>
      <c r="I1461" s="9" t="s">
        <v>6975</v>
      </c>
      <c r="J1461" s="7">
        <f>COUNTIF('Purchases info'!$B$2:$B$3679,'Consumers info'!B1461)</f>
        <v>1</v>
      </c>
      <c r="K1461" s="7">
        <f t="shared" si="46"/>
        <v>1</v>
      </c>
      <c r="L1461" s="7">
        <f t="shared" si="45"/>
        <v>0</v>
      </c>
      <c r="M1461" s="7">
        <f>SUMIF('Purchases info'!$B$2:$B$3679,'Consumers info'!B1461,'Purchases info'!$G$2:$G$3679)</f>
        <v>240</v>
      </c>
    </row>
    <row r="1462" spans="2:13" x14ac:dyDescent="0.2">
      <c r="B1462" s="3" t="s">
        <v>1884</v>
      </c>
      <c r="C1462" s="1" t="s">
        <v>3189</v>
      </c>
      <c r="D1462" s="1" t="s">
        <v>3190</v>
      </c>
      <c r="E1462" s="1" t="s">
        <v>3201</v>
      </c>
      <c r="F1462" s="6">
        <v>9</v>
      </c>
      <c r="G1462" s="3">
        <v>2020</v>
      </c>
      <c r="H1462" s="3">
        <v>1</v>
      </c>
      <c r="I1462" s="9" t="s">
        <v>6975</v>
      </c>
      <c r="J1462" s="7">
        <f>COUNTIF('Purchases info'!$B$2:$B$3679,'Consumers info'!B1462)</f>
        <v>1</v>
      </c>
      <c r="K1462" s="7">
        <f t="shared" si="46"/>
        <v>1</v>
      </c>
      <c r="L1462" s="7">
        <f t="shared" si="45"/>
        <v>0</v>
      </c>
      <c r="M1462" s="7">
        <f>SUMIF('Purchases info'!$B$2:$B$3679,'Consumers info'!B1462,'Purchases info'!$G$2:$G$3679)</f>
        <v>240</v>
      </c>
    </row>
    <row r="1463" spans="2:13" x14ac:dyDescent="0.2">
      <c r="B1463" s="3" t="s">
        <v>1885</v>
      </c>
      <c r="C1463" s="1" t="s">
        <v>3189</v>
      </c>
      <c r="D1463" s="1" t="s">
        <v>3190</v>
      </c>
      <c r="E1463" s="1" t="s">
        <v>3203</v>
      </c>
      <c r="F1463" s="6">
        <v>9</v>
      </c>
      <c r="G1463" s="3">
        <v>2020</v>
      </c>
      <c r="H1463" s="3">
        <v>0</v>
      </c>
      <c r="I1463" s="9" t="s">
        <v>6975</v>
      </c>
      <c r="J1463" s="7">
        <f>COUNTIF('Purchases info'!$B$2:$B$3679,'Consumers info'!B1463)</f>
        <v>1</v>
      </c>
      <c r="K1463" s="7">
        <f t="shared" si="46"/>
        <v>1</v>
      </c>
      <c r="L1463" s="7">
        <f t="shared" si="45"/>
        <v>0</v>
      </c>
      <c r="M1463" s="7">
        <f>SUMIF('Purchases info'!$B$2:$B$3679,'Consumers info'!B1463,'Purchases info'!$G$2:$G$3679)</f>
        <v>313</v>
      </c>
    </row>
    <row r="1464" spans="2:13" x14ac:dyDescent="0.2">
      <c r="B1464" s="3" t="s">
        <v>1886</v>
      </c>
      <c r="C1464" s="1" t="s">
        <v>3189</v>
      </c>
      <c r="D1464" s="1" t="s">
        <v>3190</v>
      </c>
      <c r="E1464" s="1" t="s">
        <v>6</v>
      </c>
      <c r="F1464" s="6">
        <v>9</v>
      </c>
      <c r="G1464" s="3">
        <v>2020</v>
      </c>
      <c r="H1464" s="3">
        <v>0</v>
      </c>
      <c r="I1464" s="9" t="s">
        <v>6975</v>
      </c>
      <c r="J1464" s="7">
        <f>COUNTIF('Purchases info'!$B$2:$B$3679,'Consumers info'!B1464)</f>
        <v>1</v>
      </c>
      <c r="K1464" s="7">
        <f t="shared" si="46"/>
        <v>1</v>
      </c>
      <c r="L1464" s="7">
        <f t="shared" si="45"/>
        <v>0</v>
      </c>
      <c r="M1464" s="7">
        <f>SUMIF('Purchases info'!$B$2:$B$3679,'Consumers info'!B1464,'Purchases info'!$G$2:$G$3679)</f>
        <v>313</v>
      </c>
    </row>
    <row r="1465" spans="2:13" x14ac:dyDescent="0.2">
      <c r="B1465" s="3" t="s">
        <v>1887</v>
      </c>
      <c r="C1465" s="1" t="s">
        <v>3189</v>
      </c>
      <c r="D1465" s="1" t="s">
        <v>3190</v>
      </c>
      <c r="E1465" s="1" t="s">
        <v>3202</v>
      </c>
      <c r="F1465" s="6">
        <v>9</v>
      </c>
      <c r="G1465" s="3">
        <v>2020</v>
      </c>
      <c r="H1465" s="3">
        <v>1</v>
      </c>
      <c r="I1465" s="9" t="s">
        <v>6975</v>
      </c>
      <c r="J1465" s="7">
        <f>COUNTIF('Purchases info'!$B$2:$B$3679,'Consumers info'!B1465)</f>
        <v>1</v>
      </c>
      <c r="K1465" s="7">
        <f t="shared" si="46"/>
        <v>1</v>
      </c>
      <c r="L1465" s="7">
        <f t="shared" si="45"/>
        <v>0</v>
      </c>
      <c r="M1465" s="7">
        <f>SUMIF('Purchases info'!$B$2:$B$3679,'Consumers info'!B1465,'Purchases info'!$G$2:$G$3679)</f>
        <v>258</v>
      </c>
    </row>
    <row r="1466" spans="2:13" x14ac:dyDescent="0.2">
      <c r="B1466" s="3" t="s">
        <v>1888</v>
      </c>
      <c r="C1466" s="1" t="s">
        <v>3189</v>
      </c>
      <c r="D1466" s="1" t="s">
        <v>3190</v>
      </c>
      <c r="E1466" s="1" t="s">
        <v>6</v>
      </c>
      <c r="F1466" s="6">
        <v>9</v>
      </c>
      <c r="G1466" s="3">
        <v>2020</v>
      </c>
      <c r="H1466" s="3">
        <v>1</v>
      </c>
      <c r="I1466" s="9" t="s">
        <v>6975</v>
      </c>
      <c r="J1466" s="7">
        <f>COUNTIF('Purchases info'!$B$2:$B$3679,'Consumers info'!B1466)</f>
        <v>1</v>
      </c>
      <c r="K1466" s="7">
        <f t="shared" si="46"/>
        <v>1</v>
      </c>
      <c r="L1466" s="7">
        <f t="shared" si="45"/>
        <v>0</v>
      </c>
      <c r="M1466" s="7">
        <f>SUMIF('Purchases info'!$B$2:$B$3679,'Consumers info'!B1466,'Purchases info'!$G$2:$G$3679)</f>
        <v>1086</v>
      </c>
    </row>
    <row r="1467" spans="2:13" x14ac:dyDescent="0.2">
      <c r="B1467" s="3" t="s">
        <v>1889</v>
      </c>
      <c r="C1467" s="1" t="s">
        <v>3189</v>
      </c>
      <c r="D1467" s="1" t="s">
        <v>3190</v>
      </c>
      <c r="E1467" s="1" t="s">
        <v>3202</v>
      </c>
      <c r="F1467" s="6">
        <v>9</v>
      </c>
      <c r="G1467" s="3">
        <v>2020</v>
      </c>
      <c r="H1467" s="3">
        <v>0</v>
      </c>
      <c r="I1467" s="9" t="s">
        <v>6975</v>
      </c>
      <c r="J1467" s="7">
        <f>COUNTIF('Purchases info'!$B$2:$B$3679,'Consumers info'!B1467)</f>
        <v>1</v>
      </c>
      <c r="K1467" s="7">
        <f t="shared" si="46"/>
        <v>1</v>
      </c>
      <c r="L1467" s="7">
        <f t="shared" si="45"/>
        <v>0</v>
      </c>
      <c r="M1467" s="7">
        <f>SUMIF('Purchases info'!$B$2:$B$3679,'Consumers info'!B1467,'Purchases info'!$G$2:$G$3679)</f>
        <v>345</v>
      </c>
    </row>
    <row r="1468" spans="2:13" x14ac:dyDescent="0.2">
      <c r="B1468" s="3" t="s">
        <v>1890</v>
      </c>
      <c r="C1468" s="1" t="s">
        <v>3189</v>
      </c>
      <c r="D1468" s="1" t="s">
        <v>3190</v>
      </c>
      <c r="E1468" s="1" t="s">
        <v>6</v>
      </c>
      <c r="F1468" s="6">
        <v>9</v>
      </c>
      <c r="G1468" s="3">
        <v>2020</v>
      </c>
      <c r="H1468" s="3">
        <v>1</v>
      </c>
      <c r="I1468" s="9" t="s">
        <v>6975</v>
      </c>
      <c r="J1468" s="7">
        <f>COUNTIF('Purchases info'!$B$2:$B$3679,'Consumers info'!B1468)</f>
        <v>1</v>
      </c>
      <c r="K1468" s="7">
        <f t="shared" si="46"/>
        <v>1</v>
      </c>
      <c r="L1468" s="7">
        <f t="shared" si="45"/>
        <v>0</v>
      </c>
      <c r="M1468" s="7">
        <f>SUMIF('Purchases info'!$B$2:$B$3679,'Consumers info'!B1468,'Purchases info'!$G$2:$G$3679)</f>
        <v>168</v>
      </c>
    </row>
    <row r="1469" spans="2:13" x14ac:dyDescent="0.2">
      <c r="B1469" s="3" t="s">
        <v>1891</v>
      </c>
      <c r="C1469" s="1" t="s">
        <v>3189</v>
      </c>
      <c r="D1469" s="1" t="s">
        <v>3190</v>
      </c>
      <c r="E1469" s="1" t="s">
        <v>6</v>
      </c>
      <c r="F1469" s="6">
        <v>9</v>
      </c>
      <c r="G1469" s="3">
        <v>2020</v>
      </c>
      <c r="H1469" s="3">
        <v>1</v>
      </c>
      <c r="I1469" s="9" t="s">
        <v>6975</v>
      </c>
      <c r="J1469" s="7">
        <f>COUNTIF('Purchases info'!$B$2:$B$3679,'Consumers info'!B1469)</f>
        <v>1</v>
      </c>
      <c r="K1469" s="7">
        <f t="shared" si="46"/>
        <v>1</v>
      </c>
      <c r="L1469" s="7">
        <f t="shared" si="45"/>
        <v>0</v>
      </c>
      <c r="M1469" s="7">
        <f>SUMIF('Purchases info'!$B$2:$B$3679,'Consumers info'!B1469,'Purchases info'!$G$2:$G$3679)</f>
        <v>240</v>
      </c>
    </row>
    <row r="1470" spans="2:13" x14ac:dyDescent="0.2">
      <c r="B1470" s="3" t="s">
        <v>1892</v>
      </c>
      <c r="C1470" s="1" t="s">
        <v>3189</v>
      </c>
      <c r="D1470" s="1" t="s">
        <v>3190</v>
      </c>
      <c r="E1470" s="1" t="s">
        <v>6</v>
      </c>
      <c r="F1470" s="6">
        <v>9</v>
      </c>
      <c r="G1470" s="3">
        <v>2020</v>
      </c>
      <c r="H1470" s="3">
        <v>1</v>
      </c>
      <c r="I1470" s="9" t="s">
        <v>6975</v>
      </c>
      <c r="J1470" s="7">
        <f>COUNTIF('Purchases info'!$B$2:$B$3679,'Consumers info'!B1470)</f>
        <v>1</v>
      </c>
      <c r="K1470" s="7">
        <f t="shared" si="46"/>
        <v>1</v>
      </c>
      <c r="L1470" s="7">
        <f t="shared" si="45"/>
        <v>0</v>
      </c>
      <c r="M1470" s="7">
        <f>SUMIF('Purchases info'!$B$2:$B$3679,'Consumers info'!B1470,'Purchases info'!$G$2:$G$3679)</f>
        <v>205</v>
      </c>
    </row>
    <row r="1471" spans="2:13" x14ac:dyDescent="0.2">
      <c r="B1471" s="3" t="s">
        <v>1893</v>
      </c>
      <c r="C1471" s="1" t="s">
        <v>3189</v>
      </c>
      <c r="D1471" s="1" t="s">
        <v>3190</v>
      </c>
      <c r="E1471" s="1" t="s">
        <v>6</v>
      </c>
      <c r="F1471" s="6">
        <v>9</v>
      </c>
      <c r="G1471" s="3">
        <v>2020</v>
      </c>
      <c r="H1471" s="3">
        <v>0</v>
      </c>
      <c r="I1471" s="9" t="s">
        <v>6975</v>
      </c>
      <c r="J1471" s="7">
        <f>COUNTIF('Purchases info'!$B$2:$B$3679,'Consumers info'!B1471)</f>
        <v>1</v>
      </c>
      <c r="K1471" s="7">
        <f t="shared" si="46"/>
        <v>1</v>
      </c>
      <c r="L1471" s="7">
        <f t="shared" si="45"/>
        <v>0</v>
      </c>
      <c r="M1471" s="7">
        <f>SUMIF('Purchases info'!$B$2:$B$3679,'Consumers info'!B1471,'Purchases info'!$G$2:$G$3679)</f>
        <v>192</v>
      </c>
    </row>
    <row r="1472" spans="2:13" x14ac:dyDescent="0.2">
      <c r="B1472" s="3" t="s">
        <v>1894</v>
      </c>
      <c r="C1472" s="1" t="s">
        <v>3189</v>
      </c>
      <c r="D1472" s="1" t="s">
        <v>3190</v>
      </c>
      <c r="E1472" s="1" t="s">
        <v>6</v>
      </c>
      <c r="F1472" s="6">
        <v>9</v>
      </c>
      <c r="G1472" s="3">
        <v>2020</v>
      </c>
      <c r="H1472" s="3">
        <v>0</v>
      </c>
      <c r="I1472" s="9" t="s">
        <v>6975</v>
      </c>
      <c r="J1472" s="7">
        <f>COUNTIF('Purchases info'!$B$2:$B$3679,'Consumers info'!B1472)</f>
        <v>1</v>
      </c>
      <c r="K1472" s="7">
        <f t="shared" si="46"/>
        <v>1</v>
      </c>
      <c r="L1472" s="7">
        <f t="shared" si="45"/>
        <v>0</v>
      </c>
      <c r="M1472" s="7">
        <f>SUMIF('Purchases info'!$B$2:$B$3679,'Consumers info'!B1472,'Purchases info'!$G$2:$G$3679)</f>
        <v>327</v>
      </c>
    </row>
    <row r="1473" spans="2:13" x14ac:dyDescent="0.2">
      <c r="B1473" s="3" t="s">
        <v>1895</v>
      </c>
      <c r="C1473" s="1" t="s">
        <v>3189</v>
      </c>
      <c r="D1473" s="1" t="s">
        <v>3190</v>
      </c>
      <c r="E1473" s="1" t="s">
        <v>6</v>
      </c>
      <c r="F1473" s="6">
        <v>9</v>
      </c>
      <c r="G1473" s="3">
        <v>2020</v>
      </c>
      <c r="H1473" s="3">
        <v>1</v>
      </c>
      <c r="I1473" s="9" t="s">
        <v>6975</v>
      </c>
      <c r="J1473" s="7">
        <f>COUNTIF('Purchases info'!$B$2:$B$3679,'Consumers info'!B1473)</f>
        <v>1</v>
      </c>
      <c r="K1473" s="7">
        <f t="shared" si="46"/>
        <v>1</v>
      </c>
      <c r="L1473" s="7">
        <f t="shared" si="45"/>
        <v>0</v>
      </c>
      <c r="M1473" s="7">
        <f>SUMIF('Purchases info'!$B$2:$B$3679,'Consumers info'!B1473,'Purchases info'!$G$2:$G$3679)</f>
        <v>447</v>
      </c>
    </row>
    <row r="1474" spans="2:13" x14ac:dyDescent="0.2">
      <c r="B1474" s="3" t="s">
        <v>1896</v>
      </c>
      <c r="C1474" s="1" t="s">
        <v>3189</v>
      </c>
      <c r="D1474" s="1" t="s">
        <v>3190</v>
      </c>
      <c r="E1474" s="1" t="s">
        <v>3201</v>
      </c>
      <c r="F1474" s="6">
        <v>9</v>
      </c>
      <c r="G1474" s="3">
        <v>2020</v>
      </c>
      <c r="H1474" s="3">
        <v>1</v>
      </c>
      <c r="I1474" s="9" t="s">
        <v>6975</v>
      </c>
      <c r="J1474" s="7">
        <f>COUNTIF('Purchases info'!$B$2:$B$3679,'Consumers info'!B1474)</f>
        <v>1</v>
      </c>
      <c r="K1474" s="7">
        <f t="shared" si="46"/>
        <v>1</v>
      </c>
      <c r="L1474" s="7">
        <f t="shared" si="45"/>
        <v>0</v>
      </c>
      <c r="M1474" s="7">
        <f>SUMIF('Purchases info'!$B$2:$B$3679,'Consumers info'!B1474,'Purchases info'!$G$2:$G$3679)</f>
        <v>180</v>
      </c>
    </row>
    <row r="1475" spans="2:13" x14ac:dyDescent="0.2">
      <c r="B1475" s="3" t="s">
        <v>1897</v>
      </c>
      <c r="C1475" s="1" t="s">
        <v>3189</v>
      </c>
      <c r="D1475" s="1" t="s">
        <v>3190</v>
      </c>
      <c r="E1475" s="1" t="s">
        <v>3202</v>
      </c>
      <c r="F1475" s="6">
        <v>9</v>
      </c>
      <c r="G1475" s="3">
        <v>2020</v>
      </c>
      <c r="H1475" s="3">
        <v>1</v>
      </c>
      <c r="I1475" s="9" t="s">
        <v>6975</v>
      </c>
      <c r="J1475" s="7">
        <f>COUNTIF('Purchases info'!$B$2:$B$3679,'Consumers info'!B1475)</f>
        <v>1</v>
      </c>
      <c r="K1475" s="7">
        <f t="shared" si="46"/>
        <v>1</v>
      </c>
      <c r="L1475" s="7">
        <f t="shared" ref="L1475:L1538" si="47">IF(J1475&gt;1,IF(I1475="Active",1,0),0)</f>
        <v>0</v>
      </c>
      <c r="M1475" s="7">
        <f>SUMIF('Purchases info'!$B$2:$B$3679,'Consumers info'!B1475,'Purchases info'!$G$2:$G$3679)</f>
        <v>345</v>
      </c>
    </row>
    <row r="1476" spans="2:13" x14ac:dyDescent="0.2">
      <c r="B1476" s="3" t="s">
        <v>1898</v>
      </c>
      <c r="C1476" s="1" t="s">
        <v>3189</v>
      </c>
      <c r="D1476" s="1" t="s">
        <v>3190</v>
      </c>
      <c r="E1476" s="1" t="s">
        <v>3202</v>
      </c>
      <c r="F1476" s="6">
        <v>9</v>
      </c>
      <c r="G1476" s="3">
        <v>2020</v>
      </c>
      <c r="H1476" s="3">
        <v>0</v>
      </c>
      <c r="I1476" s="9" t="s">
        <v>6975</v>
      </c>
      <c r="J1476" s="7">
        <f>COUNTIF('Purchases info'!$B$2:$B$3679,'Consumers info'!B1476)</f>
        <v>1</v>
      </c>
      <c r="K1476" s="7">
        <f t="shared" si="46"/>
        <v>1</v>
      </c>
      <c r="L1476" s="7">
        <f t="shared" si="47"/>
        <v>0</v>
      </c>
      <c r="M1476" s="7">
        <f>SUMIF('Purchases info'!$B$2:$B$3679,'Consumers info'!B1476,'Purchases info'!$G$2:$G$3679)</f>
        <v>168</v>
      </c>
    </row>
    <row r="1477" spans="2:13" x14ac:dyDescent="0.2">
      <c r="B1477" s="3" t="s">
        <v>1899</v>
      </c>
      <c r="C1477" s="1" t="s">
        <v>3189</v>
      </c>
      <c r="D1477" s="1" t="s">
        <v>3190</v>
      </c>
      <c r="E1477" s="1" t="s">
        <v>3203</v>
      </c>
      <c r="F1477" s="6">
        <v>9</v>
      </c>
      <c r="G1477" s="3">
        <v>2020</v>
      </c>
      <c r="H1477" s="3">
        <v>1</v>
      </c>
      <c r="I1477" s="9" t="s">
        <v>6975</v>
      </c>
      <c r="J1477" s="7">
        <f>COUNTIF('Purchases info'!$B$2:$B$3679,'Consumers info'!B1477)</f>
        <v>1</v>
      </c>
      <c r="K1477" s="7">
        <f t="shared" si="46"/>
        <v>1</v>
      </c>
      <c r="L1477" s="7">
        <f t="shared" si="47"/>
        <v>0</v>
      </c>
      <c r="M1477" s="7">
        <f>SUMIF('Purchases info'!$B$2:$B$3679,'Consumers info'!B1477,'Purchases info'!$G$2:$G$3679)</f>
        <v>144</v>
      </c>
    </row>
    <row r="1478" spans="2:13" x14ac:dyDescent="0.2">
      <c r="B1478" s="3" t="s">
        <v>1900</v>
      </c>
      <c r="C1478" s="1" t="s">
        <v>3189</v>
      </c>
      <c r="D1478" s="1" t="s">
        <v>3190</v>
      </c>
      <c r="E1478" s="1" t="s">
        <v>3201</v>
      </c>
      <c r="F1478" s="6">
        <v>9</v>
      </c>
      <c r="G1478" s="3">
        <v>2020</v>
      </c>
      <c r="H1478" s="3">
        <v>1</v>
      </c>
      <c r="I1478" s="9" t="s">
        <v>6975</v>
      </c>
      <c r="J1478" s="7">
        <f>COUNTIF('Purchases info'!$B$2:$B$3679,'Consumers info'!B1478)</f>
        <v>1</v>
      </c>
      <c r="K1478" s="7">
        <f t="shared" si="46"/>
        <v>1</v>
      </c>
      <c r="L1478" s="7">
        <f t="shared" si="47"/>
        <v>0</v>
      </c>
      <c r="M1478" s="7">
        <f>SUMIF('Purchases info'!$B$2:$B$3679,'Consumers info'!B1478,'Purchases info'!$G$2:$G$3679)</f>
        <v>144</v>
      </c>
    </row>
    <row r="1479" spans="2:13" x14ac:dyDescent="0.2">
      <c r="B1479" s="3" t="s">
        <v>1901</v>
      </c>
      <c r="C1479" s="1" t="s">
        <v>3189</v>
      </c>
      <c r="D1479" s="1" t="s">
        <v>3190</v>
      </c>
      <c r="E1479" s="1" t="s">
        <v>6</v>
      </c>
      <c r="F1479" s="6">
        <v>9</v>
      </c>
      <c r="G1479" s="3">
        <v>2020</v>
      </c>
      <c r="H1479" s="3">
        <v>0</v>
      </c>
      <c r="I1479" s="9" t="s">
        <v>6975</v>
      </c>
      <c r="J1479" s="7">
        <f>COUNTIF('Purchases info'!$B$2:$B$3679,'Consumers info'!B1479)</f>
        <v>1</v>
      </c>
      <c r="K1479" s="7">
        <f t="shared" si="46"/>
        <v>1</v>
      </c>
      <c r="L1479" s="7">
        <f t="shared" si="47"/>
        <v>0</v>
      </c>
      <c r="M1479" s="7">
        <f>SUMIF('Purchases info'!$B$2:$B$3679,'Consumers info'!B1479,'Purchases info'!$G$2:$G$3679)</f>
        <v>205</v>
      </c>
    </row>
    <row r="1480" spans="2:13" x14ac:dyDescent="0.2">
      <c r="B1480" s="3" t="s">
        <v>1902</v>
      </c>
      <c r="C1480" s="1" t="s">
        <v>3189</v>
      </c>
      <c r="D1480" s="1" t="s">
        <v>3190</v>
      </c>
      <c r="E1480" s="1" t="s">
        <v>3203</v>
      </c>
      <c r="F1480" s="6">
        <v>9</v>
      </c>
      <c r="G1480" s="3">
        <v>2020</v>
      </c>
      <c r="H1480" s="3">
        <v>1</v>
      </c>
      <c r="I1480" s="9" t="s">
        <v>6975</v>
      </c>
      <c r="J1480" s="7">
        <f>COUNTIF('Purchases info'!$B$2:$B$3679,'Consumers info'!B1480)</f>
        <v>1</v>
      </c>
      <c r="K1480" s="7">
        <f t="shared" si="46"/>
        <v>1</v>
      </c>
      <c r="L1480" s="7">
        <f t="shared" si="47"/>
        <v>0</v>
      </c>
      <c r="M1480" s="7">
        <f>SUMIF('Purchases info'!$B$2:$B$3679,'Consumers info'!B1480,'Purchases info'!$G$2:$G$3679)</f>
        <v>192</v>
      </c>
    </row>
    <row r="1481" spans="2:13" x14ac:dyDescent="0.2">
      <c r="B1481" s="3" t="s">
        <v>1903</v>
      </c>
      <c r="C1481" s="1" t="s">
        <v>3189</v>
      </c>
      <c r="D1481" s="1" t="s">
        <v>3190</v>
      </c>
      <c r="E1481" s="1" t="s">
        <v>3200</v>
      </c>
      <c r="F1481" s="6">
        <v>8</v>
      </c>
      <c r="G1481" s="3">
        <v>2020</v>
      </c>
      <c r="H1481" s="3">
        <v>1</v>
      </c>
      <c r="I1481" s="9" t="s">
        <v>6975</v>
      </c>
      <c r="J1481" s="7">
        <f>COUNTIF('Purchases info'!$B$2:$B$3679,'Consumers info'!B1481)</f>
        <v>1</v>
      </c>
      <c r="K1481" s="7">
        <f t="shared" si="46"/>
        <v>1</v>
      </c>
      <c r="L1481" s="7">
        <f t="shared" si="47"/>
        <v>0</v>
      </c>
      <c r="M1481" s="7">
        <f>SUMIF('Purchases info'!$B$2:$B$3679,'Consumers info'!B1481,'Purchases info'!$G$2:$G$3679)</f>
        <v>205</v>
      </c>
    </row>
    <row r="1482" spans="2:13" x14ac:dyDescent="0.2">
      <c r="B1482" s="3" t="s">
        <v>1904</v>
      </c>
      <c r="C1482" s="1" t="s">
        <v>3189</v>
      </c>
      <c r="D1482" s="1" t="s">
        <v>3190</v>
      </c>
      <c r="E1482" s="1" t="s">
        <v>6</v>
      </c>
      <c r="F1482" s="6">
        <v>8</v>
      </c>
      <c r="G1482" s="3">
        <v>2020</v>
      </c>
      <c r="H1482" s="3">
        <v>0</v>
      </c>
      <c r="I1482" s="9" t="s">
        <v>6975</v>
      </c>
      <c r="J1482" s="7">
        <f>COUNTIF('Purchases info'!$B$2:$B$3679,'Consumers info'!B1482)</f>
        <v>1</v>
      </c>
      <c r="K1482" s="7">
        <f t="shared" si="46"/>
        <v>1</v>
      </c>
      <c r="L1482" s="7">
        <f t="shared" si="47"/>
        <v>0</v>
      </c>
      <c r="M1482" s="7">
        <f>SUMIF('Purchases info'!$B$2:$B$3679,'Consumers info'!B1482,'Purchases info'!$G$2:$G$3679)</f>
        <v>205</v>
      </c>
    </row>
    <row r="1483" spans="2:13" x14ac:dyDescent="0.2">
      <c r="B1483" s="3" t="s">
        <v>1905</v>
      </c>
      <c r="C1483" s="1" t="s">
        <v>3189</v>
      </c>
      <c r="D1483" s="1" t="s">
        <v>3190</v>
      </c>
      <c r="E1483" s="1" t="s">
        <v>3200</v>
      </c>
      <c r="F1483" s="6">
        <v>8</v>
      </c>
      <c r="G1483" s="3">
        <v>2020</v>
      </c>
      <c r="H1483" s="3">
        <v>1</v>
      </c>
      <c r="I1483" s="9" t="s">
        <v>6975</v>
      </c>
      <c r="J1483" s="7">
        <f>COUNTIF('Purchases info'!$B$2:$B$3679,'Consumers info'!B1483)</f>
        <v>1</v>
      </c>
      <c r="K1483" s="7">
        <f t="shared" si="46"/>
        <v>1</v>
      </c>
      <c r="L1483" s="7">
        <f t="shared" si="47"/>
        <v>0</v>
      </c>
      <c r="M1483" s="7">
        <f>SUMIF('Purchases info'!$B$2:$B$3679,'Consumers info'!B1483,'Purchases info'!$G$2:$G$3679)</f>
        <v>478</v>
      </c>
    </row>
    <row r="1484" spans="2:13" x14ac:dyDescent="0.2">
      <c r="B1484" s="3" t="s">
        <v>1906</v>
      </c>
      <c r="C1484" s="1" t="s">
        <v>3189</v>
      </c>
      <c r="D1484" s="1" t="s">
        <v>3190</v>
      </c>
      <c r="E1484" s="1" t="s">
        <v>6</v>
      </c>
      <c r="F1484" s="6">
        <v>8</v>
      </c>
      <c r="G1484" s="3">
        <v>2020</v>
      </c>
      <c r="H1484" s="3">
        <v>1</v>
      </c>
      <c r="I1484" s="9" t="s">
        <v>6975</v>
      </c>
      <c r="J1484" s="7">
        <f>COUNTIF('Purchases info'!$B$2:$B$3679,'Consumers info'!B1484)</f>
        <v>1</v>
      </c>
      <c r="K1484" s="7">
        <f t="shared" si="46"/>
        <v>1</v>
      </c>
      <c r="L1484" s="7">
        <f t="shared" si="47"/>
        <v>0</v>
      </c>
      <c r="M1484" s="7">
        <f>SUMIF('Purchases info'!$B$2:$B$3679,'Consumers info'!B1484,'Purchases info'!$G$2:$G$3679)</f>
        <v>228</v>
      </c>
    </row>
    <row r="1485" spans="2:13" x14ac:dyDescent="0.2">
      <c r="B1485" s="3" t="s">
        <v>1907</v>
      </c>
      <c r="C1485" s="1" t="s">
        <v>3189</v>
      </c>
      <c r="D1485" s="1" t="s">
        <v>3190</v>
      </c>
      <c r="E1485" s="1" t="s">
        <v>3203</v>
      </c>
      <c r="F1485" s="6">
        <v>8</v>
      </c>
      <c r="G1485" s="3">
        <v>2020</v>
      </c>
      <c r="H1485" s="3">
        <v>0</v>
      </c>
      <c r="I1485" s="9" t="s">
        <v>6975</v>
      </c>
      <c r="J1485" s="7">
        <f>COUNTIF('Purchases info'!$B$2:$B$3679,'Consumers info'!B1485)</f>
        <v>1</v>
      </c>
      <c r="K1485" s="7">
        <f t="shared" si="46"/>
        <v>1</v>
      </c>
      <c r="L1485" s="7">
        <f t="shared" si="47"/>
        <v>0</v>
      </c>
      <c r="M1485" s="7">
        <f>SUMIF('Purchases info'!$B$2:$B$3679,'Consumers info'!B1485,'Purchases info'!$G$2:$G$3679)</f>
        <v>447</v>
      </c>
    </row>
    <row r="1486" spans="2:13" x14ac:dyDescent="0.2">
      <c r="B1486" s="3" t="s">
        <v>1908</v>
      </c>
      <c r="C1486" s="1" t="s">
        <v>3189</v>
      </c>
      <c r="D1486" s="1" t="s">
        <v>3190</v>
      </c>
      <c r="E1486" s="1" t="s">
        <v>3203</v>
      </c>
      <c r="F1486" s="6">
        <v>8</v>
      </c>
      <c r="G1486" s="3">
        <v>2020</v>
      </c>
      <c r="H1486" s="3">
        <v>0</v>
      </c>
      <c r="I1486" s="9" t="s">
        <v>6975</v>
      </c>
      <c r="J1486" s="7">
        <f>COUNTIF('Purchases info'!$B$2:$B$3679,'Consumers info'!B1486)</f>
        <v>1</v>
      </c>
      <c r="K1486" s="7">
        <f t="shared" si="46"/>
        <v>1</v>
      </c>
      <c r="L1486" s="7">
        <f t="shared" si="47"/>
        <v>0</v>
      </c>
      <c r="M1486" s="7">
        <f>SUMIF('Purchases info'!$B$2:$B$3679,'Consumers info'!B1486,'Purchases info'!$G$2:$G$3679)</f>
        <v>172</v>
      </c>
    </row>
    <row r="1487" spans="2:13" x14ac:dyDescent="0.2">
      <c r="B1487" s="3" t="s">
        <v>1909</v>
      </c>
      <c r="C1487" s="1" t="s">
        <v>3189</v>
      </c>
      <c r="D1487" s="1" t="s">
        <v>3190</v>
      </c>
      <c r="E1487" s="1" t="s">
        <v>6</v>
      </c>
      <c r="F1487" s="6">
        <v>8</v>
      </c>
      <c r="G1487" s="3">
        <v>2020</v>
      </c>
      <c r="H1487" s="3">
        <v>0</v>
      </c>
      <c r="I1487" s="9" t="s">
        <v>6975</v>
      </c>
      <c r="J1487" s="7">
        <f>COUNTIF('Purchases info'!$B$2:$B$3679,'Consumers info'!B1487)</f>
        <v>1</v>
      </c>
      <c r="K1487" s="7">
        <f t="shared" si="46"/>
        <v>1</v>
      </c>
      <c r="L1487" s="7">
        <f t="shared" si="47"/>
        <v>0</v>
      </c>
      <c r="M1487" s="7">
        <f>SUMIF('Purchases info'!$B$2:$B$3679,'Consumers info'!B1487,'Purchases info'!$G$2:$G$3679)</f>
        <v>168</v>
      </c>
    </row>
    <row r="1488" spans="2:13" x14ac:dyDescent="0.2">
      <c r="B1488" s="3" t="s">
        <v>1910</v>
      </c>
      <c r="C1488" s="1" t="s">
        <v>3189</v>
      </c>
      <c r="D1488" s="1" t="s">
        <v>3190</v>
      </c>
      <c r="E1488" s="1" t="s">
        <v>6</v>
      </c>
      <c r="F1488" s="6">
        <v>8</v>
      </c>
      <c r="G1488" s="3">
        <v>2020</v>
      </c>
      <c r="H1488" s="3">
        <v>0</v>
      </c>
      <c r="I1488" s="9" t="s">
        <v>6975</v>
      </c>
      <c r="J1488" s="7">
        <f>COUNTIF('Purchases info'!$B$2:$B$3679,'Consumers info'!B1488)</f>
        <v>1</v>
      </c>
      <c r="K1488" s="7">
        <f t="shared" si="46"/>
        <v>1</v>
      </c>
      <c r="L1488" s="7">
        <f t="shared" si="47"/>
        <v>0</v>
      </c>
      <c r="M1488" s="7">
        <f>SUMIF('Purchases info'!$B$2:$B$3679,'Consumers info'!B1488,'Purchases info'!$G$2:$G$3679)</f>
        <v>210</v>
      </c>
    </row>
    <row r="1489" spans="2:13" x14ac:dyDescent="0.2">
      <c r="B1489" s="3" t="s">
        <v>1911</v>
      </c>
      <c r="C1489" s="1" t="s">
        <v>3189</v>
      </c>
      <c r="D1489" s="1" t="s">
        <v>3190</v>
      </c>
      <c r="E1489" s="1" t="s">
        <v>3201</v>
      </c>
      <c r="F1489" s="6">
        <v>8</v>
      </c>
      <c r="G1489" s="3">
        <v>2020</v>
      </c>
      <c r="H1489" s="3">
        <v>1</v>
      </c>
      <c r="I1489" s="9" t="s">
        <v>6975</v>
      </c>
      <c r="J1489" s="7">
        <f>COUNTIF('Purchases info'!$B$2:$B$3679,'Consumers info'!B1489)</f>
        <v>1</v>
      </c>
      <c r="K1489" s="7">
        <f t="shared" si="46"/>
        <v>1</v>
      </c>
      <c r="L1489" s="7">
        <f t="shared" si="47"/>
        <v>0</v>
      </c>
      <c r="M1489" s="7">
        <f>SUMIF('Purchases info'!$B$2:$B$3679,'Consumers info'!B1489,'Purchases info'!$G$2:$G$3679)</f>
        <v>205</v>
      </c>
    </row>
    <row r="1490" spans="2:13" x14ac:dyDescent="0.2">
      <c r="B1490" s="3" t="s">
        <v>1912</v>
      </c>
      <c r="C1490" s="1" t="s">
        <v>3189</v>
      </c>
      <c r="D1490" s="1" t="s">
        <v>3190</v>
      </c>
      <c r="E1490" s="1" t="s">
        <v>6</v>
      </c>
      <c r="F1490" s="6">
        <v>8</v>
      </c>
      <c r="G1490" s="3">
        <v>2020</v>
      </c>
      <c r="H1490" s="3">
        <v>1</v>
      </c>
      <c r="I1490" s="9" t="s">
        <v>6975</v>
      </c>
      <c r="J1490" s="7">
        <f>COUNTIF('Purchases info'!$B$2:$B$3679,'Consumers info'!B1490)</f>
        <v>1</v>
      </c>
      <c r="K1490" s="7">
        <f t="shared" si="46"/>
        <v>1</v>
      </c>
      <c r="L1490" s="7">
        <f t="shared" si="47"/>
        <v>0</v>
      </c>
      <c r="M1490" s="7">
        <f>SUMIF('Purchases info'!$B$2:$B$3679,'Consumers info'!B1490,'Purchases info'!$G$2:$G$3679)</f>
        <v>192</v>
      </c>
    </row>
    <row r="1491" spans="2:13" x14ac:dyDescent="0.2">
      <c r="B1491" s="3" t="s">
        <v>1913</v>
      </c>
      <c r="C1491" s="1" t="s">
        <v>3189</v>
      </c>
      <c r="D1491" s="1" t="s">
        <v>3190</v>
      </c>
      <c r="E1491" s="1" t="s">
        <v>3200</v>
      </c>
      <c r="F1491" s="6">
        <v>8</v>
      </c>
      <c r="G1491" s="3">
        <v>2020</v>
      </c>
      <c r="H1491" s="3">
        <v>1</v>
      </c>
      <c r="I1491" s="9" t="s">
        <v>6975</v>
      </c>
      <c r="J1491" s="7">
        <f>COUNTIF('Purchases info'!$B$2:$B$3679,'Consumers info'!B1491)</f>
        <v>1</v>
      </c>
      <c r="K1491" s="7">
        <f t="shared" si="46"/>
        <v>1</v>
      </c>
      <c r="L1491" s="7">
        <f t="shared" si="47"/>
        <v>0</v>
      </c>
      <c r="M1491" s="7">
        <f>SUMIF('Purchases info'!$B$2:$B$3679,'Consumers info'!B1491,'Purchases info'!$G$2:$G$3679)</f>
        <v>313</v>
      </c>
    </row>
    <row r="1492" spans="2:13" x14ac:dyDescent="0.2">
      <c r="B1492" s="3" t="s">
        <v>1914</v>
      </c>
      <c r="C1492" s="1" t="s">
        <v>3189</v>
      </c>
      <c r="D1492" s="1" t="s">
        <v>3190</v>
      </c>
      <c r="E1492" s="1" t="s">
        <v>3201</v>
      </c>
      <c r="F1492" s="6">
        <v>8</v>
      </c>
      <c r="G1492" s="3">
        <v>2020</v>
      </c>
      <c r="H1492" s="3">
        <v>1</v>
      </c>
      <c r="I1492" s="9" t="s">
        <v>6975</v>
      </c>
      <c r="J1492" s="7">
        <f>COUNTIF('Purchases info'!$B$2:$B$3679,'Consumers info'!B1492)</f>
        <v>1</v>
      </c>
      <c r="K1492" s="7">
        <f t="shared" si="46"/>
        <v>1</v>
      </c>
      <c r="L1492" s="7">
        <f t="shared" si="47"/>
        <v>0</v>
      </c>
      <c r="M1492" s="7">
        <f>SUMIF('Purchases info'!$B$2:$B$3679,'Consumers info'!B1492,'Purchases info'!$G$2:$G$3679)</f>
        <v>538</v>
      </c>
    </row>
    <row r="1493" spans="2:13" x14ac:dyDescent="0.2">
      <c r="B1493" s="3" t="s">
        <v>1915</v>
      </c>
      <c r="C1493" s="1" t="s">
        <v>3189</v>
      </c>
      <c r="D1493" s="1" t="s">
        <v>3190</v>
      </c>
      <c r="E1493" s="1" t="s">
        <v>6</v>
      </c>
      <c r="F1493" s="6">
        <v>8</v>
      </c>
      <c r="G1493" s="3">
        <v>2020</v>
      </c>
      <c r="H1493" s="3">
        <v>0</v>
      </c>
      <c r="I1493" s="9" t="s">
        <v>6975</v>
      </c>
      <c r="J1493" s="7">
        <f>COUNTIF('Purchases info'!$B$2:$B$3679,'Consumers info'!B1493)</f>
        <v>1</v>
      </c>
      <c r="K1493" s="7">
        <f t="shared" si="46"/>
        <v>1</v>
      </c>
      <c r="L1493" s="7">
        <f t="shared" si="47"/>
        <v>0</v>
      </c>
      <c r="M1493" s="7">
        <f>SUMIF('Purchases info'!$B$2:$B$3679,'Consumers info'!B1493,'Purchases info'!$G$2:$G$3679)</f>
        <v>367</v>
      </c>
    </row>
    <row r="1494" spans="2:13" x14ac:dyDescent="0.2">
      <c r="B1494" s="3" t="s">
        <v>1916</v>
      </c>
      <c r="C1494" s="1" t="s">
        <v>3189</v>
      </c>
      <c r="D1494" s="1" t="s">
        <v>3190</v>
      </c>
      <c r="E1494" s="1" t="s">
        <v>6</v>
      </c>
      <c r="F1494" s="6">
        <v>8</v>
      </c>
      <c r="G1494" s="3">
        <v>2020</v>
      </c>
      <c r="H1494" s="3">
        <v>0</v>
      </c>
      <c r="I1494" s="9" t="s">
        <v>6975</v>
      </c>
      <c r="J1494" s="7">
        <f>COUNTIF('Purchases info'!$B$2:$B$3679,'Consumers info'!B1494)</f>
        <v>1</v>
      </c>
      <c r="K1494" s="7">
        <f t="shared" ref="K1494:K1557" si="48">IF(J1494=1,IF(I1494="Active",1,0),0)</f>
        <v>1</v>
      </c>
      <c r="L1494" s="7">
        <f t="shared" si="47"/>
        <v>0</v>
      </c>
      <c r="M1494" s="7">
        <f>SUMIF('Purchases info'!$B$2:$B$3679,'Consumers info'!B1494,'Purchases info'!$G$2:$G$3679)</f>
        <v>383</v>
      </c>
    </row>
    <row r="1495" spans="2:13" x14ac:dyDescent="0.2">
      <c r="B1495" s="3" t="s">
        <v>1917</v>
      </c>
      <c r="C1495" s="1" t="s">
        <v>3189</v>
      </c>
      <c r="D1495" s="1" t="s">
        <v>3190</v>
      </c>
      <c r="E1495" s="1" t="s">
        <v>3200</v>
      </c>
      <c r="F1495" s="6">
        <v>8</v>
      </c>
      <c r="G1495" s="3">
        <v>2020</v>
      </c>
      <c r="H1495" s="3">
        <v>0</v>
      </c>
      <c r="I1495" s="9" t="s">
        <v>6975</v>
      </c>
      <c r="J1495" s="7">
        <f>COUNTIF('Purchases info'!$B$2:$B$3679,'Consumers info'!B1495)</f>
        <v>1</v>
      </c>
      <c r="K1495" s="7">
        <f t="shared" si="48"/>
        <v>1</v>
      </c>
      <c r="L1495" s="7">
        <f t="shared" si="47"/>
        <v>0</v>
      </c>
      <c r="M1495" s="7">
        <f>SUMIF('Purchases info'!$B$2:$B$3679,'Consumers info'!B1495,'Purchases info'!$G$2:$G$3679)</f>
        <v>594</v>
      </c>
    </row>
    <row r="1496" spans="2:13" x14ac:dyDescent="0.2">
      <c r="B1496" s="3" t="s">
        <v>1918</v>
      </c>
      <c r="C1496" s="1" t="s">
        <v>3189</v>
      </c>
      <c r="D1496" s="1" t="s">
        <v>3190</v>
      </c>
      <c r="E1496" s="1" t="s">
        <v>6</v>
      </c>
      <c r="F1496" s="6">
        <v>8</v>
      </c>
      <c r="G1496" s="3">
        <v>2020</v>
      </c>
      <c r="H1496" s="3">
        <v>0</v>
      </c>
      <c r="I1496" s="9" t="s">
        <v>6975</v>
      </c>
      <c r="J1496" s="7">
        <f>COUNTIF('Purchases info'!$B$2:$B$3679,'Consumers info'!B1496)</f>
        <v>1</v>
      </c>
      <c r="K1496" s="7">
        <f t="shared" si="48"/>
        <v>1</v>
      </c>
      <c r="L1496" s="7">
        <f t="shared" si="47"/>
        <v>0</v>
      </c>
      <c r="M1496" s="7">
        <f>SUMIF('Purchases info'!$B$2:$B$3679,'Consumers info'!B1496,'Purchases info'!$G$2:$G$3679)</f>
        <v>510</v>
      </c>
    </row>
    <row r="1497" spans="2:13" x14ac:dyDescent="0.2">
      <c r="B1497" s="3" t="s">
        <v>1919</v>
      </c>
      <c r="C1497" s="1" t="s">
        <v>3189</v>
      </c>
      <c r="D1497" s="1" t="s">
        <v>3190</v>
      </c>
      <c r="E1497" s="1" t="s">
        <v>6</v>
      </c>
      <c r="F1497" s="6">
        <v>8</v>
      </c>
      <c r="G1497" s="3">
        <v>2020</v>
      </c>
      <c r="H1497" s="3">
        <v>1</v>
      </c>
      <c r="I1497" s="9" t="s">
        <v>6975</v>
      </c>
      <c r="J1497" s="7">
        <f>COUNTIF('Purchases info'!$B$2:$B$3679,'Consumers info'!B1497)</f>
        <v>1</v>
      </c>
      <c r="K1497" s="7">
        <f t="shared" si="48"/>
        <v>1</v>
      </c>
      <c r="L1497" s="7">
        <f t="shared" si="47"/>
        <v>0</v>
      </c>
      <c r="M1497" s="7">
        <f>SUMIF('Purchases info'!$B$2:$B$3679,'Consumers info'!B1497,'Purchases info'!$G$2:$G$3679)</f>
        <v>538</v>
      </c>
    </row>
    <row r="1498" spans="2:13" x14ac:dyDescent="0.2">
      <c r="B1498" s="3" t="s">
        <v>1920</v>
      </c>
      <c r="C1498" s="1" t="s">
        <v>3189</v>
      </c>
      <c r="D1498" s="1" t="s">
        <v>3190</v>
      </c>
      <c r="E1498" s="1" t="s">
        <v>3202</v>
      </c>
      <c r="F1498" s="6">
        <v>8</v>
      </c>
      <c r="G1498" s="3">
        <v>2020</v>
      </c>
      <c r="H1498" s="3">
        <v>1</v>
      </c>
      <c r="I1498" s="9" t="s">
        <v>6975</v>
      </c>
      <c r="J1498" s="7">
        <f>COUNTIF('Purchases info'!$B$2:$B$3679,'Consumers info'!B1498)</f>
        <v>1</v>
      </c>
      <c r="K1498" s="7">
        <f t="shared" si="48"/>
        <v>1</v>
      </c>
      <c r="L1498" s="7">
        <f t="shared" si="47"/>
        <v>0</v>
      </c>
      <c r="M1498" s="7">
        <f>SUMIF('Purchases info'!$B$2:$B$3679,'Consumers info'!B1498,'Purchases info'!$G$2:$G$3679)</f>
        <v>367</v>
      </c>
    </row>
    <row r="1499" spans="2:13" x14ac:dyDescent="0.2">
      <c r="B1499" s="3" t="s">
        <v>1921</v>
      </c>
      <c r="C1499" s="1" t="s">
        <v>3189</v>
      </c>
      <c r="D1499" s="1" t="s">
        <v>3190</v>
      </c>
      <c r="E1499" s="1" t="s">
        <v>3202</v>
      </c>
      <c r="F1499" s="6">
        <v>8</v>
      </c>
      <c r="G1499" s="3">
        <v>2020</v>
      </c>
      <c r="H1499" s="3">
        <v>1</v>
      </c>
      <c r="I1499" s="9" t="s">
        <v>6975</v>
      </c>
      <c r="J1499" s="7">
        <f>COUNTIF('Purchases info'!$B$2:$B$3679,'Consumers info'!B1499)</f>
        <v>1</v>
      </c>
      <c r="K1499" s="7">
        <f t="shared" si="48"/>
        <v>1</v>
      </c>
      <c r="L1499" s="7">
        <f t="shared" si="47"/>
        <v>0</v>
      </c>
      <c r="M1499" s="7">
        <f>SUMIF('Purchases info'!$B$2:$B$3679,'Consumers info'!B1499,'Purchases info'!$G$2:$G$3679)</f>
        <v>383</v>
      </c>
    </row>
    <row r="1500" spans="2:13" x14ac:dyDescent="0.2">
      <c r="B1500" s="3" t="s">
        <v>1922</v>
      </c>
      <c r="C1500" s="1" t="s">
        <v>3189</v>
      </c>
      <c r="D1500" s="1" t="s">
        <v>3190</v>
      </c>
      <c r="E1500" s="1" t="s">
        <v>3203</v>
      </c>
      <c r="F1500" s="6">
        <v>8</v>
      </c>
      <c r="G1500" s="3">
        <v>2020</v>
      </c>
      <c r="H1500" s="3">
        <v>1</v>
      </c>
      <c r="I1500" s="9" t="s">
        <v>6975</v>
      </c>
      <c r="J1500" s="7">
        <f>COUNTIF('Purchases info'!$B$2:$B$3679,'Consumers info'!B1500)</f>
        <v>1</v>
      </c>
      <c r="K1500" s="7">
        <f t="shared" si="48"/>
        <v>1</v>
      </c>
      <c r="L1500" s="7">
        <f t="shared" si="47"/>
        <v>0</v>
      </c>
      <c r="M1500" s="7">
        <f>SUMIF('Purchases info'!$B$2:$B$3679,'Consumers info'!B1500,'Purchases info'!$G$2:$G$3679)</f>
        <v>383</v>
      </c>
    </row>
    <row r="1501" spans="2:13" x14ac:dyDescent="0.2">
      <c r="B1501" s="3" t="s">
        <v>1923</v>
      </c>
      <c r="C1501" s="1" t="s">
        <v>3189</v>
      </c>
      <c r="D1501" s="1" t="s">
        <v>3190</v>
      </c>
      <c r="E1501" s="1" t="s">
        <v>3203</v>
      </c>
      <c r="F1501" s="6">
        <v>8</v>
      </c>
      <c r="G1501" s="3">
        <v>2020</v>
      </c>
      <c r="H1501" s="3">
        <v>0</v>
      </c>
      <c r="I1501" s="9" t="s">
        <v>6975</v>
      </c>
      <c r="J1501" s="7">
        <f>COUNTIF('Purchases info'!$B$2:$B$3679,'Consumers info'!B1501)</f>
        <v>1</v>
      </c>
      <c r="K1501" s="7">
        <f t="shared" si="48"/>
        <v>1</v>
      </c>
      <c r="L1501" s="7">
        <f t="shared" si="47"/>
        <v>0</v>
      </c>
      <c r="M1501" s="7">
        <f>SUMIF('Purchases info'!$B$2:$B$3679,'Consumers info'!B1501,'Purchases info'!$G$2:$G$3679)</f>
        <v>447</v>
      </c>
    </row>
    <row r="1502" spans="2:13" x14ac:dyDescent="0.2">
      <c r="B1502" s="3" t="s">
        <v>1924</v>
      </c>
      <c r="C1502" s="1" t="s">
        <v>3189</v>
      </c>
      <c r="D1502" s="1" t="s">
        <v>3190</v>
      </c>
      <c r="E1502" s="1" t="s">
        <v>3202</v>
      </c>
      <c r="F1502" s="6">
        <v>8</v>
      </c>
      <c r="G1502" s="3">
        <v>2020</v>
      </c>
      <c r="H1502" s="3">
        <v>1</v>
      </c>
      <c r="I1502" s="9" t="s">
        <v>6975</v>
      </c>
      <c r="J1502" s="7">
        <f>COUNTIF('Purchases info'!$B$2:$B$3679,'Consumers info'!B1502)</f>
        <v>1</v>
      </c>
      <c r="K1502" s="7">
        <f t="shared" si="48"/>
        <v>1</v>
      </c>
      <c r="L1502" s="7">
        <f t="shared" si="47"/>
        <v>0</v>
      </c>
      <c r="M1502" s="7">
        <f>SUMIF('Purchases info'!$B$2:$B$3679,'Consumers info'!B1502,'Purchases info'!$G$2:$G$3679)</f>
        <v>447</v>
      </c>
    </row>
    <row r="1503" spans="2:13" x14ac:dyDescent="0.2">
      <c r="B1503" s="3" t="s">
        <v>1925</v>
      </c>
      <c r="C1503" s="1" t="s">
        <v>3189</v>
      </c>
      <c r="D1503" s="1" t="s">
        <v>3190</v>
      </c>
      <c r="E1503" s="1" t="s">
        <v>3201</v>
      </c>
      <c r="F1503" s="6">
        <v>8</v>
      </c>
      <c r="G1503" s="3">
        <v>2020</v>
      </c>
      <c r="H1503" s="3">
        <v>1</v>
      </c>
      <c r="I1503" s="9" t="s">
        <v>6975</v>
      </c>
      <c r="J1503" s="7">
        <f>COUNTIF('Purchases info'!$B$2:$B$3679,'Consumers info'!B1503)</f>
        <v>1</v>
      </c>
      <c r="K1503" s="7">
        <f t="shared" si="48"/>
        <v>1</v>
      </c>
      <c r="L1503" s="7">
        <f t="shared" si="47"/>
        <v>0</v>
      </c>
      <c r="M1503" s="7">
        <f>SUMIF('Purchases info'!$B$2:$B$3679,'Consumers info'!B1503,'Purchases info'!$G$2:$G$3679)</f>
        <v>172</v>
      </c>
    </row>
    <row r="1504" spans="2:13" x14ac:dyDescent="0.2">
      <c r="B1504" s="3" t="s">
        <v>1926</v>
      </c>
      <c r="C1504" s="1" t="s">
        <v>3189</v>
      </c>
      <c r="D1504" s="1" t="s">
        <v>3190</v>
      </c>
      <c r="E1504" s="1" t="s">
        <v>3201</v>
      </c>
      <c r="F1504" s="6">
        <v>8</v>
      </c>
      <c r="G1504" s="3">
        <v>2020</v>
      </c>
      <c r="H1504" s="3">
        <v>1</v>
      </c>
      <c r="I1504" s="9" t="s">
        <v>6975</v>
      </c>
      <c r="J1504" s="7">
        <f>COUNTIF('Purchases info'!$B$2:$B$3679,'Consumers info'!B1504)</f>
        <v>1</v>
      </c>
      <c r="K1504" s="7">
        <f t="shared" si="48"/>
        <v>1</v>
      </c>
      <c r="L1504" s="7">
        <f t="shared" si="47"/>
        <v>0</v>
      </c>
      <c r="M1504" s="7">
        <f>SUMIF('Purchases info'!$B$2:$B$3679,'Consumers info'!B1504,'Purchases info'!$G$2:$G$3679)</f>
        <v>168</v>
      </c>
    </row>
    <row r="1505" spans="2:13" x14ac:dyDescent="0.2">
      <c r="B1505" s="3" t="s">
        <v>1927</v>
      </c>
      <c r="C1505" s="1" t="s">
        <v>3189</v>
      </c>
      <c r="D1505" s="1" t="s">
        <v>3190</v>
      </c>
      <c r="E1505" s="1" t="s">
        <v>3201</v>
      </c>
      <c r="F1505" s="6">
        <v>8</v>
      </c>
      <c r="G1505" s="3">
        <v>2020</v>
      </c>
      <c r="H1505" s="3">
        <v>0</v>
      </c>
      <c r="I1505" s="9" t="s">
        <v>6975</v>
      </c>
      <c r="J1505" s="7">
        <f>COUNTIF('Purchases info'!$B$2:$B$3679,'Consumers info'!B1505)</f>
        <v>1</v>
      </c>
      <c r="K1505" s="7">
        <f t="shared" si="48"/>
        <v>1</v>
      </c>
      <c r="L1505" s="7">
        <f t="shared" si="47"/>
        <v>0</v>
      </c>
      <c r="M1505" s="7">
        <f>SUMIF('Purchases info'!$B$2:$B$3679,'Consumers info'!B1505,'Purchases info'!$G$2:$G$3679)</f>
        <v>210</v>
      </c>
    </row>
    <row r="1506" spans="2:13" x14ac:dyDescent="0.2">
      <c r="B1506" s="3" t="s">
        <v>1928</v>
      </c>
      <c r="C1506" s="1" t="s">
        <v>3189</v>
      </c>
      <c r="D1506" s="1" t="s">
        <v>3190</v>
      </c>
      <c r="E1506" s="1" t="s">
        <v>3201</v>
      </c>
      <c r="F1506" s="6">
        <v>8</v>
      </c>
      <c r="G1506" s="3">
        <v>2020</v>
      </c>
      <c r="H1506" s="3">
        <v>1</v>
      </c>
      <c r="I1506" s="9" t="s">
        <v>6975</v>
      </c>
      <c r="J1506" s="7">
        <f>COUNTIF('Purchases info'!$B$2:$B$3679,'Consumers info'!B1506)</f>
        <v>1</v>
      </c>
      <c r="K1506" s="7">
        <f t="shared" si="48"/>
        <v>1</v>
      </c>
      <c r="L1506" s="7">
        <f t="shared" si="47"/>
        <v>0</v>
      </c>
      <c r="M1506" s="7">
        <f>SUMIF('Purchases info'!$B$2:$B$3679,'Consumers info'!B1506,'Purchases info'!$G$2:$G$3679)</f>
        <v>592</v>
      </c>
    </row>
    <row r="1507" spans="2:13" x14ac:dyDescent="0.2">
      <c r="B1507" s="3" t="s">
        <v>1929</v>
      </c>
      <c r="C1507" s="1" t="s">
        <v>3189</v>
      </c>
      <c r="D1507" s="1" t="s">
        <v>3190</v>
      </c>
      <c r="E1507" s="1" t="s">
        <v>3201</v>
      </c>
      <c r="F1507" s="6">
        <v>8</v>
      </c>
      <c r="G1507" s="3">
        <v>2020</v>
      </c>
      <c r="H1507" s="3">
        <v>1</v>
      </c>
      <c r="I1507" s="9" t="s">
        <v>6975</v>
      </c>
      <c r="J1507" s="7">
        <f>COUNTIF('Purchases info'!$B$2:$B$3679,'Consumers info'!B1507)</f>
        <v>1</v>
      </c>
      <c r="K1507" s="7">
        <f t="shared" si="48"/>
        <v>1</v>
      </c>
      <c r="L1507" s="7">
        <f t="shared" si="47"/>
        <v>0</v>
      </c>
      <c r="M1507" s="7">
        <f>SUMIF('Purchases info'!$B$2:$B$3679,'Consumers info'!B1507,'Purchases info'!$G$2:$G$3679)</f>
        <v>293</v>
      </c>
    </row>
    <row r="1508" spans="2:13" x14ac:dyDescent="0.2">
      <c r="B1508" s="3" t="s">
        <v>1930</v>
      </c>
      <c r="C1508" s="1" t="s">
        <v>3189</v>
      </c>
      <c r="D1508" s="1" t="s">
        <v>3190</v>
      </c>
      <c r="E1508" s="1" t="s">
        <v>3201</v>
      </c>
      <c r="F1508" s="6">
        <v>8</v>
      </c>
      <c r="G1508" s="3">
        <v>2020</v>
      </c>
      <c r="H1508" s="3">
        <v>0</v>
      </c>
      <c r="I1508" s="9" t="s">
        <v>6975</v>
      </c>
      <c r="J1508" s="7">
        <f>COUNTIF('Purchases info'!$B$2:$B$3679,'Consumers info'!B1508)</f>
        <v>1</v>
      </c>
      <c r="K1508" s="7">
        <f t="shared" si="48"/>
        <v>1</v>
      </c>
      <c r="L1508" s="7">
        <f t="shared" si="47"/>
        <v>0</v>
      </c>
      <c r="M1508" s="7">
        <f>SUMIF('Purchases info'!$B$2:$B$3679,'Consumers info'!B1508,'Purchases info'!$G$2:$G$3679)</f>
        <v>447</v>
      </c>
    </row>
    <row r="1509" spans="2:13" x14ac:dyDescent="0.2">
      <c r="B1509" s="3" t="s">
        <v>1931</v>
      </c>
      <c r="C1509" s="1" t="s">
        <v>3189</v>
      </c>
      <c r="D1509" s="1" t="s">
        <v>3190</v>
      </c>
      <c r="E1509" s="1" t="s">
        <v>6</v>
      </c>
      <c r="F1509" s="6">
        <v>8</v>
      </c>
      <c r="G1509" s="3">
        <v>2020</v>
      </c>
      <c r="H1509" s="3">
        <v>0</v>
      </c>
      <c r="I1509" s="9" t="s">
        <v>6975</v>
      </c>
      <c r="J1509" s="7">
        <f>COUNTIF('Purchases info'!$B$2:$B$3679,'Consumers info'!B1509)</f>
        <v>1</v>
      </c>
      <c r="K1509" s="7">
        <f t="shared" si="48"/>
        <v>1</v>
      </c>
      <c r="L1509" s="7">
        <f t="shared" si="47"/>
        <v>0</v>
      </c>
      <c r="M1509" s="7">
        <f>SUMIF('Purchases info'!$B$2:$B$3679,'Consumers info'!B1509,'Purchases info'!$G$2:$G$3679)</f>
        <v>345</v>
      </c>
    </row>
    <row r="1510" spans="2:13" x14ac:dyDescent="0.2">
      <c r="B1510" s="3" t="s">
        <v>1932</v>
      </c>
      <c r="C1510" s="1" t="s">
        <v>3189</v>
      </c>
      <c r="D1510" s="1" t="s">
        <v>3190</v>
      </c>
      <c r="E1510" s="1" t="s">
        <v>6</v>
      </c>
      <c r="F1510" s="6">
        <v>8</v>
      </c>
      <c r="G1510" s="3">
        <v>2020</v>
      </c>
      <c r="H1510" s="3">
        <v>1</v>
      </c>
      <c r="I1510" s="9" t="s">
        <v>6975</v>
      </c>
      <c r="J1510" s="7">
        <f>COUNTIF('Purchases info'!$B$2:$B$3679,'Consumers info'!B1510)</f>
        <v>1</v>
      </c>
      <c r="K1510" s="7">
        <f t="shared" si="48"/>
        <v>1</v>
      </c>
      <c r="L1510" s="7">
        <f t="shared" si="47"/>
        <v>0</v>
      </c>
      <c r="M1510" s="7">
        <f>SUMIF('Purchases info'!$B$2:$B$3679,'Consumers info'!B1510,'Purchases info'!$G$2:$G$3679)</f>
        <v>345</v>
      </c>
    </row>
    <row r="1511" spans="2:13" x14ac:dyDescent="0.2">
      <c r="B1511" s="3" t="s">
        <v>1933</v>
      </c>
      <c r="C1511" s="1" t="s">
        <v>3189</v>
      </c>
      <c r="D1511" s="1" t="s">
        <v>3190</v>
      </c>
      <c r="E1511" s="1" t="s">
        <v>3203</v>
      </c>
      <c r="F1511" s="6">
        <v>8</v>
      </c>
      <c r="G1511" s="3">
        <v>2020</v>
      </c>
      <c r="H1511" s="3">
        <v>0</v>
      </c>
      <c r="I1511" s="9" t="s">
        <v>6975</v>
      </c>
      <c r="J1511" s="7">
        <f>COUNTIF('Purchases info'!$B$2:$B$3679,'Consumers info'!B1511)</f>
        <v>1</v>
      </c>
      <c r="K1511" s="7">
        <f t="shared" si="48"/>
        <v>1</v>
      </c>
      <c r="L1511" s="7">
        <f t="shared" si="47"/>
        <v>0</v>
      </c>
      <c r="M1511" s="7">
        <f>SUMIF('Purchases info'!$B$2:$B$3679,'Consumers info'!B1511,'Purchases info'!$G$2:$G$3679)</f>
        <v>447</v>
      </c>
    </row>
    <row r="1512" spans="2:13" x14ac:dyDescent="0.2">
      <c r="B1512" s="3" t="s">
        <v>1934</v>
      </c>
      <c r="C1512" s="1" t="s">
        <v>3189</v>
      </c>
      <c r="D1512" s="1" t="s">
        <v>3190</v>
      </c>
      <c r="E1512" s="1" t="s">
        <v>6</v>
      </c>
      <c r="F1512" s="6">
        <v>8</v>
      </c>
      <c r="G1512" s="3">
        <v>2020</v>
      </c>
      <c r="H1512" s="3">
        <v>1</v>
      </c>
      <c r="I1512" s="9" t="s">
        <v>6975</v>
      </c>
      <c r="J1512" s="7">
        <f>COUNTIF('Purchases info'!$B$2:$B$3679,'Consumers info'!B1512)</f>
        <v>1</v>
      </c>
      <c r="K1512" s="7">
        <f t="shared" si="48"/>
        <v>1</v>
      </c>
      <c r="L1512" s="7">
        <f t="shared" si="47"/>
        <v>0</v>
      </c>
      <c r="M1512" s="7">
        <f>SUMIF('Purchases info'!$B$2:$B$3679,'Consumers info'!B1512,'Purchases info'!$G$2:$G$3679)</f>
        <v>144</v>
      </c>
    </row>
    <row r="1513" spans="2:13" x14ac:dyDescent="0.2">
      <c r="B1513" s="3" t="s">
        <v>1935</v>
      </c>
      <c r="C1513" s="1" t="s">
        <v>3189</v>
      </c>
      <c r="D1513" s="1" t="s">
        <v>3190</v>
      </c>
      <c r="E1513" s="1" t="s">
        <v>6</v>
      </c>
      <c r="F1513" s="6">
        <v>8</v>
      </c>
      <c r="G1513" s="3">
        <v>2020</v>
      </c>
      <c r="H1513" s="3">
        <v>0</v>
      </c>
      <c r="I1513" s="9" t="s">
        <v>6975</v>
      </c>
      <c r="J1513" s="7">
        <f>COUNTIF('Purchases info'!$B$2:$B$3679,'Consumers info'!B1513)</f>
        <v>1</v>
      </c>
      <c r="K1513" s="7">
        <f t="shared" si="48"/>
        <v>1</v>
      </c>
      <c r="L1513" s="7">
        <f t="shared" si="47"/>
        <v>0</v>
      </c>
      <c r="M1513" s="7">
        <f>SUMIF('Purchases info'!$B$2:$B$3679,'Consumers info'!B1513,'Purchases info'!$G$2:$G$3679)</f>
        <v>168</v>
      </c>
    </row>
    <row r="1514" spans="2:13" x14ac:dyDescent="0.2">
      <c r="B1514" s="3" t="s">
        <v>1936</v>
      </c>
      <c r="C1514" s="1" t="s">
        <v>3189</v>
      </c>
      <c r="D1514" s="1" t="s">
        <v>3190</v>
      </c>
      <c r="E1514" s="1" t="s">
        <v>3200</v>
      </c>
      <c r="F1514" s="6">
        <v>8</v>
      </c>
      <c r="G1514" s="3">
        <v>2020</v>
      </c>
      <c r="H1514" s="3">
        <v>1</v>
      </c>
      <c r="I1514" s="9" t="s">
        <v>6975</v>
      </c>
      <c r="J1514" s="7">
        <f>COUNTIF('Purchases info'!$B$2:$B$3679,'Consumers info'!B1514)</f>
        <v>1</v>
      </c>
      <c r="K1514" s="7">
        <f t="shared" si="48"/>
        <v>1</v>
      </c>
      <c r="L1514" s="7">
        <f t="shared" si="47"/>
        <v>0</v>
      </c>
      <c r="M1514" s="7">
        <f>SUMIF('Purchases info'!$B$2:$B$3679,'Consumers info'!B1514,'Purchases info'!$G$2:$G$3679)</f>
        <v>240</v>
      </c>
    </row>
    <row r="1515" spans="2:13" x14ac:dyDescent="0.2">
      <c r="B1515" s="3" t="s">
        <v>1937</v>
      </c>
      <c r="C1515" s="1" t="s">
        <v>3189</v>
      </c>
      <c r="D1515" s="1" t="s">
        <v>3190</v>
      </c>
      <c r="E1515" s="1" t="s">
        <v>3201</v>
      </c>
      <c r="F1515" s="6">
        <v>8</v>
      </c>
      <c r="G1515" s="3">
        <v>2020</v>
      </c>
      <c r="H1515" s="3">
        <v>1</v>
      </c>
      <c r="I1515" s="9" t="s">
        <v>6975</v>
      </c>
      <c r="J1515" s="7">
        <f>COUNTIF('Purchases info'!$B$2:$B$3679,'Consumers info'!B1515)</f>
        <v>1</v>
      </c>
      <c r="K1515" s="7">
        <f t="shared" si="48"/>
        <v>1</v>
      </c>
      <c r="L1515" s="7">
        <f t="shared" si="47"/>
        <v>0</v>
      </c>
      <c r="M1515" s="7">
        <f>SUMIF('Purchases info'!$B$2:$B$3679,'Consumers info'!B1515,'Purchases info'!$G$2:$G$3679)</f>
        <v>210</v>
      </c>
    </row>
    <row r="1516" spans="2:13" x14ac:dyDescent="0.2">
      <c r="B1516" s="3" t="s">
        <v>1938</v>
      </c>
      <c r="C1516" s="1" t="s">
        <v>3189</v>
      </c>
      <c r="D1516" s="1" t="s">
        <v>3190</v>
      </c>
      <c r="E1516" s="1" t="s">
        <v>6</v>
      </c>
      <c r="F1516" s="6">
        <v>8</v>
      </c>
      <c r="G1516" s="3">
        <v>2020</v>
      </c>
      <c r="H1516" s="3">
        <v>1</v>
      </c>
      <c r="I1516" s="9" t="s">
        <v>6975</v>
      </c>
      <c r="J1516" s="7">
        <f>COUNTIF('Purchases info'!$B$2:$B$3679,'Consumers info'!B1516)</f>
        <v>1</v>
      </c>
      <c r="K1516" s="7">
        <f t="shared" si="48"/>
        <v>1</v>
      </c>
      <c r="L1516" s="7">
        <f t="shared" si="47"/>
        <v>0</v>
      </c>
      <c r="M1516" s="7">
        <f>SUMIF('Purchases info'!$B$2:$B$3679,'Consumers info'!B1516,'Purchases info'!$G$2:$G$3679)</f>
        <v>478</v>
      </c>
    </row>
    <row r="1517" spans="2:13" x14ac:dyDescent="0.2">
      <c r="B1517" s="3" t="s">
        <v>1939</v>
      </c>
      <c r="C1517" s="1" t="s">
        <v>3189</v>
      </c>
      <c r="D1517" s="1" t="s">
        <v>3190</v>
      </c>
      <c r="E1517" s="1" t="s">
        <v>3202</v>
      </c>
      <c r="F1517" s="6">
        <v>8</v>
      </c>
      <c r="G1517" s="3">
        <v>2020</v>
      </c>
      <c r="H1517" s="3">
        <v>1</v>
      </c>
      <c r="I1517" s="9" t="s">
        <v>6975</v>
      </c>
      <c r="J1517" s="7">
        <f>COUNTIF('Purchases info'!$B$2:$B$3679,'Consumers info'!B1517)</f>
        <v>1</v>
      </c>
      <c r="K1517" s="7">
        <f t="shared" si="48"/>
        <v>1</v>
      </c>
      <c r="L1517" s="7">
        <f t="shared" si="47"/>
        <v>0</v>
      </c>
      <c r="M1517" s="7">
        <f>SUMIF('Purchases info'!$B$2:$B$3679,'Consumers info'!B1517,'Purchases info'!$G$2:$G$3679)</f>
        <v>332</v>
      </c>
    </row>
    <row r="1518" spans="2:13" x14ac:dyDescent="0.2">
      <c r="B1518" s="3" t="s">
        <v>1940</v>
      </c>
      <c r="C1518" s="1" t="s">
        <v>3189</v>
      </c>
      <c r="D1518" s="1" t="s">
        <v>3190</v>
      </c>
      <c r="E1518" s="1" t="s">
        <v>6</v>
      </c>
      <c r="F1518" s="6">
        <v>8</v>
      </c>
      <c r="G1518" s="3">
        <v>2020</v>
      </c>
      <c r="H1518" s="3">
        <v>1</v>
      </c>
      <c r="I1518" s="9" t="s">
        <v>6975</v>
      </c>
      <c r="J1518" s="7">
        <f>COUNTIF('Purchases info'!$B$2:$B$3679,'Consumers info'!B1518)</f>
        <v>1</v>
      </c>
      <c r="K1518" s="7">
        <f t="shared" si="48"/>
        <v>1</v>
      </c>
      <c r="L1518" s="7">
        <f t="shared" si="47"/>
        <v>0</v>
      </c>
      <c r="M1518" s="7">
        <f>SUMIF('Purchases info'!$B$2:$B$3679,'Consumers info'!B1518,'Purchases info'!$G$2:$G$3679)</f>
        <v>383</v>
      </c>
    </row>
    <row r="1519" spans="2:13" x14ac:dyDescent="0.2">
      <c r="B1519" s="3" t="s">
        <v>1941</v>
      </c>
      <c r="C1519" s="1" t="s">
        <v>3189</v>
      </c>
      <c r="D1519" s="1" t="s">
        <v>3190</v>
      </c>
      <c r="E1519" s="1" t="s">
        <v>3202</v>
      </c>
      <c r="F1519" s="6">
        <v>8</v>
      </c>
      <c r="G1519" s="3">
        <v>2020</v>
      </c>
      <c r="H1519" s="3">
        <v>0</v>
      </c>
      <c r="I1519" s="9" t="s">
        <v>6975</v>
      </c>
      <c r="J1519" s="7">
        <f>COUNTIF('Purchases info'!$B$2:$B$3679,'Consumers info'!B1519)</f>
        <v>1</v>
      </c>
      <c r="K1519" s="7">
        <f t="shared" si="48"/>
        <v>1</v>
      </c>
      <c r="L1519" s="7">
        <f t="shared" si="47"/>
        <v>0</v>
      </c>
      <c r="M1519" s="7">
        <f>SUMIF('Purchases info'!$B$2:$B$3679,'Consumers info'!B1519,'Purchases info'!$G$2:$G$3679)</f>
        <v>345</v>
      </c>
    </row>
    <row r="1520" spans="2:13" x14ac:dyDescent="0.2">
      <c r="B1520" s="3" t="s">
        <v>1942</v>
      </c>
      <c r="C1520" s="1" t="s">
        <v>3189</v>
      </c>
      <c r="D1520" s="1" t="s">
        <v>3190</v>
      </c>
      <c r="E1520" s="1" t="s">
        <v>3203</v>
      </c>
      <c r="F1520" s="6">
        <v>8</v>
      </c>
      <c r="G1520" s="3">
        <v>2020</v>
      </c>
      <c r="H1520" s="3">
        <v>1</v>
      </c>
      <c r="I1520" s="9" t="s">
        <v>6975</v>
      </c>
      <c r="J1520" s="7">
        <f>COUNTIF('Purchases info'!$B$2:$B$3679,'Consumers info'!B1520)</f>
        <v>1</v>
      </c>
      <c r="K1520" s="7">
        <f t="shared" si="48"/>
        <v>1</v>
      </c>
      <c r="L1520" s="7">
        <f t="shared" si="47"/>
        <v>0</v>
      </c>
      <c r="M1520" s="7">
        <f>SUMIF('Purchases info'!$B$2:$B$3679,'Consumers info'!B1520,'Purchases info'!$G$2:$G$3679)</f>
        <v>447</v>
      </c>
    </row>
    <row r="1521" spans="2:13" x14ac:dyDescent="0.2">
      <c r="B1521" s="3" t="s">
        <v>1943</v>
      </c>
      <c r="C1521" s="1" t="s">
        <v>3189</v>
      </c>
      <c r="D1521" s="1" t="s">
        <v>3190</v>
      </c>
      <c r="E1521" s="1" t="s">
        <v>3201</v>
      </c>
      <c r="F1521" s="6">
        <v>8</v>
      </c>
      <c r="G1521" s="3">
        <v>2020</v>
      </c>
      <c r="H1521" s="3">
        <v>0</v>
      </c>
      <c r="I1521" s="9" t="s">
        <v>6975</v>
      </c>
      <c r="J1521" s="7">
        <f>COUNTIF('Purchases info'!$B$2:$B$3679,'Consumers info'!B1521)</f>
        <v>1</v>
      </c>
      <c r="K1521" s="7">
        <f t="shared" si="48"/>
        <v>1</v>
      </c>
      <c r="L1521" s="7">
        <f t="shared" si="47"/>
        <v>0</v>
      </c>
      <c r="M1521" s="7">
        <f>SUMIF('Purchases info'!$B$2:$B$3679,'Consumers info'!B1521,'Purchases info'!$G$2:$G$3679)</f>
        <v>168</v>
      </c>
    </row>
    <row r="1522" spans="2:13" x14ac:dyDescent="0.2">
      <c r="B1522" s="3" t="s">
        <v>1944</v>
      </c>
      <c r="C1522" s="1" t="s">
        <v>3189</v>
      </c>
      <c r="D1522" s="1" t="s">
        <v>3190</v>
      </c>
      <c r="E1522" s="1" t="s">
        <v>6</v>
      </c>
      <c r="F1522" s="6">
        <v>8</v>
      </c>
      <c r="G1522" s="3">
        <v>2020</v>
      </c>
      <c r="H1522" s="3">
        <v>1</v>
      </c>
      <c r="I1522" s="9" t="s">
        <v>6975</v>
      </c>
      <c r="J1522" s="7">
        <f>COUNTIF('Purchases info'!$B$2:$B$3679,'Consumers info'!B1522)</f>
        <v>1</v>
      </c>
      <c r="K1522" s="7">
        <f t="shared" si="48"/>
        <v>1</v>
      </c>
      <c r="L1522" s="7">
        <f t="shared" si="47"/>
        <v>0</v>
      </c>
      <c r="M1522" s="7">
        <f>SUMIF('Purchases info'!$B$2:$B$3679,'Consumers info'!B1522,'Purchases info'!$G$2:$G$3679)</f>
        <v>168</v>
      </c>
    </row>
    <row r="1523" spans="2:13" x14ac:dyDescent="0.2">
      <c r="B1523" s="3" t="s">
        <v>1945</v>
      </c>
      <c r="C1523" s="1" t="s">
        <v>3189</v>
      </c>
      <c r="D1523" s="1" t="s">
        <v>3190</v>
      </c>
      <c r="E1523" s="1" t="s">
        <v>6</v>
      </c>
      <c r="F1523" s="6">
        <v>8</v>
      </c>
      <c r="G1523" s="3">
        <v>2020</v>
      </c>
      <c r="H1523" s="3">
        <v>0</v>
      </c>
      <c r="I1523" s="9" t="s">
        <v>6975</v>
      </c>
      <c r="J1523" s="7">
        <f>COUNTIF('Purchases info'!$B$2:$B$3679,'Consumers info'!B1523)</f>
        <v>1</v>
      </c>
      <c r="K1523" s="7">
        <f t="shared" si="48"/>
        <v>1</v>
      </c>
      <c r="L1523" s="7">
        <f t="shared" si="47"/>
        <v>0</v>
      </c>
      <c r="M1523" s="7">
        <f>SUMIF('Purchases info'!$B$2:$B$3679,'Consumers info'!B1523,'Purchases info'!$G$2:$G$3679)</f>
        <v>205</v>
      </c>
    </row>
    <row r="1524" spans="2:13" x14ac:dyDescent="0.2">
      <c r="B1524" s="3" t="s">
        <v>1946</v>
      </c>
      <c r="C1524" s="1" t="s">
        <v>3189</v>
      </c>
      <c r="D1524" s="1" t="s">
        <v>3190</v>
      </c>
      <c r="E1524" s="1" t="s">
        <v>6</v>
      </c>
      <c r="F1524" s="6">
        <v>8</v>
      </c>
      <c r="G1524" s="3">
        <v>2020</v>
      </c>
      <c r="H1524" s="3">
        <v>1</v>
      </c>
      <c r="I1524" s="9" t="s">
        <v>6975</v>
      </c>
      <c r="J1524" s="7">
        <f>COUNTIF('Purchases info'!$B$2:$B$3679,'Consumers info'!B1524)</f>
        <v>1</v>
      </c>
      <c r="K1524" s="7">
        <f t="shared" si="48"/>
        <v>1</v>
      </c>
      <c r="L1524" s="7">
        <f t="shared" si="47"/>
        <v>0</v>
      </c>
      <c r="M1524" s="7">
        <f>SUMIF('Purchases info'!$B$2:$B$3679,'Consumers info'!B1524,'Purchases info'!$G$2:$G$3679)</f>
        <v>210</v>
      </c>
    </row>
    <row r="1525" spans="2:13" x14ac:dyDescent="0.2">
      <c r="B1525" s="3" t="s">
        <v>1947</v>
      </c>
      <c r="C1525" s="1" t="s">
        <v>3189</v>
      </c>
      <c r="D1525" s="1" t="s">
        <v>3190</v>
      </c>
      <c r="E1525" s="1" t="s">
        <v>3201</v>
      </c>
      <c r="F1525" s="6">
        <v>8</v>
      </c>
      <c r="G1525" s="3">
        <v>2020</v>
      </c>
      <c r="H1525" s="3">
        <v>1</v>
      </c>
      <c r="I1525" s="9" t="s">
        <v>6975</v>
      </c>
      <c r="J1525" s="7">
        <f>COUNTIF('Purchases info'!$B$2:$B$3679,'Consumers info'!B1525)</f>
        <v>1</v>
      </c>
      <c r="K1525" s="7">
        <f t="shared" si="48"/>
        <v>1</v>
      </c>
      <c r="L1525" s="7">
        <f t="shared" si="47"/>
        <v>0</v>
      </c>
      <c r="M1525" s="7">
        <f>SUMIF('Purchases info'!$B$2:$B$3679,'Consumers info'!B1525,'Purchases info'!$G$2:$G$3679)</f>
        <v>205</v>
      </c>
    </row>
    <row r="1526" spans="2:13" x14ac:dyDescent="0.2">
      <c r="B1526" s="3" t="s">
        <v>1948</v>
      </c>
      <c r="C1526" s="1" t="s">
        <v>3189</v>
      </c>
      <c r="D1526" s="1" t="s">
        <v>3190</v>
      </c>
      <c r="E1526" s="1" t="s">
        <v>3203</v>
      </c>
      <c r="F1526" s="6">
        <v>8</v>
      </c>
      <c r="G1526" s="3">
        <v>2020</v>
      </c>
      <c r="H1526" s="3">
        <v>0</v>
      </c>
      <c r="I1526" s="9" t="s">
        <v>6975</v>
      </c>
      <c r="J1526" s="7">
        <f>COUNTIF('Purchases info'!$B$2:$B$3679,'Consumers info'!B1526)</f>
        <v>1</v>
      </c>
      <c r="K1526" s="7">
        <f t="shared" si="48"/>
        <v>1</v>
      </c>
      <c r="L1526" s="7">
        <f t="shared" si="47"/>
        <v>0</v>
      </c>
      <c r="M1526" s="7">
        <f>SUMIF('Purchases info'!$B$2:$B$3679,'Consumers info'!B1526,'Purchases info'!$G$2:$G$3679)</f>
        <v>592</v>
      </c>
    </row>
    <row r="1527" spans="2:13" x14ac:dyDescent="0.2">
      <c r="B1527" s="3" t="s">
        <v>1949</v>
      </c>
      <c r="C1527" s="1" t="s">
        <v>3189</v>
      </c>
      <c r="D1527" s="1" t="s">
        <v>3190</v>
      </c>
      <c r="E1527" s="1" t="s">
        <v>6</v>
      </c>
      <c r="F1527" s="6">
        <v>8</v>
      </c>
      <c r="G1527" s="3">
        <v>2020</v>
      </c>
      <c r="H1527" s="3">
        <v>0</v>
      </c>
      <c r="I1527" s="9" t="s">
        <v>6975</v>
      </c>
      <c r="J1527" s="7">
        <f>COUNTIF('Purchases info'!$B$2:$B$3679,'Consumers info'!B1527)</f>
        <v>1</v>
      </c>
      <c r="K1527" s="7">
        <f t="shared" si="48"/>
        <v>1</v>
      </c>
      <c r="L1527" s="7">
        <f t="shared" si="47"/>
        <v>0</v>
      </c>
      <c r="M1527" s="7">
        <f>SUMIF('Purchases info'!$B$2:$B$3679,'Consumers info'!B1527,'Purchases info'!$G$2:$G$3679)</f>
        <v>336</v>
      </c>
    </row>
    <row r="1528" spans="2:13" x14ac:dyDescent="0.2">
      <c r="B1528" s="3" t="s">
        <v>1950</v>
      </c>
      <c r="C1528" s="1" t="s">
        <v>3189</v>
      </c>
      <c r="D1528" s="1" t="s">
        <v>3190</v>
      </c>
      <c r="E1528" s="1" t="s">
        <v>6</v>
      </c>
      <c r="F1528" s="6">
        <v>8</v>
      </c>
      <c r="G1528" s="3">
        <v>2020</v>
      </c>
      <c r="H1528" s="3">
        <v>0</v>
      </c>
      <c r="I1528" s="9" t="s">
        <v>6975</v>
      </c>
      <c r="J1528" s="7">
        <f>COUNTIF('Purchases info'!$B$2:$B$3679,'Consumers info'!B1528)</f>
        <v>1</v>
      </c>
      <c r="K1528" s="7">
        <f t="shared" si="48"/>
        <v>1</v>
      </c>
      <c r="L1528" s="7">
        <f t="shared" si="47"/>
        <v>0</v>
      </c>
      <c r="M1528" s="7">
        <f>SUMIF('Purchases info'!$B$2:$B$3679,'Consumers info'!B1528,'Purchases info'!$G$2:$G$3679)</f>
        <v>383</v>
      </c>
    </row>
    <row r="1529" spans="2:13" x14ac:dyDescent="0.2">
      <c r="B1529" s="3" t="s">
        <v>1951</v>
      </c>
      <c r="C1529" s="1" t="s">
        <v>3189</v>
      </c>
      <c r="D1529" s="1" t="s">
        <v>3190</v>
      </c>
      <c r="E1529" s="1" t="s">
        <v>3201</v>
      </c>
      <c r="F1529" s="6">
        <v>8</v>
      </c>
      <c r="G1529" s="3">
        <v>2020</v>
      </c>
      <c r="H1529" s="3">
        <v>0</v>
      </c>
      <c r="I1529" s="9" t="s">
        <v>6975</v>
      </c>
      <c r="J1529" s="7">
        <f>COUNTIF('Purchases info'!$B$2:$B$3679,'Consumers info'!B1529)</f>
        <v>1</v>
      </c>
      <c r="K1529" s="7">
        <f t="shared" si="48"/>
        <v>1</v>
      </c>
      <c r="L1529" s="7">
        <f t="shared" si="47"/>
        <v>0</v>
      </c>
      <c r="M1529" s="7">
        <f>SUMIF('Purchases info'!$B$2:$B$3679,'Consumers info'!B1529,'Purchases info'!$G$2:$G$3679)</f>
        <v>383</v>
      </c>
    </row>
    <row r="1530" spans="2:13" x14ac:dyDescent="0.2">
      <c r="B1530" s="3" t="s">
        <v>1952</v>
      </c>
      <c r="C1530" s="1" t="s">
        <v>3189</v>
      </c>
      <c r="D1530" s="1" t="s">
        <v>3190</v>
      </c>
      <c r="E1530" s="1" t="s">
        <v>3200</v>
      </c>
      <c r="F1530" s="6">
        <v>8</v>
      </c>
      <c r="G1530" s="3">
        <v>2020</v>
      </c>
      <c r="H1530" s="3">
        <v>0</v>
      </c>
      <c r="I1530" s="9" t="s">
        <v>6975</v>
      </c>
      <c r="J1530" s="7">
        <f>COUNTIF('Purchases info'!$B$2:$B$3679,'Consumers info'!B1530)</f>
        <v>1</v>
      </c>
      <c r="K1530" s="7">
        <f t="shared" si="48"/>
        <v>1</v>
      </c>
      <c r="L1530" s="7">
        <f t="shared" si="47"/>
        <v>0</v>
      </c>
      <c r="M1530" s="7">
        <f>SUMIF('Purchases info'!$B$2:$B$3679,'Consumers info'!B1530,'Purchases info'!$G$2:$G$3679)</f>
        <v>172</v>
      </c>
    </row>
    <row r="1531" spans="2:13" x14ac:dyDescent="0.2">
      <c r="B1531" s="3" t="s">
        <v>1953</v>
      </c>
      <c r="C1531" s="1" t="s">
        <v>3189</v>
      </c>
      <c r="D1531" s="1" t="s">
        <v>3190</v>
      </c>
      <c r="E1531" s="1" t="s">
        <v>3202</v>
      </c>
      <c r="F1531" s="6">
        <v>8</v>
      </c>
      <c r="G1531" s="3">
        <v>2020</v>
      </c>
      <c r="H1531" s="3">
        <v>0</v>
      </c>
      <c r="I1531" s="9" t="s">
        <v>6975</v>
      </c>
      <c r="J1531" s="7">
        <f>COUNTIF('Purchases info'!$B$2:$B$3679,'Consumers info'!B1531)</f>
        <v>1</v>
      </c>
      <c r="K1531" s="7">
        <f t="shared" si="48"/>
        <v>1</v>
      </c>
      <c r="L1531" s="7">
        <f t="shared" si="47"/>
        <v>0</v>
      </c>
      <c r="M1531" s="7">
        <f>SUMIF('Purchases info'!$B$2:$B$3679,'Consumers info'!B1531,'Purchases info'!$G$2:$G$3679)</f>
        <v>168</v>
      </c>
    </row>
    <row r="1532" spans="2:13" x14ac:dyDescent="0.2">
      <c r="B1532" s="3" t="s">
        <v>1954</v>
      </c>
      <c r="C1532" s="1" t="s">
        <v>3189</v>
      </c>
      <c r="D1532" s="1" t="s">
        <v>3190</v>
      </c>
      <c r="E1532" s="1" t="s">
        <v>3202</v>
      </c>
      <c r="F1532" s="6">
        <v>8</v>
      </c>
      <c r="G1532" s="3">
        <v>2020</v>
      </c>
      <c r="H1532" s="3">
        <v>0</v>
      </c>
      <c r="I1532" s="9" t="s">
        <v>6975</v>
      </c>
      <c r="J1532" s="7">
        <f>COUNTIF('Purchases info'!$B$2:$B$3679,'Consumers info'!B1532)</f>
        <v>1</v>
      </c>
      <c r="K1532" s="7">
        <f t="shared" si="48"/>
        <v>1</v>
      </c>
      <c r="L1532" s="7">
        <f t="shared" si="47"/>
        <v>0</v>
      </c>
      <c r="M1532" s="7">
        <f>SUMIF('Purchases info'!$B$2:$B$3679,'Consumers info'!B1532,'Purchases info'!$G$2:$G$3679)</f>
        <v>210</v>
      </c>
    </row>
    <row r="1533" spans="2:13" x14ac:dyDescent="0.2">
      <c r="B1533" s="3" t="s">
        <v>1955</v>
      </c>
      <c r="C1533" s="1" t="s">
        <v>3189</v>
      </c>
      <c r="D1533" s="1" t="s">
        <v>3190</v>
      </c>
      <c r="E1533" s="1" t="s">
        <v>6</v>
      </c>
      <c r="F1533" s="6">
        <v>8</v>
      </c>
      <c r="G1533" s="3">
        <v>2020</v>
      </c>
      <c r="H1533" s="3">
        <v>0</v>
      </c>
      <c r="I1533" s="9" t="s">
        <v>6975</v>
      </c>
      <c r="J1533" s="7">
        <f>COUNTIF('Purchases info'!$B$2:$B$3679,'Consumers info'!B1533)</f>
        <v>1</v>
      </c>
      <c r="K1533" s="7">
        <f t="shared" si="48"/>
        <v>1</v>
      </c>
      <c r="L1533" s="7">
        <f t="shared" si="47"/>
        <v>0</v>
      </c>
      <c r="M1533" s="7">
        <f>SUMIF('Purchases info'!$B$2:$B$3679,'Consumers info'!B1533,'Purchases info'!$G$2:$G$3679)</f>
        <v>220</v>
      </c>
    </row>
    <row r="1534" spans="2:13" x14ac:dyDescent="0.2">
      <c r="B1534" s="3" t="s">
        <v>1956</v>
      </c>
      <c r="C1534" s="1" t="s">
        <v>3189</v>
      </c>
      <c r="D1534" s="1" t="s">
        <v>3190</v>
      </c>
      <c r="E1534" s="1" t="s">
        <v>3201</v>
      </c>
      <c r="F1534" s="6">
        <v>8</v>
      </c>
      <c r="G1534" s="3">
        <v>2020</v>
      </c>
      <c r="H1534" s="3">
        <v>0</v>
      </c>
      <c r="I1534" s="9" t="s">
        <v>6975</v>
      </c>
      <c r="J1534" s="7">
        <f>COUNTIF('Purchases info'!$B$2:$B$3679,'Consumers info'!B1534)</f>
        <v>1</v>
      </c>
      <c r="K1534" s="7">
        <f t="shared" si="48"/>
        <v>1</v>
      </c>
      <c r="L1534" s="7">
        <f t="shared" si="47"/>
        <v>0</v>
      </c>
      <c r="M1534" s="7">
        <f>SUMIF('Purchases info'!$B$2:$B$3679,'Consumers info'!B1534,'Purchases info'!$G$2:$G$3679)</f>
        <v>192</v>
      </c>
    </row>
    <row r="1535" spans="2:13" x14ac:dyDescent="0.2">
      <c r="B1535" s="3" t="s">
        <v>1957</v>
      </c>
      <c r="C1535" s="1" t="s">
        <v>3189</v>
      </c>
      <c r="D1535" s="1" t="s">
        <v>3190</v>
      </c>
      <c r="E1535" s="1" t="s">
        <v>3201</v>
      </c>
      <c r="F1535" s="6">
        <v>8</v>
      </c>
      <c r="G1535" s="3">
        <v>2020</v>
      </c>
      <c r="H1535" s="3">
        <v>1</v>
      </c>
      <c r="I1535" s="9" t="s">
        <v>6975</v>
      </c>
      <c r="J1535" s="7">
        <f>COUNTIF('Purchases info'!$B$2:$B$3679,'Consumers info'!B1535)</f>
        <v>1</v>
      </c>
      <c r="K1535" s="7">
        <f t="shared" si="48"/>
        <v>1</v>
      </c>
      <c r="L1535" s="7">
        <f t="shared" si="47"/>
        <v>0</v>
      </c>
      <c r="M1535" s="7">
        <f>SUMIF('Purchases info'!$B$2:$B$3679,'Consumers info'!B1535,'Purchases info'!$G$2:$G$3679)</f>
        <v>506</v>
      </c>
    </row>
    <row r="1536" spans="2:13" x14ac:dyDescent="0.2">
      <c r="B1536" s="3" t="s">
        <v>1958</v>
      </c>
      <c r="C1536" s="1" t="s">
        <v>3189</v>
      </c>
      <c r="D1536" s="1" t="s">
        <v>3190</v>
      </c>
      <c r="E1536" s="1" t="s">
        <v>6</v>
      </c>
      <c r="F1536" s="6">
        <v>8</v>
      </c>
      <c r="G1536" s="3">
        <v>2020</v>
      </c>
      <c r="H1536" s="3">
        <v>0</v>
      </c>
      <c r="I1536" s="9" t="s">
        <v>6975</v>
      </c>
      <c r="J1536" s="7">
        <f>COUNTIF('Purchases info'!$B$2:$B$3679,'Consumers info'!B1536)</f>
        <v>1</v>
      </c>
      <c r="K1536" s="7">
        <f t="shared" si="48"/>
        <v>1</v>
      </c>
      <c r="L1536" s="7">
        <f t="shared" si="47"/>
        <v>0</v>
      </c>
      <c r="M1536" s="7">
        <f>SUMIF('Purchases info'!$B$2:$B$3679,'Consumers info'!B1536,'Purchases info'!$G$2:$G$3679)</f>
        <v>180</v>
      </c>
    </row>
    <row r="1537" spans="2:13" x14ac:dyDescent="0.2">
      <c r="B1537" s="3" t="s">
        <v>1959</v>
      </c>
      <c r="C1537" s="1" t="s">
        <v>3189</v>
      </c>
      <c r="D1537" s="1" t="s">
        <v>3190</v>
      </c>
      <c r="E1537" s="1" t="s">
        <v>6</v>
      </c>
      <c r="F1537" s="6">
        <v>8</v>
      </c>
      <c r="G1537" s="3">
        <v>2020</v>
      </c>
      <c r="H1537" s="3">
        <v>1</v>
      </c>
      <c r="I1537" s="9" t="s">
        <v>6975</v>
      </c>
      <c r="J1537" s="7">
        <f>COUNTIF('Purchases info'!$B$2:$B$3679,'Consumers info'!B1537)</f>
        <v>1</v>
      </c>
      <c r="K1537" s="7">
        <f t="shared" si="48"/>
        <v>1</v>
      </c>
      <c r="L1537" s="7">
        <f t="shared" si="47"/>
        <v>0</v>
      </c>
      <c r="M1537" s="7">
        <f>SUMIF('Purchases info'!$B$2:$B$3679,'Consumers info'!B1537,'Purchases info'!$G$2:$G$3679)</f>
        <v>345</v>
      </c>
    </row>
    <row r="1538" spans="2:13" x14ac:dyDescent="0.2">
      <c r="B1538" s="3" t="s">
        <v>1960</v>
      </c>
      <c r="C1538" s="1" t="s">
        <v>3189</v>
      </c>
      <c r="D1538" s="1" t="s">
        <v>3190</v>
      </c>
      <c r="E1538" s="1" t="s">
        <v>3202</v>
      </c>
      <c r="F1538" s="6">
        <v>8</v>
      </c>
      <c r="G1538" s="3">
        <v>2020</v>
      </c>
      <c r="H1538" s="3">
        <v>0</v>
      </c>
      <c r="I1538" s="9" t="s">
        <v>6975</v>
      </c>
      <c r="J1538" s="7">
        <f>COUNTIF('Purchases info'!$B$2:$B$3679,'Consumers info'!B1538)</f>
        <v>1</v>
      </c>
      <c r="K1538" s="7">
        <f t="shared" si="48"/>
        <v>1</v>
      </c>
      <c r="L1538" s="7">
        <f t="shared" si="47"/>
        <v>0</v>
      </c>
      <c r="M1538" s="7">
        <f>SUMIF('Purchases info'!$B$2:$B$3679,'Consumers info'!B1538,'Purchases info'!$G$2:$G$3679)</f>
        <v>447</v>
      </c>
    </row>
    <row r="1539" spans="2:13" x14ac:dyDescent="0.2">
      <c r="B1539" s="3" t="s">
        <v>1961</v>
      </c>
      <c r="C1539" s="1" t="s">
        <v>3189</v>
      </c>
      <c r="D1539" s="1" t="s">
        <v>3190</v>
      </c>
      <c r="E1539" s="1" t="s">
        <v>6</v>
      </c>
      <c r="F1539" s="6">
        <v>8</v>
      </c>
      <c r="G1539" s="3">
        <v>2020</v>
      </c>
      <c r="H1539" s="3">
        <v>0</v>
      </c>
      <c r="I1539" s="9" t="s">
        <v>6975</v>
      </c>
      <c r="J1539" s="7">
        <f>COUNTIF('Purchases info'!$B$2:$B$3679,'Consumers info'!B1539)</f>
        <v>1</v>
      </c>
      <c r="K1539" s="7">
        <f t="shared" si="48"/>
        <v>1</v>
      </c>
      <c r="L1539" s="7">
        <f t="shared" ref="L1539:L1602" si="49">IF(J1539&gt;1,IF(I1539="Active",1,0),0)</f>
        <v>0</v>
      </c>
      <c r="M1539" s="7">
        <f>SUMIF('Purchases info'!$B$2:$B$3679,'Consumers info'!B1539,'Purchases info'!$G$2:$G$3679)</f>
        <v>345</v>
      </c>
    </row>
    <row r="1540" spans="2:13" x14ac:dyDescent="0.2">
      <c r="B1540" s="3" t="s">
        <v>1962</v>
      </c>
      <c r="C1540" s="1" t="s">
        <v>3189</v>
      </c>
      <c r="D1540" s="1" t="s">
        <v>3190</v>
      </c>
      <c r="E1540" s="1" t="s">
        <v>6</v>
      </c>
      <c r="F1540" s="6">
        <v>8</v>
      </c>
      <c r="G1540" s="3">
        <v>2020</v>
      </c>
      <c r="H1540" s="3">
        <v>1</v>
      </c>
      <c r="I1540" s="9" t="s">
        <v>6975</v>
      </c>
      <c r="J1540" s="7">
        <f>COUNTIF('Purchases info'!$B$2:$B$3679,'Consumers info'!B1540)</f>
        <v>1</v>
      </c>
      <c r="K1540" s="7">
        <f t="shared" si="48"/>
        <v>1</v>
      </c>
      <c r="L1540" s="7">
        <f t="shared" si="49"/>
        <v>0</v>
      </c>
      <c r="M1540" s="7">
        <f>SUMIF('Purchases info'!$B$2:$B$3679,'Consumers info'!B1540,'Purchases info'!$G$2:$G$3679)</f>
        <v>172</v>
      </c>
    </row>
    <row r="1541" spans="2:13" x14ac:dyDescent="0.2">
      <c r="B1541" s="3" t="s">
        <v>1963</v>
      </c>
      <c r="C1541" s="1" t="s">
        <v>3189</v>
      </c>
      <c r="D1541" s="1" t="s">
        <v>3190</v>
      </c>
      <c r="E1541" s="1" t="s">
        <v>6</v>
      </c>
      <c r="F1541" s="6">
        <v>8</v>
      </c>
      <c r="G1541" s="3">
        <v>2020</v>
      </c>
      <c r="H1541" s="3">
        <v>1</v>
      </c>
      <c r="I1541" s="9" t="s">
        <v>6975</v>
      </c>
      <c r="J1541" s="7">
        <f>COUNTIF('Purchases info'!$B$2:$B$3679,'Consumers info'!B1541)</f>
        <v>1</v>
      </c>
      <c r="K1541" s="7">
        <f t="shared" si="48"/>
        <v>1</v>
      </c>
      <c r="L1541" s="7">
        <f t="shared" si="49"/>
        <v>0</v>
      </c>
      <c r="M1541" s="7">
        <f>SUMIF('Purchases info'!$B$2:$B$3679,'Consumers info'!B1541,'Purchases info'!$G$2:$G$3679)</f>
        <v>172</v>
      </c>
    </row>
    <row r="1542" spans="2:13" x14ac:dyDescent="0.2">
      <c r="B1542" s="3" t="s">
        <v>1964</v>
      </c>
      <c r="C1542" s="1" t="s">
        <v>3189</v>
      </c>
      <c r="D1542" s="1" t="s">
        <v>3190</v>
      </c>
      <c r="E1542" s="1" t="s">
        <v>3201</v>
      </c>
      <c r="F1542" s="6">
        <v>8</v>
      </c>
      <c r="G1542" s="3">
        <v>2020</v>
      </c>
      <c r="H1542" s="3">
        <v>1</v>
      </c>
      <c r="I1542" s="9" t="s">
        <v>6975</v>
      </c>
      <c r="J1542" s="7">
        <f>COUNTIF('Purchases info'!$B$2:$B$3679,'Consumers info'!B1542)</f>
        <v>1</v>
      </c>
      <c r="K1542" s="7">
        <f t="shared" si="48"/>
        <v>1</v>
      </c>
      <c r="L1542" s="7">
        <f t="shared" si="49"/>
        <v>0</v>
      </c>
      <c r="M1542" s="7">
        <f>SUMIF('Purchases info'!$B$2:$B$3679,'Consumers info'!B1542,'Purchases info'!$G$2:$G$3679)</f>
        <v>210</v>
      </c>
    </row>
    <row r="1543" spans="2:13" x14ac:dyDescent="0.2">
      <c r="B1543" s="3" t="s">
        <v>1965</v>
      </c>
      <c r="C1543" s="1" t="s">
        <v>3189</v>
      </c>
      <c r="D1543" s="1" t="s">
        <v>3190</v>
      </c>
      <c r="E1543" s="1" t="s">
        <v>6</v>
      </c>
      <c r="F1543" s="6">
        <v>8</v>
      </c>
      <c r="G1543" s="3">
        <v>2020</v>
      </c>
      <c r="H1543" s="3">
        <v>1</v>
      </c>
      <c r="I1543" s="9" t="s">
        <v>6975</v>
      </c>
      <c r="J1543" s="7">
        <f>COUNTIF('Purchases info'!$B$2:$B$3679,'Consumers info'!B1543)</f>
        <v>1</v>
      </c>
      <c r="K1543" s="7">
        <f t="shared" si="48"/>
        <v>1</v>
      </c>
      <c r="L1543" s="7">
        <f t="shared" si="49"/>
        <v>0</v>
      </c>
      <c r="M1543" s="7">
        <f>SUMIF('Purchases info'!$B$2:$B$3679,'Consumers info'!B1543,'Purchases info'!$G$2:$G$3679)</f>
        <v>205</v>
      </c>
    </row>
    <row r="1544" spans="2:13" x14ac:dyDescent="0.2">
      <c r="B1544" s="3" t="s">
        <v>1966</v>
      </c>
      <c r="C1544" s="1" t="s">
        <v>3189</v>
      </c>
      <c r="D1544" s="1" t="s">
        <v>3190</v>
      </c>
      <c r="E1544" s="1" t="s">
        <v>3202</v>
      </c>
      <c r="F1544" s="6">
        <v>8</v>
      </c>
      <c r="G1544" s="3">
        <v>2020</v>
      </c>
      <c r="H1544" s="3">
        <v>1</v>
      </c>
      <c r="I1544" s="9" t="s">
        <v>6975</v>
      </c>
      <c r="J1544" s="7">
        <f>COUNTIF('Purchases info'!$B$2:$B$3679,'Consumers info'!B1544)</f>
        <v>1</v>
      </c>
      <c r="K1544" s="7">
        <f t="shared" si="48"/>
        <v>1</v>
      </c>
      <c r="L1544" s="7">
        <f t="shared" si="49"/>
        <v>0</v>
      </c>
      <c r="M1544" s="7">
        <f>SUMIF('Purchases info'!$B$2:$B$3679,'Consumers info'!B1544,'Purchases info'!$G$2:$G$3679)</f>
        <v>506</v>
      </c>
    </row>
    <row r="1545" spans="2:13" x14ac:dyDescent="0.2">
      <c r="B1545" s="3" t="s">
        <v>1967</v>
      </c>
      <c r="C1545" s="1" t="s">
        <v>3189</v>
      </c>
      <c r="D1545" s="1" t="s">
        <v>3190</v>
      </c>
      <c r="E1545" s="1" t="s">
        <v>3203</v>
      </c>
      <c r="F1545" s="6">
        <v>8</v>
      </c>
      <c r="G1545" s="3">
        <v>2020</v>
      </c>
      <c r="H1545" s="3">
        <v>0</v>
      </c>
      <c r="I1545" s="9" t="s">
        <v>6975</v>
      </c>
      <c r="J1545" s="7">
        <f>COUNTIF('Purchases info'!$B$2:$B$3679,'Consumers info'!B1545)</f>
        <v>1</v>
      </c>
      <c r="K1545" s="7">
        <f t="shared" si="48"/>
        <v>1</v>
      </c>
      <c r="L1545" s="7">
        <f t="shared" si="49"/>
        <v>0</v>
      </c>
      <c r="M1545" s="7">
        <f>SUMIF('Purchases info'!$B$2:$B$3679,'Consumers info'!B1545,'Purchases info'!$G$2:$G$3679)</f>
        <v>367</v>
      </c>
    </row>
    <row r="1546" spans="2:13" x14ac:dyDescent="0.2">
      <c r="B1546" s="3" t="s">
        <v>1968</v>
      </c>
      <c r="C1546" s="1" t="s">
        <v>3189</v>
      </c>
      <c r="D1546" s="1" t="s">
        <v>3190</v>
      </c>
      <c r="E1546" s="1" t="s">
        <v>6</v>
      </c>
      <c r="F1546" s="6">
        <v>8</v>
      </c>
      <c r="G1546" s="3">
        <v>2020</v>
      </c>
      <c r="H1546" s="3">
        <v>0</v>
      </c>
      <c r="I1546" s="9" t="s">
        <v>6975</v>
      </c>
      <c r="J1546" s="7">
        <f>COUNTIF('Purchases info'!$B$2:$B$3679,'Consumers info'!B1546)</f>
        <v>1</v>
      </c>
      <c r="K1546" s="7">
        <f t="shared" si="48"/>
        <v>1</v>
      </c>
      <c r="L1546" s="7">
        <f t="shared" si="49"/>
        <v>0</v>
      </c>
      <c r="M1546" s="7">
        <f>SUMIF('Purchases info'!$B$2:$B$3679,'Consumers info'!B1546,'Purchases info'!$G$2:$G$3679)</f>
        <v>345</v>
      </c>
    </row>
    <row r="1547" spans="2:13" x14ac:dyDescent="0.2">
      <c r="B1547" s="3" t="s">
        <v>1969</v>
      </c>
      <c r="C1547" s="1" t="s">
        <v>3189</v>
      </c>
      <c r="D1547" s="1" t="s">
        <v>3190</v>
      </c>
      <c r="E1547" s="1" t="s">
        <v>6</v>
      </c>
      <c r="F1547" s="6">
        <v>8</v>
      </c>
      <c r="G1547" s="3">
        <v>2020</v>
      </c>
      <c r="H1547" s="3">
        <v>0</v>
      </c>
      <c r="I1547" s="9" t="s">
        <v>6975</v>
      </c>
      <c r="J1547" s="7">
        <f>COUNTIF('Purchases info'!$B$2:$B$3679,'Consumers info'!B1547)</f>
        <v>1</v>
      </c>
      <c r="K1547" s="7">
        <f t="shared" si="48"/>
        <v>1</v>
      </c>
      <c r="L1547" s="7">
        <f t="shared" si="49"/>
        <v>0</v>
      </c>
      <c r="M1547" s="7">
        <f>SUMIF('Purchases info'!$B$2:$B$3679,'Consumers info'!B1547,'Purchases info'!$G$2:$G$3679)</f>
        <v>383</v>
      </c>
    </row>
    <row r="1548" spans="2:13" x14ac:dyDescent="0.2">
      <c r="B1548" s="3" t="s">
        <v>1970</v>
      </c>
      <c r="C1548" s="1" t="s">
        <v>3189</v>
      </c>
      <c r="D1548" s="1" t="s">
        <v>3190</v>
      </c>
      <c r="E1548" s="1" t="s">
        <v>3201</v>
      </c>
      <c r="F1548" s="6">
        <v>8</v>
      </c>
      <c r="G1548" s="3">
        <v>2020</v>
      </c>
      <c r="H1548" s="3">
        <v>0</v>
      </c>
      <c r="I1548" s="9" t="s">
        <v>6975</v>
      </c>
      <c r="J1548" s="7">
        <f>COUNTIF('Purchases info'!$B$2:$B$3679,'Consumers info'!B1548)</f>
        <v>1</v>
      </c>
      <c r="K1548" s="7">
        <f t="shared" si="48"/>
        <v>1</v>
      </c>
      <c r="L1548" s="7">
        <f t="shared" si="49"/>
        <v>0</v>
      </c>
      <c r="M1548" s="7">
        <f>SUMIF('Purchases info'!$B$2:$B$3679,'Consumers info'!B1548,'Purchases info'!$G$2:$G$3679)</f>
        <v>383</v>
      </c>
    </row>
    <row r="1549" spans="2:13" x14ac:dyDescent="0.2">
      <c r="B1549" s="3" t="s">
        <v>1971</v>
      </c>
      <c r="C1549" s="1" t="s">
        <v>3189</v>
      </c>
      <c r="D1549" s="1" t="s">
        <v>3190</v>
      </c>
      <c r="E1549" s="1" t="s">
        <v>6</v>
      </c>
      <c r="F1549" s="6">
        <v>8</v>
      </c>
      <c r="G1549" s="3">
        <v>2020</v>
      </c>
      <c r="H1549" s="3">
        <v>0</v>
      </c>
      <c r="I1549" s="9" t="s">
        <v>6975</v>
      </c>
      <c r="J1549" s="7">
        <f>COUNTIF('Purchases info'!$B$2:$B$3679,'Consumers info'!B1549)</f>
        <v>1</v>
      </c>
      <c r="K1549" s="7">
        <f t="shared" si="48"/>
        <v>1</v>
      </c>
      <c r="L1549" s="7">
        <f t="shared" si="49"/>
        <v>0</v>
      </c>
      <c r="M1549" s="7">
        <f>SUMIF('Purchases info'!$B$2:$B$3679,'Consumers info'!B1549,'Purchases info'!$G$2:$G$3679)</f>
        <v>144</v>
      </c>
    </row>
    <row r="1550" spans="2:13" x14ac:dyDescent="0.2">
      <c r="B1550" s="3" t="s">
        <v>1972</v>
      </c>
      <c r="C1550" s="1" t="s">
        <v>3189</v>
      </c>
      <c r="D1550" s="1" t="s">
        <v>3190</v>
      </c>
      <c r="E1550" s="1" t="s">
        <v>3203</v>
      </c>
      <c r="F1550" s="6">
        <v>8</v>
      </c>
      <c r="G1550" s="3">
        <v>2020</v>
      </c>
      <c r="H1550" s="3">
        <v>0</v>
      </c>
      <c r="I1550" s="9" t="s">
        <v>6975</v>
      </c>
      <c r="J1550" s="7">
        <f>COUNTIF('Purchases info'!$B$2:$B$3679,'Consumers info'!B1550)</f>
        <v>1</v>
      </c>
      <c r="K1550" s="7">
        <f t="shared" si="48"/>
        <v>1</v>
      </c>
      <c r="L1550" s="7">
        <f t="shared" si="49"/>
        <v>0</v>
      </c>
      <c r="M1550" s="7">
        <f>SUMIF('Purchases info'!$B$2:$B$3679,'Consumers info'!B1550,'Purchases info'!$G$2:$G$3679)</f>
        <v>144</v>
      </c>
    </row>
    <row r="1551" spans="2:13" x14ac:dyDescent="0.2">
      <c r="B1551" s="3" t="s">
        <v>1973</v>
      </c>
      <c r="C1551" s="1" t="s">
        <v>3189</v>
      </c>
      <c r="D1551" s="1" t="s">
        <v>3190</v>
      </c>
      <c r="E1551" s="1" t="s">
        <v>3203</v>
      </c>
      <c r="F1551" s="6">
        <v>8</v>
      </c>
      <c r="G1551" s="3">
        <v>2020</v>
      </c>
      <c r="H1551" s="3">
        <v>0</v>
      </c>
      <c r="I1551" s="9" t="s">
        <v>6975</v>
      </c>
      <c r="J1551" s="7">
        <f>COUNTIF('Purchases info'!$B$2:$B$3679,'Consumers info'!B1551)</f>
        <v>1</v>
      </c>
      <c r="K1551" s="7">
        <f t="shared" si="48"/>
        <v>1</v>
      </c>
      <c r="L1551" s="7">
        <f t="shared" si="49"/>
        <v>0</v>
      </c>
      <c r="M1551" s="7">
        <f>SUMIF('Purchases info'!$B$2:$B$3679,'Consumers info'!B1551,'Purchases info'!$G$2:$G$3679)</f>
        <v>240</v>
      </c>
    </row>
    <row r="1552" spans="2:13" x14ac:dyDescent="0.2">
      <c r="B1552" s="3" t="s">
        <v>1974</v>
      </c>
      <c r="C1552" s="1" t="s">
        <v>3189</v>
      </c>
      <c r="D1552" s="1" t="s">
        <v>3190</v>
      </c>
      <c r="E1552" s="1" t="s">
        <v>6</v>
      </c>
      <c r="F1552" s="6">
        <v>8</v>
      </c>
      <c r="G1552" s="3">
        <v>2020</v>
      </c>
      <c r="H1552" s="3">
        <v>1</v>
      </c>
      <c r="I1552" s="9" t="s">
        <v>6975</v>
      </c>
      <c r="J1552" s="7">
        <f>COUNTIF('Purchases info'!$B$2:$B$3679,'Consumers info'!B1552)</f>
        <v>1</v>
      </c>
      <c r="K1552" s="7">
        <f t="shared" si="48"/>
        <v>1</v>
      </c>
      <c r="L1552" s="7">
        <f t="shared" si="49"/>
        <v>0</v>
      </c>
      <c r="M1552" s="7">
        <f>SUMIF('Purchases info'!$B$2:$B$3679,'Consumers info'!B1552,'Purchases info'!$G$2:$G$3679)</f>
        <v>240</v>
      </c>
    </row>
    <row r="1553" spans="2:13" x14ac:dyDescent="0.2">
      <c r="B1553" s="3" t="s">
        <v>1975</v>
      </c>
      <c r="C1553" s="1" t="s">
        <v>3189</v>
      </c>
      <c r="D1553" s="1" t="s">
        <v>3190</v>
      </c>
      <c r="E1553" s="1" t="s">
        <v>3200</v>
      </c>
      <c r="F1553" s="6">
        <v>8</v>
      </c>
      <c r="G1553" s="3">
        <v>2020</v>
      </c>
      <c r="H1553" s="3">
        <v>1</v>
      </c>
      <c r="I1553" s="9" t="s">
        <v>6975</v>
      </c>
      <c r="J1553" s="7">
        <f>COUNTIF('Purchases info'!$B$2:$B$3679,'Consumers info'!B1553)</f>
        <v>1</v>
      </c>
      <c r="K1553" s="7">
        <f t="shared" si="48"/>
        <v>1</v>
      </c>
      <c r="L1553" s="7">
        <f t="shared" si="49"/>
        <v>0</v>
      </c>
      <c r="M1553" s="7">
        <f>SUMIF('Purchases info'!$B$2:$B$3679,'Consumers info'!B1553,'Purchases info'!$G$2:$G$3679)</f>
        <v>538</v>
      </c>
    </row>
    <row r="1554" spans="2:13" x14ac:dyDescent="0.2">
      <c r="B1554" s="3" t="s">
        <v>1976</v>
      </c>
      <c r="C1554" s="1" t="s">
        <v>3189</v>
      </c>
      <c r="D1554" s="1" t="s">
        <v>3190</v>
      </c>
      <c r="E1554" s="1" t="s">
        <v>6</v>
      </c>
      <c r="F1554" s="6">
        <v>8</v>
      </c>
      <c r="G1554" s="3">
        <v>2020</v>
      </c>
      <c r="H1554" s="3">
        <v>0</v>
      </c>
      <c r="I1554" s="9" t="s">
        <v>6975</v>
      </c>
      <c r="J1554" s="7">
        <f>COUNTIF('Purchases info'!$B$2:$B$3679,'Consumers info'!B1554)</f>
        <v>1</v>
      </c>
      <c r="K1554" s="7">
        <f t="shared" si="48"/>
        <v>1</v>
      </c>
      <c r="L1554" s="7">
        <f t="shared" si="49"/>
        <v>0</v>
      </c>
      <c r="M1554" s="7">
        <f>SUMIF('Purchases info'!$B$2:$B$3679,'Consumers info'!B1554,'Purchases info'!$G$2:$G$3679)</f>
        <v>332</v>
      </c>
    </row>
    <row r="1555" spans="2:13" x14ac:dyDescent="0.2">
      <c r="B1555" s="3" t="s">
        <v>1977</v>
      </c>
      <c r="C1555" s="1" t="s">
        <v>3189</v>
      </c>
      <c r="D1555" s="1" t="s">
        <v>3190</v>
      </c>
      <c r="E1555" s="1" t="s">
        <v>6</v>
      </c>
      <c r="F1555" s="6">
        <v>8</v>
      </c>
      <c r="G1555" s="3">
        <v>2020</v>
      </c>
      <c r="H1555" s="3">
        <v>1</v>
      </c>
      <c r="I1555" s="9" t="s">
        <v>6975</v>
      </c>
      <c r="J1555" s="7">
        <f>COUNTIF('Purchases info'!$B$2:$B$3679,'Consumers info'!B1555)</f>
        <v>1</v>
      </c>
      <c r="K1555" s="7">
        <f t="shared" si="48"/>
        <v>1</v>
      </c>
      <c r="L1555" s="7">
        <f t="shared" si="49"/>
        <v>0</v>
      </c>
      <c r="M1555" s="7">
        <f>SUMIF('Purchases info'!$B$2:$B$3679,'Consumers info'!B1555,'Purchases info'!$G$2:$G$3679)</f>
        <v>383</v>
      </c>
    </row>
    <row r="1556" spans="2:13" x14ac:dyDescent="0.2">
      <c r="B1556" s="3" t="s">
        <v>1978</v>
      </c>
      <c r="C1556" s="1" t="s">
        <v>3189</v>
      </c>
      <c r="D1556" s="1" t="s">
        <v>3190</v>
      </c>
      <c r="E1556" s="1" t="s">
        <v>6</v>
      </c>
      <c r="F1556" s="6">
        <v>8</v>
      </c>
      <c r="G1556" s="3">
        <v>2020</v>
      </c>
      <c r="H1556" s="3">
        <v>1</v>
      </c>
      <c r="I1556" s="9" t="s">
        <v>6975</v>
      </c>
      <c r="J1556" s="7">
        <f>COUNTIF('Purchases info'!$B$2:$B$3679,'Consumers info'!B1556)</f>
        <v>1</v>
      </c>
      <c r="K1556" s="7">
        <f t="shared" si="48"/>
        <v>1</v>
      </c>
      <c r="L1556" s="7">
        <f t="shared" si="49"/>
        <v>0</v>
      </c>
      <c r="M1556" s="7">
        <f>SUMIF('Purchases info'!$B$2:$B$3679,'Consumers info'!B1556,'Purchases info'!$G$2:$G$3679)</f>
        <v>488</v>
      </c>
    </row>
    <row r="1557" spans="2:13" x14ac:dyDescent="0.2">
      <c r="B1557" s="3" t="s">
        <v>1979</v>
      </c>
      <c r="C1557" s="1" t="s">
        <v>3189</v>
      </c>
      <c r="D1557" s="1" t="s">
        <v>3190</v>
      </c>
      <c r="E1557" s="1" t="s">
        <v>3203</v>
      </c>
      <c r="F1557" s="6">
        <v>8</v>
      </c>
      <c r="G1557" s="3">
        <v>2020</v>
      </c>
      <c r="H1557" s="3">
        <v>0</v>
      </c>
      <c r="I1557" s="9" t="s">
        <v>6975</v>
      </c>
      <c r="J1557" s="7">
        <f>COUNTIF('Purchases info'!$B$2:$B$3679,'Consumers info'!B1557)</f>
        <v>1</v>
      </c>
      <c r="K1557" s="7">
        <f t="shared" si="48"/>
        <v>1</v>
      </c>
      <c r="L1557" s="7">
        <f t="shared" si="49"/>
        <v>0</v>
      </c>
      <c r="M1557" s="7">
        <f>SUMIF('Purchases info'!$B$2:$B$3679,'Consumers info'!B1557,'Purchases info'!$G$2:$G$3679)</f>
        <v>261</v>
      </c>
    </row>
    <row r="1558" spans="2:13" x14ac:dyDescent="0.2">
      <c r="B1558" s="3" t="s">
        <v>1980</v>
      </c>
      <c r="C1558" s="1" t="s">
        <v>3189</v>
      </c>
      <c r="D1558" s="1" t="s">
        <v>3190</v>
      </c>
      <c r="E1558" s="1" t="s">
        <v>3203</v>
      </c>
      <c r="F1558" s="6">
        <v>8</v>
      </c>
      <c r="G1558" s="3">
        <v>2020</v>
      </c>
      <c r="H1558" s="3">
        <v>0</v>
      </c>
      <c r="I1558" s="9" t="s">
        <v>6975</v>
      </c>
      <c r="J1558" s="7">
        <f>COUNTIF('Purchases info'!$B$2:$B$3679,'Consumers info'!B1558)</f>
        <v>1</v>
      </c>
      <c r="K1558" s="7">
        <f t="shared" ref="K1558:K1621" si="50">IF(J1558=1,IF(I1558="Active",1,0),0)</f>
        <v>1</v>
      </c>
      <c r="L1558" s="7">
        <f t="shared" si="49"/>
        <v>0</v>
      </c>
      <c r="M1558" s="7">
        <f>SUMIF('Purchases info'!$B$2:$B$3679,'Consumers info'!B1558,'Purchases info'!$G$2:$G$3679)</f>
        <v>447</v>
      </c>
    </row>
    <row r="1559" spans="2:13" x14ac:dyDescent="0.2">
      <c r="B1559" s="3" t="s">
        <v>1981</v>
      </c>
      <c r="C1559" s="1" t="s">
        <v>3189</v>
      </c>
      <c r="D1559" s="1" t="s">
        <v>3190</v>
      </c>
      <c r="E1559" s="1" t="s">
        <v>3200</v>
      </c>
      <c r="F1559" s="6">
        <v>8</v>
      </c>
      <c r="G1559" s="3">
        <v>2020</v>
      </c>
      <c r="H1559" s="3">
        <v>0</v>
      </c>
      <c r="I1559" s="9" t="s">
        <v>6975</v>
      </c>
      <c r="J1559" s="7">
        <f>COUNTIF('Purchases info'!$B$2:$B$3679,'Consumers info'!B1559)</f>
        <v>1</v>
      </c>
      <c r="K1559" s="7">
        <f t="shared" si="50"/>
        <v>1</v>
      </c>
      <c r="L1559" s="7">
        <f t="shared" si="49"/>
        <v>0</v>
      </c>
      <c r="M1559" s="7">
        <f>SUMIF('Purchases info'!$B$2:$B$3679,'Consumers info'!B1559,'Purchases info'!$G$2:$G$3679)</f>
        <v>168</v>
      </c>
    </row>
    <row r="1560" spans="2:13" x14ac:dyDescent="0.2">
      <c r="B1560" s="3" t="s">
        <v>1982</v>
      </c>
      <c r="C1560" s="1" t="s">
        <v>3189</v>
      </c>
      <c r="D1560" s="1" t="s">
        <v>3190</v>
      </c>
      <c r="E1560" s="1" t="s">
        <v>6</v>
      </c>
      <c r="F1560" s="6">
        <v>8</v>
      </c>
      <c r="G1560" s="3">
        <v>2020</v>
      </c>
      <c r="H1560" s="3">
        <v>0</v>
      </c>
      <c r="I1560" s="9" t="s">
        <v>6975</v>
      </c>
      <c r="J1560" s="7">
        <f>COUNTIF('Purchases info'!$B$2:$B$3679,'Consumers info'!B1560)</f>
        <v>1</v>
      </c>
      <c r="K1560" s="7">
        <f t="shared" si="50"/>
        <v>1</v>
      </c>
      <c r="L1560" s="7">
        <f t="shared" si="49"/>
        <v>0</v>
      </c>
      <c r="M1560" s="7">
        <f>SUMIF('Purchases info'!$B$2:$B$3679,'Consumers info'!B1560,'Purchases info'!$G$2:$G$3679)</f>
        <v>168</v>
      </c>
    </row>
    <row r="1561" spans="2:13" x14ac:dyDescent="0.2">
      <c r="B1561" s="3" t="s">
        <v>1983</v>
      </c>
      <c r="C1561" s="1" t="s">
        <v>3189</v>
      </c>
      <c r="D1561" s="1" t="s">
        <v>3190</v>
      </c>
      <c r="E1561" s="1" t="s">
        <v>3201</v>
      </c>
      <c r="F1561" s="6">
        <v>8</v>
      </c>
      <c r="G1561" s="3">
        <v>2020</v>
      </c>
      <c r="H1561" s="3">
        <v>0</v>
      </c>
      <c r="I1561" s="9" t="s">
        <v>6975</v>
      </c>
      <c r="J1561" s="7">
        <f>COUNTIF('Purchases info'!$B$2:$B$3679,'Consumers info'!B1561)</f>
        <v>1</v>
      </c>
      <c r="K1561" s="7">
        <f t="shared" si="50"/>
        <v>1</v>
      </c>
      <c r="L1561" s="7">
        <f t="shared" si="49"/>
        <v>0</v>
      </c>
      <c r="M1561" s="7">
        <f>SUMIF('Purchases info'!$B$2:$B$3679,'Consumers info'!B1561,'Purchases info'!$G$2:$G$3679)</f>
        <v>210</v>
      </c>
    </row>
    <row r="1562" spans="2:13" x14ac:dyDescent="0.2">
      <c r="B1562" s="3" t="s">
        <v>1984</v>
      </c>
      <c r="C1562" s="1" t="s">
        <v>3189</v>
      </c>
      <c r="D1562" s="1" t="s">
        <v>3190</v>
      </c>
      <c r="E1562" s="1" t="s">
        <v>6</v>
      </c>
      <c r="F1562" s="6">
        <v>8</v>
      </c>
      <c r="G1562" s="3">
        <v>2020</v>
      </c>
      <c r="H1562" s="3">
        <v>0</v>
      </c>
      <c r="I1562" s="9" t="s">
        <v>6975</v>
      </c>
      <c r="J1562" s="7">
        <f>COUNTIF('Purchases info'!$B$2:$B$3679,'Consumers info'!B1562)</f>
        <v>1</v>
      </c>
      <c r="K1562" s="7">
        <f t="shared" si="50"/>
        <v>1</v>
      </c>
      <c r="L1562" s="7">
        <f t="shared" si="49"/>
        <v>0</v>
      </c>
      <c r="M1562" s="7">
        <f>SUMIF('Purchases info'!$B$2:$B$3679,'Consumers info'!B1562,'Purchases info'!$G$2:$G$3679)</f>
        <v>240</v>
      </c>
    </row>
    <row r="1563" spans="2:13" x14ac:dyDescent="0.2">
      <c r="B1563" s="3" t="s">
        <v>1985</v>
      </c>
      <c r="C1563" s="1" t="s">
        <v>3189</v>
      </c>
      <c r="D1563" s="1" t="s">
        <v>3190</v>
      </c>
      <c r="E1563" s="1" t="s">
        <v>6</v>
      </c>
      <c r="F1563" s="6">
        <v>8</v>
      </c>
      <c r="G1563" s="3">
        <v>2020</v>
      </c>
      <c r="H1563" s="3">
        <v>1</v>
      </c>
      <c r="I1563" s="9" t="s">
        <v>6975</v>
      </c>
      <c r="J1563" s="7">
        <f>COUNTIF('Purchases info'!$B$2:$B$3679,'Consumers info'!B1563)</f>
        <v>1</v>
      </c>
      <c r="K1563" s="7">
        <f t="shared" si="50"/>
        <v>1</v>
      </c>
      <c r="L1563" s="7">
        <f t="shared" si="49"/>
        <v>0</v>
      </c>
      <c r="M1563" s="7">
        <f>SUMIF('Purchases info'!$B$2:$B$3679,'Consumers info'!B1563,'Purchases info'!$G$2:$G$3679)</f>
        <v>220</v>
      </c>
    </row>
    <row r="1564" spans="2:13" x14ac:dyDescent="0.2">
      <c r="B1564" s="3" t="s">
        <v>1986</v>
      </c>
      <c r="C1564" s="1" t="s">
        <v>3189</v>
      </c>
      <c r="D1564" s="1" t="s">
        <v>3190</v>
      </c>
      <c r="E1564" s="1" t="s">
        <v>3201</v>
      </c>
      <c r="F1564" s="6">
        <v>8</v>
      </c>
      <c r="G1564" s="3">
        <v>2020</v>
      </c>
      <c r="H1564" s="3">
        <v>1</v>
      </c>
      <c r="I1564" s="9" t="s">
        <v>6975</v>
      </c>
      <c r="J1564" s="7">
        <f>COUNTIF('Purchases info'!$B$2:$B$3679,'Consumers info'!B1564)</f>
        <v>1</v>
      </c>
      <c r="K1564" s="7">
        <f t="shared" si="50"/>
        <v>1</v>
      </c>
      <c r="L1564" s="7">
        <f t="shared" si="49"/>
        <v>0</v>
      </c>
      <c r="M1564" s="7">
        <f>SUMIF('Purchases info'!$B$2:$B$3679,'Consumers info'!B1564,'Purchases info'!$G$2:$G$3679)</f>
        <v>327</v>
      </c>
    </row>
    <row r="1565" spans="2:13" x14ac:dyDescent="0.2">
      <c r="B1565" s="3" t="s">
        <v>1987</v>
      </c>
      <c r="C1565" s="1" t="s">
        <v>3189</v>
      </c>
      <c r="D1565" s="1" t="s">
        <v>3190</v>
      </c>
      <c r="E1565" s="1" t="s">
        <v>6</v>
      </c>
      <c r="F1565" s="6">
        <v>8</v>
      </c>
      <c r="G1565" s="3">
        <v>2020</v>
      </c>
      <c r="H1565" s="3">
        <v>1</v>
      </c>
      <c r="I1565" s="9" t="s">
        <v>6975</v>
      </c>
      <c r="J1565" s="7">
        <f>COUNTIF('Purchases info'!$B$2:$B$3679,'Consumers info'!B1565)</f>
        <v>1</v>
      </c>
      <c r="K1565" s="7">
        <f t="shared" si="50"/>
        <v>1</v>
      </c>
      <c r="L1565" s="7">
        <f t="shared" si="49"/>
        <v>0</v>
      </c>
      <c r="M1565" s="7">
        <f>SUMIF('Purchases info'!$B$2:$B$3679,'Consumers info'!B1565,'Purchases info'!$G$2:$G$3679)</f>
        <v>592</v>
      </c>
    </row>
    <row r="1566" spans="2:13" x14ac:dyDescent="0.2">
      <c r="B1566" s="3" t="s">
        <v>1988</v>
      </c>
      <c r="C1566" s="1" t="s">
        <v>3189</v>
      </c>
      <c r="D1566" s="1" t="s">
        <v>3190</v>
      </c>
      <c r="E1566" s="1" t="s">
        <v>3202</v>
      </c>
      <c r="F1566" s="6">
        <v>8</v>
      </c>
      <c r="G1566" s="3">
        <v>2020</v>
      </c>
      <c r="H1566" s="3">
        <v>0</v>
      </c>
      <c r="I1566" s="9" t="s">
        <v>6975</v>
      </c>
      <c r="J1566" s="7">
        <f>COUNTIF('Purchases info'!$B$2:$B$3679,'Consumers info'!B1566)</f>
        <v>1</v>
      </c>
      <c r="K1566" s="7">
        <f t="shared" si="50"/>
        <v>1</v>
      </c>
      <c r="L1566" s="7">
        <f t="shared" si="49"/>
        <v>0</v>
      </c>
      <c r="M1566" s="7">
        <f>SUMIF('Purchases info'!$B$2:$B$3679,'Consumers info'!B1566,'Purchases info'!$G$2:$G$3679)</f>
        <v>295</v>
      </c>
    </row>
    <row r="1567" spans="2:13" x14ac:dyDescent="0.2">
      <c r="B1567" s="3" t="s">
        <v>1989</v>
      </c>
      <c r="C1567" s="1" t="s">
        <v>3189</v>
      </c>
      <c r="D1567" s="1" t="s">
        <v>3190</v>
      </c>
      <c r="E1567" s="1" t="s">
        <v>3203</v>
      </c>
      <c r="F1567" s="6">
        <v>8</v>
      </c>
      <c r="G1567" s="3">
        <v>2020</v>
      </c>
      <c r="H1567" s="3">
        <v>1</v>
      </c>
      <c r="I1567" s="9" t="s">
        <v>6975</v>
      </c>
      <c r="J1567" s="7">
        <f>COUNTIF('Purchases info'!$B$2:$B$3679,'Consumers info'!B1567)</f>
        <v>1</v>
      </c>
      <c r="K1567" s="7">
        <f t="shared" si="50"/>
        <v>1</v>
      </c>
      <c r="L1567" s="7">
        <f t="shared" si="49"/>
        <v>0</v>
      </c>
      <c r="M1567" s="7">
        <f>SUMIF('Purchases info'!$B$2:$B$3679,'Consumers info'!B1567,'Purchases info'!$G$2:$G$3679)</f>
        <v>447</v>
      </c>
    </row>
    <row r="1568" spans="2:13" x14ac:dyDescent="0.2">
      <c r="B1568" s="3" t="s">
        <v>1990</v>
      </c>
      <c r="C1568" s="1" t="s">
        <v>3189</v>
      </c>
      <c r="D1568" s="1" t="s">
        <v>3190</v>
      </c>
      <c r="E1568" s="1" t="s">
        <v>3202</v>
      </c>
      <c r="F1568" s="6">
        <v>8</v>
      </c>
      <c r="G1568" s="3">
        <v>2020</v>
      </c>
      <c r="H1568" s="3">
        <v>1</v>
      </c>
      <c r="I1568" s="9" t="s">
        <v>6975</v>
      </c>
      <c r="J1568" s="7">
        <f>COUNTIF('Purchases info'!$B$2:$B$3679,'Consumers info'!B1568)</f>
        <v>1</v>
      </c>
      <c r="K1568" s="7">
        <f t="shared" si="50"/>
        <v>1</v>
      </c>
      <c r="L1568" s="7">
        <f t="shared" si="49"/>
        <v>0</v>
      </c>
      <c r="M1568" s="7">
        <f>SUMIF('Purchases info'!$B$2:$B$3679,'Consumers info'!B1568,'Purchases info'!$G$2:$G$3679)</f>
        <v>144</v>
      </c>
    </row>
    <row r="1569" spans="2:13" x14ac:dyDescent="0.2">
      <c r="B1569" s="3" t="s">
        <v>1991</v>
      </c>
      <c r="C1569" s="1" t="s">
        <v>3189</v>
      </c>
      <c r="D1569" s="1" t="s">
        <v>3190</v>
      </c>
      <c r="E1569" s="1" t="s">
        <v>3203</v>
      </c>
      <c r="F1569" s="6">
        <v>8</v>
      </c>
      <c r="G1569" s="3">
        <v>2020</v>
      </c>
      <c r="H1569" s="3">
        <v>1</v>
      </c>
      <c r="I1569" s="9" t="s">
        <v>6975</v>
      </c>
      <c r="J1569" s="7">
        <f>COUNTIF('Purchases info'!$B$2:$B$3679,'Consumers info'!B1569)</f>
        <v>1</v>
      </c>
      <c r="K1569" s="7">
        <f t="shared" si="50"/>
        <v>1</v>
      </c>
      <c r="L1569" s="7">
        <f t="shared" si="49"/>
        <v>0</v>
      </c>
      <c r="M1569" s="7">
        <f>SUMIF('Purchases info'!$B$2:$B$3679,'Consumers info'!B1569,'Purchases info'!$G$2:$G$3679)</f>
        <v>172</v>
      </c>
    </row>
    <row r="1570" spans="2:13" x14ac:dyDescent="0.2">
      <c r="B1570" s="3" t="s">
        <v>1992</v>
      </c>
      <c r="C1570" s="1" t="s">
        <v>3189</v>
      </c>
      <c r="D1570" s="1" t="s">
        <v>3190</v>
      </c>
      <c r="E1570" s="1" t="s">
        <v>3203</v>
      </c>
      <c r="F1570" s="6">
        <v>8</v>
      </c>
      <c r="G1570" s="3">
        <v>2020</v>
      </c>
      <c r="H1570" s="3">
        <v>0</v>
      </c>
      <c r="I1570" s="9" t="s">
        <v>6975</v>
      </c>
      <c r="J1570" s="7">
        <f>COUNTIF('Purchases info'!$B$2:$B$3679,'Consumers info'!B1570)</f>
        <v>1</v>
      </c>
      <c r="K1570" s="7">
        <f t="shared" si="50"/>
        <v>1</v>
      </c>
      <c r="L1570" s="7">
        <f t="shared" si="49"/>
        <v>0</v>
      </c>
      <c r="M1570" s="7">
        <f>SUMIF('Purchases info'!$B$2:$B$3679,'Consumers info'!B1570,'Purchases info'!$G$2:$G$3679)</f>
        <v>240</v>
      </c>
    </row>
    <row r="1571" spans="2:13" x14ac:dyDescent="0.2">
      <c r="B1571" s="3" t="s">
        <v>1993</v>
      </c>
      <c r="C1571" s="1" t="s">
        <v>3189</v>
      </c>
      <c r="D1571" s="1" t="s">
        <v>3190</v>
      </c>
      <c r="E1571" s="1" t="s">
        <v>3200</v>
      </c>
      <c r="F1571" s="6">
        <v>8</v>
      </c>
      <c r="G1571" s="3">
        <v>2020</v>
      </c>
      <c r="H1571" s="3">
        <v>0</v>
      </c>
      <c r="I1571" s="9" t="s">
        <v>6975</v>
      </c>
      <c r="J1571" s="7">
        <f>COUNTIF('Purchases info'!$B$2:$B$3679,'Consumers info'!B1571)</f>
        <v>1</v>
      </c>
      <c r="K1571" s="7">
        <f t="shared" si="50"/>
        <v>1</v>
      </c>
      <c r="L1571" s="7">
        <f t="shared" si="49"/>
        <v>0</v>
      </c>
      <c r="M1571" s="7">
        <f>SUMIF('Purchases info'!$B$2:$B$3679,'Consumers info'!B1571,'Purchases info'!$G$2:$G$3679)</f>
        <v>205</v>
      </c>
    </row>
    <row r="1572" spans="2:13" x14ac:dyDescent="0.2">
      <c r="B1572" s="3" t="s">
        <v>1994</v>
      </c>
      <c r="C1572" s="1" t="s">
        <v>3189</v>
      </c>
      <c r="D1572" s="1" t="s">
        <v>3190</v>
      </c>
      <c r="E1572" s="1" t="s">
        <v>6</v>
      </c>
      <c r="F1572" s="6">
        <v>8</v>
      </c>
      <c r="G1572" s="3">
        <v>2020</v>
      </c>
      <c r="H1572" s="3">
        <v>0</v>
      </c>
      <c r="I1572" s="9" t="s">
        <v>6975</v>
      </c>
      <c r="J1572" s="7">
        <f>COUNTIF('Purchases info'!$B$2:$B$3679,'Consumers info'!B1572)</f>
        <v>1</v>
      </c>
      <c r="K1572" s="7">
        <f t="shared" si="50"/>
        <v>1</v>
      </c>
      <c r="L1572" s="7">
        <f t="shared" si="49"/>
        <v>0</v>
      </c>
      <c r="M1572" s="7">
        <f>SUMIF('Purchases info'!$B$2:$B$3679,'Consumers info'!B1572,'Purchases info'!$G$2:$G$3679)</f>
        <v>220</v>
      </c>
    </row>
    <row r="1573" spans="2:13" x14ac:dyDescent="0.2">
      <c r="B1573" s="3" t="s">
        <v>1995</v>
      </c>
      <c r="C1573" s="1" t="s">
        <v>3189</v>
      </c>
      <c r="D1573" s="1" t="s">
        <v>3190</v>
      </c>
      <c r="E1573" s="1" t="s">
        <v>6</v>
      </c>
      <c r="F1573" s="6">
        <v>8</v>
      </c>
      <c r="G1573" s="3">
        <v>2020</v>
      </c>
      <c r="H1573" s="3">
        <v>0</v>
      </c>
      <c r="I1573" s="9" t="s">
        <v>6975</v>
      </c>
      <c r="J1573" s="7">
        <f>COUNTIF('Purchases info'!$B$2:$B$3679,'Consumers info'!B1573)</f>
        <v>1</v>
      </c>
      <c r="K1573" s="7">
        <f t="shared" si="50"/>
        <v>1</v>
      </c>
      <c r="L1573" s="7">
        <f t="shared" si="49"/>
        <v>0</v>
      </c>
      <c r="M1573" s="7">
        <f>SUMIF('Purchases info'!$B$2:$B$3679,'Consumers info'!B1573,'Purchases info'!$G$2:$G$3679)</f>
        <v>258</v>
      </c>
    </row>
    <row r="1574" spans="2:13" x14ac:dyDescent="0.2">
      <c r="B1574" s="3" t="s">
        <v>1996</v>
      </c>
      <c r="C1574" s="1" t="s">
        <v>3189</v>
      </c>
      <c r="D1574" s="1" t="s">
        <v>3190</v>
      </c>
      <c r="E1574" s="1" t="s">
        <v>3200</v>
      </c>
      <c r="F1574" s="6">
        <v>8</v>
      </c>
      <c r="G1574" s="3">
        <v>2020</v>
      </c>
      <c r="H1574" s="3">
        <v>1</v>
      </c>
      <c r="I1574" s="9" t="s">
        <v>6975</v>
      </c>
      <c r="J1574" s="7">
        <f>COUNTIF('Purchases info'!$B$2:$B$3679,'Consumers info'!B1574)</f>
        <v>1</v>
      </c>
      <c r="K1574" s="7">
        <f t="shared" si="50"/>
        <v>1</v>
      </c>
      <c r="L1574" s="7">
        <f t="shared" si="49"/>
        <v>0</v>
      </c>
      <c r="M1574" s="7">
        <f>SUMIF('Purchases info'!$B$2:$B$3679,'Consumers info'!B1574,'Purchases info'!$G$2:$G$3679)</f>
        <v>255</v>
      </c>
    </row>
    <row r="1575" spans="2:13" x14ac:dyDescent="0.2">
      <c r="B1575" s="3" t="s">
        <v>1997</v>
      </c>
      <c r="C1575" s="1" t="s">
        <v>3189</v>
      </c>
      <c r="D1575" s="1" t="s">
        <v>3190</v>
      </c>
      <c r="E1575" s="1" t="s">
        <v>3203</v>
      </c>
      <c r="F1575" s="6">
        <v>8</v>
      </c>
      <c r="G1575" s="3">
        <v>2020</v>
      </c>
      <c r="H1575" s="3">
        <v>1</v>
      </c>
      <c r="I1575" s="9" t="s">
        <v>6975</v>
      </c>
      <c r="J1575" s="7">
        <f>COUNTIF('Purchases info'!$B$2:$B$3679,'Consumers info'!B1575)</f>
        <v>1</v>
      </c>
      <c r="K1575" s="7">
        <f t="shared" si="50"/>
        <v>1</v>
      </c>
      <c r="L1575" s="7">
        <f t="shared" si="49"/>
        <v>0</v>
      </c>
      <c r="M1575" s="7">
        <f>SUMIF('Purchases info'!$B$2:$B$3679,'Consumers info'!B1575,'Purchases info'!$G$2:$G$3679)</f>
        <v>284</v>
      </c>
    </row>
    <row r="1576" spans="2:13" x14ac:dyDescent="0.2">
      <c r="B1576" s="3" t="s">
        <v>1998</v>
      </c>
      <c r="C1576" s="1" t="s">
        <v>3189</v>
      </c>
      <c r="D1576" s="1" t="s">
        <v>3190</v>
      </c>
      <c r="E1576" s="1" t="s">
        <v>3200</v>
      </c>
      <c r="F1576" s="6">
        <v>8</v>
      </c>
      <c r="G1576" s="3">
        <v>2020</v>
      </c>
      <c r="H1576" s="3">
        <v>0</v>
      </c>
      <c r="I1576" s="9" t="s">
        <v>6975</v>
      </c>
      <c r="J1576" s="7">
        <f>COUNTIF('Purchases info'!$B$2:$B$3679,'Consumers info'!B1576)</f>
        <v>1</v>
      </c>
      <c r="K1576" s="7">
        <f t="shared" si="50"/>
        <v>1</v>
      </c>
      <c r="L1576" s="7">
        <f t="shared" si="49"/>
        <v>0</v>
      </c>
      <c r="M1576" s="7">
        <f>SUMIF('Purchases info'!$B$2:$B$3679,'Consumers info'!B1576,'Purchases info'!$G$2:$G$3679)</f>
        <v>447</v>
      </c>
    </row>
    <row r="1577" spans="2:13" x14ac:dyDescent="0.2">
      <c r="B1577" s="3" t="s">
        <v>1999</v>
      </c>
      <c r="C1577" s="1" t="s">
        <v>3189</v>
      </c>
      <c r="D1577" s="1" t="s">
        <v>3190</v>
      </c>
      <c r="E1577" s="1" t="s">
        <v>3200</v>
      </c>
      <c r="F1577" s="6">
        <v>8</v>
      </c>
      <c r="G1577" s="3">
        <v>2020</v>
      </c>
      <c r="H1577" s="3">
        <v>1</v>
      </c>
      <c r="I1577" s="9" t="s">
        <v>6975</v>
      </c>
      <c r="J1577" s="7">
        <f>COUNTIF('Purchases info'!$B$2:$B$3679,'Consumers info'!B1577)</f>
        <v>1</v>
      </c>
      <c r="K1577" s="7">
        <f t="shared" si="50"/>
        <v>1</v>
      </c>
      <c r="L1577" s="7">
        <f t="shared" si="49"/>
        <v>0</v>
      </c>
      <c r="M1577" s="7">
        <f>SUMIF('Purchases info'!$B$2:$B$3679,'Consumers info'!B1577,'Purchases info'!$G$2:$G$3679)</f>
        <v>168</v>
      </c>
    </row>
    <row r="1578" spans="2:13" x14ac:dyDescent="0.2">
      <c r="B1578" s="3" t="s">
        <v>2000</v>
      </c>
      <c r="C1578" s="1" t="s">
        <v>3189</v>
      </c>
      <c r="D1578" s="1" t="s">
        <v>3190</v>
      </c>
      <c r="E1578" s="1" t="s">
        <v>6</v>
      </c>
      <c r="F1578" s="6">
        <v>8</v>
      </c>
      <c r="G1578" s="3">
        <v>2020</v>
      </c>
      <c r="H1578" s="3">
        <v>0</v>
      </c>
      <c r="I1578" s="9" t="s">
        <v>6975</v>
      </c>
      <c r="J1578" s="7">
        <f>COUNTIF('Purchases info'!$B$2:$B$3679,'Consumers info'!B1578)</f>
        <v>1</v>
      </c>
      <c r="K1578" s="7">
        <f t="shared" si="50"/>
        <v>1</v>
      </c>
      <c r="L1578" s="7">
        <f t="shared" si="49"/>
        <v>0</v>
      </c>
      <c r="M1578" s="7">
        <f>SUMIF('Purchases info'!$B$2:$B$3679,'Consumers info'!B1578,'Purchases info'!$G$2:$G$3679)</f>
        <v>168</v>
      </c>
    </row>
    <row r="1579" spans="2:13" x14ac:dyDescent="0.2">
      <c r="B1579" s="3" t="s">
        <v>2001</v>
      </c>
      <c r="C1579" s="1" t="s">
        <v>3189</v>
      </c>
      <c r="D1579" s="1" t="s">
        <v>3190</v>
      </c>
      <c r="E1579" s="1" t="s">
        <v>3201</v>
      </c>
      <c r="F1579" s="6">
        <v>8</v>
      </c>
      <c r="G1579" s="3">
        <v>2020</v>
      </c>
      <c r="H1579" s="3">
        <v>0</v>
      </c>
      <c r="I1579" s="9" t="s">
        <v>6975</v>
      </c>
      <c r="J1579" s="7">
        <f>COUNTIF('Purchases info'!$B$2:$B$3679,'Consumers info'!B1579)</f>
        <v>1</v>
      </c>
      <c r="K1579" s="7">
        <f t="shared" si="50"/>
        <v>1</v>
      </c>
      <c r="L1579" s="7">
        <f t="shared" si="49"/>
        <v>0</v>
      </c>
      <c r="M1579" s="7">
        <f>SUMIF('Purchases info'!$B$2:$B$3679,'Consumers info'!B1579,'Purchases info'!$G$2:$G$3679)</f>
        <v>192</v>
      </c>
    </row>
    <row r="1580" spans="2:13" x14ac:dyDescent="0.2">
      <c r="B1580" s="3" t="s">
        <v>2002</v>
      </c>
      <c r="C1580" s="1" t="s">
        <v>3189</v>
      </c>
      <c r="D1580" s="1" t="s">
        <v>3190</v>
      </c>
      <c r="E1580" s="1" t="s">
        <v>6</v>
      </c>
      <c r="F1580" s="6">
        <v>8</v>
      </c>
      <c r="G1580" s="3">
        <v>2020</v>
      </c>
      <c r="H1580" s="3">
        <v>1</v>
      </c>
      <c r="I1580" s="9" t="s">
        <v>6975</v>
      </c>
      <c r="J1580" s="7">
        <f>COUNTIF('Purchases info'!$B$2:$B$3679,'Consumers info'!B1580)</f>
        <v>1</v>
      </c>
      <c r="K1580" s="7">
        <f t="shared" si="50"/>
        <v>1</v>
      </c>
      <c r="L1580" s="7">
        <f t="shared" si="49"/>
        <v>0</v>
      </c>
      <c r="M1580" s="7">
        <f>SUMIF('Purchases info'!$B$2:$B$3679,'Consumers info'!B1580,'Purchases info'!$G$2:$G$3679)</f>
        <v>210</v>
      </c>
    </row>
    <row r="1581" spans="2:13" x14ac:dyDescent="0.2">
      <c r="B1581" s="3" t="s">
        <v>2003</v>
      </c>
      <c r="C1581" s="1" t="s">
        <v>3189</v>
      </c>
      <c r="D1581" s="1" t="s">
        <v>3190</v>
      </c>
      <c r="E1581" s="1" t="s">
        <v>3201</v>
      </c>
      <c r="F1581" s="6">
        <v>8</v>
      </c>
      <c r="G1581" s="3">
        <v>2020</v>
      </c>
      <c r="H1581" s="3">
        <v>0</v>
      </c>
      <c r="I1581" s="9" t="s">
        <v>6975</v>
      </c>
      <c r="J1581" s="7">
        <f>COUNTIF('Purchases info'!$B$2:$B$3679,'Consumers info'!B1581)</f>
        <v>1</v>
      </c>
      <c r="K1581" s="7">
        <f t="shared" si="50"/>
        <v>1</v>
      </c>
      <c r="L1581" s="7">
        <f t="shared" si="49"/>
        <v>0</v>
      </c>
      <c r="M1581" s="7">
        <f>SUMIF('Purchases info'!$B$2:$B$3679,'Consumers info'!B1581,'Purchases info'!$G$2:$G$3679)</f>
        <v>240</v>
      </c>
    </row>
    <row r="1582" spans="2:13" x14ac:dyDescent="0.2">
      <c r="B1582" s="3" t="s">
        <v>2004</v>
      </c>
      <c r="C1582" s="1" t="s">
        <v>3189</v>
      </c>
      <c r="D1582" s="1" t="s">
        <v>3190</v>
      </c>
      <c r="E1582" s="1" t="s">
        <v>3202</v>
      </c>
      <c r="F1582" s="6">
        <v>8</v>
      </c>
      <c r="G1582" s="3">
        <v>2020</v>
      </c>
      <c r="H1582" s="3">
        <v>1</v>
      </c>
      <c r="I1582" s="9" t="s">
        <v>6975</v>
      </c>
      <c r="J1582" s="7">
        <f>COUNTIF('Purchases info'!$B$2:$B$3679,'Consumers info'!B1582)</f>
        <v>1</v>
      </c>
      <c r="K1582" s="7">
        <f t="shared" si="50"/>
        <v>1</v>
      </c>
      <c r="L1582" s="7">
        <f t="shared" si="49"/>
        <v>0</v>
      </c>
      <c r="M1582" s="7">
        <f>SUMIF('Purchases info'!$B$2:$B$3679,'Consumers info'!B1582,'Purchases info'!$G$2:$G$3679)</f>
        <v>327</v>
      </c>
    </row>
    <row r="1583" spans="2:13" x14ac:dyDescent="0.2">
      <c r="B1583" s="3" t="s">
        <v>2005</v>
      </c>
      <c r="C1583" s="1" t="s">
        <v>3189</v>
      </c>
      <c r="D1583" s="1" t="s">
        <v>3190</v>
      </c>
      <c r="E1583" s="1" t="s">
        <v>3201</v>
      </c>
      <c r="F1583" s="6">
        <v>8</v>
      </c>
      <c r="G1583" s="3">
        <v>2020</v>
      </c>
      <c r="H1583" s="3">
        <v>0</v>
      </c>
      <c r="I1583" s="9" t="s">
        <v>6975</v>
      </c>
      <c r="J1583" s="7">
        <f>COUNTIF('Purchases info'!$B$2:$B$3679,'Consumers info'!B1583)</f>
        <v>1</v>
      </c>
      <c r="K1583" s="7">
        <f t="shared" si="50"/>
        <v>1</v>
      </c>
      <c r="L1583" s="7">
        <f t="shared" si="49"/>
        <v>0</v>
      </c>
      <c r="M1583" s="7">
        <f>SUMIF('Purchases info'!$B$2:$B$3679,'Consumers info'!B1583,'Purchases info'!$G$2:$G$3679)</f>
        <v>313</v>
      </c>
    </row>
    <row r="1584" spans="2:13" x14ac:dyDescent="0.2">
      <c r="B1584" s="3" t="s">
        <v>2006</v>
      </c>
      <c r="C1584" s="1" t="s">
        <v>3189</v>
      </c>
      <c r="D1584" s="1" t="s">
        <v>3190</v>
      </c>
      <c r="E1584" s="1" t="s">
        <v>3202</v>
      </c>
      <c r="F1584" s="6">
        <v>8</v>
      </c>
      <c r="G1584" s="3">
        <v>2020</v>
      </c>
      <c r="H1584" s="3">
        <v>0</v>
      </c>
      <c r="I1584" s="9" t="s">
        <v>6975</v>
      </c>
      <c r="J1584" s="7">
        <f>COUNTIF('Purchases info'!$B$2:$B$3679,'Consumers info'!B1584)</f>
        <v>1</v>
      </c>
      <c r="K1584" s="7">
        <f t="shared" si="50"/>
        <v>1</v>
      </c>
      <c r="L1584" s="7">
        <f t="shared" si="49"/>
        <v>0</v>
      </c>
      <c r="M1584" s="7">
        <f>SUMIF('Purchases info'!$B$2:$B$3679,'Consumers info'!B1584,'Purchases info'!$G$2:$G$3679)</f>
        <v>313</v>
      </c>
    </row>
    <row r="1585" spans="2:13" x14ac:dyDescent="0.2">
      <c r="B1585" s="3" t="s">
        <v>2007</v>
      </c>
      <c r="C1585" s="1" t="s">
        <v>3189</v>
      </c>
      <c r="D1585" s="1" t="s">
        <v>3190</v>
      </c>
      <c r="E1585" s="1" t="s">
        <v>3203</v>
      </c>
      <c r="F1585" s="6">
        <v>8</v>
      </c>
      <c r="G1585" s="3">
        <v>2020</v>
      </c>
      <c r="H1585" s="3">
        <v>1</v>
      </c>
      <c r="I1585" s="9" t="s">
        <v>6975</v>
      </c>
      <c r="J1585" s="7">
        <f>COUNTIF('Purchases info'!$B$2:$B$3679,'Consumers info'!B1585)</f>
        <v>1</v>
      </c>
      <c r="K1585" s="7">
        <f t="shared" si="50"/>
        <v>1</v>
      </c>
      <c r="L1585" s="7">
        <f t="shared" si="49"/>
        <v>0</v>
      </c>
      <c r="M1585" s="7">
        <f>SUMIF('Purchases info'!$B$2:$B$3679,'Consumers info'!B1585,'Purchases info'!$G$2:$G$3679)</f>
        <v>278</v>
      </c>
    </row>
    <row r="1586" spans="2:13" x14ac:dyDescent="0.2">
      <c r="B1586" s="3" t="s">
        <v>2008</v>
      </c>
      <c r="C1586" s="1" t="s">
        <v>3189</v>
      </c>
      <c r="D1586" s="1" t="s">
        <v>3190</v>
      </c>
      <c r="E1586" s="1" t="s">
        <v>3202</v>
      </c>
      <c r="F1586" s="6">
        <v>8</v>
      </c>
      <c r="G1586" s="3">
        <v>2020</v>
      </c>
      <c r="H1586" s="3">
        <v>0</v>
      </c>
      <c r="I1586" s="9" t="s">
        <v>6975</v>
      </c>
      <c r="J1586" s="7">
        <f>COUNTIF('Purchases info'!$B$2:$B$3679,'Consumers info'!B1586)</f>
        <v>1</v>
      </c>
      <c r="K1586" s="7">
        <f t="shared" si="50"/>
        <v>1</v>
      </c>
      <c r="L1586" s="7">
        <f t="shared" si="49"/>
        <v>0</v>
      </c>
      <c r="M1586" s="7">
        <f>SUMIF('Purchases info'!$B$2:$B$3679,'Consumers info'!B1586,'Purchases info'!$G$2:$G$3679)</f>
        <v>383</v>
      </c>
    </row>
    <row r="1587" spans="2:13" x14ac:dyDescent="0.2">
      <c r="B1587" s="3" t="s">
        <v>2009</v>
      </c>
      <c r="C1587" s="1" t="s">
        <v>3189</v>
      </c>
      <c r="D1587" s="1" t="s">
        <v>3190</v>
      </c>
      <c r="E1587" s="1" t="s">
        <v>3203</v>
      </c>
      <c r="F1587" s="6">
        <v>8</v>
      </c>
      <c r="G1587" s="3">
        <v>2020</v>
      </c>
      <c r="H1587" s="3">
        <v>0</v>
      </c>
      <c r="I1587" s="9" t="s">
        <v>6975</v>
      </c>
      <c r="J1587" s="7">
        <f>COUNTIF('Purchases info'!$B$2:$B$3679,'Consumers info'!B1587)</f>
        <v>1</v>
      </c>
      <c r="K1587" s="7">
        <f t="shared" si="50"/>
        <v>1</v>
      </c>
      <c r="L1587" s="7">
        <f t="shared" si="49"/>
        <v>0</v>
      </c>
      <c r="M1587" s="7">
        <f>SUMIF('Purchases info'!$B$2:$B$3679,'Consumers info'!B1587,'Purchases info'!$G$2:$G$3679)</f>
        <v>168</v>
      </c>
    </row>
    <row r="1588" spans="2:13" x14ac:dyDescent="0.2">
      <c r="B1588" s="3" t="s">
        <v>2010</v>
      </c>
      <c r="C1588" s="1" t="s">
        <v>3189</v>
      </c>
      <c r="D1588" s="1" t="s">
        <v>3190</v>
      </c>
      <c r="E1588" s="1" t="s">
        <v>6</v>
      </c>
      <c r="F1588" s="6">
        <v>8</v>
      </c>
      <c r="G1588" s="3">
        <v>2020</v>
      </c>
      <c r="H1588" s="3">
        <v>0</v>
      </c>
      <c r="I1588" s="9" t="s">
        <v>6975</v>
      </c>
      <c r="J1588" s="7">
        <f>COUNTIF('Purchases info'!$B$2:$B$3679,'Consumers info'!B1588)</f>
        <v>1</v>
      </c>
      <c r="K1588" s="7">
        <f t="shared" si="50"/>
        <v>1</v>
      </c>
      <c r="L1588" s="7">
        <f t="shared" si="49"/>
        <v>0</v>
      </c>
      <c r="M1588" s="7">
        <f>SUMIF('Purchases info'!$B$2:$B$3679,'Consumers info'!B1588,'Purchases info'!$G$2:$G$3679)</f>
        <v>192</v>
      </c>
    </row>
    <row r="1589" spans="2:13" x14ac:dyDescent="0.2">
      <c r="B1589" s="3" t="s">
        <v>2011</v>
      </c>
      <c r="C1589" s="1" t="s">
        <v>3189</v>
      </c>
      <c r="D1589" s="1" t="s">
        <v>3190</v>
      </c>
      <c r="E1589" s="1" t="s">
        <v>3203</v>
      </c>
      <c r="F1589" s="6">
        <v>8</v>
      </c>
      <c r="G1589" s="3">
        <v>2020</v>
      </c>
      <c r="H1589" s="3">
        <v>1</v>
      </c>
      <c r="I1589" s="9" t="s">
        <v>6975</v>
      </c>
      <c r="J1589" s="7">
        <f>COUNTIF('Purchases info'!$B$2:$B$3679,'Consumers info'!B1589)</f>
        <v>1</v>
      </c>
      <c r="K1589" s="7">
        <f t="shared" si="50"/>
        <v>1</v>
      </c>
      <c r="L1589" s="7">
        <f t="shared" si="49"/>
        <v>0</v>
      </c>
      <c r="M1589" s="7">
        <f>SUMIF('Purchases info'!$B$2:$B$3679,'Consumers info'!B1589,'Purchases info'!$G$2:$G$3679)</f>
        <v>240</v>
      </c>
    </row>
    <row r="1590" spans="2:13" x14ac:dyDescent="0.2">
      <c r="B1590" s="3" t="s">
        <v>2012</v>
      </c>
      <c r="C1590" s="1" t="s">
        <v>3189</v>
      </c>
      <c r="D1590" s="1" t="s">
        <v>3190</v>
      </c>
      <c r="E1590" s="1" t="s">
        <v>3201</v>
      </c>
      <c r="F1590" s="6">
        <v>8</v>
      </c>
      <c r="G1590" s="3">
        <v>2020</v>
      </c>
      <c r="H1590" s="3">
        <v>0</v>
      </c>
      <c r="I1590" s="9" t="s">
        <v>6975</v>
      </c>
      <c r="J1590" s="7">
        <f>COUNTIF('Purchases info'!$B$2:$B$3679,'Consumers info'!B1590)</f>
        <v>1</v>
      </c>
      <c r="K1590" s="7">
        <f t="shared" si="50"/>
        <v>1</v>
      </c>
      <c r="L1590" s="7">
        <f t="shared" si="49"/>
        <v>0</v>
      </c>
      <c r="M1590" s="7">
        <f>SUMIF('Purchases info'!$B$2:$B$3679,'Consumers info'!B1590,'Purchases info'!$G$2:$G$3679)</f>
        <v>220</v>
      </c>
    </row>
    <row r="1591" spans="2:13" x14ac:dyDescent="0.2">
      <c r="B1591" s="3" t="s">
        <v>2013</v>
      </c>
      <c r="C1591" s="1" t="s">
        <v>3189</v>
      </c>
      <c r="D1591" s="1" t="s">
        <v>3190</v>
      </c>
      <c r="E1591" s="1" t="s">
        <v>3203</v>
      </c>
      <c r="F1591" s="6">
        <v>8</v>
      </c>
      <c r="G1591" s="3">
        <v>2020</v>
      </c>
      <c r="H1591" s="3">
        <v>1</v>
      </c>
      <c r="I1591" s="9" t="s">
        <v>6975</v>
      </c>
      <c r="J1591" s="7">
        <f>COUNTIF('Purchases info'!$B$2:$B$3679,'Consumers info'!B1591)</f>
        <v>1</v>
      </c>
      <c r="K1591" s="7">
        <f t="shared" si="50"/>
        <v>1</v>
      </c>
      <c r="L1591" s="7">
        <f t="shared" si="49"/>
        <v>0</v>
      </c>
      <c r="M1591" s="7">
        <f>SUMIF('Purchases info'!$B$2:$B$3679,'Consumers info'!B1591,'Purchases info'!$G$2:$G$3679)</f>
        <v>255</v>
      </c>
    </row>
    <row r="1592" spans="2:13" x14ac:dyDescent="0.2">
      <c r="B1592" s="3" t="s">
        <v>2014</v>
      </c>
      <c r="C1592" s="1" t="s">
        <v>3189</v>
      </c>
      <c r="D1592" s="1" t="s">
        <v>3190</v>
      </c>
      <c r="E1592" s="1" t="s">
        <v>6</v>
      </c>
      <c r="F1592" s="6">
        <v>8</v>
      </c>
      <c r="G1592" s="3">
        <v>2020</v>
      </c>
      <c r="H1592" s="3">
        <v>1</v>
      </c>
      <c r="I1592" s="9" t="s">
        <v>6975</v>
      </c>
      <c r="J1592" s="7">
        <f>COUNTIF('Purchases info'!$B$2:$B$3679,'Consumers info'!B1592)</f>
        <v>1</v>
      </c>
      <c r="K1592" s="7">
        <f t="shared" si="50"/>
        <v>1</v>
      </c>
      <c r="L1592" s="7">
        <f t="shared" si="49"/>
        <v>0</v>
      </c>
      <c r="M1592" s="7">
        <f>SUMIF('Purchases info'!$B$2:$B$3679,'Consumers info'!B1592,'Purchases info'!$G$2:$G$3679)</f>
        <v>327</v>
      </c>
    </row>
    <row r="1593" spans="2:13" x14ac:dyDescent="0.2">
      <c r="B1593" s="3" t="s">
        <v>2015</v>
      </c>
      <c r="C1593" s="1" t="s">
        <v>3189</v>
      </c>
      <c r="D1593" s="1" t="s">
        <v>3190</v>
      </c>
      <c r="E1593" s="1" t="s">
        <v>3200</v>
      </c>
      <c r="F1593" s="6">
        <v>8</v>
      </c>
      <c r="G1593" s="3">
        <v>2020</v>
      </c>
      <c r="H1593" s="3">
        <v>0</v>
      </c>
      <c r="I1593" s="9" t="s">
        <v>6975</v>
      </c>
      <c r="J1593" s="7">
        <f>COUNTIF('Purchases info'!$B$2:$B$3679,'Consumers info'!B1593)</f>
        <v>1</v>
      </c>
      <c r="K1593" s="7">
        <f t="shared" si="50"/>
        <v>1</v>
      </c>
      <c r="L1593" s="7">
        <f t="shared" si="49"/>
        <v>0</v>
      </c>
      <c r="M1593" s="7">
        <f>SUMIF('Purchases info'!$B$2:$B$3679,'Consumers info'!B1593,'Purchases info'!$G$2:$G$3679)</f>
        <v>258</v>
      </c>
    </row>
    <row r="1594" spans="2:13" x14ac:dyDescent="0.2">
      <c r="B1594" s="3" t="s">
        <v>2016</v>
      </c>
      <c r="C1594" s="1" t="s">
        <v>3189</v>
      </c>
      <c r="D1594" s="1" t="s">
        <v>3190</v>
      </c>
      <c r="E1594" s="1" t="s">
        <v>6</v>
      </c>
      <c r="F1594" s="6">
        <v>8</v>
      </c>
      <c r="G1594" s="3">
        <v>2020</v>
      </c>
      <c r="H1594" s="3">
        <v>1</v>
      </c>
      <c r="I1594" s="9" t="s">
        <v>6975</v>
      </c>
      <c r="J1594" s="7">
        <f>COUNTIF('Purchases info'!$B$2:$B$3679,'Consumers info'!B1594)</f>
        <v>1</v>
      </c>
      <c r="K1594" s="7">
        <f t="shared" si="50"/>
        <v>1</v>
      </c>
      <c r="L1594" s="7">
        <f t="shared" si="49"/>
        <v>0</v>
      </c>
      <c r="M1594" s="7">
        <f>SUMIF('Purchases info'!$B$2:$B$3679,'Consumers info'!B1594,'Purchases info'!$G$2:$G$3679)</f>
        <v>474</v>
      </c>
    </row>
    <row r="1595" spans="2:13" x14ac:dyDescent="0.2">
      <c r="B1595" s="3" t="s">
        <v>2017</v>
      </c>
      <c r="C1595" s="1" t="s">
        <v>3189</v>
      </c>
      <c r="D1595" s="1" t="s">
        <v>3190</v>
      </c>
      <c r="E1595" s="1" t="s">
        <v>3202</v>
      </c>
      <c r="F1595" s="6">
        <v>8</v>
      </c>
      <c r="G1595" s="3">
        <v>2020</v>
      </c>
      <c r="H1595" s="3">
        <v>1</v>
      </c>
      <c r="I1595" s="9" t="s">
        <v>6975</v>
      </c>
      <c r="J1595" s="7">
        <f>COUNTIF('Purchases info'!$B$2:$B$3679,'Consumers info'!B1595)</f>
        <v>1</v>
      </c>
      <c r="K1595" s="7">
        <f t="shared" si="50"/>
        <v>1</v>
      </c>
      <c r="L1595" s="7">
        <f t="shared" si="49"/>
        <v>0</v>
      </c>
      <c r="M1595" s="7">
        <f>SUMIF('Purchases info'!$B$2:$B$3679,'Consumers info'!B1595,'Purchases info'!$G$2:$G$3679)</f>
        <v>345</v>
      </c>
    </row>
    <row r="1596" spans="2:13" x14ac:dyDescent="0.2">
      <c r="B1596" s="3" t="s">
        <v>2018</v>
      </c>
      <c r="C1596" s="1" t="s">
        <v>3189</v>
      </c>
      <c r="D1596" s="1" t="s">
        <v>3190</v>
      </c>
      <c r="E1596" s="1" t="s">
        <v>3203</v>
      </c>
      <c r="F1596" s="6">
        <v>8</v>
      </c>
      <c r="G1596" s="3">
        <v>2020</v>
      </c>
      <c r="H1596" s="3">
        <v>1</v>
      </c>
      <c r="I1596" s="9" t="s">
        <v>6975</v>
      </c>
      <c r="J1596" s="7">
        <f>COUNTIF('Purchases info'!$B$2:$B$3679,'Consumers info'!B1596)</f>
        <v>1</v>
      </c>
      <c r="K1596" s="7">
        <f t="shared" si="50"/>
        <v>1</v>
      </c>
      <c r="L1596" s="7">
        <f t="shared" si="49"/>
        <v>0</v>
      </c>
      <c r="M1596" s="7">
        <f>SUMIF('Purchases info'!$B$2:$B$3679,'Consumers info'!B1596,'Purchases info'!$G$2:$G$3679)</f>
        <v>168</v>
      </c>
    </row>
    <row r="1597" spans="2:13" x14ac:dyDescent="0.2">
      <c r="B1597" s="3" t="s">
        <v>2019</v>
      </c>
      <c r="C1597" s="1" t="s">
        <v>3189</v>
      </c>
      <c r="D1597" s="1" t="s">
        <v>3190</v>
      </c>
      <c r="E1597" s="1" t="s">
        <v>3202</v>
      </c>
      <c r="F1597" s="6">
        <v>8</v>
      </c>
      <c r="G1597" s="3">
        <v>2020</v>
      </c>
      <c r="H1597" s="3">
        <v>0</v>
      </c>
      <c r="I1597" s="9" t="s">
        <v>6975</v>
      </c>
      <c r="J1597" s="7">
        <f>COUNTIF('Purchases info'!$B$2:$B$3679,'Consumers info'!B1597)</f>
        <v>1</v>
      </c>
      <c r="K1597" s="7">
        <f t="shared" si="50"/>
        <v>1</v>
      </c>
      <c r="L1597" s="7">
        <f t="shared" si="49"/>
        <v>0</v>
      </c>
      <c r="M1597" s="7">
        <f>SUMIF('Purchases info'!$B$2:$B$3679,'Consumers info'!B1597,'Purchases info'!$G$2:$G$3679)</f>
        <v>220</v>
      </c>
    </row>
    <row r="1598" spans="2:13" x14ac:dyDescent="0.2">
      <c r="B1598" s="3" t="s">
        <v>2020</v>
      </c>
      <c r="C1598" s="1" t="s">
        <v>3189</v>
      </c>
      <c r="D1598" s="1" t="s">
        <v>3190</v>
      </c>
      <c r="E1598" s="1" t="s">
        <v>3202</v>
      </c>
      <c r="F1598" s="6">
        <v>8</v>
      </c>
      <c r="G1598" s="3">
        <v>2020</v>
      </c>
      <c r="H1598" s="3">
        <v>1</v>
      </c>
      <c r="I1598" s="9" t="s">
        <v>6975</v>
      </c>
      <c r="J1598" s="7">
        <f>COUNTIF('Purchases info'!$B$2:$B$3679,'Consumers info'!B1598)</f>
        <v>1</v>
      </c>
      <c r="K1598" s="7">
        <f t="shared" si="50"/>
        <v>1</v>
      </c>
      <c r="L1598" s="7">
        <f t="shared" si="49"/>
        <v>0</v>
      </c>
      <c r="M1598" s="7">
        <f>SUMIF('Purchases info'!$B$2:$B$3679,'Consumers info'!B1598,'Purchases info'!$G$2:$G$3679)</f>
        <v>210</v>
      </c>
    </row>
    <row r="1599" spans="2:13" x14ac:dyDescent="0.2">
      <c r="B1599" s="3" t="s">
        <v>2021</v>
      </c>
      <c r="C1599" s="1" t="s">
        <v>3189</v>
      </c>
      <c r="D1599" s="1" t="s">
        <v>3190</v>
      </c>
      <c r="E1599" s="1" t="s">
        <v>3202</v>
      </c>
      <c r="F1599" s="6">
        <v>8</v>
      </c>
      <c r="G1599" s="3">
        <v>2020</v>
      </c>
      <c r="H1599" s="3">
        <v>0</v>
      </c>
      <c r="I1599" s="9" t="s">
        <v>6975</v>
      </c>
      <c r="J1599" s="7">
        <f>COUNTIF('Purchases info'!$B$2:$B$3679,'Consumers info'!B1599)</f>
        <v>1</v>
      </c>
      <c r="K1599" s="7">
        <f t="shared" si="50"/>
        <v>1</v>
      </c>
      <c r="L1599" s="7">
        <f t="shared" si="49"/>
        <v>0</v>
      </c>
      <c r="M1599" s="7">
        <f>SUMIF('Purchases info'!$B$2:$B$3679,'Consumers info'!B1599,'Purchases info'!$G$2:$G$3679)</f>
        <v>192</v>
      </c>
    </row>
    <row r="1600" spans="2:13" x14ac:dyDescent="0.2">
      <c r="B1600" s="3" t="s">
        <v>2022</v>
      </c>
      <c r="C1600" s="1" t="s">
        <v>3189</v>
      </c>
      <c r="D1600" s="1" t="s">
        <v>3190</v>
      </c>
      <c r="E1600" s="1" t="s">
        <v>3203</v>
      </c>
      <c r="F1600" s="6">
        <v>8</v>
      </c>
      <c r="G1600" s="3">
        <v>2020</v>
      </c>
      <c r="H1600" s="3">
        <v>0</v>
      </c>
      <c r="I1600" s="9" t="s">
        <v>6975</v>
      </c>
      <c r="J1600" s="7">
        <f>COUNTIF('Purchases info'!$B$2:$B$3679,'Consumers info'!B1600)</f>
        <v>1</v>
      </c>
      <c r="K1600" s="7">
        <f t="shared" si="50"/>
        <v>1</v>
      </c>
      <c r="L1600" s="7">
        <f t="shared" si="49"/>
        <v>0</v>
      </c>
      <c r="M1600" s="7">
        <f>SUMIF('Purchases info'!$B$2:$B$3679,'Consumers info'!B1600,'Purchases info'!$G$2:$G$3679)</f>
        <v>313</v>
      </c>
    </row>
    <row r="1601" spans="2:13" x14ac:dyDescent="0.2">
      <c r="B1601" s="3" t="s">
        <v>2023</v>
      </c>
      <c r="C1601" s="1" t="s">
        <v>3189</v>
      </c>
      <c r="D1601" s="1" t="s">
        <v>3190</v>
      </c>
      <c r="E1601" s="1" t="s">
        <v>3202</v>
      </c>
      <c r="F1601" s="6">
        <v>8</v>
      </c>
      <c r="G1601" s="3">
        <v>2020</v>
      </c>
      <c r="H1601" s="3">
        <v>1</v>
      </c>
      <c r="I1601" s="9" t="s">
        <v>6975</v>
      </c>
      <c r="J1601" s="7">
        <f>COUNTIF('Purchases info'!$B$2:$B$3679,'Consumers info'!B1601)</f>
        <v>1</v>
      </c>
      <c r="K1601" s="7">
        <f t="shared" si="50"/>
        <v>1</v>
      </c>
      <c r="L1601" s="7">
        <f t="shared" si="49"/>
        <v>0</v>
      </c>
      <c r="M1601" s="7">
        <f>SUMIF('Purchases info'!$B$2:$B$3679,'Consumers info'!B1601,'Purchases info'!$G$2:$G$3679)</f>
        <v>327</v>
      </c>
    </row>
    <row r="1602" spans="2:13" x14ac:dyDescent="0.2">
      <c r="B1602" s="3" t="s">
        <v>2024</v>
      </c>
      <c r="C1602" s="1" t="s">
        <v>3189</v>
      </c>
      <c r="D1602" s="1" t="s">
        <v>3190</v>
      </c>
      <c r="E1602" s="1" t="s">
        <v>3203</v>
      </c>
      <c r="F1602" s="6">
        <v>8</v>
      </c>
      <c r="G1602" s="3">
        <v>2020</v>
      </c>
      <c r="H1602" s="3">
        <v>1</v>
      </c>
      <c r="I1602" s="9" t="s">
        <v>6975</v>
      </c>
      <c r="J1602" s="7">
        <f>COUNTIF('Purchases info'!$B$2:$B$3679,'Consumers info'!B1602)</f>
        <v>1</v>
      </c>
      <c r="K1602" s="7">
        <f t="shared" si="50"/>
        <v>1</v>
      </c>
      <c r="L1602" s="7">
        <f t="shared" si="49"/>
        <v>0</v>
      </c>
      <c r="M1602" s="7">
        <f>SUMIF('Purchases info'!$B$2:$B$3679,'Consumers info'!B1602,'Purchases info'!$G$2:$G$3679)</f>
        <v>313</v>
      </c>
    </row>
    <row r="1603" spans="2:13" x14ac:dyDescent="0.2">
      <c r="B1603" s="3" t="s">
        <v>2025</v>
      </c>
      <c r="C1603" s="1" t="s">
        <v>3189</v>
      </c>
      <c r="D1603" s="1" t="s">
        <v>3190</v>
      </c>
      <c r="E1603" s="1" t="s">
        <v>6</v>
      </c>
      <c r="F1603" s="6">
        <v>8</v>
      </c>
      <c r="G1603" s="3">
        <v>2020</v>
      </c>
      <c r="H1603" s="3">
        <v>0</v>
      </c>
      <c r="I1603" s="9" t="s">
        <v>6975</v>
      </c>
      <c r="J1603" s="7">
        <f>COUNTIF('Purchases info'!$B$2:$B$3679,'Consumers info'!B1603)</f>
        <v>1</v>
      </c>
      <c r="K1603" s="7">
        <f t="shared" si="50"/>
        <v>1</v>
      </c>
      <c r="L1603" s="7">
        <f t="shared" ref="L1603:L1666" si="51">IF(J1603&gt;1,IF(I1603="Active",1,0),0)</f>
        <v>0</v>
      </c>
      <c r="M1603" s="7">
        <f>SUMIF('Purchases info'!$B$2:$B$3679,'Consumers info'!B1603,'Purchases info'!$G$2:$G$3679)</f>
        <v>1086</v>
      </c>
    </row>
    <row r="1604" spans="2:13" x14ac:dyDescent="0.2">
      <c r="B1604" s="3" t="s">
        <v>2026</v>
      </c>
      <c r="C1604" s="1" t="s">
        <v>3189</v>
      </c>
      <c r="D1604" s="1" t="s">
        <v>3190</v>
      </c>
      <c r="E1604" s="1" t="s">
        <v>3201</v>
      </c>
      <c r="F1604" s="6">
        <v>8</v>
      </c>
      <c r="G1604" s="3">
        <v>2020</v>
      </c>
      <c r="H1604" s="3">
        <v>1</v>
      </c>
      <c r="I1604" s="9" t="s">
        <v>6975</v>
      </c>
      <c r="J1604" s="7">
        <f>COUNTIF('Purchases info'!$B$2:$B$3679,'Consumers info'!B1604)</f>
        <v>1</v>
      </c>
      <c r="K1604" s="7">
        <f t="shared" si="50"/>
        <v>1</v>
      </c>
      <c r="L1604" s="7">
        <f t="shared" si="51"/>
        <v>0</v>
      </c>
      <c r="M1604" s="7">
        <f>SUMIF('Purchases info'!$B$2:$B$3679,'Consumers info'!B1604,'Purchases info'!$G$2:$G$3679)</f>
        <v>992</v>
      </c>
    </row>
    <row r="1605" spans="2:13" x14ac:dyDescent="0.2">
      <c r="B1605" s="3" t="s">
        <v>2027</v>
      </c>
      <c r="C1605" s="1" t="s">
        <v>3189</v>
      </c>
      <c r="D1605" s="1" t="s">
        <v>3190</v>
      </c>
      <c r="E1605" s="1" t="s">
        <v>6</v>
      </c>
      <c r="F1605" s="6">
        <v>8</v>
      </c>
      <c r="G1605" s="3">
        <v>2020</v>
      </c>
      <c r="H1605" s="3">
        <v>0</v>
      </c>
      <c r="I1605" s="9" t="s">
        <v>6975</v>
      </c>
      <c r="J1605" s="7">
        <f>COUNTIF('Purchases info'!$B$2:$B$3679,'Consumers info'!B1605)</f>
        <v>1</v>
      </c>
      <c r="K1605" s="7">
        <f t="shared" si="50"/>
        <v>1</v>
      </c>
      <c r="L1605" s="7">
        <f t="shared" si="51"/>
        <v>0</v>
      </c>
      <c r="M1605" s="7">
        <f>SUMIF('Purchases info'!$B$2:$B$3679,'Consumers info'!B1605,'Purchases info'!$G$2:$G$3679)</f>
        <v>447</v>
      </c>
    </row>
    <row r="1606" spans="2:13" x14ac:dyDescent="0.2">
      <c r="B1606" s="3" t="s">
        <v>2028</v>
      </c>
      <c r="C1606" s="1" t="s">
        <v>3189</v>
      </c>
      <c r="D1606" s="1" t="s">
        <v>3190</v>
      </c>
      <c r="E1606" s="1" t="s">
        <v>3202</v>
      </c>
      <c r="F1606" s="6">
        <v>8</v>
      </c>
      <c r="G1606" s="3">
        <v>2020</v>
      </c>
      <c r="H1606" s="3">
        <v>1</v>
      </c>
      <c r="I1606" s="9" t="s">
        <v>6975</v>
      </c>
      <c r="J1606" s="7">
        <f>COUNTIF('Purchases info'!$B$2:$B$3679,'Consumers info'!B1606)</f>
        <v>1</v>
      </c>
      <c r="K1606" s="7">
        <f t="shared" si="50"/>
        <v>1</v>
      </c>
      <c r="L1606" s="7">
        <f t="shared" si="51"/>
        <v>0</v>
      </c>
      <c r="M1606" s="7">
        <f>SUMIF('Purchases info'!$B$2:$B$3679,'Consumers info'!B1606,'Purchases info'!$G$2:$G$3679)</f>
        <v>144</v>
      </c>
    </row>
    <row r="1607" spans="2:13" x14ac:dyDescent="0.2">
      <c r="B1607" s="3" t="s">
        <v>2029</v>
      </c>
      <c r="C1607" s="1" t="s">
        <v>3189</v>
      </c>
      <c r="D1607" s="1" t="s">
        <v>3190</v>
      </c>
      <c r="E1607" s="1" t="s">
        <v>6</v>
      </c>
      <c r="F1607" s="6">
        <v>8</v>
      </c>
      <c r="G1607" s="3">
        <v>2020</v>
      </c>
      <c r="H1607" s="3">
        <v>1</v>
      </c>
      <c r="I1607" s="9" t="s">
        <v>6975</v>
      </c>
      <c r="J1607" s="7">
        <f>COUNTIF('Purchases info'!$B$2:$B$3679,'Consumers info'!B1607)</f>
        <v>1</v>
      </c>
      <c r="K1607" s="7">
        <f t="shared" si="50"/>
        <v>1</v>
      </c>
      <c r="L1607" s="7">
        <f t="shared" si="51"/>
        <v>0</v>
      </c>
      <c r="M1607" s="7">
        <f>SUMIF('Purchases info'!$B$2:$B$3679,'Consumers info'!B1607,'Purchases info'!$G$2:$G$3679)</f>
        <v>240</v>
      </c>
    </row>
    <row r="1608" spans="2:13" x14ac:dyDescent="0.2">
      <c r="B1608" s="3" t="s">
        <v>2030</v>
      </c>
      <c r="C1608" s="1" t="s">
        <v>3189</v>
      </c>
      <c r="D1608" s="1" t="s">
        <v>3190</v>
      </c>
      <c r="E1608" s="1" t="s">
        <v>3202</v>
      </c>
      <c r="F1608" s="6">
        <v>8</v>
      </c>
      <c r="G1608" s="3">
        <v>2020</v>
      </c>
      <c r="H1608" s="3">
        <v>0</v>
      </c>
      <c r="I1608" s="9" t="s">
        <v>6975</v>
      </c>
      <c r="J1608" s="7">
        <f>COUNTIF('Purchases info'!$B$2:$B$3679,'Consumers info'!B1608)</f>
        <v>1</v>
      </c>
      <c r="K1608" s="7">
        <f t="shared" si="50"/>
        <v>1</v>
      </c>
      <c r="L1608" s="7">
        <f t="shared" si="51"/>
        <v>0</v>
      </c>
      <c r="M1608" s="7">
        <f>SUMIF('Purchases info'!$B$2:$B$3679,'Consumers info'!B1608,'Purchases info'!$G$2:$G$3679)</f>
        <v>192</v>
      </c>
    </row>
    <row r="1609" spans="2:13" x14ac:dyDescent="0.2">
      <c r="B1609" s="3" t="s">
        <v>2031</v>
      </c>
      <c r="C1609" s="1" t="s">
        <v>3189</v>
      </c>
      <c r="D1609" s="1" t="s">
        <v>3190</v>
      </c>
      <c r="E1609" s="1" t="s">
        <v>3203</v>
      </c>
      <c r="F1609" s="6">
        <v>8</v>
      </c>
      <c r="G1609" s="3">
        <v>2020</v>
      </c>
      <c r="H1609" s="3">
        <v>1</v>
      </c>
      <c r="I1609" s="9" t="s">
        <v>6975</v>
      </c>
      <c r="J1609" s="7">
        <f>COUNTIF('Purchases info'!$B$2:$B$3679,'Consumers info'!B1609)</f>
        <v>1</v>
      </c>
      <c r="K1609" s="7">
        <f t="shared" si="50"/>
        <v>1</v>
      </c>
      <c r="L1609" s="7">
        <f t="shared" si="51"/>
        <v>0</v>
      </c>
      <c r="M1609" s="7">
        <f>SUMIF('Purchases info'!$B$2:$B$3679,'Consumers info'!B1609,'Purchases info'!$G$2:$G$3679)</f>
        <v>258</v>
      </c>
    </row>
    <row r="1610" spans="2:13" x14ac:dyDescent="0.2">
      <c r="B1610" s="3" t="s">
        <v>2032</v>
      </c>
      <c r="C1610" s="1" t="s">
        <v>3189</v>
      </c>
      <c r="D1610" s="1" t="s">
        <v>3190</v>
      </c>
      <c r="E1610" s="1" t="s">
        <v>3203</v>
      </c>
      <c r="F1610" s="6">
        <v>8</v>
      </c>
      <c r="G1610" s="3">
        <v>2020</v>
      </c>
      <c r="H1610" s="3">
        <v>1</v>
      </c>
      <c r="I1610" s="9" t="s">
        <v>6975</v>
      </c>
      <c r="J1610" s="7">
        <f>COUNTIF('Purchases info'!$B$2:$B$3679,'Consumers info'!B1610)</f>
        <v>1</v>
      </c>
      <c r="K1610" s="7">
        <f t="shared" si="50"/>
        <v>1</v>
      </c>
      <c r="L1610" s="7">
        <f t="shared" si="51"/>
        <v>0</v>
      </c>
      <c r="M1610" s="7">
        <f>SUMIF('Purchases info'!$B$2:$B$3679,'Consumers info'!B1610,'Purchases info'!$G$2:$G$3679)</f>
        <v>327</v>
      </c>
    </row>
    <row r="1611" spans="2:13" x14ac:dyDescent="0.2">
      <c r="B1611" s="3" t="s">
        <v>2033</v>
      </c>
      <c r="C1611" s="1" t="s">
        <v>3189</v>
      </c>
      <c r="D1611" s="1" t="s">
        <v>3190</v>
      </c>
      <c r="E1611" s="1" t="s">
        <v>3201</v>
      </c>
      <c r="F1611" s="6">
        <v>8</v>
      </c>
      <c r="G1611" s="3">
        <v>2020</v>
      </c>
      <c r="H1611" s="3">
        <v>1</v>
      </c>
      <c r="I1611" s="9" t="s">
        <v>6975</v>
      </c>
      <c r="J1611" s="7">
        <f>COUNTIF('Purchases info'!$B$2:$B$3679,'Consumers info'!B1611)</f>
        <v>1</v>
      </c>
      <c r="K1611" s="7">
        <f t="shared" si="50"/>
        <v>1</v>
      </c>
      <c r="L1611" s="7">
        <f t="shared" si="51"/>
        <v>0</v>
      </c>
      <c r="M1611" s="7">
        <f>SUMIF('Purchases info'!$B$2:$B$3679,'Consumers info'!B1611,'Purchases info'!$G$2:$G$3679)</f>
        <v>313</v>
      </c>
    </row>
    <row r="1612" spans="2:13" x14ac:dyDescent="0.2">
      <c r="B1612" s="3" t="s">
        <v>2034</v>
      </c>
      <c r="C1612" s="1" t="s">
        <v>3189</v>
      </c>
      <c r="D1612" s="1" t="s">
        <v>3190</v>
      </c>
      <c r="E1612" s="1" t="s">
        <v>3202</v>
      </c>
      <c r="F1612" s="6">
        <v>8</v>
      </c>
      <c r="G1612" s="3">
        <v>2020</v>
      </c>
      <c r="H1612" s="3">
        <v>0</v>
      </c>
      <c r="I1612" s="9" t="s">
        <v>6975</v>
      </c>
      <c r="J1612" s="7">
        <f>COUNTIF('Purchases info'!$B$2:$B$3679,'Consumers info'!B1612)</f>
        <v>1</v>
      </c>
      <c r="K1612" s="7">
        <f t="shared" si="50"/>
        <v>1</v>
      </c>
      <c r="L1612" s="7">
        <f t="shared" si="51"/>
        <v>0</v>
      </c>
      <c r="M1612" s="7">
        <f>SUMIF('Purchases info'!$B$2:$B$3679,'Consumers info'!B1612,'Purchases info'!$G$2:$G$3679)</f>
        <v>889</v>
      </c>
    </row>
    <row r="1613" spans="2:13" x14ac:dyDescent="0.2">
      <c r="B1613" s="3" t="s">
        <v>2035</v>
      </c>
      <c r="C1613" s="1" t="s">
        <v>3189</v>
      </c>
      <c r="D1613" s="1" t="s">
        <v>3190</v>
      </c>
      <c r="E1613" s="1" t="s">
        <v>3203</v>
      </c>
      <c r="F1613" s="6">
        <v>8</v>
      </c>
      <c r="G1613" s="3">
        <v>2020</v>
      </c>
      <c r="H1613" s="3">
        <v>0</v>
      </c>
      <c r="I1613" s="9" t="s">
        <v>6975</v>
      </c>
      <c r="J1613" s="7">
        <f>COUNTIF('Purchases info'!$B$2:$B$3679,'Consumers info'!B1613)</f>
        <v>1</v>
      </c>
      <c r="K1613" s="7">
        <f t="shared" si="50"/>
        <v>1</v>
      </c>
      <c r="L1613" s="7">
        <f t="shared" si="51"/>
        <v>0</v>
      </c>
      <c r="M1613" s="7">
        <f>SUMIF('Purchases info'!$B$2:$B$3679,'Consumers info'!B1613,'Purchases info'!$G$2:$G$3679)</f>
        <v>383</v>
      </c>
    </row>
    <row r="1614" spans="2:13" x14ac:dyDescent="0.2">
      <c r="B1614" s="3" t="s">
        <v>2036</v>
      </c>
      <c r="C1614" s="1" t="s">
        <v>3189</v>
      </c>
      <c r="D1614" s="1" t="s">
        <v>3190</v>
      </c>
      <c r="E1614" s="1" t="s">
        <v>6</v>
      </c>
      <c r="F1614" s="6">
        <v>8</v>
      </c>
      <c r="G1614" s="3">
        <v>2020</v>
      </c>
      <c r="H1614" s="3">
        <v>1</v>
      </c>
      <c r="I1614" s="9" t="s">
        <v>6975</v>
      </c>
      <c r="J1614" s="7">
        <f>COUNTIF('Purchases info'!$B$2:$B$3679,'Consumers info'!B1614)</f>
        <v>1</v>
      </c>
      <c r="K1614" s="7">
        <f t="shared" si="50"/>
        <v>1</v>
      </c>
      <c r="L1614" s="7">
        <f t="shared" si="51"/>
        <v>0</v>
      </c>
      <c r="M1614" s="7">
        <f>SUMIF('Purchases info'!$B$2:$B$3679,'Consumers info'!B1614,'Purchases info'!$G$2:$G$3679)</f>
        <v>168</v>
      </c>
    </row>
    <row r="1615" spans="2:13" x14ac:dyDescent="0.2">
      <c r="B1615" s="3" t="s">
        <v>2037</v>
      </c>
      <c r="C1615" s="1" t="s">
        <v>3189</v>
      </c>
      <c r="D1615" s="1" t="s">
        <v>3190</v>
      </c>
      <c r="E1615" s="1" t="s">
        <v>3202</v>
      </c>
      <c r="F1615" s="6">
        <v>8</v>
      </c>
      <c r="G1615" s="3">
        <v>2020</v>
      </c>
      <c r="H1615" s="3">
        <v>0</v>
      </c>
      <c r="I1615" s="9" t="s">
        <v>6975</v>
      </c>
      <c r="J1615" s="7">
        <f>COUNTIF('Purchases info'!$B$2:$B$3679,'Consumers info'!B1615)</f>
        <v>1</v>
      </c>
      <c r="K1615" s="7">
        <f t="shared" si="50"/>
        <v>1</v>
      </c>
      <c r="L1615" s="7">
        <f t="shared" si="51"/>
        <v>0</v>
      </c>
      <c r="M1615" s="7">
        <f>SUMIF('Purchases info'!$B$2:$B$3679,'Consumers info'!B1615,'Purchases info'!$G$2:$G$3679)</f>
        <v>240</v>
      </c>
    </row>
    <row r="1616" spans="2:13" x14ac:dyDescent="0.2">
      <c r="B1616" s="3" t="s">
        <v>2038</v>
      </c>
      <c r="C1616" s="1" t="s">
        <v>3189</v>
      </c>
      <c r="D1616" s="1" t="s">
        <v>3190</v>
      </c>
      <c r="E1616" s="1" t="s">
        <v>3200</v>
      </c>
      <c r="F1616" s="6">
        <v>8</v>
      </c>
      <c r="G1616" s="3">
        <v>2020</v>
      </c>
      <c r="H1616" s="3">
        <v>1</v>
      </c>
      <c r="I1616" s="9" t="s">
        <v>6975</v>
      </c>
      <c r="J1616" s="7">
        <f>COUNTIF('Purchases info'!$B$2:$B$3679,'Consumers info'!B1616)</f>
        <v>1</v>
      </c>
      <c r="K1616" s="7">
        <f t="shared" si="50"/>
        <v>1</v>
      </c>
      <c r="L1616" s="7">
        <f t="shared" si="51"/>
        <v>0</v>
      </c>
      <c r="M1616" s="7">
        <f>SUMIF('Purchases info'!$B$2:$B$3679,'Consumers info'!B1616,'Purchases info'!$G$2:$G$3679)</f>
        <v>220</v>
      </c>
    </row>
    <row r="1617" spans="2:13" x14ac:dyDescent="0.2">
      <c r="B1617" s="3" t="s">
        <v>2039</v>
      </c>
      <c r="C1617" s="1" t="s">
        <v>3189</v>
      </c>
      <c r="D1617" s="1" t="s">
        <v>3190</v>
      </c>
      <c r="E1617" s="1" t="s">
        <v>3203</v>
      </c>
      <c r="F1617" s="6">
        <v>8</v>
      </c>
      <c r="G1617" s="3">
        <v>2020</v>
      </c>
      <c r="H1617" s="3">
        <v>1</v>
      </c>
      <c r="I1617" s="9" t="s">
        <v>6975</v>
      </c>
      <c r="J1617" s="7">
        <f>COUNTIF('Purchases info'!$B$2:$B$3679,'Consumers info'!B1617)</f>
        <v>1</v>
      </c>
      <c r="K1617" s="7">
        <f t="shared" si="50"/>
        <v>1</v>
      </c>
      <c r="L1617" s="7">
        <f t="shared" si="51"/>
        <v>0</v>
      </c>
      <c r="M1617" s="7">
        <f>SUMIF('Purchases info'!$B$2:$B$3679,'Consumers info'!B1617,'Purchases info'!$G$2:$G$3679)</f>
        <v>220</v>
      </c>
    </row>
    <row r="1618" spans="2:13" x14ac:dyDescent="0.2">
      <c r="B1618" s="3" t="s">
        <v>2040</v>
      </c>
      <c r="C1618" s="1" t="s">
        <v>3189</v>
      </c>
      <c r="D1618" s="1" t="s">
        <v>3190</v>
      </c>
      <c r="E1618" s="1" t="s">
        <v>3201</v>
      </c>
      <c r="F1618" s="6">
        <v>8</v>
      </c>
      <c r="G1618" s="3">
        <v>2020</v>
      </c>
      <c r="H1618" s="3">
        <v>0</v>
      </c>
      <c r="I1618" s="9" t="s">
        <v>6975</v>
      </c>
      <c r="J1618" s="7">
        <f>COUNTIF('Purchases info'!$B$2:$B$3679,'Consumers info'!B1618)</f>
        <v>1</v>
      </c>
      <c r="K1618" s="7">
        <f t="shared" si="50"/>
        <v>1</v>
      </c>
      <c r="L1618" s="7">
        <f t="shared" si="51"/>
        <v>0</v>
      </c>
      <c r="M1618" s="7">
        <f>SUMIF('Purchases info'!$B$2:$B$3679,'Consumers info'!B1618,'Purchases info'!$G$2:$G$3679)</f>
        <v>258</v>
      </c>
    </row>
    <row r="1619" spans="2:13" x14ac:dyDescent="0.2">
      <c r="B1619" s="3" t="s">
        <v>2041</v>
      </c>
      <c r="C1619" s="1" t="s">
        <v>3189</v>
      </c>
      <c r="D1619" s="1" t="s">
        <v>3190</v>
      </c>
      <c r="E1619" s="1" t="s">
        <v>6</v>
      </c>
      <c r="F1619" s="6">
        <v>8</v>
      </c>
      <c r="G1619" s="3">
        <v>2020</v>
      </c>
      <c r="H1619" s="3">
        <v>0</v>
      </c>
      <c r="I1619" s="9" t="s">
        <v>6975</v>
      </c>
      <c r="J1619" s="7">
        <f>COUNTIF('Purchases info'!$B$2:$B$3679,'Consumers info'!B1619)</f>
        <v>1</v>
      </c>
      <c r="K1619" s="7">
        <f t="shared" si="50"/>
        <v>1</v>
      </c>
      <c r="L1619" s="7">
        <f t="shared" si="51"/>
        <v>0</v>
      </c>
      <c r="M1619" s="7">
        <f>SUMIF('Purchases info'!$B$2:$B$3679,'Consumers info'!B1619,'Purchases info'!$G$2:$G$3679)</f>
        <v>255</v>
      </c>
    </row>
    <row r="1620" spans="2:13" x14ac:dyDescent="0.2">
      <c r="B1620" s="3" t="s">
        <v>2042</v>
      </c>
      <c r="C1620" s="1" t="s">
        <v>3189</v>
      </c>
      <c r="D1620" s="1" t="s">
        <v>3190</v>
      </c>
      <c r="E1620" s="1" t="s">
        <v>6</v>
      </c>
      <c r="F1620" s="6">
        <v>8</v>
      </c>
      <c r="G1620" s="3">
        <v>2020</v>
      </c>
      <c r="H1620" s="3">
        <v>0</v>
      </c>
      <c r="I1620" s="9" t="s">
        <v>6975</v>
      </c>
      <c r="J1620" s="7">
        <f>COUNTIF('Purchases info'!$B$2:$B$3679,'Consumers info'!B1620)</f>
        <v>1</v>
      </c>
      <c r="K1620" s="7">
        <f t="shared" si="50"/>
        <v>1</v>
      </c>
      <c r="L1620" s="7">
        <f t="shared" si="51"/>
        <v>0</v>
      </c>
      <c r="M1620" s="7">
        <f>SUMIF('Purchases info'!$B$2:$B$3679,'Consumers info'!B1620,'Purchases info'!$G$2:$G$3679)</f>
        <v>313</v>
      </c>
    </row>
    <row r="1621" spans="2:13" x14ac:dyDescent="0.2">
      <c r="B1621" s="3" t="s">
        <v>2043</v>
      </c>
      <c r="C1621" s="1" t="s">
        <v>3189</v>
      </c>
      <c r="D1621" s="1" t="s">
        <v>3190</v>
      </c>
      <c r="E1621" s="1" t="s">
        <v>6</v>
      </c>
      <c r="F1621" s="6">
        <v>8</v>
      </c>
      <c r="G1621" s="3">
        <v>2020</v>
      </c>
      <c r="H1621" s="3">
        <v>0</v>
      </c>
      <c r="I1621" s="9" t="s">
        <v>6975</v>
      </c>
      <c r="J1621" s="7">
        <f>COUNTIF('Purchases info'!$B$2:$B$3679,'Consumers info'!B1621)</f>
        <v>1</v>
      </c>
      <c r="K1621" s="7">
        <f t="shared" si="50"/>
        <v>1</v>
      </c>
      <c r="L1621" s="7">
        <f t="shared" si="51"/>
        <v>0</v>
      </c>
      <c r="M1621" s="7">
        <f>SUMIF('Purchases info'!$B$2:$B$3679,'Consumers info'!B1621,'Purchases info'!$G$2:$G$3679)</f>
        <v>889</v>
      </c>
    </row>
    <row r="1622" spans="2:13" x14ac:dyDescent="0.2">
      <c r="B1622" s="3" t="s">
        <v>2044</v>
      </c>
      <c r="C1622" s="1" t="s">
        <v>3189</v>
      </c>
      <c r="D1622" s="1" t="s">
        <v>3190</v>
      </c>
      <c r="E1622" s="1" t="s">
        <v>3203</v>
      </c>
      <c r="F1622" s="6">
        <v>8</v>
      </c>
      <c r="G1622" s="3">
        <v>2020</v>
      </c>
      <c r="H1622" s="3">
        <v>0</v>
      </c>
      <c r="I1622" s="9" t="s">
        <v>6975</v>
      </c>
      <c r="J1622" s="7">
        <f>COUNTIF('Purchases info'!$B$2:$B$3679,'Consumers info'!B1622)</f>
        <v>1</v>
      </c>
      <c r="K1622" s="7">
        <f t="shared" ref="K1622:K1685" si="52">IF(J1622=1,IF(I1622="Active",1,0),0)</f>
        <v>1</v>
      </c>
      <c r="L1622" s="7">
        <f t="shared" si="51"/>
        <v>0</v>
      </c>
      <c r="M1622" s="7">
        <f>SUMIF('Purchases info'!$B$2:$B$3679,'Consumers info'!B1622,'Purchases info'!$G$2:$G$3679)</f>
        <v>383</v>
      </c>
    </row>
    <row r="1623" spans="2:13" x14ac:dyDescent="0.2">
      <c r="B1623" s="3" t="s">
        <v>2045</v>
      </c>
      <c r="C1623" s="1" t="s">
        <v>3189</v>
      </c>
      <c r="D1623" s="1" t="s">
        <v>3190</v>
      </c>
      <c r="E1623" s="1" t="s">
        <v>3203</v>
      </c>
      <c r="F1623" s="6">
        <v>8</v>
      </c>
      <c r="G1623" s="3">
        <v>2020</v>
      </c>
      <c r="H1623" s="3">
        <v>0</v>
      </c>
      <c r="I1623" s="9" t="s">
        <v>6975</v>
      </c>
      <c r="J1623" s="7">
        <f>COUNTIF('Purchases info'!$B$2:$B$3679,'Consumers info'!B1623)</f>
        <v>1</v>
      </c>
      <c r="K1623" s="7">
        <f t="shared" si="52"/>
        <v>1</v>
      </c>
      <c r="L1623" s="7">
        <f t="shared" si="51"/>
        <v>0</v>
      </c>
      <c r="M1623" s="7">
        <f>SUMIF('Purchases info'!$B$2:$B$3679,'Consumers info'!B1623,'Purchases info'!$G$2:$G$3679)</f>
        <v>168</v>
      </c>
    </row>
    <row r="1624" spans="2:13" x14ac:dyDescent="0.2">
      <c r="B1624" s="3" t="s">
        <v>2046</v>
      </c>
      <c r="C1624" s="1" t="s">
        <v>3189</v>
      </c>
      <c r="D1624" s="1" t="s">
        <v>3190</v>
      </c>
      <c r="E1624" s="1" t="s">
        <v>3201</v>
      </c>
      <c r="F1624" s="6">
        <v>8</v>
      </c>
      <c r="G1624" s="3">
        <v>2020</v>
      </c>
      <c r="H1624" s="3">
        <v>0</v>
      </c>
      <c r="I1624" s="9" t="s">
        <v>6975</v>
      </c>
      <c r="J1624" s="7">
        <f>COUNTIF('Purchases info'!$B$2:$B$3679,'Consumers info'!B1624)</f>
        <v>1</v>
      </c>
      <c r="K1624" s="7">
        <f t="shared" si="52"/>
        <v>1</v>
      </c>
      <c r="L1624" s="7">
        <f t="shared" si="51"/>
        <v>0</v>
      </c>
      <c r="M1624" s="7">
        <f>SUMIF('Purchases info'!$B$2:$B$3679,'Consumers info'!B1624,'Purchases info'!$G$2:$G$3679)</f>
        <v>210</v>
      </c>
    </row>
    <row r="1625" spans="2:13" x14ac:dyDescent="0.2">
      <c r="B1625" s="3" t="s">
        <v>2047</v>
      </c>
      <c r="C1625" s="1" t="s">
        <v>3189</v>
      </c>
      <c r="D1625" s="1" t="s">
        <v>3190</v>
      </c>
      <c r="E1625" s="1" t="s">
        <v>3201</v>
      </c>
      <c r="F1625" s="6">
        <v>8</v>
      </c>
      <c r="G1625" s="3">
        <v>2020</v>
      </c>
      <c r="H1625" s="3">
        <v>0</v>
      </c>
      <c r="I1625" s="9" t="s">
        <v>6975</v>
      </c>
      <c r="J1625" s="7">
        <f>COUNTIF('Purchases info'!$B$2:$B$3679,'Consumers info'!B1625)</f>
        <v>1</v>
      </c>
      <c r="K1625" s="7">
        <f t="shared" si="52"/>
        <v>1</v>
      </c>
      <c r="L1625" s="7">
        <f t="shared" si="51"/>
        <v>0</v>
      </c>
      <c r="M1625" s="7">
        <f>SUMIF('Purchases info'!$B$2:$B$3679,'Consumers info'!B1625,'Purchases info'!$G$2:$G$3679)</f>
        <v>220</v>
      </c>
    </row>
    <row r="1626" spans="2:13" x14ac:dyDescent="0.2">
      <c r="B1626" s="3" t="s">
        <v>2048</v>
      </c>
      <c r="C1626" s="1" t="s">
        <v>3189</v>
      </c>
      <c r="D1626" s="1" t="s">
        <v>3190</v>
      </c>
      <c r="E1626" s="1" t="s">
        <v>3202</v>
      </c>
      <c r="F1626" s="6">
        <v>8</v>
      </c>
      <c r="G1626" s="3">
        <v>2020</v>
      </c>
      <c r="H1626" s="3">
        <v>0</v>
      </c>
      <c r="I1626" s="9" t="s">
        <v>6975</v>
      </c>
      <c r="J1626" s="7">
        <f>COUNTIF('Purchases info'!$B$2:$B$3679,'Consumers info'!B1626)</f>
        <v>1</v>
      </c>
      <c r="K1626" s="7">
        <f t="shared" si="52"/>
        <v>1</v>
      </c>
      <c r="L1626" s="7">
        <f t="shared" si="51"/>
        <v>0</v>
      </c>
      <c r="M1626" s="7">
        <f>SUMIF('Purchases info'!$B$2:$B$3679,'Consumers info'!B1626,'Purchases info'!$G$2:$G$3679)</f>
        <v>220</v>
      </c>
    </row>
    <row r="1627" spans="2:13" x14ac:dyDescent="0.2">
      <c r="B1627" s="3" t="s">
        <v>2049</v>
      </c>
      <c r="C1627" s="1" t="s">
        <v>3189</v>
      </c>
      <c r="D1627" s="1" t="s">
        <v>3190</v>
      </c>
      <c r="E1627" s="1" t="s">
        <v>3202</v>
      </c>
      <c r="F1627" s="6">
        <v>8</v>
      </c>
      <c r="G1627" s="3">
        <v>2020</v>
      </c>
      <c r="H1627" s="3">
        <v>1</v>
      </c>
      <c r="I1627" s="9" t="s">
        <v>6975</v>
      </c>
      <c r="J1627" s="7">
        <f>COUNTIF('Purchases info'!$B$2:$B$3679,'Consumers info'!B1627)</f>
        <v>1</v>
      </c>
      <c r="K1627" s="7">
        <f t="shared" si="52"/>
        <v>1</v>
      </c>
      <c r="L1627" s="7">
        <f t="shared" si="51"/>
        <v>0</v>
      </c>
      <c r="M1627" s="7">
        <f>SUMIF('Purchases info'!$B$2:$B$3679,'Consumers info'!B1627,'Purchases info'!$G$2:$G$3679)</f>
        <v>255</v>
      </c>
    </row>
    <row r="1628" spans="2:13" x14ac:dyDescent="0.2">
      <c r="B1628" s="3" t="s">
        <v>2050</v>
      </c>
      <c r="C1628" s="1" t="s">
        <v>3189</v>
      </c>
      <c r="D1628" s="1" t="s">
        <v>3190</v>
      </c>
      <c r="E1628" s="1" t="s">
        <v>6</v>
      </c>
      <c r="F1628" s="6">
        <v>8</v>
      </c>
      <c r="G1628" s="3">
        <v>2020</v>
      </c>
      <c r="H1628" s="3">
        <v>1</v>
      </c>
      <c r="I1628" s="9" t="s">
        <v>6975</v>
      </c>
      <c r="J1628" s="7">
        <f>COUNTIF('Purchases info'!$B$2:$B$3679,'Consumers info'!B1628)</f>
        <v>1</v>
      </c>
      <c r="K1628" s="7">
        <f t="shared" si="52"/>
        <v>1</v>
      </c>
      <c r="L1628" s="7">
        <f t="shared" si="51"/>
        <v>0</v>
      </c>
      <c r="M1628" s="7">
        <f>SUMIF('Purchases info'!$B$2:$B$3679,'Consumers info'!B1628,'Purchases info'!$G$2:$G$3679)</f>
        <v>327</v>
      </c>
    </row>
    <row r="1629" spans="2:13" x14ac:dyDescent="0.2">
      <c r="B1629" s="3" t="s">
        <v>2051</v>
      </c>
      <c r="C1629" s="1" t="s">
        <v>3189</v>
      </c>
      <c r="D1629" s="1" t="s">
        <v>3190</v>
      </c>
      <c r="E1629" s="1" t="s">
        <v>3203</v>
      </c>
      <c r="F1629" s="6">
        <v>8</v>
      </c>
      <c r="G1629" s="3">
        <v>2020</v>
      </c>
      <c r="H1629" s="3">
        <v>0</v>
      </c>
      <c r="I1629" s="9" t="s">
        <v>6975</v>
      </c>
      <c r="J1629" s="7">
        <f>COUNTIF('Purchases info'!$B$2:$B$3679,'Consumers info'!B1629)</f>
        <v>1</v>
      </c>
      <c r="K1629" s="7">
        <f t="shared" si="52"/>
        <v>1</v>
      </c>
      <c r="L1629" s="7">
        <f t="shared" si="51"/>
        <v>0</v>
      </c>
      <c r="M1629" s="7">
        <f>SUMIF('Purchases info'!$B$2:$B$3679,'Consumers info'!B1629,'Purchases info'!$G$2:$G$3679)</f>
        <v>327</v>
      </c>
    </row>
    <row r="1630" spans="2:13" x14ac:dyDescent="0.2">
      <c r="B1630" s="3" t="s">
        <v>2052</v>
      </c>
      <c r="C1630" s="1" t="s">
        <v>3189</v>
      </c>
      <c r="D1630" s="1" t="s">
        <v>3190</v>
      </c>
      <c r="E1630" s="1" t="s">
        <v>3203</v>
      </c>
      <c r="F1630" s="6">
        <v>8</v>
      </c>
      <c r="G1630" s="3">
        <v>2020</v>
      </c>
      <c r="H1630" s="3">
        <v>1</v>
      </c>
      <c r="I1630" s="9" t="s">
        <v>6975</v>
      </c>
      <c r="J1630" s="7">
        <f>COUNTIF('Purchases info'!$B$2:$B$3679,'Consumers info'!B1630)</f>
        <v>1</v>
      </c>
      <c r="K1630" s="7">
        <f t="shared" si="52"/>
        <v>1</v>
      </c>
      <c r="L1630" s="7">
        <f t="shared" si="51"/>
        <v>0</v>
      </c>
      <c r="M1630" s="7">
        <f>SUMIF('Purchases info'!$B$2:$B$3679,'Consumers info'!B1630,'Purchases info'!$G$2:$G$3679)</f>
        <v>506</v>
      </c>
    </row>
    <row r="1631" spans="2:13" x14ac:dyDescent="0.2">
      <c r="B1631" s="3" t="s">
        <v>2053</v>
      </c>
      <c r="C1631" s="1" t="s">
        <v>3189</v>
      </c>
      <c r="D1631" s="1" t="s">
        <v>3190</v>
      </c>
      <c r="E1631" s="1" t="s">
        <v>6</v>
      </c>
      <c r="F1631" s="6">
        <v>8</v>
      </c>
      <c r="G1631" s="3">
        <v>2020</v>
      </c>
      <c r="H1631" s="3">
        <v>1</v>
      </c>
      <c r="I1631" s="9" t="s">
        <v>6975</v>
      </c>
      <c r="J1631" s="7">
        <f>COUNTIF('Purchases info'!$B$2:$B$3679,'Consumers info'!B1631)</f>
        <v>1</v>
      </c>
      <c r="K1631" s="7">
        <f t="shared" si="52"/>
        <v>1</v>
      </c>
      <c r="L1631" s="7">
        <f t="shared" si="51"/>
        <v>0</v>
      </c>
      <c r="M1631" s="7">
        <f>SUMIF('Purchases info'!$B$2:$B$3679,'Consumers info'!B1631,'Purchases info'!$G$2:$G$3679)</f>
        <v>180</v>
      </c>
    </row>
    <row r="1632" spans="2:13" x14ac:dyDescent="0.2">
      <c r="B1632" s="3" t="s">
        <v>2054</v>
      </c>
      <c r="C1632" s="1" t="s">
        <v>3189</v>
      </c>
      <c r="D1632" s="1" t="s">
        <v>3190</v>
      </c>
      <c r="E1632" s="1" t="s">
        <v>3202</v>
      </c>
      <c r="F1632" s="6">
        <v>8</v>
      </c>
      <c r="G1632" s="3">
        <v>2020</v>
      </c>
      <c r="H1632" s="3">
        <v>0</v>
      </c>
      <c r="I1632" s="9" t="s">
        <v>6975</v>
      </c>
      <c r="J1632" s="7">
        <f>COUNTIF('Purchases info'!$B$2:$B$3679,'Consumers info'!B1632)</f>
        <v>1</v>
      </c>
      <c r="K1632" s="7">
        <f t="shared" si="52"/>
        <v>1</v>
      </c>
      <c r="L1632" s="7">
        <f t="shared" si="51"/>
        <v>0</v>
      </c>
      <c r="M1632" s="7">
        <f>SUMIF('Purchases info'!$B$2:$B$3679,'Consumers info'!B1632,'Purchases info'!$G$2:$G$3679)</f>
        <v>345</v>
      </c>
    </row>
    <row r="1633" spans="2:13" x14ac:dyDescent="0.2">
      <c r="B1633" s="3" t="s">
        <v>2055</v>
      </c>
      <c r="C1633" s="1" t="s">
        <v>3189</v>
      </c>
      <c r="D1633" s="1" t="s">
        <v>3190</v>
      </c>
      <c r="E1633" s="1" t="s">
        <v>3202</v>
      </c>
      <c r="F1633" s="6">
        <v>8</v>
      </c>
      <c r="G1633" s="3">
        <v>2020</v>
      </c>
      <c r="H1633" s="3">
        <v>0</v>
      </c>
      <c r="I1633" s="9" t="s">
        <v>6975</v>
      </c>
      <c r="J1633" s="7">
        <f>COUNTIF('Purchases info'!$B$2:$B$3679,'Consumers info'!B1633)</f>
        <v>1</v>
      </c>
      <c r="K1633" s="7">
        <f t="shared" si="52"/>
        <v>1</v>
      </c>
      <c r="L1633" s="7">
        <f t="shared" si="51"/>
        <v>0</v>
      </c>
      <c r="M1633" s="7">
        <f>SUMIF('Purchases info'!$B$2:$B$3679,'Consumers info'!B1633,'Purchases info'!$G$2:$G$3679)</f>
        <v>345</v>
      </c>
    </row>
    <row r="1634" spans="2:13" x14ac:dyDescent="0.2">
      <c r="B1634" s="3" t="s">
        <v>2056</v>
      </c>
      <c r="C1634" s="1" t="s">
        <v>3189</v>
      </c>
      <c r="D1634" s="1" t="s">
        <v>3190</v>
      </c>
      <c r="E1634" s="1" t="s">
        <v>3203</v>
      </c>
      <c r="F1634" s="6">
        <v>8</v>
      </c>
      <c r="G1634" s="3">
        <v>2020</v>
      </c>
      <c r="H1634" s="3">
        <v>1</v>
      </c>
      <c r="I1634" s="9" t="s">
        <v>6975</v>
      </c>
      <c r="J1634" s="7">
        <f>COUNTIF('Purchases info'!$B$2:$B$3679,'Consumers info'!B1634)</f>
        <v>1</v>
      </c>
      <c r="K1634" s="7">
        <f t="shared" si="52"/>
        <v>1</v>
      </c>
      <c r="L1634" s="7">
        <f t="shared" si="51"/>
        <v>0</v>
      </c>
      <c r="M1634" s="7">
        <f>SUMIF('Purchases info'!$B$2:$B$3679,'Consumers info'!B1634,'Purchases info'!$G$2:$G$3679)</f>
        <v>383</v>
      </c>
    </row>
    <row r="1635" spans="2:13" x14ac:dyDescent="0.2">
      <c r="B1635" s="3" t="s">
        <v>2057</v>
      </c>
      <c r="C1635" s="1" t="s">
        <v>3189</v>
      </c>
      <c r="D1635" s="1" t="s">
        <v>3190</v>
      </c>
      <c r="E1635" s="1" t="s">
        <v>3200</v>
      </c>
      <c r="F1635" s="6">
        <v>8</v>
      </c>
      <c r="G1635" s="3">
        <v>2020</v>
      </c>
      <c r="H1635" s="3">
        <v>0</v>
      </c>
      <c r="I1635" s="9" t="s">
        <v>6975</v>
      </c>
      <c r="J1635" s="7">
        <f>COUNTIF('Purchases info'!$B$2:$B$3679,'Consumers info'!B1635)</f>
        <v>1</v>
      </c>
      <c r="K1635" s="7">
        <f t="shared" si="52"/>
        <v>1</v>
      </c>
      <c r="L1635" s="7">
        <f t="shared" si="51"/>
        <v>0</v>
      </c>
      <c r="M1635" s="7">
        <f>SUMIF('Purchases info'!$B$2:$B$3679,'Consumers info'!B1635,'Purchases info'!$G$2:$G$3679)</f>
        <v>383</v>
      </c>
    </row>
    <row r="1636" spans="2:13" x14ac:dyDescent="0.2">
      <c r="B1636" s="3" t="s">
        <v>2058</v>
      </c>
      <c r="C1636" s="1" t="s">
        <v>3189</v>
      </c>
      <c r="D1636" s="1" t="s">
        <v>3190</v>
      </c>
      <c r="E1636" s="1" t="s">
        <v>3200</v>
      </c>
      <c r="F1636" s="6">
        <v>8</v>
      </c>
      <c r="G1636" s="3">
        <v>2020</v>
      </c>
      <c r="H1636" s="3">
        <v>0</v>
      </c>
      <c r="I1636" s="9" t="s">
        <v>6975</v>
      </c>
      <c r="J1636" s="7">
        <f>COUNTIF('Purchases info'!$B$2:$B$3679,'Consumers info'!B1636)</f>
        <v>1</v>
      </c>
      <c r="K1636" s="7">
        <f t="shared" si="52"/>
        <v>1</v>
      </c>
      <c r="L1636" s="7">
        <f t="shared" si="51"/>
        <v>0</v>
      </c>
      <c r="M1636" s="7">
        <f>SUMIF('Purchases info'!$B$2:$B$3679,'Consumers info'!B1636,'Purchases info'!$G$2:$G$3679)</f>
        <v>172</v>
      </c>
    </row>
    <row r="1637" spans="2:13" x14ac:dyDescent="0.2">
      <c r="B1637" s="3" t="s">
        <v>2059</v>
      </c>
      <c r="C1637" s="1" t="s">
        <v>3189</v>
      </c>
      <c r="D1637" s="1" t="s">
        <v>3190</v>
      </c>
      <c r="E1637" s="1" t="s">
        <v>6</v>
      </c>
      <c r="F1637" s="6">
        <v>8</v>
      </c>
      <c r="G1637" s="3">
        <v>2020</v>
      </c>
      <c r="H1637" s="3">
        <v>1</v>
      </c>
      <c r="I1637" s="9" t="s">
        <v>6975</v>
      </c>
      <c r="J1637" s="7">
        <f>COUNTIF('Purchases info'!$B$2:$B$3679,'Consumers info'!B1637)</f>
        <v>1</v>
      </c>
      <c r="K1637" s="7">
        <f t="shared" si="52"/>
        <v>1</v>
      </c>
      <c r="L1637" s="7">
        <f t="shared" si="51"/>
        <v>0</v>
      </c>
      <c r="M1637" s="7">
        <f>SUMIF('Purchases info'!$B$2:$B$3679,'Consumers info'!B1637,'Purchases info'!$G$2:$G$3679)</f>
        <v>172</v>
      </c>
    </row>
    <row r="1638" spans="2:13" x14ac:dyDescent="0.2">
      <c r="B1638" s="3" t="s">
        <v>2060</v>
      </c>
      <c r="C1638" s="1" t="s">
        <v>3189</v>
      </c>
      <c r="D1638" s="1" t="s">
        <v>3190</v>
      </c>
      <c r="E1638" s="1" t="s">
        <v>3202</v>
      </c>
      <c r="F1638" s="6">
        <v>8</v>
      </c>
      <c r="G1638" s="3">
        <v>2020</v>
      </c>
      <c r="H1638" s="3">
        <v>1</v>
      </c>
      <c r="I1638" s="9" t="s">
        <v>6975</v>
      </c>
      <c r="J1638" s="7">
        <f>COUNTIF('Purchases info'!$B$2:$B$3679,'Consumers info'!B1638)</f>
        <v>1</v>
      </c>
      <c r="K1638" s="7">
        <f t="shared" si="52"/>
        <v>1</v>
      </c>
      <c r="L1638" s="7">
        <f t="shared" si="51"/>
        <v>0</v>
      </c>
      <c r="M1638" s="7">
        <f>SUMIF('Purchases info'!$B$2:$B$3679,'Consumers info'!B1638,'Purchases info'!$G$2:$G$3679)</f>
        <v>240</v>
      </c>
    </row>
    <row r="1639" spans="2:13" x14ac:dyDescent="0.2">
      <c r="B1639" s="3" t="s">
        <v>2061</v>
      </c>
      <c r="C1639" s="1" t="s">
        <v>3189</v>
      </c>
      <c r="D1639" s="1" t="s">
        <v>3190</v>
      </c>
      <c r="E1639" s="1" t="s">
        <v>3203</v>
      </c>
      <c r="F1639" s="6">
        <v>8</v>
      </c>
      <c r="G1639" s="3">
        <v>2020</v>
      </c>
      <c r="H1639" s="3">
        <v>0</v>
      </c>
      <c r="I1639" s="9" t="s">
        <v>6975</v>
      </c>
      <c r="J1639" s="7">
        <f>COUNTIF('Purchases info'!$B$2:$B$3679,'Consumers info'!B1639)</f>
        <v>1</v>
      </c>
      <c r="K1639" s="7">
        <f t="shared" si="52"/>
        <v>1</v>
      </c>
      <c r="L1639" s="7">
        <f t="shared" si="51"/>
        <v>0</v>
      </c>
      <c r="M1639" s="7">
        <f>SUMIF('Purchases info'!$B$2:$B$3679,'Consumers info'!B1639,'Purchases info'!$G$2:$G$3679)</f>
        <v>440</v>
      </c>
    </row>
    <row r="1640" spans="2:13" x14ac:dyDescent="0.2">
      <c r="B1640" s="3" t="s">
        <v>2062</v>
      </c>
      <c r="C1640" s="1" t="s">
        <v>3189</v>
      </c>
      <c r="D1640" s="1" t="s">
        <v>3190</v>
      </c>
      <c r="E1640" s="1" t="s">
        <v>3203</v>
      </c>
      <c r="F1640" s="6">
        <v>8</v>
      </c>
      <c r="G1640" s="3">
        <v>2020</v>
      </c>
      <c r="H1640" s="3">
        <v>1</v>
      </c>
      <c r="I1640" s="9" t="s">
        <v>6975</v>
      </c>
      <c r="J1640" s="7">
        <f>COUNTIF('Purchases info'!$B$2:$B$3679,'Consumers info'!B1640)</f>
        <v>1</v>
      </c>
      <c r="K1640" s="7">
        <f t="shared" si="52"/>
        <v>1</v>
      </c>
      <c r="L1640" s="7">
        <f t="shared" si="51"/>
        <v>0</v>
      </c>
      <c r="M1640" s="7">
        <f>SUMIF('Purchases info'!$B$2:$B$3679,'Consumers info'!B1640,'Purchases info'!$G$2:$G$3679)</f>
        <v>336</v>
      </c>
    </row>
    <row r="1641" spans="2:13" x14ac:dyDescent="0.2">
      <c r="B1641" s="3" t="s">
        <v>2063</v>
      </c>
      <c r="C1641" s="1" t="s">
        <v>3189</v>
      </c>
      <c r="D1641" s="1" t="s">
        <v>3190</v>
      </c>
      <c r="E1641" s="1" t="s">
        <v>6</v>
      </c>
      <c r="F1641" s="6">
        <v>8</v>
      </c>
      <c r="G1641" s="3">
        <v>2020</v>
      </c>
      <c r="H1641" s="3">
        <v>0</v>
      </c>
      <c r="I1641" s="9" t="s">
        <v>6975</v>
      </c>
      <c r="J1641" s="7">
        <f>COUNTIF('Purchases info'!$B$2:$B$3679,'Consumers info'!B1641)</f>
        <v>1</v>
      </c>
      <c r="K1641" s="7">
        <f t="shared" si="52"/>
        <v>1</v>
      </c>
      <c r="L1641" s="7">
        <f t="shared" si="51"/>
        <v>0</v>
      </c>
      <c r="M1641" s="7">
        <f>SUMIF('Purchases info'!$B$2:$B$3679,'Consumers info'!B1641,'Purchases info'!$G$2:$G$3679)</f>
        <v>345</v>
      </c>
    </row>
    <row r="1642" spans="2:13" x14ac:dyDescent="0.2">
      <c r="B1642" s="3" t="s">
        <v>2064</v>
      </c>
      <c r="C1642" s="1" t="s">
        <v>3189</v>
      </c>
      <c r="D1642" s="1" t="s">
        <v>3190</v>
      </c>
      <c r="E1642" s="1" t="s">
        <v>3203</v>
      </c>
      <c r="F1642" s="6">
        <v>8</v>
      </c>
      <c r="G1642" s="3">
        <v>2020</v>
      </c>
      <c r="H1642" s="3">
        <v>0</v>
      </c>
      <c r="I1642" s="9" t="s">
        <v>6975</v>
      </c>
      <c r="J1642" s="7">
        <f>COUNTIF('Purchases info'!$B$2:$B$3679,'Consumers info'!B1642)</f>
        <v>1</v>
      </c>
      <c r="K1642" s="7">
        <f t="shared" si="52"/>
        <v>1</v>
      </c>
      <c r="L1642" s="7">
        <f t="shared" si="51"/>
        <v>0</v>
      </c>
      <c r="M1642" s="7">
        <f>SUMIF('Purchases info'!$B$2:$B$3679,'Consumers info'!B1642,'Purchases info'!$G$2:$G$3679)</f>
        <v>539</v>
      </c>
    </row>
    <row r="1643" spans="2:13" x14ac:dyDescent="0.2">
      <c r="B1643" s="3" t="s">
        <v>2065</v>
      </c>
      <c r="C1643" s="1" t="s">
        <v>3189</v>
      </c>
      <c r="D1643" s="1" t="s">
        <v>3190</v>
      </c>
      <c r="E1643" s="1" t="s">
        <v>3200</v>
      </c>
      <c r="F1643" s="6">
        <v>8</v>
      </c>
      <c r="G1643" s="3">
        <v>2020</v>
      </c>
      <c r="H1643" s="3">
        <v>0</v>
      </c>
      <c r="I1643" s="9" t="s">
        <v>6975</v>
      </c>
      <c r="J1643" s="7">
        <f>COUNTIF('Purchases info'!$B$2:$B$3679,'Consumers info'!B1643)</f>
        <v>1</v>
      </c>
      <c r="K1643" s="7">
        <f t="shared" si="52"/>
        <v>1</v>
      </c>
      <c r="L1643" s="7">
        <f t="shared" si="51"/>
        <v>0</v>
      </c>
      <c r="M1643" s="7">
        <f>SUMIF('Purchases info'!$B$2:$B$3679,'Consumers info'!B1643,'Purchases info'!$G$2:$G$3679)</f>
        <v>180</v>
      </c>
    </row>
    <row r="1644" spans="2:13" x14ac:dyDescent="0.2">
      <c r="B1644" s="3" t="s">
        <v>2066</v>
      </c>
      <c r="C1644" s="1" t="s">
        <v>3189</v>
      </c>
      <c r="D1644" s="1" t="s">
        <v>3190</v>
      </c>
      <c r="E1644" s="1" t="s">
        <v>6</v>
      </c>
      <c r="F1644" s="6">
        <v>8</v>
      </c>
      <c r="G1644" s="3">
        <v>2020</v>
      </c>
      <c r="H1644" s="3">
        <v>1</v>
      </c>
      <c r="I1644" s="9" t="s">
        <v>6975</v>
      </c>
      <c r="J1644" s="7">
        <f>COUNTIF('Purchases info'!$B$2:$B$3679,'Consumers info'!B1644)</f>
        <v>1</v>
      </c>
      <c r="K1644" s="7">
        <f t="shared" si="52"/>
        <v>1</v>
      </c>
      <c r="L1644" s="7">
        <f t="shared" si="51"/>
        <v>0</v>
      </c>
      <c r="M1644" s="7">
        <f>SUMIF('Purchases info'!$B$2:$B$3679,'Consumers info'!B1644,'Purchases info'!$G$2:$G$3679)</f>
        <v>447</v>
      </c>
    </row>
    <row r="1645" spans="2:13" x14ac:dyDescent="0.2">
      <c r="B1645" s="3" t="s">
        <v>2067</v>
      </c>
      <c r="C1645" s="1" t="s">
        <v>3189</v>
      </c>
      <c r="D1645" s="1" t="s">
        <v>3190</v>
      </c>
      <c r="E1645" s="1" t="s">
        <v>6</v>
      </c>
      <c r="F1645" s="6">
        <v>8</v>
      </c>
      <c r="G1645" s="3">
        <v>2020</v>
      </c>
      <c r="H1645" s="3">
        <v>0</v>
      </c>
      <c r="I1645" s="9" t="s">
        <v>6975</v>
      </c>
      <c r="J1645" s="7">
        <f>COUNTIF('Purchases info'!$B$2:$B$3679,'Consumers info'!B1645)</f>
        <v>1</v>
      </c>
      <c r="K1645" s="7">
        <f t="shared" si="52"/>
        <v>1</v>
      </c>
      <c r="L1645" s="7">
        <f t="shared" si="51"/>
        <v>0</v>
      </c>
      <c r="M1645" s="7">
        <f>SUMIF('Purchases info'!$B$2:$B$3679,'Consumers info'!B1645,'Purchases info'!$G$2:$G$3679)</f>
        <v>345</v>
      </c>
    </row>
    <row r="1646" spans="2:13" x14ac:dyDescent="0.2">
      <c r="B1646" s="3" t="s">
        <v>2068</v>
      </c>
      <c r="C1646" s="1" t="s">
        <v>3189</v>
      </c>
      <c r="D1646" s="1" t="s">
        <v>3190</v>
      </c>
      <c r="E1646" s="1" t="s">
        <v>6</v>
      </c>
      <c r="F1646" s="6">
        <v>8</v>
      </c>
      <c r="G1646" s="3">
        <v>2020</v>
      </c>
      <c r="H1646" s="3">
        <v>0</v>
      </c>
      <c r="I1646" s="9" t="s">
        <v>6975</v>
      </c>
      <c r="J1646" s="7">
        <f>COUNTIF('Purchases info'!$B$2:$B$3679,'Consumers info'!B1646)</f>
        <v>1</v>
      </c>
      <c r="K1646" s="7">
        <f t="shared" si="52"/>
        <v>1</v>
      </c>
      <c r="L1646" s="7">
        <f t="shared" si="51"/>
        <v>0</v>
      </c>
      <c r="M1646" s="7">
        <f>SUMIF('Purchases info'!$B$2:$B$3679,'Consumers info'!B1646,'Purchases info'!$G$2:$G$3679)</f>
        <v>383</v>
      </c>
    </row>
    <row r="1647" spans="2:13" x14ac:dyDescent="0.2">
      <c r="B1647" s="3" t="s">
        <v>2069</v>
      </c>
      <c r="C1647" s="1" t="s">
        <v>3189</v>
      </c>
      <c r="D1647" s="1" t="s">
        <v>3190</v>
      </c>
      <c r="E1647" s="1" t="s">
        <v>3202</v>
      </c>
      <c r="F1647" s="6">
        <v>8</v>
      </c>
      <c r="G1647" s="3">
        <v>2020</v>
      </c>
      <c r="H1647" s="3">
        <v>0</v>
      </c>
      <c r="I1647" s="9" t="s">
        <v>6975</v>
      </c>
      <c r="J1647" s="7">
        <f>COUNTIF('Purchases info'!$B$2:$B$3679,'Consumers info'!B1647)</f>
        <v>1</v>
      </c>
      <c r="K1647" s="7">
        <f t="shared" si="52"/>
        <v>1</v>
      </c>
      <c r="L1647" s="7">
        <f t="shared" si="51"/>
        <v>0</v>
      </c>
      <c r="M1647" s="7">
        <f>SUMIF('Purchases info'!$B$2:$B$3679,'Consumers info'!B1647,'Purchases info'!$G$2:$G$3679)</f>
        <v>168</v>
      </c>
    </row>
    <row r="1648" spans="2:13" x14ac:dyDescent="0.2">
      <c r="B1648" s="3" t="s">
        <v>2070</v>
      </c>
      <c r="C1648" s="1" t="s">
        <v>3189</v>
      </c>
      <c r="D1648" s="1" t="s">
        <v>3190</v>
      </c>
      <c r="E1648" s="1" t="s">
        <v>3201</v>
      </c>
      <c r="F1648" s="6">
        <v>8</v>
      </c>
      <c r="G1648" s="3">
        <v>2020</v>
      </c>
      <c r="H1648" s="3">
        <v>1</v>
      </c>
      <c r="I1648" s="9" t="s">
        <v>6975</v>
      </c>
      <c r="J1648" s="7">
        <f>COUNTIF('Purchases info'!$B$2:$B$3679,'Consumers info'!B1648)</f>
        <v>1</v>
      </c>
      <c r="K1648" s="7">
        <f t="shared" si="52"/>
        <v>1</v>
      </c>
      <c r="L1648" s="7">
        <f t="shared" si="51"/>
        <v>0</v>
      </c>
      <c r="M1648" s="7">
        <f>SUMIF('Purchases info'!$B$2:$B$3679,'Consumers info'!B1648,'Purchases info'!$G$2:$G$3679)</f>
        <v>205</v>
      </c>
    </row>
    <row r="1649" spans="2:13" x14ac:dyDescent="0.2">
      <c r="B1649" s="3" t="s">
        <v>2071</v>
      </c>
      <c r="C1649" s="1" t="s">
        <v>3189</v>
      </c>
      <c r="D1649" s="1" t="s">
        <v>3190</v>
      </c>
      <c r="E1649" s="1" t="s">
        <v>3202</v>
      </c>
      <c r="F1649" s="6">
        <v>8</v>
      </c>
      <c r="G1649" s="3">
        <v>2020</v>
      </c>
      <c r="H1649" s="3">
        <v>0</v>
      </c>
      <c r="I1649" s="9" t="s">
        <v>6975</v>
      </c>
      <c r="J1649" s="7">
        <f>COUNTIF('Purchases info'!$B$2:$B$3679,'Consumers info'!B1649)</f>
        <v>1</v>
      </c>
      <c r="K1649" s="7">
        <f t="shared" si="52"/>
        <v>1</v>
      </c>
      <c r="L1649" s="7">
        <f t="shared" si="51"/>
        <v>0</v>
      </c>
      <c r="M1649" s="7">
        <f>SUMIF('Purchases info'!$B$2:$B$3679,'Consumers info'!B1649,'Purchases info'!$G$2:$G$3679)</f>
        <v>192</v>
      </c>
    </row>
    <row r="1650" spans="2:13" x14ac:dyDescent="0.2">
      <c r="B1650" s="3" t="s">
        <v>2072</v>
      </c>
      <c r="C1650" s="1" t="s">
        <v>3189</v>
      </c>
      <c r="D1650" s="1" t="s">
        <v>3190</v>
      </c>
      <c r="E1650" s="1" t="s">
        <v>6</v>
      </c>
      <c r="F1650" s="6">
        <v>8</v>
      </c>
      <c r="G1650" s="3">
        <v>2020</v>
      </c>
      <c r="H1650" s="3">
        <v>0</v>
      </c>
      <c r="I1650" s="9" t="s">
        <v>6975</v>
      </c>
      <c r="J1650" s="7">
        <f>COUNTIF('Purchases info'!$B$2:$B$3679,'Consumers info'!B1650)</f>
        <v>1</v>
      </c>
      <c r="K1650" s="7">
        <f t="shared" si="52"/>
        <v>1</v>
      </c>
      <c r="L1650" s="7">
        <f t="shared" si="51"/>
        <v>0</v>
      </c>
      <c r="M1650" s="7">
        <f>SUMIF('Purchases info'!$B$2:$B$3679,'Consumers info'!B1650,'Purchases info'!$G$2:$G$3679)</f>
        <v>240</v>
      </c>
    </row>
    <row r="1651" spans="2:13" x14ac:dyDescent="0.2">
      <c r="B1651" s="3" t="s">
        <v>2073</v>
      </c>
      <c r="C1651" s="1" t="s">
        <v>3189</v>
      </c>
      <c r="D1651" s="1" t="s">
        <v>3190</v>
      </c>
      <c r="E1651" s="1" t="s">
        <v>3201</v>
      </c>
      <c r="F1651" s="6">
        <v>8</v>
      </c>
      <c r="G1651" s="3">
        <v>2020</v>
      </c>
      <c r="H1651" s="3">
        <v>1</v>
      </c>
      <c r="I1651" s="9" t="s">
        <v>6975</v>
      </c>
      <c r="J1651" s="7">
        <f>COUNTIF('Purchases info'!$B$2:$B$3679,'Consumers info'!B1651)</f>
        <v>1</v>
      </c>
      <c r="K1651" s="7">
        <f t="shared" si="52"/>
        <v>1</v>
      </c>
      <c r="L1651" s="7">
        <f t="shared" si="51"/>
        <v>0</v>
      </c>
      <c r="M1651" s="7">
        <f>SUMIF('Purchases info'!$B$2:$B$3679,'Consumers info'!B1651,'Purchases info'!$G$2:$G$3679)</f>
        <v>313</v>
      </c>
    </row>
    <row r="1652" spans="2:13" x14ac:dyDescent="0.2">
      <c r="B1652" s="3" t="s">
        <v>2074</v>
      </c>
      <c r="C1652" s="1" t="s">
        <v>3189</v>
      </c>
      <c r="D1652" s="1" t="s">
        <v>3190</v>
      </c>
      <c r="E1652" s="1" t="s">
        <v>6</v>
      </c>
      <c r="F1652" s="6">
        <v>8</v>
      </c>
      <c r="G1652" s="3">
        <v>2020</v>
      </c>
      <c r="H1652" s="3">
        <v>0</v>
      </c>
      <c r="I1652" s="9" t="s">
        <v>6975</v>
      </c>
      <c r="J1652" s="7">
        <f>COUNTIF('Purchases info'!$B$2:$B$3679,'Consumers info'!B1652)</f>
        <v>1</v>
      </c>
      <c r="K1652" s="7">
        <f t="shared" si="52"/>
        <v>1</v>
      </c>
      <c r="L1652" s="7">
        <f t="shared" si="51"/>
        <v>0</v>
      </c>
      <c r="M1652" s="7">
        <f>SUMIF('Purchases info'!$B$2:$B$3679,'Consumers info'!B1652,'Purchases info'!$G$2:$G$3679)</f>
        <v>327</v>
      </c>
    </row>
    <row r="1653" spans="2:13" x14ac:dyDescent="0.2">
      <c r="B1653" s="3" t="s">
        <v>2075</v>
      </c>
      <c r="C1653" s="1" t="s">
        <v>3189</v>
      </c>
      <c r="D1653" s="1" t="s">
        <v>3190</v>
      </c>
      <c r="E1653" s="1" t="s">
        <v>6</v>
      </c>
      <c r="F1653" s="6">
        <v>8</v>
      </c>
      <c r="G1653" s="3">
        <v>2020</v>
      </c>
      <c r="H1653" s="3">
        <v>0</v>
      </c>
      <c r="I1653" s="9" t="s">
        <v>6975</v>
      </c>
      <c r="J1653" s="7">
        <f>COUNTIF('Purchases info'!$B$2:$B$3679,'Consumers info'!B1653)</f>
        <v>1</v>
      </c>
      <c r="K1653" s="7">
        <f t="shared" si="52"/>
        <v>1</v>
      </c>
      <c r="L1653" s="7">
        <f t="shared" si="51"/>
        <v>0</v>
      </c>
      <c r="M1653" s="7">
        <f>SUMIF('Purchases info'!$B$2:$B$3679,'Consumers info'!B1653,'Purchases info'!$G$2:$G$3679)</f>
        <v>313</v>
      </c>
    </row>
    <row r="1654" spans="2:13" x14ac:dyDescent="0.2">
      <c r="B1654" s="3" t="s">
        <v>2076</v>
      </c>
      <c r="C1654" s="1" t="s">
        <v>3189</v>
      </c>
      <c r="D1654" s="1" t="s">
        <v>3190</v>
      </c>
      <c r="E1654" s="1" t="s">
        <v>6</v>
      </c>
      <c r="F1654" s="6">
        <v>8</v>
      </c>
      <c r="G1654" s="3">
        <v>2020</v>
      </c>
      <c r="H1654" s="3">
        <v>0</v>
      </c>
      <c r="I1654" s="9" t="s">
        <v>6975</v>
      </c>
      <c r="J1654" s="7">
        <f>COUNTIF('Purchases info'!$B$2:$B$3679,'Consumers info'!B1654)</f>
        <v>1</v>
      </c>
      <c r="K1654" s="7">
        <f t="shared" si="52"/>
        <v>1</v>
      </c>
      <c r="L1654" s="7">
        <f t="shared" si="51"/>
        <v>0</v>
      </c>
      <c r="M1654" s="7">
        <f>SUMIF('Purchases info'!$B$2:$B$3679,'Consumers info'!B1654,'Purchases info'!$G$2:$G$3679)</f>
        <v>1086</v>
      </c>
    </row>
    <row r="1655" spans="2:13" x14ac:dyDescent="0.2">
      <c r="B1655" s="3" t="s">
        <v>2077</v>
      </c>
      <c r="C1655" s="1" t="s">
        <v>3189</v>
      </c>
      <c r="D1655" s="1" t="s">
        <v>3190</v>
      </c>
      <c r="E1655" s="1" t="s">
        <v>6</v>
      </c>
      <c r="F1655" s="6">
        <v>8</v>
      </c>
      <c r="G1655" s="3">
        <v>2020</v>
      </c>
      <c r="H1655" s="3">
        <v>0</v>
      </c>
      <c r="I1655" s="9" t="s">
        <v>6975</v>
      </c>
      <c r="J1655" s="7">
        <f>COUNTIF('Purchases info'!$B$2:$B$3679,'Consumers info'!B1655)</f>
        <v>1</v>
      </c>
      <c r="K1655" s="7">
        <f t="shared" si="52"/>
        <v>1</v>
      </c>
      <c r="L1655" s="7">
        <f t="shared" si="51"/>
        <v>0</v>
      </c>
      <c r="M1655" s="7">
        <f>SUMIF('Purchases info'!$B$2:$B$3679,'Consumers info'!B1655,'Purchases info'!$G$2:$G$3679)</f>
        <v>1086</v>
      </c>
    </row>
    <row r="1656" spans="2:13" x14ac:dyDescent="0.2">
      <c r="B1656" s="3" t="s">
        <v>2078</v>
      </c>
      <c r="C1656" s="1" t="s">
        <v>3189</v>
      </c>
      <c r="D1656" s="1" t="s">
        <v>3190</v>
      </c>
      <c r="E1656" s="1" t="s">
        <v>3201</v>
      </c>
      <c r="F1656" s="6">
        <v>8</v>
      </c>
      <c r="G1656" s="3">
        <v>2020</v>
      </c>
      <c r="H1656" s="3">
        <v>0</v>
      </c>
      <c r="I1656" s="9" t="s">
        <v>6975</v>
      </c>
      <c r="J1656" s="7">
        <f>COUNTIF('Purchases info'!$B$2:$B$3679,'Consumers info'!B1656)</f>
        <v>1</v>
      </c>
      <c r="K1656" s="7">
        <f t="shared" si="52"/>
        <v>1</v>
      </c>
      <c r="L1656" s="7">
        <f t="shared" si="51"/>
        <v>0</v>
      </c>
      <c r="M1656" s="7">
        <f>SUMIF('Purchases info'!$B$2:$B$3679,'Consumers info'!B1656,'Purchases info'!$G$2:$G$3679)</f>
        <v>383</v>
      </c>
    </row>
    <row r="1657" spans="2:13" x14ac:dyDescent="0.2">
      <c r="B1657" s="3" t="s">
        <v>2079</v>
      </c>
      <c r="C1657" s="1" t="s">
        <v>3189</v>
      </c>
      <c r="D1657" s="1" t="s">
        <v>3190</v>
      </c>
      <c r="E1657" s="1" t="s">
        <v>3202</v>
      </c>
      <c r="F1657" s="6">
        <v>8</v>
      </c>
      <c r="G1657" s="3">
        <v>2020</v>
      </c>
      <c r="H1657" s="3">
        <v>0</v>
      </c>
      <c r="I1657" s="9" t="s">
        <v>6975</v>
      </c>
      <c r="J1657" s="7">
        <f>COUNTIF('Purchases info'!$B$2:$B$3679,'Consumers info'!B1657)</f>
        <v>1</v>
      </c>
      <c r="K1657" s="7">
        <f t="shared" si="52"/>
        <v>1</v>
      </c>
      <c r="L1657" s="7">
        <f t="shared" si="51"/>
        <v>0</v>
      </c>
      <c r="M1657" s="7">
        <f>SUMIF('Purchases info'!$B$2:$B$3679,'Consumers info'!B1657,'Purchases info'!$G$2:$G$3679)</f>
        <v>168</v>
      </c>
    </row>
    <row r="1658" spans="2:13" x14ac:dyDescent="0.2">
      <c r="B1658" s="3" t="s">
        <v>2080</v>
      </c>
      <c r="C1658" s="1" t="s">
        <v>3189</v>
      </c>
      <c r="D1658" s="1" t="s">
        <v>3190</v>
      </c>
      <c r="E1658" s="1" t="s">
        <v>3201</v>
      </c>
      <c r="F1658" s="6">
        <v>8</v>
      </c>
      <c r="G1658" s="3">
        <v>2020</v>
      </c>
      <c r="H1658" s="3">
        <v>0</v>
      </c>
      <c r="I1658" s="9" t="s">
        <v>6975</v>
      </c>
      <c r="J1658" s="7">
        <f>COUNTIF('Purchases info'!$B$2:$B$3679,'Consumers info'!B1658)</f>
        <v>1</v>
      </c>
      <c r="K1658" s="7">
        <f t="shared" si="52"/>
        <v>1</v>
      </c>
      <c r="L1658" s="7">
        <f t="shared" si="51"/>
        <v>0</v>
      </c>
      <c r="M1658" s="7">
        <f>SUMIF('Purchases info'!$B$2:$B$3679,'Consumers info'!B1658,'Purchases info'!$G$2:$G$3679)</f>
        <v>240</v>
      </c>
    </row>
    <row r="1659" spans="2:13" x14ac:dyDescent="0.2">
      <c r="B1659" s="3" t="s">
        <v>2081</v>
      </c>
      <c r="C1659" s="1" t="s">
        <v>3189</v>
      </c>
      <c r="D1659" s="1" t="s">
        <v>3190</v>
      </c>
      <c r="E1659" s="1" t="s">
        <v>3202</v>
      </c>
      <c r="F1659" s="6">
        <v>8</v>
      </c>
      <c r="G1659" s="3">
        <v>2020</v>
      </c>
      <c r="H1659" s="3">
        <v>1</v>
      </c>
      <c r="I1659" s="9" t="s">
        <v>6975</v>
      </c>
      <c r="J1659" s="7">
        <f>COUNTIF('Purchases info'!$B$2:$B$3679,'Consumers info'!B1659)</f>
        <v>1</v>
      </c>
      <c r="K1659" s="7">
        <f t="shared" si="52"/>
        <v>1</v>
      </c>
      <c r="L1659" s="7">
        <f t="shared" si="51"/>
        <v>0</v>
      </c>
      <c r="M1659" s="7">
        <f>SUMIF('Purchases info'!$B$2:$B$3679,'Consumers info'!B1659,'Purchases info'!$G$2:$G$3679)</f>
        <v>205</v>
      </c>
    </row>
    <row r="1660" spans="2:13" x14ac:dyDescent="0.2">
      <c r="B1660" s="3" t="s">
        <v>2082</v>
      </c>
      <c r="C1660" s="1" t="s">
        <v>3189</v>
      </c>
      <c r="D1660" s="1" t="s">
        <v>3190</v>
      </c>
      <c r="E1660" s="1" t="s">
        <v>3203</v>
      </c>
      <c r="F1660" s="6">
        <v>8</v>
      </c>
      <c r="G1660" s="3">
        <v>2020</v>
      </c>
      <c r="H1660" s="3">
        <v>1</v>
      </c>
      <c r="I1660" s="9" t="s">
        <v>6975</v>
      </c>
      <c r="J1660" s="7">
        <f>COUNTIF('Purchases info'!$B$2:$B$3679,'Consumers info'!B1660)</f>
        <v>1</v>
      </c>
      <c r="K1660" s="7">
        <f t="shared" si="52"/>
        <v>1</v>
      </c>
      <c r="L1660" s="7">
        <f t="shared" si="51"/>
        <v>0</v>
      </c>
      <c r="M1660" s="7">
        <f>SUMIF('Purchases info'!$B$2:$B$3679,'Consumers info'!B1660,'Purchases info'!$G$2:$G$3679)</f>
        <v>327</v>
      </c>
    </row>
    <row r="1661" spans="2:13" x14ac:dyDescent="0.2">
      <c r="B1661" s="3" t="s">
        <v>2083</v>
      </c>
      <c r="C1661" s="1" t="s">
        <v>3189</v>
      </c>
      <c r="D1661" s="1" t="s">
        <v>3190</v>
      </c>
      <c r="E1661" s="1" t="s">
        <v>3203</v>
      </c>
      <c r="F1661" s="6">
        <v>8</v>
      </c>
      <c r="G1661" s="3">
        <v>2020</v>
      </c>
      <c r="H1661" s="3">
        <v>1</v>
      </c>
      <c r="I1661" s="9" t="s">
        <v>6975</v>
      </c>
      <c r="J1661" s="7">
        <f>COUNTIF('Purchases info'!$B$2:$B$3679,'Consumers info'!B1661)</f>
        <v>1</v>
      </c>
      <c r="K1661" s="7">
        <f t="shared" si="52"/>
        <v>1</v>
      </c>
      <c r="L1661" s="7">
        <f t="shared" si="51"/>
        <v>0</v>
      </c>
      <c r="M1661" s="7">
        <f>SUMIF('Purchases info'!$B$2:$B$3679,'Consumers info'!B1661,'Purchases info'!$G$2:$G$3679)</f>
        <v>313</v>
      </c>
    </row>
    <row r="1662" spans="2:13" x14ac:dyDescent="0.2">
      <c r="B1662" s="3" t="s">
        <v>2084</v>
      </c>
      <c r="C1662" s="1" t="s">
        <v>3189</v>
      </c>
      <c r="D1662" s="1" t="s">
        <v>3190</v>
      </c>
      <c r="E1662" s="1" t="s">
        <v>6</v>
      </c>
      <c r="F1662" s="6">
        <v>8</v>
      </c>
      <c r="G1662" s="3">
        <v>2020</v>
      </c>
      <c r="H1662" s="3">
        <v>1</v>
      </c>
      <c r="I1662" s="9" t="s">
        <v>6975</v>
      </c>
      <c r="J1662" s="7">
        <f>COUNTIF('Purchases info'!$B$2:$B$3679,'Consumers info'!B1662)</f>
        <v>1</v>
      </c>
      <c r="K1662" s="7">
        <f t="shared" si="52"/>
        <v>1</v>
      </c>
      <c r="L1662" s="7">
        <f t="shared" si="51"/>
        <v>0</v>
      </c>
      <c r="M1662" s="7">
        <f>SUMIF('Purchases info'!$B$2:$B$3679,'Consumers info'!B1662,'Purchases info'!$G$2:$G$3679)</f>
        <v>313</v>
      </c>
    </row>
    <row r="1663" spans="2:13" x14ac:dyDescent="0.2">
      <c r="B1663" s="3" t="s">
        <v>2085</v>
      </c>
      <c r="C1663" s="1" t="s">
        <v>3189</v>
      </c>
      <c r="D1663" s="1" t="s">
        <v>3190</v>
      </c>
      <c r="E1663" s="1" t="s">
        <v>3201</v>
      </c>
      <c r="F1663" s="6">
        <v>8</v>
      </c>
      <c r="G1663" s="3">
        <v>2020</v>
      </c>
      <c r="H1663" s="3">
        <v>0</v>
      </c>
      <c r="I1663" s="9" t="s">
        <v>6975</v>
      </c>
      <c r="J1663" s="7">
        <f>COUNTIF('Purchases info'!$B$2:$B$3679,'Consumers info'!B1663)</f>
        <v>1</v>
      </c>
      <c r="K1663" s="7">
        <f t="shared" si="52"/>
        <v>1</v>
      </c>
      <c r="L1663" s="7">
        <f t="shared" si="51"/>
        <v>0</v>
      </c>
      <c r="M1663" s="7">
        <f>SUMIF('Purchases info'!$B$2:$B$3679,'Consumers info'!B1663,'Purchases info'!$G$2:$G$3679)</f>
        <v>889</v>
      </c>
    </row>
    <row r="1664" spans="2:13" x14ac:dyDescent="0.2">
      <c r="B1664" s="3" t="s">
        <v>2086</v>
      </c>
      <c r="C1664" s="1" t="s">
        <v>3189</v>
      </c>
      <c r="D1664" s="1" t="s">
        <v>3190</v>
      </c>
      <c r="E1664" s="1" t="s">
        <v>3200</v>
      </c>
      <c r="F1664" s="6">
        <v>8</v>
      </c>
      <c r="G1664" s="3">
        <v>2020</v>
      </c>
      <c r="H1664" s="3">
        <v>0</v>
      </c>
      <c r="I1664" s="9" t="s">
        <v>6975</v>
      </c>
      <c r="J1664" s="7">
        <f>COUNTIF('Purchases info'!$B$2:$B$3679,'Consumers info'!B1664)</f>
        <v>1</v>
      </c>
      <c r="K1664" s="7">
        <f t="shared" si="52"/>
        <v>1</v>
      </c>
      <c r="L1664" s="7">
        <f t="shared" si="51"/>
        <v>0</v>
      </c>
      <c r="M1664" s="7">
        <f>SUMIF('Purchases info'!$B$2:$B$3679,'Consumers info'!B1664,'Purchases info'!$G$2:$G$3679)</f>
        <v>992</v>
      </c>
    </row>
    <row r="1665" spans="2:13" x14ac:dyDescent="0.2">
      <c r="B1665" s="3" t="s">
        <v>2087</v>
      </c>
      <c r="C1665" s="1" t="s">
        <v>3189</v>
      </c>
      <c r="D1665" s="1" t="s">
        <v>3190</v>
      </c>
      <c r="E1665" s="1" t="s">
        <v>6</v>
      </c>
      <c r="F1665" s="6">
        <v>8</v>
      </c>
      <c r="G1665" s="3">
        <v>2020</v>
      </c>
      <c r="H1665" s="3">
        <v>0</v>
      </c>
      <c r="I1665" s="9" t="s">
        <v>6975</v>
      </c>
      <c r="J1665" s="7">
        <f>COUNTIF('Purchases info'!$B$2:$B$3679,'Consumers info'!B1665)</f>
        <v>1</v>
      </c>
      <c r="K1665" s="7">
        <f t="shared" si="52"/>
        <v>1</v>
      </c>
      <c r="L1665" s="7">
        <f t="shared" si="51"/>
        <v>0</v>
      </c>
      <c r="M1665" s="7">
        <f>SUMIF('Purchases info'!$B$2:$B$3679,'Consumers info'!B1665,'Purchases info'!$G$2:$G$3679)</f>
        <v>1101</v>
      </c>
    </row>
    <row r="1666" spans="2:13" x14ac:dyDescent="0.2">
      <c r="B1666" s="3" t="s">
        <v>2088</v>
      </c>
      <c r="C1666" s="1" t="s">
        <v>3189</v>
      </c>
      <c r="D1666" s="1" t="s">
        <v>3190</v>
      </c>
      <c r="E1666" s="1" t="s">
        <v>3202</v>
      </c>
      <c r="F1666" s="6">
        <v>8</v>
      </c>
      <c r="G1666" s="3">
        <v>2020</v>
      </c>
      <c r="H1666" s="3">
        <v>0</v>
      </c>
      <c r="I1666" s="9" t="s">
        <v>6975</v>
      </c>
      <c r="J1666" s="7">
        <f>COUNTIF('Purchases info'!$B$2:$B$3679,'Consumers info'!B1666)</f>
        <v>1</v>
      </c>
      <c r="K1666" s="7">
        <f t="shared" si="52"/>
        <v>1</v>
      </c>
      <c r="L1666" s="7">
        <f t="shared" si="51"/>
        <v>0</v>
      </c>
      <c r="M1666" s="7">
        <f>SUMIF('Purchases info'!$B$2:$B$3679,'Consumers info'!B1666,'Purchases info'!$G$2:$G$3679)</f>
        <v>383</v>
      </c>
    </row>
    <row r="1667" spans="2:13" x14ac:dyDescent="0.2">
      <c r="B1667" s="3" t="s">
        <v>2089</v>
      </c>
      <c r="C1667" s="1" t="s">
        <v>3189</v>
      </c>
      <c r="D1667" s="1" t="s">
        <v>3190</v>
      </c>
      <c r="E1667" s="1" t="s">
        <v>3203</v>
      </c>
      <c r="F1667" s="6">
        <v>8</v>
      </c>
      <c r="G1667" s="3">
        <v>2020</v>
      </c>
      <c r="H1667" s="3">
        <v>1</v>
      </c>
      <c r="I1667" s="9" t="s">
        <v>6975</v>
      </c>
      <c r="J1667" s="7">
        <f>COUNTIF('Purchases info'!$B$2:$B$3679,'Consumers info'!B1667)</f>
        <v>1</v>
      </c>
      <c r="K1667" s="7">
        <f t="shared" si="52"/>
        <v>1</v>
      </c>
      <c r="L1667" s="7">
        <f t="shared" ref="L1667:L1730" si="53">IF(J1667&gt;1,IF(I1667="Active",1,0),0)</f>
        <v>0</v>
      </c>
      <c r="M1667" s="7">
        <f>SUMIF('Purchases info'!$B$2:$B$3679,'Consumers info'!B1667,'Purchases info'!$G$2:$G$3679)</f>
        <v>144</v>
      </c>
    </row>
    <row r="1668" spans="2:13" x14ac:dyDescent="0.2">
      <c r="B1668" s="3" t="s">
        <v>2090</v>
      </c>
      <c r="C1668" s="1" t="s">
        <v>3189</v>
      </c>
      <c r="D1668" s="1" t="s">
        <v>3190</v>
      </c>
      <c r="E1668" s="1" t="s">
        <v>3200</v>
      </c>
      <c r="F1668" s="6">
        <v>8</v>
      </c>
      <c r="G1668" s="3">
        <v>2020</v>
      </c>
      <c r="H1668" s="3">
        <v>1</v>
      </c>
      <c r="I1668" s="9" t="s">
        <v>6975</v>
      </c>
      <c r="J1668" s="7">
        <f>COUNTIF('Purchases info'!$B$2:$B$3679,'Consumers info'!B1668)</f>
        <v>1</v>
      </c>
      <c r="K1668" s="7">
        <f t="shared" si="52"/>
        <v>1</v>
      </c>
      <c r="L1668" s="7">
        <f t="shared" si="53"/>
        <v>0</v>
      </c>
      <c r="M1668" s="7">
        <f>SUMIF('Purchases info'!$B$2:$B$3679,'Consumers info'!B1668,'Purchases info'!$G$2:$G$3679)</f>
        <v>192</v>
      </c>
    </row>
    <row r="1669" spans="2:13" x14ac:dyDescent="0.2">
      <c r="B1669" s="3" t="s">
        <v>2091</v>
      </c>
      <c r="C1669" s="1" t="s">
        <v>3189</v>
      </c>
      <c r="D1669" s="1" t="s">
        <v>3190</v>
      </c>
      <c r="E1669" s="1" t="s">
        <v>6</v>
      </c>
      <c r="F1669" s="6">
        <v>8</v>
      </c>
      <c r="G1669" s="3">
        <v>2020</v>
      </c>
      <c r="H1669" s="3">
        <v>0</v>
      </c>
      <c r="I1669" s="9" t="s">
        <v>6975</v>
      </c>
      <c r="J1669" s="7">
        <f>COUNTIF('Purchases info'!$B$2:$B$3679,'Consumers info'!B1669)</f>
        <v>1</v>
      </c>
      <c r="K1669" s="7">
        <f t="shared" si="52"/>
        <v>1</v>
      </c>
      <c r="L1669" s="7">
        <f t="shared" si="53"/>
        <v>0</v>
      </c>
      <c r="M1669" s="7">
        <f>SUMIF('Purchases info'!$B$2:$B$3679,'Consumers info'!B1669,'Purchases info'!$G$2:$G$3679)</f>
        <v>313</v>
      </c>
    </row>
    <row r="1670" spans="2:13" x14ac:dyDescent="0.2">
      <c r="B1670" s="3" t="s">
        <v>2092</v>
      </c>
      <c r="C1670" s="1" t="s">
        <v>3189</v>
      </c>
      <c r="D1670" s="1" t="s">
        <v>3190</v>
      </c>
      <c r="E1670" s="1" t="s">
        <v>3201</v>
      </c>
      <c r="F1670" s="6">
        <v>8</v>
      </c>
      <c r="G1670" s="3">
        <v>2020</v>
      </c>
      <c r="H1670" s="3">
        <v>0</v>
      </c>
      <c r="I1670" s="9" t="s">
        <v>6975</v>
      </c>
      <c r="J1670" s="7">
        <f>COUNTIF('Purchases info'!$B$2:$B$3679,'Consumers info'!B1670)</f>
        <v>1</v>
      </c>
      <c r="K1670" s="7">
        <f t="shared" si="52"/>
        <v>1</v>
      </c>
      <c r="L1670" s="7">
        <f t="shared" si="53"/>
        <v>0</v>
      </c>
      <c r="M1670" s="7">
        <f>SUMIF('Purchases info'!$B$2:$B$3679,'Consumers info'!B1670,'Purchases info'!$G$2:$G$3679)</f>
        <v>255</v>
      </c>
    </row>
    <row r="1671" spans="2:13" x14ac:dyDescent="0.2">
      <c r="B1671" s="3" t="s">
        <v>2093</v>
      </c>
      <c r="C1671" s="1" t="s">
        <v>3189</v>
      </c>
      <c r="D1671" s="1" t="s">
        <v>3190</v>
      </c>
      <c r="E1671" s="1" t="s">
        <v>3202</v>
      </c>
      <c r="F1671" s="6">
        <v>8</v>
      </c>
      <c r="G1671" s="3">
        <v>2020</v>
      </c>
      <c r="H1671" s="3">
        <v>0</v>
      </c>
      <c r="I1671" s="9" t="s">
        <v>6975</v>
      </c>
      <c r="J1671" s="7">
        <f>COUNTIF('Purchases info'!$B$2:$B$3679,'Consumers info'!B1671)</f>
        <v>1</v>
      </c>
      <c r="K1671" s="7">
        <f t="shared" si="52"/>
        <v>1</v>
      </c>
      <c r="L1671" s="7">
        <f t="shared" si="53"/>
        <v>0</v>
      </c>
      <c r="M1671" s="7">
        <f>SUMIF('Purchases info'!$B$2:$B$3679,'Consumers info'!B1671,'Purchases info'!$G$2:$G$3679)</f>
        <v>327</v>
      </c>
    </row>
    <row r="1672" spans="2:13" x14ac:dyDescent="0.2">
      <c r="B1672" s="3" t="s">
        <v>2094</v>
      </c>
      <c r="C1672" s="1" t="s">
        <v>3189</v>
      </c>
      <c r="D1672" s="1" t="s">
        <v>3190</v>
      </c>
      <c r="E1672" s="1" t="s">
        <v>3203</v>
      </c>
      <c r="F1672" s="6">
        <v>8</v>
      </c>
      <c r="G1672" s="3">
        <v>2020</v>
      </c>
      <c r="H1672" s="3">
        <v>1</v>
      </c>
      <c r="I1672" s="9" t="s">
        <v>6975</v>
      </c>
      <c r="J1672" s="7">
        <f>COUNTIF('Purchases info'!$B$2:$B$3679,'Consumers info'!B1672)</f>
        <v>1</v>
      </c>
      <c r="K1672" s="7">
        <f t="shared" si="52"/>
        <v>1</v>
      </c>
      <c r="L1672" s="7">
        <f t="shared" si="53"/>
        <v>0</v>
      </c>
      <c r="M1672" s="7">
        <f>SUMIF('Purchases info'!$B$2:$B$3679,'Consumers info'!B1672,'Purchases info'!$G$2:$G$3679)</f>
        <v>474</v>
      </c>
    </row>
    <row r="1673" spans="2:13" x14ac:dyDescent="0.2">
      <c r="B1673" s="3" t="s">
        <v>2095</v>
      </c>
      <c r="C1673" s="1" t="s">
        <v>3189</v>
      </c>
      <c r="D1673" s="1" t="s">
        <v>3190</v>
      </c>
      <c r="E1673" s="1" t="s">
        <v>3203</v>
      </c>
      <c r="F1673" s="6">
        <v>8</v>
      </c>
      <c r="G1673" s="3">
        <v>2020</v>
      </c>
      <c r="H1673" s="3">
        <v>0</v>
      </c>
      <c r="I1673" s="9" t="s">
        <v>6975</v>
      </c>
      <c r="J1673" s="7">
        <f>COUNTIF('Purchases info'!$B$2:$B$3679,'Consumers info'!B1673)</f>
        <v>1</v>
      </c>
      <c r="K1673" s="7">
        <f t="shared" si="52"/>
        <v>1</v>
      </c>
      <c r="L1673" s="7">
        <f t="shared" si="53"/>
        <v>0</v>
      </c>
      <c r="M1673" s="7">
        <f>SUMIF('Purchases info'!$B$2:$B$3679,'Consumers info'!B1673,'Purchases info'!$G$2:$G$3679)</f>
        <v>889</v>
      </c>
    </row>
    <row r="1674" spans="2:13" x14ac:dyDescent="0.2">
      <c r="B1674" s="3" t="s">
        <v>2096</v>
      </c>
      <c r="C1674" s="1" t="s">
        <v>3189</v>
      </c>
      <c r="D1674" s="1" t="s">
        <v>3190</v>
      </c>
      <c r="E1674" s="1" t="s">
        <v>6</v>
      </c>
      <c r="F1674" s="6">
        <v>8</v>
      </c>
      <c r="G1674" s="3">
        <v>2020</v>
      </c>
      <c r="H1674" s="3">
        <v>1</v>
      </c>
      <c r="I1674" s="9" t="s">
        <v>6975</v>
      </c>
      <c r="J1674" s="7">
        <f>COUNTIF('Purchases info'!$B$2:$B$3679,'Consumers info'!B1674)</f>
        <v>1</v>
      </c>
      <c r="K1674" s="7">
        <f t="shared" si="52"/>
        <v>1</v>
      </c>
      <c r="L1674" s="7">
        <f t="shared" si="53"/>
        <v>0</v>
      </c>
      <c r="M1674" s="7">
        <f>SUMIF('Purchases info'!$B$2:$B$3679,'Consumers info'!B1674,'Purchases info'!$G$2:$G$3679)</f>
        <v>1101</v>
      </c>
    </row>
    <row r="1675" spans="2:13" x14ac:dyDescent="0.2">
      <c r="B1675" s="3" t="s">
        <v>2097</v>
      </c>
      <c r="C1675" s="1" t="s">
        <v>3189</v>
      </c>
      <c r="D1675" s="1" t="s">
        <v>3190</v>
      </c>
      <c r="E1675" s="1" t="s">
        <v>3201</v>
      </c>
      <c r="F1675" s="6">
        <v>8</v>
      </c>
      <c r="G1675" s="3">
        <v>2020</v>
      </c>
      <c r="H1675" s="3">
        <v>0</v>
      </c>
      <c r="I1675" s="9" t="s">
        <v>6975</v>
      </c>
      <c r="J1675" s="7">
        <f>COUNTIF('Purchases info'!$B$2:$B$3679,'Consumers info'!B1675)</f>
        <v>1</v>
      </c>
      <c r="K1675" s="7">
        <f t="shared" si="52"/>
        <v>1</v>
      </c>
      <c r="L1675" s="7">
        <f t="shared" si="53"/>
        <v>0</v>
      </c>
      <c r="M1675" s="7">
        <f>SUMIF('Purchases info'!$B$2:$B$3679,'Consumers info'!B1675,'Purchases info'!$G$2:$G$3679)</f>
        <v>1491</v>
      </c>
    </row>
    <row r="1676" spans="2:13" x14ac:dyDescent="0.2">
      <c r="B1676" s="3" t="s">
        <v>2098</v>
      </c>
      <c r="C1676" s="1" t="s">
        <v>3189</v>
      </c>
      <c r="D1676" s="1" t="s">
        <v>3190</v>
      </c>
      <c r="E1676" s="1" t="s">
        <v>3202</v>
      </c>
      <c r="F1676" s="6">
        <v>8</v>
      </c>
      <c r="G1676" s="3">
        <v>2020</v>
      </c>
      <c r="H1676" s="3">
        <v>0</v>
      </c>
      <c r="I1676" s="9" t="s">
        <v>6975</v>
      </c>
      <c r="J1676" s="7">
        <f>COUNTIF('Purchases info'!$B$2:$B$3679,'Consumers info'!B1676)</f>
        <v>1</v>
      </c>
      <c r="K1676" s="7">
        <f t="shared" si="52"/>
        <v>1</v>
      </c>
      <c r="L1676" s="7">
        <f t="shared" si="53"/>
        <v>0</v>
      </c>
      <c r="M1676" s="7">
        <f>SUMIF('Purchases info'!$B$2:$B$3679,'Consumers info'!B1676,'Purchases info'!$G$2:$G$3679)</f>
        <v>144</v>
      </c>
    </row>
    <row r="1677" spans="2:13" x14ac:dyDescent="0.2">
      <c r="B1677" s="3" t="s">
        <v>2099</v>
      </c>
      <c r="C1677" s="1" t="s">
        <v>3189</v>
      </c>
      <c r="D1677" s="1" t="s">
        <v>3190</v>
      </c>
      <c r="E1677" s="1" t="s">
        <v>6</v>
      </c>
      <c r="F1677" s="6">
        <v>8</v>
      </c>
      <c r="G1677" s="3">
        <v>2020</v>
      </c>
      <c r="H1677" s="3">
        <v>0</v>
      </c>
      <c r="I1677" s="9" t="s">
        <v>6975</v>
      </c>
      <c r="J1677" s="7">
        <f>COUNTIF('Purchases info'!$B$2:$B$3679,'Consumers info'!B1677)</f>
        <v>1</v>
      </c>
      <c r="K1677" s="7">
        <f t="shared" si="52"/>
        <v>1</v>
      </c>
      <c r="L1677" s="7">
        <f t="shared" si="53"/>
        <v>0</v>
      </c>
      <c r="M1677" s="7">
        <f>SUMIF('Purchases info'!$B$2:$B$3679,'Consumers info'!B1677,'Purchases info'!$G$2:$G$3679)</f>
        <v>240</v>
      </c>
    </row>
    <row r="1678" spans="2:13" x14ac:dyDescent="0.2">
      <c r="B1678" s="3" t="s">
        <v>2100</v>
      </c>
      <c r="C1678" s="1" t="s">
        <v>3189</v>
      </c>
      <c r="D1678" s="1" t="s">
        <v>3190</v>
      </c>
      <c r="E1678" s="1" t="s">
        <v>3201</v>
      </c>
      <c r="F1678" s="6">
        <v>8</v>
      </c>
      <c r="G1678" s="3">
        <v>2020</v>
      </c>
      <c r="H1678" s="3">
        <v>0</v>
      </c>
      <c r="I1678" s="9" t="s">
        <v>6975</v>
      </c>
      <c r="J1678" s="7">
        <f>COUNTIF('Purchases info'!$B$2:$B$3679,'Consumers info'!B1678)</f>
        <v>1</v>
      </c>
      <c r="K1678" s="7">
        <f t="shared" si="52"/>
        <v>1</v>
      </c>
      <c r="L1678" s="7">
        <f t="shared" si="53"/>
        <v>0</v>
      </c>
      <c r="M1678" s="7">
        <f>SUMIF('Purchases info'!$B$2:$B$3679,'Consumers info'!B1678,'Purchases info'!$G$2:$G$3679)</f>
        <v>327</v>
      </c>
    </row>
    <row r="1679" spans="2:13" x14ac:dyDescent="0.2">
      <c r="B1679" s="3" t="s">
        <v>2101</v>
      </c>
      <c r="C1679" s="1" t="s">
        <v>3189</v>
      </c>
      <c r="D1679" s="1" t="s">
        <v>3190</v>
      </c>
      <c r="E1679" s="1" t="s">
        <v>3202</v>
      </c>
      <c r="F1679" s="6">
        <v>8</v>
      </c>
      <c r="G1679" s="3">
        <v>2020</v>
      </c>
      <c r="H1679" s="3">
        <v>0</v>
      </c>
      <c r="I1679" s="9" t="s">
        <v>6975</v>
      </c>
      <c r="J1679" s="7">
        <f>COUNTIF('Purchases info'!$B$2:$B$3679,'Consumers info'!B1679)</f>
        <v>1</v>
      </c>
      <c r="K1679" s="7">
        <f t="shared" si="52"/>
        <v>1</v>
      </c>
      <c r="L1679" s="7">
        <f t="shared" si="53"/>
        <v>0</v>
      </c>
      <c r="M1679" s="7">
        <f>SUMIF('Purchases info'!$B$2:$B$3679,'Consumers info'!B1679,'Purchases info'!$G$2:$G$3679)</f>
        <v>255</v>
      </c>
    </row>
    <row r="1680" spans="2:13" x14ac:dyDescent="0.2">
      <c r="B1680" s="3" t="s">
        <v>2102</v>
      </c>
      <c r="C1680" s="1" t="s">
        <v>3189</v>
      </c>
      <c r="D1680" s="1" t="s">
        <v>3190</v>
      </c>
      <c r="E1680" s="1" t="s">
        <v>3202</v>
      </c>
      <c r="F1680" s="6">
        <v>8</v>
      </c>
      <c r="G1680" s="3">
        <v>2020</v>
      </c>
      <c r="H1680" s="3">
        <v>1</v>
      </c>
      <c r="I1680" s="9" t="s">
        <v>6975</v>
      </c>
      <c r="J1680" s="7">
        <f>COUNTIF('Purchases info'!$B$2:$B$3679,'Consumers info'!B1680)</f>
        <v>1</v>
      </c>
      <c r="K1680" s="7">
        <f t="shared" si="52"/>
        <v>1</v>
      </c>
      <c r="L1680" s="7">
        <f t="shared" si="53"/>
        <v>0</v>
      </c>
      <c r="M1680" s="7">
        <f>SUMIF('Purchases info'!$B$2:$B$3679,'Consumers info'!B1680,'Purchases info'!$G$2:$G$3679)</f>
        <v>258</v>
      </c>
    </row>
    <row r="1681" spans="2:13" x14ac:dyDescent="0.2">
      <c r="B1681" s="3" t="s">
        <v>2103</v>
      </c>
      <c r="C1681" s="1" t="s">
        <v>3189</v>
      </c>
      <c r="D1681" s="1" t="s">
        <v>3190</v>
      </c>
      <c r="E1681" s="1" t="s">
        <v>3200</v>
      </c>
      <c r="F1681" s="6">
        <v>8</v>
      </c>
      <c r="G1681" s="3">
        <v>2020</v>
      </c>
      <c r="H1681" s="3">
        <v>1</v>
      </c>
      <c r="I1681" s="9" t="s">
        <v>6975</v>
      </c>
      <c r="J1681" s="7">
        <f>COUNTIF('Purchases info'!$B$2:$B$3679,'Consumers info'!B1681)</f>
        <v>1</v>
      </c>
      <c r="K1681" s="7">
        <f t="shared" si="52"/>
        <v>1</v>
      </c>
      <c r="L1681" s="7">
        <f t="shared" si="53"/>
        <v>0</v>
      </c>
      <c r="M1681" s="7">
        <f>SUMIF('Purchases info'!$B$2:$B$3679,'Consumers info'!B1681,'Purchases info'!$G$2:$G$3679)</f>
        <v>992</v>
      </c>
    </row>
    <row r="1682" spans="2:13" x14ac:dyDescent="0.2">
      <c r="B1682" s="3" t="s">
        <v>2104</v>
      </c>
      <c r="C1682" s="1" t="s">
        <v>3189</v>
      </c>
      <c r="D1682" s="1" t="s">
        <v>3190</v>
      </c>
      <c r="E1682" s="1" t="s">
        <v>3203</v>
      </c>
      <c r="F1682" s="6">
        <v>8</v>
      </c>
      <c r="G1682" s="3">
        <v>2020</v>
      </c>
      <c r="H1682" s="3">
        <v>1</v>
      </c>
      <c r="I1682" s="9" t="s">
        <v>6975</v>
      </c>
      <c r="J1682" s="7">
        <f>COUNTIF('Purchases info'!$B$2:$B$3679,'Consumers info'!B1682)</f>
        <v>1</v>
      </c>
      <c r="K1682" s="7">
        <f t="shared" si="52"/>
        <v>1</v>
      </c>
      <c r="L1682" s="7">
        <f t="shared" si="53"/>
        <v>0</v>
      </c>
      <c r="M1682" s="7">
        <f>SUMIF('Purchases info'!$B$2:$B$3679,'Consumers info'!B1682,'Purchases info'!$G$2:$G$3679)</f>
        <v>1086</v>
      </c>
    </row>
    <row r="1683" spans="2:13" x14ac:dyDescent="0.2">
      <c r="B1683" s="3" t="s">
        <v>2105</v>
      </c>
      <c r="C1683" s="1" t="s">
        <v>3189</v>
      </c>
      <c r="D1683" s="1" t="s">
        <v>3190</v>
      </c>
      <c r="E1683" s="1" t="s">
        <v>6</v>
      </c>
      <c r="F1683" s="6">
        <v>8</v>
      </c>
      <c r="G1683" s="3">
        <v>2020</v>
      </c>
      <c r="H1683" s="3">
        <v>0</v>
      </c>
      <c r="I1683" s="9" t="s">
        <v>6975</v>
      </c>
      <c r="J1683" s="7">
        <f>COUNTIF('Purchases info'!$B$2:$B$3679,'Consumers info'!B1683)</f>
        <v>1</v>
      </c>
      <c r="K1683" s="7">
        <f t="shared" si="52"/>
        <v>1</v>
      </c>
      <c r="L1683" s="7">
        <f t="shared" si="53"/>
        <v>0</v>
      </c>
      <c r="M1683" s="7">
        <f>SUMIF('Purchases info'!$B$2:$B$3679,'Consumers info'!B1683,'Purchases info'!$G$2:$G$3679)</f>
        <v>1101</v>
      </c>
    </row>
    <row r="1684" spans="2:13" x14ac:dyDescent="0.2">
      <c r="B1684" s="3" t="s">
        <v>2106</v>
      </c>
      <c r="C1684" s="1" t="s">
        <v>3189</v>
      </c>
      <c r="D1684" s="1" t="s">
        <v>3190</v>
      </c>
      <c r="E1684" s="1" t="s">
        <v>3201</v>
      </c>
      <c r="F1684" s="6">
        <v>8</v>
      </c>
      <c r="G1684" s="3">
        <v>2020</v>
      </c>
      <c r="H1684" s="3">
        <v>1</v>
      </c>
      <c r="I1684" s="9" t="s">
        <v>6975</v>
      </c>
      <c r="J1684" s="7">
        <f>COUNTIF('Purchases info'!$B$2:$B$3679,'Consumers info'!B1684)</f>
        <v>1</v>
      </c>
      <c r="K1684" s="7">
        <f t="shared" si="52"/>
        <v>1</v>
      </c>
      <c r="L1684" s="7">
        <f t="shared" si="53"/>
        <v>0</v>
      </c>
      <c r="M1684" s="7">
        <f>SUMIF('Purchases info'!$B$2:$B$3679,'Consumers info'!B1684,'Purchases info'!$G$2:$G$3679)</f>
        <v>948</v>
      </c>
    </row>
    <row r="1685" spans="2:13" x14ac:dyDescent="0.2">
      <c r="B1685" s="3" t="s">
        <v>2107</v>
      </c>
      <c r="C1685" s="1" t="s">
        <v>3189</v>
      </c>
      <c r="D1685" s="1" t="s">
        <v>3190</v>
      </c>
      <c r="E1685" s="1" t="s">
        <v>3202</v>
      </c>
      <c r="F1685" s="6">
        <v>8</v>
      </c>
      <c r="G1685" s="3">
        <v>2020</v>
      </c>
      <c r="H1685" s="3">
        <v>0</v>
      </c>
      <c r="I1685" s="9" t="s">
        <v>6975</v>
      </c>
      <c r="J1685" s="7">
        <f>COUNTIF('Purchases info'!$B$2:$B$3679,'Consumers info'!B1685)</f>
        <v>1</v>
      </c>
      <c r="K1685" s="7">
        <f t="shared" si="52"/>
        <v>1</v>
      </c>
      <c r="L1685" s="7">
        <f t="shared" si="53"/>
        <v>0</v>
      </c>
      <c r="M1685" s="7">
        <f>SUMIF('Purchases info'!$B$2:$B$3679,'Consumers info'!B1685,'Purchases info'!$G$2:$G$3679)</f>
        <v>1491</v>
      </c>
    </row>
    <row r="1686" spans="2:13" x14ac:dyDescent="0.2">
      <c r="B1686" s="3" t="s">
        <v>2108</v>
      </c>
      <c r="C1686" s="1" t="s">
        <v>3189</v>
      </c>
      <c r="D1686" s="1" t="s">
        <v>3190</v>
      </c>
      <c r="E1686" s="1" t="s">
        <v>3203</v>
      </c>
      <c r="F1686" s="6">
        <v>8</v>
      </c>
      <c r="G1686" s="3">
        <v>2020</v>
      </c>
      <c r="H1686" s="3">
        <v>0</v>
      </c>
      <c r="I1686" s="9" t="s">
        <v>6975</v>
      </c>
      <c r="J1686" s="7">
        <f>COUNTIF('Purchases info'!$B$2:$B$3679,'Consumers info'!B1686)</f>
        <v>1</v>
      </c>
      <c r="K1686" s="7">
        <f t="shared" ref="K1686:K1749" si="54">IF(J1686=1,IF(I1686="Active",1,0),0)</f>
        <v>1</v>
      </c>
      <c r="L1686" s="7">
        <f t="shared" si="53"/>
        <v>0</v>
      </c>
      <c r="M1686" s="7">
        <f>SUMIF('Purchases info'!$B$2:$B$3679,'Consumers info'!B1686,'Purchases info'!$G$2:$G$3679)</f>
        <v>168</v>
      </c>
    </row>
    <row r="1687" spans="2:13" x14ac:dyDescent="0.2">
      <c r="B1687" s="3" t="s">
        <v>2109</v>
      </c>
      <c r="C1687" s="1" t="s">
        <v>3189</v>
      </c>
      <c r="D1687" s="1" t="s">
        <v>3190</v>
      </c>
      <c r="E1687" s="1" t="s">
        <v>3203</v>
      </c>
      <c r="F1687" s="6">
        <v>8</v>
      </c>
      <c r="G1687" s="3">
        <v>2020</v>
      </c>
      <c r="H1687" s="3">
        <v>1</v>
      </c>
      <c r="I1687" s="9" t="s">
        <v>6975</v>
      </c>
      <c r="J1687" s="7">
        <f>COUNTIF('Purchases info'!$B$2:$B$3679,'Consumers info'!B1687)</f>
        <v>1</v>
      </c>
      <c r="K1687" s="7">
        <f t="shared" si="54"/>
        <v>1</v>
      </c>
      <c r="L1687" s="7">
        <f t="shared" si="53"/>
        <v>0</v>
      </c>
      <c r="M1687" s="7">
        <f>SUMIF('Purchases info'!$B$2:$B$3679,'Consumers info'!B1687,'Purchases info'!$G$2:$G$3679)</f>
        <v>210</v>
      </c>
    </row>
    <row r="1688" spans="2:13" x14ac:dyDescent="0.2">
      <c r="B1688" s="3" t="s">
        <v>2110</v>
      </c>
      <c r="C1688" s="1" t="s">
        <v>3189</v>
      </c>
      <c r="D1688" s="1" t="s">
        <v>3190</v>
      </c>
      <c r="E1688" s="1" t="s">
        <v>6</v>
      </c>
      <c r="F1688" s="6">
        <v>8</v>
      </c>
      <c r="G1688" s="3">
        <v>2020</v>
      </c>
      <c r="H1688" s="3">
        <v>0</v>
      </c>
      <c r="I1688" s="9" t="s">
        <v>6975</v>
      </c>
      <c r="J1688" s="7">
        <f>COUNTIF('Purchases info'!$B$2:$B$3679,'Consumers info'!B1688)</f>
        <v>1</v>
      </c>
      <c r="K1688" s="7">
        <f t="shared" si="54"/>
        <v>1</v>
      </c>
      <c r="L1688" s="7">
        <f t="shared" si="53"/>
        <v>0</v>
      </c>
      <c r="M1688" s="7">
        <f>SUMIF('Purchases info'!$B$2:$B$3679,'Consumers info'!B1688,'Purchases info'!$G$2:$G$3679)</f>
        <v>258</v>
      </c>
    </row>
    <row r="1689" spans="2:13" x14ac:dyDescent="0.2">
      <c r="B1689" s="3" t="s">
        <v>2111</v>
      </c>
      <c r="C1689" s="1" t="s">
        <v>3189</v>
      </c>
      <c r="D1689" s="1" t="s">
        <v>3190</v>
      </c>
      <c r="E1689" s="1" t="s">
        <v>6</v>
      </c>
      <c r="F1689" s="6">
        <v>8</v>
      </c>
      <c r="G1689" s="3">
        <v>2020</v>
      </c>
      <c r="H1689" s="3">
        <v>0</v>
      </c>
      <c r="I1689" s="9" t="s">
        <v>6975</v>
      </c>
      <c r="J1689" s="7">
        <f>COUNTIF('Purchases info'!$B$2:$B$3679,'Consumers info'!B1689)</f>
        <v>1</v>
      </c>
      <c r="K1689" s="7">
        <f t="shared" si="54"/>
        <v>1</v>
      </c>
      <c r="L1689" s="7">
        <f t="shared" si="53"/>
        <v>0</v>
      </c>
      <c r="M1689" s="7">
        <f>SUMIF('Purchases info'!$B$2:$B$3679,'Consumers info'!B1689,'Purchases info'!$G$2:$G$3679)</f>
        <v>313</v>
      </c>
    </row>
    <row r="1690" spans="2:13" x14ac:dyDescent="0.2">
      <c r="B1690" s="3" t="s">
        <v>2112</v>
      </c>
      <c r="C1690" s="1" t="s">
        <v>3189</v>
      </c>
      <c r="D1690" s="1" t="s">
        <v>3190</v>
      </c>
      <c r="E1690" s="1" t="s">
        <v>6</v>
      </c>
      <c r="F1690" s="6">
        <v>8</v>
      </c>
      <c r="G1690" s="3">
        <v>2020</v>
      </c>
      <c r="H1690" s="3">
        <v>0</v>
      </c>
      <c r="I1690" s="9" t="s">
        <v>6975</v>
      </c>
      <c r="J1690" s="7">
        <f>COUNTIF('Purchases info'!$B$2:$B$3679,'Consumers info'!B1690)</f>
        <v>1</v>
      </c>
      <c r="K1690" s="7">
        <f t="shared" si="54"/>
        <v>1</v>
      </c>
      <c r="L1690" s="7">
        <f t="shared" si="53"/>
        <v>0</v>
      </c>
      <c r="M1690" s="7">
        <f>SUMIF('Purchases info'!$B$2:$B$3679,'Consumers info'!B1690,'Purchases info'!$G$2:$G$3679)</f>
        <v>889</v>
      </c>
    </row>
    <row r="1691" spans="2:13" x14ac:dyDescent="0.2">
      <c r="B1691" s="3" t="s">
        <v>2113</v>
      </c>
      <c r="C1691" s="1" t="s">
        <v>3189</v>
      </c>
      <c r="D1691" s="1" t="s">
        <v>3190</v>
      </c>
      <c r="E1691" s="1" t="s">
        <v>3201</v>
      </c>
      <c r="F1691" s="6">
        <v>8</v>
      </c>
      <c r="G1691" s="3">
        <v>2020</v>
      </c>
      <c r="H1691" s="3">
        <v>1</v>
      </c>
      <c r="I1691" s="9" t="s">
        <v>6975</v>
      </c>
      <c r="J1691" s="7">
        <f>COUNTIF('Purchases info'!$B$2:$B$3679,'Consumers info'!B1691)</f>
        <v>1</v>
      </c>
      <c r="K1691" s="7">
        <f t="shared" si="54"/>
        <v>1</v>
      </c>
      <c r="L1691" s="7">
        <f t="shared" si="53"/>
        <v>0</v>
      </c>
      <c r="M1691" s="7">
        <f>SUMIF('Purchases info'!$B$2:$B$3679,'Consumers info'!B1691,'Purchases info'!$G$2:$G$3679)</f>
        <v>889</v>
      </c>
    </row>
    <row r="1692" spans="2:13" x14ac:dyDescent="0.2">
      <c r="B1692" s="3" t="s">
        <v>2114</v>
      </c>
      <c r="C1692" s="1" t="s">
        <v>3189</v>
      </c>
      <c r="D1692" s="1" t="s">
        <v>3190</v>
      </c>
      <c r="E1692" s="1" t="s">
        <v>3201</v>
      </c>
      <c r="F1692" s="6">
        <v>8</v>
      </c>
      <c r="G1692" s="3">
        <v>2020</v>
      </c>
      <c r="H1692" s="3">
        <v>0</v>
      </c>
      <c r="I1692" s="9" t="s">
        <v>6975</v>
      </c>
      <c r="J1692" s="7">
        <f>COUNTIF('Purchases info'!$B$2:$B$3679,'Consumers info'!B1692)</f>
        <v>1</v>
      </c>
      <c r="K1692" s="7">
        <f t="shared" si="54"/>
        <v>1</v>
      </c>
      <c r="L1692" s="7">
        <f t="shared" si="53"/>
        <v>0</v>
      </c>
      <c r="M1692" s="7">
        <f>SUMIF('Purchases info'!$B$2:$B$3679,'Consumers info'!B1692,'Purchases info'!$G$2:$G$3679)</f>
        <v>1101</v>
      </c>
    </row>
    <row r="1693" spans="2:13" x14ac:dyDescent="0.2">
      <c r="B1693" s="3" t="s">
        <v>2115</v>
      </c>
      <c r="C1693" s="1" t="s">
        <v>3189</v>
      </c>
      <c r="D1693" s="1" t="s">
        <v>3190</v>
      </c>
      <c r="E1693" s="1" t="s">
        <v>3202</v>
      </c>
      <c r="F1693" s="6">
        <v>8</v>
      </c>
      <c r="G1693" s="3">
        <v>2020</v>
      </c>
      <c r="H1693" s="3">
        <v>0</v>
      </c>
      <c r="I1693" s="9" t="s">
        <v>6975</v>
      </c>
      <c r="J1693" s="7">
        <f>COUNTIF('Purchases info'!$B$2:$B$3679,'Consumers info'!B1693)</f>
        <v>1</v>
      </c>
      <c r="K1693" s="7">
        <f t="shared" si="54"/>
        <v>1</v>
      </c>
      <c r="L1693" s="7">
        <f t="shared" si="53"/>
        <v>0</v>
      </c>
      <c r="M1693" s="7">
        <f>SUMIF('Purchases info'!$B$2:$B$3679,'Consumers info'!B1693,'Purchases info'!$G$2:$G$3679)</f>
        <v>1491</v>
      </c>
    </row>
    <row r="1694" spans="2:13" x14ac:dyDescent="0.2">
      <c r="B1694" s="3" t="s">
        <v>2116</v>
      </c>
      <c r="C1694" s="1" t="s">
        <v>3189</v>
      </c>
      <c r="D1694" s="1" t="s">
        <v>3190</v>
      </c>
      <c r="E1694" s="1" t="s">
        <v>3202</v>
      </c>
      <c r="F1694" s="6">
        <v>8</v>
      </c>
      <c r="G1694" s="3">
        <v>2020</v>
      </c>
      <c r="H1694" s="3">
        <v>0</v>
      </c>
      <c r="I1694" s="9" t="s">
        <v>6975</v>
      </c>
      <c r="J1694" s="7">
        <f>COUNTIF('Purchases info'!$B$2:$B$3679,'Consumers info'!B1694)</f>
        <v>1</v>
      </c>
      <c r="K1694" s="7">
        <f t="shared" si="54"/>
        <v>1</v>
      </c>
      <c r="L1694" s="7">
        <f t="shared" si="53"/>
        <v>0</v>
      </c>
      <c r="M1694" s="7">
        <f>SUMIF('Purchases info'!$B$2:$B$3679,'Consumers info'!B1694,'Purchases info'!$G$2:$G$3679)</f>
        <v>1101</v>
      </c>
    </row>
    <row r="1695" spans="2:13" x14ac:dyDescent="0.2">
      <c r="B1695" s="3" t="s">
        <v>2117</v>
      </c>
      <c r="C1695" s="1" t="s">
        <v>3189</v>
      </c>
      <c r="D1695" s="1" t="s">
        <v>3190</v>
      </c>
      <c r="E1695" s="1" t="s">
        <v>3203</v>
      </c>
      <c r="F1695" s="6">
        <v>8</v>
      </c>
      <c r="G1695" s="3">
        <v>2020</v>
      </c>
      <c r="H1695" s="3">
        <v>1</v>
      </c>
      <c r="I1695" s="9" t="s">
        <v>6975</v>
      </c>
      <c r="J1695" s="7">
        <f>COUNTIF('Purchases info'!$B$2:$B$3679,'Consumers info'!B1695)</f>
        <v>1</v>
      </c>
      <c r="K1695" s="7">
        <f t="shared" si="54"/>
        <v>1</v>
      </c>
      <c r="L1695" s="7">
        <f t="shared" si="53"/>
        <v>0</v>
      </c>
      <c r="M1695" s="7">
        <f>SUMIF('Purchases info'!$B$2:$B$3679,'Consumers info'!B1695,'Purchases info'!$G$2:$G$3679)</f>
        <v>172</v>
      </c>
    </row>
    <row r="1696" spans="2:13" x14ac:dyDescent="0.2">
      <c r="B1696" s="3" t="s">
        <v>2118</v>
      </c>
      <c r="C1696" s="1" t="s">
        <v>3189</v>
      </c>
      <c r="D1696" s="1" t="s">
        <v>3190</v>
      </c>
      <c r="E1696" s="1" t="s">
        <v>3200</v>
      </c>
      <c r="F1696" s="6">
        <v>8</v>
      </c>
      <c r="G1696" s="3">
        <v>2020</v>
      </c>
      <c r="H1696" s="3">
        <v>1</v>
      </c>
      <c r="I1696" s="9" t="s">
        <v>6975</v>
      </c>
      <c r="J1696" s="7">
        <f>COUNTIF('Purchases info'!$B$2:$B$3679,'Consumers info'!B1696)</f>
        <v>1</v>
      </c>
      <c r="K1696" s="7">
        <f t="shared" si="54"/>
        <v>1</v>
      </c>
      <c r="L1696" s="7">
        <f t="shared" si="53"/>
        <v>0</v>
      </c>
      <c r="M1696" s="7">
        <f>SUMIF('Purchases info'!$B$2:$B$3679,'Consumers info'!B1696,'Purchases info'!$G$2:$G$3679)</f>
        <v>240</v>
      </c>
    </row>
    <row r="1697" spans="2:13" x14ac:dyDescent="0.2">
      <c r="B1697" s="3" t="s">
        <v>2119</v>
      </c>
      <c r="C1697" s="1" t="s">
        <v>3189</v>
      </c>
      <c r="D1697" s="1" t="s">
        <v>3190</v>
      </c>
      <c r="E1697" s="1" t="s">
        <v>6</v>
      </c>
      <c r="F1697" s="6">
        <v>8</v>
      </c>
      <c r="G1697" s="3">
        <v>2020</v>
      </c>
      <c r="H1697" s="3">
        <v>1</v>
      </c>
      <c r="I1697" s="9" t="s">
        <v>6975</v>
      </c>
      <c r="J1697" s="7">
        <f>COUNTIF('Purchases info'!$B$2:$B$3679,'Consumers info'!B1697)</f>
        <v>1</v>
      </c>
      <c r="K1697" s="7">
        <f t="shared" si="54"/>
        <v>1</v>
      </c>
      <c r="L1697" s="7">
        <f t="shared" si="53"/>
        <v>0</v>
      </c>
      <c r="M1697" s="7">
        <f>SUMIF('Purchases info'!$B$2:$B$3679,'Consumers info'!B1697,'Purchases info'!$G$2:$G$3679)</f>
        <v>255</v>
      </c>
    </row>
    <row r="1698" spans="2:13" x14ac:dyDescent="0.2">
      <c r="B1698" s="3" t="s">
        <v>2120</v>
      </c>
      <c r="C1698" s="1" t="s">
        <v>3189</v>
      </c>
      <c r="D1698" s="1" t="s">
        <v>3190</v>
      </c>
      <c r="E1698" s="1" t="str">
        <f>E1043</f>
        <v>30-34</v>
      </c>
      <c r="F1698" s="6">
        <v>8</v>
      </c>
      <c r="G1698" s="3">
        <v>2020</v>
      </c>
      <c r="H1698" s="3">
        <v>1</v>
      </c>
      <c r="I1698" s="9" t="s">
        <v>6975</v>
      </c>
      <c r="J1698" s="7">
        <f>COUNTIF('Purchases info'!$B$2:$B$3679,'Consumers info'!B1698)</f>
        <v>1</v>
      </c>
      <c r="K1698" s="7">
        <f t="shared" si="54"/>
        <v>1</v>
      </c>
      <c r="L1698" s="7">
        <f t="shared" si="53"/>
        <v>0</v>
      </c>
      <c r="M1698" s="7">
        <f>SUMIF('Purchases info'!$B$2:$B$3679,'Consumers info'!B1698,'Purchases info'!$G$2:$G$3679)</f>
        <v>474</v>
      </c>
    </row>
    <row r="1699" spans="2:13" x14ac:dyDescent="0.2">
      <c r="B1699" s="3" t="s">
        <v>2121</v>
      </c>
      <c r="C1699" s="1" t="s">
        <v>3189</v>
      </c>
      <c r="D1699" s="1" t="s">
        <v>3190</v>
      </c>
      <c r="E1699" s="1" t="str">
        <f t="shared" ref="E1699:E1762" si="55">E1044</f>
        <v>18-24</v>
      </c>
      <c r="F1699" s="6">
        <v>8</v>
      </c>
      <c r="G1699" s="3">
        <v>2020</v>
      </c>
      <c r="H1699" s="3">
        <v>0</v>
      </c>
      <c r="I1699" s="9" t="s">
        <v>6975</v>
      </c>
      <c r="J1699" s="7">
        <f>COUNTIF('Purchases info'!$B$2:$B$3679,'Consumers info'!B1699)</f>
        <v>1</v>
      </c>
      <c r="K1699" s="7">
        <f t="shared" si="54"/>
        <v>1</v>
      </c>
      <c r="L1699" s="7">
        <f t="shared" si="53"/>
        <v>0</v>
      </c>
      <c r="M1699" s="7">
        <f>SUMIF('Purchases info'!$B$2:$B$3679,'Consumers info'!B1699,'Purchases info'!$G$2:$G$3679)</f>
        <v>1086</v>
      </c>
    </row>
    <row r="1700" spans="2:13" x14ac:dyDescent="0.2">
      <c r="B1700" s="3" t="s">
        <v>2122</v>
      </c>
      <c r="C1700" s="1" t="s">
        <v>3189</v>
      </c>
      <c r="D1700" s="1" t="s">
        <v>3190</v>
      </c>
      <c r="E1700" s="1" t="str">
        <f t="shared" si="55"/>
        <v>30-34</v>
      </c>
      <c r="F1700" s="6">
        <v>8</v>
      </c>
      <c r="G1700" s="3">
        <v>2020</v>
      </c>
      <c r="H1700" s="3">
        <v>0</v>
      </c>
      <c r="I1700" s="9" t="s">
        <v>6975</v>
      </c>
      <c r="J1700" s="7">
        <f>COUNTIF('Purchases info'!$B$2:$B$3679,'Consumers info'!B1700)</f>
        <v>1</v>
      </c>
      <c r="K1700" s="7">
        <f t="shared" si="54"/>
        <v>1</v>
      </c>
      <c r="L1700" s="7">
        <f t="shared" si="53"/>
        <v>0</v>
      </c>
      <c r="M1700" s="7">
        <f>SUMIF('Purchases info'!$B$2:$B$3679,'Consumers info'!B1700,'Purchases info'!$G$2:$G$3679)</f>
        <v>1576</v>
      </c>
    </row>
    <row r="1701" spans="2:13" x14ac:dyDescent="0.2">
      <c r="B1701" s="3" t="s">
        <v>2123</v>
      </c>
      <c r="C1701" s="1" t="s">
        <v>3189</v>
      </c>
      <c r="D1701" s="1" t="s">
        <v>3190</v>
      </c>
      <c r="E1701" s="1" t="str">
        <f t="shared" si="55"/>
        <v>30-34</v>
      </c>
      <c r="F1701" s="6">
        <v>8</v>
      </c>
      <c r="G1701" s="3">
        <v>2020</v>
      </c>
      <c r="H1701" s="3">
        <v>1</v>
      </c>
      <c r="I1701" s="9" t="s">
        <v>6975</v>
      </c>
      <c r="J1701" s="7">
        <f>COUNTIF('Purchases info'!$B$2:$B$3679,'Consumers info'!B1701)</f>
        <v>1</v>
      </c>
      <c r="K1701" s="7">
        <f t="shared" si="54"/>
        <v>1</v>
      </c>
      <c r="L1701" s="7">
        <f t="shared" si="53"/>
        <v>0</v>
      </c>
      <c r="M1701" s="7">
        <f>SUMIF('Purchases info'!$B$2:$B$3679,'Consumers info'!B1701,'Purchases info'!$G$2:$G$3679)</f>
        <v>1576</v>
      </c>
    </row>
    <row r="1702" spans="2:13" x14ac:dyDescent="0.2">
      <c r="B1702" s="3" t="s">
        <v>2124</v>
      </c>
      <c r="C1702" s="1" t="s">
        <v>3189</v>
      </c>
      <c r="D1702" s="1" t="s">
        <v>3190</v>
      </c>
      <c r="E1702" s="1" t="str">
        <f t="shared" si="55"/>
        <v>35-39</v>
      </c>
      <c r="F1702" s="6">
        <v>8</v>
      </c>
      <c r="G1702" s="3">
        <v>2020</v>
      </c>
      <c r="H1702" s="3">
        <v>1</v>
      </c>
      <c r="I1702" s="9" t="s">
        <v>6975</v>
      </c>
      <c r="J1702" s="7">
        <f>COUNTIF('Purchases info'!$B$2:$B$3679,'Consumers info'!B1702)</f>
        <v>1</v>
      </c>
      <c r="K1702" s="7">
        <f t="shared" si="54"/>
        <v>1</v>
      </c>
      <c r="L1702" s="7">
        <f t="shared" si="53"/>
        <v>0</v>
      </c>
      <c r="M1702" s="7">
        <f>SUMIF('Purchases info'!$B$2:$B$3679,'Consumers info'!B1702,'Purchases info'!$G$2:$G$3679)</f>
        <v>948</v>
      </c>
    </row>
    <row r="1703" spans="2:13" x14ac:dyDescent="0.2">
      <c r="B1703" s="3" t="s">
        <v>2125</v>
      </c>
      <c r="C1703" s="1" t="s">
        <v>3189</v>
      </c>
      <c r="D1703" s="1" t="s">
        <v>3190</v>
      </c>
      <c r="E1703" s="1" t="str">
        <f t="shared" si="55"/>
        <v>35-39</v>
      </c>
      <c r="F1703" s="6">
        <v>8</v>
      </c>
      <c r="G1703" s="3">
        <v>2020</v>
      </c>
      <c r="H1703" s="3">
        <v>0</v>
      </c>
      <c r="I1703" s="9" t="s">
        <v>6975</v>
      </c>
      <c r="J1703" s="7">
        <f>COUNTIF('Purchases info'!$B$2:$B$3679,'Consumers info'!B1703)</f>
        <v>1</v>
      </c>
      <c r="K1703" s="7">
        <f t="shared" si="54"/>
        <v>1</v>
      </c>
      <c r="L1703" s="7">
        <f t="shared" si="53"/>
        <v>0</v>
      </c>
      <c r="M1703" s="7">
        <f>SUMIF('Purchases info'!$B$2:$B$3679,'Consumers info'!B1703,'Purchases info'!$G$2:$G$3679)</f>
        <v>1491</v>
      </c>
    </row>
    <row r="1704" spans="2:13" x14ac:dyDescent="0.2">
      <c r="B1704" s="3" t="s">
        <v>2126</v>
      </c>
      <c r="C1704" s="1" t="s">
        <v>3189</v>
      </c>
      <c r="D1704" s="1" t="s">
        <v>3190</v>
      </c>
      <c r="E1704" s="1" t="str">
        <f t="shared" si="55"/>
        <v>18-24</v>
      </c>
      <c r="F1704" s="6">
        <v>8</v>
      </c>
      <c r="G1704" s="3">
        <v>2020</v>
      </c>
      <c r="H1704" s="3">
        <v>0</v>
      </c>
      <c r="I1704" s="9" t="s">
        <v>6975</v>
      </c>
      <c r="J1704" s="7">
        <f>COUNTIF('Purchases info'!$B$2:$B$3679,'Consumers info'!B1704)</f>
        <v>1</v>
      </c>
      <c r="K1704" s="7">
        <f t="shared" si="54"/>
        <v>1</v>
      </c>
      <c r="L1704" s="7">
        <f t="shared" si="53"/>
        <v>0</v>
      </c>
      <c r="M1704" s="7">
        <f>SUMIF('Purchases info'!$B$2:$B$3679,'Consumers info'!B1704,'Purchases info'!$G$2:$G$3679)</f>
        <v>636</v>
      </c>
    </row>
    <row r="1705" spans="2:13" x14ac:dyDescent="0.2">
      <c r="B1705" s="3" t="s">
        <v>2127</v>
      </c>
      <c r="C1705" s="1" t="s">
        <v>3189</v>
      </c>
      <c r="D1705" s="1" t="s">
        <v>3190</v>
      </c>
      <c r="E1705" s="1" t="str">
        <f t="shared" si="55"/>
        <v>30-34</v>
      </c>
      <c r="F1705" s="6">
        <v>8</v>
      </c>
      <c r="G1705" s="3">
        <v>2020</v>
      </c>
      <c r="H1705" s="3">
        <v>1</v>
      </c>
      <c r="I1705" s="9" t="s">
        <v>6975</v>
      </c>
      <c r="J1705" s="7">
        <f>COUNTIF('Purchases info'!$B$2:$B$3679,'Consumers info'!B1705)</f>
        <v>1</v>
      </c>
      <c r="K1705" s="7">
        <f t="shared" si="54"/>
        <v>1</v>
      </c>
      <c r="L1705" s="7">
        <f t="shared" si="53"/>
        <v>0</v>
      </c>
      <c r="M1705" s="7">
        <f>SUMIF('Purchases info'!$B$2:$B$3679,'Consumers info'!B1705,'Purchases info'!$G$2:$G$3679)</f>
        <v>210</v>
      </c>
    </row>
    <row r="1706" spans="2:13" x14ac:dyDescent="0.2">
      <c r="B1706" s="3" t="s">
        <v>2128</v>
      </c>
      <c r="C1706" s="1" t="s">
        <v>3189</v>
      </c>
      <c r="D1706" s="1" t="s">
        <v>3190</v>
      </c>
      <c r="E1706" s="1" t="str">
        <f t="shared" si="55"/>
        <v>18-24</v>
      </c>
      <c r="F1706" s="6">
        <v>8</v>
      </c>
      <c r="G1706" s="3">
        <v>2020</v>
      </c>
      <c r="H1706" s="3">
        <v>1</v>
      </c>
      <c r="I1706" s="9" t="s">
        <v>6975</v>
      </c>
      <c r="J1706" s="7">
        <f>COUNTIF('Purchases info'!$B$2:$B$3679,'Consumers info'!B1706)</f>
        <v>1</v>
      </c>
      <c r="K1706" s="7">
        <f t="shared" si="54"/>
        <v>1</v>
      </c>
      <c r="L1706" s="7">
        <f t="shared" si="53"/>
        <v>0</v>
      </c>
      <c r="M1706" s="7">
        <f>SUMIF('Purchases info'!$B$2:$B$3679,'Consumers info'!B1706,'Purchases info'!$G$2:$G$3679)</f>
        <v>255</v>
      </c>
    </row>
    <row r="1707" spans="2:13" x14ac:dyDescent="0.2">
      <c r="B1707" s="3" t="s">
        <v>2129</v>
      </c>
      <c r="C1707" s="1" t="s">
        <v>3189</v>
      </c>
      <c r="D1707" s="1" t="s">
        <v>3190</v>
      </c>
      <c r="E1707" s="1" t="str">
        <f t="shared" si="55"/>
        <v>18-24</v>
      </c>
      <c r="F1707" s="6">
        <v>8</v>
      </c>
      <c r="G1707" s="3">
        <v>2020</v>
      </c>
      <c r="H1707" s="3">
        <v>1</v>
      </c>
      <c r="I1707" s="9" t="s">
        <v>6975</v>
      </c>
      <c r="J1707" s="7">
        <f>COUNTIF('Purchases info'!$B$2:$B$3679,'Consumers info'!B1707)</f>
        <v>1</v>
      </c>
      <c r="K1707" s="7">
        <f t="shared" si="54"/>
        <v>1</v>
      </c>
      <c r="L1707" s="7">
        <f t="shared" si="53"/>
        <v>0</v>
      </c>
      <c r="M1707" s="7">
        <f>SUMIF('Purchases info'!$B$2:$B$3679,'Consumers info'!B1707,'Purchases info'!$G$2:$G$3679)</f>
        <v>992</v>
      </c>
    </row>
    <row r="1708" spans="2:13" x14ac:dyDescent="0.2">
      <c r="B1708" s="3" t="s">
        <v>2130</v>
      </c>
      <c r="C1708" s="1" t="s">
        <v>3189</v>
      </c>
      <c r="D1708" s="1" t="s">
        <v>3190</v>
      </c>
      <c r="E1708" s="1" t="str">
        <f t="shared" si="55"/>
        <v>18-24</v>
      </c>
      <c r="F1708" s="6">
        <v>8</v>
      </c>
      <c r="G1708" s="3">
        <v>2020</v>
      </c>
      <c r="H1708" s="3">
        <v>1</v>
      </c>
      <c r="I1708" s="9" t="s">
        <v>6975</v>
      </c>
      <c r="J1708" s="7">
        <f>COUNTIF('Purchases info'!$B$2:$B$3679,'Consumers info'!B1708)</f>
        <v>1</v>
      </c>
      <c r="K1708" s="7">
        <f t="shared" si="54"/>
        <v>1</v>
      </c>
      <c r="L1708" s="7">
        <f t="shared" si="53"/>
        <v>0</v>
      </c>
      <c r="M1708" s="7">
        <f>SUMIF('Purchases info'!$B$2:$B$3679,'Consumers info'!B1708,'Purchases info'!$G$2:$G$3679)</f>
        <v>526</v>
      </c>
    </row>
    <row r="1709" spans="2:13" x14ac:dyDescent="0.2">
      <c r="B1709" s="3" t="s">
        <v>2131</v>
      </c>
      <c r="C1709" s="1" t="s">
        <v>3189</v>
      </c>
      <c r="D1709" s="1" t="s">
        <v>3190</v>
      </c>
      <c r="E1709" s="1" t="str">
        <f t="shared" si="55"/>
        <v>25-29</v>
      </c>
      <c r="F1709" s="6">
        <v>8</v>
      </c>
      <c r="G1709" s="3">
        <v>2020</v>
      </c>
      <c r="H1709" s="3">
        <v>1</v>
      </c>
      <c r="I1709" s="9" t="s">
        <v>6975</v>
      </c>
      <c r="J1709" s="7">
        <f>COUNTIF('Purchases info'!$B$2:$B$3679,'Consumers info'!B1709)</f>
        <v>1</v>
      </c>
      <c r="K1709" s="7">
        <f t="shared" si="54"/>
        <v>1</v>
      </c>
      <c r="L1709" s="7">
        <f t="shared" si="53"/>
        <v>0</v>
      </c>
      <c r="M1709" s="7">
        <f>SUMIF('Purchases info'!$B$2:$B$3679,'Consumers info'!B1709,'Purchases info'!$G$2:$G$3679)</f>
        <v>1101</v>
      </c>
    </row>
    <row r="1710" spans="2:13" x14ac:dyDescent="0.2">
      <c r="B1710" s="3" t="s">
        <v>2132</v>
      </c>
      <c r="C1710" s="1" t="s">
        <v>3189</v>
      </c>
      <c r="D1710" s="1" t="s">
        <v>3190</v>
      </c>
      <c r="E1710" s="1" t="str">
        <f t="shared" si="55"/>
        <v>30-34</v>
      </c>
      <c r="F1710" s="6">
        <v>8</v>
      </c>
      <c r="G1710" s="3">
        <v>2020</v>
      </c>
      <c r="H1710" s="3">
        <v>1</v>
      </c>
      <c r="I1710" s="9" t="s">
        <v>6975</v>
      </c>
      <c r="J1710" s="7">
        <f>COUNTIF('Purchases info'!$B$2:$B$3679,'Consumers info'!B1710)</f>
        <v>1</v>
      </c>
      <c r="K1710" s="7">
        <f t="shared" si="54"/>
        <v>1</v>
      </c>
      <c r="L1710" s="7">
        <f t="shared" si="53"/>
        <v>0</v>
      </c>
      <c r="M1710" s="7">
        <f>SUMIF('Purchases info'!$B$2:$B$3679,'Consumers info'!B1710,'Purchases info'!$G$2:$G$3679)</f>
        <v>1491</v>
      </c>
    </row>
    <row r="1711" spans="2:13" x14ac:dyDescent="0.2">
      <c r="B1711" s="3" t="s">
        <v>2133</v>
      </c>
      <c r="C1711" s="1" t="s">
        <v>3189</v>
      </c>
      <c r="D1711" s="1" t="s">
        <v>3190</v>
      </c>
      <c r="E1711" s="1" t="str">
        <f t="shared" si="55"/>
        <v>35-39</v>
      </c>
      <c r="F1711" s="6">
        <v>8</v>
      </c>
      <c r="G1711" s="3">
        <v>2020</v>
      </c>
      <c r="H1711" s="3">
        <v>1</v>
      </c>
      <c r="I1711" s="9" t="s">
        <v>6975</v>
      </c>
      <c r="J1711" s="7">
        <f>COUNTIF('Purchases info'!$B$2:$B$3679,'Consumers info'!B1711)</f>
        <v>1</v>
      </c>
      <c r="K1711" s="7">
        <f t="shared" si="54"/>
        <v>1</v>
      </c>
      <c r="L1711" s="7">
        <f t="shared" si="53"/>
        <v>0</v>
      </c>
      <c r="M1711" s="7">
        <f>SUMIF('Purchases info'!$B$2:$B$3679,'Consumers info'!B1711,'Purchases info'!$G$2:$G$3679)</f>
        <v>1576</v>
      </c>
    </row>
    <row r="1712" spans="2:13" x14ac:dyDescent="0.2">
      <c r="B1712" s="3" t="s">
        <v>2134</v>
      </c>
      <c r="C1712" s="1" t="s">
        <v>3189</v>
      </c>
      <c r="D1712" s="1" t="s">
        <v>3190</v>
      </c>
      <c r="E1712" s="1" t="str">
        <f t="shared" si="55"/>
        <v>18-24</v>
      </c>
      <c r="F1712" s="6">
        <v>8</v>
      </c>
      <c r="G1712" s="3">
        <v>2020</v>
      </c>
      <c r="H1712" s="3">
        <v>0</v>
      </c>
      <c r="I1712" s="9" t="s">
        <v>6975</v>
      </c>
      <c r="J1712" s="7">
        <f>COUNTIF('Purchases info'!$B$2:$B$3679,'Consumers info'!B1712)</f>
        <v>1</v>
      </c>
      <c r="K1712" s="7">
        <f t="shared" si="54"/>
        <v>1</v>
      </c>
      <c r="L1712" s="7">
        <f t="shared" si="53"/>
        <v>0</v>
      </c>
      <c r="M1712" s="7">
        <f>SUMIF('Purchases info'!$B$2:$B$3679,'Consumers info'!B1712,'Purchases info'!$G$2:$G$3679)</f>
        <v>510</v>
      </c>
    </row>
    <row r="1713" spans="2:13" x14ac:dyDescent="0.2">
      <c r="B1713" s="3" t="s">
        <v>2135</v>
      </c>
      <c r="C1713" s="1" t="s">
        <v>3189</v>
      </c>
      <c r="D1713" s="1" t="s">
        <v>3190</v>
      </c>
      <c r="E1713" s="1" t="str">
        <f t="shared" si="55"/>
        <v>35-39</v>
      </c>
      <c r="F1713" s="6">
        <v>8</v>
      </c>
      <c r="G1713" s="3">
        <v>2020</v>
      </c>
      <c r="H1713" s="3">
        <v>0</v>
      </c>
      <c r="I1713" s="9" t="s">
        <v>6975</v>
      </c>
      <c r="J1713" s="7">
        <f>COUNTIF('Purchases info'!$B$2:$B$3679,'Consumers info'!B1713)</f>
        <v>1</v>
      </c>
      <c r="K1713" s="7">
        <f t="shared" si="54"/>
        <v>1</v>
      </c>
      <c r="L1713" s="7">
        <f t="shared" si="53"/>
        <v>0</v>
      </c>
      <c r="M1713" s="7">
        <f>SUMIF('Purchases info'!$B$2:$B$3679,'Consumers info'!B1713,'Purchases info'!$G$2:$G$3679)</f>
        <v>210</v>
      </c>
    </row>
    <row r="1714" spans="2:13" x14ac:dyDescent="0.2">
      <c r="B1714" s="3" t="s">
        <v>2136</v>
      </c>
      <c r="C1714" s="1" t="s">
        <v>3189</v>
      </c>
      <c r="D1714" s="1" t="s">
        <v>3190</v>
      </c>
      <c r="E1714" s="1" t="str">
        <f t="shared" si="55"/>
        <v>25-29</v>
      </c>
      <c r="F1714" s="6">
        <v>8</v>
      </c>
      <c r="G1714" s="3">
        <v>2020</v>
      </c>
      <c r="H1714" s="3">
        <v>0</v>
      </c>
      <c r="I1714" s="9" t="s">
        <v>6975</v>
      </c>
      <c r="J1714" s="7">
        <f>COUNTIF('Purchases info'!$B$2:$B$3679,'Consumers info'!B1714)</f>
        <v>1</v>
      </c>
      <c r="K1714" s="7">
        <f t="shared" si="54"/>
        <v>1</v>
      </c>
      <c r="L1714" s="7">
        <f t="shared" si="53"/>
        <v>0</v>
      </c>
      <c r="M1714" s="7">
        <f>SUMIF('Purchases info'!$B$2:$B$3679,'Consumers info'!B1714,'Purchases info'!$G$2:$G$3679)</f>
        <v>255</v>
      </c>
    </row>
    <row r="1715" spans="2:13" x14ac:dyDescent="0.2">
      <c r="B1715" s="3" t="s">
        <v>2137</v>
      </c>
      <c r="C1715" s="1" t="s">
        <v>3189</v>
      </c>
      <c r="D1715" s="1" t="s">
        <v>3190</v>
      </c>
      <c r="E1715" s="1" t="str">
        <f t="shared" si="55"/>
        <v>18-24</v>
      </c>
      <c r="F1715" s="6">
        <v>8</v>
      </c>
      <c r="G1715" s="3">
        <v>2020</v>
      </c>
      <c r="H1715" s="3">
        <v>0</v>
      </c>
      <c r="I1715" s="9" t="s">
        <v>6975</v>
      </c>
      <c r="J1715" s="7">
        <f>COUNTIF('Purchases info'!$B$2:$B$3679,'Consumers info'!B1715)</f>
        <v>1</v>
      </c>
      <c r="K1715" s="7">
        <f t="shared" si="54"/>
        <v>1</v>
      </c>
      <c r="L1715" s="7">
        <f t="shared" si="53"/>
        <v>0</v>
      </c>
      <c r="M1715" s="7">
        <f>SUMIF('Purchases info'!$B$2:$B$3679,'Consumers info'!B1715,'Purchases info'!$G$2:$G$3679)</f>
        <v>990</v>
      </c>
    </row>
    <row r="1716" spans="2:13" x14ac:dyDescent="0.2">
      <c r="B1716" s="3" t="s">
        <v>2138</v>
      </c>
      <c r="C1716" s="1" t="s">
        <v>3189</v>
      </c>
      <c r="D1716" s="1" t="s">
        <v>3190</v>
      </c>
      <c r="E1716" s="1" t="str">
        <f t="shared" si="55"/>
        <v>30-34</v>
      </c>
      <c r="F1716" s="6">
        <v>8</v>
      </c>
      <c r="G1716" s="3">
        <v>2020</v>
      </c>
      <c r="H1716" s="3">
        <v>0</v>
      </c>
      <c r="I1716" s="9" t="s">
        <v>6975</v>
      </c>
      <c r="J1716" s="7">
        <f>COUNTIF('Purchases info'!$B$2:$B$3679,'Consumers info'!B1716)</f>
        <v>1</v>
      </c>
      <c r="K1716" s="7">
        <f t="shared" si="54"/>
        <v>1</v>
      </c>
      <c r="L1716" s="7">
        <f t="shared" si="53"/>
        <v>0</v>
      </c>
      <c r="M1716" s="7">
        <f>SUMIF('Purchases info'!$B$2:$B$3679,'Consumers info'!B1716,'Purchases info'!$G$2:$G$3679)</f>
        <v>1491</v>
      </c>
    </row>
    <row r="1717" spans="2:13" x14ac:dyDescent="0.2">
      <c r="B1717" s="3" t="s">
        <v>2139</v>
      </c>
      <c r="C1717" s="1" t="s">
        <v>3189</v>
      </c>
      <c r="D1717" s="1" t="s">
        <v>3190</v>
      </c>
      <c r="E1717" s="1" t="str">
        <f t="shared" si="55"/>
        <v>18-24</v>
      </c>
      <c r="F1717" s="6">
        <v>8</v>
      </c>
      <c r="G1717" s="3">
        <v>2020</v>
      </c>
      <c r="H1717" s="3">
        <v>1</v>
      </c>
      <c r="I1717" s="9" t="s">
        <v>6975</v>
      </c>
      <c r="J1717" s="7">
        <f>COUNTIF('Purchases info'!$B$2:$B$3679,'Consumers info'!B1717)</f>
        <v>1</v>
      </c>
      <c r="K1717" s="7">
        <f t="shared" si="54"/>
        <v>1</v>
      </c>
      <c r="L1717" s="7">
        <f t="shared" si="53"/>
        <v>0</v>
      </c>
      <c r="M1717" s="7">
        <f>SUMIF('Purchases info'!$B$2:$B$3679,'Consumers info'!B1717,'Purchases info'!$G$2:$G$3679)</f>
        <v>1101</v>
      </c>
    </row>
    <row r="1718" spans="2:13" x14ac:dyDescent="0.2">
      <c r="B1718" s="3" t="s">
        <v>2140</v>
      </c>
      <c r="C1718" s="1" t="s">
        <v>3189</v>
      </c>
      <c r="D1718" s="1" t="s">
        <v>3190</v>
      </c>
      <c r="E1718" s="1" t="str">
        <f t="shared" si="55"/>
        <v>40+</v>
      </c>
      <c r="F1718" s="6">
        <v>8</v>
      </c>
      <c r="G1718" s="3">
        <v>2020</v>
      </c>
      <c r="H1718" s="3">
        <v>0</v>
      </c>
      <c r="I1718" s="9" t="s">
        <v>6975</v>
      </c>
      <c r="J1718" s="7">
        <f>COUNTIF('Purchases info'!$B$2:$B$3679,'Consumers info'!B1718)</f>
        <v>1</v>
      </c>
      <c r="K1718" s="7">
        <f t="shared" si="54"/>
        <v>1</v>
      </c>
      <c r="L1718" s="7">
        <f t="shared" si="53"/>
        <v>0</v>
      </c>
      <c r="M1718" s="7">
        <f>SUMIF('Purchases info'!$B$2:$B$3679,'Consumers info'!B1718,'Purchases info'!$G$2:$G$3679)</f>
        <v>1576</v>
      </c>
    </row>
    <row r="1719" spans="2:13" x14ac:dyDescent="0.2">
      <c r="B1719" s="3" t="s">
        <v>2141</v>
      </c>
      <c r="C1719" s="1" t="s">
        <v>3189</v>
      </c>
      <c r="D1719" s="1" t="s">
        <v>3190</v>
      </c>
      <c r="E1719" s="1" t="str">
        <f t="shared" si="55"/>
        <v>30-34</v>
      </c>
      <c r="F1719" s="6">
        <v>8</v>
      </c>
      <c r="G1719" s="3">
        <v>2020</v>
      </c>
      <c r="H1719" s="3">
        <v>0</v>
      </c>
      <c r="I1719" s="9" t="s">
        <v>6975</v>
      </c>
      <c r="J1719" s="7">
        <f>COUNTIF('Purchases info'!$B$2:$B$3679,'Consumers info'!B1719)</f>
        <v>1</v>
      </c>
      <c r="K1719" s="7">
        <f t="shared" si="54"/>
        <v>1</v>
      </c>
      <c r="L1719" s="7">
        <f t="shared" si="53"/>
        <v>0</v>
      </c>
      <c r="M1719" s="7">
        <f>SUMIF('Purchases info'!$B$2:$B$3679,'Consumers info'!B1719,'Purchases info'!$G$2:$G$3679)</f>
        <v>1101</v>
      </c>
    </row>
    <row r="1720" spans="2:13" x14ac:dyDescent="0.2">
      <c r="B1720" s="3" t="s">
        <v>2142</v>
      </c>
      <c r="C1720" s="1" t="s">
        <v>3189</v>
      </c>
      <c r="D1720" s="1" t="s">
        <v>3190</v>
      </c>
      <c r="E1720" s="1" t="str">
        <f t="shared" si="55"/>
        <v>40+</v>
      </c>
      <c r="F1720" s="6">
        <v>8</v>
      </c>
      <c r="G1720" s="3">
        <v>2020</v>
      </c>
      <c r="H1720" s="3">
        <v>0</v>
      </c>
      <c r="I1720" s="9" t="s">
        <v>6975</v>
      </c>
      <c r="J1720" s="7">
        <f>COUNTIF('Purchases info'!$B$2:$B$3679,'Consumers info'!B1720)</f>
        <v>1</v>
      </c>
      <c r="K1720" s="7">
        <f t="shared" si="54"/>
        <v>1</v>
      </c>
      <c r="L1720" s="7">
        <f t="shared" si="53"/>
        <v>0</v>
      </c>
      <c r="M1720" s="7">
        <f>SUMIF('Purchases info'!$B$2:$B$3679,'Consumers info'!B1720,'Purchases info'!$G$2:$G$3679)</f>
        <v>510</v>
      </c>
    </row>
    <row r="1721" spans="2:13" x14ac:dyDescent="0.2">
      <c r="B1721" s="3" t="s">
        <v>2143</v>
      </c>
      <c r="C1721" s="1" t="s">
        <v>3189</v>
      </c>
      <c r="D1721" s="1" t="s">
        <v>3190</v>
      </c>
      <c r="E1721" s="1" t="str">
        <f t="shared" si="55"/>
        <v>25-29</v>
      </c>
      <c r="F1721" s="6">
        <v>8</v>
      </c>
      <c r="G1721" s="3">
        <v>2020</v>
      </c>
      <c r="H1721" s="3">
        <v>1</v>
      </c>
      <c r="I1721" s="9" t="s">
        <v>6975</v>
      </c>
      <c r="J1721" s="7">
        <f>COUNTIF('Purchases info'!$B$2:$B$3679,'Consumers info'!B1721)</f>
        <v>1</v>
      </c>
      <c r="K1721" s="7">
        <f t="shared" si="54"/>
        <v>1</v>
      </c>
      <c r="L1721" s="7">
        <f t="shared" si="53"/>
        <v>0</v>
      </c>
      <c r="M1721" s="7">
        <f>SUMIF('Purchases info'!$B$2:$B$3679,'Consumers info'!B1721,'Purchases info'!$G$2:$G$3679)</f>
        <v>579</v>
      </c>
    </row>
    <row r="1722" spans="2:13" x14ac:dyDescent="0.2">
      <c r="B1722" s="3" t="s">
        <v>2144</v>
      </c>
      <c r="C1722" s="1" t="s">
        <v>3189</v>
      </c>
      <c r="D1722" s="1" t="s">
        <v>3190</v>
      </c>
      <c r="E1722" s="1" t="str">
        <f t="shared" si="55"/>
        <v>40+</v>
      </c>
      <c r="F1722" s="6">
        <v>8</v>
      </c>
      <c r="G1722" s="3">
        <v>2020</v>
      </c>
      <c r="H1722" s="3">
        <v>1</v>
      </c>
      <c r="I1722" s="9" t="s">
        <v>6975</v>
      </c>
      <c r="J1722" s="7">
        <f>COUNTIF('Purchases info'!$B$2:$B$3679,'Consumers info'!B1722)</f>
        <v>1</v>
      </c>
      <c r="K1722" s="7">
        <f t="shared" si="54"/>
        <v>1</v>
      </c>
      <c r="L1722" s="7">
        <f t="shared" si="53"/>
        <v>0</v>
      </c>
      <c r="M1722" s="7">
        <f>SUMIF('Purchases info'!$B$2:$B$3679,'Consumers info'!B1722,'Purchases info'!$G$2:$G$3679)</f>
        <v>636</v>
      </c>
    </row>
    <row r="1723" spans="2:13" x14ac:dyDescent="0.2">
      <c r="B1723" s="3" t="s">
        <v>2145</v>
      </c>
      <c r="C1723" s="1" t="s">
        <v>3189</v>
      </c>
      <c r="D1723" s="1" t="s">
        <v>3190</v>
      </c>
      <c r="E1723" s="1" t="str">
        <f t="shared" si="55"/>
        <v>18-24</v>
      </c>
      <c r="F1723" s="6">
        <v>8</v>
      </c>
      <c r="G1723" s="3">
        <v>2020</v>
      </c>
      <c r="H1723" s="3">
        <v>0</v>
      </c>
      <c r="I1723" s="9" t="s">
        <v>6975</v>
      </c>
      <c r="J1723" s="7">
        <f>COUNTIF('Purchases info'!$B$2:$B$3679,'Consumers info'!B1723)</f>
        <v>1</v>
      </c>
      <c r="K1723" s="7">
        <f t="shared" si="54"/>
        <v>1</v>
      </c>
      <c r="L1723" s="7">
        <f t="shared" si="53"/>
        <v>0</v>
      </c>
      <c r="M1723" s="7">
        <f>SUMIF('Purchases info'!$B$2:$B$3679,'Consumers info'!B1723,'Purchases info'!$G$2:$G$3679)</f>
        <v>228</v>
      </c>
    </row>
    <row r="1724" spans="2:13" x14ac:dyDescent="0.2">
      <c r="B1724" s="3" t="s">
        <v>2146</v>
      </c>
      <c r="C1724" s="1" t="s">
        <v>3189</v>
      </c>
      <c r="D1724" s="1" t="s">
        <v>3190</v>
      </c>
      <c r="E1724" s="1" t="str">
        <f t="shared" si="55"/>
        <v>25-29</v>
      </c>
      <c r="F1724" s="6">
        <v>8</v>
      </c>
      <c r="G1724" s="3">
        <v>2020</v>
      </c>
      <c r="H1724" s="3">
        <v>1</v>
      </c>
      <c r="I1724" s="9" t="s">
        <v>6975</v>
      </c>
      <c r="J1724" s="7">
        <f>COUNTIF('Purchases info'!$B$2:$B$3679,'Consumers info'!B1724)</f>
        <v>1</v>
      </c>
      <c r="K1724" s="7">
        <f t="shared" si="54"/>
        <v>1</v>
      </c>
      <c r="L1724" s="7">
        <f t="shared" si="53"/>
        <v>0</v>
      </c>
      <c r="M1724" s="7">
        <f>SUMIF('Purchases info'!$B$2:$B$3679,'Consumers info'!B1724,'Purchases info'!$G$2:$G$3679)</f>
        <v>383</v>
      </c>
    </row>
    <row r="1725" spans="2:13" x14ac:dyDescent="0.2">
      <c r="B1725" s="3" t="s">
        <v>2147</v>
      </c>
      <c r="C1725" s="1" t="s">
        <v>3189</v>
      </c>
      <c r="D1725" s="1" t="s">
        <v>3190</v>
      </c>
      <c r="E1725" s="1" t="str">
        <f t="shared" si="55"/>
        <v>30-34</v>
      </c>
      <c r="F1725" s="6">
        <v>8</v>
      </c>
      <c r="G1725" s="3">
        <v>2020</v>
      </c>
      <c r="H1725" s="3">
        <v>0</v>
      </c>
      <c r="I1725" s="9" t="s">
        <v>6975</v>
      </c>
      <c r="J1725" s="7">
        <f>COUNTIF('Purchases info'!$B$2:$B$3679,'Consumers info'!B1725)</f>
        <v>1</v>
      </c>
      <c r="K1725" s="7">
        <f t="shared" si="54"/>
        <v>1</v>
      </c>
      <c r="L1725" s="7">
        <f t="shared" si="53"/>
        <v>0</v>
      </c>
      <c r="M1725" s="7">
        <f>SUMIF('Purchases info'!$B$2:$B$3679,'Consumers info'!B1725,'Purchases info'!$G$2:$G$3679)</f>
        <v>168</v>
      </c>
    </row>
    <row r="1726" spans="2:13" x14ac:dyDescent="0.2">
      <c r="B1726" s="3" t="s">
        <v>2148</v>
      </c>
      <c r="C1726" s="1" t="s">
        <v>3189</v>
      </c>
      <c r="D1726" s="1" t="s">
        <v>3190</v>
      </c>
      <c r="E1726" s="1" t="str">
        <f t="shared" si="55"/>
        <v>30-34</v>
      </c>
      <c r="F1726" s="6">
        <v>8</v>
      </c>
      <c r="G1726" s="3">
        <v>2020</v>
      </c>
      <c r="H1726" s="3">
        <v>1</v>
      </c>
      <c r="I1726" s="9" t="s">
        <v>6975</v>
      </c>
      <c r="J1726" s="7">
        <f>COUNTIF('Purchases info'!$B$2:$B$3679,'Consumers info'!B1726)</f>
        <v>1</v>
      </c>
      <c r="K1726" s="7">
        <f t="shared" si="54"/>
        <v>1</v>
      </c>
      <c r="L1726" s="7">
        <f t="shared" si="53"/>
        <v>0</v>
      </c>
      <c r="M1726" s="7">
        <f>SUMIF('Purchases info'!$B$2:$B$3679,'Consumers info'!B1726,'Purchases info'!$G$2:$G$3679)</f>
        <v>168</v>
      </c>
    </row>
    <row r="1727" spans="2:13" x14ac:dyDescent="0.2">
      <c r="B1727" s="3" t="s">
        <v>2149</v>
      </c>
      <c r="C1727" s="1" t="s">
        <v>3189</v>
      </c>
      <c r="D1727" s="1" t="s">
        <v>3190</v>
      </c>
      <c r="E1727" s="1" t="str">
        <f t="shared" si="55"/>
        <v>25-29</v>
      </c>
      <c r="F1727" s="6">
        <v>8</v>
      </c>
      <c r="G1727" s="3">
        <v>2020</v>
      </c>
      <c r="H1727" s="3">
        <v>1</v>
      </c>
      <c r="I1727" s="9" t="s">
        <v>6975</v>
      </c>
      <c r="J1727" s="7">
        <f>COUNTIF('Purchases info'!$B$2:$B$3679,'Consumers info'!B1727)</f>
        <v>1</v>
      </c>
      <c r="K1727" s="7">
        <f t="shared" si="54"/>
        <v>1</v>
      </c>
      <c r="L1727" s="7">
        <f t="shared" si="53"/>
        <v>0</v>
      </c>
      <c r="M1727" s="7">
        <f>SUMIF('Purchases info'!$B$2:$B$3679,'Consumers info'!B1727,'Purchases info'!$G$2:$G$3679)</f>
        <v>192</v>
      </c>
    </row>
    <row r="1728" spans="2:13" x14ac:dyDescent="0.2">
      <c r="B1728" s="3" t="s">
        <v>2150</v>
      </c>
      <c r="C1728" s="1" t="s">
        <v>3189</v>
      </c>
      <c r="D1728" s="1" t="s">
        <v>3190</v>
      </c>
      <c r="E1728" s="1" t="str">
        <f t="shared" si="55"/>
        <v>35-39</v>
      </c>
      <c r="F1728" s="6">
        <v>8</v>
      </c>
      <c r="G1728" s="3">
        <v>2020</v>
      </c>
      <c r="H1728" s="3">
        <v>1</v>
      </c>
      <c r="I1728" s="9" t="s">
        <v>6975</v>
      </c>
      <c r="J1728" s="7">
        <f>COUNTIF('Purchases info'!$B$2:$B$3679,'Consumers info'!B1728)</f>
        <v>1</v>
      </c>
      <c r="K1728" s="7">
        <f t="shared" si="54"/>
        <v>1</v>
      </c>
      <c r="L1728" s="7">
        <f t="shared" si="53"/>
        <v>0</v>
      </c>
      <c r="M1728" s="7">
        <f>SUMIF('Purchases info'!$B$2:$B$3679,'Consumers info'!B1728,'Purchases info'!$G$2:$G$3679)</f>
        <v>192</v>
      </c>
    </row>
    <row r="1729" spans="2:13" x14ac:dyDescent="0.2">
      <c r="B1729" s="3" t="s">
        <v>2151</v>
      </c>
      <c r="C1729" s="1" t="s">
        <v>3189</v>
      </c>
      <c r="D1729" s="1" t="s">
        <v>3190</v>
      </c>
      <c r="E1729" s="1" t="str">
        <f t="shared" si="55"/>
        <v>35-39</v>
      </c>
      <c r="F1729" s="6">
        <v>8</v>
      </c>
      <c r="G1729" s="3">
        <v>2020</v>
      </c>
      <c r="H1729" s="3">
        <v>0</v>
      </c>
      <c r="I1729" s="9" t="s">
        <v>6975</v>
      </c>
      <c r="J1729" s="7">
        <f>COUNTIF('Purchases info'!$B$2:$B$3679,'Consumers info'!B1729)</f>
        <v>1</v>
      </c>
      <c r="K1729" s="7">
        <f t="shared" si="54"/>
        <v>1</v>
      </c>
      <c r="L1729" s="7">
        <f t="shared" si="53"/>
        <v>0</v>
      </c>
      <c r="M1729" s="7">
        <f>SUMIF('Purchases info'!$B$2:$B$3679,'Consumers info'!B1729,'Purchases info'!$G$2:$G$3679)</f>
        <v>258</v>
      </c>
    </row>
    <row r="1730" spans="2:13" x14ac:dyDescent="0.2">
      <c r="B1730" s="3" t="s">
        <v>2152</v>
      </c>
      <c r="C1730" s="1" t="s">
        <v>3189</v>
      </c>
      <c r="D1730" s="1" t="s">
        <v>3190</v>
      </c>
      <c r="E1730" s="1" t="str">
        <f t="shared" si="55"/>
        <v>18-24</v>
      </c>
      <c r="F1730" s="6">
        <v>8</v>
      </c>
      <c r="G1730" s="3">
        <v>2020</v>
      </c>
      <c r="H1730" s="3">
        <v>0</v>
      </c>
      <c r="I1730" s="9" t="s">
        <v>6975</v>
      </c>
      <c r="J1730" s="7">
        <f>COUNTIF('Purchases info'!$B$2:$B$3679,'Consumers info'!B1730)</f>
        <v>1</v>
      </c>
      <c r="K1730" s="7">
        <f t="shared" si="54"/>
        <v>1</v>
      </c>
      <c r="L1730" s="7">
        <f t="shared" si="53"/>
        <v>0</v>
      </c>
      <c r="M1730" s="7">
        <f>SUMIF('Purchases info'!$B$2:$B$3679,'Consumers info'!B1730,'Purchases info'!$G$2:$G$3679)</f>
        <v>293</v>
      </c>
    </row>
    <row r="1731" spans="2:13" x14ac:dyDescent="0.2">
      <c r="B1731" s="3" t="s">
        <v>2153</v>
      </c>
      <c r="C1731" s="1" t="s">
        <v>3189</v>
      </c>
      <c r="D1731" s="1" t="s">
        <v>3190</v>
      </c>
      <c r="E1731" s="1" t="str">
        <f t="shared" si="55"/>
        <v>30-34</v>
      </c>
      <c r="F1731" s="6">
        <v>8</v>
      </c>
      <c r="G1731" s="3">
        <v>2020</v>
      </c>
      <c r="H1731" s="3">
        <v>0</v>
      </c>
      <c r="I1731" s="9" t="s">
        <v>6975</v>
      </c>
      <c r="J1731" s="7">
        <f>COUNTIF('Purchases info'!$B$2:$B$3679,'Consumers info'!B1731)</f>
        <v>1</v>
      </c>
      <c r="K1731" s="7">
        <f t="shared" si="54"/>
        <v>1</v>
      </c>
      <c r="L1731" s="7">
        <f t="shared" ref="L1731:L1794" si="56">IF(J1731&gt;1,IF(I1731="Active",1,0),0)</f>
        <v>0</v>
      </c>
      <c r="M1731" s="7">
        <f>SUMIF('Purchases info'!$B$2:$B$3679,'Consumers info'!B1731,'Purchases info'!$G$2:$G$3679)</f>
        <v>383</v>
      </c>
    </row>
    <row r="1732" spans="2:13" x14ac:dyDescent="0.2">
      <c r="B1732" s="3" t="s">
        <v>2154</v>
      </c>
      <c r="C1732" s="1" t="s">
        <v>3189</v>
      </c>
      <c r="D1732" s="1" t="s">
        <v>3190</v>
      </c>
      <c r="E1732" s="1" t="str">
        <f t="shared" si="55"/>
        <v>18-24</v>
      </c>
      <c r="F1732" s="6">
        <v>8</v>
      </c>
      <c r="G1732" s="3">
        <v>2020</v>
      </c>
      <c r="H1732" s="3">
        <v>1</v>
      </c>
      <c r="I1732" s="9" t="s">
        <v>6975</v>
      </c>
      <c r="J1732" s="7">
        <f>COUNTIF('Purchases info'!$B$2:$B$3679,'Consumers info'!B1732)</f>
        <v>1</v>
      </c>
      <c r="K1732" s="7">
        <f t="shared" si="54"/>
        <v>1</v>
      </c>
      <c r="L1732" s="7">
        <f t="shared" si="56"/>
        <v>0</v>
      </c>
      <c r="M1732" s="7">
        <f>SUMIF('Purchases info'!$B$2:$B$3679,'Consumers info'!B1732,'Purchases info'!$G$2:$G$3679)</f>
        <v>168</v>
      </c>
    </row>
    <row r="1733" spans="2:13" x14ac:dyDescent="0.2">
      <c r="B1733" s="3" t="s">
        <v>2155</v>
      </c>
      <c r="C1733" s="1" t="s">
        <v>3189</v>
      </c>
      <c r="D1733" s="1" t="s">
        <v>3190</v>
      </c>
      <c r="E1733" s="1" t="str">
        <f t="shared" si="55"/>
        <v>30-34</v>
      </c>
      <c r="F1733" s="6">
        <v>8</v>
      </c>
      <c r="G1733" s="3">
        <v>2020</v>
      </c>
      <c r="H1733" s="3">
        <v>0</v>
      </c>
      <c r="I1733" s="9" t="s">
        <v>6975</v>
      </c>
      <c r="J1733" s="7">
        <f>COUNTIF('Purchases info'!$B$2:$B$3679,'Consumers info'!B1733)</f>
        <v>1</v>
      </c>
      <c r="K1733" s="7">
        <f t="shared" si="54"/>
        <v>1</v>
      </c>
      <c r="L1733" s="7">
        <f t="shared" si="56"/>
        <v>0</v>
      </c>
      <c r="M1733" s="7">
        <f>SUMIF('Purchases info'!$B$2:$B$3679,'Consumers info'!B1733,'Purchases info'!$G$2:$G$3679)</f>
        <v>168</v>
      </c>
    </row>
    <row r="1734" spans="2:13" x14ac:dyDescent="0.2">
      <c r="B1734" s="3" t="s">
        <v>2156</v>
      </c>
      <c r="C1734" s="1" t="s">
        <v>3189</v>
      </c>
      <c r="D1734" s="1" t="s">
        <v>3190</v>
      </c>
      <c r="E1734" s="1" t="str">
        <f t="shared" si="55"/>
        <v>25-29</v>
      </c>
      <c r="F1734" s="6">
        <v>8</v>
      </c>
      <c r="G1734" s="3">
        <v>2020</v>
      </c>
      <c r="H1734" s="3">
        <v>0</v>
      </c>
      <c r="I1734" s="9" t="s">
        <v>6975</v>
      </c>
      <c r="J1734" s="7">
        <f>COUNTIF('Purchases info'!$B$2:$B$3679,'Consumers info'!B1734)</f>
        <v>1</v>
      </c>
      <c r="K1734" s="7">
        <f t="shared" si="54"/>
        <v>1</v>
      </c>
      <c r="L1734" s="7">
        <f t="shared" si="56"/>
        <v>0</v>
      </c>
      <c r="M1734" s="7">
        <f>SUMIF('Purchases info'!$B$2:$B$3679,'Consumers info'!B1734,'Purchases info'!$G$2:$G$3679)</f>
        <v>220</v>
      </c>
    </row>
    <row r="1735" spans="2:13" x14ac:dyDescent="0.2">
      <c r="B1735" s="3" t="s">
        <v>2157</v>
      </c>
      <c r="C1735" s="1" t="s">
        <v>3189</v>
      </c>
      <c r="D1735" s="1" t="s">
        <v>3190</v>
      </c>
      <c r="E1735" s="1" t="str">
        <f t="shared" si="55"/>
        <v>35-39</v>
      </c>
      <c r="F1735" s="6">
        <v>8</v>
      </c>
      <c r="G1735" s="3">
        <v>2020</v>
      </c>
      <c r="H1735" s="3">
        <v>1</v>
      </c>
      <c r="I1735" s="9" t="s">
        <v>6975</v>
      </c>
      <c r="J1735" s="7">
        <f>COUNTIF('Purchases info'!$B$2:$B$3679,'Consumers info'!B1735)</f>
        <v>1</v>
      </c>
      <c r="K1735" s="7">
        <f t="shared" si="54"/>
        <v>1</v>
      </c>
      <c r="L1735" s="7">
        <f t="shared" si="56"/>
        <v>0</v>
      </c>
      <c r="M1735" s="7">
        <f>SUMIF('Purchases info'!$B$2:$B$3679,'Consumers info'!B1735,'Purchases info'!$G$2:$G$3679)</f>
        <v>220</v>
      </c>
    </row>
    <row r="1736" spans="2:13" x14ac:dyDescent="0.2">
      <c r="B1736" s="3" t="s">
        <v>2158</v>
      </c>
      <c r="C1736" s="1" t="s">
        <v>3189</v>
      </c>
      <c r="D1736" s="1" t="s">
        <v>3190</v>
      </c>
      <c r="E1736" s="1" t="str">
        <f t="shared" si="55"/>
        <v>25-29</v>
      </c>
      <c r="F1736" s="6">
        <v>8</v>
      </c>
      <c r="G1736" s="3">
        <v>2020</v>
      </c>
      <c r="H1736" s="3">
        <v>0</v>
      </c>
      <c r="I1736" s="9" t="s">
        <v>6975</v>
      </c>
      <c r="J1736" s="7">
        <f>COUNTIF('Purchases info'!$B$2:$B$3679,'Consumers info'!B1736)</f>
        <v>1</v>
      </c>
      <c r="K1736" s="7">
        <f t="shared" si="54"/>
        <v>1</v>
      </c>
      <c r="L1736" s="7">
        <f t="shared" si="56"/>
        <v>0</v>
      </c>
      <c r="M1736" s="7">
        <f>SUMIF('Purchases info'!$B$2:$B$3679,'Consumers info'!B1736,'Purchases info'!$G$2:$G$3679)</f>
        <v>327</v>
      </c>
    </row>
    <row r="1737" spans="2:13" x14ac:dyDescent="0.2">
      <c r="B1737" s="3" t="s">
        <v>2159</v>
      </c>
      <c r="C1737" s="1" t="s">
        <v>3189</v>
      </c>
      <c r="D1737" s="1" t="s">
        <v>3190</v>
      </c>
      <c r="E1737" s="1" t="str">
        <f t="shared" si="55"/>
        <v>18-24</v>
      </c>
      <c r="F1737" s="6">
        <v>8</v>
      </c>
      <c r="G1737" s="3">
        <v>2020</v>
      </c>
      <c r="H1737" s="3">
        <v>0</v>
      </c>
      <c r="I1737" s="9" t="s">
        <v>6975</v>
      </c>
      <c r="J1737" s="7">
        <f>COUNTIF('Purchases info'!$B$2:$B$3679,'Consumers info'!B1737)</f>
        <v>1</v>
      </c>
      <c r="K1737" s="7">
        <f t="shared" si="54"/>
        <v>1</v>
      </c>
      <c r="L1737" s="7">
        <f t="shared" si="56"/>
        <v>0</v>
      </c>
      <c r="M1737" s="7">
        <f>SUMIF('Purchases info'!$B$2:$B$3679,'Consumers info'!B1737,'Purchases info'!$G$2:$G$3679)</f>
        <v>258</v>
      </c>
    </row>
    <row r="1738" spans="2:13" x14ac:dyDescent="0.2">
      <c r="B1738" s="3" t="s">
        <v>2160</v>
      </c>
      <c r="C1738" s="1" t="s">
        <v>3189</v>
      </c>
      <c r="D1738" s="1" t="s">
        <v>3190</v>
      </c>
      <c r="E1738" s="1" t="str">
        <f t="shared" si="55"/>
        <v>18-24</v>
      </c>
      <c r="F1738" s="6">
        <v>8</v>
      </c>
      <c r="G1738" s="3">
        <v>2020</v>
      </c>
      <c r="H1738" s="3">
        <v>1</v>
      </c>
      <c r="I1738" s="9" t="s">
        <v>6975</v>
      </c>
      <c r="J1738" s="7">
        <f>COUNTIF('Purchases info'!$B$2:$B$3679,'Consumers info'!B1738)</f>
        <v>1</v>
      </c>
      <c r="K1738" s="7">
        <f t="shared" si="54"/>
        <v>1</v>
      </c>
      <c r="L1738" s="7">
        <f t="shared" si="56"/>
        <v>0</v>
      </c>
      <c r="M1738" s="7">
        <f>SUMIF('Purchases info'!$B$2:$B$3679,'Consumers info'!B1738,'Purchases info'!$G$2:$G$3679)</f>
        <v>345</v>
      </c>
    </row>
    <row r="1739" spans="2:13" x14ac:dyDescent="0.2">
      <c r="B1739" s="3" t="s">
        <v>2161</v>
      </c>
      <c r="C1739" s="1" t="s">
        <v>3189</v>
      </c>
      <c r="D1739" s="1" t="s">
        <v>3190</v>
      </c>
      <c r="E1739" s="1" t="str">
        <f t="shared" si="55"/>
        <v>30-34</v>
      </c>
      <c r="F1739" s="6">
        <v>8</v>
      </c>
      <c r="G1739" s="3">
        <v>2020</v>
      </c>
      <c r="H1739" s="3">
        <v>0</v>
      </c>
      <c r="I1739" s="9" t="s">
        <v>6975</v>
      </c>
      <c r="J1739" s="7">
        <f>COUNTIF('Purchases info'!$B$2:$B$3679,'Consumers info'!B1739)</f>
        <v>1</v>
      </c>
      <c r="K1739" s="7">
        <f t="shared" si="54"/>
        <v>1</v>
      </c>
      <c r="L1739" s="7">
        <f t="shared" si="56"/>
        <v>0</v>
      </c>
      <c r="M1739" s="7">
        <f>SUMIF('Purchases info'!$B$2:$B$3679,'Consumers info'!B1739,'Purchases info'!$G$2:$G$3679)</f>
        <v>172</v>
      </c>
    </row>
    <row r="1740" spans="2:13" x14ac:dyDescent="0.2">
      <c r="B1740" s="3" t="s">
        <v>2162</v>
      </c>
      <c r="C1740" s="1" t="s">
        <v>3189</v>
      </c>
      <c r="D1740" s="1" t="s">
        <v>3190</v>
      </c>
      <c r="E1740" s="1" t="str">
        <f t="shared" si="55"/>
        <v>18-24</v>
      </c>
      <c r="F1740" s="6">
        <v>8</v>
      </c>
      <c r="G1740" s="3">
        <v>2020</v>
      </c>
      <c r="H1740" s="3">
        <v>1</v>
      </c>
      <c r="I1740" s="9" t="s">
        <v>6975</v>
      </c>
      <c r="J1740" s="7">
        <f>COUNTIF('Purchases info'!$B$2:$B$3679,'Consumers info'!B1740)</f>
        <v>1</v>
      </c>
      <c r="K1740" s="7">
        <f t="shared" si="54"/>
        <v>1</v>
      </c>
      <c r="L1740" s="7">
        <f t="shared" si="56"/>
        <v>0</v>
      </c>
      <c r="M1740" s="7">
        <f>SUMIF('Purchases info'!$B$2:$B$3679,'Consumers info'!B1740,'Purchases info'!$G$2:$G$3679)</f>
        <v>240</v>
      </c>
    </row>
    <row r="1741" spans="2:13" x14ac:dyDescent="0.2">
      <c r="B1741" s="3" t="s">
        <v>2163</v>
      </c>
      <c r="C1741" s="1" t="s">
        <v>3189</v>
      </c>
      <c r="D1741" s="1" t="s">
        <v>3190</v>
      </c>
      <c r="E1741" s="1" t="str">
        <f t="shared" si="55"/>
        <v>18-24</v>
      </c>
      <c r="F1741" s="6">
        <v>8</v>
      </c>
      <c r="G1741" s="3">
        <v>2020</v>
      </c>
      <c r="H1741" s="3">
        <v>1</v>
      </c>
      <c r="I1741" s="9" t="s">
        <v>6975</v>
      </c>
      <c r="J1741" s="7">
        <f>COUNTIF('Purchases info'!$B$2:$B$3679,'Consumers info'!B1741)</f>
        <v>1</v>
      </c>
      <c r="K1741" s="7">
        <f t="shared" si="54"/>
        <v>1</v>
      </c>
      <c r="L1741" s="7">
        <f t="shared" si="56"/>
        <v>0</v>
      </c>
      <c r="M1741" s="7">
        <f>SUMIF('Purchases info'!$B$2:$B$3679,'Consumers info'!B1741,'Purchases info'!$G$2:$G$3679)</f>
        <v>205</v>
      </c>
    </row>
    <row r="1742" spans="2:13" x14ac:dyDescent="0.2">
      <c r="B1742" s="3" t="s">
        <v>2164</v>
      </c>
      <c r="C1742" s="1" t="s">
        <v>3189</v>
      </c>
      <c r="D1742" s="1" t="s">
        <v>3190</v>
      </c>
      <c r="E1742" s="1" t="str">
        <f t="shared" si="55"/>
        <v>25-29</v>
      </c>
      <c r="F1742" s="6">
        <v>8</v>
      </c>
      <c r="G1742" s="3">
        <v>2020</v>
      </c>
      <c r="H1742" s="3">
        <v>1</v>
      </c>
      <c r="I1742" s="9" t="s">
        <v>6975</v>
      </c>
      <c r="J1742" s="7">
        <f>COUNTIF('Purchases info'!$B$2:$B$3679,'Consumers info'!B1742)</f>
        <v>1</v>
      </c>
      <c r="K1742" s="7">
        <f t="shared" si="54"/>
        <v>1</v>
      </c>
      <c r="L1742" s="7">
        <f t="shared" si="56"/>
        <v>0</v>
      </c>
      <c r="M1742" s="7">
        <f>SUMIF('Purchases info'!$B$2:$B$3679,'Consumers info'!B1742,'Purchases info'!$G$2:$G$3679)</f>
        <v>192</v>
      </c>
    </row>
    <row r="1743" spans="2:13" x14ac:dyDescent="0.2">
      <c r="B1743" s="3" t="s">
        <v>2165</v>
      </c>
      <c r="C1743" s="1" t="s">
        <v>3189</v>
      </c>
      <c r="D1743" s="1" t="s">
        <v>3190</v>
      </c>
      <c r="E1743" s="1" t="str">
        <f t="shared" si="55"/>
        <v>25-29</v>
      </c>
      <c r="F1743" s="6">
        <v>8</v>
      </c>
      <c r="G1743" s="3">
        <v>2020</v>
      </c>
      <c r="H1743" s="3">
        <v>1</v>
      </c>
      <c r="I1743" s="9" t="s">
        <v>6975</v>
      </c>
      <c r="J1743" s="7">
        <f>COUNTIF('Purchases info'!$B$2:$B$3679,'Consumers info'!B1743)</f>
        <v>1</v>
      </c>
      <c r="K1743" s="7">
        <f t="shared" si="54"/>
        <v>1</v>
      </c>
      <c r="L1743" s="7">
        <f t="shared" si="56"/>
        <v>0</v>
      </c>
      <c r="M1743" s="7">
        <f>SUMIF('Purchases info'!$B$2:$B$3679,'Consumers info'!B1743,'Purchases info'!$G$2:$G$3679)</f>
        <v>255</v>
      </c>
    </row>
    <row r="1744" spans="2:13" x14ac:dyDescent="0.2">
      <c r="B1744" s="3" t="s">
        <v>2166</v>
      </c>
      <c r="C1744" s="1" t="s">
        <v>3189</v>
      </c>
      <c r="D1744" s="1" t="s">
        <v>3190</v>
      </c>
      <c r="E1744" s="1" t="str">
        <f t="shared" si="55"/>
        <v>30-34</v>
      </c>
      <c r="F1744" s="6">
        <v>8</v>
      </c>
      <c r="G1744" s="3">
        <v>2020</v>
      </c>
      <c r="H1744" s="3">
        <v>1</v>
      </c>
      <c r="I1744" s="9" t="s">
        <v>6975</v>
      </c>
      <c r="J1744" s="7">
        <f>COUNTIF('Purchases info'!$B$2:$B$3679,'Consumers info'!B1744)</f>
        <v>1</v>
      </c>
      <c r="K1744" s="7">
        <f t="shared" si="54"/>
        <v>1</v>
      </c>
      <c r="L1744" s="7">
        <f t="shared" si="56"/>
        <v>0</v>
      </c>
      <c r="M1744" s="7">
        <f>SUMIF('Purchases info'!$B$2:$B$3679,'Consumers info'!B1744,'Purchases info'!$G$2:$G$3679)</f>
        <v>383</v>
      </c>
    </row>
    <row r="1745" spans="2:13" x14ac:dyDescent="0.2">
      <c r="B1745" s="3" t="s">
        <v>2167</v>
      </c>
      <c r="C1745" s="1" t="s">
        <v>3189</v>
      </c>
      <c r="D1745" s="1" t="s">
        <v>3190</v>
      </c>
      <c r="E1745" s="1" t="str">
        <f t="shared" si="55"/>
        <v>30-34</v>
      </c>
      <c r="F1745" s="6">
        <v>8</v>
      </c>
      <c r="G1745" s="3">
        <v>2020</v>
      </c>
      <c r="H1745" s="3">
        <v>0</v>
      </c>
      <c r="I1745" s="9" t="s">
        <v>6975</v>
      </c>
      <c r="J1745" s="7">
        <f>COUNTIF('Purchases info'!$B$2:$B$3679,'Consumers info'!B1745)</f>
        <v>1</v>
      </c>
      <c r="K1745" s="7">
        <f t="shared" si="54"/>
        <v>1</v>
      </c>
      <c r="L1745" s="7">
        <f t="shared" si="56"/>
        <v>0</v>
      </c>
      <c r="M1745" s="7">
        <f>SUMIF('Purchases info'!$B$2:$B$3679,'Consumers info'!B1745,'Purchases info'!$G$2:$G$3679)</f>
        <v>168</v>
      </c>
    </row>
    <row r="1746" spans="2:13" x14ac:dyDescent="0.2">
      <c r="B1746" s="3" t="s">
        <v>2168</v>
      </c>
      <c r="C1746" s="1" t="s">
        <v>3189</v>
      </c>
      <c r="D1746" s="1" t="s">
        <v>3190</v>
      </c>
      <c r="E1746" s="1" t="str">
        <f t="shared" si="55"/>
        <v>35-39</v>
      </c>
      <c r="F1746" s="6">
        <v>8</v>
      </c>
      <c r="G1746" s="3">
        <v>2020</v>
      </c>
      <c r="H1746" s="3">
        <v>1</v>
      </c>
      <c r="I1746" s="9" t="s">
        <v>6975</v>
      </c>
      <c r="J1746" s="7">
        <f>COUNTIF('Purchases info'!$B$2:$B$3679,'Consumers info'!B1746)</f>
        <v>1</v>
      </c>
      <c r="K1746" s="7">
        <f t="shared" si="54"/>
        <v>1</v>
      </c>
      <c r="L1746" s="7">
        <f t="shared" si="56"/>
        <v>0</v>
      </c>
      <c r="M1746" s="7">
        <f>SUMIF('Purchases info'!$B$2:$B$3679,'Consumers info'!B1746,'Purchases info'!$G$2:$G$3679)</f>
        <v>240</v>
      </c>
    </row>
    <row r="1747" spans="2:13" x14ac:dyDescent="0.2">
      <c r="B1747" s="3" t="s">
        <v>2169</v>
      </c>
      <c r="C1747" s="1" t="s">
        <v>3189</v>
      </c>
      <c r="D1747" s="1" t="s">
        <v>3190</v>
      </c>
      <c r="E1747" s="1" t="str">
        <f t="shared" si="55"/>
        <v>35-39</v>
      </c>
      <c r="F1747" s="6">
        <v>8</v>
      </c>
      <c r="G1747" s="3">
        <v>2020</v>
      </c>
      <c r="H1747" s="3">
        <v>0</v>
      </c>
      <c r="I1747" s="9" t="s">
        <v>6975</v>
      </c>
      <c r="J1747" s="7">
        <f>COUNTIF('Purchases info'!$B$2:$B$3679,'Consumers info'!B1747)</f>
        <v>1</v>
      </c>
      <c r="K1747" s="7">
        <f t="shared" si="54"/>
        <v>1</v>
      </c>
      <c r="L1747" s="7">
        <f t="shared" si="56"/>
        <v>0</v>
      </c>
      <c r="M1747" s="7">
        <f>SUMIF('Purchases info'!$B$2:$B$3679,'Consumers info'!B1747,'Purchases info'!$G$2:$G$3679)</f>
        <v>210</v>
      </c>
    </row>
    <row r="1748" spans="2:13" x14ac:dyDescent="0.2">
      <c r="B1748" s="3" t="s">
        <v>2170</v>
      </c>
      <c r="C1748" s="1" t="s">
        <v>3189</v>
      </c>
      <c r="D1748" s="1" t="s">
        <v>3190</v>
      </c>
      <c r="E1748" s="1" t="str">
        <f t="shared" si="55"/>
        <v>40+</v>
      </c>
      <c r="F1748" s="6">
        <v>8</v>
      </c>
      <c r="G1748" s="3">
        <v>2020</v>
      </c>
      <c r="H1748" s="3">
        <v>1</v>
      </c>
      <c r="I1748" s="9" t="s">
        <v>6975</v>
      </c>
      <c r="J1748" s="7">
        <f>COUNTIF('Purchases info'!$B$2:$B$3679,'Consumers info'!B1748)</f>
        <v>1</v>
      </c>
      <c r="K1748" s="7">
        <f t="shared" si="54"/>
        <v>1</v>
      </c>
      <c r="L1748" s="7">
        <f t="shared" si="56"/>
        <v>0</v>
      </c>
      <c r="M1748" s="7">
        <f>SUMIF('Purchases info'!$B$2:$B$3679,'Consumers info'!B1748,'Purchases info'!$G$2:$G$3679)</f>
        <v>313</v>
      </c>
    </row>
    <row r="1749" spans="2:13" x14ac:dyDescent="0.2">
      <c r="B1749" s="3" t="s">
        <v>2171</v>
      </c>
      <c r="C1749" s="1" t="s">
        <v>3189</v>
      </c>
      <c r="D1749" s="1" t="s">
        <v>3190</v>
      </c>
      <c r="E1749" s="1" t="str">
        <f t="shared" si="55"/>
        <v>18-24</v>
      </c>
      <c r="F1749" s="6">
        <v>8</v>
      </c>
      <c r="G1749" s="3">
        <v>2020</v>
      </c>
      <c r="H1749" s="3">
        <v>1</v>
      </c>
      <c r="I1749" s="9" t="s">
        <v>6975</v>
      </c>
      <c r="J1749" s="7">
        <f>COUNTIF('Purchases info'!$B$2:$B$3679,'Consumers info'!B1749)</f>
        <v>1</v>
      </c>
      <c r="K1749" s="7">
        <f t="shared" si="54"/>
        <v>1</v>
      </c>
      <c r="L1749" s="7">
        <f t="shared" si="56"/>
        <v>0</v>
      </c>
      <c r="M1749" s="7">
        <f>SUMIF('Purchases info'!$B$2:$B$3679,'Consumers info'!B1749,'Purchases info'!$G$2:$G$3679)</f>
        <v>313</v>
      </c>
    </row>
    <row r="1750" spans="2:13" x14ac:dyDescent="0.2">
      <c r="B1750" s="3" t="s">
        <v>2172</v>
      </c>
      <c r="C1750" s="1" t="s">
        <v>3189</v>
      </c>
      <c r="D1750" s="1" t="s">
        <v>3190</v>
      </c>
      <c r="E1750" s="1" t="str">
        <f t="shared" si="55"/>
        <v>18-24</v>
      </c>
      <c r="F1750" s="6">
        <v>8</v>
      </c>
      <c r="G1750" s="3">
        <v>2020</v>
      </c>
      <c r="H1750" s="3">
        <v>0</v>
      </c>
      <c r="I1750" s="9" t="s">
        <v>6975</v>
      </c>
      <c r="J1750" s="7">
        <f>COUNTIF('Purchases info'!$B$2:$B$3679,'Consumers info'!B1750)</f>
        <v>1</v>
      </c>
      <c r="K1750" s="7">
        <f t="shared" ref="K1750:K1813" si="57">IF(J1750=1,IF(I1750="Active",1,0),0)</f>
        <v>1</v>
      </c>
      <c r="L1750" s="7">
        <f t="shared" si="56"/>
        <v>0</v>
      </c>
      <c r="M1750" s="7">
        <f>SUMIF('Purchases info'!$B$2:$B$3679,'Consumers info'!B1750,'Purchases info'!$G$2:$G$3679)</f>
        <v>474</v>
      </c>
    </row>
    <row r="1751" spans="2:13" x14ac:dyDescent="0.2">
      <c r="B1751" s="3" t="s">
        <v>2173</v>
      </c>
      <c r="C1751" s="1" t="s">
        <v>3189</v>
      </c>
      <c r="D1751" s="1" t="s">
        <v>3190</v>
      </c>
      <c r="E1751" s="1" t="str">
        <f t="shared" si="55"/>
        <v>18-24</v>
      </c>
      <c r="F1751" s="6">
        <v>8</v>
      </c>
      <c r="G1751" s="3">
        <v>2020</v>
      </c>
      <c r="H1751" s="3">
        <v>1</v>
      </c>
      <c r="I1751" s="9" t="s">
        <v>6975</v>
      </c>
      <c r="J1751" s="7">
        <f>COUNTIF('Purchases info'!$B$2:$B$3679,'Consumers info'!B1751)</f>
        <v>1</v>
      </c>
      <c r="K1751" s="7">
        <f t="shared" si="57"/>
        <v>1</v>
      </c>
      <c r="L1751" s="7">
        <f t="shared" si="56"/>
        <v>0</v>
      </c>
      <c r="M1751" s="7">
        <f>SUMIF('Purchases info'!$B$2:$B$3679,'Consumers info'!B1751,'Purchases info'!$G$2:$G$3679)</f>
        <v>447</v>
      </c>
    </row>
    <row r="1752" spans="2:13" x14ac:dyDescent="0.2">
      <c r="B1752" s="3" t="s">
        <v>2174</v>
      </c>
      <c r="C1752" s="1" t="s">
        <v>3189</v>
      </c>
      <c r="D1752" s="1" t="s">
        <v>3190</v>
      </c>
      <c r="E1752" s="1" t="str">
        <f t="shared" si="55"/>
        <v>18-24</v>
      </c>
      <c r="F1752" s="6">
        <v>8</v>
      </c>
      <c r="G1752" s="3">
        <v>2020</v>
      </c>
      <c r="H1752" s="3">
        <v>0</v>
      </c>
      <c r="I1752" s="9" t="s">
        <v>6975</v>
      </c>
      <c r="J1752" s="7">
        <f>COUNTIF('Purchases info'!$B$2:$B$3679,'Consumers info'!B1752)</f>
        <v>1</v>
      </c>
      <c r="K1752" s="7">
        <f t="shared" si="57"/>
        <v>1</v>
      </c>
      <c r="L1752" s="7">
        <f t="shared" si="56"/>
        <v>0</v>
      </c>
      <c r="M1752" s="7">
        <f>SUMIF('Purchases info'!$B$2:$B$3679,'Consumers info'!B1752,'Purchases info'!$G$2:$G$3679)</f>
        <v>172</v>
      </c>
    </row>
    <row r="1753" spans="2:13" x14ac:dyDescent="0.2">
      <c r="B1753" s="3" t="s">
        <v>2175</v>
      </c>
      <c r="C1753" s="1" t="s">
        <v>3189</v>
      </c>
      <c r="D1753" s="1" t="s">
        <v>3190</v>
      </c>
      <c r="E1753" s="1" t="str">
        <f t="shared" si="55"/>
        <v>25-29</v>
      </c>
      <c r="F1753" s="6">
        <v>8</v>
      </c>
      <c r="G1753" s="3">
        <v>2020</v>
      </c>
      <c r="H1753" s="3">
        <v>0</v>
      </c>
      <c r="I1753" s="9" t="s">
        <v>6975</v>
      </c>
      <c r="J1753" s="7">
        <f>COUNTIF('Purchases info'!$B$2:$B$3679,'Consumers info'!B1753)</f>
        <v>1</v>
      </c>
      <c r="K1753" s="7">
        <f t="shared" si="57"/>
        <v>1</v>
      </c>
      <c r="L1753" s="7">
        <f t="shared" si="56"/>
        <v>0</v>
      </c>
      <c r="M1753" s="7">
        <f>SUMIF('Purchases info'!$B$2:$B$3679,'Consumers info'!B1753,'Purchases info'!$G$2:$G$3679)</f>
        <v>506</v>
      </c>
    </row>
    <row r="1754" spans="2:13" x14ac:dyDescent="0.2">
      <c r="B1754" s="3" t="s">
        <v>2176</v>
      </c>
      <c r="C1754" s="1" t="s">
        <v>3189</v>
      </c>
      <c r="D1754" s="1" t="s">
        <v>3190</v>
      </c>
      <c r="E1754" s="1" t="str">
        <f t="shared" si="55"/>
        <v>25-29</v>
      </c>
      <c r="F1754" s="6">
        <v>8</v>
      </c>
      <c r="G1754" s="3">
        <v>2020</v>
      </c>
      <c r="H1754" s="3">
        <v>1</v>
      </c>
      <c r="I1754" s="9" t="s">
        <v>6975</v>
      </c>
      <c r="J1754" s="7">
        <f>COUNTIF('Purchases info'!$B$2:$B$3679,'Consumers info'!B1754)</f>
        <v>1</v>
      </c>
      <c r="K1754" s="7">
        <f t="shared" si="57"/>
        <v>1</v>
      </c>
      <c r="L1754" s="7">
        <f t="shared" si="56"/>
        <v>0</v>
      </c>
      <c r="M1754" s="7">
        <f>SUMIF('Purchases info'!$B$2:$B$3679,'Consumers info'!B1754,'Purchases info'!$G$2:$G$3679)</f>
        <v>332</v>
      </c>
    </row>
    <row r="1755" spans="2:13" x14ac:dyDescent="0.2">
      <c r="B1755" s="3" t="s">
        <v>2177</v>
      </c>
      <c r="C1755" s="1" t="s">
        <v>3189</v>
      </c>
      <c r="D1755" s="1" t="s">
        <v>3190</v>
      </c>
      <c r="E1755" s="1" t="str">
        <f t="shared" si="55"/>
        <v>18-24</v>
      </c>
      <c r="F1755" s="6">
        <v>8</v>
      </c>
      <c r="G1755" s="3">
        <v>2020</v>
      </c>
      <c r="H1755" s="3">
        <v>0</v>
      </c>
      <c r="I1755" s="9" t="s">
        <v>6975</v>
      </c>
      <c r="J1755" s="7">
        <f>COUNTIF('Purchases info'!$B$2:$B$3679,'Consumers info'!B1755)</f>
        <v>1</v>
      </c>
      <c r="K1755" s="7">
        <f t="shared" si="57"/>
        <v>1</v>
      </c>
      <c r="L1755" s="7">
        <f t="shared" si="56"/>
        <v>0</v>
      </c>
      <c r="M1755" s="7">
        <f>SUMIF('Purchases info'!$B$2:$B$3679,'Consumers info'!B1755,'Purchases info'!$G$2:$G$3679)</f>
        <v>383</v>
      </c>
    </row>
    <row r="1756" spans="2:13" x14ac:dyDescent="0.2">
      <c r="B1756" s="3" t="s">
        <v>2178</v>
      </c>
      <c r="C1756" s="1" t="s">
        <v>3189</v>
      </c>
      <c r="D1756" s="1" t="s">
        <v>3190</v>
      </c>
      <c r="E1756" s="1" t="str">
        <f t="shared" si="55"/>
        <v>30-34</v>
      </c>
      <c r="F1756" s="6">
        <v>8</v>
      </c>
      <c r="G1756" s="3">
        <v>2020</v>
      </c>
      <c r="H1756" s="3">
        <v>1</v>
      </c>
      <c r="I1756" s="9" t="s">
        <v>6975</v>
      </c>
      <c r="J1756" s="7">
        <f>COUNTIF('Purchases info'!$B$2:$B$3679,'Consumers info'!B1756)</f>
        <v>1</v>
      </c>
      <c r="K1756" s="7">
        <f t="shared" si="57"/>
        <v>1</v>
      </c>
      <c r="L1756" s="7">
        <f t="shared" si="56"/>
        <v>0</v>
      </c>
      <c r="M1756" s="7">
        <f>SUMIF('Purchases info'!$B$2:$B$3679,'Consumers info'!B1756,'Purchases info'!$G$2:$G$3679)</f>
        <v>447</v>
      </c>
    </row>
    <row r="1757" spans="2:13" x14ac:dyDescent="0.2">
      <c r="B1757" s="3" t="s">
        <v>2179</v>
      </c>
      <c r="C1757" s="1" t="s">
        <v>3189</v>
      </c>
      <c r="D1757" s="1" t="s">
        <v>3190</v>
      </c>
      <c r="E1757" s="1" t="str">
        <f t="shared" si="55"/>
        <v>35-39</v>
      </c>
      <c r="F1757" s="6">
        <v>8</v>
      </c>
      <c r="G1757" s="3">
        <v>2020</v>
      </c>
      <c r="H1757" s="3">
        <v>1</v>
      </c>
      <c r="I1757" s="9" t="s">
        <v>6975</v>
      </c>
      <c r="J1757" s="7">
        <f>COUNTIF('Purchases info'!$B$2:$B$3679,'Consumers info'!B1757)</f>
        <v>1</v>
      </c>
      <c r="K1757" s="7">
        <f t="shared" si="57"/>
        <v>1</v>
      </c>
      <c r="L1757" s="7">
        <f t="shared" si="56"/>
        <v>0</v>
      </c>
      <c r="M1757" s="7">
        <f>SUMIF('Purchases info'!$B$2:$B$3679,'Consumers info'!B1757,'Purchases info'!$G$2:$G$3679)</f>
        <v>383</v>
      </c>
    </row>
    <row r="1758" spans="2:13" x14ac:dyDescent="0.2">
      <c r="B1758" s="3" t="s">
        <v>2180</v>
      </c>
      <c r="C1758" s="1" t="s">
        <v>3189</v>
      </c>
      <c r="D1758" s="1" t="s">
        <v>3190</v>
      </c>
      <c r="E1758" s="1" t="str">
        <f t="shared" si="55"/>
        <v>35-39</v>
      </c>
      <c r="F1758" s="6">
        <v>8</v>
      </c>
      <c r="G1758" s="3">
        <v>2020</v>
      </c>
      <c r="H1758" s="3">
        <v>0</v>
      </c>
      <c r="I1758" s="9" t="s">
        <v>6975</v>
      </c>
      <c r="J1758" s="7">
        <f>COUNTIF('Purchases info'!$B$2:$B$3679,'Consumers info'!B1758)</f>
        <v>1</v>
      </c>
      <c r="K1758" s="7">
        <f t="shared" si="57"/>
        <v>1</v>
      </c>
      <c r="L1758" s="7">
        <f t="shared" si="56"/>
        <v>0</v>
      </c>
      <c r="M1758" s="7">
        <f>SUMIF('Purchases info'!$B$2:$B$3679,'Consumers info'!B1758,'Purchases info'!$G$2:$G$3679)</f>
        <v>168</v>
      </c>
    </row>
    <row r="1759" spans="2:13" x14ac:dyDescent="0.2">
      <c r="B1759" s="3" t="s">
        <v>2181</v>
      </c>
      <c r="C1759" s="1" t="s">
        <v>3189</v>
      </c>
      <c r="D1759" s="1" t="s">
        <v>3190</v>
      </c>
      <c r="E1759" s="1" t="str">
        <f t="shared" si="55"/>
        <v>18-24</v>
      </c>
      <c r="F1759" s="6">
        <v>8</v>
      </c>
      <c r="G1759" s="3">
        <v>2020</v>
      </c>
      <c r="H1759" s="3">
        <v>1</v>
      </c>
      <c r="I1759" s="9" t="s">
        <v>6975</v>
      </c>
      <c r="J1759" s="7">
        <f>COUNTIF('Purchases info'!$B$2:$B$3679,'Consumers info'!B1759)</f>
        <v>1</v>
      </c>
      <c r="K1759" s="7">
        <f t="shared" si="57"/>
        <v>1</v>
      </c>
      <c r="L1759" s="7">
        <f t="shared" si="56"/>
        <v>0</v>
      </c>
      <c r="M1759" s="7">
        <f>SUMIF('Purchases info'!$B$2:$B$3679,'Consumers info'!B1759,'Purchases info'!$G$2:$G$3679)</f>
        <v>144</v>
      </c>
    </row>
    <row r="1760" spans="2:13" x14ac:dyDescent="0.2">
      <c r="B1760" s="3" t="s">
        <v>2182</v>
      </c>
      <c r="C1760" s="1" t="s">
        <v>3189</v>
      </c>
      <c r="D1760" s="1" t="s">
        <v>3190</v>
      </c>
      <c r="E1760" s="1" t="str">
        <f t="shared" si="55"/>
        <v>30-34</v>
      </c>
      <c r="F1760" s="6">
        <v>8</v>
      </c>
      <c r="G1760" s="3">
        <v>2020</v>
      </c>
      <c r="H1760" s="3">
        <v>1</v>
      </c>
      <c r="I1760" s="9" t="s">
        <v>6975</v>
      </c>
      <c r="J1760" s="7">
        <f>COUNTIF('Purchases info'!$B$2:$B$3679,'Consumers info'!B1760)</f>
        <v>1</v>
      </c>
      <c r="K1760" s="7">
        <f t="shared" si="57"/>
        <v>1</v>
      </c>
      <c r="L1760" s="7">
        <f t="shared" si="56"/>
        <v>0</v>
      </c>
      <c r="M1760" s="7">
        <f>SUMIF('Purchases info'!$B$2:$B$3679,'Consumers info'!B1760,'Purchases info'!$G$2:$G$3679)</f>
        <v>220</v>
      </c>
    </row>
    <row r="1761" spans="2:13" x14ac:dyDescent="0.2">
      <c r="B1761" s="3" t="s">
        <v>2183</v>
      </c>
      <c r="C1761" s="1" t="s">
        <v>3189</v>
      </c>
      <c r="D1761" s="1" t="s">
        <v>3190</v>
      </c>
      <c r="E1761" s="1" t="str">
        <f t="shared" si="55"/>
        <v>18-24</v>
      </c>
      <c r="F1761" s="6">
        <v>8</v>
      </c>
      <c r="G1761" s="3">
        <v>2020</v>
      </c>
      <c r="H1761" s="3">
        <v>0</v>
      </c>
      <c r="I1761" s="9" t="s">
        <v>6975</v>
      </c>
      <c r="J1761" s="7">
        <f>COUNTIF('Purchases info'!$B$2:$B$3679,'Consumers info'!B1761)</f>
        <v>1</v>
      </c>
      <c r="K1761" s="7">
        <f t="shared" si="57"/>
        <v>1</v>
      </c>
      <c r="L1761" s="7">
        <f t="shared" si="56"/>
        <v>0</v>
      </c>
      <c r="M1761" s="7">
        <f>SUMIF('Purchases info'!$B$2:$B$3679,'Consumers info'!B1761,'Purchases info'!$G$2:$G$3679)</f>
        <v>240</v>
      </c>
    </row>
    <row r="1762" spans="2:13" x14ac:dyDescent="0.2">
      <c r="B1762" s="3" t="s">
        <v>2184</v>
      </c>
      <c r="C1762" s="1" t="s">
        <v>3189</v>
      </c>
      <c r="D1762" s="1" t="s">
        <v>3190</v>
      </c>
      <c r="E1762" s="1" t="str">
        <f t="shared" si="55"/>
        <v>30-34</v>
      </c>
      <c r="F1762" s="6">
        <v>8</v>
      </c>
      <c r="G1762" s="3">
        <v>2020</v>
      </c>
      <c r="H1762" s="3">
        <v>0</v>
      </c>
      <c r="I1762" s="9" t="s">
        <v>6975</v>
      </c>
      <c r="J1762" s="7">
        <f>COUNTIF('Purchases info'!$B$2:$B$3679,'Consumers info'!B1762)</f>
        <v>1</v>
      </c>
      <c r="K1762" s="7">
        <f t="shared" si="57"/>
        <v>1</v>
      </c>
      <c r="L1762" s="7">
        <f t="shared" si="56"/>
        <v>0</v>
      </c>
      <c r="M1762" s="7">
        <f>SUMIF('Purchases info'!$B$2:$B$3679,'Consumers info'!B1762,'Purchases info'!$G$2:$G$3679)</f>
        <v>478</v>
      </c>
    </row>
    <row r="1763" spans="2:13" x14ac:dyDescent="0.2">
      <c r="B1763" s="3" t="s">
        <v>2185</v>
      </c>
      <c r="C1763" s="1" t="s">
        <v>3189</v>
      </c>
      <c r="D1763" s="1" t="s">
        <v>3190</v>
      </c>
      <c r="E1763" s="1" t="str">
        <f t="shared" ref="E1763:E1826" si="58">E1108</f>
        <v>18-24</v>
      </c>
      <c r="F1763" s="6">
        <v>8</v>
      </c>
      <c r="G1763" s="3">
        <v>2020</v>
      </c>
      <c r="H1763" s="3">
        <v>1</v>
      </c>
      <c r="I1763" s="9" t="s">
        <v>6975</v>
      </c>
      <c r="J1763" s="7">
        <f>COUNTIF('Purchases info'!$B$2:$B$3679,'Consumers info'!B1763)</f>
        <v>1</v>
      </c>
      <c r="K1763" s="7">
        <f t="shared" si="57"/>
        <v>1</v>
      </c>
      <c r="L1763" s="7">
        <f t="shared" si="56"/>
        <v>0</v>
      </c>
      <c r="M1763" s="7">
        <f>SUMIF('Purchases info'!$B$2:$B$3679,'Consumers info'!B1763,'Purchases info'!$G$2:$G$3679)</f>
        <v>278</v>
      </c>
    </row>
    <row r="1764" spans="2:13" x14ac:dyDescent="0.2">
      <c r="B1764" s="3" t="s">
        <v>2186</v>
      </c>
      <c r="C1764" s="1" t="s">
        <v>3189</v>
      </c>
      <c r="D1764" s="1" t="s">
        <v>3190</v>
      </c>
      <c r="E1764" s="1" t="str">
        <f t="shared" si="58"/>
        <v>18-24</v>
      </c>
      <c r="F1764" s="6">
        <v>8</v>
      </c>
      <c r="G1764" s="3">
        <v>2020</v>
      </c>
      <c r="H1764" s="3">
        <v>1</v>
      </c>
      <c r="I1764" s="9" t="s">
        <v>6975</v>
      </c>
      <c r="J1764" s="7">
        <f>COUNTIF('Purchases info'!$B$2:$B$3679,'Consumers info'!B1764)</f>
        <v>1</v>
      </c>
      <c r="K1764" s="7">
        <f t="shared" si="57"/>
        <v>1</v>
      </c>
      <c r="L1764" s="7">
        <f t="shared" si="56"/>
        <v>0</v>
      </c>
      <c r="M1764" s="7">
        <f>SUMIF('Purchases info'!$B$2:$B$3679,'Consumers info'!B1764,'Purchases info'!$G$2:$G$3679)</f>
        <v>345</v>
      </c>
    </row>
    <row r="1765" spans="2:13" x14ac:dyDescent="0.2">
      <c r="B1765" s="3" t="s">
        <v>2187</v>
      </c>
      <c r="C1765" s="1" t="s">
        <v>3189</v>
      </c>
      <c r="D1765" s="1" t="s">
        <v>3190</v>
      </c>
      <c r="E1765" s="1" t="str">
        <f t="shared" si="58"/>
        <v>18-24</v>
      </c>
      <c r="F1765" s="6">
        <v>8</v>
      </c>
      <c r="G1765" s="3">
        <v>2020</v>
      </c>
      <c r="H1765" s="3">
        <v>0</v>
      </c>
      <c r="I1765" s="9" t="s">
        <v>6975</v>
      </c>
      <c r="J1765" s="7">
        <f>COUNTIF('Purchases info'!$B$2:$B$3679,'Consumers info'!B1765)</f>
        <v>1</v>
      </c>
      <c r="K1765" s="7">
        <f t="shared" si="57"/>
        <v>1</v>
      </c>
      <c r="L1765" s="7">
        <f t="shared" si="56"/>
        <v>0</v>
      </c>
      <c r="M1765" s="7">
        <f>SUMIF('Purchases info'!$B$2:$B$3679,'Consumers info'!B1765,'Purchases info'!$G$2:$G$3679)</f>
        <v>383</v>
      </c>
    </row>
    <row r="1766" spans="2:13" x14ac:dyDescent="0.2">
      <c r="B1766" s="3" t="s">
        <v>2188</v>
      </c>
      <c r="C1766" s="1" t="s">
        <v>3189</v>
      </c>
      <c r="D1766" s="1" t="s">
        <v>3190</v>
      </c>
      <c r="E1766" s="1" t="str">
        <f t="shared" si="58"/>
        <v>30-34</v>
      </c>
      <c r="F1766" s="6">
        <v>8</v>
      </c>
      <c r="G1766" s="3">
        <v>2020</v>
      </c>
      <c r="H1766" s="3">
        <v>0</v>
      </c>
      <c r="I1766" s="9" t="s">
        <v>6975</v>
      </c>
      <c r="J1766" s="7">
        <f>COUNTIF('Purchases info'!$B$2:$B$3679,'Consumers info'!B1766)</f>
        <v>1</v>
      </c>
      <c r="K1766" s="7">
        <f t="shared" si="57"/>
        <v>1</v>
      </c>
      <c r="L1766" s="7">
        <f t="shared" si="56"/>
        <v>0</v>
      </c>
      <c r="M1766" s="7">
        <f>SUMIF('Purchases info'!$B$2:$B$3679,'Consumers info'!B1766,'Purchases info'!$G$2:$G$3679)</f>
        <v>383</v>
      </c>
    </row>
    <row r="1767" spans="2:13" x14ac:dyDescent="0.2">
      <c r="B1767" s="3" t="s">
        <v>2189</v>
      </c>
      <c r="C1767" s="1" t="s">
        <v>3189</v>
      </c>
      <c r="D1767" s="1" t="s">
        <v>3190</v>
      </c>
      <c r="E1767" s="1" t="str">
        <f t="shared" si="58"/>
        <v>35-39</v>
      </c>
      <c r="F1767" s="6">
        <v>8</v>
      </c>
      <c r="G1767" s="3">
        <v>2020</v>
      </c>
      <c r="H1767" s="3">
        <v>1</v>
      </c>
      <c r="I1767" s="9" t="s">
        <v>6975</v>
      </c>
      <c r="J1767" s="7">
        <f>COUNTIF('Purchases info'!$B$2:$B$3679,'Consumers info'!B1767)</f>
        <v>1</v>
      </c>
      <c r="K1767" s="7">
        <f t="shared" si="57"/>
        <v>1</v>
      </c>
      <c r="L1767" s="7">
        <f t="shared" si="56"/>
        <v>0</v>
      </c>
      <c r="M1767" s="7">
        <f>SUMIF('Purchases info'!$B$2:$B$3679,'Consumers info'!B1767,'Purchases info'!$G$2:$G$3679)</f>
        <v>168</v>
      </c>
    </row>
    <row r="1768" spans="2:13" x14ac:dyDescent="0.2">
      <c r="B1768" s="3" t="s">
        <v>2190</v>
      </c>
      <c r="C1768" s="1" t="s">
        <v>3189</v>
      </c>
      <c r="D1768" s="1" t="s">
        <v>3190</v>
      </c>
      <c r="E1768" s="1" t="str">
        <f t="shared" si="58"/>
        <v>25-29</v>
      </c>
      <c r="F1768" s="6">
        <v>8</v>
      </c>
      <c r="G1768" s="3">
        <v>2020</v>
      </c>
      <c r="H1768" s="3">
        <v>1</v>
      </c>
      <c r="I1768" s="9" t="s">
        <v>6975</v>
      </c>
      <c r="J1768" s="7">
        <f>COUNTIF('Purchases info'!$B$2:$B$3679,'Consumers info'!B1768)</f>
        <v>1</v>
      </c>
      <c r="K1768" s="7">
        <f t="shared" si="57"/>
        <v>1</v>
      </c>
      <c r="L1768" s="7">
        <f t="shared" si="56"/>
        <v>0</v>
      </c>
      <c r="M1768" s="7">
        <f>SUMIF('Purchases info'!$B$2:$B$3679,'Consumers info'!B1768,'Purchases info'!$G$2:$G$3679)</f>
        <v>172</v>
      </c>
    </row>
    <row r="1769" spans="2:13" x14ac:dyDescent="0.2">
      <c r="B1769" s="3" t="s">
        <v>2191</v>
      </c>
      <c r="C1769" s="1" t="s">
        <v>3189</v>
      </c>
      <c r="D1769" s="1" t="s">
        <v>3190</v>
      </c>
      <c r="E1769" s="1" t="str">
        <f t="shared" si="58"/>
        <v>30-34</v>
      </c>
      <c r="F1769" s="6">
        <v>8</v>
      </c>
      <c r="G1769" s="3">
        <v>2020</v>
      </c>
      <c r="H1769" s="3">
        <v>1</v>
      </c>
      <c r="I1769" s="9" t="s">
        <v>6975</v>
      </c>
      <c r="J1769" s="7">
        <f>COUNTIF('Purchases info'!$B$2:$B$3679,'Consumers info'!B1769)</f>
        <v>1</v>
      </c>
      <c r="K1769" s="7">
        <f t="shared" si="57"/>
        <v>1</v>
      </c>
      <c r="L1769" s="7">
        <f t="shared" si="56"/>
        <v>0</v>
      </c>
      <c r="M1769" s="7">
        <f>SUMIF('Purchases info'!$B$2:$B$3679,'Consumers info'!B1769,'Purchases info'!$G$2:$G$3679)</f>
        <v>220</v>
      </c>
    </row>
    <row r="1770" spans="2:13" x14ac:dyDescent="0.2">
      <c r="B1770" s="3" t="s">
        <v>2192</v>
      </c>
      <c r="C1770" s="1" t="s">
        <v>3189</v>
      </c>
      <c r="D1770" s="1" t="s">
        <v>3190</v>
      </c>
      <c r="E1770" s="1" t="str">
        <f t="shared" si="58"/>
        <v>30-34</v>
      </c>
      <c r="F1770" s="6">
        <v>8</v>
      </c>
      <c r="G1770" s="3">
        <v>2020</v>
      </c>
      <c r="H1770" s="3">
        <v>0</v>
      </c>
      <c r="I1770" s="9" t="s">
        <v>6975</v>
      </c>
      <c r="J1770" s="7">
        <f>COUNTIF('Purchases info'!$B$2:$B$3679,'Consumers info'!B1770)</f>
        <v>1</v>
      </c>
      <c r="K1770" s="7">
        <f t="shared" si="57"/>
        <v>1</v>
      </c>
      <c r="L1770" s="7">
        <f t="shared" si="56"/>
        <v>0</v>
      </c>
      <c r="M1770" s="7">
        <f>SUMIF('Purchases info'!$B$2:$B$3679,'Consumers info'!B1770,'Purchases info'!$G$2:$G$3679)</f>
        <v>210</v>
      </c>
    </row>
    <row r="1771" spans="2:13" x14ac:dyDescent="0.2">
      <c r="B1771" s="3" t="s">
        <v>2193</v>
      </c>
      <c r="C1771" s="1" t="s">
        <v>3189</v>
      </c>
      <c r="D1771" s="1" t="s">
        <v>3190</v>
      </c>
      <c r="E1771" s="1" t="str">
        <f t="shared" si="58"/>
        <v>35-39</v>
      </c>
      <c r="F1771" s="6">
        <v>8</v>
      </c>
      <c r="G1771" s="3">
        <v>2020</v>
      </c>
      <c r="H1771" s="3">
        <v>1</v>
      </c>
      <c r="I1771" s="9" t="s">
        <v>6975</v>
      </c>
      <c r="J1771" s="7">
        <f>COUNTIF('Purchases info'!$B$2:$B$3679,'Consumers info'!B1771)</f>
        <v>1</v>
      </c>
      <c r="K1771" s="7">
        <f t="shared" si="57"/>
        <v>1</v>
      </c>
      <c r="L1771" s="7">
        <f t="shared" si="56"/>
        <v>0</v>
      </c>
      <c r="M1771" s="7">
        <f>SUMIF('Purchases info'!$B$2:$B$3679,'Consumers info'!B1771,'Purchases info'!$G$2:$G$3679)</f>
        <v>205</v>
      </c>
    </row>
    <row r="1772" spans="2:13" x14ac:dyDescent="0.2">
      <c r="B1772" s="3" t="s">
        <v>2194</v>
      </c>
      <c r="C1772" s="1" t="s">
        <v>3189</v>
      </c>
      <c r="D1772" s="1" t="s">
        <v>3190</v>
      </c>
      <c r="E1772" s="1" t="str">
        <f t="shared" si="58"/>
        <v>35-39</v>
      </c>
      <c r="F1772" s="6">
        <v>8</v>
      </c>
      <c r="G1772" s="3">
        <v>2020</v>
      </c>
      <c r="H1772" s="3">
        <v>1</v>
      </c>
      <c r="I1772" s="9" t="s">
        <v>6975</v>
      </c>
      <c r="J1772" s="7">
        <f>COUNTIF('Purchases info'!$B$2:$B$3679,'Consumers info'!B1772)</f>
        <v>1</v>
      </c>
      <c r="K1772" s="7">
        <f t="shared" si="57"/>
        <v>1</v>
      </c>
      <c r="L1772" s="7">
        <f t="shared" si="56"/>
        <v>0</v>
      </c>
      <c r="M1772" s="7">
        <f>SUMIF('Purchases info'!$B$2:$B$3679,'Consumers info'!B1772,'Purchases info'!$G$2:$G$3679)</f>
        <v>440</v>
      </c>
    </row>
    <row r="1773" spans="2:13" x14ac:dyDescent="0.2">
      <c r="B1773" s="3" t="s">
        <v>2195</v>
      </c>
      <c r="C1773" s="1" t="s">
        <v>3189</v>
      </c>
      <c r="D1773" s="1" t="s">
        <v>3190</v>
      </c>
      <c r="E1773" s="1" t="str">
        <f t="shared" si="58"/>
        <v>40+</v>
      </c>
      <c r="F1773" s="6">
        <v>8</v>
      </c>
      <c r="G1773" s="3">
        <v>2020</v>
      </c>
      <c r="H1773" s="3">
        <v>0</v>
      </c>
      <c r="I1773" s="9" t="s">
        <v>6975</v>
      </c>
      <c r="J1773" s="7">
        <f>COUNTIF('Purchases info'!$B$2:$B$3679,'Consumers info'!B1773)</f>
        <v>1</v>
      </c>
      <c r="K1773" s="7">
        <f t="shared" si="57"/>
        <v>1</v>
      </c>
      <c r="L1773" s="7">
        <f t="shared" si="56"/>
        <v>0</v>
      </c>
      <c r="M1773" s="7">
        <f>SUMIF('Purchases info'!$B$2:$B$3679,'Consumers info'!B1773,'Purchases info'!$G$2:$G$3679)</f>
        <v>267</v>
      </c>
    </row>
    <row r="1774" spans="2:13" x14ac:dyDescent="0.2">
      <c r="B1774" s="3" t="s">
        <v>2196</v>
      </c>
      <c r="C1774" s="1" t="s">
        <v>3189</v>
      </c>
      <c r="D1774" s="1" t="s">
        <v>3190</v>
      </c>
      <c r="E1774" s="1" t="str">
        <f t="shared" si="58"/>
        <v>18-24</v>
      </c>
      <c r="F1774" s="6">
        <v>8</v>
      </c>
      <c r="G1774" s="3">
        <v>2020</v>
      </c>
      <c r="H1774" s="3">
        <v>0</v>
      </c>
      <c r="I1774" s="9" t="s">
        <v>6975</v>
      </c>
      <c r="J1774" s="7">
        <f>COUNTIF('Purchases info'!$B$2:$B$3679,'Consumers info'!B1774)</f>
        <v>1</v>
      </c>
      <c r="K1774" s="7">
        <f t="shared" si="57"/>
        <v>1</v>
      </c>
      <c r="L1774" s="7">
        <f t="shared" si="56"/>
        <v>0</v>
      </c>
      <c r="M1774" s="7">
        <f>SUMIF('Purchases info'!$B$2:$B$3679,'Consumers info'!B1774,'Purchases info'!$G$2:$G$3679)</f>
        <v>345</v>
      </c>
    </row>
    <row r="1775" spans="2:13" x14ac:dyDescent="0.2">
      <c r="B1775" s="3" t="s">
        <v>2197</v>
      </c>
      <c r="C1775" s="1" t="s">
        <v>3189</v>
      </c>
      <c r="D1775" s="1" t="s">
        <v>3190</v>
      </c>
      <c r="E1775" s="1" t="str">
        <f t="shared" si="58"/>
        <v>18-24</v>
      </c>
      <c r="F1775" s="6">
        <v>8</v>
      </c>
      <c r="G1775" s="3">
        <v>2020</v>
      </c>
      <c r="H1775" s="3">
        <v>0</v>
      </c>
      <c r="I1775" s="9" t="s">
        <v>6975</v>
      </c>
      <c r="J1775" s="7">
        <f>COUNTIF('Purchases info'!$B$2:$B$3679,'Consumers info'!B1775)</f>
        <v>1</v>
      </c>
      <c r="K1775" s="7">
        <f t="shared" si="57"/>
        <v>1</v>
      </c>
      <c r="L1775" s="7">
        <f t="shared" si="56"/>
        <v>0</v>
      </c>
      <c r="M1775" s="7">
        <f>SUMIF('Purchases info'!$B$2:$B$3679,'Consumers info'!B1775,'Purchases info'!$G$2:$G$3679)</f>
        <v>383</v>
      </c>
    </row>
    <row r="1776" spans="2:13" x14ac:dyDescent="0.2">
      <c r="B1776" s="3" t="s">
        <v>2198</v>
      </c>
      <c r="C1776" s="1" t="s">
        <v>3189</v>
      </c>
      <c r="D1776" s="1" t="s">
        <v>3190</v>
      </c>
      <c r="E1776" s="1" t="str">
        <f t="shared" si="58"/>
        <v>18-24</v>
      </c>
      <c r="F1776" s="6">
        <v>8</v>
      </c>
      <c r="G1776" s="3">
        <v>2020</v>
      </c>
      <c r="H1776" s="3">
        <v>0</v>
      </c>
      <c r="I1776" s="9" t="s">
        <v>6975</v>
      </c>
      <c r="J1776" s="7">
        <f>COUNTIF('Purchases info'!$B$2:$B$3679,'Consumers info'!B1776)</f>
        <v>1</v>
      </c>
      <c r="K1776" s="7">
        <f t="shared" si="57"/>
        <v>1</v>
      </c>
      <c r="L1776" s="7">
        <f t="shared" si="56"/>
        <v>0</v>
      </c>
      <c r="M1776" s="7">
        <f>SUMIF('Purchases info'!$B$2:$B$3679,'Consumers info'!B1776,'Purchases info'!$G$2:$G$3679)</f>
        <v>168</v>
      </c>
    </row>
    <row r="1777" spans="2:13" x14ac:dyDescent="0.2">
      <c r="B1777" s="3" t="s">
        <v>2199</v>
      </c>
      <c r="C1777" s="1" t="s">
        <v>3189</v>
      </c>
      <c r="D1777" s="1" t="s">
        <v>3190</v>
      </c>
      <c r="E1777" s="1" t="str">
        <f t="shared" si="58"/>
        <v>25-29</v>
      </c>
      <c r="F1777" s="6">
        <v>8</v>
      </c>
      <c r="G1777" s="3">
        <v>2020</v>
      </c>
      <c r="H1777" s="3">
        <v>0</v>
      </c>
      <c r="I1777" s="9" t="s">
        <v>6975</v>
      </c>
      <c r="J1777" s="7">
        <f>COUNTIF('Purchases info'!$B$2:$B$3679,'Consumers info'!B1777)</f>
        <v>1</v>
      </c>
      <c r="K1777" s="7">
        <f t="shared" si="57"/>
        <v>1</v>
      </c>
      <c r="L1777" s="7">
        <f t="shared" si="56"/>
        <v>0</v>
      </c>
      <c r="M1777" s="7">
        <f>SUMIF('Purchases info'!$B$2:$B$3679,'Consumers info'!B1777,'Purchases info'!$G$2:$G$3679)</f>
        <v>168</v>
      </c>
    </row>
    <row r="1778" spans="2:13" x14ac:dyDescent="0.2">
      <c r="B1778" s="3" t="s">
        <v>2200</v>
      </c>
      <c r="C1778" s="1" t="s">
        <v>3189</v>
      </c>
      <c r="D1778" s="1" t="s">
        <v>3190</v>
      </c>
      <c r="E1778" s="1" t="str">
        <f t="shared" si="58"/>
        <v>25-29</v>
      </c>
      <c r="F1778" s="6">
        <v>8</v>
      </c>
      <c r="G1778" s="3">
        <v>2020</v>
      </c>
      <c r="H1778" s="3">
        <v>0</v>
      </c>
      <c r="I1778" s="9" t="s">
        <v>6975</v>
      </c>
      <c r="J1778" s="7">
        <f>COUNTIF('Purchases info'!$B$2:$B$3679,'Consumers info'!B1778)</f>
        <v>1</v>
      </c>
      <c r="K1778" s="7">
        <f t="shared" si="57"/>
        <v>1</v>
      </c>
      <c r="L1778" s="7">
        <f t="shared" si="56"/>
        <v>0</v>
      </c>
      <c r="M1778" s="7">
        <f>SUMIF('Purchases info'!$B$2:$B$3679,'Consumers info'!B1778,'Purchases info'!$G$2:$G$3679)</f>
        <v>240</v>
      </c>
    </row>
    <row r="1779" spans="2:13" x14ac:dyDescent="0.2">
      <c r="B1779" s="3" t="s">
        <v>2201</v>
      </c>
      <c r="C1779" s="1" t="s">
        <v>3189</v>
      </c>
      <c r="D1779" s="1" t="s">
        <v>3190</v>
      </c>
      <c r="E1779" s="1" t="str">
        <f t="shared" si="58"/>
        <v>30-34</v>
      </c>
      <c r="F1779" s="6">
        <v>8</v>
      </c>
      <c r="G1779" s="3">
        <v>2020</v>
      </c>
      <c r="H1779" s="3">
        <v>1</v>
      </c>
      <c r="I1779" s="9" t="s">
        <v>6975</v>
      </c>
      <c r="J1779" s="7">
        <f>COUNTIF('Purchases info'!$B$2:$B$3679,'Consumers info'!B1779)</f>
        <v>1</v>
      </c>
      <c r="K1779" s="7">
        <f t="shared" si="57"/>
        <v>1</v>
      </c>
      <c r="L1779" s="7">
        <f t="shared" si="56"/>
        <v>0</v>
      </c>
      <c r="M1779" s="7">
        <f>SUMIF('Purchases info'!$B$2:$B$3679,'Consumers info'!B1779,'Purchases info'!$G$2:$G$3679)</f>
        <v>240</v>
      </c>
    </row>
    <row r="1780" spans="2:13" x14ac:dyDescent="0.2">
      <c r="B1780" s="3" t="s">
        <v>2202</v>
      </c>
      <c r="C1780" s="1" t="s">
        <v>3189</v>
      </c>
      <c r="D1780" s="1" t="s">
        <v>3190</v>
      </c>
      <c r="E1780" s="1" t="str">
        <f t="shared" si="58"/>
        <v>35-39</v>
      </c>
      <c r="F1780" s="6">
        <v>8</v>
      </c>
      <c r="G1780" s="3">
        <v>2020</v>
      </c>
      <c r="H1780" s="3">
        <v>1</v>
      </c>
      <c r="I1780" s="9" t="s">
        <v>6975</v>
      </c>
      <c r="J1780" s="7">
        <f>COUNTIF('Purchases info'!$B$2:$B$3679,'Consumers info'!B1780)</f>
        <v>1</v>
      </c>
      <c r="K1780" s="7">
        <f t="shared" si="57"/>
        <v>1</v>
      </c>
      <c r="L1780" s="7">
        <f t="shared" si="56"/>
        <v>0</v>
      </c>
      <c r="M1780" s="7">
        <f>SUMIF('Purchases info'!$B$2:$B$3679,'Consumers info'!B1780,'Purchases info'!$G$2:$G$3679)</f>
        <v>210</v>
      </c>
    </row>
    <row r="1781" spans="2:13" x14ac:dyDescent="0.2">
      <c r="B1781" s="3" t="s">
        <v>2203</v>
      </c>
      <c r="C1781" s="1" t="s">
        <v>3189</v>
      </c>
      <c r="D1781" s="1" t="s">
        <v>3190</v>
      </c>
      <c r="E1781" s="1" t="str">
        <f t="shared" si="58"/>
        <v>18-24</v>
      </c>
      <c r="F1781" s="6">
        <v>8</v>
      </c>
      <c r="G1781" s="3">
        <v>2020</v>
      </c>
      <c r="H1781" s="3">
        <v>1</v>
      </c>
      <c r="I1781" s="9" t="s">
        <v>6975</v>
      </c>
      <c r="J1781" s="7">
        <f>COUNTIF('Purchases info'!$B$2:$B$3679,'Consumers info'!B1781)</f>
        <v>1</v>
      </c>
      <c r="K1781" s="7">
        <f t="shared" si="57"/>
        <v>1</v>
      </c>
      <c r="L1781" s="7">
        <f t="shared" si="56"/>
        <v>0</v>
      </c>
      <c r="M1781" s="7">
        <f>SUMIF('Purchases info'!$B$2:$B$3679,'Consumers info'!B1781,'Purchases info'!$G$2:$G$3679)</f>
        <v>313</v>
      </c>
    </row>
    <row r="1782" spans="2:13" x14ac:dyDescent="0.2">
      <c r="B1782" s="3" t="s">
        <v>2204</v>
      </c>
      <c r="C1782" s="1" t="s">
        <v>3189</v>
      </c>
      <c r="D1782" s="1" t="s">
        <v>3190</v>
      </c>
      <c r="E1782" s="1" t="str">
        <f t="shared" si="58"/>
        <v>18-24</v>
      </c>
      <c r="F1782" s="6">
        <v>8</v>
      </c>
      <c r="G1782" s="3">
        <v>2020</v>
      </c>
      <c r="H1782" s="3">
        <v>0</v>
      </c>
      <c r="I1782" s="9" t="s">
        <v>6975</v>
      </c>
      <c r="J1782" s="7">
        <f>COUNTIF('Purchases info'!$B$2:$B$3679,'Consumers info'!B1782)</f>
        <v>1</v>
      </c>
      <c r="K1782" s="7">
        <f t="shared" si="57"/>
        <v>1</v>
      </c>
      <c r="L1782" s="7">
        <f t="shared" si="56"/>
        <v>0</v>
      </c>
      <c r="M1782" s="7">
        <f>SUMIF('Purchases info'!$B$2:$B$3679,'Consumers info'!B1782,'Purchases info'!$G$2:$G$3679)</f>
        <v>440</v>
      </c>
    </row>
    <row r="1783" spans="2:13" x14ac:dyDescent="0.2">
      <c r="B1783" s="3" t="s">
        <v>2205</v>
      </c>
      <c r="C1783" s="1" t="s">
        <v>3189</v>
      </c>
      <c r="D1783" s="1" t="s">
        <v>3190</v>
      </c>
      <c r="E1783" s="1" t="str">
        <f t="shared" si="58"/>
        <v>25-29</v>
      </c>
      <c r="F1783" s="6">
        <v>8</v>
      </c>
      <c r="G1783" s="3">
        <v>2020</v>
      </c>
      <c r="H1783" s="3">
        <v>0</v>
      </c>
      <c r="I1783" s="9" t="s">
        <v>6975</v>
      </c>
      <c r="J1783" s="7">
        <f>COUNTIF('Purchases info'!$B$2:$B$3679,'Consumers info'!B1783)</f>
        <v>1</v>
      </c>
      <c r="K1783" s="7">
        <f t="shared" si="57"/>
        <v>1</v>
      </c>
      <c r="L1783" s="7">
        <f t="shared" si="56"/>
        <v>0</v>
      </c>
      <c r="M1783" s="7">
        <f>SUMIF('Purchases info'!$B$2:$B$3679,'Consumers info'!B1783,'Purchases info'!$G$2:$G$3679)</f>
        <v>187</v>
      </c>
    </row>
    <row r="1784" spans="2:13" x14ac:dyDescent="0.2">
      <c r="B1784" s="3" t="s">
        <v>2206</v>
      </c>
      <c r="C1784" s="1" t="s">
        <v>3189</v>
      </c>
      <c r="D1784" s="1" t="s">
        <v>3190</v>
      </c>
      <c r="E1784" s="1" t="str">
        <f t="shared" si="58"/>
        <v>25-29</v>
      </c>
      <c r="F1784" s="6">
        <v>8</v>
      </c>
      <c r="G1784" s="3">
        <v>2020</v>
      </c>
      <c r="H1784" s="3">
        <v>1</v>
      </c>
      <c r="I1784" s="9" t="s">
        <v>6975</v>
      </c>
      <c r="J1784" s="7">
        <f>COUNTIF('Purchases info'!$B$2:$B$3679,'Consumers info'!B1784)</f>
        <v>1</v>
      </c>
      <c r="K1784" s="7">
        <f t="shared" si="57"/>
        <v>1</v>
      </c>
      <c r="L1784" s="7">
        <f t="shared" si="56"/>
        <v>0</v>
      </c>
      <c r="M1784" s="7">
        <f>SUMIF('Purchases info'!$B$2:$B$3679,'Consumers info'!B1784,'Purchases info'!$G$2:$G$3679)</f>
        <v>345</v>
      </c>
    </row>
    <row r="1785" spans="2:13" x14ac:dyDescent="0.2">
      <c r="B1785" s="3" t="s">
        <v>2207</v>
      </c>
      <c r="C1785" s="1" t="s">
        <v>3189</v>
      </c>
      <c r="D1785" s="1" t="s">
        <v>3190</v>
      </c>
      <c r="E1785" s="1" t="str">
        <f t="shared" si="58"/>
        <v>30-34</v>
      </c>
      <c r="F1785" s="6">
        <v>8</v>
      </c>
      <c r="G1785" s="3">
        <v>2020</v>
      </c>
      <c r="H1785" s="3">
        <v>1</v>
      </c>
      <c r="I1785" s="9" t="s">
        <v>6975</v>
      </c>
      <c r="J1785" s="7">
        <f>COUNTIF('Purchases info'!$B$2:$B$3679,'Consumers info'!B1785)</f>
        <v>1</v>
      </c>
      <c r="K1785" s="7">
        <f t="shared" si="57"/>
        <v>1</v>
      </c>
      <c r="L1785" s="7">
        <f t="shared" si="56"/>
        <v>0</v>
      </c>
      <c r="M1785" s="7">
        <f>SUMIF('Purchases info'!$B$2:$B$3679,'Consumers info'!B1785,'Purchases info'!$G$2:$G$3679)</f>
        <v>168</v>
      </c>
    </row>
    <row r="1786" spans="2:13" x14ac:dyDescent="0.2">
      <c r="B1786" s="3" t="s">
        <v>2208</v>
      </c>
      <c r="C1786" s="1" t="s">
        <v>3189</v>
      </c>
      <c r="D1786" s="1" t="s">
        <v>3190</v>
      </c>
      <c r="E1786" s="1" t="str">
        <f t="shared" si="58"/>
        <v>30-34</v>
      </c>
      <c r="F1786" s="6">
        <v>8</v>
      </c>
      <c r="G1786" s="3">
        <v>2020</v>
      </c>
      <c r="H1786" s="3">
        <v>0</v>
      </c>
      <c r="I1786" s="9" t="s">
        <v>6975</v>
      </c>
      <c r="J1786" s="7">
        <f>COUNTIF('Purchases info'!$B$2:$B$3679,'Consumers info'!B1786)</f>
        <v>1</v>
      </c>
      <c r="K1786" s="7">
        <f t="shared" si="57"/>
        <v>1</v>
      </c>
      <c r="L1786" s="7">
        <f t="shared" si="56"/>
        <v>0</v>
      </c>
      <c r="M1786" s="7">
        <f>SUMIF('Purchases info'!$B$2:$B$3679,'Consumers info'!B1786,'Purchases info'!$G$2:$G$3679)</f>
        <v>144</v>
      </c>
    </row>
    <row r="1787" spans="2:13" x14ac:dyDescent="0.2">
      <c r="B1787" s="3" t="s">
        <v>2209</v>
      </c>
      <c r="C1787" s="1" t="s">
        <v>3189</v>
      </c>
      <c r="D1787" s="1" t="s">
        <v>3190</v>
      </c>
      <c r="E1787" s="1" t="str">
        <f t="shared" si="58"/>
        <v>35-39</v>
      </c>
      <c r="F1787" s="6">
        <v>8</v>
      </c>
      <c r="G1787" s="3">
        <v>2020</v>
      </c>
      <c r="H1787" s="3">
        <v>1</v>
      </c>
      <c r="I1787" s="9" t="s">
        <v>6975</v>
      </c>
      <c r="J1787" s="7">
        <f>COUNTIF('Purchases info'!$B$2:$B$3679,'Consumers info'!B1787)</f>
        <v>1</v>
      </c>
      <c r="K1787" s="7">
        <f t="shared" si="57"/>
        <v>1</v>
      </c>
      <c r="L1787" s="7">
        <f t="shared" si="56"/>
        <v>0</v>
      </c>
      <c r="M1787" s="7">
        <f>SUMIF('Purchases info'!$B$2:$B$3679,'Consumers info'!B1787,'Purchases info'!$G$2:$G$3679)</f>
        <v>240</v>
      </c>
    </row>
    <row r="1788" spans="2:13" x14ac:dyDescent="0.2">
      <c r="B1788" s="3" t="s">
        <v>2210</v>
      </c>
      <c r="C1788" s="1" t="s">
        <v>3189</v>
      </c>
      <c r="D1788" s="1" t="s">
        <v>3190</v>
      </c>
      <c r="E1788" s="1" t="str">
        <f t="shared" si="58"/>
        <v>35-39</v>
      </c>
      <c r="F1788" s="6">
        <v>7</v>
      </c>
      <c r="G1788" s="3">
        <v>2020</v>
      </c>
      <c r="H1788" s="3">
        <v>1</v>
      </c>
      <c r="I1788" s="9" t="s">
        <v>6975</v>
      </c>
      <c r="J1788" s="7">
        <f>COUNTIF('Purchases info'!$B$2:$B$3679,'Consumers info'!B1788)</f>
        <v>1</v>
      </c>
      <c r="K1788" s="7">
        <f t="shared" si="57"/>
        <v>1</v>
      </c>
      <c r="L1788" s="7">
        <f t="shared" si="56"/>
        <v>0</v>
      </c>
      <c r="M1788" s="7">
        <f>SUMIF('Purchases info'!$B$2:$B$3679,'Consumers info'!B1788,'Purchases info'!$G$2:$G$3679)</f>
        <v>205</v>
      </c>
    </row>
    <row r="1789" spans="2:13" x14ac:dyDescent="0.2">
      <c r="B1789" s="3" t="s">
        <v>2211</v>
      </c>
      <c r="C1789" s="1" t="s">
        <v>3189</v>
      </c>
      <c r="D1789" s="1" t="s">
        <v>3190</v>
      </c>
      <c r="E1789" s="1" t="str">
        <f t="shared" si="58"/>
        <v>40+</v>
      </c>
      <c r="F1789" s="6">
        <v>7</v>
      </c>
      <c r="G1789" s="3">
        <v>2020</v>
      </c>
      <c r="H1789" s="3">
        <v>0</v>
      </c>
      <c r="I1789" s="9" t="s">
        <v>6975</v>
      </c>
      <c r="J1789" s="7">
        <f>COUNTIF('Purchases info'!$B$2:$B$3679,'Consumers info'!B1789)</f>
        <v>1</v>
      </c>
      <c r="K1789" s="7">
        <f t="shared" si="57"/>
        <v>1</v>
      </c>
      <c r="L1789" s="7">
        <f t="shared" si="56"/>
        <v>0</v>
      </c>
      <c r="M1789" s="7">
        <f>SUMIF('Purchases info'!$B$2:$B$3679,'Consumers info'!B1789,'Purchases info'!$G$2:$G$3679)</f>
        <v>210</v>
      </c>
    </row>
    <row r="1790" spans="2:13" x14ac:dyDescent="0.2">
      <c r="B1790" s="3" t="s">
        <v>2212</v>
      </c>
      <c r="C1790" s="1" t="s">
        <v>3189</v>
      </c>
      <c r="D1790" s="1" t="s">
        <v>3190</v>
      </c>
      <c r="E1790" s="1" t="str">
        <f t="shared" si="58"/>
        <v>18-24</v>
      </c>
      <c r="F1790" s="6">
        <v>7</v>
      </c>
      <c r="G1790" s="3">
        <v>2020</v>
      </c>
      <c r="H1790" s="3">
        <v>0</v>
      </c>
      <c r="I1790" s="9" t="s">
        <v>6975</v>
      </c>
      <c r="J1790" s="7">
        <f>COUNTIF('Purchases info'!$B$2:$B$3679,'Consumers info'!B1790)</f>
        <v>1</v>
      </c>
      <c r="K1790" s="7">
        <f t="shared" si="57"/>
        <v>1</v>
      </c>
      <c r="L1790" s="7">
        <f t="shared" si="56"/>
        <v>0</v>
      </c>
      <c r="M1790" s="7">
        <f>SUMIF('Purchases info'!$B$2:$B$3679,'Consumers info'!B1790,'Purchases info'!$G$2:$G$3679)</f>
        <v>327</v>
      </c>
    </row>
    <row r="1791" spans="2:13" x14ac:dyDescent="0.2">
      <c r="B1791" s="3" t="s">
        <v>2213</v>
      </c>
      <c r="C1791" s="1" t="s">
        <v>3189</v>
      </c>
      <c r="D1791" s="1" t="s">
        <v>3190</v>
      </c>
      <c r="E1791" s="1" t="str">
        <f t="shared" si="58"/>
        <v>18-24</v>
      </c>
      <c r="F1791" s="6">
        <v>7</v>
      </c>
      <c r="G1791" s="3">
        <v>2020</v>
      </c>
      <c r="H1791" s="3">
        <v>1</v>
      </c>
      <c r="I1791" s="9" t="s">
        <v>6975</v>
      </c>
      <c r="J1791" s="7">
        <f>COUNTIF('Purchases info'!$B$2:$B$3679,'Consumers info'!B1791)</f>
        <v>1</v>
      </c>
      <c r="K1791" s="7">
        <f t="shared" si="57"/>
        <v>1</v>
      </c>
      <c r="L1791" s="7">
        <f t="shared" si="56"/>
        <v>0</v>
      </c>
      <c r="M1791" s="7">
        <f>SUMIF('Purchases info'!$B$2:$B$3679,'Consumers info'!B1791,'Purchases info'!$G$2:$G$3679)</f>
        <v>367</v>
      </c>
    </row>
    <row r="1792" spans="2:13" x14ac:dyDescent="0.2">
      <c r="B1792" s="3" t="s">
        <v>2214</v>
      </c>
      <c r="C1792" s="1" t="s">
        <v>3189</v>
      </c>
      <c r="D1792" s="1" t="s">
        <v>3190</v>
      </c>
      <c r="E1792" s="1" t="str">
        <f t="shared" si="58"/>
        <v>25-29</v>
      </c>
      <c r="F1792" s="6">
        <v>7</v>
      </c>
      <c r="G1792" s="3">
        <v>2020</v>
      </c>
      <c r="H1792" s="3">
        <v>1</v>
      </c>
      <c r="I1792" s="9" t="s">
        <v>6975</v>
      </c>
      <c r="J1792" s="7">
        <f>COUNTIF('Purchases info'!$B$2:$B$3679,'Consumers info'!B1792)</f>
        <v>1</v>
      </c>
      <c r="K1792" s="7">
        <f t="shared" si="57"/>
        <v>1</v>
      </c>
      <c r="L1792" s="7">
        <f t="shared" si="56"/>
        <v>0</v>
      </c>
      <c r="M1792" s="7">
        <f>SUMIF('Purchases info'!$B$2:$B$3679,'Consumers info'!B1792,'Purchases info'!$G$2:$G$3679)</f>
        <v>383</v>
      </c>
    </row>
    <row r="1793" spans="2:13" x14ac:dyDescent="0.2">
      <c r="B1793" s="3" t="s">
        <v>2215</v>
      </c>
      <c r="C1793" s="1" t="s">
        <v>3189</v>
      </c>
      <c r="D1793" s="1" t="s">
        <v>3190</v>
      </c>
      <c r="E1793" s="1" t="str">
        <f t="shared" si="58"/>
        <v>25-29</v>
      </c>
      <c r="F1793" s="6">
        <v>7</v>
      </c>
      <c r="G1793" s="3">
        <v>2020</v>
      </c>
      <c r="H1793" s="3">
        <v>1</v>
      </c>
      <c r="I1793" s="9" t="s">
        <v>6975</v>
      </c>
      <c r="J1793" s="7">
        <f>COUNTIF('Purchases info'!$B$2:$B$3679,'Consumers info'!B1793)</f>
        <v>1</v>
      </c>
      <c r="K1793" s="7">
        <f t="shared" si="57"/>
        <v>1</v>
      </c>
      <c r="L1793" s="7">
        <f t="shared" si="56"/>
        <v>0</v>
      </c>
      <c r="M1793" s="7">
        <f>SUMIF('Purchases info'!$B$2:$B$3679,'Consumers info'!B1793,'Purchases info'!$G$2:$G$3679)</f>
        <v>144</v>
      </c>
    </row>
    <row r="1794" spans="2:13" x14ac:dyDescent="0.2">
      <c r="B1794" s="3" t="s">
        <v>2216</v>
      </c>
      <c r="C1794" s="1" t="s">
        <v>3189</v>
      </c>
      <c r="D1794" s="1" t="s">
        <v>3190</v>
      </c>
      <c r="E1794" s="1" t="str">
        <f t="shared" si="58"/>
        <v>30-34</v>
      </c>
      <c r="F1794" s="6">
        <v>7</v>
      </c>
      <c r="G1794" s="3">
        <v>2020</v>
      </c>
      <c r="H1794" s="3">
        <v>1</v>
      </c>
      <c r="I1794" s="9" t="s">
        <v>6975</v>
      </c>
      <c r="J1794" s="7">
        <f>COUNTIF('Purchases info'!$B$2:$B$3679,'Consumers info'!B1794)</f>
        <v>1</v>
      </c>
      <c r="K1794" s="7">
        <f t="shared" si="57"/>
        <v>1</v>
      </c>
      <c r="L1794" s="7">
        <f t="shared" si="56"/>
        <v>0</v>
      </c>
      <c r="M1794" s="7">
        <f>SUMIF('Purchases info'!$B$2:$B$3679,'Consumers info'!B1794,'Purchases info'!$G$2:$G$3679)</f>
        <v>240</v>
      </c>
    </row>
    <row r="1795" spans="2:13" x14ac:dyDescent="0.2">
      <c r="B1795" s="3" t="s">
        <v>2217</v>
      </c>
      <c r="C1795" s="1" t="s">
        <v>3189</v>
      </c>
      <c r="D1795" s="1" t="s">
        <v>3190</v>
      </c>
      <c r="E1795" s="1" t="str">
        <f t="shared" si="58"/>
        <v>30-34</v>
      </c>
      <c r="F1795" s="6">
        <v>7</v>
      </c>
      <c r="G1795" s="3">
        <v>2020</v>
      </c>
      <c r="H1795" s="3">
        <v>1</v>
      </c>
      <c r="I1795" s="9" t="s">
        <v>6975</v>
      </c>
      <c r="J1795" s="7">
        <f>COUNTIF('Purchases info'!$B$2:$B$3679,'Consumers info'!B1795)</f>
        <v>1</v>
      </c>
      <c r="K1795" s="7">
        <f t="shared" si="57"/>
        <v>1</v>
      </c>
      <c r="L1795" s="7">
        <f t="shared" ref="L1795:L1858" si="59">IF(J1795&gt;1,IF(I1795="Active",1,0),0)</f>
        <v>0</v>
      </c>
      <c r="M1795" s="7">
        <f>SUMIF('Purchases info'!$B$2:$B$3679,'Consumers info'!B1795,'Purchases info'!$G$2:$G$3679)</f>
        <v>240</v>
      </c>
    </row>
    <row r="1796" spans="2:13" x14ac:dyDescent="0.2">
      <c r="B1796" s="3" t="s">
        <v>2218</v>
      </c>
      <c r="C1796" s="1" t="s">
        <v>3189</v>
      </c>
      <c r="D1796" s="1" t="s">
        <v>3190</v>
      </c>
      <c r="E1796" s="1" t="str">
        <f t="shared" si="58"/>
        <v>25-29</v>
      </c>
      <c r="F1796" s="6">
        <v>7</v>
      </c>
      <c r="G1796" s="3">
        <v>2020</v>
      </c>
      <c r="H1796" s="3">
        <v>1</v>
      </c>
      <c r="I1796" s="9" t="s">
        <v>6975</v>
      </c>
      <c r="J1796" s="7">
        <f>COUNTIF('Purchases info'!$B$2:$B$3679,'Consumers info'!B1796)</f>
        <v>1</v>
      </c>
      <c r="K1796" s="7">
        <f t="shared" si="57"/>
        <v>1</v>
      </c>
      <c r="L1796" s="7">
        <f t="shared" si="59"/>
        <v>0</v>
      </c>
      <c r="M1796" s="7">
        <f>SUMIF('Purchases info'!$B$2:$B$3679,'Consumers info'!B1796,'Purchases info'!$G$2:$G$3679)</f>
        <v>592</v>
      </c>
    </row>
    <row r="1797" spans="2:13" x14ac:dyDescent="0.2">
      <c r="B1797" s="3" t="s">
        <v>2219</v>
      </c>
      <c r="C1797" s="1" t="s">
        <v>3189</v>
      </c>
      <c r="D1797" s="1" t="s">
        <v>3190</v>
      </c>
      <c r="E1797" s="1" t="str">
        <f t="shared" si="58"/>
        <v>25-29</v>
      </c>
      <c r="F1797" s="6">
        <v>7</v>
      </c>
      <c r="G1797" s="3">
        <v>2020</v>
      </c>
      <c r="H1797" s="3">
        <v>0</v>
      </c>
      <c r="I1797" s="9" t="s">
        <v>6975</v>
      </c>
      <c r="J1797" s="7">
        <f>COUNTIF('Purchases info'!$B$2:$B$3679,'Consumers info'!B1797)</f>
        <v>1</v>
      </c>
      <c r="K1797" s="7">
        <f t="shared" si="57"/>
        <v>1</v>
      </c>
      <c r="L1797" s="7">
        <f t="shared" si="59"/>
        <v>0</v>
      </c>
      <c r="M1797" s="7">
        <f>SUMIF('Purchases info'!$B$2:$B$3679,'Consumers info'!B1797,'Purchases info'!$G$2:$G$3679)</f>
        <v>317</v>
      </c>
    </row>
    <row r="1798" spans="2:13" x14ac:dyDescent="0.2">
      <c r="B1798" s="3" t="s">
        <v>2220</v>
      </c>
      <c r="C1798" s="1" t="s">
        <v>3189</v>
      </c>
      <c r="D1798" s="1" t="s">
        <v>3190</v>
      </c>
      <c r="E1798" s="1" t="str">
        <f t="shared" si="58"/>
        <v>25-29</v>
      </c>
      <c r="F1798" s="6">
        <v>7</v>
      </c>
      <c r="G1798" s="3">
        <v>2020</v>
      </c>
      <c r="H1798" s="3">
        <v>0</v>
      </c>
      <c r="I1798" s="9" t="s">
        <v>6975</v>
      </c>
      <c r="J1798" s="7">
        <f>COUNTIF('Purchases info'!$B$2:$B$3679,'Consumers info'!B1798)</f>
        <v>1</v>
      </c>
      <c r="K1798" s="7">
        <f t="shared" si="57"/>
        <v>1</v>
      </c>
      <c r="L1798" s="7">
        <f t="shared" si="59"/>
        <v>0</v>
      </c>
      <c r="M1798" s="7">
        <f>SUMIF('Purchases info'!$B$2:$B$3679,'Consumers info'!B1798,'Purchases info'!$G$2:$G$3679)</f>
        <v>345</v>
      </c>
    </row>
    <row r="1799" spans="2:13" x14ac:dyDescent="0.2">
      <c r="B1799" s="3" t="s">
        <v>2221</v>
      </c>
      <c r="C1799" s="1" t="s">
        <v>3189</v>
      </c>
      <c r="D1799" s="1" t="s">
        <v>3190</v>
      </c>
      <c r="E1799" s="1" t="str">
        <f t="shared" si="58"/>
        <v>30-34</v>
      </c>
      <c r="F1799" s="6">
        <v>7</v>
      </c>
      <c r="G1799" s="3">
        <v>2020</v>
      </c>
      <c r="H1799" s="3">
        <v>0</v>
      </c>
      <c r="I1799" s="9" t="s">
        <v>6975</v>
      </c>
      <c r="J1799" s="7">
        <f>COUNTIF('Purchases info'!$B$2:$B$3679,'Consumers info'!B1799)</f>
        <v>1</v>
      </c>
      <c r="K1799" s="7">
        <f t="shared" si="57"/>
        <v>1</v>
      </c>
      <c r="L1799" s="7">
        <f t="shared" si="59"/>
        <v>0</v>
      </c>
      <c r="M1799" s="7">
        <f>SUMIF('Purchases info'!$B$2:$B$3679,'Consumers info'!B1799,'Purchases info'!$G$2:$G$3679)</f>
        <v>345</v>
      </c>
    </row>
    <row r="1800" spans="2:13" x14ac:dyDescent="0.2">
      <c r="B1800" s="3" t="s">
        <v>2222</v>
      </c>
      <c r="C1800" s="1" t="s">
        <v>3189</v>
      </c>
      <c r="D1800" s="1" t="s">
        <v>3190</v>
      </c>
      <c r="E1800" s="1" t="str">
        <f t="shared" si="58"/>
        <v>18-24</v>
      </c>
      <c r="F1800" s="6">
        <v>7</v>
      </c>
      <c r="G1800" s="3">
        <v>2020</v>
      </c>
      <c r="H1800" s="3">
        <v>0</v>
      </c>
      <c r="I1800" s="9" t="s">
        <v>6975</v>
      </c>
      <c r="J1800" s="7">
        <f>COUNTIF('Purchases info'!$B$2:$B$3679,'Consumers info'!B1800)</f>
        <v>1</v>
      </c>
      <c r="K1800" s="7">
        <f t="shared" si="57"/>
        <v>1</v>
      </c>
      <c r="L1800" s="7">
        <f t="shared" si="59"/>
        <v>0</v>
      </c>
      <c r="M1800" s="7">
        <f>SUMIF('Purchases info'!$B$2:$B$3679,'Consumers info'!B1800,'Purchases info'!$G$2:$G$3679)</f>
        <v>383</v>
      </c>
    </row>
    <row r="1801" spans="2:13" x14ac:dyDescent="0.2">
      <c r="B1801" s="3" t="s">
        <v>2223</v>
      </c>
      <c r="C1801" s="1" t="s">
        <v>3189</v>
      </c>
      <c r="D1801" s="1" t="s">
        <v>3190</v>
      </c>
      <c r="E1801" s="1" t="str">
        <f t="shared" si="58"/>
        <v>35-39</v>
      </c>
      <c r="F1801" s="6">
        <v>7</v>
      </c>
      <c r="G1801" s="3">
        <v>2020</v>
      </c>
      <c r="H1801" s="3">
        <v>1</v>
      </c>
      <c r="I1801" s="9" t="s">
        <v>6975</v>
      </c>
      <c r="J1801" s="7">
        <f>COUNTIF('Purchases info'!$B$2:$B$3679,'Consumers info'!B1801)</f>
        <v>1</v>
      </c>
      <c r="K1801" s="7">
        <f t="shared" si="57"/>
        <v>1</v>
      </c>
      <c r="L1801" s="7">
        <f t="shared" si="59"/>
        <v>0</v>
      </c>
      <c r="M1801" s="7">
        <f>SUMIF('Purchases info'!$B$2:$B$3679,'Consumers info'!B1801,'Purchases info'!$G$2:$G$3679)</f>
        <v>383</v>
      </c>
    </row>
    <row r="1802" spans="2:13" x14ac:dyDescent="0.2">
      <c r="B1802" s="3" t="s">
        <v>2224</v>
      </c>
      <c r="C1802" s="1" t="s">
        <v>3189</v>
      </c>
      <c r="D1802" s="1" t="s">
        <v>3190</v>
      </c>
      <c r="E1802" s="1" t="str">
        <f t="shared" si="58"/>
        <v>40+</v>
      </c>
      <c r="F1802" s="6">
        <v>7</v>
      </c>
      <c r="G1802" s="3">
        <v>2020</v>
      </c>
      <c r="H1802" s="3">
        <v>0</v>
      </c>
      <c r="I1802" s="9" t="s">
        <v>6975</v>
      </c>
      <c r="J1802" s="7">
        <f>COUNTIF('Purchases info'!$B$2:$B$3679,'Consumers info'!B1802)</f>
        <v>1</v>
      </c>
      <c r="K1802" s="7">
        <f t="shared" si="57"/>
        <v>1</v>
      </c>
      <c r="L1802" s="7">
        <f t="shared" si="59"/>
        <v>0</v>
      </c>
      <c r="M1802" s="7">
        <f>SUMIF('Purchases info'!$B$2:$B$3679,'Consumers info'!B1802,'Purchases info'!$G$2:$G$3679)</f>
        <v>172</v>
      </c>
    </row>
    <row r="1803" spans="2:13" x14ac:dyDescent="0.2">
      <c r="B1803" s="3" t="s">
        <v>2225</v>
      </c>
      <c r="C1803" s="1" t="s">
        <v>3189</v>
      </c>
      <c r="D1803" s="1" t="s">
        <v>3190</v>
      </c>
      <c r="E1803" s="1" t="str">
        <f t="shared" si="58"/>
        <v>18-24</v>
      </c>
      <c r="F1803" s="6">
        <v>7</v>
      </c>
      <c r="G1803" s="3">
        <v>2020</v>
      </c>
      <c r="H1803" s="3">
        <v>1</v>
      </c>
      <c r="I1803" s="9" t="s">
        <v>6975</v>
      </c>
      <c r="J1803" s="7">
        <f>COUNTIF('Purchases info'!$B$2:$B$3679,'Consumers info'!B1803)</f>
        <v>1</v>
      </c>
      <c r="K1803" s="7">
        <f t="shared" si="57"/>
        <v>1</v>
      </c>
      <c r="L1803" s="7">
        <f t="shared" si="59"/>
        <v>0</v>
      </c>
      <c r="M1803" s="7">
        <f>SUMIF('Purchases info'!$B$2:$B$3679,'Consumers info'!B1803,'Purchases info'!$G$2:$G$3679)</f>
        <v>172</v>
      </c>
    </row>
    <row r="1804" spans="2:13" x14ac:dyDescent="0.2">
      <c r="B1804" s="3" t="s">
        <v>2226</v>
      </c>
      <c r="C1804" s="1" t="s">
        <v>3189</v>
      </c>
      <c r="D1804" s="1" t="s">
        <v>3190</v>
      </c>
      <c r="E1804" s="1" t="str">
        <f t="shared" si="58"/>
        <v>18-24</v>
      </c>
      <c r="F1804" s="6">
        <v>7</v>
      </c>
      <c r="G1804" s="3">
        <v>2020</v>
      </c>
      <c r="H1804" s="3">
        <v>1</v>
      </c>
      <c r="I1804" s="9" t="s">
        <v>6975</v>
      </c>
      <c r="J1804" s="7">
        <f>COUNTIF('Purchases info'!$B$2:$B$3679,'Consumers info'!B1804)</f>
        <v>1</v>
      </c>
      <c r="K1804" s="7">
        <f t="shared" si="57"/>
        <v>1</v>
      </c>
      <c r="L1804" s="7">
        <f t="shared" si="59"/>
        <v>0</v>
      </c>
      <c r="M1804" s="7">
        <f>SUMIF('Purchases info'!$B$2:$B$3679,'Consumers info'!B1804,'Purchases info'!$G$2:$G$3679)</f>
        <v>192</v>
      </c>
    </row>
    <row r="1805" spans="2:13" x14ac:dyDescent="0.2">
      <c r="B1805" s="3" t="s">
        <v>2227</v>
      </c>
      <c r="C1805" s="1" t="s">
        <v>3189</v>
      </c>
      <c r="D1805" s="1" t="s">
        <v>3190</v>
      </c>
      <c r="E1805" s="1" t="str">
        <f t="shared" si="58"/>
        <v>18-24</v>
      </c>
      <c r="F1805" s="6">
        <v>7</v>
      </c>
      <c r="G1805" s="3">
        <v>2020</v>
      </c>
      <c r="H1805" s="3">
        <v>0</v>
      </c>
      <c r="I1805" s="9" t="s">
        <v>6975</v>
      </c>
      <c r="J1805" s="7">
        <f>COUNTIF('Purchases info'!$B$2:$B$3679,'Consumers info'!B1805)</f>
        <v>1</v>
      </c>
      <c r="K1805" s="7">
        <f t="shared" si="57"/>
        <v>1</v>
      </c>
      <c r="L1805" s="7">
        <f t="shared" si="59"/>
        <v>0</v>
      </c>
      <c r="M1805" s="7">
        <f>SUMIF('Purchases info'!$B$2:$B$3679,'Consumers info'!B1805,'Purchases info'!$G$2:$G$3679)</f>
        <v>492</v>
      </c>
    </row>
    <row r="1806" spans="2:13" x14ac:dyDescent="0.2">
      <c r="B1806" s="3" t="s">
        <v>2228</v>
      </c>
      <c r="C1806" s="1" t="s">
        <v>3189</v>
      </c>
      <c r="D1806" s="1" t="s">
        <v>3190</v>
      </c>
      <c r="E1806" s="1" t="str">
        <f t="shared" si="58"/>
        <v>25-29</v>
      </c>
      <c r="F1806" s="6">
        <v>7</v>
      </c>
      <c r="G1806" s="3">
        <v>2020</v>
      </c>
      <c r="H1806" s="3">
        <v>1</v>
      </c>
      <c r="I1806" s="9" t="s">
        <v>6975</v>
      </c>
      <c r="J1806" s="7">
        <f>COUNTIF('Purchases info'!$B$2:$B$3679,'Consumers info'!B1806)</f>
        <v>1</v>
      </c>
      <c r="K1806" s="7">
        <f t="shared" si="57"/>
        <v>1</v>
      </c>
      <c r="L1806" s="7">
        <f t="shared" si="59"/>
        <v>0</v>
      </c>
      <c r="M1806" s="7">
        <f>SUMIF('Purchases info'!$B$2:$B$3679,'Consumers info'!B1806,'Purchases info'!$G$2:$G$3679)</f>
        <v>312</v>
      </c>
    </row>
    <row r="1807" spans="2:13" x14ac:dyDescent="0.2">
      <c r="B1807" s="3" t="s">
        <v>2229</v>
      </c>
      <c r="C1807" s="1" t="s">
        <v>3189</v>
      </c>
      <c r="D1807" s="1" t="s">
        <v>3190</v>
      </c>
      <c r="E1807" s="1" t="str">
        <f t="shared" si="58"/>
        <v>25-29</v>
      </c>
      <c r="F1807" s="6">
        <v>7</v>
      </c>
      <c r="G1807" s="3">
        <v>2020</v>
      </c>
      <c r="H1807" s="3">
        <v>0</v>
      </c>
      <c r="I1807" s="9" t="s">
        <v>6975</v>
      </c>
      <c r="J1807" s="7">
        <f>COUNTIF('Purchases info'!$B$2:$B$3679,'Consumers info'!B1807)</f>
        <v>1</v>
      </c>
      <c r="K1807" s="7">
        <f t="shared" si="57"/>
        <v>1</v>
      </c>
      <c r="L1807" s="7">
        <f t="shared" si="59"/>
        <v>0</v>
      </c>
      <c r="M1807" s="7">
        <f>SUMIF('Purchases info'!$B$2:$B$3679,'Consumers info'!B1807,'Purchases info'!$G$2:$G$3679)</f>
        <v>345</v>
      </c>
    </row>
    <row r="1808" spans="2:13" x14ac:dyDescent="0.2">
      <c r="B1808" s="3" t="s">
        <v>2230</v>
      </c>
      <c r="C1808" s="1" t="s">
        <v>3189</v>
      </c>
      <c r="D1808" s="1" t="s">
        <v>3190</v>
      </c>
      <c r="E1808" s="1" t="str">
        <f t="shared" si="58"/>
        <v>18-24</v>
      </c>
      <c r="F1808" s="6">
        <v>7</v>
      </c>
      <c r="G1808" s="3">
        <v>2020</v>
      </c>
      <c r="H1808" s="3">
        <v>0</v>
      </c>
      <c r="I1808" s="9" t="s">
        <v>6975</v>
      </c>
      <c r="J1808" s="7">
        <f>COUNTIF('Purchases info'!$B$2:$B$3679,'Consumers info'!B1808)</f>
        <v>1</v>
      </c>
      <c r="K1808" s="7">
        <f t="shared" si="57"/>
        <v>1</v>
      </c>
      <c r="L1808" s="7">
        <f t="shared" si="59"/>
        <v>0</v>
      </c>
      <c r="M1808" s="7">
        <f>SUMIF('Purchases info'!$B$2:$B$3679,'Consumers info'!B1808,'Purchases info'!$G$2:$G$3679)</f>
        <v>447</v>
      </c>
    </row>
    <row r="1809" spans="2:13" x14ac:dyDescent="0.2">
      <c r="B1809" s="3" t="s">
        <v>2231</v>
      </c>
      <c r="C1809" s="1" t="s">
        <v>3189</v>
      </c>
      <c r="D1809" s="1" t="s">
        <v>3190</v>
      </c>
      <c r="E1809" s="1" t="str">
        <f t="shared" si="58"/>
        <v>18-24</v>
      </c>
      <c r="F1809" s="6">
        <v>7</v>
      </c>
      <c r="G1809" s="3">
        <v>2020</v>
      </c>
      <c r="H1809" s="3">
        <v>1</v>
      </c>
      <c r="I1809" s="9" t="s">
        <v>6975</v>
      </c>
      <c r="J1809" s="7">
        <f>COUNTIF('Purchases info'!$B$2:$B$3679,'Consumers info'!B1809)</f>
        <v>1</v>
      </c>
      <c r="K1809" s="7">
        <f t="shared" si="57"/>
        <v>1</v>
      </c>
      <c r="L1809" s="7">
        <f t="shared" si="59"/>
        <v>0</v>
      </c>
      <c r="M1809" s="7">
        <f>SUMIF('Purchases info'!$B$2:$B$3679,'Consumers info'!B1809,'Purchases info'!$G$2:$G$3679)</f>
        <v>383</v>
      </c>
    </row>
    <row r="1810" spans="2:13" x14ac:dyDescent="0.2">
      <c r="B1810" s="3" t="s">
        <v>2232</v>
      </c>
      <c r="C1810" s="1" t="s">
        <v>3189</v>
      </c>
      <c r="D1810" s="1" t="s">
        <v>3190</v>
      </c>
      <c r="E1810" s="1" t="str">
        <f t="shared" si="58"/>
        <v>18-24</v>
      </c>
      <c r="F1810" s="6">
        <v>7</v>
      </c>
      <c r="G1810" s="3">
        <v>2020</v>
      </c>
      <c r="H1810" s="3">
        <v>1</v>
      </c>
      <c r="I1810" s="9" t="s">
        <v>6975</v>
      </c>
      <c r="J1810" s="7">
        <f>COUNTIF('Purchases info'!$B$2:$B$3679,'Consumers info'!B1810)</f>
        <v>1</v>
      </c>
      <c r="K1810" s="7">
        <f t="shared" si="57"/>
        <v>1</v>
      </c>
      <c r="L1810" s="7">
        <f t="shared" si="59"/>
        <v>0</v>
      </c>
      <c r="M1810" s="7">
        <f>SUMIF('Purchases info'!$B$2:$B$3679,'Consumers info'!B1810,'Purchases info'!$G$2:$G$3679)</f>
        <v>523</v>
      </c>
    </row>
    <row r="1811" spans="2:13" x14ac:dyDescent="0.2">
      <c r="B1811" s="3" t="s">
        <v>2233</v>
      </c>
      <c r="C1811" s="1" t="s">
        <v>3189</v>
      </c>
      <c r="D1811" s="1" t="s">
        <v>3190</v>
      </c>
      <c r="E1811" s="1" t="str">
        <f t="shared" si="58"/>
        <v>18-24</v>
      </c>
      <c r="F1811" s="6">
        <v>7</v>
      </c>
      <c r="G1811" s="3">
        <v>2020</v>
      </c>
      <c r="H1811" s="3">
        <v>0</v>
      </c>
      <c r="I1811" s="9" t="s">
        <v>6975</v>
      </c>
      <c r="J1811" s="7">
        <f>COUNTIF('Purchases info'!$B$2:$B$3679,'Consumers info'!B1811)</f>
        <v>1</v>
      </c>
      <c r="K1811" s="7">
        <f t="shared" si="57"/>
        <v>1</v>
      </c>
      <c r="L1811" s="7">
        <f t="shared" si="59"/>
        <v>0</v>
      </c>
      <c r="M1811" s="7">
        <f>SUMIF('Purchases info'!$B$2:$B$3679,'Consumers info'!B1811,'Purchases info'!$G$2:$G$3679)</f>
        <v>284</v>
      </c>
    </row>
    <row r="1812" spans="2:13" x14ac:dyDescent="0.2">
      <c r="B1812" s="3" t="s">
        <v>2234</v>
      </c>
      <c r="C1812" s="1" t="s">
        <v>3189</v>
      </c>
      <c r="D1812" s="1" t="s">
        <v>3190</v>
      </c>
      <c r="E1812" s="1" t="str">
        <f t="shared" si="58"/>
        <v>18-24</v>
      </c>
      <c r="F1812" s="6">
        <v>7</v>
      </c>
      <c r="G1812" s="3">
        <v>2020</v>
      </c>
      <c r="H1812" s="3">
        <v>1</v>
      </c>
      <c r="I1812" s="9" t="s">
        <v>6975</v>
      </c>
      <c r="J1812" s="7">
        <f>COUNTIF('Purchases info'!$B$2:$B$3679,'Consumers info'!B1812)</f>
        <v>1</v>
      </c>
      <c r="K1812" s="7">
        <f t="shared" si="57"/>
        <v>1</v>
      </c>
      <c r="L1812" s="7">
        <f t="shared" si="59"/>
        <v>0</v>
      </c>
      <c r="M1812" s="7">
        <f>SUMIF('Purchases info'!$B$2:$B$3679,'Consumers info'!B1812,'Purchases info'!$G$2:$G$3679)</f>
        <v>345</v>
      </c>
    </row>
    <row r="1813" spans="2:13" x14ac:dyDescent="0.2">
      <c r="B1813" s="3" t="s">
        <v>2235</v>
      </c>
      <c r="C1813" s="1" t="s">
        <v>3189</v>
      </c>
      <c r="D1813" s="1" t="s">
        <v>3190</v>
      </c>
      <c r="E1813" s="1" t="str">
        <f t="shared" si="58"/>
        <v>18-24</v>
      </c>
      <c r="F1813" s="6">
        <v>7</v>
      </c>
      <c r="G1813" s="3">
        <v>2020</v>
      </c>
      <c r="H1813" s="3">
        <v>0</v>
      </c>
      <c r="I1813" s="9" t="s">
        <v>6975</v>
      </c>
      <c r="J1813" s="7">
        <f>COUNTIF('Purchases info'!$B$2:$B$3679,'Consumers info'!B1813)</f>
        <v>1</v>
      </c>
      <c r="K1813" s="7">
        <f t="shared" si="57"/>
        <v>1</v>
      </c>
      <c r="L1813" s="7">
        <f t="shared" si="59"/>
        <v>0</v>
      </c>
      <c r="M1813" s="7">
        <f>SUMIF('Purchases info'!$B$2:$B$3679,'Consumers info'!B1813,'Purchases info'!$G$2:$G$3679)</f>
        <v>383</v>
      </c>
    </row>
    <row r="1814" spans="2:13" x14ac:dyDescent="0.2">
      <c r="B1814" s="3" t="s">
        <v>2236</v>
      </c>
      <c r="C1814" s="1" t="s">
        <v>3189</v>
      </c>
      <c r="D1814" s="1" t="s">
        <v>3190</v>
      </c>
      <c r="E1814" s="1" t="str">
        <f t="shared" si="58"/>
        <v>18-24</v>
      </c>
      <c r="F1814" s="6">
        <v>7</v>
      </c>
      <c r="G1814" s="3">
        <v>2020</v>
      </c>
      <c r="H1814" s="3">
        <v>0</v>
      </c>
      <c r="I1814" s="9" t="s">
        <v>6975</v>
      </c>
      <c r="J1814" s="7">
        <f>COUNTIF('Purchases info'!$B$2:$B$3679,'Consumers info'!B1814)</f>
        <v>1</v>
      </c>
      <c r="K1814" s="7">
        <f t="shared" ref="K1814:K1877" si="60">IF(J1814=1,IF(I1814="Active",1,0),0)</f>
        <v>1</v>
      </c>
      <c r="L1814" s="7">
        <f t="shared" si="59"/>
        <v>0</v>
      </c>
      <c r="M1814" s="7">
        <f>SUMIF('Purchases info'!$B$2:$B$3679,'Consumers info'!B1814,'Purchases info'!$G$2:$G$3679)</f>
        <v>383</v>
      </c>
    </row>
    <row r="1815" spans="2:13" x14ac:dyDescent="0.2">
      <c r="B1815" s="3" t="s">
        <v>2237</v>
      </c>
      <c r="C1815" s="1" t="s">
        <v>3189</v>
      </c>
      <c r="D1815" s="1" t="s">
        <v>3190</v>
      </c>
      <c r="E1815" s="1" t="str">
        <f t="shared" si="58"/>
        <v>35-39</v>
      </c>
      <c r="F1815" s="6">
        <v>7</v>
      </c>
      <c r="G1815" s="3">
        <v>2020</v>
      </c>
      <c r="H1815" s="3">
        <v>0</v>
      </c>
      <c r="I1815" s="9" t="s">
        <v>6975</v>
      </c>
      <c r="J1815" s="7">
        <f>COUNTIF('Purchases info'!$B$2:$B$3679,'Consumers info'!B1815)</f>
        <v>1</v>
      </c>
      <c r="K1815" s="7">
        <f t="shared" si="60"/>
        <v>1</v>
      </c>
      <c r="L1815" s="7">
        <f t="shared" si="59"/>
        <v>0</v>
      </c>
      <c r="M1815" s="7">
        <f>SUMIF('Purchases info'!$B$2:$B$3679,'Consumers info'!B1815,'Purchases info'!$G$2:$G$3679)</f>
        <v>492</v>
      </c>
    </row>
    <row r="1816" spans="2:13" x14ac:dyDescent="0.2">
      <c r="B1816" s="3" t="s">
        <v>2238</v>
      </c>
      <c r="C1816" s="1" t="s">
        <v>3189</v>
      </c>
      <c r="D1816" s="1" t="s">
        <v>3190</v>
      </c>
      <c r="E1816" s="1" t="str">
        <f t="shared" si="58"/>
        <v>35-39</v>
      </c>
      <c r="F1816" s="6">
        <v>7</v>
      </c>
      <c r="G1816" s="3">
        <v>2020</v>
      </c>
      <c r="H1816" s="3">
        <v>0</v>
      </c>
      <c r="I1816" s="9" t="s">
        <v>6975</v>
      </c>
      <c r="J1816" s="7">
        <f>COUNTIF('Purchases info'!$B$2:$B$3679,'Consumers info'!B1816)</f>
        <v>1</v>
      </c>
      <c r="K1816" s="7">
        <f t="shared" si="60"/>
        <v>1</v>
      </c>
      <c r="L1816" s="7">
        <f t="shared" si="59"/>
        <v>0</v>
      </c>
      <c r="M1816" s="7">
        <f>SUMIF('Purchases info'!$B$2:$B$3679,'Consumers info'!B1816,'Purchases info'!$G$2:$G$3679)</f>
        <v>180</v>
      </c>
    </row>
    <row r="1817" spans="2:13" x14ac:dyDescent="0.2">
      <c r="B1817" s="3" t="s">
        <v>2239</v>
      </c>
      <c r="C1817" s="1" t="s">
        <v>3189</v>
      </c>
      <c r="D1817" s="1" t="s">
        <v>3190</v>
      </c>
      <c r="E1817" s="1" t="str">
        <f t="shared" si="58"/>
        <v>35-39</v>
      </c>
      <c r="F1817" s="6">
        <v>7</v>
      </c>
      <c r="G1817" s="3">
        <v>2020</v>
      </c>
      <c r="H1817" s="3">
        <v>1</v>
      </c>
      <c r="I1817" s="9" t="s">
        <v>6975</v>
      </c>
      <c r="J1817" s="7">
        <f>COUNTIF('Purchases info'!$B$2:$B$3679,'Consumers info'!B1817)</f>
        <v>1</v>
      </c>
      <c r="K1817" s="7">
        <f t="shared" si="60"/>
        <v>1</v>
      </c>
      <c r="L1817" s="7">
        <f t="shared" si="59"/>
        <v>0</v>
      </c>
      <c r="M1817" s="7">
        <f>SUMIF('Purchases info'!$B$2:$B$3679,'Consumers info'!B1817,'Purchases info'!$G$2:$G$3679)</f>
        <v>447</v>
      </c>
    </row>
    <row r="1818" spans="2:13" x14ac:dyDescent="0.2">
      <c r="B1818" s="3" t="s">
        <v>2240</v>
      </c>
      <c r="C1818" s="1" t="s">
        <v>3189</v>
      </c>
      <c r="D1818" s="1" t="s">
        <v>3190</v>
      </c>
      <c r="E1818" s="1" t="str">
        <f t="shared" si="58"/>
        <v>35-39</v>
      </c>
      <c r="F1818" s="6">
        <v>7</v>
      </c>
      <c r="G1818" s="3">
        <v>2020</v>
      </c>
      <c r="H1818" s="3">
        <v>0</v>
      </c>
      <c r="I1818" s="9" t="s">
        <v>6975</v>
      </c>
      <c r="J1818" s="7">
        <f>COUNTIF('Purchases info'!$B$2:$B$3679,'Consumers info'!B1818)</f>
        <v>1</v>
      </c>
      <c r="K1818" s="7">
        <f t="shared" si="60"/>
        <v>1</v>
      </c>
      <c r="L1818" s="7">
        <f t="shared" si="59"/>
        <v>0</v>
      </c>
      <c r="M1818" s="7">
        <f>SUMIF('Purchases info'!$B$2:$B$3679,'Consumers info'!B1818,'Purchases info'!$G$2:$G$3679)</f>
        <v>144</v>
      </c>
    </row>
    <row r="1819" spans="2:13" x14ac:dyDescent="0.2">
      <c r="B1819" s="3" t="s">
        <v>2241</v>
      </c>
      <c r="C1819" s="1" t="s">
        <v>3189</v>
      </c>
      <c r="D1819" s="1" t="s">
        <v>3190</v>
      </c>
      <c r="E1819" s="1" t="str">
        <f t="shared" si="58"/>
        <v>35-39</v>
      </c>
      <c r="F1819" s="6">
        <v>7</v>
      </c>
      <c r="G1819" s="3">
        <v>2020</v>
      </c>
      <c r="H1819" s="3">
        <v>1</v>
      </c>
      <c r="I1819" s="9" t="s">
        <v>6975</v>
      </c>
      <c r="J1819" s="7">
        <f>COUNTIF('Purchases info'!$B$2:$B$3679,'Consumers info'!B1819)</f>
        <v>1</v>
      </c>
      <c r="K1819" s="7">
        <f t="shared" si="60"/>
        <v>1</v>
      </c>
      <c r="L1819" s="7">
        <f t="shared" si="59"/>
        <v>0</v>
      </c>
      <c r="M1819" s="7">
        <f>SUMIF('Purchases info'!$B$2:$B$3679,'Consumers info'!B1819,'Purchases info'!$G$2:$G$3679)</f>
        <v>172</v>
      </c>
    </row>
    <row r="1820" spans="2:13" x14ac:dyDescent="0.2">
      <c r="B1820" s="3" t="s">
        <v>2242</v>
      </c>
      <c r="C1820" s="1" t="s">
        <v>3189</v>
      </c>
      <c r="D1820" s="1" t="s">
        <v>3190</v>
      </c>
      <c r="E1820" s="1" t="str">
        <f t="shared" si="58"/>
        <v>35-39</v>
      </c>
      <c r="F1820" s="6">
        <v>7</v>
      </c>
      <c r="G1820" s="3">
        <v>2020</v>
      </c>
      <c r="H1820" s="3">
        <v>0</v>
      </c>
      <c r="I1820" s="9" t="s">
        <v>6975</v>
      </c>
      <c r="J1820" s="7">
        <f>COUNTIF('Purchases info'!$B$2:$B$3679,'Consumers info'!B1820)</f>
        <v>1</v>
      </c>
      <c r="K1820" s="7">
        <f t="shared" si="60"/>
        <v>1</v>
      </c>
      <c r="L1820" s="7">
        <f t="shared" si="59"/>
        <v>0</v>
      </c>
      <c r="M1820" s="7">
        <f>SUMIF('Purchases info'!$B$2:$B$3679,'Consumers info'!B1820,'Purchases info'!$G$2:$G$3679)</f>
        <v>538</v>
      </c>
    </row>
    <row r="1821" spans="2:13" x14ac:dyDescent="0.2">
      <c r="B1821" s="3" t="s">
        <v>2243</v>
      </c>
      <c r="C1821" s="1" t="s">
        <v>3189</v>
      </c>
      <c r="D1821" s="1" t="s">
        <v>3190</v>
      </c>
      <c r="E1821" s="1" t="str">
        <f t="shared" si="58"/>
        <v>35-39</v>
      </c>
      <c r="F1821" s="6">
        <v>7</v>
      </c>
      <c r="G1821" s="3">
        <v>2020</v>
      </c>
      <c r="H1821" s="3">
        <v>0</v>
      </c>
      <c r="I1821" s="9" t="s">
        <v>6975</v>
      </c>
      <c r="J1821" s="7">
        <f>COUNTIF('Purchases info'!$B$2:$B$3679,'Consumers info'!B1821)</f>
        <v>1</v>
      </c>
      <c r="K1821" s="7">
        <f t="shared" si="60"/>
        <v>1</v>
      </c>
      <c r="L1821" s="7">
        <f t="shared" si="59"/>
        <v>0</v>
      </c>
      <c r="M1821" s="7">
        <f>SUMIF('Purchases info'!$B$2:$B$3679,'Consumers info'!B1821,'Purchases info'!$G$2:$G$3679)</f>
        <v>295</v>
      </c>
    </row>
    <row r="1822" spans="2:13" x14ac:dyDescent="0.2">
      <c r="B1822" s="3" t="s">
        <v>2244</v>
      </c>
      <c r="C1822" s="1" t="s">
        <v>3189</v>
      </c>
      <c r="D1822" s="1" t="s">
        <v>3190</v>
      </c>
      <c r="E1822" s="1" t="str">
        <f t="shared" si="58"/>
        <v>18-24</v>
      </c>
      <c r="F1822" s="6">
        <v>7</v>
      </c>
      <c r="G1822" s="3">
        <v>2020</v>
      </c>
      <c r="H1822" s="3">
        <v>0</v>
      </c>
      <c r="I1822" s="9" t="s">
        <v>6975</v>
      </c>
      <c r="J1822" s="7">
        <f>COUNTIF('Purchases info'!$B$2:$B$3679,'Consumers info'!B1822)</f>
        <v>1</v>
      </c>
      <c r="K1822" s="7">
        <f t="shared" si="60"/>
        <v>1</v>
      </c>
      <c r="L1822" s="7">
        <f t="shared" si="59"/>
        <v>0</v>
      </c>
      <c r="M1822" s="7">
        <f>SUMIF('Purchases info'!$B$2:$B$3679,'Consumers info'!B1822,'Purchases info'!$G$2:$G$3679)</f>
        <v>447</v>
      </c>
    </row>
    <row r="1823" spans="2:13" x14ac:dyDescent="0.2">
      <c r="B1823" s="3" t="s">
        <v>2245</v>
      </c>
      <c r="C1823" s="1" t="s">
        <v>3189</v>
      </c>
      <c r="D1823" s="1" t="s">
        <v>3190</v>
      </c>
      <c r="E1823" s="1" t="str">
        <f t="shared" si="58"/>
        <v>40+</v>
      </c>
      <c r="F1823" s="6">
        <v>7</v>
      </c>
      <c r="G1823" s="3">
        <v>2020</v>
      </c>
      <c r="H1823" s="3">
        <v>1</v>
      </c>
      <c r="I1823" s="9" t="s">
        <v>6975</v>
      </c>
      <c r="J1823" s="7">
        <f>COUNTIF('Purchases info'!$B$2:$B$3679,'Consumers info'!B1823)</f>
        <v>1</v>
      </c>
      <c r="K1823" s="7">
        <f t="shared" si="60"/>
        <v>1</v>
      </c>
      <c r="L1823" s="7">
        <f t="shared" si="59"/>
        <v>0</v>
      </c>
      <c r="M1823" s="7">
        <f>SUMIF('Purchases info'!$B$2:$B$3679,'Consumers info'!B1823,'Purchases info'!$G$2:$G$3679)</f>
        <v>168</v>
      </c>
    </row>
    <row r="1824" spans="2:13" x14ac:dyDescent="0.2">
      <c r="B1824" s="3" t="s">
        <v>2246</v>
      </c>
      <c r="C1824" s="1" t="s">
        <v>3189</v>
      </c>
      <c r="D1824" s="1" t="s">
        <v>3190</v>
      </c>
      <c r="E1824" s="1" t="str">
        <f t="shared" si="58"/>
        <v>18-24</v>
      </c>
      <c r="F1824" s="6">
        <v>7</v>
      </c>
      <c r="G1824" s="3">
        <v>2020</v>
      </c>
      <c r="H1824" s="3">
        <v>1</v>
      </c>
      <c r="I1824" s="9" t="s">
        <v>6975</v>
      </c>
      <c r="J1824" s="7">
        <f>COUNTIF('Purchases info'!$B$2:$B$3679,'Consumers info'!B1824)</f>
        <v>1</v>
      </c>
      <c r="K1824" s="7">
        <f t="shared" si="60"/>
        <v>1</v>
      </c>
      <c r="L1824" s="7">
        <f t="shared" si="59"/>
        <v>0</v>
      </c>
      <c r="M1824" s="7">
        <f>SUMIF('Purchases info'!$B$2:$B$3679,'Consumers info'!B1824,'Purchases info'!$G$2:$G$3679)</f>
        <v>144</v>
      </c>
    </row>
    <row r="1825" spans="2:13" x14ac:dyDescent="0.2">
      <c r="B1825" s="3" t="s">
        <v>2247</v>
      </c>
      <c r="C1825" s="1" t="s">
        <v>3189</v>
      </c>
      <c r="D1825" s="1" t="s">
        <v>3190</v>
      </c>
      <c r="E1825" s="1" t="str">
        <f t="shared" si="58"/>
        <v>35-39</v>
      </c>
      <c r="F1825" s="6">
        <v>7</v>
      </c>
      <c r="G1825" s="3">
        <v>2020</v>
      </c>
      <c r="H1825" s="3">
        <v>1</v>
      </c>
      <c r="I1825" s="9" t="s">
        <v>6975</v>
      </c>
      <c r="J1825" s="7">
        <f>COUNTIF('Purchases info'!$B$2:$B$3679,'Consumers info'!B1825)</f>
        <v>1</v>
      </c>
      <c r="K1825" s="7">
        <f t="shared" si="60"/>
        <v>1</v>
      </c>
      <c r="L1825" s="7">
        <f t="shared" si="59"/>
        <v>0</v>
      </c>
      <c r="M1825" s="7">
        <f>SUMIF('Purchases info'!$B$2:$B$3679,'Consumers info'!B1825,'Purchases info'!$G$2:$G$3679)</f>
        <v>172</v>
      </c>
    </row>
    <row r="1826" spans="2:13" x14ac:dyDescent="0.2">
      <c r="B1826" s="3" t="s">
        <v>2248</v>
      </c>
      <c r="C1826" s="1" t="s">
        <v>3189</v>
      </c>
      <c r="D1826" s="1" t="s">
        <v>3190</v>
      </c>
      <c r="E1826" s="1" t="str">
        <f t="shared" si="58"/>
        <v>18-24</v>
      </c>
      <c r="F1826" s="6">
        <v>7</v>
      </c>
      <c r="G1826" s="3">
        <v>2020</v>
      </c>
      <c r="H1826" s="3">
        <v>1</v>
      </c>
      <c r="I1826" s="9" t="s">
        <v>6975</v>
      </c>
      <c r="J1826" s="7">
        <f>COUNTIF('Purchases info'!$B$2:$B$3679,'Consumers info'!B1826)</f>
        <v>1</v>
      </c>
      <c r="K1826" s="7">
        <f t="shared" si="60"/>
        <v>1</v>
      </c>
      <c r="L1826" s="7">
        <f t="shared" si="59"/>
        <v>0</v>
      </c>
      <c r="M1826" s="7">
        <f>SUMIF('Purchases info'!$B$2:$B$3679,'Consumers info'!B1826,'Purchases info'!$G$2:$G$3679)</f>
        <v>168</v>
      </c>
    </row>
    <row r="1827" spans="2:13" x14ac:dyDescent="0.2">
      <c r="B1827" s="3" t="s">
        <v>2249</v>
      </c>
      <c r="C1827" s="1" t="s">
        <v>3189</v>
      </c>
      <c r="D1827" s="1" t="s">
        <v>3190</v>
      </c>
      <c r="E1827" s="1" t="str">
        <f t="shared" ref="E1827:E1890" si="61">E1172</f>
        <v>18-24</v>
      </c>
      <c r="F1827" s="6">
        <v>7</v>
      </c>
      <c r="G1827" s="3">
        <v>2020</v>
      </c>
      <c r="H1827" s="3">
        <v>1</v>
      </c>
      <c r="I1827" s="9" t="s">
        <v>6975</v>
      </c>
      <c r="J1827" s="7">
        <f>COUNTIF('Purchases info'!$B$2:$B$3679,'Consumers info'!B1827)</f>
        <v>1</v>
      </c>
      <c r="K1827" s="7">
        <f t="shared" si="60"/>
        <v>1</v>
      </c>
      <c r="L1827" s="7">
        <f t="shared" si="59"/>
        <v>0</v>
      </c>
      <c r="M1827" s="7">
        <f>SUMIF('Purchases info'!$B$2:$B$3679,'Consumers info'!B1827,'Purchases info'!$G$2:$G$3679)</f>
        <v>210</v>
      </c>
    </row>
    <row r="1828" spans="2:13" x14ac:dyDescent="0.2">
      <c r="B1828" s="3" t="s">
        <v>2250</v>
      </c>
      <c r="C1828" s="1" t="s">
        <v>3189</v>
      </c>
      <c r="D1828" s="1" t="s">
        <v>3190</v>
      </c>
      <c r="E1828" s="1" t="str">
        <f t="shared" si="61"/>
        <v>18-24</v>
      </c>
      <c r="F1828" s="6">
        <v>7</v>
      </c>
      <c r="G1828" s="3">
        <v>2020</v>
      </c>
      <c r="H1828" s="3">
        <v>1</v>
      </c>
      <c r="I1828" s="9" t="s">
        <v>6975</v>
      </c>
      <c r="J1828" s="7">
        <f>COUNTIF('Purchases info'!$B$2:$B$3679,'Consumers info'!B1828)</f>
        <v>1</v>
      </c>
      <c r="K1828" s="7">
        <f t="shared" si="60"/>
        <v>1</v>
      </c>
      <c r="L1828" s="7">
        <f t="shared" si="59"/>
        <v>0</v>
      </c>
      <c r="M1828" s="7">
        <f>SUMIF('Purchases info'!$B$2:$B$3679,'Consumers info'!B1828,'Purchases info'!$G$2:$G$3679)</f>
        <v>267</v>
      </c>
    </row>
    <row r="1829" spans="2:13" x14ac:dyDescent="0.2">
      <c r="B1829" s="3" t="s">
        <v>2251</v>
      </c>
      <c r="C1829" s="1" t="s">
        <v>3189</v>
      </c>
      <c r="D1829" s="1" t="s">
        <v>3190</v>
      </c>
      <c r="E1829" s="1" t="str">
        <f t="shared" si="61"/>
        <v>18-24</v>
      </c>
      <c r="F1829" s="6">
        <v>7</v>
      </c>
      <c r="G1829" s="3">
        <v>2020</v>
      </c>
      <c r="H1829" s="3">
        <v>0</v>
      </c>
      <c r="I1829" s="9" t="s">
        <v>6975</v>
      </c>
      <c r="J1829" s="7">
        <f>COUNTIF('Purchases info'!$B$2:$B$3679,'Consumers info'!B1829)</f>
        <v>1</v>
      </c>
      <c r="K1829" s="7">
        <f t="shared" si="60"/>
        <v>1</v>
      </c>
      <c r="L1829" s="7">
        <f t="shared" si="59"/>
        <v>0</v>
      </c>
      <c r="M1829" s="7">
        <f>SUMIF('Purchases info'!$B$2:$B$3679,'Consumers info'!B1829,'Purchases info'!$G$2:$G$3679)</f>
        <v>383</v>
      </c>
    </row>
    <row r="1830" spans="2:13" x14ac:dyDescent="0.2">
      <c r="B1830" s="3" t="s">
        <v>2252</v>
      </c>
      <c r="C1830" s="1" t="s">
        <v>3189</v>
      </c>
      <c r="D1830" s="1" t="s">
        <v>3190</v>
      </c>
      <c r="E1830" s="1" t="str">
        <f t="shared" si="61"/>
        <v>18-24</v>
      </c>
      <c r="F1830" s="6">
        <v>7</v>
      </c>
      <c r="G1830" s="3">
        <v>2020</v>
      </c>
      <c r="H1830" s="3">
        <v>0</v>
      </c>
      <c r="I1830" s="9" t="s">
        <v>6975</v>
      </c>
      <c r="J1830" s="7">
        <f>COUNTIF('Purchases info'!$B$2:$B$3679,'Consumers info'!B1830)</f>
        <v>1</v>
      </c>
      <c r="K1830" s="7">
        <f t="shared" si="60"/>
        <v>1</v>
      </c>
      <c r="L1830" s="7">
        <f t="shared" si="59"/>
        <v>0</v>
      </c>
      <c r="M1830" s="7">
        <f>SUMIF('Purchases info'!$B$2:$B$3679,'Consumers info'!B1830,'Purchases info'!$G$2:$G$3679)</f>
        <v>144</v>
      </c>
    </row>
    <row r="1831" spans="2:13" x14ac:dyDescent="0.2">
      <c r="B1831" s="3" t="s">
        <v>2253</v>
      </c>
      <c r="C1831" s="1" t="s">
        <v>3189</v>
      </c>
      <c r="D1831" s="1" t="s">
        <v>3190</v>
      </c>
      <c r="E1831" s="1" t="str">
        <f t="shared" si="61"/>
        <v>25-29</v>
      </c>
      <c r="F1831" s="6">
        <v>7</v>
      </c>
      <c r="G1831" s="3">
        <v>2020</v>
      </c>
      <c r="H1831" s="3">
        <v>1</v>
      </c>
      <c r="I1831" s="9" t="s">
        <v>6975</v>
      </c>
      <c r="J1831" s="7">
        <f>COUNTIF('Purchases info'!$B$2:$B$3679,'Consumers info'!B1831)</f>
        <v>1</v>
      </c>
      <c r="K1831" s="7">
        <f t="shared" si="60"/>
        <v>1</v>
      </c>
      <c r="L1831" s="7">
        <f t="shared" si="59"/>
        <v>0</v>
      </c>
      <c r="M1831" s="7">
        <f>SUMIF('Purchases info'!$B$2:$B$3679,'Consumers info'!B1831,'Purchases info'!$G$2:$G$3679)</f>
        <v>240</v>
      </c>
    </row>
    <row r="1832" spans="2:13" x14ac:dyDescent="0.2">
      <c r="B1832" s="3" t="s">
        <v>2254</v>
      </c>
      <c r="C1832" s="1" t="s">
        <v>3189</v>
      </c>
      <c r="D1832" s="1" t="s">
        <v>3190</v>
      </c>
      <c r="E1832" s="1" t="str">
        <f t="shared" si="61"/>
        <v>35-39</v>
      </c>
      <c r="F1832" s="6">
        <v>7</v>
      </c>
      <c r="G1832" s="3">
        <v>2020</v>
      </c>
      <c r="H1832" s="3">
        <v>0</v>
      </c>
      <c r="I1832" s="9" t="s">
        <v>6975</v>
      </c>
      <c r="J1832" s="7">
        <f>COUNTIF('Purchases info'!$B$2:$B$3679,'Consumers info'!B1832)</f>
        <v>1</v>
      </c>
      <c r="K1832" s="7">
        <f t="shared" si="60"/>
        <v>1</v>
      </c>
      <c r="L1832" s="7">
        <f t="shared" si="59"/>
        <v>0</v>
      </c>
      <c r="M1832" s="7">
        <f>SUMIF('Purchases info'!$B$2:$B$3679,'Consumers info'!B1832,'Purchases info'!$G$2:$G$3679)</f>
        <v>240</v>
      </c>
    </row>
    <row r="1833" spans="2:13" x14ac:dyDescent="0.2">
      <c r="B1833" s="3" t="s">
        <v>2255</v>
      </c>
      <c r="C1833" s="1" t="s">
        <v>3189</v>
      </c>
      <c r="D1833" s="1" t="s">
        <v>3190</v>
      </c>
      <c r="E1833" s="1" t="str">
        <f t="shared" si="61"/>
        <v>35-39</v>
      </c>
      <c r="F1833" s="6">
        <v>7</v>
      </c>
      <c r="G1833" s="3">
        <v>2020</v>
      </c>
      <c r="H1833" s="3">
        <v>1</v>
      </c>
      <c r="I1833" s="9" t="s">
        <v>6975</v>
      </c>
      <c r="J1833" s="7">
        <f>COUNTIF('Purchases info'!$B$2:$B$3679,'Consumers info'!B1833)</f>
        <v>1</v>
      </c>
      <c r="K1833" s="7">
        <f t="shared" si="60"/>
        <v>1</v>
      </c>
      <c r="L1833" s="7">
        <f t="shared" si="59"/>
        <v>0</v>
      </c>
      <c r="M1833" s="7">
        <f>SUMIF('Purchases info'!$B$2:$B$3679,'Consumers info'!B1833,'Purchases info'!$G$2:$G$3679)</f>
        <v>240</v>
      </c>
    </row>
    <row r="1834" spans="2:13" x14ac:dyDescent="0.2">
      <c r="B1834" s="3" t="s">
        <v>2256</v>
      </c>
      <c r="C1834" s="1" t="s">
        <v>3189</v>
      </c>
      <c r="D1834" s="1" t="s">
        <v>3190</v>
      </c>
      <c r="E1834" s="1" t="str">
        <f t="shared" si="61"/>
        <v>40+</v>
      </c>
      <c r="F1834" s="6">
        <v>7</v>
      </c>
      <c r="G1834" s="3">
        <v>2020</v>
      </c>
      <c r="H1834" s="3">
        <v>0</v>
      </c>
      <c r="I1834" s="9" t="s">
        <v>6975</v>
      </c>
      <c r="J1834" s="7">
        <f>COUNTIF('Purchases info'!$B$2:$B$3679,'Consumers info'!B1834)</f>
        <v>1</v>
      </c>
      <c r="K1834" s="7">
        <f t="shared" si="60"/>
        <v>1</v>
      </c>
      <c r="L1834" s="7">
        <f t="shared" si="59"/>
        <v>0</v>
      </c>
      <c r="M1834" s="7">
        <f>SUMIF('Purchases info'!$B$2:$B$3679,'Consumers info'!B1834,'Purchases info'!$G$2:$G$3679)</f>
        <v>205</v>
      </c>
    </row>
    <row r="1835" spans="2:13" x14ac:dyDescent="0.2">
      <c r="B1835" s="3" t="s">
        <v>2257</v>
      </c>
      <c r="C1835" s="1" t="s">
        <v>3189</v>
      </c>
      <c r="D1835" s="1" t="s">
        <v>3190</v>
      </c>
      <c r="E1835" s="1" t="str">
        <f t="shared" si="61"/>
        <v>18-24</v>
      </c>
      <c r="F1835" s="6">
        <v>7</v>
      </c>
      <c r="G1835" s="3">
        <v>2020</v>
      </c>
      <c r="H1835" s="3">
        <v>0</v>
      </c>
      <c r="I1835" s="9" t="s">
        <v>6975</v>
      </c>
      <c r="J1835" s="7">
        <f>COUNTIF('Purchases info'!$B$2:$B$3679,'Consumers info'!B1835)</f>
        <v>1</v>
      </c>
      <c r="K1835" s="7">
        <f t="shared" si="60"/>
        <v>1</v>
      </c>
      <c r="L1835" s="7">
        <f t="shared" si="59"/>
        <v>0</v>
      </c>
      <c r="M1835" s="7">
        <f>SUMIF('Purchases info'!$B$2:$B$3679,'Consumers info'!B1835,'Purchases info'!$G$2:$G$3679)</f>
        <v>192</v>
      </c>
    </row>
    <row r="1836" spans="2:13" x14ac:dyDescent="0.2">
      <c r="B1836" s="3" t="s">
        <v>2258</v>
      </c>
      <c r="C1836" s="1" t="s">
        <v>3189</v>
      </c>
      <c r="D1836" s="1" t="s">
        <v>3190</v>
      </c>
      <c r="E1836" s="1" t="str">
        <f t="shared" si="61"/>
        <v>18-24</v>
      </c>
      <c r="F1836" s="6">
        <v>7</v>
      </c>
      <c r="G1836" s="3">
        <v>2020</v>
      </c>
      <c r="H1836" s="3">
        <v>0</v>
      </c>
      <c r="I1836" s="9" t="s">
        <v>6975</v>
      </c>
      <c r="J1836" s="7">
        <f>COUNTIF('Purchases info'!$B$2:$B$3679,'Consumers info'!B1836)</f>
        <v>1</v>
      </c>
      <c r="K1836" s="7">
        <f t="shared" si="60"/>
        <v>1</v>
      </c>
      <c r="L1836" s="7">
        <f t="shared" si="59"/>
        <v>0</v>
      </c>
      <c r="M1836" s="7">
        <f>SUMIF('Purchases info'!$B$2:$B$3679,'Consumers info'!B1836,'Purchases info'!$G$2:$G$3679)</f>
        <v>192</v>
      </c>
    </row>
    <row r="1837" spans="2:13" x14ac:dyDescent="0.2">
      <c r="B1837" s="3" t="s">
        <v>2259</v>
      </c>
      <c r="C1837" s="1" t="s">
        <v>3189</v>
      </c>
      <c r="D1837" s="1" t="s">
        <v>3190</v>
      </c>
      <c r="E1837" s="1" t="str">
        <f t="shared" si="61"/>
        <v>18-24</v>
      </c>
      <c r="F1837" s="6">
        <v>7</v>
      </c>
      <c r="G1837" s="3">
        <v>2020</v>
      </c>
      <c r="H1837" s="3">
        <v>0</v>
      </c>
      <c r="I1837" s="9" t="s">
        <v>6975</v>
      </c>
      <c r="J1837" s="7">
        <f>COUNTIF('Purchases info'!$B$2:$B$3679,'Consumers info'!B1837)</f>
        <v>1</v>
      </c>
      <c r="K1837" s="7">
        <f t="shared" si="60"/>
        <v>1</v>
      </c>
      <c r="L1837" s="7">
        <f t="shared" si="59"/>
        <v>0</v>
      </c>
      <c r="M1837" s="7">
        <f>SUMIF('Purchases info'!$B$2:$B$3679,'Consumers info'!B1837,'Purchases info'!$G$2:$G$3679)</f>
        <v>255</v>
      </c>
    </row>
    <row r="1838" spans="2:13" x14ac:dyDescent="0.2">
      <c r="B1838" s="3" t="s">
        <v>2260</v>
      </c>
      <c r="C1838" s="1" t="s">
        <v>3189</v>
      </c>
      <c r="D1838" s="1" t="s">
        <v>3190</v>
      </c>
      <c r="E1838" s="1" t="str">
        <f t="shared" si="61"/>
        <v>18-24</v>
      </c>
      <c r="F1838" s="6">
        <v>7</v>
      </c>
      <c r="G1838" s="3">
        <v>2020</v>
      </c>
      <c r="H1838" s="3">
        <v>1</v>
      </c>
      <c r="I1838" s="9" t="s">
        <v>6975</v>
      </c>
      <c r="J1838" s="7">
        <f>COUNTIF('Purchases info'!$B$2:$B$3679,'Consumers info'!B1838)</f>
        <v>1</v>
      </c>
      <c r="K1838" s="7">
        <f t="shared" si="60"/>
        <v>1</v>
      </c>
      <c r="L1838" s="7">
        <f t="shared" si="59"/>
        <v>0</v>
      </c>
      <c r="M1838" s="7">
        <f>SUMIF('Purchases info'!$B$2:$B$3679,'Consumers info'!B1838,'Purchases info'!$G$2:$G$3679)</f>
        <v>258</v>
      </c>
    </row>
    <row r="1839" spans="2:13" x14ac:dyDescent="0.2">
      <c r="B1839" s="3" t="s">
        <v>2261</v>
      </c>
      <c r="C1839" s="1" t="s">
        <v>3189</v>
      </c>
      <c r="D1839" s="1" t="s">
        <v>3190</v>
      </c>
      <c r="E1839" s="1" t="str">
        <f t="shared" si="61"/>
        <v>18-24</v>
      </c>
      <c r="F1839" s="6">
        <v>7</v>
      </c>
      <c r="G1839" s="3">
        <v>2020</v>
      </c>
      <c r="H1839" s="3">
        <v>0</v>
      </c>
      <c r="I1839" s="9" t="s">
        <v>6975</v>
      </c>
      <c r="J1839" s="7">
        <f>COUNTIF('Purchases info'!$B$2:$B$3679,'Consumers info'!B1839)</f>
        <v>1</v>
      </c>
      <c r="K1839" s="7">
        <f t="shared" si="60"/>
        <v>1</v>
      </c>
      <c r="L1839" s="7">
        <f t="shared" si="59"/>
        <v>0</v>
      </c>
      <c r="M1839" s="7">
        <f>SUMIF('Purchases info'!$B$2:$B$3679,'Consumers info'!B1839,'Purchases info'!$G$2:$G$3679)</f>
        <v>447</v>
      </c>
    </row>
    <row r="1840" spans="2:13" x14ac:dyDescent="0.2">
      <c r="B1840" s="3" t="s">
        <v>2262</v>
      </c>
      <c r="C1840" s="1" t="s">
        <v>3189</v>
      </c>
      <c r="D1840" s="1" t="s">
        <v>3190</v>
      </c>
      <c r="E1840" s="1" t="str">
        <f t="shared" si="61"/>
        <v>25-29</v>
      </c>
      <c r="F1840" s="6">
        <v>7</v>
      </c>
      <c r="G1840" s="3">
        <v>2020</v>
      </c>
      <c r="H1840" s="3">
        <v>1</v>
      </c>
      <c r="I1840" s="9" t="s">
        <v>6975</v>
      </c>
      <c r="J1840" s="7">
        <f>COUNTIF('Purchases info'!$B$2:$B$3679,'Consumers info'!B1840)</f>
        <v>1</v>
      </c>
      <c r="K1840" s="7">
        <f t="shared" si="60"/>
        <v>1</v>
      </c>
      <c r="L1840" s="7">
        <f t="shared" si="59"/>
        <v>0</v>
      </c>
      <c r="M1840" s="7">
        <f>SUMIF('Purchases info'!$B$2:$B$3679,'Consumers info'!B1840,'Purchases info'!$G$2:$G$3679)</f>
        <v>172</v>
      </c>
    </row>
    <row r="1841" spans="2:13" x14ac:dyDescent="0.2">
      <c r="B1841" s="3" t="s">
        <v>2263</v>
      </c>
      <c r="C1841" s="1" t="s">
        <v>3189</v>
      </c>
      <c r="D1841" s="1" t="s">
        <v>3190</v>
      </c>
      <c r="E1841" s="1" t="str">
        <f t="shared" si="61"/>
        <v>30-34</v>
      </c>
      <c r="F1841" s="6">
        <v>7</v>
      </c>
      <c r="G1841" s="3">
        <v>2020</v>
      </c>
      <c r="H1841" s="3">
        <v>0</v>
      </c>
      <c r="I1841" s="9" t="s">
        <v>6975</v>
      </c>
      <c r="J1841" s="7">
        <f>COUNTIF('Purchases info'!$B$2:$B$3679,'Consumers info'!B1841)</f>
        <v>1</v>
      </c>
      <c r="K1841" s="7">
        <f t="shared" si="60"/>
        <v>1</v>
      </c>
      <c r="L1841" s="7">
        <f t="shared" si="59"/>
        <v>0</v>
      </c>
      <c r="M1841" s="7">
        <f>SUMIF('Purchases info'!$B$2:$B$3679,'Consumers info'!B1841,'Purchases info'!$G$2:$G$3679)</f>
        <v>192</v>
      </c>
    </row>
    <row r="1842" spans="2:13" x14ac:dyDescent="0.2">
      <c r="B1842" s="3" t="s">
        <v>2264</v>
      </c>
      <c r="C1842" s="1" t="s">
        <v>3189</v>
      </c>
      <c r="D1842" s="1" t="s">
        <v>3190</v>
      </c>
      <c r="E1842" s="1" t="str">
        <f t="shared" si="61"/>
        <v>35-39</v>
      </c>
      <c r="F1842" s="6">
        <v>7</v>
      </c>
      <c r="G1842" s="3">
        <v>2020</v>
      </c>
      <c r="H1842" s="3">
        <v>0</v>
      </c>
      <c r="I1842" s="9" t="s">
        <v>6975</v>
      </c>
      <c r="J1842" s="7">
        <f>COUNTIF('Purchases info'!$B$2:$B$3679,'Consumers info'!B1842)</f>
        <v>1</v>
      </c>
      <c r="K1842" s="7">
        <f t="shared" si="60"/>
        <v>1</v>
      </c>
      <c r="L1842" s="7">
        <f t="shared" si="59"/>
        <v>0</v>
      </c>
      <c r="M1842" s="7">
        <f>SUMIF('Purchases info'!$B$2:$B$3679,'Consumers info'!B1842,'Purchases info'!$G$2:$G$3679)</f>
        <v>210</v>
      </c>
    </row>
    <row r="1843" spans="2:13" x14ac:dyDescent="0.2">
      <c r="B1843" s="3" t="s">
        <v>2265</v>
      </c>
      <c r="C1843" s="1" t="s">
        <v>3189</v>
      </c>
      <c r="D1843" s="1" t="s">
        <v>3190</v>
      </c>
      <c r="E1843" s="1" t="str">
        <f t="shared" si="61"/>
        <v>35-39</v>
      </c>
      <c r="F1843" s="6">
        <v>7</v>
      </c>
      <c r="G1843" s="3">
        <v>2020</v>
      </c>
      <c r="H1843" s="3">
        <v>1</v>
      </c>
      <c r="I1843" s="9" t="s">
        <v>6975</v>
      </c>
      <c r="J1843" s="7">
        <f>COUNTIF('Purchases info'!$B$2:$B$3679,'Consumers info'!B1843)</f>
        <v>1</v>
      </c>
      <c r="K1843" s="7">
        <f t="shared" si="60"/>
        <v>1</v>
      </c>
      <c r="L1843" s="7">
        <f t="shared" si="59"/>
        <v>0</v>
      </c>
      <c r="M1843" s="7">
        <f>SUMIF('Purchases info'!$B$2:$B$3679,'Consumers info'!B1843,'Purchases info'!$G$2:$G$3679)</f>
        <v>258</v>
      </c>
    </row>
    <row r="1844" spans="2:13" x14ac:dyDescent="0.2">
      <c r="B1844" s="3" t="s">
        <v>2266</v>
      </c>
      <c r="C1844" s="1" t="s">
        <v>3189</v>
      </c>
      <c r="D1844" s="1" t="s">
        <v>3190</v>
      </c>
      <c r="E1844" s="1" t="str">
        <f t="shared" si="61"/>
        <v>25-29</v>
      </c>
      <c r="F1844" s="6">
        <v>7</v>
      </c>
      <c r="G1844" s="3">
        <v>2020</v>
      </c>
      <c r="H1844" s="3">
        <v>1</v>
      </c>
      <c r="I1844" s="9" t="s">
        <v>6975</v>
      </c>
      <c r="J1844" s="7">
        <f>COUNTIF('Purchases info'!$B$2:$B$3679,'Consumers info'!B1844)</f>
        <v>1</v>
      </c>
      <c r="K1844" s="7">
        <f t="shared" si="60"/>
        <v>1</v>
      </c>
      <c r="L1844" s="7">
        <f t="shared" si="59"/>
        <v>0</v>
      </c>
      <c r="M1844" s="7">
        <f>SUMIF('Purchases info'!$B$2:$B$3679,'Consumers info'!B1844,'Purchases info'!$G$2:$G$3679)</f>
        <v>327</v>
      </c>
    </row>
    <row r="1845" spans="2:13" x14ac:dyDescent="0.2">
      <c r="B1845" s="3" t="s">
        <v>2267</v>
      </c>
      <c r="C1845" s="1" t="s">
        <v>3189</v>
      </c>
      <c r="D1845" s="1" t="s">
        <v>3190</v>
      </c>
      <c r="E1845" s="1" t="str">
        <f t="shared" si="61"/>
        <v>18-24</v>
      </c>
      <c r="F1845" s="6">
        <v>7</v>
      </c>
      <c r="G1845" s="3">
        <v>2020</v>
      </c>
      <c r="H1845" s="3">
        <v>0</v>
      </c>
      <c r="I1845" s="9" t="s">
        <v>6975</v>
      </c>
      <c r="J1845" s="7">
        <f>COUNTIF('Purchases info'!$B$2:$B$3679,'Consumers info'!B1845)</f>
        <v>1</v>
      </c>
      <c r="K1845" s="7">
        <f t="shared" si="60"/>
        <v>1</v>
      </c>
      <c r="L1845" s="7">
        <f t="shared" si="59"/>
        <v>0</v>
      </c>
      <c r="M1845" s="7">
        <f>SUMIF('Purchases info'!$B$2:$B$3679,'Consumers info'!B1845,'Purchases info'!$G$2:$G$3679)</f>
        <v>313</v>
      </c>
    </row>
    <row r="1846" spans="2:13" x14ac:dyDescent="0.2">
      <c r="B1846" s="3" t="s">
        <v>2268</v>
      </c>
      <c r="C1846" s="1" t="s">
        <v>3189</v>
      </c>
      <c r="D1846" s="1" t="s">
        <v>3190</v>
      </c>
      <c r="E1846" s="1" t="str">
        <f t="shared" si="61"/>
        <v>25-29</v>
      </c>
      <c r="F1846" s="6">
        <v>7</v>
      </c>
      <c r="G1846" s="3">
        <v>2020</v>
      </c>
      <c r="H1846" s="3">
        <v>1</v>
      </c>
      <c r="I1846" s="9" t="s">
        <v>6975</v>
      </c>
      <c r="J1846" s="7">
        <f>COUNTIF('Purchases info'!$B$2:$B$3679,'Consumers info'!B1846)</f>
        <v>1</v>
      </c>
      <c r="K1846" s="7">
        <f t="shared" si="60"/>
        <v>1</v>
      </c>
      <c r="L1846" s="7">
        <f t="shared" si="59"/>
        <v>0</v>
      </c>
      <c r="M1846" s="7">
        <f>SUMIF('Purchases info'!$B$2:$B$3679,'Consumers info'!B1846,'Purchases info'!$G$2:$G$3679)</f>
        <v>992</v>
      </c>
    </row>
    <row r="1847" spans="2:13" x14ac:dyDescent="0.2">
      <c r="B1847" s="3" t="s">
        <v>2269</v>
      </c>
      <c r="C1847" s="1" t="s">
        <v>3189</v>
      </c>
      <c r="D1847" s="1" t="s">
        <v>3190</v>
      </c>
      <c r="E1847" s="1" t="str">
        <f t="shared" si="61"/>
        <v>30-34</v>
      </c>
      <c r="F1847" s="6">
        <v>7</v>
      </c>
      <c r="G1847" s="3">
        <v>2020</v>
      </c>
      <c r="H1847" s="3">
        <v>1</v>
      </c>
      <c r="I1847" s="9" t="s">
        <v>6975</v>
      </c>
      <c r="J1847" s="7">
        <f>COUNTIF('Purchases info'!$B$2:$B$3679,'Consumers info'!B1847)</f>
        <v>1</v>
      </c>
      <c r="K1847" s="7">
        <f t="shared" si="60"/>
        <v>1</v>
      </c>
      <c r="L1847" s="7">
        <f t="shared" si="59"/>
        <v>0</v>
      </c>
      <c r="M1847" s="7">
        <f>SUMIF('Purchases info'!$B$2:$B$3679,'Consumers info'!B1847,'Purchases info'!$G$2:$G$3679)</f>
        <v>992</v>
      </c>
    </row>
    <row r="1848" spans="2:13" x14ac:dyDescent="0.2">
      <c r="B1848" s="3" t="s">
        <v>2270</v>
      </c>
      <c r="C1848" s="1" t="s">
        <v>3189</v>
      </c>
      <c r="D1848" s="1" t="s">
        <v>3190</v>
      </c>
      <c r="E1848" s="1" t="str">
        <f t="shared" si="61"/>
        <v>40+</v>
      </c>
      <c r="F1848" s="6">
        <v>7</v>
      </c>
      <c r="G1848" s="3">
        <v>2020</v>
      </c>
      <c r="H1848" s="3">
        <v>1</v>
      </c>
      <c r="I1848" s="9" t="s">
        <v>6975</v>
      </c>
      <c r="J1848" s="7">
        <f>COUNTIF('Purchases info'!$B$2:$B$3679,'Consumers info'!B1848)</f>
        <v>1</v>
      </c>
      <c r="K1848" s="7">
        <f t="shared" si="60"/>
        <v>1</v>
      </c>
      <c r="L1848" s="7">
        <f t="shared" si="59"/>
        <v>0</v>
      </c>
      <c r="M1848" s="7">
        <f>SUMIF('Purchases info'!$B$2:$B$3679,'Consumers info'!B1848,'Purchases info'!$G$2:$G$3679)</f>
        <v>1491</v>
      </c>
    </row>
    <row r="1849" spans="2:13" x14ac:dyDescent="0.2">
      <c r="B1849" s="3" t="s">
        <v>2271</v>
      </c>
      <c r="C1849" s="1" t="s">
        <v>3189</v>
      </c>
      <c r="D1849" s="1" t="s">
        <v>3190</v>
      </c>
      <c r="E1849" s="1" t="str">
        <f t="shared" si="61"/>
        <v>18-24</v>
      </c>
      <c r="F1849" s="6">
        <v>7</v>
      </c>
      <c r="G1849" s="3">
        <v>2020</v>
      </c>
      <c r="H1849" s="3">
        <v>1</v>
      </c>
      <c r="I1849" s="9" t="s">
        <v>6975</v>
      </c>
      <c r="J1849" s="7">
        <f>COUNTIF('Purchases info'!$B$2:$B$3679,'Consumers info'!B1849)</f>
        <v>1</v>
      </c>
      <c r="K1849" s="7">
        <f t="shared" si="60"/>
        <v>1</v>
      </c>
      <c r="L1849" s="7">
        <f t="shared" si="59"/>
        <v>0</v>
      </c>
      <c r="M1849" s="7">
        <f>SUMIF('Purchases info'!$B$2:$B$3679,'Consumers info'!B1849,'Purchases info'!$G$2:$G$3679)</f>
        <v>447</v>
      </c>
    </row>
    <row r="1850" spans="2:13" x14ac:dyDescent="0.2">
      <c r="B1850" s="3" t="s">
        <v>2272</v>
      </c>
      <c r="C1850" s="1" t="s">
        <v>3189</v>
      </c>
      <c r="D1850" s="1" t="s">
        <v>3190</v>
      </c>
      <c r="E1850" s="1" t="str">
        <f t="shared" si="61"/>
        <v>25-29</v>
      </c>
      <c r="F1850" s="6">
        <v>7</v>
      </c>
      <c r="G1850" s="3">
        <v>2020</v>
      </c>
      <c r="H1850" s="3">
        <v>0</v>
      </c>
      <c r="I1850" s="9" t="s">
        <v>6975</v>
      </c>
      <c r="J1850" s="7">
        <f>COUNTIF('Purchases info'!$B$2:$B$3679,'Consumers info'!B1850)</f>
        <v>1</v>
      </c>
      <c r="K1850" s="7">
        <f t="shared" si="60"/>
        <v>1</v>
      </c>
      <c r="L1850" s="7">
        <f t="shared" si="59"/>
        <v>0</v>
      </c>
      <c r="M1850" s="7">
        <f>SUMIF('Purchases info'!$B$2:$B$3679,'Consumers info'!B1850,'Purchases info'!$G$2:$G$3679)</f>
        <v>172</v>
      </c>
    </row>
    <row r="1851" spans="2:13" x14ac:dyDescent="0.2">
      <c r="B1851" s="3" t="s">
        <v>2273</v>
      </c>
      <c r="C1851" s="1" t="s">
        <v>3189</v>
      </c>
      <c r="D1851" s="1" t="s">
        <v>3190</v>
      </c>
      <c r="E1851" s="1" t="str">
        <f t="shared" si="61"/>
        <v>18-24</v>
      </c>
      <c r="F1851" s="6">
        <v>7</v>
      </c>
      <c r="G1851" s="3">
        <v>2020</v>
      </c>
      <c r="H1851" s="3">
        <v>0</v>
      </c>
      <c r="I1851" s="9" t="s">
        <v>6975</v>
      </c>
      <c r="J1851" s="7">
        <f>COUNTIF('Purchases info'!$B$2:$B$3679,'Consumers info'!B1851)</f>
        <v>1</v>
      </c>
      <c r="K1851" s="7">
        <f t="shared" si="60"/>
        <v>1</v>
      </c>
      <c r="L1851" s="7">
        <f t="shared" si="59"/>
        <v>0</v>
      </c>
      <c r="M1851" s="7">
        <f>SUMIF('Purchases info'!$B$2:$B$3679,'Consumers info'!B1851,'Purchases info'!$G$2:$G$3679)</f>
        <v>205</v>
      </c>
    </row>
    <row r="1852" spans="2:13" x14ac:dyDescent="0.2">
      <c r="B1852" s="3" t="s">
        <v>2274</v>
      </c>
      <c r="C1852" s="1" t="s">
        <v>3189</v>
      </c>
      <c r="D1852" s="1" t="s">
        <v>3190</v>
      </c>
      <c r="E1852" s="1" t="str">
        <f t="shared" si="61"/>
        <v>18-24</v>
      </c>
      <c r="F1852" s="6">
        <v>7</v>
      </c>
      <c r="G1852" s="3">
        <v>2020</v>
      </c>
      <c r="H1852" s="3">
        <v>0</v>
      </c>
      <c r="I1852" s="9" t="s">
        <v>6975</v>
      </c>
      <c r="J1852" s="7">
        <f>COUNTIF('Purchases info'!$B$2:$B$3679,'Consumers info'!B1852)</f>
        <v>1</v>
      </c>
      <c r="K1852" s="7">
        <f t="shared" si="60"/>
        <v>1</v>
      </c>
      <c r="L1852" s="7">
        <f t="shared" si="59"/>
        <v>0</v>
      </c>
      <c r="M1852" s="7">
        <f>SUMIF('Purchases info'!$B$2:$B$3679,'Consumers info'!B1852,'Purchases info'!$G$2:$G$3679)</f>
        <v>327</v>
      </c>
    </row>
    <row r="1853" spans="2:13" x14ac:dyDescent="0.2">
      <c r="B1853" s="3" t="s">
        <v>2275</v>
      </c>
      <c r="C1853" s="1" t="s">
        <v>3189</v>
      </c>
      <c r="D1853" s="1" t="s">
        <v>3190</v>
      </c>
      <c r="E1853" s="1" t="str">
        <f t="shared" si="61"/>
        <v>18-24</v>
      </c>
      <c r="F1853" s="6">
        <v>7</v>
      </c>
      <c r="G1853" s="3">
        <v>2020</v>
      </c>
      <c r="H1853" s="3">
        <v>0</v>
      </c>
      <c r="I1853" s="9" t="s">
        <v>6975</v>
      </c>
      <c r="J1853" s="7">
        <f>COUNTIF('Purchases info'!$B$2:$B$3679,'Consumers info'!B1853)</f>
        <v>1</v>
      </c>
      <c r="K1853" s="7">
        <f t="shared" si="60"/>
        <v>1</v>
      </c>
      <c r="L1853" s="7">
        <f t="shared" si="59"/>
        <v>0</v>
      </c>
      <c r="M1853" s="7">
        <f>SUMIF('Purchases info'!$B$2:$B$3679,'Consumers info'!B1853,'Purchases info'!$G$2:$G$3679)</f>
        <v>258</v>
      </c>
    </row>
    <row r="1854" spans="2:13" x14ac:dyDescent="0.2">
      <c r="B1854" s="3" t="s">
        <v>2276</v>
      </c>
      <c r="C1854" s="1" t="s">
        <v>3189</v>
      </c>
      <c r="D1854" s="1" t="s">
        <v>3190</v>
      </c>
      <c r="E1854" s="1" t="str">
        <f t="shared" si="61"/>
        <v>18-24</v>
      </c>
      <c r="F1854" s="6">
        <v>7</v>
      </c>
      <c r="G1854" s="3">
        <v>2020</v>
      </c>
      <c r="H1854" s="3">
        <v>1</v>
      </c>
      <c r="I1854" s="9" t="s">
        <v>6975</v>
      </c>
      <c r="J1854" s="7">
        <f>COUNTIF('Purchases info'!$B$2:$B$3679,'Consumers info'!B1854)</f>
        <v>1</v>
      </c>
      <c r="K1854" s="7">
        <f t="shared" si="60"/>
        <v>1</v>
      </c>
      <c r="L1854" s="7">
        <f t="shared" si="59"/>
        <v>0</v>
      </c>
      <c r="M1854" s="7">
        <f>SUMIF('Purchases info'!$B$2:$B$3679,'Consumers info'!B1854,'Purchases info'!$G$2:$G$3679)</f>
        <v>447</v>
      </c>
    </row>
    <row r="1855" spans="2:13" x14ac:dyDescent="0.2">
      <c r="B1855" s="3" t="s">
        <v>2277</v>
      </c>
      <c r="C1855" s="1" t="s">
        <v>3189</v>
      </c>
      <c r="D1855" s="1" t="s">
        <v>3190</v>
      </c>
      <c r="E1855" s="1" t="str">
        <f t="shared" si="61"/>
        <v>18-24</v>
      </c>
      <c r="F1855" s="6">
        <v>7</v>
      </c>
      <c r="G1855" s="3">
        <v>2020</v>
      </c>
      <c r="H1855" s="3">
        <v>0</v>
      </c>
      <c r="I1855" s="9" t="s">
        <v>6975</v>
      </c>
      <c r="J1855" s="7">
        <f>COUNTIF('Purchases info'!$B$2:$B$3679,'Consumers info'!B1855)</f>
        <v>1</v>
      </c>
      <c r="K1855" s="7">
        <f t="shared" si="60"/>
        <v>1</v>
      </c>
      <c r="L1855" s="7">
        <f t="shared" si="59"/>
        <v>0</v>
      </c>
      <c r="M1855" s="7">
        <f>SUMIF('Purchases info'!$B$2:$B$3679,'Consumers info'!B1855,'Purchases info'!$G$2:$G$3679)</f>
        <v>172</v>
      </c>
    </row>
    <row r="1856" spans="2:13" x14ac:dyDescent="0.2">
      <c r="B1856" s="3" t="s">
        <v>2278</v>
      </c>
      <c r="C1856" s="1" t="s">
        <v>3189</v>
      </c>
      <c r="D1856" s="1" t="s">
        <v>3190</v>
      </c>
      <c r="E1856" s="1" t="str">
        <f t="shared" si="61"/>
        <v>25-29</v>
      </c>
      <c r="F1856" s="6">
        <v>7</v>
      </c>
      <c r="G1856" s="3">
        <v>2020</v>
      </c>
      <c r="H1856" s="3">
        <v>0</v>
      </c>
      <c r="I1856" s="9" t="s">
        <v>6975</v>
      </c>
      <c r="J1856" s="7">
        <f>COUNTIF('Purchases info'!$B$2:$B$3679,'Consumers info'!B1856)</f>
        <v>1</v>
      </c>
      <c r="K1856" s="7">
        <f t="shared" si="60"/>
        <v>1</v>
      </c>
      <c r="L1856" s="7">
        <f t="shared" si="59"/>
        <v>0</v>
      </c>
      <c r="M1856" s="7">
        <f>SUMIF('Purchases info'!$B$2:$B$3679,'Consumers info'!B1856,'Purchases info'!$G$2:$G$3679)</f>
        <v>192</v>
      </c>
    </row>
    <row r="1857" spans="2:13" x14ac:dyDescent="0.2">
      <c r="B1857" s="3" t="s">
        <v>2279</v>
      </c>
      <c r="C1857" s="1" t="s">
        <v>3189</v>
      </c>
      <c r="D1857" s="1" t="s">
        <v>3190</v>
      </c>
      <c r="E1857" s="1" t="str">
        <f t="shared" si="61"/>
        <v>18-24</v>
      </c>
      <c r="F1857" s="6">
        <v>7</v>
      </c>
      <c r="G1857" s="3">
        <v>2020</v>
      </c>
      <c r="H1857" s="3">
        <v>0</v>
      </c>
      <c r="I1857" s="9" t="s">
        <v>6975</v>
      </c>
      <c r="J1857" s="7">
        <f>COUNTIF('Purchases info'!$B$2:$B$3679,'Consumers info'!B1857)</f>
        <v>1</v>
      </c>
      <c r="K1857" s="7">
        <f t="shared" si="60"/>
        <v>1</v>
      </c>
      <c r="L1857" s="7">
        <f t="shared" si="59"/>
        <v>0</v>
      </c>
      <c r="M1857" s="7">
        <f>SUMIF('Purchases info'!$B$2:$B$3679,'Consumers info'!B1857,'Purchases info'!$G$2:$G$3679)</f>
        <v>313</v>
      </c>
    </row>
    <row r="1858" spans="2:13" x14ac:dyDescent="0.2">
      <c r="B1858" s="3" t="s">
        <v>2280</v>
      </c>
      <c r="C1858" s="1" t="s">
        <v>3189</v>
      </c>
      <c r="D1858" s="1" t="s">
        <v>3190</v>
      </c>
      <c r="E1858" s="1" t="str">
        <f t="shared" si="61"/>
        <v>18-24</v>
      </c>
      <c r="F1858" s="6">
        <v>7</v>
      </c>
      <c r="G1858" s="3">
        <v>2020</v>
      </c>
      <c r="H1858" s="3">
        <v>1</v>
      </c>
      <c r="I1858" s="9" t="s">
        <v>6975</v>
      </c>
      <c r="J1858" s="7">
        <f>COUNTIF('Purchases info'!$B$2:$B$3679,'Consumers info'!B1858)</f>
        <v>1</v>
      </c>
      <c r="K1858" s="7">
        <f t="shared" si="60"/>
        <v>1</v>
      </c>
      <c r="L1858" s="7">
        <f t="shared" si="59"/>
        <v>0</v>
      </c>
      <c r="M1858" s="7">
        <f>SUMIF('Purchases info'!$B$2:$B$3679,'Consumers info'!B1858,'Purchases info'!$G$2:$G$3679)</f>
        <v>258</v>
      </c>
    </row>
    <row r="1859" spans="2:13" x14ac:dyDescent="0.2">
      <c r="B1859" s="3" t="s">
        <v>2281</v>
      </c>
      <c r="C1859" s="1" t="s">
        <v>3189</v>
      </c>
      <c r="D1859" s="1" t="s">
        <v>3190</v>
      </c>
      <c r="E1859" s="1" t="str">
        <f t="shared" si="61"/>
        <v>18-24</v>
      </c>
      <c r="F1859" s="6">
        <v>7</v>
      </c>
      <c r="G1859" s="3">
        <v>2020</v>
      </c>
      <c r="H1859" s="3">
        <v>0</v>
      </c>
      <c r="I1859" s="9" t="s">
        <v>6975</v>
      </c>
      <c r="J1859" s="7">
        <f>COUNTIF('Purchases info'!$B$2:$B$3679,'Consumers info'!B1859)</f>
        <v>1</v>
      </c>
      <c r="K1859" s="7">
        <f t="shared" si="60"/>
        <v>1</v>
      </c>
      <c r="L1859" s="7">
        <f t="shared" ref="L1859:L1922" si="62">IF(J1859&gt;1,IF(I1859="Active",1,0),0)</f>
        <v>0</v>
      </c>
      <c r="M1859" s="7">
        <f>SUMIF('Purchases info'!$B$2:$B$3679,'Consumers info'!B1859,'Purchases info'!$G$2:$G$3679)</f>
        <v>258</v>
      </c>
    </row>
    <row r="1860" spans="2:13" x14ac:dyDescent="0.2">
      <c r="B1860" s="3" t="s">
        <v>2282</v>
      </c>
      <c r="C1860" s="1" t="s">
        <v>3189</v>
      </c>
      <c r="D1860" s="1" t="s">
        <v>3190</v>
      </c>
      <c r="E1860" s="1" t="str">
        <f t="shared" si="61"/>
        <v>30-34</v>
      </c>
      <c r="F1860" s="6">
        <v>7</v>
      </c>
      <c r="G1860" s="3">
        <v>2020</v>
      </c>
      <c r="H1860" s="3">
        <v>1</v>
      </c>
      <c r="I1860" s="9" t="s">
        <v>6975</v>
      </c>
      <c r="J1860" s="7">
        <f>COUNTIF('Purchases info'!$B$2:$B$3679,'Consumers info'!B1860)</f>
        <v>1</v>
      </c>
      <c r="K1860" s="7">
        <f t="shared" si="60"/>
        <v>1</v>
      </c>
      <c r="L1860" s="7">
        <f t="shared" si="62"/>
        <v>0</v>
      </c>
      <c r="M1860" s="7">
        <f>SUMIF('Purchases info'!$B$2:$B$3679,'Consumers info'!B1860,'Purchases info'!$G$2:$G$3679)</f>
        <v>805</v>
      </c>
    </row>
    <row r="1861" spans="2:13" x14ac:dyDescent="0.2">
      <c r="B1861" s="3" t="s">
        <v>2283</v>
      </c>
      <c r="C1861" s="1" t="s">
        <v>3189</v>
      </c>
      <c r="D1861" s="1" t="s">
        <v>3190</v>
      </c>
      <c r="E1861" s="1" t="str">
        <f t="shared" si="61"/>
        <v>25-29</v>
      </c>
      <c r="F1861" s="6">
        <v>7</v>
      </c>
      <c r="G1861" s="3">
        <v>2020</v>
      </c>
      <c r="H1861" s="3">
        <v>0</v>
      </c>
      <c r="I1861" s="9" t="s">
        <v>6975</v>
      </c>
      <c r="J1861" s="7">
        <f>COUNTIF('Purchases info'!$B$2:$B$3679,'Consumers info'!B1861)</f>
        <v>1</v>
      </c>
      <c r="K1861" s="7">
        <f t="shared" si="60"/>
        <v>1</v>
      </c>
      <c r="L1861" s="7">
        <f t="shared" si="62"/>
        <v>0</v>
      </c>
      <c r="M1861" s="7">
        <f>SUMIF('Purchases info'!$B$2:$B$3679,'Consumers info'!B1861,'Purchases info'!$G$2:$G$3679)</f>
        <v>990</v>
      </c>
    </row>
    <row r="1862" spans="2:13" x14ac:dyDescent="0.2">
      <c r="B1862" s="3" t="s">
        <v>2284</v>
      </c>
      <c r="C1862" s="1" t="s">
        <v>3189</v>
      </c>
      <c r="D1862" s="1" t="s">
        <v>3190</v>
      </c>
      <c r="E1862" s="1" t="str">
        <f t="shared" si="61"/>
        <v>18-24</v>
      </c>
      <c r="F1862" s="6">
        <v>7</v>
      </c>
      <c r="G1862" s="3">
        <v>2020</v>
      </c>
      <c r="H1862" s="3">
        <v>0</v>
      </c>
      <c r="I1862" s="9" t="s">
        <v>6975</v>
      </c>
      <c r="J1862" s="7">
        <f>COUNTIF('Purchases info'!$B$2:$B$3679,'Consumers info'!B1862)</f>
        <v>1</v>
      </c>
      <c r="K1862" s="7">
        <f t="shared" si="60"/>
        <v>1</v>
      </c>
      <c r="L1862" s="7">
        <f t="shared" si="62"/>
        <v>0</v>
      </c>
      <c r="M1862" s="7">
        <f>SUMIF('Purchases info'!$B$2:$B$3679,'Consumers info'!B1862,'Purchases info'!$G$2:$G$3679)</f>
        <v>1101</v>
      </c>
    </row>
    <row r="1863" spans="2:13" x14ac:dyDescent="0.2">
      <c r="B1863" s="3" t="s">
        <v>2285</v>
      </c>
      <c r="C1863" s="1" t="s">
        <v>3189</v>
      </c>
      <c r="D1863" s="1" t="s">
        <v>3190</v>
      </c>
      <c r="E1863" s="1" t="str">
        <f t="shared" si="61"/>
        <v>18-24</v>
      </c>
      <c r="F1863" s="6">
        <v>7</v>
      </c>
      <c r="G1863" s="3">
        <v>2020</v>
      </c>
      <c r="H1863" s="3">
        <v>0</v>
      </c>
      <c r="I1863" s="9" t="s">
        <v>6975</v>
      </c>
      <c r="J1863" s="7">
        <f>COUNTIF('Purchases info'!$B$2:$B$3679,'Consumers info'!B1863)</f>
        <v>1</v>
      </c>
      <c r="K1863" s="7">
        <f t="shared" si="60"/>
        <v>1</v>
      </c>
      <c r="L1863" s="7">
        <f t="shared" si="62"/>
        <v>0</v>
      </c>
      <c r="M1863" s="7">
        <f>SUMIF('Purchases info'!$B$2:$B$3679,'Consumers info'!B1863,'Purchases info'!$G$2:$G$3679)</f>
        <v>383</v>
      </c>
    </row>
    <row r="1864" spans="2:13" x14ac:dyDescent="0.2">
      <c r="B1864" s="3" t="s">
        <v>2286</v>
      </c>
      <c r="C1864" s="1" t="s">
        <v>3189</v>
      </c>
      <c r="D1864" s="1" t="s">
        <v>3190</v>
      </c>
      <c r="E1864" s="1" t="str">
        <f t="shared" si="61"/>
        <v>25-29</v>
      </c>
      <c r="F1864" s="6">
        <v>7</v>
      </c>
      <c r="G1864" s="3">
        <v>2020</v>
      </c>
      <c r="H1864" s="3">
        <v>1</v>
      </c>
      <c r="I1864" s="9" t="s">
        <v>6975</v>
      </c>
      <c r="J1864" s="7">
        <f>COUNTIF('Purchases info'!$B$2:$B$3679,'Consumers info'!B1864)</f>
        <v>1</v>
      </c>
      <c r="K1864" s="7">
        <f t="shared" si="60"/>
        <v>1</v>
      </c>
      <c r="L1864" s="7">
        <f t="shared" si="62"/>
        <v>0</v>
      </c>
      <c r="M1864" s="7">
        <f>SUMIF('Purchases info'!$B$2:$B$3679,'Consumers info'!B1864,'Purchases info'!$G$2:$G$3679)</f>
        <v>172</v>
      </c>
    </row>
    <row r="1865" spans="2:13" x14ac:dyDescent="0.2">
      <c r="B1865" s="3" t="s">
        <v>2287</v>
      </c>
      <c r="C1865" s="1" t="s">
        <v>3189</v>
      </c>
      <c r="D1865" s="1" t="s">
        <v>3190</v>
      </c>
      <c r="E1865" s="1" t="str">
        <f t="shared" si="61"/>
        <v>18-24</v>
      </c>
      <c r="F1865" s="6">
        <v>7</v>
      </c>
      <c r="G1865" s="3">
        <v>2020</v>
      </c>
      <c r="H1865" s="3">
        <v>0</v>
      </c>
      <c r="I1865" s="9" t="s">
        <v>6975</v>
      </c>
      <c r="J1865" s="7">
        <f>COUNTIF('Purchases info'!$B$2:$B$3679,'Consumers info'!B1865)</f>
        <v>1</v>
      </c>
      <c r="K1865" s="7">
        <f t="shared" si="60"/>
        <v>1</v>
      </c>
      <c r="L1865" s="7">
        <f t="shared" si="62"/>
        <v>0</v>
      </c>
      <c r="M1865" s="7">
        <f>SUMIF('Purchases info'!$B$2:$B$3679,'Consumers info'!B1865,'Purchases info'!$G$2:$G$3679)</f>
        <v>240</v>
      </c>
    </row>
    <row r="1866" spans="2:13" x14ac:dyDescent="0.2">
      <c r="B1866" s="3" t="s">
        <v>2288</v>
      </c>
      <c r="C1866" s="1" t="s">
        <v>3189</v>
      </c>
      <c r="D1866" s="1" t="s">
        <v>3190</v>
      </c>
      <c r="E1866" s="1" t="str">
        <f t="shared" si="61"/>
        <v>18-24</v>
      </c>
      <c r="F1866" s="6">
        <v>7</v>
      </c>
      <c r="G1866" s="3">
        <v>2020</v>
      </c>
      <c r="H1866" s="3">
        <v>0</v>
      </c>
      <c r="I1866" s="9" t="s">
        <v>6975</v>
      </c>
      <c r="J1866" s="7">
        <f>COUNTIF('Purchases info'!$B$2:$B$3679,'Consumers info'!B1866)</f>
        <v>1</v>
      </c>
      <c r="K1866" s="7">
        <f t="shared" si="60"/>
        <v>1</v>
      </c>
      <c r="L1866" s="7">
        <f t="shared" si="62"/>
        <v>0</v>
      </c>
      <c r="M1866" s="7">
        <f>SUMIF('Purchases info'!$B$2:$B$3679,'Consumers info'!B1866,'Purchases info'!$G$2:$G$3679)</f>
        <v>313</v>
      </c>
    </row>
    <row r="1867" spans="2:13" x14ac:dyDescent="0.2">
      <c r="B1867" s="3" t="s">
        <v>2289</v>
      </c>
      <c r="C1867" s="1" t="s">
        <v>3189</v>
      </c>
      <c r="D1867" s="1" t="s">
        <v>3190</v>
      </c>
      <c r="E1867" s="1" t="str">
        <f t="shared" si="61"/>
        <v>35-39</v>
      </c>
      <c r="F1867" s="6">
        <v>7</v>
      </c>
      <c r="G1867" s="3">
        <v>2020</v>
      </c>
      <c r="H1867" s="3">
        <v>0</v>
      </c>
      <c r="I1867" s="9" t="s">
        <v>6975</v>
      </c>
      <c r="J1867" s="7">
        <f>COUNTIF('Purchases info'!$B$2:$B$3679,'Consumers info'!B1867)</f>
        <v>1</v>
      </c>
      <c r="K1867" s="7">
        <f t="shared" si="60"/>
        <v>1</v>
      </c>
      <c r="L1867" s="7">
        <f t="shared" si="62"/>
        <v>0</v>
      </c>
      <c r="M1867" s="7">
        <f>SUMIF('Purchases info'!$B$2:$B$3679,'Consumers info'!B1867,'Purchases info'!$G$2:$G$3679)</f>
        <v>255</v>
      </c>
    </row>
    <row r="1868" spans="2:13" x14ac:dyDescent="0.2">
      <c r="B1868" s="3" t="s">
        <v>2290</v>
      </c>
      <c r="C1868" s="1" t="s">
        <v>3189</v>
      </c>
      <c r="D1868" s="1" t="s">
        <v>3190</v>
      </c>
      <c r="E1868" s="1" t="str">
        <f t="shared" si="61"/>
        <v>25-29</v>
      </c>
      <c r="F1868" s="6">
        <v>7</v>
      </c>
      <c r="G1868" s="3">
        <v>2020</v>
      </c>
      <c r="H1868" s="3">
        <v>1</v>
      </c>
      <c r="I1868" s="9" t="s">
        <v>6975</v>
      </c>
      <c r="J1868" s="7">
        <f>COUNTIF('Purchases info'!$B$2:$B$3679,'Consumers info'!B1868)</f>
        <v>1</v>
      </c>
      <c r="K1868" s="7">
        <f t="shared" si="60"/>
        <v>1</v>
      </c>
      <c r="L1868" s="7">
        <f t="shared" si="62"/>
        <v>0</v>
      </c>
      <c r="M1868" s="7">
        <f>SUMIF('Purchases info'!$B$2:$B$3679,'Consumers info'!B1868,'Purchases info'!$G$2:$G$3679)</f>
        <v>327</v>
      </c>
    </row>
    <row r="1869" spans="2:13" x14ac:dyDescent="0.2">
      <c r="B1869" s="3" t="s">
        <v>2291</v>
      </c>
      <c r="C1869" s="1" t="s">
        <v>3189</v>
      </c>
      <c r="D1869" s="1" t="s">
        <v>3190</v>
      </c>
      <c r="E1869" s="1" t="str">
        <f t="shared" si="61"/>
        <v>25-29</v>
      </c>
      <c r="F1869" s="6">
        <v>7</v>
      </c>
      <c r="G1869" s="3">
        <v>2020</v>
      </c>
      <c r="H1869" s="3">
        <v>0</v>
      </c>
      <c r="I1869" s="9" t="s">
        <v>6975</v>
      </c>
      <c r="J1869" s="7">
        <f>COUNTIF('Purchases info'!$B$2:$B$3679,'Consumers info'!B1869)</f>
        <v>1</v>
      </c>
      <c r="K1869" s="7">
        <f t="shared" si="60"/>
        <v>1</v>
      </c>
      <c r="L1869" s="7">
        <f t="shared" si="62"/>
        <v>0</v>
      </c>
      <c r="M1869" s="7">
        <f>SUMIF('Purchases info'!$B$2:$B$3679,'Consumers info'!B1869,'Purchases info'!$G$2:$G$3679)</f>
        <v>992</v>
      </c>
    </row>
    <row r="1870" spans="2:13" x14ac:dyDescent="0.2">
      <c r="B1870" s="3" t="s">
        <v>2292</v>
      </c>
      <c r="C1870" s="1" t="s">
        <v>3189</v>
      </c>
      <c r="D1870" s="1" t="s">
        <v>3190</v>
      </c>
      <c r="E1870" s="1" t="str">
        <f t="shared" si="61"/>
        <v>30-34</v>
      </c>
      <c r="F1870" s="6">
        <v>7</v>
      </c>
      <c r="G1870" s="3">
        <v>2020</v>
      </c>
      <c r="H1870" s="3">
        <v>0</v>
      </c>
      <c r="I1870" s="9" t="s">
        <v>6975</v>
      </c>
      <c r="J1870" s="7">
        <f>COUNTIF('Purchases info'!$B$2:$B$3679,'Consumers info'!B1870)</f>
        <v>1</v>
      </c>
      <c r="K1870" s="7">
        <f t="shared" si="60"/>
        <v>1</v>
      </c>
      <c r="L1870" s="7">
        <f t="shared" si="62"/>
        <v>0</v>
      </c>
      <c r="M1870" s="7">
        <f>SUMIF('Purchases info'!$B$2:$B$3679,'Consumers info'!B1870,'Purchases info'!$G$2:$G$3679)</f>
        <v>951</v>
      </c>
    </row>
    <row r="1871" spans="2:13" x14ac:dyDescent="0.2">
      <c r="B1871" s="3" t="s">
        <v>2293</v>
      </c>
      <c r="C1871" s="1" t="s">
        <v>3189</v>
      </c>
      <c r="D1871" s="1" t="s">
        <v>3190</v>
      </c>
      <c r="E1871" s="1" t="str">
        <f t="shared" si="61"/>
        <v>35-39</v>
      </c>
      <c r="F1871" s="6">
        <v>7</v>
      </c>
      <c r="G1871" s="3">
        <v>2020</v>
      </c>
      <c r="H1871" s="3">
        <v>1</v>
      </c>
      <c r="I1871" s="9" t="s">
        <v>6975</v>
      </c>
      <c r="J1871" s="7">
        <f>COUNTIF('Purchases info'!$B$2:$B$3679,'Consumers info'!B1871)</f>
        <v>1</v>
      </c>
      <c r="K1871" s="7">
        <f t="shared" si="60"/>
        <v>1</v>
      </c>
      <c r="L1871" s="7">
        <f t="shared" si="62"/>
        <v>0</v>
      </c>
      <c r="M1871" s="7">
        <f>SUMIF('Purchases info'!$B$2:$B$3679,'Consumers info'!B1871,'Purchases info'!$G$2:$G$3679)</f>
        <v>1101</v>
      </c>
    </row>
    <row r="1872" spans="2:13" x14ac:dyDescent="0.2">
      <c r="B1872" s="3" t="s">
        <v>2294</v>
      </c>
      <c r="C1872" s="1" t="s">
        <v>3189</v>
      </c>
      <c r="D1872" s="1" t="s">
        <v>3190</v>
      </c>
      <c r="E1872" s="1" t="str">
        <f t="shared" si="61"/>
        <v>35-39</v>
      </c>
      <c r="F1872" s="6">
        <v>7</v>
      </c>
      <c r="G1872" s="3">
        <v>2020</v>
      </c>
      <c r="H1872" s="3">
        <v>0</v>
      </c>
      <c r="I1872" s="9" t="s">
        <v>6975</v>
      </c>
      <c r="J1872" s="7">
        <f>COUNTIF('Purchases info'!$B$2:$B$3679,'Consumers info'!B1872)</f>
        <v>1</v>
      </c>
      <c r="K1872" s="7">
        <f t="shared" si="60"/>
        <v>1</v>
      </c>
      <c r="L1872" s="7">
        <f t="shared" si="62"/>
        <v>0</v>
      </c>
      <c r="M1872" s="7">
        <f>SUMIF('Purchases info'!$B$2:$B$3679,'Consumers info'!B1872,'Purchases info'!$G$2:$G$3679)</f>
        <v>948</v>
      </c>
    </row>
    <row r="1873" spans="2:13" x14ac:dyDescent="0.2">
      <c r="B1873" s="3" t="s">
        <v>2295</v>
      </c>
      <c r="C1873" s="1" t="s">
        <v>3189</v>
      </c>
      <c r="D1873" s="1" t="s">
        <v>3190</v>
      </c>
      <c r="E1873" s="1" t="str">
        <f t="shared" si="61"/>
        <v>18-24</v>
      </c>
      <c r="F1873" s="6">
        <v>7</v>
      </c>
      <c r="G1873" s="3">
        <v>2020</v>
      </c>
      <c r="H1873" s="3">
        <v>0</v>
      </c>
      <c r="I1873" s="9" t="s">
        <v>6975</v>
      </c>
      <c r="J1873" s="7">
        <f>COUNTIF('Purchases info'!$B$2:$B$3679,'Consumers info'!B1873)</f>
        <v>1</v>
      </c>
      <c r="K1873" s="7">
        <f t="shared" si="60"/>
        <v>1</v>
      </c>
      <c r="L1873" s="7">
        <f t="shared" si="62"/>
        <v>0</v>
      </c>
      <c r="M1873" s="7">
        <f>SUMIF('Purchases info'!$B$2:$B$3679,'Consumers info'!B1873,'Purchases info'!$G$2:$G$3679)</f>
        <v>172</v>
      </c>
    </row>
    <row r="1874" spans="2:13" x14ac:dyDescent="0.2">
      <c r="B1874" s="3" t="s">
        <v>2296</v>
      </c>
      <c r="C1874" s="1" t="s">
        <v>3189</v>
      </c>
      <c r="D1874" s="1" t="s">
        <v>3190</v>
      </c>
      <c r="E1874" s="1" t="str">
        <f t="shared" si="61"/>
        <v>35-39</v>
      </c>
      <c r="F1874" s="6">
        <v>7</v>
      </c>
      <c r="G1874" s="3">
        <v>2020</v>
      </c>
      <c r="H1874" s="3">
        <v>1</v>
      </c>
      <c r="I1874" s="9" t="s">
        <v>6975</v>
      </c>
      <c r="J1874" s="7">
        <f>COUNTIF('Purchases info'!$B$2:$B$3679,'Consumers info'!B1874)</f>
        <v>1</v>
      </c>
      <c r="K1874" s="7">
        <f t="shared" si="60"/>
        <v>1</v>
      </c>
      <c r="L1874" s="7">
        <f t="shared" si="62"/>
        <v>0</v>
      </c>
      <c r="M1874" s="7">
        <f>SUMIF('Purchases info'!$B$2:$B$3679,'Consumers info'!B1874,'Purchases info'!$G$2:$G$3679)</f>
        <v>240</v>
      </c>
    </row>
    <row r="1875" spans="2:13" x14ac:dyDescent="0.2">
      <c r="B1875" s="3" t="s">
        <v>2297</v>
      </c>
      <c r="C1875" s="1" t="s">
        <v>3189</v>
      </c>
      <c r="D1875" s="1" t="s">
        <v>3190</v>
      </c>
      <c r="E1875" s="1" t="str">
        <f t="shared" si="61"/>
        <v>18-24</v>
      </c>
      <c r="F1875" s="6">
        <v>7</v>
      </c>
      <c r="G1875" s="3">
        <v>2020</v>
      </c>
      <c r="H1875" s="3">
        <v>1</v>
      </c>
      <c r="I1875" s="9" t="s">
        <v>6975</v>
      </c>
      <c r="J1875" s="7">
        <f>COUNTIF('Purchases info'!$B$2:$B$3679,'Consumers info'!B1875)</f>
        <v>1</v>
      </c>
      <c r="K1875" s="7">
        <f t="shared" si="60"/>
        <v>1</v>
      </c>
      <c r="L1875" s="7">
        <f t="shared" si="62"/>
        <v>0</v>
      </c>
      <c r="M1875" s="7">
        <f>SUMIF('Purchases info'!$B$2:$B$3679,'Consumers info'!B1875,'Purchases info'!$G$2:$G$3679)</f>
        <v>313</v>
      </c>
    </row>
    <row r="1876" spans="2:13" x14ac:dyDescent="0.2">
      <c r="B1876" s="3" t="s">
        <v>2298</v>
      </c>
      <c r="C1876" s="1" t="s">
        <v>3189</v>
      </c>
      <c r="D1876" s="1" t="s">
        <v>3190</v>
      </c>
      <c r="E1876" s="1" t="str">
        <f t="shared" si="61"/>
        <v>18-24</v>
      </c>
      <c r="F1876" s="6">
        <v>7</v>
      </c>
      <c r="G1876" s="3">
        <v>2020</v>
      </c>
      <c r="H1876" s="3">
        <v>0</v>
      </c>
      <c r="I1876" s="9" t="s">
        <v>6975</v>
      </c>
      <c r="J1876" s="7">
        <f>COUNTIF('Purchases info'!$B$2:$B$3679,'Consumers info'!B1876)</f>
        <v>1</v>
      </c>
      <c r="K1876" s="7">
        <f t="shared" si="60"/>
        <v>1</v>
      </c>
      <c r="L1876" s="7">
        <f t="shared" si="62"/>
        <v>0</v>
      </c>
      <c r="M1876" s="7">
        <f>SUMIF('Purchases info'!$B$2:$B$3679,'Consumers info'!B1876,'Purchases info'!$G$2:$G$3679)</f>
        <v>258</v>
      </c>
    </row>
    <row r="1877" spans="2:13" x14ac:dyDescent="0.2">
      <c r="B1877" s="3" t="s">
        <v>2299</v>
      </c>
      <c r="C1877" s="1" t="s">
        <v>3189</v>
      </c>
      <c r="D1877" s="1" t="s">
        <v>3190</v>
      </c>
      <c r="E1877" s="1" t="str">
        <f t="shared" si="61"/>
        <v>25-29</v>
      </c>
      <c r="F1877" s="6">
        <v>7</v>
      </c>
      <c r="G1877" s="3">
        <v>2020</v>
      </c>
      <c r="H1877" s="3">
        <v>0</v>
      </c>
      <c r="I1877" s="9" t="s">
        <v>6975</v>
      </c>
      <c r="J1877" s="7">
        <f>COUNTIF('Purchases info'!$B$2:$B$3679,'Consumers info'!B1877)</f>
        <v>1</v>
      </c>
      <c r="K1877" s="7">
        <f t="shared" si="60"/>
        <v>1</v>
      </c>
      <c r="L1877" s="7">
        <f t="shared" si="62"/>
        <v>0</v>
      </c>
      <c r="M1877" s="7">
        <f>SUMIF('Purchases info'!$B$2:$B$3679,'Consumers info'!B1877,'Purchases info'!$G$2:$G$3679)</f>
        <v>313</v>
      </c>
    </row>
    <row r="1878" spans="2:13" x14ac:dyDescent="0.2">
      <c r="B1878" s="3" t="s">
        <v>2300</v>
      </c>
      <c r="C1878" s="1" t="s">
        <v>3189</v>
      </c>
      <c r="D1878" s="1" t="s">
        <v>3190</v>
      </c>
      <c r="E1878" s="1" t="str">
        <f t="shared" si="61"/>
        <v>18-24</v>
      </c>
      <c r="F1878" s="6">
        <v>7</v>
      </c>
      <c r="G1878" s="3">
        <v>2020</v>
      </c>
      <c r="H1878" s="3">
        <v>0</v>
      </c>
      <c r="I1878" s="9" t="s">
        <v>6975</v>
      </c>
      <c r="J1878" s="7">
        <f>COUNTIF('Purchases info'!$B$2:$B$3679,'Consumers info'!B1878)</f>
        <v>1</v>
      </c>
      <c r="K1878" s="7">
        <f t="shared" ref="K1878:K1941" si="63">IF(J1878=1,IF(I1878="Active",1,0),0)</f>
        <v>1</v>
      </c>
      <c r="L1878" s="7">
        <f t="shared" si="62"/>
        <v>0</v>
      </c>
      <c r="M1878" s="7">
        <f>SUMIF('Purchases info'!$B$2:$B$3679,'Consumers info'!B1878,'Purchases info'!$G$2:$G$3679)</f>
        <v>526</v>
      </c>
    </row>
    <row r="1879" spans="2:13" x14ac:dyDescent="0.2">
      <c r="B1879" s="3" t="s">
        <v>2301</v>
      </c>
      <c r="C1879" s="1" t="s">
        <v>3189</v>
      </c>
      <c r="D1879" s="1" t="s">
        <v>3190</v>
      </c>
      <c r="E1879" s="1" t="str">
        <f t="shared" si="61"/>
        <v>25-29</v>
      </c>
      <c r="F1879" s="6">
        <v>7</v>
      </c>
      <c r="G1879" s="3">
        <v>2020</v>
      </c>
      <c r="H1879" s="3">
        <v>1</v>
      </c>
      <c r="I1879" s="9" t="s">
        <v>6975</v>
      </c>
      <c r="J1879" s="7">
        <f>COUNTIF('Purchases info'!$B$2:$B$3679,'Consumers info'!B1879)</f>
        <v>1</v>
      </c>
      <c r="K1879" s="7">
        <f t="shared" si="63"/>
        <v>1</v>
      </c>
      <c r="L1879" s="7">
        <f t="shared" si="62"/>
        <v>0</v>
      </c>
      <c r="M1879" s="7">
        <f>SUMIF('Purchases info'!$B$2:$B$3679,'Consumers info'!B1879,'Purchases info'!$G$2:$G$3679)</f>
        <v>951</v>
      </c>
    </row>
    <row r="1880" spans="2:13" x14ac:dyDescent="0.2">
      <c r="B1880" s="3" t="s">
        <v>2302</v>
      </c>
      <c r="C1880" s="1" t="s">
        <v>3189</v>
      </c>
      <c r="D1880" s="1" t="s">
        <v>3190</v>
      </c>
      <c r="E1880" s="1" t="str">
        <f t="shared" si="61"/>
        <v>18-24</v>
      </c>
      <c r="F1880" s="6">
        <v>7</v>
      </c>
      <c r="G1880" s="3">
        <v>2020</v>
      </c>
      <c r="H1880" s="3">
        <v>0</v>
      </c>
      <c r="I1880" s="9" t="s">
        <v>6975</v>
      </c>
      <c r="J1880" s="7">
        <f>COUNTIF('Purchases info'!$B$2:$B$3679,'Consumers info'!B1880)</f>
        <v>1</v>
      </c>
      <c r="K1880" s="7">
        <f t="shared" si="63"/>
        <v>1</v>
      </c>
      <c r="L1880" s="7">
        <f t="shared" si="62"/>
        <v>0</v>
      </c>
      <c r="M1880" s="7">
        <f>SUMIF('Purchases info'!$B$2:$B$3679,'Consumers info'!B1880,'Purchases info'!$G$2:$G$3679)</f>
        <v>1491</v>
      </c>
    </row>
    <row r="1881" spans="2:13" x14ac:dyDescent="0.2">
      <c r="B1881" s="3" t="s">
        <v>2303</v>
      </c>
      <c r="C1881" s="1" t="s">
        <v>3189</v>
      </c>
      <c r="D1881" s="1" t="s">
        <v>3190</v>
      </c>
      <c r="E1881" s="1" t="str">
        <f t="shared" si="61"/>
        <v>18-24</v>
      </c>
      <c r="F1881" s="6">
        <v>7</v>
      </c>
      <c r="G1881" s="3">
        <v>2020</v>
      </c>
      <c r="H1881" s="3">
        <v>0</v>
      </c>
      <c r="I1881" s="9" t="s">
        <v>6975</v>
      </c>
      <c r="J1881" s="7">
        <f>COUNTIF('Purchases info'!$B$2:$B$3679,'Consumers info'!B1881)</f>
        <v>1</v>
      </c>
      <c r="K1881" s="7">
        <f t="shared" si="63"/>
        <v>1</v>
      </c>
      <c r="L1881" s="7">
        <f t="shared" si="62"/>
        <v>0</v>
      </c>
      <c r="M1881" s="7">
        <f>SUMIF('Purchases info'!$B$2:$B$3679,'Consumers info'!B1881,'Purchases info'!$G$2:$G$3679)</f>
        <v>1491</v>
      </c>
    </row>
    <row r="1882" spans="2:13" x14ac:dyDescent="0.2">
      <c r="B1882" s="3" t="s">
        <v>2304</v>
      </c>
      <c r="C1882" s="1" t="s">
        <v>3189</v>
      </c>
      <c r="D1882" s="1" t="s">
        <v>3190</v>
      </c>
      <c r="E1882" s="1" t="str">
        <f t="shared" si="61"/>
        <v>30-34</v>
      </c>
      <c r="F1882" s="6">
        <v>7</v>
      </c>
      <c r="G1882" s="3">
        <v>2020</v>
      </c>
      <c r="H1882" s="3">
        <v>0</v>
      </c>
      <c r="I1882" s="9" t="s">
        <v>6975</v>
      </c>
      <c r="J1882" s="7">
        <f>COUNTIF('Purchases info'!$B$2:$B$3679,'Consumers info'!B1882)</f>
        <v>1</v>
      </c>
      <c r="K1882" s="7">
        <f t="shared" si="63"/>
        <v>1</v>
      </c>
      <c r="L1882" s="7">
        <f t="shared" si="62"/>
        <v>0</v>
      </c>
      <c r="M1882" s="7">
        <f>SUMIF('Purchases info'!$B$2:$B$3679,'Consumers info'!B1882,'Purchases info'!$G$2:$G$3679)</f>
        <v>948</v>
      </c>
    </row>
    <row r="1883" spans="2:13" x14ac:dyDescent="0.2">
      <c r="B1883" s="3" t="s">
        <v>2305</v>
      </c>
      <c r="C1883" s="1" t="s">
        <v>3189</v>
      </c>
      <c r="D1883" s="1" t="s">
        <v>3190</v>
      </c>
      <c r="E1883" s="1" t="str">
        <f t="shared" si="61"/>
        <v>18-24</v>
      </c>
      <c r="F1883" s="6">
        <v>7</v>
      </c>
      <c r="G1883" s="3">
        <v>2020</v>
      </c>
      <c r="H1883" s="3">
        <v>0</v>
      </c>
      <c r="I1883" s="9" t="s">
        <v>6975</v>
      </c>
      <c r="J1883" s="7">
        <f>COUNTIF('Purchases info'!$B$2:$B$3679,'Consumers info'!B1883)</f>
        <v>1</v>
      </c>
      <c r="K1883" s="7">
        <f t="shared" si="63"/>
        <v>1</v>
      </c>
      <c r="L1883" s="7">
        <f t="shared" si="62"/>
        <v>0</v>
      </c>
      <c r="M1883" s="7">
        <f>SUMIF('Purchases info'!$B$2:$B$3679,'Consumers info'!B1883,'Purchases info'!$G$2:$G$3679)</f>
        <v>168</v>
      </c>
    </row>
    <row r="1884" spans="2:13" x14ac:dyDescent="0.2">
      <c r="B1884" s="3" t="s">
        <v>2306</v>
      </c>
      <c r="C1884" s="1" t="s">
        <v>3189</v>
      </c>
      <c r="D1884" s="1" t="s">
        <v>3190</v>
      </c>
      <c r="E1884" s="1" t="str">
        <f t="shared" si="61"/>
        <v>18-24</v>
      </c>
      <c r="F1884" s="6">
        <v>7</v>
      </c>
      <c r="G1884" s="3">
        <v>2020</v>
      </c>
      <c r="H1884" s="3">
        <v>1</v>
      </c>
      <c r="I1884" s="9" t="s">
        <v>6975</v>
      </c>
      <c r="J1884" s="7">
        <f>COUNTIF('Purchases info'!$B$2:$B$3679,'Consumers info'!B1884)</f>
        <v>1</v>
      </c>
      <c r="K1884" s="7">
        <f t="shared" si="63"/>
        <v>1</v>
      </c>
      <c r="L1884" s="7">
        <f t="shared" si="62"/>
        <v>0</v>
      </c>
      <c r="M1884" s="7">
        <f>SUMIF('Purchases info'!$B$2:$B$3679,'Consumers info'!B1884,'Purchases info'!$G$2:$G$3679)</f>
        <v>240</v>
      </c>
    </row>
    <row r="1885" spans="2:13" x14ac:dyDescent="0.2">
      <c r="B1885" s="3" t="s">
        <v>2307</v>
      </c>
      <c r="C1885" s="1" t="s">
        <v>3189</v>
      </c>
      <c r="D1885" s="1" t="s">
        <v>3190</v>
      </c>
      <c r="E1885" s="1" t="str">
        <f t="shared" si="61"/>
        <v>25-29</v>
      </c>
      <c r="F1885" s="6">
        <v>7</v>
      </c>
      <c r="G1885" s="3">
        <v>2020</v>
      </c>
      <c r="H1885" s="3">
        <v>1</v>
      </c>
      <c r="I1885" s="9" t="s">
        <v>6975</v>
      </c>
      <c r="J1885" s="7">
        <f>COUNTIF('Purchases info'!$B$2:$B$3679,'Consumers info'!B1885)</f>
        <v>1</v>
      </c>
      <c r="K1885" s="7">
        <f t="shared" si="63"/>
        <v>1</v>
      </c>
      <c r="L1885" s="7">
        <f t="shared" si="62"/>
        <v>0</v>
      </c>
      <c r="M1885" s="7">
        <f>SUMIF('Purchases info'!$B$2:$B$3679,'Consumers info'!B1885,'Purchases info'!$G$2:$G$3679)</f>
        <v>255</v>
      </c>
    </row>
    <row r="1886" spans="2:13" x14ac:dyDescent="0.2">
      <c r="B1886" s="3" t="s">
        <v>2308</v>
      </c>
      <c r="C1886" s="1" t="s">
        <v>3189</v>
      </c>
      <c r="D1886" s="1" t="s">
        <v>3190</v>
      </c>
      <c r="E1886" s="1" t="str">
        <f t="shared" si="61"/>
        <v>30-34</v>
      </c>
      <c r="F1886" s="6">
        <v>7</v>
      </c>
      <c r="G1886" s="3">
        <v>2020</v>
      </c>
      <c r="H1886" s="3">
        <v>0</v>
      </c>
      <c r="I1886" s="9" t="s">
        <v>6975</v>
      </c>
      <c r="J1886" s="7">
        <f>COUNTIF('Purchases info'!$B$2:$B$3679,'Consumers info'!B1886)</f>
        <v>1</v>
      </c>
      <c r="K1886" s="7">
        <f t="shared" si="63"/>
        <v>1</v>
      </c>
      <c r="L1886" s="7">
        <f t="shared" si="62"/>
        <v>0</v>
      </c>
      <c r="M1886" s="7">
        <f>SUMIF('Purchases info'!$B$2:$B$3679,'Consumers info'!B1886,'Purchases info'!$G$2:$G$3679)</f>
        <v>255</v>
      </c>
    </row>
    <row r="1887" spans="2:13" x14ac:dyDescent="0.2">
      <c r="B1887" s="3" t="s">
        <v>2309</v>
      </c>
      <c r="C1887" s="1" t="s">
        <v>3189</v>
      </c>
      <c r="D1887" s="1" t="s">
        <v>3190</v>
      </c>
      <c r="E1887" s="1" t="str">
        <f t="shared" si="61"/>
        <v>30-34</v>
      </c>
      <c r="F1887" s="6">
        <v>7</v>
      </c>
      <c r="G1887" s="3">
        <v>2020</v>
      </c>
      <c r="H1887" s="3">
        <v>0</v>
      </c>
      <c r="I1887" s="9" t="s">
        <v>6975</v>
      </c>
      <c r="J1887" s="7">
        <f>COUNTIF('Purchases info'!$B$2:$B$3679,'Consumers info'!B1887)</f>
        <v>1</v>
      </c>
      <c r="K1887" s="7">
        <f t="shared" si="63"/>
        <v>1</v>
      </c>
      <c r="L1887" s="7">
        <f t="shared" si="62"/>
        <v>0</v>
      </c>
      <c r="M1887" s="7">
        <f>SUMIF('Purchases info'!$B$2:$B$3679,'Consumers info'!B1887,'Purchases info'!$G$2:$G$3679)</f>
        <v>1086</v>
      </c>
    </row>
    <row r="1888" spans="2:13" x14ac:dyDescent="0.2">
      <c r="B1888" s="3" t="s">
        <v>2310</v>
      </c>
      <c r="C1888" s="1" t="s">
        <v>3189</v>
      </c>
      <c r="D1888" s="1" t="s">
        <v>3190</v>
      </c>
      <c r="E1888" s="1" t="str">
        <f t="shared" si="61"/>
        <v>35-39</v>
      </c>
      <c r="F1888" s="6">
        <v>7</v>
      </c>
      <c r="G1888" s="3">
        <v>2020</v>
      </c>
      <c r="H1888" s="3">
        <v>1</v>
      </c>
      <c r="I1888" s="9" t="s">
        <v>6975</v>
      </c>
      <c r="J1888" s="7">
        <f>COUNTIF('Purchases info'!$B$2:$B$3679,'Consumers info'!B1888)</f>
        <v>1</v>
      </c>
      <c r="K1888" s="7">
        <f t="shared" si="63"/>
        <v>1</v>
      </c>
      <c r="L1888" s="7">
        <f t="shared" si="62"/>
        <v>0</v>
      </c>
      <c r="M1888" s="7">
        <f>SUMIF('Purchases info'!$B$2:$B$3679,'Consumers info'!B1888,'Purchases info'!$G$2:$G$3679)</f>
        <v>992</v>
      </c>
    </row>
    <row r="1889" spans="2:13" x14ac:dyDescent="0.2">
      <c r="B1889" s="3" t="s">
        <v>2311</v>
      </c>
      <c r="C1889" s="1" t="s">
        <v>3189</v>
      </c>
      <c r="D1889" s="1" t="s">
        <v>3190</v>
      </c>
      <c r="E1889" s="1" t="str">
        <f t="shared" si="61"/>
        <v>35-39</v>
      </c>
      <c r="F1889" s="6">
        <v>7</v>
      </c>
      <c r="G1889" s="3">
        <v>2020</v>
      </c>
      <c r="H1889" s="3">
        <v>0</v>
      </c>
      <c r="I1889" s="9" t="s">
        <v>6975</v>
      </c>
      <c r="J1889" s="7">
        <f>COUNTIF('Purchases info'!$B$2:$B$3679,'Consumers info'!B1889)</f>
        <v>1</v>
      </c>
      <c r="K1889" s="7">
        <f t="shared" si="63"/>
        <v>1</v>
      </c>
      <c r="L1889" s="7">
        <f t="shared" si="62"/>
        <v>0</v>
      </c>
      <c r="M1889" s="7">
        <f>SUMIF('Purchases info'!$B$2:$B$3679,'Consumers info'!B1889,'Purchases info'!$G$2:$G$3679)</f>
        <v>948</v>
      </c>
    </row>
    <row r="1890" spans="2:13" x14ac:dyDescent="0.2">
      <c r="B1890" s="3" t="s">
        <v>2312</v>
      </c>
      <c r="C1890" s="1" t="s">
        <v>3189</v>
      </c>
      <c r="D1890" s="1" t="s">
        <v>3190</v>
      </c>
      <c r="E1890" s="1" t="str">
        <f t="shared" si="61"/>
        <v>40+</v>
      </c>
      <c r="F1890" s="6">
        <v>7</v>
      </c>
      <c r="G1890" s="3">
        <v>2020</v>
      </c>
      <c r="H1890" s="3">
        <v>1</v>
      </c>
      <c r="I1890" s="9" t="s">
        <v>6975</v>
      </c>
      <c r="J1890" s="7">
        <f>COUNTIF('Purchases info'!$B$2:$B$3679,'Consumers info'!B1890)</f>
        <v>1</v>
      </c>
      <c r="K1890" s="7">
        <f t="shared" si="63"/>
        <v>1</v>
      </c>
      <c r="L1890" s="7">
        <f t="shared" si="62"/>
        <v>0</v>
      </c>
      <c r="M1890" s="7">
        <f>SUMIF('Purchases info'!$B$2:$B$3679,'Consumers info'!B1890,'Purchases info'!$G$2:$G$3679)</f>
        <v>948</v>
      </c>
    </row>
    <row r="1891" spans="2:13" x14ac:dyDescent="0.2">
      <c r="B1891" s="3" t="s">
        <v>2313</v>
      </c>
      <c r="C1891" s="1" t="s">
        <v>3189</v>
      </c>
      <c r="D1891" s="1" t="s">
        <v>3190</v>
      </c>
      <c r="E1891" s="1" t="str">
        <f t="shared" ref="E1891:E1954" si="64">E1236</f>
        <v>30-34</v>
      </c>
      <c r="F1891" s="6">
        <v>7</v>
      </c>
      <c r="G1891" s="3">
        <v>2020</v>
      </c>
      <c r="H1891" s="3">
        <v>1</v>
      </c>
      <c r="I1891" s="9" t="s">
        <v>6975</v>
      </c>
      <c r="J1891" s="7">
        <f>COUNTIF('Purchases info'!$B$2:$B$3679,'Consumers info'!B1891)</f>
        <v>1</v>
      </c>
      <c r="K1891" s="7">
        <f t="shared" si="63"/>
        <v>1</v>
      </c>
      <c r="L1891" s="7">
        <f t="shared" si="62"/>
        <v>0</v>
      </c>
      <c r="M1891" s="7">
        <f>SUMIF('Purchases info'!$B$2:$B$3679,'Consumers info'!B1891,'Purchases info'!$G$2:$G$3679)</f>
        <v>1576</v>
      </c>
    </row>
    <row r="1892" spans="2:13" x14ac:dyDescent="0.2">
      <c r="B1892" s="3" t="s">
        <v>2314</v>
      </c>
      <c r="C1892" s="1" t="s">
        <v>3189</v>
      </c>
      <c r="D1892" s="1" t="s">
        <v>3190</v>
      </c>
      <c r="E1892" s="1" t="str">
        <f t="shared" si="64"/>
        <v>18-24</v>
      </c>
      <c r="F1892" s="6">
        <v>7</v>
      </c>
      <c r="G1892" s="3">
        <v>2020</v>
      </c>
      <c r="H1892" s="3">
        <v>1</v>
      </c>
      <c r="I1892" s="9" t="s">
        <v>6975</v>
      </c>
      <c r="J1892" s="7">
        <f>COUNTIF('Purchases info'!$B$2:$B$3679,'Consumers info'!B1892)</f>
        <v>1</v>
      </c>
      <c r="K1892" s="7">
        <f t="shared" si="63"/>
        <v>1</v>
      </c>
      <c r="L1892" s="7">
        <f t="shared" si="62"/>
        <v>0</v>
      </c>
      <c r="M1892" s="7">
        <f>SUMIF('Purchases info'!$B$2:$B$3679,'Consumers info'!B1892,'Purchases info'!$G$2:$G$3679)</f>
        <v>1101</v>
      </c>
    </row>
    <row r="1893" spans="2:13" x14ac:dyDescent="0.2">
      <c r="B1893" s="3" t="s">
        <v>2315</v>
      </c>
      <c r="C1893" s="1" t="s">
        <v>3189</v>
      </c>
      <c r="D1893" s="1" t="s">
        <v>3190</v>
      </c>
      <c r="E1893" s="1" t="str">
        <f t="shared" si="64"/>
        <v>18-24</v>
      </c>
      <c r="F1893" s="6">
        <v>7</v>
      </c>
      <c r="G1893" s="3">
        <v>2020</v>
      </c>
      <c r="H1893" s="3">
        <v>1</v>
      </c>
      <c r="I1893" s="9" t="s">
        <v>6975</v>
      </c>
      <c r="J1893" s="7">
        <f>COUNTIF('Purchases info'!$B$2:$B$3679,'Consumers info'!B1893)</f>
        <v>1</v>
      </c>
      <c r="K1893" s="7">
        <f t="shared" si="63"/>
        <v>1</v>
      </c>
      <c r="L1893" s="7">
        <f t="shared" si="62"/>
        <v>0</v>
      </c>
      <c r="M1893" s="7">
        <f>SUMIF('Purchases info'!$B$2:$B$3679,'Consumers info'!B1893,'Purchases info'!$G$2:$G$3679)</f>
        <v>144</v>
      </c>
    </row>
    <row r="1894" spans="2:13" x14ac:dyDescent="0.2">
      <c r="B1894" s="3" t="s">
        <v>2316</v>
      </c>
      <c r="C1894" s="1" t="s">
        <v>3189</v>
      </c>
      <c r="D1894" s="1" t="s">
        <v>3190</v>
      </c>
      <c r="E1894" s="1" t="str">
        <f t="shared" si="64"/>
        <v>35-39</v>
      </c>
      <c r="F1894" s="6">
        <v>7</v>
      </c>
      <c r="G1894" s="3">
        <v>2020</v>
      </c>
      <c r="H1894" s="3">
        <v>0</v>
      </c>
      <c r="I1894" s="9" t="s">
        <v>6975</v>
      </c>
      <c r="J1894" s="7">
        <f>COUNTIF('Purchases info'!$B$2:$B$3679,'Consumers info'!B1894)</f>
        <v>1</v>
      </c>
      <c r="K1894" s="7">
        <f t="shared" si="63"/>
        <v>1</v>
      </c>
      <c r="L1894" s="7">
        <f t="shared" si="62"/>
        <v>0</v>
      </c>
      <c r="M1894" s="7">
        <f>SUMIF('Purchases info'!$B$2:$B$3679,'Consumers info'!B1894,'Purchases info'!$G$2:$G$3679)</f>
        <v>220</v>
      </c>
    </row>
    <row r="1895" spans="2:13" x14ac:dyDescent="0.2">
      <c r="B1895" s="3" t="s">
        <v>2317</v>
      </c>
      <c r="C1895" s="1" t="s">
        <v>3189</v>
      </c>
      <c r="D1895" s="1" t="s">
        <v>3190</v>
      </c>
      <c r="E1895" s="1" t="str">
        <f t="shared" si="64"/>
        <v>35-39</v>
      </c>
      <c r="F1895" s="6">
        <v>7</v>
      </c>
      <c r="G1895" s="3">
        <v>2020</v>
      </c>
      <c r="H1895" s="3">
        <v>0</v>
      </c>
      <c r="I1895" s="9" t="s">
        <v>6975</v>
      </c>
      <c r="J1895" s="7">
        <f>COUNTIF('Purchases info'!$B$2:$B$3679,'Consumers info'!B1895)</f>
        <v>1</v>
      </c>
      <c r="K1895" s="7">
        <f t="shared" si="63"/>
        <v>1</v>
      </c>
      <c r="L1895" s="7">
        <f t="shared" si="62"/>
        <v>0</v>
      </c>
      <c r="M1895" s="7">
        <f>SUMIF('Purchases info'!$B$2:$B$3679,'Consumers info'!B1895,'Purchases info'!$G$2:$G$3679)</f>
        <v>255</v>
      </c>
    </row>
    <row r="1896" spans="2:13" x14ac:dyDescent="0.2">
      <c r="B1896" s="3" t="s">
        <v>2318</v>
      </c>
      <c r="C1896" s="1" t="s">
        <v>3189</v>
      </c>
      <c r="D1896" s="1" t="s">
        <v>3190</v>
      </c>
      <c r="E1896" s="1" t="str">
        <f t="shared" si="64"/>
        <v>25-29</v>
      </c>
      <c r="F1896" s="6">
        <v>7</v>
      </c>
      <c r="G1896" s="3">
        <v>2020</v>
      </c>
      <c r="H1896" s="3">
        <v>0</v>
      </c>
      <c r="I1896" s="9" t="s">
        <v>6975</v>
      </c>
      <c r="J1896" s="7">
        <f>COUNTIF('Purchases info'!$B$2:$B$3679,'Consumers info'!B1896)</f>
        <v>1</v>
      </c>
      <c r="K1896" s="7">
        <f t="shared" si="63"/>
        <v>1</v>
      </c>
      <c r="L1896" s="7">
        <f t="shared" si="62"/>
        <v>0</v>
      </c>
      <c r="M1896" s="7">
        <f>SUMIF('Purchases info'!$B$2:$B$3679,'Consumers info'!B1896,'Purchases info'!$G$2:$G$3679)</f>
        <v>992</v>
      </c>
    </row>
    <row r="1897" spans="2:13" x14ac:dyDescent="0.2">
      <c r="B1897" s="3" t="s">
        <v>2319</v>
      </c>
      <c r="C1897" s="1" t="s">
        <v>3189</v>
      </c>
      <c r="D1897" s="1" t="s">
        <v>3190</v>
      </c>
      <c r="E1897" s="1" t="str">
        <f t="shared" si="64"/>
        <v>18-24</v>
      </c>
      <c r="F1897" s="6">
        <v>7</v>
      </c>
      <c r="G1897" s="3">
        <v>2020</v>
      </c>
      <c r="H1897" s="3">
        <v>0</v>
      </c>
      <c r="I1897" s="9" t="s">
        <v>6975</v>
      </c>
      <c r="J1897" s="7">
        <f>COUNTIF('Purchases info'!$B$2:$B$3679,'Consumers info'!B1897)</f>
        <v>1</v>
      </c>
      <c r="K1897" s="7">
        <f t="shared" si="63"/>
        <v>1</v>
      </c>
      <c r="L1897" s="7">
        <f t="shared" si="62"/>
        <v>0</v>
      </c>
      <c r="M1897" s="7">
        <f>SUMIF('Purchases info'!$B$2:$B$3679,'Consumers info'!B1897,'Purchases info'!$G$2:$G$3679)</f>
        <v>992</v>
      </c>
    </row>
    <row r="1898" spans="2:13" x14ac:dyDescent="0.2">
      <c r="B1898" s="3" t="s">
        <v>2320</v>
      </c>
      <c r="C1898" s="1" t="s">
        <v>3189</v>
      </c>
      <c r="D1898" s="1" t="s">
        <v>3190</v>
      </c>
      <c r="E1898" s="1" t="str">
        <f t="shared" si="64"/>
        <v>18-24</v>
      </c>
      <c r="F1898" s="6">
        <v>7</v>
      </c>
      <c r="G1898" s="3">
        <v>2020</v>
      </c>
      <c r="H1898" s="3">
        <v>1</v>
      </c>
      <c r="I1898" s="9" t="s">
        <v>6975</v>
      </c>
      <c r="J1898" s="7">
        <f>COUNTIF('Purchases info'!$B$2:$B$3679,'Consumers info'!B1898)</f>
        <v>1</v>
      </c>
      <c r="K1898" s="7">
        <f t="shared" si="63"/>
        <v>1</v>
      </c>
      <c r="L1898" s="7">
        <f t="shared" si="62"/>
        <v>0</v>
      </c>
      <c r="M1898" s="7">
        <f>SUMIF('Purchases info'!$B$2:$B$3679,'Consumers info'!B1898,'Purchases info'!$G$2:$G$3679)</f>
        <v>948</v>
      </c>
    </row>
    <row r="1899" spans="2:13" x14ac:dyDescent="0.2">
      <c r="B1899" s="3" t="s">
        <v>2321</v>
      </c>
      <c r="C1899" s="1" t="s">
        <v>3189</v>
      </c>
      <c r="D1899" s="1" t="s">
        <v>3190</v>
      </c>
      <c r="E1899" s="1" t="str">
        <f t="shared" si="64"/>
        <v>30-34</v>
      </c>
      <c r="F1899" s="6">
        <v>7</v>
      </c>
      <c r="G1899" s="3">
        <v>2020</v>
      </c>
      <c r="H1899" s="3">
        <v>0</v>
      </c>
      <c r="I1899" s="9" t="s">
        <v>6975</v>
      </c>
      <c r="J1899" s="7">
        <f>COUNTIF('Purchases info'!$B$2:$B$3679,'Consumers info'!B1899)</f>
        <v>1</v>
      </c>
      <c r="K1899" s="7">
        <f t="shared" si="63"/>
        <v>1</v>
      </c>
      <c r="L1899" s="7">
        <f t="shared" si="62"/>
        <v>0</v>
      </c>
      <c r="M1899" s="7">
        <f>SUMIF('Purchases info'!$B$2:$B$3679,'Consumers info'!B1899,'Purchases info'!$G$2:$G$3679)</f>
        <v>1101</v>
      </c>
    </row>
    <row r="1900" spans="2:13" x14ac:dyDescent="0.2">
      <c r="B1900" s="3" t="s">
        <v>2322</v>
      </c>
      <c r="C1900" s="1" t="s">
        <v>3189</v>
      </c>
      <c r="D1900" s="1" t="s">
        <v>3190</v>
      </c>
      <c r="E1900" s="1" t="str">
        <f t="shared" si="64"/>
        <v>18-24</v>
      </c>
      <c r="F1900" s="6">
        <v>7</v>
      </c>
      <c r="G1900" s="3">
        <v>2020</v>
      </c>
      <c r="H1900" s="3">
        <v>0</v>
      </c>
      <c r="I1900" s="9" t="s">
        <v>6975</v>
      </c>
      <c r="J1900" s="7">
        <f>COUNTIF('Purchases info'!$B$2:$B$3679,'Consumers info'!B1900)</f>
        <v>1</v>
      </c>
      <c r="K1900" s="7">
        <f t="shared" si="63"/>
        <v>1</v>
      </c>
      <c r="L1900" s="7">
        <f t="shared" si="62"/>
        <v>0</v>
      </c>
      <c r="M1900" s="7">
        <f>SUMIF('Purchases info'!$B$2:$B$3679,'Consumers info'!B1900,'Purchases info'!$G$2:$G$3679)</f>
        <v>1576</v>
      </c>
    </row>
    <row r="1901" spans="2:13" x14ac:dyDescent="0.2">
      <c r="B1901" s="3" t="s">
        <v>2323</v>
      </c>
      <c r="C1901" s="1" t="s">
        <v>3189</v>
      </c>
      <c r="D1901" s="1" t="s">
        <v>3190</v>
      </c>
      <c r="E1901" s="1" t="str">
        <f t="shared" si="64"/>
        <v>25-29</v>
      </c>
      <c r="F1901" s="6">
        <v>7</v>
      </c>
      <c r="G1901" s="3">
        <v>2020</v>
      </c>
      <c r="H1901" s="3">
        <v>0</v>
      </c>
      <c r="I1901" s="9" t="s">
        <v>6975</v>
      </c>
      <c r="J1901" s="7">
        <f>COUNTIF('Purchases info'!$B$2:$B$3679,'Consumers info'!B1901)</f>
        <v>1</v>
      </c>
      <c r="K1901" s="7">
        <f t="shared" si="63"/>
        <v>1</v>
      </c>
      <c r="L1901" s="7">
        <f t="shared" si="62"/>
        <v>0</v>
      </c>
      <c r="M1901" s="7">
        <f>SUMIF('Purchases info'!$B$2:$B$3679,'Consumers info'!B1901,'Purchases info'!$G$2:$G$3679)</f>
        <v>210</v>
      </c>
    </row>
    <row r="1902" spans="2:13" x14ac:dyDescent="0.2">
      <c r="B1902" s="3" t="s">
        <v>2324</v>
      </c>
      <c r="C1902" s="1" t="s">
        <v>3189</v>
      </c>
      <c r="D1902" s="1" t="s">
        <v>3190</v>
      </c>
      <c r="E1902" s="1" t="str">
        <f t="shared" si="64"/>
        <v>25-29</v>
      </c>
      <c r="F1902" s="6">
        <v>7</v>
      </c>
      <c r="G1902" s="3">
        <v>2020</v>
      </c>
      <c r="H1902" s="3">
        <v>1</v>
      </c>
      <c r="I1902" s="9" t="s">
        <v>6975</v>
      </c>
      <c r="J1902" s="7">
        <f>COUNTIF('Purchases info'!$B$2:$B$3679,'Consumers info'!B1902)</f>
        <v>1</v>
      </c>
      <c r="K1902" s="7">
        <f t="shared" si="63"/>
        <v>1</v>
      </c>
      <c r="L1902" s="7">
        <f t="shared" si="62"/>
        <v>0</v>
      </c>
      <c r="M1902" s="7">
        <f>SUMIF('Purchases info'!$B$2:$B$3679,'Consumers info'!B1902,'Purchases info'!$G$2:$G$3679)</f>
        <v>258</v>
      </c>
    </row>
    <row r="1903" spans="2:13" x14ac:dyDescent="0.2">
      <c r="B1903" s="3" t="s">
        <v>2325</v>
      </c>
      <c r="C1903" s="1" t="s">
        <v>3189</v>
      </c>
      <c r="D1903" s="1" t="s">
        <v>3190</v>
      </c>
      <c r="E1903" s="1" t="str">
        <f t="shared" si="64"/>
        <v>25-29</v>
      </c>
      <c r="F1903" s="6">
        <v>7</v>
      </c>
      <c r="G1903" s="3">
        <v>2020</v>
      </c>
      <c r="H1903" s="3">
        <v>1</v>
      </c>
      <c r="I1903" s="9" t="s">
        <v>6975</v>
      </c>
      <c r="J1903" s="7">
        <f>COUNTIF('Purchases info'!$B$2:$B$3679,'Consumers info'!B1903)</f>
        <v>1</v>
      </c>
      <c r="K1903" s="7">
        <f t="shared" si="63"/>
        <v>1</v>
      </c>
      <c r="L1903" s="7">
        <f t="shared" si="62"/>
        <v>0</v>
      </c>
      <c r="M1903" s="7">
        <f>SUMIF('Purchases info'!$B$2:$B$3679,'Consumers info'!B1903,'Purchases info'!$G$2:$G$3679)</f>
        <v>889</v>
      </c>
    </row>
    <row r="1904" spans="2:13" x14ac:dyDescent="0.2">
      <c r="B1904" s="3" t="s">
        <v>2326</v>
      </c>
      <c r="C1904" s="1" t="s">
        <v>3189</v>
      </c>
      <c r="D1904" s="1" t="s">
        <v>3190</v>
      </c>
      <c r="E1904" s="1" t="str">
        <f t="shared" si="64"/>
        <v>18-24</v>
      </c>
      <c r="F1904" s="6">
        <v>7</v>
      </c>
      <c r="G1904" s="3">
        <v>2020</v>
      </c>
      <c r="H1904" s="3">
        <v>0</v>
      </c>
      <c r="I1904" s="9" t="s">
        <v>6975</v>
      </c>
      <c r="J1904" s="7">
        <f>COUNTIF('Purchases info'!$B$2:$B$3679,'Consumers info'!B1904)</f>
        <v>1</v>
      </c>
      <c r="K1904" s="7">
        <f t="shared" si="63"/>
        <v>1</v>
      </c>
      <c r="L1904" s="7">
        <f t="shared" si="62"/>
        <v>0</v>
      </c>
      <c r="M1904" s="7">
        <f>SUMIF('Purchases info'!$B$2:$B$3679,'Consumers info'!B1904,'Purchases info'!$G$2:$G$3679)</f>
        <v>805</v>
      </c>
    </row>
    <row r="1905" spans="2:13" x14ac:dyDescent="0.2">
      <c r="B1905" s="3" t="s">
        <v>2327</v>
      </c>
      <c r="C1905" s="1" t="s">
        <v>3189</v>
      </c>
      <c r="D1905" s="1" t="s">
        <v>3190</v>
      </c>
      <c r="E1905" s="1" t="str">
        <f t="shared" si="64"/>
        <v>30-34</v>
      </c>
      <c r="F1905" s="6">
        <v>7</v>
      </c>
      <c r="G1905" s="3">
        <v>2020</v>
      </c>
      <c r="H1905" s="3">
        <v>0</v>
      </c>
      <c r="I1905" s="9" t="s">
        <v>6975</v>
      </c>
      <c r="J1905" s="7">
        <f>COUNTIF('Purchases info'!$B$2:$B$3679,'Consumers info'!B1905)</f>
        <v>1</v>
      </c>
      <c r="K1905" s="7">
        <f t="shared" si="63"/>
        <v>1</v>
      </c>
      <c r="L1905" s="7">
        <f t="shared" si="62"/>
        <v>0</v>
      </c>
      <c r="M1905" s="7">
        <f>SUMIF('Purchases info'!$B$2:$B$3679,'Consumers info'!B1905,'Purchases info'!$G$2:$G$3679)</f>
        <v>1491</v>
      </c>
    </row>
    <row r="1906" spans="2:13" x14ac:dyDescent="0.2">
      <c r="B1906" s="3" t="s">
        <v>2328</v>
      </c>
      <c r="C1906" s="1" t="s">
        <v>3189</v>
      </c>
      <c r="D1906" s="1" t="s">
        <v>3190</v>
      </c>
      <c r="E1906" s="1" t="str">
        <f t="shared" si="64"/>
        <v>35-39</v>
      </c>
      <c r="F1906" s="6">
        <v>7</v>
      </c>
      <c r="G1906" s="3">
        <v>2020</v>
      </c>
      <c r="H1906" s="3">
        <v>0</v>
      </c>
      <c r="I1906" s="9" t="s">
        <v>6975</v>
      </c>
      <c r="J1906" s="7">
        <f>COUNTIF('Purchases info'!$B$2:$B$3679,'Consumers info'!B1906)</f>
        <v>1</v>
      </c>
      <c r="K1906" s="7">
        <f t="shared" si="63"/>
        <v>1</v>
      </c>
      <c r="L1906" s="7">
        <f t="shared" si="62"/>
        <v>0</v>
      </c>
      <c r="M1906" s="7">
        <f>SUMIF('Purchases info'!$B$2:$B$3679,'Consumers info'!B1906,'Purchases info'!$G$2:$G$3679)</f>
        <v>948</v>
      </c>
    </row>
    <row r="1907" spans="2:13" x14ac:dyDescent="0.2">
      <c r="B1907" s="3" t="s">
        <v>2329</v>
      </c>
      <c r="C1907" s="1" t="s">
        <v>3189</v>
      </c>
      <c r="D1907" s="1" t="s">
        <v>3190</v>
      </c>
      <c r="E1907" s="1" t="str">
        <f t="shared" si="64"/>
        <v>18-24</v>
      </c>
      <c r="F1907" s="6">
        <v>7</v>
      </c>
      <c r="G1907" s="3">
        <v>2020</v>
      </c>
      <c r="H1907" s="3">
        <v>1</v>
      </c>
      <c r="I1907" s="9" t="s">
        <v>6975</v>
      </c>
      <c r="J1907" s="7">
        <f>COUNTIF('Purchases info'!$B$2:$B$3679,'Consumers info'!B1907)</f>
        <v>1</v>
      </c>
      <c r="K1907" s="7">
        <f t="shared" si="63"/>
        <v>1</v>
      </c>
      <c r="L1907" s="7">
        <f t="shared" si="62"/>
        <v>0</v>
      </c>
      <c r="M1907" s="7">
        <f>SUMIF('Purchases info'!$B$2:$B$3679,'Consumers info'!B1907,'Purchases info'!$G$2:$G$3679)</f>
        <v>1101</v>
      </c>
    </row>
    <row r="1908" spans="2:13" x14ac:dyDescent="0.2">
      <c r="B1908" s="3" t="s">
        <v>2330</v>
      </c>
      <c r="C1908" s="1" t="s">
        <v>3189</v>
      </c>
      <c r="D1908" s="1" t="s">
        <v>3190</v>
      </c>
      <c r="E1908" s="1" t="str">
        <f t="shared" si="64"/>
        <v>40+</v>
      </c>
      <c r="F1908" s="6">
        <v>7</v>
      </c>
      <c r="G1908" s="3">
        <v>2020</v>
      </c>
      <c r="H1908" s="3">
        <v>0</v>
      </c>
      <c r="I1908" s="9" t="s">
        <v>6975</v>
      </c>
      <c r="J1908" s="7">
        <f>COUNTIF('Purchases info'!$B$2:$B$3679,'Consumers info'!B1908)</f>
        <v>1</v>
      </c>
      <c r="K1908" s="7">
        <f t="shared" si="63"/>
        <v>1</v>
      </c>
      <c r="L1908" s="7">
        <f t="shared" si="62"/>
        <v>0</v>
      </c>
      <c r="M1908" s="7">
        <f>SUMIF('Purchases info'!$B$2:$B$3679,'Consumers info'!B1908,'Purchases info'!$G$2:$G$3679)</f>
        <v>1101</v>
      </c>
    </row>
    <row r="1909" spans="2:13" x14ac:dyDescent="0.2">
      <c r="B1909" s="3" t="s">
        <v>2331</v>
      </c>
      <c r="C1909" s="1" t="s">
        <v>3189</v>
      </c>
      <c r="D1909" s="1" t="s">
        <v>3190</v>
      </c>
      <c r="E1909" s="1" t="str">
        <f t="shared" si="64"/>
        <v>18-24</v>
      </c>
      <c r="F1909" s="6">
        <v>7</v>
      </c>
      <c r="G1909" s="3">
        <v>2020</v>
      </c>
      <c r="H1909" s="3">
        <v>1</v>
      </c>
      <c r="I1909" s="9" t="s">
        <v>6975</v>
      </c>
      <c r="J1909" s="7">
        <f>COUNTIF('Purchases info'!$B$2:$B$3679,'Consumers info'!B1909)</f>
        <v>1</v>
      </c>
      <c r="K1909" s="7">
        <f t="shared" si="63"/>
        <v>1</v>
      </c>
      <c r="L1909" s="7">
        <f t="shared" si="62"/>
        <v>0</v>
      </c>
      <c r="M1909" s="7">
        <f>SUMIF('Purchases info'!$B$2:$B$3679,'Consumers info'!B1909,'Purchases info'!$G$2:$G$3679)</f>
        <v>510</v>
      </c>
    </row>
    <row r="1910" spans="2:13" x14ac:dyDescent="0.2">
      <c r="B1910" s="3" t="s">
        <v>2332</v>
      </c>
      <c r="C1910" s="1" t="s">
        <v>3189</v>
      </c>
      <c r="D1910" s="1" t="s">
        <v>3190</v>
      </c>
      <c r="E1910" s="1" t="str">
        <f t="shared" si="64"/>
        <v>35-39</v>
      </c>
      <c r="F1910" s="6">
        <v>7</v>
      </c>
      <c r="G1910" s="3">
        <v>2020</v>
      </c>
      <c r="H1910" s="3">
        <v>0</v>
      </c>
      <c r="I1910" s="9" t="s">
        <v>6975</v>
      </c>
      <c r="J1910" s="7">
        <f>COUNTIF('Purchases info'!$B$2:$B$3679,'Consumers info'!B1910)</f>
        <v>1</v>
      </c>
      <c r="K1910" s="7">
        <f t="shared" si="63"/>
        <v>1</v>
      </c>
      <c r="L1910" s="7">
        <f t="shared" si="62"/>
        <v>0</v>
      </c>
      <c r="M1910" s="7">
        <f>SUMIF('Purchases info'!$B$2:$B$3679,'Consumers info'!B1910,'Purchases info'!$G$2:$G$3679)</f>
        <v>579</v>
      </c>
    </row>
    <row r="1911" spans="2:13" x14ac:dyDescent="0.2">
      <c r="B1911" s="3" t="s">
        <v>2333</v>
      </c>
      <c r="C1911" s="1" t="s">
        <v>3189</v>
      </c>
      <c r="D1911" s="1" t="s">
        <v>3190</v>
      </c>
      <c r="E1911" s="1" t="str">
        <f t="shared" si="64"/>
        <v>35-39</v>
      </c>
      <c r="F1911" s="6">
        <v>7</v>
      </c>
      <c r="G1911" s="3">
        <v>2020</v>
      </c>
      <c r="H1911" s="3">
        <v>0</v>
      </c>
      <c r="I1911" s="9" t="s">
        <v>6975</v>
      </c>
      <c r="J1911" s="7">
        <f>COUNTIF('Purchases info'!$B$2:$B$3679,'Consumers info'!B1911)</f>
        <v>1</v>
      </c>
      <c r="K1911" s="7">
        <f t="shared" si="63"/>
        <v>1</v>
      </c>
      <c r="L1911" s="7">
        <f t="shared" si="62"/>
        <v>0</v>
      </c>
      <c r="M1911" s="7">
        <f>SUMIF('Purchases info'!$B$2:$B$3679,'Consumers info'!B1911,'Purchases info'!$G$2:$G$3679)</f>
        <v>192</v>
      </c>
    </row>
    <row r="1912" spans="2:13" x14ac:dyDescent="0.2">
      <c r="B1912" s="3" t="s">
        <v>2334</v>
      </c>
      <c r="C1912" s="1" t="s">
        <v>3189</v>
      </c>
      <c r="D1912" s="1" t="s">
        <v>3190</v>
      </c>
      <c r="E1912" s="1" t="str">
        <f t="shared" si="64"/>
        <v>25-29</v>
      </c>
      <c r="F1912" s="6">
        <v>7</v>
      </c>
      <c r="G1912" s="3">
        <v>2020</v>
      </c>
      <c r="H1912" s="3">
        <v>1</v>
      </c>
      <c r="I1912" s="9" t="s">
        <v>6975</v>
      </c>
      <c r="J1912" s="7">
        <f>COUNTIF('Purchases info'!$B$2:$B$3679,'Consumers info'!B1912)</f>
        <v>1</v>
      </c>
      <c r="K1912" s="7">
        <f t="shared" si="63"/>
        <v>1</v>
      </c>
      <c r="L1912" s="7">
        <f t="shared" si="62"/>
        <v>0</v>
      </c>
      <c r="M1912" s="7">
        <f>SUMIF('Purchases info'!$B$2:$B$3679,'Consumers info'!B1912,'Purchases info'!$G$2:$G$3679)</f>
        <v>327</v>
      </c>
    </row>
    <row r="1913" spans="2:13" x14ac:dyDescent="0.2">
      <c r="B1913" s="3" t="s">
        <v>2335</v>
      </c>
      <c r="C1913" s="1" t="s">
        <v>3189</v>
      </c>
      <c r="D1913" s="1" t="s">
        <v>3190</v>
      </c>
      <c r="E1913" s="1" t="str">
        <f t="shared" si="64"/>
        <v>25-29</v>
      </c>
      <c r="F1913" s="6">
        <v>7</v>
      </c>
      <c r="G1913" s="3">
        <v>2020</v>
      </c>
      <c r="H1913" s="3">
        <v>0</v>
      </c>
      <c r="I1913" s="9" t="s">
        <v>6975</v>
      </c>
      <c r="J1913" s="7">
        <f>COUNTIF('Purchases info'!$B$2:$B$3679,'Consumers info'!B1913)</f>
        <v>1</v>
      </c>
      <c r="K1913" s="7">
        <f t="shared" si="63"/>
        <v>1</v>
      </c>
      <c r="L1913" s="7">
        <f t="shared" si="62"/>
        <v>0</v>
      </c>
      <c r="M1913" s="7">
        <f>SUMIF('Purchases info'!$B$2:$B$3679,'Consumers info'!B1913,'Purchases info'!$G$2:$G$3679)</f>
        <v>1086</v>
      </c>
    </row>
    <row r="1914" spans="2:13" x14ac:dyDescent="0.2">
      <c r="B1914" s="3" t="s">
        <v>2336</v>
      </c>
      <c r="C1914" s="1" t="s">
        <v>3189</v>
      </c>
      <c r="D1914" s="1" t="s">
        <v>3190</v>
      </c>
      <c r="E1914" s="1" t="str">
        <f t="shared" si="64"/>
        <v>30-34</v>
      </c>
      <c r="F1914" s="6">
        <v>7</v>
      </c>
      <c r="G1914" s="3">
        <v>2020</v>
      </c>
      <c r="H1914" s="3">
        <v>0</v>
      </c>
      <c r="I1914" s="9" t="s">
        <v>6975</v>
      </c>
      <c r="J1914" s="7">
        <f>COUNTIF('Purchases info'!$B$2:$B$3679,'Consumers info'!B1914)</f>
        <v>1</v>
      </c>
      <c r="K1914" s="7">
        <f t="shared" si="63"/>
        <v>1</v>
      </c>
      <c r="L1914" s="7">
        <f t="shared" si="62"/>
        <v>0</v>
      </c>
      <c r="M1914" s="7">
        <f>SUMIF('Purchases info'!$B$2:$B$3679,'Consumers info'!B1914,'Purchases info'!$G$2:$G$3679)</f>
        <v>1576</v>
      </c>
    </row>
    <row r="1915" spans="2:13" x14ac:dyDescent="0.2">
      <c r="B1915" s="3" t="s">
        <v>2337</v>
      </c>
      <c r="C1915" s="1" t="s">
        <v>3189</v>
      </c>
      <c r="D1915" s="1" t="s">
        <v>3190</v>
      </c>
      <c r="E1915" s="1" t="str">
        <f t="shared" si="64"/>
        <v>35-39</v>
      </c>
      <c r="F1915" s="6">
        <v>7</v>
      </c>
      <c r="G1915" s="3">
        <v>2020</v>
      </c>
      <c r="H1915" s="3">
        <v>1</v>
      </c>
      <c r="I1915" s="9" t="s">
        <v>6975</v>
      </c>
      <c r="J1915" s="7">
        <f>COUNTIF('Purchases info'!$B$2:$B$3679,'Consumers info'!B1915)</f>
        <v>1</v>
      </c>
      <c r="K1915" s="7">
        <f t="shared" si="63"/>
        <v>1</v>
      </c>
      <c r="L1915" s="7">
        <f t="shared" si="62"/>
        <v>0</v>
      </c>
      <c r="M1915" s="7">
        <f>SUMIF('Purchases info'!$B$2:$B$3679,'Consumers info'!B1915,'Purchases info'!$G$2:$G$3679)</f>
        <v>948</v>
      </c>
    </row>
    <row r="1916" spans="2:13" x14ac:dyDescent="0.2">
      <c r="B1916" s="3" t="s">
        <v>2338</v>
      </c>
      <c r="C1916" s="1" t="s">
        <v>3189</v>
      </c>
      <c r="D1916" s="1" t="s">
        <v>3190</v>
      </c>
      <c r="E1916" s="1" t="str">
        <f t="shared" si="64"/>
        <v>25-29</v>
      </c>
      <c r="F1916" s="6">
        <v>7</v>
      </c>
      <c r="G1916" s="3">
        <v>2020</v>
      </c>
      <c r="H1916" s="3">
        <v>0</v>
      </c>
      <c r="I1916" s="9" t="s">
        <v>6975</v>
      </c>
      <c r="J1916" s="7">
        <f>COUNTIF('Purchases info'!$B$2:$B$3679,'Consumers info'!B1916)</f>
        <v>1</v>
      </c>
      <c r="K1916" s="7">
        <f t="shared" si="63"/>
        <v>1</v>
      </c>
      <c r="L1916" s="7">
        <f t="shared" si="62"/>
        <v>0</v>
      </c>
      <c r="M1916" s="7">
        <f>SUMIF('Purchases info'!$B$2:$B$3679,'Consumers info'!B1916,'Purchases info'!$G$2:$G$3679)</f>
        <v>948</v>
      </c>
    </row>
    <row r="1917" spans="2:13" x14ac:dyDescent="0.2">
      <c r="B1917" s="3" t="s">
        <v>2339</v>
      </c>
      <c r="C1917" s="1" t="s">
        <v>3189</v>
      </c>
      <c r="D1917" s="1" t="s">
        <v>3190</v>
      </c>
      <c r="E1917" s="1" t="str">
        <f t="shared" si="64"/>
        <v>25-29</v>
      </c>
      <c r="F1917" s="6">
        <v>7</v>
      </c>
      <c r="G1917" s="3">
        <v>2020</v>
      </c>
      <c r="H1917" s="3">
        <v>1</v>
      </c>
      <c r="I1917" s="9" t="s">
        <v>6975</v>
      </c>
      <c r="J1917" s="7">
        <f>COUNTIF('Purchases info'!$B$2:$B$3679,'Consumers info'!B1917)</f>
        <v>1</v>
      </c>
      <c r="K1917" s="7">
        <f t="shared" si="63"/>
        <v>1</v>
      </c>
      <c r="L1917" s="7">
        <f t="shared" si="62"/>
        <v>0</v>
      </c>
      <c r="M1917" s="7">
        <f>SUMIF('Purchases info'!$B$2:$B$3679,'Consumers info'!B1917,'Purchases info'!$G$2:$G$3679)</f>
        <v>1101</v>
      </c>
    </row>
    <row r="1918" spans="2:13" x14ac:dyDescent="0.2">
      <c r="B1918" s="3" t="s">
        <v>2340</v>
      </c>
      <c r="C1918" s="1" t="s">
        <v>3189</v>
      </c>
      <c r="D1918" s="1" t="s">
        <v>3190</v>
      </c>
      <c r="E1918" s="1" t="str">
        <f t="shared" si="64"/>
        <v>18-24</v>
      </c>
      <c r="F1918" s="6">
        <v>7</v>
      </c>
      <c r="G1918" s="3">
        <v>2020</v>
      </c>
      <c r="H1918" s="3">
        <v>1</v>
      </c>
      <c r="I1918" s="9" t="s">
        <v>6975</v>
      </c>
      <c r="J1918" s="7">
        <f>COUNTIF('Purchases info'!$B$2:$B$3679,'Consumers info'!B1918)</f>
        <v>1</v>
      </c>
      <c r="K1918" s="7">
        <f t="shared" si="63"/>
        <v>1</v>
      </c>
      <c r="L1918" s="7">
        <f t="shared" si="62"/>
        <v>0</v>
      </c>
      <c r="M1918" s="7">
        <f>SUMIF('Purchases info'!$B$2:$B$3679,'Consumers info'!B1918,'Purchases info'!$G$2:$G$3679)</f>
        <v>579</v>
      </c>
    </row>
    <row r="1919" spans="2:13" x14ac:dyDescent="0.2">
      <c r="B1919" s="3" t="s">
        <v>2341</v>
      </c>
      <c r="C1919" s="1" t="s">
        <v>3189</v>
      </c>
      <c r="D1919" s="1" t="s">
        <v>3190</v>
      </c>
      <c r="E1919" s="1" t="str">
        <f t="shared" si="64"/>
        <v>25-29</v>
      </c>
      <c r="F1919" s="6">
        <v>7</v>
      </c>
      <c r="G1919" s="3">
        <v>2020</v>
      </c>
      <c r="H1919" s="3">
        <v>1</v>
      </c>
      <c r="I1919" s="9" t="s">
        <v>6975</v>
      </c>
      <c r="J1919" s="7">
        <f>COUNTIF('Purchases info'!$B$2:$B$3679,'Consumers info'!B1919)</f>
        <v>1</v>
      </c>
      <c r="K1919" s="7">
        <f t="shared" si="63"/>
        <v>1</v>
      </c>
      <c r="L1919" s="7">
        <f t="shared" si="62"/>
        <v>0</v>
      </c>
      <c r="M1919" s="7">
        <f>SUMIF('Purchases info'!$B$2:$B$3679,'Consumers info'!B1919,'Purchases info'!$G$2:$G$3679)</f>
        <v>510</v>
      </c>
    </row>
    <row r="1920" spans="2:13" x14ac:dyDescent="0.2">
      <c r="B1920" s="3" t="s">
        <v>2342</v>
      </c>
      <c r="C1920" s="1" t="s">
        <v>3189</v>
      </c>
      <c r="D1920" s="1" t="s">
        <v>3190</v>
      </c>
      <c r="E1920" s="1" t="str">
        <f t="shared" si="64"/>
        <v>25-29</v>
      </c>
      <c r="F1920" s="6">
        <v>7</v>
      </c>
      <c r="G1920" s="3">
        <v>2020</v>
      </c>
      <c r="H1920" s="3">
        <v>0</v>
      </c>
      <c r="I1920" s="9" t="s">
        <v>6975</v>
      </c>
      <c r="J1920" s="7">
        <f>COUNTIF('Purchases info'!$B$2:$B$3679,'Consumers info'!B1920)</f>
        <v>1</v>
      </c>
      <c r="K1920" s="7">
        <f t="shared" si="63"/>
        <v>1</v>
      </c>
      <c r="L1920" s="7">
        <f t="shared" si="62"/>
        <v>0</v>
      </c>
      <c r="M1920" s="7">
        <f>SUMIF('Purchases info'!$B$2:$B$3679,'Consumers info'!B1920,'Purchases info'!$G$2:$G$3679)</f>
        <v>596</v>
      </c>
    </row>
    <row r="1921" spans="2:13" x14ac:dyDescent="0.2">
      <c r="B1921" s="3" t="s">
        <v>2343</v>
      </c>
      <c r="C1921" s="1" t="s">
        <v>3189</v>
      </c>
      <c r="D1921" s="1" t="s">
        <v>3190</v>
      </c>
      <c r="E1921" s="1" t="str">
        <f t="shared" si="64"/>
        <v>30-34</v>
      </c>
      <c r="F1921" s="6">
        <v>7</v>
      </c>
      <c r="G1921" s="3">
        <v>2020</v>
      </c>
      <c r="H1921" s="3">
        <v>0</v>
      </c>
      <c r="I1921" s="9" t="s">
        <v>6975</v>
      </c>
      <c r="J1921" s="7">
        <f>COUNTIF('Purchases info'!$B$2:$B$3679,'Consumers info'!B1921)</f>
        <v>1</v>
      </c>
      <c r="K1921" s="7">
        <f t="shared" si="63"/>
        <v>1</v>
      </c>
      <c r="L1921" s="7">
        <f t="shared" si="62"/>
        <v>0</v>
      </c>
      <c r="M1921" s="7">
        <f>SUMIF('Purchases info'!$B$2:$B$3679,'Consumers info'!B1921,'Purchases info'!$G$2:$G$3679)</f>
        <v>327</v>
      </c>
    </row>
    <row r="1922" spans="2:13" x14ac:dyDescent="0.2">
      <c r="B1922" s="3" t="s">
        <v>2344</v>
      </c>
      <c r="C1922" s="1" t="s">
        <v>3189</v>
      </c>
      <c r="D1922" s="1" t="s">
        <v>3190</v>
      </c>
      <c r="E1922" s="1" t="str">
        <f t="shared" si="64"/>
        <v>35-39</v>
      </c>
      <c r="F1922" s="6">
        <v>7</v>
      </c>
      <c r="G1922" s="3">
        <v>2020</v>
      </c>
      <c r="H1922" s="3">
        <v>1</v>
      </c>
      <c r="I1922" s="9" t="s">
        <v>6975</v>
      </c>
      <c r="J1922" s="7">
        <f>COUNTIF('Purchases info'!$B$2:$B$3679,'Consumers info'!B1922)</f>
        <v>1</v>
      </c>
      <c r="K1922" s="7">
        <f t="shared" si="63"/>
        <v>1</v>
      </c>
      <c r="L1922" s="7">
        <f t="shared" si="62"/>
        <v>0</v>
      </c>
      <c r="M1922" s="7">
        <f>SUMIF('Purchases info'!$B$2:$B$3679,'Consumers info'!B1922,'Purchases info'!$G$2:$G$3679)</f>
        <v>951</v>
      </c>
    </row>
    <row r="1923" spans="2:13" x14ac:dyDescent="0.2">
      <c r="B1923" s="3" t="s">
        <v>2345</v>
      </c>
      <c r="C1923" s="1" t="s">
        <v>3189</v>
      </c>
      <c r="D1923" s="1" t="s">
        <v>3190</v>
      </c>
      <c r="E1923" s="1" t="str">
        <f t="shared" si="64"/>
        <v>35-39</v>
      </c>
      <c r="F1923" s="6">
        <v>7</v>
      </c>
      <c r="G1923" s="3">
        <v>2020</v>
      </c>
      <c r="H1923" s="3">
        <v>0</v>
      </c>
      <c r="I1923" s="9" t="s">
        <v>6975</v>
      </c>
      <c r="J1923" s="7">
        <f>COUNTIF('Purchases info'!$B$2:$B$3679,'Consumers info'!B1923)</f>
        <v>1</v>
      </c>
      <c r="K1923" s="7">
        <f t="shared" si="63"/>
        <v>1</v>
      </c>
      <c r="L1923" s="7">
        <f t="shared" ref="L1923:L1986" si="65">IF(J1923&gt;1,IF(I1923="Active",1,0),0)</f>
        <v>0</v>
      </c>
      <c r="M1923" s="7">
        <f>SUMIF('Purchases info'!$B$2:$B$3679,'Consumers info'!B1923,'Purchases info'!$G$2:$G$3679)</f>
        <v>948</v>
      </c>
    </row>
    <row r="1924" spans="2:13" x14ac:dyDescent="0.2">
      <c r="B1924" s="3" t="s">
        <v>2346</v>
      </c>
      <c r="C1924" s="1" t="s">
        <v>3189</v>
      </c>
      <c r="D1924" s="1" t="s">
        <v>3190</v>
      </c>
      <c r="E1924" s="1" t="str">
        <f t="shared" si="64"/>
        <v>18-24</v>
      </c>
      <c r="F1924" s="6">
        <v>7</v>
      </c>
      <c r="G1924" s="3">
        <v>2020</v>
      </c>
      <c r="H1924" s="3">
        <v>0</v>
      </c>
      <c r="I1924" s="9" t="s">
        <v>6975</v>
      </c>
      <c r="J1924" s="7">
        <f>COUNTIF('Purchases info'!$B$2:$B$3679,'Consumers info'!B1924)</f>
        <v>1</v>
      </c>
      <c r="K1924" s="7">
        <f t="shared" si="63"/>
        <v>1</v>
      </c>
      <c r="L1924" s="7">
        <f t="shared" si="65"/>
        <v>0</v>
      </c>
      <c r="M1924" s="7">
        <f>SUMIF('Purchases info'!$B$2:$B$3679,'Consumers info'!B1924,'Purchases info'!$G$2:$G$3679)</f>
        <v>1576</v>
      </c>
    </row>
    <row r="1925" spans="2:13" x14ac:dyDescent="0.2">
      <c r="B1925" s="3" t="s">
        <v>2347</v>
      </c>
      <c r="C1925" s="1" t="s">
        <v>3189</v>
      </c>
      <c r="D1925" s="1" t="s">
        <v>3190</v>
      </c>
      <c r="E1925" s="1" t="str">
        <f t="shared" si="64"/>
        <v>18-24</v>
      </c>
      <c r="F1925" s="6">
        <v>7</v>
      </c>
      <c r="G1925" s="3">
        <v>2020</v>
      </c>
      <c r="H1925" s="3">
        <v>1</v>
      </c>
      <c r="I1925" s="9" t="s">
        <v>6975</v>
      </c>
      <c r="J1925" s="7">
        <f>COUNTIF('Purchases info'!$B$2:$B$3679,'Consumers info'!B1925)</f>
        <v>1</v>
      </c>
      <c r="K1925" s="7">
        <f t="shared" si="63"/>
        <v>1</v>
      </c>
      <c r="L1925" s="7">
        <f t="shared" si="65"/>
        <v>0</v>
      </c>
      <c r="M1925" s="7">
        <f>SUMIF('Purchases info'!$B$2:$B$3679,'Consumers info'!B1925,'Purchases info'!$G$2:$G$3679)</f>
        <v>948</v>
      </c>
    </row>
    <row r="1926" spans="2:13" x14ac:dyDescent="0.2">
      <c r="B1926" s="3" t="s">
        <v>2348</v>
      </c>
      <c r="C1926" s="1" t="s">
        <v>3189</v>
      </c>
      <c r="D1926" s="1" t="s">
        <v>3190</v>
      </c>
      <c r="E1926" s="1" t="str">
        <f t="shared" si="64"/>
        <v>25-29</v>
      </c>
      <c r="F1926" s="6">
        <v>7</v>
      </c>
      <c r="G1926" s="3">
        <v>2020</v>
      </c>
      <c r="H1926" s="3">
        <v>0</v>
      </c>
      <c r="I1926" s="9" t="s">
        <v>6975</v>
      </c>
      <c r="J1926" s="7">
        <f>COUNTIF('Purchases info'!$B$2:$B$3679,'Consumers info'!B1926)</f>
        <v>1</v>
      </c>
      <c r="K1926" s="7">
        <f t="shared" si="63"/>
        <v>1</v>
      </c>
      <c r="L1926" s="7">
        <f t="shared" si="65"/>
        <v>0</v>
      </c>
      <c r="M1926" s="7">
        <f>SUMIF('Purchases info'!$B$2:$B$3679,'Consumers info'!B1926,'Purchases info'!$G$2:$G$3679)</f>
        <v>1491</v>
      </c>
    </row>
    <row r="1927" spans="2:13" x14ac:dyDescent="0.2">
      <c r="B1927" s="3" t="s">
        <v>2349</v>
      </c>
      <c r="C1927" s="1" t="s">
        <v>3189</v>
      </c>
      <c r="D1927" s="1" t="s">
        <v>3190</v>
      </c>
      <c r="E1927" s="1" t="str">
        <f t="shared" si="64"/>
        <v>18-24</v>
      </c>
      <c r="F1927" s="6">
        <v>7</v>
      </c>
      <c r="G1927" s="3">
        <v>2020</v>
      </c>
      <c r="H1927" s="3">
        <v>1</v>
      </c>
      <c r="I1927" s="9" t="s">
        <v>6975</v>
      </c>
      <c r="J1927" s="7">
        <f>COUNTIF('Purchases info'!$B$2:$B$3679,'Consumers info'!B1927)</f>
        <v>1</v>
      </c>
      <c r="K1927" s="7">
        <f t="shared" si="63"/>
        <v>1</v>
      </c>
      <c r="L1927" s="7">
        <f t="shared" si="65"/>
        <v>0</v>
      </c>
      <c r="M1927" s="7">
        <f>SUMIF('Purchases info'!$B$2:$B$3679,'Consumers info'!B1927,'Purchases info'!$G$2:$G$3679)</f>
        <v>579</v>
      </c>
    </row>
    <row r="1928" spans="2:13" x14ac:dyDescent="0.2">
      <c r="B1928" s="3" t="s">
        <v>2350</v>
      </c>
      <c r="C1928" s="1" t="s">
        <v>3189</v>
      </c>
      <c r="D1928" s="1" t="s">
        <v>3190</v>
      </c>
      <c r="E1928" s="1" t="str">
        <f t="shared" si="64"/>
        <v>18-24</v>
      </c>
      <c r="F1928" s="6">
        <v>7</v>
      </c>
      <c r="G1928" s="3">
        <v>2020</v>
      </c>
      <c r="H1928" s="3">
        <v>0</v>
      </c>
      <c r="I1928" s="9" t="s">
        <v>6975</v>
      </c>
      <c r="J1928" s="7">
        <f>COUNTIF('Purchases info'!$B$2:$B$3679,'Consumers info'!B1928)</f>
        <v>1</v>
      </c>
      <c r="K1928" s="7">
        <f t="shared" si="63"/>
        <v>1</v>
      </c>
      <c r="L1928" s="7">
        <f t="shared" si="65"/>
        <v>0</v>
      </c>
      <c r="M1928" s="7">
        <f>SUMIF('Purchases info'!$B$2:$B$3679,'Consumers info'!B1928,'Purchases info'!$G$2:$G$3679)</f>
        <v>579</v>
      </c>
    </row>
    <row r="1929" spans="2:13" x14ac:dyDescent="0.2">
      <c r="B1929" s="3" t="s">
        <v>2351</v>
      </c>
      <c r="C1929" s="1" t="s">
        <v>3189</v>
      </c>
      <c r="D1929" s="1" t="s">
        <v>3190</v>
      </c>
      <c r="E1929" s="1" t="str">
        <f t="shared" si="64"/>
        <v>18-24</v>
      </c>
      <c r="F1929" s="6">
        <v>7</v>
      </c>
      <c r="G1929" s="3">
        <v>2020</v>
      </c>
      <c r="H1929" s="3">
        <v>1</v>
      </c>
      <c r="I1929" s="9" t="s">
        <v>6975</v>
      </c>
      <c r="J1929" s="7">
        <f>COUNTIF('Purchases info'!$B$2:$B$3679,'Consumers info'!B1929)</f>
        <v>1</v>
      </c>
      <c r="K1929" s="7">
        <f t="shared" si="63"/>
        <v>1</v>
      </c>
      <c r="L1929" s="7">
        <f t="shared" si="65"/>
        <v>0</v>
      </c>
      <c r="M1929" s="7">
        <f>SUMIF('Purchases info'!$B$2:$B$3679,'Consumers info'!B1929,'Purchases info'!$G$2:$G$3679)</f>
        <v>559</v>
      </c>
    </row>
    <row r="1930" spans="2:13" x14ac:dyDescent="0.2">
      <c r="B1930" s="3" t="s">
        <v>2352</v>
      </c>
      <c r="C1930" s="1" t="s">
        <v>3189</v>
      </c>
      <c r="D1930" s="1" t="s">
        <v>3190</v>
      </c>
      <c r="E1930" s="1" t="str">
        <f t="shared" si="64"/>
        <v>18-24</v>
      </c>
      <c r="F1930" s="6">
        <v>7</v>
      </c>
      <c r="G1930" s="3">
        <v>2020</v>
      </c>
      <c r="H1930" s="3">
        <v>0</v>
      </c>
      <c r="I1930" s="9" t="s">
        <v>6975</v>
      </c>
      <c r="J1930" s="7">
        <f>COUNTIF('Purchases info'!$B$2:$B$3679,'Consumers info'!B1930)</f>
        <v>1</v>
      </c>
      <c r="K1930" s="7">
        <f t="shared" si="63"/>
        <v>1</v>
      </c>
      <c r="L1930" s="7">
        <f t="shared" si="65"/>
        <v>0</v>
      </c>
      <c r="M1930" s="7">
        <f>SUMIF('Purchases info'!$B$2:$B$3679,'Consumers info'!B1930,'Purchases info'!$G$2:$G$3679)</f>
        <v>258</v>
      </c>
    </row>
    <row r="1931" spans="2:13" x14ac:dyDescent="0.2">
      <c r="B1931" s="3" t="s">
        <v>2353</v>
      </c>
      <c r="C1931" s="1" t="s">
        <v>3189</v>
      </c>
      <c r="D1931" s="1" t="s">
        <v>3190</v>
      </c>
      <c r="E1931" s="1" t="str">
        <f t="shared" si="64"/>
        <v>35-39</v>
      </c>
      <c r="F1931" s="6">
        <v>7</v>
      </c>
      <c r="G1931" s="3">
        <v>2020</v>
      </c>
      <c r="H1931" s="3">
        <v>1</v>
      </c>
      <c r="I1931" s="9" t="s">
        <v>6975</v>
      </c>
      <c r="J1931" s="7">
        <f>COUNTIF('Purchases info'!$B$2:$B$3679,'Consumers info'!B1931)</f>
        <v>1</v>
      </c>
      <c r="K1931" s="7">
        <f t="shared" si="63"/>
        <v>1</v>
      </c>
      <c r="L1931" s="7">
        <f t="shared" si="65"/>
        <v>0</v>
      </c>
      <c r="M1931" s="7">
        <f>SUMIF('Purchases info'!$B$2:$B$3679,'Consumers info'!B1931,'Purchases info'!$G$2:$G$3679)</f>
        <v>1086</v>
      </c>
    </row>
    <row r="1932" spans="2:13" x14ac:dyDescent="0.2">
      <c r="B1932" s="3" t="s">
        <v>2354</v>
      </c>
      <c r="C1932" s="1" t="s">
        <v>3189</v>
      </c>
      <c r="D1932" s="1" t="s">
        <v>3190</v>
      </c>
      <c r="E1932" s="1" t="str">
        <f t="shared" si="64"/>
        <v>25-29</v>
      </c>
      <c r="F1932" s="6">
        <v>7</v>
      </c>
      <c r="G1932" s="3">
        <v>2020</v>
      </c>
      <c r="H1932" s="3">
        <v>1</v>
      </c>
      <c r="I1932" s="9" t="s">
        <v>6975</v>
      </c>
      <c r="J1932" s="7">
        <f>COUNTIF('Purchases info'!$B$2:$B$3679,'Consumers info'!B1932)</f>
        <v>1</v>
      </c>
      <c r="K1932" s="7">
        <f t="shared" si="63"/>
        <v>1</v>
      </c>
      <c r="L1932" s="7">
        <f t="shared" si="65"/>
        <v>0</v>
      </c>
      <c r="M1932" s="7">
        <f>SUMIF('Purchases info'!$B$2:$B$3679,'Consumers info'!B1932,'Purchases info'!$G$2:$G$3679)</f>
        <v>1101</v>
      </c>
    </row>
    <row r="1933" spans="2:13" x14ac:dyDescent="0.2">
      <c r="B1933" s="3" t="s">
        <v>2355</v>
      </c>
      <c r="C1933" s="1" t="s">
        <v>3189</v>
      </c>
      <c r="D1933" s="1" t="s">
        <v>3190</v>
      </c>
      <c r="E1933" s="1" t="str">
        <f t="shared" si="64"/>
        <v>18-24</v>
      </c>
      <c r="F1933" s="6">
        <v>7</v>
      </c>
      <c r="G1933" s="3">
        <v>2020</v>
      </c>
      <c r="H1933" s="3">
        <v>0</v>
      </c>
      <c r="I1933" s="9" t="s">
        <v>6975</v>
      </c>
      <c r="J1933" s="7">
        <f>COUNTIF('Purchases info'!$B$2:$B$3679,'Consumers info'!B1933)</f>
        <v>1</v>
      </c>
      <c r="K1933" s="7">
        <f t="shared" si="63"/>
        <v>1</v>
      </c>
      <c r="L1933" s="7">
        <f t="shared" si="65"/>
        <v>0</v>
      </c>
      <c r="M1933" s="7">
        <f>SUMIF('Purchases info'!$B$2:$B$3679,'Consumers info'!B1933,'Purchases info'!$G$2:$G$3679)</f>
        <v>1101</v>
      </c>
    </row>
    <row r="1934" spans="2:13" x14ac:dyDescent="0.2">
      <c r="B1934" s="3" t="s">
        <v>2356</v>
      </c>
      <c r="C1934" s="1" t="s">
        <v>3189</v>
      </c>
      <c r="D1934" s="1" t="s">
        <v>3190</v>
      </c>
      <c r="E1934" s="1" t="str">
        <f t="shared" si="64"/>
        <v>35-39</v>
      </c>
      <c r="F1934" s="6">
        <v>7</v>
      </c>
      <c r="G1934" s="3">
        <v>2020</v>
      </c>
      <c r="H1934" s="3">
        <v>0</v>
      </c>
      <c r="I1934" s="9" t="s">
        <v>6975</v>
      </c>
      <c r="J1934" s="7">
        <f>COUNTIF('Purchases info'!$B$2:$B$3679,'Consumers info'!B1934)</f>
        <v>1</v>
      </c>
      <c r="K1934" s="7">
        <f t="shared" si="63"/>
        <v>1</v>
      </c>
      <c r="L1934" s="7">
        <f t="shared" si="65"/>
        <v>0</v>
      </c>
      <c r="M1934" s="7">
        <f>SUMIF('Purchases info'!$B$2:$B$3679,'Consumers info'!B1934,'Purchases info'!$G$2:$G$3679)</f>
        <v>1101</v>
      </c>
    </row>
    <row r="1935" spans="2:13" x14ac:dyDescent="0.2">
      <c r="B1935" s="3" t="s">
        <v>2357</v>
      </c>
      <c r="C1935" s="1" t="s">
        <v>3189</v>
      </c>
      <c r="D1935" s="1" t="s">
        <v>3190</v>
      </c>
      <c r="E1935" s="1" t="str">
        <f t="shared" si="64"/>
        <v>25-29</v>
      </c>
      <c r="F1935" s="6">
        <v>7</v>
      </c>
      <c r="G1935" s="3">
        <v>2020</v>
      </c>
      <c r="H1935" s="3">
        <v>1</v>
      </c>
      <c r="I1935" s="9" t="s">
        <v>6975</v>
      </c>
      <c r="J1935" s="7">
        <f>COUNTIF('Purchases info'!$B$2:$B$3679,'Consumers info'!B1935)</f>
        <v>1</v>
      </c>
      <c r="K1935" s="7">
        <f t="shared" si="63"/>
        <v>1</v>
      </c>
      <c r="L1935" s="7">
        <f t="shared" si="65"/>
        <v>0</v>
      </c>
      <c r="M1935" s="7">
        <f>SUMIF('Purchases info'!$B$2:$B$3679,'Consumers info'!B1935,'Purchases info'!$G$2:$G$3679)</f>
        <v>636</v>
      </c>
    </row>
    <row r="1936" spans="2:13" x14ac:dyDescent="0.2">
      <c r="B1936" s="3" t="s">
        <v>2358</v>
      </c>
      <c r="C1936" s="1" t="s">
        <v>3189</v>
      </c>
      <c r="D1936" s="1" t="s">
        <v>3190</v>
      </c>
      <c r="E1936" s="1" t="str">
        <f t="shared" si="64"/>
        <v>18-24</v>
      </c>
      <c r="F1936" s="6">
        <v>7</v>
      </c>
      <c r="G1936" s="3">
        <v>2020</v>
      </c>
      <c r="H1936" s="3">
        <v>0</v>
      </c>
      <c r="I1936" s="9" t="s">
        <v>6975</v>
      </c>
      <c r="J1936" s="7">
        <f>COUNTIF('Purchases info'!$B$2:$B$3679,'Consumers info'!B1936)</f>
        <v>1</v>
      </c>
      <c r="K1936" s="7">
        <f t="shared" si="63"/>
        <v>1</v>
      </c>
      <c r="L1936" s="7">
        <f t="shared" si="65"/>
        <v>0</v>
      </c>
      <c r="M1936" s="7">
        <f>SUMIF('Purchases info'!$B$2:$B$3679,'Consumers info'!B1936,'Purchases info'!$G$2:$G$3679)</f>
        <v>510</v>
      </c>
    </row>
    <row r="1937" spans="2:13" x14ac:dyDescent="0.2">
      <c r="B1937" s="3" t="s">
        <v>2359</v>
      </c>
      <c r="C1937" s="1" t="s">
        <v>3189</v>
      </c>
      <c r="D1937" s="1" t="s">
        <v>3190</v>
      </c>
      <c r="E1937" s="1" t="str">
        <f t="shared" si="64"/>
        <v>18-24</v>
      </c>
      <c r="F1937" s="6">
        <v>7</v>
      </c>
      <c r="G1937" s="3">
        <v>2020</v>
      </c>
      <c r="H1937" s="3">
        <v>1</v>
      </c>
      <c r="I1937" s="9" t="s">
        <v>6975</v>
      </c>
      <c r="J1937" s="7">
        <f>COUNTIF('Purchases info'!$B$2:$B$3679,'Consumers info'!B1937)</f>
        <v>1</v>
      </c>
      <c r="K1937" s="7">
        <f t="shared" si="63"/>
        <v>1</v>
      </c>
      <c r="L1937" s="7">
        <f t="shared" si="65"/>
        <v>0</v>
      </c>
      <c r="M1937" s="7">
        <f>SUMIF('Purchases info'!$B$2:$B$3679,'Consumers info'!B1937,'Purchases info'!$G$2:$G$3679)</f>
        <v>502</v>
      </c>
    </row>
    <row r="1938" spans="2:13" x14ac:dyDescent="0.2">
      <c r="B1938" s="3" t="s">
        <v>2360</v>
      </c>
      <c r="C1938" s="1" t="s">
        <v>3189</v>
      </c>
      <c r="D1938" s="1" t="s">
        <v>3190</v>
      </c>
      <c r="E1938" s="1" t="str">
        <f t="shared" si="64"/>
        <v>30-34</v>
      </c>
      <c r="F1938" s="6">
        <v>7</v>
      </c>
      <c r="G1938" s="3">
        <v>2020</v>
      </c>
      <c r="H1938" s="3">
        <v>0</v>
      </c>
      <c r="I1938" s="9" t="s">
        <v>6975</v>
      </c>
      <c r="J1938" s="7">
        <f>COUNTIF('Purchases info'!$B$2:$B$3679,'Consumers info'!B1938)</f>
        <v>1</v>
      </c>
      <c r="K1938" s="7">
        <f t="shared" si="63"/>
        <v>1</v>
      </c>
      <c r="L1938" s="7">
        <f t="shared" si="65"/>
        <v>0</v>
      </c>
      <c r="M1938" s="7">
        <f>SUMIF('Purchases info'!$B$2:$B$3679,'Consumers info'!B1938,'Purchases info'!$G$2:$G$3679)</f>
        <v>255</v>
      </c>
    </row>
    <row r="1939" spans="2:13" x14ac:dyDescent="0.2">
      <c r="B1939" s="3" t="s">
        <v>2361</v>
      </c>
      <c r="C1939" s="1" t="s">
        <v>3189</v>
      </c>
      <c r="D1939" s="1" t="s">
        <v>3190</v>
      </c>
      <c r="E1939" s="1" t="str">
        <f t="shared" si="64"/>
        <v>18-24</v>
      </c>
      <c r="F1939" s="6">
        <v>7</v>
      </c>
      <c r="G1939" s="3">
        <v>2020</v>
      </c>
      <c r="H1939" s="3">
        <v>0</v>
      </c>
      <c r="I1939" s="9" t="s">
        <v>6975</v>
      </c>
      <c r="J1939" s="7">
        <f>COUNTIF('Purchases info'!$B$2:$B$3679,'Consumers info'!B1939)</f>
        <v>1</v>
      </c>
      <c r="K1939" s="7">
        <f t="shared" si="63"/>
        <v>1</v>
      </c>
      <c r="L1939" s="7">
        <f t="shared" si="65"/>
        <v>0</v>
      </c>
      <c r="M1939" s="7">
        <f>SUMIF('Purchases info'!$B$2:$B$3679,'Consumers info'!B1939,'Purchases info'!$G$2:$G$3679)</f>
        <v>551</v>
      </c>
    </row>
    <row r="1940" spans="2:13" x14ac:dyDescent="0.2">
      <c r="B1940" s="3" t="s">
        <v>2362</v>
      </c>
      <c r="C1940" s="1" t="s">
        <v>3189</v>
      </c>
      <c r="D1940" s="1" t="s">
        <v>3190</v>
      </c>
      <c r="E1940" s="1" t="str">
        <f t="shared" si="64"/>
        <v>18-24</v>
      </c>
      <c r="F1940" s="6">
        <v>7</v>
      </c>
      <c r="G1940" s="3">
        <v>2020</v>
      </c>
      <c r="H1940" s="3">
        <v>1</v>
      </c>
      <c r="I1940" s="9" t="s">
        <v>6975</v>
      </c>
      <c r="J1940" s="7">
        <f>COUNTIF('Purchases info'!$B$2:$B$3679,'Consumers info'!B1940)</f>
        <v>1</v>
      </c>
      <c r="K1940" s="7">
        <f t="shared" si="63"/>
        <v>1</v>
      </c>
      <c r="L1940" s="7">
        <f t="shared" si="65"/>
        <v>0</v>
      </c>
      <c r="M1940" s="7">
        <f>SUMIF('Purchases info'!$B$2:$B$3679,'Consumers info'!B1940,'Purchases info'!$G$2:$G$3679)</f>
        <v>258</v>
      </c>
    </row>
    <row r="1941" spans="2:13" x14ac:dyDescent="0.2">
      <c r="B1941" s="3" t="s">
        <v>2363</v>
      </c>
      <c r="C1941" s="1" t="s">
        <v>3189</v>
      </c>
      <c r="D1941" s="1" t="s">
        <v>3190</v>
      </c>
      <c r="E1941" s="1" t="str">
        <f t="shared" si="64"/>
        <v>18-24</v>
      </c>
      <c r="F1941" s="6">
        <v>7</v>
      </c>
      <c r="G1941" s="3">
        <v>2020</v>
      </c>
      <c r="H1941" s="3">
        <v>0</v>
      </c>
      <c r="I1941" s="9" t="s">
        <v>6975</v>
      </c>
      <c r="J1941" s="7">
        <f>COUNTIF('Purchases info'!$B$2:$B$3679,'Consumers info'!B1941)</f>
        <v>1</v>
      </c>
      <c r="K1941" s="7">
        <f t="shared" si="63"/>
        <v>1</v>
      </c>
      <c r="L1941" s="7">
        <f t="shared" si="65"/>
        <v>0</v>
      </c>
      <c r="M1941" s="7">
        <f>SUMIF('Purchases info'!$B$2:$B$3679,'Consumers info'!B1941,'Purchases info'!$G$2:$G$3679)</f>
        <v>992</v>
      </c>
    </row>
    <row r="1942" spans="2:13" x14ac:dyDescent="0.2">
      <c r="B1942" s="3" t="s">
        <v>2364</v>
      </c>
      <c r="C1942" s="1" t="s">
        <v>3189</v>
      </c>
      <c r="D1942" s="1" t="s">
        <v>3190</v>
      </c>
      <c r="E1942" s="1" t="str">
        <f t="shared" si="64"/>
        <v>25-29</v>
      </c>
      <c r="F1942" s="6">
        <v>7</v>
      </c>
      <c r="G1942" s="3">
        <v>2020</v>
      </c>
      <c r="H1942" s="3">
        <v>0</v>
      </c>
      <c r="I1942" s="9" t="s">
        <v>6975</v>
      </c>
      <c r="J1942" s="7">
        <f>COUNTIF('Purchases info'!$B$2:$B$3679,'Consumers info'!B1942)</f>
        <v>1</v>
      </c>
      <c r="K1942" s="7">
        <f t="shared" ref="K1942:K2005" si="66">IF(J1942=1,IF(I1942="Active",1,0),0)</f>
        <v>1</v>
      </c>
      <c r="L1942" s="7">
        <f t="shared" si="65"/>
        <v>0</v>
      </c>
      <c r="M1942" s="7">
        <f>SUMIF('Purchases info'!$B$2:$B$3679,'Consumers info'!B1942,'Purchases info'!$G$2:$G$3679)</f>
        <v>1101</v>
      </c>
    </row>
    <row r="1943" spans="2:13" x14ac:dyDescent="0.2">
      <c r="B1943" s="3" t="s">
        <v>2365</v>
      </c>
      <c r="C1943" s="1" t="s">
        <v>3189</v>
      </c>
      <c r="D1943" s="1" t="s">
        <v>3190</v>
      </c>
      <c r="E1943" s="1" t="str">
        <f t="shared" si="64"/>
        <v>18-24</v>
      </c>
      <c r="F1943" s="6">
        <v>7</v>
      </c>
      <c r="G1943" s="3">
        <v>2020</v>
      </c>
      <c r="H1943" s="3">
        <v>0</v>
      </c>
      <c r="I1943" s="9" t="s">
        <v>6975</v>
      </c>
      <c r="J1943" s="7">
        <f>COUNTIF('Purchases info'!$B$2:$B$3679,'Consumers info'!B1943)</f>
        <v>1</v>
      </c>
      <c r="K1943" s="7">
        <f t="shared" si="66"/>
        <v>1</v>
      </c>
      <c r="L1943" s="7">
        <f t="shared" si="65"/>
        <v>0</v>
      </c>
      <c r="M1943" s="7">
        <f>SUMIF('Purchases info'!$B$2:$B$3679,'Consumers info'!B1943,'Purchases info'!$G$2:$G$3679)</f>
        <v>1101</v>
      </c>
    </row>
    <row r="1944" spans="2:13" x14ac:dyDescent="0.2">
      <c r="B1944" s="3" t="s">
        <v>2366</v>
      </c>
      <c r="C1944" s="1" t="s">
        <v>3189</v>
      </c>
      <c r="D1944" s="1" t="s">
        <v>3190</v>
      </c>
      <c r="E1944" s="1" t="str">
        <f t="shared" si="64"/>
        <v>18-24</v>
      </c>
      <c r="F1944" s="6">
        <v>7</v>
      </c>
      <c r="G1944" s="3">
        <v>2020</v>
      </c>
      <c r="H1944" s="3">
        <v>1</v>
      </c>
      <c r="I1944" s="9" t="s">
        <v>6975</v>
      </c>
      <c r="J1944" s="7">
        <f>COUNTIF('Purchases info'!$B$2:$B$3679,'Consumers info'!B1944)</f>
        <v>1</v>
      </c>
      <c r="K1944" s="7">
        <f t="shared" si="66"/>
        <v>1</v>
      </c>
      <c r="L1944" s="7">
        <f t="shared" si="65"/>
        <v>0</v>
      </c>
      <c r="M1944" s="7">
        <f>SUMIF('Purchases info'!$B$2:$B$3679,'Consumers info'!B1944,'Purchases info'!$G$2:$G$3679)</f>
        <v>510</v>
      </c>
    </row>
    <row r="1945" spans="2:13" x14ac:dyDescent="0.2">
      <c r="B1945" s="3" t="s">
        <v>2367</v>
      </c>
      <c r="C1945" s="1" t="s">
        <v>3189</v>
      </c>
      <c r="D1945" s="1" t="s">
        <v>3190</v>
      </c>
      <c r="E1945" s="1" t="str">
        <f t="shared" si="64"/>
        <v>30-34</v>
      </c>
      <c r="F1945" s="6">
        <v>7</v>
      </c>
      <c r="G1945" s="3">
        <v>2020</v>
      </c>
      <c r="H1945" s="3">
        <v>1</v>
      </c>
      <c r="I1945" s="9" t="s">
        <v>6975</v>
      </c>
      <c r="J1945" s="7">
        <f>COUNTIF('Purchases info'!$B$2:$B$3679,'Consumers info'!B1945)</f>
        <v>1</v>
      </c>
      <c r="K1945" s="7">
        <f t="shared" si="66"/>
        <v>1</v>
      </c>
      <c r="L1945" s="7">
        <f t="shared" si="65"/>
        <v>0</v>
      </c>
      <c r="M1945" s="7">
        <f>SUMIF('Purchases info'!$B$2:$B$3679,'Consumers info'!B1945,'Purchases info'!$G$2:$G$3679)</f>
        <v>636</v>
      </c>
    </row>
    <row r="1946" spans="2:13" x14ac:dyDescent="0.2">
      <c r="B1946" s="3" t="s">
        <v>2368</v>
      </c>
      <c r="C1946" s="1" t="s">
        <v>3189</v>
      </c>
      <c r="D1946" s="1" t="s">
        <v>3190</v>
      </c>
      <c r="E1946" s="1" t="str">
        <f t="shared" si="64"/>
        <v>18-24</v>
      </c>
      <c r="F1946" s="6">
        <v>7</v>
      </c>
      <c r="G1946" s="3">
        <v>2020</v>
      </c>
      <c r="H1946" s="3">
        <v>1</v>
      </c>
      <c r="I1946" s="9" t="s">
        <v>6975</v>
      </c>
      <c r="J1946" s="7">
        <f>COUNTIF('Purchases info'!$B$2:$B$3679,'Consumers info'!B1946)</f>
        <v>1</v>
      </c>
      <c r="K1946" s="7">
        <f t="shared" si="66"/>
        <v>1</v>
      </c>
      <c r="L1946" s="7">
        <f t="shared" si="65"/>
        <v>0</v>
      </c>
      <c r="M1946" s="7">
        <f>SUMIF('Purchases info'!$B$2:$B$3679,'Consumers info'!B1946,'Purchases info'!$G$2:$G$3679)</f>
        <v>559</v>
      </c>
    </row>
    <row r="1947" spans="2:13" x14ac:dyDescent="0.2">
      <c r="B1947" s="3" t="s">
        <v>2369</v>
      </c>
      <c r="C1947" s="1" t="s">
        <v>3189</v>
      </c>
      <c r="D1947" s="1" t="s">
        <v>3190</v>
      </c>
      <c r="E1947" s="1" t="str">
        <f t="shared" si="64"/>
        <v>18-24</v>
      </c>
      <c r="F1947" s="6">
        <v>7</v>
      </c>
      <c r="G1947" s="3">
        <v>2020</v>
      </c>
      <c r="H1947" s="3">
        <v>1</v>
      </c>
      <c r="I1947" s="9" t="s">
        <v>6975</v>
      </c>
      <c r="J1947" s="7">
        <f>COUNTIF('Purchases info'!$B$2:$B$3679,'Consumers info'!B1947)</f>
        <v>1</v>
      </c>
      <c r="K1947" s="7">
        <f t="shared" si="66"/>
        <v>1</v>
      </c>
      <c r="L1947" s="7">
        <f t="shared" si="65"/>
        <v>0</v>
      </c>
      <c r="M1947" s="7">
        <f>SUMIF('Purchases info'!$B$2:$B$3679,'Consumers info'!B1947,'Purchases info'!$G$2:$G$3679)</f>
        <v>502</v>
      </c>
    </row>
    <row r="1948" spans="2:13" x14ac:dyDescent="0.2">
      <c r="B1948" s="3" t="s">
        <v>2370</v>
      </c>
      <c r="C1948" s="1" t="s">
        <v>3189</v>
      </c>
      <c r="D1948" s="1" t="s">
        <v>3190</v>
      </c>
      <c r="E1948" s="1" t="str">
        <f t="shared" si="64"/>
        <v>40+</v>
      </c>
      <c r="F1948" s="6">
        <v>7</v>
      </c>
      <c r="G1948" s="3">
        <v>2020</v>
      </c>
      <c r="H1948" s="3">
        <v>1</v>
      </c>
      <c r="I1948" s="9" t="s">
        <v>6975</v>
      </c>
      <c r="J1948" s="7">
        <f>COUNTIF('Purchases info'!$B$2:$B$3679,'Consumers info'!B1948)</f>
        <v>1</v>
      </c>
      <c r="K1948" s="7">
        <f t="shared" si="66"/>
        <v>1</v>
      </c>
      <c r="L1948" s="7">
        <f t="shared" si="65"/>
        <v>0</v>
      </c>
      <c r="M1948" s="7">
        <f>SUMIF('Purchases info'!$B$2:$B$3679,'Consumers info'!B1948,'Purchases info'!$G$2:$G$3679)</f>
        <v>502</v>
      </c>
    </row>
    <row r="1949" spans="2:13" x14ac:dyDescent="0.2">
      <c r="B1949" s="3" t="s">
        <v>2371</v>
      </c>
      <c r="C1949" s="1" t="s">
        <v>3189</v>
      </c>
      <c r="D1949" s="1" t="s">
        <v>3190</v>
      </c>
      <c r="E1949" s="1" t="str">
        <f t="shared" si="64"/>
        <v>18-24</v>
      </c>
      <c r="F1949" s="6">
        <v>7</v>
      </c>
      <c r="G1949" s="3">
        <v>2020</v>
      </c>
      <c r="H1949" s="3">
        <v>1</v>
      </c>
      <c r="I1949" s="9" t="s">
        <v>6975</v>
      </c>
      <c r="J1949" s="7">
        <f>COUNTIF('Purchases info'!$B$2:$B$3679,'Consumers info'!B1949)</f>
        <v>1</v>
      </c>
      <c r="K1949" s="7">
        <f t="shared" si="66"/>
        <v>1</v>
      </c>
      <c r="L1949" s="7">
        <f t="shared" si="65"/>
        <v>0</v>
      </c>
      <c r="M1949" s="7">
        <f>SUMIF('Purchases info'!$B$2:$B$3679,'Consumers info'!B1949,'Purchases info'!$G$2:$G$3679)</f>
        <v>144</v>
      </c>
    </row>
    <row r="1950" spans="2:13" x14ac:dyDescent="0.2">
      <c r="B1950" s="3" t="s">
        <v>2372</v>
      </c>
      <c r="C1950" s="1" t="s">
        <v>3189</v>
      </c>
      <c r="D1950" s="1" t="s">
        <v>3190</v>
      </c>
      <c r="E1950" s="1" t="str">
        <f t="shared" si="64"/>
        <v>18-24</v>
      </c>
      <c r="F1950" s="6">
        <v>7</v>
      </c>
      <c r="G1950" s="3">
        <v>2020</v>
      </c>
      <c r="H1950" s="3">
        <v>0</v>
      </c>
      <c r="I1950" s="9" t="s">
        <v>6975</v>
      </c>
      <c r="J1950" s="7">
        <f>COUNTIF('Purchases info'!$B$2:$B$3679,'Consumers info'!B1950)</f>
        <v>1</v>
      </c>
      <c r="K1950" s="7">
        <f t="shared" si="66"/>
        <v>1</v>
      </c>
      <c r="L1950" s="7">
        <f t="shared" si="65"/>
        <v>0</v>
      </c>
      <c r="M1950" s="7">
        <f>SUMIF('Purchases info'!$B$2:$B$3679,'Consumers info'!B1950,'Purchases info'!$G$2:$G$3679)</f>
        <v>210</v>
      </c>
    </row>
    <row r="1951" spans="2:13" x14ac:dyDescent="0.2">
      <c r="B1951" s="3" t="s">
        <v>2373</v>
      </c>
      <c r="C1951" s="1" t="s">
        <v>3189</v>
      </c>
      <c r="D1951" s="1" t="s">
        <v>3190</v>
      </c>
      <c r="E1951" s="1" t="str">
        <f t="shared" si="64"/>
        <v>25-29</v>
      </c>
      <c r="F1951" s="6">
        <v>7</v>
      </c>
      <c r="G1951" s="3">
        <v>2020</v>
      </c>
      <c r="H1951" s="3">
        <v>1</v>
      </c>
      <c r="I1951" s="9" t="s">
        <v>6975</v>
      </c>
      <c r="J1951" s="7">
        <f>COUNTIF('Purchases info'!$B$2:$B$3679,'Consumers info'!B1951)</f>
        <v>1</v>
      </c>
      <c r="K1951" s="7">
        <f t="shared" si="66"/>
        <v>1</v>
      </c>
      <c r="L1951" s="7">
        <f t="shared" si="65"/>
        <v>0</v>
      </c>
      <c r="M1951" s="7">
        <f>SUMIF('Purchases info'!$B$2:$B$3679,'Consumers info'!B1951,'Purchases info'!$G$2:$G$3679)</f>
        <v>327</v>
      </c>
    </row>
    <row r="1952" spans="2:13" x14ac:dyDescent="0.2">
      <c r="B1952" s="3" t="s">
        <v>2374</v>
      </c>
      <c r="C1952" s="1" t="s">
        <v>3189</v>
      </c>
      <c r="D1952" s="1" t="s">
        <v>3190</v>
      </c>
      <c r="E1952" s="1" t="str">
        <f t="shared" si="64"/>
        <v>30-34</v>
      </c>
      <c r="F1952" s="6">
        <v>7</v>
      </c>
      <c r="G1952" s="3">
        <v>2020</v>
      </c>
      <c r="H1952" s="3">
        <v>0</v>
      </c>
      <c r="I1952" s="9" t="s">
        <v>6975</v>
      </c>
      <c r="J1952" s="7">
        <f>COUNTIF('Purchases info'!$B$2:$B$3679,'Consumers info'!B1952)</f>
        <v>1</v>
      </c>
      <c r="K1952" s="7">
        <f t="shared" si="66"/>
        <v>1</v>
      </c>
      <c r="L1952" s="7">
        <f t="shared" si="65"/>
        <v>0</v>
      </c>
      <c r="M1952" s="7">
        <f>SUMIF('Purchases info'!$B$2:$B$3679,'Consumers info'!B1952,'Purchases info'!$G$2:$G$3679)</f>
        <v>258</v>
      </c>
    </row>
    <row r="1953" spans="2:13" x14ac:dyDescent="0.2">
      <c r="B1953" s="3" t="s">
        <v>2375</v>
      </c>
      <c r="C1953" s="1" t="s">
        <v>3189</v>
      </c>
      <c r="D1953" s="1" t="s">
        <v>3190</v>
      </c>
      <c r="E1953" s="1" t="str">
        <f t="shared" si="64"/>
        <v>35-39</v>
      </c>
      <c r="F1953" s="6">
        <v>7</v>
      </c>
      <c r="G1953" s="3">
        <v>2020</v>
      </c>
      <c r="H1953" s="3">
        <v>0</v>
      </c>
      <c r="I1953" s="9" t="s">
        <v>6975</v>
      </c>
      <c r="J1953" s="7">
        <f>COUNTIF('Purchases info'!$B$2:$B$3679,'Consumers info'!B1953)</f>
        <v>1</v>
      </c>
      <c r="K1953" s="7">
        <f t="shared" si="66"/>
        <v>1</v>
      </c>
      <c r="L1953" s="7">
        <f t="shared" si="65"/>
        <v>0</v>
      </c>
      <c r="M1953" s="7">
        <f>SUMIF('Purchases info'!$B$2:$B$3679,'Consumers info'!B1953,'Purchases info'!$G$2:$G$3679)</f>
        <v>255</v>
      </c>
    </row>
    <row r="1954" spans="2:13" x14ac:dyDescent="0.2">
      <c r="B1954" s="3" t="s">
        <v>2376</v>
      </c>
      <c r="C1954" s="1" t="s">
        <v>3189</v>
      </c>
      <c r="D1954" s="1" t="s">
        <v>3190</v>
      </c>
      <c r="E1954" s="1" t="str">
        <f t="shared" si="64"/>
        <v>35-39</v>
      </c>
      <c r="F1954" s="6">
        <v>7</v>
      </c>
      <c r="G1954" s="3">
        <v>2020</v>
      </c>
      <c r="H1954" s="3">
        <v>1</v>
      </c>
      <c r="I1954" s="9" t="s">
        <v>6975</v>
      </c>
      <c r="J1954" s="7">
        <f>COUNTIF('Purchases info'!$B$2:$B$3679,'Consumers info'!B1954)</f>
        <v>1</v>
      </c>
      <c r="K1954" s="7">
        <f t="shared" si="66"/>
        <v>1</v>
      </c>
      <c r="L1954" s="7">
        <f t="shared" si="65"/>
        <v>0</v>
      </c>
      <c r="M1954" s="7">
        <f>SUMIF('Purchases info'!$B$2:$B$3679,'Consumers info'!B1954,'Purchases info'!$G$2:$G$3679)</f>
        <v>992</v>
      </c>
    </row>
    <row r="1955" spans="2:13" x14ac:dyDescent="0.2">
      <c r="B1955" s="3" t="s">
        <v>2377</v>
      </c>
      <c r="C1955" s="1" t="s">
        <v>3189</v>
      </c>
      <c r="D1955" s="1" t="s">
        <v>3190</v>
      </c>
      <c r="E1955" s="1" t="str">
        <f t="shared" ref="E1955:E2018" si="67">E1300</f>
        <v>40+</v>
      </c>
      <c r="F1955" s="6">
        <v>7</v>
      </c>
      <c r="G1955" s="3">
        <v>2020</v>
      </c>
      <c r="H1955" s="3">
        <v>1</v>
      </c>
      <c r="I1955" s="9" t="s">
        <v>6975</v>
      </c>
      <c r="J1955" s="7">
        <f>COUNTIF('Purchases info'!$B$2:$B$3679,'Consumers info'!B1955)</f>
        <v>1</v>
      </c>
      <c r="K1955" s="7">
        <f t="shared" si="66"/>
        <v>1</v>
      </c>
      <c r="L1955" s="7">
        <f t="shared" si="65"/>
        <v>0</v>
      </c>
      <c r="M1955" s="7">
        <f>SUMIF('Purchases info'!$B$2:$B$3679,'Consumers info'!B1955,'Purchases info'!$G$2:$G$3679)</f>
        <v>526</v>
      </c>
    </row>
    <row r="1956" spans="2:13" x14ac:dyDescent="0.2">
      <c r="B1956" s="3" t="s">
        <v>2378</v>
      </c>
      <c r="C1956" s="1" t="s">
        <v>3189</v>
      </c>
      <c r="D1956" s="1" t="s">
        <v>3190</v>
      </c>
      <c r="E1956" s="1" t="str">
        <f t="shared" si="67"/>
        <v>18-24</v>
      </c>
      <c r="F1956" s="6">
        <v>7</v>
      </c>
      <c r="G1956" s="3">
        <v>2020</v>
      </c>
      <c r="H1956" s="3">
        <v>1</v>
      </c>
      <c r="I1956" s="9" t="s">
        <v>6975</v>
      </c>
      <c r="J1956" s="7">
        <f>COUNTIF('Purchases info'!$B$2:$B$3679,'Consumers info'!B1956)</f>
        <v>1</v>
      </c>
      <c r="K1956" s="7">
        <f t="shared" si="66"/>
        <v>1</v>
      </c>
      <c r="L1956" s="7">
        <f t="shared" si="65"/>
        <v>0</v>
      </c>
      <c r="M1956" s="7">
        <f>SUMIF('Purchases info'!$B$2:$B$3679,'Consumers info'!B1956,'Purchases info'!$G$2:$G$3679)</f>
        <v>1101</v>
      </c>
    </row>
    <row r="1957" spans="2:13" x14ac:dyDescent="0.2">
      <c r="B1957" s="3" t="s">
        <v>2379</v>
      </c>
      <c r="C1957" s="1" t="s">
        <v>3189</v>
      </c>
      <c r="D1957" s="1" t="s">
        <v>3190</v>
      </c>
      <c r="E1957" s="1" t="str">
        <f t="shared" si="67"/>
        <v>18-24</v>
      </c>
      <c r="F1957" s="6">
        <v>7</v>
      </c>
      <c r="G1957" s="3">
        <v>2020</v>
      </c>
      <c r="H1957" s="3">
        <v>0</v>
      </c>
      <c r="I1957" s="9" t="s">
        <v>6975</v>
      </c>
      <c r="J1957" s="7">
        <f>COUNTIF('Purchases info'!$B$2:$B$3679,'Consumers info'!B1957)</f>
        <v>1</v>
      </c>
      <c r="K1957" s="7">
        <f t="shared" si="66"/>
        <v>1</v>
      </c>
      <c r="L1957" s="7">
        <f t="shared" si="65"/>
        <v>0</v>
      </c>
      <c r="M1957" s="7">
        <f>SUMIF('Purchases info'!$B$2:$B$3679,'Consumers info'!B1957,'Purchases info'!$G$2:$G$3679)</f>
        <v>948</v>
      </c>
    </row>
    <row r="1958" spans="2:13" x14ac:dyDescent="0.2">
      <c r="B1958" s="3" t="s">
        <v>2380</v>
      </c>
      <c r="C1958" s="1" t="s">
        <v>3189</v>
      </c>
      <c r="D1958" s="1" t="s">
        <v>3190</v>
      </c>
      <c r="E1958" s="1" t="str">
        <f t="shared" si="67"/>
        <v>18-24</v>
      </c>
      <c r="F1958" s="6">
        <v>7</v>
      </c>
      <c r="G1958" s="3">
        <v>2020</v>
      </c>
      <c r="H1958" s="3">
        <v>0</v>
      </c>
      <c r="I1958" s="9" t="s">
        <v>6975</v>
      </c>
      <c r="J1958" s="7">
        <f>COUNTIF('Purchases info'!$B$2:$B$3679,'Consumers info'!B1958)</f>
        <v>1</v>
      </c>
      <c r="K1958" s="7">
        <f t="shared" si="66"/>
        <v>1</v>
      </c>
      <c r="L1958" s="7">
        <f t="shared" si="65"/>
        <v>0</v>
      </c>
      <c r="M1958" s="7">
        <f>SUMIF('Purchases info'!$B$2:$B$3679,'Consumers info'!B1958,'Purchases info'!$G$2:$G$3679)</f>
        <v>168</v>
      </c>
    </row>
    <row r="1959" spans="2:13" x14ac:dyDescent="0.2">
      <c r="B1959" s="3" t="s">
        <v>2381</v>
      </c>
      <c r="C1959" s="1" t="s">
        <v>3189</v>
      </c>
      <c r="D1959" s="1" t="s">
        <v>3190</v>
      </c>
      <c r="E1959" s="1" t="str">
        <f t="shared" si="67"/>
        <v>25-29</v>
      </c>
      <c r="F1959" s="6">
        <v>7</v>
      </c>
      <c r="G1959" s="3">
        <v>2020</v>
      </c>
      <c r="H1959" s="3">
        <v>0</v>
      </c>
      <c r="I1959" s="9" t="s">
        <v>6975</v>
      </c>
      <c r="J1959" s="7">
        <f>COUNTIF('Purchases info'!$B$2:$B$3679,'Consumers info'!B1959)</f>
        <v>1</v>
      </c>
      <c r="K1959" s="7">
        <f t="shared" si="66"/>
        <v>1</v>
      </c>
      <c r="L1959" s="7">
        <f t="shared" si="65"/>
        <v>0</v>
      </c>
      <c r="M1959" s="7">
        <f>SUMIF('Purchases info'!$B$2:$B$3679,'Consumers info'!B1959,'Purchases info'!$G$2:$G$3679)</f>
        <v>192</v>
      </c>
    </row>
    <row r="1960" spans="2:13" x14ac:dyDescent="0.2">
      <c r="B1960" s="3" t="s">
        <v>2382</v>
      </c>
      <c r="C1960" s="1" t="s">
        <v>3189</v>
      </c>
      <c r="D1960" s="1" t="s">
        <v>3190</v>
      </c>
      <c r="E1960" s="1" t="str">
        <f t="shared" si="67"/>
        <v>30-34</v>
      </c>
      <c r="F1960" s="6">
        <v>7</v>
      </c>
      <c r="G1960" s="3">
        <v>2020</v>
      </c>
      <c r="H1960" s="3">
        <v>1</v>
      </c>
      <c r="I1960" s="9" t="s">
        <v>6975</v>
      </c>
      <c r="J1960" s="7">
        <f>COUNTIF('Purchases info'!$B$2:$B$3679,'Consumers info'!B1960)</f>
        <v>1</v>
      </c>
      <c r="K1960" s="7">
        <f t="shared" si="66"/>
        <v>1</v>
      </c>
      <c r="L1960" s="7">
        <f t="shared" si="65"/>
        <v>0</v>
      </c>
      <c r="M1960" s="7">
        <f>SUMIF('Purchases info'!$B$2:$B$3679,'Consumers info'!B1960,'Purchases info'!$G$2:$G$3679)</f>
        <v>327</v>
      </c>
    </row>
    <row r="1961" spans="2:13" x14ac:dyDescent="0.2">
      <c r="B1961" s="3" t="s">
        <v>2383</v>
      </c>
      <c r="C1961" s="1" t="s">
        <v>3189</v>
      </c>
      <c r="D1961" s="1" t="s">
        <v>3190</v>
      </c>
      <c r="E1961" s="1" t="str">
        <f t="shared" si="67"/>
        <v>35-39</v>
      </c>
      <c r="F1961" s="6">
        <v>7</v>
      </c>
      <c r="G1961" s="3">
        <v>2020</v>
      </c>
      <c r="H1961" s="3">
        <v>1</v>
      </c>
      <c r="I1961" s="9" t="s">
        <v>6975</v>
      </c>
      <c r="J1961" s="7">
        <f>COUNTIF('Purchases info'!$B$2:$B$3679,'Consumers info'!B1961)</f>
        <v>1</v>
      </c>
      <c r="K1961" s="7">
        <f t="shared" si="66"/>
        <v>1</v>
      </c>
      <c r="L1961" s="7">
        <f t="shared" si="65"/>
        <v>0</v>
      </c>
      <c r="M1961" s="7">
        <f>SUMIF('Purchases info'!$B$2:$B$3679,'Consumers info'!B1961,'Purchases info'!$G$2:$G$3679)</f>
        <v>258</v>
      </c>
    </row>
    <row r="1962" spans="2:13" x14ac:dyDescent="0.2">
      <c r="B1962" s="3" t="s">
        <v>2384</v>
      </c>
      <c r="C1962" s="1" t="s">
        <v>3189</v>
      </c>
      <c r="D1962" s="1" t="s">
        <v>3190</v>
      </c>
      <c r="E1962" s="1" t="str">
        <f t="shared" si="67"/>
        <v>35-39</v>
      </c>
      <c r="F1962" s="6">
        <v>7</v>
      </c>
      <c r="G1962" s="3">
        <v>2020</v>
      </c>
      <c r="H1962" s="3">
        <v>0</v>
      </c>
      <c r="I1962" s="9" t="s">
        <v>6975</v>
      </c>
      <c r="J1962" s="7">
        <f>COUNTIF('Purchases info'!$B$2:$B$3679,'Consumers info'!B1962)</f>
        <v>1</v>
      </c>
      <c r="K1962" s="7">
        <f t="shared" si="66"/>
        <v>1</v>
      </c>
      <c r="L1962" s="7">
        <f t="shared" si="65"/>
        <v>0</v>
      </c>
      <c r="M1962" s="7">
        <f>SUMIF('Purchases info'!$B$2:$B$3679,'Consumers info'!B1962,'Purchases info'!$G$2:$G$3679)</f>
        <v>258</v>
      </c>
    </row>
    <row r="1963" spans="2:13" x14ac:dyDescent="0.2">
      <c r="B1963" s="3" t="s">
        <v>2385</v>
      </c>
      <c r="C1963" s="1" t="s">
        <v>3189</v>
      </c>
      <c r="D1963" s="1" t="s">
        <v>3190</v>
      </c>
      <c r="E1963" s="1" t="str">
        <f t="shared" si="67"/>
        <v>40+</v>
      </c>
      <c r="F1963" s="6">
        <v>6</v>
      </c>
      <c r="G1963" s="3">
        <v>2020</v>
      </c>
      <c r="H1963" s="3">
        <v>0</v>
      </c>
      <c r="I1963" s="9" t="s">
        <v>6975</v>
      </c>
      <c r="J1963" s="7">
        <f>COUNTIF('Purchases info'!$B$2:$B$3679,'Consumers info'!B1963)</f>
        <v>1</v>
      </c>
      <c r="K1963" s="7">
        <f t="shared" si="66"/>
        <v>1</v>
      </c>
      <c r="L1963" s="7">
        <f t="shared" si="65"/>
        <v>0</v>
      </c>
      <c r="M1963" s="7">
        <f>SUMIF('Purchases info'!$B$2:$B$3679,'Consumers info'!B1963,'Purchases info'!$G$2:$G$3679)</f>
        <v>345</v>
      </c>
    </row>
    <row r="1964" spans="2:13" x14ac:dyDescent="0.2">
      <c r="B1964" s="3" t="s">
        <v>2386</v>
      </c>
      <c r="C1964" s="1" t="s">
        <v>3189</v>
      </c>
      <c r="D1964" s="1" t="s">
        <v>3190</v>
      </c>
      <c r="E1964" s="1" t="str">
        <f t="shared" si="67"/>
        <v>18-24</v>
      </c>
      <c r="F1964" s="6">
        <v>6</v>
      </c>
      <c r="G1964" s="3">
        <v>2020</v>
      </c>
      <c r="H1964" s="3">
        <v>0</v>
      </c>
      <c r="I1964" s="9" t="s">
        <v>6975</v>
      </c>
      <c r="J1964" s="7">
        <f>COUNTIF('Purchases info'!$B$2:$B$3679,'Consumers info'!B1964)</f>
        <v>1</v>
      </c>
      <c r="K1964" s="7">
        <f t="shared" si="66"/>
        <v>1</v>
      </c>
      <c r="L1964" s="7">
        <f t="shared" si="65"/>
        <v>0</v>
      </c>
      <c r="M1964" s="7">
        <f>SUMIF('Purchases info'!$B$2:$B$3679,'Consumers info'!B1964,'Purchases info'!$G$2:$G$3679)</f>
        <v>144</v>
      </c>
    </row>
    <row r="1965" spans="2:13" x14ac:dyDescent="0.2">
      <c r="B1965" s="3" t="s">
        <v>2387</v>
      </c>
      <c r="C1965" s="1" t="s">
        <v>3189</v>
      </c>
      <c r="D1965" s="1" t="s">
        <v>3190</v>
      </c>
      <c r="E1965" s="1" t="str">
        <f t="shared" si="67"/>
        <v>35-39</v>
      </c>
      <c r="F1965" s="6">
        <v>6</v>
      </c>
      <c r="G1965" s="3">
        <v>2020</v>
      </c>
      <c r="H1965" s="3">
        <v>1</v>
      </c>
      <c r="I1965" s="9" t="s">
        <v>6975</v>
      </c>
      <c r="J1965" s="7">
        <f>COUNTIF('Purchases info'!$B$2:$B$3679,'Consumers info'!B1965)</f>
        <v>1</v>
      </c>
      <c r="K1965" s="7">
        <f t="shared" si="66"/>
        <v>1</v>
      </c>
      <c r="L1965" s="7">
        <f t="shared" si="65"/>
        <v>0</v>
      </c>
      <c r="M1965" s="7">
        <f>SUMIF('Purchases info'!$B$2:$B$3679,'Consumers info'!B1965,'Purchases info'!$G$2:$G$3679)</f>
        <v>205</v>
      </c>
    </row>
    <row r="1966" spans="2:13" x14ac:dyDescent="0.2">
      <c r="B1966" s="3" t="s">
        <v>2388</v>
      </c>
      <c r="C1966" s="1" t="s">
        <v>3189</v>
      </c>
      <c r="D1966" s="1" t="s">
        <v>3190</v>
      </c>
      <c r="E1966" s="1" t="str">
        <f t="shared" si="67"/>
        <v>18-24</v>
      </c>
      <c r="F1966" s="6">
        <v>6</v>
      </c>
      <c r="G1966" s="3">
        <v>2020</v>
      </c>
      <c r="H1966" s="3">
        <v>1</v>
      </c>
      <c r="I1966" s="9" t="s">
        <v>6975</v>
      </c>
      <c r="J1966" s="7">
        <f>COUNTIF('Purchases info'!$B$2:$B$3679,'Consumers info'!B1966)</f>
        <v>1</v>
      </c>
      <c r="K1966" s="7">
        <f t="shared" si="66"/>
        <v>1</v>
      </c>
      <c r="L1966" s="7">
        <f t="shared" si="65"/>
        <v>0</v>
      </c>
      <c r="M1966" s="7">
        <f>SUMIF('Purchases info'!$B$2:$B$3679,'Consumers info'!B1966,'Purchases info'!$G$2:$G$3679)</f>
        <v>220</v>
      </c>
    </row>
    <row r="1967" spans="2:13" x14ac:dyDescent="0.2">
      <c r="B1967" s="3" t="s">
        <v>2389</v>
      </c>
      <c r="C1967" s="1" t="s">
        <v>3189</v>
      </c>
      <c r="D1967" s="1" t="s">
        <v>3190</v>
      </c>
      <c r="E1967" s="1" t="str">
        <f t="shared" si="67"/>
        <v>18-24</v>
      </c>
      <c r="F1967" s="6">
        <v>6</v>
      </c>
      <c r="G1967" s="3">
        <v>2020</v>
      </c>
      <c r="H1967" s="3">
        <v>0</v>
      </c>
      <c r="I1967" s="9" t="s">
        <v>6975</v>
      </c>
      <c r="J1967" s="7">
        <f>COUNTIF('Purchases info'!$B$2:$B$3679,'Consumers info'!B1967)</f>
        <v>1</v>
      </c>
      <c r="K1967" s="7">
        <f t="shared" si="66"/>
        <v>1</v>
      </c>
      <c r="L1967" s="7">
        <f t="shared" si="65"/>
        <v>0</v>
      </c>
      <c r="M1967" s="7">
        <f>SUMIF('Purchases info'!$B$2:$B$3679,'Consumers info'!B1967,'Purchases info'!$G$2:$G$3679)</f>
        <v>192</v>
      </c>
    </row>
    <row r="1968" spans="2:13" x14ac:dyDescent="0.2">
      <c r="B1968" s="3" t="s">
        <v>2390</v>
      </c>
      <c r="C1968" s="1" t="s">
        <v>3189</v>
      </c>
      <c r="D1968" s="1" t="s">
        <v>3190</v>
      </c>
      <c r="E1968" s="1" t="str">
        <f t="shared" si="67"/>
        <v>25-29</v>
      </c>
      <c r="F1968" s="6">
        <v>6</v>
      </c>
      <c r="G1968" s="3">
        <v>2020</v>
      </c>
      <c r="H1968" s="3">
        <v>1</v>
      </c>
      <c r="I1968" s="9" t="s">
        <v>6975</v>
      </c>
      <c r="J1968" s="7">
        <f>COUNTIF('Purchases info'!$B$2:$B$3679,'Consumers info'!B1968)</f>
        <v>1</v>
      </c>
      <c r="K1968" s="7">
        <f t="shared" si="66"/>
        <v>1</v>
      </c>
      <c r="L1968" s="7">
        <f t="shared" si="65"/>
        <v>0</v>
      </c>
      <c r="M1968" s="7">
        <f>SUMIF('Purchases info'!$B$2:$B$3679,'Consumers info'!B1968,'Purchases info'!$G$2:$G$3679)</f>
        <v>258</v>
      </c>
    </row>
    <row r="1969" spans="2:13" x14ac:dyDescent="0.2">
      <c r="B1969" s="3" t="s">
        <v>2391</v>
      </c>
      <c r="C1969" s="1" t="s">
        <v>3189</v>
      </c>
      <c r="D1969" s="1" t="s">
        <v>3190</v>
      </c>
      <c r="E1969" s="1" t="str">
        <f t="shared" si="67"/>
        <v>18-24</v>
      </c>
      <c r="F1969" s="6">
        <v>6</v>
      </c>
      <c r="G1969" s="3">
        <v>2020</v>
      </c>
      <c r="H1969" s="3">
        <v>0</v>
      </c>
      <c r="I1969" s="9" t="s">
        <v>6975</v>
      </c>
      <c r="J1969" s="7">
        <f>COUNTIF('Purchases info'!$B$2:$B$3679,'Consumers info'!B1969)</f>
        <v>1</v>
      </c>
      <c r="K1969" s="7">
        <f t="shared" si="66"/>
        <v>1</v>
      </c>
      <c r="L1969" s="7">
        <f t="shared" si="65"/>
        <v>0</v>
      </c>
      <c r="M1969" s="7">
        <f>SUMIF('Purchases info'!$B$2:$B$3679,'Consumers info'!B1969,'Purchases info'!$G$2:$G$3679)</f>
        <v>327</v>
      </c>
    </row>
    <row r="1970" spans="2:13" x14ac:dyDescent="0.2">
      <c r="B1970" s="3" t="s">
        <v>2392</v>
      </c>
      <c r="C1970" s="1" t="s">
        <v>3189</v>
      </c>
      <c r="D1970" s="1" t="s">
        <v>3190</v>
      </c>
      <c r="E1970" s="1" t="str">
        <f t="shared" si="67"/>
        <v>25-29</v>
      </c>
      <c r="F1970" s="6">
        <v>6</v>
      </c>
      <c r="G1970" s="3">
        <v>2020</v>
      </c>
      <c r="H1970" s="3">
        <v>0</v>
      </c>
      <c r="I1970" s="9" t="s">
        <v>6975</v>
      </c>
      <c r="J1970" s="7">
        <f>COUNTIF('Purchases info'!$B$2:$B$3679,'Consumers info'!B1970)</f>
        <v>1</v>
      </c>
      <c r="K1970" s="7">
        <f t="shared" si="66"/>
        <v>1</v>
      </c>
      <c r="L1970" s="7">
        <f t="shared" si="65"/>
        <v>0</v>
      </c>
      <c r="M1970" s="7">
        <f>SUMIF('Purchases info'!$B$2:$B$3679,'Consumers info'!B1970,'Purchases info'!$G$2:$G$3679)</f>
        <v>327</v>
      </c>
    </row>
    <row r="1971" spans="2:13" x14ac:dyDescent="0.2">
      <c r="B1971" s="3" t="s">
        <v>2393</v>
      </c>
      <c r="C1971" s="1" t="s">
        <v>3189</v>
      </c>
      <c r="D1971" s="1" t="s">
        <v>3190</v>
      </c>
      <c r="E1971" s="1" t="str">
        <f t="shared" si="67"/>
        <v>25-29</v>
      </c>
      <c r="F1971" s="6">
        <v>6</v>
      </c>
      <c r="G1971" s="3">
        <v>2020</v>
      </c>
      <c r="H1971" s="3">
        <v>0</v>
      </c>
      <c r="I1971" s="9" t="s">
        <v>6975</v>
      </c>
      <c r="J1971" s="7">
        <f>COUNTIF('Purchases info'!$B$2:$B$3679,'Consumers info'!B1971)</f>
        <v>1</v>
      </c>
      <c r="K1971" s="7">
        <f t="shared" si="66"/>
        <v>1</v>
      </c>
      <c r="L1971" s="7">
        <f t="shared" si="65"/>
        <v>0</v>
      </c>
      <c r="M1971" s="7">
        <f>SUMIF('Purchases info'!$B$2:$B$3679,'Consumers info'!B1971,'Purchases info'!$G$2:$G$3679)</f>
        <v>1086</v>
      </c>
    </row>
    <row r="1972" spans="2:13" x14ac:dyDescent="0.2">
      <c r="B1972" s="3" t="s">
        <v>2394</v>
      </c>
      <c r="C1972" s="1" t="s">
        <v>3189</v>
      </c>
      <c r="D1972" s="1" t="s">
        <v>3190</v>
      </c>
      <c r="E1972" s="1" t="str">
        <f t="shared" si="67"/>
        <v>30-34</v>
      </c>
      <c r="F1972" s="6">
        <v>6</v>
      </c>
      <c r="G1972" s="3">
        <v>2020</v>
      </c>
      <c r="H1972" s="3">
        <v>0</v>
      </c>
      <c r="I1972" s="9" t="s">
        <v>6975</v>
      </c>
      <c r="J1972" s="7">
        <f>COUNTIF('Purchases info'!$B$2:$B$3679,'Consumers info'!B1972)</f>
        <v>1</v>
      </c>
      <c r="K1972" s="7">
        <f t="shared" si="66"/>
        <v>1</v>
      </c>
      <c r="L1972" s="7">
        <f t="shared" si="65"/>
        <v>0</v>
      </c>
      <c r="M1972" s="7">
        <f>SUMIF('Purchases info'!$B$2:$B$3679,'Consumers info'!B1972,'Purchases info'!$G$2:$G$3679)</f>
        <v>345</v>
      </c>
    </row>
    <row r="1973" spans="2:13" x14ac:dyDescent="0.2">
      <c r="B1973" s="3" t="s">
        <v>2395</v>
      </c>
      <c r="C1973" s="1" t="s">
        <v>3189</v>
      </c>
      <c r="D1973" s="1" t="s">
        <v>3190</v>
      </c>
      <c r="E1973" s="1" t="str">
        <f t="shared" si="67"/>
        <v>30-34</v>
      </c>
      <c r="F1973" s="6">
        <v>6</v>
      </c>
      <c r="G1973" s="3">
        <v>2020</v>
      </c>
      <c r="H1973" s="3">
        <v>0</v>
      </c>
      <c r="I1973" s="9" t="s">
        <v>6975</v>
      </c>
      <c r="J1973" s="7">
        <f>COUNTIF('Purchases info'!$B$2:$B$3679,'Consumers info'!B1973)</f>
        <v>1</v>
      </c>
      <c r="K1973" s="7">
        <f t="shared" si="66"/>
        <v>1</v>
      </c>
      <c r="L1973" s="7">
        <f t="shared" si="65"/>
        <v>0</v>
      </c>
      <c r="M1973" s="7">
        <f>SUMIF('Purchases info'!$B$2:$B$3679,'Consumers info'!B1973,'Purchases info'!$G$2:$G$3679)</f>
        <v>168</v>
      </c>
    </row>
    <row r="1974" spans="2:13" x14ac:dyDescent="0.2">
      <c r="B1974" s="3" t="s">
        <v>2396</v>
      </c>
      <c r="C1974" s="1" t="s">
        <v>3189</v>
      </c>
      <c r="D1974" s="1" t="s">
        <v>3190</v>
      </c>
      <c r="E1974" s="1" t="str">
        <f t="shared" si="67"/>
        <v>35-39</v>
      </c>
      <c r="F1974" s="6">
        <v>6</v>
      </c>
      <c r="G1974" s="3">
        <v>2020</v>
      </c>
      <c r="H1974" s="3">
        <v>1</v>
      </c>
      <c r="I1974" s="9" t="s">
        <v>6975</v>
      </c>
      <c r="J1974" s="7">
        <f>COUNTIF('Purchases info'!$B$2:$B$3679,'Consumers info'!B1974)</f>
        <v>1</v>
      </c>
      <c r="K1974" s="7">
        <f t="shared" si="66"/>
        <v>1</v>
      </c>
      <c r="L1974" s="7">
        <f t="shared" si="65"/>
        <v>0</v>
      </c>
      <c r="M1974" s="7">
        <f>SUMIF('Purchases info'!$B$2:$B$3679,'Consumers info'!B1974,'Purchases info'!$G$2:$G$3679)</f>
        <v>210</v>
      </c>
    </row>
    <row r="1975" spans="2:13" x14ac:dyDescent="0.2">
      <c r="B1975" s="3" t="s">
        <v>2397</v>
      </c>
      <c r="C1975" s="1" t="s">
        <v>3189</v>
      </c>
      <c r="D1975" s="1" t="s">
        <v>3190</v>
      </c>
      <c r="E1975" s="1" t="str">
        <f t="shared" si="67"/>
        <v>35-39</v>
      </c>
      <c r="F1975" s="6">
        <v>6</v>
      </c>
      <c r="G1975" s="3">
        <v>2020</v>
      </c>
      <c r="H1975" s="3">
        <v>1</v>
      </c>
      <c r="I1975" s="9" t="s">
        <v>6975</v>
      </c>
      <c r="J1975" s="7">
        <f>COUNTIF('Purchases info'!$B$2:$B$3679,'Consumers info'!B1975)</f>
        <v>1</v>
      </c>
      <c r="K1975" s="7">
        <f t="shared" si="66"/>
        <v>1</v>
      </c>
      <c r="L1975" s="7">
        <f t="shared" si="65"/>
        <v>0</v>
      </c>
      <c r="M1975" s="7">
        <f>SUMIF('Purchases info'!$B$2:$B$3679,'Consumers info'!B1975,'Purchases info'!$G$2:$G$3679)</f>
        <v>240</v>
      </c>
    </row>
    <row r="1976" spans="2:13" x14ac:dyDescent="0.2">
      <c r="B1976" s="3" t="s">
        <v>2398</v>
      </c>
      <c r="C1976" s="1" t="s">
        <v>3189</v>
      </c>
      <c r="D1976" s="1" t="s">
        <v>3190</v>
      </c>
      <c r="E1976" s="1" t="str">
        <f t="shared" si="67"/>
        <v>40+</v>
      </c>
      <c r="F1976" s="6">
        <v>6</v>
      </c>
      <c r="G1976" s="3">
        <v>2020</v>
      </c>
      <c r="H1976" s="3">
        <v>0</v>
      </c>
      <c r="I1976" s="9" t="s">
        <v>6975</v>
      </c>
      <c r="J1976" s="7">
        <f>COUNTIF('Purchases info'!$B$2:$B$3679,'Consumers info'!B1976)</f>
        <v>1</v>
      </c>
      <c r="K1976" s="7">
        <f t="shared" si="66"/>
        <v>1</v>
      </c>
      <c r="L1976" s="7">
        <f t="shared" si="65"/>
        <v>0</v>
      </c>
      <c r="M1976" s="7">
        <f>SUMIF('Purchases info'!$B$2:$B$3679,'Consumers info'!B1976,'Purchases info'!$G$2:$G$3679)</f>
        <v>220</v>
      </c>
    </row>
    <row r="1977" spans="2:13" x14ac:dyDescent="0.2">
      <c r="B1977" s="3" t="s">
        <v>2399</v>
      </c>
      <c r="C1977" s="1" t="s">
        <v>3189</v>
      </c>
      <c r="D1977" s="1" t="s">
        <v>3190</v>
      </c>
      <c r="E1977" s="1" t="str">
        <f t="shared" si="67"/>
        <v>18-24</v>
      </c>
      <c r="F1977" s="6">
        <v>6</v>
      </c>
      <c r="G1977" s="3">
        <v>2020</v>
      </c>
      <c r="H1977" s="3">
        <v>0</v>
      </c>
      <c r="I1977" s="9" t="s">
        <v>6975</v>
      </c>
      <c r="J1977" s="7">
        <f>COUNTIF('Purchases info'!$B$2:$B$3679,'Consumers info'!B1977)</f>
        <v>1</v>
      </c>
      <c r="K1977" s="7">
        <f t="shared" si="66"/>
        <v>1</v>
      </c>
      <c r="L1977" s="7">
        <f t="shared" si="65"/>
        <v>0</v>
      </c>
      <c r="M1977" s="7">
        <f>SUMIF('Purchases info'!$B$2:$B$3679,'Consumers info'!B1977,'Purchases info'!$G$2:$G$3679)</f>
        <v>258</v>
      </c>
    </row>
    <row r="1978" spans="2:13" x14ac:dyDescent="0.2">
      <c r="B1978" s="3" t="s">
        <v>2400</v>
      </c>
      <c r="C1978" s="1" t="s">
        <v>3189</v>
      </c>
      <c r="D1978" s="1" t="s">
        <v>3190</v>
      </c>
      <c r="E1978" s="1" t="str">
        <f t="shared" si="67"/>
        <v>18-24</v>
      </c>
      <c r="F1978" s="6">
        <v>6</v>
      </c>
      <c r="G1978" s="3">
        <v>2020</v>
      </c>
      <c r="H1978" s="3">
        <v>0</v>
      </c>
      <c r="I1978" s="9" t="s">
        <v>6975</v>
      </c>
      <c r="J1978" s="7">
        <f>COUNTIF('Purchases info'!$B$2:$B$3679,'Consumers info'!B1978)</f>
        <v>1</v>
      </c>
      <c r="K1978" s="7">
        <f t="shared" si="66"/>
        <v>1</v>
      </c>
      <c r="L1978" s="7">
        <f t="shared" si="65"/>
        <v>0</v>
      </c>
      <c r="M1978" s="7">
        <f>SUMIF('Purchases info'!$B$2:$B$3679,'Consumers info'!B1978,'Purchases info'!$G$2:$G$3679)</f>
        <v>478</v>
      </c>
    </row>
    <row r="1979" spans="2:13" x14ac:dyDescent="0.2">
      <c r="B1979" s="3" t="s">
        <v>2401</v>
      </c>
      <c r="C1979" s="1" t="s">
        <v>3189</v>
      </c>
      <c r="D1979" s="1" t="s">
        <v>3190</v>
      </c>
      <c r="E1979" s="1" t="str">
        <f t="shared" si="67"/>
        <v>18-24</v>
      </c>
      <c r="F1979" s="6">
        <v>6</v>
      </c>
      <c r="G1979" s="3">
        <v>2020</v>
      </c>
      <c r="H1979" s="3">
        <v>0</v>
      </c>
      <c r="I1979" s="9" t="s">
        <v>6975</v>
      </c>
      <c r="J1979" s="7">
        <f>COUNTIF('Purchases info'!$B$2:$B$3679,'Consumers info'!B1979)</f>
        <v>1</v>
      </c>
      <c r="K1979" s="7">
        <f t="shared" si="66"/>
        <v>1</v>
      </c>
      <c r="L1979" s="7">
        <f t="shared" si="65"/>
        <v>0</v>
      </c>
      <c r="M1979" s="7">
        <f>SUMIF('Purchases info'!$B$2:$B$3679,'Consumers info'!B1979,'Purchases info'!$G$2:$G$3679)</f>
        <v>187</v>
      </c>
    </row>
    <row r="1980" spans="2:13" x14ac:dyDescent="0.2">
      <c r="B1980" s="3" t="s">
        <v>2402</v>
      </c>
      <c r="C1980" s="1" t="s">
        <v>3189</v>
      </c>
      <c r="D1980" s="1" t="s">
        <v>3190</v>
      </c>
      <c r="E1980" s="1" t="str">
        <f t="shared" si="67"/>
        <v>25-29</v>
      </c>
      <c r="F1980" s="6">
        <v>6</v>
      </c>
      <c r="G1980" s="3">
        <v>2020</v>
      </c>
      <c r="H1980" s="3">
        <v>1</v>
      </c>
      <c r="I1980" s="9" t="s">
        <v>6975</v>
      </c>
      <c r="J1980" s="7">
        <f>COUNTIF('Purchases info'!$B$2:$B$3679,'Consumers info'!B1980)</f>
        <v>1</v>
      </c>
      <c r="K1980" s="7">
        <f t="shared" si="66"/>
        <v>1</v>
      </c>
      <c r="L1980" s="7">
        <f t="shared" si="65"/>
        <v>0</v>
      </c>
      <c r="M1980" s="7">
        <f>SUMIF('Purchases info'!$B$2:$B$3679,'Consumers info'!B1980,'Purchases info'!$G$2:$G$3679)</f>
        <v>345</v>
      </c>
    </row>
    <row r="1981" spans="2:13" x14ac:dyDescent="0.2">
      <c r="B1981" s="3" t="s">
        <v>2403</v>
      </c>
      <c r="C1981" s="1" t="s">
        <v>3189</v>
      </c>
      <c r="D1981" s="1" t="s">
        <v>3190</v>
      </c>
      <c r="E1981" s="1" t="str">
        <f t="shared" si="67"/>
        <v>30-34</v>
      </c>
      <c r="F1981" s="6">
        <v>6</v>
      </c>
      <c r="G1981" s="3">
        <v>2020</v>
      </c>
      <c r="H1981" s="3">
        <v>0</v>
      </c>
      <c r="I1981" s="9" t="s">
        <v>6975</v>
      </c>
      <c r="J1981" s="7">
        <f>COUNTIF('Purchases info'!$B$2:$B$3679,'Consumers info'!B1981)</f>
        <v>1</v>
      </c>
      <c r="K1981" s="7">
        <f t="shared" si="66"/>
        <v>1</v>
      </c>
      <c r="L1981" s="7">
        <f t="shared" si="65"/>
        <v>0</v>
      </c>
      <c r="M1981" s="7">
        <f>SUMIF('Purchases info'!$B$2:$B$3679,'Consumers info'!B1981,'Purchases info'!$G$2:$G$3679)</f>
        <v>144</v>
      </c>
    </row>
    <row r="1982" spans="2:13" x14ac:dyDescent="0.2">
      <c r="B1982" s="3" t="s">
        <v>2404</v>
      </c>
      <c r="C1982" s="1" t="s">
        <v>3189</v>
      </c>
      <c r="D1982" s="1" t="s">
        <v>3190</v>
      </c>
      <c r="E1982" s="1" t="str">
        <f t="shared" si="67"/>
        <v>30-34</v>
      </c>
      <c r="F1982" s="6">
        <v>6</v>
      </c>
      <c r="G1982" s="3">
        <v>2020</v>
      </c>
      <c r="H1982" s="3">
        <v>1</v>
      </c>
      <c r="I1982" s="9" t="s">
        <v>6975</v>
      </c>
      <c r="J1982" s="7">
        <f>COUNTIF('Purchases info'!$B$2:$B$3679,'Consumers info'!B1982)</f>
        <v>1</v>
      </c>
      <c r="K1982" s="7">
        <f t="shared" si="66"/>
        <v>1</v>
      </c>
      <c r="L1982" s="7">
        <f t="shared" si="65"/>
        <v>0</v>
      </c>
      <c r="M1982" s="7">
        <f>SUMIF('Purchases info'!$B$2:$B$3679,'Consumers info'!B1982,'Purchases info'!$G$2:$G$3679)</f>
        <v>172</v>
      </c>
    </row>
    <row r="1983" spans="2:13" x14ac:dyDescent="0.2">
      <c r="B1983" s="3" t="s">
        <v>2405</v>
      </c>
      <c r="C1983" s="1" t="s">
        <v>3189</v>
      </c>
      <c r="D1983" s="1" t="s">
        <v>3190</v>
      </c>
      <c r="E1983" s="1" t="str">
        <f t="shared" si="67"/>
        <v>35-39</v>
      </c>
      <c r="F1983" s="6">
        <v>6</v>
      </c>
      <c r="G1983" s="3">
        <v>2020</v>
      </c>
      <c r="H1983" s="3">
        <v>0</v>
      </c>
      <c r="I1983" s="9" t="s">
        <v>6975</v>
      </c>
      <c r="J1983" s="7">
        <f>COUNTIF('Purchases info'!$B$2:$B$3679,'Consumers info'!B1983)</f>
        <v>1</v>
      </c>
      <c r="K1983" s="7">
        <f t="shared" si="66"/>
        <v>1</v>
      </c>
      <c r="L1983" s="7">
        <f t="shared" si="65"/>
        <v>0</v>
      </c>
      <c r="M1983" s="7">
        <f>SUMIF('Purchases info'!$B$2:$B$3679,'Consumers info'!B1983,'Purchases info'!$G$2:$G$3679)</f>
        <v>205</v>
      </c>
    </row>
    <row r="1984" spans="2:13" x14ac:dyDescent="0.2">
      <c r="B1984" s="3" t="s">
        <v>2406</v>
      </c>
      <c r="C1984" s="1" t="s">
        <v>3189</v>
      </c>
      <c r="D1984" s="1" t="s">
        <v>3190</v>
      </c>
      <c r="E1984" s="1" t="str">
        <f t="shared" si="67"/>
        <v>35-39</v>
      </c>
      <c r="F1984" s="6">
        <v>6</v>
      </c>
      <c r="G1984" s="3">
        <v>2020</v>
      </c>
      <c r="H1984" s="3">
        <v>1</v>
      </c>
      <c r="I1984" s="9" t="s">
        <v>6975</v>
      </c>
      <c r="J1984" s="7">
        <f>COUNTIF('Purchases info'!$B$2:$B$3679,'Consumers info'!B1984)</f>
        <v>1</v>
      </c>
      <c r="K1984" s="7">
        <f t="shared" si="66"/>
        <v>1</v>
      </c>
      <c r="L1984" s="7">
        <f t="shared" si="65"/>
        <v>0</v>
      </c>
      <c r="M1984" s="7">
        <f>SUMIF('Purchases info'!$B$2:$B$3679,'Consumers info'!B1984,'Purchases info'!$G$2:$G$3679)</f>
        <v>220</v>
      </c>
    </row>
    <row r="1985" spans="2:13" x14ac:dyDescent="0.2">
      <c r="B1985" s="3" t="s">
        <v>2407</v>
      </c>
      <c r="C1985" s="1" t="s">
        <v>3189</v>
      </c>
      <c r="D1985" s="1" t="s">
        <v>3190</v>
      </c>
      <c r="E1985" s="1" t="str">
        <f t="shared" si="67"/>
        <v>18-24</v>
      </c>
      <c r="F1985" s="6">
        <v>6</v>
      </c>
      <c r="G1985" s="3">
        <v>2020</v>
      </c>
      <c r="H1985" s="3">
        <v>1</v>
      </c>
      <c r="I1985" s="9" t="s">
        <v>6975</v>
      </c>
      <c r="J1985" s="7">
        <f>COUNTIF('Purchases info'!$B$2:$B$3679,'Consumers info'!B1985)</f>
        <v>1</v>
      </c>
      <c r="K1985" s="7">
        <f t="shared" si="66"/>
        <v>1</v>
      </c>
      <c r="L1985" s="7">
        <f t="shared" si="65"/>
        <v>0</v>
      </c>
      <c r="M1985" s="7">
        <f>SUMIF('Purchases info'!$B$2:$B$3679,'Consumers info'!B1985,'Purchases info'!$G$2:$G$3679)</f>
        <v>220</v>
      </c>
    </row>
    <row r="1986" spans="2:13" x14ac:dyDescent="0.2">
      <c r="B1986" s="3" t="s">
        <v>2408</v>
      </c>
      <c r="C1986" s="1" t="s">
        <v>3189</v>
      </c>
      <c r="D1986" s="1" t="s">
        <v>3190</v>
      </c>
      <c r="E1986" s="1" t="str">
        <f t="shared" si="67"/>
        <v>35-39</v>
      </c>
      <c r="F1986" s="6">
        <v>6</v>
      </c>
      <c r="G1986" s="3">
        <v>2020</v>
      </c>
      <c r="H1986" s="3">
        <v>0</v>
      </c>
      <c r="I1986" s="9" t="s">
        <v>6975</v>
      </c>
      <c r="J1986" s="7">
        <f>COUNTIF('Purchases info'!$B$2:$B$3679,'Consumers info'!B1986)</f>
        <v>1</v>
      </c>
      <c r="K1986" s="7">
        <f t="shared" si="66"/>
        <v>1</v>
      </c>
      <c r="L1986" s="7">
        <f t="shared" si="65"/>
        <v>0</v>
      </c>
      <c r="M1986" s="7">
        <f>SUMIF('Purchases info'!$B$2:$B$3679,'Consumers info'!B1986,'Purchases info'!$G$2:$G$3679)</f>
        <v>255</v>
      </c>
    </row>
    <row r="1987" spans="2:13" x14ac:dyDescent="0.2">
      <c r="B1987" s="3" t="s">
        <v>2409</v>
      </c>
      <c r="C1987" s="1" t="s">
        <v>3189</v>
      </c>
      <c r="D1987" s="1" t="s">
        <v>3190</v>
      </c>
      <c r="E1987" s="1" t="str">
        <f t="shared" si="67"/>
        <v>35-39</v>
      </c>
      <c r="F1987" s="6">
        <v>6</v>
      </c>
      <c r="G1987" s="3">
        <v>2020</v>
      </c>
      <c r="H1987" s="3">
        <v>1</v>
      </c>
      <c r="I1987" s="9" t="s">
        <v>6975</v>
      </c>
      <c r="J1987" s="7">
        <f>COUNTIF('Purchases info'!$B$2:$B$3679,'Consumers info'!B1987)</f>
        <v>1</v>
      </c>
      <c r="K1987" s="7">
        <f t="shared" si="66"/>
        <v>1</v>
      </c>
      <c r="L1987" s="7">
        <f t="shared" ref="L1987:L2050" si="68">IF(J1987&gt;1,IF(I1987="Active",1,0),0)</f>
        <v>0</v>
      </c>
      <c r="M1987" s="7">
        <f>SUMIF('Purchases info'!$B$2:$B$3679,'Consumers info'!B1987,'Purchases info'!$G$2:$G$3679)</f>
        <v>383</v>
      </c>
    </row>
    <row r="1988" spans="2:13" x14ac:dyDescent="0.2">
      <c r="B1988" s="3" t="s">
        <v>2410</v>
      </c>
      <c r="C1988" s="1" t="s">
        <v>3189</v>
      </c>
      <c r="D1988" s="1" t="s">
        <v>3190</v>
      </c>
      <c r="E1988" s="1" t="str">
        <f t="shared" si="67"/>
        <v>40+</v>
      </c>
      <c r="F1988" s="6">
        <v>6</v>
      </c>
      <c r="G1988" s="3">
        <v>2020</v>
      </c>
      <c r="H1988" s="3">
        <v>1</v>
      </c>
      <c r="I1988" s="9" t="s">
        <v>6975</v>
      </c>
      <c r="J1988" s="7">
        <f>COUNTIF('Purchases info'!$B$2:$B$3679,'Consumers info'!B1988)</f>
        <v>1</v>
      </c>
      <c r="K1988" s="7">
        <f t="shared" si="66"/>
        <v>1</v>
      </c>
      <c r="L1988" s="7">
        <f t="shared" si="68"/>
        <v>0</v>
      </c>
      <c r="M1988" s="7">
        <f>SUMIF('Purchases info'!$B$2:$B$3679,'Consumers info'!B1988,'Purchases info'!$G$2:$G$3679)</f>
        <v>144</v>
      </c>
    </row>
    <row r="1989" spans="2:13" x14ac:dyDescent="0.2">
      <c r="B1989" s="3" t="s">
        <v>2411</v>
      </c>
      <c r="C1989" s="1" t="s">
        <v>3189</v>
      </c>
      <c r="D1989" s="1" t="s">
        <v>3190</v>
      </c>
      <c r="E1989" s="1" t="str">
        <f t="shared" si="67"/>
        <v>18-24</v>
      </c>
      <c r="F1989" s="6">
        <v>6</v>
      </c>
      <c r="G1989" s="3">
        <v>2020</v>
      </c>
      <c r="H1989" s="3">
        <v>0</v>
      </c>
      <c r="I1989" s="9" t="s">
        <v>6975</v>
      </c>
      <c r="J1989" s="7">
        <f>COUNTIF('Purchases info'!$B$2:$B$3679,'Consumers info'!B1989)</f>
        <v>1</v>
      </c>
      <c r="K1989" s="7">
        <f t="shared" si="66"/>
        <v>1</v>
      </c>
      <c r="L1989" s="7">
        <f t="shared" si="68"/>
        <v>0</v>
      </c>
      <c r="M1989" s="7">
        <f>SUMIF('Purchases info'!$B$2:$B$3679,'Consumers info'!B1989,'Purchases info'!$G$2:$G$3679)</f>
        <v>240</v>
      </c>
    </row>
    <row r="1990" spans="2:13" x14ac:dyDescent="0.2">
      <c r="B1990" s="3" t="s">
        <v>2412</v>
      </c>
      <c r="C1990" s="1" t="s">
        <v>3189</v>
      </c>
      <c r="D1990" s="1" t="s">
        <v>3190</v>
      </c>
      <c r="E1990" s="1" t="str">
        <f t="shared" si="67"/>
        <v>18-24</v>
      </c>
      <c r="F1990" s="6">
        <v>6</v>
      </c>
      <c r="G1990" s="3">
        <v>2020</v>
      </c>
      <c r="H1990" s="3">
        <v>0</v>
      </c>
      <c r="I1990" s="9" t="s">
        <v>6975</v>
      </c>
      <c r="J1990" s="7">
        <f>COUNTIF('Purchases info'!$B$2:$B$3679,'Consumers info'!B1990)</f>
        <v>1</v>
      </c>
      <c r="K1990" s="7">
        <f t="shared" si="66"/>
        <v>1</v>
      </c>
      <c r="L1990" s="7">
        <f t="shared" si="68"/>
        <v>0</v>
      </c>
      <c r="M1990" s="7">
        <f>SUMIF('Purchases info'!$B$2:$B$3679,'Consumers info'!B1990,'Purchases info'!$G$2:$G$3679)</f>
        <v>210</v>
      </c>
    </row>
    <row r="1991" spans="2:13" x14ac:dyDescent="0.2">
      <c r="B1991" s="3" t="s">
        <v>2413</v>
      </c>
      <c r="C1991" s="1" t="s">
        <v>3189</v>
      </c>
      <c r="D1991" s="1" t="s">
        <v>3190</v>
      </c>
      <c r="E1991" s="1" t="str">
        <f t="shared" si="67"/>
        <v>18-24</v>
      </c>
      <c r="F1991" s="6">
        <v>6</v>
      </c>
      <c r="G1991" s="3">
        <v>2020</v>
      </c>
      <c r="H1991" s="3">
        <v>1</v>
      </c>
      <c r="I1991" s="9" t="s">
        <v>6975</v>
      </c>
      <c r="J1991" s="7">
        <f>COUNTIF('Purchases info'!$B$2:$B$3679,'Consumers info'!B1991)</f>
        <v>1</v>
      </c>
      <c r="K1991" s="7">
        <f t="shared" si="66"/>
        <v>1</v>
      </c>
      <c r="L1991" s="7">
        <f t="shared" si="68"/>
        <v>0</v>
      </c>
      <c r="M1991" s="7">
        <f>SUMIF('Purchases info'!$B$2:$B$3679,'Consumers info'!B1991,'Purchases info'!$G$2:$G$3679)</f>
        <v>205</v>
      </c>
    </row>
    <row r="1992" spans="2:13" x14ac:dyDescent="0.2">
      <c r="B1992" s="3" t="s">
        <v>2414</v>
      </c>
      <c r="C1992" s="1" t="s">
        <v>3189</v>
      </c>
      <c r="D1992" s="1" t="s">
        <v>3190</v>
      </c>
      <c r="E1992" s="1" t="str">
        <f t="shared" si="67"/>
        <v>18-24</v>
      </c>
      <c r="F1992" s="6">
        <v>6</v>
      </c>
      <c r="G1992" s="3">
        <v>2020</v>
      </c>
      <c r="H1992" s="3">
        <v>0</v>
      </c>
      <c r="I1992" s="9" t="s">
        <v>6975</v>
      </c>
      <c r="J1992" s="7">
        <f>COUNTIF('Purchases info'!$B$2:$B$3679,'Consumers info'!B1992)</f>
        <v>1</v>
      </c>
      <c r="K1992" s="7">
        <f t="shared" si="66"/>
        <v>1</v>
      </c>
      <c r="L1992" s="7">
        <f t="shared" si="68"/>
        <v>0</v>
      </c>
      <c r="M1992" s="7">
        <f>SUMIF('Purchases info'!$B$2:$B$3679,'Consumers info'!B1992,'Purchases info'!$G$2:$G$3679)</f>
        <v>327</v>
      </c>
    </row>
    <row r="1993" spans="2:13" x14ac:dyDescent="0.2">
      <c r="B1993" s="3" t="s">
        <v>2415</v>
      </c>
      <c r="C1993" s="1" t="s">
        <v>3189</v>
      </c>
      <c r="D1993" s="1" t="s">
        <v>3190</v>
      </c>
      <c r="E1993" s="1" t="str">
        <f t="shared" si="67"/>
        <v>30-34</v>
      </c>
      <c r="F1993" s="6">
        <v>6</v>
      </c>
      <c r="G1993" s="3">
        <v>2020</v>
      </c>
      <c r="H1993" s="3">
        <v>0</v>
      </c>
      <c r="I1993" s="9" t="s">
        <v>6975</v>
      </c>
      <c r="J1993" s="7">
        <f>COUNTIF('Purchases info'!$B$2:$B$3679,'Consumers info'!B1993)</f>
        <v>1</v>
      </c>
      <c r="K1993" s="7">
        <f t="shared" si="66"/>
        <v>1</v>
      </c>
      <c r="L1993" s="7">
        <f t="shared" si="68"/>
        <v>0</v>
      </c>
      <c r="M1993" s="7">
        <f>SUMIF('Purchases info'!$B$2:$B$3679,'Consumers info'!B1993,'Purchases info'!$G$2:$G$3679)</f>
        <v>327</v>
      </c>
    </row>
    <row r="1994" spans="2:13" x14ac:dyDescent="0.2">
      <c r="B1994" s="3" t="s">
        <v>2416</v>
      </c>
      <c r="C1994" s="1" t="s">
        <v>3189</v>
      </c>
      <c r="D1994" s="1" t="s">
        <v>3190</v>
      </c>
      <c r="E1994" s="1" t="str">
        <f t="shared" si="67"/>
        <v>18-24</v>
      </c>
      <c r="F1994" s="6">
        <v>6</v>
      </c>
      <c r="G1994" s="3">
        <v>2020</v>
      </c>
      <c r="H1994" s="3">
        <v>0</v>
      </c>
      <c r="I1994" s="9" t="s">
        <v>6975</v>
      </c>
      <c r="J1994" s="7">
        <f>COUNTIF('Purchases info'!$B$2:$B$3679,'Consumers info'!B1994)</f>
        <v>1</v>
      </c>
      <c r="K1994" s="7">
        <f t="shared" si="66"/>
        <v>1</v>
      </c>
      <c r="L1994" s="7">
        <f t="shared" si="68"/>
        <v>0</v>
      </c>
      <c r="M1994" s="7">
        <f>SUMIF('Purchases info'!$B$2:$B$3679,'Consumers info'!B1994,'Purchases info'!$G$2:$G$3679)</f>
        <v>255</v>
      </c>
    </row>
    <row r="1995" spans="2:13" x14ac:dyDescent="0.2">
      <c r="B1995" s="3" t="s">
        <v>2417</v>
      </c>
      <c r="C1995" s="1" t="s">
        <v>3189</v>
      </c>
      <c r="D1995" s="1" t="s">
        <v>3190</v>
      </c>
      <c r="E1995" s="1" t="str">
        <f t="shared" si="67"/>
        <v>30-34</v>
      </c>
      <c r="F1995" s="6">
        <v>6</v>
      </c>
      <c r="G1995" s="3">
        <v>2020</v>
      </c>
      <c r="H1995" s="3">
        <v>1</v>
      </c>
      <c r="I1995" s="9" t="s">
        <v>6975</v>
      </c>
      <c r="J1995" s="7">
        <f>COUNTIF('Purchases info'!$B$2:$B$3679,'Consumers info'!B1995)</f>
        <v>1</v>
      </c>
      <c r="K1995" s="7">
        <f t="shared" si="66"/>
        <v>1</v>
      </c>
      <c r="L1995" s="7">
        <f t="shared" si="68"/>
        <v>0</v>
      </c>
      <c r="M1995" s="7">
        <f>SUMIF('Purchases info'!$B$2:$B$3679,'Consumers info'!B1995,'Purchases info'!$G$2:$G$3679)</f>
        <v>992</v>
      </c>
    </row>
    <row r="1996" spans="2:13" x14ac:dyDescent="0.2">
      <c r="B1996" s="3" t="s">
        <v>2418</v>
      </c>
      <c r="C1996" s="1" t="s">
        <v>3189</v>
      </c>
      <c r="D1996" s="1" t="s">
        <v>3190</v>
      </c>
      <c r="E1996" s="1" t="str">
        <f t="shared" si="67"/>
        <v>18-24</v>
      </c>
      <c r="F1996" s="6">
        <v>6</v>
      </c>
      <c r="G1996" s="3">
        <v>2020</v>
      </c>
      <c r="H1996" s="3">
        <v>0</v>
      </c>
      <c r="I1996" s="9" t="s">
        <v>6975</v>
      </c>
      <c r="J1996" s="7">
        <f>COUNTIF('Purchases info'!$B$2:$B$3679,'Consumers info'!B1996)</f>
        <v>1</v>
      </c>
      <c r="K1996" s="7">
        <f t="shared" si="66"/>
        <v>1</v>
      </c>
      <c r="L1996" s="7">
        <f t="shared" si="68"/>
        <v>0</v>
      </c>
      <c r="M1996" s="7">
        <f>SUMIF('Purchases info'!$B$2:$B$3679,'Consumers info'!B1996,'Purchases info'!$G$2:$G$3679)</f>
        <v>345</v>
      </c>
    </row>
    <row r="1997" spans="2:13" x14ac:dyDescent="0.2">
      <c r="B1997" s="3" t="s">
        <v>2419</v>
      </c>
      <c r="C1997" s="1" t="s">
        <v>3189</v>
      </c>
      <c r="D1997" s="1" t="s">
        <v>3190</v>
      </c>
      <c r="E1997" s="1" t="str">
        <f t="shared" si="67"/>
        <v>18-24</v>
      </c>
      <c r="F1997" s="6">
        <v>6</v>
      </c>
      <c r="G1997" s="3">
        <v>2020</v>
      </c>
      <c r="H1997" s="3">
        <v>0</v>
      </c>
      <c r="I1997" s="9" t="s">
        <v>6975</v>
      </c>
      <c r="J1997" s="7">
        <f>COUNTIF('Purchases info'!$B$2:$B$3679,'Consumers info'!B1997)</f>
        <v>1</v>
      </c>
      <c r="K1997" s="7">
        <f t="shared" si="66"/>
        <v>1</v>
      </c>
      <c r="L1997" s="7">
        <f t="shared" si="68"/>
        <v>0</v>
      </c>
      <c r="M1997" s="7">
        <f>SUMIF('Purchases info'!$B$2:$B$3679,'Consumers info'!B1997,'Purchases info'!$G$2:$G$3679)</f>
        <v>172</v>
      </c>
    </row>
    <row r="1998" spans="2:13" x14ac:dyDescent="0.2">
      <c r="B1998" s="3" t="s">
        <v>2420</v>
      </c>
      <c r="C1998" s="1" t="s">
        <v>3189</v>
      </c>
      <c r="D1998" s="1" t="s">
        <v>3190</v>
      </c>
      <c r="E1998" s="1" t="str">
        <f t="shared" si="67"/>
        <v>30-34</v>
      </c>
      <c r="F1998" s="6">
        <v>6</v>
      </c>
      <c r="G1998" s="3">
        <v>2020</v>
      </c>
      <c r="H1998" s="3">
        <v>1</v>
      </c>
      <c r="I1998" s="9" t="s">
        <v>6975</v>
      </c>
      <c r="J1998" s="7">
        <f>COUNTIF('Purchases info'!$B$2:$B$3679,'Consumers info'!B1998)</f>
        <v>1</v>
      </c>
      <c r="K1998" s="7">
        <f t="shared" si="66"/>
        <v>1</v>
      </c>
      <c r="L1998" s="7">
        <f t="shared" si="68"/>
        <v>0</v>
      </c>
      <c r="M1998" s="7">
        <f>SUMIF('Purchases info'!$B$2:$B$3679,'Consumers info'!B1998,'Purchases info'!$G$2:$G$3679)</f>
        <v>240</v>
      </c>
    </row>
    <row r="1999" spans="2:13" x14ac:dyDescent="0.2">
      <c r="B1999" s="3" t="s">
        <v>2421</v>
      </c>
      <c r="C1999" s="1" t="s">
        <v>3189</v>
      </c>
      <c r="D1999" s="1" t="s">
        <v>3190</v>
      </c>
      <c r="E1999" s="1" t="str">
        <f t="shared" si="67"/>
        <v>18-24</v>
      </c>
      <c r="F1999" s="6">
        <v>6</v>
      </c>
      <c r="G1999" s="3">
        <v>2020</v>
      </c>
      <c r="H1999" s="3">
        <v>0</v>
      </c>
      <c r="I1999" s="9" t="s">
        <v>6975</v>
      </c>
      <c r="J1999" s="7">
        <f>COUNTIF('Purchases info'!$B$2:$B$3679,'Consumers info'!B1999)</f>
        <v>1</v>
      </c>
      <c r="K1999" s="7">
        <f t="shared" si="66"/>
        <v>1</v>
      </c>
      <c r="L1999" s="7">
        <f t="shared" si="68"/>
        <v>0</v>
      </c>
      <c r="M1999" s="7">
        <f>SUMIF('Purchases info'!$B$2:$B$3679,'Consumers info'!B1999,'Purchases info'!$G$2:$G$3679)</f>
        <v>210</v>
      </c>
    </row>
    <row r="2000" spans="2:13" x14ac:dyDescent="0.2">
      <c r="B2000" s="3" t="s">
        <v>2422</v>
      </c>
      <c r="C2000" s="1" t="s">
        <v>3189</v>
      </c>
      <c r="D2000" s="1" t="s">
        <v>3190</v>
      </c>
      <c r="E2000" s="1" t="str">
        <f t="shared" si="67"/>
        <v>30-34</v>
      </c>
      <c r="F2000" s="6">
        <v>6</v>
      </c>
      <c r="G2000" s="3">
        <v>2020</v>
      </c>
      <c r="H2000" s="3">
        <v>1</v>
      </c>
      <c r="I2000" s="9" t="s">
        <v>6975</v>
      </c>
      <c r="J2000" s="7">
        <f>COUNTIF('Purchases info'!$B$2:$B$3679,'Consumers info'!B2000)</f>
        <v>1</v>
      </c>
      <c r="K2000" s="7">
        <f t="shared" si="66"/>
        <v>1</v>
      </c>
      <c r="L2000" s="7">
        <f t="shared" si="68"/>
        <v>0</v>
      </c>
      <c r="M2000" s="7">
        <f>SUMIF('Purchases info'!$B$2:$B$3679,'Consumers info'!B2000,'Purchases info'!$G$2:$G$3679)</f>
        <v>192</v>
      </c>
    </row>
    <row r="2001" spans="2:13" x14ac:dyDescent="0.2">
      <c r="B2001" s="3" t="s">
        <v>2423</v>
      </c>
      <c r="C2001" s="1" t="s">
        <v>3189</v>
      </c>
      <c r="D2001" s="1" t="s">
        <v>3190</v>
      </c>
      <c r="E2001" s="1" t="str">
        <f t="shared" si="67"/>
        <v>18-24</v>
      </c>
      <c r="F2001" s="6">
        <v>6</v>
      </c>
      <c r="G2001" s="3">
        <v>2020</v>
      </c>
      <c r="H2001" s="3">
        <v>0</v>
      </c>
      <c r="I2001" s="9" t="s">
        <v>6975</v>
      </c>
      <c r="J2001" s="7">
        <f>COUNTIF('Purchases info'!$B$2:$B$3679,'Consumers info'!B2001)</f>
        <v>1</v>
      </c>
      <c r="K2001" s="7">
        <f t="shared" si="66"/>
        <v>1</v>
      </c>
      <c r="L2001" s="7">
        <f t="shared" si="68"/>
        <v>0</v>
      </c>
      <c r="M2001" s="7">
        <f>SUMIF('Purchases info'!$B$2:$B$3679,'Consumers info'!B2001,'Purchases info'!$G$2:$G$3679)</f>
        <v>327</v>
      </c>
    </row>
    <row r="2002" spans="2:13" x14ac:dyDescent="0.2">
      <c r="B2002" s="3" t="s">
        <v>2424</v>
      </c>
      <c r="C2002" s="1" t="s">
        <v>3189</v>
      </c>
      <c r="D2002" s="1" t="s">
        <v>3190</v>
      </c>
      <c r="E2002" s="1" t="str">
        <f t="shared" si="67"/>
        <v>18-24</v>
      </c>
      <c r="F2002" s="6">
        <v>6</v>
      </c>
      <c r="G2002" s="3">
        <v>2020</v>
      </c>
      <c r="H2002" s="3">
        <v>0</v>
      </c>
      <c r="I2002" s="9" t="s">
        <v>6975</v>
      </c>
      <c r="J2002" s="7">
        <f>COUNTIF('Purchases info'!$B$2:$B$3679,'Consumers info'!B2002)</f>
        <v>1</v>
      </c>
      <c r="K2002" s="7">
        <f t="shared" si="66"/>
        <v>1</v>
      </c>
      <c r="L2002" s="7">
        <f t="shared" si="68"/>
        <v>0</v>
      </c>
      <c r="M2002" s="7">
        <f>SUMIF('Purchases info'!$B$2:$B$3679,'Consumers info'!B2002,'Purchases info'!$G$2:$G$3679)</f>
        <v>313</v>
      </c>
    </row>
    <row r="2003" spans="2:13" x14ac:dyDescent="0.2">
      <c r="B2003" s="3" t="s">
        <v>2425</v>
      </c>
      <c r="C2003" s="1" t="s">
        <v>3189</v>
      </c>
      <c r="D2003" s="1" t="s">
        <v>3190</v>
      </c>
      <c r="E2003" s="1" t="str">
        <f t="shared" si="67"/>
        <v>25-29</v>
      </c>
      <c r="F2003" s="6">
        <v>6</v>
      </c>
      <c r="G2003" s="3">
        <v>2020</v>
      </c>
      <c r="H2003" s="3">
        <v>0</v>
      </c>
      <c r="I2003" s="9" t="s">
        <v>6975</v>
      </c>
      <c r="J2003" s="7">
        <f>COUNTIF('Purchases info'!$B$2:$B$3679,'Consumers info'!B2003)</f>
        <v>1</v>
      </c>
      <c r="K2003" s="7">
        <f t="shared" si="66"/>
        <v>1</v>
      </c>
      <c r="L2003" s="7">
        <f t="shared" si="68"/>
        <v>0</v>
      </c>
      <c r="M2003" s="7">
        <f>SUMIF('Purchases info'!$B$2:$B$3679,'Consumers info'!B2003,'Purchases info'!$G$2:$G$3679)</f>
        <v>258</v>
      </c>
    </row>
    <row r="2004" spans="2:13" x14ac:dyDescent="0.2">
      <c r="B2004" s="3" t="s">
        <v>2426</v>
      </c>
      <c r="C2004" s="1" t="s">
        <v>3189</v>
      </c>
      <c r="D2004" s="1" t="s">
        <v>3190</v>
      </c>
      <c r="E2004" s="1" t="str">
        <f t="shared" si="67"/>
        <v>30-34</v>
      </c>
      <c r="F2004" s="6">
        <v>6</v>
      </c>
      <c r="G2004" s="3">
        <v>2020</v>
      </c>
      <c r="H2004" s="3">
        <v>1</v>
      </c>
      <c r="I2004" s="9" t="s">
        <v>6975</v>
      </c>
      <c r="J2004" s="7">
        <f>COUNTIF('Purchases info'!$B$2:$B$3679,'Consumers info'!B2004)</f>
        <v>1</v>
      </c>
      <c r="K2004" s="7">
        <f t="shared" si="66"/>
        <v>1</v>
      </c>
      <c r="L2004" s="7">
        <f t="shared" si="68"/>
        <v>0</v>
      </c>
      <c r="M2004" s="7">
        <f>SUMIF('Purchases info'!$B$2:$B$3679,'Consumers info'!B2004,'Purchases info'!$G$2:$G$3679)</f>
        <v>1086</v>
      </c>
    </row>
    <row r="2005" spans="2:13" x14ac:dyDescent="0.2">
      <c r="B2005" s="3" t="s">
        <v>2427</v>
      </c>
      <c r="C2005" s="1" t="s">
        <v>3189</v>
      </c>
      <c r="D2005" s="1" t="s">
        <v>3190</v>
      </c>
      <c r="E2005" s="1" t="str">
        <f t="shared" si="67"/>
        <v>30-34</v>
      </c>
      <c r="F2005" s="6">
        <v>6</v>
      </c>
      <c r="G2005" s="3">
        <v>2020</v>
      </c>
      <c r="H2005" s="3">
        <v>1</v>
      </c>
      <c r="I2005" s="9" t="s">
        <v>6975</v>
      </c>
      <c r="J2005" s="7">
        <f>COUNTIF('Purchases info'!$B$2:$B$3679,'Consumers info'!B2005)</f>
        <v>1</v>
      </c>
      <c r="K2005" s="7">
        <f t="shared" si="66"/>
        <v>1</v>
      </c>
      <c r="L2005" s="7">
        <f t="shared" si="68"/>
        <v>0</v>
      </c>
      <c r="M2005" s="7">
        <f>SUMIF('Purchases info'!$B$2:$B$3679,'Consumers info'!B2005,'Purchases info'!$G$2:$G$3679)</f>
        <v>805</v>
      </c>
    </row>
    <row r="2006" spans="2:13" x14ac:dyDescent="0.2">
      <c r="B2006" s="3" t="s">
        <v>2428</v>
      </c>
      <c r="C2006" s="1" t="s">
        <v>3189</v>
      </c>
      <c r="D2006" s="1" t="s">
        <v>3190</v>
      </c>
      <c r="E2006" s="1" t="str">
        <f t="shared" si="67"/>
        <v>18-24</v>
      </c>
      <c r="F2006" s="6">
        <v>6</v>
      </c>
      <c r="G2006" s="3">
        <v>2020</v>
      </c>
      <c r="H2006" s="3">
        <v>1</v>
      </c>
      <c r="I2006" s="9" t="s">
        <v>6975</v>
      </c>
      <c r="J2006" s="7">
        <f>COUNTIF('Purchases info'!$B$2:$B$3679,'Consumers info'!B2006)</f>
        <v>1</v>
      </c>
      <c r="K2006" s="7">
        <f t="shared" ref="K2006:K2069" si="69">IF(J2006=1,IF(I2006="Active",1,0),0)</f>
        <v>1</v>
      </c>
      <c r="L2006" s="7">
        <f t="shared" si="68"/>
        <v>0</v>
      </c>
      <c r="M2006" s="7">
        <f>SUMIF('Purchases info'!$B$2:$B$3679,'Consumers info'!B2006,'Purchases info'!$G$2:$G$3679)</f>
        <v>345</v>
      </c>
    </row>
    <row r="2007" spans="2:13" x14ac:dyDescent="0.2">
      <c r="B2007" s="3" t="s">
        <v>2429</v>
      </c>
      <c r="C2007" s="1" t="s">
        <v>3189</v>
      </c>
      <c r="D2007" s="1" t="s">
        <v>3190</v>
      </c>
      <c r="E2007" s="1" t="str">
        <f t="shared" si="67"/>
        <v>18-24</v>
      </c>
      <c r="F2007" s="6">
        <v>6</v>
      </c>
      <c r="G2007" s="3">
        <v>2020</v>
      </c>
      <c r="H2007" s="3">
        <v>1</v>
      </c>
      <c r="I2007" s="9" t="s">
        <v>6975</v>
      </c>
      <c r="J2007" s="7">
        <f>COUNTIF('Purchases info'!$B$2:$B$3679,'Consumers info'!B2007)</f>
        <v>1</v>
      </c>
      <c r="K2007" s="7">
        <f t="shared" si="69"/>
        <v>1</v>
      </c>
      <c r="L2007" s="7">
        <f t="shared" si="68"/>
        <v>0</v>
      </c>
      <c r="M2007" s="7">
        <f>SUMIF('Purchases info'!$B$2:$B$3679,'Consumers info'!B2007,'Purchases info'!$G$2:$G$3679)</f>
        <v>168</v>
      </c>
    </row>
    <row r="2008" spans="2:13" x14ac:dyDescent="0.2">
      <c r="B2008" s="3" t="s">
        <v>2430</v>
      </c>
      <c r="C2008" s="1" t="s">
        <v>3189</v>
      </c>
      <c r="D2008" s="1" t="s">
        <v>3190</v>
      </c>
      <c r="E2008" s="1" t="str">
        <f t="shared" si="67"/>
        <v>18-24</v>
      </c>
      <c r="F2008" s="6">
        <v>6</v>
      </c>
      <c r="G2008" s="3">
        <v>2020</v>
      </c>
      <c r="H2008" s="3">
        <v>0</v>
      </c>
      <c r="I2008" s="9" t="s">
        <v>6975</v>
      </c>
      <c r="J2008" s="7">
        <f>COUNTIF('Purchases info'!$B$2:$B$3679,'Consumers info'!B2008)</f>
        <v>1</v>
      </c>
      <c r="K2008" s="7">
        <f t="shared" si="69"/>
        <v>1</v>
      </c>
      <c r="L2008" s="7">
        <f t="shared" si="68"/>
        <v>0</v>
      </c>
      <c r="M2008" s="7">
        <f>SUMIF('Purchases info'!$B$2:$B$3679,'Consumers info'!B2008,'Purchases info'!$G$2:$G$3679)</f>
        <v>240</v>
      </c>
    </row>
    <row r="2009" spans="2:13" x14ac:dyDescent="0.2">
      <c r="B2009" s="3" t="s">
        <v>2431</v>
      </c>
      <c r="C2009" s="1" t="s">
        <v>3189</v>
      </c>
      <c r="D2009" s="1" t="s">
        <v>3190</v>
      </c>
      <c r="E2009" s="1" t="str">
        <f t="shared" si="67"/>
        <v>18-24</v>
      </c>
      <c r="F2009" s="6">
        <v>6</v>
      </c>
      <c r="G2009" s="3">
        <v>2020</v>
      </c>
      <c r="H2009" s="3">
        <v>1</v>
      </c>
      <c r="I2009" s="9" t="s">
        <v>6975</v>
      </c>
      <c r="J2009" s="7">
        <f>COUNTIF('Purchases info'!$B$2:$B$3679,'Consumers info'!B2009)</f>
        <v>1</v>
      </c>
      <c r="K2009" s="7">
        <f t="shared" si="69"/>
        <v>1</v>
      </c>
      <c r="L2009" s="7">
        <f t="shared" si="68"/>
        <v>0</v>
      </c>
      <c r="M2009" s="7">
        <f>SUMIF('Purchases info'!$B$2:$B$3679,'Consumers info'!B2009,'Purchases info'!$G$2:$G$3679)</f>
        <v>205</v>
      </c>
    </row>
    <row r="2010" spans="2:13" x14ac:dyDescent="0.2">
      <c r="B2010" s="3" t="s">
        <v>2432</v>
      </c>
      <c r="C2010" s="1" t="s">
        <v>3189</v>
      </c>
      <c r="D2010" s="1" t="s">
        <v>3190</v>
      </c>
      <c r="E2010" s="1" t="str">
        <f t="shared" si="67"/>
        <v>25-29</v>
      </c>
      <c r="F2010" s="6">
        <v>6</v>
      </c>
      <c r="G2010" s="3">
        <v>2020</v>
      </c>
      <c r="H2010" s="3">
        <v>0</v>
      </c>
      <c r="I2010" s="9" t="s">
        <v>6975</v>
      </c>
      <c r="J2010" s="7">
        <f>COUNTIF('Purchases info'!$B$2:$B$3679,'Consumers info'!B2010)</f>
        <v>1</v>
      </c>
      <c r="K2010" s="7">
        <f t="shared" si="69"/>
        <v>1</v>
      </c>
      <c r="L2010" s="7">
        <f t="shared" si="68"/>
        <v>0</v>
      </c>
      <c r="M2010" s="7">
        <f>SUMIF('Purchases info'!$B$2:$B$3679,'Consumers info'!B2010,'Purchases info'!$G$2:$G$3679)</f>
        <v>327</v>
      </c>
    </row>
    <row r="2011" spans="2:13" x14ac:dyDescent="0.2">
      <c r="B2011" s="3" t="s">
        <v>2433</v>
      </c>
      <c r="C2011" s="1" t="s">
        <v>3189</v>
      </c>
      <c r="D2011" s="1" t="s">
        <v>3190</v>
      </c>
      <c r="E2011" s="1" t="str">
        <f t="shared" si="67"/>
        <v>25-29</v>
      </c>
      <c r="F2011" s="6">
        <v>6</v>
      </c>
      <c r="G2011" s="3">
        <v>2020</v>
      </c>
      <c r="H2011" s="3">
        <v>1</v>
      </c>
      <c r="I2011" s="9" t="s">
        <v>6975</v>
      </c>
      <c r="J2011" s="7">
        <f>COUNTIF('Purchases info'!$B$2:$B$3679,'Consumers info'!B2011)</f>
        <v>1</v>
      </c>
      <c r="K2011" s="7">
        <f t="shared" si="69"/>
        <v>1</v>
      </c>
      <c r="L2011" s="7">
        <f t="shared" si="68"/>
        <v>0</v>
      </c>
      <c r="M2011" s="7">
        <f>SUMIF('Purchases info'!$B$2:$B$3679,'Consumers info'!B2011,'Purchases info'!$G$2:$G$3679)</f>
        <v>313</v>
      </c>
    </row>
    <row r="2012" spans="2:13" x14ac:dyDescent="0.2">
      <c r="B2012" s="3" t="s">
        <v>2434</v>
      </c>
      <c r="C2012" s="1" t="s">
        <v>3189</v>
      </c>
      <c r="D2012" s="1" t="s">
        <v>3190</v>
      </c>
      <c r="E2012" s="1" t="str">
        <f t="shared" si="67"/>
        <v>30-34</v>
      </c>
      <c r="F2012" s="6">
        <v>6</v>
      </c>
      <c r="G2012" s="3">
        <v>2020</v>
      </c>
      <c r="H2012" s="3">
        <v>0</v>
      </c>
      <c r="I2012" s="9" t="s">
        <v>6975</v>
      </c>
      <c r="J2012" s="7">
        <f>COUNTIF('Purchases info'!$B$2:$B$3679,'Consumers info'!B2012)</f>
        <v>1</v>
      </c>
      <c r="K2012" s="7">
        <f t="shared" si="69"/>
        <v>1</v>
      </c>
      <c r="L2012" s="7">
        <f t="shared" si="68"/>
        <v>0</v>
      </c>
      <c r="M2012" s="7">
        <f>SUMIF('Purchases info'!$B$2:$B$3679,'Consumers info'!B2012,'Purchases info'!$G$2:$G$3679)</f>
        <v>327</v>
      </c>
    </row>
    <row r="2013" spans="2:13" x14ac:dyDescent="0.2">
      <c r="B2013" s="3" t="s">
        <v>2435</v>
      </c>
      <c r="C2013" s="1" t="s">
        <v>3189</v>
      </c>
      <c r="D2013" s="1" t="s">
        <v>3190</v>
      </c>
      <c r="E2013" s="1" t="str">
        <f t="shared" si="67"/>
        <v>30-34</v>
      </c>
      <c r="F2013" s="6">
        <v>6</v>
      </c>
      <c r="G2013" s="3">
        <v>2020</v>
      </c>
      <c r="H2013" s="3">
        <v>0</v>
      </c>
      <c r="I2013" s="9" t="s">
        <v>6975</v>
      </c>
      <c r="J2013" s="7">
        <f>COUNTIF('Purchases info'!$B$2:$B$3679,'Consumers info'!B2013)</f>
        <v>1</v>
      </c>
      <c r="K2013" s="7">
        <f t="shared" si="69"/>
        <v>1</v>
      </c>
      <c r="L2013" s="7">
        <f t="shared" si="68"/>
        <v>0</v>
      </c>
      <c r="M2013" s="7">
        <f>SUMIF('Purchases info'!$B$2:$B$3679,'Consumers info'!B2013,'Purchases info'!$G$2:$G$3679)</f>
        <v>951</v>
      </c>
    </row>
    <row r="2014" spans="2:13" x14ac:dyDescent="0.2">
      <c r="B2014" s="3" t="s">
        <v>2436</v>
      </c>
      <c r="C2014" s="1" t="s">
        <v>3189</v>
      </c>
      <c r="D2014" s="1" t="s">
        <v>3190</v>
      </c>
      <c r="E2014" s="1" t="str">
        <f t="shared" si="67"/>
        <v>25-29</v>
      </c>
      <c r="F2014" s="6">
        <v>6</v>
      </c>
      <c r="G2014" s="3">
        <v>2020</v>
      </c>
      <c r="H2014" s="3">
        <v>1</v>
      </c>
      <c r="I2014" s="9" t="s">
        <v>6975</v>
      </c>
      <c r="J2014" s="7">
        <f>COUNTIF('Purchases info'!$B$2:$B$3679,'Consumers info'!B2014)</f>
        <v>1</v>
      </c>
      <c r="K2014" s="7">
        <f t="shared" si="69"/>
        <v>1</v>
      </c>
      <c r="L2014" s="7">
        <f t="shared" si="68"/>
        <v>0</v>
      </c>
      <c r="M2014" s="7">
        <f>SUMIF('Purchases info'!$B$2:$B$3679,'Consumers info'!B2014,'Purchases info'!$G$2:$G$3679)</f>
        <v>1086</v>
      </c>
    </row>
    <row r="2015" spans="2:13" x14ac:dyDescent="0.2">
      <c r="B2015" s="3" t="s">
        <v>2437</v>
      </c>
      <c r="C2015" s="1" t="s">
        <v>3189</v>
      </c>
      <c r="D2015" s="1" t="s">
        <v>3190</v>
      </c>
      <c r="E2015" s="1" t="str">
        <f t="shared" si="67"/>
        <v>18-24</v>
      </c>
      <c r="F2015" s="6">
        <v>6</v>
      </c>
      <c r="G2015" s="3">
        <v>2020</v>
      </c>
      <c r="H2015" s="3">
        <v>1</v>
      </c>
      <c r="I2015" s="9" t="s">
        <v>6975</v>
      </c>
      <c r="J2015" s="7">
        <f>COUNTIF('Purchases info'!$B$2:$B$3679,'Consumers info'!B2015)</f>
        <v>1</v>
      </c>
      <c r="K2015" s="7">
        <f t="shared" si="69"/>
        <v>1</v>
      </c>
      <c r="L2015" s="7">
        <f t="shared" si="68"/>
        <v>0</v>
      </c>
      <c r="M2015" s="7">
        <f>SUMIF('Purchases info'!$B$2:$B$3679,'Consumers info'!B2015,'Purchases info'!$G$2:$G$3679)</f>
        <v>1576</v>
      </c>
    </row>
    <row r="2016" spans="2:13" x14ac:dyDescent="0.2">
      <c r="B2016" s="3" t="s">
        <v>2438</v>
      </c>
      <c r="C2016" s="1" t="s">
        <v>3189</v>
      </c>
      <c r="D2016" s="1" t="s">
        <v>3190</v>
      </c>
      <c r="E2016" s="1" t="str">
        <f t="shared" si="67"/>
        <v>18-24</v>
      </c>
      <c r="F2016" s="6">
        <v>6</v>
      </c>
      <c r="G2016" s="3">
        <v>2020</v>
      </c>
      <c r="H2016" s="3">
        <v>0</v>
      </c>
      <c r="I2016" s="9" t="s">
        <v>6975</v>
      </c>
      <c r="J2016" s="7">
        <f>COUNTIF('Purchases info'!$B$2:$B$3679,'Consumers info'!B2016)</f>
        <v>1</v>
      </c>
      <c r="K2016" s="7">
        <f t="shared" si="69"/>
        <v>1</v>
      </c>
      <c r="L2016" s="7">
        <f t="shared" si="68"/>
        <v>0</v>
      </c>
      <c r="M2016" s="7">
        <f>SUMIF('Purchases info'!$B$2:$B$3679,'Consumers info'!B2016,'Purchases info'!$G$2:$G$3679)</f>
        <v>447</v>
      </c>
    </row>
    <row r="2017" spans="2:13" x14ac:dyDescent="0.2">
      <c r="B2017" s="3" t="s">
        <v>2439</v>
      </c>
      <c r="C2017" s="1" t="s">
        <v>3189</v>
      </c>
      <c r="D2017" s="1" t="s">
        <v>3190</v>
      </c>
      <c r="E2017" s="1" t="str">
        <f t="shared" si="67"/>
        <v>25-29</v>
      </c>
      <c r="F2017" s="6">
        <v>6</v>
      </c>
      <c r="G2017" s="3">
        <v>2020</v>
      </c>
      <c r="H2017" s="3">
        <v>0</v>
      </c>
      <c r="I2017" s="9" t="s">
        <v>6975</v>
      </c>
      <c r="J2017" s="7">
        <f>COUNTIF('Purchases info'!$B$2:$B$3679,'Consumers info'!B2017)</f>
        <v>1</v>
      </c>
      <c r="K2017" s="7">
        <f t="shared" si="69"/>
        <v>1</v>
      </c>
      <c r="L2017" s="7">
        <f t="shared" si="68"/>
        <v>0</v>
      </c>
      <c r="M2017" s="7">
        <f>SUMIF('Purchases info'!$B$2:$B$3679,'Consumers info'!B2017,'Purchases info'!$G$2:$G$3679)</f>
        <v>168</v>
      </c>
    </row>
    <row r="2018" spans="2:13" x14ac:dyDescent="0.2">
      <c r="B2018" s="3" t="s">
        <v>2440</v>
      </c>
      <c r="C2018" s="1" t="s">
        <v>3189</v>
      </c>
      <c r="D2018" s="1" t="s">
        <v>3190</v>
      </c>
      <c r="E2018" s="1" t="str">
        <f t="shared" si="67"/>
        <v>18-24</v>
      </c>
      <c r="F2018" s="6">
        <v>6</v>
      </c>
      <c r="G2018" s="3">
        <v>2020</v>
      </c>
      <c r="H2018" s="3">
        <v>0</v>
      </c>
      <c r="I2018" s="9" t="s">
        <v>6975</v>
      </c>
      <c r="J2018" s="7">
        <f>COUNTIF('Purchases info'!$B$2:$B$3679,'Consumers info'!B2018)</f>
        <v>1</v>
      </c>
      <c r="K2018" s="7">
        <f t="shared" si="69"/>
        <v>1</v>
      </c>
      <c r="L2018" s="7">
        <f t="shared" si="68"/>
        <v>0</v>
      </c>
      <c r="M2018" s="7">
        <f>SUMIF('Purchases info'!$B$2:$B$3679,'Consumers info'!B2018,'Purchases info'!$G$2:$G$3679)</f>
        <v>220</v>
      </c>
    </row>
    <row r="2019" spans="2:13" x14ac:dyDescent="0.2">
      <c r="B2019" s="3" t="s">
        <v>2441</v>
      </c>
      <c r="C2019" s="1" t="s">
        <v>3189</v>
      </c>
      <c r="D2019" s="1" t="s">
        <v>3190</v>
      </c>
      <c r="E2019" s="1" t="str">
        <f t="shared" ref="E2019:E2082" si="70">E1364</f>
        <v>30-34</v>
      </c>
      <c r="F2019" s="6">
        <v>6</v>
      </c>
      <c r="G2019" s="3">
        <v>2020</v>
      </c>
      <c r="H2019" s="3">
        <v>1</v>
      </c>
      <c r="I2019" s="9" t="s">
        <v>6975</v>
      </c>
      <c r="J2019" s="7">
        <f>COUNTIF('Purchases info'!$B$2:$B$3679,'Consumers info'!B2019)</f>
        <v>1</v>
      </c>
      <c r="K2019" s="7">
        <f t="shared" si="69"/>
        <v>1</v>
      </c>
      <c r="L2019" s="7">
        <f t="shared" si="68"/>
        <v>0</v>
      </c>
      <c r="M2019" s="7">
        <f>SUMIF('Purchases info'!$B$2:$B$3679,'Consumers info'!B2019,'Purchases info'!$G$2:$G$3679)</f>
        <v>327</v>
      </c>
    </row>
    <row r="2020" spans="2:13" x14ac:dyDescent="0.2">
      <c r="B2020" s="3" t="s">
        <v>2442</v>
      </c>
      <c r="C2020" s="1" t="s">
        <v>3189</v>
      </c>
      <c r="D2020" s="1" t="s">
        <v>3190</v>
      </c>
      <c r="E2020" s="1" t="str">
        <f t="shared" si="70"/>
        <v>18-24</v>
      </c>
      <c r="F2020" s="6">
        <v>6</v>
      </c>
      <c r="G2020" s="3">
        <v>2020</v>
      </c>
      <c r="H2020" s="3">
        <v>1</v>
      </c>
      <c r="I2020" s="9" t="s">
        <v>6975</v>
      </c>
      <c r="J2020" s="7">
        <f>COUNTIF('Purchases info'!$B$2:$B$3679,'Consumers info'!B2020)</f>
        <v>1</v>
      </c>
      <c r="K2020" s="7">
        <f t="shared" si="69"/>
        <v>1</v>
      </c>
      <c r="L2020" s="7">
        <f t="shared" si="68"/>
        <v>0</v>
      </c>
      <c r="M2020" s="7">
        <f>SUMIF('Purchases info'!$B$2:$B$3679,'Consumers info'!B2020,'Purchases info'!$G$2:$G$3679)</f>
        <v>255</v>
      </c>
    </row>
    <row r="2021" spans="2:13" x14ac:dyDescent="0.2">
      <c r="B2021" s="3" t="s">
        <v>2443</v>
      </c>
      <c r="C2021" s="1" t="s">
        <v>3189</v>
      </c>
      <c r="D2021" s="1" t="s">
        <v>3190</v>
      </c>
      <c r="E2021" s="1" t="str">
        <f t="shared" si="70"/>
        <v>18-24</v>
      </c>
      <c r="F2021" s="6">
        <v>6</v>
      </c>
      <c r="G2021" s="3">
        <v>2020</v>
      </c>
      <c r="H2021" s="3">
        <v>0</v>
      </c>
      <c r="I2021" s="9" t="s">
        <v>6975</v>
      </c>
      <c r="J2021" s="7">
        <f>COUNTIF('Purchases info'!$B$2:$B$3679,'Consumers info'!B2021)</f>
        <v>1</v>
      </c>
      <c r="K2021" s="7">
        <f t="shared" si="69"/>
        <v>1</v>
      </c>
      <c r="L2021" s="7">
        <f t="shared" si="68"/>
        <v>0</v>
      </c>
      <c r="M2021" s="7">
        <f>SUMIF('Purchases info'!$B$2:$B$3679,'Consumers info'!B2021,'Purchases info'!$G$2:$G$3679)</f>
        <v>258</v>
      </c>
    </row>
    <row r="2022" spans="2:13" x14ac:dyDescent="0.2">
      <c r="B2022" s="3" t="s">
        <v>2444</v>
      </c>
      <c r="C2022" s="1" t="s">
        <v>3189</v>
      </c>
      <c r="D2022" s="1" t="s">
        <v>3190</v>
      </c>
      <c r="E2022" s="1" t="str">
        <f t="shared" si="70"/>
        <v>18-24</v>
      </c>
      <c r="F2022" s="6">
        <v>6</v>
      </c>
      <c r="G2022" s="3">
        <v>2020</v>
      </c>
      <c r="H2022" s="3">
        <v>0</v>
      </c>
      <c r="I2022" s="9" t="s">
        <v>6975</v>
      </c>
      <c r="J2022" s="7">
        <f>COUNTIF('Purchases info'!$B$2:$B$3679,'Consumers info'!B2022)</f>
        <v>1</v>
      </c>
      <c r="K2022" s="7">
        <f t="shared" si="69"/>
        <v>1</v>
      </c>
      <c r="L2022" s="7">
        <f t="shared" si="68"/>
        <v>0</v>
      </c>
      <c r="M2022" s="7">
        <f>SUMIF('Purchases info'!$B$2:$B$3679,'Consumers info'!B2022,'Purchases info'!$G$2:$G$3679)</f>
        <v>805</v>
      </c>
    </row>
    <row r="2023" spans="2:13" x14ac:dyDescent="0.2">
      <c r="B2023" s="3" t="s">
        <v>2445</v>
      </c>
      <c r="C2023" s="1" t="s">
        <v>3189</v>
      </c>
      <c r="D2023" s="1" t="s">
        <v>3190</v>
      </c>
      <c r="E2023" s="1" t="str">
        <f t="shared" si="70"/>
        <v>18-24</v>
      </c>
      <c r="F2023" s="6">
        <v>6</v>
      </c>
      <c r="G2023" s="3">
        <v>2020</v>
      </c>
      <c r="H2023" s="3">
        <v>1</v>
      </c>
      <c r="I2023" s="9" t="s">
        <v>6975</v>
      </c>
      <c r="J2023" s="7">
        <f>COUNTIF('Purchases info'!$B$2:$B$3679,'Consumers info'!B2023)</f>
        <v>1</v>
      </c>
      <c r="K2023" s="7">
        <f t="shared" si="69"/>
        <v>1</v>
      </c>
      <c r="L2023" s="7">
        <f t="shared" si="68"/>
        <v>0</v>
      </c>
      <c r="M2023" s="7">
        <f>SUMIF('Purchases info'!$B$2:$B$3679,'Consumers info'!B2023,'Purchases info'!$G$2:$G$3679)</f>
        <v>805</v>
      </c>
    </row>
    <row r="2024" spans="2:13" x14ac:dyDescent="0.2">
      <c r="B2024" s="3" t="s">
        <v>2446</v>
      </c>
      <c r="C2024" s="1" t="s">
        <v>3189</v>
      </c>
      <c r="D2024" s="1" t="s">
        <v>3190</v>
      </c>
      <c r="E2024" s="1" t="str">
        <f t="shared" si="70"/>
        <v>30-34</v>
      </c>
      <c r="F2024" s="6">
        <v>6</v>
      </c>
      <c r="G2024" s="3">
        <v>2020</v>
      </c>
      <c r="H2024" s="3">
        <v>0</v>
      </c>
      <c r="I2024" s="9" t="s">
        <v>6975</v>
      </c>
      <c r="J2024" s="7">
        <f>COUNTIF('Purchases info'!$B$2:$B$3679,'Consumers info'!B2024)</f>
        <v>1</v>
      </c>
      <c r="K2024" s="7">
        <f t="shared" si="69"/>
        <v>1</v>
      </c>
      <c r="L2024" s="7">
        <f t="shared" si="68"/>
        <v>0</v>
      </c>
      <c r="M2024" s="7">
        <f>SUMIF('Purchases info'!$B$2:$B$3679,'Consumers info'!B2024,'Purchases info'!$G$2:$G$3679)</f>
        <v>1101</v>
      </c>
    </row>
    <row r="2025" spans="2:13" x14ac:dyDescent="0.2">
      <c r="B2025" s="3" t="s">
        <v>2447</v>
      </c>
      <c r="C2025" s="1" t="s">
        <v>3189</v>
      </c>
      <c r="D2025" s="1" t="s">
        <v>3190</v>
      </c>
      <c r="E2025" s="1" t="str">
        <f t="shared" si="70"/>
        <v>18-24</v>
      </c>
      <c r="F2025" s="6">
        <v>6</v>
      </c>
      <c r="G2025" s="3">
        <v>2020</v>
      </c>
      <c r="H2025" s="3">
        <v>1</v>
      </c>
      <c r="I2025" s="9" t="s">
        <v>6975</v>
      </c>
      <c r="J2025" s="7">
        <f>COUNTIF('Purchases info'!$B$2:$B$3679,'Consumers info'!B2025)</f>
        <v>1</v>
      </c>
      <c r="K2025" s="7">
        <f t="shared" si="69"/>
        <v>1</v>
      </c>
      <c r="L2025" s="7">
        <f t="shared" si="68"/>
        <v>0</v>
      </c>
      <c r="M2025" s="7">
        <f>SUMIF('Purchases info'!$B$2:$B$3679,'Consumers info'!B2025,'Purchases info'!$G$2:$G$3679)</f>
        <v>1576</v>
      </c>
    </row>
    <row r="2026" spans="2:13" x14ac:dyDescent="0.2">
      <c r="B2026" s="3" t="s">
        <v>2448</v>
      </c>
      <c r="C2026" s="1" t="s">
        <v>3189</v>
      </c>
      <c r="D2026" s="1" t="s">
        <v>3190</v>
      </c>
      <c r="E2026" s="1" t="str">
        <f t="shared" si="70"/>
        <v>18-24</v>
      </c>
      <c r="F2026" s="6">
        <v>6</v>
      </c>
      <c r="G2026" s="3">
        <v>2020</v>
      </c>
      <c r="H2026" s="3">
        <v>1</v>
      </c>
      <c r="I2026" s="9" t="s">
        <v>6975</v>
      </c>
      <c r="J2026" s="7">
        <f>COUNTIF('Purchases info'!$B$2:$B$3679,'Consumers info'!B2026)</f>
        <v>1</v>
      </c>
      <c r="K2026" s="7">
        <f t="shared" si="69"/>
        <v>1</v>
      </c>
      <c r="L2026" s="7">
        <f t="shared" si="68"/>
        <v>0</v>
      </c>
      <c r="M2026" s="7">
        <f>SUMIF('Purchases info'!$B$2:$B$3679,'Consumers info'!B2026,'Purchases info'!$G$2:$G$3679)</f>
        <v>172</v>
      </c>
    </row>
    <row r="2027" spans="2:13" x14ac:dyDescent="0.2">
      <c r="B2027" s="3" t="s">
        <v>2449</v>
      </c>
      <c r="C2027" s="1" t="s">
        <v>3189</v>
      </c>
      <c r="D2027" s="1" t="s">
        <v>3190</v>
      </c>
      <c r="E2027" s="1" t="str">
        <f t="shared" si="70"/>
        <v>30-34</v>
      </c>
      <c r="F2027" s="6">
        <v>6</v>
      </c>
      <c r="G2027" s="3">
        <v>2020</v>
      </c>
      <c r="H2027" s="3">
        <v>0</v>
      </c>
      <c r="I2027" s="9" t="s">
        <v>6975</v>
      </c>
      <c r="J2027" s="7">
        <f>COUNTIF('Purchases info'!$B$2:$B$3679,'Consumers info'!B2027)</f>
        <v>1</v>
      </c>
      <c r="K2027" s="7">
        <f t="shared" si="69"/>
        <v>1</v>
      </c>
      <c r="L2027" s="7">
        <f t="shared" si="68"/>
        <v>0</v>
      </c>
      <c r="M2027" s="7">
        <f>SUMIF('Purchases info'!$B$2:$B$3679,'Consumers info'!B2027,'Purchases info'!$G$2:$G$3679)</f>
        <v>205</v>
      </c>
    </row>
    <row r="2028" spans="2:13" x14ac:dyDescent="0.2">
      <c r="B2028" s="3" t="s">
        <v>2450</v>
      </c>
      <c r="C2028" s="1" t="s">
        <v>3189</v>
      </c>
      <c r="D2028" s="1" t="s">
        <v>3190</v>
      </c>
      <c r="E2028" s="1" t="str">
        <f t="shared" si="70"/>
        <v>30-34</v>
      </c>
      <c r="F2028" s="6">
        <v>6</v>
      </c>
      <c r="G2028" s="3">
        <v>2020</v>
      </c>
      <c r="H2028" s="3">
        <v>1</v>
      </c>
      <c r="I2028" s="9" t="s">
        <v>6975</v>
      </c>
      <c r="J2028" s="7">
        <f>COUNTIF('Purchases info'!$B$2:$B$3679,'Consumers info'!B2028)</f>
        <v>1</v>
      </c>
      <c r="K2028" s="7">
        <f t="shared" si="69"/>
        <v>1</v>
      </c>
      <c r="L2028" s="7">
        <f t="shared" si="68"/>
        <v>0</v>
      </c>
      <c r="M2028" s="7">
        <f>SUMIF('Purchases info'!$B$2:$B$3679,'Consumers info'!B2028,'Purchases info'!$G$2:$G$3679)</f>
        <v>313</v>
      </c>
    </row>
    <row r="2029" spans="2:13" x14ac:dyDescent="0.2">
      <c r="B2029" s="3" t="s">
        <v>2451</v>
      </c>
      <c r="C2029" s="1" t="s">
        <v>3189</v>
      </c>
      <c r="D2029" s="1" t="s">
        <v>3190</v>
      </c>
      <c r="E2029" s="1" t="str">
        <f t="shared" si="70"/>
        <v>18-24</v>
      </c>
      <c r="F2029" s="6">
        <v>6</v>
      </c>
      <c r="G2029" s="3">
        <v>2020</v>
      </c>
      <c r="H2029" s="3">
        <v>1</v>
      </c>
      <c r="I2029" s="9" t="s">
        <v>6975</v>
      </c>
      <c r="J2029" s="7">
        <f>COUNTIF('Purchases info'!$B$2:$B$3679,'Consumers info'!B2029)</f>
        <v>1</v>
      </c>
      <c r="K2029" s="7">
        <f t="shared" si="69"/>
        <v>1</v>
      </c>
      <c r="L2029" s="7">
        <f t="shared" si="68"/>
        <v>0</v>
      </c>
      <c r="M2029" s="7">
        <f>SUMIF('Purchases info'!$B$2:$B$3679,'Consumers info'!B2029,'Purchases info'!$G$2:$G$3679)</f>
        <v>255</v>
      </c>
    </row>
    <row r="2030" spans="2:13" x14ac:dyDescent="0.2">
      <c r="B2030" s="3" t="s">
        <v>2452</v>
      </c>
      <c r="C2030" s="1" t="s">
        <v>3189</v>
      </c>
      <c r="D2030" s="1" t="s">
        <v>3190</v>
      </c>
      <c r="E2030" s="1" t="str">
        <f t="shared" si="70"/>
        <v>18-24</v>
      </c>
      <c r="F2030" s="6">
        <v>6</v>
      </c>
      <c r="G2030" s="3">
        <v>2020</v>
      </c>
      <c r="H2030" s="3">
        <v>1</v>
      </c>
      <c r="I2030" s="9" t="s">
        <v>6975</v>
      </c>
      <c r="J2030" s="7">
        <f>COUNTIF('Purchases info'!$B$2:$B$3679,'Consumers info'!B2030)</f>
        <v>1</v>
      </c>
      <c r="K2030" s="7">
        <f t="shared" si="69"/>
        <v>1</v>
      </c>
      <c r="L2030" s="7">
        <f t="shared" si="68"/>
        <v>0</v>
      </c>
      <c r="M2030" s="7">
        <f>SUMIF('Purchases info'!$B$2:$B$3679,'Consumers info'!B2030,'Purchases info'!$G$2:$G$3679)</f>
        <v>255</v>
      </c>
    </row>
    <row r="2031" spans="2:13" x14ac:dyDescent="0.2">
      <c r="B2031" s="3" t="s">
        <v>2453</v>
      </c>
      <c r="C2031" s="1" t="s">
        <v>3189</v>
      </c>
      <c r="D2031" s="1" t="s">
        <v>3190</v>
      </c>
      <c r="E2031" s="1" t="str">
        <f t="shared" si="70"/>
        <v>18-24</v>
      </c>
      <c r="F2031" s="6">
        <v>6</v>
      </c>
      <c r="G2031" s="3">
        <v>2020</v>
      </c>
      <c r="H2031" s="3">
        <v>0</v>
      </c>
      <c r="I2031" s="9" t="s">
        <v>6975</v>
      </c>
      <c r="J2031" s="7">
        <f>COUNTIF('Purchases info'!$B$2:$B$3679,'Consumers info'!B2031)</f>
        <v>1</v>
      </c>
      <c r="K2031" s="7">
        <f t="shared" si="69"/>
        <v>1</v>
      </c>
      <c r="L2031" s="7">
        <f t="shared" si="68"/>
        <v>0</v>
      </c>
      <c r="M2031" s="7">
        <f>SUMIF('Purchases info'!$B$2:$B$3679,'Consumers info'!B2031,'Purchases info'!$G$2:$G$3679)</f>
        <v>992</v>
      </c>
    </row>
    <row r="2032" spans="2:13" x14ac:dyDescent="0.2">
      <c r="B2032" s="3" t="s">
        <v>2454</v>
      </c>
      <c r="C2032" s="1" t="s">
        <v>3189</v>
      </c>
      <c r="D2032" s="1" t="s">
        <v>3190</v>
      </c>
      <c r="E2032" s="1" t="str">
        <f t="shared" si="70"/>
        <v>18-24</v>
      </c>
      <c r="F2032" s="6">
        <v>6</v>
      </c>
      <c r="G2032" s="3">
        <v>2020</v>
      </c>
      <c r="H2032" s="3">
        <v>1</v>
      </c>
      <c r="I2032" s="9" t="s">
        <v>6975</v>
      </c>
      <c r="J2032" s="7">
        <f>COUNTIF('Purchases info'!$B$2:$B$3679,'Consumers info'!B2032)</f>
        <v>1</v>
      </c>
      <c r="K2032" s="7">
        <f t="shared" si="69"/>
        <v>1</v>
      </c>
      <c r="L2032" s="7">
        <f t="shared" si="68"/>
        <v>0</v>
      </c>
      <c r="M2032" s="7">
        <f>SUMIF('Purchases info'!$B$2:$B$3679,'Consumers info'!B2032,'Purchases info'!$G$2:$G$3679)</f>
        <v>526</v>
      </c>
    </row>
    <row r="2033" spans="2:13" x14ac:dyDescent="0.2">
      <c r="B2033" s="3" t="s">
        <v>2455</v>
      </c>
      <c r="C2033" s="1" t="s">
        <v>3189</v>
      </c>
      <c r="D2033" s="1" t="s">
        <v>3190</v>
      </c>
      <c r="E2033" s="1" t="str">
        <f t="shared" si="70"/>
        <v>18-24</v>
      </c>
      <c r="F2033" s="6">
        <v>6</v>
      </c>
      <c r="G2033" s="3">
        <v>2020</v>
      </c>
      <c r="H2033" s="3">
        <v>1</v>
      </c>
      <c r="I2033" s="9" t="s">
        <v>6975</v>
      </c>
      <c r="J2033" s="7">
        <f>COUNTIF('Purchases info'!$B$2:$B$3679,'Consumers info'!B2033)</f>
        <v>1</v>
      </c>
      <c r="K2033" s="7">
        <f t="shared" si="69"/>
        <v>1</v>
      </c>
      <c r="L2033" s="7">
        <f t="shared" si="68"/>
        <v>0</v>
      </c>
      <c r="M2033" s="7">
        <f>SUMIF('Purchases info'!$B$2:$B$3679,'Consumers info'!B2033,'Purchases info'!$G$2:$G$3679)</f>
        <v>1491</v>
      </c>
    </row>
    <row r="2034" spans="2:13" x14ac:dyDescent="0.2">
      <c r="B2034" s="3" t="s">
        <v>2456</v>
      </c>
      <c r="C2034" s="1" t="s">
        <v>3189</v>
      </c>
      <c r="D2034" s="1" t="s">
        <v>3190</v>
      </c>
      <c r="E2034" s="1" t="str">
        <f t="shared" si="70"/>
        <v>18-24</v>
      </c>
      <c r="F2034" s="6">
        <v>6</v>
      </c>
      <c r="G2034" s="3">
        <v>2020</v>
      </c>
      <c r="H2034" s="3">
        <v>0</v>
      </c>
      <c r="I2034" s="9" t="s">
        <v>6975</v>
      </c>
      <c r="J2034" s="7">
        <f>COUNTIF('Purchases info'!$B$2:$B$3679,'Consumers info'!B2034)</f>
        <v>1</v>
      </c>
      <c r="K2034" s="7">
        <f t="shared" si="69"/>
        <v>1</v>
      </c>
      <c r="L2034" s="7">
        <f t="shared" si="68"/>
        <v>0</v>
      </c>
      <c r="M2034" s="7">
        <f>SUMIF('Purchases info'!$B$2:$B$3679,'Consumers info'!B2034,'Purchases info'!$G$2:$G$3679)</f>
        <v>1491</v>
      </c>
    </row>
    <row r="2035" spans="2:13" x14ac:dyDescent="0.2">
      <c r="B2035" s="3" t="s">
        <v>2457</v>
      </c>
      <c r="C2035" s="1" t="s">
        <v>3189</v>
      </c>
      <c r="D2035" s="1" t="s">
        <v>3190</v>
      </c>
      <c r="E2035" s="1" t="str">
        <f t="shared" si="70"/>
        <v>18-24</v>
      </c>
      <c r="F2035" s="6">
        <v>6</v>
      </c>
      <c r="G2035" s="3">
        <v>2020</v>
      </c>
      <c r="H2035" s="3">
        <v>0</v>
      </c>
      <c r="I2035" s="9" t="s">
        <v>6975</v>
      </c>
      <c r="J2035" s="7">
        <f>COUNTIF('Purchases info'!$B$2:$B$3679,'Consumers info'!B2035)</f>
        <v>1</v>
      </c>
      <c r="K2035" s="7">
        <f t="shared" si="69"/>
        <v>1</v>
      </c>
      <c r="L2035" s="7">
        <f t="shared" si="68"/>
        <v>0</v>
      </c>
      <c r="M2035" s="7">
        <f>SUMIF('Purchases info'!$B$2:$B$3679,'Consumers info'!B2035,'Purchases info'!$G$2:$G$3679)</f>
        <v>1576</v>
      </c>
    </row>
    <row r="2036" spans="2:13" x14ac:dyDescent="0.2">
      <c r="B2036" s="3" t="s">
        <v>2458</v>
      </c>
      <c r="C2036" s="1" t="s">
        <v>3189</v>
      </c>
      <c r="D2036" s="1" t="s">
        <v>3190</v>
      </c>
      <c r="E2036" s="1" t="str">
        <f t="shared" si="70"/>
        <v>18-24</v>
      </c>
      <c r="F2036" s="6">
        <v>6</v>
      </c>
      <c r="G2036" s="3">
        <v>2020</v>
      </c>
      <c r="H2036" s="3">
        <v>0</v>
      </c>
      <c r="I2036" s="9" t="s">
        <v>6975</v>
      </c>
      <c r="J2036" s="7">
        <f>COUNTIF('Purchases info'!$B$2:$B$3679,'Consumers info'!B2036)</f>
        <v>1</v>
      </c>
      <c r="K2036" s="7">
        <f t="shared" si="69"/>
        <v>1</v>
      </c>
      <c r="L2036" s="7">
        <f t="shared" si="68"/>
        <v>0</v>
      </c>
      <c r="M2036" s="7">
        <f>SUMIF('Purchases info'!$B$2:$B$3679,'Consumers info'!B2036,'Purchases info'!$G$2:$G$3679)</f>
        <v>168</v>
      </c>
    </row>
    <row r="2037" spans="2:13" x14ac:dyDescent="0.2">
      <c r="B2037" s="3" t="s">
        <v>2459</v>
      </c>
      <c r="C2037" s="1" t="s">
        <v>3189</v>
      </c>
      <c r="D2037" s="1" t="s">
        <v>3190</v>
      </c>
      <c r="E2037" s="1" t="str">
        <f t="shared" si="70"/>
        <v>18-24</v>
      </c>
      <c r="F2037" s="6">
        <v>6</v>
      </c>
      <c r="G2037" s="3">
        <v>2020</v>
      </c>
      <c r="H2037" s="3">
        <v>1</v>
      </c>
      <c r="I2037" s="9" t="s">
        <v>6975</v>
      </c>
      <c r="J2037" s="7">
        <f>COUNTIF('Purchases info'!$B$2:$B$3679,'Consumers info'!B2037)</f>
        <v>1</v>
      </c>
      <c r="K2037" s="7">
        <f t="shared" si="69"/>
        <v>1</v>
      </c>
      <c r="L2037" s="7">
        <f t="shared" si="68"/>
        <v>0</v>
      </c>
      <c r="M2037" s="7">
        <f>SUMIF('Purchases info'!$B$2:$B$3679,'Consumers info'!B2037,'Purchases info'!$G$2:$G$3679)</f>
        <v>220</v>
      </c>
    </row>
    <row r="2038" spans="2:13" x14ac:dyDescent="0.2">
      <c r="B2038" s="3" t="s">
        <v>2460</v>
      </c>
      <c r="C2038" s="1" t="s">
        <v>3189</v>
      </c>
      <c r="D2038" s="1" t="s">
        <v>3190</v>
      </c>
      <c r="E2038" s="1" t="str">
        <f t="shared" si="70"/>
        <v>18-24</v>
      </c>
      <c r="F2038" s="6">
        <v>6</v>
      </c>
      <c r="G2038" s="3">
        <v>2020</v>
      </c>
      <c r="H2038" s="3">
        <v>0</v>
      </c>
      <c r="I2038" s="9" t="s">
        <v>6975</v>
      </c>
      <c r="J2038" s="7">
        <f>COUNTIF('Purchases info'!$B$2:$B$3679,'Consumers info'!B2038)</f>
        <v>1</v>
      </c>
      <c r="K2038" s="7">
        <f t="shared" si="69"/>
        <v>1</v>
      </c>
      <c r="L2038" s="7">
        <f t="shared" si="68"/>
        <v>0</v>
      </c>
      <c r="M2038" s="7">
        <f>SUMIF('Purchases info'!$B$2:$B$3679,'Consumers info'!B2038,'Purchases info'!$G$2:$G$3679)</f>
        <v>313</v>
      </c>
    </row>
    <row r="2039" spans="2:13" x14ac:dyDescent="0.2">
      <c r="B2039" s="3" t="s">
        <v>2461</v>
      </c>
      <c r="C2039" s="1" t="s">
        <v>3189</v>
      </c>
      <c r="D2039" s="1" t="s">
        <v>3190</v>
      </c>
      <c r="E2039" s="1" t="str">
        <f t="shared" si="70"/>
        <v>30-34</v>
      </c>
      <c r="F2039" s="6">
        <v>6</v>
      </c>
      <c r="G2039" s="3">
        <v>2020</v>
      </c>
      <c r="H2039" s="3">
        <v>1</v>
      </c>
      <c r="I2039" s="9" t="s">
        <v>6975</v>
      </c>
      <c r="J2039" s="7">
        <f>COUNTIF('Purchases info'!$B$2:$B$3679,'Consumers info'!B2039)</f>
        <v>1</v>
      </c>
      <c r="K2039" s="7">
        <f t="shared" si="69"/>
        <v>1</v>
      </c>
      <c r="L2039" s="7">
        <f t="shared" si="68"/>
        <v>0</v>
      </c>
      <c r="M2039" s="7">
        <f>SUMIF('Purchases info'!$B$2:$B$3679,'Consumers info'!B2039,'Purchases info'!$G$2:$G$3679)</f>
        <v>327</v>
      </c>
    </row>
    <row r="2040" spans="2:13" x14ac:dyDescent="0.2">
      <c r="B2040" s="3" t="s">
        <v>2462</v>
      </c>
      <c r="C2040" s="1" t="s">
        <v>3189</v>
      </c>
      <c r="D2040" s="1" t="s">
        <v>3190</v>
      </c>
      <c r="E2040" s="1" t="str">
        <f t="shared" si="70"/>
        <v>18-24</v>
      </c>
      <c r="F2040" s="6">
        <v>6</v>
      </c>
      <c r="G2040" s="3">
        <v>2020</v>
      </c>
      <c r="H2040" s="3">
        <v>0</v>
      </c>
      <c r="I2040" s="9" t="s">
        <v>6975</v>
      </c>
      <c r="J2040" s="7">
        <f>COUNTIF('Purchases info'!$B$2:$B$3679,'Consumers info'!B2040)</f>
        <v>1</v>
      </c>
      <c r="K2040" s="7">
        <f t="shared" si="69"/>
        <v>1</v>
      </c>
      <c r="L2040" s="7">
        <f t="shared" si="68"/>
        <v>0</v>
      </c>
      <c r="M2040" s="7">
        <f>SUMIF('Purchases info'!$B$2:$B$3679,'Consumers info'!B2040,'Purchases info'!$G$2:$G$3679)</f>
        <v>990</v>
      </c>
    </row>
    <row r="2041" spans="2:13" x14ac:dyDescent="0.2">
      <c r="B2041" s="3" t="s">
        <v>2463</v>
      </c>
      <c r="C2041" s="1" t="s">
        <v>3189</v>
      </c>
      <c r="D2041" s="1" t="s">
        <v>3190</v>
      </c>
      <c r="E2041" s="1" t="str">
        <f t="shared" si="70"/>
        <v>18-24</v>
      </c>
      <c r="F2041" s="6">
        <v>6</v>
      </c>
      <c r="G2041" s="3">
        <v>2020</v>
      </c>
      <c r="H2041" s="3">
        <v>0</v>
      </c>
      <c r="I2041" s="9" t="s">
        <v>6975</v>
      </c>
      <c r="J2041" s="7">
        <f>COUNTIF('Purchases info'!$B$2:$B$3679,'Consumers info'!B2041)</f>
        <v>1</v>
      </c>
      <c r="K2041" s="7">
        <f t="shared" si="69"/>
        <v>1</v>
      </c>
      <c r="L2041" s="7">
        <f t="shared" si="68"/>
        <v>0</v>
      </c>
      <c r="M2041" s="7">
        <f>SUMIF('Purchases info'!$B$2:$B$3679,'Consumers info'!B2041,'Purchases info'!$G$2:$G$3679)</f>
        <v>1086</v>
      </c>
    </row>
    <row r="2042" spans="2:13" x14ac:dyDescent="0.2">
      <c r="B2042" s="3" t="s">
        <v>2464</v>
      </c>
      <c r="C2042" s="1" t="s">
        <v>3189</v>
      </c>
      <c r="D2042" s="1" t="s">
        <v>3190</v>
      </c>
      <c r="E2042" s="1" t="str">
        <f t="shared" si="70"/>
        <v>30-34</v>
      </c>
      <c r="F2042" s="6">
        <v>6</v>
      </c>
      <c r="G2042" s="3">
        <v>2020</v>
      </c>
      <c r="H2042" s="3">
        <v>0</v>
      </c>
      <c r="I2042" s="9" t="s">
        <v>6975</v>
      </c>
      <c r="J2042" s="7">
        <f>COUNTIF('Purchases info'!$B$2:$B$3679,'Consumers info'!B2042)</f>
        <v>1</v>
      </c>
      <c r="K2042" s="7">
        <f t="shared" si="69"/>
        <v>1</v>
      </c>
      <c r="L2042" s="7">
        <f t="shared" si="68"/>
        <v>0</v>
      </c>
      <c r="M2042" s="7">
        <f>SUMIF('Purchases info'!$B$2:$B$3679,'Consumers info'!B2042,'Purchases info'!$G$2:$G$3679)</f>
        <v>1491</v>
      </c>
    </row>
    <row r="2043" spans="2:13" x14ac:dyDescent="0.2">
      <c r="B2043" s="3" t="s">
        <v>2465</v>
      </c>
      <c r="C2043" s="1" t="s">
        <v>3189</v>
      </c>
      <c r="D2043" s="1" t="s">
        <v>3190</v>
      </c>
      <c r="E2043" s="1" t="str">
        <f t="shared" si="70"/>
        <v>35-39</v>
      </c>
      <c r="F2043" s="6">
        <v>6</v>
      </c>
      <c r="G2043" s="3">
        <v>2020</v>
      </c>
      <c r="H2043" s="3">
        <v>1</v>
      </c>
      <c r="I2043" s="9" t="s">
        <v>6975</v>
      </c>
      <c r="J2043" s="7">
        <f>COUNTIF('Purchases info'!$B$2:$B$3679,'Consumers info'!B2043)</f>
        <v>1</v>
      </c>
      <c r="K2043" s="7">
        <f t="shared" si="69"/>
        <v>1</v>
      </c>
      <c r="L2043" s="7">
        <f t="shared" si="68"/>
        <v>0</v>
      </c>
      <c r="M2043" s="7">
        <f>SUMIF('Purchases info'!$B$2:$B$3679,'Consumers info'!B2043,'Purchases info'!$G$2:$G$3679)</f>
        <v>948</v>
      </c>
    </row>
    <row r="2044" spans="2:13" x14ac:dyDescent="0.2">
      <c r="B2044" s="3" t="s">
        <v>2466</v>
      </c>
      <c r="C2044" s="1" t="s">
        <v>3189</v>
      </c>
      <c r="D2044" s="1" t="s">
        <v>3190</v>
      </c>
      <c r="E2044" s="1" t="str">
        <f t="shared" si="70"/>
        <v>25-29</v>
      </c>
      <c r="F2044" s="6">
        <v>6</v>
      </c>
      <c r="G2044" s="3">
        <v>2020</v>
      </c>
      <c r="H2044" s="3">
        <v>1</v>
      </c>
      <c r="I2044" s="9" t="s">
        <v>6975</v>
      </c>
      <c r="J2044" s="7">
        <f>COUNTIF('Purchases info'!$B$2:$B$3679,'Consumers info'!B2044)</f>
        <v>1</v>
      </c>
      <c r="K2044" s="7">
        <f t="shared" si="69"/>
        <v>1</v>
      </c>
      <c r="L2044" s="7">
        <f t="shared" si="68"/>
        <v>0</v>
      </c>
      <c r="M2044" s="7">
        <f>SUMIF('Purchases info'!$B$2:$B$3679,'Consumers info'!B2044,'Purchases info'!$G$2:$G$3679)</f>
        <v>1491</v>
      </c>
    </row>
    <row r="2045" spans="2:13" x14ac:dyDescent="0.2">
      <c r="B2045" s="3" t="s">
        <v>2467</v>
      </c>
      <c r="C2045" s="1" t="s">
        <v>3189</v>
      </c>
      <c r="D2045" s="1" t="s">
        <v>3190</v>
      </c>
      <c r="E2045" s="1" t="str">
        <f t="shared" si="70"/>
        <v>35-39</v>
      </c>
      <c r="F2045" s="6">
        <v>6</v>
      </c>
      <c r="G2045" s="3">
        <v>2020</v>
      </c>
      <c r="H2045" s="3">
        <v>0</v>
      </c>
      <c r="I2045" s="9" t="s">
        <v>6975</v>
      </c>
      <c r="J2045" s="7">
        <f>COUNTIF('Purchases info'!$B$2:$B$3679,'Consumers info'!B2045)</f>
        <v>1</v>
      </c>
      <c r="K2045" s="7">
        <f t="shared" si="69"/>
        <v>1</v>
      </c>
      <c r="L2045" s="7">
        <f t="shared" si="68"/>
        <v>0</v>
      </c>
      <c r="M2045" s="7">
        <f>SUMIF('Purchases info'!$B$2:$B$3679,'Consumers info'!B2045,'Purchases info'!$G$2:$G$3679)</f>
        <v>948</v>
      </c>
    </row>
    <row r="2046" spans="2:13" x14ac:dyDescent="0.2">
      <c r="B2046" s="3" t="s">
        <v>2468</v>
      </c>
      <c r="C2046" s="1" t="s">
        <v>3189</v>
      </c>
      <c r="D2046" s="1" t="s">
        <v>3190</v>
      </c>
      <c r="E2046" s="1" t="str">
        <f t="shared" si="70"/>
        <v>18-24</v>
      </c>
      <c r="F2046" s="6">
        <v>6</v>
      </c>
      <c r="G2046" s="3">
        <v>2020</v>
      </c>
      <c r="H2046" s="3">
        <v>0</v>
      </c>
      <c r="I2046" s="9" t="s">
        <v>6975</v>
      </c>
      <c r="J2046" s="7">
        <f>COUNTIF('Purchases info'!$B$2:$B$3679,'Consumers info'!B2046)</f>
        <v>1</v>
      </c>
      <c r="K2046" s="7">
        <f t="shared" si="69"/>
        <v>1</v>
      </c>
      <c r="L2046" s="7">
        <f t="shared" si="68"/>
        <v>0</v>
      </c>
      <c r="M2046" s="7">
        <f>SUMIF('Purchases info'!$B$2:$B$3679,'Consumers info'!B2046,'Purchases info'!$G$2:$G$3679)</f>
        <v>144</v>
      </c>
    </row>
    <row r="2047" spans="2:13" x14ac:dyDescent="0.2">
      <c r="B2047" s="3" t="s">
        <v>2469</v>
      </c>
      <c r="C2047" s="1" t="s">
        <v>3189</v>
      </c>
      <c r="D2047" s="1" t="s">
        <v>3190</v>
      </c>
      <c r="E2047" s="1" t="str">
        <f t="shared" si="70"/>
        <v>30-34</v>
      </c>
      <c r="F2047" s="6">
        <v>6</v>
      </c>
      <c r="G2047" s="3">
        <v>2020</v>
      </c>
      <c r="H2047" s="3">
        <v>1</v>
      </c>
      <c r="I2047" s="9" t="s">
        <v>6975</v>
      </c>
      <c r="J2047" s="7">
        <f>COUNTIF('Purchases info'!$B$2:$B$3679,'Consumers info'!B2047)</f>
        <v>1</v>
      </c>
      <c r="K2047" s="7">
        <f t="shared" si="69"/>
        <v>1</v>
      </c>
      <c r="L2047" s="7">
        <f t="shared" si="68"/>
        <v>0</v>
      </c>
      <c r="M2047" s="7">
        <f>SUMIF('Purchases info'!$B$2:$B$3679,'Consumers info'!B2047,'Purchases info'!$G$2:$G$3679)</f>
        <v>192</v>
      </c>
    </row>
    <row r="2048" spans="2:13" x14ac:dyDescent="0.2">
      <c r="B2048" s="3" t="s">
        <v>2470</v>
      </c>
      <c r="C2048" s="1" t="s">
        <v>3189</v>
      </c>
      <c r="D2048" s="1" t="s">
        <v>3190</v>
      </c>
      <c r="E2048" s="1" t="str">
        <f t="shared" si="70"/>
        <v>18-24</v>
      </c>
      <c r="F2048" s="6">
        <v>6</v>
      </c>
      <c r="G2048" s="3">
        <v>2020</v>
      </c>
      <c r="H2048" s="3">
        <v>1</v>
      </c>
      <c r="I2048" s="9" t="s">
        <v>6975</v>
      </c>
      <c r="J2048" s="7">
        <f>COUNTIF('Purchases info'!$B$2:$B$3679,'Consumers info'!B2048)</f>
        <v>1</v>
      </c>
      <c r="K2048" s="7">
        <f t="shared" si="69"/>
        <v>1</v>
      </c>
      <c r="L2048" s="7">
        <f t="shared" si="68"/>
        <v>0</v>
      </c>
      <c r="M2048" s="7">
        <f>SUMIF('Purchases info'!$B$2:$B$3679,'Consumers info'!B2048,'Purchases info'!$G$2:$G$3679)</f>
        <v>327</v>
      </c>
    </row>
    <row r="2049" spans="2:13" x14ac:dyDescent="0.2">
      <c r="B2049" s="3" t="s">
        <v>2471</v>
      </c>
      <c r="C2049" s="1" t="s">
        <v>3189</v>
      </c>
      <c r="D2049" s="1" t="s">
        <v>3190</v>
      </c>
      <c r="E2049" s="1" t="str">
        <f t="shared" si="70"/>
        <v>18-24</v>
      </c>
      <c r="F2049" s="6">
        <v>6</v>
      </c>
      <c r="G2049" s="3">
        <v>2020</v>
      </c>
      <c r="H2049" s="3">
        <v>1</v>
      </c>
      <c r="I2049" s="9" t="s">
        <v>6975</v>
      </c>
      <c r="J2049" s="7">
        <f>COUNTIF('Purchases info'!$B$2:$B$3679,'Consumers info'!B2049)</f>
        <v>1</v>
      </c>
      <c r="K2049" s="7">
        <f t="shared" si="69"/>
        <v>1</v>
      </c>
      <c r="L2049" s="7">
        <f t="shared" si="68"/>
        <v>0</v>
      </c>
      <c r="M2049" s="7">
        <f>SUMIF('Purchases info'!$B$2:$B$3679,'Consumers info'!B2049,'Purchases info'!$G$2:$G$3679)</f>
        <v>990</v>
      </c>
    </row>
    <row r="2050" spans="2:13" x14ac:dyDescent="0.2">
      <c r="B2050" s="3" t="s">
        <v>2472</v>
      </c>
      <c r="C2050" s="1" t="s">
        <v>3189</v>
      </c>
      <c r="D2050" s="1" t="s">
        <v>3190</v>
      </c>
      <c r="E2050" s="1" t="str">
        <f t="shared" si="70"/>
        <v>30-34</v>
      </c>
      <c r="F2050" s="6">
        <v>6</v>
      </c>
      <c r="G2050" s="3">
        <v>2020</v>
      </c>
      <c r="H2050" s="3">
        <v>0</v>
      </c>
      <c r="I2050" s="9" t="s">
        <v>6975</v>
      </c>
      <c r="J2050" s="7">
        <f>COUNTIF('Purchases info'!$B$2:$B$3679,'Consumers info'!B2050)</f>
        <v>1</v>
      </c>
      <c r="K2050" s="7">
        <f t="shared" si="69"/>
        <v>1</v>
      </c>
      <c r="L2050" s="7">
        <f t="shared" si="68"/>
        <v>0</v>
      </c>
      <c r="M2050" s="7">
        <f>SUMIF('Purchases info'!$B$2:$B$3679,'Consumers info'!B2050,'Purchases info'!$G$2:$G$3679)</f>
        <v>474</v>
      </c>
    </row>
    <row r="2051" spans="2:13" x14ac:dyDescent="0.2">
      <c r="B2051" s="3" t="s">
        <v>2473</v>
      </c>
      <c r="C2051" s="1" t="s">
        <v>3189</v>
      </c>
      <c r="D2051" s="1" t="s">
        <v>3190</v>
      </c>
      <c r="E2051" s="1" t="str">
        <f t="shared" si="70"/>
        <v>30-34</v>
      </c>
      <c r="F2051" s="6">
        <v>6</v>
      </c>
      <c r="G2051" s="3">
        <v>2020</v>
      </c>
      <c r="H2051" s="3">
        <v>0</v>
      </c>
      <c r="I2051" s="9" t="s">
        <v>6975</v>
      </c>
      <c r="J2051" s="7">
        <f>COUNTIF('Purchases info'!$B$2:$B$3679,'Consumers info'!B2051)</f>
        <v>1</v>
      </c>
      <c r="K2051" s="7">
        <f t="shared" si="69"/>
        <v>1</v>
      </c>
      <c r="L2051" s="7">
        <f t="shared" ref="L2051:L2114" si="71">IF(J2051&gt;1,IF(I2051="Active",1,0),0)</f>
        <v>0</v>
      </c>
      <c r="M2051" s="7">
        <f>SUMIF('Purchases info'!$B$2:$B$3679,'Consumers info'!B2051,'Purchases info'!$G$2:$G$3679)</f>
        <v>948</v>
      </c>
    </row>
    <row r="2052" spans="2:13" x14ac:dyDescent="0.2">
      <c r="B2052" s="3" t="s">
        <v>2474</v>
      </c>
      <c r="C2052" s="1" t="s">
        <v>3189</v>
      </c>
      <c r="D2052" s="1" t="s">
        <v>3190</v>
      </c>
      <c r="E2052" s="1" t="str">
        <f t="shared" si="70"/>
        <v>18-24</v>
      </c>
      <c r="F2052" s="6">
        <v>6</v>
      </c>
      <c r="G2052" s="3">
        <v>2020</v>
      </c>
      <c r="H2052" s="3">
        <v>0</v>
      </c>
      <c r="I2052" s="9" t="s">
        <v>6975</v>
      </c>
      <c r="J2052" s="7">
        <f>COUNTIF('Purchases info'!$B$2:$B$3679,'Consumers info'!B2052)</f>
        <v>1</v>
      </c>
      <c r="K2052" s="7">
        <f t="shared" si="69"/>
        <v>1</v>
      </c>
      <c r="L2052" s="7">
        <f t="shared" si="71"/>
        <v>0</v>
      </c>
      <c r="M2052" s="7">
        <f>SUMIF('Purchases info'!$B$2:$B$3679,'Consumers info'!B2052,'Purchases info'!$G$2:$G$3679)</f>
        <v>948</v>
      </c>
    </row>
    <row r="2053" spans="2:13" x14ac:dyDescent="0.2">
      <c r="B2053" s="3" t="s">
        <v>2475</v>
      </c>
      <c r="C2053" s="1" t="s">
        <v>3189</v>
      </c>
      <c r="D2053" s="1" t="s">
        <v>3190</v>
      </c>
      <c r="E2053" s="1" t="str">
        <f t="shared" si="70"/>
        <v>18-24</v>
      </c>
      <c r="F2053" s="6">
        <v>6</v>
      </c>
      <c r="G2053" s="3">
        <v>2020</v>
      </c>
      <c r="H2053" s="3">
        <v>0</v>
      </c>
      <c r="I2053" s="9" t="s">
        <v>6975</v>
      </c>
      <c r="J2053" s="7">
        <f>COUNTIF('Purchases info'!$B$2:$B$3679,'Consumers info'!B2053)</f>
        <v>1</v>
      </c>
      <c r="K2053" s="7">
        <f t="shared" si="69"/>
        <v>1</v>
      </c>
      <c r="L2053" s="7">
        <f t="shared" si="71"/>
        <v>0</v>
      </c>
      <c r="M2053" s="7">
        <f>SUMIF('Purchases info'!$B$2:$B$3679,'Consumers info'!B2053,'Purchases info'!$G$2:$G$3679)</f>
        <v>1576</v>
      </c>
    </row>
    <row r="2054" spans="2:13" x14ac:dyDescent="0.2">
      <c r="B2054" s="3" t="s">
        <v>2476</v>
      </c>
      <c r="C2054" s="1" t="s">
        <v>3189</v>
      </c>
      <c r="D2054" s="1" t="s">
        <v>3190</v>
      </c>
      <c r="E2054" s="1" t="str">
        <f t="shared" si="70"/>
        <v>25-29</v>
      </c>
      <c r="F2054" s="6">
        <v>6</v>
      </c>
      <c r="G2054" s="3">
        <v>2020</v>
      </c>
      <c r="H2054" s="3">
        <v>1</v>
      </c>
      <c r="I2054" s="9" t="s">
        <v>6975</v>
      </c>
      <c r="J2054" s="7">
        <f>COUNTIF('Purchases info'!$B$2:$B$3679,'Consumers info'!B2054)</f>
        <v>1</v>
      </c>
      <c r="K2054" s="7">
        <f t="shared" si="69"/>
        <v>1</v>
      </c>
      <c r="L2054" s="7">
        <f t="shared" si="71"/>
        <v>0</v>
      </c>
      <c r="M2054" s="7">
        <f>SUMIF('Purchases info'!$B$2:$B$3679,'Consumers info'!B2054,'Purchases info'!$G$2:$G$3679)</f>
        <v>948</v>
      </c>
    </row>
    <row r="2055" spans="2:13" x14ac:dyDescent="0.2">
      <c r="B2055" s="3" t="s">
        <v>2477</v>
      </c>
      <c r="C2055" s="1" t="s">
        <v>3189</v>
      </c>
      <c r="D2055" s="1" t="s">
        <v>3190</v>
      </c>
      <c r="E2055" s="1" t="str">
        <f t="shared" si="70"/>
        <v>25-29</v>
      </c>
      <c r="F2055" s="6">
        <v>6</v>
      </c>
      <c r="G2055" s="3">
        <v>2020</v>
      </c>
      <c r="H2055" s="3">
        <v>0</v>
      </c>
      <c r="I2055" s="9" t="s">
        <v>6975</v>
      </c>
      <c r="J2055" s="7">
        <f>COUNTIF('Purchases info'!$B$2:$B$3679,'Consumers info'!B2055)</f>
        <v>1</v>
      </c>
      <c r="K2055" s="7">
        <f t="shared" si="69"/>
        <v>1</v>
      </c>
      <c r="L2055" s="7">
        <f t="shared" si="71"/>
        <v>0</v>
      </c>
      <c r="M2055" s="7">
        <f>SUMIF('Purchases info'!$B$2:$B$3679,'Consumers info'!B2055,'Purchases info'!$G$2:$G$3679)</f>
        <v>510</v>
      </c>
    </row>
    <row r="2056" spans="2:13" x14ac:dyDescent="0.2">
      <c r="B2056" s="3" t="s">
        <v>2478</v>
      </c>
      <c r="C2056" s="1" t="s">
        <v>3189</v>
      </c>
      <c r="D2056" s="1" t="s">
        <v>3190</v>
      </c>
      <c r="E2056" s="1" t="str">
        <f t="shared" si="70"/>
        <v>30-34</v>
      </c>
      <c r="F2056" s="6">
        <v>6</v>
      </c>
      <c r="G2056" s="3">
        <v>2020</v>
      </c>
      <c r="H2056" s="3">
        <v>1</v>
      </c>
      <c r="I2056" s="9" t="s">
        <v>6975</v>
      </c>
      <c r="J2056" s="7">
        <f>COUNTIF('Purchases info'!$B$2:$B$3679,'Consumers info'!B2056)</f>
        <v>1</v>
      </c>
      <c r="K2056" s="7">
        <f t="shared" si="69"/>
        <v>1</v>
      </c>
      <c r="L2056" s="7">
        <f t="shared" si="71"/>
        <v>0</v>
      </c>
      <c r="M2056" s="7">
        <f>SUMIF('Purchases info'!$B$2:$B$3679,'Consumers info'!B2056,'Purchases info'!$G$2:$G$3679)</f>
        <v>383</v>
      </c>
    </row>
    <row r="2057" spans="2:13" x14ac:dyDescent="0.2">
      <c r="B2057" s="3" t="s">
        <v>2479</v>
      </c>
      <c r="C2057" s="1" t="s">
        <v>3189</v>
      </c>
      <c r="D2057" s="1" t="s">
        <v>3190</v>
      </c>
      <c r="E2057" s="1" t="str">
        <f t="shared" si="70"/>
        <v>35-39</v>
      </c>
      <c r="F2057" s="6">
        <v>6</v>
      </c>
      <c r="G2057" s="3">
        <v>2020</v>
      </c>
      <c r="H2057" s="3">
        <v>0</v>
      </c>
      <c r="I2057" s="9" t="s">
        <v>6975</v>
      </c>
      <c r="J2057" s="7">
        <f>COUNTIF('Purchases info'!$B$2:$B$3679,'Consumers info'!B2057)</f>
        <v>1</v>
      </c>
      <c r="K2057" s="7">
        <f t="shared" si="69"/>
        <v>1</v>
      </c>
      <c r="L2057" s="7">
        <f t="shared" si="71"/>
        <v>0</v>
      </c>
      <c r="M2057" s="7">
        <f>SUMIF('Purchases info'!$B$2:$B$3679,'Consumers info'!B2057,'Purchases info'!$G$2:$G$3679)</f>
        <v>168</v>
      </c>
    </row>
    <row r="2058" spans="2:13" x14ac:dyDescent="0.2">
      <c r="B2058" s="3" t="s">
        <v>2480</v>
      </c>
      <c r="C2058" s="1" t="s">
        <v>3189</v>
      </c>
      <c r="D2058" s="1" t="s">
        <v>3190</v>
      </c>
      <c r="E2058" s="1" t="str">
        <f t="shared" si="70"/>
        <v>35-39</v>
      </c>
      <c r="F2058" s="6">
        <v>6</v>
      </c>
      <c r="G2058" s="3">
        <v>2020</v>
      </c>
      <c r="H2058" s="3">
        <v>1</v>
      </c>
      <c r="I2058" s="9" t="s">
        <v>6975</v>
      </c>
      <c r="J2058" s="7">
        <f>COUNTIF('Purchases info'!$B$2:$B$3679,'Consumers info'!B2058)</f>
        <v>1</v>
      </c>
      <c r="K2058" s="7">
        <f t="shared" si="69"/>
        <v>1</v>
      </c>
      <c r="L2058" s="7">
        <f t="shared" si="71"/>
        <v>0</v>
      </c>
      <c r="M2058" s="7">
        <f>SUMIF('Purchases info'!$B$2:$B$3679,'Consumers info'!B2058,'Purchases info'!$G$2:$G$3679)</f>
        <v>205</v>
      </c>
    </row>
    <row r="2059" spans="2:13" x14ac:dyDescent="0.2">
      <c r="B2059" s="3" t="s">
        <v>2481</v>
      </c>
      <c r="C2059" s="1" t="s">
        <v>3189</v>
      </c>
      <c r="D2059" s="1" t="s">
        <v>3190</v>
      </c>
      <c r="E2059" s="1" t="str">
        <f t="shared" si="70"/>
        <v>30-34</v>
      </c>
      <c r="F2059" s="6">
        <v>6</v>
      </c>
      <c r="G2059" s="3">
        <v>2020</v>
      </c>
      <c r="H2059" s="3">
        <v>1</v>
      </c>
      <c r="I2059" s="9" t="s">
        <v>6975</v>
      </c>
      <c r="J2059" s="7">
        <f>COUNTIF('Purchases info'!$B$2:$B$3679,'Consumers info'!B2059)</f>
        <v>1</v>
      </c>
      <c r="K2059" s="7">
        <f t="shared" si="69"/>
        <v>1</v>
      </c>
      <c r="L2059" s="7">
        <f t="shared" si="71"/>
        <v>0</v>
      </c>
      <c r="M2059" s="7">
        <f>SUMIF('Purchases info'!$B$2:$B$3679,'Consumers info'!B2059,'Purchases info'!$G$2:$G$3679)</f>
        <v>205</v>
      </c>
    </row>
    <row r="2060" spans="2:13" x14ac:dyDescent="0.2">
      <c r="B2060" s="3" t="s">
        <v>2482</v>
      </c>
      <c r="C2060" s="1" t="s">
        <v>3189</v>
      </c>
      <c r="D2060" s="1" t="s">
        <v>3190</v>
      </c>
      <c r="E2060" s="1" t="str">
        <f t="shared" si="70"/>
        <v>25-29</v>
      </c>
      <c r="F2060" s="6">
        <v>6</v>
      </c>
      <c r="G2060" s="3">
        <v>2020</v>
      </c>
      <c r="H2060" s="3">
        <v>0</v>
      </c>
      <c r="I2060" s="9" t="s">
        <v>6975</v>
      </c>
      <c r="J2060" s="7">
        <f>COUNTIF('Purchases info'!$B$2:$B$3679,'Consumers info'!B2060)</f>
        <v>1</v>
      </c>
      <c r="K2060" s="7">
        <f t="shared" si="69"/>
        <v>1</v>
      </c>
      <c r="L2060" s="7">
        <f t="shared" si="71"/>
        <v>0</v>
      </c>
      <c r="M2060" s="7">
        <f>SUMIF('Purchases info'!$B$2:$B$3679,'Consumers info'!B2060,'Purchases info'!$G$2:$G$3679)</f>
        <v>258</v>
      </c>
    </row>
    <row r="2061" spans="2:13" x14ac:dyDescent="0.2">
      <c r="B2061" s="3" t="s">
        <v>2483</v>
      </c>
      <c r="C2061" s="1" t="s">
        <v>3189</v>
      </c>
      <c r="D2061" s="1" t="s">
        <v>3190</v>
      </c>
      <c r="E2061" s="1" t="str">
        <f t="shared" si="70"/>
        <v>25-29</v>
      </c>
      <c r="F2061" s="6">
        <v>6</v>
      </c>
      <c r="G2061" s="3">
        <v>2020</v>
      </c>
      <c r="H2061" s="3">
        <v>1</v>
      </c>
      <c r="I2061" s="9" t="s">
        <v>6975</v>
      </c>
      <c r="J2061" s="7">
        <f>COUNTIF('Purchases info'!$B$2:$B$3679,'Consumers info'!B2061)</f>
        <v>1</v>
      </c>
      <c r="K2061" s="7">
        <f t="shared" si="69"/>
        <v>1</v>
      </c>
      <c r="L2061" s="7">
        <f t="shared" si="71"/>
        <v>0</v>
      </c>
      <c r="M2061" s="7">
        <f>SUMIF('Purchases info'!$B$2:$B$3679,'Consumers info'!B2061,'Purchases info'!$G$2:$G$3679)</f>
        <v>327</v>
      </c>
    </row>
    <row r="2062" spans="2:13" x14ac:dyDescent="0.2">
      <c r="B2062" s="3" t="s">
        <v>2484</v>
      </c>
      <c r="C2062" s="1" t="s">
        <v>3189</v>
      </c>
      <c r="D2062" s="1" t="s">
        <v>3190</v>
      </c>
      <c r="E2062" s="1" t="str">
        <f t="shared" si="70"/>
        <v>40+</v>
      </c>
      <c r="F2062" s="6">
        <v>6</v>
      </c>
      <c r="G2062" s="3">
        <v>2020</v>
      </c>
      <c r="H2062" s="3">
        <v>0</v>
      </c>
      <c r="I2062" s="9" t="s">
        <v>6975</v>
      </c>
      <c r="J2062" s="7">
        <f>COUNTIF('Purchases info'!$B$2:$B$3679,'Consumers info'!B2062)</f>
        <v>1</v>
      </c>
      <c r="K2062" s="7">
        <f t="shared" si="69"/>
        <v>1</v>
      </c>
      <c r="L2062" s="7">
        <f t="shared" si="71"/>
        <v>0</v>
      </c>
      <c r="M2062" s="7">
        <f>SUMIF('Purchases info'!$B$2:$B$3679,'Consumers info'!B2062,'Purchases info'!$G$2:$G$3679)</f>
        <v>258</v>
      </c>
    </row>
    <row r="2063" spans="2:13" x14ac:dyDescent="0.2">
      <c r="B2063" s="3" t="s">
        <v>2485</v>
      </c>
      <c r="C2063" s="1" t="s">
        <v>3189</v>
      </c>
      <c r="D2063" s="1" t="s">
        <v>3190</v>
      </c>
      <c r="E2063" s="1" t="str">
        <f t="shared" si="70"/>
        <v>18-24</v>
      </c>
      <c r="F2063" s="6">
        <v>6</v>
      </c>
      <c r="G2063" s="3">
        <v>2020</v>
      </c>
      <c r="H2063" s="3">
        <v>1</v>
      </c>
      <c r="I2063" s="9" t="s">
        <v>6975</v>
      </c>
      <c r="J2063" s="7">
        <f>COUNTIF('Purchases info'!$B$2:$B$3679,'Consumers info'!B2063)</f>
        <v>1</v>
      </c>
      <c r="K2063" s="7">
        <f t="shared" si="69"/>
        <v>1</v>
      </c>
      <c r="L2063" s="7">
        <f t="shared" si="71"/>
        <v>0</v>
      </c>
      <c r="M2063" s="7">
        <f>SUMIF('Purchases info'!$B$2:$B$3679,'Consumers info'!B2063,'Purchases info'!$G$2:$G$3679)</f>
        <v>474</v>
      </c>
    </row>
    <row r="2064" spans="2:13" x14ac:dyDescent="0.2">
      <c r="B2064" s="3" t="s">
        <v>2486</v>
      </c>
      <c r="C2064" s="1" t="s">
        <v>3189</v>
      </c>
      <c r="D2064" s="1" t="s">
        <v>3190</v>
      </c>
      <c r="E2064" s="1" t="str">
        <f t="shared" si="70"/>
        <v>18-24</v>
      </c>
      <c r="F2064" s="6">
        <v>6</v>
      </c>
      <c r="G2064" s="3">
        <v>2020</v>
      </c>
      <c r="H2064" s="3">
        <v>0</v>
      </c>
      <c r="I2064" s="9" t="s">
        <v>6975</v>
      </c>
      <c r="J2064" s="7">
        <f>COUNTIF('Purchases info'!$B$2:$B$3679,'Consumers info'!B2064)</f>
        <v>1</v>
      </c>
      <c r="K2064" s="7">
        <f t="shared" si="69"/>
        <v>1</v>
      </c>
      <c r="L2064" s="7">
        <f t="shared" si="71"/>
        <v>0</v>
      </c>
      <c r="M2064" s="7">
        <f>SUMIF('Purchases info'!$B$2:$B$3679,'Consumers info'!B2064,'Purchases info'!$G$2:$G$3679)</f>
        <v>526</v>
      </c>
    </row>
    <row r="2065" spans="2:13" x14ac:dyDescent="0.2">
      <c r="B2065" s="3" t="s">
        <v>2487</v>
      </c>
      <c r="C2065" s="1" t="s">
        <v>3189</v>
      </c>
      <c r="D2065" s="1" t="s">
        <v>3190</v>
      </c>
      <c r="E2065" s="1" t="str">
        <f t="shared" si="70"/>
        <v>30-34</v>
      </c>
      <c r="F2065" s="6">
        <v>6</v>
      </c>
      <c r="G2065" s="3">
        <v>2020</v>
      </c>
      <c r="H2065" s="3">
        <v>1</v>
      </c>
      <c r="I2065" s="9" t="s">
        <v>6975</v>
      </c>
      <c r="J2065" s="7">
        <f>COUNTIF('Purchases info'!$B$2:$B$3679,'Consumers info'!B2065)</f>
        <v>1</v>
      </c>
      <c r="K2065" s="7">
        <f t="shared" si="69"/>
        <v>1</v>
      </c>
      <c r="L2065" s="7">
        <f t="shared" si="71"/>
        <v>0</v>
      </c>
      <c r="M2065" s="7">
        <f>SUMIF('Purchases info'!$B$2:$B$3679,'Consumers info'!B2065,'Purchases info'!$G$2:$G$3679)</f>
        <v>383</v>
      </c>
    </row>
    <row r="2066" spans="2:13" x14ac:dyDescent="0.2">
      <c r="B2066" s="3" t="s">
        <v>2488</v>
      </c>
      <c r="C2066" s="1" t="s">
        <v>3189</v>
      </c>
      <c r="D2066" s="1" t="s">
        <v>3190</v>
      </c>
      <c r="E2066" s="1" t="str">
        <f t="shared" si="70"/>
        <v>18-24</v>
      </c>
      <c r="F2066" s="6">
        <v>6</v>
      </c>
      <c r="G2066" s="3">
        <v>2020</v>
      </c>
      <c r="H2066" s="3">
        <v>0</v>
      </c>
      <c r="I2066" s="9" t="s">
        <v>6975</v>
      </c>
      <c r="J2066" s="7">
        <f>COUNTIF('Purchases info'!$B$2:$B$3679,'Consumers info'!B2066)</f>
        <v>1</v>
      </c>
      <c r="K2066" s="7">
        <f t="shared" si="69"/>
        <v>1</v>
      </c>
      <c r="L2066" s="7">
        <f t="shared" si="71"/>
        <v>0</v>
      </c>
      <c r="M2066" s="7">
        <f>SUMIF('Purchases info'!$B$2:$B$3679,'Consumers info'!B2066,'Purchases info'!$G$2:$G$3679)</f>
        <v>144</v>
      </c>
    </row>
    <row r="2067" spans="2:13" x14ac:dyDescent="0.2">
      <c r="B2067" s="3" t="s">
        <v>2489</v>
      </c>
      <c r="C2067" s="1" t="s">
        <v>3189</v>
      </c>
      <c r="D2067" s="1" t="s">
        <v>3190</v>
      </c>
      <c r="E2067" s="1" t="str">
        <f t="shared" si="70"/>
        <v>25-29</v>
      </c>
      <c r="F2067" s="6">
        <v>6</v>
      </c>
      <c r="G2067" s="3">
        <v>2020</v>
      </c>
      <c r="H2067" s="3">
        <v>1</v>
      </c>
      <c r="I2067" s="9" t="s">
        <v>6975</v>
      </c>
      <c r="J2067" s="7">
        <f>COUNTIF('Purchases info'!$B$2:$B$3679,'Consumers info'!B2067)</f>
        <v>1</v>
      </c>
      <c r="K2067" s="7">
        <f t="shared" si="69"/>
        <v>1</v>
      </c>
      <c r="L2067" s="7">
        <f t="shared" si="71"/>
        <v>0</v>
      </c>
      <c r="M2067" s="7">
        <f>SUMIF('Purchases info'!$B$2:$B$3679,'Consumers info'!B2067,'Purchases info'!$G$2:$G$3679)</f>
        <v>210</v>
      </c>
    </row>
    <row r="2068" spans="2:13" x14ac:dyDescent="0.2">
      <c r="B2068" s="3" t="s">
        <v>2490</v>
      </c>
      <c r="C2068" s="1" t="s">
        <v>3189</v>
      </c>
      <c r="D2068" s="1" t="s">
        <v>3190</v>
      </c>
      <c r="E2068" s="1" t="str">
        <f t="shared" si="70"/>
        <v>35-39</v>
      </c>
      <c r="F2068" s="6">
        <v>6</v>
      </c>
      <c r="G2068" s="3">
        <v>2020</v>
      </c>
      <c r="H2068" s="3">
        <v>0</v>
      </c>
      <c r="I2068" s="9" t="s">
        <v>6975</v>
      </c>
      <c r="J2068" s="7">
        <f>COUNTIF('Purchases info'!$B$2:$B$3679,'Consumers info'!B2068)</f>
        <v>1</v>
      </c>
      <c r="K2068" s="7">
        <f t="shared" si="69"/>
        <v>1</v>
      </c>
      <c r="L2068" s="7">
        <f t="shared" si="71"/>
        <v>0</v>
      </c>
      <c r="M2068" s="7">
        <f>SUMIF('Purchases info'!$B$2:$B$3679,'Consumers info'!B2068,'Purchases info'!$G$2:$G$3679)</f>
        <v>210</v>
      </c>
    </row>
    <row r="2069" spans="2:13" x14ac:dyDescent="0.2">
      <c r="B2069" s="3" t="s">
        <v>2491</v>
      </c>
      <c r="C2069" s="1" t="s">
        <v>3189</v>
      </c>
      <c r="D2069" s="1" t="s">
        <v>3190</v>
      </c>
      <c r="E2069" s="1" t="str">
        <f t="shared" si="70"/>
        <v>35-39</v>
      </c>
      <c r="F2069" s="6">
        <v>6</v>
      </c>
      <c r="G2069" s="3">
        <v>2020</v>
      </c>
      <c r="H2069" s="3">
        <v>0</v>
      </c>
      <c r="I2069" s="9" t="s">
        <v>6975</v>
      </c>
      <c r="J2069" s="7">
        <f>COUNTIF('Purchases info'!$B$2:$B$3679,'Consumers info'!B2069)</f>
        <v>1</v>
      </c>
      <c r="K2069" s="7">
        <f t="shared" si="69"/>
        <v>1</v>
      </c>
      <c r="L2069" s="7">
        <f t="shared" si="71"/>
        <v>0</v>
      </c>
      <c r="M2069" s="7">
        <f>SUMIF('Purchases info'!$B$2:$B$3679,'Consumers info'!B2069,'Purchases info'!$G$2:$G$3679)</f>
        <v>313</v>
      </c>
    </row>
    <row r="2070" spans="2:13" x14ac:dyDescent="0.2">
      <c r="B2070" s="3" t="s">
        <v>2492</v>
      </c>
      <c r="C2070" s="1" t="s">
        <v>3189</v>
      </c>
      <c r="D2070" s="1" t="s">
        <v>3190</v>
      </c>
      <c r="E2070" s="1" t="str">
        <f t="shared" si="70"/>
        <v>18-24</v>
      </c>
      <c r="F2070" s="6">
        <v>6</v>
      </c>
      <c r="G2070" s="3">
        <v>2020</v>
      </c>
      <c r="H2070" s="3">
        <v>0</v>
      </c>
      <c r="I2070" s="9" t="s">
        <v>6975</v>
      </c>
      <c r="J2070" s="7">
        <f>COUNTIF('Purchases info'!$B$2:$B$3679,'Consumers info'!B2070)</f>
        <v>1</v>
      </c>
      <c r="K2070" s="7">
        <f t="shared" ref="K2070:K2133" si="72">IF(J2070=1,IF(I2070="Active",1,0),0)</f>
        <v>1</v>
      </c>
      <c r="L2070" s="7">
        <f t="shared" si="71"/>
        <v>0</v>
      </c>
      <c r="M2070" s="7">
        <f>SUMIF('Purchases info'!$B$2:$B$3679,'Consumers info'!B2070,'Purchases info'!$G$2:$G$3679)</f>
        <v>313</v>
      </c>
    </row>
    <row r="2071" spans="2:13" x14ac:dyDescent="0.2">
      <c r="B2071" s="3" t="s">
        <v>2493</v>
      </c>
      <c r="C2071" s="1" t="s">
        <v>3189</v>
      </c>
      <c r="D2071" s="1" t="s">
        <v>3190</v>
      </c>
      <c r="E2071" s="1" t="str">
        <f t="shared" si="70"/>
        <v>18-24</v>
      </c>
      <c r="F2071" s="6">
        <v>6</v>
      </c>
      <c r="G2071" s="3">
        <v>2020</v>
      </c>
      <c r="H2071" s="3">
        <v>0</v>
      </c>
      <c r="I2071" s="9" t="s">
        <v>6975</v>
      </c>
      <c r="J2071" s="7">
        <f>COUNTIF('Purchases info'!$B$2:$B$3679,'Consumers info'!B2071)</f>
        <v>1</v>
      </c>
      <c r="K2071" s="7">
        <f t="shared" si="72"/>
        <v>1</v>
      </c>
      <c r="L2071" s="7">
        <f t="shared" si="71"/>
        <v>0</v>
      </c>
      <c r="M2071" s="7">
        <f>SUMIF('Purchases info'!$B$2:$B$3679,'Consumers info'!B2071,'Purchases info'!$G$2:$G$3679)</f>
        <v>258</v>
      </c>
    </row>
    <row r="2072" spans="2:13" x14ac:dyDescent="0.2">
      <c r="B2072" s="3" t="s">
        <v>2494</v>
      </c>
      <c r="C2072" s="1" t="s">
        <v>3189</v>
      </c>
      <c r="D2072" s="1" t="s">
        <v>3190</v>
      </c>
      <c r="E2072" s="1" t="str">
        <f t="shared" si="70"/>
        <v>25-29</v>
      </c>
      <c r="F2072" s="6">
        <v>6</v>
      </c>
      <c r="G2072" s="3">
        <v>2020</v>
      </c>
      <c r="H2072" s="3">
        <v>1</v>
      </c>
      <c r="I2072" s="9" t="s">
        <v>6975</v>
      </c>
      <c r="J2072" s="7">
        <f>COUNTIF('Purchases info'!$B$2:$B$3679,'Consumers info'!B2072)</f>
        <v>1</v>
      </c>
      <c r="K2072" s="7">
        <f t="shared" si="72"/>
        <v>1</v>
      </c>
      <c r="L2072" s="7">
        <f t="shared" si="71"/>
        <v>0</v>
      </c>
      <c r="M2072" s="7">
        <f>SUMIF('Purchases info'!$B$2:$B$3679,'Consumers info'!B2072,'Purchases info'!$G$2:$G$3679)</f>
        <v>951</v>
      </c>
    </row>
    <row r="2073" spans="2:13" x14ac:dyDescent="0.2">
      <c r="B2073" s="3" t="s">
        <v>2495</v>
      </c>
      <c r="C2073" s="1" t="s">
        <v>3189</v>
      </c>
      <c r="D2073" s="1" t="s">
        <v>3190</v>
      </c>
      <c r="E2073" s="1" t="str">
        <f t="shared" si="70"/>
        <v>30-34</v>
      </c>
      <c r="F2073" s="6">
        <v>6</v>
      </c>
      <c r="G2073" s="3">
        <v>2020</v>
      </c>
      <c r="H2073" s="3">
        <v>0</v>
      </c>
      <c r="I2073" s="9" t="s">
        <v>6975</v>
      </c>
      <c r="J2073" s="7">
        <f>COUNTIF('Purchases info'!$B$2:$B$3679,'Consumers info'!B2073)</f>
        <v>1</v>
      </c>
      <c r="K2073" s="7">
        <f t="shared" si="72"/>
        <v>1</v>
      </c>
      <c r="L2073" s="7">
        <f t="shared" si="71"/>
        <v>0</v>
      </c>
      <c r="M2073" s="7">
        <f>SUMIF('Purchases info'!$B$2:$B$3679,'Consumers info'!B2073,'Purchases info'!$G$2:$G$3679)</f>
        <v>990</v>
      </c>
    </row>
    <row r="2074" spans="2:13" x14ac:dyDescent="0.2">
      <c r="B2074" s="3" t="s">
        <v>2496</v>
      </c>
      <c r="C2074" s="1" t="s">
        <v>3189</v>
      </c>
      <c r="D2074" s="1" t="s">
        <v>3190</v>
      </c>
      <c r="E2074" s="1" t="str">
        <f t="shared" si="70"/>
        <v>18-24</v>
      </c>
      <c r="F2074" s="6">
        <v>6</v>
      </c>
      <c r="G2074" s="3">
        <v>2020</v>
      </c>
      <c r="H2074" s="3">
        <v>0</v>
      </c>
      <c r="I2074" s="9" t="s">
        <v>6975</v>
      </c>
      <c r="J2074" s="7">
        <f>COUNTIF('Purchases info'!$B$2:$B$3679,'Consumers info'!B2074)</f>
        <v>1</v>
      </c>
      <c r="K2074" s="7">
        <f t="shared" si="72"/>
        <v>1</v>
      </c>
      <c r="L2074" s="7">
        <f t="shared" si="71"/>
        <v>0</v>
      </c>
      <c r="M2074" s="7">
        <f>SUMIF('Purchases info'!$B$2:$B$3679,'Consumers info'!B2074,'Purchases info'!$G$2:$G$3679)</f>
        <v>1491</v>
      </c>
    </row>
    <row r="2075" spans="2:13" x14ac:dyDescent="0.2">
      <c r="B2075" s="3" t="s">
        <v>2497</v>
      </c>
      <c r="C2075" s="1" t="s">
        <v>3189</v>
      </c>
      <c r="D2075" s="1" t="s">
        <v>3190</v>
      </c>
      <c r="E2075" s="1" t="str">
        <f t="shared" si="70"/>
        <v>18-24</v>
      </c>
      <c r="F2075" s="6">
        <v>6</v>
      </c>
      <c r="G2075" s="3">
        <v>2020</v>
      </c>
      <c r="H2075" s="3">
        <v>0</v>
      </c>
      <c r="I2075" s="9" t="s">
        <v>6975</v>
      </c>
      <c r="J2075" s="7">
        <f>COUNTIF('Purchases info'!$B$2:$B$3679,'Consumers info'!B2075)</f>
        <v>1</v>
      </c>
      <c r="K2075" s="7">
        <f t="shared" si="72"/>
        <v>1</v>
      </c>
      <c r="L2075" s="7">
        <f t="shared" si="71"/>
        <v>0</v>
      </c>
      <c r="M2075" s="7">
        <f>SUMIF('Purchases info'!$B$2:$B$3679,'Consumers info'!B2075,'Purchases info'!$G$2:$G$3679)</f>
        <v>447</v>
      </c>
    </row>
    <row r="2076" spans="2:13" x14ac:dyDescent="0.2">
      <c r="B2076" s="3" t="s">
        <v>2498</v>
      </c>
      <c r="C2076" s="1" t="s">
        <v>3189</v>
      </c>
      <c r="D2076" s="1" t="s">
        <v>3190</v>
      </c>
      <c r="E2076" s="1" t="str">
        <f t="shared" si="70"/>
        <v>25-29</v>
      </c>
      <c r="F2076" s="6">
        <v>6</v>
      </c>
      <c r="G2076" s="3">
        <v>2020</v>
      </c>
      <c r="H2076" s="3">
        <v>0</v>
      </c>
      <c r="I2076" s="9" t="s">
        <v>6975</v>
      </c>
      <c r="J2076" s="7">
        <f>COUNTIF('Purchases info'!$B$2:$B$3679,'Consumers info'!B2076)</f>
        <v>1</v>
      </c>
      <c r="K2076" s="7">
        <f t="shared" si="72"/>
        <v>1</v>
      </c>
      <c r="L2076" s="7">
        <f t="shared" si="71"/>
        <v>0</v>
      </c>
      <c r="M2076" s="7">
        <f>SUMIF('Purchases info'!$B$2:$B$3679,'Consumers info'!B2076,'Purchases info'!$G$2:$G$3679)</f>
        <v>168</v>
      </c>
    </row>
    <row r="2077" spans="2:13" x14ac:dyDescent="0.2">
      <c r="B2077" s="3" t="s">
        <v>2499</v>
      </c>
      <c r="C2077" s="1" t="s">
        <v>3189</v>
      </c>
      <c r="D2077" s="1" t="s">
        <v>3190</v>
      </c>
      <c r="E2077" s="1" t="str">
        <f t="shared" si="70"/>
        <v>30-34</v>
      </c>
      <c r="F2077" s="6">
        <v>6</v>
      </c>
      <c r="G2077" s="3">
        <v>2020</v>
      </c>
      <c r="H2077" s="3">
        <v>1</v>
      </c>
      <c r="I2077" s="9" t="s">
        <v>6975</v>
      </c>
      <c r="J2077" s="7">
        <f>COUNTIF('Purchases info'!$B$2:$B$3679,'Consumers info'!B2077)</f>
        <v>1</v>
      </c>
      <c r="K2077" s="7">
        <f t="shared" si="72"/>
        <v>1</v>
      </c>
      <c r="L2077" s="7">
        <f t="shared" si="71"/>
        <v>0</v>
      </c>
      <c r="M2077" s="7">
        <f>SUMIF('Purchases info'!$B$2:$B$3679,'Consumers info'!B2077,'Purchases info'!$G$2:$G$3679)</f>
        <v>220</v>
      </c>
    </row>
    <row r="2078" spans="2:13" x14ac:dyDescent="0.2">
      <c r="B2078" s="3" t="s">
        <v>2500</v>
      </c>
      <c r="C2078" s="1" t="s">
        <v>3189</v>
      </c>
      <c r="D2078" s="1" t="s">
        <v>3190</v>
      </c>
      <c r="E2078" s="1" t="str">
        <f t="shared" si="70"/>
        <v>30-34</v>
      </c>
      <c r="F2078" s="6">
        <v>6</v>
      </c>
      <c r="G2078" s="3">
        <v>2020</v>
      </c>
      <c r="H2078" s="3">
        <v>1</v>
      </c>
      <c r="I2078" s="9" t="s">
        <v>6975</v>
      </c>
      <c r="J2078" s="7">
        <f>COUNTIF('Purchases info'!$B$2:$B$3679,'Consumers info'!B2078)</f>
        <v>1</v>
      </c>
      <c r="K2078" s="7">
        <f t="shared" si="72"/>
        <v>1</v>
      </c>
      <c r="L2078" s="7">
        <f t="shared" si="71"/>
        <v>0</v>
      </c>
      <c r="M2078" s="7">
        <f>SUMIF('Purchases info'!$B$2:$B$3679,'Consumers info'!B2078,'Purchases info'!$G$2:$G$3679)</f>
        <v>258</v>
      </c>
    </row>
    <row r="2079" spans="2:13" x14ac:dyDescent="0.2">
      <c r="B2079" s="3" t="s">
        <v>2501</v>
      </c>
      <c r="C2079" s="1" t="s">
        <v>3189</v>
      </c>
      <c r="D2079" s="1" t="s">
        <v>3190</v>
      </c>
      <c r="E2079" s="1" t="str">
        <f t="shared" si="70"/>
        <v>40+</v>
      </c>
      <c r="F2079" s="6">
        <v>6</v>
      </c>
      <c r="G2079" s="3">
        <v>2020</v>
      </c>
      <c r="H2079" s="3">
        <v>1</v>
      </c>
      <c r="I2079" s="9" t="s">
        <v>6975</v>
      </c>
      <c r="J2079" s="7">
        <f>COUNTIF('Purchases info'!$B$2:$B$3679,'Consumers info'!B2079)</f>
        <v>1</v>
      </c>
      <c r="K2079" s="7">
        <f t="shared" si="72"/>
        <v>1</v>
      </c>
      <c r="L2079" s="7">
        <f t="shared" si="71"/>
        <v>0</v>
      </c>
      <c r="M2079" s="7">
        <f>SUMIF('Purchases info'!$B$2:$B$3679,'Consumers info'!B2079,'Purchases info'!$G$2:$G$3679)</f>
        <v>258</v>
      </c>
    </row>
    <row r="2080" spans="2:13" x14ac:dyDescent="0.2">
      <c r="B2080" s="3" t="s">
        <v>2502</v>
      </c>
      <c r="C2080" s="1" t="s">
        <v>3189</v>
      </c>
      <c r="D2080" s="1" t="s">
        <v>3190</v>
      </c>
      <c r="E2080" s="1" t="str">
        <f t="shared" si="70"/>
        <v>18-24</v>
      </c>
      <c r="F2080" s="6">
        <v>6</v>
      </c>
      <c r="G2080" s="3">
        <v>2020</v>
      </c>
      <c r="H2080" s="3">
        <v>0</v>
      </c>
      <c r="I2080" s="9" t="s">
        <v>6975</v>
      </c>
      <c r="J2080" s="7">
        <f>COUNTIF('Purchases info'!$B$2:$B$3679,'Consumers info'!B2080)</f>
        <v>1</v>
      </c>
      <c r="K2080" s="7">
        <f t="shared" si="72"/>
        <v>1</v>
      </c>
      <c r="L2080" s="7">
        <f t="shared" si="71"/>
        <v>0</v>
      </c>
      <c r="M2080" s="7">
        <f>SUMIF('Purchases info'!$B$2:$B$3679,'Consumers info'!B2080,'Purchases info'!$G$2:$G$3679)</f>
        <v>313</v>
      </c>
    </row>
    <row r="2081" spans="2:13" x14ac:dyDescent="0.2">
      <c r="B2081" s="3" t="s">
        <v>2503</v>
      </c>
      <c r="C2081" s="1" t="s">
        <v>3189</v>
      </c>
      <c r="D2081" s="1" t="s">
        <v>3190</v>
      </c>
      <c r="E2081" s="1" t="str">
        <f t="shared" si="70"/>
        <v>35-39</v>
      </c>
      <c r="F2081" s="6">
        <v>6</v>
      </c>
      <c r="G2081" s="3">
        <v>2020</v>
      </c>
      <c r="H2081" s="3">
        <v>0</v>
      </c>
      <c r="I2081" s="9" t="s">
        <v>6975</v>
      </c>
      <c r="J2081" s="7">
        <f>COUNTIF('Purchases info'!$B$2:$B$3679,'Consumers info'!B2081)</f>
        <v>1</v>
      </c>
      <c r="K2081" s="7">
        <f t="shared" si="72"/>
        <v>1</v>
      </c>
      <c r="L2081" s="7">
        <f t="shared" si="71"/>
        <v>0</v>
      </c>
      <c r="M2081" s="7">
        <f>SUMIF('Purchases info'!$B$2:$B$3679,'Consumers info'!B2081,'Purchases info'!$G$2:$G$3679)</f>
        <v>992</v>
      </c>
    </row>
    <row r="2082" spans="2:13" x14ac:dyDescent="0.2">
      <c r="B2082" s="3" t="s">
        <v>2504</v>
      </c>
      <c r="C2082" s="1" t="s">
        <v>3189</v>
      </c>
      <c r="D2082" s="1" t="s">
        <v>3190</v>
      </c>
      <c r="E2082" s="1" t="str">
        <f t="shared" si="70"/>
        <v>18-24</v>
      </c>
      <c r="F2082" s="6">
        <v>6</v>
      </c>
      <c r="G2082" s="3">
        <v>2020</v>
      </c>
      <c r="H2082" s="3">
        <v>1</v>
      </c>
      <c r="I2082" s="9" t="s">
        <v>6975</v>
      </c>
      <c r="J2082" s="7">
        <f>COUNTIF('Purchases info'!$B$2:$B$3679,'Consumers info'!B2082)</f>
        <v>1</v>
      </c>
      <c r="K2082" s="7">
        <f t="shared" si="72"/>
        <v>1</v>
      </c>
      <c r="L2082" s="7">
        <f t="shared" si="71"/>
        <v>0</v>
      </c>
      <c r="M2082" s="7">
        <f>SUMIF('Purchases info'!$B$2:$B$3679,'Consumers info'!B2082,'Purchases info'!$G$2:$G$3679)</f>
        <v>474</v>
      </c>
    </row>
    <row r="2083" spans="2:13" x14ac:dyDescent="0.2">
      <c r="B2083" s="3" t="s">
        <v>2505</v>
      </c>
      <c r="C2083" s="1" t="s">
        <v>3189</v>
      </c>
      <c r="D2083" s="1" t="s">
        <v>3190</v>
      </c>
      <c r="E2083" s="1" t="str">
        <f t="shared" ref="E2083:E2146" si="73">E1428</f>
        <v>25-29</v>
      </c>
      <c r="F2083" s="6">
        <v>6</v>
      </c>
      <c r="G2083" s="3">
        <v>2020</v>
      </c>
      <c r="H2083" s="3">
        <v>0</v>
      </c>
      <c r="I2083" s="9" t="s">
        <v>6975</v>
      </c>
      <c r="J2083" s="7">
        <f>COUNTIF('Purchases info'!$B$2:$B$3679,'Consumers info'!B2083)</f>
        <v>1</v>
      </c>
      <c r="K2083" s="7">
        <f t="shared" si="72"/>
        <v>1</v>
      </c>
      <c r="L2083" s="7">
        <f t="shared" si="71"/>
        <v>0</v>
      </c>
      <c r="M2083" s="7">
        <f>SUMIF('Purchases info'!$B$2:$B$3679,'Consumers info'!B2083,'Purchases info'!$G$2:$G$3679)</f>
        <v>1576</v>
      </c>
    </row>
    <row r="2084" spans="2:13" x14ac:dyDescent="0.2">
      <c r="B2084" s="3" t="s">
        <v>2506</v>
      </c>
      <c r="C2084" s="1" t="s">
        <v>3189</v>
      </c>
      <c r="D2084" s="1" t="s">
        <v>3190</v>
      </c>
      <c r="E2084" s="1" t="str">
        <f t="shared" si="73"/>
        <v>18-24</v>
      </c>
      <c r="F2084" s="6">
        <v>6</v>
      </c>
      <c r="G2084" s="3">
        <v>2020</v>
      </c>
      <c r="H2084" s="3">
        <v>1</v>
      </c>
      <c r="I2084" s="9" t="s">
        <v>6975</v>
      </c>
      <c r="J2084" s="7">
        <f>COUNTIF('Purchases info'!$B$2:$B$3679,'Consumers info'!B2084)</f>
        <v>1</v>
      </c>
      <c r="K2084" s="7">
        <f t="shared" si="72"/>
        <v>1</v>
      </c>
      <c r="L2084" s="7">
        <f t="shared" si="71"/>
        <v>0</v>
      </c>
      <c r="M2084" s="7">
        <f>SUMIF('Purchases info'!$B$2:$B$3679,'Consumers info'!B2084,'Purchases info'!$G$2:$G$3679)</f>
        <v>948</v>
      </c>
    </row>
    <row r="2085" spans="2:13" x14ac:dyDescent="0.2">
      <c r="B2085" s="3" t="s">
        <v>2507</v>
      </c>
      <c r="C2085" s="1" t="s">
        <v>3189</v>
      </c>
      <c r="D2085" s="1" t="s">
        <v>3190</v>
      </c>
      <c r="E2085" s="1" t="str">
        <f t="shared" si="73"/>
        <v>25-29</v>
      </c>
      <c r="F2085" s="6">
        <v>6</v>
      </c>
      <c r="G2085" s="3">
        <v>2020</v>
      </c>
      <c r="H2085" s="3">
        <v>0</v>
      </c>
      <c r="I2085" s="9" t="s">
        <v>6975</v>
      </c>
      <c r="J2085" s="7">
        <f>COUNTIF('Purchases info'!$B$2:$B$3679,'Consumers info'!B2085)</f>
        <v>1</v>
      </c>
      <c r="K2085" s="7">
        <f t="shared" si="72"/>
        <v>1</v>
      </c>
      <c r="L2085" s="7">
        <f t="shared" si="71"/>
        <v>0</v>
      </c>
      <c r="M2085" s="7">
        <f>SUMIF('Purchases info'!$B$2:$B$3679,'Consumers info'!B2085,'Purchases info'!$G$2:$G$3679)</f>
        <v>172</v>
      </c>
    </row>
    <row r="2086" spans="2:13" x14ac:dyDescent="0.2">
      <c r="B2086" s="3" t="s">
        <v>2508</v>
      </c>
      <c r="C2086" s="1" t="s">
        <v>3189</v>
      </c>
      <c r="D2086" s="1" t="s">
        <v>3190</v>
      </c>
      <c r="E2086" s="1" t="str">
        <f t="shared" si="73"/>
        <v>25-29</v>
      </c>
      <c r="F2086" s="6">
        <v>6</v>
      </c>
      <c r="G2086" s="3">
        <v>2020</v>
      </c>
      <c r="H2086" s="3">
        <v>1</v>
      </c>
      <c r="I2086" s="9" t="s">
        <v>6975</v>
      </c>
      <c r="J2086" s="7">
        <f>COUNTIF('Purchases info'!$B$2:$B$3679,'Consumers info'!B2086)</f>
        <v>1</v>
      </c>
      <c r="K2086" s="7">
        <f t="shared" si="72"/>
        <v>1</v>
      </c>
      <c r="L2086" s="7">
        <f t="shared" si="71"/>
        <v>0</v>
      </c>
      <c r="M2086" s="7">
        <f>SUMIF('Purchases info'!$B$2:$B$3679,'Consumers info'!B2086,'Purchases info'!$G$2:$G$3679)</f>
        <v>383</v>
      </c>
    </row>
    <row r="2087" spans="2:13" x14ac:dyDescent="0.2">
      <c r="B2087" s="3" t="s">
        <v>2509</v>
      </c>
      <c r="C2087" s="1" t="s">
        <v>3189</v>
      </c>
      <c r="D2087" s="1" t="s">
        <v>3190</v>
      </c>
      <c r="E2087" s="1" t="str">
        <f t="shared" si="73"/>
        <v>18-24</v>
      </c>
      <c r="F2087" s="6">
        <v>6</v>
      </c>
      <c r="G2087" s="3">
        <v>2020</v>
      </c>
      <c r="H2087" s="3">
        <v>0</v>
      </c>
      <c r="I2087" s="9" t="s">
        <v>6975</v>
      </c>
      <c r="J2087" s="7">
        <f>COUNTIF('Purchases info'!$B$2:$B$3679,'Consumers info'!B2087)</f>
        <v>1</v>
      </c>
      <c r="K2087" s="7">
        <f t="shared" si="72"/>
        <v>1</v>
      </c>
      <c r="L2087" s="7">
        <f t="shared" si="71"/>
        <v>0</v>
      </c>
      <c r="M2087" s="7">
        <f>SUMIF('Purchases info'!$B$2:$B$3679,'Consumers info'!B2087,'Purchases info'!$G$2:$G$3679)</f>
        <v>168</v>
      </c>
    </row>
    <row r="2088" spans="2:13" x14ac:dyDescent="0.2">
      <c r="B2088" s="3" t="s">
        <v>2510</v>
      </c>
      <c r="C2088" s="1" t="s">
        <v>3189</v>
      </c>
      <c r="D2088" s="1" t="s">
        <v>3190</v>
      </c>
      <c r="E2088" s="1" t="str">
        <f t="shared" si="73"/>
        <v>30-34</v>
      </c>
      <c r="F2088" s="6">
        <v>6</v>
      </c>
      <c r="G2088" s="3">
        <v>2020</v>
      </c>
      <c r="H2088" s="3">
        <v>0</v>
      </c>
      <c r="I2088" s="9" t="s">
        <v>6975</v>
      </c>
      <c r="J2088" s="7">
        <f>COUNTIF('Purchases info'!$B$2:$B$3679,'Consumers info'!B2088)</f>
        <v>1</v>
      </c>
      <c r="K2088" s="7">
        <f t="shared" si="72"/>
        <v>1</v>
      </c>
      <c r="L2088" s="7">
        <f t="shared" si="71"/>
        <v>0</v>
      </c>
      <c r="M2088" s="7">
        <f>SUMIF('Purchases info'!$B$2:$B$3679,'Consumers info'!B2088,'Purchases info'!$G$2:$G$3679)</f>
        <v>220</v>
      </c>
    </row>
    <row r="2089" spans="2:13" x14ac:dyDescent="0.2">
      <c r="B2089" s="3" t="s">
        <v>2511</v>
      </c>
      <c r="C2089" s="1" t="s">
        <v>3189</v>
      </c>
      <c r="D2089" s="1" t="s">
        <v>3190</v>
      </c>
      <c r="E2089" s="1" t="str">
        <f t="shared" si="73"/>
        <v>18-24</v>
      </c>
      <c r="F2089" s="6">
        <v>6</v>
      </c>
      <c r="G2089" s="3">
        <v>2020</v>
      </c>
      <c r="H2089" s="3">
        <v>0</v>
      </c>
      <c r="I2089" s="9" t="s">
        <v>6975</v>
      </c>
      <c r="J2089" s="7">
        <f>COUNTIF('Purchases info'!$B$2:$B$3679,'Consumers info'!B2089)</f>
        <v>1</v>
      </c>
      <c r="K2089" s="7">
        <f t="shared" si="72"/>
        <v>1</v>
      </c>
      <c r="L2089" s="7">
        <f t="shared" si="71"/>
        <v>0</v>
      </c>
      <c r="M2089" s="7">
        <f>SUMIF('Purchases info'!$B$2:$B$3679,'Consumers info'!B2089,'Purchases info'!$G$2:$G$3679)</f>
        <v>313</v>
      </c>
    </row>
    <row r="2090" spans="2:13" x14ac:dyDescent="0.2">
      <c r="B2090" s="3" t="s">
        <v>2512</v>
      </c>
      <c r="C2090" s="1" t="s">
        <v>3189</v>
      </c>
      <c r="D2090" s="1" t="s">
        <v>3190</v>
      </c>
      <c r="E2090" s="1" t="str">
        <f t="shared" si="73"/>
        <v>30-34</v>
      </c>
      <c r="F2090" s="6">
        <v>6</v>
      </c>
      <c r="G2090" s="3">
        <v>2020</v>
      </c>
      <c r="H2090" s="3">
        <v>1</v>
      </c>
      <c r="I2090" s="9" t="s">
        <v>6975</v>
      </c>
      <c r="J2090" s="7">
        <f>COUNTIF('Purchases info'!$B$2:$B$3679,'Consumers info'!B2090)</f>
        <v>1</v>
      </c>
      <c r="K2090" s="7">
        <f t="shared" si="72"/>
        <v>1</v>
      </c>
      <c r="L2090" s="7">
        <f t="shared" si="71"/>
        <v>0</v>
      </c>
      <c r="M2090" s="7">
        <f>SUMIF('Purchases info'!$B$2:$B$3679,'Consumers info'!B2090,'Purchases info'!$G$2:$G$3679)</f>
        <v>313</v>
      </c>
    </row>
    <row r="2091" spans="2:13" x14ac:dyDescent="0.2">
      <c r="B2091" s="3" t="s">
        <v>2513</v>
      </c>
      <c r="C2091" s="1" t="s">
        <v>3189</v>
      </c>
      <c r="D2091" s="1" t="s">
        <v>3190</v>
      </c>
      <c r="E2091" s="1" t="str">
        <f t="shared" si="73"/>
        <v>40+</v>
      </c>
      <c r="F2091" s="6">
        <v>6</v>
      </c>
      <c r="G2091" s="3">
        <v>2020</v>
      </c>
      <c r="H2091" s="3">
        <v>0</v>
      </c>
      <c r="I2091" s="9" t="s">
        <v>6975</v>
      </c>
      <c r="J2091" s="7">
        <f>COUNTIF('Purchases info'!$B$2:$B$3679,'Consumers info'!B2091)</f>
        <v>1</v>
      </c>
      <c r="K2091" s="7">
        <f t="shared" si="72"/>
        <v>1</v>
      </c>
      <c r="L2091" s="7">
        <f t="shared" si="71"/>
        <v>0</v>
      </c>
      <c r="M2091" s="7">
        <f>SUMIF('Purchases info'!$B$2:$B$3679,'Consumers info'!B2091,'Purchases info'!$G$2:$G$3679)</f>
        <v>327</v>
      </c>
    </row>
    <row r="2092" spans="2:13" x14ac:dyDescent="0.2">
      <c r="B2092" s="3" t="s">
        <v>2514</v>
      </c>
      <c r="C2092" s="1" t="s">
        <v>3189</v>
      </c>
      <c r="D2092" s="1" t="s">
        <v>3190</v>
      </c>
      <c r="E2092" s="1" t="str">
        <f t="shared" si="73"/>
        <v>40+</v>
      </c>
      <c r="F2092" s="6">
        <v>6</v>
      </c>
      <c r="G2092" s="3">
        <v>2020</v>
      </c>
      <c r="H2092" s="3">
        <v>0</v>
      </c>
      <c r="I2092" s="9" t="s">
        <v>6975</v>
      </c>
      <c r="J2092" s="7">
        <f>COUNTIF('Purchases info'!$B$2:$B$3679,'Consumers info'!B2092)</f>
        <v>1</v>
      </c>
      <c r="K2092" s="7">
        <f t="shared" si="72"/>
        <v>1</v>
      </c>
      <c r="L2092" s="7">
        <f t="shared" si="71"/>
        <v>0</v>
      </c>
      <c r="M2092" s="7">
        <f>SUMIF('Purchases info'!$B$2:$B$3679,'Consumers info'!B2092,'Purchases info'!$G$2:$G$3679)</f>
        <v>992</v>
      </c>
    </row>
    <row r="2093" spans="2:13" x14ac:dyDescent="0.2">
      <c r="B2093" s="3" t="s">
        <v>2515</v>
      </c>
      <c r="C2093" s="1" t="s">
        <v>3189</v>
      </c>
      <c r="D2093" s="1" t="s">
        <v>3190</v>
      </c>
      <c r="E2093" s="1" t="str">
        <f t="shared" si="73"/>
        <v>18-24</v>
      </c>
      <c r="F2093" s="6">
        <v>6</v>
      </c>
      <c r="G2093" s="3">
        <v>2020</v>
      </c>
      <c r="H2093" s="3">
        <v>0</v>
      </c>
      <c r="I2093" s="9" t="s">
        <v>6975</v>
      </c>
      <c r="J2093" s="7">
        <f>COUNTIF('Purchases info'!$B$2:$B$3679,'Consumers info'!B2093)</f>
        <v>1</v>
      </c>
      <c r="K2093" s="7">
        <f t="shared" si="72"/>
        <v>1</v>
      </c>
      <c r="L2093" s="7">
        <f t="shared" si="71"/>
        <v>0</v>
      </c>
      <c r="M2093" s="7">
        <f>SUMIF('Purchases info'!$B$2:$B$3679,'Consumers info'!B2093,'Purchases info'!$G$2:$G$3679)</f>
        <v>889</v>
      </c>
    </row>
    <row r="2094" spans="2:13" x14ac:dyDescent="0.2">
      <c r="B2094" s="3" t="s">
        <v>2516</v>
      </c>
      <c r="C2094" s="1" t="s">
        <v>3189</v>
      </c>
      <c r="D2094" s="1" t="s">
        <v>3190</v>
      </c>
      <c r="E2094" s="1" t="str">
        <f t="shared" si="73"/>
        <v>25-29</v>
      </c>
      <c r="F2094" s="6">
        <v>6</v>
      </c>
      <c r="G2094" s="3">
        <v>2020</v>
      </c>
      <c r="H2094" s="3">
        <v>1</v>
      </c>
      <c r="I2094" s="9" t="s">
        <v>6975</v>
      </c>
      <c r="J2094" s="7">
        <f>COUNTIF('Purchases info'!$B$2:$B$3679,'Consumers info'!B2094)</f>
        <v>1</v>
      </c>
      <c r="K2094" s="7">
        <f t="shared" si="72"/>
        <v>1</v>
      </c>
      <c r="L2094" s="7">
        <f t="shared" si="71"/>
        <v>0</v>
      </c>
      <c r="M2094" s="7">
        <f>SUMIF('Purchases info'!$B$2:$B$3679,'Consumers info'!B2094,'Purchases info'!$G$2:$G$3679)</f>
        <v>539</v>
      </c>
    </row>
    <row r="2095" spans="2:13" x14ac:dyDescent="0.2">
      <c r="B2095" s="3" t="s">
        <v>2517</v>
      </c>
      <c r="C2095" s="1" t="s">
        <v>3189</v>
      </c>
      <c r="D2095" s="1" t="s">
        <v>3190</v>
      </c>
      <c r="E2095" s="1" t="str">
        <f t="shared" si="73"/>
        <v>30-34</v>
      </c>
      <c r="F2095" s="6">
        <v>6</v>
      </c>
      <c r="G2095" s="3">
        <v>2020</v>
      </c>
      <c r="H2095" s="3">
        <v>1</v>
      </c>
      <c r="I2095" s="9" t="s">
        <v>6975</v>
      </c>
      <c r="J2095" s="7">
        <f>COUNTIF('Purchases info'!$B$2:$B$3679,'Consumers info'!B2095)</f>
        <v>1</v>
      </c>
      <c r="K2095" s="7">
        <f t="shared" si="72"/>
        <v>1</v>
      </c>
      <c r="L2095" s="7">
        <f t="shared" si="71"/>
        <v>0</v>
      </c>
      <c r="M2095" s="7">
        <f>SUMIF('Purchases info'!$B$2:$B$3679,'Consumers info'!B2095,'Purchases info'!$G$2:$G$3679)</f>
        <v>168</v>
      </c>
    </row>
    <row r="2096" spans="2:13" x14ac:dyDescent="0.2">
      <c r="B2096" s="3" t="s">
        <v>2518</v>
      </c>
      <c r="C2096" s="1" t="s">
        <v>3189</v>
      </c>
      <c r="D2096" s="1" t="s">
        <v>3190</v>
      </c>
      <c r="E2096" s="1" t="str">
        <f t="shared" si="73"/>
        <v>30-34</v>
      </c>
      <c r="F2096" s="6">
        <v>6</v>
      </c>
      <c r="G2096" s="3">
        <v>2020</v>
      </c>
      <c r="H2096" s="3">
        <v>1</v>
      </c>
      <c r="I2096" s="9" t="s">
        <v>6975</v>
      </c>
      <c r="J2096" s="7">
        <f>COUNTIF('Purchases info'!$B$2:$B$3679,'Consumers info'!B2096)</f>
        <v>1</v>
      </c>
      <c r="K2096" s="7">
        <f t="shared" si="72"/>
        <v>1</v>
      </c>
      <c r="L2096" s="7">
        <f t="shared" si="71"/>
        <v>0</v>
      </c>
      <c r="M2096" s="7">
        <f>SUMIF('Purchases info'!$B$2:$B$3679,'Consumers info'!B2096,'Purchases info'!$G$2:$G$3679)</f>
        <v>447</v>
      </c>
    </row>
    <row r="2097" spans="2:13" x14ac:dyDescent="0.2">
      <c r="B2097" s="3" t="s">
        <v>2519</v>
      </c>
      <c r="C2097" s="1" t="s">
        <v>3189</v>
      </c>
      <c r="D2097" s="1" t="s">
        <v>3190</v>
      </c>
      <c r="E2097" s="1" t="str">
        <f t="shared" si="73"/>
        <v>18-24</v>
      </c>
      <c r="F2097" s="6">
        <v>6</v>
      </c>
      <c r="G2097" s="3">
        <v>2020</v>
      </c>
      <c r="H2097" s="3">
        <v>1</v>
      </c>
      <c r="I2097" s="9" t="s">
        <v>6975</v>
      </c>
      <c r="J2097" s="7">
        <f>COUNTIF('Purchases info'!$B$2:$B$3679,'Consumers info'!B2097)</f>
        <v>1</v>
      </c>
      <c r="K2097" s="7">
        <f t="shared" si="72"/>
        <v>1</v>
      </c>
      <c r="L2097" s="7">
        <f t="shared" si="71"/>
        <v>0</v>
      </c>
      <c r="M2097" s="7">
        <f>SUMIF('Purchases info'!$B$2:$B$3679,'Consumers info'!B2097,'Purchases info'!$G$2:$G$3679)</f>
        <v>168</v>
      </c>
    </row>
    <row r="2098" spans="2:13" x14ac:dyDescent="0.2">
      <c r="B2098" s="3" t="s">
        <v>2520</v>
      </c>
      <c r="C2098" s="1" t="s">
        <v>3189</v>
      </c>
      <c r="D2098" s="1" t="s">
        <v>3190</v>
      </c>
      <c r="E2098" s="1" t="str">
        <f t="shared" si="73"/>
        <v>25-29</v>
      </c>
      <c r="F2098" s="6">
        <v>6</v>
      </c>
      <c r="G2098" s="3">
        <v>2020</v>
      </c>
      <c r="H2098" s="3">
        <v>1</v>
      </c>
      <c r="I2098" s="9" t="s">
        <v>6975</v>
      </c>
      <c r="J2098" s="7">
        <f>COUNTIF('Purchases info'!$B$2:$B$3679,'Consumers info'!B2098)</f>
        <v>1</v>
      </c>
      <c r="K2098" s="7">
        <f t="shared" si="72"/>
        <v>1</v>
      </c>
      <c r="L2098" s="7">
        <f t="shared" si="71"/>
        <v>0</v>
      </c>
      <c r="M2098" s="7">
        <f>SUMIF('Purchases info'!$B$2:$B$3679,'Consumers info'!B2098,'Purchases info'!$G$2:$G$3679)</f>
        <v>168</v>
      </c>
    </row>
    <row r="2099" spans="2:13" x14ac:dyDescent="0.2">
      <c r="B2099" s="3" t="s">
        <v>2521</v>
      </c>
      <c r="C2099" s="1" t="s">
        <v>3189</v>
      </c>
      <c r="D2099" s="1" t="s">
        <v>3190</v>
      </c>
      <c r="E2099" s="1" t="str">
        <f t="shared" si="73"/>
        <v>18-24</v>
      </c>
      <c r="F2099" s="6">
        <v>6</v>
      </c>
      <c r="G2099" s="3">
        <v>2020</v>
      </c>
      <c r="H2099" s="3">
        <v>1</v>
      </c>
      <c r="I2099" s="9" t="s">
        <v>6975</v>
      </c>
      <c r="J2099" s="7">
        <f>COUNTIF('Purchases info'!$B$2:$B$3679,'Consumers info'!B2099)</f>
        <v>1</v>
      </c>
      <c r="K2099" s="7">
        <f t="shared" si="72"/>
        <v>1</v>
      </c>
      <c r="L2099" s="7">
        <f t="shared" si="71"/>
        <v>0</v>
      </c>
      <c r="M2099" s="7">
        <f>SUMIF('Purchases info'!$B$2:$B$3679,'Consumers info'!B2099,'Purchases info'!$G$2:$G$3679)</f>
        <v>205</v>
      </c>
    </row>
    <row r="2100" spans="2:13" x14ac:dyDescent="0.2">
      <c r="B2100" s="3" t="s">
        <v>2522</v>
      </c>
      <c r="C2100" s="1" t="s">
        <v>3189</v>
      </c>
      <c r="D2100" s="1" t="s">
        <v>3190</v>
      </c>
      <c r="E2100" s="1" t="str">
        <f t="shared" si="73"/>
        <v>18-24</v>
      </c>
      <c r="F2100" s="6">
        <v>6</v>
      </c>
      <c r="G2100" s="3">
        <v>2020</v>
      </c>
      <c r="H2100" s="3">
        <v>0</v>
      </c>
      <c r="I2100" s="9" t="s">
        <v>6975</v>
      </c>
      <c r="J2100" s="7">
        <f>COUNTIF('Purchases info'!$B$2:$B$3679,'Consumers info'!B2100)</f>
        <v>1</v>
      </c>
      <c r="K2100" s="7">
        <f t="shared" si="72"/>
        <v>1</v>
      </c>
      <c r="L2100" s="7">
        <f t="shared" si="71"/>
        <v>0</v>
      </c>
      <c r="M2100" s="7">
        <f>SUMIF('Purchases info'!$B$2:$B$3679,'Consumers info'!B2100,'Purchases info'!$G$2:$G$3679)</f>
        <v>367</v>
      </c>
    </row>
    <row r="2101" spans="2:13" x14ac:dyDescent="0.2">
      <c r="B2101" s="3" t="s">
        <v>2523</v>
      </c>
      <c r="C2101" s="1" t="s">
        <v>3189</v>
      </c>
      <c r="D2101" s="1" t="s">
        <v>3190</v>
      </c>
      <c r="E2101" s="1" t="str">
        <f t="shared" si="73"/>
        <v>40+</v>
      </c>
      <c r="F2101" s="6">
        <v>6</v>
      </c>
      <c r="G2101" s="3">
        <v>2020</v>
      </c>
      <c r="H2101" s="3">
        <v>0</v>
      </c>
      <c r="I2101" s="9" t="s">
        <v>6975</v>
      </c>
      <c r="J2101" s="7">
        <f>COUNTIF('Purchases info'!$B$2:$B$3679,'Consumers info'!B2101)</f>
        <v>1</v>
      </c>
      <c r="K2101" s="7">
        <f t="shared" si="72"/>
        <v>1</v>
      </c>
      <c r="L2101" s="7">
        <f t="shared" si="71"/>
        <v>0</v>
      </c>
      <c r="M2101" s="7">
        <f>SUMIF('Purchases info'!$B$2:$B$3679,'Consumers info'!B2101,'Purchases info'!$G$2:$G$3679)</f>
        <v>447</v>
      </c>
    </row>
    <row r="2102" spans="2:13" x14ac:dyDescent="0.2">
      <c r="B2102" s="3" t="s">
        <v>2524</v>
      </c>
      <c r="C2102" s="1" t="s">
        <v>3189</v>
      </c>
      <c r="D2102" s="1" t="s">
        <v>3190</v>
      </c>
      <c r="E2102" s="1" t="str">
        <f t="shared" si="73"/>
        <v>25-29</v>
      </c>
      <c r="F2102" s="6">
        <v>6</v>
      </c>
      <c r="G2102" s="3">
        <v>2020</v>
      </c>
      <c r="H2102" s="3">
        <v>0</v>
      </c>
      <c r="I2102" s="9" t="s">
        <v>6975</v>
      </c>
      <c r="J2102" s="7">
        <f>COUNTIF('Purchases info'!$B$2:$B$3679,'Consumers info'!B2102)</f>
        <v>1</v>
      </c>
      <c r="K2102" s="7">
        <f t="shared" si="72"/>
        <v>1</v>
      </c>
      <c r="L2102" s="7">
        <f t="shared" si="71"/>
        <v>0</v>
      </c>
      <c r="M2102" s="7">
        <f>SUMIF('Purchases info'!$B$2:$B$3679,'Consumers info'!B2102,'Purchases info'!$G$2:$G$3679)</f>
        <v>144</v>
      </c>
    </row>
    <row r="2103" spans="2:13" x14ac:dyDescent="0.2">
      <c r="B2103" s="3" t="s">
        <v>2525</v>
      </c>
      <c r="C2103" s="1" t="s">
        <v>3189</v>
      </c>
      <c r="D2103" s="1" t="s">
        <v>3190</v>
      </c>
      <c r="E2103" s="1" t="str">
        <f t="shared" si="73"/>
        <v>30-34</v>
      </c>
      <c r="F2103" s="6">
        <v>6</v>
      </c>
      <c r="G2103" s="3">
        <v>2020</v>
      </c>
      <c r="H2103" s="3">
        <v>0</v>
      </c>
      <c r="I2103" s="9" t="s">
        <v>6975</v>
      </c>
      <c r="J2103" s="7">
        <f>COUNTIF('Purchases info'!$B$2:$B$3679,'Consumers info'!B2103)</f>
        <v>1</v>
      </c>
      <c r="K2103" s="7">
        <f t="shared" si="72"/>
        <v>1</v>
      </c>
      <c r="L2103" s="7">
        <f t="shared" si="71"/>
        <v>0</v>
      </c>
      <c r="M2103" s="7">
        <f>SUMIF('Purchases info'!$B$2:$B$3679,'Consumers info'!B2103,'Purchases info'!$G$2:$G$3679)</f>
        <v>144</v>
      </c>
    </row>
    <row r="2104" spans="2:13" x14ac:dyDescent="0.2">
      <c r="B2104" s="3" t="s">
        <v>2526</v>
      </c>
      <c r="C2104" s="1" t="s">
        <v>3189</v>
      </c>
      <c r="D2104" s="1" t="s">
        <v>3190</v>
      </c>
      <c r="E2104" s="1" t="str">
        <f t="shared" si="73"/>
        <v>18-24</v>
      </c>
      <c r="F2104" s="6">
        <v>6</v>
      </c>
      <c r="G2104" s="3">
        <v>2020</v>
      </c>
      <c r="H2104" s="3">
        <v>0</v>
      </c>
      <c r="I2104" s="9" t="s">
        <v>6975</v>
      </c>
      <c r="J2104" s="7">
        <f>COUNTIF('Purchases info'!$B$2:$B$3679,'Consumers info'!B2104)</f>
        <v>1</v>
      </c>
      <c r="K2104" s="7">
        <f t="shared" si="72"/>
        <v>1</v>
      </c>
      <c r="L2104" s="7">
        <f t="shared" si="71"/>
        <v>0</v>
      </c>
      <c r="M2104" s="7">
        <f>SUMIF('Purchases info'!$B$2:$B$3679,'Consumers info'!B2104,'Purchases info'!$G$2:$G$3679)</f>
        <v>210</v>
      </c>
    </row>
    <row r="2105" spans="2:13" x14ac:dyDescent="0.2">
      <c r="B2105" s="3" t="s">
        <v>2527</v>
      </c>
      <c r="C2105" s="1" t="s">
        <v>3189</v>
      </c>
      <c r="D2105" s="1" t="s">
        <v>3190</v>
      </c>
      <c r="E2105" s="1" t="str">
        <f t="shared" si="73"/>
        <v>18-24</v>
      </c>
      <c r="F2105" s="6">
        <v>6</v>
      </c>
      <c r="G2105" s="3">
        <v>2020</v>
      </c>
      <c r="H2105" s="3">
        <v>1</v>
      </c>
      <c r="I2105" s="9" t="s">
        <v>6975</v>
      </c>
      <c r="J2105" s="7">
        <f>COUNTIF('Purchases info'!$B$2:$B$3679,'Consumers info'!B2105)</f>
        <v>1</v>
      </c>
      <c r="K2105" s="7">
        <f t="shared" si="72"/>
        <v>1</v>
      </c>
      <c r="L2105" s="7">
        <f t="shared" si="71"/>
        <v>0</v>
      </c>
      <c r="M2105" s="7">
        <f>SUMIF('Purchases info'!$B$2:$B$3679,'Consumers info'!B2105,'Purchases info'!$G$2:$G$3679)</f>
        <v>205</v>
      </c>
    </row>
    <row r="2106" spans="2:13" x14ac:dyDescent="0.2">
      <c r="B2106" s="3" t="s">
        <v>2528</v>
      </c>
      <c r="C2106" s="1" t="s">
        <v>3189</v>
      </c>
      <c r="D2106" s="1" t="s">
        <v>3190</v>
      </c>
      <c r="E2106" s="1" t="str">
        <f t="shared" si="73"/>
        <v>18-24</v>
      </c>
      <c r="F2106" s="6">
        <v>6</v>
      </c>
      <c r="G2106" s="3">
        <v>2020</v>
      </c>
      <c r="H2106" s="3">
        <v>0</v>
      </c>
      <c r="I2106" s="9" t="s">
        <v>6975</v>
      </c>
      <c r="J2106" s="7">
        <f>COUNTIF('Purchases info'!$B$2:$B$3679,'Consumers info'!B2106)</f>
        <v>1</v>
      </c>
      <c r="K2106" s="7">
        <f t="shared" si="72"/>
        <v>1</v>
      </c>
      <c r="L2106" s="7">
        <f t="shared" si="71"/>
        <v>0</v>
      </c>
      <c r="M2106" s="7">
        <f>SUMIF('Purchases info'!$B$2:$B$3679,'Consumers info'!B2106,'Purchases info'!$G$2:$G$3679)</f>
        <v>240</v>
      </c>
    </row>
    <row r="2107" spans="2:13" x14ac:dyDescent="0.2">
      <c r="B2107" s="3" t="s">
        <v>2529</v>
      </c>
      <c r="C2107" s="1" t="s">
        <v>3189</v>
      </c>
      <c r="D2107" s="1" t="s">
        <v>3190</v>
      </c>
      <c r="E2107" s="1" t="str">
        <f t="shared" si="73"/>
        <v>40+</v>
      </c>
      <c r="F2107" s="6">
        <v>6</v>
      </c>
      <c r="G2107" s="3">
        <v>2020</v>
      </c>
      <c r="H2107" s="3">
        <v>1</v>
      </c>
      <c r="I2107" s="9" t="s">
        <v>6975</v>
      </c>
      <c r="J2107" s="7">
        <f>COUNTIF('Purchases info'!$B$2:$B$3679,'Consumers info'!B2107)</f>
        <v>1</v>
      </c>
      <c r="K2107" s="7">
        <f t="shared" si="72"/>
        <v>1</v>
      </c>
      <c r="L2107" s="7">
        <f t="shared" si="71"/>
        <v>0</v>
      </c>
      <c r="M2107" s="7">
        <f>SUMIF('Purchases info'!$B$2:$B$3679,'Consumers info'!B2107,'Purchases info'!$G$2:$G$3679)</f>
        <v>255</v>
      </c>
    </row>
    <row r="2108" spans="2:13" x14ac:dyDescent="0.2">
      <c r="B2108" s="3" t="s">
        <v>2530</v>
      </c>
      <c r="C2108" s="1" t="s">
        <v>3189</v>
      </c>
      <c r="D2108" s="1" t="s">
        <v>3190</v>
      </c>
      <c r="E2108" s="1" t="str">
        <f t="shared" si="73"/>
        <v>18-24</v>
      </c>
      <c r="F2108" s="6">
        <v>6</v>
      </c>
      <c r="G2108" s="3">
        <v>2020</v>
      </c>
      <c r="H2108" s="3">
        <v>0</v>
      </c>
      <c r="I2108" s="9" t="s">
        <v>6975</v>
      </c>
      <c r="J2108" s="7">
        <f>COUNTIF('Purchases info'!$B$2:$B$3679,'Consumers info'!B2108)</f>
        <v>1</v>
      </c>
      <c r="K2108" s="7">
        <f t="shared" si="72"/>
        <v>1</v>
      </c>
      <c r="L2108" s="7">
        <f t="shared" si="71"/>
        <v>0</v>
      </c>
      <c r="M2108" s="7">
        <f>SUMIF('Purchases info'!$B$2:$B$3679,'Consumers info'!B2108,'Purchases info'!$G$2:$G$3679)</f>
        <v>258</v>
      </c>
    </row>
    <row r="2109" spans="2:13" x14ac:dyDescent="0.2">
      <c r="B2109" s="3" t="s">
        <v>2531</v>
      </c>
      <c r="C2109" s="1" t="s">
        <v>3189</v>
      </c>
      <c r="D2109" s="1" t="s">
        <v>3190</v>
      </c>
      <c r="E2109" s="1" t="str">
        <f t="shared" si="73"/>
        <v>25-29</v>
      </c>
      <c r="F2109" s="6">
        <v>6</v>
      </c>
      <c r="G2109" s="3">
        <v>2020</v>
      </c>
      <c r="H2109" s="3">
        <v>0</v>
      </c>
      <c r="I2109" s="9" t="s">
        <v>6975</v>
      </c>
      <c r="J2109" s="7">
        <f>COUNTIF('Purchases info'!$B$2:$B$3679,'Consumers info'!B2109)</f>
        <v>1</v>
      </c>
      <c r="K2109" s="7">
        <f t="shared" si="72"/>
        <v>1</v>
      </c>
      <c r="L2109" s="7">
        <f t="shared" si="71"/>
        <v>0</v>
      </c>
      <c r="M2109" s="7">
        <f>SUMIF('Purchases info'!$B$2:$B$3679,'Consumers info'!B2109,'Purchases info'!$G$2:$G$3679)</f>
        <v>312</v>
      </c>
    </row>
    <row r="2110" spans="2:13" x14ac:dyDescent="0.2">
      <c r="B2110" s="3" t="s">
        <v>2532</v>
      </c>
      <c r="C2110" s="1" t="s">
        <v>3189</v>
      </c>
      <c r="D2110" s="1" t="s">
        <v>3190</v>
      </c>
      <c r="E2110" s="1" t="str">
        <f t="shared" si="73"/>
        <v>25-29</v>
      </c>
      <c r="F2110" s="6">
        <v>6</v>
      </c>
      <c r="G2110" s="3">
        <v>2020</v>
      </c>
      <c r="H2110" s="3">
        <v>1</v>
      </c>
      <c r="I2110" s="9" t="s">
        <v>6975</v>
      </c>
      <c r="J2110" s="7">
        <f>COUNTIF('Purchases info'!$B$2:$B$3679,'Consumers info'!B2110)</f>
        <v>1</v>
      </c>
      <c r="K2110" s="7">
        <f t="shared" si="72"/>
        <v>1</v>
      </c>
      <c r="L2110" s="7">
        <f t="shared" si="71"/>
        <v>0</v>
      </c>
      <c r="M2110" s="7">
        <f>SUMIF('Purchases info'!$B$2:$B$3679,'Consumers info'!B2110,'Purchases info'!$G$2:$G$3679)</f>
        <v>447</v>
      </c>
    </row>
    <row r="2111" spans="2:13" x14ac:dyDescent="0.2">
      <c r="B2111" s="3" t="s">
        <v>2533</v>
      </c>
      <c r="C2111" s="1" t="s">
        <v>3189</v>
      </c>
      <c r="D2111" s="1" t="s">
        <v>3190</v>
      </c>
      <c r="E2111" s="1" t="str">
        <f t="shared" si="73"/>
        <v>18-24</v>
      </c>
      <c r="F2111" s="6">
        <v>6</v>
      </c>
      <c r="G2111" s="3">
        <v>2020</v>
      </c>
      <c r="H2111" s="3">
        <v>1</v>
      </c>
      <c r="I2111" s="9" t="s">
        <v>6975</v>
      </c>
      <c r="J2111" s="7">
        <f>COUNTIF('Purchases info'!$B$2:$B$3679,'Consumers info'!B2111)</f>
        <v>1</v>
      </c>
      <c r="K2111" s="7">
        <f t="shared" si="72"/>
        <v>1</v>
      </c>
      <c r="L2111" s="7">
        <f t="shared" si="71"/>
        <v>0</v>
      </c>
      <c r="M2111" s="7">
        <f>SUMIF('Purchases info'!$B$2:$B$3679,'Consumers info'!B2111,'Purchases info'!$G$2:$G$3679)</f>
        <v>144</v>
      </c>
    </row>
    <row r="2112" spans="2:13" x14ac:dyDescent="0.2">
      <c r="B2112" s="3" t="s">
        <v>2534</v>
      </c>
      <c r="C2112" s="1" t="s">
        <v>3189</v>
      </c>
      <c r="D2112" s="1" t="s">
        <v>3190</v>
      </c>
      <c r="E2112" s="1" t="str">
        <f t="shared" si="73"/>
        <v>18-24</v>
      </c>
      <c r="F2112" s="6">
        <v>6</v>
      </c>
      <c r="G2112" s="3">
        <v>2020</v>
      </c>
      <c r="H2112" s="3">
        <v>1</v>
      </c>
      <c r="I2112" s="9" t="s">
        <v>6975</v>
      </c>
      <c r="J2112" s="7">
        <f>COUNTIF('Purchases info'!$B$2:$B$3679,'Consumers info'!B2112)</f>
        <v>1</v>
      </c>
      <c r="K2112" s="7">
        <f t="shared" si="72"/>
        <v>1</v>
      </c>
      <c r="L2112" s="7">
        <f t="shared" si="71"/>
        <v>0</v>
      </c>
      <c r="M2112" s="7">
        <f>SUMIF('Purchases info'!$B$2:$B$3679,'Consumers info'!B2112,'Purchases info'!$G$2:$G$3679)</f>
        <v>336</v>
      </c>
    </row>
    <row r="2113" spans="2:13" x14ac:dyDescent="0.2">
      <c r="B2113" s="3" t="s">
        <v>2535</v>
      </c>
      <c r="C2113" s="1" t="s">
        <v>3189</v>
      </c>
      <c r="D2113" s="1" t="s">
        <v>3190</v>
      </c>
      <c r="E2113" s="1" t="str">
        <f t="shared" si="73"/>
        <v>18-24</v>
      </c>
      <c r="F2113" s="6">
        <v>6</v>
      </c>
      <c r="G2113" s="3">
        <v>2020</v>
      </c>
      <c r="H2113" s="3">
        <v>1</v>
      </c>
      <c r="I2113" s="9" t="s">
        <v>6975</v>
      </c>
      <c r="J2113" s="7">
        <f>COUNTIF('Purchases info'!$B$2:$B$3679,'Consumers info'!B2113)</f>
        <v>1</v>
      </c>
      <c r="K2113" s="7">
        <f t="shared" si="72"/>
        <v>1</v>
      </c>
      <c r="L2113" s="7">
        <f t="shared" si="71"/>
        <v>0</v>
      </c>
      <c r="M2113" s="7">
        <f>SUMIF('Purchases info'!$B$2:$B$3679,'Consumers info'!B2113,'Purchases info'!$G$2:$G$3679)</f>
        <v>383</v>
      </c>
    </row>
    <row r="2114" spans="2:13" x14ac:dyDescent="0.2">
      <c r="B2114" s="3" t="s">
        <v>2536</v>
      </c>
      <c r="C2114" s="1" t="s">
        <v>3189</v>
      </c>
      <c r="D2114" s="1" t="s">
        <v>3190</v>
      </c>
      <c r="E2114" s="1" t="str">
        <f t="shared" si="73"/>
        <v>25-29</v>
      </c>
      <c r="F2114" s="6">
        <v>6</v>
      </c>
      <c r="G2114" s="3">
        <v>2020</v>
      </c>
      <c r="H2114" s="3">
        <v>0</v>
      </c>
      <c r="I2114" s="9" t="s">
        <v>6975</v>
      </c>
      <c r="J2114" s="7">
        <f>COUNTIF('Purchases info'!$B$2:$B$3679,'Consumers info'!B2114)</f>
        <v>1</v>
      </c>
      <c r="K2114" s="7">
        <f t="shared" si="72"/>
        <v>1</v>
      </c>
      <c r="L2114" s="7">
        <f t="shared" si="71"/>
        <v>0</v>
      </c>
      <c r="M2114" s="7">
        <f>SUMIF('Purchases info'!$B$2:$B$3679,'Consumers info'!B2114,'Purchases info'!$G$2:$G$3679)</f>
        <v>168</v>
      </c>
    </row>
    <row r="2115" spans="2:13" x14ac:dyDescent="0.2">
      <c r="B2115" s="3" t="s">
        <v>2537</v>
      </c>
      <c r="C2115" s="1" t="s">
        <v>3189</v>
      </c>
      <c r="D2115" s="1" t="s">
        <v>3190</v>
      </c>
      <c r="E2115" s="1" t="str">
        <f t="shared" si="73"/>
        <v>25-29</v>
      </c>
      <c r="F2115" s="6">
        <v>6</v>
      </c>
      <c r="G2115" s="3">
        <v>2020</v>
      </c>
      <c r="H2115" s="3">
        <v>0</v>
      </c>
      <c r="I2115" s="9" t="s">
        <v>6975</v>
      </c>
      <c r="J2115" s="7">
        <f>COUNTIF('Purchases info'!$B$2:$B$3679,'Consumers info'!B2115)</f>
        <v>1</v>
      </c>
      <c r="K2115" s="7">
        <f t="shared" si="72"/>
        <v>1</v>
      </c>
      <c r="L2115" s="7">
        <f t="shared" ref="L2115:L2178" si="74">IF(J2115&gt;1,IF(I2115="Active",1,0),0)</f>
        <v>0</v>
      </c>
      <c r="M2115" s="7">
        <f>SUMIF('Purchases info'!$B$2:$B$3679,'Consumers info'!B2115,'Purchases info'!$G$2:$G$3679)</f>
        <v>240</v>
      </c>
    </row>
    <row r="2116" spans="2:13" x14ac:dyDescent="0.2">
      <c r="B2116" s="3" t="s">
        <v>2538</v>
      </c>
      <c r="C2116" s="1" t="s">
        <v>3189</v>
      </c>
      <c r="D2116" s="1" t="s">
        <v>3190</v>
      </c>
      <c r="E2116" s="1" t="str">
        <f t="shared" si="73"/>
        <v>30-34</v>
      </c>
      <c r="F2116" s="6">
        <v>6</v>
      </c>
      <c r="G2116" s="3">
        <v>2020</v>
      </c>
      <c r="H2116" s="3">
        <v>0</v>
      </c>
      <c r="I2116" s="9" t="s">
        <v>6975</v>
      </c>
      <c r="J2116" s="7">
        <f>COUNTIF('Purchases info'!$B$2:$B$3679,'Consumers info'!B2116)</f>
        <v>1</v>
      </c>
      <c r="K2116" s="7">
        <f t="shared" si="72"/>
        <v>1</v>
      </c>
      <c r="L2116" s="7">
        <f t="shared" si="74"/>
        <v>0</v>
      </c>
      <c r="M2116" s="7">
        <f>SUMIF('Purchases info'!$B$2:$B$3679,'Consumers info'!B2116,'Purchases info'!$G$2:$G$3679)</f>
        <v>210</v>
      </c>
    </row>
    <row r="2117" spans="2:13" x14ac:dyDescent="0.2">
      <c r="B2117" s="3" t="s">
        <v>2539</v>
      </c>
      <c r="C2117" s="1" t="s">
        <v>3189</v>
      </c>
      <c r="D2117" s="1" t="s">
        <v>3190</v>
      </c>
      <c r="E2117" s="1" t="str">
        <f t="shared" si="73"/>
        <v>25-29</v>
      </c>
      <c r="F2117" s="6">
        <v>6</v>
      </c>
      <c r="G2117" s="3">
        <v>2020</v>
      </c>
      <c r="H2117" s="3">
        <v>1</v>
      </c>
      <c r="I2117" s="9" t="s">
        <v>6975</v>
      </c>
      <c r="J2117" s="7">
        <f>COUNTIF('Purchases info'!$B$2:$B$3679,'Consumers info'!B2117)</f>
        <v>1</v>
      </c>
      <c r="K2117" s="7">
        <f t="shared" si="72"/>
        <v>1</v>
      </c>
      <c r="L2117" s="7">
        <f t="shared" si="74"/>
        <v>0</v>
      </c>
      <c r="M2117" s="7">
        <f>SUMIF('Purchases info'!$B$2:$B$3679,'Consumers info'!B2117,'Purchases info'!$G$2:$G$3679)</f>
        <v>210</v>
      </c>
    </row>
    <row r="2118" spans="2:13" x14ac:dyDescent="0.2">
      <c r="B2118" s="3" t="s">
        <v>2540</v>
      </c>
      <c r="C2118" s="1" t="s">
        <v>3189</v>
      </c>
      <c r="D2118" s="1" t="s">
        <v>3190</v>
      </c>
      <c r="E2118" s="1" t="str">
        <f t="shared" si="73"/>
        <v>35-39</v>
      </c>
      <c r="F2118" s="6">
        <v>6</v>
      </c>
      <c r="G2118" s="3">
        <v>2020</v>
      </c>
      <c r="H2118" s="3">
        <v>1</v>
      </c>
      <c r="I2118" s="9" t="s">
        <v>6975</v>
      </c>
      <c r="J2118" s="7">
        <f>COUNTIF('Purchases info'!$B$2:$B$3679,'Consumers info'!B2118)</f>
        <v>1</v>
      </c>
      <c r="K2118" s="7">
        <f t="shared" si="72"/>
        <v>1</v>
      </c>
      <c r="L2118" s="7">
        <f t="shared" si="74"/>
        <v>0</v>
      </c>
      <c r="M2118" s="7">
        <f>SUMIF('Purchases info'!$B$2:$B$3679,'Consumers info'!B2118,'Purchases info'!$G$2:$G$3679)</f>
        <v>205</v>
      </c>
    </row>
    <row r="2119" spans="2:13" x14ac:dyDescent="0.2">
      <c r="B2119" s="3" t="s">
        <v>2541</v>
      </c>
      <c r="C2119" s="1" t="s">
        <v>3189</v>
      </c>
      <c r="D2119" s="1" t="s">
        <v>3190</v>
      </c>
      <c r="E2119" s="1" t="str">
        <f t="shared" si="73"/>
        <v>18-24</v>
      </c>
      <c r="F2119" s="6">
        <v>6</v>
      </c>
      <c r="G2119" s="3">
        <v>2020</v>
      </c>
      <c r="H2119" s="3">
        <v>1</v>
      </c>
      <c r="I2119" s="9" t="s">
        <v>6975</v>
      </c>
      <c r="J2119" s="7">
        <f>COUNTIF('Purchases info'!$B$2:$B$3679,'Consumers info'!B2119)</f>
        <v>1</v>
      </c>
      <c r="K2119" s="7">
        <f t="shared" si="72"/>
        <v>1</v>
      </c>
      <c r="L2119" s="7">
        <f t="shared" si="74"/>
        <v>0</v>
      </c>
      <c r="M2119" s="7">
        <f>SUMIF('Purchases info'!$B$2:$B$3679,'Consumers info'!B2119,'Purchases info'!$G$2:$G$3679)</f>
        <v>192</v>
      </c>
    </row>
    <row r="2120" spans="2:13" x14ac:dyDescent="0.2">
      <c r="B2120" s="3" t="s">
        <v>2542</v>
      </c>
      <c r="C2120" s="1" t="s">
        <v>3189</v>
      </c>
      <c r="D2120" s="1" t="s">
        <v>3190</v>
      </c>
      <c r="E2120" s="1" t="str">
        <f t="shared" si="73"/>
        <v>30-34</v>
      </c>
      <c r="F2120" s="6">
        <v>6</v>
      </c>
      <c r="G2120" s="3">
        <v>2020</v>
      </c>
      <c r="H2120" s="3">
        <v>0</v>
      </c>
      <c r="I2120" s="9" t="s">
        <v>6975</v>
      </c>
      <c r="J2120" s="7">
        <f>COUNTIF('Purchases info'!$B$2:$B$3679,'Consumers info'!B2120)</f>
        <v>1</v>
      </c>
      <c r="K2120" s="7">
        <f t="shared" si="72"/>
        <v>1</v>
      </c>
      <c r="L2120" s="7">
        <f t="shared" si="74"/>
        <v>0</v>
      </c>
      <c r="M2120" s="7">
        <f>SUMIF('Purchases info'!$B$2:$B$3679,'Consumers info'!B2120,'Purchases info'!$G$2:$G$3679)</f>
        <v>240</v>
      </c>
    </row>
    <row r="2121" spans="2:13" x14ac:dyDescent="0.2">
      <c r="B2121" s="3" t="s">
        <v>2543</v>
      </c>
      <c r="C2121" s="1" t="s">
        <v>3189</v>
      </c>
      <c r="D2121" s="1" t="s">
        <v>3190</v>
      </c>
      <c r="E2121" s="1" t="str">
        <f t="shared" si="73"/>
        <v>18-24</v>
      </c>
      <c r="F2121" s="6">
        <v>6</v>
      </c>
      <c r="G2121" s="3">
        <v>2020</v>
      </c>
      <c r="H2121" s="3">
        <v>0</v>
      </c>
      <c r="I2121" s="9" t="s">
        <v>6975</v>
      </c>
      <c r="J2121" s="7">
        <f>COUNTIF('Purchases info'!$B$2:$B$3679,'Consumers info'!B2121)</f>
        <v>1</v>
      </c>
      <c r="K2121" s="7">
        <f t="shared" si="72"/>
        <v>1</v>
      </c>
      <c r="L2121" s="7">
        <f t="shared" si="74"/>
        <v>0</v>
      </c>
      <c r="M2121" s="7">
        <f>SUMIF('Purchases info'!$B$2:$B$3679,'Consumers info'!B2121,'Purchases info'!$G$2:$G$3679)</f>
        <v>192</v>
      </c>
    </row>
    <row r="2122" spans="2:13" x14ac:dyDescent="0.2">
      <c r="B2122" s="3" t="s">
        <v>2544</v>
      </c>
      <c r="C2122" s="1" t="s">
        <v>3189</v>
      </c>
      <c r="D2122" s="1" t="s">
        <v>3190</v>
      </c>
      <c r="E2122" s="1" t="str">
        <f t="shared" si="73"/>
        <v>30-34</v>
      </c>
      <c r="F2122" s="6">
        <v>6</v>
      </c>
      <c r="G2122" s="3">
        <v>2020</v>
      </c>
      <c r="H2122" s="3">
        <v>0</v>
      </c>
      <c r="I2122" s="9" t="s">
        <v>6975</v>
      </c>
      <c r="J2122" s="7">
        <f>COUNTIF('Purchases info'!$B$2:$B$3679,'Consumers info'!B2122)</f>
        <v>1</v>
      </c>
      <c r="K2122" s="7">
        <f t="shared" si="72"/>
        <v>1</v>
      </c>
      <c r="L2122" s="7">
        <f t="shared" si="74"/>
        <v>0</v>
      </c>
      <c r="M2122" s="7">
        <f>SUMIF('Purchases info'!$B$2:$B$3679,'Consumers info'!B2122,'Purchases info'!$G$2:$G$3679)</f>
        <v>205</v>
      </c>
    </row>
    <row r="2123" spans="2:13" x14ac:dyDescent="0.2">
      <c r="B2123" s="3" t="s">
        <v>2545</v>
      </c>
      <c r="C2123" s="1" t="s">
        <v>3189</v>
      </c>
      <c r="D2123" s="1" t="s">
        <v>3190</v>
      </c>
      <c r="E2123" s="1" t="str">
        <f t="shared" si="73"/>
        <v>18-24</v>
      </c>
      <c r="F2123" s="6">
        <v>6</v>
      </c>
      <c r="G2123" s="3">
        <v>2020</v>
      </c>
      <c r="H2123" s="3">
        <v>0</v>
      </c>
      <c r="I2123" s="9" t="s">
        <v>6975</v>
      </c>
      <c r="J2123" s="7">
        <f>COUNTIF('Purchases info'!$B$2:$B$3679,'Consumers info'!B2123)</f>
        <v>1</v>
      </c>
      <c r="K2123" s="7">
        <f t="shared" si="72"/>
        <v>1</v>
      </c>
      <c r="L2123" s="7">
        <f t="shared" si="74"/>
        <v>0</v>
      </c>
      <c r="M2123" s="7">
        <f>SUMIF('Purchases info'!$B$2:$B$3679,'Consumers info'!B2123,'Purchases info'!$G$2:$G$3679)</f>
        <v>255</v>
      </c>
    </row>
    <row r="2124" spans="2:13" x14ac:dyDescent="0.2">
      <c r="B2124" s="3" t="s">
        <v>2546</v>
      </c>
      <c r="C2124" s="1" t="s">
        <v>3189</v>
      </c>
      <c r="D2124" s="1" t="s">
        <v>3190</v>
      </c>
      <c r="E2124" s="1" t="str">
        <f t="shared" si="73"/>
        <v>18-24</v>
      </c>
      <c r="F2124" s="6">
        <v>6</v>
      </c>
      <c r="G2124" s="3">
        <v>2020</v>
      </c>
      <c r="H2124" s="3">
        <v>1</v>
      </c>
      <c r="I2124" s="9" t="s">
        <v>6975</v>
      </c>
      <c r="J2124" s="7">
        <f>COUNTIF('Purchases info'!$B$2:$B$3679,'Consumers info'!B2124)</f>
        <v>1</v>
      </c>
      <c r="K2124" s="7">
        <f t="shared" si="72"/>
        <v>1</v>
      </c>
      <c r="L2124" s="7">
        <f t="shared" si="74"/>
        <v>0</v>
      </c>
      <c r="M2124" s="7">
        <f>SUMIF('Purchases info'!$B$2:$B$3679,'Consumers info'!B2124,'Purchases info'!$G$2:$G$3679)</f>
        <v>327</v>
      </c>
    </row>
    <row r="2125" spans="2:13" x14ac:dyDescent="0.2">
      <c r="B2125" s="3" t="s">
        <v>2547</v>
      </c>
      <c r="C2125" s="1" t="s">
        <v>3189</v>
      </c>
      <c r="D2125" s="1" t="s">
        <v>3190</v>
      </c>
      <c r="E2125" s="1" t="str">
        <f t="shared" si="73"/>
        <v>18-24</v>
      </c>
      <c r="F2125" s="6">
        <v>6</v>
      </c>
      <c r="G2125" s="3">
        <v>2020</v>
      </c>
      <c r="H2125" s="3">
        <v>1</v>
      </c>
      <c r="I2125" s="9" t="s">
        <v>6975</v>
      </c>
      <c r="J2125" s="7">
        <f>COUNTIF('Purchases info'!$B$2:$B$3679,'Consumers info'!B2125)</f>
        <v>1</v>
      </c>
      <c r="K2125" s="7">
        <f t="shared" si="72"/>
        <v>1</v>
      </c>
      <c r="L2125" s="7">
        <f t="shared" si="74"/>
        <v>0</v>
      </c>
      <c r="M2125" s="7">
        <f>SUMIF('Purchases info'!$B$2:$B$3679,'Consumers info'!B2125,'Purchases info'!$G$2:$G$3679)</f>
        <v>313</v>
      </c>
    </row>
    <row r="2126" spans="2:13" x14ac:dyDescent="0.2">
      <c r="B2126" s="3" t="s">
        <v>2548</v>
      </c>
      <c r="C2126" s="1" t="s">
        <v>3189</v>
      </c>
      <c r="D2126" s="1" t="s">
        <v>3190</v>
      </c>
      <c r="E2126" s="1" t="str">
        <f t="shared" si="73"/>
        <v>18-24</v>
      </c>
      <c r="F2126" s="6">
        <v>6</v>
      </c>
      <c r="G2126" s="3">
        <v>2020</v>
      </c>
      <c r="H2126" s="3">
        <v>1</v>
      </c>
      <c r="I2126" s="9" t="s">
        <v>6975</v>
      </c>
      <c r="J2126" s="7">
        <f>COUNTIF('Purchases info'!$B$2:$B$3679,'Consumers info'!B2126)</f>
        <v>1</v>
      </c>
      <c r="K2126" s="7">
        <f t="shared" si="72"/>
        <v>1</v>
      </c>
      <c r="L2126" s="7">
        <f t="shared" si="74"/>
        <v>0</v>
      </c>
      <c r="M2126" s="7">
        <f>SUMIF('Purchases info'!$B$2:$B$3679,'Consumers info'!B2126,'Purchases info'!$G$2:$G$3679)</f>
        <v>1086</v>
      </c>
    </row>
    <row r="2127" spans="2:13" x14ac:dyDescent="0.2">
      <c r="B2127" s="3" t="s">
        <v>2549</v>
      </c>
      <c r="C2127" s="1" t="s">
        <v>3189</v>
      </c>
      <c r="D2127" s="1" t="s">
        <v>3190</v>
      </c>
      <c r="E2127" s="1" t="str">
        <f t="shared" si="73"/>
        <v>18-24</v>
      </c>
      <c r="F2127" s="6">
        <v>6</v>
      </c>
      <c r="G2127" s="3">
        <v>2020</v>
      </c>
      <c r="H2127" s="3">
        <v>0</v>
      </c>
      <c r="I2127" s="9" t="s">
        <v>6975</v>
      </c>
      <c r="J2127" s="7">
        <f>COUNTIF('Purchases info'!$B$2:$B$3679,'Consumers info'!B2127)</f>
        <v>1</v>
      </c>
      <c r="K2127" s="7">
        <f t="shared" si="72"/>
        <v>1</v>
      </c>
      <c r="L2127" s="7">
        <f t="shared" si="74"/>
        <v>0</v>
      </c>
      <c r="M2127" s="7">
        <f>SUMIF('Purchases info'!$B$2:$B$3679,'Consumers info'!B2127,'Purchases info'!$G$2:$G$3679)</f>
        <v>951</v>
      </c>
    </row>
    <row r="2128" spans="2:13" x14ac:dyDescent="0.2">
      <c r="B2128" s="3" t="s">
        <v>2550</v>
      </c>
      <c r="C2128" s="1" t="s">
        <v>3189</v>
      </c>
      <c r="D2128" s="1" t="s">
        <v>3190</v>
      </c>
      <c r="E2128" s="1" t="str">
        <f t="shared" si="73"/>
        <v>18-24</v>
      </c>
      <c r="F2128" s="6">
        <v>6</v>
      </c>
      <c r="G2128" s="3">
        <v>2020</v>
      </c>
      <c r="H2128" s="3">
        <v>0</v>
      </c>
      <c r="I2128" s="9" t="s">
        <v>6975</v>
      </c>
      <c r="J2128" s="7">
        <f>COUNTIF('Purchases info'!$B$2:$B$3679,'Consumers info'!B2128)</f>
        <v>1</v>
      </c>
      <c r="K2128" s="7">
        <f t="shared" si="72"/>
        <v>1</v>
      </c>
      <c r="L2128" s="7">
        <f t="shared" si="74"/>
        <v>0</v>
      </c>
      <c r="M2128" s="7">
        <f>SUMIF('Purchases info'!$B$2:$B$3679,'Consumers info'!B2128,'Purchases info'!$G$2:$G$3679)</f>
        <v>1491</v>
      </c>
    </row>
    <row r="2129" spans="2:13" x14ac:dyDescent="0.2">
      <c r="B2129" s="3" t="s">
        <v>2551</v>
      </c>
      <c r="C2129" s="1" t="s">
        <v>3189</v>
      </c>
      <c r="D2129" s="1" t="s">
        <v>3190</v>
      </c>
      <c r="E2129" s="1" t="str">
        <f t="shared" si="73"/>
        <v>25-29</v>
      </c>
      <c r="F2129" s="6">
        <v>6</v>
      </c>
      <c r="G2129" s="3">
        <v>2020</v>
      </c>
      <c r="H2129" s="3">
        <v>0</v>
      </c>
      <c r="I2129" s="9" t="s">
        <v>6975</v>
      </c>
      <c r="J2129" s="7">
        <f>COUNTIF('Purchases info'!$B$2:$B$3679,'Consumers info'!B2129)</f>
        <v>1</v>
      </c>
      <c r="K2129" s="7">
        <f t="shared" si="72"/>
        <v>1</v>
      </c>
      <c r="L2129" s="7">
        <f t="shared" si="74"/>
        <v>0</v>
      </c>
      <c r="M2129" s="7">
        <f>SUMIF('Purchases info'!$B$2:$B$3679,'Consumers info'!B2129,'Purchases info'!$G$2:$G$3679)</f>
        <v>447</v>
      </c>
    </row>
    <row r="2130" spans="2:13" x14ac:dyDescent="0.2">
      <c r="B2130" s="3" t="s">
        <v>2552</v>
      </c>
      <c r="C2130" s="1" t="s">
        <v>3189</v>
      </c>
      <c r="D2130" s="1" t="s">
        <v>3190</v>
      </c>
      <c r="E2130" s="1" t="str">
        <f t="shared" si="73"/>
        <v>30-34</v>
      </c>
      <c r="F2130" s="6">
        <v>6</v>
      </c>
      <c r="G2130" s="3">
        <v>2020</v>
      </c>
      <c r="H2130" s="3">
        <v>0</v>
      </c>
      <c r="I2130" s="9" t="s">
        <v>6975</v>
      </c>
      <c r="J2130" s="7">
        <f>COUNTIF('Purchases info'!$B$2:$B$3679,'Consumers info'!B2130)</f>
        <v>1</v>
      </c>
      <c r="K2130" s="7">
        <f t="shared" si="72"/>
        <v>1</v>
      </c>
      <c r="L2130" s="7">
        <f t="shared" si="74"/>
        <v>0</v>
      </c>
      <c r="M2130" s="7">
        <f>SUMIF('Purchases info'!$B$2:$B$3679,'Consumers info'!B2130,'Purchases info'!$G$2:$G$3679)</f>
        <v>144</v>
      </c>
    </row>
    <row r="2131" spans="2:13" x14ac:dyDescent="0.2">
      <c r="B2131" s="3" t="s">
        <v>2553</v>
      </c>
      <c r="C2131" s="1" t="s">
        <v>3189</v>
      </c>
      <c r="D2131" s="1" t="s">
        <v>3190</v>
      </c>
      <c r="E2131" s="1" t="str">
        <f t="shared" si="73"/>
        <v>30-34</v>
      </c>
      <c r="F2131" s="6">
        <v>6</v>
      </c>
      <c r="G2131" s="3">
        <v>2020</v>
      </c>
      <c r="H2131" s="3">
        <v>1</v>
      </c>
      <c r="I2131" s="9" t="s">
        <v>6975</v>
      </c>
      <c r="J2131" s="7">
        <f>COUNTIF('Purchases info'!$B$2:$B$3679,'Consumers info'!B2131)</f>
        <v>1</v>
      </c>
      <c r="K2131" s="7">
        <f t="shared" si="72"/>
        <v>1</v>
      </c>
      <c r="L2131" s="7">
        <f t="shared" si="74"/>
        <v>0</v>
      </c>
      <c r="M2131" s="7">
        <f>SUMIF('Purchases info'!$B$2:$B$3679,'Consumers info'!B2131,'Purchases info'!$G$2:$G$3679)</f>
        <v>192</v>
      </c>
    </row>
    <row r="2132" spans="2:13" x14ac:dyDescent="0.2">
      <c r="B2132" s="3" t="s">
        <v>2554</v>
      </c>
      <c r="C2132" s="1" t="s">
        <v>3189</v>
      </c>
      <c r="D2132" s="1" t="s">
        <v>3190</v>
      </c>
      <c r="E2132" s="1" t="str">
        <f t="shared" si="73"/>
        <v>35-39</v>
      </c>
      <c r="F2132" s="6">
        <v>6</v>
      </c>
      <c r="G2132" s="3">
        <v>2020</v>
      </c>
      <c r="H2132" s="3">
        <v>0</v>
      </c>
      <c r="I2132" s="9" t="s">
        <v>6975</v>
      </c>
      <c r="J2132" s="7">
        <f>COUNTIF('Purchases info'!$B$2:$B$3679,'Consumers info'!B2132)</f>
        <v>1</v>
      </c>
      <c r="K2132" s="7">
        <f t="shared" si="72"/>
        <v>1</v>
      </c>
      <c r="L2132" s="7">
        <f t="shared" si="74"/>
        <v>0</v>
      </c>
      <c r="M2132" s="7">
        <f>SUMIF('Purchases info'!$B$2:$B$3679,'Consumers info'!B2132,'Purchases info'!$G$2:$G$3679)</f>
        <v>523</v>
      </c>
    </row>
    <row r="2133" spans="2:13" x14ac:dyDescent="0.2">
      <c r="B2133" s="3" t="s">
        <v>2555</v>
      </c>
      <c r="C2133" s="1" t="s">
        <v>3189</v>
      </c>
      <c r="D2133" s="1" t="s">
        <v>3190</v>
      </c>
      <c r="E2133" s="1" t="str">
        <f t="shared" si="73"/>
        <v>25-29</v>
      </c>
      <c r="F2133" s="6">
        <v>6</v>
      </c>
      <c r="G2133" s="3">
        <v>2020</v>
      </c>
      <c r="H2133" s="3">
        <v>1</v>
      </c>
      <c r="I2133" s="9" t="s">
        <v>6975</v>
      </c>
      <c r="J2133" s="7">
        <f>COUNTIF('Purchases info'!$B$2:$B$3679,'Consumers info'!B2133)</f>
        <v>1</v>
      </c>
      <c r="K2133" s="7">
        <f t="shared" si="72"/>
        <v>1</v>
      </c>
      <c r="L2133" s="7">
        <f t="shared" si="74"/>
        <v>0</v>
      </c>
      <c r="M2133" s="7">
        <f>SUMIF('Purchases info'!$B$2:$B$3679,'Consumers info'!B2133,'Purchases info'!$G$2:$G$3679)</f>
        <v>180</v>
      </c>
    </row>
    <row r="2134" spans="2:13" x14ac:dyDescent="0.2">
      <c r="B2134" s="3" t="s">
        <v>2556</v>
      </c>
      <c r="C2134" s="1" t="s">
        <v>3189</v>
      </c>
      <c r="D2134" s="1" t="s">
        <v>3190</v>
      </c>
      <c r="E2134" s="1" t="str">
        <f t="shared" si="73"/>
        <v>18-24</v>
      </c>
      <c r="F2134" s="6">
        <v>6</v>
      </c>
      <c r="G2134" s="3">
        <v>2020</v>
      </c>
      <c r="H2134" s="3">
        <v>0</v>
      </c>
      <c r="I2134" s="9" t="s">
        <v>6975</v>
      </c>
      <c r="J2134" s="7">
        <f>COUNTIF('Purchases info'!$B$2:$B$3679,'Consumers info'!B2134)</f>
        <v>1</v>
      </c>
      <c r="K2134" s="7">
        <f t="shared" ref="K2134:K2197" si="75">IF(J2134=1,IF(I2134="Active",1,0),0)</f>
        <v>1</v>
      </c>
      <c r="L2134" s="7">
        <f t="shared" si="74"/>
        <v>0</v>
      </c>
      <c r="M2134" s="7">
        <f>SUMIF('Purchases info'!$B$2:$B$3679,'Consumers info'!B2134,'Purchases info'!$G$2:$G$3679)</f>
        <v>383</v>
      </c>
    </row>
    <row r="2135" spans="2:13" x14ac:dyDescent="0.2">
      <c r="B2135" s="3" t="s">
        <v>2557</v>
      </c>
      <c r="C2135" s="1" t="s">
        <v>3189</v>
      </c>
      <c r="D2135" s="1" t="s">
        <v>3190</v>
      </c>
      <c r="E2135" s="1" t="str">
        <f t="shared" si="73"/>
        <v>35-39</v>
      </c>
      <c r="F2135" s="6">
        <v>6</v>
      </c>
      <c r="G2135" s="3">
        <v>2020</v>
      </c>
      <c r="H2135" s="3">
        <v>1</v>
      </c>
      <c r="I2135" s="9" t="s">
        <v>6975</v>
      </c>
      <c r="J2135" s="7">
        <f>COUNTIF('Purchases info'!$B$2:$B$3679,'Consumers info'!B2135)</f>
        <v>1</v>
      </c>
      <c r="K2135" s="7">
        <f t="shared" si="75"/>
        <v>1</v>
      </c>
      <c r="L2135" s="7">
        <f t="shared" si="74"/>
        <v>0</v>
      </c>
      <c r="M2135" s="7">
        <f>SUMIF('Purchases info'!$B$2:$B$3679,'Consumers info'!B2135,'Purchases info'!$G$2:$G$3679)</f>
        <v>345</v>
      </c>
    </row>
    <row r="2136" spans="2:13" x14ac:dyDescent="0.2">
      <c r="B2136" s="3" t="s">
        <v>2558</v>
      </c>
      <c r="C2136" s="1" t="s">
        <v>3189</v>
      </c>
      <c r="D2136" s="1" t="s">
        <v>3190</v>
      </c>
      <c r="E2136" s="1" t="str">
        <f t="shared" si="73"/>
        <v>40+</v>
      </c>
      <c r="F2136" s="6">
        <v>6</v>
      </c>
      <c r="G2136" s="3">
        <v>2020</v>
      </c>
      <c r="H2136" s="3">
        <v>0</v>
      </c>
      <c r="I2136" s="9" t="s">
        <v>6975</v>
      </c>
      <c r="J2136" s="7">
        <f>COUNTIF('Purchases info'!$B$2:$B$3679,'Consumers info'!B2136)</f>
        <v>1</v>
      </c>
      <c r="K2136" s="7">
        <f t="shared" si="75"/>
        <v>1</v>
      </c>
      <c r="L2136" s="7">
        <f t="shared" si="74"/>
        <v>0</v>
      </c>
      <c r="M2136" s="7">
        <f>SUMIF('Purchases info'!$B$2:$B$3679,'Consumers info'!B2136,'Purchases info'!$G$2:$G$3679)</f>
        <v>447</v>
      </c>
    </row>
    <row r="2137" spans="2:13" x14ac:dyDescent="0.2">
      <c r="B2137" s="3" t="s">
        <v>2559</v>
      </c>
      <c r="C2137" s="1" t="s">
        <v>3189</v>
      </c>
      <c r="D2137" s="1" t="s">
        <v>3190</v>
      </c>
      <c r="E2137" s="1" t="str">
        <f t="shared" si="73"/>
        <v>18-24</v>
      </c>
      <c r="F2137" s="6">
        <v>6</v>
      </c>
      <c r="G2137" s="3">
        <v>2020</v>
      </c>
      <c r="H2137" s="3">
        <v>1</v>
      </c>
      <c r="I2137" s="9" t="s">
        <v>6975</v>
      </c>
      <c r="J2137" s="7">
        <f>COUNTIF('Purchases info'!$B$2:$B$3679,'Consumers info'!B2137)</f>
        <v>1</v>
      </c>
      <c r="K2137" s="7">
        <f t="shared" si="75"/>
        <v>1</v>
      </c>
      <c r="L2137" s="7">
        <f t="shared" si="74"/>
        <v>0</v>
      </c>
      <c r="M2137" s="7">
        <f>SUMIF('Purchases info'!$B$2:$B$3679,'Consumers info'!B2137,'Purchases info'!$G$2:$G$3679)</f>
        <v>144</v>
      </c>
    </row>
    <row r="2138" spans="2:13" x14ac:dyDescent="0.2">
      <c r="B2138" s="3" t="s">
        <v>2560</v>
      </c>
      <c r="C2138" s="1" t="s">
        <v>3189</v>
      </c>
      <c r="D2138" s="1" t="s">
        <v>3190</v>
      </c>
      <c r="E2138" s="1" t="str">
        <f t="shared" si="73"/>
        <v>40+</v>
      </c>
      <c r="F2138" s="6">
        <v>6</v>
      </c>
      <c r="G2138" s="3">
        <v>2020</v>
      </c>
      <c r="H2138" s="3">
        <v>0</v>
      </c>
      <c r="I2138" s="9" t="s">
        <v>6975</v>
      </c>
      <c r="J2138" s="7">
        <f>COUNTIF('Purchases info'!$B$2:$B$3679,'Consumers info'!B2138)</f>
        <v>1</v>
      </c>
      <c r="K2138" s="7">
        <f t="shared" si="75"/>
        <v>1</v>
      </c>
      <c r="L2138" s="7">
        <f t="shared" si="74"/>
        <v>0</v>
      </c>
      <c r="M2138" s="7">
        <f>SUMIF('Purchases info'!$B$2:$B$3679,'Consumers info'!B2138,'Purchases info'!$G$2:$G$3679)</f>
        <v>168</v>
      </c>
    </row>
    <row r="2139" spans="2:13" x14ac:dyDescent="0.2">
      <c r="B2139" s="3" t="s">
        <v>2561</v>
      </c>
      <c r="C2139" s="1" t="s">
        <v>3189</v>
      </c>
      <c r="D2139" s="1" t="s">
        <v>3190</v>
      </c>
      <c r="E2139" s="1" t="str">
        <f t="shared" si="73"/>
        <v>18-24</v>
      </c>
      <c r="F2139" s="6">
        <v>6</v>
      </c>
      <c r="G2139" s="3">
        <v>2020</v>
      </c>
      <c r="H2139" s="3">
        <v>0</v>
      </c>
      <c r="I2139" s="9" t="s">
        <v>6975</v>
      </c>
      <c r="J2139" s="7">
        <f>COUNTIF('Purchases info'!$B$2:$B$3679,'Consumers info'!B2139)</f>
        <v>1</v>
      </c>
      <c r="K2139" s="7">
        <f t="shared" si="75"/>
        <v>1</v>
      </c>
      <c r="L2139" s="7">
        <f t="shared" si="74"/>
        <v>0</v>
      </c>
      <c r="M2139" s="7">
        <f>SUMIF('Purchases info'!$B$2:$B$3679,'Consumers info'!B2139,'Purchases info'!$G$2:$G$3679)</f>
        <v>240</v>
      </c>
    </row>
    <row r="2140" spans="2:13" x14ac:dyDescent="0.2">
      <c r="B2140" s="3" t="s">
        <v>2562</v>
      </c>
      <c r="C2140" s="1" t="s">
        <v>3189</v>
      </c>
      <c r="D2140" s="1" t="s">
        <v>3190</v>
      </c>
      <c r="E2140" s="1" t="str">
        <f t="shared" si="73"/>
        <v>35-39</v>
      </c>
      <c r="F2140" s="6">
        <v>6</v>
      </c>
      <c r="G2140" s="3">
        <v>2020</v>
      </c>
      <c r="H2140" s="3">
        <v>1</v>
      </c>
      <c r="I2140" s="9" t="s">
        <v>6975</v>
      </c>
      <c r="J2140" s="7">
        <f>COUNTIF('Purchases info'!$B$2:$B$3679,'Consumers info'!B2140)</f>
        <v>1</v>
      </c>
      <c r="K2140" s="7">
        <f t="shared" si="75"/>
        <v>1</v>
      </c>
      <c r="L2140" s="7">
        <f t="shared" si="74"/>
        <v>0</v>
      </c>
      <c r="M2140" s="7">
        <f>SUMIF('Purchases info'!$B$2:$B$3679,'Consumers info'!B2140,'Purchases info'!$G$2:$G$3679)</f>
        <v>240</v>
      </c>
    </row>
    <row r="2141" spans="2:13" x14ac:dyDescent="0.2">
      <c r="B2141" s="3" t="s">
        <v>2563</v>
      </c>
      <c r="C2141" s="1" t="s">
        <v>3189</v>
      </c>
      <c r="D2141" s="1" t="s">
        <v>3190</v>
      </c>
      <c r="E2141" s="1" t="str">
        <f t="shared" si="73"/>
        <v>35-39</v>
      </c>
      <c r="F2141" s="6">
        <v>6</v>
      </c>
      <c r="G2141" s="3">
        <v>2020</v>
      </c>
      <c r="H2141" s="3">
        <v>1</v>
      </c>
      <c r="I2141" s="9" t="s">
        <v>6975</v>
      </c>
      <c r="J2141" s="7">
        <f>COUNTIF('Purchases info'!$B$2:$B$3679,'Consumers info'!B2141)</f>
        <v>1</v>
      </c>
      <c r="K2141" s="7">
        <f t="shared" si="75"/>
        <v>1</v>
      </c>
      <c r="L2141" s="7">
        <f t="shared" si="74"/>
        <v>0</v>
      </c>
      <c r="M2141" s="7">
        <f>SUMIF('Purchases info'!$B$2:$B$3679,'Consumers info'!B2141,'Purchases info'!$G$2:$G$3679)</f>
        <v>478</v>
      </c>
    </row>
    <row r="2142" spans="2:13" x14ac:dyDescent="0.2">
      <c r="B2142" s="3" t="s">
        <v>2564</v>
      </c>
      <c r="C2142" s="1" t="s">
        <v>3189</v>
      </c>
      <c r="D2142" s="1" t="s">
        <v>3190</v>
      </c>
      <c r="E2142" s="1" t="str">
        <f t="shared" si="73"/>
        <v>18-24</v>
      </c>
      <c r="F2142" s="6">
        <v>6</v>
      </c>
      <c r="G2142" s="3">
        <v>2020</v>
      </c>
      <c r="H2142" s="3">
        <v>1</v>
      </c>
      <c r="I2142" s="9" t="s">
        <v>6975</v>
      </c>
      <c r="J2142" s="7">
        <f>COUNTIF('Purchases info'!$B$2:$B$3679,'Consumers info'!B2142)</f>
        <v>1</v>
      </c>
      <c r="K2142" s="7">
        <f t="shared" si="75"/>
        <v>1</v>
      </c>
      <c r="L2142" s="7">
        <f t="shared" si="74"/>
        <v>0</v>
      </c>
      <c r="M2142" s="7">
        <f>SUMIF('Purchases info'!$B$2:$B$3679,'Consumers info'!B2142,'Purchases info'!$G$2:$G$3679)</f>
        <v>267</v>
      </c>
    </row>
    <row r="2143" spans="2:13" x14ac:dyDescent="0.2">
      <c r="B2143" s="3" t="s">
        <v>2565</v>
      </c>
      <c r="C2143" s="1" t="s">
        <v>3189</v>
      </c>
      <c r="D2143" s="1" t="s">
        <v>3190</v>
      </c>
      <c r="E2143" s="1" t="str">
        <f t="shared" si="73"/>
        <v>18-24</v>
      </c>
      <c r="F2143" s="6">
        <v>6</v>
      </c>
      <c r="G2143" s="3">
        <v>2020</v>
      </c>
      <c r="H2143" s="3">
        <v>0</v>
      </c>
      <c r="I2143" s="9" t="s">
        <v>6975</v>
      </c>
      <c r="J2143" s="7">
        <f>COUNTIF('Purchases info'!$B$2:$B$3679,'Consumers info'!B2143)</f>
        <v>1</v>
      </c>
      <c r="K2143" s="7">
        <f t="shared" si="75"/>
        <v>1</v>
      </c>
      <c r="L2143" s="7">
        <f t="shared" si="74"/>
        <v>0</v>
      </c>
      <c r="M2143" s="7">
        <f>SUMIF('Purchases info'!$B$2:$B$3679,'Consumers info'!B2143,'Purchases info'!$G$2:$G$3679)</f>
        <v>345</v>
      </c>
    </row>
    <row r="2144" spans="2:13" x14ac:dyDescent="0.2">
      <c r="B2144" s="3" t="s">
        <v>2566</v>
      </c>
      <c r="C2144" s="1" t="s">
        <v>3189</v>
      </c>
      <c r="D2144" s="1" t="s">
        <v>3190</v>
      </c>
      <c r="E2144" s="1" t="str">
        <f t="shared" si="73"/>
        <v>25-29</v>
      </c>
      <c r="F2144" s="6">
        <v>6</v>
      </c>
      <c r="G2144" s="3">
        <v>2020</v>
      </c>
      <c r="H2144" s="3">
        <v>1</v>
      </c>
      <c r="I2144" s="9" t="s">
        <v>6975</v>
      </c>
      <c r="J2144" s="7">
        <f>COUNTIF('Purchases info'!$B$2:$B$3679,'Consumers info'!B2144)</f>
        <v>1</v>
      </c>
      <c r="K2144" s="7">
        <f t="shared" si="75"/>
        <v>1</v>
      </c>
      <c r="L2144" s="7">
        <f t="shared" si="74"/>
        <v>0</v>
      </c>
      <c r="M2144" s="7">
        <f>SUMIF('Purchases info'!$B$2:$B$3679,'Consumers info'!B2144,'Purchases info'!$G$2:$G$3679)</f>
        <v>447</v>
      </c>
    </row>
    <row r="2145" spans="2:13" x14ac:dyDescent="0.2">
      <c r="B2145" s="3" t="s">
        <v>2567</v>
      </c>
      <c r="C2145" s="1" t="s">
        <v>3189</v>
      </c>
      <c r="D2145" s="1" t="s">
        <v>3190</v>
      </c>
      <c r="E2145" s="1" t="str">
        <f t="shared" si="73"/>
        <v>18-24</v>
      </c>
      <c r="F2145" s="6">
        <v>6</v>
      </c>
      <c r="G2145" s="3">
        <v>2020</v>
      </c>
      <c r="H2145" s="3">
        <v>0</v>
      </c>
      <c r="I2145" s="9" t="s">
        <v>6975</v>
      </c>
      <c r="J2145" s="7">
        <f>COUNTIF('Purchases info'!$B$2:$B$3679,'Consumers info'!B2145)</f>
        <v>1</v>
      </c>
      <c r="K2145" s="7">
        <f t="shared" si="75"/>
        <v>1</v>
      </c>
      <c r="L2145" s="7">
        <f t="shared" si="74"/>
        <v>0</v>
      </c>
      <c r="M2145" s="7">
        <f>SUMIF('Purchases info'!$B$2:$B$3679,'Consumers info'!B2145,'Purchases info'!$G$2:$G$3679)</f>
        <v>345</v>
      </c>
    </row>
    <row r="2146" spans="2:13" x14ac:dyDescent="0.2">
      <c r="B2146" s="3" t="s">
        <v>2568</v>
      </c>
      <c r="C2146" s="1" t="s">
        <v>3189</v>
      </c>
      <c r="D2146" s="1" t="s">
        <v>3190</v>
      </c>
      <c r="E2146" s="1" t="str">
        <f t="shared" si="73"/>
        <v>40+</v>
      </c>
      <c r="F2146" s="6">
        <v>6</v>
      </c>
      <c r="G2146" s="3">
        <v>2020</v>
      </c>
      <c r="H2146" s="3">
        <v>0</v>
      </c>
      <c r="I2146" s="9" t="s">
        <v>6975</v>
      </c>
      <c r="J2146" s="7">
        <f>COUNTIF('Purchases info'!$B$2:$B$3679,'Consumers info'!B2146)</f>
        <v>1</v>
      </c>
      <c r="K2146" s="7">
        <f t="shared" si="75"/>
        <v>1</v>
      </c>
      <c r="L2146" s="7">
        <f t="shared" si="74"/>
        <v>0</v>
      </c>
      <c r="M2146" s="7">
        <f>SUMIF('Purchases info'!$B$2:$B$3679,'Consumers info'!B2146,'Purchases info'!$G$2:$G$3679)</f>
        <v>168</v>
      </c>
    </row>
    <row r="2147" spans="2:13" x14ac:dyDescent="0.2">
      <c r="B2147" s="3" t="s">
        <v>2569</v>
      </c>
      <c r="C2147" s="1" t="s">
        <v>3189</v>
      </c>
      <c r="D2147" s="1" t="s">
        <v>3190</v>
      </c>
      <c r="E2147" s="1" t="str">
        <f t="shared" ref="E2147:E2210" si="76">E1492</f>
        <v>25-29</v>
      </c>
      <c r="F2147" s="6">
        <v>6</v>
      </c>
      <c r="G2147" s="3">
        <v>2020</v>
      </c>
      <c r="H2147" s="3">
        <v>0</v>
      </c>
      <c r="I2147" s="9" t="s">
        <v>6975</v>
      </c>
      <c r="J2147" s="7">
        <f>COUNTIF('Purchases info'!$B$2:$B$3679,'Consumers info'!B2147)</f>
        <v>1</v>
      </c>
      <c r="K2147" s="7">
        <f t="shared" si="75"/>
        <v>1</v>
      </c>
      <c r="L2147" s="7">
        <f t="shared" si="74"/>
        <v>0</v>
      </c>
      <c r="M2147" s="7">
        <f>SUMIF('Purchases info'!$B$2:$B$3679,'Consumers info'!B2147,'Purchases info'!$G$2:$G$3679)</f>
        <v>168</v>
      </c>
    </row>
    <row r="2148" spans="2:13" x14ac:dyDescent="0.2">
      <c r="B2148" s="3" t="s">
        <v>2570</v>
      </c>
      <c r="C2148" s="1" t="s">
        <v>3189</v>
      </c>
      <c r="D2148" s="1" t="s">
        <v>3190</v>
      </c>
      <c r="E2148" s="1" t="str">
        <f t="shared" si="76"/>
        <v>18-24</v>
      </c>
      <c r="F2148" s="6">
        <v>6</v>
      </c>
      <c r="G2148" s="3">
        <v>2020</v>
      </c>
      <c r="H2148" s="3">
        <v>1</v>
      </c>
      <c r="I2148" s="9" t="s">
        <v>6975</v>
      </c>
      <c r="J2148" s="7">
        <f>COUNTIF('Purchases info'!$B$2:$B$3679,'Consumers info'!B2148)</f>
        <v>1</v>
      </c>
      <c r="K2148" s="7">
        <f t="shared" si="75"/>
        <v>1</v>
      </c>
      <c r="L2148" s="7">
        <f t="shared" si="74"/>
        <v>0</v>
      </c>
      <c r="M2148" s="7">
        <f>SUMIF('Purchases info'!$B$2:$B$3679,'Consumers info'!B2148,'Purchases info'!$G$2:$G$3679)</f>
        <v>210</v>
      </c>
    </row>
    <row r="2149" spans="2:13" x14ac:dyDescent="0.2">
      <c r="B2149" s="3" t="s">
        <v>2571</v>
      </c>
      <c r="C2149" s="1" t="s">
        <v>3189</v>
      </c>
      <c r="D2149" s="1" t="s">
        <v>3190</v>
      </c>
      <c r="E2149" s="1" t="str">
        <f t="shared" si="76"/>
        <v>18-24</v>
      </c>
      <c r="F2149" s="6">
        <v>6</v>
      </c>
      <c r="G2149" s="3">
        <v>2020</v>
      </c>
      <c r="H2149" s="3">
        <v>0</v>
      </c>
      <c r="I2149" s="9" t="s">
        <v>6975</v>
      </c>
      <c r="J2149" s="7">
        <f>COUNTIF('Purchases info'!$B$2:$B$3679,'Consumers info'!B2149)</f>
        <v>1</v>
      </c>
      <c r="K2149" s="7">
        <f t="shared" si="75"/>
        <v>1</v>
      </c>
      <c r="L2149" s="7">
        <f t="shared" si="74"/>
        <v>0</v>
      </c>
      <c r="M2149" s="7">
        <f>SUMIF('Purchases info'!$B$2:$B$3679,'Consumers info'!B2149,'Purchases info'!$G$2:$G$3679)</f>
        <v>205</v>
      </c>
    </row>
    <row r="2150" spans="2:13" x14ac:dyDescent="0.2">
      <c r="B2150" s="3" t="s">
        <v>2572</v>
      </c>
      <c r="C2150" s="1" t="s">
        <v>3189</v>
      </c>
      <c r="D2150" s="1" t="s">
        <v>3190</v>
      </c>
      <c r="E2150" s="1" t="str">
        <f t="shared" si="76"/>
        <v>40+</v>
      </c>
      <c r="F2150" s="6">
        <v>6</v>
      </c>
      <c r="G2150" s="3">
        <v>2020</v>
      </c>
      <c r="H2150" s="3">
        <v>0</v>
      </c>
      <c r="I2150" s="9" t="s">
        <v>6975</v>
      </c>
      <c r="J2150" s="7">
        <f>COUNTIF('Purchases info'!$B$2:$B$3679,'Consumers info'!B2150)</f>
        <v>1</v>
      </c>
      <c r="K2150" s="7">
        <f t="shared" si="75"/>
        <v>1</v>
      </c>
      <c r="L2150" s="7">
        <f t="shared" si="74"/>
        <v>0</v>
      </c>
      <c r="M2150" s="7">
        <f>SUMIF('Purchases info'!$B$2:$B$3679,'Consumers info'!B2150,'Purchases info'!$G$2:$G$3679)</f>
        <v>240</v>
      </c>
    </row>
    <row r="2151" spans="2:13" x14ac:dyDescent="0.2">
      <c r="B2151" s="3" t="s">
        <v>2573</v>
      </c>
      <c r="C2151" s="1" t="s">
        <v>3189</v>
      </c>
      <c r="D2151" s="1" t="s">
        <v>3190</v>
      </c>
      <c r="E2151" s="1" t="str">
        <f t="shared" si="76"/>
        <v>18-24</v>
      </c>
      <c r="F2151" s="6">
        <v>6</v>
      </c>
      <c r="G2151" s="3">
        <v>2020</v>
      </c>
      <c r="H2151" s="3">
        <v>1</v>
      </c>
      <c r="I2151" s="9" t="s">
        <v>6975</v>
      </c>
      <c r="J2151" s="7">
        <f>COUNTIF('Purchases info'!$B$2:$B$3679,'Consumers info'!B2151)</f>
        <v>1</v>
      </c>
      <c r="K2151" s="7">
        <f t="shared" si="75"/>
        <v>1</v>
      </c>
      <c r="L2151" s="7">
        <f t="shared" si="74"/>
        <v>0</v>
      </c>
      <c r="M2151" s="7">
        <f>SUMIF('Purchases info'!$B$2:$B$3679,'Consumers info'!B2151,'Purchases info'!$G$2:$G$3679)</f>
        <v>539</v>
      </c>
    </row>
    <row r="2152" spans="2:13" x14ac:dyDescent="0.2">
      <c r="B2152" s="3" t="s">
        <v>2574</v>
      </c>
      <c r="C2152" s="1" t="s">
        <v>3189</v>
      </c>
      <c r="D2152" s="1" t="s">
        <v>3190</v>
      </c>
      <c r="E2152" s="1" t="str">
        <f t="shared" si="76"/>
        <v>18-24</v>
      </c>
      <c r="F2152" s="6">
        <v>6</v>
      </c>
      <c r="G2152" s="3">
        <v>2020</v>
      </c>
      <c r="H2152" s="3">
        <v>0</v>
      </c>
      <c r="I2152" s="9" t="s">
        <v>6975</v>
      </c>
      <c r="J2152" s="7">
        <f>COUNTIF('Purchases info'!$B$2:$B$3679,'Consumers info'!B2152)</f>
        <v>1</v>
      </c>
      <c r="K2152" s="7">
        <f t="shared" si="75"/>
        <v>1</v>
      </c>
      <c r="L2152" s="7">
        <f t="shared" si="74"/>
        <v>0</v>
      </c>
      <c r="M2152" s="7">
        <f>SUMIF('Purchases info'!$B$2:$B$3679,'Consumers info'!B2152,'Purchases info'!$G$2:$G$3679)</f>
        <v>278</v>
      </c>
    </row>
    <row r="2153" spans="2:13" x14ac:dyDescent="0.2">
      <c r="B2153" s="3" t="s">
        <v>2575</v>
      </c>
      <c r="C2153" s="1" t="s">
        <v>3189</v>
      </c>
      <c r="D2153" s="1" t="s">
        <v>3190</v>
      </c>
      <c r="E2153" s="1" t="str">
        <f t="shared" si="76"/>
        <v>30-34</v>
      </c>
      <c r="F2153" s="6">
        <v>6</v>
      </c>
      <c r="G2153" s="3">
        <v>2020</v>
      </c>
      <c r="H2153" s="3">
        <v>0</v>
      </c>
      <c r="I2153" s="9" t="s">
        <v>6975</v>
      </c>
      <c r="J2153" s="7">
        <f>COUNTIF('Purchases info'!$B$2:$B$3679,'Consumers info'!B2153)</f>
        <v>1</v>
      </c>
      <c r="K2153" s="7">
        <f t="shared" si="75"/>
        <v>1</v>
      </c>
      <c r="L2153" s="7">
        <f t="shared" si="74"/>
        <v>0</v>
      </c>
      <c r="M2153" s="7">
        <f>SUMIF('Purchases info'!$B$2:$B$3679,'Consumers info'!B2153,'Purchases info'!$G$2:$G$3679)</f>
        <v>383</v>
      </c>
    </row>
    <row r="2154" spans="2:13" x14ac:dyDescent="0.2">
      <c r="B2154" s="3" t="s">
        <v>2576</v>
      </c>
      <c r="C2154" s="1" t="s">
        <v>3189</v>
      </c>
      <c r="D2154" s="1" t="s">
        <v>3190</v>
      </c>
      <c r="E2154" s="1" t="str">
        <f t="shared" si="76"/>
        <v>30-34</v>
      </c>
      <c r="F2154" s="6">
        <v>6</v>
      </c>
      <c r="G2154" s="3">
        <v>2020</v>
      </c>
      <c r="H2154" s="3">
        <v>1</v>
      </c>
      <c r="I2154" s="9" t="s">
        <v>6975</v>
      </c>
      <c r="J2154" s="7">
        <f>COUNTIF('Purchases info'!$B$2:$B$3679,'Consumers info'!B2154)</f>
        <v>1</v>
      </c>
      <c r="K2154" s="7">
        <f t="shared" si="75"/>
        <v>1</v>
      </c>
      <c r="L2154" s="7">
        <f t="shared" si="74"/>
        <v>0</v>
      </c>
      <c r="M2154" s="7">
        <f>SUMIF('Purchases info'!$B$2:$B$3679,'Consumers info'!B2154,'Purchases info'!$G$2:$G$3679)</f>
        <v>383</v>
      </c>
    </row>
    <row r="2155" spans="2:13" x14ac:dyDescent="0.2">
      <c r="B2155" s="3" t="s">
        <v>2577</v>
      </c>
      <c r="C2155" s="1" t="s">
        <v>3189</v>
      </c>
      <c r="D2155" s="1" t="s">
        <v>3190</v>
      </c>
      <c r="E2155" s="1" t="str">
        <f t="shared" si="76"/>
        <v>35-39</v>
      </c>
      <c r="F2155" s="6">
        <v>6</v>
      </c>
      <c r="G2155" s="3">
        <v>2020</v>
      </c>
      <c r="H2155" s="3">
        <v>0</v>
      </c>
      <c r="I2155" s="9" t="s">
        <v>6975</v>
      </c>
      <c r="J2155" s="7">
        <f>COUNTIF('Purchases info'!$B$2:$B$3679,'Consumers info'!B2155)</f>
        <v>1</v>
      </c>
      <c r="K2155" s="7">
        <f t="shared" si="75"/>
        <v>1</v>
      </c>
      <c r="L2155" s="7">
        <f t="shared" si="74"/>
        <v>0</v>
      </c>
      <c r="M2155" s="7">
        <f>SUMIF('Purchases info'!$B$2:$B$3679,'Consumers info'!B2155,'Purchases info'!$G$2:$G$3679)</f>
        <v>144</v>
      </c>
    </row>
    <row r="2156" spans="2:13" x14ac:dyDescent="0.2">
      <c r="B2156" s="3" t="s">
        <v>2578</v>
      </c>
      <c r="C2156" s="1" t="s">
        <v>3189</v>
      </c>
      <c r="D2156" s="1" t="s">
        <v>3190</v>
      </c>
      <c r="E2156" s="1" t="str">
        <f t="shared" si="76"/>
        <v>35-39</v>
      </c>
      <c r="F2156" s="6">
        <v>6</v>
      </c>
      <c r="G2156" s="3">
        <v>2020</v>
      </c>
      <c r="H2156" s="3">
        <v>0</v>
      </c>
      <c r="I2156" s="9" t="s">
        <v>6975</v>
      </c>
      <c r="J2156" s="7">
        <f>COUNTIF('Purchases info'!$B$2:$B$3679,'Consumers info'!B2156)</f>
        <v>1</v>
      </c>
      <c r="K2156" s="7">
        <f t="shared" si="75"/>
        <v>1</v>
      </c>
      <c r="L2156" s="7">
        <f t="shared" si="74"/>
        <v>0</v>
      </c>
      <c r="M2156" s="7">
        <f>SUMIF('Purchases info'!$B$2:$B$3679,'Consumers info'!B2156,'Purchases info'!$G$2:$G$3679)</f>
        <v>172</v>
      </c>
    </row>
    <row r="2157" spans="2:13" x14ac:dyDescent="0.2">
      <c r="B2157" s="3" t="s">
        <v>2579</v>
      </c>
      <c r="C2157" s="1" t="s">
        <v>3189</v>
      </c>
      <c r="D2157" s="1" t="s">
        <v>3190</v>
      </c>
      <c r="E2157" s="1" t="str">
        <f t="shared" si="76"/>
        <v>30-34</v>
      </c>
      <c r="F2157" s="6">
        <v>6</v>
      </c>
      <c r="G2157" s="3">
        <v>2020</v>
      </c>
      <c r="H2157" s="3">
        <v>1</v>
      </c>
      <c r="I2157" s="9" t="s">
        <v>6975</v>
      </c>
      <c r="J2157" s="7">
        <f>COUNTIF('Purchases info'!$B$2:$B$3679,'Consumers info'!B2157)</f>
        <v>1</v>
      </c>
      <c r="K2157" s="7">
        <f t="shared" si="75"/>
        <v>1</v>
      </c>
      <c r="L2157" s="7">
        <f t="shared" si="74"/>
        <v>0</v>
      </c>
      <c r="M2157" s="7">
        <f>SUMIF('Purchases info'!$B$2:$B$3679,'Consumers info'!B2157,'Purchases info'!$G$2:$G$3679)</f>
        <v>210</v>
      </c>
    </row>
    <row r="2158" spans="2:13" x14ac:dyDescent="0.2">
      <c r="B2158" s="3" t="s">
        <v>2580</v>
      </c>
      <c r="C2158" s="1" t="s">
        <v>3189</v>
      </c>
      <c r="D2158" s="1" t="s">
        <v>3190</v>
      </c>
      <c r="E2158" s="1" t="str">
        <f t="shared" si="76"/>
        <v>25-29</v>
      </c>
      <c r="F2158" s="6">
        <v>6</v>
      </c>
      <c r="G2158" s="3">
        <v>2020</v>
      </c>
      <c r="H2158" s="3">
        <v>1</v>
      </c>
      <c r="I2158" s="9" t="s">
        <v>6975</v>
      </c>
      <c r="J2158" s="7">
        <f>COUNTIF('Purchases info'!$B$2:$B$3679,'Consumers info'!B2158)</f>
        <v>1</v>
      </c>
      <c r="K2158" s="7">
        <f t="shared" si="75"/>
        <v>1</v>
      </c>
      <c r="L2158" s="7">
        <f t="shared" si="74"/>
        <v>0</v>
      </c>
      <c r="M2158" s="7">
        <f>SUMIF('Purchases info'!$B$2:$B$3679,'Consumers info'!B2158,'Purchases info'!$G$2:$G$3679)</f>
        <v>192</v>
      </c>
    </row>
    <row r="2159" spans="2:13" x14ac:dyDescent="0.2">
      <c r="B2159" s="3" t="s">
        <v>2581</v>
      </c>
      <c r="C2159" s="1" t="s">
        <v>3189</v>
      </c>
      <c r="D2159" s="1" t="s">
        <v>3190</v>
      </c>
      <c r="E2159" s="1" t="str">
        <f t="shared" si="76"/>
        <v>25-29</v>
      </c>
      <c r="F2159" s="6">
        <v>6</v>
      </c>
      <c r="G2159" s="3">
        <v>2020</v>
      </c>
      <c r="H2159" s="3">
        <v>1</v>
      </c>
      <c r="I2159" s="9" t="s">
        <v>6975</v>
      </c>
      <c r="J2159" s="7">
        <f>COUNTIF('Purchases info'!$B$2:$B$3679,'Consumers info'!B2159)</f>
        <v>1</v>
      </c>
      <c r="K2159" s="7">
        <f t="shared" si="75"/>
        <v>1</v>
      </c>
      <c r="L2159" s="7">
        <f t="shared" si="74"/>
        <v>0</v>
      </c>
      <c r="M2159" s="7">
        <f>SUMIF('Purchases info'!$B$2:$B$3679,'Consumers info'!B2159,'Purchases info'!$G$2:$G$3679)</f>
        <v>210</v>
      </c>
    </row>
    <row r="2160" spans="2:13" x14ac:dyDescent="0.2">
      <c r="B2160" s="3" t="s">
        <v>2582</v>
      </c>
      <c r="C2160" s="1" t="s">
        <v>3189</v>
      </c>
      <c r="D2160" s="1" t="s">
        <v>3190</v>
      </c>
      <c r="E2160" s="1" t="str">
        <f t="shared" si="76"/>
        <v>25-29</v>
      </c>
      <c r="F2160" s="6">
        <v>6</v>
      </c>
      <c r="G2160" s="3">
        <v>2020</v>
      </c>
      <c r="H2160" s="3">
        <v>0</v>
      </c>
      <c r="I2160" s="9" t="s">
        <v>6975</v>
      </c>
      <c r="J2160" s="7">
        <f>COUNTIF('Purchases info'!$B$2:$B$3679,'Consumers info'!B2160)</f>
        <v>1</v>
      </c>
      <c r="K2160" s="7">
        <f t="shared" si="75"/>
        <v>1</v>
      </c>
      <c r="L2160" s="7">
        <f t="shared" si="74"/>
        <v>0</v>
      </c>
      <c r="M2160" s="7">
        <f>SUMIF('Purchases info'!$B$2:$B$3679,'Consumers info'!B2160,'Purchases info'!$G$2:$G$3679)</f>
        <v>258</v>
      </c>
    </row>
    <row r="2161" spans="2:13" x14ac:dyDescent="0.2">
      <c r="B2161" s="3" t="s">
        <v>2583</v>
      </c>
      <c r="C2161" s="1" t="s">
        <v>3189</v>
      </c>
      <c r="D2161" s="1" t="s">
        <v>3190</v>
      </c>
      <c r="E2161" s="1" t="str">
        <f t="shared" si="76"/>
        <v>25-29</v>
      </c>
      <c r="F2161" s="6">
        <v>6</v>
      </c>
      <c r="G2161" s="3">
        <v>2020</v>
      </c>
      <c r="H2161" s="3">
        <v>1</v>
      </c>
      <c r="I2161" s="9" t="s">
        <v>6975</v>
      </c>
      <c r="J2161" s="7">
        <f>COUNTIF('Purchases info'!$B$2:$B$3679,'Consumers info'!B2161)</f>
        <v>1</v>
      </c>
      <c r="K2161" s="7">
        <f t="shared" si="75"/>
        <v>1</v>
      </c>
      <c r="L2161" s="7">
        <f t="shared" si="74"/>
        <v>0</v>
      </c>
      <c r="M2161" s="7">
        <f>SUMIF('Purchases info'!$B$2:$B$3679,'Consumers info'!B2161,'Purchases info'!$G$2:$G$3679)</f>
        <v>539</v>
      </c>
    </row>
    <row r="2162" spans="2:13" x14ac:dyDescent="0.2">
      <c r="B2162" s="3" t="s">
        <v>2584</v>
      </c>
      <c r="C2162" s="1" t="s">
        <v>3189</v>
      </c>
      <c r="D2162" s="1" t="s">
        <v>3190</v>
      </c>
      <c r="E2162" s="1" t="str">
        <f t="shared" si="76"/>
        <v>25-29</v>
      </c>
      <c r="F2162" s="6">
        <v>6</v>
      </c>
      <c r="G2162" s="3">
        <v>2020</v>
      </c>
      <c r="H2162" s="3">
        <v>0</v>
      </c>
      <c r="I2162" s="9" t="s">
        <v>6975</v>
      </c>
      <c r="J2162" s="7">
        <f>COUNTIF('Purchases info'!$B$2:$B$3679,'Consumers info'!B2162)</f>
        <v>1</v>
      </c>
      <c r="K2162" s="7">
        <f t="shared" si="75"/>
        <v>1</v>
      </c>
      <c r="L2162" s="7">
        <f t="shared" si="74"/>
        <v>0</v>
      </c>
      <c r="M2162" s="7">
        <f>SUMIF('Purchases info'!$B$2:$B$3679,'Consumers info'!B2162,'Purchases info'!$G$2:$G$3679)</f>
        <v>261</v>
      </c>
    </row>
    <row r="2163" spans="2:13" x14ac:dyDescent="0.2">
      <c r="B2163" s="3" t="s">
        <v>2585</v>
      </c>
      <c r="C2163" s="1" t="s">
        <v>3189</v>
      </c>
      <c r="D2163" s="1" t="s">
        <v>3190</v>
      </c>
      <c r="E2163" s="1" t="str">
        <f t="shared" si="76"/>
        <v>25-29</v>
      </c>
      <c r="F2163" s="6">
        <v>6</v>
      </c>
      <c r="G2163" s="3">
        <v>2020</v>
      </c>
      <c r="H2163" s="3">
        <v>1</v>
      </c>
      <c r="I2163" s="9" t="s">
        <v>6975</v>
      </c>
      <c r="J2163" s="7">
        <f>COUNTIF('Purchases info'!$B$2:$B$3679,'Consumers info'!B2163)</f>
        <v>1</v>
      </c>
      <c r="K2163" s="7">
        <f t="shared" si="75"/>
        <v>1</v>
      </c>
      <c r="L2163" s="7">
        <f t="shared" si="74"/>
        <v>0</v>
      </c>
      <c r="M2163" s="7">
        <f>SUMIF('Purchases info'!$B$2:$B$3679,'Consumers info'!B2163,'Purchases info'!$G$2:$G$3679)</f>
        <v>345</v>
      </c>
    </row>
    <row r="2164" spans="2:13" x14ac:dyDescent="0.2">
      <c r="B2164" s="3" t="s">
        <v>2586</v>
      </c>
      <c r="C2164" s="1" t="s">
        <v>3189</v>
      </c>
      <c r="D2164" s="1" t="s">
        <v>3190</v>
      </c>
      <c r="E2164" s="1" t="str">
        <f t="shared" si="76"/>
        <v>18-24</v>
      </c>
      <c r="F2164" s="6">
        <v>6</v>
      </c>
      <c r="G2164" s="3">
        <v>2020</v>
      </c>
      <c r="H2164" s="3">
        <v>0</v>
      </c>
      <c r="I2164" s="9" t="s">
        <v>6975</v>
      </c>
      <c r="J2164" s="7">
        <f>COUNTIF('Purchases info'!$B$2:$B$3679,'Consumers info'!B2164)</f>
        <v>1</v>
      </c>
      <c r="K2164" s="7">
        <f t="shared" si="75"/>
        <v>1</v>
      </c>
      <c r="L2164" s="7">
        <f t="shared" si="74"/>
        <v>0</v>
      </c>
      <c r="M2164" s="7">
        <f>SUMIF('Purchases info'!$B$2:$B$3679,'Consumers info'!B2164,'Purchases info'!$G$2:$G$3679)</f>
        <v>168</v>
      </c>
    </row>
    <row r="2165" spans="2:13" x14ac:dyDescent="0.2">
      <c r="B2165" s="3" t="s">
        <v>2587</v>
      </c>
      <c r="C2165" s="1" t="s">
        <v>3189</v>
      </c>
      <c r="D2165" s="1" t="s">
        <v>3190</v>
      </c>
      <c r="E2165" s="1" t="str">
        <f t="shared" si="76"/>
        <v>18-24</v>
      </c>
      <c r="F2165" s="6">
        <v>6</v>
      </c>
      <c r="G2165" s="3">
        <v>2020</v>
      </c>
      <c r="H2165" s="3">
        <v>1</v>
      </c>
      <c r="I2165" s="9" t="s">
        <v>6975</v>
      </c>
      <c r="J2165" s="7">
        <f>COUNTIF('Purchases info'!$B$2:$B$3679,'Consumers info'!B2165)</f>
        <v>1</v>
      </c>
      <c r="K2165" s="7">
        <f t="shared" si="75"/>
        <v>1</v>
      </c>
      <c r="L2165" s="7">
        <f t="shared" si="74"/>
        <v>0</v>
      </c>
      <c r="M2165" s="7">
        <f>SUMIF('Purchases info'!$B$2:$B$3679,'Consumers info'!B2165,'Purchases info'!$G$2:$G$3679)</f>
        <v>172</v>
      </c>
    </row>
    <row r="2166" spans="2:13" x14ac:dyDescent="0.2">
      <c r="B2166" s="3" t="s">
        <v>2588</v>
      </c>
      <c r="C2166" s="1" t="s">
        <v>3189</v>
      </c>
      <c r="D2166" s="1" t="s">
        <v>3190</v>
      </c>
      <c r="E2166" s="1" t="str">
        <f t="shared" si="76"/>
        <v>35-39</v>
      </c>
      <c r="F2166" s="6">
        <v>6</v>
      </c>
      <c r="G2166" s="3">
        <v>2020</v>
      </c>
      <c r="H2166" s="3">
        <v>0</v>
      </c>
      <c r="I2166" s="9" t="s">
        <v>6975</v>
      </c>
      <c r="J2166" s="7">
        <f>COUNTIF('Purchases info'!$B$2:$B$3679,'Consumers info'!B2166)</f>
        <v>1</v>
      </c>
      <c r="K2166" s="7">
        <f t="shared" si="75"/>
        <v>1</v>
      </c>
      <c r="L2166" s="7">
        <f t="shared" si="74"/>
        <v>0</v>
      </c>
      <c r="M2166" s="7">
        <f>SUMIF('Purchases info'!$B$2:$B$3679,'Consumers info'!B2166,'Purchases info'!$G$2:$G$3679)</f>
        <v>205</v>
      </c>
    </row>
    <row r="2167" spans="2:13" x14ac:dyDescent="0.2">
      <c r="B2167" s="3" t="s">
        <v>2589</v>
      </c>
      <c r="C2167" s="1" t="s">
        <v>3189</v>
      </c>
      <c r="D2167" s="1" t="s">
        <v>3190</v>
      </c>
      <c r="E2167" s="1" t="str">
        <f t="shared" si="76"/>
        <v>18-24</v>
      </c>
      <c r="F2167" s="6">
        <v>6</v>
      </c>
      <c r="G2167" s="3">
        <v>2020</v>
      </c>
      <c r="H2167" s="3">
        <v>1</v>
      </c>
      <c r="I2167" s="9" t="s">
        <v>6975</v>
      </c>
      <c r="J2167" s="7">
        <f>COUNTIF('Purchases info'!$B$2:$B$3679,'Consumers info'!B2167)</f>
        <v>1</v>
      </c>
      <c r="K2167" s="7">
        <f t="shared" si="75"/>
        <v>1</v>
      </c>
      <c r="L2167" s="7">
        <f t="shared" si="74"/>
        <v>0</v>
      </c>
      <c r="M2167" s="7">
        <f>SUMIF('Purchases info'!$B$2:$B$3679,'Consumers info'!B2167,'Purchases info'!$G$2:$G$3679)</f>
        <v>192</v>
      </c>
    </row>
    <row r="2168" spans="2:13" x14ac:dyDescent="0.2">
      <c r="B2168" s="3" t="s">
        <v>2590</v>
      </c>
      <c r="C2168" s="1" t="s">
        <v>3189</v>
      </c>
      <c r="D2168" s="1" t="s">
        <v>3190</v>
      </c>
      <c r="E2168" s="1" t="str">
        <f t="shared" si="76"/>
        <v>18-24</v>
      </c>
      <c r="F2168" s="6">
        <v>6</v>
      </c>
      <c r="G2168" s="3">
        <v>2020</v>
      </c>
      <c r="H2168" s="3">
        <v>0</v>
      </c>
      <c r="I2168" s="9" t="s">
        <v>6975</v>
      </c>
      <c r="J2168" s="7">
        <f>COUNTIF('Purchases info'!$B$2:$B$3679,'Consumers info'!B2168)</f>
        <v>1</v>
      </c>
      <c r="K2168" s="7">
        <f t="shared" si="75"/>
        <v>1</v>
      </c>
      <c r="L2168" s="7">
        <f t="shared" si="74"/>
        <v>0</v>
      </c>
      <c r="M2168" s="7">
        <f>SUMIF('Purchases info'!$B$2:$B$3679,'Consumers info'!B2168,'Purchases info'!$G$2:$G$3679)</f>
        <v>192</v>
      </c>
    </row>
    <row r="2169" spans="2:13" x14ac:dyDescent="0.2">
      <c r="B2169" s="3" t="s">
        <v>2591</v>
      </c>
      <c r="C2169" s="1" t="s">
        <v>3189</v>
      </c>
      <c r="D2169" s="1" t="s">
        <v>3190</v>
      </c>
      <c r="E2169" s="1" t="str">
        <f t="shared" si="76"/>
        <v>40+</v>
      </c>
      <c r="F2169" s="6">
        <v>6</v>
      </c>
      <c r="G2169" s="3">
        <v>2020</v>
      </c>
      <c r="H2169" s="3">
        <v>1</v>
      </c>
      <c r="I2169" s="9" t="s">
        <v>6975</v>
      </c>
      <c r="J2169" s="7">
        <f>COUNTIF('Purchases info'!$B$2:$B$3679,'Consumers info'!B2169)</f>
        <v>1</v>
      </c>
      <c r="K2169" s="7">
        <f t="shared" si="75"/>
        <v>1</v>
      </c>
      <c r="L2169" s="7">
        <f t="shared" si="74"/>
        <v>0</v>
      </c>
      <c r="M2169" s="7">
        <f>SUMIF('Purchases info'!$B$2:$B$3679,'Consumers info'!B2169,'Purchases info'!$G$2:$G$3679)</f>
        <v>313</v>
      </c>
    </row>
    <row r="2170" spans="2:13" x14ac:dyDescent="0.2">
      <c r="B2170" s="3" t="s">
        <v>2592</v>
      </c>
      <c r="C2170" s="1" t="s">
        <v>3189</v>
      </c>
      <c r="D2170" s="1" t="s">
        <v>3190</v>
      </c>
      <c r="E2170" s="1" t="str">
        <f t="shared" si="76"/>
        <v>25-29</v>
      </c>
      <c r="F2170" s="6">
        <v>6</v>
      </c>
      <c r="G2170" s="3">
        <v>2020</v>
      </c>
      <c r="H2170" s="3">
        <v>1</v>
      </c>
      <c r="I2170" s="9" t="s">
        <v>6975</v>
      </c>
      <c r="J2170" s="7">
        <f>COUNTIF('Purchases info'!$B$2:$B$3679,'Consumers info'!B2170)</f>
        <v>1</v>
      </c>
      <c r="K2170" s="7">
        <f t="shared" si="75"/>
        <v>1</v>
      </c>
      <c r="L2170" s="7">
        <f t="shared" si="74"/>
        <v>0</v>
      </c>
      <c r="M2170" s="7">
        <f>SUMIF('Purchases info'!$B$2:$B$3679,'Consumers info'!B2170,'Purchases info'!$G$2:$G$3679)</f>
        <v>255</v>
      </c>
    </row>
    <row r="2171" spans="2:13" x14ac:dyDescent="0.2">
      <c r="B2171" s="3" t="s">
        <v>2593</v>
      </c>
      <c r="C2171" s="1" t="s">
        <v>3189</v>
      </c>
      <c r="D2171" s="1" t="s">
        <v>3190</v>
      </c>
      <c r="E2171" s="1" t="str">
        <f t="shared" si="76"/>
        <v>18-24</v>
      </c>
      <c r="F2171" s="6">
        <v>6</v>
      </c>
      <c r="G2171" s="3">
        <v>2020</v>
      </c>
      <c r="H2171" s="3">
        <v>1</v>
      </c>
      <c r="I2171" s="9" t="s">
        <v>6975</v>
      </c>
      <c r="J2171" s="7">
        <f>COUNTIF('Purchases info'!$B$2:$B$3679,'Consumers info'!B2171)</f>
        <v>1</v>
      </c>
      <c r="K2171" s="7">
        <f t="shared" si="75"/>
        <v>1</v>
      </c>
      <c r="L2171" s="7">
        <f t="shared" si="74"/>
        <v>0</v>
      </c>
      <c r="M2171" s="7">
        <f>SUMIF('Purchases info'!$B$2:$B$3679,'Consumers info'!B2171,'Purchases info'!$G$2:$G$3679)</f>
        <v>336</v>
      </c>
    </row>
    <row r="2172" spans="2:13" x14ac:dyDescent="0.2">
      <c r="B2172" s="3" t="s">
        <v>2594</v>
      </c>
      <c r="C2172" s="1" t="s">
        <v>3189</v>
      </c>
      <c r="D2172" s="1" t="s">
        <v>3190</v>
      </c>
      <c r="E2172" s="1" t="str">
        <f t="shared" si="76"/>
        <v>30-34</v>
      </c>
      <c r="F2172" s="6">
        <v>6</v>
      </c>
      <c r="G2172" s="3">
        <v>2020</v>
      </c>
      <c r="H2172" s="3">
        <v>0</v>
      </c>
      <c r="I2172" s="9" t="s">
        <v>6975</v>
      </c>
      <c r="J2172" s="7">
        <f>COUNTIF('Purchases info'!$B$2:$B$3679,'Consumers info'!B2172)</f>
        <v>1</v>
      </c>
      <c r="K2172" s="7">
        <f t="shared" si="75"/>
        <v>1</v>
      </c>
      <c r="L2172" s="7">
        <f t="shared" si="74"/>
        <v>0</v>
      </c>
      <c r="M2172" s="7">
        <f>SUMIF('Purchases info'!$B$2:$B$3679,'Consumers info'!B2172,'Purchases info'!$G$2:$G$3679)</f>
        <v>447</v>
      </c>
    </row>
    <row r="2173" spans="2:13" x14ac:dyDescent="0.2">
      <c r="B2173" s="3" t="s">
        <v>2595</v>
      </c>
      <c r="C2173" s="1" t="s">
        <v>3189</v>
      </c>
      <c r="D2173" s="1" t="s">
        <v>3190</v>
      </c>
      <c r="E2173" s="1" t="str">
        <f t="shared" si="76"/>
        <v>18-24</v>
      </c>
      <c r="F2173" s="6">
        <v>6</v>
      </c>
      <c r="G2173" s="3">
        <v>2020</v>
      </c>
      <c r="H2173" s="3">
        <v>0</v>
      </c>
      <c r="I2173" s="9" t="s">
        <v>6975</v>
      </c>
      <c r="J2173" s="7">
        <f>COUNTIF('Purchases info'!$B$2:$B$3679,'Consumers info'!B2173)</f>
        <v>1</v>
      </c>
      <c r="K2173" s="7">
        <f t="shared" si="75"/>
        <v>1</v>
      </c>
      <c r="L2173" s="7">
        <f t="shared" si="74"/>
        <v>0</v>
      </c>
      <c r="M2173" s="7">
        <f>SUMIF('Purchases info'!$B$2:$B$3679,'Consumers info'!B2173,'Purchases info'!$G$2:$G$3679)</f>
        <v>168</v>
      </c>
    </row>
    <row r="2174" spans="2:13" x14ac:dyDescent="0.2">
      <c r="B2174" s="3" t="s">
        <v>2596</v>
      </c>
      <c r="C2174" s="1" t="s">
        <v>3189</v>
      </c>
      <c r="D2174" s="1" t="s">
        <v>3190</v>
      </c>
      <c r="E2174" s="1" t="str">
        <f t="shared" si="76"/>
        <v>30-34</v>
      </c>
      <c r="F2174" s="6">
        <v>6</v>
      </c>
      <c r="G2174" s="3">
        <v>2020</v>
      </c>
      <c r="H2174" s="3">
        <v>1</v>
      </c>
      <c r="I2174" s="9" t="s">
        <v>6975</v>
      </c>
      <c r="J2174" s="7">
        <f>COUNTIF('Purchases info'!$B$2:$B$3679,'Consumers info'!B2174)</f>
        <v>1</v>
      </c>
      <c r="K2174" s="7">
        <f t="shared" si="75"/>
        <v>1</v>
      </c>
      <c r="L2174" s="7">
        <f t="shared" si="74"/>
        <v>0</v>
      </c>
      <c r="M2174" s="7">
        <f>SUMIF('Purchases info'!$B$2:$B$3679,'Consumers info'!B2174,'Purchases info'!$G$2:$G$3679)</f>
        <v>168</v>
      </c>
    </row>
    <row r="2175" spans="2:13" x14ac:dyDescent="0.2">
      <c r="B2175" s="3" t="s">
        <v>2597</v>
      </c>
      <c r="C2175" s="1" t="s">
        <v>3189</v>
      </c>
      <c r="D2175" s="1" t="s">
        <v>3190</v>
      </c>
      <c r="E2175" s="1" t="str">
        <f t="shared" si="76"/>
        <v>35-39</v>
      </c>
      <c r="F2175" s="6">
        <v>6</v>
      </c>
      <c r="G2175" s="3">
        <v>2020</v>
      </c>
      <c r="H2175" s="3">
        <v>1</v>
      </c>
      <c r="I2175" s="9" t="s">
        <v>6975</v>
      </c>
      <c r="J2175" s="7">
        <f>COUNTIF('Purchases info'!$B$2:$B$3679,'Consumers info'!B2175)</f>
        <v>1</v>
      </c>
      <c r="K2175" s="7">
        <f t="shared" si="75"/>
        <v>1</v>
      </c>
      <c r="L2175" s="7">
        <f t="shared" si="74"/>
        <v>0</v>
      </c>
      <c r="M2175" s="7">
        <f>SUMIF('Purchases info'!$B$2:$B$3679,'Consumers info'!B2175,'Purchases info'!$G$2:$G$3679)</f>
        <v>240</v>
      </c>
    </row>
    <row r="2176" spans="2:13" x14ac:dyDescent="0.2">
      <c r="B2176" s="3" t="s">
        <v>2598</v>
      </c>
      <c r="C2176" s="1" t="s">
        <v>3189</v>
      </c>
      <c r="D2176" s="1" t="s">
        <v>3190</v>
      </c>
      <c r="E2176" s="1" t="str">
        <f t="shared" si="76"/>
        <v>25-29</v>
      </c>
      <c r="F2176" s="6">
        <v>6</v>
      </c>
      <c r="G2176" s="3">
        <v>2020</v>
      </c>
      <c r="H2176" s="3">
        <v>0</v>
      </c>
      <c r="I2176" s="9" t="s">
        <v>6975</v>
      </c>
      <c r="J2176" s="7">
        <f>COUNTIF('Purchases info'!$B$2:$B$3679,'Consumers info'!B2176)</f>
        <v>1</v>
      </c>
      <c r="K2176" s="7">
        <f t="shared" si="75"/>
        <v>1</v>
      </c>
      <c r="L2176" s="7">
        <f t="shared" si="74"/>
        <v>0</v>
      </c>
      <c r="M2176" s="7">
        <f>SUMIF('Purchases info'!$B$2:$B$3679,'Consumers info'!B2176,'Purchases info'!$G$2:$G$3679)</f>
        <v>210</v>
      </c>
    </row>
    <row r="2177" spans="2:13" x14ac:dyDescent="0.2">
      <c r="B2177" s="3" t="s">
        <v>2599</v>
      </c>
      <c r="C2177" s="1" t="s">
        <v>3189</v>
      </c>
      <c r="D2177" s="1" t="s">
        <v>3190</v>
      </c>
      <c r="E2177" s="1" t="str">
        <f t="shared" si="76"/>
        <v>18-24</v>
      </c>
      <c r="F2177" s="6">
        <v>6</v>
      </c>
      <c r="G2177" s="3">
        <v>2020</v>
      </c>
      <c r="H2177" s="3">
        <v>0</v>
      </c>
      <c r="I2177" s="9" t="s">
        <v>6975</v>
      </c>
      <c r="J2177" s="7">
        <f>COUNTIF('Purchases info'!$B$2:$B$3679,'Consumers info'!B2177)</f>
        <v>1</v>
      </c>
      <c r="K2177" s="7">
        <f t="shared" si="75"/>
        <v>1</v>
      </c>
      <c r="L2177" s="7">
        <f t="shared" si="74"/>
        <v>0</v>
      </c>
      <c r="M2177" s="7">
        <f>SUMIF('Purchases info'!$B$2:$B$3679,'Consumers info'!B2177,'Purchases info'!$G$2:$G$3679)</f>
        <v>220</v>
      </c>
    </row>
    <row r="2178" spans="2:13" x14ac:dyDescent="0.2">
      <c r="B2178" s="3" t="s">
        <v>2600</v>
      </c>
      <c r="C2178" s="1" t="s">
        <v>3189</v>
      </c>
      <c r="D2178" s="1" t="s">
        <v>3190</v>
      </c>
      <c r="E2178" s="1" t="str">
        <f t="shared" si="76"/>
        <v>18-24</v>
      </c>
      <c r="F2178" s="6">
        <v>6</v>
      </c>
      <c r="G2178" s="3">
        <v>2020</v>
      </c>
      <c r="H2178" s="3">
        <v>1</v>
      </c>
      <c r="I2178" s="9" t="s">
        <v>6975</v>
      </c>
      <c r="J2178" s="7">
        <f>COUNTIF('Purchases info'!$B$2:$B$3679,'Consumers info'!B2178)</f>
        <v>1</v>
      </c>
      <c r="K2178" s="7">
        <f t="shared" si="75"/>
        <v>1</v>
      </c>
      <c r="L2178" s="7">
        <f t="shared" si="74"/>
        <v>0</v>
      </c>
      <c r="M2178" s="7">
        <f>SUMIF('Purchases info'!$B$2:$B$3679,'Consumers info'!B2178,'Purchases info'!$G$2:$G$3679)</f>
        <v>255</v>
      </c>
    </row>
    <row r="2179" spans="2:13" x14ac:dyDescent="0.2">
      <c r="B2179" s="3" t="s">
        <v>2601</v>
      </c>
      <c r="C2179" s="1" t="s">
        <v>3189</v>
      </c>
      <c r="D2179" s="1" t="s">
        <v>3190</v>
      </c>
      <c r="E2179" s="1" t="str">
        <f t="shared" si="76"/>
        <v>18-24</v>
      </c>
      <c r="F2179" s="6">
        <v>6</v>
      </c>
      <c r="G2179" s="3">
        <v>2020</v>
      </c>
      <c r="H2179" s="3">
        <v>0</v>
      </c>
      <c r="I2179" s="9" t="s">
        <v>6975</v>
      </c>
      <c r="J2179" s="7">
        <f>COUNTIF('Purchases info'!$B$2:$B$3679,'Consumers info'!B2179)</f>
        <v>1</v>
      </c>
      <c r="K2179" s="7">
        <f t="shared" si="75"/>
        <v>1</v>
      </c>
      <c r="L2179" s="7">
        <f t="shared" ref="L2179:L2242" si="77">IF(J2179&gt;1,IF(I2179="Active",1,0),0)</f>
        <v>0</v>
      </c>
      <c r="M2179" s="7">
        <f>SUMIF('Purchases info'!$B$2:$B$3679,'Consumers info'!B2179,'Purchases info'!$G$2:$G$3679)</f>
        <v>327</v>
      </c>
    </row>
    <row r="2180" spans="2:13" x14ac:dyDescent="0.2">
      <c r="B2180" s="3" t="s">
        <v>2602</v>
      </c>
      <c r="C2180" s="1" t="s">
        <v>3189</v>
      </c>
      <c r="D2180" s="1" t="s">
        <v>3190</v>
      </c>
      <c r="E2180" s="1" t="str">
        <f t="shared" si="76"/>
        <v>25-29</v>
      </c>
      <c r="F2180" s="6">
        <v>6</v>
      </c>
      <c r="G2180" s="3">
        <v>2020</v>
      </c>
      <c r="H2180" s="3">
        <v>0</v>
      </c>
      <c r="I2180" s="9" t="s">
        <v>6975</v>
      </c>
      <c r="J2180" s="7">
        <f>COUNTIF('Purchases info'!$B$2:$B$3679,'Consumers info'!B2180)</f>
        <v>1</v>
      </c>
      <c r="K2180" s="7">
        <f t="shared" si="75"/>
        <v>1</v>
      </c>
      <c r="L2180" s="7">
        <f t="shared" si="77"/>
        <v>0</v>
      </c>
      <c r="M2180" s="7">
        <f>SUMIF('Purchases info'!$B$2:$B$3679,'Consumers info'!B2180,'Purchases info'!$G$2:$G$3679)</f>
        <v>258</v>
      </c>
    </row>
    <row r="2181" spans="2:13" x14ac:dyDescent="0.2">
      <c r="B2181" s="3" t="s">
        <v>2603</v>
      </c>
      <c r="C2181" s="1" t="s">
        <v>3189</v>
      </c>
      <c r="D2181" s="1" t="s">
        <v>3190</v>
      </c>
      <c r="E2181" s="1" t="str">
        <f t="shared" si="76"/>
        <v>35-39</v>
      </c>
      <c r="F2181" s="6">
        <v>6</v>
      </c>
      <c r="G2181" s="3">
        <v>2020</v>
      </c>
      <c r="H2181" s="3">
        <v>1</v>
      </c>
      <c r="I2181" s="9" t="s">
        <v>6975</v>
      </c>
      <c r="J2181" s="7">
        <f>COUNTIF('Purchases info'!$B$2:$B$3679,'Consumers info'!B2181)</f>
        <v>1</v>
      </c>
      <c r="K2181" s="7">
        <f t="shared" si="75"/>
        <v>1</v>
      </c>
      <c r="L2181" s="7">
        <f t="shared" si="77"/>
        <v>0</v>
      </c>
      <c r="M2181" s="7">
        <f>SUMIF('Purchases info'!$B$2:$B$3679,'Consumers info'!B2181,'Purchases info'!$G$2:$G$3679)</f>
        <v>383</v>
      </c>
    </row>
    <row r="2182" spans="2:13" x14ac:dyDescent="0.2">
      <c r="B2182" s="3" t="s">
        <v>2604</v>
      </c>
      <c r="C2182" s="1" t="s">
        <v>3189</v>
      </c>
      <c r="D2182" s="1" t="s">
        <v>3190</v>
      </c>
      <c r="E2182" s="1" t="str">
        <f t="shared" si="76"/>
        <v>18-24</v>
      </c>
      <c r="F2182" s="6">
        <v>6</v>
      </c>
      <c r="G2182" s="3">
        <v>2020</v>
      </c>
      <c r="H2182" s="3">
        <v>0</v>
      </c>
      <c r="I2182" s="9" t="s">
        <v>6975</v>
      </c>
      <c r="J2182" s="7">
        <f>COUNTIF('Purchases info'!$B$2:$B$3679,'Consumers info'!B2182)</f>
        <v>1</v>
      </c>
      <c r="K2182" s="7">
        <f t="shared" si="75"/>
        <v>1</v>
      </c>
      <c r="L2182" s="7">
        <f t="shared" si="77"/>
        <v>0</v>
      </c>
      <c r="M2182" s="7">
        <f>SUMIF('Purchases info'!$B$2:$B$3679,'Consumers info'!B2182,'Purchases info'!$G$2:$G$3679)</f>
        <v>168</v>
      </c>
    </row>
    <row r="2183" spans="2:13" x14ac:dyDescent="0.2">
      <c r="B2183" s="3" t="s">
        <v>2605</v>
      </c>
      <c r="C2183" s="1" t="s">
        <v>3189</v>
      </c>
      <c r="D2183" s="1" t="s">
        <v>3190</v>
      </c>
      <c r="E2183" s="1" t="str">
        <f t="shared" si="76"/>
        <v>18-24</v>
      </c>
      <c r="F2183" s="6">
        <v>6</v>
      </c>
      <c r="G2183" s="3">
        <v>2020</v>
      </c>
      <c r="H2183" s="3">
        <v>0</v>
      </c>
      <c r="I2183" s="9" t="s">
        <v>6975</v>
      </c>
      <c r="J2183" s="7">
        <f>COUNTIF('Purchases info'!$B$2:$B$3679,'Consumers info'!B2183)</f>
        <v>1</v>
      </c>
      <c r="K2183" s="7">
        <f t="shared" si="75"/>
        <v>1</v>
      </c>
      <c r="L2183" s="7">
        <f t="shared" si="77"/>
        <v>0</v>
      </c>
      <c r="M2183" s="7">
        <f>SUMIF('Purchases info'!$B$2:$B$3679,'Consumers info'!B2183,'Purchases info'!$G$2:$G$3679)</f>
        <v>210</v>
      </c>
    </row>
    <row r="2184" spans="2:13" x14ac:dyDescent="0.2">
      <c r="B2184" s="3" t="s">
        <v>2606</v>
      </c>
      <c r="C2184" s="1" t="s">
        <v>3189</v>
      </c>
      <c r="D2184" s="1" t="s">
        <v>3190</v>
      </c>
      <c r="E2184" s="1" t="str">
        <f t="shared" si="76"/>
        <v>25-29</v>
      </c>
      <c r="F2184" s="6">
        <v>6</v>
      </c>
      <c r="G2184" s="3">
        <v>2020</v>
      </c>
      <c r="H2184" s="3">
        <v>0</v>
      </c>
      <c r="I2184" s="9" t="s">
        <v>6975</v>
      </c>
      <c r="J2184" s="7">
        <f>COUNTIF('Purchases info'!$B$2:$B$3679,'Consumers info'!B2184)</f>
        <v>1</v>
      </c>
      <c r="K2184" s="7">
        <f t="shared" si="75"/>
        <v>1</v>
      </c>
      <c r="L2184" s="7">
        <f t="shared" si="77"/>
        <v>0</v>
      </c>
      <c r="M2184" s="7">
        <f>SUMIF('Purchases info'!$B$2:$B$3679,'Consumers info'!B2184,'Purchases info'!$G$2:$G$3679)</f>
        <v>327</v>
      </c>
    </row>
    <row r="2185" spans="2:13" x14ac:dyDescent="0.2">
      <c r="B2185" s="3" t="s">
        <v>2607</v>
      </c>
      <c r="C2185" s="1" t="s">
        <v>3189</v>
      </c>
      <c r="D2185" s="1" t="s">
        <v>3190</v>
      </c>
      <c r="E2185" s="1" t="str">
        <f t="shared" si="76"/>
        <v>40+</v>
      </c>
      <c r="F2185" s="6">
        <v>6</v>
      </c>
      <c r="G2185" s="3">
        <v>2020</v>
      </c>
      <c r="H2185" s="3">
        <v>0</v>
      </c>
      <c r="I2185" s="9" t="s">
        <v>6975</v>
      </c>
      <c r="J2185" s="7">
        <f>COUNTIF('Purchases info'!$B$2:$B$3679,'Consumers info'!B2185)</f>
        <v>1</v>
      </c>
      <c r="K2185" s="7">
        <f t="shared" si="75"/>
        <v>1</v>
      </c>
      <c r="L2185" s="7">
        <f t="shared" si="77"/>
        <v>0</v>
      </c>
      <c r="M2185" s="7">
        <f>SUMIF('Purchases info'!$B$2:$B$3679,'Consumers info'!B2185,'Purchases info'!$G$2:$G$3679)</f>
        <v>327</v>
      </c>
    </row>
    <row r="2186" spans="2:13" x14ac:dyDescent="0.2">
      <c r="B2186" s="3" t="s">
        <v>2608</v>
      </c>
      <c r="C2186" s="1" t="s">
        <v>3189</v>
      </c>
      <c r="D2186" s="1" t="s">
        <v>3190</v>
      </c>
      <c r="E2186" s="1" t="str">
        <f t="shared" si="76"/>
        <v>30-34</v>
      </c>
      <c r="F2186" s="6">
        <v>6</v>
      </c>
      <c r="G2186" s="3">
        <v>2020</v>
      </c>
      <c r="H2186" s="3">
        <v>1</v>
      </c>
      <c r="I2186" s="9" t="s">
        <v>6975</v>
      </c>
      <c r="J2186" s="7">
        <f>COUNTIF('Purchases info'!$B$2:$B$3679,'Consumers info'!B2186)</f>
        <v>1</v>
      </c>
      <c r="K2186" s="7">
        <f t="shared" si="75"/>
        <v>1</v>
      </c>
      <c r="L2186" s="7">
        <f t="shared" si="77"/>
        <v>0</v>
      </c>
      <c r="M2186" s="7">
        <f>SUMIF('Purchases info'!$B$2:$B$3679,'Consumers info'!B2186,'Purchases info'!$G$2:$G$3679)</f>
        <v>327</v>
      </c>
    </row>
    <row r="2187" spans="2:13" x14ac:dyDescent="0.2">
      <c r="B2187" s="3" t="s">
        <v>2609</v>
      </c>
      <c r="C2187" s="1" t="s">
        <v>3189</v>
      </c>
      <c r="D2187" s="1" t="s">
        <v>3190</v>
      </c>
      <c r="E2187" s="1" t="str">
        <f t="shared" si="76"/>
        <v>30-34</v>
      </c>
      <c r="F2187" s="6">
        <v>6</v>
      </c>
      <c r="G2187" s="3">
        <v>2020</v>
      </c>
      <c r="H2187" s="3">
        <v>1</v>
      </c>
      <c r="I2187" s="9" t="s">
        <v>6975</v>
      </c>
      <c r="J2187" s="7">
        <f>COUNTIF('Purchases info'!$B$2:$B$3679,'Consumers info'!B2187)</f>
        <v>1</v>
      </c>
      <c r="K2187" s="7">
        <f t="shared" si="75"/>
        <v>1</v>
      </c>
      <c r="L2187" s="7">
        <f t="shared" si="77"/>
        <v>0</v>
      </c>
      <c r="M2187" s="7">
        <f>SUMIF('Purchases info'!$B$2:$B$3679,'Consumers info'!B2187,'Purchases info'!$G$2:$G$3679)</f>
        <v>539</v>
      </c>
    </row>
    <row r="2188" spans="2:13" x14ac:dyDescent="0.2">
      <c r="B2188" s="3" t="s">
        <v>2610</v>
      </c>
      <c r="C2188" s="1" t="s">
        <v>3189</v>
      </c>
      <c r="D2188" s="1" t="s">
        <v>3190</v>
      </c>
      <c r="E2188" s="1" t="str">
        <f t="shared" si="76"/>
        <v>18-24</v>
      </c>
      <c r="F2188" s="6">
        <v>6</v>
      </c>
      <c r="G2188" s="3">
        <v>2020</v>
      </c>
      <c r="H2188" s="3">
        <v>0</v>
      </c>
      <c r="I2188" s="9" t="s">
        <v>6975</v>
      </c>
      <c r="J2188" s="7">
        <f>COUNTIF('Purchases info'!$B$2:$B$3679,'Consumers info'!B2188)</f>
        <v>1</v>
      </c>
      <c r="K2188" s="7">
        <f t="shared" si="75"/>
        <v>1</v>
      </c>
      <c r="L2188" s="7">
        <f t="shared" si="77"/>
        <v>0</v>
      </c>
      <c r="M2188" s="7">
        <f>SUMIF('Purchases info'!$B$2:$B$3679,'Consumers info'!B2188,'Purchases info'!$G$2:$G$3679)</f>
        <v>295</v>
      </c>
    </row>
    <row r="2189" spans="2:13" x14ac:dyDescent="0.2">
      <c r="B2189" s="3" t="s">
        <v>2611</v>
      </c>
      <c r="C2189" s="1" t="s">
        <v>3189</v>
      </c>
      <c r="D2189" s="1" t="s">
        <v>3190</v>
      </c>
      <c r="E2189" s="1" t="str">
        <f t="shared" si="76"/>
        <v>25-29</v>
      </c>
      <c r="F2189" s="6">
        <v>6</v>
      </c>
      <c r="G2189" s="3">
        <v>2020</v>
      </c>
      <c r="H2189" s="3">
        <v>1</v>
      </c>
      <c r="I2189" s="9" t="s">
        <v>6975</v>
      </c>
      <c r="J2189" s="7">
        <f>COUNTIF('Purchases info'!$B$2:$B$3679,'Consumers info'!B2189)</f>
        <v>1</v>
      </c>
      <c r="K2189" s="7">
        <f t="shared" si="75"/>
        <v>1</v>
      </c>
      <c r="L2189" s="7">
        <f t="shared" si="77"/>
        <v>0</v>
      </c>
      <c r="M2189" s="7">
        <f>SUMIF('Purchases info'!$B$2:$B$3679,'Consumers info'!B2189,'Purchases info'!$G$2:$G$3679)</f>
        <v>447</v>
      </c>
    </row>
    <row r="2190" spans="2:13" x14ac:dyDescent="0.2">
      <c r="B2190" s="3" t="s">
        <v>2612</v>
      </c>
      <c r="C2190" s="1" t="s">
        <v>3189</v>
      </c>
      <c r="D2190" s="1" t="s">
        <v>3190</v>
      </c>
      <c r="E2190" s="1" t="str">
        <f t="shared" si="76"/>
        <v>25-29</v>
      </c>
      <c r="F2190" s="6">
        <v>6</v>
      </c>
      <c r="G2190" s="3">
        <v>2020</v>
      </c>
      <c r="H2190" s="3">
        <v>1</v>
      </c>
      <c r="I2190" s="9" t="s">
        <v>6975</v>
      </c>
      <c r="J2190" s="7">
        <f>COUNTIF('Purchases info'!$B$2:$B$3679,'Consumers info'!B2190)</f>
        <v>1</v>
      </c>
      <c r="K2190" s="7">
        <f t="shared" si="75"/>
        <v>1</v>
      </c>
      <c r="L2190" s="7">
        <f t="shared" si="77"/>
        <v>0</v>
      </c>
      <c r="M2190" s="7">
        <f>SUMIF('Purchases info'!$B$2:$B$3679,'Consumers info'!B2190,'Purchases info'!$G$2:$G$3679)</f>
        <v>383</v>
      </c>
    </row>
    <row r="2191" spans="2:13" x14ac:dyDescent="0.2">
      <c r="B2191" s="3" t="s">
        <v>2613</v>
      </c>
      <c r="C2191" s="1" t="s">
        <v>3189</v>
      </c>
      <c r="D2191" s="1" t="s">
        <v>3190</v>
      </c>
      <c r="E2191" s="1" t="str">
        <f t="shared" si="76"/>
        <v>18-24</v>
      </c>
      <c r="F2191" s="6">
        <v>6</v>
      </c>
      <c r="G2191" s="3">
        <v>2020</v>
      </c>
      <c r="H2191" s="3">
        <v>0</v>
      </c>
      <c r="I2191" s="9" t="s">
        <v>6975</v>
      </c>
      <c r="J2191" s="7">
        <f>COUNTIF('Purchases info'!$B$2:$B$3679,'Consumers info'!B2191)</f>
        <v>1</v>
      </c>
      <c r="K2191" s="7">
        <f t="shared" si="75"/>
        <v>1</v>
      </c>
      <c r="L2191" s="7">
        <f t="shared" si="77"/>
        <v>0</v>
      </c>
      <c r="M2191" s="7">
        <f>SUMIF('Purchases info'!$B$2:$B$3679,'Consumers info'!B2191,'Purchases info'!$G$2:$G$3679)</f>
        <v>168</v>
      </c>
    </row>
    <row r="2192" spans="2:13" x14ac:dyDescent="0.2">
      <c r="B2192" s="3" t="s">
        <v>2614</v>
      </c>
      <c r="C2192" s="1" t="s">
        <v>3189</v>
      </c>
      <c r="D2192" s="1" t="s">
        <v>3190</v>
      </c>
      <c r="E2192" s="1" t="str">
        <f t="shared" si="76"/>
        <v>18-24</v>
      </c>
      <c r="F2192" s="6">
        <v>6</v>
      </c>
      <c r="G2192" s="3">
        <v>2020</v>
      </c>
      <c r="H2192" s="3">
        <v>1</v>
      </c>
      <c r="I2192" s="9" t="s">
        <v>6975</v>
      </c>
      <c r="J2192" s="7">
        <f>COUNTIF('Purchases info'!$B$2:$B$3679,'Consumers info'!B2192)</f>
        <v>1</v>
      </c>
      <c r="K2192" s="7">
        <f t="shared" si="75"/>
        <v>1</v>
      </c>
      <c r="L2192" s="7">
        <f t="shared" si="77"/>
        <v>0</v>
      </c>
      <c r="M2192" s="7">
        <f>SUMIF('Purchases info'!$B$2:$B$3679,'Consumers info'!B2192,'Purchases info'!$G$2:$G$3679)</f>
        <v>144</v>
      </c>
    </row>
    <row r="2193" spans="2:13" x14ac:dyDescent="0.2">
      <c r="B2193" s="3" t="s">
        <v>2615</v>
      </c>
      <c r="C2193" s="1" t="s">
        <v>3189</v>
      </c>
      <c r="D2193" s="1" t="s">
        <v>3190</v>
      </c>
      <c r="E2193" s="1" t="str">
        <f t="shared" si="76"/>
        <v>30-34</v>
      </c>
      <c r="F2193" s="6">
        <v>6</v>
      </c>
      <c r="G2193" s="3">
        <v>2020</v>
      </c>
      <c r="H2193" s="3">
        <v>1</v>
      </c>
      <c r="I2193" s="9" t="s">
        <v>6975</v>
      </c>
      <c r="J2193" s="7">
        <f>COUNTIF('Purchases info'!$B$2:$B$3679,'Consumers info'!B2193)</f>
        <v>1</v>
      </c>
      <c r="K2193" s="7">
        <f t="shared" si="75"/>
        <v>1</v>
      </c>
      <c r="L2193" s="7">
        <f t="shared" si="77"/>
        <v>0</v>
      </c>
      <c r="M2193" s="7">
        <f>SUMIF('Purchases info'!$B$2:$B$3679,'Consumers info'!B2193,'Purchases info'!$G$2:$G$3679)</f>
        <v>436</v>
      </c>
    </row>
    <row r="2194" spans="2:13" x14ac:dyDescent="0.2">
      <c r="B2194" s="3" t="s">
        <v>2616</v>
      </c>
      <c r="C2194" s="1" t="s">
        <v>3189</v>
      </c>
      <c r="D2194" s="1" t="s">
        <v>3190</v>
      </c>
      <c r="E2194" s="1" t="str">
        <f t="shared" si="76"/>
        <v>18-24</v>
      </c>
      <c r="F2194" s="6">
        <v>6</v>
      </c>
      <c r="G2194" s="3">
        <v>2020</v>
      </c>
      <c r="H2194" s="3">
        <v>0</v>
      </c>
      <c r="I2194" s="9" t="s">
        <v>6975</v>
      </c>
      <c r="J2194" s="7">
        <f>COUNTIF('Purchases info'!$B$2:$B$3679,'Consumers info'!B2194)</f>
        <v>1</v>
      </c>
      <c r="K2194" s="7">
        <f t="shared" si="75"/>
        <v>1</v>
      </c>
      <c r="L2194" s="7">
        <f t="shared" si="77"/>
        <v>0</v>
      </c>
      <c r="M2194" s="7">
        <f>SUMIF('Purchases info'!$B$2:$B$3679,'Consumers info'!B2194,'Purchases info'!$G$2:$G$3679)</f>
        <v>579</v>
      </c>
    </row>
    <row r="2195" spans="2:13" x14ac:dyDescent="0.2">
      <c r="B2195" s="3" t="s">
        <v>2617</v>
      </c>
      <c r="C2195" s="1" t="s">
        <v>3189</v>
      </c>
      <c r="D2195" s="1" t="s">
        <v>3190</v>
      </c>
      <c r="E2195" s="1" t="str">
        <f t="shared" si="76"/>
        <v>18-24</v>
      </c>
      <c r="F2195" s="6">
        <v>6</v>
      </c>
      <c r="G2195" s="3">
        <v>2020</v>
      </c>
      <c r="H2195" s="3">
        <v>1</v>
      </c>
      <c r="I2195" s="9" t="s">
        <v>6975</v>
      </c>
      <c r="J2195" s="7">
        <f>COUNTIF('Purchases info'!$B$2:$B$3679,'Consumers info'!B2195)</f>
        <v>1</v>
      </c>
      <c r="K2195" s="7">
        <f t="shared" si="75"/>
        <v>1</v>
      </c>
      <c r="L2195" s="7">
        <f t="shared" si="77"/>
        <v>0</v>
      </c>
      <c r="M2195" s="7">
        <f>SUMIF('Purchases info'!$B$2:$B$3679,'Consumers info'!B2195,'Purchases info'!$G$2:$G$3679)</f>
        <v>488</v>
      </c>
    </row>
    <row r="2196" spans="2:13" x14ac:dyDescent="0.2">
      <c r="B2196" s="3" t="s">
        <v>2618</v>
      </c>
      <c r="C2196" s="1" t="s">
        <v>3189</v>
      </c>
      <c r="D2196" s="1" t="s">
        <v>3190</v>
      </c>
      <c r="E2196" s="1" t="str">
        <f t="shared" si="76"/>
        <v>18-24</v>
      </c>
      <c r="F2196" s="6">
        <v>6</v>
      </c>
      <c r="G2196" s="3">
        <v>2020</v>
      </c>
      <c r="H2196" s="3">
        <v>1</v>
      </c>
      <c r="I2196" s="9" t="s">
        <v>6975</v>
      </c>
      <c r="J2196" s="7">
        <f>COUNTIF('Purchases info'!$B$2:$B$3679,'Consumers info'!B2196)</f>
        <v>1</v>
      </c>
      <c r="K2196" s="7">
        <f t="shared" si="75"/>
        <v>1</v>
      </c>
      <c r="L2196" s="7">
        <f t="shared" si="77"/>
        <v>0</v>
      </c>
      <c r="M2196" s="7">
        <f>SUMIF('Purchases info'!$B$2:$B$3679,'Consumers info'!B2196,'Purchases info'!$G$2:$G$3679)</f>
        <v>523</v>
      </c>
    </row>
    <row r="2197" spans="2:13" x14ac:dyDescent="0.2">
      <c r="B2197" s="3" t="s">
        <v>2619</v>
      </c>
      <c r="C2197" s="1" t="s">
        <v>3189</v>
      </c>
      <c r="D2197" s="1" t="s">
        <v>3190</v>
      </c>
      <c r="E2197" s="1" t="str">
        <f t="shared" si="76"/>
        <v>25-29</v>
      </c>
      <c r="F2197" s="6">
        <v>6</v>
      </c>
      <c r="G2197" s="3">
        <v>2020</v>
      </c>
      <c r="H2197" s="3">
        <v>0</v>
      </c>
      <c r="I2197" s="9" t="s">
        <v>6975</v>
      </c>
      <c r="J2197" s="7">
        <f>COUNTIF('Purchases info'!$B$2:$B$3679,'Consumers info'!B2197)</f>
        <v>1</v>
      </c>
      <c r="K2197" s="7">
        <f t="shared" si="75"/>
        <v>1</v>
      </c>
      <c r="L2197" s="7">
        <f t="shared" si="77"/>
        <v>0</v>
      </c>
      <c r="M2197" s="7">
        <f>SUMIF('Purchases info'!$B$2:$B$3679,'Consumers info'!B2197,'Purchases info'!$G$2:$G$3679)</f>
        <v>492</v>
      </c>
    </row>
    <row r="2198" spans="2:13" x14ac:dyDescent="0.2">
      <c r="B2198" s="3" t="s">
        <v>2620</v>
      </c>
      <c r="C2198" s="1" t="s">
        <v>3189</v>
      </c>
      <c r="D2198" s="1" t="s">
        <v>3190</v>
      </c>
      <c r="E2198" s="1" t="str">
        <f t="shared" si="76"/>
        <v>18-24</v>
      </c>
      <c r="F2198" s="6">
        <v>6</v>
      </c>
      <c r="G2198" s="3">
        <v>2020</v>
      </c>
      <c r="H2198" s="3">
        <v>1</v>
      </c>
      <c r="I2198" s="9" t="s">
        <v>6975</v>
      </c>
      <c r="J2198" s="7">
        <f>COUNTIF('Purchases info'!$B$2:$B$3679,'Consumers info'!B2198)</f>
        <v>1</v>
      </c>
      <c r="K2198" s="7">
        <f t="shared" ref="K2198:K2261" si="78">IF(J2198=1,IF(I2198="Active",1,0),0)</f>
        <v>1</v>
      </c>
      <c r="L2198" s="7">
        <f t="shared" si="77"/>
        <v>0</v>
      </c>
      <c r="M2198" s="7">
        <f>SUMIF('Purchases info'!$B$2:$B$3679,'Consumers info'!B2198,'Purchases info'!$G$2:$G$3679)</f>
        <v>284</v>
      </c>
    </row>
    <row r="2199" spans="2:13" x14ac:dyDescent="0.2">
      <c r="B2199" s="3" t="s">
        <v>2621</v>
      </c>
      <c r="C2199" s="1" t="s">
        <v>3189</v>
      </c>
      <c r="D2199" s="1" t="s">
        <v>3190</v>
      </c>
      <c r="E2199" s="1" t="str">
        <f t="shared" si="76"/>
        <v>30-34</v>
      </c>
      <c r="F2199" s="6">
        <v>6</v>
      </c>
      <c r="G2199" s="3">
        <v>2020</v>
      </c>
      <c r="H2199" s="3">
        <v>1</v>
      </c>
      <c r="I2199" s="9" t="s">
        <v>6975</v>
      </c>
      <c r="J2199" s="7">
        <f>COUNTIF('Purchases info'!$B$2:$B$3679,'Consumers info'!B2199)</f>
        <v>1</v>
      </c>
      <c r="K2199" s="7">
        <f t="shared" si="78"/>
        <v>1</v>
      </c>
      <c r="L2199" s="7">
        <f t="shared" si="77"/>
        <v>0</v>
      </c>
      <c r="M2199" s="7">
        <f>SUMIF('Purchases info'!$B$2:$B$3679,'Consumers info'!B2199,'Purchases info'!$G$2:$G$3679)</f>
        <v>293</v>
      </c>
    </row>
    <row r="2200" spans="2:13" x14ac:dyDescent="0.2">
      <c r="B2200" s="3" t="s">
        <v>2622</v>
      </c>
      <c r="C2200" s="1" t="s">
        <v>3189</v>
      </c>
      <c r="D2200" s="1" t="s">
        <v>3190</v>
      </c>
      <c r="E2200" s="1" t="str">
        <f t="shared" si="76"/>
        <v>35-39</v>
      </c>
      <c r="F2200" s="6">
        <v>6</v>
      </c>
      <c r="G2200" s="3">
        <v>2020</v>
      </c>
      <c r="H2200" s="3">
        <v>0</v>
      </c>
      <c r="I2200" s="9" t="s">
        <v>6975</v>
      </c>
      <c r="J2200" s="7">
        <f>COUNTIF('Purchases info'!$B$2:$B$3679,'Consumers info'!B2200)</f>
        <v>1</v>
      </c>
      <c r="K2200" s="7">
        <f t="shared" si="78"/>
        <v>1</v>
      </c>
      <c r="L2200" s="7">
        <f t="shared" si="77"/>
        <v>0</v>
      </c>
      <c r="M2200" s="7">
        <f>SUMIF('Purchases info'!$B$2:$B$3679,'Consumers info'!B2200,'Purchases info'!$G$2:$G$3679)</f>
        <v>447</v>
      </c>
    </row>
    <row r="2201" spans="2:13" x14ac:dyDescent="0.2">
      <c r="B2201" s="3" t="s">
        <v>2623</v>
      </c>
      <c r="C2201" s="1" t="s">
        <v>3189</v>
      </c>
      <c r="D2201" s="1" t="s">
        <v>3190</v>
      </c>
      <c r="E2201" s="1" t="str">
        <f t="shared" si="76"/>
        <v>18-24</v>
      </c>
      <c r="F2201" s="6">
        <v>6</v>
      </c>
      <c r="G2201" s="3">
        <v>2020</v>
      </c>
      <c r="H2201" s="3">
        <v>0</v>
      </c>
      <c r="I2201" s="9" t="s">
        <v>6975</v>
      </c>
      <c r="J2201" s="7">
        <f>COUNTIF('Purchases info'!$B$2:$B$3679,'Consumers info'!B2201)</f>
        <v>1</v>
      </c>
      <c r="K2201" s="7">
        <f t="shared" si="78"/>
        <v>1</v>
      </c>
      <c r="L2201" s="7">
        <f t="shared" si="77"/>
        <v>0</v>
      </c>
      <c r="M2201" s="7">
        <f>SUMIF('Purchases info'!$B$2:$B$3679,'Consumers info'!B2201,'Purchases info'!$G$2:$G$3679)</f>
        <v>345</v>
      </c>
    </row>
    <row r="2202" spans="2:13" x14ac:dyDescent="0.2">
      <c r="B2202" s="3" t="s">
        <v>2624</v>
      </c>
      <c r="C2202" s="1" t="s">
        <v>3189</v>
      </c>
      <c r="D2202" s="1" t="s">
        <v>3190</v>
      </c>
      <c r="E2202" s="1" t="str">
        <f t="shared" si="76"/>
        <v>18-24</v>
      </c>
      <c r="F2202" s="6">
        <v>6</v>
      </c>
      <c r="G2202" s="3">
        <v>2020</v>
      </c>
      <c r="H2202" s="3">
        <v>1</v>
      </c>
      <c r="I2202" s="9" t="s">
        <v>6975</v>
      </c>
      <c r="J2202" s="7">
        <f>COUNTIF('Purchases info'!$B$2:$B$3679,'Consumers info'!B2202)</f>
        <v>1</v>
      </c>
      <c r="K2202" s="7">
        <f t="shared" si="78"/>
        <v>1</v>
      </c>
      <c r="L2202" s="7">
        <f t="shared" si="77"/>
        <v>0</v>
      </c>
      <c r="M2202" s="7">
        <f>SUMIF('Purchases info'!$B$2:$B$3679,'Consumers info'!B2202,'Purchases info'!$G$2:$G$3679)</f>
        <v>240</v>
      </c>
    </row>
    <row r="2203" spans="2:13" x14ac:dyDescent="0.2">
      <c r="B2203" s="3" t="s">
        <v>2625</v>
      </c>
      <c r="C2203" s="1" t="s">
        <v>3189</v>
      </c>
      <c r="D2203" s="1" t="s">
        <v>3190</v>
      </c>
      <c r="E2203" s="1" t="str">
        <f t="shared" si="76"/>
        <v>25-29</v>
      </c>
      <c r="F2203" s="6">
        <v>6</v>
      </c>
      <c r="G2203" s="3">
        <v>2020</v>
      </c>
      <c r="H2203" s="3">
        <v>1</v>
      </c>
      <c r="I2203" s="9" t="s">
        <v>6975</v>
      </c>
      <c r="J2203" s="7">
        <f>COUNTIF('Purchases info'!$B$2:$B$3679,'Consumers info'!B2203)</f>
        <v>1</v>
      </c>
      <c r="K2203" s="7">
        <f t="shared" si="78"/>
        <v>1</v>
      </c>
      <c r="L2203" s="7">
        <f t="shared" si="77"/>
        <v>0</v>
      </c>
      <c r="M2203" s="7">
        <f>SUMIF('Purchases info'!$B$2:$B$3679,'Consumers info'!B2203,'Purchases info'!$G$2:$G$3679)</f>
        <v>228</v>
      </c>
    </row>
    <row r="2204" spans="2:13" x14ac:dyDescent="0.2">
      <c r="B2204" s="3" t="s">
        <v>2626</v>
      </c>
      <c r="C2204" s="1" t="s">
        <v>3189</v>
      </c>
      <c r="D2204" s="1" t="s">
        <v>3190</v>
      </c>
      <c r="E2204" s="1" t="str">
        <f t="shared" si="76"/>
        <v>18-24</v>
      </c>
      <c r="F2204" s="6">
        <v>6</v>
      </c>
      <c r="G2204" s="3">
        <v>2020</v>
      </c>
      <c r="H2204" s="3">
        <v>1</v>
      </c>
      <c r="I2204" s="9" t="s">
        <v>6975</v>
      </c>
      <c r="J2204" s="7">
        <f>COUNTIF('Purchases info'!$B$2:$B$3679,'Consumers info'!B2204)</f>
        <v>1</v>
      </c>
      <c r="K2204" s="7">
        <f t="shared" si="78"/>
        <v>1</v>
      </c>
      <c r="L2204" s="7">
        <f t="shared" si="77"/>
        <v>0</v>
      </c>
      <c r="M2204" s="7">
        <f>SUMIF('Purchases info'!$B$2:$B$3679,'Consumers info'!B2204,'Purchases info'!$G$2:$G$3679)</f>
        <v>447</v>
      </c>
    </row>
    <row r="2205" spans="2:13" x14ac:dyDescent="0.2">
      <c r="B2205" s="3" t="s">
        <v>2627</v>
      </c>
      <c r="C2205" s="1" t="s">
        <v>3189</v>
      </c>
      <c r="D2205" s="1" t="s">
        <v>3190</v>
      </c>
      <c r="E2205" s="1" t="str">
        <f t="shared" si="76"/>
        <v>35-39</v>
      </c>
      <c r="F2205" s="6">
        <v>6</v>
      </c>
      <c r="G2205" s="3">
        <v>2020</v>
      </c>
      <c r="H2205" s="3">
        <v>1</v>
      </c>
      <c r="I2205" s="9" t="s">
        <v>6975</v>
      </c>
      <c r="J2205" s="7">
        <f>COUNTIF('Purchases info'!$B$2:$B$3679,'Consumers info'!B2205)</f>
        <v>1</v>
      </c>
      <c r="K2205" s="7">
        <f t="shared" si="78"/>
        <v>1</v>
      </c>
      <c r="L2205" s="7">
        <f t="shared" si="77"/>
        <v>0</v>
      </c>
      <c r="M2205" s="7">
        <f>SUMIF('Purchases info'!$B$2:$B$3679,'Consumers info'!B2205,'Purchases info'!$G$2:$G$3679)</f>
        <v>240</v>
      </c>
    </row>
    <row r="2206" spans="2:13" x14ac:dyDescent="0.2">
      <c r="B2206" s="3" t="s">
        <v>2628</v>
      </c>
      <c r="C2206" s="1" t="s">
        <v>3189</v>
      </c>
      <c r="D2206" s="1" t="s">
        <v>3190</v>
      </c>
      <c r="E2206" s="1" t="str">
        <f t="shared" si="76"/>
        <v>35-39</v>
      </c>
      <c r="F2206" s="6">
        <v>6</v>
      </c>
      <c r="G2206" s="3">
        <v>2020</v>
      </c>
      <c r="H2206" s="3">
        <v>0</v>
      </c>
      <c r="I2206" s="9" t="s">
        <v>6975</v>
      </c>
      <c r="J2206" s="7">
        <f>COUNTIF('Purchases info'!$B$2:$B$3679,'Consumers info'!B2206)</f>
        <v>1</v>
      </c>
      <c r="K2206" s="7">
        <f t="shared" si="78"/>
        <v>1</v>
      </c>
      <c r="L2206" s="7">
        <f t="shared" si="77"/>
        <v>0</v>
      </c>
      <c r="M2206" s="7">
        <f>SUMIF('Purchases info'!$B$2:$B$3679,'Consumers info'!B2206,'Purchases info'!$G$2:$G$3679)</f>
        <v>168</v>
      </c>
    </row>
    <row r="2207" spans="2:13" x14ac:dyDescent="0.2">
      <c r="B2207" s="3" t="s">
        <v>2629</v>
      </c>
      <c r="C2207" s="1" t="s">
        <v>3189</v>
      </c>
      <c r="D2207" s="1" t="s">
        <v>3190</v>
      </c>
      <c r="E2207" s="1" t="str">
        <f t="shared" si="76"/>
        <v>18-24</v>
      </c>
      <c r="F2207" s="6">
        <v>6</v>
      </c>
      <c r="G2207" s="3">
        <v>2020</v>
      </c>
      <c r="H2207" s="3">
        <v>0</v>
      </c>
      <c r="I2207" s="9" t="s">
        <v>6975</v>
      </c>
      <c r="J2207" s="7">
        <f>COUNTIF('Purchases info'!$B$2:$B$3679,'Consumers info'!B2207)</f>
        <v>1</v>
      </c>
      <c r="K2207" s="7">
        <f t="shared" si="78"/>
        <v>1</v>
      </c>
      <c r="L2207" s="7">
        <f t="shared" si="77"/>
        <v>0</v>
      </c>
      <c r="M2207" s="7">
        <f>SUMIF('Purchases info'!$B$2:$B$3679,'Consumers info'!B2207,'Purchases info'!$G$2:$G$3679)</f>
        <v>523</v>
      </c>
    </row>
    <row r="2208" spans="2:13" x14ac:dyDescent="0.2">
      <c r="B2208" s="3" t="s">
        <v>2630</v>
      </c>
      <c r="C2208" s="1" t="s">
        <v>3189</v>
      </c>
      <c r="D2208" s="1" t="s">
        <v>3190</v>
      </c>
      <c r="E2208" s="1" t="str">
        <f t="shared" si="76"/>
        <v>40+</v>
      </c>
      <c r="F2208" s="6">
        <v>6</v>
      </c>
      <c r="G2208" s="3">
        <v>2020</v>
      </c>
      <c r="H2208" s="3">
        <v>1</v>
      </c>
      <c r="I2208" s="9" t="s">
        <v>6975</v>
      </c>
      <c r="J2208" s="7">
        <f>COUNTIF('Purchases info'!$B$2:$B$3679,'Consumers info'!B2208)</f>
        <v>1</v>
      </c>
      <c r="K2208" s="7">
        <f t="shared" si="78"/>
        <v>1</v>
      </c>
      <c r="L2208" s="7">
        <f t="shared" si="77"/>
        <v>0</v>
      </c>
      <c r="M2208" s="7">
        <f>SUMIF('Purchases info'!$B$2:$B$3679,'Consumers info'!B2208,'Purchases info'!$G$2:$G$3679)</f>
        <v>336</v>
      </c>
    </row>
    <row r="2209" spans="2:13" x14ac:dyDescent="0.2">
      <c r="B2209" s="3" t="s">
        <v>2631</v>
      </c>
      <c r="C2209" s="1" t="s">
        <v>3189</v>
      </c>
      <c r="D2209" s="1" t="s">
        <v>3190</v>
      </c>
      <c r="E2209" s="1" t="str">
        <f t="shared" si="76"/>
        <v>18-24</v>
      </c>
      <c r="F2209" s="6">
        <v>6</v>
      </c>
      <c r="G2209" s="3">
        <v>2020</v>
      </c>
      <c r="H2209" s="3">
        <v>0</v>
      </c>
      <c r="I2209" s="9" t="s">
        <v>6975</v>
      </c>
      <c r="J2209" s="7">
        <f>COUNTIF('Purchases info'!$B$2:$B$3679,'Consumers info'!B2209)</f>
        <v>1</v>
      </c>
      <c r="K2209" s="7">
        <f t="shared" si="78"/>
        <v>1</v>
      </c>
      <c r="L2209" s="7">
        <f t="shared" si="77"/>
        <v>0</v>
      </c>
      <c r="M2209" s="7">
        <f>SUMIF('Purchases info'!$B$2:$B$3679,'Consumers info'!B2209,'Purchases info'!$G$2:$G$3679)</f>
        <v>345</v>
      </c>
    </row>
    <row r="2210" spans="2:13" x14ac:dyDescent="0.2">
      <c r="B2210" s="3" t="s">
        <v>2632</v>
      </c>
      <c r="C2210" s="1" t="s">
        <v>3189</v>
      </c>
      <c r="D2210" s="1" t="s">
        <v>3190</v>
      </c>
      <c r="E2210" s="1" t="str">
        <f t="shared" si="76"/>
        <v>18-24</v>
      </c>
      <c r="F2210" s="6">
        <v>6</v>
      </c>
      <c r="G2210" s="3">
        <v>2020</v>
      </c>
      <c r="H2210" s="3">
        <v>1</v>
      </c>
      <c r="I2210" s="9" t="s">
        <v>6975</v>
      </c>
      <c r="J2210" s="7">
        <f>COUNTIF('Purchases info'!$B$2:$B$3679,'Consumers info'!B2210)</f>
        <v>1</v>
      </c>
      <c r="K2210" s="7">
        <f t="shared" si="78"/>
        <v>1</v>
      </c>
      <c r="L2210" s="7">
        <f t="shared" si="77"/>
        <v>0</v>
      </c>
      <c r="M2210" s="7">
        <f>SUMIF('Purchases info'!$B$2:$B$3679,'Consumers info'!B2210,'Purchases info'!$G$2:$G$3679)</f>
        <v>383</v>
      </c>
    </row>
    <row r="2211" spans="2:13" x14ac:dyDescent="0.2">
      <c r="B2211" s="3" t="s">
        <v>2633</v>
      </c>
      <c r="C2211" s="1" t="s">
        <v>3189</v>
      </c>
      <c r="D2211" s="1" t="s">
        <v>3190</v>
      </c>
      <c r="E2211" s="1" t="str">
        <f t="shared" ref="E2211:E2274" si="79">E1556</f>
        <v>18-24</v>
      </c>
      <c r="F2211" s="6">
        <v>6</v>
      </c>
      <c r="G2211" s="3">
        <v>2020</v>
      </c>
      <c r="H2211" s="3">
        <v>0</v>
      </c>
      <c r="I2211" s="9" t="s">
        <v>6975</v>
      </c>
      <c r="J2211" s="7">
        <f>COUNTIF('Purchases info'!$B$2:$B$3679,'Consumers info'!B2211)</f>
        <v>1</v>
      </c>
      <c r="K2211" s="7">
        <f t="shared" si="78"/>
        <v>1</v>
      </c>
      <c r="L2211" s="7">
        <f t="shared" si="77"/>
        <v>0</v>
      </c>
      <c r="M2211" s="7">
        <f>SUMIF('Purchases info'!$B$2:$B$3679,'Consumers info'!B2211,'Purchases info'!$G$2:$G$3679)</f>
        <v>383</v>
      </c>
    </row>
    <row r="2212" spans="2:13" x14ac:dyDescent="0.2">
      <c r="B2212" s="3" t="s">
        <v>2634</v>
      </c>
      <c r="C2212" s="1" t="s">
        <v>3189</v>
      </c>
      <c r="D2212" s="1" t="s">
        <v>3190</v>
      </c>
      <c r="E2212" s="1" t="str">
        <f t="shared" si="79"/>
        <v>35-39</v>
      </c>
      <c r="F2212" s="6">
        <v>6</v>
      </c>
      <c r="G2212" s="3">
        <v>2020</v>
      </c>
      <c r="H2212" s="3">
        <v>0</v>
      </c>
      <c r="I2212" s="9" t="s">
        <v>6975</v>
      </c>
      <c r="J2212" s="7">
        <f>COUNTIF('Purchases info'!$B$2:$B$3679,'Consumers info'!B2212)</f>
        <v>1</v>
      </c>
      <c r="K2212" s="7">
        <f t="shared" si="78"/>
        <v>1</v>
      </c>
      <c r="L2212" s="7">
        <f t="shared" si="77"/>
        <v>0</v>
      </c>
      <c r="M2212" s="7">
        <f>SUMIF('Purchases info'!$B$2:$B$3679,'Consumers info'!B2212,'Purchases info'!$G$2:$G$3679)</f>
        <v>168</v>
      </c>
    </row>
    <row r="2213" spans="2:13" x14ac:dyDescent="0.2">
      <c r="B2213" s="3" t="s">
        <v>2635</v>
      </c>
      <c r="C2213" s="1" t="s">
        <v>3189</v>
      </c>
      <c r="D2213" s="1" t="s">
        <v>3190</v>
      </c>
      <c r="E2213" s="1" t="str">
        <f t="shared" si="79"/>
        <v>35-39</v>
      </c>
      <c r="F2213" s="6">
        <v>6</v>
      </c>
      <c r="G2213" s="3">
        <v>2020</v>
      </c>
      <c r="H2213" s="3">
        <v>0</v>
      </c>
      <c r="I2213" s="9" t="s">
        <v>6975</v>
      </c>
      <c r="J2213" s="7">
        <f>COUNTIF('Purchases info'!$B$2:$B$3679,'Consumers info'!B2213)</f>
        <v>1</v>
      </c>
      <c r="K2213" s="7">
        <f t="shared" si="78"/>
        <v>1</v>
      </c>
      <c r="L2213" s="7">
        <f t="shared" si="77"/>
        <v>0</v>
      </c>
      <c r="M2213" s="7">
        <f>SUMIF('Purchases info'!$B$2:$B$3679,'Consumers info'!B2213,'Purchases info'!$G$2:$G$3679)</f>
        <v>168</v>
      </c>
    </row>
    <row r="2214" spans="2:13" x14ac:dyDescent="0.2">
      <c r="B2214" s="3" t="s">
        <v>2636</v>
      </c>
      <c r="C2214" s="1" t="s">
        <v>3189</v>
      </c>
      <c r="D2214" s="1" t="s">
        <v>3190</v>
      </c>
      <c r="E2214" s="1" t="str">
        <f t="shared" si="79"/>
        <v>40+</v>
      </c>
      <c r="F2214" s="6">
        <v>5</v>
      </c>
      <c r="G2214" s="3">
        <v>2020</v>
      </c>
      <c r="H2214" s="3">
        <v>0</v>
      </c>
      <c r="I2214" s="9" t="s">
        <v>6975</v>
      </c>
      <c r="J2214" s="7">
        <f>COUNTIF('Purchases info'!$B$2:$B$3679,'Consumers info'!B2214)</f>
        <v>1</v>
      </c>
      <c r="K2214" s="7">
        <f t="shared" si="78"/>
        <v>1</v>
      </c>
      <c r="L2214" s="7">
        <f t="shared" si="77"/>
        <v>0</v>
      </c>
      <c r="M2214" s="7">
        <f>SUMIF('Purchases info'!$B$2:$B$3679,'Consumers info'!B2214,'Purchases info'!$G$2:$G$3679)</f>
        <v>240</v>
      </c>
    </row>
    <row r="2215" spans="2:13" x14ac:dyDescent="0.2">
      <c r="B2215" s="3" t="s">
        <v>2637</v>
      </c>
      <c r="C2215" s="1" t="s">
        <v>3189</v>
      </c>
      <c r="D2215" s="1" t="s">
        <v>3190</v>
      </c>
      <c r="E2215" s="1" t="str">
        <f t="shared" si="79"/>
        <v>18-24</v>
      </c>
      <c r="F2215" s="6">
        <v>5</v>
      </c>
      <c r="G2215" s="3">
        <v>2020</v>
      </c>
      <c r="H2215" s="3">
        <v>0</v>
      </c>
      <c r="I2215" s="9" t="s">
        <v>6975</v>
      </c>
      <c r="J2215" s="7">
        <f>COUNTIF('Purchases info'!$B$2:$B$3679,'Consumers info'!B2215)</f>
        <v>1</v>
      </c>
      <c r="K2215" s="7">
        <f t="shared" si="78"/>
        <v>1</v>
      </c>
      <c r="L2215" s="7">
        <f t="shared" si="77"/>
        <v>0</v>
      </c>
      <c r="M2215" s="7">
        <f>SUMIF('Purchases info'!$B$2:$B$3679,'Consumers info'!B2215,'Purchases info'!$G$2:$G$3679)</f>
        <v>240</v>
      </c>
    </row>
    <row r="2216" spans="2:13" x14ac:dyDescent="0.2">
      <c r="B2216" s="3" t="s">
        <v>2638</v>
      </c>
      <c r="C2216" s="1" t="s">
        <v>3189</v>
      </c>
      <c r="D2216" s="1" t="s">
        <v>3190</v>
      </c>
      <c r="E2216" s="1" t="str">
        <f t="shared" si="79"/>
        <v>25-29</v>
      </c>
      <c r="F2216" s="6">
        <v>5</v>
      </c>
      <c r="G2216" s="3">
        <v>2020</v>
      </c>
      <c r="H2216" s="3">
        <v>0</v>
      </c>
      <c r="I2216" s="9" t="s">
        <v>6975</v>
      </c>
      <c r="J2216" s="7">
        <f>COUNTIF('Purchases info'!$B$2:$B$3679,'Consumers info'!B2216)</f>
        <v>1</v>
      </c>
      <c r="K2216" s="7">
        <f t="shared" si="78"/>
        <v>1</v>
      </c>
      <c r="L2216" s="7">
        <f t="shared" si="77"/>
        <v>0</v>
      </c>
      <c r="M2216" s="7">
        <f>SUMIF('Purchases info'!$B$2:$B$3679,'Consumers info'!B2216,'Purchases info'!$G$2:$G$3679)</f>
        <v>538</v>
      </c>
    </row>
    <row r="2217" spans="2:13" x14ac:dyDescent="0.2">
      <c r="B2217" s="3" t="s">
        <v>2639</v>
      </c>
      <c r="C2217" s="1" t="s">
        <v>3189</v>
      </c>
      <c r="D2217" s="1" t="s">
        <v>3190</v>
      </c>
      <c r="E2217" s="1" t="str">
        <f t="shared" si="79"/>
        <v>18-24</v>
      </c>
      <c r="F2217" s="6">
        <v>5</v>
      </c>
      <c r="G2217" s="3">
        <v>2020</v>
      </c>
      <c r="H2217" s="3">
        <v>1</v>
      </c>
      <c r="I2217" s="9" t="s">
        <v>6975</v>
      </c>
      <c r="J2217" s="7">
        <f>COUNTIF('Purchases info'!$B$2:$B$3679,'Consumers info'!B2217)</f>
        <v>1</v>
      </c>
      <c r="K2217" s="7">
        <f t="shared" si="78"/>
        <v>1</v>
      </c>
      <c r="L2217" s="7">
        <f t="shared" si="77"/>
        <v>0</v>
      </c>
      <c r="M2217" s="7">
        <f>SUMIF('Purchases info'!$B$2:$B$3679,'Consumers info'!B2217,'Purchases info'!$G$2:$G$3679)</f>
        <v>312</v>
      </c>
    </row>
    <row r="2218" spans="2:13" x14ac:dyDescent="0.2">
      <c r="B2218" s="3" t="s">
        <v>2640</v>
      </c>
      <c r="C2218" s="1" t="s">
        <v>3189</v>
      </c>
      <c r="D2218" s="1" t="s">
        <v>3190</v>
      </c>
      <c r="E2218" s="1" t="str">
        <f t="shared" si="79"/>
        <v>18-24</v>
      </c>
      <c r="F2218" s="6">
        <v>5</v>
      </c>
      <c r="G2218" s="3">
        <v>2020</v>
      </c>
      <c r="H2218" s="3">
        <v>0</v>
      </c>
      <c r="I2218" s="9" t="s">
        <v>6975</v>
      </c>
      <c r="J2218" s="7">
        <f>COUNTIF('Purchases info'!$B$2:$B$3679,'Consumers info'!B2218)</f>
        <v>1</v>
      </c>
      <c r="K2218" s="7">
        <f t="shared" si="78"/>
        <v>1</v>
      </c>
      <c r="L2218" s="7">
        <f t="shared" si="77"/>
        <v>0</v>
      </c>
      <c r="M2218" s="7">
        <f>SUMIF('Purchases info'!$B$2:$B$3679,'Consumers info'!B2218,'Purchases info'!$G$2:$G$3679)</f>
        <v>345</v>
      </c>
    </row>
    <row r="2219" spans="2:13" x14ac:dyDescent="0.2">
      <c r="B2219" s="3" t="s">
        <v>2641</v>
      </c>
      <c r="C2219" s="1" t="s">
        <v>3189</v>
      </c>
      <c r="D2219" s="1" t="s">
        <v>3190</v>
      </c>
      <c r="E2219" s="1" t="str">
        <f t="shared" si="79"/>
        <v>25-29</v>
      </c>
      <c r="F2219" s="6">
        <v>5</v>
      </c>
      <c r="G2219" s="3">
        <v>2020</v>
      </c>
      <c r="H2219" s="3">
        <v>0</v>
      </c>
      <c r="I2219" s="9" t="s">
        <v>6975</v>
      </c>
      <c r="J2219" s="7">
        <f>COUNTIF('Purchases info'!$B$2:$B$3679,'Consumers info'!B2219)</f>
        <v>1</v>
      </c>
      <c r="K2219" s="7">
        <f t="shared" si="78"/>
        <v>1</v>
      </c>
      <c r="L2219" s="7">
        <f t="shared" si="77"/>
        <v>0</v>
      </c>
      <c r="M2219" s="7">
        <f>SUMIF('Purchases info'!$B$2:$B$3679,'Consumers info'!B2219,'Purchases info'!$G$2:$G$3679)</f>
        <v>345</v>
      </c>
    </row>
    <row r="2220" spans="2:13" x14ac:dyDescent="0.2">
      <c r="B2220" s="3" t="s">
        <v>2642</v>
      </c>
      <c r="C2220" s="1" t="s">
        <v>3189</v>
      </c>
      <c r="D2220" s="1" t="s">
        <v>3190</v>
      </c>
      <c r="E2220" s="1" t="str">
        <f t="shared" si="79"/>
        <v>18-24</v>
      </c>
      <c r="F2220" s="6">
        <v>5</v>
      </c>
      <c r="G2220" s="3">
        <v>2020</v>
      </c>
      <c r="H2220" s="3">
        <v>1</v>
      </c>
      <c r="I2220" s="9" t="s">
        <v>6975</v>
      </c>
      <c r="J2220" s="7">
        <f>COUNTIF('Purchases info'!$B$2:$B$3679,'Consumers info'!B2220)</f>
        <v>1</v>
      </c>
      <c r="K2220" s="7">
        <f t="shared" si="78"/>
        <v>1</v>
      </c>
      <c r="L2220" s="7">
        <f t="shared" si="77"/>
        <v>0</v>
      </c>
      <c r="M2220" s="7">
        <f>SUMIF('Purchases info'!$B$2:$B$3679,'Consumers info'!B2220,'Purchases info'!$G$2:$G$3679)</f>
        <v>447</v>
      </c>
    </row>
    <row r="2221" spans="2:13" x14ac:dyDescent="0.2">
      <c r="B2221" s="3" t="s">
        <v>2643</v>
      </c>
      <c r="C2221" s="1" t="s">
        <v>3189</v>
      </c>
      <c r="D2221" s="1" t="s">
        <v>3190</v>
      </c>
      <c r="E2221" s="1" t="str">
        <f t="shared" si="79"/>
        <v>30-34</v>
      </c>
      <c r="F2221" s="6">
        <v>5</v>
      </c>
      <c r="G2221" s="3">
        <v>2020</v>
      </c>
      <c r="H2221" s="3">
        <v>1</v>
      </c>
      <c r="I2221" s="9" t="s">
        <v>6975</v>
      </c>
      <c r="J2221" s="7">
        <f>COUNTIF('Purchases info'!$B$2:$B$3679,'Consumers info'!B2221)</f>
        <v>1</v>
      </c>
      <c r="K2221" s="7">
        <f t="shared" si="78"/>
        <v>1</v>
      </c>
      <c r="L2221" s="7">
        <f t="shared" si="77"/>
        <v>0</v>
      </c>
      <c r="M2221" s="7">
        <f>SUMIF('Purchases info'!$B$2:$B$3679,'Consumers info'!B2221,'Purchases info'!$G$2:$G$3679)</f>
        <v>168</v>
      </c>
    </row>
    <row r="2222" spans="2:13" x14ac:dyDescent="0.2">
      <c r="B2222" s="3" t="s">
        <v>2644</v>
      </c>
      <c r="C2222" s="1" t="s">
        <v>3189</v>
      </c>
      <c r="D2222" s="1" t="s">
        <v>3190</v>
      </c>
      <c r="E2222" s="1" t="str">
        <f t="shared" si="79"/>
        <v>35-39</v>
      </c>
      <c r="F2222" s="6">
        <v>5</v>
      </c>
      <c r="G2222" s="3">
        <v>2020</v>
      </c>
      <c r="H2222" s="3">
        <v>0</v>
      </c>
      <c r="I2222" s="9" t="s">
        <v>6975</v>
      </c>
      <c r="J2222" s="7">
        <f>COUNTIF('Purchases info'!$B$2:$B$3679,'Consumers info'!B2222)</f>
        <v>1</v>
      </c>
      <c r="K2222" s="7">
        <f t="shared" si="78"/>
        <v>1</v>
      </c>
      <c r="L2222" s="7">
        <f t="shared" si="77"/>
        <v>0</v>
      </c>
      <c r="M2222" s="7">
        <f>SUMIF('Purchases info'!$B$2:$B$3679,'Consumers info'!B2222,'Purchases info'!$G$2:$G$3679)</f>
        <v>168</v>
      </c>
    </row>
    <row r="2223" spans="2:13" x14ac:dyDescent="0.2">
      <c r="B2223" s="3" t="s">
        <v>2645</v>
      </c>
      <c r="C2223" s="1" t="s">
        <v>3189</v>
      </c>
      <c r="D2223" s="1" t="s">
        <v>3190</v>
      </c>
      <c r="E2223" s="1" t="str">
        <f t="shared" si="79"/>
        <v>30-34</v>
      </c>
      <c r="F2223" s="6">
        <v>5</v>
      </c>
      <c r="G2223" s="3">
        <v>2020</v>
      </c>
      <c r="H2223" s="3">
        <v>1</v>
      </c>
      <c r="I2223" s="9" t="s">
        <v>6975</v>
      </c>
      <c r="J2223" s="7">
        <f>COUNTIF('Purchases info'!$B$2:$B$3679,'Consumers info'!B2223)</f>
        <v>1</v>
      </c>
      <c r="K2223" s="7">
        <f t="shared" si="78"/>
        <v>1</v>
      </c>
      <c r="L2223" s="7">
        <f t="shared" si="77"/>
        <v>0</v>
      </c>
      <c r="M2223" s="7">
        <f>SUMIF('Purchases info'!$B$2:$B$3679,'Consumers info'!B2223,'Purchases info'!$G$2:$G$3679)</f>
        <v>210</v>
      </c>
    </row>
    <row r="2224" spans="2:13" x14ac:dyDescent="0.2">
      <c r="B2224" s="3" t="s">
        <v>2646</v>
      </c>
      <c r="C2224" s="1" t="s">
        <v>3189</v>
      </c>
      <c r="D2224" s="1" t="s">
        <v>3190</v>
      </c>
      <c r="E2224" s="1" t="str">
        <f t="shared" si="79"/>
        <v>35-39</v>
      </c>
      <c r="F2224" s="6">
        <v>5</v>
      </c>
      <c r="G2224" s="3">
        <v>2020</v>
      </c>
      <c r="H2224" s="3">
        <v>1</v>
      </c>
      <c r="I2224" s="9" t="s">
        <v>6975</v>
      </c>
      <c r="J2224" s="7">
        <f>COUNTIF('Purchases info'!$B$2:$B$3679,'Consumers info'!B2224)</f>
        <v>1</v>
      </c>
      <c r="K2224" s="7">
        <f t="shared" si="78"/>
        <v>1</v>
      </c>
      <c r="L2224" s="7">
        <f t="shared" si="77"/>
        <v>0</v>
      </c>
      <c r="M2224" s="7">
        <f>SUMIF('Purchases info'!$B$2:$B$3679,'Consumers info'!B2224,'Purchases info'!$G$2:$G$3679)</f>
        <v>192</v>
      </c>
    </row>
    <row r="2225" spans="2:13" x14ac:dyDescent="0.2">
      <c r="B2225" s="3" t="s">
        <v>2647</v>
      </c>
      <c r="C2225" s="1" t="s">
        <v>3189</v>
      </c>
      <c r="D2225" s="1" t="s">
        <v>3190</v>
      </c>
      <c r="E2225" s="1" t="str">
        <f t="shared" si="79"/>
        <v>35-39</v>
      </c>
      <c r="F2225" s="6">
        <v>5</v>
      </c>
      <c r="G2225" s="3">
        <v>2020</v>
      </c>
      <c r="H2225" s="3">
        <v>0</v>
      </c>
      <c r="I2225" s="9" t="s">
        <v>6975</v>
      </c>
      <c r="J2225" s="7">
        <f>COUNTIF('Purchases info'!$B$2:$B$3679,'Consumers info'!B2225)</f>
        <v>1</v>
      </c>
      <c r="K2225" s="7">
        <f t="shared" si="78"/>
        <v>1</v>
      </c>
      <c r="L2225" s="7">
        <f t="shared" si="77"/>
        <v>0</v>
      </c>
      <c r="M2225" s="7">
        <f>SUMIF('Purchases info'!$B$2:$B$3679,'Consumers info'!B2225,'Purchases info'!$G$2:$G$3679)</f>
        <v>192</v>
      </c>
    </row>
    <row r="2226" spans="2:13" x14ac:dyDescent="0.2">
      <c r="B2226" s="3" t="s">
        <v>2648</v>
      </c>
      <c r="C2226" s="1" t="s">
        <v>3189</v>
      </c>
      <c r="D2226" s="1" t="s">
        <v>3190</v>
      </c>
      <c r="E2226" s="1" t="str">
        <f t="shared" si="79"/>
        <v>40+</v>
      </c>
      <c r="F2226" s="6">
        <v>5</v>
      </c>
      <c r="G2226" s="3">
        <v>2020</v>
      </c>
      <c r="H2226" s="3">
        <v>0</v>
      </c>
      <c r="I2226" s="9" t="s">
        <v>6975</v>
      </c>
      <c r="J2226" s="7">
        <f>COUNTIF('Purchases info'!$B$2:$B$3679,'Consumers info'!B2226)</f>
        <v>1</v>
      </c>
      <c r="K2226" s="7">
        <f t="shared" si="78"/>
        <v>1</v>
      </c>
      <c r="L2226" s="7">
        <f t="shared" si="77"/>
        <v>0</v>
      </c>
      <c r="M2226" s="7">
        <f>SUMIF('Purchases info'!$B$2:$B$3679,'Consumers info'!B2226,'Purchases info'!$G$2:$G$3679)</f>
        <v>492</v>
      </c>
    </row>
    <row r="2227" spans="2:13" x14ac:dyDescent="0.2">
      <c r="B2227" s="3" t="s">
        <v>2649</v>
      </c>
      <c r="C2227" s="1" t="s">
        <v>3189</v>
      </c>
      <c r="D2227" s="1" t="s">
        <v>3190</v>
      </c>
      <c r="E2227" s="1" t="str">
        <f t="shared" si="79"/>
        <v>18-24</v>
      </c>
      <c r="F2227" s="6">
        <v>5</v>
      </c>
      <c r="G2227" s="3">
        <v>2020</v>
      </c>
      <c r="H2227" s="3">
        <v>0</v>
      </c>
      <c r="I2227" s="9" t="s">
        <v>6975</v>
      </c>
      <c r="J2227" s="7">
        <f>COUNTIF('Purchases info'!$B$2:$B$3679,'Consumers info'!B2227)</f>
        <v>1</v>
      </c>
      <c r="K2227" s="7">
        <f t="shared" si="78"/>
        <v>1</v>
      </c>
      <c r="L2227" s="7">
        <f t="shared" si="77"/>
        <v>0</v>
      </c>
      <c r="M2227" s="7">
        <f>SUMIF('Purchases info'!$B$2:$B$3679,'Consumers info'!B2227,'Purchases info'!$G$2:$G$3679)</f>
        <v>436</v>
      </c>
    </row>
    <row r="2228" spans="2:13" x14ac:dyDescent="0.2">
      <c r="B2228" s="3" t="s">
        <v>2650</v>
      </c>
      <c r="C2228" s="1" t="s">
        <v>3189</v>
      </c>
      <c r="D2228" s="1" t="s">
        <v>3190</v>
      </c>
      <c r="E2228" s="1" t="str">
        <f t="shared" si="79"/>
        <v>18-24</v>
      </c>
      <c r="F2228" s="6">
        <v>5</v>
      </c>
      <c r="G2228" s="3">
        <v>2020</v>
      </c>
      <c r="H2228" s="3">
        <v>1</v>
      </c>
      <c r="I2228" s="9" t="s">
        <v>6975</v>
      </c>
      <c r="J2228" s="7">
        <f>COUNTIF('Purchases info'!$B$2:$B$3679,'Consumers info'!B2228)</f>
        <v>1</v>
      </c>
      <c r="K2228" s="7">
        <f t="shared" si="78"/>
        <v>1</v>
      </c>
      <c r="L2228" s="7">
        <f t="shared" si="77"/>
        <v>0</v>
      </c>
      <c r="M2228" s="7">
        <f>SUMIF('Purchases info'!$B$2:$B$3679,'Consumers info'!B2228,'Purchases info'!$G$2:$G$3679)</f>
        <v>636</v>
      </c>
    </row>
    <row r="2229" spans="2:13" x14ac:dyDescent="0.2">
      <c r="B2229" s="3" t="s">
        <v>2651</v>
      </c>
      <c r="C2229" s="1" t="s">
        <v>3189</v>
      </c>
      <c r="D2229" s="1" t="s">
        <v>3190</v>
      </c>
      <c r="E2229" s="1" t="str">
        <f t="shared" si="79"/>
        <v>40+</v>
      </c>
      <c r="F2229" s="6">
        <v>5</v>
      </c>
      <c r="G2229" s="3">
        <v>2020</v>
      </c>
      <c r="H2229" s="3">
        <v>1</v>
      </c>
      <c r="I2229" s="9" t="s">
        <v>6975</v>
      </c>
      <c r="J2229" s="7">
        <f>COUNTIF('Purchases info'!$B$2:$B$3679,'Consumers info'!B2229)</f>
        <v>1</v>
      </c>
      <c r="K2229" s="7">
        <f t="shared" si="78"/>
        <v>1</v>
      </c>
      <c r="L2229" s="7">
        <f t="shared" si="77"/>
        <v>0</v>
      </c>
      <c r="M2229" s="7">
        <f>SUMIF('Purchases info'!$B$2:$B$3679,'Consumers info'!B2229,'Purchases info'!$G$2:$G$3679)</f>
        <v>478</v>
      </c>
    </row>
    <row r="2230" spans="2:13" x14ac:dyDescent="0.2">
      <c r="B2230" s="3" t="s">
        <v>2652</v>
      </c>
      <c r="C2230" s="1" t="s">
        <v>3189</v>
      </c>
      <c r="D2230" s="1" t="s">
        <v>3190</v>
      </c>
      <c r="E2230" s="1" t="str">
        <f t="shared" si="79"/>
        <v>35-39</v>
      </c>
      <c r="F2230" s="6">
        <v>5</v>
      </c>
      <c r="G2230" s="3">
        <v>2020</v>
      </c>
      <c r="H2230" s="3">
        <v>0</v>
      </c>
      <c r="I2230" s="9" t="s">
        <v>6975</v>
      </c>
      <c r="J2230" s="7">
        <f>COUNTIF('Purchases info'!$B$2:$B$3679,'Consumers info'!B2230)</f>
        <v>1</v>
      </c>
      <c r="K2230" s="7">
        <f t="shared" si="78"/>
        <v>1</v>
      </c>
      <c r="L2230" s="7">
        <f t="shared" si="77"/>
        <v>0</v>
      </c>
      <c r="M2230" s="7">
        <f>SUMIF('Purchases info'!$B$2:$B$3679,'Consumers info'!B2230,'Purchases info'!$G$2:$G$3679)</f>
        <v>295</v>
      </c>
    </row>
    <row r="2231" spans="2:13" x14ac:dyDescent="0.2">
      <c r="B2231" s="3" t="s">
        <v>2653</v>
      </c>
      <c r="C2231" s="1" t="s">
        <v>3189</v>
      </c>
      <c r="D2231" s="1" t="s">
        <v>3190</v>
      </c>
      <c r="E2231" s="1" t="str">
        <f t="shared" si="79"/>
        <v>40+</v>
      </c>
      <c r="F2231" s="6">
        <v>5</v>
      </c>
      <c r="G2231" s="3">
        <v>2020</v>
      </c>
      <c r="H2231" s="3">
        <v>0</v>
      </c>
      <c r="I2231" s="9" t="s">
        <v>6975</v>
      </c>
      <c r="J2231" s="7">
        <f>COUNTIF('Purchases info'!$B$2:$B$3679,'Consumers info'!B2231)</f>
        <v>1</v>
      </c>
      <c r="K2231" s="7">
        <f t="shared" si="78"/>
        <v>1</v>
      </c>
      <c r="L2231" s="7">
        <f t="shared" si="77"/>
        <v>0</v>
      </c>
      <c r="M2231" s="7">
        <f>SUMIF('Purchases info'!$B$2:$B$3679,'Consumers info'!B2231,'Purchases info'!$G$2:$G$3679)</f>
        <v>293</v>
      </c>
    </row>
    <row r="2232" spans="2:13" x14ac:dyDescent="0.2">
      <c r="B2232" s="3" t="s">
        <v>2654</v>
      </c>
      <c r="C2232" s="1" t="s">
        <v>3189</v>
      </c>
      <c r="D2232" s="1" t="s">
        <v>3190</v>
      </c>
      <c r="E2232" s="1" t="str">
        <f t="shared" si="79"/>
        <v>40+</v>
      </c>
      <c r="F2232" s="6">
        <v>5</v>
      </c>
      <c r="G2232" s="3">
        <v>2020</v>
      </c>
      <c r="H2232" s="3">
        <v>0</v>
      </c>
      <c r="I2232" s="9" t="s">
        <v>6975</v>
      </c>
      <c r="J2232" s="7">
        <f>COUNTIF('Purchases info'!$B$2:$B$3679,'Consumers info'!B2232)</f>
        <v>1</v>
      </c>
      <c r="K2232" s="7">
        <f t="shared" si="78"/>
        <v>1</v>
      </c>
      <c r="L2232" s="7">
        <f t="shared" si="77"/>
        <v>0</v>
      </c>
      <c r="M2232" s="7">
        <f>SUMIF('Purchases info'!$B$2:$B$3679,'Consumers info'!B2232,'Purchases info'!$G$2:$G$3679)</f>
        <v>345</v>
      </c>
    </row>
    <row r="2233" spans="2:13" x14ac:dyDescent="0.2">
      <c r="B2233" s="3" t="s">
        <v>2655</v>
      </c>
      <c r="C2233" s="1" t="s">
        <v>3189</v>
      </c>
      <c r="D2233" s="1" t="s">
        <v>3190</v>
      </c>
      <c r="E2233" s="1" t="str">
        <f t="shared" si="79"/>
        <v>18-24</v>
      </c>
      <c r="F2233" s="6">
        <v>5</v>
      </c>
      <c r="G2233" s="3">
        <v>2020</v>
      </c>
      <c r="H2233" s="3">
        <v>0</v>
      </c>
      <c r="I2233" s="9" t="s">
        <v>6975</v>
      </c>
      <c r="J2233" s="7">
        <f>COUNTIF('Purchases info'!$B$2:$B$3679,'Consumers info'!B2233)</f>
        <v>1</v>
      </c>
      <c r="K2233" s="7">
        <f t="shared" si="78"/>
        <v>1</v>
      </c>
      <c r="L2233" s="7">
        <f t="shared" si="77"/>
        <v>0</v>
      </c>
      <c r="M2233" s="7">
        <f>SUMIF('Purchases info'!$B$2:$B$3679,'Consumers info'!B2233,'Purchases info'!$G$2:$G$3679)</f>
        <v>447</v>
      </c>
    </row>
    <row r="2234" spans="2:13" x14ac:dyDescent="0.2">
      <c r="B2234" s="3" t="s">
        <v>2656</v>
      </c>
      <c r="C2234" s="1" t="s">
        <v>3189</v>
      </c>
      <c r="D2234" s="1" t="s">
        <v>3190</v>
      </c>
      <c r="E2234" s="1" t="str">
        <f t="shared" si="79"/>
        <v>25-29</v>
      </c>
      <c r="F2234" s="6">
        <v>5</v>
      </c>
      <c r="G2234" s="3">
        <v>2020</v>
      </c>
      <c r="H2234" s="3">
        <v>0</v>
      </c>
      <c r="I2234" s="9" t="s">
        <v>6975</v>
      </c>
      <c r="J2234" s="7">
        <f>COUNTIF('Purchases info'!$B$2:$B$3679,'Consumers info'!B2234)</f>
        <v>1</v>
      </c>
      <c r="K2234" s="7">
        <f t="shared" si="78"/>
        <v>1</v>
      </c>
      <c r="L2234" s="7">
        <f t="shared" si="77"/>
        <v>0</v>
      </c>
      <c r="M2234" s="7">
        <f>SUMIF('Purchases info'!$B$2:$B$3679,'Consumers info'!B2234,'Purchases info'!$G$2:$G$3679)</f>
        <v>345</v>
      </c>
    </row>
    <row r="2235" spans="2:13" x14ac:dyDescent="0.2">
      <c r="B2235" s="3" t="s">
        <v>2657</v>
      </c>
      <c r="C2235" s="1" t="s">
        <v>3189</v>
      </c>
      <c r="D2235" s="1" t="s">
        <v>3190</v>
      </c>
      <c r="E2235" s="1" t="str">
        <f t="shared" si="79"/>
        <v>18-24</v>
      </c>
      <c r="F2235" s="6">
        <v>5</v>
      </c>
      <c r="G2235" s="3">
        <v>2020</v>
      </c>
      <c r="H2235" s="3">
        <v>0</v>
      </c>
      <c r="I2235" s="9" t="s">
        <v>6975</v>
      </c>
      <c r="J2235" s="7">
        <f>COUNTIF('Purchases info'!$B$2:$B$3679,'Consumers info'!B2235)</f>
        <v>1</v>
      </c>
      <c r="K2235" s="7">
        <f t="shared" si="78"/>
        <v>1</v>
      </c>
      <c r="L2235" s="7">
        <f t="shared" si="77"/>
        <v>0</v>
      </c>
      <c r="M2235" s="7">
        <f>SUMIF('Purchases info'!$B$2:$B$3679,'Consumers info'!B2235,'Purchases info'!$G$2:$G$3679)</f>
        <v>345</v>
      </c>
    </row>
    <row r="2236" spans="2:13" x14ac:dyDescent="0.2">
      <c r="B2236" s="3" t="s">
        <v>2658</v>
      </c>
      <c r="C2236" s="1" t="s">
        <v>3189</v>
      </c>
      <c r="D2236" s="1" t="s">
        <v>3190</v>
      </c>
      <c r="E2236" s="1" t="str">
        <f t="shared" si="79"/>
        <v>25-29</v>
      </c>
      <c r="F2236" s="6">
        <v>5</v>
      </c>
      <c r="G2236" s="3">
        <v>2020</v>
      </c>
      <c r="H2236" s="3">
        <v>1</v>
      </c>
      <c r="I2236" s="9" t="s">
        <v>6975</v>
      </c>
      <c r="J2236" s="7">
        <f>COUNTIF('Purchases info'!$B$2:$B$3679,'Consumers info'!B2236)</f>
        <v>1</v>
      </c>
      <c r="K2236" s="7">
        <f t="shared" si="78"/>
        <v>1</v>
      </c>
      <c r="L2236" s="7">
        <f t="shared" si="77"/>
        <v>0</v>
      </c>
      <c r="M2236" s="7">
        <f>SUMIF('Purchases info'!$B$2:$B$3679,'Consumers info'!B2236,'Purchases info'!$G$2:$G$3679)</f>
        <v>436</v>
      </c>
    </row>
    <row r="2237" spans="2:13" x14ac:dyDescent="0.2">
      <c r="B2237" s="3" t="s">
        <v>2659</v>
      </c>
      <c r="C2237" s="1" t="s">
        <v>3189</v>
      </c>
      <c r="D2237" s="1" t="s">
        <v>3190</v>
      </c>
      <c r="E2237" s="1" t="str">
        <f t="shared" si="79"/>
        <v>30-34</v>
      </c>
      <c r="F2237" s="6">
        <v>5</v>
      </c>
      <c r="G2237" s="3">
        <v>2020</v>
      </c>
      <c r="H2237" s="3">
        <v>0</v>
      </c>
      <c r="I2237" s="9" t="s">
        <v>6975</v>
      </c>
      <c r="J2237" s="7">
        <f>COUNTIF('Purchases info'!$B$2:$B$3679,'Consumers info'!B2237)</f>
        <v>1</v>
      </c>
      <c r="K2237" s="7">
        <f t="shared" si="78"/>
        <v>1</v>
      </c>
      <c r="L2237" s="7">
        <f t="shared" si="77"/>
        <v>0</v>
      </c>
      <c r="M2237" s="7">
        <f>SUMIF('Purchases info'!$B$2:$B$3679,'Consumers info'!B2237,'Purchases info'!$G$2:$G$3679)</f>
        <v>579</v>
      </c>
    </row>
    <row r="2238" spans="2:13" x14ac:dyDescent="0.2">
      <c r="B2238" s="3" t="s">
        <v>2660</v>
      </c>
      <c r="C2238" s="1" t="s">
        <v>3189</v>
      </c>
      <c r="D2238" s="1" t="s">
        <v>3190</v>
      </c>
      <c r="E2238" s="1" t="str">
        <f t="shared" si="79"/>
        <v>25-29</v>
      </c>
      <c r="F2238" s="6">
        <v>5</v>
      </c>
      <c r="G2238" s="3">
        <v>2020</v>
      </c>
      <c r="H2238" s="3">
        <v>1</v>
      </c>
      <c r="I2238" s="9" t="s">
        <v>6975</v>
      </c>
      <c r="J2238" s="7">
        <f>COUNTIF('Purchases info'!$B$2:$B$3679,'Consumers info'!B2238)</f>
        <v>1</v>
      </c>
      <c r="K2238" s="7">
        <f t="shared" si="78"/>
        <v>1</v>
      </c>
      <c r="L2238" s="7">
        <f t="shared" si="77"/>
        <v>0</v>
      </c>
      <c r="M2238" s="7">
        <f>SUMIF('Purchases info'!$B$2:$B$3679,'Consumers info'!B2238,'Purchases info'!$G$2:$G$3679)</f>
        <v>538</v>
      </c>
    </row>
    <row r="2239" spans="2:13" x14ac:dyDescent="0.2">
      <c r="B2239" s="3" t="s">
        <v>2661</v>
      </c>
      <c r="C2239" s="1" t="s">
        <v>3189</v>
      </c>
      <c r="D2239" s="1" t="s">
        <v>3190</v>
      </c>
      <c r="E2239" s="1" t="str">
        <f t="shared" si="79"/>
        <v>30-34</v>
      </c>
      <c r="F2239" s="6">
        <v>5</v>
      </c>
      <c r="G2239" s="3">
        <v>2020</v>
      </c>
      <c r="H2239" s="3">
        <v>1</v>
      </c>
      <c r="I2239" s="9" t="s">
        <v>6975</v>
      </c>
      <c r="J2239" s="7">
        <f>COUNTIF('Purchases info'!$B$2:$B$3679,'Consumers info'!B2239)</f>
        <v>1</v>
      </c>
      <c r="K2239" s="7">
        <f t="shared" si="78"/>
        <v>1</v>
      </c>
      <c r="L2239" s="7">
        <f t="shared" si="77"/>
        <v>0</v>
      </c>
      <c r="M2239" s="7">
        <f>SUMIF('Purchases info'!$B$2:$B$3679,'Consumers info'!B2239,'Purchases info'!$G$2:$G$3679)</f>
        <v>312</v>
      </c>
    </row>
    <row r="2240" spans="2:13" x14ac:dyDescent="0.2">
      <c r="B2240" s="3" t="s">
        <v>2662</v>
      </c>
      <c r="C2240" s="1" t="s">
        <v>3189</v>
      </c>
      <c r="D2240" s="1" t="s">
        <v>3190</v>
      </c>
      <c r="E2240" s="1" t="str">
        <f t="shared" si="79"/>
        <v>35-39</v>
      </c>
      <c r="F2240" s="6">
        <v>5</v>
      </c>
      <c r="G2240" s="3">
        <v>2020</v>
      </c>
      <c r="H2240" s="3">
        <v>1</v>
      </c>
      <c r="I2240" s="9" t="s">
        <v>6975</v>
      </c>
      <c r="J2240" s="7">
        <f>COUNTIF('Purchases info'!$B$2:$B$3679,'Consumers info'!B2240)</f>
        <v>1</v>
      </c>
      <c r="K2240" s="7">
        <f t="shared" si="78"/>
        <v>1</v>
      </c>
      <c r="L2240" s="7">
        <f t="shared" si="77"/>
        <v>0</v>
      </c>
      <c r="M2240" s="7">
        <f>SUMIF('Purchases info'!$B$2:$B$3679,'Consumers info'!B2240,'Purchases info'!$G$2:$G$3679)</f>
        <v>317</v>
      </c>
    </row>
    <row r="2241" spans="2:13" x14ac:dyDescent="0.2">
      <c r="B2241" s="3" t="s">
        <v>2663</v>
      </c>
      <c r="C2241" s="1" t="s">
        <v>3189</v>
      </c>
      <c r="D2241" s="1" t="s">
        <v>3190</v>
      </c>
      <c r="E2241" s="1" t="str">
        <f t="shared" si="79"/>
        <v>30-34</v>
      </c>
      <c r="F2241" s="6">
        <v>5</v>
      </c>
      <c r="G2241" s="3">
        <v>2020</v>
      </c>
      <c r="H2241" s="3">
        <v>1</v>
      </c>
      <c r="I2241" s="9" t="s">
        <v>6975</v>
      </c>
      <c r="J2241" s="7">
        <f>COUNTIF('Purchases info'!$B$2:$B$3679,'Consumers info'!B2241)</f>
        <v>1</v>
      </c>
      <c r="K2241" s="7">
        <f t="shared" si="78"/>
        <v>1</v>
      </c>
      <c r="L2241" s="7">
        <f t="shared" si="77"/>
        <v>0</v>
      </c>
      <c r="M2241" s="7">
        <f>SUMIF('Purchases info'!$B$2:$B$3679,'Consumers info'!B2241,'Purchases info'!$G$2:$G$3679)</f>
        <v>383</v>
      </c>
    </row>
    <row r="2242" spans="2:13" x14ac:dyDescent="0.2">
      <c r="B2242" s="3" t="s">
        <v>2664</v>
      </c>
      <c r="C2242" s="1" t="s">
        <v>3189</v>
      </c>
      <c r="D2242" s="1" t="s">
        <v>3190</v>
      </c>
      <c r="E2242" s="1" t="str">
        <f t="shared" si="79"/>
        <v>35-39</v>
      </c>
      <c r="F2242" s="6">
        <v>5</v>
      </c>
      <c r="G2242" s="3">
        <v>2020</v>
      </c>
      <c r="H2242" s="3">
        <v>1</v>
      </c>
      <c r="I2242" s="9" t="s">
        <v>6975</v>
      </c>
      <c r="J2242" s="7">
        <f>COUNTIF('Purchases info'!$B$2:$B$3679,'Consumers info'!B2242)</f>
        <v>1</v>
      </c>
      <c r="K2242" s="7">
        <f t="shared" si="78"/>
        <v>1</v>
      </c>
      <c r="L2242" s="7">
        <f t="shared" si="77"/>
        <v>0</v>
      </c>
      <c r="M2242" s="7">
        <f>SUMIF('Purchases info'!$B$2:$B$3679,'Consumers info'!B2242,'Purchases info'!$G$2:$G$3679)</f>
        <v>383</v>
      </c>
    </row>
    <row r="2243" spans="2:13" x14ac:dyDescent="0.2">
      <c r="B2243" s="3" t="s">
        <v>2665</v>
      </c>
      <c r="C2243" s="1" t="s">
        <v>3189</v>
      </c>
      <c r="D2243" s="1" t="s">
        <v>3190</v>
      </c>
      <c r="E2243" s="1" t="str">
        <f t="shared" si="79"/>
        <v>18-24</v>
      </c>
      <c r="F2243" s="6">
        <v>5</v>
      </c>
      <c r="G2243" s="3">
        <v>2020</v>
      </c>
      <c r="H2243" s="3">
        <v>1</v>
      </c>
      <c r="I2243" s="9" t="s">
        <v>6975</v>
      </c>
      <c r="J2243" s="7">
        <f>COUNTIF('Purchases info'!$B$2:$B$3679,'Consumers info'!B2243)</f>
        <v>1</v>
      </c>
      <c r="K2243" s="7">
        <f t="shared" si="78"/>
        <v>1</v>
      </c>
      <c r="L2243" s="7">
        <f t="shared" ref="L2243:L2306" si="80">IF(J2243&gt;1,IF(I2243="Active",1,0),0)</f>
        <v>0</v>
      </c>
      <c r="M2243" s="7">
        <f>SUMIF('Purchases info'!$B$2:$B$3679,'Consumers info'!B2243,'Purchases info'!$G$2:$G$3679)</f>
        <v>447</v>
      </c>
    </row>
    <row r="2244" spans="2:13" x14ac:dyDescent="0.2">
      <c r="B2244" s="3" t="s">
        <v>2666</v>
      </c>
      <c r="C2244" s="1" t="s">
        <v>3189</v>
      </c>
      <c r="D2244" s="1" t="s">
        <v>3190</v>
      </c>
      <c r="E2244" s="1" t="str">
        <f t="shared" si="79"/>
        <v>35-39</v>
      </c>
      <c r="F2244" s="6">
        <v>5</v>
      </c>
      <c r="G2244" s="3">
        <v>2020</v>
      </c>
      <c r="H2244" s="3">
        <v>0</v>
      </c>
      <c r="I2244" s="9" t="s">
        <v>6975</v>
      </c>
      <c r="J2244" s="7">
        <f>COUNTIF('Purchases info'!$B$2:$B$3679,'Consumers info'!B2244)</f>
        <v>1</v>
      </c>
      <c r="K2244" s="7">
        <f t="shared" si="78"/>
        <v>1</v>
      </c>
      <c r="L2244" s="7">
        <f t="shared" si="80"/>
        <v>0</v>
      </c>
      <c r="M2244" s="7">
        <f>SUMIF('Purchases info'!$B$2:$B$3679,'Consumers info'!B2244,'Purchases info'!$G$2:$G$3679)</f>
        <v>345</v>
      </c>
    </row>
    <row r="2245" spans="2:13" x14ac:dyDescent="0.2">
      <c r="B2245" s="3" t="s">
        <v>2667</v>
      </c>
      <c r="C2245" s="1" t="s">
        <v>3189</v>
      </c>
      <c r="D2245" s="1" t="s">
        <v>3190</v>
      </c>
      <c r="E2245" s="1" t="str">
        <f t="shared" si="79"/>
        <v>25-29</v>
      </c>
      <c r="F2245" s="6">
        <v>5</v>
      </c>
      <c r="G2245" s="3">
        <v>2020</v>
      </c>
      <c r="H2245" s="3">
        <v>1</v>
      </c>
      <c r="I2245" s="9" t="s">
        <v>6975</v>
      </c>
      <c r="J2245" s="7">
        <f>COUNTIF('Purchases info'!$B$2:$B$3679,'Consumers info'!B2245)</f>
        <v>1</v>
      </c>
      <c r="K2245" s="7">
        <f t="shared" si="78"/>
        <v>1</v>
      </c>
      <c r="L2245" s="7">
        <f t="shared" si="80"/>
        <v>0</v>
      </c>
      <c r="M2245" s="7">
        <f>SUMIF('Purchases info'!$B$2:$B$3679,'Consumers info'!B2245,'Purchases info'!$G$2:$G$3679)</f>
        <v>144</v>
      </c>
    </row>
    <row r="2246" spans="2:13" x14ac:dyDescent="0.2">
      <c r="B2246" s="3" t="s">
        <v>2668</v>
      </c>
      <c r="C2246" s="1" t="s">
        <v>3189</v>
      </c>
      <c r="D2246" s="1" t="s">
        <v>3190</v>
      </c>
      <c r="E2246" s="1" t="str">
        <f t="shared" si="79"/>
        <v>35-39</v>
      </c>
      <c r="F2246" s="6">
        <v>5</v>
      </c>
      <c r="G2246" s="3">
        <v>2020</v>
      </c>
      <c r="H2246" s="3">
        <v>1</v>
      </c>
      <c r="I2246" s="9" t="s">
        <v>6975</v>
      </c>
      <c r="J2246" s="7">
        <f>COUNTIF('Purchases info'!$B$2:$B$3679,'Consumers info'!B2246)</f>
        <v>1</v>
      </c>
      <c r="K2246" s="7">
        <f t="shared" si="78"/>
        <v>1</v>
      </c>
      <c r="L2246" s="7">
        <f t="shared" si="80"/>
        <v>0</v>
      </c>
      <c r="M2246" s="7">
        <f>SUMIF('Purchases info'!$B$2:$B$3679,'Consumers info'!B2246,'Purchases info'!$G$2:$G$3679)</f>
        <v>579</v>
      </c>
    </row>
    <row r="2247" spans="2:13" x14ac:dyDescent="0.2">
      <c r="B2247" s="3" t="s">
        <v>2669</v>
      </c>
      <c r="C2247" s="1" t="s">
        <v>3189</v>
      </c>
      <c r="D2247" s="1" t="s">
        <v>3190</v>
      </c>
      <c r="E2247" s="1" t="str">
        <f t="shared" si="79"/>
        <v>18-24</v>
      </c>
      <c r="F2247" s="6">
        <v>5</v>
      </c>
      <c r="G2247" s="3">
        <v>2020</v>
      </c>
      <c r="H2247" s="3">
        <v>1</v>
      </c>
      <c r="I2247" s="9" t="s">
        <v>6975</v>
      </c>
      <c r="J2247" s="7">
        <f>COUNTIF('Purchases info'!$B$2:$B$3679,'Consumers info'!B2247)</f>
        <v>1</v>
      </c>
      <c r="K2247" s="7">
        <f t="shared" si="78"/>
        <v>1</v>
      </c>
      <c r="L2247" s="7">
        <f t="shared" si="80"/>
        <v>0</v>
      </c>
      <c r="M2247" s="7">
        <f>SUMIF('Purchases info'!$B$2:$B$3679,'Consumers info'!B2247,'Purchases info'!$G$2:$G$3679)</f>
        <v>592</v>
      </c>
    </row>
    <row r="2248" spans="2:13" x14ac:dyDescent="0.2">
      <c r="B2248" s="3" t="s">
        <v>2670</v>
      </c>
      <c r="C2248" s="1" t="s">
        <v>3189</v>
      </c>
      <c r="D2248" s="1" t="s">
        <v>3190</v>
      </c>
      <c r="E2248" s="1" t="str">
        <f t="shared" si="79"/>
        <v>40+</v>
      </c>
      <c r="F2248" s="6">
        <v>5</v>
      </c>
      <c r="G2248" s="3">
        <v>2020</v>
      </c>
      <c r="H2248" s="3">
        <v>1</v>
      </c>
      <c r="I2248" s="9" t="s">
        <v>6975</v>
      </c>
      <c r="J2248" s="7">
        <f>COUNTIF('Purchases info'!$B$2:$B$3679,'Consumers info'!B2248)</f>
        <v>1</v>
      </c>
      <c r="K2248" s="7">
        <f t="shared" si="78"/>
        <v>1</v>
      </c>
      <c r="L2248" s="7">
        <f t="shared" si="80"/>
        <v>0</v>
      </c>
      <c r="M2248" s="7">
        <f>SUMIF('Purchases info'!$B$2:$B$3679,'Consumers info'!B2248,'Purchases info'!$G$2:$G$3679)</f>
        <v>336</v>
      </c>
    </row>
    <row r="2249" spans="2:13" x14ac:dyDescent="0.2">
      <c r="B2249" s="3" t="s">
        <v>2671</v>
      </c>
      <c r="C2249" s="1" t="s">
        <v>3189</v>
      </c>
      <c r="D2249" s="1" t="s">
        <v>3190</v>
      </c>
      <c r="E2249" s="1" t="str">
        <f t="shared" si="79"/>
        <v>18-24</v>
      </c>
      <c r="F2249" s="6">
        <v>5</v>
      </c>
      <c r="G2249" s="3">
        <v>2020</v>
      </c>
      <c r="H2249" s="3">
        <v>0</v>
      </c>
      <c r="I2249" s="9" t="s">
        <v>6975</v>
      </c>
      <c r="J2249" s="7">
        <f>COUNTIF('Purchases info'!$B$2:$B$3679,'Consumers info'!B2249)</f>
        <v>1</v>
      </c>
      <c r="K2249" s="7">
        <f t="shared" si="78"/>
        <v>1</v>
      </c>
      <c r="L2249" s="7">
        <f t="shared" si="80"/>
        <v>0</v>
      </c>
      <c r="M2249" s="7">
        <f>SUMIF('Purchases info'!$B$2:$B$3679,'Consumers info'!B2249,'Purchases info'!$G$2:$G$3679)</f>
        <v>579</v>
      </c>
    </row>
    <row r="2250" spans="2:13" x14ac:dyDescent="0.2">
      <c r="B2250" s="3" t="s">
        <v>2672</v>
      </c>
      <c r="C2250" s="1" t="s">
        <v>3189</v>
      </c>
      <c r="D2250" s="1" t="s">
        <v>3190</v>
      </c>
      <c r="E2250" s="1" t="str">
        <f t="shared" si="79"/>
        <v>30-34</v>
      </c>
      <c r="F2250" s="6">
        <v>5</v>
      </c>
      <c r="G2250" s="3">
        <v>2020</v>
      </c>
      <c r="H2250" s="3">
        <v>1</v>
      </c>
      <c r="I2250" s="9" t="s">
        <v>6975</v>
      </c>
      <c r="J2250" s="7">
        <f>COUNTIF('Purchases info'!$B$2:$B$3679,'Consumers info'!B2250)</f>
        <v>1</v>
      </c>
      <c r="K2250" s="7">
        <f t="shared" si="78"/>
        <v>1</v>
      </c>
      <c r="L2250" s="7">
        <f t="shared" si="80"/>
        <v>0</v>
      </c>
      <c r="M2250" s="7">
        <f>SUMIF('Purchases info'!$B$2:$B$3679,'Consumers info'!B2250,'Purchases info'!$G$2:$G$3679)</f>
        <v>538</v>
      </c>
    </row>
    <row r="2251" spans="2:13" x14ac:dyDescent="0.2">
      <c r="B2251" s="3" t="s">
        <v>2673</v>
      </c>
      <c r="C2251" s="1" t="s">
        <v>3189</v>
      </c>
      <c r="D2251" s="1" t="s">
        <v>3190</v>
      </c>
      <c r="E2251" s="1" t="str">
        <f t="shared" si="79"/>
        <v>35-39</v>
      </c>
      <c r="F2251" s="6">
        <v>5</v>
      </c>
      <c r="G2251" s="3">
        <v>2020</v>
      </c>
      <c r="H2251" s="3">
        <v>0</v>
      </c>
      <c r="I2251" s="9" t="s">
        <v>6975</v>
      </c>
      <c r="J2251" s="7">
        <f>COUNTIF('Purchases info'!$B$2:$B$3679,'Consumers info'!B2251)</f>
        <v>1</v>
      </c>
      <c r="K2251" s="7">
        <f t="shared" si="78"/>
        <v>1</v>
      </c>
      <c r="L2251" s="7">
        <f t="shared" si="80"/>
        <v>0</v>
      </c>
      <c r="M2251" s="7">
        <f>SUMIF('Purchases info'!$B$2:$B$3679,'Consumers info'!B2251,'Purchases info'!$G$2:$G$3679)</f>
        <v>267</v>
      </c>
    </row>
    <row r="2252" spans="2:13" x14ac:dyDescent="0.2">
      <c r="B2252" s="3" t="s">
        <v>2674</v>
      </c>
      <c r="C2252" s="1" t="s">
        <v>3189</v>
      </c>
      <c r="D2252" s="1" t="s">
        <v>3190</v>
      </c>
      <c r="E2252" s="1" t="str">
        <f t="shared" si="79"/>
        <v>30-34</v>
      </c>
      <c r="F2252" s="6">
        <v>5</v>
      </c>
      <c r="G2252" s="3">
        <v>2020</v>
      </c>
      <c r="H2252" s="3">
        <v>0</v>
      </c>
      <c r="I2252" s="9" t="s">
        <v>6975</v>
      </c>
      <c r="J2252" s="7">
        <f>COUNTIF('Purchases info'!$B$2:$B$3679,'Consumers info'!B2252)</f>
        <v>1</v>
      </c>
      <c r="K2252" s="7">
        <f t="shared" si="78"/>
        <v>1</v>
      </c>
      <c r="L2252" s="7">
        <f t="shared" si="80"/>
        <v>0</v>
      </c>
      <c r="M2252" s="7">
        <f>SUMIF('Purchases info'!$B$2:$B$3679,'Consumers info'!B2252,'Purchases info'!$G$2:$G$3679)</f>
        <v>383</v>
      </c>
    </row>
    <row r="2253" spans="2:13" x14ac:dyDescent="0.2">
      <c r="B2253" s="3" t="s">
        <v>2675</v>
      </c>
      <c r="C2253" s="1" t="s">
        <v>3189</v>
      </c>
      <c r="D2253" s="1" t="s">
        <v>3190</v>
      </c>
      <c r="E2253" s="1" t="str">
        <f t="shared" si="79"/>
        <v>30-34</v>
      </c>
      <c r="F2253" s="6">
        <v>5</v>
      </c>
      <c r="G2253" s="3">
        <v>2020</v>
      </c>
      <c r="H2253" s="3">
        <v>1</v>
      </c>
      <c r="I2253" s="9" t="s">
        <v>6975</v>
      </c>
      <c r="J2253" s="7">
        <f>COUNTIF('Purchases info'!$B$2:$B$3679,'Consumers info'!B2253)</f>
        <v>1</v>
      </c>
      <c r="K2253" s="7">
        <f t="shared" si="78"/>
        <v>1</v>
      </c>
      <c r="L2253" s="7">
        <f t="shared" si="80"/>
        <v>0</v>
      </c>
      <c r="M2253" s="7">
        <f>SUMIF('Purchases info'!$B$2:$B$3679,'Consumers info'!B2253,'Purchases info'!$G$2:$G$3679)</f>
        <v>383</v>
      </c>
    </row>
    <row r="2254" spans="2:13" x14ac:dyDescent="0.2">
      <c r="B2254" s="3" t="s">
        <v>2676</v>
      </c>
      <c r="C2254" s="1" t="s">
        <v>3189</v>
      </c>
      <c r="D2254" s="1" t="s">
        <v>3190</v>
      </c>
      <c r="E2254" s="1" t="str">
        <f t="shared" si="79"/>
        <v>30-34</v>
      </c>
      <c r="F2254" s="6">
        <v>5</v>
      </c>
      <c r="G2254" s="3">
        <v>2020</v>
      </c>
      <c r="H2254" s="3">
        <v>0</v>
      </c>
      <c r="I2254" s="9" t="s">
        <v>6975</v>
      </c>
      <c r="J2254" s="7">
        <f>COUNTIF('Purchases info'!$B$2:$B$3679,'Consumers info'!B2254)</f>
        <v>1</v>
      </c>
      <c r="K2254" s="7">
        <f t="shared" si="78"/>
        <v>1</v>
      </c>
      <c r="L2254" s="7">
        <f t="shared" si="80"/>
        <v>0</v>
      </c>
      <c r="M2254" s="7">
        <f>SUMIF('Purchases info'!$B$2:$B$3679,'Consumers info'!B2254,'Purchases info'!$G$2:$G$3679)</f>
        <v>447</v>
      </c>
    </row>
    <row r="2255" spans="2:13" x14ac:dyDescent="0.2">
      <c r="B2255" s="3" t="s">
        <v>2677</v>
      </c>
      <c r="C2255" s="1" t="s">
        <v>3189</v>
      </c>
      <c r="D2255" s="1" t="s">
        <v>3190</v>
      </c>
      <c r="E2255" s="1" t="str">
        <f t="shared" si="79"/>
        <v>35-39</v>
      </c>
      <c r="F2255" s="6">
        <v>5</v>
      </c>
      <c r="G2255" s="3">
        <v>2020</v>
      </c>
      <c r="H2255" s="3">
        <v>0</v>
      </c>
      <c r="I2255" s="9" t="s">
        <v>6975</v>
      </c>
      <c r="J2255" s="7">
        <f>COUNTIF('Purchases info'!$B$2:$B$3679,'Consumers info'!B2255)</f>
        <v>1</v>
      </c>
      <c r="K2255" s="7">
        <f t="shared" si="78"/>
        <v>1</v>
      </c>
      <c r="L2255" s="7">
        <f t="shared" si="80"/>
        <v>0</v>
      </c>
      <c r="M2255" s="7">
        <f>SUMIF('Purchases info'!$B$2:$B$3679,'Consumers info'!B2255,'Purchases info'!$G$2:$G$3679)</f>
        <v>383</v>
      </c>
    </row>
    <row r="2256" spans="2:13" x14ac:dyDescent="0.2">
      <c r="B2256" s="3" t="s">
        <v>2678</v>
      </c>
      <c r="C2256" s="1" t="s">
        <v>3189</v>
      </c>
      <c r="D2256" s="1" t="s">
        <v>3190</v>
      </c>
      <c r="E2256" s="1" t="str">
        <f t="shared" si="79"/>
        <v>30-34</v>
      </c>
      <c r="F2256" s="6">
        <v>5</v>
      </c>
      <c r="G2256" s="3">
        <v>2020</v>
      </c>
      <c r="H2256" s="3">
        <v>0</v>
      </c>
      <c r="I2256" s="9" t="s">
        <v>6975</v>
      </c>
      <c r="J2256" s="7">
        <f>COUNTIF('Purchases info'!$B$2:$B$3679,'Consumers info'!B2256)</f>
        <v>1</v>
      </c>
      <c r="K2256" s="7">
        <f t="shared" si="78"/>
        <v>1</v>
      </c>
      <c r="L2256" s="7">
        <f t="shared" si="80"/>
        <v>0</v>
      </c>
      <c r="M2256" s="7">
        <f>SUMIF('Purchases info'!$B$2:$B$3679,'Consumers info'!B2256,'Purchases info'!$G$2:$G$3679)</f>
        <v>144</v>
      </c>
    </row>
    <row r="2257" spans="2:13" x14ac:dyDescent="0.2">
      <c r="B2257" s="3" t="s">
        <v>2679</v>
      </c>
      <c r="C2257" s="1" t="s">
        <v>3189</v>
      </c>
      <c r="D2257" s="1" t="s">
        <v>3190</v>
      </c>
      <c r="E2257" s="1" t="str">
        <f t="shared" si="79"/>
        <v>35-39</v>
      </c>
      <c r="F2257" s="6">
        <v>5</v>
      </c>
      <c r="G2257" s="3">
        <v>2020</v>
      </c>
      <c r="H2257" s="3">
        <v>0</v>
      </c>
      <c r="I2257" s="9" t="s">
        <v>6975</v>
      </c>
      <c r="J2257" s="7">
        <f>COUNTIF('Purchases info'!$B$2:$B$3679,'Consumers info'!B2257)</f>
        <v>1</v>
      </c>
      <c r="K2257" s="7">
        <f t="shared" si="78"/>
        <v>1</v>
      </c>
      <c r="L2257" s="7">
        <f t="shared" si="80"/>
        <v>0</v>
      </c>
      <c r="M2257" s="7">
        <f>SUMIF('Purchases info'!$B$2:$B$3679,'Consumers info'!B2257,'Purchases info'!$G$2:$G$3679)</f>
        <v>172</v>
      </c>
    </row>
    <row r="2258" spans="2:13" x14ac:dyDescent="0.2">
      <c r="B2258" s="3" t="s">
        <v>2680</v>
      </c>
      <c r="C2258" s="1" t="s">
        <v>3189</v>
      </c>
      <c r="D2258" s="1" t="s">
        <v>3190</v>
      </c>
      <c r="E2258" s="1" t="str">
        <f t="shared" si="79"/>
        <v>18-24</v>
      </c>
      <c r="F2258" s="6">
        <v>5</v>
      </c>
      <c r="G2258" s="3">
        <v>2020</v>
      </c>
      <c r="H2258" s="3">
        <v>0</v>
      </c>
      <c r="I2258" s="9" t="s">
        <v>6975</v>
      </c>
      <c r="J2258" s="7">
        <f>COUNTIF('Purchases info'!$B$2:$B$3679,'Consumers info'!B2258)</f>
        <v>1</v>
      </c>
      <c r="K2258" s="7">
        <f t="shared" si="78"/>
        <v>1</v>
      </c>
      <c r="L2258" s="7">
        <f t="shared" si="80"/>
        <v>0</v>
      </c>
      <c r="M2258" s="7">
        <f>SUMIF('Purchases info'!$B$2:$B$3679,'Consumers info'!B2258,'Purchases info'!$G$2:$G$3679)</f>
        <v>240</v>
      </c>
    </row>
    <row r="2259" spans="2:13" x14ac:dyDescent="0.2">
      <c r="B2259" s="3" t="s">
        <v>2681</v>
      </c>
      <c r="C2259" s="1" t="s">
        <v>3189</v>
      </c>
      <c r="D2259" s="1" t="s">
        <v>3190</v>
      </c>
      <c r="E2259" s="1" t="str">
        <f t="shared" si="79"/>
        <v>25-29</v>
      </c>
      <c r="F2259" s="6">
        <v>5</v>
      </c>
      <c r="G2259" s="3">
        <v>2020</v>
      </c>
      <c r="H2259" s="3">
        <v>1</v>
      </c>
      <c r="I2259" s="9" t="s">
        <v>6975</v>
      </c>
      <c r="J2259" s="7">
        <f>COUNTIF('Purchases info'!$B$2:$B$3679,'Consumers info'!B2259)</f>
        <v>1</v>
      </c>
      <c r="K2259" s="7">
        <f t="shared" si="78"/>
        <v>1</v>
      </c>
      <c r="L2259" s="7">
        <f t="shared" si="80"/>
        <v>0</v>
      </c>
      <c r="M2259" s="7">
        <f>SUMIF('Purchases info'!$B$2:$B$3679,'Consumers info'!B2259,'Purchases info'!$G$2:$G$3679)</f>
        <v>507</v>
      </c>
    </row>
    <row r="2260" spans="2:13" x14ac:dyDescent="0.2">
      <c r="B2260" s="3" t="s">
        <v>2682</v>
      </c>
      <c r="C2260" s="1" t="s">
        <v>3189</v>
      </c>
      <c r="D2260" s="1" t="s">
        <v>3190</v>
      </c>
      <c r="E2260" s="1" t="str">
        <f t="shared" si="79"/>
        <v>18-24</v>
      </c>
      <c r="F2260" s="6">
        <v>5</v>
      </c>
      <c r="G2260" s="3">
        <v>2020</v>
      </c>
      <c r="H2260" s="3">
        <v>0</v>
      </c>
      <c r="I2260" s="9" t="s">
        <v>6975</v>
      </c>
      <c r="J2260" s="7">
        <f>COUNTIF('Purchases info'!$B$2:$B$3679,'Consumers info'!B2260)</f>
        <v>1</v>
      </c>
      <c r="K2260" s="7">
        <f t="shared" si="78"/>
        <v>1</v>
      </c>
      <c r="L2260" s="7">
        <f t="shared" si="80"/>
        <v>0</v>
      </c>
      <c r="M2260" s="7">
        <f>SUMIF('Purchases info'!$B$2:$B$3679,'Consumers info'!B2260,'Purchases info'!$G$2:$G$3679)</f>
        <v>278</v>
      </c>
    </row>
    <row r="2261" spans="2:13" x14ac:dyDescent="0.2">
      <c r="B2261" s="3" t="s">
        <v>2683</v>
      </c>
      <c r="C2261" s="1" t="s">
        <v>3189</v>
      </c>
      <c r="D2261" s="1" t="s">
        <v>3190</v>
      </c>
      <c r="E2261" s="1" t="str">
        <f t="shared" si="79"/>
        <v>30-34</v>
      </c>
      <c r="F2261" s="6">
        <v>5</v>
      </c>
      <c r="G2261" s="3">
        <v>2020</v>
      </c>
      <c r="H2261" s="3">
        <v>0</v>
      </c>
      <c r="I2261" s="9" t="s">
        <v>6975</v>
      </c>
      <c r="J2261" s="7">
        <f>COUNTIF('Purchases info'!$B$2:$B$3679,'Consumers info'!B2261)</f>
        <v>1</v>
      </c>
      <c r="K2261" s="7">
        <f t="shared" si="78"/>
        <v>1</v>
      </c>
      <c r="L2261" s="7">
        <f t="shared" si="80"/>
        <v>0</v>
      </c>
      <c r="M2261" s="7">
        <f>SUMIF('Purchases info'!$B$2:$B$3679,'Consumers info'!B2261,'Purchases info'!$G$2:$G$3679)</f>
        <v>383</v>
      </c>
    </row>
    <row r="2262" spans="2:13" x14ac:dyDescent="0.2">
      <c r="B2262" s="3" t="s">
        <v>2684</v>
      </c>
      <c r="C2262" s="1" t="s">
        <v>3189</v>
      </c>
      <c r="D2262" s="1" t="s">
        <v>3190</v>
      </c>
      <c r="E2262" s="1" t="str">
        <f t="shared" si="79"/>
        <v>18-24</v>
      </c>
      <c r="F2262" s="6">
        <v>5</v>
      </c>
      <c r="G2262" s="3">
        <v>2020</v>
      </c>
      <c r="H2262" s="3">
        <v>1</v>
      </c>
      <c r="I2262" s="9" t="s">
        <v>6975</v>
      </c>
      <c r="J2262" s="7">
        <f>COUNTIF('Purchases info'!$B$2:$B$3679,'Consumers info'!B2262)</f>
        <v>1</v>
      </c>
      <c r="K2262" s="7">
        <f t="shared" ref="K2262:K2325" si="81">IF(J2262=1,IF(I2262="Active",1,0),0)</f>
        <v>1</v>
      </c>
      <c r="L2262" s="7">
        <f t="shared" si="80"/>
        <v>0</v>
      </c>
      <c r="M2262" s="7">
        <f>SUMIF('Purchases info'!$B$2:$B$3679,'Consumers info'!B2262,'Purchases info'!$G$2:$G$3679)</f>
        <v>383</v>
      </c>
    </row>
    <row r="2263" spans="2:13" x14ac:dyDescent="0.2">
      <c r="B2263" s="3" t="s">
        <v>2685</v>
      </c>
      <c r="C2263" s="1" t="s">
        <v>3189</v>
      </c>
      <c r="D2263" s="1" t="s">
        <v>3190</v>
      </c>
      <c r="E2263" s="1" t="str">
        <f t="shared" si="79"/>
        <v>30-34</v>
      </c>
      <c r="F2263" s="6">
        <v>5</v>
      </c>
      <c r="G2263" s="3">
        <v>2020</v>
      </c>
      <c r="H2263" s="3">
        <v>0</v>
      </c>
      <c r="I2263" s="9" t="s">
        <v>6975</v>
      </c>
      <c r="J2263" s="7">
        <f>COUNTIF('Purchases info'!$B$2:$B$3679,'Consumers info'!B2263)</f>
        <v>1</v>
      </c>
      <c r="K2263" s="7">
        <f t="shared" si="81"/>
        <v>1</v>
      </c>
      <c r="L2263" s="7">
        <f t="shared" si="80"/>
        <v>0</v>
      </c>
      <c r="M2263" s="7">
        <f>SUMIF('Purchases info'!$B$2:$B$3679,'Consumers info'!B2263,'Purchases info'!$G$2:$G$3679)</f>
        <v>447</v>
      </c>
    </row>
    <row r="2264" spans="2:13" x14ac:dyDescent="0.2">
      <c r="B2264" s="3" t="s">
        <v>2686</v>
      </c>
      <c r="C2264" s="1" t="s">
        <v>3189</v>
      </c>
      <c r="D2264" s="1" t="s">
        <v>3190</v>
      </c>
      <c r="E2264" s="1" t="str">
        <f t="shared" si="79"/>
        <v>35-39</v>
      </c>
      <c r="F2264" s="6">
        <v>5</v>
      </c>
      <c r="G2264" s="3">
        <v>2020</v>
      </c>
      <c r="H2264" s="3">
        <v>1</v>
      </c>
      <c r="I2264" s="9" t="s">
        <v>6975</v>
      </c>
      <c r="J2264" s="7">
        <f>COUNTIF('Purchases info'!$B$2:$B$3679,'Consumers info'!B2264)</f>
        <v>1</v>
      </c>
      <c r="K2264" s="7">
        <f t="shared" si="81"/>
        <v>1</v>
      </c>
      <c r="L2264" s="7">
        <f t="shared" si="80"/>
        <v>0</v>
      </c>
      <c r="M2264" s="7">
        <f>SUMIF('Purchases info'!$B$2:$B$3679,'Consumers info'!B2264,'Purchases info'!$G$2:$G$3679)</f>
        <v>144</v>
      </c>
    </row>
    <row r="2265" spans="2:13" x14ac:dyDescent="0.2">
      <c r="B2265" s="3" t="s">
        <v>2687</v>
      </c>
      <c r="C2265" s="1" t="s">
        <v>3189</v>
      </c>
      <c r="D2265" s="1" t="s">
        <v>3190</v>
      </c>
      <c r="E2265" s="1" t="str">
        <f t="shared" si="79"/>
        <v>35-39</v>
      </c>
      <c r="F2265" s="6">
        <v>5</v>
      </c>
      <c r="G2265" s="3">
        <v>2020</v>
      </c>
      <c r="H2265" s="3">
        <v>0</v>
      </c>
      <c r="I2265" s="9" t="s">
        <v>6975</v>
      </c>
      <c r="J2265" s="7">
        <f>COUNTIF('Purchases info'!$B$2:$B$3679,'Consumers info'!B2265)</f>
        <v>1</v>
      </c>
      <c r="K2265" s="7">
        <f t="shared" si="81"/>
        <v>1</v>
      </c>
      <c r="L2265" s="7">
        <f t="shared" si="80"/>
        <v>0</v>
      </c>
      <c r="M2265" s="7">
        <f>SUMIF('Purchases info'!$B$2:$B$3679,'Consumers info'!B2265,'Purchases info'!$G$2:$G$3679)</f>
        <v>168</v>
      </c>
    </row>
    <row r="2266" spans="2:13" x14ac:dyDescent="0.2">
      <c r="B2266" s="3" t="s">
        <v>2688</v>
      </c>
      <c r="C2266" s="1" t="s">
        <v>3189</v>
      </c>
      <c r="D2266" s="1" t="s">
        <v>3190</v>
      </c>
      <c r="E2266" s="1" t="str">
        <f t="shared" si="79"/>
        <v>25-29</v>
      </c>
      <c r="F2266" s="6">
        <v>5</v>
      </c>
      <c r="G2266" s="3">
        <v>2020</v>
      </c>
      <c r="H2266" s="3">
        <v>0</v>
      </c>
      <c r="I2266" s="9" t="s">
        <v>6975</v>
      </c>
      <c r="J2266" s="7">
        <f>COUNTIF('Purchases info'!$B$2:$B$3679,'Consumers info'!B2266)</f>
        <v>1</v>
      </c>
      <c r="K2266" s="7">
        <f t="shared" si="81"/>
        <v>1</v>
      </c>
      <c r="L2266" s="7">
        <f t="shared" si="80"/>
        <v>0</v>
      </c>
      <c r="M2266" s="7">
        <f>SUMIF('Purchases info'!$B$2:$B$3679,'Consumers info'!B2266,'Purchases info'!$G$2:$G$3679)</f>
        <v>205</v>
      </c>
    </row>
    <row r="2267" spans="2:13" x14ac:dyDescent="0.2">
      <c r="B2267" s="3" t="s">
        <v>2689</v>
      </c>
      <c r="C2267" s="1" t="s">
        <v>3189</v>
      </c>
      <c r="D2267" s="1" t="s">
        <v>3190</v>
      </c>
      <c r="E2267" s="1" t="str">
        <f t="shared" si="79"/>
        <v>30-34</v>
      </c>
      <c r="F2267" s="6">
        <v>5</v>
      </c>
      <c r="G2267" s="3">
        <v>2020</v>
      </c>
      <c r="H2267" s="3">
        <v>0</v>
      </c>
      <c r="I2267" s="9" t="s">
        <v>6975</v>
      </c>
      <c r="J2267" s="7">
        <f>COUNTIF('Purchases info'!$B$2:$B$3679,'Consumers info'!B2267)</f>
        <v>1</v>
      </c>
      <c r="K2267" s="7">
        <f t="shared" si="81"/>
        <v>1</v>
      </c>
      <c r="L2267" s="7">
        <f t="shared" si="80"/>
        <v>0</v>
      </c>
      <c r="M2267" s="7">
        <f>SUMIF('Purchases info'!$B$2:$B$3679,'Consumers info'!B2267,'Purchases info'!$G$2:$G$3679)</f>
        <v>210</v>
      </c>
    </row>
    <row r="2268" spans="2:13" x14ac:dyDescent="0.2">
      <c r="B2268" s="3" t="s">
        <v>2690</v>
      </c>
      <c r="C2268" s="1" t="s">
        <v>3189</v>
      </c>
      <c r="D2268" s="1" t="s">
        <v>3190</v>
      </c>
      <c r="E2268" s="1" t="str">
        <f t="shared" si="79"/>
        <v>35-39</v>
      </c>
      <c r="F2268" s="6">
        <v>5</v>
      </c>
      <c r="G2268" s="3">
        <v>2020</v>
      </c>
      <c r="H2268" s="3">
        <v>0</v>
      </c>
      <c r="I2268" s="9" t="s">
        <v>6975</v>
      </c>
      <c r="J2268" s="7">
        <f>COUNTIF('Purchases info'!$B$2:$B$3679,'Consumers info'!B2268)</f>
        <v>1</v>
      </c>
      <c r="K2268" s="7">
        <f t="shared" si="81"/>
        <v>1</v>
      </c>
      <c r="L2268" s="7">
        <f t="shared" si="80"/>
        <v>0</v>
      </c>
      <c r="M2268" s="7">
        <f>SUMIF('Purchases info'!$B$2:$B$3679,'Consumers info'!B2268,'Purchases info'!$G$2:$G$3679)</f>
        <v>510</v>
      </c>
    </row>
    <row r="2269" spans="2:13" x14ac:dyDescent="0.2">
      <c r="B2269" s="3" t="s">
        <v>2691</v>
      </c>
      <c r="C2269" s="1" t="s">
        <v>3189</v>
      </c>
      <c r="D2269" s="1" t="s">
        <v>3190</v>
      </c>
      <c r="E2269" s="1" t="str">
        <f t="shared" si="79"/>
        <v>18-24</v>
      </c>
      <c r="F2269" s="6">
        <v>5</v>
      </c>
      <c r="G2269" s="3">
        <v>2020</v>
      </c>
      <c r="H2269" s="3">
        <v>0</v>
      </c>
      <c r="I2269" s="9" t="s">
        <v>6975</v>
      </c>
      <c r="J2269" s="7">
        <f>COUNTIF('Purchases info'!$B$2:$B$3679,'Consumers info'!B2269)</f>
        <v>1</v>
      </c>
      <c r="K2269" s="7">
        <f t="shared" si="81"/>
        <v>1</v>
      </c>
      <c r="L2269" s="7">
        <f t="shared" si="80"/>
        <v>0</v>
      </c>
      <c r="M2269" s="7">
        <f>SUMIF('Purchases info'!$B$2:$B$3679,'Consumers info'!B2269,'Purchases info'!$G$2:$G$3679)</f>
        <v>506</v>
      </c>
    </row>
    <row r="2270" spans="2:13" x14ac:dyDescent="0.2">
      <c r="B2270" s="3" t="s">
        <v>2692</v>
      </c>
      <c r="C2270" s="1" t="s">
        <v>3189</v>
      </c>
      <c r="D2270" s="1" t="s">
        <v>3190</v>
      </c>
      <c r="E2270" s="1" t="str">
        <f t="shared" si="79"/>
        <v>30-34</v>
      </c>
      <c r="F2270" s="6">
        <v>6</v>
      </c>
      <c r="G2270" s="3">
        <v>2020</v>
      </c>
      <c r="H2270" s="3">
        <v>0</v>
      </c>
      <c r="I2270" s="9" t="s">
        <v>6975</v>
      </c>
      <c r="J2270" s="7">
        <f>COUNTIF('Purchases info'!$B$2:$B$3679,'Consumers info'!B2270)</f>
        <v>1</v>
      </c>
      <c r="K2270" s="7">
        <f t="shared" si="81"/>
        <v>1</v>
      </c>
      <c r="L2270" s="7">
        <f t="shared" si="80"/>
        <v>0</v>
      </c>
      <c r="M2270" s="7">
        <f>SUMIF('Purchases info'!$B$2:$B$3679,'Consumers info'!B2270,'Purchases info'!$G$2:$G$3679)</f>
        <v>228</v>
      </c>
    </row>
    <row r="2271" spans="2:13" x14ac:dyDescent="0.2">
      <c r="B2271" s="3" t="s">
        <v>2693</v>
      </c>
      <c r="C2271" s="1" t="s">
        <v>3189</v>
      </c>
      <c r="D2271" s="1" t="s">
        <v>3190</v>
      </c>
      <c r="E2271" s="1" t="str">
        <f t="shared" si="79"/>
        <v>40+</v>
      </c>
      <c r="F2271" s="6">
        <v>6</v>
      </c>
      <c r="G2271" s="3">
        <v>2020</v>
      </c>
      <c r="H2271" s="3">
        <v>1</v>
      </c>
      <c r="I2271" s="9" t="s">
        <v>6975</v>
      </c>
      <c r="J2271" s="7">
        <f>COUNTIF('Purchases info'!$B$2:$B$3679,'Consumers info'!B2271)</f>
        <v>1</v>
      </c>
      <c r="K2271" s="7">
        <f t="shared" si="81"/>
        <v>1</v>
      </c>
      <c r="L2271" s="7">
        <f t="shared" si="80"/>
        <v>0</v>
      </c>
      <c r="M2271" s="7">
        <f>SUMIF('Purchases info'!$B$2:$B$3679,'Consumers info'!B2271,'Purchases info'!$G$2:$G$3679)</f>
        <v>345</v>
      </c>
    </row>
    <row r="2272" spans="2:13" x14ac:dyDescent="0.2">
      <c r="B2272" s="3" t="s">
        <v>2694</v>
      </c>
      <c r="C2272" s="1" t="s">
        <v>3189</v>
      </c>
      <c r="D2272" s="1" t="s">
        <v>3190</v>
      </c>
      <c r="E2272" s="1" t="str">
        <f t="shared" si="79"/>
        <v>35-39</v>
      </c>
      <c r="F2272" s="6">
        <v>6</v>
      </c>
      <c r="G2272" s="3">
        <v>2020</v>
      </c>
      <c r="H2272" s="3">
        <v>0</v>
      </c>
      <c r="I2272" s="9" t="s">
        <v>6975</v>
      </c>
      <c r="J2272" s="7">
        <f>COUNTIF('Purchases info'!$B$2:$B$3679,'Consumers info'!B2272)</f>
        <v>1</v>
      </c>
      <c r="K2272" s="7">
        <f t="shared" si="81"/>
        <v>1</v>
      </c>
      <c r="L2272" s="7">
        <f t="shared" si="80"/>
        <v>0</v>
      </c>
      <c r="M2272" s="7">
        <f>SUMIF('Purchases info'!$B$2:$B$3679,'Consumers info'!B2272,'Purchases info'!$G$2:$G$3679)</f>
        <v>345</v>
      </c>
    </row>
    <row r="2273" spans="2:13" x14ac:dyDescent="0.2">
      <c r="B2273" s="3" t="s">
        <v>2695</v>
      </c>
      <c r="C2273" s="1" t="s">
        <v>3189</v>
      </c>
      <c r="D2273" s="1" t="s">
        <v>3190</v>
      </c>
      <c r="E2273" s="1" t="str">
        <f t="shared" si="79"/>
        <v>25-29</v>
      </c>
      <c r="F2273" s="6">
        <v>6</v>
      </c>
      <c r="G2273" s="3">
        <v>2020</v>
      </c>
      <c r="H2273" s="3">
        <v>0</v>
      </c>
      <c r="I2273" s="9" t="s">
        <v>6975</v>
      </c>
      <c r="J2273" s="7">
        <f>COUNTIF('Purchases info'!$B$2:$B$3679,'Consumers info'!B2273)</f>
        <v>1</v>
      </c>
      <c r="K2273" s="7">
        <f t="shared" si="81"/>
        <v>1</v>
      </c>
      <c r="L2273" s="7">
        <f t="shared" si="80"/>
        <v>0</v>
      </c>
      <c r="M2273" s="7">
        <f>SUMIF('Purchases info'!$B$2:$B$3679,'Consumers info'!B2273,'Purchases info'!$G$2:$G$3679)</f>
        <v>345</v>
      </c>
    </row>
    <row r="2274" spans="2:13" x14ac:dyDescent="0.2">
      <c r="B2274" s="3" t="s">
        <v>2696</v>
      </c>
      <c r="C2274" s="1" t="s">
        <v>3189</v>
      </c>
      <c r="D2274" s="1" t="s">
        <v>3190</v>
      </c>
      <c r="E2274" s="1" t="str">
        <f t="shared" si="79"/>
        <v>18-24</v>
      </c>
      <c r="F2274" s="6">
        <v>6</v>
      </c>
      <c r="G2274" s="3">
        <v>2020</v>
      </c>
      <c r="H2274" s="3">
        <v>0</v>
      </c>
      <c r="I2274" s="9" t="s">
        <v>6975</v>
      </c>
      <c r="J2274" s="7">
        <f>COUNTIF('Purchases info'!$B$2:$B$3679,'Consumers info'!B2274)</f>
        <v>1</v>
      </c>
      <c r="K2274" s="7">
        <f t="shared" si="81"/>
        <v>1</v>
      </c>
      <c r="L2274" s="7">
        <f t="shared" si="80"/>
        <v>0</v>
      </c>
      <c r="M2274" s="7">
        <f>SUMIF('Purchases info'!$B$2:$B$3679,'Consumers info'!B2274,'Purchases info'!$G$2:$G$3679)</f>
        <v>447</v>
      </c>
    </row>
    <row r="2275" spans="2:13" x14ac:dyDescent="0.2">
      <c r="B2275" s="3" t="s">
        <v>2697</v>
      </c>
      <c r="C2275" s="1" t="s">
        <v>3189</v>
      </c>
      <c r="D2275" s="1" t="s">
        <v>3190</v>
      </c>
      <c r="E2275" s="1" t="str">
        <f t="shared" ref="E2275:E2338" si="82">E1620</f>
        <v>18-24</v>
      </c>
      <c r="F2275" s="6">
        <v>6</v>
      </c>
      <c r="G2275" s="3">
        <v>2020</v>
      </c>
      <c r="H2275" s="3">
        <v>0</v>
      </c>
      <c r="I2275" s="9" t="s">
        <v>6975</v>
      </c>
      <c r="J2275" s="7">
        <f>COUNTIF('Purchases info'!$B$2:$B$3679,'Consumers info'!B2275)</f>
        <v>1</v>
      </c>
      <c r="K2275" s="7">
        <f t="shared" si="81"/>
        <v>1</v>
      </c>
      <c r="L2275" s="7">
        <f t="shared" si="80"/>
        <v>0</v>
      </c>
      <c r="M2275" s="7">
        <f>SUMIF('Purchases info'!$B$2:$B$3679,'Consumers info'!B2275,'Purchases info'!$G$2:$G$3679)</f>
        <v>168</v>
      </c>
    </row>
    <row r="2276" spans="2:13" x14ac:dyDescent="0.2">
      <c r="B2276" s="3" t="s">
        <v>2698</v>
      </c>
      <c r="C2276" s="1" t="s">
        <v>3189</v>
      </c>
      <c r="D2276" s="1" t="s">
        <v>3190</v>
      </c>
      <c r="E2276" s="1" t="str">
        <f t="shared" si="82"/>
        <v>18-24</v>
      </c>
      <c r="F2276" s="6">
        <v>6</v>
      </c>
      <c r="G2276" s="3">
        <v>2020</v>
      </c>
      <c r="H2276" s="3">
        <v>0</v>
      </c>
      <c r="I2276" s="9" t="s">
        <v>6975</v>
      </c>
      <c r="J2276" s="7">
        <f>COUNTIF('Purchases info'!$B$2:$B$3679,'Consumers info'!B2276)</f>
        <v>1</v>
      </c>
      <c r="K2276" s="7">
        <f t="shared" si="81"/>
        <v>1</v>
      </c>
      <c r="L2276" s="7">
        <f t="shared" si="80"/>
        <v>0</v>
      </c>
      <c r="M2276" s="7">
        <f>SUMIF('Purchases info'!$B$2:$B$3679,'Consumers info'!B2276,'Purchases info'!$G$2:$G$3679)</f>
        <v>144</v>
      </c>
    </row>
    <row r="2277" spans="2:13" x14ac:dyDescent="0.2">
      <c r="B2277" s="3" t="s">
        <v>2699</v>
      </c>
      <c r="C2277" s="1" t="s">
        <v>3189</v>
      </c>
      <c r="D2277" s="1" t="s">
        <v>3190</v>
      </c>
      <c r="E2277" s="1" t="str">
        <f t="shared" si="82"/>
        <v>35-39</v>
      </c>
      <c r="F2277" s="6">
        <v>6</v>
      </c>
      <c r="G2277" s="3">
        <v>2020</v>
      </c>
      <c r="H2277" s="3">
        <v>0</v>
      </c>
      <c r="I2277" s="9" t="s">
        <v>6975</v>
      </c>
      <c r="J2277" s="7">
        <f>COUNTIF('Purchases info'!$B$2:$B$3679,'Consumers info'!B2277)</f>
        <v>1</v>
      </c>
      <c r="K2277" s="7">
        <f t="shared" si="81"/>
        <v>1</v>
      </c>
      <c r="L2277" s="7">
        <f t="shared" si="80"/>
        <v>0</v>
      </c>
      <c r="M2277" s="7">
        <f>SUMIF('Purchases info'!$B$2:$B$3679,'Consumers info'!B2277,'Purchases info'!$G$2:$G$3679)</f>
        <v>579</v>
      </c>
    </row>
    <row r="2278" spans="2:13" x14ac:dyDescent="0.2">
      <c r="B2278" s="3" t="s">
        <v>2700</v>
      </c>
      <c r="C2278" s="1" t="s">
        <v>3189</v>
      </c>
      <c r="D2278" s="1" t="s">
        <v>3190</v>
      </c>
      <c r="E2278" s="1" t="str">
        <f t="shared" si="82"/>
        <v>35-39</v>
      </c>
      <c r="F2278" s="6">
        <v>6</v>
      </c>
      <c r="G2278" s="3">
        <v>2020</v>
      </c>
      <c r="H2278" s="3">
        <v>0</v>
      </c>
      <c r="I2278" s="9" t="s">
        <v>6975</v>
      </c>
      <c r="J2278" s="7">
        <f>COUNTIF('Purchases info'!$B$2:$B$3679,'Consumers info'!B2278)</f>
        <v>1</v>
      </c>
      <c r="K2278" s="7">
        <f t="shared" si="81"/>
        <v>1</v>
      </c>
      <c r="L2278" s="7">
        <f t="shared" si="80"/>
        <v>0</v>
      </c>
      <c r="M2278" s="7">
        <f>SUMIF('Purchases info'!$B$2:$B$3679,'Consumers info'!B2278,'Purchases info'!$G$2:$G$3679)</f>
        <v>492</v>
      </c>
    </row>
    <row r="2279" spans="2:13" x14ac:dyDescent="0.2">
      <c r="B2279" s="3" t="s">
        <v>2701</v>
      </c>
      <c r="C2279" s="1" t="s">
        <v>3189</v>
      </c>
      <c r="D2279" s="1" t="s">
        <v>3190</v>
      </c>
      <c r="E2279" s="1" t="str">
        <f t="shared" si="82"/>
        <v>25-29</v>
      </c>
      <c r="F2279" s="6">
        <v>6</v>
      </c>
      <c r="G2279" s="3">
        <v>2020</v>
      </c>
      <c r="H2279" s="3">
        <v>0</v>
      </c>
      <c r="I2279" s="9" t="s">
        <v>6975</v>
      </c>
      <c r="J2279" s="7">
        <f>COUNTIF('Purchases info'!$B$2:$B$3679,'Consumers info'!B2279)</f>
        <v>1</v>
      </c>
      <c r="K2279" s="7">
        <f t="shared" si="81"/>
        <v>1</v>
      </c>
      <c r="L2279" s="7">
        <f t="shared" si="80"/>
        <v>0</v>
      </c>
      <c r="M2279" s="7">
        <f>SUMIF('Purchases info'!$B$2:$B$3679,'Consumers info'!B2279,'Purchases info'!$G$2:$G$3679)</f>
        <v>293</v>
      </c>
    </row>
    <row r="2280" spans="2:13" x14ac:dyDescent="0.2">
      <c r="B2280" s="3" t="s">
        <v>2702</v>
      </c>
      <c r="C2280" s="1" t="s">
        <v>3189</v>
      </c>
      <c r="D2280" s="1" t="s">
        <v>3190</v>
      </c>
      <c r="E2280" s="1" t="str">
        <f t="shared" si="82"/>
        <v>25-29</v>
      </c>
      <c r="F2280" s="6">
        <v>6</v>
      </c>
      <c r="G2280" s="3">
        <v>2020</v>
      </c>
      <c r="H2280" s="3">
        <v>1</v>
      </c>
      <c r="I2280" s="9" t="s">
        <v>6975</v>
      </c>
      <c r="J2280" s="7">
        <f>COUNTIF('Purchases info'!$B$2:$B$3679,'Consumers info'!B2280)</f>
        <v>1</v>
      </c>
      <c r="K2280" s="7">
        <f t="shared" si="81"/>
        <v>1</v>
      </c>
      <c r="L2280" s="7">
        <f t="shared" si="80"/>
        <v>0</v>
      </c>
      <c r="M2280" s="7">
        <f>SUMIF('Purchases info'!$B$2:$B$3679,'Consumers info'!B2280,'Purchases info'!$G$2:$G$3679)</f>
        <v>345</v>
      </c>
    </row>
    <row r="2281" spans="2:13" x14ac:dyDescent="0.2">
      <c r="B2281" s="3" t="s">
        <v>2703</v>
      </c>
      <c r="C2281" s="1" t="s">
        <v>3189</v>
      </c>
      <c r="D2281" s="1" t="s">
        <v>3190</v>
      </c>
      <c r="E2281" s="1" t="str">
        <f t="shared" si="82"/>
        <v>30-34</v>
      </c>
      <c r="F2281" s="6">
        <v>6</v>
      </c>
      <c r="G2281" s="3">
        <v>2020</v>
      </c>
      <c r="H2281" s="3">
        <v>0</v>
      </c>
      <c r="I2281" s="9" t="s">
        <v>6975</v>
      </c>
      <c r="J2281" s="7">
        <f>COUNTIF('Purchases info'!$B$2:$B$3679,'Consumers info'!B2281)</f>
        <v>1</v>
      </c>
      <c r="K2281" s="7">
        <f t="shared" si="81"/>
        <v>1</v>
      </c>
      <c r="L2281" s="7">
        <f t="shared" si="80"/>
        <v>0</v>
      </c>
      <c r="M2281" s="7">
        <f>SUMIF('Purchases info'!$B$2:$B$3679,'Consumers info'!B2281,'Purchases info'!$G$2:$G$3679)</f>
        <v>383</v>
      </c>
    </row>
    <row r="2282" spans="2:13" x14ac:dyDescent="0.2">
      <c r="B2282" s="3" t="s">
        <v>2704</v>
      </c>
      <c r="C2282" s="1" t="s">
        <v>3189</v>
      </c>
      <c r="D2282" s="1" t="s">
        <v>3190</v>
      </c>
      <c r="E2282" s="1" t="str">
        <f t="shared" si="82"/>
        <v>30-34</v>
      </c>
      <c r="F2282" s="6">
        <v>6</v>
      </c>
      <c r="G2282" s="3">
        <v>2020</v>
      </c>
      <c r="H2282" s="3">
        <v>0</v>
      </c>
      <c r="I2282" s="9" t="s">
        <v>6975</v>
      </c>
      <c r="J2282" s="7">
        <f>COUNTIF('Purchases info'!$B$2:$B$3679,'Consumers info'!B2282)</f>
        <v>1</v>
      </c>
      <c r="K2282" s="7">
        <f t="shared" si="81"/>
        <v>1</v>
      </c>
      <c r="L2282" s="7">
        <f t="shared" si="80"/>
        <v>0</v>
      </c>
      <c r="M2282" s="7">
        <f>SUMIF('Purchases info'!$B$2:$B$3679,'Consumers info'!B2282,'Purchases info'!$G$2:$G$3679)</f>
        <v>447</v>
      </c>
    </row>
    <row r="2283" spans="2:13" x14ac:dyDescent="0.2">
      <c r="B2283" s="3" t="s">
        <v>2705</v>
      </c>
      <c r="C2283" s="1" t="s">
        <v>3189</v>
      </c>
      <c r="D2283" s="1" t="s">
        <v>3190</v>
      </c>
      <c r="E2283" s="1" t="str">
        <f t="shared" si="82"/>
        <v>18-24</v>
      </c>
      <c r="F2283" s="6">
        <v>6</v>
      </c>
      <c r="G2283" s="3">
        <v>2020</v>
      </c>
      <c r="H2283" s="3">
        <v>1</v>
      </c>
      <c r="I2283" s="9" t="s">
        <v>6975</v>
      </c>
      <c r="J2283" s="7">
        <f>COUNTIF('Purchases info'!$B$2:$B$3679,'Consumers info'!B2283)</f>
        <v>1</v>
      </c>
      <c r="K2283" s="7">
        <f t="shared" si="81"/>
        <v>1</v>
      </c>
      <c r="L2283" s="7">
        <f t="shared" si="80"/>
        <v>0</v>
      </c>
      <c r="M2283" s="7">
        <f>SUMIF('Purchases info'!$B$2:$B$3679,'Consumers info'!B2283,'Purchases info'!$G$2:$G$3679)</f>
        <v>447</v>
      </c>
    </row>
    <row r="2284" spans="2:13" x14ac:dyDescent="0.2">
      <c r="B2284" s="3" t="s">
        <v>2706</v>
      </c>
      <c r="C2284" s="1" t="s">
        <v>3189</v>
      </c>
      <c r="D2284" s="1" t="s">
        <v>3190</v>
      </c>
      <c r="E2284" s="1" t="str">
        <f t="shared" si="82"/>
        <v>35-39</v>
      </c>
      <c r="F2284" s="6">
        <v>6</v>
      </c>
      <c r="G2284" s="3">
        <v>2020</v>
      </c>
      <c r="H2284" s="3">
        <v>0</v>
      </c>
      <c r="I2284" s="9" t="s">
        <v>6975</v>
      </c>
      <c r="J2284" s="7">
        <f>COUNTIF('Purchases info'!$B$2:$B$3679,'Consumers info'!B2284)</f>
        <v>1</v>
      </c>
      <c r="K2284" s="7">
        <f t="shared" si="81"/>
        <v>1</v>
      </c>
      <c r="L2284" s="7">
        <f t="shared" si="80"/>
        <v>0</v>
      </c>
      <c r="M2284" s="7">
        <f>SUMIF('Purchases info'!$B$2:$B$3679,'Consumers info'!B2284,'Purchases info'!$G$2:$G$3679)</f>
        <v>168</v>
      </c>
    </row>
    <row r="2285" spans="2:13" x14ac:dyDescent="0.2">
      <c r="B2285" s="3" t="s">
        <v>2707</v>
      </c>
      <c r="C2285" s="1" t="s">
        <v>3189</v>
      </c>
      <c r="D2285" s="1" t="s">
        <v>3190</v>
      </c>
      <c r="E2285" s="1" t="str">
        <f t="shared" si="82"/>
        <v>35-39</v>
      </c>
      <c r="F2285" s="6">
        <v>6</v>
      </c>
      <c r="G2285" s="3">
        <v>2020</v>
      </c>
      <c r="H2285" s="3">
        <v>0</v>
      </c>
      <c r="I2285" s="9" t="s">
        <v>6975</v>
      </c>
      <c r="J2285" s="7">
        <f>COUNTIF('Purchases info'!$B$2:$B$3679,'Consumers info'!B2285)</f>
        <v>1</v>
      </c>
      <c r="K2285" s="7">
        <f t="shared" si="81"/>
        <v>1</v>
      </c>
      <c r="L2285" s="7">
        <f t="shared" si="80"/>
        <v>0</v>
      </c>
      <c r="M2285" s="7">
        <f>SUMIF('Purchases info'!$B$2:$B$3679,'Consumers info'!B2285,'Purchases info'!$G$2:$G$3679)</f>
        <v>168</v>
      </c>
    </row>
    <row r="2286" spans="2:13" x14ac:dyDescent="0.2">
      <c r="B2286" s="3" t="s">
        <v>2708</v>
      </c>
      <c r="C2286" s="1" t="s">
        <v>3189</v>
      </c>
      <c r="D2286" s="1" t="s">
        <v>3190</v>
      </c>
      <c r="E2286" s="1" t="str">
        <f t="shared" si="82"/>
        <v>18-24</v>
      </c>
      <c r="F2286" s="6">
        <v>6</v>
      </c>
      <c r="G2286" s="3">
        <v>2020</v>
      </c>
      <c r="H2286" s="3">
        <v>0</v>
      </c>
      <c r="I2286" s="9" t="s">
        <v>6975</v>
      </c>
      <c r="J2286" s="7">
        <f>COUNTIF('Purchases info'!$B$2:$B$3679,'Consumers info'!B2286)</f>
        <v>1</v>
      </c>
      <c r="K2286" s="7">
        <f t="shared" si="81"/>
        <v>1</v>
      </c>
      <c r="L2286" s="7">
        <f t="shared" si="80"/>
        <v>0</v>
      </c>
      <c r="M2286" s="7">
        <f>SUMIF('Purchases info'!$B$2:$B$3679,'Consumers info'!B2286,'Purchases info'!$G$2:$G$3679)</f>
        <v>205</v>
      </c>
    </row>
    <row r="2287" spans="2:13" x14ac:dyDescent="0.2">
      <c r="B2287" s="3" t="s">
        <v>2709</v>
      </c>
      <c r="C2287" s="1" t="s">
        <v>3189</v>
      </c>
      <c r="D2287" s="1" t="s">
        <v>3190</v>
      </c>
      <c r="E2287" s="1" t="str">
        <f t="shared" si="82"/>
        <v>30-34</v>
      </c>
      <c r="F2287" s="6">
        <v>6</v>
      </c>
      <c r="G2287" s="3">
        <v>2020</v>
      </c>
      <c r="H2287" s="3">
        <v>1</v>
      </c>
      <c r="I2287" s="9" t="s">
        <v>6975</v>
      </c>
      <c r="J2287" s="7">
        <f>COUNTIF('Purchases info'!$B$2:$B$3679,'Consumers info'!B2287)</f>
        <v>1</v>
      </c>
      <c r="K2287" s="7">
        <f t="shared" si="81"/>
        <v>1</v>
      </c>
      <c r="L2287" s="7">
        <f t="shared" si="80"/>
        <v>0</v>
      </c>
      <c r="M2287" s="7">
        <f>SUMIF('Purchases info'!$B$2:$B$3679,'Consumers info'!B2287,'Purchases info'!$G$2:$G$3679)</f>
        <v>506</v>
      </c>
    </row>
    <row r="2288" spans="2:13" x14ac:dyDescent="0.2">
      <c r="B2288" s="3" t="s">
        <v>2710</v>
      </c>
      <c r="C2288" s="1" t="s">
        <v>3189</v>
      </c>
      <c r="D2288" s="1" t="s">
        <v>3190</v>
      </c>
      <c r="E2288" s="1" t="str">
        <f t="shared" si="82"/>
        <v>30-34</v>
      </c>
      <c r="F2288" s="6">
        <v>6</v>
      </c>
      <c r="G2288" s="3">
        <v>2020</v>
      </c>
      <c r="H2288" s="3">
        <v>0</v>
      </c>
      <c r="I2288" s="9" t="s">
        <v>6975</v>
      </c>
      <c r="J2288" s="7">
        <f>COUNTIF('Purchases info'!$B$2:$B$3679,'Consumers info'!B2288)</f>
        <v>1</v>
      </c>
      <c r="K2288" s="7">
        <f t="shared" si="81"/>
        <v>1</v>
      </c>
      <c r="L2288" s="7">
        <f t="shared" si="80"/>
        <v>0</v>
      </c>
      <c r="M2288" s="7">
        <f>SUMIF('Purchases info'!$B$2:$B$3679,'Consumers info'!B2288,'Purchases info'!$G$2:$G$3679)</f>
        <v>336</v>
      </c>
    </row>
    <row r="2289" spans="2:13" x14ac:dyDescent="0.2">
      <c r="B2289" s="3" t="s">
        <v>2711</v>
      </c>
      <c r="C2289" s="1" t="s">
        <v>3189</v>
      </c>
      <c r="D2289" s="1" t="s">
        <v>3190</v>
      </c>
      <c r="E2289" s="1" t="str">
        <f t="shared" si="82"/>
        <v>35-39</v>
      </c>
      <c r="F2289" s="6">
        <v>6</v>
      </c>
      <c r="G2289" s="3">
        <v>2020</v>
      </c>
      <c r="H2289" s="3">
        <v>1</v>
      </c>
      <c r="I2289" s="9" t="s">
        <v>6975</v>
      </c>
      <c r="J2289" s="7">
        <f>COUNTIF('Purchases info'!$B$2:$B$3679,'Consumers info'!B2289)</f>
        <v>1</v>
      </c>
      <c r="K2289" s="7">
        <f t="shared" si="81"/>
        <v>1</v>
      </c>
      <c r="L2289" s="7">
        <f t="shared" si="80"/>
        <v>0</v>
      </c>
      <c r="M2289" s="7">
        <f>SUMIF('Purchases info'!$B$2:$B$3679,'Consumers info'!B2289,'Purchases info'!$G$2:$G$3679)</f>
        <v>447</v>
      </c>
    </row>
    <row r="2290" spans="2:13" x14ac:dyDescent="0.2">
      <c r="B2290" s="3" t="s">
        <v>2712</v>
      </c>
      <c r="C2290" s="1" t="s">
        <v>3189</v>
      </c>
      <c r="D2290" s="1" t="s">
        <v>3190</v>
      </c>
      <c r="E2290" s="1" t="str">
        <f t="shared" si="82"/>
        <v>40+</v>
      </c>
      <c r="F2290" s="6">
        <v>6</v>
      </c>
      <c r="G2290" s="3">
        <v>2020</v>
      </c>
      <c r="H2290" s="3">
        <v>0</v>
      </c>
      <c r="I2290" s="9" t="s">
        <v>6975</v>
      </c>
      <c r="J2290" s="7">
        <f>COUNTIF('Purchases info'!$B$2:$B$3679,'Consumers info'!B2290)</f>
        <v>1</v>
      </c>
      <c r="K2290" s="7">
        <f t="shared" si="81"/>
        <v>1</v>
      </c>
      <c r="L2290" s="7">
        <f t="shared" si="80"/>
        <v>0</v>
      </c>
      <c r="M2290" s="7">
        <f>SUMIF('Purchases info'!$B$2:$B$3679,'Consumers info'!B2290,'Purchases info'!$G$2:$G$3679)</f>
        <v>345</v>
      </c>
    </row>
    <row r="2291" spans="2:13" x14ac:dyDescent="0.2">
      <c r="B2291" s="3" t="s">
        <v>2713</v>
      </c>
      <c r="C2291" s="1" t="s">
        <v>3189</v>
      </c>
      <c r="D2291" s="1" t="s">
        <v>3190</v>
      </c>
      <c r="E2291" s="1" t="str">
        <f t="shared" si="82"/>
        <v>40+</v>
      </c>
      <c r="F2291" s="6">
        <v>5</v>
      </c>
      <c r="G2291" s="3">
        <v>2020</v>
      </c>
      <c r="H2291" s="3">
        <v>1</v>
      </c>
      <c r="I2291" s="9" t="s">
        <v>6975</v>
      </c>
      <c r="J2291" s="7">
        <f>COUNTIF('Purchases info'!$B$2:$B$3679,'Consumers info'!B2291)</f>
        <v>1</v>
      </c>
      <c r="K2291" s="7">
        <f t="shared" si="81"/>
        <v>1</v>
      </c>
      <c r="L2291" s="7">
        <f t="shared" si="80"/>
        <v>0</v>
      </c>
      <c r="M2291" s="7">
        <f>SUMIF('Purchases info'!$B$2:$B$3679,'Consumers info'!B2291,'Purchases info'!$G$2:$G$3679)</f>
        <v>345</v>
      </c>
    </row>
    <row r="2292" spans="2:13" x14ac:dyDescent="0.2">
      <c r="B2292" s="3" t="s">
        <v>2714</v>
      </c>
      <c r="C2292" s="1" t="s">
        <v>3189</v>
      </c>
      <c r="D2292" s="1" t="s">
        <v>3190</v>
      </c>
      <c r="E2292" s="1" t="str">
        <f t="shared" si="82"/>
        <v>18-24</v>
      </c>
      <c r="F2292" s="6">
        <v>5</v>
      </c>
      <c r="G2292" s="3">
        <v>2020</v>
      </c>
      <c r="H2292" s="3">
        <v>1</v>
      </c>
      <c r="I2292" s="9" t="s">
        <v>6975</v>
      </c>
      <c r="J2292" s="7">
        <f>COUNTIF('Purchases info'!$B$2:$B$3679,'Consumers info'!B2292)</f>
        <v>1</v>
      </c>
      <c r="K2292" s="7">
        <f t="shared" si="81"/>
        <v>1</v>
      </c>
      <c r="L2292" s="7">
        <f t="shared" si="80"/>
        <v>0</v>
      </c>
      <c r="M2292" s="7">
        <f>SUMIF('Purchases info'!$B$2:$B$3679,'Consumers info'!B2292,'Purchases info'!$G$2:$G$3679)</f>
        <v>447</v>
      </c>
    </row>
    <row r="2293" spans="2:13" x14ac:dyDescent="0.2">
      <c r="B2293" s="3" t="s">
        <v>2715</v>
      </c>
      <c r="C2293" s="1" t="s">
        <v>3189</v>
      </c>
      <c r="D2293" s="1" t="s">
        <v>3190</v>
      </c>
      <c r="E2293" s="1" t="str">
        <f t="shared" si="82"/>
        <v>30-34</v>
      </c>
      <c r="F2293" s="6">
        <v>5</v>
      </c>
      <c r="G2293" s="3">
        <v>2020</v>
      </c>
      <c r="H2293" s="3">
        <v>1</v>
      </c>
      <c r="I2293" s="9" t="s">
        <v>6975</v>
      </c>
      <c r="J2293" s="7">
        <f>COUNTIF('Purchases info'!$B$2:$B$3679,'Consumers info'!B2293)</f>
        <v>1</v>
      </c>
      <c r="K2293" s="7">
        <f t="shared" si="81"/>
        <v>1</v>
      </c>
      <c r="L2293" s="7">
        <f t="shared" si="80"/>
        <v>0</v>
      </c>
      <c r="M2293" s="7">
        <f>SUMIF('Purchases info'!$B$2:$B$3679,'Consumers info'!B2293,'Purchases info'!$G$2:$G$3679)</f>
        <v>168</v>
      </c>
    </row>
    <row r="2294" spans="2:13" x14ac:dyDescent="0.2">
      <c r="B2294" s="3" t="s">
        <v>2716</v>
      </c>
      <c r="C2294" s="1" t="s">
        <v>3189</v>
      </c>
      <c r="D2294" s="1" t="s">
        <v>3190</v>
      </c>
      <c r="E2294" s="1" t="str">
        <f t="shared" si="82"/>
        <v>35-39</v>
      </c>
      <c r="F2294" s="6">
        <v>5</v>
      </c>
      <c r="G2294" s="3">
        <v>2020</v>
      </c>
      <c r="H2294" s="3">
        <v>1</v>
      </c>
      <c r="I2294" s="9" t="s">
        <v>6975</v>
      </c>
      <c r="J2294" s="7">
        <f>COUNTIF('Purchases info'!$B$2:$B$3679,'Consumers info'!B2294)</f>
        <v>1</v>
      </c>
      <c r="K2294" s="7">
        <f t="shared" si="81"/>
        <v>1</v>
      </c>
      <c r="L2294" s="7">
        <f t="shared" si="80"/>
        <v>0</v>
      </c>
      <c r="M2294" s="7">
        <f>SUMIF('Purchases info'!$B$2:$B$3679,'Consumers info'!B2294,'Purchases info'!$G$2:$G$3679)</f>
        <v>172</v>
      </c>
    </row>
    <row r="2295" spans="2:13" x14ac:dyDescent="0.2">
      <c r="B2295" s="3" t="s">
        <v>2717</v>
      </c>
      <c r="C2295" s="1" t="s">
        <v>3189</v>
      </c>
      <c r="D2295" s="1" t="s">
        <v>3190</v>
      </c>
      <c r="E2295" s="1" t="str">
        <f t="shared" si="82"/>
        <v>35-39</v>
      </c>
      <c r="F2295" s="6">
        <v>5</v>
      </c>
      <c r="G2295" s="3">
        <v>2020</v>
      </c>
      <c r="H2295" s="3">
        <v>1</v>
      </c>
      <c r="I2295" s="9" t="s">
        <v>6975</v>
      </c>
      <c r="J2295" s="7">
        <f>COUNTIF('Purchases info'!$B$2:$B$3679,'Consumers info'!B2295)</f>
        <v>1</v>
      </c>
      <c r="K2295" s="7">
        <f t="shared" si="81"/>
        <v>1</v>
      </c>
      <c r="L2295" s="7">
        <f t="shared" si="80"/>
        <v>0</v>
      </c>
      <c r="M2295" s="7">
        <f>SUMIF('Purchases info'!$B$2:$B$3679,'Consumers info'!B2295,'Purchases info'!$G$2:$G$3679)</f>
        <v>205</v>
      </c>
    </row>
    <row r="2296" spans="2:13" x14ac:dyDescent="0.2">
      <c r="B2296" s="3" t="s">
        <v>2718</v>
      </c>
      <c r="C2296" s="1" t="s">
        <v>3189</v>
      </c>
      <c r="D2296" s="1" t="s">
        <v>3190</v>
      </c>
      <c r="E2296" s="1" t="str">
        <f t="shared" si="82"/>
        <v>18-24</v>
      </c>
      <c r="F2296" s="6">
        <v>5</v>
      </c>
      <c r="G2296" s="3">
        <v>2020</v>
      </c>
      <c r="H2296" s="3">
        <v>1</v>
      </c>
      <c r="I2296" s="9" t="s">
        <v>6975</v>
      </c>
      <c r="J2296" s="7">
        <f>COUNTIF('Purchases info'!$B$2:$B$3679,'Consumers info'!B2296)</f>
        <v>1</v>
      </c>
      <c r="K2296" s="7">
        <f t="shared" si="81"/>
        <v>1</v>
      </c>
      <c r="L2296" s="7">
        <f t="shared" si="80"/>
        <v>0</v>
      </c>
      <c r="M2296" s="7">
        <f>SUMIF('Purchases info'!$B$2:$B$3679,'Consumers info'!B2296,'Purchases info'!$G$2:$G$3679)</f>
        <v>220</v>
      </c>
    </row>
    <row r="2297" spans="2:13" x14ac:dyDescent="0.2">
      <c r="B2297" s="3" t="s">
        <v>2719</v>
      </c>
      <c r="C2297" s="1" t="s">
        <v>3189</v>
      </c>
      <c r="D2297" s="1" t="s">
        <v>3190</v>
      </c>
      <c r="E2297" s="1" t="str">
        <f t="shared" si="82"/>
        <v>35-39</v>
      </c>
      <c r="F2297" s="6">
        <v>5</v>
      </c>
      <c r="G2297" s="3">
        <v>2020</v>
      </c>
      <c r="H2297" s="3">
        <v>0</v>
      </c>
      <c r="I2297" s="9" t="s">
        <v>6975</v>
      </c>
      <c r="J2297" s="7">
        <f>COUNTIF('Purchases info'!$B$2:$B$3679,'Consumers info'!B2297)</f>
        <v>1</v>
      </c>
      <c r="K2297" s="7">
        <f t="shared" si="81"/>
        <v>1</v>
      </c>
      <c r="L2297" s="7">
        <f t="shared" si="80"/>
        <v>0</v>
      </c>
      <c r="M2297" s="7">
        <f>SUMIF('Purchases info'!$B$2:$B$3679,'Consumers info'!B2297,'Purchases info'!$G$2:$G$3679)</f>
        <v>538</v>
      </c>
    </row>
    <row r="2298" spans="2:13" x14ac:dyDescent="0.2">
      <c r="B2298" s="3" t="s">
        <v>2720</v>
      </c>
      <c r="C2298" s="1" t="s">
        <v>3189</v>
      </c>
      <c r="D2298" s="1" t="s">
        <v>3190</v>
      </c>
      <c r="E2298" s="1" t="str">
        <f t="shared" si="82"/>
        <v>40+</v>
      </c>
      <c r="F2298" s="6">
        <v>5</v>
      </c>
      <c r="G2298" s="3">
        <v>2020</v>
      </c>
      <c r="H2298" s="3">
        <v>0</v>
      </c>
      <c r="I2298" s="9" t="s">
        <v>6975</v>
      </c>
      <c r="J2298" s="7">
        <f>COUNTIF('Purchases info'!$B$2:$B$3679,'Consumers info'!B2298)</f>
        <v>1</v>
      </c>
      <c r="K2298" s="7">
        <f t="shared" si="81"/>
        <v>1</v>
      </c>
      <c r="L2298" s="7">
        <f t="shared" si="80"/>
        <v>0</v>
      </c>
      <c r="M2298" s="7">
        <f>SUMIF('Purchases info'!$B$2:$B$3679,'Consumers info'!B2298,'Purchases info'!$G$2:$G$3679)</f>
        <v>168</v>
      </c>
    </row>
    <row r="2299" spans="2:13" x14ac:dyDescent="0.2">
      <c r="B2299" s="3" t="s">
        <v>2721</v>
      </c>
      <c r="C2299" s="1" t="s">
        <v>3189</v>
      </c>
      <c r="D2299" s="1" t="s">
        <v>3190</v>
      </c>
      <c r="E2299" s="1" t="str">
        <f t="shared" si="82"/>
        <v>18-24</v>
      </c>
      <c r="F2299" s="6">
        <v>5</v>
      </c>
      <c r="G2299" s="3">
        <v>2020</v>
      </c>
      <c r="H2299" s="3">
        <v>1</v>
      </c>
      <c r="I2299" s="9" t="s">
        <v>6975</v>
      </c>
      <c r="J2299" s="7">
        <f>COUNTIF('Purchases info'!$B$2:$B$3679,'Consumers info'!B2299)</f>
        <v>1</v>
      </c>
      <c r="K2299" s="7">
        <f t="shared" si="81"/>
        <v>1</v>
      </c>
      <c r="L2299" s="7">
        <f t="shared" si="80"/>
        <v>0</v>
      </c>
      <c r="M2299" s="7">
        <f>SUMIF('Purchases info'!$B$2:$B$3679,'Consumers info'!B2299,'Purchases info'!$G$2:$G$3679)</f>
        <v>383</v>
      </c>
    </row>
    <row r="2300" spans="2:13" x14ac:dyDescent="0.2">
      <c r="B2300" s="3" t="s">
        <v>2722</v>
      </c>
      <c r="C2300" s="1" t="s">
        <v>3189</v>
      </c>
      <c r="D2300" s="1" t="s">
        <v>3190</v>
      </c>
      <c r="E2300" s="1" t="str">
        <f t="shared" si="82"/>
        <v>18-24</v>
      </c>
      <c r="F2300" s="6">
        <v>5</v>
      </c>
      <c r="G2300" s="3">
        <v>2020</v>
      </c>
      <c r="H2300" s="3">
        <v>1</v>
      </c>
      <c r="I2300" s="9" t="s">
        <v>6975</v>
      </c>
      <c r="J2300" s="7">
        <f>COUNTIF('Purchases info'!$B$2:$B$3679,'Consumers info'!B2300)</f>
        <v>1</v>
      </c>
      <c r="K2300" s="7">
        <f t="shared" si="81"/>
        <v>1</v>
      </c>
      <c r="L2300" s="7">
        <f t="shared" si="80"/>
        <v>0</v>
      </c>
      <c r="M2300" s="7">
        <f>SUMIF('Purchases info'!$B$2:$B$3679,'Consumers info'!B2300,'Purchases info'!$G$2:$G$3679)</f>
        <v>383</v>
      </c>
    </row>
    <row r="2301" spans="2:13" x14ac:dyDescent="0.2">
      <c r="B2301" s="3" t="s">
        <v>2723</v>
      </c>
      <c r="C2301" s="1" t="s">
        <v>3189</v>
      </c>
      <c r="D2301" s="1" t="s">
        <v>3190</v>
      </c>
      <c r="E2301" s="1" t="str">
        <f t="shared" si="82"/>
        <v>18-24</v>
      </c>
      <c r="F2301" s="6">
        <v>5</v>
      </c>
      <c r="G2301" s="3">
        <v>2020</v>
      </c>
      <c r="H2301" s="3">
        <v>1</v>
      </c>
      <c r="I2301" s="9" t="s">
        <v>6975</v>
      </c>
      <c r="J2301" s="7">
        <f>COUNTIF('Purchases info'!$B$2:$B$3679,'Consumers info'!B2301)</f>
        <v>1</v>
      </c>
      <c r="K2301" s="7">
        <f t="shared" si="81"/>
        <v>1</v>
      </c>
      <c r="L2301" s="7">
        <f t="shared" si="80"/>
        <v>0</v>
      </c>
      <c r="M2301" s="7">
        <f>SUMIF('Purchases info'!$B$2:$B$3679,'Consumers info'!B2301,'Purchases info'!$G$2:$G$3679)</f>
        <v>447</v>
      </c>
    </row>
    <row r="2302" spans="2:13" x14ac:dyDescent="0.2">
      <c r="B2302" s="3" t="s">
        <v>2724</v>
      </c>
      <c r="C2302" s="1" t="s">
        <v>3189</v>
      </c>
      <c r="D2302" s="1" t="s">
        <v>3190</v>
      </c>
      <c r="E2302" s="1" t="str">
        <f t="shared" si="82"/>
        <v>30-34</v>
      </c>
      <c r="F2302" s="6">
        <v>5</v>
      </c>
      <c r="G2302" s="3">
        <v>2020</v>
      </c>
      <c r="H2302" s="3">
        <v>1</v>
      </c>
      <c r="I2302" s="9" t="s">
        <v>6975</v>
      </c>
      <c r="J2302" s="7">
        <f>COUNTIF('Purchases info'!$B$2:$B$3679,'Consumers info'!B2302)</f>
        <v>1</v>
      </c>
      <c r="K2302" s="7">
        <f t="shared" si="81"/>
        <v>1</v>
      </c>
      <c r="L2302" s="7">
        <f t="shared" si="80"/>
        <v>0</v>
      </c>
      <c r="M2302" s="7">
        <f>SUMIF('Purchases info'!$B$2:$B$3679,'Consumers info'!B2302,'Purchases info'!$G$2:$G$3679)</f>
        <v>168</v>
      </c>
    </row>
    <row r="2303" spans="2:13" x14ac:dyDescent="0.2">
      <c r="B2303" s="3" t="s">
        <v>2725</v>
      </c>
      <c r="C2303" s="1" t="s">
        <v>3189</v>
      </c>
      <c r="D2303" s="1" t="s">
        <v>3190</v>
      </c>
      <c r="E2303" s="1" t="str">
        <f t="shared" si="82"/>
        <v>25-29</v>
      </c>
      <c r="F2303" s="6">
        <v>5</v>
      </c>
      <c r="G2303" s="3">
        <v>2020</v>
      </c>
      <c r="H2303" s="3">
        <v>0</v>
      </c>
      <c r="I2303" s="9" t="s">
        <v>6975</v>
      </c>
      <c r="J2303" s="7">
        <f>COUNTIF('Purchases info'!$B$2:$B$3679,'Consumers info'!B2303)</f>
        <v>1</v>
      </c>
      <c r="K2303" s="7">
        <f t="shared" si="81"/>
        <v>1</v>
      </c>
      <c r="L2303" s="7">
        <f t="shared" si="80"/>
        <v>0</v>
      </c>
      <c r="M2303" s="7">
        <f>SUMIF('Purchases info'!$B$2:$B$3679,'Consumers info'!B2303,'Purchases info'!$G$2:$G$3679)</f>
        <v>144</v>
      </c>
    </row>
    <row r="2304" spans="2:13" x14ac:dyDescent="0.2">
      <c r="B2304" s="3" t="s">
        <v>2726</v>
      </c>
      <c r="C2304" s="1" t="s">
        <v>3189</v>
      </c>
      <c r="D2304" s="1" t="s">
        <v>3190</v>
      </c>
      <c r="E2304" s="1" t="str">
        <f t="shared" si="82"/>
        <v>30-34</v>
      </c>
      <c r="F2304" s="6">
        <v>5</v>
      </c>
      <c r="G2304" s="3">
        <v>2020</v>
      </c>
      <c r="H2304" s="3">
        <v>1</v>
      </c>
      <c r="I2304" s="9" t="s">
        <v>6975</v>
      </c>
      <c r="J2304" s="7">
        <f>COUNTIF('Purchases info'!$B$2:$B$3679,'Consumers info'!B2304)</f>
        <v>1</v>
      </c>
      <c r="K2304" s="7">
        <f t="shared" si="81"/>
        <v>1</v>
      </c>
      <c r="L2304" s="7">
        <f t="shared" si="80"/>
        <v>0</v>
      </c>
      <c r="M2304" s="7">
        <f>SUMIF('Purchases info'!$B$2:$B$3679,'Consumers info'!B2304,'Purchases info'!$G$2:$G$3679)</f>
        <v>240</v>
      </c>
    </row>
    <row r="2305" spans="2:13" x14ac:dyDescent="0.2">
      <c r="B2305" s="3" t="s">
        <v>2727</v>
      </c>
      <c r="C2305" s="1" t="s">
        <v>3189</v>
      </c>
      <c r="D2305" s="1" t="s">
        <v>3190</v>
      </c>
      <c r="E2305" s="1" t="str">
        <f t="shared" si="82"/>
        <v>18-24</v>
      </c>
      <c r="F2305" s="6">
        <v>5</v>
      </c>
      <c r="G2305" s="3">
        <v>2020</v>
      </c>
      <c r="H2305" s="3">
        <v>1</v>
      </c>
      <c r="I2305" s="9" t="s">
        <v>6975</v>
      </c>
      <c r="J2305" s="7">
        <f>COUNTIF('Purchases info'!$B$2:$B$3679,'Consumers info'!B2305)</f>
        <v>1</v>
      </c>
      <c r="K2305" s="7">
        <f t="shared" si="81"/>
        <v>1</v>
      </c>
      <c r="L2305" s="7">
        <f t="shared" si="80"/>
        <v>0</v>
      </c>
      <c r="M2305" s="7">
        <f>SUMIF('Purchases info'!$B$2:$B$3679,'Consumers info'!B2305,'Purchases info'!$G$2:$G$3679)</f>
        <v>220</v>
      </c>
    </row>
    <row r="2306" spans="2:13" x14ac:dyDescent="0.2">
      <c r="B2306" s="3" t="s">
        <v>2728</v>
      </c>
      <c r="C2306" s="1" t="s">
        <v>3189</v>
      </c>
      <c r="D2306" s="1" t="s">
        <v>3190</v>
      </c>
      <c r="E2306" s="1" t="str">
        <f t="shared" si="82"/>
        <v>25-29</v>
      </c>
      <c r="F2306" s="6">
        <v>5</v>
      </c>
      <c r="G2306" s="3">
        <v>2020</v>
      </c>
      <c r="H2306" s="3">
        <v>1</v>
      </c>
      <c r="I2306" s="9" t="s">
        <v>6975</v>
      </c>
      <c r="J2306" s="7">
        <f>COUNTIF('Purchases info'!$B$2:$B$3679,'Consumers info'!B2306)</f>
        <v>1</v>
      </c>
      <c r="K2306" s="7">
        <f t="shared" si="81"/>
        <v>1</v>
      </c>
      <c r="L2306" s="7">
        <f t="shared" si="80"/>
        <v>0</v>
      </c>
      <c r="M2306" s="7">
        <f>SUMIF('Purchases info'!$B$2:$B$3679,'Consumers info'!B2306,'Purchases info'!$G$2:$G$3679)</f>
        <v>210</v>
      </c>
    </row>
    <row r="2307" spans="2:13" x14ac:dyDescent="0.2">
      <c r="B2307" s="3" t="s">
        <v>2729</v>
      </c>
      <c r="C2307" s="1" t="s">
        <v>3189</v>
      </c>
      <c r="D2307" s="1" t="s">
        <v>3190</v>
      </c>
      <c r="E2307" s="1" t="str">
        <f t="shared" si="82"/>
        <v>18-24</v>
      </c>
      <c r="F2307" s="6">
        <v>5</v>
      </c>
      <c r="G2307" s="3">
        <v>2020</v>
      </c>
      <c r="H2307" s="3">
        <v>0</v>
      </c>
      <c r="I2307" s="9" t="s">
        <v>6975</v>
      </c>
      <c r="J2307" s="7">
        <f>COUNTIF('Purchases info'!$B$2:$B$3679,'Consumers info'!B2307)</f>
        <v>1</v>
      </c>
      <c r="K2307" s="7">
        <f t="shared" si="81"/>
        <v>1</v>
      </c>
      <c r="L2307" s="7">
        <f t="shared" ref="L2307:L2370" si="83">IF(J2307&gt;1,IF(I2307="Active",1,0),0)</f>
        <v>0</v>
      </c>
      <c r="M2307" s="7">
        <f>SUMIF('Purchases info'!$B$2:$B$3679,'Consumers info'!B2307,'Purchases info'!$G$2:$G$3679)</f>
        <v>592</v>
      </c>
    </row>
    <row r="2308" spans="2:13" x14ac:dyDescent="0.2">
      <c r="B2308" s="3" t="s">
        <v>2730</v>
      </c>
      <c r="C2308" s="1" t="s">
        <v>3189</v>
      </c>
      <c r="D2308" s="1" t="s">
        <v>3190</v>
      </c>
      <c r="E2308" s="1" t="str">
        <f t="shared" si="82"/>
        <v>18-24</v>
      </c>
      <c r="F2308" s="6">
        <v>5</v>
      </c>
      <c r="G2308" s="3">
        <v>2020</v>
      </c>
      <c r="H2308" s="3">
        <v>0</v>
      </c>
      <c r="I2308" s="9" t="s">
        <v>6975</v>
      </c>
      <c r="J2308" s="7">
        <f>COUNTIF('Purchases info'!$B$2:$B$3679,'Consumers info'!B2308)</f>
        <v>1</v>
      </c>
      <c r="K2308" s="7">
        <f t="shared" si="81"/>
        <v>1</v>
      </c>
      <c r="L2308" s="7">
        <f t="shared" si="83"/>
        <v>0</v>
      </c>
      <c r="M2308" s="7">
        <f>SUMIF('Purchases info'!$B$2:$B$3679,'Consumers info'!B2308,'Purchases info'!$G$2:$G$3679)</f>
        <v>293</v>
      </c>
    </row>
    <row r="2309" spans="2:13" x14ac:dyDescent="0.2">
      <c r="B2309" s="3" t="s">
        <v>2731</v>
      </c>
      <c r="C2309" s="1" t="s">
        <v>3189</v>
      </c>
      <c r="D2309" s="1" t="s">
        <v>3190</v>
      </c>
      <c r="E2309" s="1" t="str">
        <f t="shared" si="82"/>
        <v>18-24</v>
      </c>
      <c r="F2309" s="6">
        <v>5</v>
      </c>
      <c r="G2309" s="3">
        <v>2020</v>
      </c>
      <c r="H2309" s="3">
        <v>1</v>
      </c>
      <c r="I2309" s="9" t="s">
        <v>6975</v>
      </c>
      <c r="J2309" s="7">
        <f>COUNTIF('Purchases info'!$B$2:$B$3679,'Consumers info'!B2309)</f>
        <v>1</v>
      </c>
      <c r="K2309" s="7">
        <f t="shared" si="81"/>
        <v>1</v>
      </c>
      <c r="L2309" s="7">
        <f t="shared" si="83"/>
        <v>0</v>
      </c>
      <c r="M2309" s="7">
        <f>SUMIF('Purchases info'!$B$2:$B$3679,'Consumers info'!B2309,'Purchases info'!$G$2:$G$3679)</f>
        <v>345</v>
      </c>
    </row>
    <row r="2310" spans="2:13" x14ac:dyDescent="0.2">
      <c r="B2310" s="3" t="s">
        <v>2732</v>
      </c>
      <c r="C2310" s="1" t="s">
        <v>3189</v>
      </c>
      <c r="D2310" s="1" t="s">
        <v>3190</v>
      </c>
      <c r="E2310" s="1" t="str">
        <f t="shared" si="82"/>
        <v>18-24</v>
      </c>
      <c r="F2310" s="6">
        <v>5</v>
      </c>
      <c r="G2310" s="3">
        <v>2020</v>
      </c>
      <c r="H2310" s="3">
        <v>0</v>
      </c>
      <c r="I2310" s="9" t="s">
        <v>6975</v>
      </c>
      <c r="J2310" s="7">
        <f>COUNTIF('Purchases info'!$B$2:$B$3679,'Consumers info'!B2310)</f>
        <v>1</v>
      </c>
      <c r="K2310" s="7">
        <f t="shared" si="81"/>
        <v>1</v>
      </c>
      <c r="L2310" s="7">
        <f t="shared" si="83"/>
        <v>0</v>
      </c>
      <c r="M2310" s="7">
        <f>SUMIF('Purchases info'!$B$2:$B$3679,'Consumers info'!B2310,'Purchases info'!$G$2:$G$3679)</f>
        <v>383</v>
      </c>
    </row>
    <row r="2311" spans="2:13" x14ac:dyDescent="0.2">
      <c r="B2311" s="3" t="s">
        <v>2733</v>
      </c>
      <c r="C2311" s="1" t="s">
        <v>3189</v>
      </c>
      <c r="D2311" s="1" t="s">
        <v>3190</v>
      </c>
      <c r="E2311" s="1" t="str">
        <f t="shared" si="82"/>
        <v>25-29</v>
      </c>
      <c r="F2311" s="6">
        <v>5</v>
      </c>
      <c r="G2311" s="3">
        <v>2020</v>
      </c>
      <c r="H2311" s="3">
        <v>0</v>
      </c>
      <c r="I2311" s="9" t="s">
        <v>6975</v>
      </c>
      <c r="J2311" s="7">
        <f>COUNTIF('Purchases info'!$B$2:$B$3679,'Consumers info'!B2311)</f>
        <v>1</v>
      </c>
      <c r="K2311" s="7">
        <f t="shared" si="81"/>
        <v>1</v>
      </c>
      <c r="L2311" s="7">
        <f t="shared" si="83"/>
        <v>0</v>
      </c>
      <c r="M2311" s="7">
        <f>SUMIF('Purchases info'!$B$2:$B$3679,'Consumers info'!B2311,'Purchases info'!$G$2:$G$3679)</f>
        <v>144</v>
      </c>
    </row>
    <row r="2312" spans="2:13" x14ac:dyDescent="0.2">
      <c r="B2312" s="3" t="s">
        <v>2734</v>
      </c>
      <c r="C2312" s="1" t="s">
        <v>3189</v>
      </c>
      <c r="D2312" s="1" t="s">
        <v>3190</v>
      </c>
      <c r="E2312" s="1" t="str">
        <f t="shared" si="82"/>
        <v>30-34</v>
      </c>
      <c r="F2312" s="6">
        <v>5</v>
      </c>
      <c r="G2312" s="3">
        <v>2020</v>
      </c>
      <c r="H2312" s="3">
        <v>1</v>
      </c>
      <c r="I2312" s="9" t="s">
        <v>6975</v>
      </c>
      <c r="J2312" s="7">
        <f>COUNTIF('Purchases info'!$B$2:$B$3679,'Consumers info'!B2312)</f>
        <v>1</v>
      </c>
      <c r="K2312" s="7">
        <f t="shared" si="81"/>
        <v>1</v>
      </c>
      <c r="L2312" s="7">
        <f t="shared" si="83"/>
        <v>0</v>
      </c>
      <c r="M2312" s="7">
        <f>SUMIF('Purchases info'!$B$2:$B$3679,'Consumers info'!B2312,'Purchases info'!$G$2:$G$3679)</f>
        <v>144</v>
      </c>
    </row>
    <row r="2313" spans="2:13" x14ac:dyDescent="0.2">
      <c r="B2313" s="3" t="s">
        <v>2735</v>
      </c>
      <c r="C2313" s="1" t="s">
        <v>3189</v>
      </c>
      <c r="D2313" s="1" t="s">
        <v>3190</v>
      </c>
      <c r="E2313" s="1" t="str">
        <f t="shared" si="82"/>
        <v>25-29</v>
      </c>
      <c r="F2313" s="6">
        <v>5</v>
      </c>
      <c r="G2313" s="3">
        <v>2020</v>
      </c>
      <c r="H2313" s="3">
        <v>0</v>
      </c>
      <c r="I2313" s="9" t="s">
        <v>6975</v>
      </c>
      <c r="J2313" s="7">
        <f>COUNTIF('Purchases info'!$B$2:$B$3679,'Consumers info'!B2313)</f>
        <v>1</v>
      </c>
      <c r="K2313" s="7">
        <f t="shared" si="81"/>
        <v>1</v>
      </c>
      <c r="L2313" s="7">
        <f t="shared" si="83"/>
        <v>0</v>
      </c>
      <c r="M2313" s="7">
        <f>SUMIF('Purchases info'!$B$2:$B$3679,'Consumers info'!B2313,'Purchases info'!$G$2:$G$3679)</f>
        <v>240</v>
      </c>
    </row>
    <row r="2314" spans="2:13" x14ac:dyDescent="0.2">
      <c r="B2314" s="3" t="s">
        <v>2736</v>
      </c>
      <c r="C2314" s="1" t="s">
        <v>3189</v>
      </c>
      <c r="D2314" s="1" t="s">
        <v>3190</v>
      </c>
      <c r="E2314" s="1" t="str">
        <f t="shared" si="82"/>
        <v>30-34</v>
      </c>
      <c r="F2314" s="6">
        <v>5</v>
      </c>
      <c r="G2314" s="3">
        <v>2020</v>
      </c>
      <c r="H2314" s="3">
        <v>0</v>
      </c>
      <c r="I2314" s="9" t="s">
        <v>6975</v>
      </c>
      <c r="J2314" s="7">
        <f>COUNTIF('Purchases info'!$B$2:$B$3679,'Consumers info'!B2314)</f>
        <v>1</v>
      </c>
      <c r="K2314" s="7">
        <f t="shared" si="81"/>
        <v>1</v>
      </c>
      <c r="L2314" s="7">
        <f t="shared" si="83"/>
        <v>0</v>
      </c>
      <c r="M2314" s="7">
        <f>SUMIF('Purchases info'!$B$2:$B$3679,'Consumers info'!B2314,'Purchases info'!$G$2:$G$3679)</f>
        <v>240</v>
      </c>
    </row>
    <row r="2315" spans="2:13" x14ac:dyDescent="0.2">
      <c r="B2315" s="3" t="s">
        <v>2737</v>
      </c>
      <c r="C2315" s="1" t="s">
        <v>3189</v>
      </c>
      <c r="D2315" s="1" t="s">
        <v>3190</v>
      </c>
      <c r="E2315" s="1" t="str">
        <f t="shared" si="82"/>
        <v>35-39</v>
      </c>
      <c r="F2315" s="6">
        <v>5</v>
      </c>
      <c r="G2315" s="3">
        <v>2020</v>
      </c>
      <c r="H2315" s="3">
        <v>1</v>
      </c>
      <c r="I2315" s="9" t="s">
        <v>6975</v>
      </c>
      <c r="J2315" s="7">
        <f>COUNTIF('Purchases info'!$B$2:$B$3679,'Consumers info'!B2315)</f>
        <v>1</v>
      </c>
      <c r="K2315" s="7">
        <f t="shared" si="81"/>
        <v>1</v>
      </c>
      <c r="L2315" s="7">
        <f t="shared" si="83"/>
        <v>0</v>
      </c>
      <c r="M2315" s="7">
        <f>SUMIF('Purchases info'!$B$2:$B$3679,'Consumers info'!B2315,'Purchases info'!$G$2:$G$3679)</f>
        <v>240</v>
      </c>
    </row>
    <row r="2316" spans="2:13" x14ac:dyDescent="0.2">
      <c r="B2316" s="3" t="s">
        <v>2738</v>
      </c>
      <c r="C2316" s="1" t="s">
        <v>3189</v>
      </c>
      <c r="D2316" s="1" t="s">
        <v>3190</v>
      </c>
      <c r="E2316" s="1" t="str">
        <f t="shared" si="82"/>
        <v>35-39</v>
      </c>
      <c r="F2316" s="6">
        <v>5</v>
      </c>
      <c r="G2316" s="3">
        <v>2020</v>
      </c>
      <c r="H2316" s="3">
        <v>0</v>
      </c>
      <c r="I2316" s="9" t="s">
        <v>6975</v>
      </c>
      <c r="J2316" s="7">
        <f>COUNTIF('Purchases info'!$B$2:$B$3679,'Consumers info'!B2316)</f>
        <v>1</v>
      </c>
      <c r="K2316" s="7">
        <f t="shared" si="81"/>
        <v>1</v>
      </c>
      <c r="L2316" s="7">
        <f t="shared" si="83"/>
        <v>0</v>
      </c>
      <c r="M2316" s="7">
        <f>SUMIF('Purchases info'!$B$2:$B$3679,'Consumers info'!B2316,'Purchases info'!$G$2:$G$3679)</f>
        <v>313</v>
      </c>
    </row>
    <row r="2317" spans="2:13" x14ac:dyDescent="0.2">
      <c r="B2317" s="3" t="s">
        <v>2739</v>
      </c>
      <c r="C2317" s="1" t="s">
        <v>3189</v>
      </c>
      <c r="D2317" s="1" t="s">
        <v>3190</v>
      </c>
      <c r="E2317" s="1" t="str">
        <f t="shared" si="82"/>
        <v>18-24</v>
      </c>
      <c r="F2317" s="6">
        <v>5</v>
      </c>
      <c r="G2317" s="3">
        <v>2020</v>
      </c>
      <c r="H2317" s="3">
        <v>0</v>
      </c>
      <c r="I2317" s="9" t="s">
        <v>6975</v>
      </c>
      <c r="J2317" s="7">
        <f>COUNTIF('Purchases info'!$B$2:$B$3679,'Consumers info'!B2317)</f>
        <v>1</v>
      </c>
      <c r="K2317" s="7">
        <f t="shared" si="81"/>
        <v>1</v>
      </c>
      <c r="L2317" s="7">
        <f t="shared" si="83"/>
        <v>0</v>
      </c>
      <c r="M2317" s="7">
        <f>SUMIF('Purchases info'!$B$2:$B$3679,'Consumers info'!B2317,'Purchases info'!$G$2:$G$3679)</f>
        <v>592</v>
      </c>
    </row>
    <row r="2318" spans="2:13" x14ac:dyDescent="0.2">
      <c r="B2318" s="3" t="s">
        <v>2740</v>
      </c>
      <c r="C2318" s="1" t="s">
        <v>3189</v>
      </c>
      <c r="D2318" s="1" t="s">
        <v>3190</v>
      </c>
      <c r="E2318" s="1" t="str">
        <f t="shared" si="82"/>
        <v>25-29</v>
      </c>
      <c r="F2318" s="6">
        <v>5</v>
      </c>
      <c r="G2318" s="3">
        <v>2020</v>
      </c>
      <c r="H2318" s="3">
        <v>1</v>
      </c>
      <c r="I2318" s="9" t="s">
        <v>6975</v>
      </c>
      <c r="J2318" s="7">
        <f>COUNTIF('Purchases info'!$B$2:$B$3679,'Consumers info'!B2318)</f>
        <v>1</v>
      </c>
      <c r="K2318" s="7">
        <f t="shared" si="81"/>
        <v>1</v>
      </c>
      <c r="L2318" s="7">
        <f t="shared" si="83"/>
        <v>0</v>
      </c>
      <c r="M2318" s="7">
        <f>SUMIF('Purchases info'!$B$2:$B$3679,'Consumers info'!B2318,'Purchases info'!$G$2:$G$3679)</f>
        <v>283</v>
      </c>
    </row>
    <row r="2319" spans="2:13" x14ac:dyDescent="0.2">
      <c r="B2319" s="3" t="s">
        <v>2741</v>
      </c>
      <c r="C2319" s="1" t="s">
        <v>3189</v>
      </c>
      <c r="D2319" s="1" t="s">
        <v>3190</v>
      </c>
      <c r="E2319" s="1" t="str">
        <f t="shared" si="82"/>
        <v>40+</v>
      </c>
      <c r="F2319" s="6">
        <v>5</v>
      </c>
      <c r="G2319" s="3">
        <v>2020</v>
      </c>
      <c r="H2319" s="3">
        <v>0</v>
      </c>
      <c r="I2319" s="9" t="s">
        <v>6975</v>
      </c>
      <c r="J2319" s="7">
        <f>COUNTIF('Purchases info'!$B$2:$B$3679,'Consumers info'!B2319)</f>
        <v>1</v>
      </c>
      <c r="K2319" s="7">
        <f t="shared" si="81"/>
        <v>1</v>
      </c>
      <c r="L2319" s="7">
        <f t="shared" si="83"/>
        <v>0</v>
      </c>
      <c r="M2319" s="7">
        <f>SUMIF('Purchases info'!$B$2:$B$3679,'Consumers info'!B2319,'Purchases info'!$G$2:$G$3679)</f>
        <v>383</v>
      </c>
    </row>
    <row r="2320" spans="2:13" x14ac:dyDescent="0.2">
      <c r="B2320" s="3" t="s">
        <v>2742</v>
      </c>
      <c r="C2320" s="1" t="s">
        <v>3189</v>
      </c>
      <c r="D2320" s="1" t="s">
        <v>3190</v>
      </c>
      <c r="E2320" s="1" t="str">
        <f t="shared" si="82"/>
        <v>18-24</v>
      </c>
      <c r="F2320" s="6">
        <v>4</v>
      </c>
      <c r="G2320" s="3">
        <v>2020</v>
      </c>
      <c r="H2320" s="3">
        <v>0</v>
      </c>
      <c r="I2320" s="9" t="s">
        <v>6975</v>
      </c>
      <c r="J2320" s="7">
        <f>COUNTIF('Purchases info'!$B$2:$B$3679,'Consumers info'!B2320)</f>
        <v>1</v>
      </c>
      <c r="K2320" s="7">
        <f t="shared" si="81"/>
        <v>1</v>
      </c>
      <c r="L2320" s="7">
        <f t="shared" si="83"/>
        <v>0</v>
      </c>
      <c r="M2320" s="7">
        <f>SUMIF('Purchases info'!$B$2:$B$3679,'Consumers info'!B2320,'Purchases info'!$G$2:$G$3679)</f>
        <v>168</v>
      </c>
    </row>
    <row r="2321" spans="2:13" x14ac:dyDescent="0.2">
      <c r="B2321" s="3" t="s">
        <v>2743</v>
      </c>
      <c r="C2321" s="1" t="s">
        <v>3189</v>
      </c>
      <c r="D2321" s="1" t="s">
        <v>3190</v>
      </c>
      <c r="E2321" s="1" t="str">
        <f t="shared" si="82"/>
        <v>30-34</v>
      </c>
      <c r="F2321" s="6">
        <v>4</v>
      </c>
      <c r="G2321" s="3">
        <v>2020</v>
      </c>
      <c r="H2321" s="3">
        <v>0</v>
      </c>
      <c r="I2321" s="9" t="s">
        <v>6975</v>
      </c>
      <c r="J2321" s="7">
        <f>COUNTIF('Purchases info'!$B$2:$B$3679,'Consumers info'!B2321)</f>
        <v>1</v>
      </c>
      <c r="K2321" s="7">
        <f t="shared" si="81"/>
        <v>1</v>
      </c>
      <c r="L2321" s="7">
        <f t="shared" si="83"/>
        <v>0</v>
      </c>
      <c r="M2321" s="7">
        <f>SUMIF('Purchases info'!$B$2:$B$3679,'Consumers info'!B2321,'Purchases info'!$G$2:$G$3679)</f>
        <v>144</v>
      </c>
    </row>
    <row r="2322" spans="2:13" x14ac:dyDescent="0.2">
      <c r="B2322" s="3" t="s">
        <v>2744</v>
      </c>
      <c r="C2322" s="1" t="s">
        <v>3189</v>
      </c>
      <c r="D2322" s="1" t="s">
        <v>3190</v>
      </c>
      <c r="E2322" s="1" t="str">
        <f t="shared" si="82"/>
        <v>35-39</v>
      </c>
      <c r="F2322" s="6">
        <v>4</v>
      </c>
      <c r="G2322" s="3">
        <v>2020</v>
      </c>
      <c r="H2322" s="3">
        <v>0</v>
      </c>
      <c r="I2322" s="9" t="s">
        <v>6975</v>
      </c>
      <c r="J2322" s="7">
        <f>COUNTIF('Purchases info'!$B$2:$B$3679,'Consumers info'!B2322)</f>
        <v>1</v>
      </c>
      <c r="K2322" s="7">
        <f t="shared" si="81"/>
        <v>1</v>
      </c>
      <c r="L2322" s="7">
        <f t="shared" si="83"/>
        <v>0</v>
      </c>
      <c r="M2322" s="7">
        <f>SUMIF('Purchases info'!$B$2:$B$3679,'Consumers info'!B2322,'Purchases info'!$G$2:$G$3679)</f>
        <v>205</v>
      </c>
    </row>
    <row r="2323" spans="2:13" x14ac:dyDescent="0.2">
      <c r="B2323" s="3" t="s">
        <v>2745</v>
      </c>
      <c r="C2323" s="1" t="s">
        <v>3189</v>
      </c>
      <c r="D2323" s="1" t="s">
        <v>3190</v>
      </c>
      <c r="E2323" s="1" t="str">
        <f t="shared" si="82"/>
        <v>40+</v>
      </c>
      <c r="F2323" s="6">
        <v>4</v>
      </c>
      <c r="G2323" s="3">
        <v>2020</v>
      </c>
      <c r="H2323" s="3">
        <v>0</v>
      </c>
      <c r="I2323" s="9" t="s">
        <v>6975</v>
      </c>
      <c r="J2323" s="7">
        <f>COUNTIF('Purchases info'!$B$2:$B$3679,'Consumers info'!B2323)</f>
        <v>1</v>
      </c>
      <c r="K2323" s="7">
        <f t="shared" si="81"/>
        <v>1</v>
      </c>
      <c r="L2323" s="7">
        <f t="shared" si="83"/>
        <v>0</v>
      </c>
      <c r="M2323" s="7">
        <f>SUMIF('Purchases info'!$B$2:$B$3679,'Consumers info'!B2323,'Purchases info'!$G$2:$G$3679)</f>
        <v>240</v>
      </c>
    </row>
    <row r="2324" spans="2:13" x14ac:dyDescent="0.2">
      <c r="B2324" s="3" t="s">
        <v>2746</v>
      </c>
      <c r="C2324" s="1" t="s">
        <v>3189</v>
      </c>
      <c r="D2324" s="1" t="s">
        <v>3190</v>
      </c>
      <c r="E2324" s="1" t="str">
        <f t="shared" si="82"/>
        <v>18-24</v>
      </c>
      <c r="F2324" s="6">
        <v>4</v>
      </c>
      <c r="G2324" s="3">
        <v>2020</v>
      </c>
      <c r="H2324" s="3">
        <v>1</v>
      </c>
      <c r="I2324" s="9" t="s">
        <v>6975</v>
      </c>
      <c r="J2324" s="7">
        <f>COUNTIF('Purchases info'!$B$2:$B$3679,'Consumers info'!B2324)</f>
        <v>1</v>
      </c>
      <c r="K2324" s="7">
        <f t="shared" si="81"/>
        <v>1</v>
      </c>
      <c r="L2324" s="7">
        <f t="shared" si="83"/>
        <v>0</v>
      </c>
      <c r="M2324" s="7">
        <f>SUMIF('Purchases info'!$B$2:$B$3679,'Consumers info'!B2324,'Purchases info'!$G$2:$G$3679)</f>
        <v>220</v>
      </c>
    </row>
    <row r="2325" spans="2:13" x14ac:dyDescent="0.2">
      <c r="B2325" s="3" t="s">
        <v>2747</v>
      </c>
      <c r="C2325" s="1" t="s">
        <v>3189</v>
      </c>
      <c r="D2325" s="1" t="s">
        <v>3190</v>
      </c>
      <c r="E2325" s="1" t="str">
        <f t="shared" si="82"/>
        <v>25-29</v>
      </c>
      <c r="F2325" s="6">
        <v>4</v>
      </c>
      <c r="G2325" s="3">
        <v>2020</v>
      </c>
      <c r="H2325" s="3">
        <v>1</v>
      </c>
      <c r="I2325" s="9" t="s">
        <v>6975</v>
      </c>
      <c r="J2325" s="7">
        <f>COUNTIF('Purchases info'!$B$2:$B$3679,'Consumers info'!B2325)</f>
        <v>1</v>
      </c>
      <c r="K2325" s="7">
        <f t="shared" si="81"/>
        <v>1</v>
      </c>
      <c r="L2325" s="7">
        <f t="shared" si="83"/>
        <v>0</v>
      </c>
      <c r="M2325" s="7">
        <f>SUMIF('Purchases info'!$B$2:$B$3679,'Consumers info'!B2325,'Purchases info'!$G$2:$G$3679)</f>
        <v>278</v>
      </c>
    </row>
    <row r="2326" spans="2:13" x14ac:dyDescent="0.2">
      <c r="B2326" s="3" t="s">
        <v>2748</v>
      </c>
      <c r="C2326" s="1" t="s">
        <v>3189</v>
      </c>
      <c r="D2326" s="1" t="s">
        <v>3190</v>
      </c>
      <c r="E2326" s="1" t="str">
        <f t="shared" si="82"/>
        <v>30-34</v>
      </c>
      <c r="F2326" s="6">
        <v>4</v>
      </c>
      <c r="G2326" s="3">
        <v>2020</v>
      </c>
      <c r="H2326" s="3">
        <v>0</v>
      </c>
      <c r="I2326" s="9" t="s">
        <v>6975</v>
      </c>
      <c r="J2326" s="7">
        <f>COUNTIF('Purchases info'!$B$2:$B$3679,'Consumers info'!B2326)</f>
        <v>1</v>
      </c>
      <c r="K2326" s="7">
        <f t="shared" ref="K2326:K2389" si="84">IF(J2326=1,IF(I2326="Active",1,0),0)</f>
        <v>1</v>
      </c>
      <c r="L2326" s="7">
        <f t="shared" si="83"/>
        <v>0</v>
      </c>
      <c r="M2326" s="7">
        <f>SUMIF('Purchases info'!$B$2:$B$3679,'Consumers info'!B2326,'Purchases info'!$G$2:$G$3679)</f>
        <v>447</v>
      </c>
    </row>
    <row r="2327" spans="2:13" x14ac:dyDescent="0.2">
      <c r="B2327" s="3" t="s">
        <v>2749</v>
      </c>
      <c r="C2327" s="1" t="s">
        <v>3189</v>
      </c>
      <c r="D2327" s="1" t="s">
        <v>3190</v>
      </c>
      <c r="E2327" s="1" t="str">
        <f t="shared" si="82"/>
        <v>35-39</v>
      </c>
      <c r="F2327" s="6">
        <v>4</v>
      </c>
      <c r="G2327" s="3">
        <v>2020</v>
      </c>
      <c r="H2327" s="3">
        <v>0</v>
      </c>
      <c r="I2327" s="9" t="s">
        <v>6975</v>
      </c>
      <c r="J2327" s="7">
        <f>COUNTIF('Purchases info'!$B$2:$B$3679,'Consumers info'!B2327)</f>
        <v>1</v>
      </c>
      <c r="K2327" s="7">
        <f t="shared" si="84"/>
        <v>1</v>
      </c>
      <c r="L2327" s="7">
        <f t="shared" si="83"/>
        <v>0</v>
      </c>
      <c r="M2327" s="7">
        <f>SUMIF('Purchases info'!$B$2:$B$3679,'Consumers info'!B2327,'Purchases info'!$G$2:$G$3679)</f>
        <v>144</v>
      </c>
    </row>
    <row r="2328" spans="2:13" x14ac:dyDescent="0.2">
      <c r="B2328" s="3" t="s">
        <v>2750</v>
      </c>
      <c r="C2328" s="1" t="s">
        <v>3189</v>
      </c>
      <c r="D2328" s="1" t="s">
        <v>3190</v>
      </c>
      <c r="E2328" s="1" t="str">
        <f t="shared" si="82"/>
        <v>35-39</v>
      </c>
      <c r="F2328" s="6">
        <v>4</v>
      </c>
      <c r="G2328" s="3">
        <v>2020</v>
      </c>
      <c r="H2328" s="3">
        <v>0</v>
      </c>
      <c r="I2328" s="9" t="s">
        <v>6975</v>
      </c>
      <c r="J2328" s="7">
        <f>COUNTIF('Purchases info'!$B$2:$B$3679,'Consumers info'!B2328)</f>
        <v>1</v>
      </c>
      <c r="K2328" s="7">
        <f t="shared" si="84"/>
        <v>1</v>
      </c>
      <c r="L2328" s="7">
        <f t="shared" si="83"/>
        <v>0</v>
      </c>
      <c r="M2328" s="7">
        <f>SUMIF('Purchases info'!$B$2:$B$3679,'Consumers info'!B2328,'Purchases info'!$G$2:$G$3679)</f>
        <v>205</v>
      </c>
    </row>
    <row r="2329" spans="2:13" x14ac:dyDescent="0.2">
      <c r="B2329" s="3" t="s">
        <v>2751</v>
      </c>
      <c r="C2329" s="1" t="s">
        <v>3189</v>
      </c>
      <c r="D2329" s="1" t="s">
        <v>3190</v>
      </c>
      <c r="E2329" s="1" t="str">
        <f t="shared" si="82"/>
        <v>18-24</v>
      </c>
      <c r="F2329" s="6">
        <v>4</v>
      </c>
      <c r="G2329" s="3">
        <v>2020</v>
      </c>
      <c r="H2329" s="3">
        <v>0</v>
      </c>
      <c r="I2329" s="9" t="s">
        <v>6975</v>
      </c>
      <c r="J2329" s="7">
        <f>COUNTIF('Purchases info'!$B$2:$B$3679,'Consumers info'!B2329)</f>
        <v>1</v>
      </c>
      <c r="K2329" s="7">
        <f t="shared" si="84"/>
        <v>1</v>
      </c>
      <c r="L2329" s="7">
        <f t="shared" si="83"/>
        <v>0</v>
      </c>
      <c r="M2329" s="7">
        <f>SUMIF('Purchases info'!$B$2:$B$3679,'Consumers info'!B2329,'Purchases info'!$G$2:$G$3679)</f>
        <v>210</v>
      </c>
    </row>
    <row r="2330" spans="2:13" x14ac:dyDescent="0.2">
      <c r="B2330" s="3" t="s">
        <v>2752</v>
      </c>
      <c r="C2330" s="1" t="s">
        <v>3189</v>
      </c>
      <c r="D2330" s="1" t="s">
        <v>3190</v>
      </c>
      <c r="E2330" s="1" t="str">
        <f t="shared" si="82"/>
        <v>25-29</v>
      </c>
      <c r="F2330" s="6">
        <v>4</v>
      </c>
      <c r="G2330" s="3">
        <v>2020</v>
      </c>
      <c r="H2330" s="3">
        <v>1</v>
      </c>
      <c r="I2330" s="9" t="s">
        <v>6975</v>
      </c>
      <c r="J2330" s="7">
        <f>COUNTIF('Purchases info'!$B$2:$B$3679,'Consumers info'!B2330)</f>
        <v>1</v>
      </c>
      <c r="K2330" s="7">
        <f t="shared" si="84"/>
        <v>1</v>
      </c>
      <c r="L2330" s="7">
        <f t="shared" si="83"/>
        <v>0</v>
      </c>
      <c r="M2330" s="7">
        <f>SUMIF('Purchases info'!$B$2:$B$3679,'Consumers info'!B2330,'Purchases info'!$G$2:$G$3679)</f>
        <v>240</v>
      </c>
    </row>
    <row r="2331" spans="2:13" x14ac:dyDescent="0.2">
      <c r="B2331" s="3" t="s">
        <v>2753</v>
      </c>
      <c r="C2331" s="1" t="s">
        <v>3189</v>
      </c>
      <c r="D2331" s="1" t="s">
        <v>3190</v>
      </c>
      <c r="E2331" s="1" t="str">
        <f t="shared" si="82"/>
        <v>30-34</v>
      </c>
      <c r="F2331" s="6">
        <v>4</v>
      </c>
      <c r="G2331" s="3">
        <v>2020</v>
      </c>
      <c r="H2331" s="3">
        <v>0</v>
      </c>
      <c r="I2331" s="9" t="s">
        <v>6975</v>
      </c>
      <c r="J2331" s="7">
        <f>COUNTIF('Purchases info'!$B$2:$B$3679,'Consumers info'!B2331)</f>
        <v>1</v>
      </c>
      <c r="K2331" s="7">
        <f t="shared" si="84"/>
        <v>1</v>
      </c>
      <c r="L2331" s="7">
        <f t="shared" si="83"/>
        <v>0</v>
      </c>
      <c r="M2331" s="7">
        <f>SUMIF('Purchases info'!$B$2:$B$3679,'Consumers info'!B2331,'Purchases info'!$G$2:$G$3679)</f>
        <v>313</v>
      </c>
    </row>
    <row r="2332" spans="2:13" x14ac:dyDescent="0.2">
      <c r="B2332" s="3" t="s">
        <v>2754</v>
      </c>
      <c r="C2332" s="1" t="s">
        <v>3189</v>
      </c>
      <c r="D2332" s="1" t="s">
        <v>3190</v>
      </c>
      <c r="E2332" s="1" t="str">
        <f t="shared" si="82"/>
        <v>18-24</v>
      </c>
      <c r="F2332" s="6">
        <v>4</v>
      </c>
      <c r="G2332" s="3">
        <v>2020</v>
      </c>
      <c r="H2332" s="3">
        <v>0</v>
      </c>
      <c r="I2332" s="9" t="s">
        <v>6975</v>
      </c>
      <c r="J2332" s="7">
        <f>COUNTIF('Purchases info'!$B$2:$B$3679,'Consumers info'!B2332)</f>
        <v>1</v>
      </c>
      <c r="K2332" s="7">
        <f t="shared" si="84"/>
        <v>1</v>
      </c>
      <c r="L2332" s="7">
        <f t="shared" si="83"/>
        <v>0</v>
      </c>
      <c r="M2332" s="7">
        <f>SUMIF('Purchases info'!$B$2:$B$3679,'Consumers info'!B2332,'Purchases info'!$G$2:$G$3679)</f>
        <v>313</v>
      </c>
    </row>
    <row r="2333" spans="2:13" x14ac:dyDescent="0.2">
      <c r="B2333" s="3" t="s">
        <v>2755</v>
      </c>
      <c r="C2333" s="1" t="s">
        <v>3189</v>
      </c>
      <c r="D2333" s="1" t="s">
        <v>3190</v>
      </c>
      <c r="E2333" s="1" t="str">
        <f t="shared" si="82"/>
        <v>25-29</v>
      </c>
      <c r="F2333" s="6">
        <v>4</v>
      </c>
      <c r="G2333" s="3">
        <v>2020</v>
      </c>
      <c r="H2333" s="3">
        <v>0</v>
      </c>
      <c r="I2333" s="9" t="s">
        <v>6975</v>
      </c>
      <c r="J2333" s="7">
        <f>COUNTIF('Purchases info'!$B$2:$B$3679,'Consumers info'!B2333)</f>
        <v>1</v>
      </c>
      <c r="K2333" s="7">
        <f t="shared" si="84"/>
        <v>1</v>
      </c>
      <c r="L2333" s="7">
        <f t="shared" si="83"/>
        <v>0</v>
      </c>
      <c r="M2333" s="7">
        <f>SUMIF('Purchases info'!$B$2:$B$3679,'Consumers info'!B2333,'Purchases info'!$G$2:$G$3679)</f>
        <v>255</v>
      </c>
    </row>
    <row r="2334" spans="2:13" x14ac:dyDescent="0.2">
      <c r="B2334" s="3" t="s">
        <v>2756</v>
      </c>
      <c r="C2334" s="1" t="s">
        <v>3189</v>
      </c>
      <c r="D2334" s="1" t="s">
        <v>3190</v>
      </c>
      <c r="E2334" s="1" t="str">
        <f t="shared" si="82"/>
        <v>30-34</v>
      </c>
      <c r="F2334" s="6">
        <v>4</v>
      </c>
      <c r="G2334" s="3">
        <v>2020</v>
      </c>
      <c r="H2334" s="3">
        <v>1</v>
      </c>
      <c r="I2334" s="9" t="s">
        <v>6975</v>
      </c>
      <c r="J2334" s="7">
        <f>COUNTIF('Purchases info'!$B$2:$B$3679,'Consumers info'!B2334)</f>
        <v>1</v>
      </c>
      <c r="K2334" s="7">
        <f t="shared" si="84"/>
        <v>1</v>
      </c>
      <c r="L2334" s="7">
        <f t="shared" si="83"/>
        <v>0</v>
      </c>
      <c r="M2334" s="7">
        <f>SUMIF('Purchases info'!$B$2:$B$3679,'Consumers info'!B2334,'Purchases info'!$G$2:$G$3679)</f>
        <v>283</v>
      </c>
    </row>
    <row r="2335" spans="2:13" x14ac:dyDescent="0.2">
      <c r="B2335" s="3" t="s">
        <v>2757</v>
      </c>
      <c r="C2335" s="1" t="s">
        <v>3189</v>
      </c>
      <c r="D2335" s="1" t="s">
        <v>3190</v>
      </c>
      <c r="E2335" s="1" t="str">
        <f t="shared" si="82"/>
        <v>30-34</v>
      </c>
      <c r="F2335" s="6">
        <v>4</v>
      </c>
      <c r="G2335" s="3">
        <v>2020</v>
      </c>
      <c r="H2335" s="3">
        <v>1</v>
      </c>
      <c r="I2335" s="9" t="s">
        <v>6975</v>
      </c>
      <c r="J2335" s="7">
        <f>COUNTIF('Purchases info'!$B$2:$B$3679,'Consumers info'!B2335)</f>
        <v>1</v>
      </c>
      <c r="K2335" s="7">
        <f t="shared" si="84"/>
        <v>1</v>
      </c>
      <c r="L2335" s="7">
        <f t="shared" si="83"/>
        <v>0</v>
      </c>
      <c r="M2335" s="7">
        <f>SUMIF('Purchases info'!$B$2:$B$3679,'Consumers info'!B2335,'Purchases info'!$G$2:$G$3679)</f>
        <v>383</v>
      </c>
    </row>
    <row r="2336" spans="2:13" x14ac:dyDescent="0.2">
      <c r="B2336" s="3" t="s">
        <v>2758</v>
      </c>
      <c r="C2336" s="1" t="s">
        <v>3189</v>
      </c>
      <c r="D2336" s="1" t="s">
        <v>3190</v>
      </c>
      <c r="E2336" s="1" t="str">
        <f t="shared" si="82"/>
        <v>40+</v>
      </c>
      <c r="F2336" s="6">
        <v>4</v>
      </c>
      <c r="G2336" s="3">
        <v>2020</v>
      </c>
      <c r="H2336" s="3">
        <v>1</v>
      </c>
      <c r="I2336" s="9" t="s">
        <v>6975</v>
      </c>
      <c r="J2336" s="7">
        <f>COUNTIF('Purchases info'!$B$2:$B$3679,'Consumers info'!B2336)</f>
        <v>1</v>
      </c>
      <c r="K2336" s="7">
        <f t="shared" si="84"/>
        <v>1</v>
      </c>
      <c r="L2336" s="7">
        <f t="shared" si="83"/>
        <v>0</v>
      </c>
      <c r="M2336" s="7">
        <f>SUMIF('Purchases info'!$B$2:$B$3679,'Consumers info'!B2336,'Purchases info'!$G$2:$G$3679)</f>
        <v>168</v>
      </c>
    </row>
    <row r="2337" spans="2:13" x14ac:dyDescent="0.2">
      <c r="B2337" s="3" t="s">
        <v>2759</v>
      </c>
      <c r="C2337" s="1" t="s">
        <v>3189</v>
      </c>
      <c r="D2337" s="1" t="s">
        <v>3190</v>
      </c>
      <c r="E2337" s="1" t="str">
        <f t="shared" si="82"/>
        <v>35-39</v>
      </c>
      <c r="F2337" s="6">
        <v>4</v>
      </c>
      <c r="G2337" s="3">
        <v>2020</v>
      </c>
      <c r="H2337" s="3">
        <v>1</v>
      </c>
      <c r="I2337" s="9" t="s">
        <v>6975</v>
      </c>
      <c r="J2337" s="7">
        <f>COUNTIF('Purchases info'!$B$2:$B$3679,'Consumers info'!B2337)</f>
        <v>1</v>
      </c>
      <c r="K2337" s="7">
        <f t="shared" si="84"/>
        <v>1</v>
      </c>
      <c r="L2337" s="7">
        <f t="shared" si="83"/>
        <v>0</v>
      </c>
      <c r="M2337" s="7">
        <f>SUMIF('Purchases info'!$B$2:$B$3679,'Consumers info'!B2337,'Purchases info'!$G$2:$G$3679)</f>
        <v>168</v>
      </c>
    </row>
    <row r="2338" spans="2:13" x14ac:dyDescent="0.2">
      <c r="B2338" s="3" t="s">
        <v>2760</v>
      </c>
      <c r="C2338" s="1" t="s">
        <v>3189</v>
      </c>
      <c r="D2338" s="1" t="s">
        <v>3190</v>
      </c>
      <c r="E2338" s="1" t="str">
        <f t="shared" si="82"/>
        <v>18-24</v>
      </c>
      <c r="F2338" s="6">
        <v>4</v>
      </c>
      <c r="G2338" s="3">
        <v>2020</v>
      </c>
      <c r="H2338" s="3">
        <v>0</v>
      </c>
      <c r="I2338" s="9" t="s">
        <v>6975</v>
      </c>
      <c r="J2338" s="7">
        <f>COUNTIF('Purchases info'!$B$2:$B$3679,'Consumers info'!B2338)</f>
        <v>1</v>
      </c>
      <c r="K2338" s="7">
        <f t="shared" si="84"/>
        <v>1</v>
      </c>
      <c r="L2338" s="7">
        <f t="shared" si="83"/>
        <v>0</v>
      </c>
      <c r="M2338" s="7">
        <f>SUMIF('Purchases info'!$B$2:$B$3679,'Consumers info'!B2338,'Purchases info'!$G$2:$G$3679)</f>
        <v>168</v>
      </c>
    </row>
    <row r="2339" spans="2:13" x14ac:dyDescent="0.2">
      <c r="B2339" s="3" t="s">
        <v>2761</v>
      </c>
      <c r="C2339" s="1" t="s">
        <v>3189</v>
      </c>
      <c r="D2339" s="1" t="s">
        <v>3190</v>
      </c>
      <c r="E2339" s="1" t="str">
        <f t="shared" ref="E2339:E2402" si="85">E1684</f>
        <v>25-29</v>
      </c>
      <c r="F2339" s="6">
        <v>4</v>
      </c>
      <c r="G2339" s="3">
        <v>2020</v>
      </c>
      <c r="H2339" s="3">
        <v>0</v>
      </c>
      <c r="I2339" s="9" t="s">
        <v>6975</v>
      </c>
      <c r="J2339" s="7">
        <f>COUNTIF('Purchases info'!$B$2:$B$3679,'Consumers info'!B2339)</f>
        <v>1</v>
      </c>
      <c r="K2339" s="7">
        <f t="shared" si="84"/>
        <v>1</v>
      </c>
      <c r="L2339" s="7">
        <f t="shared" si="83"/>
        <v>0</v>
      </c>
      <c r="M2339" s="7">
        <f>SUMIF('Purchases info'!$B$2:$B$3679,'Consumers info'!B2339,'Purchases info'!$G$2:$G$3679)</f>
        <v>220</v>
      </c>
    </row>
    <row r="2340" spans="2:13" x14ac:dyDescent="0.2">
      <c r="B2340" s="3" t="s">
        <v>2762</v>
      </c>
      <c r="C2340" s="1" t="s">
        <v>3189</v>
      </c>
      <c r="D2340" s="1" t="s">
        <v>3190</v>
      </c>
      <c r="E2340" s="1" t="str">
        <f t="shared" si="85"/>
        <v>30-34</v>
      </c>
      <c r="F2340" s="6">
        <v>4</v>
      </c>
      <c r="G2340" s="3">
        <v>2020</v>
      </c>
      <c r="H2340" s="3">
        <v>1</v>
      </c>
      <c r="I2340" s="9" t="s">
        <v>6975</v>
      </c>
      <c r="J2340" s="7">
        <f>COUNTIF('Purchases info'!$B$2:$B$3679,'Consumers info'!B2340)</f>
        <v>1</v>
      </c>
      <c r="K2340" s="7">
        <f t="shared" si="84"/>
        <v>1</v>
      </c>
      <c r="L2340" s="7">
        <f t="shared" si="83"/>
        <v>0</v>
      </c>
      <c r="M2340" s="7">
        <f>SUMIF('Purchases info'!$B$2:$B$3679,'Consumers info'!B2340,'Purchases info'!$G$2:$G$3679)</f>
        <v>192</v>
      </c>
    </row>
    <row r="2341" spans="2:13" x14ac:dyDescent="0.2">
      <c r="B2341" s="3" t="s">
        <v>2763</v>
      </c>
      <c r="C2341" s="1" t="s">
        <v>3189</v>
      </c>
      <c r="D2341" s="1" t="s">
        <v>3190</v>
      </c>
      <c r="E2341" s="1" t="str">
        <f t="shared" si="85"/>
        <v>35-39</v>
      </c>
      <c r="F2341" s="6">
        <v>4</v>
      </c>
      <c r="G2341" s="3">
        <v>2020</v>
      </c>
      <c r="H2341" s="3">
        <v>0</v>
      </c>
      <c r="I2341" s="9" t="s">
        <v>6975</v>
      </c>
      <c r="J2341" s="7">
        <f>COUNTIF('Purchases info'!$B$2:$B$3679,'Consumers info'!B2341)</f>
        <v>1</v>
      </c>
      <c r="K2341" s="7">
        <f t="shared" si="84"/>
        <v>1</v>
      </c>
      <c r="L2341" s="7">
        <f t="shared" si="83"/>
        <v>0</v>
      </c>
      <c r="M2341" s="7">
        <f>SUMIF('Purchases info'!$B$2:$B$3679,'Consumers info'!B2341,'Purchases info'!$G$2:$G$3679)</f>
        <v>192</v>
      </c>
    </row>
    <row r="2342" spans="2:13" x14ac:dyDescent="0.2">
      <c r="B2342" s="3" t="s">
        <v>2764</v>
      </c>
      <c r="C2342" s="1" t="s">
        <v>3189</v>
      </c>
      <c r="D2342" s="1" t="s">
        <v>3190</v>
      </c>
      <c r="E2342" s="1" t="str">
        <f t="shared" si="85"/>
        <v>35-39</v>
      </c>
      <c r="F2342" s="6">
        <v>4</v>
      </c>
      <c r="G2342" s="3">
        <v>2020</v>
      </c>
      <c r="H2342" s="3">
        <v>1</v>
      </c>
      <c r="I2342" s="9" t="s">
        <v>6975</v>
      </c>
      <c r="J2342" s="7">
        <f>COUNTIF('Purchases info'!$B$2:$B$3679,'Consumers info'!B2342)</f>
        <v>1</v>
      </c>
      <c r="K2342" s="7">
        <f t="shared" si="84"/>
        <v>1</v>
      </c>
      <c r="L2342" s="7">
        <f t="shared" si="83"/>
        <v>0</v>
      </c>
      <c r="M2342" s="7">
        <f>SUMIF('Purchases info'!$B$2:$B$3679,'Consumers info'!B2342,'Purchases info'!$G$2:$G$3679)</f>
        <v>255</v>
      </c>
    </row>
    <row r="2343" spans="2:13" x14ac:dyDescent="0.2">
      <c r="B2343" s="3" t="s">
        <v>2765</v>
      </c>
      <c r="C2343" s="1" t="s">
        <v>3189</v>
      </c>
      <c r="D2343" s="1" t="s">
        <v>3190</v>
      </c>
      <c r="E2343" s="1" t="str">
        <f t="shared" si="85"/>
        <v>18-24</v>
      </c>
      <c r="F2343" s="6">
        <v>4</v>
      </c>
      <c r="G2343" s="3">
        <v>2020</v>
      </c>
      <c r="H2343" s="3">
        <v>1</v>
      </c>
      <c r="I2343" s="9" t="s">
        <v>6975</v>
      </c>
      <c r="J2343" s="7">
        <f>COUNTIF('Purchases info'!$B$2:$B$3679,'Consumers info'!B2343)</f>
        <v>1</v>
      </c>
      <c r="K2343" s="7">
        <f t="shared" si="84"/>
        <v>1</v>
      </c>
      <c r="L2343" s="7">
        <f t="shared" si="83"/>
        <v>0</v>
      </c>
      <c r="M2343" s="7">
        <f>SUMIF('Purchases info'!$B$2:$B$3679,'Consumers info'!B2343,'Purchases info'!$G$2:$G$3679)</f>
        <v>327</v>
      </c>
    </row>
    <row r="2344" spans="2:13" x14ac:dyDescent="0.2">
      <c r="B2344" s="3" t="s">
        <v>2766</v>
      </c>
      <c r="C2344" s="1" t="s">
        <v>3189</v>
      </c>
      <c r="D2344" s="1" t="s">
        <v>3190</v>
      </c>
      <c r="E2344" s="1" t="str">
        <f t="shared" si="85"/>
        <v>18-24</v>
      </c>
      <c r="F2344" s="6">
        <v>4</v>
      </c>
      <c r="G2344" s="3">
        <v>2020</v>
      </c>
      <c r="H2344" s="3">
        <v>1</v>
      </c>
      <c r="I2344" s="9" t="s">
        <v>6975</v>
      </c>
      <c r="J2344" s="7">
        <f>COUNTIF('Purchases info'!$B$2:$B$3679,'Consumers info'!B2344)</f>
        <v>1</v>
      </c>
      <c r="K2344" s="7">
        <f t="shared" si="84"/>
        <v>1</v>
      </c>
      <c r="L2344" s="7">
        <f t="shared" si="83"/>
        <v>0</v>
      </c>
      <c r="M2344" s="7">
        <f>SUMIF('Purchases info'!$B$2:$B$3679,'Consumers info'!B2344,'Purchases info'!$G$2:$G$3679)</f>
        <v>284</v>
      </c>
    </row>
    <row r="2345" spans="2:13" x14ac:dyDescent="0.2">
      <c r="B2345" s="3" t="s">
        <v>2767</v>
      </c>
      <c r="C2345" s="1" t="s">
        <v>3189</v>
      </c>
      <c r="D2345" s="1" t="s">
        <v>3190</v>
      </c>
      <c r="E2345" s="1" t="str">
        <f t="shared" si="85"/>
        <v>18-24</v>
      </c>
      <c r="F2345" s="6">
        <v>4</v>
      </c>
      <c r="G2345" s="3">
        <v>2020</v>
      </c>
      <c r="H2345" s="3">
        <v>1</v>
      </c>
      <c r="I2345" s="9" t="s">
        <v>6975</v>
      </c>
      <c r="J2345" s="7">
        <f>COUNTIF('Purchases info'!$B$2:$B$3679,'Consumers info'!B2345)</f>
        <v>1</v>
      </c>
      <c r="K2345" s="7">
        <f t="shared" si="84"/>
        <v>1</v>
      </c>
      <c r="L2345" s="7">
        <f t="shared" si="83"/>
        <v>0</v>
      </c>
      <c r="M2345" s="7">
        <f>SUMIF('Purchases info'!$B$2:$B$3679,'Consumers info'!B2345,'Purchases info'!$G$2:$G$3679)</f>
        <v>383</v>
      </c>
    </row>
    <row r="2346" spans="2:13" x14ac:dyDescent="0.2">
      <c r="B2346" s="3" t="s">
        <v>2768</v>
      </c>
      <c r="C2346" s="1" t="s">
        <v>3189</v>
      </c>
      <c r="D2346" s="1" t="s">
        <v>3190</v>
      </c>
      <c r="E2346" s="1" t="str">
        <f t="shared" si="85"/>
        <v>25-29</v>
      </c>
      <c r="F2346" s="6">
        <v>4</v>
      </c>
      <c r="G2346" s="3">
        <v>2020</v>
      </c>
      <c r="H2346" s="3">
        <v>0</v>
      </c>
      <c r="I2346" s="9" t="s">
        <v>6975</v>
      </c>
      <c r="J2346" s="7">
        <f>COUNTIF('Purchases info'!$B$2:$B$3679,'Consumers info'!B2346)</f>
        <v>1</v>
      </c>
      <c r="K2346" s="7">
        <f t="shared" si="84"/>
        <v>1</v>
      </c>
      <c r="L2346" s="7">
        <f t="shared" si="83"/>
        <v>0</v>
      </c>
      <c r="M2346" s="7">
        <f>SUMIF('Purchases info'!$B$2:$B$3679,'Consumers info'!B2346,'Purchases info'!$G$2:$G$3679)</f>
        <v>144</v>
      </c>
    </row>
    <row r="2347" spans="2:13" x14ac:dyDescent="0.2">
      <c r="B2347" s="3" t="s">
        <v>2769</v>
      </c>
      <c r="C2347" s="1" t="s">
        <v>3189</v>
      </c>
      <c r="D2347" s="1" t="s">
        <v>3190</v>
      </c>
      <c r="E2347" s="1" t="str">
        <f t="shared" si="85"/>
        <v>25-29</v>
      </c>
      <c r="F2347" s="6">
        <v>4</v>
      </c>
      <c r="G2347" s="3">
        <v>2020</v>
      </c>
      <c r="H2347" s="3">
        <v>1</v>
      </c>
      <c r="I2347" s="9" t="s">
        <v>6975</v>
      </c>
      <c r="J2347" s="7">
        <f>COUNTIF('Purchases info'!$B$2:$B$3679,'Consumers info'!B2347)</f>
        <v>1</v>
      </c>
      <c r="K2347" s="7">
        <f t="shared" si="84"/>
        <v>1</v>
      </c>
      <c r="L2347" s="7">
        <f t="shared" si="83"/>
        <v>0</v>
      </c>
      <c r="M2347" s="7">
        <f>SUMIF('Purchases info'!$B$2:$B$3679,'Consumers info'!B2347,'Purchases info'!$G$2:$G$3679)</f>
        <v>507</v>
      </c>
    </row>
    <row r="2348" spans="2:13" x14ac:dyDescent="0.2">
      <c r="B2348" s="3" t="s">
        <v>2770</v>
      </c>
      <c r="C2348" s="1" t="s">
        <v>3189</v>
      </c>
      <c r="D2348" s="1" t="s">
        <v>3190</v>
      </c>
      <c r="E2348" s="1" t="str">
        <f t="shared" si="85"/>
        <v>30-34</v>
      </c>
      <c r="F2348" s="6">
        <v>4</v>
      </c>
      <c r="G2348" s="3">
        <v>2020</v>
      </c>
      <c r="H2348" s="3">
        <v>1</v>
      </c>
      <c r="I2348" s="9" t="s">
        <v>6975</v>
      </c>
      <c r="J2348" s="7">
        <f>COUNTIF('Purchases info'!$B$2:$B$3679,'Consumers info'!B2348)</f>
        <v>1</v>
      </c>
      <c r="K2348" s="7">
        <f t="shared" si="84"/>
        <v>1</v>
      </c>
      <c r="L2348" s="7">
        <f t="shared" si="83"/>
        <v>0</v>
      </c>
      <c r="M2348" s="7">
        <f>SUMIF('Purchases info'!$B$2:$B$3679,'Consumers info'!B2348,'Purchases info'!$G$2:$G$3679)</f>
        <v>180</v>
      </c>
    </row>
    <row r="2349" spans="2:13" x14ac:dyDescent="0.2">
      <c r="B2349" s="3" t="s">
        <v>2771</v>
      </c>
      <c r="C2349" s="1" t="s">
        <v>3189</v>
      </c>
      <c r="D2349" s="1" t="s">
        <v>3190</v>
      </c>
      <c r="E2349" s="1" t="str">
        <f t="shared" si="85"/>
        <v>30-34</v>
      </c>
      <c r="F2349" s="6">
        <v>4</v>
      </c>
      <c r="G2349" s="3">
        <v>2020</v>
      </c>
      <c r="H2349" s="3">
        <v>1</v>
      </c>
      <c r="I2349" s="9" t="s">
        <v>6975</v>
      </c>
      <c r="J2349" s="7">
        <f>COUNTIF('Purchases info'!$B$2:$B$3679,'Consumers info'!B2349)</f>
        <v>1</v>
      </c>
      <c r="K2349" s="7">
        <f t="shared" si="84"/>
        <v>1</v>
      </c>
      <c r="L2349" s="7">
        <f t="shared" si="83"/>
        <v>0</v>
      </c>
      <c r="M2349" s="7">
        <f>SUMIF('Purchases info'!$B$2:$B$3679,'Consumers info'!B2349,'Purchases info'!$G$2:$G$3679)</f>
        <v>447</v>
      </c>
    </row>
    <row r="2350" spans="2:13" x14ac:dyDescent="0.2">
      <c r="B2350" s="3" t="s">
        <v>2772</v>
      </c>
      <c r="C2350" s="1" t="s">
        <v>3189</v>
      </c>
      <c r="D2350" s="1" t="s">
        <v>3190</v>
      </c>
      <c r="E2350" s="1" t="str">
        <f t="shared" si="85"/>
        <v>35-39</v>
      </c>
      <c r="F2350" s="6">
        <v>4</v>
      </c>
      <c r="G2350" s="3">
        <v>2020</v>
      </c>
      <c r="H2350" s="3">
        <v>1</v>
      </c>
      <c r="I2350" s="9" t="s">
        <v>6975</v>
      </c>
      <c r="J2350" s="7">
        <f>COUNTIF('Purchases info'!$B$2:$B$3679,'Consumers info'!B2350)</f>
        <v>1</v>
      </c>
      <c r="K2350" s="7">
        <f t="shared" si="84"/>
        <v>1</v>
      </c>
      <c r="L2350" s="7">
        <f t="shared" si="83"/>
        <v>0</v>
      </c>
      <c r="M2350" s="7">
        <f>SUMIF('Purchases info'!$B$2:$B$3679,'Consumers info'!B2350,'Purchases info'!$G$2:$G$3679)</f>
        <v>144</v>
      </c>
    </row>
    <row r="2351" spans="2:13" x14ac:dyDescent="0.2">
      <c r="B2351" s="3" t="s">
        <v>2773</v>
      </c>
      <c r="C2351" s="1" t="s">
        <v>3189</v>
      </c>
      <c r="D2351" s="1" t="s">
        <v>3190</v>
      </c>
      <c r="E2351" s="1" t="str">
        <f t="shared" si="85"/>
        <v>40+</v>
      </c>
      <c r="F2351" s="6">
        <v>4</v>
      </c>
      <c r="G2351" s="3">
        <v>2020</v>
      </c>
      <c r="H2351" s="3">
        <v>0</v>
      </c>
      <c r="I2351" s="9" t="s">
        <v>6975</v>
      </c>
      <c r="J2351" s="7">
        <f>COUNTIF('Purchases info'!$B$2:$B$3679,'Consumers info'!B2351)</f>
        <v>1</v>
      </c>
      <c r="K2351" s="7">
        <f t="shared" si="84"/>
        <v>1</v>
      </c>
      <c r="L2351" s="7">
        <f t="shared" si="83"/>
        <v>0</v>
      </c>
      <c r="M2351" s="7">
        <f>SUMIF('Purchases info'!$B$2:$B$3679,'Consumers info'!B2351,'Purchases info'!$G$2:$G$3679)</f>
        <v>168</v>
      </c>
    </row>
    <row r="2352" spans="2:13" x14ac:dyDescent="0.2">
      <c r="B2352" s="3" t="s">
        <v>2774</v>
      </c>
      <c r="C2352" s="1" t="s">
        <v>3189</v>
      </c>
      <c r="D2352" s="1" t="s">
        <v>3190</v>
      </c>
      <c r="E2352" s="1" t="str">
        <f t="shared" si="85"/>
        <v>18-24</v>
      </c>
      <c r="F2352" s="6">
        <v>4</v>
      </c>
      <c r="G2352" s="3">
        <v>2020</v>
      </c>
      <c r="H2352" s="3">
        <v>0</v>
      </c>
      <c r="I2352" s="9" t="s">
        <v>6975</v>
      </c>
      <c r="J2352" s="7">
        <f>COUNTIF('Purchases info'!$B$2:$B$3679,'Consumers info'!B2352)</f>
        <v>1</v>
      </c>
      <c r="K2352" s="7">
        <f t="shared" si="84"/>
        <v>1</v>
      </c>
      <c r="L2352" s="7">
        <f t="shared" si="83"/>
        <v>0</v>
      </c>
      <c r="M2352" s="7">
        <f>SUMIF('Purchases info'!$B$2:$B$3679,'Consumers info'!B2352,'Purchases info'!$G$2:$G$3679)</f>
        <v>192</v>
      </c>
    </row>
    <row r="2353" spans="2:13" x14ac:dyDescent="0.2">
      <c r="B2353" s="3" t="s">
        <v>2775</v>
      </c>
      <c r="C2353" s="1" t="s">
        <v>3189</v>
      </c>
      <c r="D2353" s="1" t="s">
        <v>3190</v>
      </c>
      <c r="E2353" s="1" t="str">
        <f t="shared" si="85"/>
        <v>30-34</v>
      </c>
      <c r="F2353" s="6">
        <v>4</v>
      </c>
      <c r="G2353" s="3">
        <v>2020</v>
      </c>
      <c r="H2353" s="3">
        <v>1</v>
      </c>
      <c r="I2353" s="9" t="s">
        <v>6975</v>
      </c>
      <c r="J2353" s="7">
        <f>COUNTIF('Purchases info'!$B$2:$B$3679,'Consumers info'!B2353)</f>
        <v>1</v>
      </c>
      <c r="K2353" s="7">
        <f t="shared" si="84"/>
        <v>1</v>
      </c>
      <c r="L2353" s="7">
        <f t="shared" si="83"/>
        <v>0</v>
      </c>
      <c r="M2353" s="7">
        <f>SUMIF('Purchases info'!$B$2:$B$3679,'Consumers info'!B2353,'Purchases info'!$G$2:$G$3679)</f>
        <v>210</v>
      </c>
    </row>
    <row r="2354" spans="2:13" x14ac:dyDescent="0.2">
      <c r="B2354" s="3" t="s">
        <v>2776</v>
      </c>
      <c r="C2354" s="1" t="s">
        <v>3189</v>
      </c>
      <c r="D2354" s="1" t="s">
        <v>3190</v>
      </c>
      <c r="E2354" s="1" t="str">
        <f t="shared" si="85"/>
        <v>18-24</v>
      </c>
      <c r="F2354" s="6">
        <v>4</v>
      </c>
      <c r="G2354" s="3">
        <v>2020</v>
      </c>
      <c r="H2354" s="3">
        <v>1</v>
      </c>
      <c r="I2354" s="9" t="s">
        <v>6975</v>
      </c>
      <c r="J2354" s="7">
        <f>COUNTIF('Purchases info'!$B$2:$B$3679,'Consumers info'!B2354)</f>
        <v>1</v>
      </c>
      <c r="K2354" s="7">
        <f t="shared" si="84"/>
        <v>1</v>
      </c>
      <c r="L2354" s="7">
        <f t="shared" si="83"/>
        <v>0</v>
      </c>
      <c r="M2354" s="7">
        <f>SUMIF('Purchases info'!$B$2:$B$3679,'Consumers info'!B2354,'Purchases info'!$G$2:$G$3679)</f>
        <v>240</v>
      </c>
    </row>
    <row r="2355" spans="2:13" x14ac:dyDescent="0.2">
      <c r="B2355" s="3" t="s">
        <v>2777</v>
      </c>
      <c r="C2355" s="1" t="s">
        <v>3189</v>
      </c>
      <c r="D2355" s="1" t="s">
        <v>3190</v>
      </c>
      <c r="E2355" s="1" t="str">
        <f t="shared" si="85"/>
        <v>30-34</v>
      </c>
      <c r="F2355" s="6">
        <v>4</v>
      </c>
      <c r="G2355" s="3">
        <v>2020</v>
      </c>
      <c r="H2355" s="3">
        <v>0</v>
      </c>
      <c r="I2355" s="9" t="s">
        <v>6975</v>
      </c>
      <c r="J2355" s="7">
        <f>COUNTIF('Purchases info'!$B$2:$B$3679,'Consumers info'!B2355)</f>
        <v>1</v>
      </c>
      <c r="K2355" s="7">
        <f t="shared" si="84"/>
        <v>1</v>
      </c>
      <c r="L2355" s="7">
        <f t="shared" si="83"/>
        <v>0</v>
      </c>
      <c r="M2355" s="7">
        <f>SUMIF('Purchases info'!$B$2:$B$3679,'Consumers info'!B2355,'Purchases info'!$G$2:$G$3679)</f>
        <v>258</v>
      </c>
    </row>
    <row r="2356" spans="2:13" x14ac:dyDescent="0.2">
      <c r="B2356" s="3" t="s">
        <v>2778</v>
      </c>
      <c r="C2356" s="1" t="s">
        <v>3189</v>
      </c>
      <c r="D2356" s="1" t="s">
        <v>3190</v>
      </c>
      <c r="E2356" s="1" t="str">
        <f t="shared" si="85"/>
        <v>30-34</v>
      </c>
      <c r="F2356" s="6">
        <v>4</v>
      </c>
      <c r="G2356" s="3">
        <v>2020</v>
      </c>
      <c r="H2356" s="3">
        <v>0</v>
      </c>
      <c r="I2356" s="9" t="s">
        <v>6975</v>
      </c>
      <c r="J2356" s="7">
        <f>COUNTIF('Purchases info'!$B$2:$B$3679,'Consumers info'!B2356)</f>
        <v>1</v>
      </c>
      <c r="K2356" s="7">
        <f t="shared" si="84"/>
        <v>1</v>
      </c>
      <c r="L2356" s="7">
        <f t="shared" si="83"/>
        <v>0</v>
      </c>
      <c r="M2356" s="7">
        <f>SUMIF('Purchases info'!$B$2:$B$3679,'Consumers info'!B2356,'Purchases info'!$G$2:$G$3679)</f>
        <v>523</v>
      </c>
    </row>
    <row r="2357" spans="2:13" x14ac:dyDescent="0.2">
      <c r="B2357" s="3" t="s">
        <v>2779</v>
      </c>
      <c r="C2357" s="1" t="s">
        <v>3189</v>
      </c>
      <c r="D2357" s="1" t="s">
        <v>3190</v>
      </c>
      <c r="E2357" s="1" t="str">
        <f t="shared" si="85"/>
        <v>35-39</v>
      </c>
      <c r="F2357" s="6">
        <v>4</v>
      </c>
      <c r="G2357" s="3">
        <v>2020</v>
      </c>
      <c r="H2357" s="3">
        <v>1</v>
      </c>
      <c r="I2357" s="9" t="s">
        <v>6975</v>
      </c>
      <c r="J2357" s="7">
        <f>COUNTIF('Purchases info'!$B$2:$B$3679,'Consumers info'!B2357)</f>
        <v>1</v>
      </c>
      <c r="K2357" s="7">
        <f t="shared" si="84"/>
        <v>1</v>
      </c>
      <c r="L2357" s="7">
        <f t="shared" si="83"/>
        <v>0</v>
      </c>
      <c r="M2357" s="7">
        <f>SUMIF('Purchases info'!$B$2:$B$3679,'Consumers info'!B2357,'Purchases info'!$G$2:$G$3679)</f>
        <v>283</v>
      </c>
    </row>
    <row r="2358" spans="2:13" x14ac:dyDescent="0.2">
      <c r="B2358" s="3" t="s">
        <v>2780</v>
      </c>
      <c r="C2358" s="1" t="s">
        <v>3189</v>
      </c>
      <c r="D2358" s="1" t="s">
        <v>3190</v>
      </c>
      <c r="E2358" s="1" t="str">
        <f t="shared" si="85"/>
        <v>35-39</v>
      </c>
      <c r="F2358" s="6">
        <v>4</v>
      </c>
      <c r="G2358" s="3">
        <v>2020</v>
      </c>
      <c r="H2358" s="3">
        <v>0</v>
      </c>
      <c r="I2358" s="9" t="s">
        <v>6975</v>
      </c>
      <c r="J2358" s="7">
        <f>COUNTIF('Purchases info'!$B$2:$B$3679,'Consumers info'!B2358)</f>
        <v>1</v>
      </c>
      <c r="K2358" s="7">
        <f t="shared" si="84"/>
        <v>1</v>
      </c>
      <c r="L2358" s="7">
        <f t="shared" si="83"/>
        <v>0</v>
      </c>
      <c r="M2358" s="7">
        <f>SUMIF('Purchases info'!$B$2:$B$3679,'Consumers info'!B2358,'Purchases info'!$G$2:$G$3679)</f>
        <v>345</v>
      </c>
    </row>
    <row r="2359" spans="2:13" x14ac:dyDescent="0.2">
      <c r="B2359" s="3" t="s">
        <v>2781</v>
      </c>
      <c r="C2359" s="1" t="s">
        <v>3189</v>
      </c>
      <c r="D2359" s="1" t="s">
        <v>3190</v>
      </c>
      <c r="E2359" s="1" t="str">
        <f t="shared" si="85"/>
        <v>18-24</v>
      </c>
      <c r="F2359" s="6">
        <v>4</v>
      </c>
      <c r="G2359" s="3">
        <v>2020</v>
      </c>
      <c r="H2359" s="3">
        <v>0</v>
      </c>
      <c r="I2359" s="9" t="s">
        <v>6975</v>
      </c>
      <c r="J2359" s="7">
        <f>COUNTIF('Purchases info'!$B$2:$B$3679,'Consumers info'!B2359)</f>
        <v>1</v>
      </c>
      <c r="K2359" s="7">
        <f t="shared" si="84"/>
        <v>1</v>
      </c>
      <c r="L2359" s="7">
        <f t="shared" si="83"/>
        <v>0</v>
      </c>
      <c r="M2359" s="7">
        <f>SUMIF('Purchases info'!$B$2:$B$3679,'Consumers info'!B2359,'Purchases info'!$G$2:$G$3679)</f>
        <v>144</v>
      </c>
    </row>
    <row r="2360" spans="2:13" x14ac:dyDescent="0.2">
      <c r="B2360" s="3" t="s">
        <v>2782</v>
      </c>
      <c r="C2360" s="1" t="s">
        <v>3189</v>
      </c>
      <c r="D2360" s="1" t="s">
        <v>3190</v>
      </c>
      <c r="E2360" s="1" t="str">
        <f t="shared" si="85"/>
        <v>30-34</v>
      </c>
      <c r="F2360" s="6">
        <v>4</v>
      </c>
      <c r="G2360" s="3">
        <v>2020</v>
      </c>
      <c r="H2360" s="3">
        <v>1</v>
      </c>
      <c r="I2360" s="9" t="s">
        <v>6975</v>
      </c>
      <c r="J2360" s="7">
        <f>COUNTIF('Purchases info'!$B$2:$B$3679,'Consumers info'!B2360)</f>
        <v>1</v>
      </c>
      <c r="K2360" s="7">
        <f t="shared" si="84"/>
        <v>1</v>
      </c>
      <c r="L2360" s="7">
        <f t="shared" si="83"/>
        <v>0</v>
      </c>
      <c r="M2360" s="7">
        <f>SUMIF('Purchases info'!$B$2:$B$3679,'Consumers info'!B2360,'Purchases info'!$G$2:$G$3679)</f>
        <v>168</v>
      </c>
    </row>
    <row r="2361" spans="2:13" x14ac:dyDescent="0.2">
      <c r="B2361" s="3" t="s">
        <v>2783</v>
      </c>
      <c r="C2361" s="1" t="s">
        <v>3189</v>
      </c>
      <c r="D2361" s="1" t="s">
        <v>3190</v>
      </c>
      <c r="E2361" s="1" t="str">
        <f t="shared" si="85"/>
        <v>18-24</v>
      </c>
      <c r="F2361" s="6">
        <v>4</v>
      </c>
      <c r="G2361" s="3">
        <v>2020</v>
      </c>
      <c r="H2361" s="3">
        <v>0</v>
      </c>
      <c r="I2361" s="9" t="s">
        <v>6975</v>
      </c>
      <c r="J2361" s="7">
        <f>COUNTIF('Purchases info'!$B$2:$B$3679,'Consumers info'!B2361)</f>
        <v>1</v>
      </c>
      <c r="K2361" s="7">
        <f t="shared" si="84"/>
        <v>1</v>
      </c>
      <c r="L2361" s="7">
        <f t="shared" si="83"/>
        <v>0</v>
      </c>
      <c r="M2361" s="7">
        <f>SUMIF('Purchases info'!$B$2:$B$3679,'Consumers info'!B2361,'Purchases info'!$G$2:$G$3679)</f>
        <v>172</v>
      </c>
    </row>
    <row r="2362" spans="2:13" x14ac:dyDescent="0.2">
      <c r="B2362" s="3" t="s">
        <v>2784</v>
      </c>
      <c r="C2362" s="1" t="s">
        <v>3189</v>
      </c>
      <c r="D2362" s="1" t="s">
        <v>3190</v>
      </c>
      <c r="E2362" s="1" t="str">
        <f t="shared" si="85"/>
        <v>18-24</v>
      </c>
      <c r="F2362" s="6">
        <v>4</v>
      </c>
      <c r="G2362" s="3">
        <v>2020</v>
      </c>
      <c r="H2362" s="3">
        <v>0</v>
      </c>
      <c r="I2362" s="9" t="s">
        <v>6975</v>
      </c>
      <c r="J2362" s="7">
        <f>COUNTIF('Purchases info'!$B$2:$B$3679,'Consumers info'!B2362)</f>
        <v>1</v>
      </c>
      <c r="K2362" s="7">
        <f t="shared" si="84"/>
        <v>1</v>
      </c>
      <c r="L2362" s="7">
        <f t="shared" si="83"/>
        <v>0</v>
      </c>
      <c r="M2362" s="7">
        <f>SUMIF('Purchases info'!$B$2:$B$3679,'Consumers info'!B2362,'Purchases info'!$G$2:$G$3679)</f>
        <v>210</v>
      </c>
    </row>
    <row r="2363" spans="2:13" x14ac:dyDescent="0.2">
      <c r="B2363" s="3" t="s">
        <v>2785</v>
      </c>
      <c r="C2363" s="1" t="s">
        <v>3189</v>
      </c>
      <c r="D2363" s="1" t="s">
        <v>3190</v>
      </c>
      <c r="E2363" s="1" t="str">
        <f t="shared" si="85"/>
        <v>18-24</v>
      </c>
      <c r="F2363" s="6">
        <v>4</v>
      </c>
      <c r="G2363" s="3">
        <v>2020</v>
      </c>
      <c r="H2363" s="3">
        <v>1</v>
      </c>
      <c r="I2363" s="9" t="s">
        <v>6975</v>
      </c>
      <c r="J2363" s="7">
        <f>COUNTIF('Purchases info'!$B$2:$B$3679,'Consumers info'!B2363)</f>
        <v>1</v>
      </c>
      <c r="K2363" s="7">
        <f t="shared" si="84"/>
        <v>1</v>
      </c>
      <c r="L2363" s="7">
        <f t="shared" si="83"/>
        <v>0</v>
      </c>
      <c r="M2363" s="7">
        <f>SUMIF('Purchases info'!$B$2:$B$3679,'Consumers info'!B2363,'Purchases info'!$G$2:$G$3679)</f>
        <v>192</v>
      </c>
    </row>
    <row r="2364" spans="2:13" x14ac:dyDescent="0.2">
      <c r="B2364" s="3" t="s">
        <v>2786</v>
      </c>
      <c r="C2364" s="1" t="s">
        <v>3189</v>
      </c>
      <c r="D2364" s="1" t="s">
        <v>3190</v>
      </c>
      <c r="E2364" s="1" t="str">
        <f t="shared" si="85"/>
        <v>25-29</v>
      </c>
      <c r="F2364" s="6">
        <v>4</v>
      </c>
      <c r="G2364" s="3">
        <v>2020</v>
      </c>
      <c r="H2364" s="3">
        <v>0</v>
      </c>
      <c r="I2364" s="9" t="s">
        <v>6975</v>
      </c>
      <c r="J2364" s="7">
        <f>COUNTIF('Purchases info'!$B$2:$B$3679,'Consumers info'!B2364)</f>
        <v>1</v>
      </c>
      <c r="K2364" s="7">
        <f t="shared" si="84"/>
        <v>1</v>
      </c>
      <c r="L2364" s="7">
        <f t="shared" si="83"/>
        <v>0</v>
      </c>
      <c r="M2364" s="7">
        <f>SUMIF('Purchases info'!$B$2:$B$3679,'Consumers info'!B2364,'Purchases info'!$G$2:$G$3679)</f>
        <v>210</v>
      </c>
    </row>
    <row r="2365" spans="2:13" x14ac:dyDescent="0.2">
      <c r="B2365" s="3" t="s">
        <v>2787</v>
      </c>
      <c r="C2365" s="1" t="s">
        <v>3189</v>
      </c>
      <c r="D2365" s="1" t="s">
        <v>3190</v>
      </c>
      <c r="E2365" s="1" t="str">
        <f t="shared" si="85"/>
        <v>30-34</v>
      </c>
      <c r="F2365" s="6">
        <v>4</v>
      </c>
      <c r="G2365" s="3">
        <v>2020</v>
      </c>
      <c r="H2365" s="3">
        <v>1</v>
      </c>
      <c r="I2365" s="9" t="s">
        <v>6975</v>
      </c>
      <c r="J2365" s="7">
        <f>COUNTIF('Purchases info'!$B$2:$B$3679,'Consumers info'!B2365)</f>
        <v>1</v>
      </c>
      <c r="K2365" s="7">
        <f t="shared" si="84"/>
        <v>1</v>
      </c>
      <c r="L2365" s="7">
        <f t="shared" si="83"/>
        <v>0</v>
      </c>
      <c r="M2365" s="7">
        <f>SUMIF('Purchases info'!$B$2:$B$3679,'Consumers info'!B2365,'Purchases info'!$G$2:$G$3679)</f>
        <v>258</v>
      </c>
    </row>
    <row r="2366" spans="2:13" x14ac:dyDescent="0.2">
      <c r="B2366" s="3" t="s">
        <v>2788</v>
      </c>
      <c r="C2366" s="1" t="s">
        <v>3189</v>
      </c>
      <c r="D2366" s="1" t="s">
        <v>3190</v>
      </c>
      <c r="E2366" s="1" t="str">
        <f t="shared" si="85"/>
        <v>35-39</v>
      </c>
      <c r="F2366" s="6">
        <v>4</v>
      </c>
      <c r="G2366" s="3">
        <v>2020</v>
      </c>
      <c r="H2366" s="3">
        <v>0</v>
      </c>
      <c r="I2366" s="9" t="s">
        <v>6975</v>
      </c>
      <c r="J2366" s="7">
        <f>COUNTIF('Purchases info'!$B$2:$B$3679,'Consumers info'!B2366)</f>
        <v>1</v>
      </c>
      <c r="K2366" s="7">
        <f t="shared" si="84"/>
        <v>1</v>
      </c>
      <c r="L2366" s="7">
        <f t="shared" si="83"/>
        <v>0</v>
      </c>
      <c r="M2366" s="7">
        <f>SUMIF('Purchases info'!$B$2:$B$3679,'Consumers info'!B2366,'Purchases info'!$G$2:$G$3679)</f>
        <v>255</v>
      </c>
    </row>
    <row r="2367" spans="2:13" x14ac:dyDescent="0.2">
      <c r="B2367" s="3" t="s">
        <v>2789</v>
      </c>
      <c r="C2367" s="1" t="s">
        <v>3189</v>
      </c>
      <c r="D2367" s="1" t="s">
        <v>3190</v>
      </c>
      <c r="E2367" s="1" t="str">
        <f t="shared" si="85"/>
        <v>18-24</v>
      </c>
      <c r="F2367" s="6">
        <v>4</v>
      </c>
      <c r="G2367" s="3">
        <v>2020</v>
      </c>
      <c r="H2367" s="3">
        <v>1</v>
      </c>
      <c r="I2367" s="9" t="s">
        <v>6975</v>
      </c>
      <c r="J2367" s="7">
        <f>COUNTIF('Purchases info'!$B$2:$B$3679,'Consumers info'!B2367)</f>
        <v>1</v>
      </c>
      <c r="K2367" s="7">
        <f t="shared" si="84"/>
        <v>1</v>
      </c>
      <c r="L2367" s="7">
        <f t="shared" si="83"/>
        <v>0</v>
      </c>
      <c r="M2367" s="7">
        <f>SUMIF('Purchases info'!$B$2:$B$3679,'Consumers info'!B2367,'Purchases info'!$G$2:$G$3679)</f>
        <v>258</v>
      </c>
    </row>
    <row r="2368" spans="2:13" x14ac:dyDescent="0.2">
      <c r="B2368" s="3" t="s">
        <v>2790</v>
      </c>
      <c r="C2368" s="1" t="s">
        <v>3189</v>
      </c>
      <c r="D2368" s="1" t="s">
        <v>3190</v>
      </c>
      <c r="E2368" s="1" t="str">
        <f t="shared" si="85"/>
        <v>35-39</v>
      </c>
      <c r="F2368" s="6">
        <v>4</v>
      </c>
      <c r="G2368" s="3">
        <v>2020</v>
      </c>
      <c r="H2368" s="3">
        <v>0</v>
      </c>
      <c r="I2368" s="9" t="s">
        <v>6975</v>
      </c>
      <c r="J2368" s="7">
        <f>COUNTIF('Purchases info'!$B$2:$B$3679,'Consumers info'!B2368)</f>
        <v>1</v>
      </c>
      <c r="K2368" s="7">
        <f t="shared" si="84"/>
        <v>1</v>
      </c>
      <c r="L2368" s="7">
        <f t="shared" si="83"/>
        <v>0</v>
      </c>
      <c r="M2368" s="7">
        <f>SUMIF('Purchases info'!$B$2:$B$3679,'Consumers info'!B2368,'Purchases info'!$G$2:$G$3679)</f>
        <v>267</v>
      </c>
    </row>
    <row r="2369" spans="2:13" x14ac:dyDescent="0.2">
      <c r="B2369" s="3" t="s">
        <v>2791</v>
      </c>
      <c r="C2369" s="1" t="s">
        <v>3189</v>
      </c>
      <c r="D2369" s="1" t="s">
        <v>3190</v>
      </c>
      <c r="E2369" s="1" t="str">
        <f t="shared" si="85"/>
        <v>25-29</v>
      </c>
      <c r="F2369" s="6">
        <v>4</v>
      </c>
      <c r="G2369" s="3">
        <v>2020</v>
      </c>
      <c r="H2369" s="3">
        <v>1</v>
      </c>
      <c r="I2369" s="9" t="s">
        <v>6975</v>
      </c>
      <c r="J2369" s="7">
        <f>COUNTIF('Purchases info'!$B$2:$B$3679,'Consumers info'!B2369)</f>
        <v>1</v>
      </c>
      <c r="K2369" s="7">
        <f t="shared" si="84"/>
        <v>1</v>
      </c>
      <c r="L2369" s="7">
        <f t="shared" si="83"/>
        <v>0</v>
      </c>
      <c r="M2369" s="7">
        <f>SUMIF('Purchases info'!$B$2:$B$3679,'Consumers info'!B2369,'Purchases info'!$G$2:$G$3679)</f>
        <v>383</v>
      </c>
    </row>
    <row r="2370" spans="2:13" x14ac:dyDescent="0.2">
      <c r="B2370" s="3" t="s">
        <v>2792</v>
      </c>
      <c r="C2370" s="1" t="s">
        <v>3189</v>
      </c>
      <c r="D2370" s="1" t="s">
        <v>3190</v>
      </c>
      <c r="E2370" s="1" t="str">
        <f t="shared" si="85"/>
        <v>18-24</v>
      </c>
      <c r="F2370" s="6">
        <v>4</v>
      </c>
      <c r="G2370" s="3">
        <v>2020</v>
      </c>
      <c r="H2370" s="3">
        <v>0</v>
      </c>
      <c r="I2370" s="9" t="s">
        <v>6975</v>
      </c>
      <c r="J2370" s="7">
        <f>COUNTIF('Purchases info'!$B$2:$B$3679,'Consumers info'!B2370)</f>
        <v>1</v>
      </c>
      <c r="K2370" s="7">
        <f t="shared" si="84"/>
        <v>1</v>
      </c>
      <c r="L2370" s="7">
        <f t="shared" si="83"/>
        <v>0</v>
      </c>
      <c r="M2370" s="7">
        <f>SUMIF('Purchases info'!$B$2:$B$3679,'Consumers info'!B2370,'Purchases info'!$G$2:$G$3679)</f>
        <v>168</v>
      </c>
    </row>
    <row r="2371" spans="2:13" x14ac:dyDescent="0.2">
      <c r="B2371" s="3" t="s">
        <v>2793</v>
      </c>
      <c r="C2371" s="1" t="s">
        <v>3189</v>
      </c>
      <c r="D2371" s="1" t="s">
        <v>3190</v>
      </c>
      <c r="E2371" s="1" t="str">
        <f t="shared" si="85"/>
        <v>30-34</v>
      </c>
      <c r="F2371" s="6">
        <v>4</v>
      </c>
      <c r="G2371" s="3">
        <v>2020</v>
      </c>
      <c r="H2371" s="3">
        <v>0</v>
      </c>
      <c r="I2371" s="9" t="s">
        <v>6975</v>
      </c>
      <c r="J2371" s="7">
        <f>COUNTIF('Purchases info'!$B$2:$B$3679,'Consumers info'!B2371)</f>
        <v>1</v>
      </c>
      <c r="K2371" s="7">
        <f t="shared" si="84"/>
        <v>1</v>
      </c>
      <c r="L2371" s="7">
        <f t="shared" ref="L2371:L2434" si="86">IF(J2371&gt;1,IF(I2371="Active",1,0),0)</f>
        <v>0</v>
      </c>
      <c r="M2371" s="7">
        <f>SUMIF('Purchases info'!$B$2:$B$3679,'Consumers info'!B2371,'Purchases info'!$G$2:$G$3679)</f>
        <v>210</v>
      </c>
    </row>
    <row r="2372" spans="2:13" x14ac:dyDescent="0.2">
      <c r="B2372" s="3" t="s">
        <v>2794</v>
      </c>
      <c r="C2372" s="1" t="s">
        <v>3189</v>
      </c>
      <c r="D2372" s="1" t="s">
        <v>3190</v>
      </c>
      <c r="E2372" s="1" t="str">
        <f t="shared" si="85"/>
        <v>18-24</v>
      </c>
      <c r="F2372" s="6">
        <v>4</v>
      </c>
      <c r="G2372" s="3">
        <v>2020</v>
      </c>
      <c r="H2372" s="3">
        <v>0</v>
      </c>
      <c r="I2372" s="9" t="s">
        <v>6975</v>
      </c>
      <c r="J2372" s="7">
        <f>COUNTIF('Purchases info'!$B$2:$B$3679,'Consumers info'!B2372)</f>
        <v>1</v>
      </c>
      <c r="K2372" s="7">
        <f t="shared" si="84"/>
        <v>1</v>
      </c>
      <c r="L2372" s="7">
        <f t="shared" si="86"/>
        <v>0</v>
      </c>
      <c r="M2372" s="7">
        <f>SUMIF('Purchases info'!$B$2:$B$3679,'Consumers info'!B2372,'Purchases info'!$G$2:$G$3679)</f>
        <v>192</v>
      </c>
    </row>
    <row r="2373" spans="2:13" x14ac:dyDescent="0.2">
      <c r="B2373" s="3" t="s">
        <v>2795</v>
      </c>
      <c r="C2373" s="1" t="s">
        <v>3189</v>
      </c>
      <c r="D2373" s="1" t="s">
        <v>3190</v>
      </c>
      <c r="E2373" s="1" t="str">
        <f t="shared" si="85"/>
        <v>40+</v>
      </c>
      <c r="F2373" s="6">
        <v>4</v>
      </c>
      <c r="G2373" s="3">
        <v>2020</v>
      </c>
      <c r="H2373" s="3">
        <v>0</v>
      </c>
      <c r="I2373" s="9" t="s">
        <v>6975</v>
      </c>
      <c r="J2373" s="7">
        <f>COUNTIF('Purchases info'!$B$2:$B$3679,'Consumers info'!B2373)</f>
        <v>1</v>
      </c>
      <c r="K2373" s="7">
        <f t="shared" si="84"/>
        <v>1</v>
      </c>
      <c r="L2373" s="7">
        <f t="shared" si="86"/>
        <v>0</v>
      </c>
      <c r="M2373" s="7">
        <f>SUMIF('Purchases info'!$B$2:$B$3679,'Consumers info'!B2373,'Purchases info'!$G$2:$G$3679)</f>
        <v>192</v>
      </c>
    </row>
    <row r="2374" spans="2:13" x14ac:dyDescent="0.2">
      <c r="B2374" s="3" t="s">
        <v>2796</v>
      </c>
      <c r="C2374" s="1" t="s">
        <v>3189</v>
      </c>
      <c r="D2374" s="1" t="s">
        <v>3190</v>
      </c>
      <c r="E2374" s="1" t="str">
        <f t="shared" si="85"/>
        <v>30-34</v>
      </c>
      <c r="F2374" s="6">
        <v>4</v>
      </c>
      <c r="G2374" s="3">
        <v>2020</v>
      </c>
      <c r="H2374" s="3">
        <v>1</v>
      </c>
      <c r="I2374" s="9" t="s">
        <v>6975</v>
      </c>
      <c r="J2374" s="7">
        <f>COUNTIF('Purchases info'!$B$2:$B$3679,'Consumers info'!B2374)</f>
        <v>1</v>
      </c>
      <c r="K2374" s="7">
        <f t="shared" si="84"/>
        <v>1</v>
      </c>
      <c r="L2374" s="7">
        <f t="shared" si="86"/>
        <v>0</v>
      </c>
      <c r="M2374" s="7">
        <f>SUMIF('Purchases info'!$B$2:$B$3679,'Consumers info'!B2374,'Purchases info'!$G$2:$G$3679)</f>
        <v>327</v>
      </c>
    </row>
    <row r="2375" spans="2:13" x14ac:dyDescent="0.2">
      <c r="B2375" s="3" t="s">
        <v>2797</v>
      </c>
      <c r="C2375" s="1" t="s">
        <v>3189</v>
      </c>
      <c r="D2375" s="1" t="s">
        <v>3190</v>
      </c>
      <c r="E2375" s="1" t="str">
        <f t="shared" si="85"/>
        <v>40+</v>
      </c>
      <c r="F2375" s="6">
        <v>4</v>
      </c>
      <c r="G2375" s="3">
        <v>2020</v>
      </c>
      <c r="H2375" s="3">
        <v>0</v>
      </c>
      <c r="I2375" s="9" t="s">
        <v>6975</v>
      </c>
      <c r="J2375" s="7">
        <f>COUNTIF('Purchases info'!$B$2:$B$3679,'Consumers info'!B2375)</f>
        <v>1</v>
      </c>
      <c r="K2375" s="7">
        <f t="shared" si="84"/>
        <v>1</v>
      </c>
      <c r="L2375" s="7">
        <f t="shared" si="86"/>
        <v>0</v>
      </c>
      <c r="M2375" s="7">
        <f>SUMIF('Purchases info'!$B$2:$B$3679,'Consumers info'!B2375,'Purchases info'!$G$2:$G$3679)</f>
        <v>383</v>
      </c>
    </row>
    <row r="2376" spans="2:13" x14ac:dyDescent="0.2">
      <c r="B2376" s="3" t="s">
        <v>2798</v>
      </c>
      <c r="C2376" s="1" t="s">
        <v>3189</v>
      </c>
      <c r="D2376" s="1" t="s">
        <v>3190</v>
      </c>
      <c r="E2376" s="1" t="str">
        <f t="shared" si="85"/>
        <v>25-29</v>
      </c>
      <c r="F2376" s="6">
        <v>4</v>
      </c>
      <c r="G2376" s="3">
        <v>2020</v>
      </c>
      <c r="H2376" s="3">
        <v>1</v>
      </c>
      <c r="I2376" s="9" t="s">
        <v>6975</v>
      </c>
      <c r="J2376" s="7">
        <f>COUNTIF('Purchases info'!$B$2:$B$3679,'Consumers info'!B2376)</f>
        <v>1</v>
      </c>
      <c r="K2376" s="7">
        <f t="shared" si="84"/>
        <v>1</v>
      </c>
      <c r="L2376" s="7">
        <f t="shared" si="86"/>
        <v>0</v>
      </c>
      <c r="M2376" s="7">
        <f>SUMIF('Purchases info'!$B$2:$B$3679,'Consumers info'!B2376,'Purchases info'!$G$2:$G$3679)</f>
        <v>168</v>
      </c>
    </row>
    <row r="2377" spans="2:13" x14ac:dyDescent="0.2">
      <c r="B2377" s="3" t="s">
        <v>2799</v>
      </c>
      <c r="C2377" s="1" t="s">
        <v>3189</v>
      </c>
      <c r="D2377" s="1" t="s">
        <v>3190</v>
      </c>
      <c r="E2377" s="1" t="str">
        <f t="shared" si="85"/>
        <v>40+</v>
      </c>
      <c r="F2377" s="6">
        <v>4</v>
      </c>
      <c r="G2377" s="3">
        <v>2020</v>
      </c>
      <c r="H2377" s="3">
        <v>1</v>
      </c>
      <c r="I2377" s="9" t="s">
        <v>6975</v>
      </c>
      <c r="J2377" s="7">
        <f>COUNTIF('Purchases info'!$B$2:$B$3679,'Consumers info'!B2377)</f>
        <v>1</v>
      </c>
      <c r="K2377" s="7">
        <f t="shared" si="84"/>
        <v>1</v>
      </c>
      <c r="L2377" s="7">
        <f t="shared" si="86"/>
        <v>0</v>
      </c>
      <c r="M2377" s="7">
        <f>SUMIF('Purchases info'!$B$2:$B$3679,'Consumers info'!B2377,'Purchases info'!$G$2:$G$3679)</f>
        <v>220</v>
      </c>
    </row>
    <row r="2378" spans="2:13" x14ac:dyDescent="0.2">
      <c r="B2378" s="3" t="s">
        <v>2800</v>
      </c>
      <c r="C2378" s="1" t="s">
        <v>3189</v>
      </c>
      <c r="D2378" s="1" t="s">
        <v>3190</v>
      </c>
      <c r="E2378" s="1" t="str">
        <f t="shared" si="85"/>
        <v>18-24</v>
      </c>
      <c r="F2378" s="6">
        <v>4</v>
      </c>
      <c r="G2378" s="3">
        <v>2020</v>
      </c>
      <c r="H2378" s="3">
        <v>1</v>
      </c>
      <c r="I2378" s="9" t="s">
        <v>6975</v>
      </c>
      <c r="J2378" s="7">
        <f>COUNTIF('Purchases info'!$B$2:$B$3679,'Consumers info'!B2378)</f>
        <v>1</v>
      </c>
      <c r="K2378" s="7">
        <f t="shared" si="84"/>
        <v>1</v>
      </c>
      <c r="L2378" s="7">
        <f t="shared" si="86"/>
        <v>0</v>
      </c>
      <c r="M2378" s="7">
        <f>SUMIF('Purchases info'!$B$2:$B$3679,'Consumers info'!B2378,'Purchases info'!$G$2:$G$3679)</f>
        <v>210</v>
      </c>
    </row>
    <row r="2379" spans="2:13" x14ac:dyDescent="0.2">
      <c r="B2379" s="3" t="s">
        <v>2801</v>
      </c>
      <c r="C2379" s="1" t="s">
        <v>3189</v>
      </c>
      <c r="D2379" s="1" t="s">
        <v>3190</v>
      </c>
      <c r="E2379" s="1" t="str">
        <f t="shared" si="85"/>
        <v>25-29</v>
      </c>
      <c r="F2379" s="6">
        <v>4</v>
      </c>
      <c r="G2379" s="3">
        <v>2020</v>
      </c>
      <c r="H2379" s="3">
        <v>1</v>
      </c>
      <c r="I2379" s="9" t="s">
        <v>6975</v>
      </c>
      <c r="J2379" s="7">
        <f>COUNTIF('Purchases info'!$B$2:$B$3679,'Consumers info'!B2379)</f>
        <v>1</v>
      </c>
      <c r="K2379" s="7">
        <f t="shared" si="84"/>
        <v>1</v>
      </c>
      <c r="L2379" s="7">
        <f t="shared" si="86"/>
        <v>0</v>
      </c>
      <c r="M2379" s="7">
        <f>SUMIF('Purchases info'!$B$2:$B$3679,'Consumers info'!B2379,'Purchases info'!$G$2:$G$3679)</f>
        <v>220</v>
      </c>
    </row>
    <row r="2380" spans="2:13" x14ac:dyDescent="0.2">
      <c r="B2380" s="3" t="s">
        <v>2802</v>
      </c>
      <c r="C2380" s="1" t="s">
        <v>3189</v>
      </c>
      <c r="D2380" s="1" t="s">
        <v>3190</v>
      </c>
      <c r="E2380" s="1" t="str">
        <f t="shared" si="85"/>
        <v>30-34</v>
      </c>
      <c r="F2380" s="6">
        <v>4</v>
      </c>
      <c r="G2380" s="3">
        <v>2020</v>
      </c>
      <c r="H2380" s="3">
        <v>1</v>
      </c>
      <c r="I2380" s="9" t="s">
        <v>6975</v>
      </c>
      <c r="J2380" s="7">
        <f>COUNTIF('Purchases info'!$B$2:$B$3679,'Consumers info'!B2380)</f>
        <v>1</v>
      </c>
      <c r="K2380" s="7">
        <f t="shared" si="84"/>
        <v>1</v>
      </c>
      <c r="L2380" s="7">
        <f t="shared" si="86"/>
        <v>0</v>
      </c>
      <c r="M2380" s="7">
        <f>SUMIF('Purchases info'!$B$2:$B$3679,'Consumers info'!B2380,'Purchases info'!$G$2:$G$3679)</f>
        <v>210</v>
      </c>
    </row>
    <row r="2381" spans="2:13" x14ac:dyDescent="0.2">
      <c r="B2381" s="3" t="s">
        <v>2803</v>
      </c>
      <c r="C2381" s="1" t="s">
        <v>3189</v>
      </c>
      <c r="D2381" s="1" t="s">
        <v>3190</v>
      </c>
      <c r="E2381" s="1" t="str">
        <f t="shared" si="85"/>
        <v>30-34</v>
      </c>
      <c r="F2381" s="6">
        <v>4</v>
      </c>
      <c r="G2381" s="3">
        <v>2020</v>
      </c>
      <c r="H2381" s="3">
        <v>1</v>
      </c>
      <c r="I2381" s="9" t="s">
        <v>6975</v>
      </c>
      <c r="J2381" s="7">
        <f>COUNTIF('Purchases info'!$B$2:$B$3679,'Consumers info'!B2381)</f>
        <v>1</v>
      </c>
      <c r="K2381" s="7">
        <f t="shared" si="84"/>
        <v>1</v>
      </c>
      <c r="L2381" s="7">
        <f t="shared" si="86"/>
        <v>0</v>
      </c>
      <c r="M2381" s="7">
        <f>SUMIF('Purchases info'!$B$2:$B$3679,'Consumers info'!B2381,'Purchases info'!$G$2:$G$3679)</f>
        <v>327</v>
      </c>
    </row>
    <row r="2382" spans="2:13" x14ac:dyDescent="0.2">
      <c r="B2382" s="3" t="s">
        <v>2804</v>
      </c>
      <c r="C2382" s="1" t="s">
        <v>3189</v>
      </c>
      <c r="D2382" s="1" t="s">
        <v>3190</v>
      </c>
      <c r="E2382" s="1" t="str">
        <f t="shared" si="85"/>
        <v>25-29</v>
      </c>
      <c r="F2382" s="6">
        <v>4</v>
      </c>
      <c r="G2382" s="3">
        <v>2020</v>
      </c>
      <c r="H2382" s="3">
        <v>0</v>
      </c>
      <c r="I2382" s="9" t="s">
        <v>6975</v>
      </c>
      <c r="J2382" s="7">
        <f>COUNTIF('Purchases info'!$B$2:$B$3679,'Consumers info'!B2382)</f>
        <v>1</v>
      </c>
      <c r="K2382" s="7">
        <f t="shared" si="84"/>
        <v>1</v>
      </c>
      <c r="L2382" s="7">
        <f t="shared" si="86"/>
        <v>0</v>
      </c>
      <c r="M2382" s="7">
        <f>SUMIF('Purchases info'!$B$2:$B$3679,'Consumers info'!B2382,'Purchases info'!$G$2:$G$3679)</f>
        <v>327</v>
      </c>
    </row>
    <row r="2383" spans="2:13" x14ac:dyDescent="0.2">
      <c r="B2383" s="3" t="s">
        <v>2805</v>
      </c>
      <c r="C2383" s="1" t="s">
        <v>3189</v>
      </c>
      <c r="D2383" s="1" t="s">
        <v>3190</v>
      </c>
      <c r="E2383" s="1" t="str">
        <f t="shared" si="85"/>
        <v>35-39</v>
      </c>
      <c r="F2383" s="6">
        <v>4</v>
      </c>
      <c r="G2383" s="3">
        <v>2020</v>
      </c>
      <c r="H2383" s="3">
        <v>1</v>
      </c>
      <c r="I2383" s="9" t="s">
        <v>6975</v>
      </c>
      <c r="J2383" s="7">
        <f>COUNTIF('Purchases info'!$B$2:$B$3679,'Consumers info'!B2383)</f>
        <v>1</v>
      </c>
      <c r="K2383" s="7">
        <f t="shared" si="84"/>
        <v>1</v>
      </c>
      <c r="L2383" s="7">
        <f t="shared" si="86"/>
        <v>0</v>
      </c>
      <c r="M2383" s="7">
        <f>SUMIF('Purchases info'!$B$2:$B$3679,'Consumers info'!B2383,'Purchases info'!$G$2:$G$3679)</f>
        <v>327</v>
      </c>
    </row>
    <row r="2384" spans="2:13" x14ac:dyDescent="0.2">
      <c r="B2384" s="3" t="s">
        <v>2806</v>
      </c>
      <c r="C2384" s="1" t="s">
        <v>3189</v>
      </c>
      <c r="D2384" s="1" t="s">
        <v>3190</v>
      </c>
      <c r="E2384" s="1" t="str">
        <f t="shared" si="85"/>
        <v>35-39</v>
      </c>
      <c r="F2384" s="6">
        <v>4</v>
      </c>
      <c r="G2384" s="3">
        <v>2020</v>
      </c>
      <c r="H2384" s="3">
        <v>1</v>
      </c>
      <c r="I2384" s="9" t="s">
        <v>6975</v>
      </c>
      <c r="J2384" s="7">
        <f>COUNTIF('Purchases info'!$B$2:$B$3679,'Consumers info'!B2384)</f>
        <v>1</v>
      </c>
      <c r="K2384" s="7">
        <f t="shared" si="84"/>
        <v>1</v>
      </c>
      <c r="L2384" s="7">
        <f t="shared" si="86"/>
        <v>0</v>
      </c>
      <c r="M2384" s="7">
        <f>SUMIF('Purchases info'!$B$2:$B$3679,'Consumers info'!B2384,'Purchases info'!$G$2:$G$3679)</f>
        <v>1086</v>
      </c>
    </row>
    <row r="2385" spans="2:13" x14ac:dyDescent="0.2">
      <c r="B2385" s="3" t="s">
        <v>2807</v>
      </c>
      <c r="C2385" s="1" t="s">
        <v>3189</v>
      </c>
      <c r="D2385" s="1" t="s">
        <v>3190</v>
      </c>
      <c r="E2385" s="1" t="str">
        <f t="shared" si="85"/>
        <v>18-24</v>
      </c>
      <c r="F2385" s="6">
        <v>4</v>
      </c>
      <c r="G2385" s="3">
        <v>2020</v>
      </c>
      <c r="H2385" s="3">
        <v>1</v>
      </c>
      <c r="I2385" s="9" t="s">
        <v>6975</v>
      </c>
      <c r="J2385" s="7">
        <f>COUNTIF('Purchases info'!$B$2:$B$3679,'Consumers info'!B2385)</f>
        <v>1</v>
      </c>
      <c r="K2385" s="7">
        <f t="shared" si="84"/>
        <v>1</v>
      </c>
      <c r="L2385" s="7">
        <f t="shared" si="86"/>
        <v>0</v>
      </c>
      <c r="M2385" s="7">
        <f>SUMIF('Purchases info'!$B$2:$B$3679,'Consumers info'!B2385,'Purchases info'!$G$2:$G$3679)</f>
        <v>992</v>
      </c>
    </row>
    <row r="2386" spans="2:13" x14ac:dyDescent="0.2">
      <c r="B2386" s="3" t="s">
        <v>2808</v>
      </c>
      <c r="C2386" s="1" t="s">
        <v>3189</v>
      </c>
      <c r="D2386" s="1" t="s">
        <v>3190</v>
      </c>
      <c r="E2386" s="1" t="str">
        <f t="shared" si="85"/>
        <v>30-34</v>
      </c>
      <c r="F2386" s="6">
        <v>4</v>
      </c>
      <c r="G2386" s="3">
        <v>2020</v>
      </c>
      <c r="H2386" s="3">
        <v>0</v>
      </c>
      <c r="I2386" s="9" t="s">
        <v>6975</v>
      </c>
      <c r="J2386" s="7">
        <f>COUNTIF('Purchases info'!$B$2:$B$3679,'Consumers info'!B2386)</f>
        <v>1</v>
      </c>
      <c r="K2386" s="7">
        <f t="shared" si="84"/>
        <v>1</v>
      </c>
      <c r="L2386" s="7">
        <f t="shared" si="86"/>
        <v>0</v>
      </c>
      <c r="M2386" s="7">
        <f>SUMIF('Purchases info'!$B$2:$B$3679,'Consumers info'!B2386,'Purchases info'!$G$2:$G$3679)</f>
        <v>345</v>
      </c>
    </row>
    <row r="2387" spans="2:13" x14ac:dyDescent="0.2">
      <c r="B2387" s="3" t="s">
        <v>2809</v>
      </c>
      <c r="C2387" s="1" t="s">
        <v>3189</v>
      </c>
      <c r="D2387" s="1" t="s">
        <v>3190</v>
      </c>
      <c r="E2387" s="1" t="str">
        <f t="shared" si="85"/>
        <v>18-24</v>
      </c>
      <c r="F2387" s="6">
        <v>4</v>
      </c>
      <c r="G2387" s="3">
        <v>2020</v>
      </c>
      <c r="H2387" s="3">
        <v>0</v>
      </c>
      <c r="I2387" s="9" t="s">
        <v>6975</v>
      </c>
      <c r="J2387" s="7">
        <f>COUNTIF('Purchases info'!$B$2:$B$3679,'Consumers info'!B2387)</f>
        <v>1</v>
      </c>
      <c r="K2387" s="7">
        <f t="shared" si="84"/>
        <v>1</v>
      </c>
      <c r="L2387" s="7">
        <f t="shared" si="86"/>
        <v>0</v>
      </c>
      <c r="M2387" s="7">
        <f>SUMIF('Purchases info'!$B$2:$B$3679,'Consumers info'!B2387,'Purchases info'!$G$2:$G$3679)</f>
        <v>144</v>
      </c>
    </row>
    <row r="2388" spans="2:13" x14ac:dyDescent="0.2">
      <c r="B2388" s="3" t="s">
        <v>2810</v>
      </c>
      <c r="C2388" s="1" t="s">
        <v>3189</v>
      </c>
      <c r="D2388" s="1" t="s">
        <v>3190</v>
      </c>
      <c r="E2388" s="1" t="str">
        <f t="shared" si="85"/>
        <v>30-34</v>
      </c>
      <c r="F2388" s="6">
        <v>4</v>
      </c>
      <c r="G2388" s="3">
        <v>2020</v>
      </c>
      <c r="H2388" s="3">
        <v>0</v>
      </c>
      <c r="I2388" s="9" t="s">
        <v>6975</v>
      </c>
      <c r="J2388" s="7">
        <f>COUNTIF('Purchases info'!$B$2:$B$3679,'Consumers info'!B2388)</f>
        <v>1</v>
      </c>
      <c r="K2388" s="7">
        <f t="shared" si="84"/>
        <v>1</v>
      </c>
      <c r="L2388" s="7">
        <f t="shared" si="86"/>
        <v>0</v>
      </c>
      <c r="M2388" s="7">
        <f>SUMIF('Purchases info'!$B$2:$B$3679,'Consumers info'!B2388,'Purchases info'!$G$2:$G$3679)</f>
        <v>192</v>
      </c>
    </row>
    <row r="2389" spans="2:13" x14ac:dyDescent="0.2">
      <c r="B2389" s="3" t="s">
        <v>2811</v>
      </c>
      <c r="C2389" s="1" t="s">
        <v>3189</v>
      </c>
      <c r="D2389" s="1" t="s">
        <v>3190</v>
      </c>
      <c r="E2389" s="1" t="str">
        <f t="shared" si="85"/>
        <v>25-29</v>
      </c>
      <c r="F2389" s="6">
        <v>4</v>
      </c>
      <c r="G2389" s="3">
        <v>2020</v>
      </c>
      <c r="H2389" s="3">
        <v>0</v>
      </c>
      <c r="I2389" s="9" t="s">
        <v>6975</v>
      </c>
      <c r="J2389" s="7">
        <f>COUNTIF('Purchases info'!$B$2:$B$3679,'Consumers info'!B2389)</f>
        <v>1</v>
      </c>
      <c r="K2389" s="7">
        <f t="shared" si="84"/>
        <v>1</v>
      </c>
      <c r="L2389" s="7">
        <f t="shared" si="86"/>
        <v>0</v>
      </c>
      <c r="M2389" s="7">
        <f>SUMIF('Purchases info'!$B$2:$B$3679,'Consumers info'!B2389,'Purchases info'!$G$2:$G$3679)</f>
        <v>210</v>
      </c>
    </row>
    <row r="2390" spans="2:13" x14ac:dyDescent="0.2">
      <c r="B2390" s="3" t="s">
        <v>2812</v>
      </c>
      <c r="C2390" s="1" t="s">
        <v>3189</v>
      </c>
      <c r="D2390" s="1" t="s">
        <v>3190</v>
      </c>
      <c r="E2390" s="1" t="str">
        <f t="shared" si="85"/>
        <v>35-39</v>
      </c>
      <c r="F2390" s="6">
        <v>4</v>
      </c>
      <c r="G2390" s="3">
        <v>2020</v>
      </c>
      <c r="H2390" s="3">
        <v>1</v>
      </c>
      <c r="I2390" s="9" t="s">
        <v>6975</v>
      </c>
      <c r="J2390" s="7">
        <f>COUNTIF('Purchases info'!$B$2:$B$3679,'Consumers info'!B2390)</f>
        <v>1</v>
      </c>
      <c r="K2390" s="7">
        <f t="shared" ref="K2390:K2453" si="87">IF(J2390=1,IF(I2390="Active",1,0),0)</f>
        <v>1</v>
      </c>
      <c r="L2390" s="7">
        <f t="shared" si="86"/>
        <v>0</v>
      </c>
      <c r="M2390" s="7">
        <f>SUMIF('Purchases info'!$B$2:$B$3679,'Consumers info'!B2390,'Purchases info'!$G$2:$G$3679)</f>
        <v>258</v>
      </c>
    </row>
    <row r="2391" spans="2:13" x14ac:dyDescent="0.2">
      <c r="B2391" s="3" t="s">
        <v>2813</v>
      </c>
      <c r="C2391" s="1" t="s">
        <v>3189</v>
      </c>
      <c r="D2391" s="1" t="s">
        <v>3190</v>
      </c>
      <c r="E2391" s="1" t="str">
        <f t="shared" si="85"/>
        <v>25-29</v>
      </c>
      <c r="F2391" s="6">
        <v>4</v>
      </c>
      <c r="G2391" s="3">
        <v>2020</v>
      </c>
      <c r="H2391" s="3">
        <v>0</v>
      </c>
      <c r="I2391" s="9" t="s">
        <v>6975</v>
      </c>
      <c r="J2391" s="7">
        <f>COUNTIF('Purchases info'!$B$2:$B$3679,'Consumers info'!B2391)</f>
        <v>1</v>
      </c>
      <c r="K2391" s="7">
        <f t="shared" si="87"/>
        <v>1</v>
      </c>
      <c r="L2391" s="7">
        <f t="shared" si="86"/>
        <v>0</v>
      </c>
      <c r="M2391" s="7">
        <f>SUMIF('Purchases info'!$B$2:$B$3679,'Consumers info'!B2391,'Purchases info'!$G$2:$G$3679)</f>
        <v>258</v>
      </c>
    </row>
    <row r="2392" spans="2:13" x14ac:dyDescent="0.2">
      <c r="B2392" s="3" t="s">
        <v>2814</v>
      </c>
      <c r="C2392" s="1" t="s">
        <v>3189</v>
      </c>
      <c r="D2392" s="1" t="s">
        <v>3190</v>
      </c>
      <c r="E2392" s="1" t="str">
        <f t="shared" si="85"/>
        <v>18-24</v>
      </c>
      <c r="F2392" s="6">
        <v>4</v>
      </c>
      <c r="G2392" s="3">
        <v>2020</v>
      </c>
      <c r="H2392" s="3">
        <v>1</v>
      </c>
      <c r="I2392" s="9" t="s">
        <v>6975</v>
      </c>
      <c r="J2392" s="7">
        <f>COUNTIF('Purchases info'!$B$2:$B$3679,'Consumers info'!B2392)</f>
        <v>1</v>
      </c>
      <c r="K2392" s="7">
        <f t="shared" si="87"/>
        <v>1</v>
      </c>
      <c r="L2392" s="7">
        <f t="shared" si="86"/>
        <v>0</v>
      </c>
      <c r="M2392" s="7">
        <f>SUMIF('Purchases info'!$B$2:$B$3679,'Consumers info'!B2392,'Purchases info'!$G$2:$G$3679)</f>
        <v>447</v>
      </c>
    </row>
    <row r="2393" spans="2:13" x14ac:dyDescent="0.2">
      <c r="B2393" s="3" t="s">
        <v>2815</v>
      </c>
      <c r="C2393" s="1" t="s">
        <v>3189</v>
      </c>
      <c r="D2393" s="1" t="s">
        <v>3190</v>
      </c>
      <c r="E2393" s="1" t="str">
        <f t="shared" si="85"/>
        <v>18-24</v>
      </c>
      <c r="F2393" s="6">
        <v>4</v>
      </c>
      <c r="G2393" s="3">
        <v>2020</v>
      </c>
      <c r="H2393" s="3">
        <v>0</v>
      </c>
      <c r="I2393" s="9" t="s">
        <v>6975</v>
      </c>
      <c r="J2393" s="7">
        <f>COUNTIF('Purchases info'!$B$2:$B$3679,'Consumers info'!B2393)</f>
        <v>1</v>
      </c>
      <c r="K2393" s="7">
        <f t="shared" si="87"/>
        <v>1</v>
      </c>
      <c r="L2393" s="7">
        <f t="shared" si="86"/>
        <v>0</v>
      </c>
      <c r="M2393" s="7">
        <f>SUMIF('Purchases info'!$B$2:$B$3679,'Consumers info'!B2393,'Purchases info'!$G$2:$G$3679)</f>
        <v>168</v>
      </c>
    </row>
    <row r="2394" spans="2:13" x14ac:dyDescent="0.2">
      <c r="B2394" s="3" t="s">
        <v>2816</v>
      </c>
      <c r="C2394" s="1" t="s">
        <v>3189</v>
      </c>
      <c r="D2394" s="1" t="s">
        <v>3190</v>
      </c>
      <c r="E2394" s="1" t="str">
        <f t="shared" si="85"/>
        <v>30-34</v>
      </c>
      <c r="F2394" s="6">
        <v>4</v>
      </c>
      <c r="G2394" s="3">
        <v>2020</v>
      </c>
      <c r="H2394" s="3">
        <v>0</v>
      </c>
      <c r="I2394" s="9" t="s">
        <v>6975</v>
      </c>
      <c r="J2394" s="7">
        <f>COUNTIF('Purchases info'!$B$2:$B$3679,'Consumers info'!B2394)</f>
        <v>1</v>
      </c>
      <c r="K2394" s="7">
        <f t="shared" si="87"/>
        <v>1</v>
      </c>
      <c r="L2394" s="7">
        <f t="shared" si="86"/>
        <v>0</v>
      </c>
      <c r="M2394" s="7">
        <f>SUMIF('Purchases info'!$B$2:$B$3679,'Consumers info'!B2394,'Purchases info'!$G$2:$G$3679)</f>
        <v>205</v>
      </c>
    </row>
    <row r="2395" spans="2:13" x14ac:dyDescent="0.2">
      <c r="B2395" s="3" t="s">
        <v>2817</v>
      </c>
      <c r="C2395" s="1" t="s">
        <v>3189</v>
      </c>
      <c r="D2395" s="1" t="s">
        <v>3190</v>
      </c>
      <c r="E2395" s="1" t="str">
        <f t="shared" si="85"/>
        <v>18-24</v>
      </c>
      <c r="F2395" s="6">
        <v>4</v>
      </c>
      <c r="G2395" s="3">
        <v>2020</v>
      </c>
      <c r="H2395" s="3">
        <v>0</v>
      </c>
      <c r="I2395" s="9" t="s">
        <v>6975</v>
      </c>
      <c r="J2395" s="7">
        <f>COUNTIF('Purchases info'!$B$2:$B$3679,'Consumers info'!B2395)</f>
        <v>1</v>
      </c>
      <c r="K2395" s="7">
        <f t="shared" si="87"/>
        <v>1</v>
      </c>
      <c r="L2395" s="7">
        <f t="shared" si="86"/>
        <v>0</v>
      </c>
      <c r="M2395" s="7">
        <f>SUMIF('Purchases info'!$B$2:$B$3679,'Consumers info'!B2395,'Purchases info'!$G$2:$G$3679)</f>
        <v>258</v>
      </c>
    </row>
    <row r="2396" spans="2:13" x14ac:dyDescent="0.2">
      <c r="B2396" s="3" t="s">
        <v>2818</v>
      </c>
      <c r="C2396" s="1" t="s">
        <v>3189</v>
      </c>
      <c r="D2396" s="1" t="s">
        <v>3190</v>
      </c>
      <c r="E2396" s="1" t="str">
        <f t="shared" si="85"/>
        <v>18-24</v>
      </c>
      <c r="F2396" s="6">
        <v>4</v>
      </c>
      <c r="G2396" s="3">
        <v>2020</v>
      </c>
      <c r="H2396" s="3">
        <v>0</v>
      </c>
      <c r="I2396" s="9" t="s">
        <v>6975</v>
      </c>
      <c r="J2396" s="7">
        <f>COUNTIF('Purchases info'!$B$2:$B$3679,'Consumers info'!B2396)</f>
        <v>1</v>
      </c>
      <c r="K2396" s="7">
        <f t="shared" si="87"/>
        <v>1</v>
      </c>
      <c r="L2396" s="7">
        <f t="shared" si="86"/>
        <v>0</v>
      </c>
      <c r="M2396" s="7">
        <f>SUMIF('Purchases info'!$B$2:$B$3679,'Consumers info'!B2396,'Purchases info'!$G$2:$G$3679)</f>
        <v>255</v>
      </c>
    </row>
    <row r="2397" spans="2:13" x14ac:dyDescent="0.2">
      <c r="B2397" s="3" t="s">
        <v>2819</v>
      </c>
      <c r="C2397" s="1" t="s">
        <v>3189</v>
      </c>
      <c r="D2397" s="1" t="s">
        <v>3190</v>
      </c>
      <c r="E2397" s="1" t="str">
        <f t="shared" si="85"/>
        <v>25-29</v>
      </c>
      <c r="F2397" s="6">
        <v>4</v>
      </c>
      <c r="G2397" s="3">
        <v>2020</v>
      </c>
      <c r="H2397" s="3">
        <v>1</v>
      </c>
      <c r="I2397" s="9" t="s">
        <v>6975</v>
      </c>
      <c r="J2397" s="7">
        <f>COUNTIF('Purchases info'!$B$2:$B$3679,'Consumers info'!B2397)</f>
        <v>1</v>
      </c>
      <c r="K2397" s="7">
        <f t="shared" si="87"/>
        <v>1</v>
      </c>
      <c r="L2397" s="7">
        <f t="shared" si="86"/>
        <v>0</v>
      </c>
      <c r="M2397" s="7">
        <f>SUMIF('Purchases info'!$B$2:$B$3679,'Consumers info'!B2397,'Purchases info'!$G$2:$G$3679)</f>
        <v>258</v>
      </c>
    </row>
    <row r="2398" spans="2:13" x14ac:dyDescent="0.2">
      <c r="B2398" s="3" t="s">
        <v>2820</v>
      </c>
      <c r="C2398" s="1" t="s">
        <v>3189</v>
      </c>
      <c r="D2398" s="1" t="s">
        <v>3190</v>
      </c>
      <c r="E2398" s="1" t="str">
        <f t="shared" si="85"/>
        <v>25-29</v>
      </c>
      <c r="F2398" s="6">
        <v>4</v>
      </c>
      <c r="G2398" s="3">
        <v>2020</v>
      </c>
      <c r="H2398" s="3">
        <v>0</v>
      </c>
      <c r="I2398" s="9" t="s">
        <v>6975</v>
      </c>
      <c r="J2398" s="7">
        <f>COUNTIF('Purchases info'!$B$2:$B$3679,'Consumers info'!B2398)</f>
        <v>1</v>
      </c>
      <c r="K2398" s="7">
        <f t="shared" si="87"/>
        <v>1</v>
      </c>
      <c r="L2398" s="7">
        <f t="shared" si="86"/>
        <v>0</v>
      </c>
      <c r="M2398" s="7">
        <f>SUMIF('Purchases info'!$B$2:$B$3679,'Consumers info'!B2398,'Purchases info'!$G$2:$G$3679)</f>
        <v>474</v>
      </c>
    </row>
    <row r="2399" spans="2:13" x14ac:dyDescent="0.2">
      <c r="B2399" s="3" t="s">
        <v>2821</v>
      </c>
      <c r="C2399" s="1" t="s">
        <v>3189</v>
      </c>
      <c r="D2399" s="1" t="s">
        <v>3190</v>
      </c>
      <c r="E2399" s="1" t="str">
        <f t="shared" si="85"/>
        <v>30-34</v>
      </c>
      <c r="F2399" s="6">
        <v>4</v>
      </c>
      <c r="G2399" s="3">
        <v>2020</v>
      </c>
      <c r="H2399" s="3">
        <v>0</v>
      </c>
      <c r="I2399" s="9" t="s">
        <v>6975</v>
      </c>
      <c r="J2399" s="7">
        <f>COUNTIF('Purchases info'!$B$2:$B$3679,'Consumers info'!B2399)</f>
        <v>1</v>
      </c>
      <c r="K2399" s="7">
        <f t="shared" si="87"/>
        <v>1</v>
      </c>
      <c r="L2399" s="7">
        <f t="shared" si="86"/>
        <v>0</v>
      </c>
      <c r="M2399" s="7">
        <f>SUMIF('Purchases info'!$B$2:$B$3679,'Consumers info'!B2399,'Purchases info'!$G$2:$G$3679)</f>
        <v>992</v>
      </c>
    </row>
    <row r="2400" spans="2:13" x14ac:dyDescent="0.2">
      <c r="B2400" s="3" t="s">
        <v>2822</v>
      </c>
      <c r="C2400" s="1" t="s">
        <v>3189</v>
      </c>
      <c r="D2400" s="1" t="s">
        <v>3190</v>
      </c>
      <c r="E2400" s="1" t="str">
        <f t="shared" si="85"/>
        <v>30-34</v>
      </c>
      <c r="F2400" s="6">
        <v>4</v>
      </c>
      <c r="G2400" s="3">
        <v>2020</v>
      </c>
      <c r="H2400" s="3">
        <v>1</v>
      </c>
      <c r="I2400" s="9" t="s">
        <v>6975</v>
      </c>
      <c r="J2400" s="7">
        <f>COUNTIF('Purchases info'!$B$2:$B$3679,'Consumers info'!B2400)</f>
        <v>1</v>
      </c>
      <c r="K2400" s="7">
        <f t="shared" si="87"/>
        <v>1</v>
      </c>
      <c r="L2400" s="7">
        <f t="shared" si="86"/>
        <v>0</v>
      </c>
      <c r="M2400" s="7">
        <f>SUMIF('Purchases info'!$B$2:$B$3679,'Consumers info'!B2400,'Purchases info'!$G$2:$G$3679)</f>
        <v>1576</v>
      </c>
    </row>
    <row r="2401" spans="2:13" x14ac:dyDescent="0.2">
      <c r="B2401" s="3" t="s">
        <v>2823</v>
      </c>
      <c r="C2401" s="1" t="s">
        <v>3189</v>
      </c>
      <c r="D2401" s="1" t="s">
        <v>3190</v>
      </c>
      <c r="E2401" s="1" t="str">
        <f t="shared" si="85"/>
        <v>35-39</v>
      </c>
      <c r="F2401" s="6">
        <v>4</v>
      </c>
      <c r="G2401" s="3">
        <v>2020</v>
      </c>
      <c r="H2401" s="3">
        <v>0</v>
      </c>
      <c r="I2401" s="9" t="s">
        <v>6975</v>
      </c>
      <c r="J2401" s="7">
        <f>COUNTIF('Purchases info'!$B$2:$B$3679,'Consumers info'!B2401)</f>
        <v>1</v>
      </c>
      <c r="K2401" s="7">
        <f t="shared" si="87"/>
        <v>1</v>
      </c>
      <c r="L2401" s="7">
        <f t="shared" si="86"/>
        <v>0</v>
      </c>
      <c r="M2401" s="7">
        <f>SUMIF('Purchases info'!$B$2:$B$3679,'Consumers info'!B2401,'Purchases info'!$G$2:$G$3679)</f>
        <v>383</v>
      </c>
    </row>
    <row r="2402" spans="2:13" x14ac:dyDescent="0.2">
      <c r="B2402" s="3" t="s">
        <v>2824</v>
      </c>
      <c r="C2402" s="1" t="s">
        <v>3189</v>
      </c>
      <c r="D2402" s="1" t="s">
        <v>3190</v>
      </c>
      <c r="E2402" s="1" t="str">
        <f t="shared" si="85"/>
        <v>35-39</v>
      </c>
      <c r="F2402" s="6">
        <v>4</v>
      </c>
      <c r="G2402" s="3">
        <v>2020</v>
      </c>
      <c r="H2402" s="3">
        <v>1</v>
      </c>
      <c r="I2402" s="9" t="s">
        <v>6975</v>
      </c>
      <c r="J2402" s="7">
        <f>COUNTIF('Purchases info'!$B$2:$B$3679,'Consumers info'!B2402)</f>
        <v>1</v>
      </c>
      <c r="K2402" s="7">
        <f t="shared" si="87"/>
        <v>1</v>
      </c>
      <c r="L2402" s="7">
        <f t="shared" si="86"/>
        <v>0</v>
      </c>
      <c r="M2402" s="7">
        <f>SUMIF('Purchases info'!$B$2:$B$3679,'Consumers info'!B2402,'Purchases info'!$G$2:$G$3679)</f>
        <v>144</v>
      </c>
    </row>
    <row r="2403" spans="2:13" x14ac:dyDescent="0.2">
      <c r="B2403" s="3" t="s">
        <v>2825</v>
      </c>
      <c r="C2403" s="1" t="s">
        <v>3189</v>
      </c>
      <c r="D2403" s="1" t="s">
        <v>3190</v>
      </c>
      <c r="E2403" s="1" t="str">
        <f t="shared" ref="E2403:E2466" si="88">E1748</f>
        <v>40+</v>
      </c>
      <c r="F2403" s="6">
        <v>4</v>
      </c>
      <c r="G2403" s="3">
        <v>2020</v>
      </c>
      <c r="H2403" s="3">
        <v>1</v>
      </c>
      <c r="I2403" s="9" t="s">
        <v>6975</v>
      </c>
      <c r="J2403" s="7">
        <f>COUNTIF('Purchases info'!$B$2:$B$3679,'Consumers info'!B2403)</f>
        <v>1</v>
      </c>
      <c r="K2403" s="7">
        <f t="shared" si="87"/>
        <v>1</v>
      </c>
      <c r="L2403" s="7">
        <f t="shared" si="86"/>
        <v>0</v>
      </c>
      <c r="M2403" s="7">
        <f>SUMIF('Purchases info'!$B$2:$B$3679,'Consumers info'!B2403,'Purchases info'!$G$2:$G$3679)</f>
        <v>205</v>
      </c>
    </row>
    <row r="2404" spans="2:13" x14ac:dyDescent="0.2">
      <c r="B2404" s="3" t="s">
        <v>2826</v>
      </c>
      <c r="C2404" s="1" t="s">
        <v>3189</v>
      </c>
      <c r="D2404" s="1" t="s">
        <v>3190</v>
      </c>
      <c r="E2404" s="1" t="str">
        <f t="shared" si="88"/>
        <v>18-24</v>
      </c>
      <c r="F2404" s="6">
        <v>4</v>
      </c>
      <c r="G2404" s="3">
        <v>2020</v>
      </c>
      <c r="H2404" s="3">
        <v>1</v>
      </c>
      <c r="I2404" s="9" t="s">
        <v>6975</v>
      </c>
      <c r="J2404" s="7">
        <f>COUNTIF('Purchases info'!$B$2:$B$3679,'Consumers info'!B2404)</f>
        <v>1</v>
      </c>
      <c r="K2404" s="7">
        <f t="shared" si="87"/>
        <v>1</v>
      </c>
      <c r="L2404" s="7">
        <f t="shared" si="86"/>
        <v>0</v>
      </c>
      <c r="M2404" s="7">
        <f>SUMIF('Purchases info'!$B$2:$B$3679,'Consumers info'!B2404,'Purchases info'!$G$2:$G$3679)</f>
        <v>255</v>
      </c>
    </row>
    <row r="2405" spans="2:13" x14ac:dyDescent="0.2">
      <c r="B2405" s="3" t="s">
        <v>2827</v>
      </c>
      <c r="C2405" s="1" t="s">
        <v>3189</v>
      </c>
      <c r="D2405" s="1" t="s">
        <v>3190</v>
      </c>
      <c r="E2405" s="1" t="str">
        <f t="shared" si="88"/>
        <v>18-24</v>
      </c>
      <c r="F2405" s="6">
        <v>4</v>
      </c>
      <c r="G2405" s="3">
        <v>2020</v>
      </c>
      <c r="H2405" s="3">
        <v>0</v>
      </c>
      <c r="I2405" s="9" t="s">
        <v>6975</v>
      </c>
      <c r="J2405" s="7">
        <f>COUNTIF('Purchases info'!$B$2:$B$3679,'Consumers info'!B2405)</f>
        <v>1</v>
      </c>
      <c r="K2405" s="7">
        <f t="shared" si="87"/>
        <v>1</v>
      </c>
      <c r="L2405" s="7">
        <f t="shared" si="86"/>
        <v>0</v>
      </c>
      <c r="M2405" s="7">
        <f>SUMIF('Purchases info'!$B$2:$B$3679,'Consumers info'!B2405,'Purchases info'!$G$2:$G$3679)</f>
        <v>313</v>
      </c>
    </row>
    <row r="2406" spans="2:13" x14ac:dyDescent="0.2">
      <c r="B2406" s="3" t="s">
        <v>2828</v>
      </c>
      <c r="C2406" s="1" t="s">
        <v>3189</v>
      </c>
      <c r="D2406" s="1" t="s">
        <v>3190</v>
      </c>
      <c r="E2406" s="1" t="str">
        <f t="shared" si="88"/>
        <v>18-24</v>
      </c>
      <c r="F2406" s="6">
        <v>4</v>
      </c>
      <c r="G2406" s="3">
        <v>2020</v>
      </c>
      <c r="H2406" s="3">
        <v>1</v>
      </c>
      <c r="I2406" s="9" t="s">
        <v>6975</v>
      </c>
      <c r="J2406" s="7">
        <f>COUNTIF('Purchases info'!$B$2:$B$3679,'Consumers info'!B2406)</f>
        <v>1</v>
      </c>
      <c r="K2406" s="7">
        <f t="shared" si="87"/>
        <v>1</v>
      </c>
      <c r="L2406" s="7">
        <f t="shared" si="86"/>
        <v>0</v>
      </c>
      <c r="M2406" s="7">
        <f>SUMIF('Purchases info'!$B$2:$B$3679,'Consumers info'!B2406,'Purchases info'!$G$2:$G$3679)</f>
        <v>327</v>
      </c>
    </row>
    <row r="2407" spans="2:13" x14ac:dyDescent="0.2">
      <c r="B2407" s="3" t="s">
        <v>2829</v>
      </c>
      <c r="C2407" s="1" t="s">
        <v>3189</v>
      </c>
      <c r="D2407" s="1" t="s">
        <v>3190</v>
      </c>
      <c r="E2407" s="1" t="str">
        <f t="shared" si="88"/>
        <v>18-24</v>
      </c>
      <c r="F2407" s="6">
        <v>4</v>
      </c>
      <c r="G2407" s="3">
        <v>2020</v>
      </c>
      <c r="H2407" s="3">
        <v>0</v>
      </c>
      <c r="I2407" s="9" t="s">
        <v>6975</v>
      </c>
      <c r="J2407" s="7">
        <f>COUNTIF('Purchases info'!$B$2:$B$3679,'Consumers info'!B2407)</f>
        <v>1</v>
      </c>
      <c r="K2407" s="7">
        <f t="shared" si="87"/>
        <v>1</v>
      </c>
      <c r="L2407" s="7">
        <f t="shared" si="86"/>
        <v>0</v>
      </c>
      <c r="M2407" s="7">
        <f>SUMIF('Purchases info'!$B$2:$B$3679,'Consumers info'!B2407,'Purchases info'!$G$2:$G$3679)</f>
        <v>951</v>
      </c>
    </row>
    <row r="2408" spans="2:13" x14ac:dyDescent="0.2">
      <c r="B2408" s="3" t="s">
        <v>2830</v>
      </c>
      <c r="C2408" s="1" t="s">
        <v>3189</v>
      </c>
      <c r="D2408" s="1" t="s">
        <v>3190</v>
      </c>
      <c r="E2408" s="1" t="str">
        <f t="shared" si="88"/>
        <v>25-29</v>
      </c>
      <c r="F2408" s="6">
        <v>4</v>
      </c>
      <c r="G2408" s="3">
        <v>2020</v>
      </c>
      <c r="H2408" s="3">
        <v>1</v>
      </c>
      <c r="I2408" s="9" t="s">
        <v>6975</v>
      </c>
      <c r="J2408" s="7">
        <f>COUNTIF('Purchases info'!$B$2:$B$3679,'Consumers info'!B2408)</f>
        <v>1</v>
      </c>
      <c r="K2408" s="7">
        <f t="shared" si="87"/>
        <v>1</v>
      </c>
      <c r="L2408" s="7">
        <f t="shared" si="86"/>
        <v>0</v>
      </c>
      <c r="M2408" s="7">
        <f>SUMIF('Purchases info'!$B$2:$B$3679,'Consumers info'!B2408,'Purchases info'!$G$2:$G$3679)</f>
        <v>1086</v>
      </c>
    </row>
    <row r="2409" spans="2:13" x14ac:dyDescent="0.2">
      <c r="B2409" s="3" t="s">
        <v>2831</v>
      </c>
      <c r="C2409" s="1" t="s">
        <v>3189</v>
      </c>
      <c r="D2409" s="1" t="s">
        <v>3190</v>
      </c>
      <c r="E2409" s="1" t="str">
        <f t="shared" si="88"/>
        <v>25-29</v>
      </c>
      <c r="F2409" s="6">
        <v>4</v>
      </c>
      <c r="G2409" s="3">
        <v>2020</v>
      </c>
      <c r="H2409" s="3">
        <v>1</v>
      </c>
      <c r="I2409" s="9" t="s">
        <v>6975</v>
      </c>
      <c r="J2409" s="7">
        <f>COUNTIF('Purchases info'!$B$2:$B$3679,'Consumers info'!B2409)</f>
        <v>1</v>
      </c>
      <c r="K2409" s="7">
        <f t="shared" si="87"/>
        <v>1</v>
      </c>
      <c r="L2409" s="7">
        <f t="shared" si="86"/>
        <v>0</v>
      </c>
      <c r="M2409" s="7">
        <f>SUMIF('Purchases info'!$B$2:$B$3679,'Consumers info'!B2409,'Purchases info'!$G$2:$G$3679)</f>
        <v>1491</v>
      </c>
    </row>
    <row r="2410" spans="2:13" x14ac:dyDescent="0.2">
      <c r="B2410" s="3" t="s">
        <v>2832</v>
      </c>
      <c r="C2410" s="1" t="s">
        <v>3189</v>
      </c>
      <c r="D2410" s="1" t="s">
        <v>3190</v>
      </c>
      <c r="E2410" s="1" t="str">
        <f t="shared" si="88"/>
        <v>18-24</v>
      </c>
      <c r="F2410" s="6">
        <v>4</v>
      </c>
      <c r="G2410" s="3">
        <v>2020</v>
      </c>
      <c r="H2410" s="3">
        <v>0</v>
      </c>
      <c r="I2410" s="9" t="s">
        <v>6975</v>
      </c>
      <c r="J2410" s="7">
        <f>COUNTIF('Purchases info'!$B$2:$B$3679,'Consumers info'!B2410)</f>
        <v>1</v>
      </c>
      <c r="K2410" s="7">
        <f t="shared" si="87"/>
        <v>1</v>
      </c>
      <c r="L2410" s="7">
        <f t="shared" si="86"/>
        <v>0</v>
      </c>
      <c r="M2410" s="7">
        <f>SUMIF('Purchases info'!$B$2:$B$3679,'Consumers info'!B2410,'Purchases info'!$G$2:$G$3679)</f>
        <v>168</v>
      </c>
    </row>
    <row r="2411" spans="2:13" x14ac:dyDescent="0.2">
      <c r="B2411" s="3" t="s">
        <v>2833</v>
      </c>
      <c r="C2411" s="1" t="s">
        <v>3189</v>
      </c>
      <c r="D2411" s="1" t="s">
        <v>3190</v>
      </c>
      <c r="E2411" s="1" t="str">
        <f t="shared" si="88"/>
        <v>30-34</v>
      </c>
      <c r="F2411" s="6">
        <v>4</v>
      </c>
      <c r="G2411" s="3">
        <v>2020</v>
      </c>
      <c r="H2411" s="3">
        <v>1</v>
      </c>
      <c r="I2411" s="9" t="s">
        <v>6975</v>
      </c>
      <c r="J2411" s="7">
        <f>COUNTIF('Purchases info'!$B$2:$B$3679,'Consumers info'!B2411)</f>
        <v>1</v>
      </c>
      <c r="K2411" s="7">
        <f t="shared" si="87"/>
        <v>1</v>
      </c>
      <c r="L2411" s="7">
        <f t="shared" si="86"/>
        <v>0</v>
      </c>
      <c r="M2411" s="7">
        <f>SUMIF('Purchases info'!$B$2:$B$3679,'Consumers info'!B2411,'Purchases info'!$G$2:$G$3679)</f>
        <v>205</v>
      </c>
    </row>
    <row r="2412" spans="2:13" x14ac:dyDescent="0.2">
      <c r="B2412" s="3" t="s">
        <v>2834</v>
      </c>
      <c r="C2412" s="1" t="s">
        <v>3189</v>
      </c>
      <c r="D2412" s="1" t="s">
        <v>3190</v>
      </c>
      <c r="E2412" s="1" t="str">
        <f t="shared" si="88"/>
        <v>35-39</v>
      </c>
      <c r="F2412" s="6">
        <v>4</v>
      </c>
      <c r="G2412" s="3">
        <v>2020</v>
      </c>
      <c r="H2412" s="3">
        <v>0</v>
      </c>
      <c r="I2412" s="9" t="s">
        <v>6975</v>
      </c>
      <c r="J2412" s="7">
        <f>COUNTIF('Purchases info'!$B$2:$B$3679,'Consumers info'!B2412)</f>
        <v>1</v>
      </c>
      <c r="K2412" s="7">
        <f t="shared" si="87"/>
        <v>1</v>
      </c>
      <c r="L2412" s="7">
        <f t="shared" si="86"/>
        <v>0</v>
      </c>
      <c r="M2412" s="7">
        <f>SUMIF('Purchases info'!$B$2:$B$3679,'Consumers info'!B2412,'Purchases info'!$G$2:$G$3679)</f>
        <v>258</v>
      </c>
    </row>
    <row r="2413" spans="2:13" x14ac:dyDescent="0.2">
      <c r="B2413" s="3" t="s">
        <v>2835</v>
      </c>
      <c r="C2413" s="1" t="s">
        <v>3189</v>
      </c>
      <c r="D2413" s="1" t="s">
        <v>3190</v>
      </c>
      <c r="E2413" s="1" t="str">
        <f t="shared" si="88"/>
        <v>35-39</v>
      </c>
      <c r="F2413" s="6">
        <v>4</v>
      </c>
      <c r="G2413" s="3">
        <v>2020</v>
      </c>
      <c r="H2413" s="3">
        <v>1</v>
      </c>
      <c r="I2413" s="9" t="s">
        <v>6975</v>
      </c>
      <c r="J2413" s="7">
        <f>COUNTIF('Purchases info'!$B$2:$B$3679,'Consumers info'!B2413)</f>
        <v>1</v>
      </c>
      <c r="K2413" s="7">
        <f t="shared" si="87"/>
        <v>1</v>
      </c>
      <c r="L2413" s="7">
        <f t="shared" si="86"/>
        <v>0</v>
      </c>
      <c r="M2413" s="7">
        <f>SUMIF('Purchases info'!$B$2:$B$3679,'Consumers info'!B2413,'Purchases info'!$G$2:$G$3679)</f>
        <v>313</v>
      </c>
    </row>
    <row r="2414" spans="2:13" x14ac:dyDescent="0.2">
      <c r="B2414" s="3" t="s">
        <v>2836</v>
      </c>
      <c r="C2414" s="1" t="s">
        <v>3189</v>
      </c>
      <c r="D2414" s="1" t="s">
        <v>3190</v>
      </c>
      <c r="E2414" s="1" t="str">
        <f t="shared" si="88"/>
        <v>18-24</v>
      </c>
      <c r="F2414" s="6">
        <v>4</v>
      </c>
      <c r="G2414" s="3">
        <v>2020</v>
      </c>
      <c r="H2414" s="3">
        <v>0</v>
      </c>
      <c r="I2414" s="9" t="s">
        <v>6975</v>
      </c>
      <c r="J2414" s="7">
        <f>COUNTIF('Purchases info'!$B$2:$B$3679,'Consumers info'!B2414)</f>
        <v>1</v>
      </c>
      <c r="K2414" s="7">
        <f t="shared" si="87"/>
        <v>1</v>
      </c>
      <c r="L2414" s="7">
        <f t="shared" si="86"/>
        <v>0</v>
      </c>
      <c r="M2414" s="7">
        <f>SUMIF('Purchases info'!$B$2:$B$3679,'Consumers info'!B2414,'Purchases info'!$G$2:$G$3679)</f>
        <v>172</v>
      </c>
    </row>
    <row r="2415" spans="2:13" x14ac:dyDescent="0.2">
      <c r="B2415" s="3" t="s">
        <v>2837</v>
      </c>
      <c r="C2415" s="1" t="s">
        <v>3189</v>
      </c>
      <c r="D2415" s="1" t="s">
        <v>3190</v>
      </c>
      <c r="E2415" s="1" t="str">
        <f t="shared" si="88"/>
        <v>30-34</v>
      </c>
      <c r="F2415" s="6">
        <v>4</v>
      </c>
      <c r="G2415" s="3">
        <v>2020</v>
      </c>
      <c r="H2415" s="3">
        <v>0</v>
      </c>
      <c r="I2415" s="9" t="s">
        <v>6975</v>
      </c>
      <c r="J2415" s="7">
        <f>COUNTIF('Purchases info'!$B$2:$B$3679,'Consumers info'!B2415)</f>
        <v>1</v>
      </c>
      <c r="K2415" s="7">
        <f t="shared" si="87"/>
        <v>1</v>
      </c>
      <c r="L2415" s="7">
        <f t="shared" si="86"/>
        <v>0</v>
      </c>
      <c r="M2415" s="7">
        <f>SUMIF('Purchases info'!$B$2:$B$3679,'Consumers info'!B2415,'Purchases info'!$G$2:$G$3679)</f>
        <v>240</v>
      </c>
    </row>
    <row r="2416" spans="2:13" x14ac:dyDescent="0.2">
      <c r="B2416" s="3" t="s">
        <v>2838</v>
      </c>
      <c r="C2416" s="1" t="s">
        <v>3189</v>
      </c>
      <c r="D2416" s="1" t="s">
        <v>3190</v>
      </c>
      <c r="E2416" s="1" t="str">
        <f t="shared" si="88"/>
        <v>18-24</v>
      </c>
      <c r="F2416" s="6">
        <v>4</v>
      </c>
      <c r="G2416" s="3">
        <v>2020</v>
      </c>
      <c r="H2416" s="3">
        <v>1</v>
      </c>
      <c r="I2416" s="9" t="s">
        <v>6975</v>
      </c>
      <c r="J2416" s="7">
        <f>COUNTIF('Purchases info'!$B$2:$B$3679,'Consumers info'!B2416)</f>
        <v>1</v>
      </c>
      <c r="K2416" s="7">
        <f t="shared" si="87"/>
        <v>1</v>
      </c>
      <c r="L2416" s="7">
        <f t="shared" si="86"/>
        <v>0</v>
      </c>
      <c r="M2416" s="7">
        <f>SUMIF('Purchases info'!$B$2:$B$3679,'Consumers info'!B2416,'Purchases info'!$G$2:$G$3679)</f>
        <v>258</v>
      </c>
    </row>
    <row r="2417" spans="2:13" x14ac:dyDescent="0.2">
      <c r="B2417" s="3" t="s">
        <v>2839</v>
      </c>
      <c r="C2417" s="1" t="s">
        <v>3189</v>
      </c>
      <c r="D2417" s="1" t="s">
        <v>3190</v>
      </c>
      <c r="E2417" s="1" t="str">
        <f t="shared" si="88"/>
        <v>30-34</v>
      </c>
      <c r="F2417" s="6">
        <v>4</v>
      </c>
      <c r="G2417" s="3">
        <v>2020</v>
      </c>
      <c r="H2417" s="3">
        <v>1</v>
      </c>
      <c r="I2417" s="9" t="s">
        <v>6975</v>
      </c>
      <c r="J2417" s="7">
        <f>COUNTIF('Purchases info'!$B$2:$B$3679,'Consumers info'!B2417)</f>
        <v>1</v>
      </c>
      <c r="K2417" s="7">
        <f t="shared" si="87"/>
        <v>1</v>
      </c>
      <c r="L2417" s="7">
        <f t="shared" si="86"/>
        <v>0</v>
      </c>
      <c r="M2417" s="7">
        <f>SUMIF('Purchases info'!$B$2:$B$3679,'Consumers info'!B2417,'Purchases info'!$G$2:$G$3679)</f>
        <v>258</v>
      </c>
    </row>
    <row r="2418" spans="2:13" x14ac:dyDescent="0.2">
      <c r="B2418" s="3" t="s">
        <v>2840</v>
      </c>
      <c r="C2418" s="1" t="s">
        <v>3189</v>
      </c>
      <c r="D2418" s="1" t="s">
        <v>3190</v>
      </c>
      <c r="E2418" s="1" t="str">
        <f t="shared" si="88"/>
        <v>18-24</v>
      </c>
      <c r="F2418" s="6">
        <v>4</v>
      </c>
      <c r="G2418" s="3">
        <v>2020</v>
      </c>
      <c r="H2418" s="3">
        <v>0</v>
      </c>
      <c r="I2418" s="9" t="s">
        <v>6975</v>
      </c>
      <c r="J2418" s="7">
        <f>COUNTIF('Purchases info'!$B$2:$B$3679,'Consumers info'!B2418)</f>
        <v>1</v>
      </c>
      <c r="K2418" s="7">
        <f t="shared" si="87"/>
        <v>1</v>
      </c>
      <c r="L2418" s="7">
        <f t="shared" si="86"/>
        <v>0</v>
      </c>
      <c r="M2418" s="7">
        <f>SUMIF('Purchases info'!$B$2:$B$3679,'Consumers info'!B2418,'Purchases info'!$G$2:$G$3679)</f>
        <v>805</v>
      </c>
    </row>
    <row r="2419" spans="2:13" x14ac:dyDescent="0.2">
      <c r="B2419" s="3" t="s">
        <v>2841</v>
      </c>
      <c r="C2419" s="1" t="s">
        <v>3189</v>
      </c>
      <c r="D2419" s="1" t="s">
        <v>3190</v>
      </c>
      <c r="E2419" s="1" t="str">
        <f t="shared" si="88"/>
        <v>18-24</v>
      </c>
      <c r="F2419" s="6">
        <v>4</v>
      </c>
      <c r="G2419" s="3">
        <v>2020</v>
      </c>
      <c r="H2419" s="3">
        <v>1</v>
      </c>
      <c r="I2419" s="9" t="s">
        <v>6975</v>
      </c>
      <c r="J2419" s="7">
        <f>COUNTIF('Purchases info'!$B$2:$B$3679,'Consumers info'!B2419)</f>
        <v>1</v>
      </c>
      <c r="K2419" s="7">
        <f t="shared" si="87"/>
        <v>1</v>
      </c>
      <c r="L2419" s="7">
        <f t="shared" si="86"/>
        <v>0</v>
      </c>
      <c r="M2419" s="7">
        <f>SUMIF('Purchases info'!$B$2:$B$3679,'Consumers info'!B2419,'Purchases info'!$G$2:$G$3679)</f>
        <v>889</v>
      </c>
    </row>
    <row r="2420" spans="2:13" x14ac:dyDescent="0.2">
      <c r="B2420" s="3" t="s">
        <v>2842</v>
      </c>
      <c r="C2420" s="1" t="s">
        <v>3189</v>
      </c>
      <c r="D2420" s="1" t="s">
        <v>3190</v>
      </c>
      <c r="E2420" s="1" t="str">
        <f t="shared" si="88"/>
        <v>18-24</v>
      </c>
      <c r="F2420" s="6">
        <v>4</v>
      </c>
      <c r="G2420" s="3">
        <v>2020</v>
      </c>
      <c r="H2420" s="3">
        <v>0</v>
      </c>
      <c r="I2420" s="9" t="s">
        <v>6975</v>
      </c>
      <c r="J2420" s="7">
        <f>COUNTIF('Purchases info'!$B$2:$B$3679,'Consumers info'!B2420)</f>
        <v>1</v>
      </c>
      <c r="K2420" s="7">
        <f t="shared" si="87"/>
        <v>1</v>
      </c>
      <c r="L2420" s="7">
        <f t="shared" si="86"/>
        <v>0</v>
      </c>
      <c r="M2420" s="7">
        <f>SUMIF('Purchases info'!$B$2:$B$3679,'Consumers info'!B2420,'Purchases info'!$G$2:$G$3679)</f>
        <v>1491</v>
      </c>
    </row>
    <row r="2421" spans="2:13" x14ac:dyDescent="0.2">
      <c r="B2421" s="3" t="s">
        <v>2843</v>
      </c>
      <c r="C2421" s="1" t="s">
        <v>3189</v>
      </c>
      <c r="D2421" s="1" t="s">
        <v>3190</v>
      </c>
      <c r="E2421" s="1" t="str">
        <f t="shared" si="88"/>
        <v>30-34</v>
      </c>
      <c r="F2421" s="6">
        <v>4</v>
      </c>
      <c r="G2421" s="3">
        <v>2020</v>
      </c>
      <c r="H2421" s="3">
        <v>0</v>
      </c>
      <c r="I2421" s="9" t="s">
        <v>6975</v>
      </c>
      <c r="J2421" s="7">
        <f>COUNTIF('Purchases info'!$B$2:$B$3679,'Consumers info'!B2421)</f>
        <v>1</v>
      </c>
      <c r="K2421" s="7">
        <f t="shared" si="87"/>
        <v>1</v>
      </c>
      <c r="L2421" s="7">
        <f t="shared" si="86"/>
        <v>0</v>
      </c>
      <c r="M2421" s="7">
        <f>SUMIF('Purchases info'!$B$2:$B$3679,'Consumers info'!B2421,'Purchases info'!$G$2:$G$3679)</f>
        <v>172</v>
      </c>
    </row>
    <row r="2422" spans="2:13" x14ac:dyDescent="0.2">
      <c r="B2422" s="3" t="s">
        <v>2844</v>
      </c>
      <c r="C2422" s="1" t="s">
        <v>3189</v>
      </c>
      <c r="D2422" s="1" t="s">
        <v>3190</v>
      </c>
      <c r="E2422" s="1" t="str">
        <f t="shared" si="88"/>
        <v>35-39</v>
      </c>
      <c r="F2422" s="6">
        <v>4</v>
      </c>
      <c r="G2422" s="3">
        <v>2020</v>
      </c>
      <c r="H2422" s="3">
        <v>1</v>
      </c>
      <c r="I2422" s="9" t="s">
        <v>6975</v>
      </c>
      <c r="J2422" s="7">
        <f>COUNTIF('Purchases info'!$B$2:$B$3679,'Consumers info'!B2422)</f>
        <v>1</v>
      </c>
      <c r="K2422" s="7">
        <f t="shared" si="87"/>
        <v>1</v>
      </c>
      <c r="L2422" s="7">
        <f t="shared" si="86"/>
        <v>0</v>
      </c>
      <c r="M2422" s="7">
        <f>SUMIF('Purchases info'!$B$2:$B$3679,'Consumers info'!B2422,'Purchases info'!$G$2:$G$3679)</f>
        <v>336</v>
      </c>
    </row>
    <row r="2423" spans="2:13" x14ac:dyDescent="0.2">
      <c r="B2423" s="3" t="s">
        <v>2845</v>
      </c>
      <c r="C2423" s="1" t="s">
        <v>3189</v>
      </c>
      <c r="D2423" s="1" t="s">
        <v>3190</v>
      </c>
      <c r="E2423" s="1" t="str">
        <f t="shared" si="88"/>
        <v>25-29</v>
      </c>
      <c r="F2423" s="6">
        <v>4</v>
      </c>
      <c r="G2423" s="3">
        <v>2020</v>
      </c>
      <c r="H2423" s="3">
        <v>0</v>
      </c>
      <c r="I2423" s="9" t="s">
        <v>6975</v>
      </c>
      <c r="J2423" s="7">
        <f>COUNTIF('Purchases info'!$B$2:$B$3679,'Consumers info'!B2423)</f>
        <v>1</v>
      </c>
      <c r="K2423" s="7">
        <f t="shared" si="87"/>
        <v>1</v>
      </c>
      <c r="L2423" s="7">
        <f t="shared" si="86"/>
        <v>0</v>
      </c>
      <c r="M2423" s="7">
        <f>SUMIF('Purchases info'!$B$2:$B$3679,'Consumers info'!B2423,'Purchases info'!$G$2:$G$3679)</f>
        <v>447</v>
      </c>
    </row>
    <row r="2424" spans="2:13" x14ac:dyDescent="0.2">
      <c r="B2424" s="3" t="s">
        <v>2846</v>
      </c>
      <c r="C2424" s="1" t="s">
        <v>3189</v>
      </c>
      <c r="D2424" s="1" t="s">
        <v>3190</v>
      </c>
      <c r="E2424" s="1" t="str">
        <f t="shared" si="88"/>
        <v>30-34</v>
      </c>
      <c r="F2424" s="6">
        <v>4</v>
      </c>
      <c r="G2424" s="3">
        <v>2020</v>
      </c>
      <c r="H2424" s="3">
        <v>0</v>
      </c>
      <c r="I2424" s="9" t="s">
        <v>6975</v>
      </c>
      <c r="J2424" s="7">
        <f>COUNTIF('Purchases info'!$B$2:$B$3679,'Consumers info'!B2424)</f>
        <v>1</v>
      </c>
      <c r="K2424" s="7">
        <f t="shared" si="87"/>
        <v>1</v>
      </c>
      <c r="L2424" s="7">
        <f t="shared" si="86"/>
        <v>0</v>
      </c>
      <c r="M2424" s="7">
        <f>SUMIF('Purchases info'!$B$2:$B$3679,'Consumers info'!B2424,'Purchases info'!$G$2:$G$3679)</f>
        <v>172</v>
      </c>
    </row>
    <row r="2425" spans="2:13" x14ac:dyDescent="0.2">
      <c r="B2425" s="3" t="s">
        <v>2847</v>
      </c>
      <c r="C2425" s="1" t="s">
        <v>3189</v>
      </c>
      <c r="D2425" s="1" t="s">
        <v>3190</v>
      </c>
      <c r="E2425" s="1" t="str">
        <f t="shared" si="88"/>
        <v>30-34</v>
      </c>
      <c r="F2425" s="6">
        <v>4</v>
      </c>
      <c r="G2425" s="3">
        <v>2020</v>
      </c>
      <c r="H2425" s="3">
        <v>1</v>
      </c>
      <c r="I2425" s="9" t="s">
        <v>6975</v>
      </c>
      <c r="J2425" s="7">
        <f>COUNTIF('Purchases info'!$B$2:$B$3679,'Consumers info'!B2425)</f>
        <v>1</v>
      </c>
      <c r="K2425" s="7">
        <f t="shared" si="87"/>
        <v>1</v>
      </c>
      <c r="L2425" s="7">
        <f t="shared" si="86"/>
        <v>0</v>
      </c>
      <c r="M2425" s="7">
        <f>SUMIF('Purchases info'!$B$2:$B$3679,'Consumers info'!B2425,'Purchases info'!$G$2:$G$3679)</f>
        <v>168</v>
      </c>
    </row>
    <row r="2426" spans="2:13" x14ac:dyDescent="0.2">
      <c r="B2426" s="3" t="s">
        <v>2848</v>
      </c>
      <c r="C2426" s="1" t="s">
        <v>3189</v>
      </c>
      <c r="D2426" s="1" t="s">
        <v>3190</v>
      </c>
      <c r="E2426" s="1" t="str">
        <f t="shared" si="88"/>
        <v>35-39</v>
      </c>
      <c r="F2426" s="6">
        <v>4</v>
      </c>
      <c r="G2426" s="3">
        <v>2020</v>
      </c>
      <c r="H2426" s="3">
        <v>1</v>
      </c>
      <c r="I2426" s="9" t="s">
        <v>6975</v>
      </c>
      <c r="J2426" s="7">
        <f>COUNTIF('Purchases info'!$B$2:$B$3679,'Consumers info'!B2426)</f>
        <v>1</v>
      </c>
      <c r="K2426" s="7">
        <f t="shared" si="87"/>
        <v>1</v>
      </c>
      <c r="L2426" s="7">
        <f t="shared" si="86"/>
        <v>0</v>
      </c>
      <c r="M2426" s="7">
        <f>SUMIF('Purchases info'!$B$2:$B$3679,'Consumers info'!B2426,'Purchases info'!$G$2:$G$3679)</f>
        <v>192</v>
      </c>
    </row>
    <row r="2427" spans="2:13" x14ac:dyDescent="0.2">
      <c r="B2427" s="3" t="s">
        <v>2849</v>
      </c>
      <c r="C2427" s="1" t="s">
        <v>3189</v>
      </c>
      <c r="D2427" s="1" t="s">
        <v>3190</v>
      </c>
      <c r="E2427" s="1" t="str">
        <f t="shared" si="88"/>
        <v>35-39</v>
      </c>
      <c r="F2427" s="6">
        <v>4</v>
      </c>
      <c r="G2427" s="3">
        <v>2020</v>
      </c>
      <c r="H2427" s="3">
        <v>0</v>
      </c>
      <c r="I2427" s="9" t="s">
        <v>6975</v>
      </c>
      <c r="J2427" s="7">
        <f>COUNTIF('Purchases info'!$B$2:$B$3679,'Consumers info'!B2427)</f>
        <v>1</v>
      </c>
      <c r="K2427" s="7">
        <f t="shared" si="87"/>
        <v>1</v>
      </c>
      <c r="L2427" s="7">
        <f t="shared" si="86"/>
        <v>0</v>
      </c>
      <c r="M2427" s="7">
        <f>SUMIF('Purchases info'!$B$2:$B$3679,'Consumers info'!B2427,'Purchases info'!$G$2:$G$3679)</f>
        <v>220</v>
      </c>
    </row>
    <row r="2428" spans="2:13" x14ac:dyDescent="0.2">
      <c r="B2428" s="3" t="s">
        <v>2850</v>
      </c>
      <c r="C2428" s="1" t="s">
        <v>3189</v>
      </c>
      <c r="D2428" s="1" t="s">
        <v>3190</v>
      </c>
      <c r="E2428" s="1" t="str">
        <f t="shared" si="88"/>
        <v>40+</v>
      </c>
      <c r="F2428" s="6">
        <v>4</v>
      </c>
      <c r="G2428" s="3">
        <v>2020</v>
      </c>
      <c r="H2428" s="3">
        <v>0</v>
      </c>
      <c r="I2428" s="9" t="s">
        <v>6975</v>
      </c>
      <c r="J2428" s="7">
        <f>COUNTIF('Purchases info'!$B$2:$B$3679,'Consumers info'!B2428)</f>
        <v>1</v>
      </c>
      <c r="K2428" s="7">
        <f t="shared" si="87"/>
        <v>1</v>
      </c>
      <c r="L2428" s="7">
        <f t="shared" si="86"/>
        <v>0</v>
      </c>
      <c r="M2428" s="7">
        <f>SUMIF('Purchases info'!$B$2:$B$3679,'Consumers info'!B2428,'Purchases info'!$G$2:$G$3679)</f>
        <v>284</v>
      </c>
    </row>
    <row r="2429" spans="2:13" x14ac:dyDescent="0.2">
      <c r="B2429" s="3" t="s">
        <v>2851</v>
      </c>
      <c r="C2429" s="1" t="s">
        <v>3189</v>
      </c>
      <c r="D2429" s="1" t="s">
        <v>3190</v>
      </c>
      <c r="E2429" s="1" t="str">
        <f t="shared" si="88"/>
        <v>18-24</v>
      </c>
      <c r="F2429" s="6">
        <v>4</v>
      </c>
      <c r="G2429" s="3">
        <v>2020</v>
      </c>
      <c r="H2429" s="3">
        <v>0</v>
      </c>
      <c r="I2429" s="9" t="s">
        <v>6975</v>
      </c>
      <c r="J2429" s="7">
        <f>COUNTIF('Purchases info'!$B$2:$B$3679,'Consumers info'!B2429)</f>
        <v>1</v>
      </c>
      <c r="K2429" s="7">
        <f t="shared" si="87"/>
        <v>1</v>
      </c>
      <c r="L2429" s="7">
        <f t="shared" si="86"/>
        <v>0</v>
      </c>
      <c r="M2429" s="7">
        <f>SUMIF('Purchases info'!$B$2:$B$3679,'Consumers info'!B2429,'Purchases info'!$G$2:$G$3679)</f>
        <v>383</v>
      </c>
    </row>
    <row r="2430" spans="2:13" x14ac:dyDescent="0.2">
      <c r="B2430" s="3" t="s">
        <v>2852</v>
      </c>
      <c r="C2430" s="1" t="s">
        <v>3189</v>
      </c>
      <c r="D2430" s="1" t="s">
        <v>3190</v>
      </c>
      <c r="E2430" s="1" t="str">
        <f t="shared" si="88"/>
        <v>18-24</v>
      </c>
      <c r="F2430" s="6">
        <v>4</v>
      </c>
      <c r="G2430" s="3">
        <v>2020</v>
      </c>
      <c r="H2430" s="3">
        <v>1</v>
      </c>
      <c r="I2430" s="9" t="s">
        <v>6975</v>
      </c>
      <c r="J2430" s="7">
        <f>COUNTIF('Purchases info'!$B$2:$B$3679,'Consumers info'!B2430)</f>
        <v>1</v>
      </c>
      <c r="K2430" s="7">
        <f t="shared" si="87"/>
        <v>1</v>
      </c>
      <c r="L2430" s="7">
        <f t="shared" si="86"/>
        <v>0</v>
      </c>
      <c r="M2430" s="7">
        <f>SUMIF('Purchases info'!$B$2:$B$3679,'Consumers info'!B2430,'Purchases info'!$G$2:$G$3679)</f>
        <v>144</v>
      </c>
    </row>
    <row r="2431" spans="2:13" x14ac:dyDescent="0.2">
      <c r="B2431" s="3" t="s">
        <v>2853</v>
      </c>
      <c r="C2431" s="1" t="s">
        <v>3189</v>
      </c>
      <c r="D2431" s="1" t="s">
        <v>3190</v>
      </c>
      <c r="E2431" s="1" t="str">
        <f t="shared" si="88"/>
        <v>18-24</v>
      </c>
      <c r="F2431" s="6">
        <v>4</v>
      </c>
      <c r="G2431" s="3">
        <v>2020</v>
      </c>
      <c r="H2431" s="3">
        <v>1</v>
      </c>
      <c r="I2431" s="9" t="s">
        <v>6975</v>
      </c>
      <c r="J2431" s="7">
        <f>COUNTIF('Purchases info'!$B$2:$B$3679,'Consumers info'!B2431)</f>
        <v>1</v>
      </c>
      <c r="K2431" s="7">
        <f t="shared" si="87"/>
        <v>1</v>
      </c>
      <c r="L2431" s="7">
        <f t="shared" si="86"/>
        <v>0</v>
      </c>
      <c r="M2431" s="7">
        <f>SUMIF('Purchases info'!$B$2:$B$3679,'Consumers info'!B2431,'Purchases info'!$G$2:$G$3679)</f>
        <v>240</v>
      </c>
    </row>
    <row r="2432" spans="2:13" x14ac:dyDescent="0.2">
      <c r="B2432" s="3" t="s">
        <v>2854</v>
      </c>
      <c r="C2432" s="1" t="s">
        <v>3189</v>
      </c>
      <c r="D2432" s="1" t="s">
        <v>3190</v>
      </c>
      <c r="E2432" s="1" t="str">
        <f t="shared" si="88"/>
        <v>25-29</v>
      </c>
      <c r="F2432" s="6">
        <v>4</v>
      </c>
      <c r="G2432" s="3">
        <v>2020</v>
      </c>
      <c r="H2432" s="3">
        <v>1</v>
      </c>
      <c r="I2432" s="9" t="s">
        <v>6975</v>
      </c>
      <c r="J2432" s="7">
        <f>COUNTIF('Purchases info'!$B$2:$B$3679,'Consumers info'!B2432)</f>
        <v>1</v>
      </c>
      <c r="K2432" s="7">
        <f t="shared" si="87"/>
        <v>1</v>
      </c>
      <c r="L2432" s="7">
        <f t="shared" si="86"/>
        <v>0</v>
      </c>
      <c r="M2432" s="7">
        <f>SUMIF('Purchases info'!$B$2:$B$3679,'Consumers info'!B2432,'Purchases info'!$G$2:$G$3679)</f>
        <v>240</v>
      </c>
    </row>
    <row r="2433" spans="2:13" x14ac:dyDescent="0.2">
      <c r="B2433" s="3" t="s">
        <v>2855</v>
      </c>
      <c r="C2433" s="1" t="s">
        <v>3189</v>
      </c>
      <c r="D2433" s="1" t="s">
        <v>3190</v>
      </c>
      <c r="E2433" s="1" t="str">
        <f t="shared" si="88"/>
        <v>25-29</v>
      </c>
      <c r="F2433" s="6">
        <v>4</v>
      </c>
      <c r="G2433" s="3">
        <v>2020</v>
      </c>
      <c r="H2433" s="3">
        <v>0</v>
      </c>
      <c r="I2433" s="9" t="s">
        <v>6975</v>
      </c>
      <c r="J2433" s="7">
        <f>COUNTIF('Purchases info'!$B$2:$B$3679,'Consumers info'!B2433)</f>
        <v>1</v>
      </c>
      <c r="K2433" s="7">
        <f t="shared" si="87"/>
        <v>1</v>
      </c>
      <c r="L2433" s="7">
        <f t="shared" si="86"/>
        <v>0</v>
      </c>
      <c r="M2433" s="7">
        <f>SUMIF('Purchases info'!$B$2:$B$3679,'Consumers info'!B2433,'Purchases info'!$G$2:$G$3679)</f>
        <v>210</v>
      </c>
    </row>
    <row r="2434" spans="2:13" x14ac:dyDescent="0.2">
      <c r="B2434" s="3" t="s">
        <v>2856</v>
      </c>
      <c r="C2434" s="1" t="s">
        <v>3189</v>
      </c>
      <c r="D2434" s="1" t="s">
        <v>3190</v>
      </c>
      <c r="E2434" s="1" t="str">
        <f t="shared" si="88"/>
        <v>30-34</v>
      </c>
      <c r="F2434" s="6">
        <v>4</v>
      </c>
      <c r="G2434" s="3">
        <v>2020</v>
      </c>
      <c r="H2434" s="3">
        <v>0</v>
      </c>
      <c r="I2434" s="9" t="s">
        <v>6975</v>
      </c>
      <c r="J2434" s="7">
        <f>COUNTIF('Purchases info'!$B$2:$B$3679,'Consumers info'!B2434)</f>
        <v>1</v>
      </c>
      <c r="K2434" s="7">
        <f t="shared" si="87"/>
        <v>1</v>
      </c>
      <c r="L2434" s="7">
        <f t="shared" si="86"/>
        <v>0</v>
      </c>
      <c r="M2434" s="7">
        <f>SUMIF('Purchases info'!$B$2:$B$3679,'Consumers info'!B2434,'Purchases info'!$G$2:$G$3679)</f>
        <v>192</v>
      </c>
    </row>
    <row r="2435" spans="2:13" x14ac:dyDescent="0.2">
      <c r="B2435" s="3" t="s">
        <v>2857</v>
      </c>
      <c r="C2435" s="1" t="s">
        <v>3189</v>
      </c>
      <c r="D2435" s="1" t="s">
        <v>3190</v>
      </c>
      <c r="E2435" s="1" t="str">
        <f t="shared" si="88"/>
        <v>35-39</v>
      </c>
      <c r="F2435" s="6">
        <v>4</v>
      </c>
      <c r="G2435" s="3">
        <v>2020</v>
      </c>
      <c r="H2435" s="3">
        <v>0</v>
      </c>
      <c r="I2435" s="9" t="s">
        <v>6975</v>
      </c>
      <c r="J2435" s="7">
        <f>COUNTIF('Purchases info'!$B$2:$B$3679,'Consumers info'!B2435)</f>
        <v>1</v>
      </c>
      <c r="K2435" s="7">
        <f t="shared" si="87"/>
        <v>1</v>
      </c>
      <c r="L2435" s="7">
        <f t="shared" ref="L2435:L2498" si="89">IF(J2435&gt;1,IF(I2435="Active",1,0),0)</f>
        <v>0</v>
      </c>
      <c r="M2435" s="7">
        <f>SUMIF('Purchases info'!$B$2:$B$3679,'Consumers info'!B2435,'Purchases info'!$G$2:$G$3679)</f>
        <v>313</v>
      </c>
    </row>
    <row r="2436" spans="2:13" x14ac:dyDescent="0.2">
      <c r="B2436" s="3" t="s">
        <v>2858</v>
      </c>
      <c r="C2436" s="1" t="s">
        <v>3189</v>
      </c>
      <c r="D2436" s="1" t="s">
        <v>3190</v>
      </c>
      <c r="E2436" s="1" t="str">
        <f t="shared" si="88"/>
        <v>18-24</v>
      </c>
      <c r="F2436" s="6">
        <v>4</v>
      </c>
      <c r="G2436" s="3">
        <v>2020</v>
      </c>
      <c r="H2436" s="3">
        <v>1</v>
      </c>
      <c r="I2436" s="9" t="s">
        <v>6975</v>
      </c>
      <c r="J2436" s="7">
        <f>COUNTIF('Purchases info'!$B$2:$B$3679,'Consumers info'!B2436)</f>
        <v>1</v>
      </c>
      <c r="K2436" s="7">
        <f t="shared" si="87"/>
        <v>1</v>
      </c>
      <c r="L2436" s="7">
        <f t="shared" si="89"/>
        <v>0</v>
      </c>
      <c r="M2436" s="7">
        <f>SUMIF('Purchases info'!$B$2:$B$3679,'Consumers info'!B2436,'Purchases info'!$G$2:$G$3679)</f>
        <v>313</v>
      </c>
    </row>
    <row r="2437" spans="2:13" x14ac:dyDescent="0.2">
      <c r="B2437" s="3" t="s">
        <v>2859</v>
      </c>
      <c r="C2437" s="1" t="s">
        <v>3189</v>
      </c>
      <c r="D2437" s="1" t="s">
        <v>3190</v>
      </c>
      <c r="E2437" s="1" t="str">
        <f t="shared" si="88"/>
        <v>18-24</v>
      </c>
      <c r="F2437" s="6">
        <v>4</v>
      </c>
      <c r="G2437" s="3">
        <v>2020</v>
      </c>
      <c r="H2437" s="3">
        <v>0</v>
      </c>
      <c r="I2437" s="9" t="s">
        <v>6975</v>
      </c>
      <c r="J2437" s="7">
        <f>COUNTIF('Purchases info'!$B$2:$B$3679,'Consumers info'!B2437)</f>
        <v>1</v>
      </c>
      <c r="K2437" s="7">
        <f t="shared" si="87"/>
        <v>1</v>
      </c>
      <c r="L2437" s="7">
        <f t="shared" si="89"/>
        <v>0</v>
      </c>
      <c r="M2437" s="7">
        <f>SUMIF('Purchases info'!$B$2:$B$3679,'Consumers info'!B2437,'Purchases info'!$G$2:$G$3679)</f>
        <v>258</v>
      </c>
    </row>
    <row r="2438" spans="2:13" x14ac:dyDescent="0.2">
      <c r="B2438" s="3" t="s">
        <v>2860</v>
      </c>
      <c r="C2438" s="1" t="s">
        <v>3189</v>
      </c>
      <c r="D2438" s="1" t="s">
        <v>3190</v>
      </c>
      <c r="E2438" s="1" t="str">
        <f t="shared" si="88"/>
        <v>25-29</v>
      </c>
      <c r="F2438" s="6">
        <v>4</v>
      </c>
      <c r="G2438" s="3">
        <v>2020</v>
      </c>
      <c r="H2438" s="3">
        <v>1</v>
      </c>
      <c r="I2438" s="9" t="s">
        <v>6975</v>
      </c>
      <c r="J2438" s="7">
        <f>COUNTIF('Purchases info'!$B$2:$B$3679,'Consumers info'!B2438)</f>
        <v>1</v>
      </c>
      <c r="K2438" s="7">
        <f t="shared" si="87"/>
        <v>1</v>
      </c>
      <c r="L2438" s="7">
        <f t="shared" si="89"/>
        <v>0</v>
      </c>
      <c r="M2438" s="7">
        <f>SUMIF('Purchases info'!$B$2:$B$3679,'Consumers info'!B2438,'Purchases info'!$G$2:$G$3679)</f>
        <v>992</v>
      </c>
    </row>
    <row r="2439" spans="2:13" x14ac:dyDescent="0.2">
      <c r="B2439" s="3" t="s">
        <v>2861</v>
      </c>
      <c r="C2439" s="1" t="s">
        <v>3189</v>
      </c>
      <c r="D2439" s="1" t="s">
        <v>3190</v>
      </c>
      <c r="E2439" s="1" t="str">
        <f t="shared" si="88"/>
        <v>25-29</v>
      </c>
      <c r="F2439" s="6">
        <v>4</v>
      </c>
      <c r="G2439" s="3">
        <v>2020</v>
      </c>
      <c r="H2439" s="3">
        <v>0</v>
      </c>
      <c r="I2439" s="9" t="s">
        <v>6975</v>
      </c>
      <c r="J2439" s="7">
        <f>COUNTIF('Purchases info'!$B$2:$B$3679,'Consumers info'!B2439)</f>
        <v>1</v>
      </c>
      <c r="K2439" s="7">
        <f t="shared" si="87"/>
        <v>1</v>
      </c>
      <c r="L2439" s="7">
        <f t="shared" si="89"/>
        <v>0</v>
      </c>
      <c r="M2439" s="7">
        <f>SUMIF('Purchases info'!$B$2:$B$3679,'Consumers info'!B2439,'Purchases info'!$G$2:$G$3679)</f>
        <v>636</v>
      </c>
    </row>
    <row r="2440" spans="2:13" x14ac:dyDescent="0.2">
      <c r="B2440" s="3" t="s">
        <v>2862</v>
      </c>
      <c r="C2440" s="1" t="s">
        <v>3189</v>
      </c>
      <c r="D2440" s="1" t="s">
        <v>3190</v>
      </c>
      <c r="E2440" s="1" t="str">
        <f t="shared" si="88"/>
        <v>30-34</v>
      </c>
      <c r="F2440" s="6">
        <v>4</v>
      </c>
      <c r="G2440" s="3">
        <v>2020</v>
      </c>
      <c r="H2440" s="3">
        <v>0</v>
      </c>
      <c r="I2440" s="9" t="s">
        <v>6975</v>
      </c>
      <c r="J2440" s="7">
        <f>COUNTIF('Purchases info'!$B$2:$B$3679,'Consumers info'!B2440)</f>
        <v>1</v>
      </c>
      <c r="K2440" s="7">
        <f t="shared" si="87"/>
        <v>1</v>
      </c>
      <c r="L2440" s="7">
        <f t="shared" si="89"/>
        <v>0</v>
      </c>
      <c r="M2440" s="7">
        <f>SUMIF('Purchases info'!$B$2:$B$3679,'Consumers info'!B2440,'Purchases info'!$G$2:$G$3679)</f>
        <v>538</v>
      </c>
    </row>
    <row r="2441" spans="2:13" x14ac:dyDescent="0.2">
      <c r="B2441" s="3" t="s">
        <v>2863</v>
      </c>
      <c r="C2441" s="1" t="s">
        <v>3189</v>
      </c>
      <c r="D2441" s="1" t="s">
        <v>3190</v>
      </c>
      <c r="E2441" s="1" t="str">
        <f t="shared" si="88"/>
        <v>30-34</v>
      </c>
      <c r="F2441" s="6">
        <v>4</v>
      </c>
      <c r="G2441" s="3">
        <v>2020</v>
      </c>
      <c r="H2441" s="3">
        <v>1</v>
      </c>
      <c r="I2441" s="9" t="s">
        <v>6975</v>
      </c>
      <c r="J2441" s="7">
        <f>COUNTIF('Purchases info'!$B$2:$B$3679,'Consumers info'!B2441)</f>
        <v>1</v>
      </c>
      <c r="K2441" s="7">
        <f t="shared" si="87"/>
        <v>1</v>
      </c>
      <c r="L2441" s="7">
        <f t="shared" si="89"/>
        <v>0</v>
      </c>
      <c r="M2441" s="7">
        <f>SUMIF('Purchases info'!$B$2:$B$3679,'Consumers info'!B2441,'Purchases info'!$G$2:$G$3679)</f>
        <v>312</v>
      </c>
    </row>
    <row r="2442" spans="2:13" x14ac:dyDescent="0.2">
      <c r="B2442" s="3" t="s">
        <v>2864</v>
      </c>
      <c r="C2442" s="1" t="s">
        <v>3189</v>
      </c>
      <c r="D2442" s="1" t="s">
        <v>3190</v>
      </c>
      <c r="E2442" s="1" t="str">
        <f t="shared" si="88"/>
        <v>35-39</v>
      </c>
      <c r="F2442" s="6">
        <v>4</v>
      </c>
      <c r="G2442" s="3">
        <v>2020</v>
      </c>
      <c r="H2442" s="3">
        <v>0</v>
      </c>
      <c r="I2442" s="9" t="s">
        <v>6975</v>
      </c>
      <c r="J2442" s="7">
        <f>COUNTIF('Purchases info'!$B$2:$B$3679,'Consumers info'!B2442)</f>
        <v>1</v>
      </c>
      <c r="K2442" s="7">
        <f t="shared" si="87"/>
        <v>1</v>
      </c>
      <c r="L2442" s="7">
        <f t="shared" si="89"/>
        <v>0</v>
      </c>
      <c r="M2442" s="7">
        <f>SUMIF('Purchases info'!$B$2:$B$3679,'Consumers info'!B2442,'Purchases info'!$G$2:$G$3679)</f>
        <v>636</v>
      </c>
    </row>
    <row r="2443" spans="2:13" x14ac:dyDescent="0.2">
      <c r="B2443" s="3" t="s">
        <v>2865</v>
      </c>
      <c r="C2443" s="1" t="s">
        <v>3189</v>
      </c>
      <c r="D2443" s="1" t="s">
        <v>3190</v>
      </c>
      <c r="E2443" s="1" t="str">
        <f t="shared" si="88"/>
        <v>35-39</v>
      </c>
      <c r="F2443" s="6">
        <v>4</v>
      </c>
      <c r="G2443" s="3">
        <v>2020</v>
      </c>
      <c r="H2443" s="3">
        <v>1</v>
      </c>
      <c r="I2443" s="9" t="s">
        <v>6975</v>
      </c>
      <c r="J2443" s="7">
        <f>COUNTIF('Purchases info'!$B$2:$B$3679,'Consumers info'!B2443)</f>
        <v>1</v>
      </c>
      <c r="K2443" s="7">
        <f t="shared" si="87"/>
        <v>1</v>
      </c>
      <c r="L2443" s="7">
        <f t="shared" si="89"/>
        <v>0</v>
      </c>
      <c r="M2443" s="7">
        <f>SUMIF('Purchases info'!$B$2:$B$3679,'Consumers info'!B2443,'Purchases info'!$G$2:$G$3679)</f>
        <v>538</v>
      </c>
    </row>
    <row r="2444" spans="2:13" x14ac:dyDescent="0.2">
      <c r="B2444" s="3" t="s">
        <v>2866</v>
      </c>
      <c r="C2444" s="1" t="s">
        <v>3189</v>
      </c>
      <c r="D2444" s="1" t="s">
        <v>3190</v>
      </c>
      <c r="E2444" s="1" t="str">
        <f t="shared" si="88"/>
        <v>40+</v>
      </c>
      <c r="F2444" s="6">
        <v>4</v>
      </c>
      <c r="G2444" s="3">
        <v>2020</v>
      </c>
      <c r="H2444" s="3">
        <v>0</v>
      </c>
      <c r="I2444" s="9" t="s">
        <v>6975</v>
      </c>
      <c r="J2444" s="7">
        <f>COUNTIF('Purchases info'!$B$2:$B$3679,'Consumers info'!B2444)</f>
        <v>1</v>
      </c>
      <c r="K2444" s="7">
        <f t="shared" si="87"/>
        <v>1</v>
      </c>
      <c r="L2444" s="7">
        <f t="shared" si="89"/>
        <v>0</v>
      </c>
      <c r="M2444" s="7">
        <f>SUMIF('Purchases info'!$B$2:$B$3679,'Consumers info'!B2444,'Purchases info'!$G$2:$G$3679)</f>
        <v>295</v>
      </c>
    </row>
    <row r="2445" spans="2:13" x14ac:dyDescent="0.2">
      <c r="B2445" s="3" t="s">
        <v>2867</v>
      </c>
      <c r="C2445" s="1" t="s">
        <v>3189</v>
      </c>
      <c r="D2445" s="1" t="s">
        <v>3190</v>
      </c>
      <c r="E2445" s="1" t="str">
        <f t="shared" si="88"/>
        <v>18-24</v>
      </c>
      <c r="F2445" s="6">
        <v>4</v>
      </c>
      <c r="G2445" s="3">
        <v>2020</v>
      </c>
      <c r="H2445" s="3">
        <v>1</v>
      </c>
      <c r="I2445" s="9" t="s">
        <v>6975</v>
      </c>
      <c r="J2445" s="7">
        <f>COUNTIF('Purchases info'!$B$2:$B$3679,'Consumers info'!B2445)</f>
        <v>1</v>
      </c>
      <c r="K2445" s="7">
        <f t="shared" si="87"/>
        <v>1</v>
      </c>
      <c r="L2445" s="7">
        <f t="shared" si="89"/>
        <v>0</v>
      </c>
      <c r="M2445" s="7">
        <f>SUMIF('Purchases info'!$B$2:$B$3679,'Consumers info'!B2445,'Purchases info'!$G$2:$G$3679)</f>
        <v>383</v>
      </c>
    </row>
    <row r="2446" spans="2:13" x14ac:dyDescent="0.2">
      <c r="B2446" s="3" t="s">
        <v>2868</v>
      </c>
      <c r="C2446" s="1" t="s">
        <v>3189</v>
      </c>
      <c r="D2446" s="1" t="s">
        <v>3190</v>
      </c>
      <c r="E2446" s="1" t="str">
        <f t="shared" si="88"/>
        <v>18-24</v>
      </c>
      <c r="F2446" s="6">
        <v>4</v>
      </c>
      <c r="G2446" s="3">
        <v>2020</v>
      </c>
      <c r="H2446" s="3">
        <v>0</v>
      </c>
      <c r="I2446" s="9" t="s">
        <v>6975</v>
      </c>
      <c r="J2446" s="7">
        <f>COUNTIF('Purchases info'!$B$2:$B$3679,'Consumers info'!B2446)</f>
        <v>1</v>
      </c>
      <c r="K2446" s="7">
        <f t="shared" si="87"/>
        <v>1</v>
      </c>
      <c r="L2446" s="7">
        <f t="shared" si="89"/>
        <v>0</v>
      </c>
      <c r="M2446" s="7">
        <f>SUMIF('Purchases info'!$B$2:$B$3679,'Consumers info'!B2446,'Purchases info'!$G$2:$G$3679)</f>
        <v>168</v>
      </c>
    </row>
    <row r="2447" spans="2:13" x14ac:dyDescent="0.2">
      <c r="B2447" s="3" t="s">
        <v>2869</v>
      </c>
      <c r="C2447" s="1" t="s">
        <v>3189</v>
      </c>
      <c r="D2447" s="1" t="s">
        <v>3190</v>
      </c>
      <c r="E2447" s="1" t="str">
        <f t="shared" si="88"/>
        <v>25-29</v>
      </c>
      <c r="F2447" s="6">
        <v>4</v>
      </c>
      <c r="G2447" s="3">
        <v>2020</v>
      </c>
      <c r="H2447" s="3">
        <v>0</v>
      </c>
      <c r="I2447" s="9" t="s">
        <v>6975</v>
      </c>
      <c r="J2447" s="7">
        <f>COUNTIF('Purchases info'!$B$2:$B$3679,'Consumers info'!B2447)</f>
        <v>1</v>
      </c>
      <c r="K2447" s="7">
        <f t="shared" si="87"/>
        <v>1</v>
      </c>
      <c r="L2447" s="7">
        <f t="shared" si="89"/>
        <v>0</v>
      </c>
      <c r="M2447" s="7">
        <f>SUMIF('Purchases info'!$B$2:$B$3679,'Consumers info'!B2447,'Purchases info'!$G$2:$G$3679)</f>
        <v>192</v>
      </c>
    </row>
    <row r="2448" spans="2:13" x14ac:dyDescent="0.2">
      <c r="B2448" s="3" t="s">
        <v>2870</v>
      </c>
      <c r="C2448" s="1" t="s">
        <v>3189</v>
      </c>
      <c r="D2448" s="1" t="s">
        <v>3190</v>
      </c>
      <c r="E2448" s="1" t="str">
        <f t="shared" si="88"/>
        <v>25-29</v>
      </c>
      <c r="F2448" s="6">
        <v>4</v>
      </c>
      <c r="G2448" s="3">
        <v>2020</v>
      </c>
      <c r="H2448" s="3">
        <v>1</v>
      </c>
      <c r="I2448" s="9" t="s">
        <v>6975</v>
      </c>
      <c r="J2448" s="7">
        <f>COUNTIF('Purchases info'!$B$2:$B$3679,'Consumers info'!B2448)</f>
        <v>1</v>
      </c>
      <c r="K2448" s="7">
        <f t="shared" si="87"/>
        <v>1</v>
      </c>
      <c r="L2448" s="7">
        <f t="shared" si="89"/>
        <v>0</v>
      </c>
      <c r="M2448" s="7">
        <f>SUMIF('Purchases info'!$B$2:$B$3679,'Consumers info'!B2448,'Purchases info'!$G$2:$G$3679)</f>
        <v>210</v>
      </c>
    </row>
    <row r="2449" spans="2:13" x14ac:dyDescent="0.2">
      <c r="B2449" s="3" t="s">
        <v>2871</v>
      </c>
      <c r="C2449" s="1" t="s">
        <v>3189</v>
      </c>
      <c r="D2449" s="1" t="s">
        <v>3190</v>
      </c>
      <c r="E2449" s="1" t="str">
        <f t="shared" si="88"/>
        <v>30-34</v>
      </c>
      <c r="F2449" s="6">
        <v>4</v>
      </c>
      <c r="G2449" s="3">
        <v>2020</v>
      </c>
      <c r="H2449" s="3">
        <v>1</v>
      </c>
      <c r="I2449" s="9" t="s">
        <v>6975</v>
      </c>
      <c r="J2449" s="7">
        <f>COUNTIF('Purchases info'!$B$2:$B$3679,'Consumers info'!B2449)</f>
        <v>1</v>
      </c>
      <c r="K2449" s="7">
        <f t="shared" si="87"/>
        <v>1</v>
      </c>
      <c r="L2449" s="7">
        <f t="shared" si="89"/>
        <v>0</v>
      </c>
      <c r="M2449" s="7">
        <f>SUMIF('Purchases info'!$B$2:$B$3679,'Consumers info'!B2449,'Purchases info'!$G$2:$G$3679)</f>
        <v>240</v>
      </c>
    </row>
    <row r="2450" spans="2:13" x14ac:dyDescent="0.2">
      <c r="B2450" s="3" t="s">
        <v>2872</v>
      </c>
      <c r="C2450" s="1" t="s">
        <v>3189</v>
      </c>
      <c r="D2450" s="1" t="s">
        <v>3190</v>
      </c>
      <c r="E2450" s="1" t="str">
        <f t="shared" si="88"/>
        <v>30-34</v>
      </c>
      <c r="F2450" s="6">
        <v>4</v>
      </c>
      <c r="G2450" s="3">
        <v>2020</v>
      </c>
      <c r="H2450" s="3">
        <v>0</v>
      </c>
      <c r="I2450" s="9" t="s">
        <v>6975</v>
      </c>
      <c r="J2450" s="7">
        <f>COUNTIF('Purchases info'!$B$2:$B$3679,'Consumers info'!B2450)</f>
        <v>1</v>
      </c>
      <c r="K2450" s="7">
        <f t="shared" si="87"/>
        <v>1</v>
      </c>
      <c r="L2450" s="7">
        <f t="shared" si="89"/>
        <v>0</v>
      </c>
      <c r="M2450" s="7">
        <f>SUMIF('Purchases info'!$B$2:$B$3679,'Consumers info'!B2450,'Purchases info'!$G$2:$G$3679)</f>
        <v>327</v>
      </c>
    </row>
    <row r="2451" spans="2:13" x14ac:dyDescent="0.2">
      <c r="B2451" s="3" t="s">
        <v>2873</v>
      </c>
      <c r="C2451" s="1" t="s">
        <v>3189</v>
      </c>
      <c r="D2451" s="1" t="s">
        <v>3190</v>
      </c>
      <c r="E2451" s="1" t="str">
        <f t="shared" si="88"/>
        <v>25-29</v>
      </c>
      <c r="F2451" s="6">
        <v>4</v>
      </c>
      <c r="G2451" s="3">
        <v>2020</v>
      </c>
      <c r="H2451" s="3">
        <v>1</v>
      </c>
      <c r="I2451" s="9" t="s">
        <v>6975</v>
      </c>
      <c r="J2451" s="7">
        <f>COUNTIF('Purchases info'!$B$2:$B$3679,'Consumers info'!B2451)</f>
        <v>1</v>
      </c>
      <c r="K2451" s="7">
        <f t="shared" si="87"/>
        <v>1</v>
      </c>
      <c r="L2451" s="7">
        <f t="shared" si="89"/>
        <v>0</v>
      </c>
      <c r="M2451" s="7">
        <f>SUMIF('Purchases info'!$B$2:$B$3679,'Consumers info'!B2451,'Purchases info'!$G$2:$G$3679)</f>
        <v>1086</v>
      </c>
    </row>
    <row r="2452" spans="2:13" x14ac:dyDescent="0.2">
      <c r="B2452" s="3" t="s">
        <v>2874</v>
      </c>
      <c r="C2452" s="1" t="s">
        <v>3189</v>
      </c>
      <c r="D2452" s="1" t="s">
        <v>3190</v>
      </c>
      <c r="E2452" s="1" t="str">
        <f t="shared" si="88"/>
        <v>25-29</v>
      </c>
      <c r="F2452" s="6">
        <v>4</v>
      </c>
      <c r="G2452" s="3">
        <v>2020</v>
      </c>
      <c r="H2452" s="3">
        <v>0</v>
      </c>
      <c r="I2452" s="9" t="s">
        <v>6975</v>
      </c>
      <c r="J2452" s="7">
        <f>COUNTIF('Purchases info'!$B$2:$B$3679,'Consumers info'!B2452)</f>
        <v>1</v>
      </c>
      <c r="K2452" s="7">
        <f t="shared" si="87"/>
        <v>1</v>
      </c>
      <c r="L2452" s="7">
        <f t="shared" si="89"/>
        <v>0</v>
      </c>
      <c r="M2452" s="7">
        <f>SUMIF('Purchases info'!$B$2:$B$3679,'Consumers info'!B2452,'Purchases info'!$G$2:$G$3679)</f>
        <v>1576</v>
      </c>
    </row>
    <row r="2453" spans="2:13" x14ac:dyDescent="0.2">
      <c r="B2453" s="3" t="s">
        <v>2875</v>
      </c>
      <c r="C2453" s="1" t="s">
        <v>3189</v>
      </c>
      <c r="D2453" s="1" t="s">
        <v>3190</v>
      </c>
      <c r="E2453" s="1" t="str">
        <f t="shared" si="88"/>
        <v>25-29</v>
      </c>
      <c r="F2453" s="6">
        <v>4</v>
      </c>
      <c r="G2453" s="3">
        <v>2020</v>
      </c>
      <c r="H2453" s="3">
        <v>1</v>
      </c>
      <c r="I2453" s="9" t="s">
        <v>6975</v>
      </c>
      <c r="J2453" s="7">
        <f>COUNTIF('Purchases info'!$B$2:$B$3679,'Consumers info'!B2453)</f>
        <v>1</v>
      </c>
      <c r="K2453" s="7">
        <f t="shared" si="87"/>
        <v>1</v>
      </c>
      <c r="L2453" s="7">
        <f t="shared" si="89"/>
        <v>0</v>
      </c>
      <c r="M2453" s="7">
        <f>SUMIF('Purchases info'!$B$2:$B$3679,'Consumers info'!B2453,'Purchases info'!$G$2:$G$3679)</f>
        <v>327</v>
      </c>
    </row>
    <row r="2454" spans="2:13" x14ac:dyDescent="0.2">
      <c r="B2454" s="3" t="s">
        <v>2876</v>
      </c>
      <c r="C2454" s="1" t="s">
        <v>3189</v>
      </c>
      <c r="D2454" s="1" t="s">
        <v>3190</v>
      </c>
      <c r="E2454" s="1" t="str">
        <f t="shared" si="88"/>
        <v>30-34</v>
      </c>
      <c r="F2454" s="6">
        <v>4</v>
      </c>
      <c r="G2454" s="3">
        <v>2020</v>
      </c>
      <c r="H2454" s="3">
        <v>1</v>
      </c>
      <c r="I2454" s="9" t="s">
        <v>6975</v>
      </c>
      <c r="J2454" s="7">
        <f>COUNTIF('Purchases info'!$B$2:$B$3679,'Consumers info'!B2454)</f>
        <v>1</v>
      </c>
      <c r="K2454" s="7">
        <f t="shared" ref="K2454:K2517" si="90">IF(J2454=1,IF(I2454="Active",1,0),0)</f>
        <v>1</v>
      </c>
      <c r="L2454" s="7">
        <f t="shared" si="89"/>
        <v>0</v>
      </c>
      <c r="M2454" s="7">
        <f>SUMIF('Purchases info'!$B$2:$B$3679,'Consumers info'!B2454,'Purchases info'!$G$2:$G$3679)</f>
        <v>805</v>
      </c>
    </row>
    <row r="2455" spans="2:13" x14ac:dyDescent="0.2">
      <c r="B2455" s="3" t="s">
        <v>2877</v>
      </c>
      <c r="C2455" s="1" t="s">
        <v>3189</v>
      </c>
      <c r="D2455" s="1" t="s">
        <v>3190</v>
      </c>
      <c r="E2455" s="1" t="str">
        <f t="shared" si="88"/>
        <v>18-24</v>
      </c>
      <c r="F2455" s="6">
        <v>4</v>
      </c>
      <c r="G2455" s="3">
        <v>2020</v>
      </c>
      <c r="H2455" s="3">
        <v>1</v>
      </c>
      <c r="I2455" s="9" t="s">
        <v>6975</v>
      </c>
      <c r="J2455" s="7">
        <f>COUNTIF('Purchases info'!$B$2:$B$3679,'Consumers info'!B2455)</f>
        <v>1</v>
      </c>
      <c r="K2455" s="7">
        <f t="shared" si="90"/>
        <v>1</v>
      </c>
      <c r="L2455" s="7">
        <f t="shared" si="89"/>
        <v>0</v>
      </c>
      <c r="M2455" s="7">
        <f>SUMIF('Purchases info'!$B$2:$B$3679,'Consumers info'!B2455,'Purchases info'!$G$2:$G$3679)</f>
        <v>168</v>
      </c>
    </row>
    <row r="2456" spans="2:13" x14ac:dyDescent="0.2">
      <c r="B2456" s="3" t="s">
        <v>2878</v>
      </c>
      <c r="C2456" s="1" t="s">
        <v>3189</v>
      </c>
      <c r="D2456" s="1" t="s">
        <v>3190</v>
      </c>
      <c r="E2456" s="1" t="str">
        <f t="shared" si="88"/>
        <v>35-39</v>
      </c>
      <c r="F2456" s="6">
        <v>4</v>
      </c>
      <c r="G2456" s="3">
        <v>2020</v>
      </c>
      <c r="H2456" s="3">
        <v>0</v>
      </c>
      <c r="I2456" s="9" t="s">
        <v>6975</v>
      </c>
      <c r="J2456" s="7">
        <f>COUNTIF('Purchases info'!$B$2:$B$3679,'Consumers info'!B2456)</f>
        <v>1</v>
      </c>
      <c r="K2456" s="7">
        <f t="shared" si="90"/>
        <v>1</v>
      </c>
      <c r="L2456" s="7">
        <f t="shared" si="89"/>
        <v>0</v>
      </c>
      <c r="M2456" s="7">
        <f>SUMIF('Purchases info'!$B$2:$B$3679,'Consumers info'!B2456,'Purchases info'!$G$2:$G$3679)</f>
        <v>447</v>
      </c>
    </row>
    <row r="2457" spans="2:13" x14ac:dyDescent="0.2">
      <c r="B2457" s="3" t="s">
        <v>2879</v>
      </c>
      <c r="C2457" s="1" t="s">
        <v>3189</v>
      </c>
      <c r="D2457" s="1" t="s">
        <v>3190</v>
      </c>
      <c r="E2457" s="1" t="str">
        <f t="shared" si="88"/>
        <v>40+</v>
      </c>
      <c r="F2457" s="6">
        <v>4</v>
      </c>
      <c r="G2457" s="3">
        <v>2020</v>
      </c>
      <c r="H2457" s="3">
        <v>0</v>
      </c>
      <c r="I2457" s="9" t="s">
        <v>6975</v>
      </c>
      <c r="J2457" s="7">
        <f>COUNTIF('Purchases info'!$B$2:$B$3679,'Consumers info'!B2457)</f>
        <v>1</v>
      </c>
      <c r="K2457" s="7">
        <f t="shared" si="90"/>
        <v>1</v>
      </c>
      <c r="L2457" s="7">
        <f t="shared" si="89"/>
        <v>0</v>
      </c>
      <c r="M2457" s="7">
        <f>SUMIF('Purchases info'!$B$2:$B$3679,'Consumers info'!B2457,'Purchases info'!$G$2:$G$3679)</f>
        <v>210</v>
      </c>
    </row>
    <row r="2458" spans="2:13" x14ac:dyDescent="0.2">
      <c r="B2458" s="3" t="s">
        <v>2880</v>
      </c>
      <c r="C2458" s="1" t="s">
        <v>3189</v>
      </c>
      <c r="D2458" s="1" t="s">
        <v>3190</v>
      </c>
      <c r="E2458" s="1" t="str">
        <f t="shared" si="88"/>
        <v>18-24</v>
      </c>
      <c r="F2458" s="6">
        <v>4</v>
      </c>
      <c r="G2458" s="3">
        <v>2020</v>
      </c>
      <c r="H2458" s="3">
        <v>1</v>
      </c>
      <c r="I2458" s="9" t="s">
        <v>6975</v>
      </c>
      <c r="J2458" s="7">
        <f>COUNTIF('Purchases info'!$B$2:$B$3679,'Consumers info'!B2458)</f>
        <v>1</v>
      </c>
      <c r="K2458" s="7">
        <f t="shared" si="90"/>
        <v>1</v>
      </c>
      <c r="L2458" s="7">
        <f t="shared" si="89"/>
        <v>0</v>
      </c>
      <c r="M2458" s="7">
        <f>SUMIF('Purchases info'!$B$2:$B$3679,'Consumers info'!B2458,'Purchases info'!$G$2:$G$3679)</f>
        <v>258</v>
      </c>
    </row>
    <row r="2459" spans="2:13" x14ac:dyDescent="0.2">
      <c r="B2459" s="3" t="s">
        <v>2881</v>
      </c>
      <c r="C2459" s="1" t="s">
        <v>3189</v>
      </c>
      <c r="D2459" s="1" t="s">
        <v>3190</v>
      </c>
      <c r="E2459" s="1" t="str">
        <f t="shared" si="88"/>
        <v>18-24</v>
      </c>
      <c r="F2459" s="6">
        <v>4</v>
      </c>
      <c r="G2459" s="3">
        <v>2020</v>
      </c>
      <c r="H2459" s="3">
        <v>0</v>
      </c>
      <c r="I2459" s="9" t="s">
        <v>6975</v>
      </c>
      <c r="J2459" s="7">
        <f>COUNTIF('Purchases info'!$B$2:$B$3679,'Consumers info'!B2459)</f>
        <v>1</v>
      </c>
      <c r="K2459" s="7">
        <f t="shared" si="90"/>
        <v>1</v>
      </c>
      <c r="L2459" s="7">
        <f t="shared" si="89"/>
        <v>0</v>
      </c>
      <c r="M2459" s="7">
        <f>SUMIF('Purchases info'!$B$2:$B$3679,'Consumers info'!B2459,'Purchases info'!$G$2:$G$3679)</f>
        <v>228</v>
      </c>
    </row>
    <row r="2460" spans="2:13" x14ac:dyDescent="0.2">
      <c r="B2460" s="3" t="s">
        <v>2882</v>
      </c>
      <c r="C2460" s="1" t="s">
        <v>3189</v>
      </c>
      <c r="D2460" s="1" t="s">
        <v>3190</v>
      </c>
      <c r="E2460" s="1" t="str">
        <f t="shared" si="88"/>
        <v>18-24</v>
      </c>
      <c r="F2460" s="6">
        <v>4</v>
      </c>
      <c r="G2460" s="3">
        <v>2020</v>
      </c>
      <c r="H2460" s="3">
        <v>1</v>
      </c>
      <c r="I2460" s="9" t="s">
        <v>6975</v>
      </c>
      <c r="J2460" s="7">
        <f>COUNTIF('Purchases info'!$B$2:$B$3679,'Consumers info'!B2460)</f>
        <v>1</v>
      </c>
      <c r="K2460" s="7">
        <f t="shared" si="90"/>
        <v>1</v>
      </c>
      <c r="L2460" s="7">
        <f t="shared" si="89"/>
        <v>0</v>
      </c>
      <c r="M2460" s="7">
        <f>SUMIF('Purchases info'!$B$2:$B$3679,'Consumers info'!B2460,'Purchases info'!$G$2:$G$3679)</f>
        <v>447</v>
      </c>
    </row>
    <row r="2461" spans="2:13" x14ac:dyDescent="0.2">
      <c r="B2461" s="3" t="s">
        <v>2883</v>
      </c>
      <c r="C2461" s="1" t="s">
        <v>3189</v>
      </c>
      <c r="D2461" s="1" t="s">
        <v>3190</v>
      </c>
      <c r="E2461" s="1" t="str">
        <f t="shared" si="88"/>
        <v>25-29</v>
      </c>
      <c r="F2461" s="6">
        <v>4</v>
      </c>
      <c r="G2461" s="3">
        <v>2020</v>
      </c>
      <c r="H2461" s="3">
        <v>1</v>
      </c>
      <c r="I2461" s="9" t="s">
        <v>6975</v>
      </c>
      <c r="J2461" s="7">
        <f>COUNTIF('Purchases info'!$B$2:$B$3679,'Consumers info'!B2461)</f>
        <v>1</v>
      </c>
      <c r="K2461" s="7">
        <f t="shared" si="90"/>
        <v>1</v>
      </c>
      <c r="L2461" s="7">
        <f t="shared" si="89"/>
        <v>0</v>
      </c>
      <c r="M2461" s="7">
        <f>SUMIF('Purchases info'!$B$2:$B$3679,'Consumers info'!B2461,'Purchases info'!$G$2:$G$3679)</f>
        <v>172</v>
      </c>
    </row>
    <row r="2462" spans="2:13" x14ac:dyDescent="0.2">
      <c r="B2462" s="3" t="s">
        <v>2884</v>
      </c>
      <c r="C2462" s="1" t="s">
        <v>3189</v>
      </c>
      <c r="D2462" s="1" t="s">
        <v>3190</v>
      </c>
      <c r="E2462" s="1" t="str">
        <f t="shared" si="88"/>
        <v>25-29</v>
      </c>
      <c r="F2462" s="6">
        <v>4</v>
      </c>
      <c r="G2462" s="3">
        <v>2020</v>
      </c>
      <c r="H2462" s="3">
        <v>0</v>
      </c>
      <c r="I2462" s="9" t="s">
        <v>6975</v>
      </c>
      <c r="J2462" s="7">
        <f>COUNTIF('Purchases info'!$B$2:$B$3679,'Consumers info'!B2462)</f>
        <v>1</v>
      </c>
      <c r="K2462" s="7">
        <f t="shared" si="90"/>
        <v>1</v>
      </c>
      <c r="L2462" s="7">
        <f t="shared" si="89"/>
        <v>0</v>
      </c>
      <c r="M2462" s="7">
        <f>SUMIF('Purchases info'!$B$2:$B$3679,'Consumers info'!B2462,'Purchases info'!$G$2:$G$3679)</f>
        <v>220</v>
      </c>
    </row>
    <row r="2463" spans="2:13" x14ac:dyDescent="0.2">
      <c r="B2463" s="3" t="s">
        <v>2885</v>
      </c>
      <c r="C2463" s="1" t="s">
        <v>3189</v>
      </c>
      <c r="D2463" s="1" t="s">
        <v>3190</v>
      </c>
      <c r="E2463" s="1" t="str">
        <f t="shared" si="88"/>
        <v>18-24</v>
      </c>
      <c r="F2463" s="6">
        <v>4</v>
      </c>
      <c r="G2463" s="3">
        <v>2020</v>
      </c>
      <c r="H2463" s="3">
        <v>0</v>
      </c>
      <c r="I2463" s="9" t="s">
        <v>6975</v>
      </c>
      <c r="J2463" s="7">
        <f>COUNTIF('Purchases info'!$B$2:$B$3679,'Consumers info'!B2463)</f>
        <v>1</v>
      </c>
      <c r="K2463" s="7">
        <f t="shared" si="90"/>
        <v>1</v>
      </c>
      <c r="L2463" s="7">
        <f t="shared" si="89"/>
        <v>0</v>
      </c>
      <c r="M2463" s="7">
        <f>SUMIF('Purchases info'!$B$2:$B$3679,'Consumers info'!B2463,'Purchases info'!$G$2:$G$3679)</f>
        <v>313</v>
      </c>
    </row>
    <row r="2464" spans="2:13" x14ac:dyDescent="0.2">
      <c r="B2464" s="3" t="s">
        <v>2886</v>
      </c>
      <c r="C2464" s="1" t="s">
        <v>3189</v>
      </c>
      <c r="D2464" s="1" t="s">
        <v>3190</v>
      </c>
      <c r="E2464" s="1" t="str">
        <f t="shared" si="88"/>
        <v>18-24</v>
      </c>
      <c r="F2464" s="6">
        <v>4</v>
      </c>
      <c r="G2464" s="3">
        <v>2020</v>
      </c>
      <c r="H2464" s="3">
        <v>1</v>
      </c>
      <c r="I2464" s="9" t="s">
        <v>6975</v>
      </c>
      <c r="J2464" s="7">
        <f>COUNTIF('Purchases info'!$B$2:$B$3679,'Consumers info'!B2464)</f>
        <v>1</v>
      </c>
      <c r="K2464" s="7">
        <f t="shared" si="90"/>
        <v>1</v>
      </c>
      <c r="L2464" s="7">
        <f t="shared" si="89"/>
        <v>0</v>
      </c>
      <c r="M2464" s="7">
        <f>SUMIF('Purchases info'!$B$2:$B$3679,'Consumers info'!B2464,'Purchases info'!$G$2:$G$3679)</f>
        <v>889</v>
      </c>
    </row>
    <row r="2465" spans="2:13" x14ac:dyDescent="0.2">
      <c r="B2465" s="3" t="s">
        <v>2887</v>
      </c>
      <c r="C2465" s="1" t="s">
        <v>3189</v>
      </c>
      <c r="D2465" s="1" t="s">
        <v>3190</v>
      </c>
      <c r="E2465" s="1" t="str">
        <f t="shared" si="88"/>
        <v>18-24</v>
      </c>
      <c r="F2465" s="6">
        <v>4</v>
      </c>
      <c r="G2465" s="3">
        <v>2020</v>
      </c>
      <c r="H2465" s="3">
        <v>1</v>
      </c>
      <c r="I2465" s="9" t="s">
        <v>6975</v>
      </c>
      <c r="J2465" s="7">
        <f>COUNTIF('Purchases info'!$B$2:$B$3679,'Consumers info'!B2465)</f>
        <v>1</v>
      </c>
      <c r="K2465" s="7">
        <f t="shared" si="90"/>
        <v>1</v>
      </c>
      <c r="L2465" s="7">
        <f t="shared" si="89"/>
        <v>0</v>
      </c>
      <c r="M2465" s="7">
        <f>SUMIF('Purchases info'!$B$2:$B$3679,'Consumers info'!B2465,'Purchases info'!$G$2:$G$3679)</f>
        <v>805</v>
      </c>
    </row>
    <row r="2466" spans="2:13" x14ac:dyDescent="0.2">
      <c r="B2466" s="3" t="s">
        <v>2888</v>
      </c>
      <c r="C2466" s="1" t="s">
        <v>3189</v>
      </c>
      <c r="D2466" s="1" t="s">
        <v>3190</v>
      </c>
      <c r="E2466" s="1" t="str">
        <f t="shared" si="88"/>
        <v>18-24</v>
      </c>
      <c r="F2466" s="6">
        <v>4</v>
      </c>
      <c r="G2466" s="3">
        <v>2020</v>
      </c>
      <c r="H2466" s="3">
        <v>1</v>
      </c>
      <c r="I2466" s="9" t="s">
        <v>6975</v>
      </c>
      <c r="J2466" s="7">
        <f>COUNTIF('Purchases info'!$B$2:$B$3679,'Consumers info'!B2466)</f>
        <v>1</v>
      </c>
      <c r="K2466" s="7">
        <f t="shared" si="90"/>
        <v>1</v>
      </c>
      <c r="L2466" s="7">
        <f t="shared" si="89"/>
        <v>0</v>
      </c>
      <c r="M2466" s="7">
        <f>SUMIF('Purchases info'!$B$2:$B$3679,'Consumers info'!B2466,'Purchases info'!$G$2:$G$3679)</f>
        <v>1101</v>
      </c>
    </row>
    <row r="2467" spans="2:13" x14ac:dyDescent="0.2">
      <c r="B2467" s="3" t="s">
        <v>2889</v>
      </c>
      <c r="C2467" s="1" t="s">
        <v>3189</v>
      </c>
      <c r="D2467" s="1" t="s">
        <v>3190</v>
      </c>
      <c r="E2467" s="1" t="str">
        <f t="shared" ref="E2467:E2530" si="91">E1812</f>
        <v>18-24</v>
      </c>
      <c r="F2467" s="6">
        <v>4</v>
      </c>
      <c r="G2467" s="3">
        <v>2020</v>
      </c>
      <c r="H2467" s="3">
        <v>0</v>
      </c>
      <c r="I2467" s="9" t="s">
        <v>6975</v>
      </c>
      <c r="J2467" s="7">
        <f>COUNTIF('Purchases info'!$B$2:$B$3679,'Consumers info'!B2467)</f>
        <v>1</v>
      </c>
      <c r="K2467" s="7">
        <f t="shared" si="90"/>
        <v>1</v>
      </c>
      <c r="L2467" s="7">
        <f t="shared" si="89"/>
        <v>0</v>
      </c>
      <c r="M2467" s="7">
        <f>SUMIF('Purchases info'!$B$2:$B$3679,'Consumers info'!B2467,'Purchases info'!$G$2:$G$3679)</f>
        <v>1101</v>
      </c>
    </row>
    <row r="2468" spans="2:13" x14ac:dyDescent="0.2">
      <c r="B2468" s="3" t="s">
        <v>2890</v>
      </c>
      <c r="C2468" s="1" t="s">
        <v>3189</v>
      </c>
      <c r="D2468" s="1" t="s">
        <v>3190</v>
      </c>
      <c r="E2468" s="1" t="str">
        <f t="shared" si="91"/>
        <v>18-24</v>
      </c>
      <c r="F2468" s="6">
        <v>4</v>
      </c>
      <c r="G2468" s="3">
        <v>2020</v>
      </c>
      <c r="H2468" s="3">
        <v>0</v>
      </c>
      <c r="I2468" s="9" t="s">
        <v>6975</v>
      </c>
      <c r="J2468" s="7">
        <f>COUNTIF('Purchases info'!$B$2:$B$3679,'Consumers info'!B2468)</f>
        <v>1</v>
      </c>
      <c r="K2468" s="7">
        <f t="shared" si="90"/>
        <v>1</v>
      </c>
      <c r="L2468" s="7">
        <f t="shared" si="89"/>
        <v>0</v>
      </c>
      <c r="M2468" s="7">
        <f>SUMIF('Purchases info'!$B$2:$B$3679,'Consumers info'!B2468,'Purchases info'!$G$2:$G$3679)</f>
        <v>1576</v>
      </c>
    </row>
    <row r="2469" spans="2:13" x14ac:dyDescent="0.2">
      <c r="B2469" s="3" t="s">
        <v>2891</v>
      </c>
      <c r="C2469" s="1" t="s">
        <v>3189</v>
      </c>
      <c r="D2469" s="1" t="s">
        <v>3190</v>
      </c>
      <c r="E2469" s="1" t="str">
        <f t="shared" si="91"/>
        <v>18-24</v>
      </c>
      <c r="F2469" s="6">
        <v>4</v>
      </c>
      <c r="G2469" s="3">
        <v>2020</v>
      </c>
      <c r="H2469" s="3">
        <v>0</v>
      </c>
      <c r="I2469" s="9" t="s">
        <v>6975</v>
      </c>
      <c r="J2469" s="7">
        <f>COUNTIF('Purchases info'!$B$2:$B$3679,'Consumers info'!B2469)</f>
        <v>1</v>
      </c>
      <c r="K2469" s="7">
        <f t="shared" si="90"/>
        <v>1</v>
      </c>
      <c r="L2469" s="7">
        <f t="shared" si="89"/>
        <v>0</v>
      </c>
      <c r="M2469" s="7">
        <f>SUMIF('Purchases info'!$B$2:$B$3679,'Consumers info'!B2469,'Purchases info'!$G$2:$G$3679)</f>
        <v>492</v>
      </c>
    </row>
    <row r="2470" spans="2:13" x14ac:dyDescent="0.2">
      <c r="B2470" s="3" t="s">
        <v>2892</v>
      </c>
      <c r="C2470" s="1" t="s">
        <v>3189</v>
      </c>
      <c r="D2470" s="1" t="s">
        <v>3190</v>
      </c>
      <c r="E2470" s="1" t="str">
        <f t="shared" si="91"/>
        <v>35-39</v>
      </c>
      <c r="F2470" s="6">
        <v>4</v>
      </c>
      <c r="G2470" s="3">
        <v>2020</v>
      </c>
      <c r="H2470" s="3">
        <v>0</v>
      </c>
      <c r="I2470" s="9" t="s">
        <v>6975</v>
      </c>
      <c r="J2470" s="7">
        <f>COUNTIF('Purchases info'!$B$2:$B$3679,'Consumers info'!B2470)</f>
        <v>1</v>
      </c>
      <c r="K2470" s="7">
        <f t="shared" si="90"/>
        <v>1</v>
      </c>
      <c r="L2470" s="7">
        <f t="shared" si="89"/>
        <v>0</v>
      </c>
      <c r="M2470" s="7">
        <f>SUMIF('Purchases info'!$B$2:$B$3679,'Consumers info'!B2470,'Purchases info'!$G$2:$G$3679)</f>
        <v>383</v>
      </c>
    </row>
    <row r="2471" spans="2:13" x14ac:dyDescent="0.2">
      <c r="B2471" s="3" t="s">
        <v>2893</v>
      </c>
      <c r="C2471" s="1" t="s">
        <v>3189</v>
      </c>
      <c r="D2471" s="1" t="s">
        <v>3190</v>
      </c>
      <c r="E2471" s="1" t="str">
        <f t="shared" si="91"/>
        <v>35-39</v>
      </c>
      <c r="F2471" s="6">
        <v>4</v>
      </c>
      <c r="G2471" s="3">
        <v>2020</v>
      </c>
      <c r="H2471" s="3">
        <v>1</v>
      </c>
      <c r="I2471" s="9" t="s">
        <v>6975</v>
      </c>
      <c r="J2471" s="7">
        <f>COUNTIF('Purchases info'!$B$2:$B$3679,'Consumers info'!B2471)</f>
        <v>1</v>
      </c>
      <c r="K2471" s="7">
        <f t="shared" si="90"/>
        <v>1</v>
      </c>
      <c r="L2471" s="7">
        <f t="shared" si="89"/>
        <v>0</v>
      </c>
      <c r="M2471" s="7">
        <f>SUMIF('Purchases info'!$B$2:$B$3679,'Consumers info'!B2471,'Purchases info'!$G$2:$G$3679)</f>
        <v>492</v>
      </c>
    </row>
    <row r="2472" spans="2:13" x14ac:dyDescent="0.2">
      <c r="B2472" s="3" t="s">
        <v>2894</v>
      </c>
      <c r="C2472" s="1" t="s">
        <v>3189</v>
      </c>
      <c r="D2472" s="1" t="s">
        <v>3190</v>
      </c>
      <c r="E2472" s="1" t="str">
        <f t="shared" si="91"/>
        <v>35-39</v>
      </c>
      <c r="F2472" s="6">
        <v>4</v>
      </c>
      <c r="G2472" s="3">
        <v>2020</v>
      </c>
      <c r="H2472" s="3">
        <v>1</v>
      </c>
      <c r="I2472" s="9" t="s">
        <v>6975</v>
      </c>
      <c r="J2472" s="7">
        <f>COUNTIF('Purchases info'!$B$2:$B$3679,'Consumers info'!B2472)</f>
        <v>1</v>
      </c>
      <c r="K2472" s="7">
        <f t="shared" si="90"/>
        <v>1</v>
      </c>
      <c r="L2472" s="7">
        <f t="shared" si="89"/>
        <v>0</v>
      </c>
      <c r="M2472" s="7">
        <f>SUMIF('Purchases info'!$B$2:$B$3679,'Consumers info'!B2472,'Purchases info'!$G$2:$G$3679)</f>
        <v>579</v>
      </c>
    </row>
    <row r="2473" spans="2:13" x14ac:dyDescent="0.2">
      <c r="B2473" s="3" t="s">
        <v>2895</v>
      </c>
      <c r="C2473" s="1" t="s">
        <v>3189</v>
      </c>
      <c r="D2473" s="1" t="s">
        <v>3190</v>
      </c>
      <c r="E2473" s="1" t="str">
        <f t="shared" si="91"/>
        <v>35-39</v>
      </c>
      <c r="F2473" s="6">
        <v>4</v>
      </c>
      <c r="G2473" s="3">
        <v>2020</v>
      </c>
      <c r="H2473" s="3">
        <v>0</v>
      </c>
      <c r="I2473" s="9" t="s">
        <v>6975</v>
      </c>
      <c r="J2473" s="7">
        <f>COUNTIF('Purchases info'!$B$2:$B$3679,'Consumers info'!B2473)</f>
        <v>1</v>
      </c>
      <c r="K2473" s="7">
        <f t="shared" si="90"/>
        <v>1</v>
      </c>
      <c r="L2473" s="7">
        <f t="shared" si="89"/>
        <v>0</v>
      </c>
      <c r="M2473" s="7">
        <f>SUMIF('Purchases info'!$B$2:$B$3679,'Consumers info'!B2473,'Purchases info'!$G$2:$G$3679)</f>
        <v>523</v>
      </c>
    </row>
    <row r="2474" spans="2:13" x14ac:dyDescent="0.2">
      <c r="B2474" s="3" t="s">
        <v>2896</v>
      </c>
      <c r="C2474" s="1" t="s">
        <v>3189</v>
      </c>
      <c r="D2474" s="1" t="s">
        <v>3190</v>
      </c>
      <c r="E2474" s="1" t="str">
        <f t="shared" si="91"/>
        <v>35-39</v>
      </c>
      <c r="F2474" s="6">
        <v>4</v>
      </c>
      <c r="G2474" s="3">
        <v>2020</v>
      </c>
      <c r="H2474" s="3">
        <v>1</v>
      </c>
      <c r="I2474" s="9" t="s">
        <v>6975</v>
      </c>
      <c r="J2474" s="7">
        <f>COUNTIF('Purchases info'!$B$2:$B$3679,'Consumers info'!B2474)</f>
        <v>1</v>
      </c>
      <c r="K2474" s="7">
        <f t="shared" si="90"/>
        <v>1</v>
      </c>
      <c r="L2474" s="7">
        <f t="shared" si="89"/>
        <v>0</v>
      </c>
      <c r="M2474" s="7">
        <f>SUMIF('Purchases info'!$B$2:$B$3679,'Consumers info'!B2474,'Purchases info'!$G$2:$G$3679)</f>
        <v>992</v>
      </c>
    </row>
    <row r="2475" spans="2:13" x14ac:dyDescent="0.2">
      <c r="B2475" s="3" t="s">
        <v>2897</v>
      </c>
      <c r="C2475" s="1" t="s">
        <v>3189</v>
      </c>
      <c r="D2475" s="1" t="s">
        <v>3190</v>
      </c>
      <c r="E2475" s="1" t="str">
        <f t="shared" si="91"/>
        <v>35-39</v>
      </c>
      <c r="F2475" s="6">
        <v>4</v>
      </c>
      <c r="G2475" s="3">
        <v>2020</v>
      </c>
      <c r="H2475" s="3">
        <v>0</v>
      </c>
      <c r="I2475" s="9" t="s">
        <v>6975</v>
      </c>
      <c r="J2475" s="7">
        <f>COUNTIF('Purchases info'!$B$2:$B$3679,'Consumers info'!B2475)</f>
        <v>1</v>
      </c>
      <c r="K2475" s="7">
        <f t="shared" si="90"/>
        <v>1</v>
      </c>
      <c r="L2475" s="7">
        <f t="shared" si="89"/>
        <v>0</v>
      </c>
      <c r="M2475" s="7">
        <f>SUMIF('Purchases info'!$B$2:$B$3679,'Consumers info'!B2475,'Purchases info'!$G$2:$G$3679)</f>
        <v>492</v>
      </c>
    </row>
    <row r="2476" spans="2:13" x14ac:dyDescent="0.2">
      <c r="B2476" s="3" t="s">
        <v>2898</v>
      </c>
      <c r="C2476" s="1" t="s">
        <v>3189</v>
      </c>
      <c r="D2476" s="1" t="s">
        <v>3190</v>
      </c>
      <c r="E2476" s="1" t="str">
        <f t="shared" si="91"/>
        <v>35-39</v>
      </c>
      <c r="F2476" s="6">
        <v>4</v>
      </c>
      <c r="G2476" s="3">
        <v>2020</v>
      </c>
      <c r="H2476" s="3">
        <v>0</v>
      </c>
      <c r="I2476" s="9" t="s">
        <v>6975</v>
      </c>
      <c r="J2476" s="7">
        <f>COUNTIF('Purchases info'!$B$2:$B$3679,'Consumers info'!B2476)</f>
        <v>1</v>
      </c>
      <c r="K2476" s="7">
        <f t="shared" si="90"/>
        <v>1</v>
      </c>
      <c r="L2476" s="7">
        <f t="shared" si="89"/>
        <v>0</v>
      </c>
      <c r="M2476" s="7">
        <f>SUMIF('Purchases info'!$B$2:$B$3679,'Consumers info'!B2476,'Purchases info'!$G$2:$G$3679)</f>
        <v>636</v>
      </c>
    </row>
    <row r="2477" spans="2:13" x14ac:dyDescent="0.2">
      <c r="B2477" s="3" t="s">
        <v>2899</v>
      </c>
      <c r="C2477" s="1" t="s">
        <v>3189</v>
      </c>
      <c r="D2477" s="1" t="s">
        <v>3190</v>
      </c>
      <c r="E2477" s="1" t="str">
        <f t="shared" si="91"/>
        <v>18-24</v>
      </c>
      <c r="F2477" s="6">
        <v>4</v>
      </c>
      <c r="G2477" s="3">
        <v>2020</v>
      </c>
      <c r="H2477" s="3">
        <v>0</v>
      </c>
      <c r="I2477" s="9" t="s">
        <v>6975</v>
      </c>
      <c r="J2477" s="7">
        <f>COUNTIF('Purchases info'!$B$2:$B$3679,'Consumers info'!B2477)</f>
        <v>1</v>
      </c>
      <c r="K2477" s="7">
        <f t="shared" si="90"/>
        <v>1</v>
      </c>
      <c r="L2477" s="7">
        <f t="shared" si="89"/>
        <v>0</v>
      </c>
      <c r="M2477" s="7">
        <f>SUMIF('Purchases info'!$B$2:$B$3679,'Consumers info'!B2477,'Purchases info'!$G$2:$G$3679)</f>
        <v>478</v>
      </c>
    </row>
    <row r="2478" spans="2:13" x14ac:dyDescent="0.2">
      <c r="B2478" s="3" t="s">
        <v>2900</v>
      </c>
      <c r="C2478" s="1" t="s">
        <v>3189</v>
      </c>
      <c r="D2478" s="1" t="s">
        <v>3190</v>
      </c>
      <c r="E2478" s="1" t="str">
        <f t="shared" si="91"/>
        <v>40+</v>
      </c>
      <c r="F2478" s="6">
        <v>4</v>
      </c>
      <c r="G2478" s="3">
        <v>2020</v>
      </c>
      <c r="H2478" s="3">
        <v>0</v>
      </c>
      <c r="I2478" s="9" t="s">
        <v>6975</v>
      </c>
      <c r="J2478" s="7">
        <f>COUNTIF('Purchases info'!$B$2:$B$3679,'Consumers info'!B2478)</f>
        <v>1</v>
      </c>
      <c r="K2478" s="7">
        <f t="shared" si="90"/>
        <v>1</v>
      </c>
      <c r="L2478" s="7">
        <f t="shared" si="89"/>
        <v>0</v>
      </c>
      <c r="M2478" s="7">
        <f>SUMIF('Purchases info'!$B$2:$B$3679,'Consumers info'!B2478,'Purchases info'!$G$2:$G$3679)</f>
        <v>447</v>
      </c>
    </row>
    <row r="2479" spans="2:13" x14ac:dyDescent="0.2">
      <c r="B2479" s="3" t="s">
        <v>2901</v>
      </c>
      <c r="C2479" s="1" t="s">
        <v>3189</v>
      </c>
      <c r="D2479" s="1" t="s">
        <v>3190</v>
      </c>
      <c r="E2479" s="1" t="str">
        <f t="shared" si="91"/>
        <v>18-24</v>
      </c>
      <c r="F2479" s="6">
        <v>4</v>
      </c>
      <c r="G2479" s="3">
        <v>2020</v>
      </c>
      <c r="H2479" s="3">
        <v>1</v>
      </c>
      <c r="I2479" s="9" t="s">
        <v>6975</v>
      </c>
      <c r="J2479" s="7">
        <f>COUNTIF('Purchases info'!$B$2:$B$3679,'Consumers info'!B2479)</f>
        <v>1</v>
      </c>
      <c r="K2479" s="7">
        <f t="shared" si="90"/>
        <v>1</v>
      </c>
      <c r="L2479" s="7">
        <f t="shared" si="89"/>
        <v>0</v>
      </c>
      <c r="M2479" s="7">
        <f>SUMIF('Purchases info'!$B$2:$B$3679,'Consumers info'!B2479,'Purchases info'!$G$2:$G$3679)</f>
        <v>579</v>
      </c>
    </row>
    <row r="2480" spans="2:13" x14ac:dyDescent="0.2">
      <c r="B2480" s="3" t="s">
        <v>2902</v>
      </c>
      <c r="C2480" s="1" t="s">
        <v>3189</v>
      </c>
      <c r="D2480" s="1" t="s">
        <v>3190</v>
      </c>
      <c r="E2480" s="1" t="str">
        <f t="shared" si="91"/>
        <v>35-39</v>
      </c>
      <c r="F2480" s="6">
        <v>4</v>
      </c>
      <c r="G2480" s="3">
        <v>2020</v>
      </c>
      <c r="H2480" s="3">
        <v>0</v>
      </c>
      <c r="I2480" s="9" t="s">
        <v>6975</v>
      </c>
      <c r="J2480" s="7">
        <f>COUNTIF('Purchases info'!$B$2:$B$3679,'Consumers info'!B2480)</f>
        <v>1</v>
      </c>
      <c r="K2480" s="7">
        <f t="shared" si="90"/>
        <v>1</v>
      </c>
      <c r="L2480" s="7">
        <f t="shared" si="89"/>
        <v>0</v>
      </c>
      <c r="M2480" s="7">
        <f>SUMIF('Purchases info'!$B$2:$B$3679,'Consumers info'!B2480,'Purchases info'!$G$2:$G$3679)</f>
        <v>523</v>
      </c>
    </row>
    <row r="2481" spans="2:13" x14ac:dyDescent="0.2">
      <c r="B2481" s="3" t="s">
        <v>2903</v>
      </c>
      <c r="C2481" s="1" t="s">
        <v>3189</v>
      </c>
      <c r="D2481" s="1" t="s">
        <v>3190</v>
      </c>
      <c r="E2481" s="1" t="str">
        <f t="shared" si="91"/>
        <v>18-24</v>
      </c>
      <c r="F2481" s="6">
        <v>4</v>
      </c>
      <c r="G2481" s="3">
        <v>2020</v>
      </c>
      <c r="H2481" s="3">
        <v>1</v>
      </c>
      <c r="I2481" s="9" t="s">
        <v>6975</v>
      </c>
      <c r="J2481" s="7">
        <f>COUNTIF('Purchases info'!$B$2:$B$3679,'Consumers info'!B2481)</f>
        <v>1</v>
      </c>
      <c r="K2481" s="7">
        <f t="shared" si="90"/>
        <v>1</v>
      </c>
      <c r="L2481" s="7">
        <f t="shared" si="89"/>
        <v>0</v>
      </c>
      <c r="M2481" s="7">
        <f>SUMIF('Purchases info'!$B$2:$B$3679,'Consumers info'!B2481,'Purchases info'!$G$2:$G$3679)</f>
        <v>180</v>
      </c>
    </row>
    <row r="2482" spans="2:13" x14ac:dyDescent="0.2">
      <c r="B2482" s="3" t="s">
        <v>2904</v>
      </c>
      <c r="C2482" s="1" t="s">
        <v>3189</v>
      </c>
      <c r="D2482" s="1" t="s">
        <v>3190</v>
      </c>
      <c r="E2482" s="1" t="str">
        <f t="shared" si="91"/>
        <v>18-24</v>
      </c>
      <c r="F2482" s="6">
        <v>4</v>
      </c>
      <c r="G2482" s="3">
        <v>2020</v>
      </c>
      <c r="H2482" s="3">
        <v>1</v>
      </c>
      <c r="I2482" s="9" t="s">
        <v>6975</v>
      </c>
      <c r="J2482" s="7">
        <f>COUNTIF('Purchases info'!$B$2:$B$3679,'Consumers info'!B2482)</f>
        <v>1</v>
      </c>
      <c r="K2482" s="7">
        <f t="shared" si="90"/>
        <v>1</v>
      </c>
      <c r="L2482" s="7">
        <f t="shared" si="89"/>
        <v>0</v>
      </c>
      <c r="M2482" s="7">
        <f>SUMIF('Purchases info'!$B$2:$B$3679,'Consumers info'!B2482,'Purchases info'!$G$2:$G$3679)</f>
        <v>345</v>
      </c>
    </row>
    <row r="2483" spans="2:13" x14ac:dyDescent="0.2">
      <c r="B2483" s="3" t="s">
        <v>2905</v>
      </c>
      <c r="C2483" s="1" t="s">
        <v>3189</v>
      </c>
      <c r="D2483" s="1" t="s">
        <v>3190</v>
      </c>
      <c r="E2483" s="1" t="str">
        <f t="shared" si="91"/>
        <v>18-24</v>
      </c>
      <c r="F2483" s="6">
        <v>4</v>
      </c>
      <c r="G2483" s="3">
        <v>2020</v>
      </c>
      <c r="H2483" s="3">
        <v>0</v>
      </c>
      <c r="I2483" s="9" t="s">
        <v>6975</v>
      </c>
      <c r="J2483" s="7">
        <f>COUNTIF('Purchases info'!$B$2:$B$3679,'Consumers info'!B2483)</f>
        <v>1</v>
      </c>
      <c r="K2483" s="7">
        <f t="shared" si="90"/>
        <v>1</v>
      </c>
      <c r="L2483" s="7">
        <f t="shared" si="89"/>
        <v>0</v>
      </c>
      <c r="M2483" s="7">
        <f>SUMIF('Purchases info'!$B$2:$B$3679,'Consumers info'!B2483,'Purchases info'!$G$2:$G$3679)</f>
        <v>383</v>
      </c>
    </row>
    <row r="2484" spans="2:13" x14ac:dyDescent="0.2">
      <c r="B2484" s="3" t="s">
        <v>2906</v>
      </c>
      <c r="C2484" s="1" t="s">
        <v>3189</v>
      </c>
      <c r="D2484" s="1" t="s">
        <v>3190</v>
      </c>
      <c r="E2484" s="1" t="str">
        <f t="shared" si="91"/>
        <v>18-24</v>
      </c>
      <c r="F2484" s="6">
        <v>4</v>
      </c>
      <c r="G2484" s="3">
        <v>2020</v>
      </c>
      <c r="H2484" s="3">
        <v>0</v>
      </c>
      <c r="I2484" s="9" t="s">
        <v>6975</v>
      </c>
      <c r="J2484" s="7">
        <f>COUNTIF('Purchases info'!$B$2:$B$3679,'Consumers info'!B2484)</f>
        <v>1</v>
      </c>
      <c r="K2484" s="7">
        <f t="shared" si="90"/>
        <v>1</v>
      </c>
      <c r="L2484" s="7">
        <f t="shared" si="89"/>
        <v>0</v>
      </c>
      <c r="M2484" s="7">
        <f>SUMIF('Purchases info'!$B$2:$B$3679,'Consumers info'!B2484,'Purchases info'!$G$2:$G$3679)</f>
        <v>168</v>
      </c>
    </row>
    <row r="2485" spans="2:13" x14ac:dyDescent="0.2">
      <c r="B2485" s="3" t="s">
        <v>2907</v>
      </c>
      <c r="C2485" s="1" t="s">
        <v>3189</v>
      </c>
      <c r="D2485" s="1" t="s">
        <v>3190</v>
      </c>
      <c r="E2485" s="1" t="str">
        <f t="shared" si="91"/>
        <v>18-24</v>
      </c>
      <c r="F2485" s="6">
        <v>4</v>
      </c>
      <c r="G2485" s="3">
        <v>2020</v>
      </c>
      <c r="H2485" s="3">
        <v>1</v>
      </c>
      <c r="I2485" s="9" t="s">
        <v>6975</v>
      </c>
      <c r="J2485" s="7">
        <f>COUNTIF('Purchases info'!$B$2:$B$3679,'Consumers info'!B2485)</f>
        <v>1</v>
      </c>
      <c r="K2485" s="7">
        <f t="shared" si="90"/>
        <v>1</v>
      </c>
      <c r="L2485" s="7">
        <f t="shared" si="89"/>
        <v>0</v>
      </c>
      <c r="M2485" s="7">
        <f>SUMIF('Purchases info'!$B$2:$B$3679,'Consumers info'!B2485,'Purchases info'!$G$2:$G$3679)</f>
        <v>144</v>
      </c>
    </row>
    <row r="2486" spans="2:13" x14ac:dyDescent="0.2">
      <c r="B2486" s="3" t="s">
        <v>2908</v>
      </c>
      <c r="C2486" s="1" t="s">
        <v>3189</v>
      </c>
      <c r="D2486" s="1" t="s">
        <v>3190</v>
      </c>
      <c r="E2486" s="1" t="str">
        <f t="shared" si="91"/>
        <v>25-29</v>
      </c>
      <c r="F2486" s="6">
        <v>4</v>
      </c>
      <c r="G2486" s="3">
        <v>2020</v>
      </c>
      <c r="H2486" s="3">
        <v>0</v>
      </c>
      <c r="I2486" s="9" t="s">
        <v>6975</v>
      </c>
      <c r="J2486" s="7">
        <f>COUNTIF('Purchases info'!$B$2:$B$3679,'Consumers info'!B2486)</f>
        <v>1</v>
      </c>
      <c r="K2486" s="7">
        <f t="shared" si="90"/>
        <v>1</v>
      </c>
      <c r="L2486" s="7">
        <f t="shared" si="89"/>
        <v>0</v>
      </c>
      <c r="M2486" s="7">
        <f>SUMIF('Purchases info'!$B$2:$B$3679,'Consumers info'!B2486,'Purchases info'!$G$2:$G$3679)</f>
        <v>538</v>
      </c>
    </row>
    <row r="2487" spans="2:13" x14ac:dyDescent="0.2">
      <c r="B2487" s="3" t="s">
        <v>2909</v>
      </c>
      <c r="C2487" s="1" t="s">
        <v>3189</v>
      </c>
      <c r="D2487" s="1" t="s">
        <v>3190</v>
      </c>
      <c r="E2487" s="1" t="str">
        <f t="shared" si="91"/>
        <v>35-39</v>
      </c>
      <c r="F2487" s="6">
        <v>4</v>
      </c>
      <c r="G2487" s="3">
        <v>2020</v>
      </c>
      <c r="H2487" s="3">
        <v>1</v>
      </c>
      <c r="I2487" s="9" t="s">
        <v>6975</v>
      </c>
      <c r="J2487" s="7">
        <f>COUNTIF('Purchases info'!$B$2:$B$3679,'Consumers info'!B2487)</f>
        <v>1</v>
      </c>
      <c r="K2487" s="7">
        <f t="shared" si="90"/>
        <v>1</v>
      </c>
      <c r="L2487" s="7">
        <f t="shared" si="89"/>
        <v>0</v>
      </c>
      <c r="M2487" s="7">
        <f>SUMIF('Purchases info'!$B$2:$B$3679,'Consumers info'!B2487,'Purchases info'!$G$2:$G$3679)</f>
        <v>336</v>
      </c>
    </row>
    <row r="2488" spans="2:13" x14ac:dyDescent="0.2">
      <c r="B2488" s="3" t="s">
        <v>2910</v>
      </c>
      <c r="C2488" s="1" t="s">
        <v>3189</v>
      </c>
      <c r="D2488" s="1" t="s">
        <v>3190</v>
      </c>
      <c r="E2488" s="1" t="str">
        <f t="shared" si="91"/>
        <v>35-39</v>
      </c>
      <c r="F2488" s="6">
        <v>4</v>
      </c>
      <c r="G2488" s="3">
        <v>2020</v>
      </c>
      <c r="H2488" s="3">
        <v>0</v>
      </c>
      <c r="I2488" s="9" t="s">
        <v>6975</v>
      </c>
      <c r="J2488" s="7">
        <f>COUNTIF('Purchases info'!$B$2:$B$3679,'Consumers info'!B2488)</f>
        <v>1</v>
      </c>
      <c r="K2488" s="7">
        <f t="shared" si="90"/>
        <v>1</v>
      </c>
      <c r="L2488" s="7">
        <f t="shared" si="89"/>
        <v>0</v>
      </c>
      <c r="M2488" s="7">
        <f>SUMIF('Purchases info'!$B$2:$B$3679,'Consumers info'!B2488,'Purchases info'!$G$2:$G$3679)</f>
        <v>345</v>
      </c>
    </row>
    <row r="2489" spans="2:13" x14ac:dyDescent="0.2">
      <c r="B2489" s="3" t="s">
        <v>2911</v>
      </c>
      <c r="C2489" s="1" t="s">
        <v>3189</v>
      </c>
      <c r="D2489" s="1" t="s">
        <v>3190</v>
      </c>
      <c r="E2489" s="1" t="str">
        <f t="shared" si="91"/>
        <v>40+</v>
      </c>
      <c r="F2489" s="6">
        <v>4</v>
      </c>
      <c r="G2489" s="3">
        <v>2020</v>
      </c>
      <c r="H2489" s="3">
        <v>1</v>
      </c>
      <c r="I2489" s="9" t="s">
        <v>6975</v>
      </c>
      <c r="J2489" s="7">
        <f>COUNTIF('Purchases info'!$B$2:$B$3679,'Consumers info'!B2489)</f>
        <v>1</v>
      </c>
      <c r="K2489" s="7">
        <f t="shared" si="90"/>
        <v>1</v>
      </c>
      <c r="L2489" s="7">
        <f t="shared" si="89"/>
        <v>0</v>
      </c>
      <c r="M2489" s="7">
        <f>SUMIF('Purchases info'!$B$2:$B$3679,'Consumers info'!B2489,'Purchases info'!$G$2:$G$3679)</f>
        <v>383</v>
      </c>
    </row>
    <row r="2490" spans="2:13" x14ac:dyDescent="0.2">
      <c r="B2490" s="3" t="s">
        <v>2912</v>
      </c>
      <c r="C2490" s="1" t="s">
        <v>3189</v>
      </c>
      <c r="D2490" s="1" t="s">
        <v>3190</v>
      </c>
      <c r="E2490" s="1" t="str">
        <f t="shared" si="91"/>
        <v>18-24</v>
      </c>
      <c r="F2490" s="6">
        <v>4</v>
      </c>
      <c r="G2490" s="3">
        <v>2020</v>
      </c>
      <c r="H2490" s="3">
        <v>1</v>
      </c>
      <c r="I2490" s="9" t="s">
        <v>6975</v>
      </c>
      <c r="J2490" s="7">
        <f>COUNTIF('Purchases info'!$B$2:$B$3679,'Consumers info'!B2490)</f>
        <v>1</v>
      </c>
      <c r="K2490" s="7">
        <f t="shared" si="90"/>
        <v>1</v>
      </c>
      <c r="L2490" s="7">
        <f t="shared" si="89"/>
        <v>0</v>
      </c>
      <c r="M2490" s="7">
        <f>SUMIF('Purchases info'!$B$2:$B$3679,'Consumers info'!B2490,'Purchases info'!$G$2:$G$3679)</f>
        <v>383</v>
      </c>
    </row>
    <row r="2491" spans="2:13" x14ac:dyDescent="0.2">
      <c r="B2491" s="3" t="s">
        <v>2913</v>
      </c>
      <c r="C2491" s="1" t="s">
        <v>3189</v>
      </c>
      <c r="D2491" s="1" t="s">
        <v>3190</v>
      </c>
      <c r="E2491" s="1" t="str">
        <f t="shared" si="91"/>
        <v>18-24</v>
      </c>
      <c r="F2491" s="6">
        <v>4</v>
      </c>
      <c r="G2491" s="3">
        <v>2020</v>
      </c>
      <c r="H2491" s="3">
        <v>0</v>
      </c>
      <c r="I2491" s="9" t="s">
        <v>6975</v>
      </c>
      <c r="J2491" s="7">
        <f>COUNTIF('Purchases info'!$B$2:$B$3679,'Consumers info'!B2491)</f>
        <v>1</v>
      </c>
      <c r="K2491" s="7">
        <f t="shared" si="90"/>
        <v>1</v>
      </c>
      <c r="L2491" s="7">
        <f t="shared" si="89"/>
        <v>0</v>
      </c>
      <c r="M2491" s="7">
        <f>SUMIF('Purchases info'!$B$2:$B$3679,'Consumers info'!B2491,'Purchases info'!$G$2:$G$3679)</f>
        <v>447</v>
      </c>
    </row>
    <row r="2492" spans="2:13" x14ac:dyDescent="0.2">
      <c r="B2492" s="3" t="s">
        <v>2914</v>
      </c>
      <c r="C2492" s="1" t="s">
        <v>3189</v>
      </c>
      <c r="D2492" s="1" t="s">
        <v>3190</v>
      </c>
      <c r="E2492" s="1" t="str">
        <f t="shared" si="91"/>
        <v>18-24</v>
      </c>
      <c r="F2492" s="6">
        <v>4</v>
      </c>
      <c r="G2492" s="3">
        <v>2020</v>
      </c>
      <c r="H2492" s="3">
        <v>1</v>
      </c>
      <c r="I2492" s="9" t="s">
        <v>6975</v>
      </c>
      <c r="J2492" s="7">
        <f>COUNTIF('Purchases info'!$B$2:$B$3679,'Consumers info'!B2492)</f>
        <v>1</v>
      </c>
      <c r="K2492" s="7">
        <f t="shared" si="90"/>
        <v>1</v>
      </c>
      <c r="L2492" s="7">
        <f t="shared" si="89"/>
        <v>0</v>
      </c>
      <c r="M2492" s="7">
        <f>SUMIF('Purchases info'!$B$2:$B$3679,'Consumers info'!B2492,'Purchases info'!$G$2:$G$3679)</f>
        <v>168</v>
      </c>
    </row>
    <row r="2493" spans="2:13" x14ac:dyDescent="0.2">
      <c r="B2493" s="3" t="s">
        <v>2915</v>
      </c>
      <c r="C2493" s="1" t="s">
        <v>3189</v>
      </c>
      <c r="D2493" s="1" t="s">
        <v>3190</v>
      </c>
      <c r="E2493" s="1" t="str">
        <f t="shared" si="91"/>
        <v>18-24</v>
      </c>
      <c r="F2493" s="6">
        <v>4</v>
      </c>
      <c r="G2493" s="3">
        <v>2020</v>
      </c>
      <c r="H2493" s="3">
        <v>0</v>
      </c>
      <c r="I2493" s="9" t="s">
        <v>6975</v>
      </c>
      <c r="J2493" s="7">
        <f>COUNTIF('Purchases info'!$B$2:$B$3679,'Consumers info'!B2493)</f>
        <v>1</v>
      </c>
      <c r="K2493" s="7">
        <f t="shared" si="90"/>
        <v>1</v>
      </c>
      <c r="L2493" s="7">
        <f t="shared" si="89"/>
        <v>0</v>
      </c>
      <c r="M2493" s="7">
        <f>SUMIF('Purchases info'!$B$2:$B$3679,'Consumers info'!B2493,'Purchases info'!$G$2:$G$3679)</f>
        <v>192</v>
      </c>
    </row>
    <row r="2494" spans="2:13" x14ac:dyDescent="0.2">
      <c r="B2494" s="3" t="s">
        <v>2916</v>
      </c>
      <c r="C2494" s="1" t="s">
        <v>3189</v>
      </c>
      <c r="D2494" s="1" t="s">
        <v>3190</v>
      </c>
      <c r="E2494" s="1" t="str">
        <f t="shared" si="91"/>
        <v>18-24</v>
      </c>
      <c r="F2494" s="6">
        <v>4</v>
      </c>
      <c r="G2494" s="3">
        <v>2020</v>
      </c>
      <c r="H2494" s="3">
        <v>1</v>
      </c>
      <c r="I2494" s="9" t="s">
        <v>6975</v>
      </c>
      <c r="J2494" s="7">
        <f>COUNTIF('Purchases info'!$B$2:$B$3679,'Consumers info'!B2494)</f>
        <v>1</v>
      </c>
      <c r="K2494" s="7">
        <f t="shared" si="90"/>
        <v>1</v>
      </c>
      <c r="L2494" s="7">
        <f t="shared" si="89"/>
        <v>0</v>
      </c>
      <c r="M2494" s="7">
        <f>SUMIF('Purchases info'!$B$2:$B$3679,'Consumers info'!B2494,'Purchases info'!$G$2:$G$3679)</f>
        <v>506</v>
      </c>
    </row>
    <row r="2495" spans="2:13" x14ac:dyDescent="0.2">
      <c r="B2495" s="3" t="s">
        <v>2917</v>
      </c>
      <c r="C2495" s="1" t="s">
        <v>3189</v>
      </c>
      <c r="D2495" s="1" t="s">
        <v>3190</v>
      </c>
      <c r="E2495" s="1" t="str">
        <f t="shared" si="91"/>
        <v>25-29</v>
      </c>
      <c r="F2495" s="6">
        <v>4</v>
      </c>
      <c r="G2495" s="3">
        <v>2020</v>
      </c>
      <c r="H2495" s="3">
        <v>1</v>
      </c>
      <c r="I2495" s="9" t="s">
        <v>6975</v>
      </c>
      <c r="J2495" s="7">
        <f>COUNTIF('Purchases info'!$B$2:$B$3679,'Consumers info'!B2495)</f>
        <v>1</v>
      </c>
      <c r="K2495" s="7">
        <f t="shared" si="90"/>
        <v>1</v>
      </c>
      <c r="L2495" s="7">
        <f t="shared" si="89"/>
        <v>0</v>
      </c>
      <c r="M2495" s="7">
        <f>SUMIF('Purchases info'!$B$2:$B$3679,'Consumers info'!B2495,'Purchases info'!$G$2:$G$3679)</f>
        <v>261</v>
      </c>
    </row>
    <row r="2496" spans="2:13" x14ac:dyDescent="0.2">
      <c r="B2496" s="3" t="s">
        <v>2918</v>
      </c>
      <c r="C2496" s="1" t="s">
        <v>3189</v>
      </c>
      <c r="D2496" s="1" t="s">
        <v>3190</v>
      </c>
      <c r="E2496" s="1" t="str">
        <f t="shared" si="91"/>
        <v>30-34</v>
      </c>
      <c r="F2496" s="6">
        <v>4</v>
      </c>
      <c r="G2496" s="3">
        <v>2020</v>
      </c>
      <c r="H2496" s="3">
        <v>1</v>
      </c>
      <c r="I2496" s="9" t="s">
        <v>6975</v>
      </c>
      <c r="J2496" s="7">
        <f>COUNTIF('Purchases info'!$B$2:$B$3679,'Consumers info'!B2496)</f>
        <v>1</v>
      </c>
      <c r="K2496" s="7">
        <f t="shared" si="90"/>
        <v>1</v>
      </c>
      <c r="L2496" s="7">
        <f t="shared" si="89"/>
        <v>0</v>
      </c>
      <c r="M2496" s="7">
        <f>SUMIF('Purchases info'!$B$2:$B$3679,'Consumers info'!B2496,'Purchases info'!$G$2:$G$3679)</f>
        <v>383</v>
      </c>
    </row>
    <row r="2497" spans="2:13" x14ac:dyDescent="0.2">
      <c r="B2497" s="3" t="s">
        <v>2919</v>
      </c>
      <c r="C2497" s="1" t="s">
        <v>3189</v>
      </c>
      <c r="D2497" s="1" t="s">
        <v>3190</v>
      </c>
      <c r="E2497" s="1" t="str">
        <f t="shared" si="91"/>
        <v>35-39</v>
      </c>
      <c r="F2497" s="6">
        <v>4</v>
      </c>
      <c r="G2497" s="3">
        <v>2020</v>
      </c>
      <c r="H2497" s="3">
        <v>0</v>
      </c>
      <c r="I2497" s="9" t="s">
        <v>6975</v>
      </c>
      <c r="J2497" s="7">
        <f>COUNTIF('Purchases info'!$B$2:$B$3679,'Consumers info'!B2497)</f>
        <v>1</v>
      </c>
      <c r="K2497" s="7">
        <f t="shared" si="90"/>
        <v>1</v>
      </c>
      <c r="L2497" s="7">
        <f t="shared" si="89"/>
        <v>0</v>
      </c>
      <c r="M2497" s="7">
        <f>SUMIF('Purchases info'!$B$2:$B$3679,'Consumers info'!B2497,'Purchases info'!$G$2:$G$3679)</f>
        <v>383</v>
      </c>
    </row>
    <row r="2498" spans="2:13" x14ac:dyDescent="0.2">
      <c r="B2498" s="3" t="s">
        <v>2920</v>
      </c>
      <c r="C2498" s="1" t="s">
        <v>3189</v>
      </c>
      <c r="D2498" s="1" t="s">
        <v>3190</v>
      </c>
      <c r="E2498" s="1" t="str">
        <f t="shared" si="91"/>
        <v>35-39</v>
      </c>
      <c r="F2498" s="6">
        <v>4</v>
      </c>
      <c r="G2498" s="3">
        <v>2020</v>
      </c>
      <c r="H2498" s="3">
        <v>1</v>
      </c>
      <c r="I2498" s="9" t="s">
        <v>6975</v>
      </c>
      <c r="J2498" s="7">
        <f>COUNTIF('Purchases info'!$B$2:$B$3679,'Consumers info'!B2498)</f>
        <v>1</v>
      </c>
      <c r="K2498" s="7">
        <f t="shared" si="90"/>
        <v>1</v>
      </c>
      <c r="L2498" s="7">
        <f t="shared" si="89"/>
        <v>0</v>
      </c>
      <c r="M2498" s="7">
        <f>SUMIF('Purchases info'!$B$2:$B$3679,'Consumers info'!B2498,'Purchases info'!$G$2:$G$3679)</f>
        <v>383</v>
      </c>
    </row>
    <row r="2499" spans="2:13" x14ac:dyDescent="0.2">
      <c r="B2499" s="3" t="s">
        <v>2921</v>
      </c>
      <c r="C2499" s="1" t="s">
        <v>3189</v>
      </c>
      <c r="D2499" s="1" t="s">
        <v>3190</v>
      </c>
      <c r="E2499" s="1" t="str">
        <f t="shared" si="91"/>
        <v>25-29</v>
      </c>
      <c r="F2499" s="6">
        <v>4</v>
      </c>
      <c r="G2499" s="3">
        <v>2020</v>
      </c>
      <c r="H2499" s="3">
        <v>0</v>
      </c>
      <c r="I2499" s="9" t="s">
        <v>6975</v>
      </c>
      <c r="J2499" s="7">
        <f>COUNTIF('Purchases info'!$B$2:$B$3679,'Consumers info'!B2499)</f>
        <v>1</v>
      </c>
      <c r="K2499" s="7">
        <f t="shared" si="90"/>
        <v>1</v>
      </c>
      <c r="L2499" s="7">
        <f t="shared" ref="L2499:L2562" si="92">IF(J2499&gt;1,IF(I2499="Active",1,0),0)</f>
        <v>0</v>
      </c>
      <c r="M2499" s="7">
        <f>SUMIF('Purchases info'!$B$2:$B$3679,'Consumers info'!B2499,'Purchases info'!$G$2:$G$3679)</f>
        <v>172</v>
      </c>
    </row>
    <row r="2500" spans="2:13" x14ac:dyDescent="0.2">
      <c r="B2500" s="3" t="s">
        <v>2922</v>
      </c>
      <c r="C2500" s="1" t="s">
        <v>3189</v>
      </c>
      <c r="D2500" s="1" t="s">
        <v>3190</v>
      </c>
      <c r="E2500" s="1" t="str">
        <f t="shared" si="91"/>
        <v>18-24</v>
      </c>
      <c r="F2500" s="6">
        <v>4</v>
      </c>
      <c r="G2500" s="3">
        <v>2020</v>
      </c>
      <c r="H2500" s="3">
        <v>1</v>
      </c>
      <c r="I2500" s="9" t="s">
        <v>6975</v>
      </c>
      <c r="J2500" s="7">
        <f>COUNTIF('Purchases info'!$B$2:$B$3679,'Consumers info'!B2500)</f>
        <v>1</v>
      </c>
      <c r="K2500" s="7">
        <f t="shared" si="90"/>
        <v>1</v>
      </c>
      <c r="L2500" s="7">
        <f t="shared" si="92"/>
        <v>0</v>
      </c>
      <c r="M2500" s="7">
        <f>SUMIF('Purchases info'!$B$2:$B$3679,'Consumers info'!B2500,'Purchases info'!$G$2:$G$3679)</f>
        <v>284</v>
      </c>
    </row>
    <row r="2501" spans="2:13" x14ac:dyDescent="0.2">
      <c r="B2501" s="3" t="s">
        <v>2923</v>
      </c>
      <c r="C2501" s="1" t="s">
        <v>3189</v>
      </c>
      <c r="D2501" s="1" t="s">
        <v>3190</v>
      </c>
      <c r="E2501" s="1" t="str">
        <f t="shared" si="91"/>
        <v>25-29</v>
      </c>
      <c r="F2501" s="6">
        <v>4</v>
      </c>
      <c r="G2501" s="3">
        <v>2020</v>
      </c>
      <c r="H2501" s="3">
        <v>0</v>
      </c>
      <c r="I2501" s="9" t="s">
        <v>6975</v>
      </c>
      <c r="J2501" s="7">
        <f>COUNTIF('Purchases info'!$B$2:$B$3679,'Consumers info'!B2501)</f>
        <v>1</v>
      </c>
      <c r="K2501" s="7">
        <f t="shared" si="90"/>
        <v>1</v>
      </c>
      <c r="L2501" s="7">
        <f t="shared" si="92"/>
        <v>0</v>
      </c>
      <c r="M2501" s="7">
        <f>SUMIF('Purchases info'!$B$2:$B$3679,'Consumers info'!B2501,'Purchases info'!$G$2:$G$3679)</f>
        <v>383</v>
      </c>
    </row>
    <row r="2502" spans="2:13" x14ac:dyDescent="0.2">
      <c r="B2502" s="3" t="s">
        <v>2924</v>
      </c>
      <c r="C2502" s="1" t="s">
        <v>3189</v>
      </c>
      <c r="D2502" s="1" t="s">
        <v>3190</v>
      </c>
      <c r="E2502" s="1" t="str">
        <f t="shared" si="91"/>
        <v>30-34</v>
      </c>
      <c r="F2502" s="6">
        <v>4</v>
      </c>
      <c r="G2502" s="3">
        <v>2020</v>
      </c>
      <c r="H2502" s="3">
        <v>0</v>
      </c>
      <c r="I2502" s="9" t="s">
        <v>6975</v>
      </c>
      <c r="J2502" s="7">
        <f>COUNTIF('Purchases info'!$B$2:$B$3679,'Consumers info'!B2502)</f>
        <v>1</v>
      </c>
      <c r="K2502" s="7">
        <f t="shared" si="90"/>
        <v>1</v>
      </c>
      <c r="L2502" s="7">
        <f t="shared" si="92"/>
        <v>0</v>
      </c>
      <c r="M2502" s="7">
        <f>SUMIF('Purchases info'!$B$2:$B$3679,'Consumers info'!B2502,'Purchases info'!$G$2:$G$3679)</f>
        <v>539</v>
      </c>
    </row>
    <row r="2503" spans="2:13" x14ac:dyDescent="0.2">
      <c r="B2503" s="3" t="s">
        <v>2925</v>
      </c>
      <c r="C2503" s="1" t="s">
        <v>3189</v>
      </c>
      <c r="D2503" s="1" t="s">
        <v>3190</v>
      </c>
      <c r="E2503" s="1" t="str">
        <f t="shared" si="91"/>
        <v>40+</v>
      </c>
      <c r="F2503" s="6">
        <v>4</v>
      </c>
      <c r="G2503" s="3">
        <v>2020</v>
      </c>
      <c r="H2503" s="3">
        <v>0</v>
      </c>
      <c r="I2503" s="9" t="s">
        <v>6975</v>
      </c>
      <c r="J2503" s="7">
        <f>COUNTIF('Purchases info'!$B$2:$B$3679,'Consumers info'!B2503)</f>
        <v>1</v>
      </c>
      <c r="K2503" s="7">
        <f t="shared" si="90"/>
        <v>1</v>
      </c>
      <c r="L2503" s="7">
        <f t="shared" si="92"/>
        <v>0</v>
      </c>
      <c r="M2503" s="7">
        <f>SUMIF('Purchases info'!$B$2:$B$3679,'Consumers info'!B2503,'Purchases info'!$G$2:$G$3679)</f>
        <v>317</v>
      </c>
    </row>
    <row r="2504" spans="2:13" x14ac:dyDescent="0.2">
      <c r="B2504" s="3" t="s">
        <v>2926</v>
      </c>
      <c r="C2504" s="1" t="s">
        <v>3189</v>
      </c>
      <c r="D2504" s="1" t="s">
        <v>3190</v>
      </c>
      <c r="E2504" s="1" t="str">
        <f t="shared" si="91"/>
        <v>18-24</v>
      </c>
      <c r="F2504" s="6">
        <v>4</v>
      </c>
      <c r="G2504" s="3">
        <v>2020</v>
      </c>
      <c r="H2504" s="3">
        <v>1</v>
      </c>
      <c r="I2504" s="9" t="s">
        <v>6975</v>
      </c>
      <c r="J2504" s="7">
        <f>COUNTIF('Purchases info'!$B$2:$B$3679,'Consumers info'!B2504)</f>
        <v>1</v>
      </c>
      <c r="K2504" s="7">
        <f t="shared" si="90"/>
        <v>1</v>
      </c>
      <c r="L2504" s="7">
        <f t="shared" si="92"/>
        <v>0</v>
      </c>
      <c r="M2504" s="7">
        <f>SUMIF('Purchases info'!$B$2:$B$3679,'Consumers info'!B2504,'Purchases info'!$G$2:$G$3679)</f>
        <v>447</v>
      </c>
    </row>
    <row r="2505" spans="2:13" x14ac:dyDescent="0.2">
      <c r="B2505" s="3" t="s">
        <v>2927</v>
      </c>
      <c r="C2505" s="1" t="s">
        <v>3189</v>
      </c>
      <c r="D2505" s="1" t="s">
        <v>3190</v>
      </c>
      <c r="E2505" s="1" t="str">
        <f t="shared" si="91"/>
        <v>25-29</v>
      </c>
      <c r="F2505" s="6">
        <v>4</v>
      </c>
      <c r="G2505" s="3">
        <v>2020</v>
      </c>
      <c r="H2505" s="3">
        <v>0</v>
      </c>
      <c r="I2505" s="9" t="s">
        <v>6975</v>
      </c>
      <c r="J2505" s="7">
        <f>COUNTIF('Purchases info'!$B$2:$B$3679,'Consumers info'!B2505)</f>
        <v>1</v>
      </c>
      <c r="K2505" s="7">
        <f t="shared" si="90"/>
        <v>1</v>
      </c>
      <c r="L2505" s="7">
        <f t="shared" si="92"/>
        <v>0</v>
      </c>
      <c r="M2505" s="7">
        <f>SUMIF('Purchases info'!$B$2:$B$3679,'Consumers info'!B2505,'Purchases info'!$G$2:$G$3679)</f>
        <v>144</v>
      </c>
    </row>
    <row r="2506" spans="2:13" x14ac:dyDescent="0.2">
      <c r="B2506" s="3" t="s">
        <v>2928</v>
      </c>
      <c r="C2506" s="1" t="s">
        <v>3189</v>
      </c>
      <c r="D2506" s="1" t="s">
        <v>3190</v>
      </c>
      <c r="E2506" s="1" t="str">
        <f t="shared" si="91"/>
        <v>18-24</v>
      </c>
      <c r="F2506" s="6">
        <v>4</v>
      </c>
      <c r="G2506" s="3">
        <v>2020</v>
      </c>
      <c r="H2506" s="3">
        <v>1</v>
      </c>
      <c r="I2506" s="9" t="s">
        <v>6975</v>
      </c>
      <c r="J2506" s="7">
        <f>COUNTIF('Purchases info'!$B$2:$B$3679,'Consumers info'!B2506)</f>
        <v>1</v>
      </c>
      <c r="K2506" s="7">
        <f t="shared" si="90"/>
        <v>1</v>
      </c>
      <c r="L2506" s="7">
        <f t="shared" si="92"/>
        <v>0</v>
      </c>
      <c r="M2506" s="7">
        <f>SUMIF('Purchases info'!$B$2:$B$3679,'Consumers info'!B2506,'Purchases info'!$G$2:$G$3679)</f>
        <v>168</v>
      </c>
    </row>
    <row r="2507" spans="2:13" x14ac:dyDescent="0.2">
      <c r="B2507" s="3" t="s">
        <v>2929</v>
      </c>
      <c r="C2507" s="1" t="s">
        <v>3189</v>
      </c>
      <c r="D2507" s="1" t="s">
        <v>3190</v>
      </c>
      <c r="E2507" s="1" t="str">
        <f t="shared" si="91"/>
        <v>18-24</v>
      </c>
      <c r="F2507" s="6">
        <v>4</v>
      </c>
      <c r="G2507" s="3">
        <v>2020</v>
      </c>
      <c r="H2507" s="3">
        <v>0</v>
      </c>
      <c r="I2507" s="9" t="s">
        <v>6975</v>
      </c>
      <c r="J2507" s="7">
        <f>COUNTIF('Purchases info'!$B$2:$B$3679,'Consumers info'!B2507)</f>
        <v>1</v>
      </c>
      <c r="K2507" s="7">
        <f t="shared" si="90"/>
        <v>1</v>
      </c>
      <c r="L2507" s="7">
        <f t="shared" si="92"/>
        <v>0</v>
      </c>
      <c r="M2507" s="7">
        <f>SUMIF('Purchases info'!$B$2:$B$3679,'Consumers info'!B2507,'Purchases info'!$G$2:$G$3679)</f>
        <v>240</v>
      </c>
    </row>
    <row r="2508" spans="2:13" x14ac:dyDescent="0.2">
      <c r="B2508" s="3" t="s">
        <v>2930</v>
      </c>
      <c r="C2508" s="1" t="s">
        <v>3189</v>
      </c>
      <c r="D2508" s="1" t="s">
        <v>3190</v>
      </c>
      <c r="E2508" s="1" t="str">
        <f t="shared" si="91"/>
        <v>18-24</v>
      </c>
      <c r="F2508" s="6">
        <v>4</v>
      </c>
      <c r="G2508" s="3">
        <v>2020</v>
      </c>
      <c r="H2508" s="3">
        <v>0</v>
      </c>
      <c r="I2508" s="9" t="s">
        <v>6975</v>
      </c>
      <c r="J2508" s="7">
        <f>COUNTIF('Purchases info'!$B$2:$B$3679,'Consumers info'!B2508)</f>
        <v>1</v>
      </c>
      <c r="K2508" s="7">
        <f t="shared" si="90"/>
        <v>1</v>
      </c>
      <c r="L2508" s="7">
        <f t="shared" si="92"/>
        <v>0</v>
      </c>
      <c r="M2508" s="7">
        <f>SUMIF('Purchases info'!$B$2:$B$3679,'Consumers info'!B2508,'Purchases info'!$G$2:$G$3679)</f>
        <v>312</v>
      </c>
    </row>
    <row r="2509" spans="2:13" x14ac:dyDescent="0.2">
      <c r="B2509" s="3" t="s">
        <v>2931</v>
      </c>
      <c r="C2509" s="1" t="s">
        <v>3189</v>
      </c>
      <c r="D2509" s="1" t="s">
        <v>3190</v>
      </c>
      <c r="E2509" s="1" t="str">
        <f t="shared" si="91"/>
        <v>18-24</v>
      </c>
      <c r="F2509" s="6">
        <v>4</v>
      </c>
      <c r="G2509" s="3">
        <v>2020</v>
      </c>
      <c r="H2509" s="3">
        <v>1</v>
      </c>
      <c r="I2509" s="9" t="s">
        <v>6975</v>
      </c>
      <c r="J2509" s="7">
        <f>COUNTIF('Purchases info'!$B$2:$B$3679,'Consumers info'!B2509)</f>
        <v>1</v>
      </c>
      <c r="K2509" s="7">
        <f t="shared" si="90"/>
        <v>1</v>
      </c>
      <c r="L2509" s="7">
        <f t="shared" si="92"/>
        <v>0</v>
      </c>
      <c r="M2509" s="7">
        <f>SUMIF('Purchases info'!$B$2:$B$3679,'Consumers info'!B2509,'Purchases info'!$G$2:$G$3679)</f>
        <v>383</v>
      </c>
    </row>
    <row r="2510" spans="2:13" x14ac:dyDescent="0.2">
      <c r="B2510" s="3" t="s">
        <v>2932</v>
      </c>
      <c r="C2510" s="1" t="s">
        <v>3189</v>
      </c>
      <c r="D2510" s="1" t="s">
        <v>3190</v>
      </c>
      <c r="E2510" s="1" t="str">
        <f t="shared" si="91"/>
        <v>18-24</v>
      </c>
      <c r="F2510" s="6">
        <v>4</v>
      </c>
      <c r="G2510" s="3">
        <v>2020</v>
      </c>
      <c r="H2510" s="3">
        <v>0</v>
      </c>
      <c r="I2510" s="9" t="s">
        <v>6975</v>
      </c>
      <c r="J2510" s="7">
        <f>COUNTIF('Purchases info'!$B$2:$B$3679,'Consumers info'!B2510)</f>
        <v>1</v>
      </c>
      <c r="K2510" s="7">
        <f t="shared" si="90"/>
        <v>1</v>
      </c>
      <c r="L2510" s="7">
        <f t="shared" si="92"/>
        <v>0</v>
      </c>
      <c r="M2510" s="7">
        <f>SUMIF('Purchases info'!$B$2:$B$3679,'Consumers info'!B2510,'Purchases info'!$G$2:$G$3679)</f>
        <v>168</v>
      </c>
    </row>
    <row r="2511" spans="2:13" x14ac:dyDescent="0.2">
      <c r="B2511" s="3" t="s">
        <v>2933</v>
      </c>
      <c r="C2511" s="1" t="s">
        <v>3189</v>
      </c>
      <c r="D2511" s="1" t="s">
        <v>3190</v>
      </c>
      <c r="E2511" s="1" t="str">
        <f t="shared" si="91"/>
        <v>25-29</v>
      </c>
      <c r="F2511" s="6">
        <v>4</v>
      </c>
      <c r="G2511" s="3">
        <v>2020</v>
      </c>
      <c r="H2511" s="3">
        <v>1</v>
      </c>
      <c r="I2511" s="9" t="s">
        <v>6975</v>
      </c>
      <c r="J2511" s="7">
        <f>COUNTIF('Purchases info'!$B$2:$B$3679,'Consumers info'!B2511)</f>
        <v>1</v>
      </c>
      <c r="K2511" s="7">
        <f t="shared" si="90"/>
        <v>1</v>
      </c>
      <c r="L2511" s="7">
        <f t="shared" si="92"/>
        <v>0</v>
      </c>
      <c r="M2511" s="7">
        <f>SUMIF('Purchases info'!$B$2:$B$3679,'Consumers info'!B2511,'Purchases info'!$G$2:$G$3679)</f>
        <v>210</v>
      </c>
    </row>
    <row r="2512" spans="2:13" x14ac:dyDescent="0.2">
      <c r="B2512" s="3" t="s">
        <v>2934</v>
      </c>
      <c r="C2512" s="1" t="s">
        <v>3189</v>
      </c>
      <c r="D2512" s="1" t="s">
        <v>3190</v>
      </c>
      <c r="E2512" s="1" t="str">
        <f t="shared" si="91"/>
        <v>18-24</v>
      </c>
      <c r="F2512" s="6">
        <v>4</v>
      </c>
      <c r="G2512" s="3">
        <v>2020</v>
      </c>
      <c r="H2512" s="3">
        <v>0</v>
      </c>
      <c r="I2512" s="9" t="s">
        <v>6975</v>
      </c>
      <c r="J2512" s="7">
        <f>COUNTIF('Purchases info'!$B$2:$B$3679,'Consumers info'!B2512)</f>
        <v>1</v>
      </c>
      <c r="K2512" s="7">
        <f t="shared" si="90"/>
        <v>1</v>
      </c>
      <c r="L2512" s="7">
        <f t="shared" si="92"/>
        <v>0</v>
      </c>
      <c r="M2512" s="7">
        <f>SUMIF('Purchases info'!$B$2:$B$3679,'Consumers info'!B2512,'Purchases info'!$G$2:$G$3679)</f>
        <v>192</v>
      </c>
    </row>
    <row r="2513" spans="2:13" x14ac:dyDescent="0.2">
      <c r="B2513" s="3" t="s">
        <v>2935</v>
      </c>
      <c r="C2513" s="1" t="s">
        <v>3189</v>
      </c>
      <c r="D2513" s="1" t="s">
        <v>3190</v>
      </c>
      <c r="E2513" s="1" t="str">
        <f t="shared" si="91"/>
        <v>18-24</v>
      </c>
      <c r="F2513" s="6">
        <v>4</v>
      </c>
      <c r="G2513" s="3">
        <v>2020</v>
      </c>
      <c r="H2513" s="3">
        <v>0</v>
      </c>
      <c r="I2513" s="9" t="s">
        <v>6975</v>
      </c>
      <c r="J2513" s="7">
        <f>COUNTIF('Purchases info'!$B$2:$B$3679,'Consumers info'!B2513)</f>
        <v>1</v>
      </c>
      <c r="K2513" s="7">
        <f t="shared" si="90"/>
        <v>1</v>
      </c>
      <c r="L2513" s="7">
        <f t="shared" si="92"/>
        <v>0</v>
      </c>
      <c r="M2513" s="7">
        <f>SUMIF('Purchases info'!$B$2:$B$3679,'Consumers info'!B2513,'Purchases info'!$G$2:$G$3679)</f>
        <v>192</v>
      </c>
    </row>
    <row r="2514" spans="2:13" x14ac:dyDescent="0.2">
      <c r="B2514" s="3" t="s">
        <v>2936</v>
      </c>
      <c r="C2514" s="1" t="s">
        <v>3189</v>
      </c>
      <c r="D2514" s="1" t="s">
        <v>3190</v>
      </c>
      <c r="E2514" s="1" t="str">
        <f t="shared" si="91"/>
        <v>18-24</v>
      </c>
      <c r="F2514" s="6">
        <v>4</v>
      </c>
      <c r="G2514" s="3">
        <v>2020</v>
      </c>
      <c r="H2514" s="3">
        <v>0</v>
      </c>
      <c r="I2514" s="9" t="s">
        <v>6975</v>
      </c>
      <c r="J2514" s="7">
        <f>COUNTIF('Purchases info'!$B$2:$B$3679,'Consumers info'!B2514)</f>
        <v>1</v>
      </c>
      <c r="K2514" s="7">
        <f t="shared" si="90"/>
        <v>1</v>
      </c>
      <c r="L2514" s="7">
        <f t="shared" si="92"/>
        <v>0</v>
      </c>
      <c r="M2514" s="7">
        <f>SUMIF('Purchases info'!$B$2:$B$3679,'Consumers info'!B2514,'Purchases info'!$G$2:$G$3679)</f>
        <v>313</v>
      </c>
    </row>
    <row r="2515" spans="2:13" x14ac:dyDescent="0.2">
      <c r="B2515" s="3" t="s">
        <v>2937</v>
      </c>
      <c r="C2515" s="1" t="s">
        <v>3189</v>
      </c>
      <c r="D2515" s="1" t="s">
        <v>3190</v>
      </c>
      <c r="E2515" s="1" t="str">
        <f t="shared" si="91"/>
        <v>30-34</v>
      </c>
      <c r="F2515" s="6">
        <v>4</v>
      </c>
      <c r="G2515" s="3">
        <v>2020</v>
      </c>
      <c r="H2515" s="3">
        <v>0</v>
      </c>
      <c r="I2515" s="9" t="s">
        <v>6975</v>
      </c>
      <c r="J2515" s="7">
        <f>COUNTIF('Purchases info'!$B$2:$B$3679,'Consumers info'!B2515)</f>
        <v>1</v>
      </c>
      <c r="K2515" s="7">
        <f t="shared" si="90"/>
        <v>1</v>
      </c>
      <c r="L2515" s="7">
        <f t="shared" si="92"/>
        <v>0</v>
      </c>
      <c r="M2515" s="7">
        <f>SUMIF('Purchases info'!$B$2:$B$3679,'Consumers info'!B2515,'Purchases info'!$G$2:$G$3679)</f>
        <v>383</v>
      </c>
    </row>
    <row r="2516" spans="2:13" x14ac:dyDescent="0.2">
      <c r="B2516" s="3" t="s">
        <v>2938</v>
      </c>
      <c r="C2516" s="1" t="s">
        <v>3189</v>
      </c>
      <c r="D2516" s="1" t="s">
        <v>3190</v>
      </c>
      <c r="E2516" s="1" t="str">
        <f t="shared" si="91"/>
        <v>25-29</v>
      </c>
      <c r="F2516" s="6">
        <v>4</v>
      </c>
      <c r="G2516" s="3">
        <v>2020</v>
      </c>
      <c r="H2516" s="3">
        <v>1</v>
      </c>
      <c r="I2516" s="9" t="s">
        <v>6975</v>
      </c>
      <c r="J2516" s="7">
        <f>COUNTIF('Purchases info'!$B$2:$B$3679,'Consumers info'!B2516)</f>
        <v>1</v>
      </c>
      <c r="K2516" s="7">
        <f t="shared" si="90"/>
        <v>1</v>
      </c>
      <c r="L2516" s="7">
        <f t="shared" si="92"/>
        <v>0</v>
      </c>
      <c r="M2516" s="7">
        <f>SUMIF('Purchases info'!$B$2:$B$3679,'Consumers info'!B2516,'Purchases info'!$G$2:$G$3679)</f>
        <v>168</v>
      </c>
    </row>
    <row r="2517" spans="2:13" x14ac:dyDescent="0.2">
      <c r="B2517" s="3" t="s">
        <v>2939</v>
      </c>
      <c r="C2517" s="1" t="s">
        <v>3189</v>
      </c>
      <c r="D2517" s="1" t="s">
        <v>3190</v>
      </c>
      <c r="E2517" s="1" t="str">
        <f t="shared" si="91"/>
        <v>18-24</v>
      </c>
      <c r="F2517" s="6">
        <v>4</v>
      </c>
      <c r="G2517" s="3">
        <v>2020</v>
      </c>
      <c r="H2517" s="3">
        <v>1</v>
      </c>
      <c r="I2517" s="9" t="s">
        <v>6975</v>
      </c>
      <c r="J2517" s="7">
        <f>COUNTIF('Purchases info'!$B$2:$B$3679,'Consumers info'!B2517)</f>
        <v>1</v>
      </c>
      <c r="K2517" s="7">
        <f t="shared" si="90"/>
        <v>1</v>
      </c>
      <c r="L2517" s="7">
        <f t="shared" si="92"/>
        <v>0</v>
      </c>
      <c r="M2517" s="7">
        <f>SUMIF('Purchases info'!$B$2:$B$3679,'Consumers info'!B2517,'Purchases info'!$G$2:$G$3679)</f>
        <v>210</v>
      </c>
    </row>
    <row r="2518" spans="2:13" x14ac:dyDescent="0.2">
      <c r="B2518" s="3" t="s">
        <v>2940</v>
      </c>
      <c r="C2518" s="1" t="s">
        <v>3189</v>
      </c>
      <c r="D2518" s="1" t="s">
        <v>3190</v>
      </c>
      <c r="E2518" s="1" t="str">
        <f t="shared" si="91"/>
        <v>18-24</v>
      </c>
      <c r="F2518" s="6">
        <v>4</v>
      </c>
      <c r="G2518" s="3">
        <v>2020</v>
      </c>
      <c r="H2518" s="3">
        <v>0</v>
      </c>
      <c r="I2518" s="9" t="s">
        <v>6975</v>
      </c>
      <c r="J2518" s="7">
        <f>COUNTIF('Purchases info'!$B$2:$B$3679,'Consumers info'!B2518)</f>
        <v>5</v>
      </c>
      <c r="K2518" s="7">
        <f t="shared" ref="K2518:K2581" si="93">IF(J2518=1,IF(I2518="Active",1,0),0)</f>
        <v>0</v>
      </c>
      <c r="L2518" s="7">
        <f t="shared" si="92"/>
        <v>1</v>
      </c>
      <c r="M2518" s="7">
        <f>SUMIF('Purchases info'!$B$2:$B$3679,'Consumers info'!B2518,'Purchases info'!$G$2:$G$3679)</f>
        <v>1292</v>
      </c>
    </row>
    <row r="2519" spans="2:13" x14ac:dyDescent="0.2">
      <c r="B2519" s="3" t="s">
        <v>2941</v>
      </c>
      <c r="C2519" s="1" t="s">
        <v>3189</v>
      </c>
      <c r="D2519" s="1" t="s">
        <v>3190</v>
      </c>
      <c r="E2519" s="1" t="str">
        <f t="shared" si="91"/>
        <v>25-29</v>
      </c>
      <c r="F2519" s="6">
        <v>4</v>
      </c>
      <c r="G2519" s="3">
        <v>2020</v>
      </c>
      <c r="H2519" s="3">
        <v>0</v>
      </c>
      <c r="I2519" s="9" t="s">
        <v>6975</v>
      </c>
      <c r="J2519" s="7">
        <f>COUNTIF('Purchases info'!$B$2:$B$3679,'Consumers info'!B2519)</f>
        <v>1</v>
      </c>
      <c r="K2519" s="7">
        <f t="shared" si="93"/>
        <v>1</v>
      </c>
      <c r="L2519" s="7">
        <f t="shared" si="92"/>
        <v>0</v>
      </c>
      <c r="M2519" s="7">
        <f>SUMIF('Purchases info'!$B$2:$B$3679,'Consumers info'!B2519,'Purchases info'!$G$2:$G$3679)</f>
        <v>172</v>
      </c>
    </row>
    <row r="2520" spans="2:13" x14ac:dyDescent="0.2">
      <c r="B2520" s="3" t="s">
        <v>2942</v>
      </c>
      <c r="C2520" s="1" t="s">
        <v>3189</v>
      </c>
      <c r="D2520" s="1" t="s">
        <v>3190</v>
      </c>
      <c r="E2520" s="1" t="str">
        <f t="shared" si="91"/>
        <v>18-24</v>
      </c>
      <c r="F2520" s="6">
        <v>4</v>
      </c>
      <c r="G2520" s="3">
        <v>2020</v>
      </c>
      <c r="H2520" s="3">
        <v>1</v>
      </c>
      <c r="I2520" s="9" t="s">
        <v>6975</v>
      </c>
      <c r="J2520" s="7">
        <f>COUNTIF('Purchases info'!$B$2:$B$3679,'Consumers info'!B2520)</f>
        <v>1</v>
      </c>
      <c r="K2520" s="7">
        <f t="shared" si="93"/>
        <v>1</v>
      </c>
      <c r="L2520" s="7">
        <f t="shared" si="92"/>
        <v>0</v>
      </c>
      <c r="M2520" s="7">
        <f>SUMIF('Purchases info'!$B$2:$B$3679,'Consumers info'!B2520,'Purchases info'!$G$2:$G$3679)</f>
        <v>327</v>
      </c>
    </row>
    <row r="2521" spans="2:13" x14ac:dyDescent="0.2">
      <c r="B2521" s="3" t="s">
        <v>2943</v>
      </c>
      <c r="C2521" s="1" t="s">
        <v>3189</v>
      </c>
      <c r="D2521" s="1" t="s">
        <v>3190</v>
      </c>
      <c r="E2521" s="1" t="str">
        <f t="shared" si="91"/>
        <v>18-24</v>
      </c>
      <c r="F2521" s="6">
        <v>4</v>
      </c>
      <c r="G2521" s="3">
        <v>2020</v>
      </c>
      <c r="H2521" s="3">
        <v>1</v>
      </c>
      <c r="I2521" s="9" t="s">
        <v>6975</v>
      </c>
      <c r="J2521" s="7">
        <f>COUNTIF('Purchases info'!$B$2:$B$3679,'Consumers info'!B2521)</f>
        <v>3</v>
      </c>
      <c r="K2521" s="7">
        <f t="shared" si="93"/>
        <v>0</v>
      </c>
      <c r="L2521" s="7">
        <f t="shared" si="92"/>
        <v>1</v>
      </c>
      <c r="M2521" s="7">
        <f>SUMIF('Purchases info'!$B$2:$B$3679,'Consumers info'!B2521,'Purchases info'!$G$2:$G$3679)</f>
        <v>2253</v>
      </c>
    </row>
    <row r="2522" spans="2:13" x14ac:dyDescent="0.2">
      <c r="B2522" s="3" t="s">
        <v>2944</v>
      </c>
      <c r="C2522" s="1" t="s">
        <v>3189</v>
      </c>
      <c r="D2522" s="1" t="s">
        <v>3190</v>
      </c>
      <c r="E2522" s="1" t="str">
        <f t="shared" si="91"/>
        <v>35-39</v>
      </c>
      <c r="F2522" s="6">
        <v>4</v>
      </c>
      <c r="G2522" s="3">
        <v>2020</v>
      </c>
      <c r="H2522" s="3">
        <v>1</v>
      </c>
      <c r="I2522" s="9" t="s">
        <v>6975</v>
      </c>
      <c r="J2522" s="7">
        <f>COUNTIF('Purchases info'!$B$2:$B$3679,'Consumers info'!B2522)</f>
        <v>1</v>
      </c>
      <c r="K2522" s="7">
        <f t="shared" si="93"/>
        <v>1</v>
      </c>
      <c r="L2522" s="7">
        <f t="shared" si="92"/>
        <v>0</v>
      </c>
      <c r="M2522" s="7">
        <f>SUMIF('Purchases info'!$B$2:$B$3679,'Consumers info'!B2522,'Purchases info'!$G$2:$G$3679)</f>
        <v>1101</v>
      </c>
    </row>
    <row r="2523" spans="2:13" x14ac:dyDescent="0.2">
      <c r="B2523" s="3" t="s">
        <v>2945</v>
      </c>
      <c r="C2523" s="1" t="s">
        <v>3189</v>
      </c>
      <c r="D2523" s="1" t="s">
        <v>3190</v>
      </c>
      <c r="E2523" s="1" t="str">
        <f t="shared" si="91"/>
        <v>25-29</v>
      </c>
      <c r="F2523" s="6">
        <v>4</v>
      </c>
      <c r="G2523" s="3">
        <v>2020</v>
      </c>
      <c r="H2523" s="3">
        <v>0</v>
      </c>
      <c r="I2523" s="9" t="s">
        <v>6975</v>
      </c>
      <c r="J2523" s="7">
        <f>COUNTIF('Purchases info'!$B$2:$B$3679,'Consumers info'!B2523)</f>
        <v>3</v>
      </c>
      <c r="K2523" s="7">
        <f t="shared" si="93"/>
        <v>0</v>
      </c>
      <c r="L2523" s="7">
        <f t="shared" si="92"/>
        <v>1</v>
      </c>
      <c r="M2523" s="7">
        <f>SUMIF('Purchases info'!$B$2:$B$3679,'Consumers info'!B2523,'Purchases info'!$G$2:$G$3679)</f>
        <v>2637</v>
      </c>
    </row>
    <row r="2524" spans="2:13" x14ac:dyDescent="0.2">
      <c r="B2524" s="3" t="s">
        <v>2946</v>
      </c>
      <c r="C2524" s="1" t="s">
        <v>3189</v>
      </c>
      <c r="D2524" s="1" t="s">
        <v>3190</v>
      </c>
      <c r="E2524" s="1" t="str">
        <f t="shared" si="91"/>
        <v>25-29</v>
      </c>
      <c r="F2524" s="6">
        <v>4</v>
      </c>
      <c r="G2524" s="3">
        <v>2020</v>
      </c>
      <c r="H2524" s="3">
        <v>0</v>
      </c>
      <c r="I2524" s="9" t="s">
        <v>6975</v>
      </c>
      <c r="J2524" s="7">
        <f>COUNTIF('Purchases info'!$B$2:$B$3679,'Consumers info'!B2524)</f>
        <v>1</v>
      </c>
      <c r="K2524" s="7">
        <f t="shared" si="93"/>
        <v>1</v>
      </c>
      <c r="L2524" s="7">
        <f t="shared" si="92"/>
        <v>0</v>
      </c>
      <c r="M2524" s="7">
        <f>SUMIF('Purchases info'!$B$2:$B$3679,'Consumers info'!B2524,'Purchases info'!$G$2:$G$3679)</f>
        <v>636</v>
      </c>
    </row>
    <row r="2525" spans="2:13" x14ac:dyDescent="0.2">
      <c r="B2525" s="3" t="s">
        <v>2947</v>
      </c>
      <c r="C2525" s="1" t="s">
        <v>3189</v>
      </c>
      <c r="D2525" s="1" t="s">
        <v>3190</v>
      </c>
      <c r="E2525" s="1" t="str">
        <f t="shared" si="91"/>
        <v>30-34</v>
      </c>
      <c r="F2525" s="6">
        <v>4</v>
      </c>
      <c r="G2525" s="3">
        <v>2020</v>
      </c>
      <c r="H2525" s="3">
        <v>1</v>
      </c>
      <c r="I2525" s="9" t="s">
        <v>6975</v>
      </c>
      <c r="J2525" s="7">
        <f>COUNTIF('Purchases info'!$B$2:$B$3679,'Consumers info'!B2525)</f>
        <v>2</v>
      </c>
      <c r="K2525" s="7">
        <f t="shared" si="93"/>
        <v>0</v>
      </c>
      <c r="L2525" s="7">
        <f t="shared" si="92"/>
        <v>1</v>
      </c>
      <c r="M2525" s="7">
        <f>SUMIF('Purchases info'!$B$2:$B$3679,'Consumers info'!B2525,'Purchases info'!$G$2:$G$3679)</f>
        <v>1261</v>
      </c>
    </row>
    <row r="2526" spans="2:13" x14ac:dyDescent="0.2">
      <c r="B2526" s="3" t="s">
        <v>2948</v>
      </c>
      <c r="C2526" s="1" t="s">
        <v>3189</v>
      </c>
      <c r="D2526" s="1" t="s">
        <v>3190</v>
      </c>
      <c r="E2526" s="1" t="str">
        <f t="shared" si="91"/>
        <v>35-39</v>
      </c>
      <c r="F2526" s="6">
        <v>4</v>
      </c>
      <c r="G2526" s="3">
        <v>2020</v>
      </c>
      <c r="H2526" s="3">
        <v>1</v>
      </c>
      <c r="I2526" s="9" t="s">
        <v>6975</v>
      </c>
      <c r="J2526" s="7">
        <f>COUNTIF('Purchases info'!$B$2:$B$3679,'Consumers info'!B2526)</f>
        <v>1</v>
      </c>
      <c r="K2526" s="7">
        <f t="shared" si="93"/>
        <v>1</v>
      </c>
      <c r="L2526" s="7">
        <f t="shared" si="92"/>
        <v>0</v>
      </c>
      <c r="M2526" s="7">
        <f>SUMIF('Purchases info'!$B$2:$B$3679,'Consumers info'!B2526,'Purchases info'!$G$2:$G$3679)</f>
        <v>1101</v>
      </c>
    </row>
    <row r="2527" spans="2:13" x14ac:dyDescent="0.2">
      <c r="B2527" s="3" t="s">
        <v>2949</v>
      </c>
      <c r="C2527" s="1" t="s">
        <v>3189</v>
      </c>
      <c r="D2527" s="1" t="s">
        <v>3190</v>
      </c>
      <c r="E2527" s="1" t="str">
        <f t="shared" si="91"/>
        <v>35-39</v>
      </c>
      <c r="F2527" s="6">
        <v>4</v>
      </c>
      <c r="G2527" s="3">
        <v>2020</v>
      </c>
      <c r="H2527" s="3">
        <v>1</v>
      </c>
      <c r="I2527" s="9" t="s">
        <v>6975</v>
      </c>
      <c r="J2527" s="7">
        <f>COUNTIF('Purchases info'!$B$2:$B$3679,'Consumers info'!B2527)</f>
        <v>7</v>
      </c>
      <c r="K2527" s="7">
        <f t="shared" si="93"/>
        <v>0</v>
      </c>
      <c r="L2527" s="7">
        <f t="shared" si="92"/>
        <v>1</v>
      </c>
      <c r="M2527" s="7">
        <f>SUMIF('Purchases info'!$B$2:$B$3679,'Consumers info'!B2527,'Purchases info'!$G$2:$G$3679)</f>
        <v>7563</v>
      </c>
    </row>
    <row r="2528" spans="2:13" x14ac:dyDescent="0.2">
      <c r="B2528" s="3" t="s">
        <v>2950</v>
      </c>
      <c r="C2528" s="1" t="s">
        <v>3189</v>
      </c>
      <c r="D2528" s="1" t="s">
        <v>3190</v>
      </c>
      <c r="E2528" s="1" t="str">
        <f t="shared" si="91"/>
        <v>18-24</v>
      </c>
      <c r="F2528" s="6">
        <v>4</v>
      </c>
      <c r="G2528" s="3">
        <v>2020</v>
      </c>
      <c r="H2528" s="3">
        <v>1</v>
      </c>
      <c r="I2528" s="9" t="s">
        <v>6975</v>
      </c>
      <c r="J2528" s="7">
        <f>COUNTIF('Purchases info'!$B$2:$B$3679,'Consumers info'!B2528)</f>
        <v>1</v>
      </c>
      <c r="K2528" s="7">
        <f t="shared" si="93"/>
        <v>1</v>
      </c>
      <c r="L2528" s="7">
        <f t="shared" si="92"/>
        <v>0</v>
      </c>
      <c r="M2528" s="7">
        <f>SUMIF('Purchases info'!$B$2:$B$3679,'Consumers info'!B2528,'Purchases info'!$G$2:$G$3679)</f>
        <v>1101</v>
      </c>
    </row>
    <row r="2529" spans="2:13" x14ac:dyDescent="0.2">
      <c r="B2529" s="3" t="s">
        <v>2951</v>
      </c>
      <c r="C2529" s="1" t="s">
        <v>3189</v>
      </c>
      <c r="D2529" s="1" t="s">
        <v>3190</v>
      </c>
      <c r="E2529" s="1" t="str">
        <f t="shared" si="91"/>
        <v>35-39</v>
      </c>
      <c r="F2529" s="6">
        <v>4</v>
      </c>
      <c r="G2529" s="3">
        <v>2020</v>
      </c>
      <c r="H2529" s="3">
        <v>1</v>
      </c>
      <c r="I2529" s="9" t="s">
        <v>6975</v>
      </c>
      <c r="J2529" s="7">
        <f>COUNTIF('Purchases info'!$B$2:$B$3679,'Consumers info'!B2529)</f>
        <v>1</v>
      </c>
      <c r="K2529" s="7">
        <f t="shared" si="93"/>
        <v>1</v>
      </c>
      <c r="L2529" s="7">
        <f t="shared" si="92"/>
        <v>0</v>
      </c>
      <c r="M2529" s="7">
        <f>SUMIF('Purchases info'!$B$2:$B$3679,'Consumers info'!B2529,'Purchases info'!$G$2:$G$3679)</f>
        <v>1491</v>
      </c>
    </row>
    <row r="2530" spans="2:13" x14ac:dyDescent="0.2">
      <c r="B2530" s="3" t="s">
        <v>2952</v>
      </c>
      <c r="C2530" s="1" t="s">
        <v>3189</v>
      </c>
      <c r="D2530" s="1" t="s">
        <v>3190</v>
      </c>
      <c r="E2530" s="1" t="str">
        <f t="shared" si="91"/>
        <v>18-24</v>
      </c>
      <c r="F2530" s="6">
        <v>4</v>
      </c>
      <c r="G2530" s="3">
        <v>2020</v>
      </c>
      <c r="H2530" s="3">
        <v>0</v>
      </c>
      <c r="I2530" s="9" t="s">
        <v>6975</v>
      </c>
      <c r="J2530" s="7">
        <f>COUNTIF('Purchases info'!$B$2:$B$3679,'Consumers info'!B2530)</f>
        <v>3</v>
      </c>
      <c r="K2530" s="7">
        <f t="shared" si="93"/>
        <v>0</v>
      </c>
      <c r="L2530" s="7">
        <f t="shared" si="92"/>
        <v>1</v>
      </c>
      <c r="M2530" s="7">
        <f>SUMIF('Purchases info'!$B$2:$B$3679,'Consumers info'!B2530,'Purchases info'!$G$2:$G$3679)</f>
        <v>635</v>
      </c>
    </row>
    <row r="2531" spans="2:13" x14ac:dyDescent="0.2">
      <c r="B2531" s="3" t="s">
        <v>2953</v>
      </c>
      <c r="C2531" s="1" t="s">
        <v>3189</v>
      </c>
      <c r="D2531" s="1" t="s">
        <v>3190</v>
      </c>
      <c r="E2531" s="1" t="str">
        <f t="shared" ref="E2531:E2594" si="94">E1876</f>
        <v>18-24</v>
      </c>
      <c r="F2531" s="6">
        <v>4</v>
      </c>
      <c r="G2531" s="3">
        <v>2020</v>
      </c>
      <c r="H2531" s="3">
        <v>0</v>
      </c>
      <c r="I2531" s="9" t="s">
        <v>6975</v>
      </c>
      <c r="J2531" s="7">
        <f>COUNTIF('Purchases info'!$B$2:$B$3679,'Consumers info'!B2531)</f>
        <v>1</v>
      </c>
      <c r="K2531" s="7">
        <f t="shared" si="93"/>
        <v>1</v>
      </c>
      <c r="L2531" s="7">
        <f t="shared" si="92"/>
        <v>0</v>
      </c>
      <c r="M2531" s="7">
        <f>SUMIF('Purchases info'!$B$2:$B$3679,'Consumers info'!B2531,'Purchases info'!$G$2:$G$3679)</f>
        <v>267</v>
      </c>
    </row>
    <row r="2532" spans="2:13" x14ac:dyDescent="0.2">
      <c r="B2532" s="3" t="s">
        <v>2954</v>
      </c>
      <c r="C2532" s="1" t="s">
        <v>3189</v>
      </c>
      <c r="D2532" s="1" t="s">
        <v>3190</v>
      </c>
      <c r="E2532" s="1" t="str">
        <f t="shared" si="94"/>
        <v>25-29</v>
      </c>
      <c r="F2532" s="6">
        <v>4</v>
      </c>
      <c r="G2532" s="3">
        <v>2020</v>
      </c>
      <c r="H2532" s="3">
        <v>1</v>
      </c>
      <c r="I2532" s="9" t="s">
        <v>6975</v>
      </c>
      <c r="J2532" s="7">
        <f>COUNTIF('Purchases info'!$B$2:$B$3679,'Consumers info'!B2532)</f>
        <v>1</v>
      </c>
      <c r="K2532" s="7">
        <f t="shared" si="93"/>
        <v>1</v>
      </c>
      <c r="L2532" s="7">
        <f t="shared" si="92"/>
        <v>0</v>
      </c>
      <c r="M2532" s="7">
        <f>SUMIF('Purchases info'!$B$2:$B$3679,'Consumers info'!B2532,'Purchases info'!$G$2:$G$3679)</f>
        <v>345</v>
      </c>
    </row>
    <row r="2533" spans="2:13" x14ac:dyDescent="0.2">
      <c r="B2533" s="3" t="s">
        <v>2955</v>
      </c>
      <c r="C2533" s="1" t="s">
        <v>3189</v>
      </c>
      <c r="D2533" s="1" t="s">
        <v>3190</v>
      </c>
      <c r="E2533" s="1" t="str">
        <f t="shared" si="94"/>
        <v>18-24</v>
      </c>
      <c r="F2533" s="6">
        <v>4</v>
      </c>
      <c r="G2533" s="3">
        <v>2020</v>
      </c>
      <c r="H2533" s="3">
        <v>0</v>
      </c>
      <c r="I2533" s="9" t="s">
        <v>6975</v>
      </c>
      <c r="J2533" s="7">
        <f>COUNTIF('Purchases info'!$B$2:$B$3679,'Consumers info'!B2533)</f>
        <v>2</v>
      </c>
      <c r="K2533" s="7">
        <f t="shared" si="93"/>
        <v>0</v>
      </c>
      <c r="L2533" s="7">
        <f t="shared" si="92"/>
        <v>1</v>
      </c>
      <c r="M2533" s="7">
        <f>SUMIF('Purchases info'!$B$2:$B$3679,'Consumers info'!B2533,'Purchases info'!$G$2:$G$3679)</f>
        <v>288</v>
      </c>
    </row>
    <row r="2534" spans="2:13" x14ac:dyDescent="0.2">
      <c r="B2534" s="3" t="s">
        <v>2956</v>
      </c>
      <c r="C2534" s="1" t="s">
        <v>3189</v>
      </c>
      <c r="D2534" s="1" t="s">
        <v>3190</v>
      </c>
      <c r="E2534" s="1" t="str">
        <f t="shared" si="94"/>
        <v>25-29</v>
      </c>
      <c r="F2534" s="6">
        <v>4</v>
      </c>
      <c r="G2534" s="3">
        <v>2020</v>
      </c>
      <c r="H2534" s="3">
        <v>0</v>
      </c>
      <c r="I2534" s="9" t="s">
        <v>6975</v>
      </c>
      <c r="J2534" s="7">
        <f>COUNTIF('Purchases info'!$B$2:$B$3679,'Consumers info'!B2534)</f>
        <v>1</v>
      </c>
      <c r="K2534" s="7">
        <f t="shared" si="93"/>
        <v>1</v>
      </c>
      <c r="L2534" s="7">
        <f t="shared" si="92"/>
        <v>0</v>
      </c>
      <c r="M2534" s="7">
        <f>SUMIF('Purchases info'!$B$2:$B$3679,'Consumers info'!B2534,'Purchases info'!$G$2:$G$3679)</f>
        <v>168</v>
      </c>
    </row>
    <row r="2535" spans="2:13" x14ac:dyDescent="0.2">
      <c r="B2535" s="3" t="s">
        <v>2957</v>
      </c>
      <c r="C2535" s="1" t="s">
        <v>3189</v>
      </c>
      <c r="D2535" s="1" t="s">
        <v>3190</v>
      </c>
      <c r="E2535" s="1" t="str">
        <f t="shared" si="94"/>
        <v>18-24</v>
      </c>
      <c r="F2535" s="6">
        <v>4</v>
      </c>
      <c r="G2535" s="3">
        <v>2020</v>
      </c>
      <c r="H2535" s="3">
        <v>0</v>
      </c>
      <c r="I2535" s="9" t="s">
        <v>6975</v>
      </c>
      <c r="J2535" s="7">
        <f>COUNTIF('Purchases info'!$B$2:$B$3679,'Consumers info'!B2535)</f>
        <v>1</v>
      </c>
      <c r="K2535" s="7">
        <f t="shared" si="93"/>
        <v>1</v>
      </c>
      <c r="L2535" s="7">
        <f t="shared" si="92"/>
        <v>0</v>
      </c>
      <c r="M2535" s="7">
        <f>SUMIF('Purchases info'!$B$2:$B$3679,'Consumers info'!B2535,'Purchases info'!$G$2:$G$3679)</f>
        <v>345</v>
      </c>
    </row>
    <row r="2536" spans="2:13" x14ac:dyDescent="0.2">
      <c r="B2536" s="3" t="s">
        <v>2958</v>
      </c>
      <c r="C2536" s="1" t="s">
        <v>3189</v>
      </c>
      <c r="D2536" s="1" t="s">
        <v>3190</v>
      </c>
      <c r="E2536" s="1" t="str">
        <f t="shared" si="94"/>
        <v>18-24</v>
      </c>
      <c r="F2536" s="6">
        <v>4</v>
      </c>
      <c r="G2536" s="3">
        <v>2020</v>
      </c>
      <c r="H2536" s="3">
        <v>0</v>
      </c>
      <c r="I2536" s="9" t="s">
        <v>6975</v>
      </c>
      <c r="J2536" s="7">
        <f>COUNTIF('Purchases info'!$B$2:$B$3679,'Consumers info'!B2536)</f>
        <v>2</v>
      </c>
      <c r="K2536" s="7">
        <f t="shared" si="93"/>
        <v>0</v>
      </c>
      <c r="L2536" s="7">
        <f t="shared" si="92"/>
        <v>1</v>
      </c>
      <c r="M2536" s="7">
        <f>SUMIF('Purchases info'!$B$2:$B$3679,'Consumers info'!B2536,'Purchases info'!$G$2:$G$3679)</f>
        <v>373</v>
      </c>
    </row>
    <row r="2537" spans="2:13" x14ac:dyDescent="0.2">
      <c r="B2537" s="3" t="s">
        <v>2959</v>
      </c>
      <c r="C2537" s="1" t="s">
        <v>3189</v>
      </c>
      <c r="D2537" s="1" t="s">
        <v>3190</v>
      </c>
      <c r="E2537" s="1" t="str">
        <f t="shared" si="94"/>
        <v>30-34</v>
      </c>
      <c r="F2537" s="6">
        <v>4</v>
      </c>
      <c r="G2537" s="3">
        <v>2020</v>
      </c>
      <c r="H2537" s="3">
        <v>0</v>
      </c>
      <c r="I2537" s="9" t="s">
        <v>6975</v>
      </c>
      <c r="J2537" s="7">
        <f>COUNTIF('Purchases info'!$B$2:$B$3679,'Consumers info'!B2537)</f>
        <v>1</v>
      </c>
      <c r="K2537" s="7">
        <f t="shared" si="93"/>
        <v>1</v>
      </c>
      <c r="L2537" s="7">
        <f t="shared" si="92"/>
        <v>0</v>
      </c>
      <c r="M2537" s="7">
        <f>SUMIF('Purchases info'!$B$2:$B$3679,'Consumers info'!B2537,'Purchases info'!$G$2:$G$3679)</f>
        <v>255</v>
      </c>
    </row>
    <row r="2538" spans="2:13" x14ac:dyDescent="0.2">
      <c r="B2538" s="3" t="s">
        <v>2960</v>
      </c>
      <c r="C2538" s="1" t="s">
        <v>3189</v>
      </c>
      <c r="D2538" s="1" t="s">
        <v>3190</v>
      </c>
      <c r="E2538" s="1" t="str">
        <f t="shared" si="94"/>
        <v>18-24</v>
      </c>
      <c r="F2538" s="6">
        <v>4</v>
      </c>
      <c r="G2538" s="3">
        <v>2020</v>
      </c>
      <c r="H2538" s="3">
        <v>0</v>
      </c>
      <c r="I2538" s="9" t="s">
        <v>6975</v>
      </c>
      <c r="J2538" s="7">
        <f>COUNTIF('Purchases info'!$B$2:$B$3679,'Consumers info'!B2538)</f>
        <v>2</v>
      </c>
      <c r="K2538" s="7">
        <f t="shared" si="93"/>
        <v>0</v>
      </c>
      <c r="L2538" s="7">
        <f t="shared" si="92"/>
        <v>1</v>
      </c>
      <c r="M2538" s="7">
        <f>SUMIF('Purchases info'!$B$2:$B$3679,'Consumers info'!B2538,'Purchases info'!$G$2:$G$3679)</f>
        <v>640</v>
      </c>
    </row>
    <row r="2539" spans="2:13" x14ac:dyDescent="0.2">
      <c r="B2539" s="3" t="s">
        <v>2961</v>
      </c>
      <c r="C2539" s="1" t="s">
        <v>3189</v>
      </c>
      <c r="D2539" s="1" t="s">
        <v>3190</v>
      </c>
      <c r="E2539" s="1" t="str">
        <f t="shared" si="94"/>
        <v>18-24</v>
      </c>
      <c r="F2539" s="6">
        <v>4</v>
      </c>
      <c r="G2539" s="3">
        <v>2020</v>
      </c>
      <c r="H2539" s="3">
        <v>1</v>
      </c>
      <c r="I2539" s="9" t="s">
        <v>6975</v>
      </c>
      <c r="J2539" s="7">
        <f>COUNTIF('Purchases info'!$B$2:$B$3679,'Consumers info'!B2539)</f>
        <v>1</v>
      </c>
      <c r="K2539" s="7">
        <f t="shared" si="93"/>
        <v>1</v>
      </c>
      <c r="L2539" s="7">
        <f t="shared" si="92"/>
        <v>0</v>
      </c>
      <c r="M2539" s="7">
        <f>SUMIF('Purchases info'!$B$2:$B$3679,'Consumers info'!B2539,'Purchases info'!$G$2:$G$3679)</f>
        <v>258</v>
      </c>
    </row>
    <row r="2540" spans="2:13" x14ac:dyDescent="0.2">
      <c r="B2540" s="3" t="s">
        <v>2962</v>
      </c>
      <c r="C2540" s="1" t="s">
        <v>3189</v>
      </c>
      <c r="D2540" s="1" t="s">
        <v>3190</v>
      </c>
      <c r="E2540" s="1" t="str">
        <f t="shared" si="94"/>
        <v>25-29</v>
      </c>
      <c r="F2540" s="6">
        <v>4</v>
      </c>
      <c r="G2540" s="3">
        <v>2020</v>
      </c>
      <c r="H2540" s="3">
        <v>0</v>
      </c>
      <c r="I2540" s="9" t="s">
        <v>6975</v>
      </c>
      <c r="J2540" s="7">
        <f>COUNTIF('Purchases info'!$B$2:$B$3679,'Consumers info'!B2540)</f>
        <v>2</v>
      </c>
      <c r="K2540" s="7">
        <f t="shared" si="93"/>
        <v>0</v>
      </c>
      <c r="L2540" s="7">
        <f t="shared" si="92"/>
        <v>1</v>
      </c>
      <c r="M2540" s="7">
        <f>SUMIF('Purchases info'!$B$2:$B$3679,'Consumers info'!B2540,'Purchases info'!$G$2:$G$3679)</f>
        <v>1247</v>
      </c>
    </row>
    <row r="2541" spans="2:13" x14ac:dyDescent="0.2">
      <c r="B2541" s="3" t="s">
        <v>2963</v>
      </c>
      <c r="C2541" s="1" t="s">
        <v>3189</v>
      </c>
      <c r="D2541" s="1" t="s">
        <v>3190</v>
      </c>
      <c r="E2541" s="1" t="str">
        <f t="shared" si="94"/>
        <v>30-34</v>
      </c>
      <c r="F2541" s="6">
        <v>4</v>
      </c>
      <c r="G2541" s="3">
        <v>2020</v>
      </c>
      <c r="H2541" s="3">
        <v>1</v>
      </c>
      <c r="I2541" s="9" t="s">
        <v>6975</v>
      </c>
      <c r="J2541" s="7">
        <f>COUNTIF('Purchases info'!$B$2:$B$3679,'Consumers info'!B2541)</f>
        <v>1</v>
      </c>
      <c r="K2541" s="7">
        <f t="shared" si="93"/>
        <v>1</v>
      </c>
      <c r="L2541" s="7">
        <f t="shared" si="92"/>
        <v>0</v>
      </c>
      <c r="M2541" s="7">
        <f>SUMIF('Purchases info'!$B$2:$B$3679,'Consumers info'!B2541,'Purchases info'!$G$2:$G$3679)</f>
        <v>278</v>
      </c>
    </row>
    <row r="2542" spans="2:13" x14ac:dyDescent="0.2">
      <c r="B2542" s="3" t="s">
        <v>2964</v>
      </c>
      <c r="C2542" s="1" t="s">
        <v>3189</v>
      </c>
      <c r="D2542" s="1" t="s">
        <v>3190</v>
      </c>
      <c r="E2542" s="1" t="str">
        <f t="shared" si="94"/>
        <v>30-34</v>
      </c>
      <c r="F2542" s="6">
        <v>4</v>
      </c>
      <c r="G2542" s="3">
        <v>2020</v>
      </c>
      <c r="H2542" s="3">
        <v>1</v>
      </c>
      <c r="I2542" s="9" t="s">
        <v>6975</v>
      </c>
      <c r="J2542" s="7">
        <f>COUNTIF('Purchases info'!$B$2:$B$3679,'Consumers info'!B2542)</f>
        <v>1</v>
      </c>
      <c r="K2542" s="7">
        <f t="shared" si="93"/>
        <v>1</v>
      </c>
      <c r="L2542" s="7">
        <f t="shared" si="92"/>
        <v>0</v>
      </c>
      <c r="M2542" s="7">
        <f>SUMIF('Purchases info'!$B$2:$B$3679,'Consumers info'!B2542,'Purchases info'!$G$2:$G$3679)</f>
        <v>447</v>
      </c>
    </row>
    <row r="2543" spans="2:13" x14ac:dyDescent="0.2">
      <c r="B2543" s="3" t="s">
        <v>2965</v>
      </c>
      <c r="C2543" s="1" t="s">
        <v>3189</v>
      </c>
      <c r="D2543" s="1" t="s">
        <v>3190</v>
      </c>
      <c r="E2543" s="1" t="str">
        <f t="shared" si="94"/>
        <v>35-39</v>
      </c>
      <c r="F2543" s="6">
        <v>4</v>
      </c>
      <c r="G2543" s="3">
        <v>2020</v>
      </c>
      <c r="H2543" s="3">
        <v>0</v>
      </c>
      <c r="I2543" s="9" t="s">
        <v>6975</v>
      </c>
      <c r="J2543" s="7">
        <f>COUNTIF('Purchases info'!$B$2:$B$3679,'Consumers info'!B2543)</f>
        <v>1</v>
      </c>
      <c r="K2543" s="7">
        <f t="shared" si="93"/>
        <v>1</v>
      </c>
      <c r="L2543" s="7">
        <f t="shared" si="92"/>
        <v>0</v>
      </c>
      <c r="M2543" s="7">
        <f>SUMIF('Purchases info'!$B$2:$B$3679,'Consumers info'!B2543,'Purchases info'!$G$2:$G$3679)</f>
        <v>144</v>
      </c>
    </row>
    <row r="2544" spans="2:13" x14ac:dyDescent="0.2">
      <c r="B2544" s="3" t="s">
        <v>2966</v>
      </c>
      <c r="C2544" s="1" t="s">
        <v>3189</v>
      </c>
      <c r="D2544" s="1" t="s">
        <v>3190</v>
      </c>
      <c r="E2544" s="1" t="str">
        <f t="shared" si="94"/>
        <v>35-39</v>
      </c>
      <c r="F2544" s="6">
        <v>4</v>
      </c>
      <c r="G2544" s="3">
        <v>2020</v>
      </c>
      <c r="H2544" s="3">
        <v>0</v>
      </c>
      <c r="I2544" s="9" t="s">
        <v>6975</v>
      </c>
      <c r="J2544" s="7">
        <f>COUNTIF('Purchases info'!$B$2:$B$3679,'Consumers info'!B2544)</f>
        <v>1</v>
      </c>
      <c r="K2544" s="7">
        <f t="shared" si="93"/>
        <v>1</v>
      </c>
      <c r="L2544" s="7">
        <f t="shared" si="92"/>
        <v>0</v>
      </c>
      <c r="M2544" s="7">
        <f>SUMIF('Purchases info'!$B$2:$B$3679,'Consumers info'!B2544,'Purchases info'!$G$2:$G$3679)</f>
        <v>220</v>
      </c>
    </row>
    <row r="2545" spans="2:13" x14ac:dyDescent="0.2">
      <c r="B2545" s="3" t="s">
        <v>2967</v>
      </c>
      <c r="C2545" s="1" t="s">
        <v>3189</v>
      </c>
      <c r="D2545" s="1" t="s">
        <v>3190</v>
      </c>
      <c r="E2545" s="1" t="str">
        <f t="shared" si="94"/>
        <v>40+</v>
      </c>
      <c r="F2545" s="6">
        <v>4</v>
      </c>
      <c r="G2545" s="3">
        <v>2020</v>
      </c>
      <c r="H2545" s="3">
        <v>0</v>
      </c>
      <c r="I2545" s="9" t="s">
        <v>6975</v>
      </c>
      <c r="J2545" s="7">
        <f>COUNTIF('Purchases info'!$B$2:$B$3679,'Consumers info'!B2545)</f>
        <v>1</v>
      </c>
      <c r="K2545" s="7">
        <f t="shared" si="93"/>
        <v>1</v>
      </c>
      <c r="L2545" s="7">
        <f t="shared" si="92"/>
        <v>0</v>
      </c>
      <c r="M2545" s="7">
        <f>SUMIF('Purchases info'!$B$2:$B$3679,'Consumers info'!B2545,'Purchases info'!$G$2:$G$3679)</f>
        <v>327</v>
      </c>
    </row>
    <row r="2546" spans="2:13" x14ac:dyDescent="0.2">
      <c r="B2546" s="3" t="s">
        <v>2968</v>
      </c>
      <c r="C2546" s="1" t="s">
        <v>3189</v>
      </c>
      <c r="D2546" s="1" t="s">
        <v>3190</v>
      </c>
      <c r="E2546" s="1" t="str">
        <f t="shared" si="94"/>
        <v>30-34</v>
      </c>
      <c r="F2546" s="6">
        <v>4</v>
      </c>
      <c r="G2546" s="3">
        <v>2020</v>
      </c>
      <c r="H2546" s="3">
        <v>0</v>
      </c>
      <c r="I2546" s="9" t="s">
        <v>6975</v>
      </c>
      <c r="J2546" s="7">
        <f>COUNTIF('Purchases info'!$B$2:$B$3679,'Consumers info'!B2546)</f>
        <v>1</v>
      </c>
      <c r="K2546" s="7">
        <f t="shared" si="93"/>
        <v>1</v>
      </c>
      <c r="L2546" s="7">
        <f t="shared" si="92"/>
        <v>0</v>
      </c>
      <c r="M2546" s="7">
        <f>SUMIF('Purchases info'!$B$2:$B$3679,'Consumers info'!B2546,'Purchases info'!$G$2:$G$3679)</f>
        <v>992</v>
      </c>
    </row>
    <row r="2547" spans="2:13" x14ac:dyDescent="0.2">
      <c r="B2547" s="3" t="s">
        <v>2969</v>
      </c>
      <c r="C2547" s="1" t="s">
        <v>3189</v>
      </c>
      <c r="D2547" s="1" t="s">
        <v>3190</v>
      </c>
      <c r="E2547" s="1" t="str">
        <f t="shared" si="94"/>
        <v>18-24</v>
      </c>
      <c r="F2547" s="6">
        <v>4</v>
      </c>
      <c r="G2547" s="3">
        <v>2020</v>
      </c>
      <c r="H2547" s="3">
        <v>1</v>
      </c>
      <c r="I2547" s="9" t="s">
        <v>6975</v>
      </c>
      <c r="J2547" s="7">
        <f>COUNTIF('Purchases info'!$B$2:$B$3679,'Consumers info'!B2547)</f>
        <v>1</v>
      </c>
      <c r="K2547" s="7">
        <f t="shared" si="93"/>
        <v>1</v>
      </c>
      <c r="L2547" s="7">
        <f t="shared" si="92"/>
        <v>0</v>
      </c>
      <c r="M2547" s="7">
        <f>SUMIF('Purchases info'!$B$2:$B$3679,'Consumers info'!B2547,'Purchases info'!$G$2:$G$3679)</f>
        <v>1491</v>
      </c>
    </row>
    <row r="2548" spans="2:13" x14ac:dyDescent="0.2">
      <c r="B2548" s="3" t="s">
        <v>2970</v>
      </c>
      <c r="C2548" s="1" t="s">
        <v>3189</v>
      </c>
      <c r="D2548" s="1" t="s">
        <v>3190</v>
      </c>
      <c r="E2548" s="1" t="str">
        <f t="shared" si="94"/>
        <v>18-24</v>
      </c>
      <c r="F2548" s="6">
        <v>4</v>
      </c>
      <c r="G2548" s="3">
        <v>2020</v>
      </c>
      <c r="H2548" s="3">
        <v>0</v>
      </c>
      <c r="I2548" s="9" t="s">
        <v>6975</v>
      </c>
      <c r="J2548" s="7">
        <f>COUNTIF('Purchases info'!$B$2:$B$3679,'Consumers info'!B2548)</f>
        <v>1</v>
      </c>
      <c r="K2548" s="7">
        <f t="shared" si="93"/>
        <v>1</v>
      </c>
      <c r="L2548" s="7">
        <f t="shared" si="92"/>
        <v>0</v>
      </c>
      <c r="M2548" s="7">
        <f>SUMIF('Purchases info'!$B$2:$B$3679,'Consumers info'!B2548,'Purchases info'!$G$2:$G$3679)</f>
        <v>345</v>
      </c>
    </row>
    <row r="2549" spans="2:13" x14ac:dyDescent="0.2">
      <c r="B2549" s="3" t="s">
        <v>2971</v>
      </c>
      <c r="C2549" s="1" t="s">
        <v>3189</v>
      </c>
      <c r="D2549" s="1" t="s">
        <v>3190</v>
      </c>
      <c r="E2549" s="1" t="str">
        <f t="shared" si="94"/>
        <v>35-39</v>
      </c>
      <c r="F2549" s="6">
        <v>4</v>
      </c>
      <c r="G2549" s="3">
        <v>2020</v>
      </c>
      <c r="H2549" s="3">
        <v>1</v>
      </c>
      <c r="I2549" s="9" t="s">
        <v>6975</v>
      </c>
      <c r="J2549" s="7">
        <f>COUNTIF('Purchases info'!$B$2:$B$3679,'Consumers info'!B2549)</f>
        <v>1</v>
      </c>
      <c r="K2549" s="7">
        <f t="shared" si="93"/>
        <v>1</v>
      </c>
      <c r="L2549" s="7">
        <f t="shared" si="92"/>
        <v>0</v>
      </c>
      <c r="M2549" s="7">
        <f>SUMIF('Purchases info'!$B$2:$B$3679,'Consumers info'!B2549,'Purchases info'!$G$2:$G$3679)</f>
        <v>327</v>
      </c>
    </row>
    <row r="2550" spans="2:13" x14ac:dyDescent="0.2">
      <c r="B2550" s="3" t="s">
        <v>2972</v>
      </c>
      <c r="C2550" s="1" t="s">
        <v>3189</v>
      </c>
      <c r="D2550" s="1" t="s">
        <v>3190</v>
      </c>
      <c r="E2550" s="1" t="str">
        <f t="shared" si="94"/>
        <v>35-39</v>
      </c>
      <c r="F2550" s="6">
        <v>4</v>
      </c>
      <c r="G2550" s="3">
        <v>2020</v>
      </c>
      <c r="H2550" s="3">
        <v>1</v>
      </c>
      <c r="I2550" s="9" t="s">
        <v>6975</v>
      </c>
      <c r="J2550" s="7">
        <f>COUNTIF('Purchases info'!$B$2:$B$3679,'Consumers info'!B2550)</f>
        <v>1</v>
      </c>
      <c r="K2550" s="7">
        <f t="shared" si="93"/>
        <v>1</v>
      </c>
      <c r="L2550" s="7">
        <f t="shared" si="92"/>
        <v>0</v>
      </c>
      <c r="M2550" s="7">
        <f>SUMIF('Purchases info'!$B$2:$B$3679,'Consumers info'!B2550,'Purchases info'!$G$2:$G$3679)</f>
        <v>951</v>
      </c>
    </row>
    <row r="2551" spans="2:13" x14ac:dyDescent="0.2">
      <c r="B2551" s="3" t="s">
        <v>2973</v>
      </c>
      <c r="C2551" s="1" t="s">
        <v>3189</v>
      </c>
      <c r="D2551" s="1" t="s">
        <v>3190</v>
      </c>
      <c r="E2551" s="1" t="str">
        <f t="shared" si="94"/>
        <v>25-29</v>
      </c>
      <c r="F2551" s="6">
        <v>4</v>
      </c>
      <c r="G2551" s="3">
        <v>2020</v>
      </c>
      <c r="H2551" s="3">
        <v>1</v>
      </c>
      <c r="I2551" s="9" t="s">
        <v>6975</v>
      </c>
      <c r="J2551" s="7">
        <f>COUNTIF('Purchases info'!$B$2:$B$3679,'Consumers info'!B2551)</f>
        <v>1</v>
      </c>
      <c r="K2551" s="7">
        <f t="shared" si="93"/>
        <v>1</v>
      </c>
      <c r="L2551" s="7">
        <f t="shared" si="92"/>
        <v>0</v>
      </c>
      <c r="M2551" s="7">
        <f>SUMIF('Purchases info'!$B$2:$B$3679,'Consumers info'!B2551,'Purchases info'!$G$2:$G$3679)</f>
        <v>948</v>
      </c>
    </row>
    <row r="2552" spans="2:13" x14ac:dyDescent="0.2">
      <c r="B2552" s="3" t="s">
        <v>2974</v>
      </c>
      <c r="C2552" s="1" t="s">
        <v>3189</v>
      </c>
      <c r="D2552" s="1" t="s">
        <v>3190</v>
      </c>
      <c r="E2552" s="1" t="str">
        <f t="shared" si="94"/>
        <v>18-24</v>
      </c>
      <c r="F2552" s="6">
        <v>4</v>
      </c>
      <c r="G2552" s="3">
        <v>2020</v>
      </c>
      <c r="H2552" s="3">
        <v>1</v>
      </c>
      <c r="I2552" s="9" t="s">
        <v>6975</v>
      </c>
      <c r="J2552" s="7">
        <f>COUNTIF('Purchases info'!$B$2:$B$3679,'Consumers info'!B2552)</f>
        <v>1</v>
      </c>
      <c r="K2552" s="7">
        <f t="shared" si="93"/>
        <v>1</v>
      </c>
      <c r="L2552" s="7">
        <f t="shared" si="92"/>
        <v>0</v>
      </c>
      <c r="M2552" s="7">
        <f>SUMIF('Purchases info'!$B$2:$B$3679,'Consumers info'!B2552,'Purchases info'!$G$2:$G$3679)</f>
        <v>284</v>
      </c>
    </row>
    <row r="2553" spans="2:13" x14ac:dyDescent="0.2">
      <c r="B2553" s="3" t="s">
        <v>2975</v>
      </c>
      <c r="C2553" s="1" t="s">
        <v>3189</v>
      </c>
      <c r="D2553" s="1" t="s">
        <v>3190</v>
      </c>
      <c r="E2553" s="1" t="str">
        <f t="shared" si="94"/>
        <v>18-24</v>
      </c>
      <c r="F2553" s="6">
        <v>4</v>
      </c>
      <c r="G2553" s="3">
        <v>2020</v>
      </c>
      <c r="H2553" s="3">
        <v>0</v>
      </c>
      <c r="I2553" s="9" t="s">
        <v>6975</v>
      </c>
      <c r="J2553" s="7">
        <f>COUNTIF('Purchases info'!$B$2:$B$3679,'Consumers info'!B2553)</f>
        <v>1</v>
      </c>
      <c r="K2553" s="7">
        <f t="shared" si="93"/>
        <v>1</v>
      </c>
      <c r="L2553" s="7">
        <f t="shared" si="92"/>
        <v>0</v>
      </c>
      <c r="M2553" s="7">
        <f>SUMIF('Purchases info'!$B$2:$B$3679,'Consumers info'!B2553,'Purchases info'!$G$2:$G$3679)</f>
        <v>383</v>
      </c>
    </row>
    <row r="2554" spans="2:13" x14ac:dyDescent="0.2">
      <c r="B2554" s="3" t="s">
        <v>2976</v>
      </c>
      <c r="C2554" s="1" t="s">
        <v>3189</v>
      </c>
      <c r="D2554" s="1" t="s">
        <v>3190</v>
      </c>
      <c r="E2554" s="1" t="str">
        <f t="shared" si="94"/>
        <v>30-34</v>
      </c>
      <c r="F2554" s="6">
        <v>4</v>
      </c>
      <c r="G2554" s="3">
        <v>2020</v>
      </c>
      <c r="H2554" s="3">
        <v>1</v>
      </c>
      <c r="I2554" s="9" t="s">
        <v>6975</v>
      </c>
      <c r="J2554" s="7">
        <f>COUNTIF('Purchases info'!$B$2:$B$3679,'Consumers info'!B2554)</f>
        <v>1</v>
      </c>
      <c r="K2554" s="7">
        <f t="shared" si="93"/>
        <v>1</v>
      </c>
      <c r="L2554" s="7">
        <f t="shared" si="92"/>
        <v>0</v>
      </c>
      <c r="M2554" s="7">
        <f>SUMIF('Purchases info'!$B$2:$B$3679,'Consumers info'!B2554,'Purchases info'!$G$2:$G$3679)</f>
        <v>168</v>
      </c>
    </row>
    <row r="2555" spans="2:13" x14ac:dyDescent="0.2">
      <c r="B2555" s="3" t="s">
        <v>2977</v>
      </c>
      <c r="C2555" s="1" t="s">
        <v>3189</v>
      </c>
      <c r="D2555" s="1" t="s">
        <v>3190</v>
      </c>
      <c r="E2555" s="1" t="str">
        <f t="shared" si="94"/>
        <v>18-24</v>
      </c>
      <c r="F2555" s="6">
        <v>4</v>
      </c>
      <c r="G2555" s="3">
        <v>2020</v>
      </c>
      <c r="H2555" s="3">
        <v>1</v>
      </c>
      <c r="I2555" s="9" t="s">
        <v>6975</v>
      </c>
      <c r="J2555" s="7">
        <f>COUNTIF('Purchases info'!$B$2:$B$3679,'Consumers info'!B2555)</f>
        <v>1</v>
      </c>
      <c r="K2555" s="7">
        <f t="shared" si="93"/>
        <v>1</v>
      </c>
      <c r="L2555" s="7">
        <f t="shared" si="92"/>
        <v>0</v>
      </c>
      <c r="M2555" s="7">
        <f>SUMIF('Purchases info'!$B$2:$B$3679,'Consumers info'!B2555,'Purchases info'!$G$2:$G$3679)</f>
        <v>523</v>
      </c>
    </row>
    <row r="2556" spans="2:13" x14ac:dyDescent="0.2">
      <c r="B2556" s="3" t="s">
        <v>2978</v>
      </c>
      <c r="C2556" s="1" t="s">
        <v>3189</v>
      </c>
      <c r="D2556" s="1" t="s">
        <v>3190</v>
      </c>
      <c r="E2556" s="1" t="str">
        <f t="shared" si="94"/>
        <v>25-29</v>
      </c>
      <c r="F2556" s="6">
        <v>4</v>
      </c>
      <c r="G2556" s="3">
        <v>2020</v>
      </c>
      <c r="H2556" s="3">
        <v>0</v>
      </c>
      <c r="I2556" s="9" t="s">
        <v>6975</v>
      </c>
      <c r="J2556" s="7">
        <f>COUNTIF('Purchases info'!$B$2:$B$3679,'Consumers info'!B2556)</f>
        <v>1</v>
      </c>
      <c r="K2556" s="7">
        <f t="shared" si="93"/>
        <v>1</v>
      </c>
      <c r="L2556" s="7">
        <f t="shared" si="92"/>
        <v>0</v>
      </c>
      <c r="M2556" s="7">
        <f>SUMIF('Purchases info'!$B$2:$B$3679,'Consumers info'!B2556,'Purchases info'!$G$2:$G$3679)</f>
        <v>367</v>
      </c>
    </row>
    <row r="2557" spans="2:13" x14ac:dyDescent="0.2">
      <c r="B2557" s="3" t="s">
        <v>2979</v>
      </c>
      <c r="C2557" s="1" t="s">
        <v>3189</v>
      </c>
      <c r="D2557" s="1" t="s">
        <v>3190</v>
      </c>
      <c r="E2557" s="1" t="str">
        <f t="shared" si="94"/>
        <v>25-29</v>
      </c>
      <c r="F2557" s="6">
        <v>4</v>
      </c>
      <c r="G2557" s="3">
        <v>2020</v>
      </c>
      <c r="H2557" s="3">
        <v>0</v>
      </c>
      <c r="I2557" s="9" t="s">
        <v>6975</v>
      </c>
      <c r="J2557" s="7">
        <f>COUNTIF('Purchases info'!$B$2:$B$3679,'Consumers info'!B2557)</f>
        <v>1</v>
      </c>
      <c r="K2557" s="7">
        <f t="shared" si="93"/>
        <v>1</v>
      </c>
      <c r="L2557" s="7">
        <f t="shared" si="92"/>
        <v>0</v>
      </c>
      <c r="M2557" s="7">
        <f>SUMIF('Purchases info'!$B$2:$B$3679,'Consumers info'!B2557,'Purchases info'!$G$2:$G$3679)</f>
        <v>383</v>
      </c>
    </row>
    <row r="2558" spans="2:13" x14ac:dyDescent="0.2">
      <c r="B2558" s="3" t="s">
        <v>2980</v>
      </c>
      <c r="C2558" s="1" t="s">
        <v>3189</v>
      </c>
      <c r="D2558" s="1" t="s">
        <v>3190</v>
      </c>
      <c r="E2558" s="1" t="str">
        <f t="shared" si="94"/>
        <v>25-29</v>
      </c>
      <c r="F2558" s="6">
        <v>4</v>
      </c>
      <c r="G2558" s="3">
        <v>2020</v>
      </c>
      <c r="H2558" s="3">
        <v>0</v>
      </c>
      <c r="I2558" s="9" t="s">
        <v>6975</v>
      </c>
      <c r="J2558" s="7">
        <f>COUNTIF('Purchases info'!$B$2:$B$3679,'Consumers info'!B2558)</f>
        <v>1</v>
      </c>
      <c r="K2558" s="7">
        <f t="shared" si="93"/>
        <v>1</v>
      </c>
      <c r="L2558" s="7">
        <f t="shared" si="92"/>
        <v>0</v>
      </c>
      <c r="M2558" s="7">
        <f>SUMIF('Purchases info'!$B$2:$B$3679,'Consumers info'!B2558,'Purchases info'!$G$2:$G$3679)</f>
        <v>538</v>
      </c>
    </row>
    <row r="2559" spans="2:13" x14ac:dyDescent="0.2">
      <c r="B2559" s="3" t="s">
        <v>2981</v>
      </c>
      <c r="C2559" s="1" t="s">
        <v>3189</v>
      </c>
      <c r="D2559" s="1" t="s">
        <v>3190</v>
      </c>
      <c r="E2559" s="1" t="str">
        <f t="shared" si="94"/>
        <v>18-24</v>
      </c>
      <c r="F2559" s="6">
        <v>4</v>
      </c>
      <c r="G2559" s="3">
        <v>2020</v>
      </c>
      <c r="H2559" s="3">
        <v>0</v>
      </c>
      <c r="I2559" s="9" t="s">
        <v>6975</v>
      </c>
      <c r="J2559" s="7">
        <f>COUNTIF('Purchases info'!$B$2:$B$3679,'Consumers info'!B2559)</f>
        <v>1</v>
      </c>
      <c r="K2559" s="7">
        <f t="shared" si="93"/>
        <v>1</v>
      </c>
      <c r="L2559" s="7">
        <f t="shared" si="92"/>
        <v>0</v>
      </c>
      <c r="M2559" s="7">
        <f>SUMIF('Purchases info'!$B$2:$B$3679,'Consumers info'!B2559,'Purchases info'!$G$2:$G$3679)</f>
        <v>228</v>
      </c>
    </row>
    <row r="2560" spans="2:13" x14ac:dyDescent="0.2">
      <c r="B2560" s="3" t="s">
        <v>2982</v>
      </c>
      <c r="C2560" s="1" t="s">
        <v>3189</v>
      </c>
      <c r="D2560" s="1" t="s">
        <v>3190</v>
      </c>
      <c r="E2560" s="1" t="str">
        <f t="shared" si="94"/>
        <v>30-34</v>
      </c>
      <c r="F2560" s="6">
        <v>4</v>
      </c>
      <c r="G2560" s="3">
        <v>2020</v>
      </c>
      <c r="H2560" s="3">
        <v>1</v>
      </c>
      <c r="I2560" s="9" t="s">
        <v>6975</v>
      </c>
      <c r="J2560" s="7">
        <f>COUNTIF('Purchases info'!$B$2:$B$3679,'Consumers info'!B2560)</f>
        <v>1</v>
      </c>
      <c r="K2560" s="7">
        <f t="shared" si="93"/>
        <v>1</v>
      </c>
      <c r="L2560" s="7">
        <f t="shared" si="92"/>
        <v>0</v>
      </c>
      <c r="M2560" s="7">
        <f>SUMIF('Purchases info'!$B$2:$B$3679,'Consumers info'!B2560,'Purchases info'!$G$2:$G$3679)</f>
        <v>1101</v>
      </c>
    </row>
    <row r="2561" spans="2:13" x14ac:dyDescent="0.2">
      <c r="B2561" s="3" t="s">
        <v>2983</v>
      </c>
      <c r="C2561" s="1" t="s">
        <v>3189</v>
      </c>
      <c r="D2561" s="1" t="s">
        <v>3190</v>
      </c>
      <c r="E2561" s="1" t="str">
        <f t="shared" si="94"/>
        <v>35-39</v>
      </c>
      <c r="F2561" s="6">
        <v>4</v>
      </c>
      <c r="G2561" s="3">
        <v>2020</v>
      </c>
      <c r="H2561" s="3">
        <v>0</v>
      </c>
      <c r="I2561" s="9" t="s">
        <v>6975</v>
      </c>
      <c r="J2561" s="7">
        <f>COUNTIF('Purchases info'!$B$2:$B$3679,'Consumers info'!B2561)</f>
        <v>1</v>
      </c>
      <c r="K2561" s="7">
        <f t="shared" si="93"/>
        <v>1</v>
      </c>
      <c r="L2561" s="7">
        <f t="shared" si="92"/>
        <v>0</v>
      </c>
      <c r="M2561" s="7">
        <f>SUMIF('Purchases info'!$B$2:$B$3679,'Consumers info'!B2561,'Purchases info'!$G$2:$G$3679)</f>
        <v>579</v>
      </c>
    </row>
    <row r="2562" spans="2:13" x14ac:dyDescent="0.2">
      <c r="B2562" s="3" t="s">
        <v>2984</v>
      </c>
      <c r="C2562" s="1" t="s">
        <v>3189</v>
      </c>
      <c r="D2562" s="1" t="s">
        <v>3190</v>
      </c>
      <c r="E2562" s="1" t="str">
        <f t="shared" si="94"/>
        <v>18-24</v>
      </c>
      <c r="F2562" s="6">
        <v>4</v>
      </c>
      <c r="G2562" s="3">
        <v>2020</v>
      </c>
      <c r="H2562" s="3">
        <v>0</v>
      </c>
      <c r="I2562" s="9" t="s">
        <v>6975</v>
      </c>
      <c r="J2562" s="7">
        <f>COUNTIF('Purchases info'!$B$2:$B$3679,'Consumers info'!B2562)</f>
        <v>1</v>
      </c>
      <c r="K2562" s="7">
        <f t="shared" si="93"/>
        <v>1</v>
      </c>
      <c r="L2562" s="7">
        <f t="shared" si="92"/>
        <v>0</v>
      </c>
      <c r="M2562" s="7">
        <f>SUMIF('Purchases info'!$B$2:$B$3679,'Consumers info'!B2562,'Purchases info'!$G$2:$G$3679)</f>
        <v>646</v>
      </c>
    </row>
    <row r="2563" spans="2:13" x14ac:dyDescent="0.2">
      <c r="B2563" s="3" t="s">
        <v>2985</v>
      </c>
      <c r="C2563" s="1" t="s">
        <v>3189</v>
      </c>
      <c r="D2563" s="1" t="s">
        <v>3190</v>
      </c>
      <c r="E2563" s="1" t="str">
        <f t="shared" si="94"/>
        <v>40+</v>
      </c>
      <c r="F2563" s="6">
        <v>4</v>
      </c>
      <c r="G2563" s="3">
        <v>2020</v>
      </c>
      <c r="H2563" s="3">
        <v>1</v>
      </c>
      <c r="I2563" s="9" t="s">
        <v>6975</v>
      </c>
      <c r="J2563" s="7">
        <f>COUNTIF('Purchases info'!$B$2:$B$3679,'Consumers info'!B2563)</f>
        <v>1</v>
      </c>
      <c r="K2563" s="7">
        <f t="shared" si="93"/>
        <v>1</v>
      </c>
      <c r="L2563" s="7">
        <f t="shared" ref="L2563:L2626" si="95">IF(J2563&gt;1,IF(I2563="Active",1,0),0)</f>
        <v>0</v>
      </c>
      <c r="M2563" s="7">
        <f>SUMIF('Purchases info'!$B$2:$B$3679,'Consumers info'!B2563,'Purchases info'!$G$2:$G$3679)</f>
        <v>585</v>
      </c>
    </row>
    <row r="2564" spans="2:13" x14ac:dyDescent="0.2">
      <c r="B2564" s="3" t="s">
        <v>2986</v>
      </c>
      <c r="C2564" s="1" t="s">
        <v>3189</v>
      </c>
      <c r="D2564" s="1" t="s">
        <v>3190</v>
      </c>
      <c r="E2564" s="1" t="str">
        <f t="shared" si="94"/>
        <v>18-24</v>
      </c>
      <c r="F2564" s="6">
        <v>4</v>
      </c>
      <c r="G2564" s="3">
        <v>2020</v>
      </c>
      <c r="H2564" s="3">
        <v>1</v>
      </c>
      <c r="I2564" s="9" t="s">
        <v>6975</v>
      </c>
      <c r="J2564" s="7">
        <f>COUNTIF('Purchases info'!$B$2:$B$3679,'Consumers info'!B2564)</f>
        <v>1</v>
      </c>
      <c r="K2564" s="7">
        <f t="shared" si="93"/>
        <v>1</v>
      </c>
      <c r="L2564" s="7">
        <f t="shared" si="95"/>
        <v>0</v>
      </c>
      <c r="M2564" s="7">
        <f>SUMIF('Purchases info'!$B$2:$B$3679,'Consumers info'!B2564,'Purchases info'!$G$2:$G$3679)</f>
        <v>551</v>
      </c>
    </row>
    <row r="2565" spans="2:13" x14ac:dyDescent="0.2">
      <c r="B2565" s="3" t="s">
        <v>2987</v>
      </c>
      <c r="C2565" s="1" t="s">
        <v>3189</v>
      </c>
      <c r="D2565" s="1" t="s">
        <v>3190</v>
      </c>
      <c r="E2565" s="1" t="str">
        <f t="shared" si="94"/>
        <v>35-39</v>
      </c>
      <c r="F2565" s="6">
        <v>4</v>
      </c>
      <c r="G2565" s="3">
        <v>2020</v>
      </c>
      <c r="H2565" s="3">
        <v>0</v>
      </c>
      <c r="I2565" s="9" t="s">
        <v>6975</v>
      </c>
      <c r="J2565" s="7">
        <f>COUNTIF('Purchases info'!$B$2:$B$3679,'Consumers info'!B2565)</f>
        <v>1</v>
      </c>
      <c r="K2565" s="7">
        <f t="shared" si="93"/>
        <v>1</v>
      </c>
      <c r="L2565" s="7">
        <f t="shared" si="95"/>
        <v>0</v>
      </c>
      <c r="M2565" s="7">
        <f>SUMIF('Purchases info'!$B$2:$B$3679,'Consumers info'!B2565,'Purchases info'!$G$2:$G$3679)</f>
        <v>951</v>
      </c>
    </row>
    <row r="2566" spans="2:13" x14ac:dyDescent="0.2">
      <c r="B2566" s="3" t="s">
        <v>2988</v>
      </c>
      <c r="C2566" s="1" t="s">
        <v>3189</v>
      </c>
      <c r="D2566" s="1" t="s">
        <v>3190</v>
      </c>
      <c r="E2566" s="1" t="str">
        <f t="shared" si="94"/>
        <v>35-39</v>
      </c>
      <c r="F2566" s="6">
        <v>4</v>
      </c>
      <c r="G2566" s="3">
        <v>2020</v>
      </c>
      <c r="H2566" s="3">
        <v>0</v>
      </c>
      <c r="I2566" s="9" t="s">
        <v>6975</v>
      </c>
      <c r="J2566" s="7">
        <f>COUNTIF('Purchases info'!$B$2:$B$3679,'Consumers info'!B2566)</f>
        <v>1</v>
      </c>
      <c r="K2566" s="7">
        <f t="shared" si="93"/>
        <v>1</v>
      </c>
      <c r="L2566" s="7">
        <f t="shared" si="95"/>
        <v>0</v>
      </c>
      <c r="M2566" s="7">
        <f>SUMIF('Purchases info'!$B$2:$B$3679,'Consumers info'!B2566,'Purchases info'!$G$2:$G$3679)</f>
        <v>1576</v>
      </c>
    </row>
    <row r="2567" spans="2:13" x14ac:dyDescent="0.2">
      <c r="B2567" s="3" t="s">
        <v>2989</v>
      </c>
      <c r="C2567" s="1" t="s">
        <v>3189</v>
      </c>
      <c r="D2567" s="1" t="s">
        <v>3190</v>
      </c>
      <c r="E2567" s="1" t="str">
        <f t="shared" si="94"/>
        <v>25-29</v>
      </c>
      <c r="F2567" s="6">
        <v>4</v>
      </c>
      <c r="G2567" s="3">
        <v>2020</v>
      </c>
      <c r="H2567" s="3">
        <v>1</v>
      </c>
      <c r="I2567" s="9" t="s">
        <v>6975</v>
      </c>
      <c r="J2567" s="7">
        <f>COUNTIF('Purchases info'!$B$2:$B$3679,'Consumers info'!B2567)</f>
        <v>1</v>
      </c>
      <c r="K2567" s="7">
        <f t="shared" si="93"/>
        <v>1</v>
      </c>
      <c r="L2567" s="7">
        <f t="shared" si="95"/>
        <v>0</v>
      </c>
      <c r="M2567" s="7">
        <f>SUMIF('Purchases info'!$B$2:$B$3679,'Consumers info'!B2567,'Purchases info'!$G$2:$G$3679)</f>
        <v>510</v>
      </c>
    </row>
    <row r="2568" spans="2:13" x14ac:dyDescent="0.2">
      <c r="B2568" s="3" t="s">
        <v>2990</v>
      </c>
      <c r="C2568" s="1" t="s">
        <v>3189</v>
      </c>
      <c r="D2568" s="1" t="s">
        <v>3190</v>
      </c>
      <c r="E2568" s="1" t="str">
        <f t="shared" si="94"/>
        <v>25-29</v>
      </c>
      <c r="F2568" s="6">
        <v>4</v>
      </c>
      <c r="G2568" s="3">
        <v>2020</v>
      </c>
      <c r="H2568" s="3">
        <v>1</v>
      </c>
      <c r="I2568" s="9" t="s">
        <v>6975</v>
      </c>
      <c r="J2568" s="7">
        <f>COUNTIF('Purchases info'!$B$2:$B$3679,'Consumers info'!B2568)</f>
        <v>1</v>
      </c>
      <c r="K2568" s="7">
        <f t="shared" si="93"/>
        <v>1</v>
      </c>
      <c r="L2568" s="7">
        <f t="shared" si="95"/>
        <v>0</v>
      </c>
      <c r="M2568" s="7">
        <f>SUMIF('Purchases info'!$B$2:$B$3679,'Consumers info'!B2568,'Purchases info'!$G$2:$G$3679)</f>
        <v>579</v>
      </c>
    </row>
    <row r="2569" spans="2:13" x14ac:dyDescent="0.2">
      <c r="B2569" s="3" t="s">
        <v>2991</v>
      </c>
      <c r="C2569" s="1" t="s">
        <v>3189</v>
      </c>
      <c r="D2569" s="1" t="s">
        <v>3190</v>
      </c>
      <c r="E2569" s="1" t="str">
        <f t="shared" si="94"/>
        <v>30-34</v>
      </c>
      <c r="F2569" s="6">
        <v>4</v>
      </c>
      <c r="G2569" s="3">
        <v>2020</v>
      </c>
      <c r="H2569" s="3">
        <v>0</v>
      </c>
      <c r="I2569" s="9" t="s">
        <v>6975</v>
      </c>
      <c r="J2569" s="7">
        <f>COUNTIF('Purchases info'!$B$2:$B$3679,'Consumers info'!B2569)</f>
        <v>1</v>
      </c>
      <c r="K2569" s="7">
        <f t="shared" si="93"/>
        <v>1</v>
      </c>
      <c r="L2569" s="7">
        <f t="shared" si="95"/>
        <v>0</v>
      </c>
      <c r="M2569" s="7">
        <f>SUMIF('Purchases info'!$B$2:$B$3679,'Consumers info'!B2569,'Purchases info'!$G$2:$G$3679)</f>
        <v>255</v>
      </c>
    </row>
    <row r="2570" spans="2:13" x14ac:dyDescent="0.2">
      <c r="B2570" s="3" t="s">
        <v>2992</v>
      </c>
      <c r="C2570" s="1" t="s">
        <v>3189</v>
      </c>
      <c r="D2570" s="1" t="s">
        <v>3190</v>
      </c>
      <c r="E2570" s="1" t="str">
        <f t="shared" si="94"/>
        <v>35-39</v>
      </c>
      <c r="F2570" s="6">
        <v>4</v>
      </c>
      <c r="G2570" s="3">
        <v>2020</v>
      </c>
      <c r="H2570" s="3">
        <v>0</v>
      </c>
      <c r="I2570" s="9" t="s">
        <v>6975</v>
      </c>
      <c r="J2570" s="7">
        <f>COUNTIF('Purchases info'!$B$2:$B$3679,'Consumers info'!B2570)</f>
        <v>1</v>
      </c>
      <c r="K2570" s="7">
        <f t="shared" si="93"/>
        <v>1</v>
      </c>
      <c r="L2570" s="7">
        <f t="shared" si="95"/>
        <v>0</v>
      </c>
      <c r="M2570" s="7">
        <f>SUMIF('Purchases info'!$B$2:$B$3679,'Consumers info'!B2570,'Purchases info'!$G$2:$G$3679)</f>
        <v>383</v>
      </c>
    </row>
    <row r="2571" spans="2:13" x14ac:dyDescent="0.2">
      <c r="B2571" s="3" t="s">
        <v>2993</v>
      </c>
      <c r="C2571" s="1" t="s">
        <v>3189</v>
      </c>
      <c r="D2571" s="1" t="s">
        <v>3190</v>
      </c>
      <c r="E2571" s="1" t="str">
        <f t="shared" si="94"/>
        <v>25-29</v>
      </c>
      <c r="F2571" s="6">
        <v>4</v>
      </c>
      <c r="G2571" s="3">
        <v>2020</v>
      </c>
      <c r="H2571" s="3">
        <v>1</v>
      </c>
      <c r="I2571" s="9" t="s">
        <v>6975</v>
      </c>
      <c r="J2571" s="7">
        <f>COUNTIF('Purchases info'!$B$2:$B$3679,'Consumers info'!B2571)</f>
        <v>1</v>
      </c>
      <c r="K2571" s="7">
        <f t="shared" si="93"/>
        <v>1</v>
      </c>
      <c r="L2571" s="7">
        <f t="shared" si="95"/>
        <v>0</v>
      </c>
      <c r="M2571" s="7">
        <f>SUMIF('Purchases info'!$B$2:$B$3679,'Consumers info'!B2571,'Purchases info'!$G$2:$G$3679)</f>
        <v>144</v>
      </c>
    </row>
    <row r="2572" spans="2:13" x14ac:dyDescent="0.2">
      <c r="B2572" s="3" t="s">
        <v>2994</v>
      </c>
      <c r="C2572" s="1" t="s">
        <v>3189</v>
      </c>
      <c r="D2572" s="1" t="s">
        <v>3190</v>
      </c>
      <c r="E2572" s="1" t="str">
        <f t="shared" si="94"/>
        <v>25-29</v>
      </c>
      <c r="F2572" s="6">
        <v>4</v>
      </c>
      <c r="G2572" s="3">
        <v>2020</v>
      </c>
      <c r="H2572" s="3">
        <v>1</v>
      </c>
      <c r="I2572" s="9" t="s">
        <v>6975</v>
      </c>
      <c r="J2572" s="7">
        <f>COUNTIF('Purchases info'!$B$2:$B$3679,'Consumers info'!B2572)</f>
        <v>1</v>
      </c>
      <c r="K2572" s="7">
        <f t="shared" si="93"/>
        <v>1</v>
      </c>
      <c r="L2572" s="7">
        <f t="shared" si="95"/>
        <v>0</v>
      </c>
      <c r="M2572" s="7">
        <f>SUMIF('Purchases info'!$B$2:$B$3679,'Consumers info'!B2572,'Purchases info'!$G$2:$G$3679)</f>
        <v>192</v>
      </c>
    </row>
    <row r="2573" spans="2:13" x14ac:dyDescent="0.2">
      <c r="B2573" s="3" t="s">
        <v>2995</v>
      </c>
      <c r="C2573" s="1" t="s">
        <v>3189</v>
      </c>
      <c r="D2573" s="1" t="s">
        <v>3190</v>
      </c>
      <c r="E2573" s="1" t="str">
        <f t="shared" si="94"/>
        <v>18-24</v>
      </c>
      <c r="F2573" s="6">
        <v>4</v>
      </c>
      <c r="G2573" s="3">
        <v>2020</v>
      </c>
      <c r="H2573" s="3">
        <v>1</v>
      </c>
      <c r="I2573" s="9" t="s">
        <v>6975</v>
      </c>
      <c r="J2573" s="7">
        <f>COUNTIF('Purchases info'!$B$2:$B$3679,'Consumers info'!B2573)</f>
        <v>1</v>
      </c>
      <c r="K2573" s="7">
        <f t="shared" si="93"/>
        <v>1</v>
      </c>
      <c r="L2573" s="7">
        <f t="shared" si="95"/>
        <v>0</v>
      </c>
      <c r="M2573" s="7">
        <f>SUMIF('Purchases info'!$B$2:$B$3679,'Consumers info'!B2573,'Purchases info'!$G$2:$G$3679)</f>
        <v>255</v>
      </c>
    </row>
    <row r="2574" spans="2:13" x14ac:dyDescent="0.2">
      <c r="B2574" s="3" t="s">
        <v>2996</v>
      </c>
      <c r="C2574" s="1" t="s">
        <v>3189</v>
      </c>
      <c r="D2574" s="1" t="s">
        <v>3190</v>
      </c>
      <c r="E2574" s="1" t="str">
        <f t="shared" si="94"/>
        <v>25-29</v>
      </c>
      <c r="F2574" s="6">
        <v>4</v>
      </c>
      <c r="G2574" s="3">
        <v>2020</v>
      </c>
      <c r="H2574" s="3">
        <v>1</v>
      </c>
      <c r="I2574" s="9" t="s">
        <v>6975</v>
      </c>
      <c r="J2574" s="7">
        <f>COUNTIF('Purchases info'!$B$2:$B$3679,'Consumers info'!B2574)</f>
        <v>1</v>
      </c>
      <c r="K2574" s="7">
        <f t="shared" si="93"/>
        <v>1</v>
      </c>
      <c r="L2574" s="7">
        <f t="shared" si="95"/>
        <v>0</v>
      </c>
      <c r="M2574" s="7">
        <f>SUMIF('Purchases info'!$B$2:$B$3679,'Consumers info'!B2574,'Purchases info'!$G$2:$G$3679)</f>
        <v>1491</v>
      </c>
    </row>
    <row r="2575" spans="2:13" x14ac:dyDescent="0.2">
      <c r="B2575" s="3" t="s">
        <v>2997</v>
      </c>
      <c r="C2575" s="1" t="s">
        <v>3189</v>
      </c>
      <c r="D2575" s="1" t="s">
        <v>3190</v>
      </c>
      <c r="E2575" s="1" t="str">
        <f t="shared" si="94"/>
        <v>25-29</v>
      </c>
      <c r="F2575" s="6">
        <v>4</v>
      </c>
      <c r="G2575" s="3">
        <v>2020</v>
      </c>
      <c r="H2575" s="3">
        <v>0</v>
      </c>
      <c r="I2575" s="9" t="s">
        <v>6975</v>
      </c>
      <c r="J2575" s="7">
        <f>COUNTIF('Purchases info'!$B$2:$B$3679,'Consumers info'!B2575)</f>
        <v>1</v>
      </c>
      <c r="K2575" s="7">
        <f t="shared" si="93"/>
        <v>1</v>
      </c>
      <c r="L2575" s="7">
        <f t="shared" si="95"/>
        <v>0</v>
      </c>
      <c r="M2575" s="7">
        <f>SUMIF('Purchases info'!$B$2:$B$3679,'Consumers info'!B2575,'Purchases info'!$G$2:$G$3679)</f>
        <v>255</v>
      </c>
    </row>
    <row r="2576" spans="2:13" x14ac:dyDescent="0.2">
      <c r="B2576" s="3" t="s">
        <v>2998</v>
      </c>
      <c r="C2576" s="1" t="s">
        <v>3189</v>
      </c>
      <c r="D2576" s="1" t="s">
        <v>3190</v>
      </c>
      <c r="E2576" s="1" t="str">
        <f t="shared" si="94"/>
        <v>30-34</v>
      </c>
      <c r="F2576" s="6">
        <v>4</v>
      </c>
      <c r="G2576" s="3">
        <v>2020</v>
      </c>
      <c r="H2576" s="3">
        <v>1</v>
      </c>
      <c r="I2576" s="9" t="s">
        <v>6975</v>
      </c>
      <c r="J2576" s="7">
        <f>COUNTIF('Purchases info'!$B$2:$B$3679,'Consumers info'!B2576)</f>
        <v>1</v>
      </c>
      <c r="K2576" s="7">
        <f t="shared" si="93"/>
        <v>1</v>
      </c>
      <c r="L2576" s="7">
        <f t="shared" si="95"/>
        <v>0</v>
      </c>
      <c r="M2576" s="7">
        <f>SUMIF('Purchases info'!$B$2:$B$3679,'Consumers info'!B2576,'Purchases info'!$G$2:$G$3679)</f>
        <v>889</v>
      </c>
    </row>
    <row r="2577" spans="2:13" x14ac:dyDescent="0.2">
      <c r="B2577" s="3" t="s">
        <v>2999</v>
      </c>
      <c r="C2577" s="1" t="s">
        <v>3189</v>
      </c>
      <c r="D2577" s="1" t="s">
        <v>3190</v>
      </c>
      <c r="E2577" s="1" t="str">
        <f t="shared" si="94"/>
        <v>35-39</v>
      </c>
      <c r="F2577" s="6">
        <v>4</v>
      </c>
      <c r="G2577" s="3">
        <v>2020</v>
      </c>
      <c r="H2577" s="3">
        <v>0</v>
      </c>
      <c r="I2577" s="9" t="s">
        <v>6975</v>
      </c>
      <c r="J2577" s="7">
        <f>COUNTIF('Purchases info'!$B$2:$B$3679,'Consumers info'!B2577)</f>
        <v>1</v>
      </c>
      <c r="K2577" s="7">
        <f t="shared" si="93"/>
        <v>1</v>
      </c>
      <c r="L2577" s="7">
        <f t="shared" si="95"/>
        <v>0</v>
      </c>
      <c r="M2577" s="7">
        <f>SUMIF('Purchases info'!$B$2:$B$3679,'Consumers info'!B2577,'Purchases info'!$G$2:$G$3679)</f>
        <v>383</v>
      </c>
    </row>
    <row r="2578" spans="2:13" x14ac:dyDescent="0.2">
      <c r="B2578" s="3" t="s">
        <v>3000</v>
      </c>
      <c r="C2578" s="1" t="s">
        <v>3189</v>
      </c>
      <c r="D2578" s="1" t="s">
        <v>3190</v>
      </c>
      <c r="E2578" s="1" t="str">
        <f t="shared" si="94"/>
        <v>35-39</v>
      </c>
      <c r="F2578" s="6">
        <v>4</v>
      </c>
      <c r="G2578" s="3">
        <v>2020</v>
      </c>
      <c r="H2578" s="3">
        <v>1</v>
      </c>
      <c r="I2578" s="9" t="s">
        <v>6975</v>
      </c>
      <c r="J2578" s="7">
        <f>COUNTIF('Purchases info'!$B$2:$B$3679,'Consumers info'!B2578)</f>
        <v>1</v>
      </c>
      <c r="K2578" s="7">
        <f t="shared" si="93"/>
        <v>1</v>
      </c>
      <c r="L2578" s="7">
        <f t="shared" si="95"/>
        <v>0</v>
      </c>
      <c r="M2578" s="7">
        <f>SUMIF('Purchases info'!$B$2:$B$3679,'Consumers info'!B2578,'Purchases info'!$G$2:$G$3679)</f>
        <v>506</v>
      </c>
    </row>
    <row r="2579" spans="2:13" x14ac:dyDescent="0.2">
      <c r="B2579" s="3" t="s">
        <v>3001</v>
      </c>
      <c r="C2579" s="1" t="s">
        <v>3189</v>
      </c>
      <c r="D2579" s="1" t="s">
        <v>3190</v>
      </c>
      <c r="E2579" s="1" t="str">
        <f t="shared" si="94"/>
        <v>18-24</v>
      </c>
      <c r="F2579" s="6">
        <v>4</v>
      </c>
      <c r="G2579" s="3">
        <v>2020</v>
      </c>
      <c r="H2579" s="3">
        <v>0</v>
      </c>
      <c r="I2579" s="9" t="s">
        <v>6975</v>
      </c>
      <c r="J2579" s="7">
        <f>COUNTIF('Purchases info'!$B$2:$B$3679,'Consumers info'!B2579)</f>
        <v>1</v>
      </c>
      <c r="K2579" s="7">
        <f t="shared" si="93"/>
        <v>1</v>
      </c>
      <c r="L2579" s="7">
        <f t="shared" si="95"/>
        <v>0</v>
      </c>
      <c r="M2579" s="7">
        <f>SUMIF('Purchases info'!$B$2:$B$3679,'Consumers info'!B2579,'Purchases info'!$G$2:$G$3679)</f>
        <v>312</v>
      </c>
    </row>
    <row r="2580" spans="2:13" x14ac:dyDescent="0.2">
      <c r="B2580" s="3" t="s">
        <v>3002</v>
      </c>
      <c r="C2580" s="1" t="s">
        <v>3189</v>
      </c>
      <c r="D2580" s="1" t="s">
        <v>3190</v>
      </c>
      <c r="E2580" s="1" t="str">
        <f t="shared" si="94"/>
        <v>18-24</v>
      </c>
      <c r="F2580" s="6">
        <v>4</v>
      </c>
      <c r="G2580" s="3">
        <v>2020</v>
      </c>
      <c r="H2580" s="3">
        <v>1</v>
      </c>
      <c r="I2580" s="9" t="s">
        <v>6975</v>
      </c>
      <c r="J2580" s="7">
        <f>COUNTIF('Purchases info'!$B$2:$B$3679,'Consumers info'!B2580)</f>
        <v>1</v>
      </c>
      <c r="K2580" s="7">
        <f t="shared" si="93"/>
        <v>1</v>
      </c>
      <c r="L2580" s="7">
        <f t="shared" si="95"/>
        <v>0</v>
      </c>
      <c r="M2580" s="7">
        <f>SUMIF('Purchases info'!$B$2:$B$3679,'Consumers info'!B2580,'Purchases info'!$G$2:$G$3679)</f>
        <v>447</v>
      </c>
    </row>
    <row r="2581" spans="2:13" x14ac:dyDescent="0.2">
      <c r="B2581" s="3" t="s">
        <v>3003</v>
      </c>
      <c r="C2581" s="1" t="s">
        <v>3189</v>
      </c>
      <c r="D2581" s="1" t="s">
        <v>3190</v>
      </c>
      <c r="E2581" s="1" t="str">
        <f t="shared" si="94"/>
        <v>25-29</v>
      </c>
      <c r="F2581" s="6">
        <v>4</v>
      </c>
      <c r="G2581" s="3">
        <v>2020</v>
      </c>
      <c r="H2581" s="3">
        <v>0</v>
      </c>
      <c r="I2581" s="9" t="s">
        <v>6975</v>
      </c>
      <c r="J2581" s="7">
        <f>COUNTIF('Purchases info'!$B$2:$B$3679,'Consumers info'!B2581)</f>
        <v>1</v>
      </c>
      <c r="K2581" s="7">
        <f t="shared" si="93"/>
        <v>1</v>
      </c>
      <c r="L2581" s="7">
        <f t="shared" si="95"/>
        <v>0</v>
      </c>
      <c r="M2581" s="7">
        <f>SUMIF('Purchases info'!$B$2:$B$3679,'Consumers info'!B2581,'Purchases info'!$G$2:$G$3679)</f>
        <v>383</v>
      </c>
    </row>
    <row r="2582" spans="2:13" x14ac:dyDescent="0.2">
      <c r="B2582" s="3" t="s">
        <v>3004</v>
      </c>
      <c r="C2582" s="1" t="s">
        <v>3189</v>
      </c>
      <c r="D2582" s="1" t="s">
        <v>3190</v>
      </c>
      <c r="E2582" s="1" t="str">
        <f t="shared" si="94"/>
        <v>18-24</v>
      </c>
      <c r="F2582" s="6">
        <v>4</v>
      </c>
      <c r="G2582" s="3">
        <v>2020</v>
      </c>
      <c r="H2582" s="3">
        <v>0</v>
      </c>
      <c r="I2582" s="9" t="s">
        <v>6975</v>
      </c>
      <c r="J2582" s="7">
        <f>COUNTIF('Purchases info'!$B$2:$B$3679,'Consumers info'!B2582)</f>
        <v>1</v>
      </c>
      <c r="K2582" s="7">
        <f t="shared" ref="K2582:K2645" si="96">IF(J2582=1,IF(I2582="Active",1,0),0)</f>
        <v>1</v>
      </c>
      <c r="L2582" s="7">
        <f t="shared" si="95"/>
        <v>0</v>
      </c>
      <c r="M2582" s="7">
        <f>SUMIF('Purchases info'!$B$2:$B$3679,'Consumers info'!B2582,'Purchases info'!$G$2:$G$3679)</f>
        <v>168</v>
      </c>
    </row>
    <row r="2583" spans="2:13" x14ac:dyDescent="0.2">
      <c r="B2583" s="3" t="s">
        <v>3005</v>
      </c>
      <c r="C2583" s="1" t="s">
        <v>3189</v>
      </c>
      <c r="D2583" s="1" t="s">
        <v>3190</v>
      </c>
      <c r="E2583" s="1" t="str">
        <f t="shared" si="94"/>
        <v>18-24</v>
      </c>
      <c r="F2583" s="6">
        <v>4</v>
      </c>
      <c r="G2583" s="3">
        <v>2020</v>
      </c>
      <c r="H2583" s="3">
        <v>0</v>
      </c>
      <c r="I2583" s="9" t="s">
        <v>6975</v>
      </c>
      <c r="J2583" s="7">
        <f>COUNTIF('Purchases info'!$B$2:$B$3679,'Consumers info'!B2583)</f>
        <v>1</v>
      </c>
      <c r="K2583" s="7">
        <f t="shared" si="96"/>
        <v>1</v>
      </c>
      <c r="L2583" s="7">
        <f t="shared" si="95"/>
        <v>0</v>
      </c>
      <c r="M2583" s="7">
        <f>SUMIF('Purchases info'!$B$2:$B$3679,'Consumers info'!B2583,'Purchases info'!$G$2:$G$3679)</f>
        <v>144</v>
      </c>
    </row>
    <row r="2584" spans="2:13" x14ac:dyDescent="0.2">
      <c r="B2584" s="3" t="s">
        <v>3006</v>
      </c>
      <c r="C2584" s="1" t="s">
        <v>3189</v>
      </c>
      <c r="D2584" s="1" t="s">
        <v>3190</v>
      </c>
      <c r="E2584" s="1" t="str">
        <f t="shared" si="94"/>
        <v>18-24</v>
      </c>
      <c r="F2584" s="6">
        <v>4</v>
      </c>
      <c r="G2584" s="3">
        <v>2020</v>
      </c>
      <c r="H2584" s="3">
        <v>1</v>
      </c>
      <c r="I2584" s="9" t="s">
        <v>6975</v>
      </c>
      <c r="J2584" s="7">
        <f>COUNTIF('Purchases info'!$B$2:$B$3679,'Consumers info'!B2584)</f>
        <v>1</v>
      </c>
      <c r="K2584" s="7">
        <f t="shared" si="96"/>
        <v>1</v>
      </c>
      <c r="L2584" s="7">
        <f t="shared" si="95"/>
        <v>0</v>
      </c>
      <c r="M2584" s="7">
        <f>SUMIF('Purchases info'!$B$2:$B$3679,'Consumers info'!B2584,'Purchases info'!$G$2:$G$3679)</f>
        <v>220</v>
      </c>
    </row>
    <row r="2585" spans="2:13" x14ac:dyDescent="0.2">
      <c r="B2585" s="3" t="s">
        <v>3007</v>
      </c>
      <c r="C2585" s="1" t="s">
        <v>3189</v>
      </c>
      <c r="D2585" s="1" t="s">
        <v>3190</v>
      </c>
      <c r="E2585" s="1" t="str">
        <f t="shared" si="94"/>
        <v>18-24</v>
      </c>
      <c r="F2585" s="6">
        <v>4</v>
      </c>
      <c r="G2585" s="3">
        <v>2020</v>
      </c>
      <c r="H2585" s="3">
        <v>0</v>
      </c>
      <c r="I2585" s="9" t="s">
        <v>6975</v>
      </c>
      <c r="J2585" s="7">
        <f>COUNTIF('Purchases info'!$B$2:$B$3679,'Consumers info'!B2585)</f>
        <v>1</v>
      </c>
      <c r="K2585" s="7">
        <f t="shared" si="96"/>
        <v>1</v>
      </c>
      <c r="L2585" s="7">
        <f t="shared" si="95"/>
        <v>0</v>
      </c>
      <c r="M2585" s="7">
        <f>SUMIF('Purchases info'!$B$2:$B$3679,'Consumers info'!B2585,'Purchases info'!$G$2:$G$3679)</f>
        <v>220</v>
      </c>
    </row>
    <row r="2586" spans="2:13" x14ac:dyDescent="0.2">
      <c r="B2586" s="3" t="s">
        <v>3008</v>
      </c>
      <c r="C2586" s="1" t="s">
        <v>3189</v>
      </c>
      <c r="D2586" s="1" t="s">
        <v>3190</v>
      </c>
      <c r="E2586" s="1" t="str">
        <f t="shared" si="94"/>
        <v>35-39</v>
      </c>
      <c r="F2586" s="6">
        <v>4</v>
      </c>
      <c r="G2586" s="3">
        <v>2020</v>
      </c>
      <c r="H2586" s="3">
        <v>0</v>
      </c>
      <c r="I2586" s="9" t="s">
        <v>6975</v>
      </c>
      <c r="J2586" s="7">
        <f>COUNTIF('Purchases info'!$B$2:$B$3679,'Consumers info'!B2586)</f>
        <v>1</v>
      </c>
      <c r="K2586" s="7">
        <f t="shared" si="96"/>
        <v>1</v>
      </c>
      <c r="L2586" s="7">
        <f t="shared" si="95"/>
        <v>0</v>
      </c>
      <c r="M2586" s="7">
        <f>SUMIF('Purchases info'!$B$2:$B$3679,'Consumers info'!B2586,'Purchases info'!$G$2:$G$3679)</f>
        <v>240</v>
      </c>
    </row>
    <row r="2587" spans="2:13" x14ac:dyDescent="0.2">
      <c r="B2587" s="3" t="s">
        <v>3009</v>
      </c>
      <c r="C2587" s="1" t="s">
        <v>3189</v>
      </c>
      <c r="D2587" s="1" t="s">
        <v>3190</v>
      </c>
      <c r="E2587" s="1" t="str">
        <f t="shared" si="94"/>
        <v>25-29</v>
      </c>
      <c r="F2587" s="6">
        <v>4</v>
      </c>
      <c r="G2587" s="3">
        <v>2020</v>
      </c>
      <c r="H2587" s="3">
        <v>1</v>
      </c>
      <c r="I2587" s="9" t="s">
        <v>6975</v>
      </c>
      <c r="J2587" s="7">
        <f>COUNTIF('Purchases info'!$B$2:$B$3679,'Consumers info'!B2587)</f>
        <v>1</v>
      </c>
      <c r="K2587" s="7">
        <f t="shared" si="96"/>
        <v>1</v>
      </c>
      <c r="L2587" s="7">
        <f t="shared" si="95"/>
        <v>0</v>
      </c>
      <c r="M2587" s="7">
        <f>SUMIF('Purchases info'!$B$2:$B$3679,'Consumers info'!B2587,'Purchases info'!$G$2:$G$3679)</f>
        <v>539</v>
      </c>
    </row>
    <row r="2588" spans="2:13" x14ac:dyDescent="0.2">
      <c r="B2588" s="3" t="s">
        <v>3010</v>
      </c>
      <c r="C2588" s="1" t="s">
        <v>3189</v>
      </c>
      <c r="D2588" s="1" t="s">
        <v>3190</v>
      </c>
      <c r="E2588" s="1" t="str">
        <f t="shared" si="94"/>
        <v>18-24</v>
      </c>
      <c r="F2588" s="6">
        <v>4</v>
      </c>
      <c r="G2588" s="3">
        <v>2020</v>
      </c>
      <c r="H2588" s="3">
        <v>0</v>
      </c>
      <c r="I2588" s="9" t="s">
        <v>6975</v>
      </c>
      <c r="J2588" s="7">
        <f>COUNTIF('Purchases info'!$B$2:$B$3679,'Consumers info'!B2588)</f>
        <v>1</v>
      </c>
      <c r="K2588" s="7">
        <f t="shared" si="96"/>
        <v>1</v>
      </c>
      <c r="L2588" s="7">
        <f t="shared" si="95"/>
        <v>0</v>
      </c>
      <c r="M2588" s="7">
        <f>SUMIF('Purchases info'!$B$2:$B$3679,'Consumers info'!B2588,'Purchases info'!$G$2:$G$3679)</f>
        <v>267</v>
      </c>
    </row>
    <row r="2589" spans="2:13" x14ac:dyDescent="0.2">
      <c r="B2589" s="3" t="s">
        <v>3011</v>
      </c>
      <c r="C2589" s="1" t="s">
        <v>3189</v>
      </c>
      <c r="D2589" s="1" t="s">
        <v>3190</v>
      </c>
      <c r="E2589" s="1" t="str">
        <f t="shared" si="94"/>
        <v>35-39</v>
      </c>
      <c r="F2589" s="6">
        <v>4</v>
      </c>
      <c r="G2589" s="3">
        <v>2020</v>
      </c>
      <c r="H2589" s="3">
        <v>1</v>
      </c>
      <c r="I2589" s="9" t="s">
        <v>6975</v>
      </c>
      <c r="J2589" s="7">
        <f>COUNTIF('Purchases info'!$B$2:$B$3679,'Consumers info'!B2589)</f>
        <v>1</v>
      </c>
      <c r="K2589" s="7">
        <f t="shared" si="96"/>
        <v>1</v>
      </c>
      <c r="L2589" s="7">
        <f t="shared" si="95"/>
        <v>0</v>
      </c>
      <c r="M2589" s="7">
        <f>SUMIF('Purchases info'!$B$2:$B$3679,'Consumers info'!B2589,'Purchases info'!$G$2:$G$3679)</f>
        <v>345</v>
      </c>
    </row>
    <row r="2590" spans="2:13" x14ac:dyDescent="0.2">
      <c r="B2590" s="3" t="s">
        <v>3012</v>
      </c>
      <c r="C2590" s="1" t="s">
        <v>3189</v>
      </c>
      <c r="D2590" s="1" t="s">
        <v>3190</v>
      </c>
      <c r="E2590" s="1" t="str">
        <f t="shared" si="94"/>
        <v>25-29</v>
      </c>
      <c r="F2590" s="6">
        <v>4</v>
      </c>
      <c r="G2590" s="3">
        <v>2020</v>
      </c>
      <c r="H2590" s="3">
        <v>1</v>
      </c>
      <c r="I2590" s="9" t="s">
        <v>6975</v>
      </c>
      <c r="J2590" s="7">
        <f>COUNTIF('Purchases info'!$B$2:$B$3679,'Consumers info'!B2590)</f>
        <v>1</v>
      </c>
      <c r="K2590" s="7">
        <f t="shared" si="96"/>
        <v>1</v>
      </c>
      <c r="L2590" s="7">
        <f t="shared" si="95"/>
        <v>0</v>
      </c>
      <c r="M2590" s="7">
        <f>SUMIF('Purchases info'!$B$2:$B$3679,'Consumers info'!B2590,'Purchases info'!$G$2:$G$3679)</f>
        <v>447</v>
      </c>
    </row>
    <row r="2591" spans="2:13" x14ac:dyDescent="0.2">
      <c r="B2591" s="3" t="s">
        <v>3013</v>
      </c>
      <c r="C2591" s="1" t="s">
        <v>3189</v>
      </c>
      <c r="D2591" s="1" t="s">
        <v>3190</v>
      </c>
      <c r="E2591" s="1" t="str">
        <f t="shared" si="94"/>
        <v>18-24</v>
      </c>
      <c r="F2591" s="6">
        <v>4</v>
      </c>
      <c r="G2591" s="3">
        <v>2020</v>
      </c>
      <c r="H2591" s="3">
        <v>1</v>
      </c>
      <c r="I2591" s="9" t="s">
        <v>6975</v>
      </c>
      <c r="J2591" s="7">
        <f>COUNTIF('Purchases info'!$B$2:$B$3679,'Consumers info'!B2591)</f>
        <v>1</v>
      </c>
      <c r="K2591" s="7">
        <f t="shared" si="96"/>
        <v>1</v>
      </c>
      <c r="L2591" s="7">
        <f t="shared" si="95"/>
        <v>0</v>
      </c>
      <c r="M2591" s="7">
        <f>SUMIF('Purchases info'!$B$2:$B$3679,'Consumers info'!B2591,'Purchases info'!$G$2:$G$3679)</f>
        <v>592</v>
      </c>
    </row>
    <row r="2592" spans="2:13" x14ac:dyDescent="0.2">
      <c r="B2592" s="3" t="s">
        <v>3014</v>
      </c>
      <c r="C2592" s="1" t="s">
        <v>3189</v>
      </c>
      <c r="D2592" s="1" t="s">
        <v>3190</v>
      </c>
      <c r="E2592" s="1" t="str">
        <f t="shared" si="94"/>
        <v>18-24</v>
      </c>
      <c r="F2592" s="6">
        <v>4</v>
      </c>
      <c r="G2592" s="3">
        <v>2020</v>
      </c>
      <c r="H2592" s="3">
        <v>0</v>
      </c>
      <c r="I2592" s="9" t="s">
        <v>6975</v>
      </c>
      <c r="J2592" s="7">
        <f>COUNTIF('Purchases info'!$B$2:$B$3679,'Consumers info'!B2592)</f>
        <v>1</v>
      </c>
      <c r="K2592" s="7">
        <f t="shared" si="96"/>
        <v>1</v>
      </c>
      <c r="L2592" s="7">
        <f t="shared" si="95"/>
        <v>0</v>
      </c>
      <c r="M2592" s="7">
        <f>SUMIF('Purchases info'!$B$2:$B$3679,'Consumers info'!B2592,'Purchases info'!$G$2:$G$3679)</f>
        <v>336</v>
      </c>
    </row>
    <row r="2593" spans="2:13" x14ac:dyDescent="0.2">
      <c r="B2593" s="3" t="s">
        <v>3015</v>
      </c>
      <c r="C2593" s="1" t="s">
        <v>3189</v>
      </c>
      <c r="D2593" s="1" t="s">
        <v>3190</v>
      </c>
      <c r="E2593" s="1" t="str">
        <f t="shared" si="94"/>
        <v>30-34</v>
      </c>
      <c r="F2593" s="6">
        <v>4</v>
      </c>
      <c r="G2593" s="3">
        <v>2020</v>
      </c>
      <c r="H2593" s="3">
        <v>1</v>
      </c>
      <c r="I2593" s="9" t="s">
        <v>6975</v>
      </c>
      <c r="J2593" s="7">
        <f>COUNTIF('Purchases info'!$B$2:$B$3679,'Consumers info'!B2593)</f>
        <v>1</v>
      </c>
      <c r="K2593" s="7">
        <f t="shared" si="96"/>
        <v>1</v>
      </c>
      <c r="L2593" s="7">
        <f t="shared" si="95"/>
        <v>0</v>
      </c>
      <c r="M2593" s="7">
        <f>SUMIF('Purchases info'!$B$2:$B$3679,'Consumers info'!B2593,'Purchases info'!$G$2:$G$3679)</f>
        <v>383</v>
      </c>
    </row>
    <row r="2594" spans="2:13" x14ac:dyDescent="0.2">
      <c r="B2594" s="3" t="s">
        <v>3016</v>
      </c>
      <c r="C2594" s="1" t="s">
        <v>3189</v>
      </c>
      <c r="D2594" s="1" t="s">
        <v>3190</v>
      </c>
      <c r="E2594" s="1" t="str">
        <f t="shared" si="94"/>
        <v>18-24</v>
      </c>
      <c r="F2594" s="6">
        <v>4</v>
      </c>
      <c r="G2594" s="3">
        <v>2020</v>
      </c>
      <c r="H2594" s="3">
        <v>0</v>
      </c>
      <c r="I2594" s="9" t="s">
        <v>6975</v>
      </c>
      <c r="J2594" s="7">
        <f>COUNTIF('Purchases info'!$B$2:$B$3679,'Consumers info'!B2594)</f>
        <v>1</v>
      </c>
      <c r="K2594" s="7">
        <f t="shared" si="96"/>
        <v>1</v>
      </c>
      <c r="L2594" s="7">
        <f t="shared" si="95"/>
        <v>0</v>
      </c>
      <c r="M2594" s="7">
        <f>SUMIF('Purchases info'!$B$2:$B$3679,'Consumers info'!B2594,'Purchases info'!$G$2:$G$3679)</f>
        <v>447</v>
      </c>
    </row>
    <row r="2595" spans="2:13" x14ac:dyDescent="0.2">
      <c r="B2595" s="3" t="s">
        <v>3017</v>
      </c>
      <c r="C2595" s="1" t="s">
        <v>3189</v>
      </c>
      <c r="D2595" s="1" t="s">
        <v>3190</v>
      </c>
      <c r="E2595" s="1" t="str">
        <f t="shared" ref="E2595:E2658" si="97">E1940</f>
        <v>18-24</v>
      </c>
      <c r="F2595" s="6">
        <v>4</v>
      </c>
      <c r="G2595" s="3">
        <v>2020</v>
      </c>
      <c r="H2595" s="3">
        <v>0</v>
      </c>
      <c r="I2595" s="9" t="s">
        <v>6975</v>
      </c>
      <c r="J2595" s="7">
        <f>COUNTIF('Purchases info'!$B$2:$B$3679,'Consumers info'!B2595)</f>
        <v>1</v>
      </c>
      <c r="K2595" s="7">
        <f t="shared" si="96"/>
        <v>1</v>
      </c>
      <c r="L2595" s="7">
        <f t="shared" si="95"/>
        <v>0</v>
      </c>
      <c r="M2595" s="7">
        <f>SUMIF('Purchases info'!$B$2:$B$3679,'Consumers info'!B2595,'Purchases info'!$G$2:$G$3679)</f>
        <v>144</v>
      </c>
    </row>
    <row r="2596" spans="2:13" x14ac:dyDescent="0.2">
      <c r="B2596" s="3" t="s">
        <v>3018</v>
      </c>
      <c r="C2596" s="1" t="s">
        <v>3189</v>
      </c>
      <c r="D2596" s="1" t="s">
        <v>3190</v>
      </c>
      <c r="E2596" s="1" t="str">
        <f t="shared" si="97"/>
        <v>18-24</v>
      </c>
      <c r="F2596" s="6">
        <v>4</v>
      </c>
      <c r="G2596" s="3">
        <v>2020</v>
      </c>
      <c r="H2596" s="3">
        <v>0</v>
      </c>
      <c r="I2596" s="9" t="s">
        <v>6975</v>
      </c>
      <c r="J2596" s="7">
        <f>COUNTIF('Purchases info'!$B$2:$B$3679,'Consumers info'!B2596)</f>
        <v>1</v>
      </c>
      <c r="K2596" s="7">
        <f t="shared" si="96"/>
        <v>1</v>
      </c>
      <c r="L2596" s="7">
        <f t="shared" si="95"/>
        <v>0</v>
      </c>
      <c r="M2596" s="7">
        <f>SUMIF('Purchases info'!$B$2:$B$3679,'Consumers info'!B2596,'Purchases info'!$G$2:$G$3679)</f>
        <v>144</v>
      </c>
    </row>
    <row r="2597" spans="2:13" x14ac:dyDescent="0.2">
      <c r="B2597" s="3" t="s">
        <v>3019</v>
      </c>
      <c r="C2597" s="1" t="s">
        <v>3189</v>
      </c>
      <c r="D2597" s="1" t="s">
        <v>3190</v>
      </c>
      <c r="E2597" s="1" t="str">
        <f t="shared" si="97"/>
        <v>25-29</v>
      </c>
      <c r="F2597" s="6">
        <v>4</v>
      </c>
      <c r="G2597" s="3">
        <v>2020</v>
      </c>
      <c r="H2597" s="3">
        <v>1</v>
      </c>
      <c r="I2597" s="9" t="s">
        <v>6975</v>
      </c>
      <c r="J2597" s="7">
        <f>COUNTIF('Purchases info'!$B$2:$B$3679,'Consumers info'!B2597)</f>
        <v>1</v>
      </c>
      <c r="K2597" s="7">
        <f t="shared" si="96"/>
        <v>1</v>
      </c>
      <c r="L2597" s="7">
        <f t="shared" si="95"/>
        <v>0</v>
      </c>
      <c r="M2597" s="7">
        <f>SUMIF('Purchases info'!$B$2:$B$3679,'Consumers info'!B2597,'Purchases info'!$G$2:$G$3679)</f>
        <v>220</v>
      </c>
    </row>
    <row r="2598" spans="2:13" x14ac:dyDescent="0.2">
      <c r="B2598" s="3" t="s">
        <v>3020</v>
      </c>
      <c r="C2598" s="1" t="s">
        <v>3189</v>
      </c>
      <c r="D2598" s="1" t="s">
        <v>3190</v>
      </c>
      <c r="E2598" s="1" t="str">
        <f t="shared" si="97"/>
        <v>18-24</v>
      </c>
      <c r="F2598" s="6">
        <v>4</v>
      </c>
      <c r="G2598" s="3">
        <v>2020</v>
      </c>
      <c r="H2598" s="3">
        <v>0</v>
      </c>
      <c r="I2598" s="9" t="s">
        <v>6975</v>
      </c>
      <c r="J2598" s="7">
        <f>COUNTIF('Purchases info'!$B$2:$B$3679,'Consumers info'!B2598)</f>
        <v>1</v>
      </c>
      <c r="K2598" s="7">
        <f t="shared" si="96"/>
        <v>1</v>
      </c>
      <c r="L2598" s="7">
        <f t="shared" si="95"/>
        <v>0</v>
      </c>
      <c r="M2598" s="7">
        <f>SUMIF('Purchases info'!$B$2:$B$3679,'Consumers info'!B2598,'Purchases info'!$G$2:$G$3679)</f>
        <v>210</v>
      </c>
    </row>
    <row r="2599" spans="2:13" x14ac:dyDescent="0.2">
      <c r="B2599" s="3" t="s">
        <v>3021</v>
      </c>
      <c r="C2599" s="1" t="s">
        <v>3189</v>
      </c>
      <c r="D2599" s="1" t="s">
        <v>3190</v>
      </c>
      <c r="E2599" s="1" t="str">
        <f t="shared" si="97"/>
        <v>18-24</v>
      </c>
      <c r="F2599" s="6">
        <v>4</v>
      </c>
      <c r="G2599" s="3">
        <v>2020</v>
      </c>
      <c r="H2599" s="3">
        <v>0</v>
      </c>
      <c r="I2599" s="9" t="s">
        <v>6975</v>
      </c>
      <c r="J2599" s="7">
        <f>COUNTIF('Purchases info'!$B$2:$B$3679,'Consumers info'!B2599)</f>
        <v>1</v>
      </c>
      <c r="K2599" s="7">
        <f t="shared" si="96"/>
        <v>1</v>
      </c>
      <c r="L2599" s="7">
        <f t="shared" si="95"/>
        <v>0</v>
      </c>
      <c r="M2599" s="7">
        <f>SUMIF('Purchases info'!$B$2:$B$3679,'Consumers info'!B2599,'Purchases info'!$G$2:$G$3679)</f>
        <v>192</v>
      </c>
    </row>
    <row r="2600" spans="2:13" x14ac:dyDescent="0.2">
      <c r="B2600" s="3" t="s">
        <v>3022</v>
      </c>
      <c r="C2600" s="1" t="s">
        <v>3189</v>
      </c>
      <c r="D2600" s="1" t="s">
        <v>3190</v>
      </c>
      <c r="E2600" s="1" t="str">
        <f t="shared" si="97"/>
        <v>30-34</v>
      </c>
      <c r="F2600" s="6">
        <v>4</v>
      </c>
      <c r="G2600" s="3">
        <v>2020</v>
      </c>
      <c r="H2600" s="3">
        <v>0</v>
      </c>
      <c r="I2600" s="9" t="s">
        <v>6975</v>
      </c>
      <c r="J2600" s="7">
        <f>COUNTIF('Purchases info'!$B$2:$B$3679,'Consumers info'!B2600)</f>
        <v>1</v>
      </c>
      <c r="K2600" s="7">
        <f t="shared" si="96"/>
        <v>1</v>
      </c>
      <c r="L2600" s="7">
        <f t="shared" si="95"/>
        <v>0</v>
      </c>
      <c r="M2600" s="7">
        <f>SUMIF('Purchases info'!$B$2:$B$3679,'Consumers info'!B2600,'Purchases info'!$G$2:$G$3679)</f>
        <v>255</v>
      </c>
    </row>
    <row r="2601" spans="2:13" x14ac:dyDescent="0.2">
      <c r="B2601" s="3" t="s">
        <v>3023</v>
      </c>
      <c r="C2601" s="1" t="s">
        <v>3189</v>
      </c>
      <c r="D2601" s="1" t="s">
        <v>3190</v>
      </c>
      <c r="E2601" s="1" t="str">
        <f t="shared" si="97"/>
        <v>18-24</v>
      </c>
      <c r="F2601" s="6">
        <v>4</v>
      </c>
      <c r="G2601" s="3">
        <v>2020</v>
      </c>
      <c r="H2601" s="3">
        <v>0</v>
      </c>
      <c r="I2601" s="9" t="s">
        <v>6975</v>
      </c>
      <c r="J2601" s="7">
        <f>COUNTIF('Purchases info'!$B$2:$B$3679,'Consumers info'!B2601)</f>
        <v>1</v>
      </c>
      <c r="K2601" s="7">
        <f t="shared" si="96"/>
        <v>1</v>
      </c>
      <c r="L2601" s="7">
        <f t="shared" si="95"/>
        <v>0</v>
      </c>
      <c r="M2601" s="7">
        <f>SUMIF('Purchases info'!$B$2:$B$3679,'Consumers info'!B2601,'Purchases info'!$G$2:$G$3679)</f>
        <v>258</v>
      </c>
    </row>
    <row r="2602" spans="2:13" x14ac:dyDescent="0.2">
      <c r="B2602" s="3" t="s">
        <v>3024</v>
      </c>
      <c r="C2602" s="1" t="s">
        <v>3189</v>
      </c>
      <c r="D2602" s="1" t="s">
        <v>3190</v>
      </c>
      <c r="E2602" s="1" t="str">
        <f t="shared" si="97"/>
        <v>18-24</v>
      </c>
      <c r="F2602" s="6">
        <v>4</v>
      </c>
      <c r="G2602" s="3">
        <v>2020</v>
      </c>
      <c r="H2602" s="3">
        <v>1</v>
      </c>
      <c r="I2602" s="9" t="s">
        <v>6975</v>
      </c>
      <c r="J2602" s="7">
        <f>COUNTIF('Purchases info'!$B$2:$B$3679,'Consumers info'!B2602)</f>
        <v>1</v>
      </c>
      <c r="K2602" s="7">
        <f t="shared" si="96"/>
        <v>1</v>
      </c>
      <c r="L2602" s="7">
        <f t="shared" si="95"/>
        <v>0</v>
      </c>
      <c r="M2602" s="7">
        <f>SUMIF('Purchases info'!$B$2:$B$3679,'Consumers info'!B2602,'Purchases info'!$G$2:$G$3679)</f>
        <v>258</v>
      </c>
    </row>
    <row r="2603" spans="2:13" x14ac:dyDescent="0.2">
      <c r="B2603" s="3" t="s">
        <v>3025</v>
      </c>
      <c r="C2603" s="1" t="s">
        <v>3189</v>
      </c>
      <c r="D2603" s="1" t="s">
        <v>3190</v>
      </c>
      <c r="E2603" s="1" t="str">
        <f t="shared" si="97"/>
        <v>40+</v>
      </c>
      <c r="F2603" s="6">
        <v>4</v>
      </c>
      <c r="G2603" s="3">
        <v>2020</v>
      </c>
      <c r="H2603" s="3">
        <v>0</v>
      </c>
      <c r="I2603" s="9" t="s">
        <v>6975</v>
      </c>
      <c r="J2603" s="7">
        <f>COUNTIF('Purchases info'!$B$2:$B$3679,'Consumers info'!B2603)</f>
        <v>1</v>
      </c>
      <c r="K2603" s="7">
        <f t="shared" si="96"/>
        <v>1</v>
      </c>
      <c r="L2603" s="7">
        <f t="shared" si="95"/>
        <v>0</v>
      </c>
      <c r="M2603" s="7">
        <f>SUMIF('Purchases info'!$B$2:$B$3679,'Consumers info'!B2603,'Purchases info'!$G$2:$G$3679)</f>
        <v>951</v>
      </c>
    </row>
    <row r="2604" spans="2:13" x14ac:dyDescent="0.2">
      <c r="B2604" s="3" t="s">
        <v>3026</v>
      </c>
      <c r="C2604" s="1" t="s">
        <v>3189</v>
      </c>
      <c r="D2604" s="1" t="s">
        <v>3190</v>
      </c>
      <c r="E2604" s="1" t="str">
        <f t="shared" si="97"/>
        <v>18-24</v>
      </c>
      <c r="F2604" s="6">
        <v>4</v>
      </c>
      <c r="G2604" s="3">
        <v>2020</v>
      </c>
      <c r="H2604" s="3">
        <v>0</v>
      </c>
      <c r="I2604" s="9" t="s">
        <v>6975</v>
      </c>
      <c r="J2604" s="7">
        <f>COUNTIF('Purchases info'!$B$2:$B$3679,'Consumers info'!B2604)</f>
        <v>1</v>
      </c>
      <c r="K2604" s="7">
        <f t="shared" si="96"/>
        <v>1</v>
      </c>
      <c r="L2604" s="7">
        <f t="shared" si="95"/>
        <v>0</v>
      </c>
      <c r="M2604" s="7">
        <f>SUMIF('Purchases info'!$B$2:$B$3679,'Consumers info'!B2604,'Purchases info'!$G$2:$G$3679)</f>
        <v>889</v>
      </c>
    </row>
    <row r="2605" spans="2:13" x14ac:dyDescent="0.2">
      <c r="B2605" s="3" t="s">
        <v>3027</v>
      </c>
      <c r="C2605" s="1" t="s">
        <v>3189</v>
      </c>
      <c r="D2605" s="1" t="s">
        <v>3190</v>
      </c>
      <c r="E2605" s="1" t="str">
        <f t="shared" si="97"/>
        <v>18-24</v>
      </c>
      <c r="F2605" s="6">
        <v>4</v>
      </c>
      <c r="G2605" s="3">
        <v>2020</v>
      </c>
      <c r="H2605" s="3">
        <v>1</v>
      </c>
      <c r="I2605" s="9" t="s">
        <v>6975</v>
      </c>
      <c r="J2605" s="7">
        <f>COUNTIF('Purchases info'!$B$2:$B$3679,'Consumers info'!B2605)</f>
        <v>1</v>
      </c>
      <c r="K2605" s="7">
        <f t="shared" si="96"/>
        <v>1</v>
      </c>
      <c r="L2605" s="7">
        <f t="shared" si="95"/>
        <v>0</v>
      </c>
      <c r="M2605" s="7">
        <f>SUMIF('Purchases info'!$B$2:$B$3679,'Consumers info'!B2605,'Purchases info'!$G$2:$G$3679)</f>
        <v>948</v>
      </c>
    </row>
    <row r="2606" spans="2:13" x14ac:dyDescent="0.2">
      <c r="B2606" s="3" t="s">
        <v>3028</v>
      </c>
      <c r="C2606" s="1" t="s">
        <v>3189</v>
      </c>
      <c r="D2606" s="1" t="s">
        <v>3190</v>
      </c>
      <c r="E2606" s="1" t="str">
        <f t="shared" si="97"/>
        <v>25-29</v>
      </c>
      <c r="F2606" s="6">
        <v>4</v>
      </c>
      <c r="G2606" s="3">
        <v>2020</v>
      </c>
      <c r="H2606" s="3">
        <v>0</v>
      </c>
      <c r="I2606" s="9" t="s">
        <v>6975</v>
      </c>
      <c r="J2606" s="7">
        <f>COUNTIF('Purchases info'!$B$2:$B$3679,'Consumers info'!B2606)</f>
        <v>1</v>
      </c>
      <c r="K2606" s="7">
        <f t="shared" si="96"/>
        <v>1</v>
      </c>
      <c r="L2606" s="7">
        <f t="shared" si="95"/>
        <v>0</v>
      </c>
      <c r="M2606" s="7">
        <f>SUMIF('Purchases info'!$B$2:$B$3679,'Consumers info'!B2606,'Purchases info'!$G$2:$G$3679)</f>
        <v>172</v>
      </c>
    </row>
    <row r="2607" spans="2:13" x14ac:dyDescent="0.2">
      <c r="B2607" s="3" t="s">
        <v>3029</v>
      </c>
      <c r="C2607" s="1" t="s">
        <v>3189</v>
      </c>
      <c r="D2607" s="1" t="s">
        <v>3190</v>
      </c>
      <c r="E2607" s="1" t="str">
        <f t="shared" si="97"/>
        <v>30-34</v>
      </c>
      <c r="F2607" s="6">
        <v>4</v>
      </c>
      <c r="G2607" s="3">
        <v>2020</v>
      </c>
      <c r="H2607" s="3">
        <v>1</v>
      </c>
      <c r="I2607" s="9" t="s">
        <v>6975</v>
      </c>
      <c r="J2607" s="7">
        <f>COUNTIF('Purchases info'!$B$2:$B$3679,'Consumers info'!B2607)</f>
        <v>1</v>
      </c>
      <c r="K2607" s="7">
        <f t="shared" si="96"/>
        <v>1</v>
      </c>
      <c r="L2607" s="7">
        <f t="shared" si="95"/>
        <v>0</v>
      </c>
      <c r="M2607" s="7">
        <f>SUMIF('Purchases info'!$B$2:$B$3679,'Consumers info'!B2607,'Purchases info'!$G$2:$G$3679)</f>
        <v>220</v>
      </c>
    </row>
    <row r="2608" spans="2:13" x14ac:dyDescent="0.2">
      <c r="B2608" s="3" t="s">
        <v>3030</v>
      </c>
      <c r="C2608" s="1" t="s">
        <v>3189</v>
      </c>
      <c r="D2608" s="1" t="s">
        <v>3190</v>
      </c>
      <c r="E2608" s="1" t="str">
        <f t="shared" si="97"/>
        <v>35-39</v>
      </c>
      <c r="F2608" s="6">
        <v>4</v>
      </c>
      <c r="G2608" s="3">
        <v>2020</v>
      </c>
      <c r="H2608" s="3">
        <v>0</v>
      </c>
      <c r="I2608" s="9" t="s">
        <v>6975</v>
      </c>
      <c r="J2608" s="7">
        <f>COUNTIF('Purchases info'!$B$2:$B$3679,'Consumers info'!B2608)</f>
        <v>1</v>
      </c>
      <c r="K2608" s="7">
        <f t="shared" si="96"/>
        <v>1</v>
      </c>
      <c r="L2608" s="7">
        <f t="shared" si="95"/>
        <v>0</v>
      </c>
      <c r="M2608" s="7">
        <f>SUMIF('Purchases info'!$B$2:$B$3679,'Consumers info'!B2608,'Purchases info'!$G$2:$G$3679)</f>
        <v>258</v>
      </c>
    </row>
    <row r="2609" spans="2:13" x14ac:dyDescent="0.2">
      <c r="B2609" s="3" t="s">
        <v>11</v>
      </c>
      <c r="C2609" s="1" t="s">
        <v>3189</v>
      </c>
      <c r="D2609" s="1" t="s">
        <v>3194</v>
      </c>
      <c r="E2609" s="1" t="str">
        <f t="shared" si="97"/>
        <v>35-39</v>
      </c>
      <c r="F2609" s="6">
        <v>4</v>
      </c>
      <c r="G2609" s="3">
        <v>2020</v>
      </c>
      <c r="H2609" s="3">
        <v>0</v>
      </c>
      <c r="I2609" s="9" t="s">
        <v>6975</v>
      </c>
      <c r="J2609" s="7">
        <f>COUNTIF('Purchases info'!$B$2:$B$3679,'Consumers info'!B2609)</f>
        <v>1</v>
      </c>
      <c r="K2609" s="7">
        <f t="shared" si="96"/>
        <v>1</v>
      </c>
      <c r="L2609" s="7">
        <f t="shared" si="95"/>
        <v>0</v>
      </c>
      <c r="M2609" s="7">
        <f>SUMIF('Purchases info'!$B$2:$B$3679,'Consumers info'!B2609,'Purchases info'!$G$2:$G$3679)</f>
        <v>168</v>
      </c>
    </row>
    <row r="2610" spans="2:13" x14ac:dyDescent="0.2">
      <c r="B2610" s="3" t="s">
        <v>12</v>
      </c>
      <c r="C2610" s="1" t="s">
        <v>5</v>
      </c>
      <c r="D2610" s="1" t="s">
        <v>3194</v>
      </c>
      <c r="E2610" s="1" t="str">
        <f t="shared" si="97"/>
        <v>40+</v>
      </c>
      <c r="F2610" s="6">
        <v>4</v>
      </c>
      <c r="G2610" s="3">
        <v>2020</v>
      </c>
      <c r="H2610" s="3">
        <v>0</v>
      </c>
      <c r="I2610" s="9" t="s">
        <v>6975</v>
      </c>
      <c r="J2610" s="7">
        <f>COUNTIF('Purchases info'!$B$2:$B$3679,'Consumers info'!B2610)</f>
        <v>1</v>
      </c>
      <c r="K2610" s="7">
        <f t="shared" si="96"/>
        <v>1</v>
      </c>
      <c r="L2610" s="7">
        <f t="shared" si="95"/>
        <v>0</v>
      </c>
      <c r="M2610" s="7">
        <f>SUMIF('Purchases info'!$B$2:$B$3679,'Consumers info'!B2610,'Purchases info'!$G$2:$G$3679)</f>
        <v>240</v>
      </c>
    </row>
    <row r="2611" spans="2:13" x14ac:dyDescent="0.2">
      <c r="B2611" s="3" t="s">
        <v>13</v>
      </c>
      <c r="C2611" s="1" t="s">
        <v>3189</v>
      </c>
      <c r="D2611" s="1" t="s">
        <v>3194</v>
      </c>
      <c r="E2611" s="1" t="str">
        <f t="shared" si="97"/>
        <v>18-24</v>
      </c>
      <c r="F2611" s="6">
        <v>4</v>
      </c>
      <c r="G2611" s="3">
        <v>2020</v>
      </c>
      <c r="H2611" s="3">
        <v>0</v>
      </c>
      <c r="I2611" s="9" t="s">
        <v>6975</v>
      </c>
      <c r="J2611" s="7">
        <f>COUNTIF('Purchases info'!$B$2:$B$3679,'Consumers info'!B2611)</f>
        <v>1</v>
      </c>
      <c r="K2611" s="7">
        <f t="shared" si="96"/>
        <v>1</v>
      </c>
      <c r="L2611" s="7">
        <f t="shared" si="95"/>
        <v>0</v>
      </c>
      <c r="M2611" s="7">
        <f>SUMIF('Purchases info'!$B$2:$B$3679,'Consumers info'!B2611,'Purchases info'!$G$2:$G$3679)</f>
        <v>313</v>
      </c>
    </row>
    <row r="2612" spans="2:13" x14ac:dyDescent="0.2">
      <c r="B2612" s="3" t="s">
        <v>14</v>
      </c>
      <c r="C2612" s="1" t="s">
        <v>5</v>
      </c>
      <c r="D2612" s="1" t="s">
        <v>3194</v>
      </c>
      <c r="E2612" s="1" t="str">
        <f t="shared" si="97"/>
        <v>18-24</v>
      </c>
      <c r="F2612" s="6">
        <v>4</v>
      </c>
      <c r="G2612" s="3">
        <v>2020</v>
      </c>
      <c r="H2612" s="3">
        <v>1</v>
      </c>
      <c r="I2612" s="9" t="s">
        <v>6975</v>
      </c>
      <c r="J2612" s="7">
        <f>COUNTIF('Purchases info'!$B$2:$B$3679,'Consumers info'!B2612)</f>
        <v>1</v>
      </c>
      <c r="K2612" s="7">
        <f t="shared" si="96"/>
        <v>1</v>
      </c>
      <c r="L2612" s="7">
        <f t="shared" si="95"/>
        <v>0</v>
      </c>
      <c r="M2612" s="7">
        <f>SUMIF('Purchases info'!$B$2:$B$3679,'Consumers info'!B2612,'Purchases info'!$G$2:$G$3679)</f>
        <v>258</v>
      </c>
    </row>
    <row r="2613" spans="2:13" x14ac:dyDescent="0.2">
      <c r="B2613" s="3" t="s">
        <v>15</v>
      </c>
      <c r="C2613" s="1" t="s">
        <v>3189</v>
      </c>
      <c r="D2613" s="1" t="s">
        <v>3194</v>
      </c>
      <c r="E2613" s="1" t="str">
        <f t="shared" si="97"/>
        <v>18-24</v>
      </c>
      <c r="F2613" s="6">
        <v>4</v>
      </c>
      <c r="G2613" s="3">
        <v>2020</v>
      </c>
      <c r="H2613" s="3">
        <v>0</v>
      </c>
      <c r="I2613" s="9" t="s">
        <v>6975</v>
      </c>
      <c r="J2613" s="7">
        <f>COUNTIF('Purchases info'!$B$2:$B$3679,'Consumers info'!B2613)</f>
        <v>1</v>
      </c>
      <c r="K2613" s="7">
        <f t="shared" si="96"/>
        <v>1</v>
      </c>
      <c r="L2613" s="7">
        <f t="shared" si="95"/>
        <v>0</v>
      </c>
      <c r="M2613" s="7">
        <f>SUMIF('Purchases info'!$B$2:$B$3679,'Consumers info'!B2613,'Purchases info'!$G$2:$G$3679)</f>
        <v>255</v>
      </c>
    </row>
    <row r="2614" spans="2:13" x14ac:dyDescent="0.2">
      <c r="B2614" s="3" t="s">
        <v>16</v>
      </c>
      <c r="C2614" s="1" t="s">
        <v>5</v>
      </c>
      <c r="D2614" s="1" t="s">
        <v>3195</v>
      </c>
      <c r="E2614" s="1" t="str">
        <f t="shared" si="97"/>
        <v>25-29</v>
      </c>
      <c r="F2614" s="6">
        <v>4</v>
      </c>
      <c r="G2614" s="3">
        <v>2020</v>
      </c>
      <c r="H2614" s="3">
        <v>0</v>
      </c>
      <c r="I2614" s="9" t="s">
        <v>6975</v>
      </c>
      <c r="J2614" s="7">
        <f>COUNTIF('Purchases info'!$B$2:$B$3679,'Consumers info'!B2614)</f>
        <v>1</v>
      </c>
      <c r="K2614" s="7">
        <f t="shared" si="96"/>
        <v>1</v>
      </c>
      <c r="L2614" s="7">
        <f t="shared" si="95"/>
        <v>0</v>
      </c>
      <c r="M2614" s="7">
        <f>SUMIF('Purchases info'!$B$2:$B$3679,'Consumers info'!B2614,'Purchases info'!$G$2:$G$3679)</f>
        <v>317</v>
      </c>
    </row>
    <row r="2615" spans="2:13" x14ac:dyDescent="0.2">
      <c r="B2615" s="3" t="s">
        <v>17</v>
      </c>
      <c r="C2615" s="1" t="s">
        <v>3189</v>
      </c>
      <c r="D2615" s="1" t="s">
        <v>3195</v>
      </c>
      <c r="E2615" s="1" t="str">
        <f t="shared" si="97"/>
        <v>30-34</v>
      </c>
      <c r="F2615" s="6">
        <v>4</v>
      </c>
      <c r="G2615" s="3">
        <v>2020</v>
      </c>
      <c r="H2615" s="3">
        <v>1</v>
      </c>
      <c r="I2615" s="9" t="s">
        <v>6975</v>
      </c>
      <c r="J2615" s="7">
        <f>COUNTIF('Purchases info'!$B$2:$B$3679,'Consumers info'!B2615)</f>
        <v>1</v>
      </c>
      <c r="K2615" s="7">
        <f t="shared" si="96"/>
        <v>1</v>
      </c>
      <c r="L2615" s="7">
        <f t="shared" si="95"/>
        <v>0</v>
      </c>
      <c r="M2615" s="7">
        <f>SUMIF('Purchases info'!$B$2:$B$3679,'Consumers info'!B2615,'Purchases info'!$G$2:$G$3679)</f>
        <v>345</v>
      </c>
    </row>
    <row r="2616" spans="2:13" x14ac:dyDescent="0.2">
      <c r="B2616" s="3" t="s">
        <v>18</v>
      </c>
      <c r="C2616" s="1" t="s">
        <v>5</v>
      </c>
      <c r="D2616" s="1" t="s">
        <v>3195</v>
      </c>
      <c r="E2616" s="1" t="str">
        <f t="shared" si="97"/>
        <v>35-39</v>
      </c>
      <c r="F2616" s="6">
        <v>4</v>
      </c>
      <c r="G2616" s="3">
        <v>2020</v>
      </c>
      <c r="H2616" s="3">
        <v>0</v>
      </c>
      <c r="I2616" s="9" t="s">
        <v>6975</v>
      </c>
      <c r="J2616" s="7">
        <f>COUNTIF('Purchases info'!$B$2:$B$3679,'Consumers info'!B2616)</f>
        <v>1</v>
      </c>
      <c r="K2616" s="7">
        <f t="shared" si="96"/>
        <v>1</v>
      </c>
      <c r="L2616" s="7">
        <f t="shared" si="95"/>
        <v>0</v>
      </c>
      <c r="M2616" s="7">
        <f>SUMIF('Purchases info'!$B$2:$B$3679,'Consumers info'!B2616,'Purchases info'!$G$2:$G$3679)</f>
        <v>168</v>
      </c>
    </row>
    <row r="2617" spans="2:13" x14ac:dyDescent="0.2">
      <c r="B2617" s="3" t="s">
        <v>19</v>
      </c>
      <c r="C2617" s="1" t="s">
        <v>5</v>
      </c>
      <c r="D2617" s="1" t="s">
        <v>3195</v>
      </c>
      <c r="E2617" s="1" t="str">
        <f t="shared" si="97"/>
        <v>35-39</v>
      </c>
      <c r="F2617" s="6">
        <v>4</v>
      </c>
      <c r="G2617" s="3">
        <v>2020</v>
      </c>
      <c r="H2617" s="3">
        <v>0</v>
      </c>
      <c r="I2617" s="9" t="s">
        <v>6975</v>
      </c>
      <c r="J2617" s="7">
        <f>COUNTIF('Purchases info'!$B$2:$B$3679,'Consumers info'!B2617)</f>
        <v>1</v>
      </c>
      <c r="K2617" s="7">
        <f t="shared" si="96"/>
        <v>1</v>
      </c>
      <c r="L2617" s="7">
        <f t="shared" si="95"/>
        <v>0</v>
      </c>
      <c r="M2617" s="7">
        <f>SUMIF('Purchases info'!$B$2:$B$3679,'Consumers info'!B2617,'Purchases info'!$G$2:$G$3679)</f>
        <v>220</v>
      </c>
    </row>
    <row r="2618" spans="2:13" x14ac:dyDescent="0.2">
      <c r="B2618" s="3" t="s">
        <v>20</v>
      </c>
      <c r="C2618" s="1" t="s">
        <v>3189</v>
      </c>
      <c r="D2618" s="1" t="s">
        <v>3195</v>
      </c>
      <c r="E2618" s="1" t="str">
        <f t="shared" si="97"/>
        <v>40+</v>
      </c>
      <c r="F2618" s="6">
        <v>4</v>
      </c>
      <c r="G2618" s="3">
        <v>2020</v>
      </c>
      <c r="H2618" s="3">
        <v>1</v>
      </c>
      <c r="I2618" s="9" t="s">
        <v>6975</v>
      </c>
      <c r="J2618" s="7">
        <f>COUNTIF('Purchases info'!$B$2:$B$3679,'Consumers info'!B2618)</f>
        <v>1</v>
      </c>
      <c r="K2618" s="7">
        <f t="shared" si="96"/>
        <v>1</v>
      </c>
      <c r="L2618" s="7">
        <f t="shared" si="95"/>
        <v>0</v>
      </c>
      <c r="M2618" s="7">
        <f>SUMIF('Purchases info'!$B$2:$B$3679,'Consumers info'!B2618,'Purchases info'!$G$2:$G$3679)</f>
        <v>210</v>
      </c>
    </row>
    <row r="2619" spans="2:13" x14ac:dyDescent="0.2">
      <c r="B2619" s="3" t="s">
        <v>21</v>
      </c>
      <c r="C2619" s="1" t="s">
        <v>3189</v>
      </c>
      <c r="D2619" s="1" t="s">
        <v>3195</v>
      </c>
      <c r="E2619" s="1" t="str">
        <f t="shared" si="97"/>
        <v>18-24</v>
      </c>
      <c r="F2619" s="6">
        <v>4</v>
      </c>
      <c r="G2619" s="3">
        <v>2020</v>
      </c>
      <c r="H2619" s="3">
        <v>1</v>
      </c>
      <c r="I2619" s="9" t="s">
        <v>6975</v>
      </c>
      <c r="J2619" s="7">
        <f>COUNTIF('Purchases info'!$B$2:$B$3679,'Consumers info'!B2619)</f>
        <v>1</v>
      </c>
      <c r="K2619" s="7">
        <f t="shared" si="96"/>
        <v>1</v>
      </c>
      <c r="L2619" s="7">
        <f t="shared" si="95"/>
        <v>0</v>
      </c>
      <c r="M2619" s="7">
        <f>SUMIF('Purchases info'!$B$2:$B$3679,'Consumers info'!B2619,'Purchases info'!$G$2:$G$3679)</f>
        <v>258</v>
      </c>
    </row>
    <row r="2620" spans="2:13" x14ac:dyDescent="0.2">
      <c r="B2620" s="3" t="s">
        <v>22</v>
      </c>
      <c r="C2620" s="1" t="s">
        <v>5</v>
      </c>
      <c r="D2620" s="1" t="s">
        <v>3195</v>
      </c>
      <c r="E2620" s="1" t="str">
        <f t="shared" si="97"/>
        <v>35-39</v>
      </c>
      <c r="F2620" s="6">
        <v>4</v>
      </c>
      <c r="G2620" s="3">
        <v>2020</v>
      </c>
      <c r="H2620" s="3">
        <v>1</v>
      </c>
      <c r="I2620" s="9" t="s">
        <v>6975</v>
      </c>
      <c r="J2620" s="7">
        <f>COUNTIF('Purchases info'!$B$2:$B$3679,'Consumers info'!B2620)</f>
        <v>1</v>
      </c>
      <c r="K2620" s="7">
        <f t="shared" si="96"/>
        <v>1</v>
      </c>
      <c r="L2620" s="7">
        <f t="shared" si="95"/>
        <v>0</v>
      </c>
      <c r="M2620" s="7">
        <f>SUMIF('Purchases info'!$B$2:$B$3679,'Consumers info'!B2620,'Purchases info'!$G$2:$G$3679)</f>
        <v>255</v>
      </c>
    </row>
    <row r="2621" spans="2:13" x14ac:dyDescent="0.2">
      <c r="B2621" s="3" t="s">
        <v>23</v>
      </c>
      <c r="C2621" s="1" t="s">
        <v>3189</v>
      </c>
      <c r="D2621" s="1" t="s">
        <v>3195</v>
      </c>
      <c r="E2621" s="1" t="str">
        <f t="shared" si="97"/>
        <v>18-24</v>
      </c>
      <c r="F2621" s="6">
        <v>4</v>
      </c>
      <c r="G2621" s="3">
        <v>2020</v>
      </c>
      <c r="H2621" s="3">
        <v>1</v>
      </c>
      <c r="I2621" s="9" t="s">
        <v>6975</v>
      </c>
      <c r="J2621" s="7">
        <f>COUNTIF('Purchases info'!$B$2:$B$3679,'Consumers info'!B2621)</f>
        <v>1</v>
      </c>
      <c r="K2621" s="7">
        <f t="shared" si="96"/>
        <v>1</v>
      </c>
      <c r="L2621" s="7">
        <f t="shared" si="95"/>
        <v>0</v>
      </c>
      <c r="M2621" s="7">
        <f>SUMIF('Purchases info'!$B$2:$B$3679,'Consumers info'!B2621,'Purchases info'!$G$2:$G$3679)</f>
        <v>992</v>
      </c>
    </row>
    <row r="2622" spans="2:13" x14ac:dyDescent="0.2">
      <c r="B2622" s="3" t="s">
        <v>24</v>
      </c>
      <c r="C2622" s="1" t="s">
        <v>5</v>
      </c>
      <c r="D2622" s="1" t="s">
        <v>3196</v>
      </c>
      <c r="E2622" s="1" t="str">
        <f t="shared" si="97"/>
        <v>18-24</v>
      </c>
      <c r="F2622" s="6">
        <v>4</v>
      </c>
      <c r="G2622" s="3">
        <v>2020</v>
      </c>
      <c r="H2622" s="3">
        <v>1</v>
      </c>
      <c r="I2622" s="9" t="s">
        <v>6975</v>
      </c>
      <c r="J2622" s="7">
        <f>COUNTIF('Purchases info'!$B$2:$B$3679,'Consumers info'!B2622)</f>
        <v>2</v>
      </c>
      <c r="K2622" s="7">
        <f t="shared" si="96"/>
        <v>0</v>
      </c>
      <c r="L2622" s="7">
        <f t="shared" si="95"/>
        <v>1</v>
      </c>
      <c r="M2622" s="7">
        <f>SUMIF('Purchases info'!$B$2:$B$3679,'Consumers info'!B2622,'Purchases info'!$G$2:$G$3679)</f>
        <v>615</v>
      </c>
    </row>
    <row r="2623" spans="2:13" x14ac:dyDescent="0.2">
      <c r="B2623" s="3" t="s">
        <v>25</v>
      </c>
      <c r="C2623" s="1" t="s">
        <v>3189</v>
      </c>
      <c r="D2623" s="1" t="s">
        <v>3196</v>
      </c>
      <c r="E2623" s="1" t="str">
        <f t="shared" si="97"/>
        <v>25-29</v>
      </c>
      <c r="F2623" s="6">
        <v>4</v>
      </c>
      <c r="G2623" s="3">
        <v>2020</v>
      </c>
      <c r="H2623" s="3">
        <v>1</v>
      </c>
      <c r="I2623" s="9" t="s">
        <v>6975</v>
      </c>
      <c r="J2623" s="7">
        <f>COUNTIF('Purchases info'!$B$2:$B$3679,'Consumers info'!B2623)</f>
        <v>1</v>
      </c>
      <c r="K2623" s="7">
        <f t="shared" si="96"/>
        <v>1</v>
      </c>
      <c r="L2623" s="7">
        <f t="shared" si="95"/>
        <v>0</v>
      </c>
      <c r="M2623" s="7">
        <f>SUMIF('Purchases info'!$B$2:$B$3679,'Consumers info'!B2623,'Purchases info'!$G$2:$G$3679)</f>
        <v>240</v>
      </c>
    </row>
    <row r="2624" spans="2:13" x14ac:dyDescent="0.2">
      <c r="B2624" s="3" t="s">
        <v>26</v>
      </c>
      <c r="C2624" s="1" t="s">
        <v>5</v>
      </c>
      <c r="D2624" s="1" t="s">
        <v>3196</v>
      </c>
      <c r="E2624" s="1" t="str">
        <f t="shared" si="97"/>
        <v>18-24</v>
      </c>
      <c r="F2624" s="6">
        <v>4</v>
      </c>
      <c r="G2624" s="3">
        <v>2020</v>
      </c>
      <c r="H2624" s="3">
        <v>1</v>
      </c>
      <c r="I2624" s="9" t="s">
        <v>6975</v>
      </c>
      <c r="J2624" s="7">
        <f>COUNTIF('Purchases info'!$B$2:$B$3679,'Consumers info'!B2624)</f>
        <v>1</v>
      </c>
      <c r="K2624" s="7">
        <f t="shared" si="96"/>
        <v>1</v>
      </c>
      <c r="L2624" s="7">
        <f t="shared" si="95"/>
        <v>0</v>
      </c>
      <c r="M2624" s="7">
        <f>SUMIF('Purchases info'!$B$2:$B$3679,'Consumers info'!B2624,'Purchases info'!$G$2:$G$3679)</f>
        <v>220</v>
      </c>
    </row>
    <row r="2625" spans="2:13" x14ac:dyDescent="0.2">
      <c r="B2625" s="3" t="s">
        <v>27</v>
      </c>
      <c r="C2625" s="1" t="s">
        <v>3189</v>
      </c>
      <c r="D2625" s="1" t="s">
        <v>3196</v>
      </c>
      <c r="E2625" s="1" t="str">
        <f t="shared" si="97"/>
        <v>25-29</v>
      </c>
      <c r="F2625" s="6">
        <v>4</v>
      </c>
      <c r="G2625" s="3">
        <v>2020</v>
      </c>
      <c r="H2625" s="3">
        <v>1</v>
      </c>
      <c r="I2625" s="9" t="s">
        <v>6975</v>
      </c>
      <c r="J2625" s="7">
        <f>COUNTIF('Purchases info'!$B$2:$B$3679,'Consumers info'!B2625)</f>
        <v>1</v>
      </c>
      <c r="K2625" s="7">
        <f t="shared" si="96"/>
        <v>1</v>
      </c>
      <c r="L2625" s="7">
        <f t="shared" si="95"/>
        <v>0</v>
      </c>
      <c r="M2625" s="7">
        <f>SUMIF('Purchases info'!$B$2:$B$3679,'Consumers info'!B2625,'Purchases info'!$G$2:$G$3679)</f>
        <v>210</v>
      </c>
    </row>
    <row r="2626" spans="2:13" x14ac:dyDescent="0.2">
      <c r="B2626" s="3" t="s">
        <v>28</v>
      </c>
      <c r="C2626" s="1" t="s">
        <v>5</v>
      </c>
      <c r="D2626" s="1" t="s">
        <v>3196</v>
      </c>
      <c r="E2626" s="1" t="str">
        <f t="shared" si="97"/>
        <v>25-29</v>
      </c>
      <c r="F2626" s="6">
        <v>4</v>
      </c>
      <c r="G2626" s="3">
        <v>2020</v>
      </c>
      <c r="H2626" s="3">
        <v>1</v>
      </c>
      <c r="I2626" s="9" t="s">
        <v>6975</v>
      </c>
      <c r="J2626" s="7">
        <f>COUNTIF('Purchases info'!$B$2:$B$3679,'Consumers info'!B2626)</f>
        <v>1</v>
      </c>
      <c r="K2626" s="7">
        <f t="shared" si="96"/>
        <v>1</v>
      </c>
      <c r="L2626" s="7">
        <f t="shared" si="95"/>
        <v>0</v>
      </c>
      <c r="M2626" s="7">
        <f>SUMIF('Purchases info'!$B$2:$B$3679,'Consumers info'!B2626,'Purchases info'!$G$2:$G$3679)</f>
        <v>210</v>
      </c>
    </row>
    <row r="2627" spans="2:13" x14ac:dyDescent="0.2">
      <c r="B2627" s="3" t="s">
        <v>29</v>
      </c>
      <c r="C2627" s="1" t="s">
        <v>3189</v>
      </c>
      <c r="D2627" s="1" t="s">
        <v>3196</v>
      </c>
      <c r="E2627" s="1" t="str">
        <f t="shared" si="97"/>
        <v>30-34</v>
      </c>
      <c r="F2627" s="6">
        <v>4</v>
      </c>
      <c r="G2627" s="3">
        <v>2020</v>
      </c>
      <c r="H2627" s="3">
        <v>0</v>
      </c>
      <c r="I2627" s="9" t="s">
        <v>6975</v>
      </c>
      <c r="J2627" s="7">
        <f>COUNTIF('Purchases info'!$B$2:$B$3679,'Consumers info'!B2627)</f>
        <v>1</v>
      </c>
      <c r="K2627" s="7">
        <f t="shared" si="96"/>
        <v>1</v>
      </c>
      <c r="L2627" s="7">
        <f t="shared" ref="L2627:L2690" si="98">IF(J2627&gt;1,IF(I2627="Active",1,0),0)</f>
        <v>0</v>
      </c>
      <c r="M2627" s="7">
        <f>SUMIF('Purchases info'!$B$2:$B$3679,'Consumers info'!B2627,'Purchases info'!$G$2:$G$3679)</f>
        <v>258</v>
      </c>
    </row>
    <row r="2628" spans="2:13" x14ac:dyDescent="0.2">
      <c r="B2628" s="3" t="s">
        <v>30</v>
      </c>
      <c r="C2628" s="1" t="s">
        <v>5</v>
      </c>
      <c r="D2628" s="1" t="s">
        <v>3196</v>
      </c>
      <c r="E2628" s="1" t="str">
        <f t="shared" si="97"/>
        <v>30-34</v>
      </c>
      <c r="F2628" s="6">
        <v>4</v>
      </c>
      <c r="G2628" s="3">
        <v>2020</v>
      </c>
      <c r="H2628" s="3">
        <v>0</v>
      </c>
      <c r="I2628" s="9" t="s">
        <v>6975</v>
      </c>
      <c r="J2628" s="7">
        <f>COUNTIF('Purchases info'!$B$2:$B$3679,'Consumers info'!B2628)</f>
        <v>1</v>
      </c>
      <c r="K2628" s="7">
        <f t="shared" si="96"/>
        <v>1</v>
      </c>
      <c r="L2628" s="7">
        <f t="shared" si="98"/>
        <v>0</v>
      </c>
      <c r="M2628" s="7">
        <f>SUMIF('Purchases info'!$B$2:$B$3679,'Consumers info'!B2628,'Purchases info'!$G$2:$G$3679)</f>
        <v>313</v>
      </c>
    </row>
    <row r="2629" spans="2:13" x14ac:dyDescent="0.2">
      <c r="B2629" s="3" t="s">
        <v>31</v>
      </c>
      <c r="C2629" s="1" t="s">
        <v>3189</v>
      </c>
      <c r="D2629" s="1" t="s">
        <v>3196</v>
      </c>
      <c r="E2629" s="1" t="str">
        <f t="shared" si="97"/>
        <v>35-39</v>
      </c>
      <c r="F2629" s="6">
        <v>4</v>
      </c>
      <c r="G2629" s="3">
        <v>2020</v>
      </c>
      <c r="H2629" s="3">
        <v>1</v>
      </c>
      <c r="I2629" s="9" t="s">
        <v>6975</v>
      </c>
      <c r="J2629" s="7">
        <f>COUNTIF('Purchases info'!$B$2:$B$3679,'Consumers info'!B2629)</f>
        <v>1</v>
      </c>
      <c r="K2629" s="7">
        <f t="shared" si="96"/>
        <v>1</v>
      </c>
      <c r="L2629" s="7">
        <f t="shared" si="98"/>
        <v>0</v>
      </c>
      <c r="M2629" s="7">
        <f>SUMIF('Purchases info'!$B$2:$B$3679,'Consumers info'!B2629,'Purchases info'!$G$2:$G$3679)</f>
        <v>313</v>
      </c>
    </row>
    <row r="2630" spans="2:13" x14ac:dyDescent="0.2">
      <c r="B2630" s="3" t="s">
        <v>32</v>
      </c>
      <c r="C2630" s="1" t="s">
        <v>5</v>
      </c>
      <c r="D2630" s="1" t="s">
        <v>3196</v>
      </c>
      <c r="E2630" s="1" t="str">
        <f t="shared" si="97"/>
        <v>35-39</v>
      </c>
      <c r="F2630" s="6">
        <v>4</v>
      </c>
      <c r="G2630" s="3">
        <v>2020</v>
      </c>
      <c r="H2630" s="3">
        <v>0</v>
      </c>
      <c r="I2630" s="9" t="s">
        <v>6975</v>
      </c>
      <c r="J2630" s="7">
        <f>COUNTIF('Purchases info'!$B$2:$B$3679,'Consumers info'!B2630)</f>
        <v>1</v>
      </c>
      <c r="K2630" s="7">
        <f t="shared" si="96"/>
        <v>1</v>
      </c>
      <c r="L2630" s="7">
        <f t="shared" si="98"/>
        <v>0</v>
      </c>
      <c r="M2630" s="7">
        <f>SUMIF('Purchases info'!$B$2:$B$3679,'Consumers info'!B2630,'Purchases info'!$G$2:$G$3679)</f>
        <v>992</v>
      </c>
    </row>
    <row r="2631" spans="2:13" x14ac:dyDescent="0.2">
      <c r="B2631" s="3" t="s">
        <v>33</v>
      </c>
      <c r="C2631" s="1" t="s">
        <v>3189</v>
      </c>
      <c r="D2631" s="1" t="s">
        <v>3196</v>
      </c>
      <c r="E2631" s="1" t="str">
        <f t="shared" si="97"/>
        <v>40+</v>
      </c>
      <c r="F2631" s="6">
        <v>4</v>
      </c>
      <c r="G2631" s="3">
        <v>2020</v>
      </c>
      <c r="H2631" s="3">
        <v>0</v>
      </c>
      <c r="I2631" s="9" t="s">
        <v>6975</v>
      </c>
      <c r="J2631" s="7">
        <f>COUNTIF('Purchases info'!$B$2:$B$3679,'Consumers info'!B2631)</f>
        <v>1</v>
      </c>
      <c r="K2631" s="7">
        <f t="shared" si="96"/>
        <v>1</v>
      </c>
      <c r="L2631" s="7">
        <f t="shared" si="98"/>
        <v>0</v>
      </c>
      <c r="M2631" s="7">
        <f>SUMIF('Purchases info'!$B$2:$B$3679,'Consumers info'!B2631,'Purchases info'!$G$2:$G$3679)</f>
        <v>889</v>
      </c>
    </row>
    <row r="2632" spans="2:13" x14ac:dyDescent="0.2">
      <c r="B2632" s="3" t="s">
        <v>3031</v>
      </c>
      <c r="C2632" s="1" t="s">
        <v>3189</v>
      </c>
      <c r="D2632" s="1" t="s">
        <v>3190</v>
      </c>
      <c r="E2632" s="1" t="str">
        <f t="shared" si="97"/>
        <v>18-24</v>
      </c>
      <c r="F2632" s="6">
        <v>4</v>
      </c>
      <c r="G2632" s="3">
        <v>2020</v>
      </c>
      <c r="H2632" s="3">
        <v>1</v>
      </c>
      <c r="I2632" s="9" t="s">
        <v>6975</v>
      </c>
      <c r="J2632" s="7">
        <f>COUNTIF('Purchases info'!$B$2:$B$3679,'Consumers info'!B2632)</f>
        <v>1</v>
      </c>
      <c r="K2632" s="7">
        <f t="shared" si="96"/>
        <v>1</v>
      </c>
      <c r="L2632" s="7">
        <f t="shared" si="98"/>
        <v>0</v>
      </c>
      <c r="M2632" s="7">
        <f>SUMIF('Purchases info'!$B$2:$B$3679,'Consumers info'!B2632,'Purchases info'!$G$2:$G$3679)</f>
        <v>538</v>
      </c>
    </row>
    <row r="2633" spans="2:13" x14ac:dyDescent="0.2">
      <c r="B2633" s="3" t="s">
        <v>3032</v>
      </c>
      <c r="C2633" s="1" t="s">
        <v>3189</v>
      </c>
      <c r="D2633" s="1" t="s">
        <v>3191</v>
      </c>
      <c r="E2633" s="1" t="str">
        <f t="shared" si="97"/>
        <v>18-24</v>
      </c>
      <c r="F2633" s="6">
        <v>4</v>
      </c>
      <c r="G2633" s="3">
        <v>2020</v>
      </c>
      <c r="H2633" s="3">
        <v>1</v>
      </c>
      <c r="I2633" s="9" t="s">
        <v>6975</v>
      </c>
      <c r="J2633" s="7">
        <f>COUNTIF('Purchases info'!$B$2:$B$3679,'Consumers info'!B2633)</f>
        <v>1</v>
      </c>
      <c r="K2633" s="7">
        <f t="shared" si="96"/>
        <v>1</v>
      </c>
      <c r="L2633" s="7">
        <f t="shared" si="98"/>
        <v>0</v>
      </c>
      <c r="M2633" s="7">
        <f>SUMIF('Purchases info'!$B$2:$B$3679,'Consumers info'!B2633,'Purchases info'!$G$2:$G$3679)</f>
        <v>336</v>
      </c>
    </row>
    <row r="2634" spans="2:13" x14ac:dyDescent="0.2">
      <c r="B2634" s="3" t="s">
        <v>3033</v>
      </c>
      <c r="C2634" s="1" t="s">
        <v>3189</v>
      </c>
      <c r="D2634" s="1" t="s">
        <v>3192</v>
      </c>
      <c r="E2634" s="1" t="str">
        <f t="shared" si="97"/>
        <v>18-24</v>
      </c>
      <c r="F2634" s="6">
        <v>4</v>
      </c>
      <c r="G2634" s="3">
        <v>2020</v>
      </c>
      <c r="H2634" s="3">
        <v>0</v>
      </c>
      <c r="I2634" s="9" t="s">
        <v>6975</v>
      </c>
      <c r="J2634" s="7">
        <f>COUNTIF('Purchases info'!$B$2:$B$3679,'Consumers info'!B2634)</f>
        <v>1</v>
      </c>
      <c r="K2634" s="7">
        <f t="shared" si="96"/>
        <v>1</v>
      </c>
      <c r="L2634" s="7">
        <f t="shared" si="98"/>
        <v>0</v>
      </c>
      <c r="M2634" s="7">
        <f>SUMIF('Purchases info'!$B$2:$B$3679,'Consumers info'!B2634,'Purchases info'!$G$2:$G$3679)</f>
        <v>383</v>
      </c>
    </row>
    <row r="2635" spans="2:13" x14ac:dyDescent="0.2">
      <c r="B2635" s="3" t="s">
        <v>3034</v>
      </c>
      <c r="C2635" s="1" t="s">
        <v>3189</v>
      </c>
      <c r="D2635" s="1" t="s">
        <v>3199</v>
      </c>
      <c r="E2635" s="1" t="str">
        <f t="shared" si="97"/>
        <v>25-29</v>
      </c>
      <c r="F2635" s="6">
        <v>4</v>
      </c>
      <c r="G2635" s="3">
        <v>2020</v>
      </c>
      <c r="H2635" s="3">
        <v>0</v>
      </c>
      <c r="I2635" s="9" t="s">
        <v>6975</v>
      </c>
      <c r="J2635" s="7">
        <f>COUNTIF('Purchases info'!$B$2:$B$3679,'Consumers info'!B2635)</f>
        <v>1</v>
      </c>
      <c r="K2635" s="7">
        <f t="shared" si="96"/>
        <v>1</v>
      </c>
      <c r="L2635" s="7">
        <f t="shared" si="98"/>
        <v>0</v>
      </c>
      <c r="M2635" s="7">
        <f>SUMIF('Purchases info'!$B$2:$B$3679,'Consumers info'!B2635,'Purchases info'!$G$2:$G$3679)</f>
        <v>278</v>
      </c>
    </row>
    <row r="2636" spans="2:13" x14ac:dyDescent="0.2">
      <c r="B2636" s="3" t="s">
        <v>3035</v>
      </c>
      <c r="C2636" s="1" t="s">
        <v>3189</v>
      </c>
      <c r="D2636" s="1" t="s">
        <v>3190</v>
      </c>
      <c r="E2636" s="1" t="str">
        <f t="shared" si="97"/>
        <v>30-34</v>
      </c>
      <c r="F2636" s="6">
        <v>4</v>
      </c>
      <c r="G2636" s="3">
        <v>2020</v>
      </c>
      <c r="H2636" s="3">
        <v>0</v>
      </c>
      <c r="I2636" s="9" t="s">
        <v>6975</v>
      </c>
      <c r="J2636" s="7">
        <f>COUNTIF('Purchases info'!$B$2:$B$3679,'Consumers info'!B2636)</f>
        <v>1</v>
      </c>
      <c r="K2636" s="7">
        <f t="shared" si="96"/>
        <v>1</v>
      </c>
      <c r="L2636" s="7">
        <f t="shared" si="98"/>
        <v>0</v>
      </c>
      <c r="M2636" s="7">
        <f>SUMIF('Purchases info'!$B$2:$B$3679,'Consumers info'!B2636,'Purchases info'!$G$2:$G$3679)</f>
        <v>636</v>
      </c>
    </row>
    <row r="2637" spans="2:13" x14ac:dyDescent="0.2">
      <c r="B2637" s="3" t="s">
        <v>3036</v>
      </c>
      <c r="C2637" s="1" t="s">
        <v>3189</v>
      </c>
      <c r="D2637" s="1" t="s">
        <v>3191</v>
      </c>
      <c r="E2637" s="1" t="str">
        <f t="shared" si="97"/>
        <v>30-34</v>
      </c>
      <c r="F2637" s="6">
        <v>4</v>
      </c>
      <c r="G2637" s="3">
        <v>2020</v>
      </c>
      <c r="H2637" s="3">
        <v>0</v>
      </c>
      <c r="I2637" s="9" t="s">
        <v>6975</v>
      </c>
      <c r="J2637" s="7">
        <f>COUNTIF('Purchases info'!$B$2:$B$3679,'Consumers info'!B2637)</f>
        <v>1</v>
      </c>
      <c r="K2637" s="7">
        <f t="shared" si="96"/>
        <v>1</v>
      </c>
      <c r="L2637" s="7">
        <f t="shared" si="98"/>
        <v>0</v>
      </c>
      <c r="M2637" s="7">
        <f>SUMIF('Purchases info'!$B$2:$B$3679,'Consumers info'!B2637,'Purchases info'!$G$2:$G$3679)</f>
        <v>538</v>
      </c>
    </row>
    <row r="2638" spans="2:13" x14ac:dyDescent="0.2">
      <c r="B2638" s="3" t="s">
        <v>3037</v>
      </c>
      <c r="C2638" s="1" t="s">
        <v>3189</v>
      </c>
      <c r="D2638" s="1" t="s">
        <v>3192</v>
      </c>
      <c r="E2638" s="1" t="str">
        <f t="shared" si="97"/>
        <v>35-39</v>
      </c>
      <c r="F2638" s="6">
        <v>4</v>
      </c>
      <c r="G2638" s="3">
        <v>2020</v>
      </c>
      <c r="H2638" s="3">
        <v>0</v>
      </c>
      <c r="I2638" s="9" t="s">
        <v>6975</v>
      </c>
      <c r="J2638" s="7">
        <f>COUNTIF('Purchases info'!$B$2:$B$3679,'Consumers info'!B2638)</f>
        <v>1</v>
      </c>
      <c r="K2638" s="7">
        <f t="shared" si="96"/>
        <v>1</v>
      </c>
      <c r="L2638" s="7">
        <f t="shared" si="98"/>
        <v>0</v>
      </c>
      <c r="M2638" s="7">
        <f>SUMIF('Purchases info'!$B$2:$B$3679,'Consumers info'!B2638,'Purchases info'!$G$2:$G$3679)</f>
        <v>540</v>
      </c>
    </row>
    <row r="2639" spans="2:13" x14ac:dyDescent="0.2">
      <c r="B2639" s="3" t="s">
        <v>3038</v>
      </c>
      <c r="C2639" s="1" t="s">
        <v>3189</v>
      </c>
      <c r="D2639" s="1" t="s">
        <v>3193</v>
      </c>
      <c r="E2639" s="1" t="str">
        <f t="shared" si="97"/>
        <v>35-39</v>
      </c>
      <c r="F2639" s="6">
        <v>4</v>
      </c>
      <c r="G2639" s="3">
        <v>2020</v>
      </c>
      <c r="H2639" s="3">
        <v>0</v>
      </c>
      <c r="I2639" s="9" t="s">
        <v>6975</v>
      </c>
      <c r="J2639" s="7">
        <f>COUNTIF('Purchases info'!$B$2:$B$3679,'Consumers info'!B2639)</f>
        <v>1</v>
      </c>
      <c r="K2639" s="7">
        <f t="shared" si="96"/>
        <v>1</v>
      </c>
      <c r="L2639" s="7">
        <f t="shared" si="98"/>
        <v>0</v>
      </c>
      <c r="M2639" s="7">
        <f>SUMIF('Purchases info'!$B$2:$B$3679,'Consumers info'!B2639,'Purchases info'!$G$2:$G$3679)</f>
        <v>488</v>
      </c>
    </row>
    <row r="2640" spans="2:13" x14ac:dyDescent="0.2">
      <c r="B2640" s="3" t="s">
        <v>3039</v>
      </c>
      <c r="C2640" s="1" t="s">
        <v>3189</v>
      </c>
      <c r="D2640" s="1" t="s">
        <v>3194</v>
      </c>
      <c r="E2640" s="1" t="str">
        <f t="shared" si="97"/>
        <v>18-24</v>
      </c>
      <c r="F2640" s="6">
        <v>4</v>
      </c>
      <c r="G2640" s="3">
        <v>2020</v>
      </c>
      <c r="H2640" s="3">
        <v>1</v>
      </c>
      <c r="I2640" s="9" t="s">
        <v>6975</v>
      </c>
      <c r="J2640" s="7">
        <f>COUNTIF('Purchases info'!$B$2:$B$3679,'Consumers info'!B2640)</f>
        <v>1</v>
      </c>
      <c r="K2640" s="7">
        <f t="shared" si="96"/>
        <v>1</v>
      </c>
      <c r="L2640" s="7">
        <f t="shared" si="98"/>
        <v>0</v>
      </c>
      <c r="M2640" s="7">
        <f>SUMIF('Purchases info'!$B$2:$B$3679,'Consumers info'!B2640,'Purchases info'!$G$2:$G$3679)</f>
        <v>523</v>
      </c>
    </row>
    <row r="2641" spans="2:13" x14ac:dyDescent="0.2">
      <c r="B2641" s="3" t="s">
        <v>3040</v>
      </c>
      <c r="C2641" s="1" t="s">
        <v>3189</v>
      </c>
      <c r="D2641" s="1" t="s">
        <v>3195</v>
      </c>
      <c r="E2641" s="1" t="str">
        <f t="shared" si="97"/>
        <v>35-39</v>
      </c>
      <c r="F2641" s="6">
        <v>4</v>
      </c>
      <c r="G2641" s="3">
        <v>2020</v>
      </c>
      <c r="H2641" s="3">
        <v>1</v>
      </c>
      <c r="I2641" s="9" t="s">
        <v>6975</v>
      </c>
      <c r="J2641" s="7">
        <f>COUNTIF('Purchases info'!$B$2:$B$3679,'Consumers info'!B2641)</f>
        <v>1</v>
      </c>
      <c r="K2641" s="7">
        <f t="shared" si="96"/>
        <v>1</v>
      </c>
      <c r="L2641" s="7">
        <f t="shared" si="98"/>
        <v>0</v>
      </c>
      <c r="M2641" s="7">
        <f>SUMIF('Purchases info'!$B$2:$B$3679,'Consumers info'!B2641,'Purchases info'!$G$2:$G$3679)</f>
        <v>478</v>
      </c>
    </row>
    <row r="2642" spans="2:13" x14ac:dyDescent="0.2">
      <c r="B2642" s="3" t="s">
        <v>3041</v>
      </c>
      <c r="C2642" s="1" t="s">
        <v>3189</v>
      </c>
      <c r="D2642" s="1" t="s">
        <v>3196</v>
      </c>
      <c r="E2642" s="1" t="str">
        <f t="shared" si="97"/>
        <v>35-39</v>
      </c>
      <c r="F2642" s="6">
        <v>4</v>
      </c>
      <c r="G2642" s="3">
        <v>2020</v>
      </c>
      <c r="H2642" s="3">
        <v>1</v>
      </c>
      <c r="I2642" s="9" t="s">
        <v>6975</v>
      </c>
      <c r="J2642" s="7">
        <f>COUNTIF('Purchases info'!$B$2:$B$3679,'Consumers info'!B2642)</f>
        <v>1</v>
      </c>
      <c r="K2642" s="7">
        <f t="shared" si="96"/>
        <v>1</v>
      </c>
      <c r="L2642" s="7">
        <f t="shared" si="98"/>
        <v>0</v>
      </c>
      <c r="M2642" s="7">
        <f>SUMIF('Purchases info'!$B$2:$B$3679,'Consumers info'!B2642,'Purchases info'!$G$2:$G$3679)</f>
        <v>592</v>
      </c>
    </row>
    <row r="2643" spans="2:13" x14ac:dyDescent="0.2">
      <c r="B2643" s="3" t="s">
        <v>3042</v>
      </c>
      <c r="C2643" s="1" t="s">
        <v>3189</v>
      </c>
      <c r="D2643" s="1" t="s">
        <v>3197</v>
      </c>
      <c r="E2643" s="1" t="str">
        <f t="shared" si="97"/>
        <v>40+</v>
      </c>
      <c r="F2643" s="6">
        <v>4</v>
      </c>
      <c r="G2643" s="3">
        <v>2020</v>
      </c>
      <c r="H2643" s="3">
        <v>1</v>
      </c>
      <c r="I2643" s="9" t="s">
        <v>6975</v>
      </c>
      <c r="J2643" s="7">
        <f>COUNTIF('Purchases info'!$B$2:$B$3679,'Consumers info'!B2643)</f>
        <v>1</v>
      </c>
      <c r="K2643" s="7">
        <f t="shared" si="96"/>
        <v>1</v>
      </c>
      <c r="L2643" s="7">
        <f t="shared" si="98"/>
        <v>0</v>
      </c>
      <c r="M2643" s="7">
        <f>SUMIF('Purchases info'!$B$2:$B$3679,'Consumers info'!B2643,'Purchases info'!$G$2:$G$3679)</f>
        <v>278</v>
      </c>
    </row>
    <row r="2644" spans="2:13" x14ac:dyDescent="0.2">
      <c r="B2644" s="3" t="s">
        <v>3043</v>
      </c>
      <c r="C2644" s="1" t="s">
        <v>3189</v>
      </c>
      <c r="D2644" s="1" t="s">
        <v>3198</v>
      </c>
      <c r="E2644" s="1" t="str">
        <f t="shared" si="97"/>
        <v>18-24</v>
      </c>
      <c r="F2644" s="6">
        <v>4</v>
      </c>
      <c r="G2644" s="3">
        <v>2020</v>
      </c>
      <c r="H2644" s="3">
        <v>1</v>
      </c>
      <c r="I2644" s="9" t="s">
        <v>6975</v>
      </c>
      <c r="J2644" s="7">
        <f>COUNTIF('Purchases info'!$B$2:$B$3679,'Consumers info'!B2644)</f>
        <v>1</v>
      </c>
      <c r="K2644" s="7">
        <f t="shared" si="96"/>
        <v>1</v>
      </c>
      <c r="L2644" s="7">
        <f t="shared" si="98"/>
        <v>0</v>
      </c>
      <c r="M2644" s="7">
        <f>SUMIF('Purchases info'!$B$2:$B$3679,'Consumers info'!B2644,'Purchases info'!$G$2:$G$3679)</f>
        <v>267</v>
      </c>
    </row>
    <row r="2645" spans="2:13" x14ac:dyDescent="0.2">
      <c r="B2645" s="3" t="s">
        <v>3044</v>
      </c>
      <c r="C2645" s="1" t="s">
        <v>3189</v>
      </c>
      <c r="D2645" s="1" t="s">
        <v>3199</v>
      </c>
      <c r="E2645" s="1" t="str">
        <f t="shared" si="97"/>
        <v>18-24</v>
      </c>
      <c r="F2645" s="6">
        <v>4</v>
      </c>
      <c r="G2645" s="3">
        <v>2020</v>
      </c>
      <c r="H2645" s="3">
        <v>1</v>
      </c>
      <c r="I2645" s="9" t="s">
        <v>6975</v>
      </c>
      <c r="J2645" s="7">
        <f>COUNTIF('Purchases info'!$B$2:$B$3679,'Consumers info'!B2645)</f>
        <v>1</v>
      </c>
      <c r="K2645" s="7">
        <f t="shared" si="96"/>
        <v>1</v>
      </c>
      <c r="L2645" s="7">
        <f t="shared" si="98"/>
        <v>0</v>
      </c>
      <c r="M2645" s="7">
        <f>SUMIF('Purchases info'!$B$2:$B$3679,'Consumers info'!B2645,'Purchases info'!$G$2:$G$3679)</f>
        <v>436</v>
      </c>
    </row>
    <row r="2646" spans="2:13" x14ac:dyDescent="0.2">
      <c r="B2646" s="3" t="s">
        <v>3045</v>
      </c>
      <c r="C2646" s="1" t="s">
        <v>3189</v>
      </c>
      <c r="D2646" s="1" t="s">
        <v>3190</v>
      </c>
      <c r="E2646" s="1" t="str">
        <f t="shared" si="97"/>
        <v>18-24</v>
      </c>
      <c r="F2646" s="6">
        <v>4</v>
      </c>
      <c r="G2646" s="3">
        <v>2020</v>
      </c>
      <c r="H2646" s="3">
        <v>0</v>
      </c>
      <c r="I2646" s="9" t="s">
        <v>6975</v>
      </c>
      <c r="J2646" s="7">
        <f>COUNTIF('Purchases info'!$B$2:$B$3679,'Consumers info'!B2646)</f>
        <v>1</v>
      </c>
      <c r="K2646" s="7">
        <f t="shared" ref="K2646:K2709" si="99">IF(J2646=1,IF(I2646="Active",1,0),0)</f>
        <v>1</v>
      </c>
      <c r="L2646" s="7">
        <f t="shared" si="98"/>
        <v>0</v>
      </c>
      <c r="M2646" s="7">
        <f>SUMIF('Purchases info'!$B$2:$B$3679,'Consumers info'!B2646,'Purchases info'!$G$2:$G$3679)</f>
        <v>510</v>
      </c>
    </row>
    <row r="2647" spans="2:13" x14ac:dyDescent="0.2">
      <c r="B2647" s="3" t="s">
        <v>34</v>
      </c>
      <c r="C2647" s="1" t="s">
        <v>3189</v>
      </c>
      <c r="D2647" s="1" t="s">
        <v>3199</v>
      </c>
      <c r="E2647" s="1" t="str">
        <f t="shared" si="97"/>
        <v>18-24</v>
      </c>
      <c r="F2647" s="6">
        <v>4</v>
      </c>
      <c r="G2647" s="3">
        <v>2020</v>
      </c>
      <c r="H2647" s="3">
        <v>1</v>
      </c>
      <c r="I2647" s="9" t="s">
        <v>6975</v>
      </c>
      <c r="J2647" s="7">
        <f>COUNTIF('Purchases info'!$B$2:$B$3679,'Consumers info'!B2647)</f>
        <v>1</v>
      </c>
      <c r="K2647" s="7">
        <f t="shared" si="99"/>
        <v>1</v>
      </c>
      <c r="L2647" s="7">
        <f t="shared" si="98"/>
        <v>0</v>
      </c>
      <c r="M2647" s="7">
        <f>SUMIF('Purchases info'!$B$2:$B$3679,'Consumers info'!B2647,'Purchases info'!$G$2:$G$3679)</f>
        <v>523</v>
      </c>
    </row>
    <row r="2648" spans="2:13" x14ac:dyDescent="0.2">
      <c r="B2648" s="3" t="s">
        <v>35</v>
      </c>
      <c r="C2648" s="1" t="s">
        <v>5</v>
      </c>
      <c r="D2648" s="1" t="s">
        <v>3199</v>
      </c>
      <c r="E2648" s="1" t="str">
        <f t="shared" si="97"/>
        <v>30-34</v>
      </c>
      <c r="F2648" s="6">
        <v>4</v>
      </c>
      <c r="G2648" s="3">
        <v>2020</v>
      </c>
      <c r="H2648" s="3">
        <v>0</v>
      </c>
      <c r="I2648" s="9" t="s">
        <v>6975</v>
      </c>
      <c r="J2648" s="7">
        <f>COUNTIF('Purchases info'!$B$2:$B$3679,'Consumers info'!B2648)</f>
        <v>1</v>
      </c>
      <c r="K2648" s="7">
        <f t="shared" si="99"/>
        <v>1</v>
      </c>
      <c r="L2648" s="7">
        <f t="shared" si="98"/>
        <v>0</v>
      </c>
      <c r="M2648" s="7">
        <f>SUMIF('Purchases info'!$B$2:$B$3679,'Consumers info'!B2648,'Purchases info'!$G$2:$G$3679)</f>
        <v>523</v>
      </c>
    </row>
    <row r="2649" spans="2:13" x14ac:dyDescent="0.2">
      <c r="B2649" s="3" t="s">
        <v>36</v>
      </c>
      <c r="C2649" s="1" t="s">
        <v>3189</v>
      </c>
      <c r="D2649" s="1" t="s">
        <v>3199</v>
      </c>
      <c r="E2649" s="1" t="str">
        <f t="shared" si="97"/>
        <v>18-24</v>
      </c>
      <c r="F2649" s="6">
        <v>4</v>
      </c>
      <c r="G2649" s="3">
        <v>2020</v>
      </c>
      <c r="H2649" s="3">
        <v>0</v>
      </c>
      <c r="I2649" s="9" t="s">
        <v>6975</v>
      </c>
      <c r="J2649" s="7">
        <f>COUNTIF('Purchases info'!$B$2:$B$3679,'Consumers info'!B2649)</f>
        <v>1</v>
      </c>
      <c r="K2649" s="7">
        <f t="shared" si="99"/>
        <v>1</v>
      </c>
      <c r="L2649" s="7">
        <f t="shared" si="98"/>
        <v>0</v>
      </c>
      <c r="M2649" s="7">
        <f>SUMIF('Purchases info'!$B$2:$B$3679,'Consumers info'!B2649,'Purchases info'!$G$2:$G$3679)</f>
        <v>540</v>
      </c>
    </row>
    <row r="2650" spans="2:13" x14ac:dyDescent="0.2">
      <c r="B2650" s="3">
        <v>29022004</v>
      </c>
      <c r="C2650" s="1" t="s">
        <v>5</v>
      </c>
      <c r="D2650" s="1" t="s">
        <v>3199</v>
      </c>
      <c r="E2650" s="1" t="str">
        <f t="shared" si="97"/>
        <v>30-34</v>
      </c>
      <c r="F2650" s="6">
        <v>4</v>
      </c>
      <c r="G2650" s="3">
        <v>2020</v>
      </c>
      <c r="H2650" s="3">
        <v>0</v>
      </c>
      <c r="I2650" s="9" t="s">
        <v>6975</v>
      </c>
      <c r="J2650" s="7">
        <f>COUNTIF('Purchases info'!$B$2:$B$3679,'Consumers info'!B2650)</f>
        <v>1</v>
      </c>
      <c r="K2650" s="7">
        <f t="shared" si="99"/>
        <v>1</v>
      </c>
      <c r="L2650" s="7">
        <f t="shared" si="98"/>
        <v>0</v>
      </c>
      <c r="M2650" s="7">
        <f>SUMIF('Purchases info'!$B$2:$B$3679,'Consumers info'!B2650,'Purchases info'!$G$2:$G$3679)</f>
        <v>312</v>
      </c>
    </row>
    <row r="2651" spans="2:13" x14ac:dyDescent="0.2">
      <c r="B2651" s="3" t="s">
        <v>37</v>
      </c>
      <c r="C2651" s="1" t="s">
        <v>3189</v>
      </c>
      <c r="D2651" s="1" t="s">
        <v>3199</v>
      </c>
      <c r="E2651" s="1" t="str">
        <f t="shared" si="97"/>
        <v>18-24</v>
      </c>
      <c r="F2651" s="6">
        <v>4</v>
      </c>
      <c r="G2651" s="3">
        <v>2020</v>
      </c>
      <c r="H2651" s="3">
        <v>1</v>
      </c>
      <c r="I2651" s="9" t="s">
        <v>6975</v>
      </c>
      <c r="J2651" s="7">
        <f>COUNTIF('Purchases info'!$B$2:$B$3679,'Consumers info'!B2651)</f>
        <v>1</v>
      </c>
      <c r="K2651" s="7">
        <f t="shared" si="99"/>
        <v>1</v>
      </c>
      <c r="L2651" s="7">
        <f t="shared" si="98"/>
        <v>0</v>
      </c>
      <c r="M2651" s="7">
        <f>SUMIF('Purchases info'!$B$2:$B$3679,'Consumers info'!B2651,'Purchases info'!$G$2:$G$3679)</f>
        <v>261</v>
      </c>
    </row>
    <row r="2652" spans="2:13" x14ac:dyDescent="0.2">
      <c r="B2652" s="3" t="s">
        <v>38</v>
      </c>
      <c r="C2652" s="1" t="s">
        <v>5</v>
      </c>
      <c r="D2652" s="1" t="s">
        <v>3199</v>
      </c>
      <c r="E2652" s="1" t="str">
        <f t="shared" si="97"/>
        <v>18-24</v>
      </c>
      <c r="F2652" s="6">
        <v>4</v>
      </c>
      <c r="G2652" s="3">
        <v>2020</v>
      </c>
      <c r="H2652" s="3">
        <v>0</v>
      </c>
      <c r="I2652" s="9" t="s">
        <v>6975</v>
      </c>
      <c r="J2652" s="7">
        <f>COUNTIF('Purchases info'!$B$2:$B$3679,'Consumers info'!B2652)</f>
        <v>1</v>
      </c>
      <c r="K2652" s="7">
        <f t="shared" si="99"/>
        <v>1</v>
      </c>
      <c r="L2652" s="7">
        <f t="shared" si="98"/>
        <v>0</v>
      </c>
      <c r="M2652" s="7">
        <f>SUMIF('Purchases info'!$B$2:$B$3679,'Consumers info'!B2652,'Purchases info'!$G$2:$G$3679)</f>
        <v>187</v>
      </c>
    </row>
    <row r="2653" spans="2:13" x14ac:dyDescent="0.2">
      <c r="B2653" s="3" t="s">
        <v>39</v>
      </c>
      <c r="C2653" s="1" t="s">
        <v>3189</v>
      </c>
      <c r="D2653" s="1" t="s">
        <v>3199</v>
      </c>
      <c r="E2653" s="1" t="str">
        <f t="shared" si="97"/>
        <v>30-34</v>
      </c>
      <c r="F2653" s="6">
        <v>4</v>
      </c>
      <c r="G2653" s="3">
        <v>2020</v>
      </c>
      <c r="H2653" s="3">
        <v>0</v>
      </c>
      <c r="I2653" s="9" t="s">
        <v>6975</v>
      </c>
      <c r="J2653" s="7">
        <f>COUNTIF('Purchases info'!$B$2:$B$3679,'Consumers info'!B2653)</f>
        <v>1</v>
      </c>
      <c r="K2653" s="7">
        <f t="shared" si="99"/>
        <v>1</v>
      </c>
      <c r="L2653" s="7">
        <f t="shared" si="98"/>
        <v>0</v>
      </c>
      <c r="M2653" s="7">
        <f>SUMIF('Purchases info'!$B$2:$B$3679,'Consumers info'!B2653,'Purchases info'!$G$2:$G$3679)</f>
        <v>383</v>
      </c>
    </row>
    <row r="2654" spans="2:13" x14ac:dyDescent="0.2">
      <c r="B2654" s="3">
        <v>29022008</v>
      </c>
      <c r="C2654" s="1" t="s">
        <v>5</v>
      </c>
      <c r="D2654" s="1" t="s">
        <v>3199</v>
      </c>
      <c r="E2654" s="1" t="str">
        <f t="shared" si="97"/>
        <v>18-24</v>
      </c>
      <c r="F2654" s="6">
        <v>4</v>
      </c>
      <c r="G2654" s="3">
        <v>2020</v>
      </c>
      <c r="H2654" s="3">
        <v>1</v>
      </c>
      <c r="I2654" s="9" t="s">
        <v>6975</v>
      </c>
      <c r="J2654" s="7">
        <f>COUNTIF('Purchases info'!$B$2:$B$3679,'Consumers info'!B2654)</f>
        <v>1</v>
      </c>
      <c r="K2654" s="7">
        <f t="shared" si="99"/>
        <v>1</v>
      </c>
      <c r="L2654" s="7">
        <f t="shared" si="98"/>
        <v>0</v>
      </c>
      <c r="M2654" s="7">
        <f>SUMIF('Purchases info'!$B$2:$B$3679,'Consumers info'!B2654,'Purchases info'!$G$2:$G$3679)</f>
        <v>447</v>
      </c>
    </row>
    <row r="2655" spans="2:13" x14ac:dyDescent="0.2">
      <c r="B2655" s="3" t="s">
        <v>40</v>
      </c>
      <c r="C2655" s="1" t="s">
        <v>3189</v>
      </c>
      <c r="D2655" s="1" t="s">
        <v>3199</v>
      </c>
      <c r="E2655" s="1" t="str">
        <f t="shared" si="97"/>
        <v>30-34</v>
      </c>
      <c r="F2655" s="6">
        <v>4</v>
      </c>
      <c r="G2655" s="3">
        <v>2020</v>
      </c>
      <c r="H2655" s="3">
        <v>0</v>
      </c>
      <c r="I2655" s="9" t="s">
        <v>6975</v>
      </c>
      <c r="J2655" s="7">
        <f>COUNTIF('Purchases info'!$B$2:$B$3679,'Consumers info'!B2655)</f>
        <v>1</v>
      </c>
      <c r="K2655" s="7">
        <f t="shared" si="99"/>
        <v>1</v>
      </c>
      <c r="L2655" s="7">
        <f t="shared" si="98"/>
        <v>0</v>
      </c>
      <c r="M2655" s="7">
        <f>SUMIF('Purchases info'!$B$2:$B$3679,'Consumers info'!B2655,'Purchases info'!$G$2:$G$3679)</f>
        <v>447</v>
      </c>
    </row>
    <row r="2656" spans="2:13" x14ac:dyDescent="0.2">
      <c r="B2656" s="3" t="s">
        <v>41</v>
      </c>
      <c r="C2656" s="1" t="s">
        <v>5</v>
      </c>
      <c r="D2656" s="1" t="s">
        <v>3190</v>
      </c>
      <c r="E2656" s="1" t="str">
        <f t="shared" si="97"/>
        <v>18-24</v>
      </c>
      <c r="F2656" s="6">
        <v>4</v>
      </c>
      <c r="G2656" s="3">
        <v>2020</v>
      </c>
      <c r="H2656" s="3">
        <v>0</v>
      </c>
      <c r="I2656" s="9" t="s">
        <v>6975</v>
      </c>
      <c r="J2656" s="7">
        <f>COUNTIF('Purchases info'!$B$2:$B$3679,'Consumers info'!B2656)</f>
        <v>1</v>
      </c>
      <c r="K2656" s="7">
        <f t="shared" si="99"/>
        <v>1</v>
      </c>
      <c r="L2656" s="7">
        <f t="shared" si="98"/>
        <v>0</v>
      </c>
      <c r="M2656" s="7">
        <f>SUMIF('Purchases info'!$B$2:$B$3679,'Consumers info'!B2656,'Purchases info'!$G$2:$G$3679)</f>
        <v>436</v>
      </c>
    </row>
    <row r="2657" spans="2:13" x14ac:dyDescent="0.2">
      <c r="B2657" s="3" t="s">
        <v>42</v>
      </c>
      <c r="C2657" s="1" t="s">
        <v>3189</v>
      </c>
      <c r="D2657" s="1" t="s">
        <v>3190</v>
      </c>
      <c r="E2657" s="1" t="str">
        <f t="shared" si="97"/>
        <v>18-24</v>
      </c>
      <c r="F2657" s="6">
        <v>4</v>
      </c>
      <c r="G2657" s="3">
        <v>2020</v>
      </c>
      <c r="H2657" s="3">
        <v>0</v>
      </c>
      <c r="I2657" s="9" t="s">
        <v>6975</v>
      </c>
      <c r="J2657" s="7">
        <f>COUNTIF('Purchases info'!$B$2:$B$3679,'Consumers info'!B2657)</f>
        <v>1</v>
      </c>
      <c r="K2657" s="7">
        <f t="shared" si="99"/>
        <v>1</v>
      </c>
      <c r="L2657" s="7">
        <f t="shared" si="98"/>
        <v>0</v>
      </c>
      <c r="M2657" s="7">
        <f>SUMIF('Purchases info'!$B$2:$B$3679,'Consumers info'!B2657,'Purchases info'!$G$2:$G$3679)</f>
        <v>592</v>
      </c>
    </row>
    <row r="2658" spans="2:13" x14ac:dyDescent="0.2">
      <c r="B2658" s="3">
        <v>29022012</v>
      </c>
      <c r="C2658" s="1" t="s">
        <v>5</v>
      </c>
      <c r="D2658" s="1" t="s">
        <v>3190</v>
      </c>
      <c r="E2658" s="1" t="str">
        <f t="shared" si="97"/>
        <v>25-29</v>
      </c>
      <c r="F2658" s="6">
        <v>4</v>
      </c>
      <c r="G2658" s="3">
        <v>2020</v>
      </c>
      <c r="H2658" s="3">
        <v>1</v>
      </c>
      <c r="I2658" s="9" t="s">
        <v>6975</v>
      </c>
      <c r="J2658" s="7">
        <f>COUNTIF('Purchases info'!$B$2:$B$3679,'Consumers info'!B2658)</f>
        <v>1</v>
      </c>
      <c r="K2658" s="7">
        <f t="shared" si="99"/>
        <v>1</v>
      </c>
      <c r="L2658" s="7">
        <f t="shared" si="98"/>
        <v>0</v>
      </c>
      <c r="M2658" s="7">
        <f>SUMIF('Purchases info'!$B$2:$B$3679,'Consumers info'!B2658,'Purchases info'!$G$2:$G$3679)</f>
        <v>506</v>
      </c>
    </row>
    <row r="2659" spans="2:13" x14ac:dyDescent="0.2">
      <c r="B2659" s="3" t="s">
        <v>43</v>
      </c>
      <c r="C2659" s="1" t="s">
        <v>3189</v>
      </c>
      <c r="D2659" s="1" t="s">
        <v>3190</v>
      </c>
      <c r="E2659" s="1" t="str">
        <f t="shared" ref="E2659:E2722" si="100">E2004</f>
        <v>30-34</v>
      </c>
      <c r="F2659" s="6">
        <v>4</v>
      </c>
      <c r="G2659" s="3">
        <v>2020</v>
      </c>
      <c r="H2659" s="3">
        <v>1</v>
      </c>
      <c r="I2659" s="9" t="s">
        <v>6975</v>
      </c>
      <c r="J2659" s="7">
        <f>COUNTIF('Purchases info'!$B$2:$B$3679,'Consumers info'!B2659)</f>
        <v>1</v>
      </c>
      <c r="K2659" s="7">
        <f t="shared" si="99"/>
        <v>1</v>
      </c>
      <c r="L2659" s="7">
        <f t="shared" si="98"/>
        <v>0</v>
      </c>
      <c r="M2659" s="7">
        <f>SUMIF('Purchases info'!$B$2:$B$3679,'Consumers info'!B2659,'Purchases info'!$G$2:$G$3679)</f>
        <v>332</v>
      </c>
    </row>
    <row r="2660" spans="2:13" x14ac:dyDescent="0.2">
      <c r="B2660" s="3" t="s">
        <v>44</v>
      </c>
      <c r="C2660" s="1" t="s">
        <v>5</v>
      </c>
      <c r="D2660" s="1" t="s">
        <v>3190</v>
      </c>
      <c r="E2660" s="1" t="str">
        <f t="shared" si="100"/>
        <v>30-34</v>
      </c>
      <c r="F2660" s="6">
        <v>4</v>
      </c>
      <c r="G2660" s="3">
        <v>2020</v>
      </c>
      <c r="H2660" s="3">
        <v>1</v>
      </c>
      <c r="I2660" s="9" t="s">
        <v>6975</v>
      </c>
      <c r="J2660" s="7">
        <f>COUNTIF('Purchases info'!$B$2:$B$3679,'Consumers info'!B2660)</f>
        <v>1</v>
      </c>
      <c r="K2660" s="7">
        <f t="shared" si="99"/>
        <v>1</v>
      </c>
      <c r="L2660" s="7">
        <f t="shared" si="98"/>
        <v>0</v>
      </c>
      <c r="M2660" s="7">
        <f>SUMIF('Purchases info'!$B$2:$B$3679,'Consumers info'!B2660,'Purchases info'!$G$2:$G$3679)</f>
        <v>187</v>
      </c>
    </row>
    <row r="2661" spans="2:13" x14ac:dyDescent="0.2">
      <c r="B2661" s="3" t="s">
        <v>45</v>
      </c>
      <c r="C2661" s="1" t="s">
        <v>3189</v>
      </c>
      <c r="D2661" s="1" t="s">
        <v>3190</v>
      </c>
      <c r="E2661" s="1" t="str">
        <f t="shared" si="100"/>
        <v>18-24</v>
      </c>
      <c r="F2661" s="6">
        <v>4</v>
      </c>
      <c r="G2661" s="3">
        <v>2020</v>
      </c>
      <c r="H2661" s="3">
        <v>0</v>
      </c>
      <c r="I2661" s="9" t="s">
        <v>6975</v>
      </c>
      <c r="J2661" s="7">
        <f>COUNTIF('Purchases info'!$B$2:$B$3679,'Consumers info'!B2661)</f>
        <v>1</v>
      </c>
      <c r="K2661" s="7">
        <f t="shared" si="99"/>
        <v>1</v>
      </c>
      <c r="L2661" s="7">
        <f t="shared" si="98"/>
        <v>0</v>
      </c>
      <c r="M2661" s="7">
        <f>SUMIF('Purchases info'!$B$2:$B$3679,'Consumers info'!B2661,'Purchases info'!$G$2:$G$3679)</f>
        <v>447</v>
      </c>
    </row>
    <row r="2662" spans="2:13" x14ac:dyDescent="0.2">
      <c r="B2662" s="3">
        <v>29022016</v>
      </c>
      <c r="C2662" s="1" t="s">
        <v>5</v>
      </c>
      <c r="D2662" s="1" t="s">
        <v>3190</v>
      </c>
      <c r="E2662" s="1" t="str">
        <f t="shared" si="100"/>
        <v>18-24</v>
      </c>
      <c r="F2662" s="6">
        <v>4</v>
      </c>
      <c r="G2662" s="3">
        <v>2020</v>
      </c>
      <c r="H2662" s="3">
        <v>0</v>
      </c>
      <c r="I2662" s="9" t="s">
        <v>6975</v>
      </c>
      <c r="J2662" s="7">
        <f>COUNTIF('Purchases info'!$B$2:$B$3679,'Consumers info'!B2662)</f>
        <v>1</v>
      </c>
      <c r="K2662" s="7">
        <f t="shared" si="99"/>
        <v>1</v>
      </c>
      <c r="L2662" s="7">
        <f t="shared" si="98"/>
        <v>0</v>
      </c>
      <c r="M2662" s="7">
        <f>SUMIF('Purchases info'!$B$2:$B$3679,'Consumers info'!B2662,'Purchases info'!$G$2:$G$3679)</f>
        <v>383</v>
      </c>
    </row>
    <row r="2663" spans="2:13" x14ac:dyDescent="0.2">
      <c r="B2663" s="3" t="s">
        <v>46</v>
      </c>
      <c r="C2663" s="1" t="s">
        <v>3189</v>
      </c>
      <c r="D2663" s="1" t="s">
        <v>3190</v>
      </c>
      <c r="E2663" s="1" t="str">
        <f t="shared" si="100"/>
        <v>18-24</v>
      </c>
      <c r="F2663" s="6">
        <v>4</v>
      </c>
      <c r="G2663" s="3">
        <v>2020</v>
      </c>
      <c r="H2663" s="3">
        <v>0</v>
      </c>
      <c r="I2663" s="9" t="s">
        <v>6975</v>
      </c>
      <c r="J2663" s="7">
        <f>COUNTIF('Purchases info'!$B$2:$B$3679,'Consumers info'!B2663)</f>
        <v>1</v>
      </c>
      <c r="K2663" s="7">
        <f t="shared" si="99"/>
        <v>1</v>
      </c>
      <c r="L2663" s="7">
        <f t="shared" si="98"/>
        <v>0</v>
      </c>
      <c r="M2663" s="7">
        <f>SUMIF('Purchases info'!$B$2:$B$3679,'Consumers info'!B2663,'Purchases info'!$G$2:$G$3679)</f>
        <v>447</v>
      </c>
    </row>
    <row r="2664" spans="2:13" x14ac:dyDescent="0.2">
      <c r="B2664" s="3" t="s">
        <v>47</v>
      </c>
      <c r="C2664" s="1" t="s">
        <v>5</v>
      </c>
      <c r="D2664" s="1" t="s">
        <v>3190</v>
      </c>
      <c r="E2664" s="1" t="str">
        <f t="shared" si="100"/>
        <v>18-24</v>
      </c>
      <c r="F2664" s="6">
        <v>4</v>
      </c>
      <c r="G2664" s="3">
        <v>2020</v>
      </c>
      <c r="H2664" s="3">
        <v>1</v>
      </c>
      <c r="I2664" s="9" t="s">
        <v>6975</v>
      </c>
      <c r="J2664" s="7">
        <f>COUNTIF('Purchases info'!$B$2:$B$3679,'Consumers info'!B2664)</f>
        <v>1</v>
      </c>
      <c r="K2664" s="7">
        <f t="shared" si="99"/>
        <v>1</v>
      </c>
      <c r="L2664" s="7">
        <f t="shared" si="98"/>
        <v>0</v>
      </c>
      <c r="M2664" s="7">
        <f>SUMIF('Purchases info'!$B$2:$B$3679,'Consumers info'!B2664,'Purchases info'!$G$2:$G$3679)</f>
        <v>345</v>
      </c>
    </row>
    <row r="2665" spans="2:13" x14ac:dyDescent="0.2">
      <c r="B2665" s="3" t="s">
        <v>48</v>
      </c>
      <c r="C2665" s="1" t="s">
        <v>3189</v>
      </c>
      <c r="D2665" s="1" t="s">
        <v>3190</v>
      </c>
      <c r="E2665" s="1" t="str">
        <f t="shared" si="100"/>
        <v>25-29</v>
      </c>
      <c r="F2665" s="6">
        <v>4</v>
      </c>
      <c r="G2665" s="3">
        <v>2020</v>
      </c>
      <c r="H2665" s="3">
        <v>1</v>
      </c>
      <c r="I2665" s="9" t="s">
        <v>6975</v>
      </c>
      <c r="J2665" s="7">
        <f>COUNTIF('Purchases info'!$B$2:$B$3679,'Consumers info'!B2665)</f>
        <v>1</v>
      </c>
      <c r="K2665" s="7">
        <f t="shared" si="99"/>
        <v>1</v>
      </c>
      <c r="L2665" s="7">
        <f t="shared" si="98"/>
        <v>0</v>
      </c>
      <c r="M2665" s="7">
        <f>SUMIF('Purchases info'!$B$2:$B$3679,'Consumers info'!B2665,'Purchases info'!$G$2:$G$3679)</f>
        <v>144</v>
      </c>
    </row>
    <row r="2666" spans="2:13" x14ac:dyDescent="0.2">
      <c r="B2666" s="3">
        <v>29022020</v>
      </c>
      <c r="C2666" s="1" t="s">
        <v>5</v>
      </c>
      <c r="D2666" s="1" t="s">
        <v>3191</v>
      </c>
      <c r="E2666" s="1" t="str">
        <f t="shared" si="100"/>
        <v>25-29</v>
      </c>
      <c r="F2666" s="6">
        <v>4</v>
      </c>
      <c r="G2666" s="3">
        <v>2020</v>
      </c>
      <c r="H2666" s="3">
        <v>0</v>
      </c>
      <c r="I2666" s="9" t="s">
        <v>6975</v>
      </c>
      <c r="J2666" s="7">
        <f>COUNTIF('Purchases info'!$B$2:$B$3679,'Consumers info'!B2666)</f>
        <v>1</v>
      </c>
      <c r="K2666" s="7">
        <f t="shared" si="99"/>
        <v>1</v>
      </c>
      <c r="L2666" s="7">
        <f t="shared" si="98"/>
        <v>0</v>
      </c>
      <c r="M2666" s="7">
        <f>SUMIF('Purchases info'!$B$2:$B$3679,'Consumers info'!B2666,'Purchases info'!$G$2:$G$3679)</f>
        <v>457</v>
      </c>
    </row>
    <row r="2667" spans="2:13" x14ac:dyDescent="0.2">
      <c r="B2667" s="3" t="s">
        <v>49</v>
      </c>
      <c r="C2667" s="1" t="s">
        <v>3189</v>
      </c>
      <c r="D2667" s="1" t="s">
        <v>3191</v>
      </c>
      <c r="E2667" s="1" t="str">
        <f t="shared" si="100"/>
        <v>30-34</v>
      </c>
      <c r="F2667" s="6">
        <v>4</v>
      </c>
      <c r="G2667" s="3">
        <v>2020</v>
      </c>
      <c r="H2667" s="3">
        <v>0</v>
      </c>
      <c r="I2667" s="9" t="s">
        <v>6975</v>
      </c>
      <c r="J2667" s="7">
        <f>COUNTIF('Purchases info'!$B$2:$B$3679,'Consumers info'!B2667)</f>
        <v>1</v>
      </c>
      <c r="K2667" s="7">
        <f t="shared" si="99"/>
        <v>1</v>
      </c>
      <c r="L2667" s="7">
        <f t="shared" si="98"/>
        <v>0</v>
      </c>
      <c r="M2667" s="7">
        <f>SUMIF('Purchases info'!$B$2:$B$3679,'Consumers info'!B2667,'Purchases info'!$G$2:$G$3679)</f>
        <v>592</v>
      </c>
    </row>
    <row r="2668" spans="2:13" x14ac:dyDescent="0.2">
      <c r="B2668" s="3" t="s">
        <v>50</v>
      </c>
      <c r="C2668" s="1" t="s">
        <v>5</v>
      </c>
      <c r="D2668" s="1" t="s">
        <v>3191</v>
      </c>
      <c r="E2668" s="1" t="str">
        <f t="shared" si="100"/>
        <v>30-34</v>
      </c>
      <c r="F2668" s="6">
        <v>4</v>
      </c>
      <c r="G2668" s="3">
        <v>2020</v>
      </c>
      <c r="H2668" s="3">
        <v>1</v>
      </c>
      <c r="I2668" s="9" t="s">
        <v>6975</v>
      </c>
      <c r="J2668" s="7">
        <f>COUNTIF('Purchases info'!$B$2:$B$3679,'Consumers info'!B2668)</f>
        <v>1</v>
      </c>
      <c r="K2668" s="7">
        <f t="shared" si="99"/>
        <v>1</v>
      </c>
      <c r="L2668" s="7">
        <f t="shared" si="98"/>
        <v>0</v>
      </c>
      <c r="M2668" s="7">
        <f>SUMIF('Purchases info'!$B$2:$B$3679,'Consumers info'!B2668,'Purchases info'!$G$2:$G$3679)</f>
        <v>440</v>
      </c>
    </row>
    <row r="2669" spans="2:13" x14ac:dyDescent="0.2">
      <c r="B2669" s="3" t="s">
        <v>51</v>
      </c>
      <c r="C2669" s="1" t="s">
        <v>3189</v>
      </c>
      <c r="D2669" s="1" t="s">
        <v>3191</v>
      </c>
      <c r="E2669" s="1" t="str">
        <f t="shared" si="100"/>
        <v>25-29</v>
      </c>
      <c r="F2669" s="6">
        <v>4</v>
      </c>
      <c r="G2669" s="3">
        <v>2020</v>
      </c>
      <c r="H2669" s="3">
        <v>1</v>
      </c>
      <c r="I2669" s="9" t="s">
        <v>6975</v>
      </c>
      <c r="J2669" s="7">
        <f>COUNTIF('Purchases info'!$B$2:$B$3679,'Consumers info'!B2669)</f>
        <v>1</v>
      </c>
      <c r="K2669" s="7">
        <f t="shared" si="99"/>
        <v>1</v>
      </c>
      <c r="L2669" s="7">
        <f t="shared" si="98"/>
        <v>0</v>
      </c>
      <c r="M2669" s="7">
        <f>SUMIF('Purchases info'!$B$2:$B$3679,'Consumers info'!B2669,'Purchases info'!$G$2:$G$3679)</f>
        <v>187</v>
      </c>
    </row>
    <row r="2670" spans="2:13" x14ac:dyDescent="0.2">
      <c r="B2670" s="3">
        <v>29022024</v>
      </c>
      <c r="C2670" s="1" t="s">
        <v>5</v>
      </c>
      <c r="D2670" s="1" t="s">
        <v>3191</v>
      </c>
      <c r="E2670" s="1" t="str">
        <f t="shared" si="100"/>
        <v>18-24</v>
      </c>
      <c r="F2670" s="6">
        <v>4</v>
      </c>
      <c r="G2670" s="3">
        <v>2020</v>
      </c>
      <c r="H2670" s="3">
        <v>1</v>
      </c>
      <c r="I2670" s="9" t="s">
        <v>6975</v>
      </c>
      <c r="J2670" s="7">
        <f>COUNTIF('Purchases info'!$B$2:$B$3679,'Consumers info'!B2670)</f>
        <v>1</v>
      </c>
      <c r="K2670" s="7">
        <f t="shared" si="99"/>
        <v>1</v>
      </c>
      <c r="L2670" s="7">
        <f t="shared" si="98"/>
        <v>0</v>
      </c>
      <c r="M2670" s="7">
        <f>SUMIF('Purchases info'!$B$2:$B$3679,'Consumers info'!B2670,'Purchases info'!$G$2:$G$3679)</f>
        <v>447</v>
      </c>
    </row>
    <row r="2671" spans="2:13" x14ac:dyDescent="0.2">
      <c r="B2671" s="3" t="s">
        <v>52</v>
      </c>
      <c r="C2671" s="1" t="s">
        <v>3189</v>
      </c>
      <c r="D2671" s="1" t="s">
        <v>3191</v>
      </c>
      <c r="E2671" s="1" t="str">
        <f t="shared" si="100"/>
        <v>18-24</v>
      </c>
      <c r="F2671" s="6">
        <v>4</v>
      </c>
      <c r="G2671" s="3">
        <v>2020</v>
      </c>
      <c r="H2671" s="3">
        <v>1</v>
      </c>
      <c r="I2671" s="9" t="s">
        <v>6975</v>
      </c>
      <c r="J2671" s="7">
        <f>COUNTIF('Purchases info'!$B$2:$B$3679,'Consumers info'!B2671)</f>
        <v>1</v>
      </c>
      <c r="K2671" s="7">
        <f t="shared" si="99"/>
        <v>1</v>
      </c>
      <c r="L2671" s="7">
        <f t="shared" si="98"/>
        <v>0</v>
      </c>
      <c r="M2671" s="7">
        <f>SUMIF('Purchases info'!$B$2:$B$3679,'Consumers info'!B2671,'Purchases info'!$G$2:$G$3679)</f>
        <v>447</v>
      </c>
    </row>
    <row r="2672" spans="2:13" x14ac:dyDescent="0.2">
      <c r="B2672" s="3" t="s">
        <v>53</v>
      </c>
      <c r="C2672" s="1" t="s">
        <v>5</v>
      </c>
      <c r="D2672" s="1" t="s">
        <v>3191</v>
      </c>
      <c r="E2672" s="1" t="str">
        <f t="shared" si="100"/>
        <v>25-29</v>
      </c>
      <c r="F2672" s="6">
        <v>4</v>
      </c>
      <c r="G2672" s="3">
        <v>2020</v>
      </c>
      <c r="H2672" s="3">
        <v>1</v>
      </c>
      <c r="I2672" s="9" t="s">
        <v>6975</v>
      </c>
      <c r="J2672" s="7">
        <f>COUNTIF('Purchases info'!$B$2:$B$3679,'Consumers info'!B2672)</f>
        <v>1</v>
      </c>
      <c r="K2672" s="7">
        <f t="shared" si="99"/>
        <v>1</v>
      </c>
      <c r="L2672" s="7">
        <f t="shared" si="98"/>
        <v>0</v>
      </c>
      <c r="M2672" s="7">
        <f>SUMIF('Purchases info'!$B$2:$B$3679,'Consumers info'!B2672,'Purchases info'!$G$2:$G$3679)</f>
        <v>447</v>
      </c>
    </row>
    <row r="2673" spans="2:13" x14ac:dyDescent="0.2">
      <c r="B2673" s="3" t="s">
        <v>54</v>
      </c>
      <c r="C2673" s="1" t="s">
        <v>3189</v>
      </c>
      <c r="D2673" s="1" t="s">
        <v>3191</v>
      </c>
      <c r="E2673" s="1" t="str">
        <f t="shared" si="100"/>
        <v>18-24</v>
      </c>
      <c r="F2673" s="6">
        <v>4</v>
      </c>
      <c r="G2673" s="3">
        <v>2020</v>
      </c>
      <c r="H2673" s="3">
        <v>1</v>
      </c>
      <c r="I2673" s="9" t="s">
        <v>6975</v>
      </c>
      <c r="J2673" s="7">
        <f>COUNTIF('Purchases info'!$B$2:$B$3679,'Consumers info'!B2673)</f>
        <v>1</v>
      </c>
      <c r="K2673" s="7">
        <f t="shared" si="99"/>
        <v>1</v>
      </c>
      <c r="L2673" s="7">
        <f t="shared" si="98"/>
        <v>0</v>
      </c>
      <c r="M2673" s="7">
        <f>SUMIF('Purchases info'!$B$2:$B$3679,'Consumers info'!B2673,'Purchases info'!$G$2:$G$3679)</f>
        <v>447</v>
      </c>
    </row>
    <row r="2674" spans="2:13" x14ac:dyDescent="0.2">
      <c r="B2674" s="3" t="s">
        <v>55</v>
      </c>
      <c r="C2674" s="1" t="s">
        <v>5</v>
      </c>
      <c r="D2674" s="1" t="s">
        <v>3192</v>
      </c>
      <c r="E2674" s="1" t="str">
        <f t="shared" si="100"/>
        <v>30-34</v>
      </c>
      <c r="F2674" s="6">
        <v>4</v>
      </c>
      <c r="G2674" s="3">
        <v>2020</v>
      </c>
      <c r="H2674" s="3">
        <v>0</v>
      </c>
      <c r="I2674" s="9" t="s">
        <v>6975</v>
      </c>
      <c r="J2674" s="7">
        <f>COUNTIF('Purchases info'!$B$2:$B$3679,'Consumers info'!B2674)</f>
        <v>1</v>
      </c>
      <c r="K2674" s="7">
        <f t="shared" si="99"/>
        <v>1</v>
      </c>
      <c r="L2674" s="7">
        <f t="shared" si="98"/>
        <v>0</v>
      </c>
      <c r="M2674" s="7">
        <f>SUMIF('Purchases info'!$B$2:$B$3679,'Consumers info'!B2674,'Purchases info'!$G$2:$G$3679)</f>
        <v>636</v>
      </c>
    </row>
    <row r="2675" spans="2:13" x14ac:dyDescent="0.2">
      <c r="B2675" s="3" t="s">
        <v>56</v>
      </c>
      <c r="C2675" s="1" t="s">
        <v>3189</v>
      </c>
      <c r="D2675" s="1" t="s">
        <v>3192</v>
      </c>
      <c r="E2675" s="1" t="str">
        <f t="shared" si="100"/>
        <v>18-24</v>
      </c>
      <c r="F2675" s="6">
        <v>4</v>
      </c>
      <c r="G2675" s="3">
        <v>2020</v>
      </c>
      <c r="H2675" s="3">
        <v>0</v>
      </c>
      <c r="I2675" s="9" t="s">
        <v>6975</v>
      </c>
      <c r="J2675" s="7">
        <f>COUNTIF('Purchases info'!$B$2:$B$3679,'Consumers info'!B2675)</f>
        <v>4</v>
      </c>
      <c r="K2675" s="7">
        <f t="shared" si="99"/>
        <v>0</v>
      </c>
      <c r="L2675" s="7">
        <f t="shared" si="98"/>
        <v>1</v>
      </c>
      <c r="M2675" s="7">
        <f>SUMIF('Purchases info'!$B$2:$B$3679,'Consumers info'!B2675,'Purchases info'!$G$2:$G$3679)</f>
        <v>1552</v>
      </c>
    </row>
    <row r="2676" spans="2:13" x14ac:dyDescent="0.2">
      <c r="B2676" s="3">
        <v>29021932</v>
      </c>
      <c r="C2676" s="1" t="s">
        <v>5</v>
      </c>
      <c r="D2676" s="1" t="s">
        <v>3192</v>
      </c>
      <c r="E2676" s="1" t="str">
        <f t="shared" si="100"/>
        <v>18-24</v>
      </c>
      <c r="F2676" s="6">
        <v>4</v>
      </c>
      <c r="G2676" s="3">
        <v>2020</v>
      </c>
      <c r="H2676" s="3">
        <v>1</v>
      </c>
      <c r="I2676" s="9" t="s">
        <v>6975</v>
      </c>
      <c r="J2676" s="7">
        <f>COUNTIF('Purchases info'!$B$2:$B$3679,'Consumers info'!B2676)</f>
        <v>1</v>
      </c>
      <c r="K2676" s="7">
        <f t="shared" si="99"/>
        <v>1</v>
      </c>
      <c r="L2676" s="7">
        <f t="shared" si="98"/>
        <v>0</v>
      </c>
      <c r="M2676" s="7">
        <f>SUMIF('Purchases info'!$B$2:$B$3679,'Consumers info'!B2676,'Purchases info'!$G$2:$G$3679)</f>
        <v>383</v>
      </c>
    </row>
    <row r="2677" spans="2:13" x14ac:dyDescent="0.2">
      <c r="B2677" s="3" t="s">
        <v>57</v>
      </c>
      <c r="C2677" s="1" t="s">
        <v>3189</v>
      </c>
      <c r="D2677" s="1" t="s">
        <v>3192</v>
      </c>
      <c r="E2677" s="1" t="str">
        <f t="shared" si="100"/>
        <v>18-24</v>
      </c>
      <c r="F2677" s="6">
        <v>4</v>
      </c>
      <c r="G2677" s="3">
        <v>2020</v>
      </c>
      <c r="H2677" s="3">
        <v>0</v>
      </c>
      <c r="I2677" s="9" t="s">
        <v>6975</v>
      </c>
      <c r="J2677" s="7">
        <f>COUNTIF('Purchases info'!$B$2:$B$3679,'Consumers info'!B2677)</f>
        <v>6</v>
      </c>
      <c r="K2677" s="7">
        <f t="shared" si="99"/>
        <v>0</v>
      </c>
      <c r="L2677" s="7">
        <f t="shared" si="98"/>
        <v>1</v>
      </c>
      <c r="M2677" s="7">
        <f>SUMIF('Purchases info'!$B$2:$B$3679,'Consumers info'!B2677,'Purchases info'!$G$2:$G$3679)</f>
        <v>2540</v>
      </c>
    </row>
    <row r="2678" spans="2:13" x14ac:dyDescent="0.2">
      <c r="B2678" s="3" t="s">
        <v>58</v>
      </c>
      <c r="C2678" s="1" t="s">
        <v>5</v>
      </c>
      <c r="D2678" s="1" t="s">
        <v>3192</v>
      </c>
      <c r="E2678" s="1" t="str">
        <f t="shared" si="100"/>
        <v>18-24</v>
      </c>
      <c r="F2678" s="6">
        <v>4</v>
      </c>
      <c r="G2678" s="3">
        <v>2020</v>
      </c>
      <c r="H2678" s="3">
        <v>1</v>
      </c>
      <c r="I2678" s="9" t="s">
        <v>6975</v>
      </c>
      <c r="J2678" s="7">
        <f>COUNTIF('Purchases info'!$B$2:$B$3679,'Consumers info'!B2678)</f>
        <v>1</v>
      </c>
      <c r="K2678" s="7">
        <f t="shared" si="99"/>
        <v>1</v>
      </c>
      <c r="L2678" s="7">
        <f t="shared" si="98"/>
        <v>0</v>
      </c>
      <c r="M2678" s="7">
        <f>SUMIF('Purchases info'!$B$2:$B$3679,'Consumers info'!B2678,'Purchases info'!$G$2:$G$3679)</f>
        <v>447</v>
      </c>
    </row>
    <row r="2679" spans="2:13" x14ac:dyDescent="0.2">
      <c r="B2679" s="3" t="s">
        <v>59</v>
      </c>
      <c r="C2679" s="1" t="s">
        <v>3189</v>
      </c>
      <c r="D2679" s="1" t="s">
        <v>3192</v>
      </c>
      <c r="E2679" s="1" t="str">
        <f t="shared" si="100"/>
        <v>30-34</v>
      </c>
      <c r="F2679" s="6">
        <v>4</v>
      </c>
      <c r="G2679" s="3">
        <v>2020</v>
      </c>
      <c r="H2679" s="3">
        <v>1</v>
      </c>
      <c r="I2679" s="9" t="s">
        <v>6975</v>
      </c>
      <c r="J2679" s="7">
        <f>COUNTIF('Purchases info'!$B$2:$B$3679,'Consumers info'!B2679)</f>
        <v>1</v>
      </c>
      <c r="K2679" s="7">
        <f t="shared" si="99"/>
        <v>1</v>
      </c>
      <c r="L2679" s="7">
        <f t="shared" si="98"/>
        <v>0</v>
      </c>
      <c r="M2679" s="7">
        <f>SUMIF('Purchases info'!$B$2:$B$3679,'Consumers info'!B2679,'Purchases info'!$G$2:$G$3679)</f>
        <v>345</v>
      </c>
    </row>
    <row r="2680" spans="2:13" x14ac:dyDescent="0.2">
      <c r="B2680" s="3">
        <v>29021936</v>
      </c>
      <c r="C2680" s="1" t="s">
        <v>5</v>
      </c>
      <c r="D2680" s="1" t="s">
        <v>3192</v>
      </c>
      <c r="E2680" s="1" t="str">
        <f t="shared" si="100"/>
        <v>18-24</v>
      </c>
      <c r="F2680" s="6">
        <v>4</v>
      </c>
      <c r="G2680" s="3">
        <v>2020</v>
      </c>
      <c r="H2680" s="3">
        <v>1</v>
      </c>
      <c r="I2680" s="9" t="s">
        <v>6975</v>
      </c>
      <c r="J2680" s="7">
        <f>COUNTIF('Purchases info'!$B$2:$B$3679,'Consumers info'!B2680)</f>
        <v>2</v>
      </c>
      <c r="K2680" s="7">
        <f t="shared" si="99"/>
        <v>0</v>
      </c>
      <c r="L2680" s="7">
        <f t="shared" si="98"/>
        <v>1</v>
      </c>
      <c r="M2680" s="7">
        <f>SUMIF('Purchases info'!$B$2:$B$3679,'Consumers info'!B2680,'Purchases info'!$G$2:$G$3679)</f>
        <v>468</v>
      </c>
    </row>
    <row r="2681" spans="2:13" x14ac:dyDescent="0.2">
      <c r="B2681" s="3" t="s">
        <v>60</v>
      </c>
      <c r="C2681" s="1" t="s">
        <v>5</v>
      </c>
      <c r="D2681" s="1" t="s">
        <v>3192</v>
      </c>
      <c r="E2681" s="1" t="str">
        <f t="shared" si="100"/>
        <v>18-24</v>
      </c>
      <c r="F2681" s="6">
        <v>4</v>
      </c>
      <c r="G2681" s="3">
        <v>2020</v>
      </c>
      <c r="H2681" s="3">
        <v>1</v>
      </c>
      <c r="I2681" s="9" t="s">
        <v>6975</v>
      </c>
      <c r="J2681" s="7">
        <f>COUNTIF('Purchases info'!$B$2:$B$3679,'Consumers info'!B2681)</f>
        <v>1</v>
      </c>
      <c r="K2681" s="7">
        <f t="shared" si="99"/>
        <v>1</v>
      </c>
      <c r="L2681" s="7">
        <f t="shared" si="98"/>
        <v>0</v>
      </c>
      <c r="M2681" s="7">
        <f>SUMIF('Purchases info'!$B$2:$B$3679,'Consumers info'!B2681,'Purchases info'!$G$2:$G$3679)</f>
        <v>383</v>
      </c>
    </row>
    <row r="2682" spans="2:13" x14ac:dyDescent="0.2">
      <c r="B2682" s="3" t="s">
        <v>61</v>
      </c>
      <c r="C2682" s="1" t="s">
        <v>3189</v>
      </c>
      <c r="D2682" s="1" t="s">
        <v>3192</v>
      </c>
      <c r="E2682" s="1" t="str">
        <f t="shared" si="100"/>
        <v>30-34</v>
      </c>
      <c r="F2682" s="6">
        <v>4</v>
      </c>
      <c r="G2682" s="3">
        <v>2020</v>
      </c>
      <c r="H2682" s="3">
        <v>1</v>
      </c>
      <c r="I2682" s="9" t="s">
        <v>6975</v>
      </c>
      <c r="J2682" s="7">
        <f>COUNTIF('Purchases info'!$B$2:$B$3679,'Consumers info'!B2682)</f>
        <v>1</v>
      </c>
      <c r="K2682" s="7">
        <f t="shared" si="99"/>
        <v>1</v>
      </c>
      <c r="L2682" s="7">
        <f t="shared" si="98"/>
        <v>0</v>
      </c>
      <c r="M2682" s="7">
        <f>SUMIF('Purchases info'!$B$2:$B$3679,'Consumers info'!B2682,'Purchases info'!$G$2:$G$3679)</f>
        <v>168</v>
      </c>
    </row>
    <row r="2683" spans="2:13" x14ac:dyDescent="0.2">
      <c r="B2683" s="3">
        <v>29021940</v>
      </c>
      <c r="C2683" s="1" t="s">
        <v>5</v>
      </c>
      <c r="D2683" s="1" t="s">
        <v>3193</v>
      </c>
      <c r="E2683" s="1" t="str">
        <f t="shared" si="100"/>
        <v>30-34</v>
      </c>
      <c r="F2683" s="6">
        <v>4</v>
      </c>
      <c r="G2683" s="3">
        <v>2020</v>
      </c>
      <c r="H2683" s="3">
        <v>1</v>
      </c>
      <c r="I2683" s="9" t="s">
        <v>6975</v>
      </c>
      <c r="J2683" s="7">
        <f>COUNTIF('Purchases info'!$B$2:$B$3679,'Consumers info'!B2683)</f>
        <v>1</v>
      </c>
      <c r="K2683" s="7">
        <f t="shared" si="99"/>
        <v>1</v>
      </c>
      <c r="L2683" s="7">
        <f t="shared" si="98"/>
        <v>0</v>
      </c>
      <c r="M2683" s="7">
        <f>SUMIF('Purchases info'!$B$2:$B$3679,'Consumers info'!B2683,'Purchases info'!$G$2:$G$3679)</f>
        <v>220</v>
      </c>
    </row>
    <row r="2684" spans="2:13" x14ac:dyDescent="0.2">
      <c r="B2684" s="3" t="s">
        <v>62</v>
      </c>
      <c r="C2684" s="1" t="s">
        <v>3189</v>
      </c>
      <c r="D2684" s="1" t="s">
        <v>3193</v>
      </c>
      <c r="E2684" s="1" t="str">
        <f t="shared" si="100"/>
        <v>18-24</v>
      </c>
      <c r="F2684" s="6">
        <v>4</v>
      </c>
      <c r="G2684" s="3">
        <v>2020</v>
      </c>
      <c r="H2684" s="3">
        <v>1</v>
      </c>
      <c r="I2684" s="9" t="s">
        <v>6975</v>
      </c>
      <c r="J2684" s="7">
        <f>COUNTIF('Purchases info'!$B$2:$B$3679,'Consumers info'!B2684)</f>
        <v>1</v>
      </c>
      <c r="K2684" s="7">
        <f t="shared" si="99"/>
        <v>1</v>
      </c>
      <c r="L2684" s="7">
        <f t="shared" si="98"/>
        <v>0</v>
      </c>
      <c r="M2684" s="7">
        <f>SUMIF('Purchases info'!$B$2:$B$3679,'Consumers info'!B2684,'Purchases info'!$G$2:$G$3679)</f>
        <v>492</v>
      </c>
    </row>
    <row r="2685" spans="2:13" x14ac:dyDescent="0.2">
      <c r="B2685" s="3" t="s">
        <v>63</v>
      </c>
      <c r="C2685" s="1" t="s">
        <v>5</v>
      </c>
      <c r="D2685" s="1" t="s">
        <v>3193</v>
      </c>
      <c r="E2685" s="1" t="str">
        <f t="shared" si="100"/>
        <v>18-24</v>
      </c>
      <c r="F2685" s="6">
        <v>4</v>
      </c>
      <c r="G2685" s="3">
        <v>2020</v>
      </c>
      <c r="H2685" s="3">
        <v>1</v>
      </c>
      <c r="I2685" s="9" t="s">
        <v>6975</v>
      </c>
      <c r="J2685" s="7">
        <f>COUNTIF('Purchases info'!$B$2:$B$3679,'Consumers info'!B2685)</f>
        <v>1</v>
      </c>
      <c r="K2685" s="7">
        <f t="shared" si="99"/>
        <v>1</v>
      </c>
      <c r="L2685" s="7">
        <f t="shared" si="98"/>
        <v>0</v>
      </c>
      <c r="M2685" s="7">
        <f>SUMIF('Purchases info'!$B$2:$B$3679,'Consumers info'!B2685,'Purchases info'!$G$2:$G$3679)</f>
        <v>228</v>
      </c>
    </row>
    <row r="2686" spans="2:13" x14ac:dyDescent="0.2">
      <c r="B2686" s="3" t="s">
        <v>3046</v>
      </c>
      <c r="C2686" s="1" t="s">
        <v>3189</v>
      </c>
      <c r="D2686" s="1" t="s">
        <v>3190</v>
      </c>
      <c r="E2686" s="1" t="str">
        <f t="shared" si="100"/>
        <v>18-24</v>
      </c>
      <c r="F2686" s="6">
        <v>4</v>
      </c>
      <c r="G2686" s="3">
        <v>2020</v>
      </c>
      <c r="H2686" s="3">
        <v>0</v>
      </c>
      <c r="I2686" s="9" t="s">
        <v>6975</v>
      </c>
      <c r="J2686" s="7">
        <f>COUNTIF('Purchases info'!$B$2:$B$3679,'Consumers info'!B2686)</f>
        <v>1</v>
      </c>
      <c r="K2686" s="7">
        <f t="shared" si="99"/>
        <v>1</v>
      </c>
      <c r="L2686" s="7">
        <f t="shared" si="98"/>
        <v>0</v>
      </c>
      <c r="M2686" s="7">
        <f>SUMIF('Purchases info'!$B$2:$B$3679,'Consumers info'!B2686,'Purchases info'!$G$2:$G$3679)</f>
        <v>436</v>
      </c>
    </row>
    <row r="2687" spans="2:13" x14ac:dyDescent="0.2">
      <c r="B2687" s="3" t="s">
        <v>64</v>
      </c>
      <c r="C2687" s="1" t="s">
        <v>3189</v>
      </c>
      <c r="D2687" s="1" t="s">
        <v>3199</v>
      </c>
      <c r="E2687" s="1" t="str">
        <f t="shared" si="100"/>
        <v>18-24</v>
      </c>
      <c r="F2687" s="6">
        <v>4</v>
      </c>
      <c r="G2687" s="3">
        <v>2020</v>
      </c>
      <c r="H2687" s="3">
        <v>0</v>
      </c>
      <c r="I2687" s="9" t="s">
        <v>6975</v>
      </c>
      <c r="J2687" s="7">
        <f>COUNTIF('Purchases info'!$B$2:$B$3679,'Consumers info'!B2687)</f>
        <v>2</v>
      </c>
      <c r="K2687" s="7">
        <f t="shared" si="99"/>
        <v>0</v>
      </c>
      <c r="L2687" s="7">
        <f t="shared" si="98"/>
        <v>1</v>
      </c>
      <c r="M2687" s="7">
        <f>SUMIF('Purchases info'!$B$2:$B$3679,'Consumers info'!B2687,'Purchases info'!$G$2:$G$3679)</f>
        <v>1132</v>
      </c>
    </row>
    <row r="2688" spans="2:13" x14ac:dyDescent="0.2">
      <c r="B2688" s="3" t="s">
        <v>65</v>
      </c>
      <c r="C2688" s="1" t="s">
        <v>5</v>
      </c>
      <c r="D2688" s="1" t="s">
        <v>3199</v>
      </c>
      <c r="E2688" s="1" t="str">
        <f t="shared" si="100"/>
        <v>18-24</v>
      </c>
      <c r="F2688" s="6">
        <v>4</v>
      </c>
      <c r="G2688" s="3">
        <v>2020</v>
      </c>
      <c r="H2688" s="3">
        <v>0</v>
      </c>
      <c r="I2688" s="9" t="s">
        <v>6975</v>
      </c>
      <c r="J2688" s="7">
        <f>COUNTIF('Purchases info'!$B$2:$B$3679,'Consumers info'!B2688)</f>
        <v>1</v>
      </c>
      <c r="K2688" s="7">
        <f t="shared" si="99"/>
        <v>1</v>
      </c>
      <c r="L2688" s="7">
        <f t="shared" si="98"/>
        <v>0</v>
      </c>
      <c r="M2688" s="7">
        <f>SUMIF('Purchases info'!$B$2:$B$3679,'Consumers info'!B2688,'Purchases info'!$G$2:$G$3679)</f>
        <v>507</v>
      </c>
    </row>
    <row r="2689" spans="2:13" x14ac:dyDescent="0.2">
      <c r="B2689" s="3" t="s">
        <v>66</v>
      </c>
      <c r="C2689" s="1" t="s">
        <v>3189</v>
      </c>
      <c r="D2689" s="1" t="s">
        <v>3199</v>
      </c>
      <c r="E2689" s="1" t="str">
        <f t="shared" si="100"/>
        <v>18-24</v>
      </c>
      <c r="F2689" s="6">
        <v>4</v>
      </c>
      <c r="G2689" s="3">
        <v>2020</v>
      </c>
      <c r="H2689" s="3">
        <v>0</v>
      </c>
      <c r="I2689" s="9" t="s">
        <v>6975</v>
      </c>
      <c r="J2689" s="7">
        <f>COUNTIF('Purchases info'!$B$2:$B$3679,'Consumers info'!B2689)</f>
        <v>3</v>
      </c>
      <c r="K2689" s="7">
        <f t="shared" si="99"/>
        <v>0</v>
      </c>
      <c r="L2689" s="7">
        <f t="shared" si="98"/>
        <v>1</v>
      </c>
      <c r="M2689" s="7">
        <f>SUMIF('Purchases info'!$B$2:$B$3679,'Consumers info'!B2689,'Purchases info'!$G$2:$G$3679)</f>
        <v>1622</v>
      </c>
    </row>
    <row r="2690" spans="2:13" x14ac:dyDescent="0.2">
      <c r="B2690" s="3" t="s">
        <v>67</v>
      </c>
      <c r="C2690" s="1" t="s">
        <v>5</v>
      </c>
      <c r="D2690" s="1" t="s">
        <v>3199</v>
      </c>
      <c r="E2690" s="1" t="str">
        <f t="shared" si="100"/>
        <v>18-24</v>
      </c>
      <c r="F2690" s="6">
        <v>4</v>
      </c>
      <c r="G2690" s="3">
        <v>2020</v>
      </c>
      <c r="H2690" s="3">
        <v>1</v>
      </c>
      <c r="I2690" s="9" t="s">
        <v>6975</v>
      </c>
      <c r="J2690" s="7">
        <f>COUNTIF('Purchases info'!$B$2:$B$3679,'Consumers info'!B2690)</f>
        <v>1</v>
      </c>
      <c r="K2690" s="7">
        <f t="shared" si="99"/>
        <v>1</v>
      </c>
      <c r="L2690" s="7">
        <f t="shared" si="98"/>
        <v>0</v>
      </c>
      <c r="M2690" s="7">
        <f>SUMIF('Purchases info'!$B$2:$B$3679,'Consumers info'!B2690,'Purchases info'!$G$2:$G$3679)</f>
        <v>538</v>
      </c>
    </row>
    <row r="2691" spans="2:13" x14ac:dyDescent="0.2">
      <c r="B2691" s="3" t="s">
        <v>68</v>
      </c>
      <c r="C2691" s="1" t="s">
        <v>3189</v>
      </c>
      <c r="D2691" s="1" t="s">
        <v>3199</v>
      </c>
      <c r="E2691" s="1" t="str">
        <f t="shared" si="100"/>
        <v>18-24</v>
      </c>
      <c r="F2691" s="6">
        <v>4</v>
      </c>
      <c r="G2691" s="3">
        <v>2020</v>
      </c>
      <c r="H2691" s="3">
        <v>0</v>
      </c>
      <c r="I2691" s="9" t="s">
        <v>6975</v>
      </c>
      <c r="J2691" s="7">
        <f>COUNTIF('Purchases info'!$B$2:$B$3679,'Consumers info'!B2691)</f>
        <v>3</v>
      </c>
      <c r="K2691" s="7">
        <f t="shared" si="99"/>
        <v>0</v>
      </c>
      <c r="L2691" s="7">
        <f t="shared" ref="L2691:L2754" si="101">IF(J2691&gt;1,IF(I2691="Active",1,0),0)</f>
        <v>1</v>
      </c>
      <c r="M2691" s="7">
        <f>SUMIF('Purchases info'!$B$2:$B$3679,'Consumers info'!B2691,'Purchases info'!$G$2:$G$3679)</f>
        <v>1316</v>
      </c>
    </row>
    <row r="2692" spans="2:13" x14ac:dyDescent="0.2">
      <c r="B2692" s="3" t="s">
        <v>69</v>
      </c>
      <c r="C2692" s="1" t="s">
        <v>5</v>
      </c>
      <c r="D2692" s="1" t="s">
        <v>3199</v>
      </c>
      <c r="E2692" s="1" t="str">
        <f t="shared" si="100"/>
        <v>18-24</v>
      </c>
      <c r="F2692" s="6">
        <v>4</v>
      </c>
      <c r="G2692" s="3">
        <v>2020</v>
      </c>
      <c r="H2692" s="3">
        <v>1</v>
      </c>
      <c r="I2692" s="9" t="s">
        <v>6975</v>
      </c>
      <c r="J2692" s="7">
        <f>COUNTIF('Purchases info'!$B$2:$B$3679,'Consumers info'!B2692)</f>
        <v>1</v>
      </c>
      <c r="K2692" s="7">
        <f t="shared" si="99"/>
        <v>1</v>
      </c>
      <c r="L2692" s="7">
        <f t="shared" si="101"/>
        <v>0</v>
      </c>
      <c r="M2692" s="7">
        <f>SUMIF('Purchases info'!$B$2:$B$3679,'Consumers info'!B2692,'Purchases info'!$G$2:$G$3679)</f>
        <v>267</v>
      </c>
    </row>
    <row r="2693" spans="2:13" x14ac:dyDescent="0.2">
      <c r="B2693" s="3" t="s">
        <v>70</v>
      </c>
      <c r="C2693" s="1" t="s">
        <v>3189</v>
      </c>
      <c r="D2693" s="1" t="s">
        <v>3199</v>
      </c>
      <c r="E2693" s="1" t="str">
        <f t="shared" si="100"/>
        <v>18-24</v>
      </c>
      <c r="F2693" s="6">
        <v>4</v>
      </c>
      <c r="G2693" s="3">
        <v>2020</v>
      </c>
      <c r="H2693" s="3">
        <v>1</v>
      </c>
      <c r="I2693" s="9" t="s">
        <v>6975</v>
      </c>
      <c r="J2693" s="7">
        <f>COUNTIF('Purchases info'!$B$2:$B$3679,'Consumers info'!B2693)</f>
        <v>1</v>
      </c>
      <c r="K2693" s="7">
        <f t="shared" si="99"/>
        <v>1</v>
      </c>
      <c r="L2693" s="7">
        <f t="shared" si="101"/>
        <v>0</v>
      </c>
      <c r="M2693" s="7">
        <f>SUMIF('Purchases info'!$B$2:$B$3679,'Consumers info'!B2693,'Purchases info'!$G$2:$G$3679)</f>
        <v>187</v>
      </c>
    </row>
    <row r="2694" spans="2:13" x14ac:dyDescent="0.2">
      <c r="B2694" s="3" t="s">
        <v>71</v>
      </c>
      <c r="C2694" s="1" t="s">
        <v>5</v>
      </c>
      <c r="D2694" s="1" t="s">
        <v>3199</v>
      </c>
      <c r="E2694" s="1" t="str">
        <f t="shared" si="100"/>
        <v>30-34</v>
      </c>
      <c r="F2694" s="6">
        <v>4</v>
      </c>
      <c r="G2694" s="3">
        <v>2020</v>
      </c>
      <c r="H2694" s="3">
        <v>0</v>
      </c>
      <c r="I2694" s="9" t="s">
        <v>6975</v>
      </c>
      <c r="J2694" s="7">
        <f>COUNTIF('Purchases info'!$B$2:$B$3679,'Consumers info'!B2694)</f>
        <v>1</v>
      </c>
      <c r="K2694" s="7">
        <f t="shared" si="99"/>
        <v>1</v>
      </c>
      <c r="L2694" s="7">
        <f t="shared" si="101"/>
        <v>0</v>
      </c>
      <c r="M2694" s="7">
        <f>SUMIF('Purchases info'!$B$2:$B$3679,'Consumers info'!B2694,'Purchases info'!$G$2:$G$3679)</f>
        <v>345</v>
      </c>
    </row>
    <row r="2695" spans="2:13" x14ac:dyDescent="0.2">
      <c r="B2695" s="3" t="s">
        <v>72</v>
      </c>
      <c r="C2695" s="1" t="s">
        <v>3189</v>
      </c>
      <c r="D2695" s="1" t="s">
        <v>3199</v>
      </c>
      <c r="E2695" s="1" t="str">
        <f t="shared" si="100"/>
        <v>18-24</v>
      </c>
      <c r="F2695" s="6">
        <v>4</v>
      </c>
      <c r="G2695" s="3">
        <v>2020</v>
      </c>
      <c r="H2695" s="3">
        <v>0</v>
      </c>
      <c r="I2695" s="9" t="s">
        <v>6975</v>
      </c>
      <c r="J2695" s="7">
        <f>COUNTIF('Purchases info'!$B$2:$B$3679,'Consumers info'!B2695)</f>
        <v>6</v>
      </c>
      <c r="K2695" s="7">
        <f t="shared" si="99"/>
        <v>0</v>
      </c>
      <c r="L2695" s="7">
        <f t="shared" si="101"/>
        <v>1</v>
      </c>
      <c r="M2695" s="7">
        <f>SUMIF('Purchases info'!$B$2:$B$3679,'Consumers info'!B2695,'Purchases info'!$G$2:$G$3679)</f>
        <v>2286</v>
      </c>
    </row>
    <row r="2696" spans="2:13" x14ac:dyDescent="0.2">
      <c r="B2696" s="3" t="s">
        <v>73</v>
      </c>
      <c r="C2696" s="1" t="s">
        <v>5</v>
      </c>
      <c r="D2696" s="1" t="s">
        <v>3190</v>
      </c>
      <c r="E2696" s="1" t="str">
        <f t="shared" si="100"/>
        <v>18-24</v>
      </c>
      <c r="F2696" s="6">
        <v>4</v>
      </c>
      <c r="G2696" s="3">
        <v>2020</v>
      </c>
      <c r="H2696" s="3">
        <v>0</v>
      </c>
      <c r="I2696" s="9" t="s">
        <v>6975</v>
      </c>
      <c r="J2696" s="7">
        <f>COUNTIF('Purchases info'!$B$2:$B$3679,'Consumers info'!B2696)</f>
        <v>2</v>
      </c>
      <c r="K2696" s="7">
        <f t="shared" si="99"/>
        <v>0</v>
      </c>
      <c r="L2696" s="7">
        <f t="shared" si="101"/>
        <v>1</v>
      </c>
      <c r="M2696" s="7">
        <f>SUMIF('Purchases info'!$B$2:$B$3679,'Consumers info'!B2696,'Purchases info'!$G$2:$G$3679)</f>
        <v>857</v>
      </c>
    </row>
    <row r="2697" spans="2:13" x14ac:dyDescent="0.2">
      <c r="B2697" s="3" t="s">
        <v>74</v>
      </c>
      <c r="C2697" s="1" t="s">
        <v>3189</v>
      </c>
      <c r="D2697" s="1" t="s">
        <v>3190</v>
      </c>
      <c r="E2697" s="1" t="str">
        <f t="shared" si="100"/>
        <v>30-34</v>
      </c>
      <c r="F2697" s="6">
        <v>4</v>
      </c>
      <c r="G2697" s="3">
        <v>2020</v>
      </c>
      <c r="H2697" s="3">
        <v>0</v>
      </c>
      <c r="I2697" s="9" t="s">
        <v>6975</v>
      </c>
      <c r="J2697" s="7">
        <f>COUNTIF('Purchases info'!$B$2:$B$3679,'Consumers info'!B2697)</f>
        <v>4</v>
      </c>
      <c r="K2697" s="7">
        <f t="shared" si="99"/>
        <v>0</v>
      </c>
      <c r="L2697" s="7">
        <f t="shared" si="101"/>
        <v>1</v>
      </c>
      <c r="M2697" s="7">
        <f>SUMIF('Purchases info'!$B$2:$B$3679,'Consumers info'!B2697,'Purchases info'!$G$2:$G$3679)</f>
        <v>2108</v>
      </c>
    </row>
    <row r="2698" spans="2:13" x14ac:dyDescent="0.2">
      <c r="B2698" s="3" t="s">
        <v>75</v>
      </c>
      <c r="C2698" s="1" t="s">
        <v>5</v>
      </c>
      <c r="D2698" s="1" t="s">
        <v>3190</v>
      </c>
      <c r="E2698" s="1" t="str">
        <f t="shared" si="100"/>
        <v>35-39</v>
      </c>
      <c r="F2698" s="6">
        <v>4</v>
      </c>
      <c r="G2698" s="3">
        <v>2020</v>
      </c>
      <c r="H2698" s="3">
        <v>1</v>
      </c>
      <c r="I2698" s="9" t="s">
        <v>6975</v>
      </c>
      <c r="J2698" s="7">
        <f>COUNTIF('Purchases info'!$B$2:$B$3679,'Consumers info'!B2698)</f>
        <v>1</v>
      </c>
      <c r="K2698" s="7">
        <f t="shared" si="99"/>
        <v>1</v>
      </c>
      <c r="L2698" s="7">
        <f t="shared" si="101"/>
        <v>0</v>
      </c>
      <c r="M2698" s="7">
        <f>SUMIF('Purchases info'!$B$2:$B$3679,'Consumers info'!B2698,'Purchases info'!$G$2:$G$3679)</f>
        <v>478</v>
      </c>
    </row>
    <row r="2699" spans="2:13" x14ac:dyDescent="0.2">
      <c r="B2699" s="3" t="s">
        <v>76</v>
      </c>
      <c r="C2699" s="1" t="s">
        <v>3189</v>
      </c>
      <c r="D2699" s="1" t="s">
        <v>3190</v>
      </c>
      <c r="E2699" s="1" t="str">
        <f t="shared" si="100"/>
        <v>25-29</v>
      </c>
      <c r="F2699" s="6">
        <v>4</v>
      </c>
      <c r="G2699" s="3">
        <v>2020</v>
      </c>
      <c r="H2699" s="3">
        <v>0</v>
      </c>
      <c r="I2699" s="9" t="s">
        <v>6975</v>
      </c>
      <c r="J2699" s="7">
        <f>COUNTIF('Purchases info'!$B$2:$B$3679,'Consumers info'!B2699)</f>
        <v>1</v>
      </c>
      <c r="K2699" s="7">
        <f t="shared" si="99"/>
        <v>1</v>
      </c>
      <c r="L2699" s="7">
        <f t="shared" si="101"/>
        <v>0</v>
      </c>
      <c r="M2699" s="7">
        <f>SUMIF('Purchases info'!$B$2:$B$3679,'Consumers info'!B2699,'Purchases info'!$G$2:$G$3679)</f>
        <v>478</v>
      </c>
    </row>
    <row r="2700" spans="2:13" x14ac:dyDescent="0.2">
      <c r="B2700" s="3" t="s">
        <v>77</v>
      </c>
      <c r="C2700" s="1" t="s">
        <v>5</v>
      </c>
      <c r="D2700" s="1" t="s">
        <v>3190</v>
      </c>
      <c r="E2700" s="1" t="str">
        <f t="shared" si="100"/>
        <v>35-39</v>
      </c>
      <c r="F2700" s="6">
        <v>4</v>
      </c>
      <c r="G2700" s="3">
        <v>2020</v>
      </c>
      <c r="H2700" s="3">
        <v>0</v>
      </c>
      <c r="I2700" s="9" t="s">
        <v>6975</v>
      </c>
      <c r="J2700" s="7">
        <f>COUNTIF('Purchases info'!$B$2:$B$3679,'Consumers info'!B2700)</f>
        <v>2</v>
      </c>
      <c r="K2700" s="7">
        <f t="shared" si="99"/>
        <v>0</v>
      </c>
      <c r="L2700" s="7">
        <f t="shared" si="101"/>
        <v>1</v>
      </c>
      <c r="M2700" s="7">
        <f>SUMIF('Purchases info'!$B$2:$B$3679,'Consumers info'!B2700,'Purchases info'!$G$2:$G$3679)</f>
        <v>1044</v>
      </c>
    </row>
    <row r="2701" spans="2:13" x14ac:dyDescent="0.2">
      <c r="B2701" s="3" t="s">
        <v>78</v>
      </c>
      <c r="C2701" s="1" t="s">
        <v>3189</v>
      </c>
      <c r="D2701" s="1" t="s">
        <v>3190</v>
      </c>
      <c r="E2701" s="1" t="str">
        <f t="shared" si="100"/>
        <v>18-24</v>
      </c>
      <c r="F2701" s="6">
        <v>4</v>
      </c>
      <c r="G2701" s="3">
        <v>2020</v>
      </c>
      <c r="H2701" s="3">
        <v>1</v>
      </c>
      <c r="I2701" s="9" t="s">
        <v>6975</v>
      </c>
      <c r="J2701" s="7">
        <f>COUNTIF('Purchases info'!$B$2:$B$3679,'Consumers info'!B2701)</f>
        <v>1</v>
      </c>
      <c r="K2701" s="7">
        <f t="shared" si="99"/>
        <v>1</v>
      </c>
      <c r="L2701" s="7">
        <f t="shared" si="101"/>
        <v>0</v>
      </c>
      <c r="M2701" s="7">
        <f>SUMIF('Purchases info'!$B$2:$B$3679,'Consumers info'!B2701,'Purchases info'!$G$2:$G$3679)</f>
        <v>317</v>
      </c>
    </row>
    <row r="2702" spans="2:13" x14ac:dyDescent="0.2">
      <c r="B2702" s="3" t="s">
        <v>79</v>
      </c>
      <c r="C2702" s="1" t="s">
        <v>5</v>
      </c>
      <c r="D2702" s="1" t="s">
        <v>3190</v>
      </c>
      <c r="E2702" s="1" t="str">
        <f t="shared" si="100"/>
        <v>30-34</v>
      </c>
      <c r="F2702" s="6">
        <v>4</v>
      </c>
      <c r="G2702" s="3">
        <v>2020</v>
      </c>
      <c r="H2702" s="3">
        <v>1</v>
      </c>
      <c r="I2702" s="9" t="s">
        <v>6975</v>
      </c>
      <c r="J2702" s="7">
        <f>COUNTIF('Purchases info'!$B$2:$B$3679,'Consumers info'!B2702)</f>
        <v>1</v>
      </c>
      <c r="K2702" s="7">
        <f t="shared" si="99"/>
        <v>1</v>
      </c>
      <c r="L2702" s="7">
        <f t="shared" si="101"/>
        <v>0</v>
      </c>
      <c r="M2702" s="7">
        <f>SUMIF('Purchases info'!$B$2:$B$3679,'Consumers info'!B2702,'Purchases info'!$G$2:$G$3679)</f>
        <v>312</v>
      </c>
    </row>
    <row r="2703" spans="2:13" x14ac:dyDescent="0.2">
      <c r="B2703" s="3" t="s">
        <v>80</v>
      </c>
      <c r="C2703" s="1" t="s">
        <v>3189</v>
      </c>
      <c r="D2703" s="1" t="s">
        <v>3190</v>
      </c>
      <c r="E2703" s="1" t="str">
        <f t="shared" si="100"/>
        <v>18-24</v>
      </c>
      <c r="F2703" s="6">
        <v>4</v>
      </c>
      <c r="G2703" s="3">
        <v>2020</v>
      </c>
      <c r="H2703" s="3">
        <v>0</v>
      </c>
      <c r="I2703" s="9" t="s">
        <v>6975</v>
      </c>
      <c r="J2703" s="7">
        <f>COUNTIF('Purchases info'!$B$2:$B$3679,'Consumers info'!B2703)</f>
        <v>1</v>
      </c>
      <c r="K2703" s="7">
        <f t="shared" si="99"/>
        <v>1</v>
      </c>
      <c r="L2703" s="7">
        <f t="shared" si="101"/>
        <v>0</v>
      </c>
      <c r="M2703" s="7">
        <f>SUMIF('Purchases info'!$B$2:$B$3679,'Consumers info'!B2703,'Purchases info'!$G$2:$G$3679)</f>
        <v>332</v>
      </c>
    </row>
    <row r="2704" spans="2:13" x14ac:dyDescent="0.2">
      <c r="B2704" s="3" t="s">
        <v>81</v>
      </c>
      <c r="C2704" s="1" t="s">
        <v>5</v>
      </c>
      <c r="D2704" s="1" t="s">
        <v>3190</v>
      </c>
      <c r="E2704" s="1" t="str">
        <f t="shared" si="100"/>
        <v>18-24</v>
      </c>
      <c r="F2704" s="6">
        <v>4</v>
      </c>
      <c r="G2704" s="3">
        <v>2020</v>
      </c>
      <c r="H2704" s="3">
        <v>1</v>
      </c>
      <c r="I2704" s="9" t="s">
        <v>6975</v>
      </c>
      <c r="J2704" s="7">
        <f>COUNTIF('Purchases info'!$B$2:$B$3679,'Consumers info'!B2704)</f>
        <v>1</v>
      </c>
      <c r="K2704" s="7">
        <f t="shared" si="99"/>
        <v>1</v>
      </c>
      <c r="L2704" s="7">
        <f t="shared" si="101"/>
        <v>0</v>
      </c>
      <c r="M2704" s="7">
        <f>SUMIF('Purchases info'!$B$2:$B$3679,'Consumers info'!B2704,'Purchases info'!$G$2:$G$3679)</f>
        <v>447</v>
      </c>
    </row>
    <row r="2705" spans="2:13" x14ac:dyDescent="0.2">
      <c r="B2705" s="3" t="s">
        <v>82</v>
      </c>
      <c r="C2705" s="1" t="s">
        <v>3189</v>
      </c>
      <c r="D2705" s="1" t="s">
        <v>3190</v>
      </c>
      <c r="E2705" s="1" t="str">
        <f t="shared" si="100"/>
        <v>30-34</v>
      </c>
      <c r="F2705" s="6">
        <v>4</v>
      </c>
      <c r="G2705" s="3">
        <v>2020</v>
      </c>
      <c r="H2705" s="3">
        <v>1</v>
      </c>
      <c r="I2705" s="9" t="s">
        <v>6975</v>
      </c>
      <c r="J2705" s="7">
        <f>COUNTIF('Purchases info'!$B$2:$B$3679,'Consumers info'!B2705)</f>
        <v>2</v>
      </c>
      <c r="K2705" s="7">
        <f t="shared" si="99"/>
        <v>0</v>
      </c>
      <c r="L2705" s="7">
        <f t="shared" si="101"/>
        <v>1</v>
      </c>
      <c r="M2705" s="7">
        <f>SUMIF('Purchases info'!$B$2:$B$3679,'Consumers info'!B2705,'Purchases info'!$G$2:$G$3679)</f>
        <v>830</v>
      </c>
    </row>
    <row r="2706" spans="2:13" x14ac:dyDescent="0.2">
      <c r="B2706" s="3" t="s">
        <v>83</v>
      </c>
      <c r="C2706" s="1" t="s">
        <v>5</v>
      </c>
      <c r="D2706" s="1" t="s">
        <v>3191</v>
      </c>
      <c r="E2706" s="1" t="str">
        <f t="shared" si="100"/>
        <v>30-34</v>
      </c>
      <c r="F2706" s="6">
        <v>4</v>
      </c>
      <c r="G2706" s="3">
        <v>2020</v>
      </c>
      <c r="H2706" s="3">
        <v>0</v>
      </c>
      <c r="I2706" s="9" t="s">
        <v>6975</v>
      </c>
      <c r="J2706" s="7">
        <f>COUNTIF('Purchases info'!$B$2:$B$3679,'Consumers info'!B2706)</f>
        <v>4</v>
      </c>
      <c r="K2706" s="7">
        <f t="shared" si="99"/>
        <v>0</v>
      </c>
      <c r="L2706" s="7">
        <f t="shared" si="101"/>
        <v>1</v>
      </c>
      <c r="M2706" s="7">
        <f>SUMIF('Purchases info'!$B$2:$B$3679,'Consumers info'!B2706,'Purchases info'!$G$2:$G$3679)</f>
        <v>2132</v>
      </c>
    </row>
    <row r="2707" spans="2:13" x14ac:dyDescent="0.2">
      <c r="B2707" s="3" t="s">
        <v>84</v>
      </c>
      <c r="C2707" s="1" t="s">
        <v>3189</v>
      </c>
      <c r="D2707" s="1" t="s">
        <v>3191</v>
      </c>
      <c r="E2707" s="1" t="str">
        <f t="shared" si="100"/>
        <v>18-24</v>
      </c>
      <c r="F2707" s="6">
        <v>4</v>
      </c>
      <c r="G2707" s="3">
        <v>2020</v>
      </c>
      <c r="H2707" s="3">
        <v>0</v>
      </c>
      <c r="I2707" s="9" t="s">
        <v>6975</v>
      </c>
      <c r="J2707" s="7">
        <f>COUNTIF('Purchases info'!$B$2:$B$3679,'Consumers info'!B2707)</f>
        <v>1</v>
      </c>
      <c r="K2707" s="7">
        <f t="shared" si="99"/>
        <v>1</v>
      </c>
      <c r="L2707" s="7">
        <f t="shared" si="101"/>
        <v>0</v>
      </c>
      <c r="M2707" s="7">
        <f>SUMIF('Purchases info'!$B$2:$B$3679,'Consumers info'!B2707,'Purchases info'!$G$2:$G$3679)</f>
        <v>539</v>
      </c>
    </row>
    <row r="2708" spans="2:13" x14ac:dyDescent="0.2">
      <c r="B2708" s="3" t="s">
        <v>85</v>
      </c>
      <c r="C2708" s="1" t="s">
        <v>5</v>
      </c>
      <c r="D2708" s="1" t="s">
        <v>3191</v>
      </c>
      <c r="E2708" s="1" t="str">
        <f t="shared" si="100"/>
        <v>18-24</v>
      </c>
      <c r="F2708" s="6">
        <v>4</v>
      </c>
      <c r="G2708" s="3">
        <v>2020</v>
      </c>
      <c r="H2708" s="3">
        <v>1</v>
      </c>
      <c r="I2708" s="9" t="s">
        <v>6975</v>
      </c>
      <c r="J2708" s="7">
        <f>COUNTIF('Purchases info'!$B$2:$B$3679,'Consumers info'!B2708)</f>
        <v>1</v>
      </c>
      <c r="K2708" s="7">
        <f t="shared" si="99"/>
        <v>1</v>
      </c>
      <c r="L2708" s="7">
        <f t="shared" si="101"/>
        <v>0</v>
      </c>
      <c r="M2708" s="7">
        <f>SUMIF('Purchases info'!$B$2:$B$3679,'Consumers info'!B2708,'Purchases info'!$G$2:$G$3679)</f>
        <v>539</v>
      </c>
    </row>
    <row r="2709" spans="2:13" x14ac:dyDescent="0.2">
      <c r="B2709" s="3" t="s">
        <v>86</v>
      </c>
      <c r="C2709" s="1" t="s">
        <v>3189</v>
      </c>
      <c r="D2709" s="1" t="s">
        <v>3191</v>
      </c>
      <c r="E2709" s="1" t="str">
        <f t="shared" si="100"/>
        <v>25-29</v>
      </c>
      <c r="F2709" s="6">
        <v>4</v>
      </c>
      <c r="G2709" s="3">
        <v>2020</v>
      </c>
      <c r="H2709" s="3">
        <v>1</v>
      </c>
      <c r="I2709" s="9" t="s">
        <v>6975</v>
      </c>
      <c r="J2709" s="7">
        <f>COUNTIF('Purchases info'!$B$2:$B$3679,'Consumers info'!B2709)</f>
        <v>1</v>
      </c>
      <c r="K2709" s="7">
        <f t="shared" si="99"/>
        <v>1</v>
      </c>
      <c r="L2709" s="7">
        <f t="shared" si="101"/>
        <v>0</v>
      </c>
      <c r="M2709" s="7">
        <f>SUMIF('Purchases info'!$B$2:$B$3679,'Consumers info'!B2709,'Purchases info'!$G$2:$G$3679)</f>
        <v>506</v>
      </c>
    </row>
    <row r="2710" spans="2:13" x14ac:dyDescent="0.2">
      <c r="B2710" s="3" t="s">
        <v>87</v>
      </c>
      <c r="C2710" s="1" t="s">
        <v>5</v>
      </c>
      <c r="D2710" s="1" t="s">
        <v>3191</v>
      </c>
      <c r="E2710" s="1" t="str">
        <f t="shared" si="100"/>
        <v>25-29</v>
      </c>
      <c r="F2710" s="6">
        <v>4</v>
      </c>
      <c r="G2710" s="3">
        <v>2020</v>
      </c>
      <c r="H2710" s="3">
        <v>1</v>
      </c>
      <c r="I2710" s="9" t="s">
        <v>6975</v>
      </c>
      <c r="J2710" s="7">
        <f>COUNTIF('Purchases info'!$B$2:$B$3679,'Consumers info'!B2710)</f>
        <v>1</v>
      </c>
      <c r="K2710" s="7">
        <f t="shared" ref="K2710:K2773" si="102">IF(J2710=1,IF(I2710="Active",1,0),0)</f>
        <v>1</v>
      </c>
      <c r="L2710" s="7">
        <f t="shared" si="101"/>
        <v>0</v>
      </c>
      <c r="M2710" s="7">
        <f>SUMIF('Purchases info'!$B$2:$B$3679,'Consumers info'!B2710,'Purchases info'!$G$2:$G$3679)</f>
        <v>540</v>
      </c>
    </row>
    <row r="2711" spans="2:13" x14ac:dyDescent="0.2">
      <c r="B2711" s="3" t="s">
        <v>88</v>
      </c>
      <c r="C2711" s="1" t="s">
        <v>3189</v>
      </c>
      <c r="D2711" s="1" t="s">
        <v>3191</v>
      </c>
      <c r="E2711" s="1" t="str">
        <f t="shared" si="100"/>
        <v>30-34</v>
      </c>
      <c r="F2711" s="6">
        <v>4</v>
      </c>
      <c r="G2711" s="3">
        <v>2020</v>
      </c>
      <c r="H2711" s="3">
        <v>1</v>
      </c>
      <c r="I2711" s="9" t="s">
        <v>6975</v>
      </c>
      <c r="J2711" s="7">
        <f>COUNTIF('Purchases info'!$B$2:$B$3679,'Consumers info'!B2711)</f>
        <v>1</v>
      </c>
      <c r="K2711" s="7">
        <f t="shared" si="102"/>
        <v>1</v>
      </c>
      <c r="L2711" s="7">
        <f t="shared" si="101"/>
        <v>0</v>
      </c>
      <c r="M2711" s="7">
        <f>SUMIF('Purchases info'!$B$2:$B$3679,'Consumers info'!B2711,'Purchases info'!$G$2:$G$3679)</f>
        <v>278</v>
      </c>
    </row>
    <row r="2712" spans="2:13" x14ac:dyDescent="0.2">
      <c r="B2712" s="3" t="s">
        <v>89</v>
      </c>
      <c r="C2712" s="1" t="s">
        <v>5</v>
      </c>
      <c r="D2712" s="1" t="s">
        <v>3191</v>
      </c>
      <c r="E2712" s="1" t="str">
        <f t="shared" si="100"/>
        <v>35-39</v>
      </c>
      <c r="F2712" s="6">
        <v>4</v>
      </c>
      <c r="G2712" s="3">
        <v>2020</v>
      </c>
      <c r="H2712" s="3">
        <v>0</v>
      </c>
      <c r="I2712" s="9" t="s">
        <v>6975</v>
      </c>
      <c r="J2712" s="7">
        <f>COUNTIF('Purchases info'!$B$2:$B$3679,'Consumers info'!B2712)</f>
        <v>1</v>
      </c>
      <c r="K2712" s="7">
        <f t="shared" si="102"/>
        <v>1</v>
      </c>
      <c r="L2712" s="7">
        <f t="shared" si="101"/>
        <v>0</v>
      </c>
      <c r="M2712" s="7">
        <f>SUMIF('Purchases info'!$B$2:$B$3679,'Consumers info'!B2712,'Purchases info'!$G$2:$G$3679)</f>
        <v>168</v>
      </c>
    </row>
    <row r="2713" spans="2:13" x14ac:dyDescent="0.2">
      <c r="B2713" s="3" t="s">
        <v>90</v>
      </c>
      <c r="C2713" s="1" t="s">
        <v>3189</v>
      </c>
      <c r="D2713" s="1" t="s">
        <v>3191</v>
      </c>
      <c r="E2713" s="1" t="str">
        <f t="shared" si="100"/>
        <v>35-39</v>
      </c>
      <c r="F2713" s="6">
        <v>4</v>
      </c>
      <c r="G2713" s="3">
        <v>2020</v>
      </c>
      <c r="H2713" s="3">
        <v>1</v>
      </c>
      <c r="I2713" s="9" t="s">
        <v>6975</v>
      </c>
      <c r="J2713" s="7">
        <f>COUNTIF('Purchases info'!$B$2:$B$3679,'Consumers info'!B2713)</f>
        <v>1</v>
      </c>
      <c r="K2713" s="7">
        <f t="shared" si="102"/>
        <v>1</v>
      </c>
      <c r="L2713" s="7">
        <f t="shared" si="101"/>
        <v>0</v>
      </c>
      <c r="M2713" s="7">
        <f>SUMIF('Purchases info'!$B$2:$B$3679,'Consumers info'!B2713,'Purchases info'!$G$2:$G$3679)</f>
        <v>383</v>
      </c>
    </row>
    <row r="2714" spans="2:13" x14ac:dyDescent="0.2">
      <c r="B2714" s="3" t="s">
        <v>91</v>
      </c>
      <c r="C2714" s="1" t="s">
        <v>5</v>
      </c>
      <c r="D2714" s="1" t="s">
        <v>3191</v>
      </c>
      <c r="E2714" s="1" t="str">
        <f t="shared" si="100"/>
        <v>30-34</v>
      </c>
      <c r="F2714" s="6">
        <v>4</v>
      </c>
      <c r="G2714" s="3">
        <v>2020</v>
      </c>
      <c r="H2714" s="3">
        <v>0</v>
      </c>
      <c r="I2714" s="9" t="s">
        <v>6975</v>
      </c>
      <c r="J2714" s="7">
        <f>COUNTIF('Purchases info'!$B$2:$B$3679,'Consumers info'!B2714)</f>
        <v>1</v>
      </c>
      <c r="K2714" s="7">
        <f t="shared" si="102"/>
        <v>1</v>
      </c>
      <c r="L2714" s="7">
        <f t="shared" si="101"/>
        <v>0</v>
      </c>
      <c r="M2714" s="7">
        <f>SUMIF('Purchases info'!$B$2:$B$3679,'Consumers info'!B2714,'Purchases info'!$G$2:$G$3679)</f>
        <v>383</v>
      </c>
    </row>
    <row r="2715" spans="2:13" x14ac:dyDescent="0.2">
      <c r="B2715" s="3" t="s">
        <v>92</v>
      </c>
      <c r="C2715" s="1" t="s">
        <v>3189</v>
      </c>
      <c r="D2715" s="1" t="s">
        <v>3191</v>
      </c>
      <c r="E2715" s="1" t="str">
        <f t="shared" si="100"/>
        <v>25-29</v>
      </c>
      <c r="F2715" s="6">
        <v>4</v>
      </c>
      <c r="G2715" s="3">
        <v>2020</v>
      </c>
      <c r="H2715" s="3">
        <v>1</v>
      </c>
      <c r="I2715" s="9" t="s">
        <v>6975</v>
      </c>
      <c r="J2715" s="7">
        <f>COUNTIF('Purchases info'!$B$2:$B$3679,'Consumers info'!B2715)</f>
        <v>1</v>
      </c>
      <c r="K2715" s="7">
        <f t="shared" si="102"/>
        <v>1</v>
      </c>
      <c r="L2715" s="7">
        <f t="shared" si="101"/>
        <v>0</v>
      </c>
      <c r="M2715" s="7">
        <f>SUMIF('Purchases info'!$B$2:$B$3679,'Consumers info'!B2715,'Purchases info'!$G$2:$G$3679)</f>
        <v>345</v>
      </c>
    </row>
    <row r="2716" spans="2:13" x14ac:dyDescent="0.2">
      <c r="B2716" s="3" t="s">
        <v>93</v>
      </c>
      <c r="C2716" s="1" t="s">
        <v>5</v>
      </c>
      <c r="D2716" s="1" t="s">
        <v>3192</v>
      </c>
      <c r="E2716" s="1" t="str">
        <f t="shared" si="100"/>
        <v>25-29</v>
      </c>
      <c r="F2716" s="6">
        <v>4</v>
      </c>
      <c r="G2716" s="3">
        <v>2020</v>
      </c>
      <c r="H2716" s="3">
        <v>0</v>
      </c>
      <c r="I2716" s="9" t="s">
        <v>6975</v>
      </c>
      <c r="J2716" s="7">
        <f>COUNTIF('Purchases info'!$B$2:$B$3679,'Consumers info'!B2716)</f>
        <v>1</v>
      </c>
      <c r="K2716" s="7">
        <f t="shared" si="102"/>
        <v>1</v>
      </c>
      <c r="L2716" s="7">
        <f t="shared" si="101"/>
        <v>0</v>
      </c>
      <c r="M2716" s="7">
        <f>SUMIF('Purchases info'!$B$2:$B$3679,'Consumers info'!B2716,'Purchases info'!$G$2:$G$3679)</f>
        <v>457</v>
      </c>
    </row>
    <row r="2717" spans="2:13" x14ac:dyDescent="0.2">
      <c r="B2717" s="3" t="s">
        <v>94</v>
      </c>
      <c r="C2717" s="1" t="s">
        <v>3189</v>
      </c>
      <c r="D2717" s="1" t="s">
        <v>3192</v>
      </c>
      <c r="E2717" s="1" t="str">
        <f t="shared" si="100"/>
        <v>40+</v>
      </c>
      <c r="F2717" s="6">
        <v>4</v>
      </c>
      <c r="G2717" s="3">
        <v>2020</v>
      </c>
      <c r="H2717" s="3">
        <v>1</v>
      </c>
      <c r="I2717" s="9" t="s">
        <v>6975</v>
      </c>
      <c r="J2717" s="7">
        <f>COUNTIF('Purchases info'!$B$2:$B$3679,'Consumers info'!B2717)</f>
        <v>1</v>
      </c>
      <c r="K2717" s="7">
        <f t="shared" si="102"/>
        <v>1</v>
      </c>
      <c r="L2717" s="7">
        <f t="shared" si="101"/>
        <v>0</v>
      </c>
      <c r="M2717" s="7">
        <f>SUMIF('Purchases info'!$B$2:$B$3679,'Consumers info'!B2717,'Purchases info'!$G$2:$G$3679)</f>
        <v>523</v>
      </c>
    </row>
    <row r="2718" spans="2:13" x14ac:dyDescent="0.2">
      <c r="B2718" s="3" t="s">
        <v>95</v>
      </c>
      <c r="C2718" s="1" t="s">
        <v>5</v>
      </c>
      <c r="D2718" s="1" t="s">
        <v>3192</v>
      </c>
      <c r="E2718" s="1" t="str">
        <f t="shared" si="100"/>
        <v>18-24</v>
      </c>
      <c r="F2718" s="6">
        <v>4</v>
      </c>
      <c r="G2718" s="3">
        <v>2020</v>
      </c>
      <c r="H2718" s="3">
        <v>0</v>
      </c>
      <c r="I2718" s="9" t="s">
        <v>6975</v>
      </c>
      <c r="J2718" s="7">
        <f>COUNTIF('Purchases info'!$B$2:$B$3679,'Consumers info'!B2718)</f>
        <v>1</v>
      </c>
      <c r="K2718" s="7">
        <f t="shared" si="102"/>
        <v>1</v>
      </c>
      <c r="L2718" s="7">
        <f t="shared" si="101"/>
        <v>0</v>
      </c>
      <c r="M2718" s="7">
        <f>SUMIF('Purchases info'!$B$2:$B$3679,'Consumers info'!B2718,'Purchases info'!$G$2:$G$3679)</f>
        <v>478</v>
      </c>
    </row>
    <row r="2719" spans="2:13" x14ac:dyDescent="0.2">
      <c r="B2719" s="3" t="s">
        <v>96</v>
      </c>
      <c r="C2719" s="1" t="s">
        <v>3189</v>
      </c>
      <c r="D2719" s="1" t="s">
        <v>3192</v>
      </c>
      <c r="E2719" s="1" t="str">
        <f t="shared" si="100"/>
        <v>18-24</v>
      </c>
      <c r="F2719" s="6">
        <v>4</v>
      </c>
      <c r="G2719" s="3">
        <v>2020</v>
      </c>
      <c r="H2719" s="3">
        <v>1</v>
      </c>
      <c r="I2719" s="9" t="s">
        <v>6975</v>
      </c>
      <c r="J2719" s="7">
        <f>COUNTIF('Purchases info'!$B$2:$B$3679,'Consumers info'!B2719)</f>
        <v>1</v>
      </c>
      <c r="K2719" s="7">
        <f t="shared" si="102"/>
        <v>1</v>
      </c>
      <c r="L2719" s="7">
        <f t="shared" si="101"/>
        <v>0</v>
      </c>
      <c r="M2719" s="7">
        <f>SUMIF('Purchases info'!$B$2:$B$3679,'Consumers info'!B2719,'Purchases info'!$G$2:$G$3679)</f>
        <v>538</v>
      </c>
    </row>
    <row r="2720" spans="2:13" x14ac:dyDescent="0.2">
      <c r="B2720" s="3" t="s">
        <v>97</v>
      </c>
      <c r="C2720" s="1" t="s">
        <v>5</v>
      </c>
      <c r="D2720" s="1" t="s">
        <v>3192</v>
      </c>
      <c r="E2720" s="1" t="str">
        <f t="shared" si="100"/>
        <v>30-34</v>
      </c>
      <c r="F2720" s="6">
        <v>4</v>
      </c>
      <c r="G2720" s="3">
        <v>2020</v>
      </c>
      <c r="H2720" s="3">
        <v>0</v>
      </c>
      <c r="I2720" s="9" t="s">
        <v>6975</v>
      </c>
      <c r="J2720" s="7">
        <f>COUNTIF('Purchases info'!$B$2:$B$3679,'Consumers info'!B2720)</f>
        <v>1</v>
      </c>
      <c r="K2720" s="7">
        <f t="shared" si="102"/>
        <v>1</v>
      </c>
      <c r="L2720" s="7">
        <f t="shared" si="101"/>
        <v>0</v>
      </c>
      <c r="M2720" s="7">
        <f>SUMIF('Purchases info'!$B$2:$B$3679,'Consumers info'!B2720,'Purchases info'!$G$2:$G$3679)</f>
        <v>228</v>
      </c>
    </row>
    <row r="2721" spans="2:13" x14ac:dyDescent="0.2">
      <c r="B2721" s="3" t="s">
        <v>98</v>
      </c>
      <c r="C2721" s="1" t="s">
        <v>3189</v>
      </c>
      <c r="D2721" s="1" t="s">
        <v>3192</v>
      </c>
      <c r="E2721" s="1" t="str">
        <f t="shared" si="100"/>
        <v>18-24</v>
      </c>
      <c r="F2721" s="6">
        <v>4</v>
      </c>
      <c r="G2721" s="3">
        <v>2020</v>
      </c>
      <c r="H2721" s="3">
        <v>0</v>
      </c>
      <c r="I2721" s="9" t="s">
        <v>6975</v>
      </c>
      <c r="J2721" s="7">
        <f>COUNTIF('Purchases info'!$B$2:$B$3679,'Consumers info'!B2721)</f>
        <v>1</v>
      </c>
      <c r="K2721" s="7">
        <f t="shared" si="102"/>
        <v>1</v>
      </c>
      <c r="L2721" s="7">
        <f t="shared" si="101"/>
        <v>0</v>
      </c>
      <c r="M2721" s="7">
        <f>SUMIF('Purchases info'!$B$2:$B$3679,'Consumers info'!B2721,'Purchases info'!$G$2:$G$3679)</f>
        <v>317</v>
      </c>
    </row>
    <row r="2722" spans="2:13" x14ac:dyDescent="0.2">
      <c r="B2722" s="3" t="s">
        <v>99</v>
      </c>
      <c r="C2722" s="1" t="s">
        <v>5</v>
      </c>
      <c r="D2722" s="1" t="s">
        <v>3192</v>
      </c>
      <c r="E2722" s="1" t="str">
        <f t="shared" si="100"/>
        <v>25-29</v>
      </c>
      <c r="F2722" s="6">
        <v>4</v>
      </c>
      <c r="G2722" s="3">
        <v>2020</v>
      </c>
      <c r="H2722" s="3">
        <v>0</v>
      </c>
      <c r="I2722" s="9" t="s">
        <v>6975</v>
      </c>
      <c r="J2722" s="7">
        <f>COUNTIF('Purchases info'!$B$2:$B$3679,'Consumers info'!B2722)</f>
        <v>1</v>
      </c>
      <c r="K2722" s="7">
        <f t="shared" si="102"/>
        <v>1</v>
      </c>
      <c r="L2722" s="7">
        <f t="shared" si="101"/>
        <v>0</v>
      </c>
      <c r="M2722" s="7">
        <f>SUMIF('Purchases info'!$B$2:$B$3679,'Consumers info'!B2722,'Purchases info'!$G$2:$G$3679)</f>
        <v>383</v>
      </c>
    </row>
    <row r="2723" spans="2:13" x14ac:dyDescent="0.2">
      <c r="B2723" s="3" t="s">
        <v>100</v>
      </c>
      <c r="C2723" s="1" t="s">
        <v>3189</v>
      </c>
      <c r="D2723" s="1" t="s">
        <v>3192</v>
      </c>
      <c r="E2723" s="1" t="str">
        <f t="shared" ref="E2723:E2786" si="103">E2068</f>
        <v>35-39</v>
      </c>
      <c r="F2723" s="6">
        <v>4</v>
      </c>
      <c r="G2723" s="3">
        <v>2020</v>
      </c>
      <c r="H2723" s="3">
        <v>0</v>
      </c>
      <c r="I2723" s="9" t="s">
        <v>6975</v>
      </c>
      <c r="J2723" s="7">
        <f>COUNTIF('Purchases info'!$B$2:$B$3679,'Consumers info'!B2723)</f>
        <v>1</v>
      </c>
      <c r="K2723" s="7">
        <f t="shared" si="102"/>
        <v>1</v>
      </c>
      <c r="L2723" s="7">
        <f t="shared" si="101"/>
        <v>0</v>
      </c>
      <c r="M2723" s="7">
        <f>SUMIF('Purchases info'!$B$2:$B$3679,'Consumers info'!B2723,'Purchases info'!$G$2:$G$3679)</f>
        <v>345</v>
      </c>
    </row>
    <row r="2724" spans="2:13" x14ac:dyDescent="0.2">
      <c r="B2724" s="3" t="s">
        <v>101</v>
      </c>
      <c r="C2724" s="1" t="s">
        <v>5</v>
      </c>
      <c r="D2724" s="1" t="s">
        <v>3192</v>
      </c>
      <c r="E2724" s="1" t="str">
        <f t="shared" si="103"/>
        <v>35-39</v>
      </c>
      <c r="F2724" s="6">
        <v>4</v>
      </c>
      <c r="G2724" s="3">
        <v>2020</v>
      </c>
      <c r="H2724" s="3">
        <v>1</v>
      </c>
      <c r="I2724" s="9" t="s">
        <v>6975</v>
      </c>
      <c r="J2724" s="7">
        <f>COUNTIF('Purchases info'!$B$2:$B$3679,'Consumers info'!B2724)</f>
        <v>1</v>
      </c>
      <c r="K2724" s="7">
        <f t="shared" si="102"/>
        <v>1</v>
      </c>
      <c r="L2724" s="7">
        <f t="shared" si="101"/>
        <v>0</v>
      </c>
      <c r="M2724" s="7">
        <f>SUMIF('Purchases info'!$B$2:$B$3679,'Consumers info'!B2724,'Purchases info'!$G$2:$G$3679)</f>
        <v>447</v>
      </c>
    </row>
    <row r="2725" spans="2:13" x14ac:dyDescent="0.2">
      <c r="B2725" s="3" t="s">
        <v>102</v>
      </c>
      <c r="C2725" s="1" t="s">
        <v>3189</v>
      </c>
      <c r="D2725" s="1" t="s">
        <v>3193</v>
      </c>
      <c r="E2725" s="1" t="str">
        <f t="shared" si="103"/>
        <v>18-24</v>
      </c>
      <c r="F2725" s="6">
        <v>4</v>
      </c>
      <c r="G2725" s="3">
        <v>2020</v>
      </c>
      <c r="H2725" s="3">
        <v>1</v>
      </c>
      <c r="I2725" s="9" t="s">
        <v>6975</v>
      </c>
      <c r="J2725" s="7">
        <f>COUNTIF('Purchases info'!$B$2:$B$3679,'Consumers info'!B2725)</f>
        <v>1</v>
      </c>
      <c r="K2725" s="7">
        <f t="shared" si="102"/>
        <v>1</v>
      </c>
      <c r="L2725" s="7">
        <f t="shared" si="101"/>
        <v>0</v>
      </c>
      <c r="M2725" s="7">
        <f>SUMIF('Purchases info'!$B$2:$B$3679,'Consumers info'!B2725,'Purchases info'!$G$2:$G$3679)</f>
        <v>636</v>
      </c>
    </row>
    <row r="2726" spans="2:13" x14ac:dyDescent="0.2">
      <c r="B2726" s="3" t="s">
        <v>103</v>
      </c>
      <c r="C2726" s="1" t="s">
        <v>5</v>
      </c>
      <c r="D2726" s="1" t="s">
        <v>3193</v>
      </c>
      <c r="E2726" s="1" t="str">
        <f t="shared" si="103"/>
        <v>18-24</v>
      </c>
      <c r="F2726" s="6">
        <v>4</v>
      </c>
      <c r="G2726" s="3">
        <v>2020</v>
      </c>
      <c r="H2726" s="3">
        <v>1</v>
      </c>
      <c r="I2726" s="9" t="s">
        <v>6975</v>
      </c>
      <c r="J2726" s="7">
        <f>COUNTIF('Purchases info'!$B$2:$B$3679,'Consumers info'!B2726)</f>
        <v>1</v>
      </c>
      <c r="K2726" s="7">
        <f t="shared" si="102"/>
        <v>1</v>
      </c>
      <c r="L2726" s="7">
        <f t="shared" si="101"/>
        <v>0</v>
      </c>
      <c r="M2726" s="7">
        <f>SUMIF('Purchases info'!$B$2:$B$3679,'Consumers info'!B2726,'Purchases info'!$G$2:$G$3679)</f>
        <v>592</v>
      </c>
    </row>
    <row r="2727" spans="2:13" x14ac:dyDescent="0.2">
      <c r="B2727" s="3" t="s">
        <v>104</v>
      </c>
      <c r="C2727" s="1" t="s">
        <v>3189</v>
      </c>
      <c r="D2727" s="1" t="s">
        <v>3193</v>
      </c>
      <c r="E2727" s="1" t="str">
        <f t="shared" si="103"/>
        <v>25-29</v>
      </c>
      <c r="F2727" s="6">
        <v>4</v>
      </c>
      <c r="G2727" s="3">
        <v>2020</v>
      </c>
      <c r="H2727" s="3">
        <v>0</v>
      </c>
      <c r="I2727" s="9" t="s">
        <v>6975</v>
      </c>
      <c r="J2727" s="7">
        <f>COUNTIF('Purchases info'!$B$2:$B$3679,'Consumers info'!B2727)</f>
        <v>1</v>
      </c>
      <c r="K2727" s="7">
        <f t="shared" si="102"/>
        <v>1</v>
      </c>
      <c r="L2727" s="7">
        <f t="shared" si="101"/>
        <v>0</v>
      </c>
      <c r="M2727" s="7">
        <f>SUMIF('Purchases info'!$B$2:$B$3679,'Consumers info'!B2727,'Purchases info'!$G$2:$G$3679)</f>
        <v>312</v>
      </c>
    </row>
    <row r="2728" spans="2:13" x14ac:dyDescent="0.2">
      <c r="B2728" s="3" t="s">
        <v>105</v>
      </c>
      <c r="C2728" s="1" t="s">
        <v>5</v>
      </c>
      <c r="D2728" s="1" t="s">
        <v>3193</v>
      </c>
      <c r="E2728" s="1" t="str">
        <f t="shared" si="103"/>
        <v>30-34</v>
      </c>
      <c r="F2728" s="6">
        <v>4</v>
      </c>
      <c r="G2728" s="3">
        <v>2020</v>
      </c>
      <c r="H2728" s="3">
        <v>1</v>
      </c>
      <c r="I2728" s="9" t="s">
        <v>6975</v>
      </c>
      <c r="J2728" s="7">
        <f>COUNTIF('Purchases info'!$B$2:$B$3679,'Consumers info'!B2728)</f>
        <v>1</v>
      </c>
      <c r="K2728" s="7">
        <f t="shared" si="102"/>
        <v>1</v>
      </c>
      <c r="L2728" s="7">
        <f t="shared" si="101"/>
        <v>0</v>
      </c>
      <c r="M2728" s="7">
        <f>SUMIF('Purchases info'!$B$2:$B$3679,'Consumers info'!B2728,'Purchases info'!$G$2:$G$3679)</f>
        <v>187</v>
      </c>
    </row>
    <row r="2729" spans="2:13" x14ac:dyDescent="0.2">
      <c r="B2729" s="3" t="s">
        <v>106</v>
      </c>
      <c r="C2729" s="1" t="s">
        <v>5</v>
      </c>
      <c r="D2729" s="1" t="s">
        <v>3198</v>
      </c>
      <c r="E2729" s="1" t="str">
        <f t="shared" si="103"/>
        <v>18-24</v>
      </c>
      <c r="F2729" s="6">
        <v>4</v>
      </c>
      <c r="G2729" s="3">
        <v>2020</v>
      </c>
      <c r="H2729" s="3">
        <v>0</v>
      </c>
      <c r="I2729" s="9" t="s">
        <v>6975</v>
      </c>
      <c r="J2729" s="7">
        <f>COUNTIF('Purchases info'!$B$2:$B$3679,'Consumers info'!B2729)</f>
        <v>2</v>
      </c>
      <c r="K2729" s="7">
        <f t="shared" si="102"/>
        <v>0</v>
      </c>
      <c r="L2729" s="7">
        <f t="shared" si="101"/>
        <v>1</v>
      </c>
      <c r="M2729" s="7">
        <f>SUMIF('Purchases info'!$B$2:$B$3679,'Consumers info'!B2729,'Purchases info'!$G$2:$G$3679)</f>
        <v>830</v>
      </c>
    </row>
    <row r="2730" spans="2:13" x14ac:dyDescent="0.2">
      <c r="B2730" s="3" t="s">
        <v>107</v>
      </c>
      <c r="C2730" s="1" t="s">
        <v>3189</v>
      </c>
      <c r="D2730" s="1" t="s">
        <v>3199</v>
      </c>
      <c r="E2730" s="1" t="str">
        <f t="shared" si="103"/>
        <v>18-24</v>
      </c>
      <c r="F2730" s="6">
        <v>4</v>
      </c>
      <c r="G2730" s="3">
        <v>2020</v>
      </c>
      <c r="H2730" s="3">
        <v>0</v>
      </c>
      <c r="I2730" s="9" t="s">
        <v>6975</v>
      </c>
      <c r="J2730" s="7">
        <f>COUNTIF('Purchases info'!$B$2:$B$3679,'Consumers info'!B2730)</f>
        <v>1</v>
      </c>
      <c r="K2730" s="7">
        <f t="shared" si="102"/>
        <v>1</v>
      </c>
      <c r="L2730" s="7">
        <f t="shared" si="101"/>
        <v>0</v>
      </c>
      <c r="M2730" s="7">
        <f>SUMIF('Purchases info'!$B$2:$B$3679,'Consumers info'!B2730,'Purchases info'!$G$2:$G$3679)</f>
        <v>436</v>
      </c>
    </row>
    <row r="2731" spans="2:13" x14ac:dyDescent="0.2">
      <c r="B2731" s="3" t="s">
        <v>108</v>
      </c>
      <c r="C2731" s="1" t="s">
        <v>5</v>
      </c>
      <c r="D2731" s="1" t="s">
        <v>3199</v>
      </c>
      <c r="E2731" s="1" t="str">
        <f t="shared" si="103"/>
        <v>25-29</v>
      </c>
      <c r="F2731" s="6">
        <v>4</v>
      </c>
      <c r="G2731" s="3">
        <v>2020</v>
      </c>
      <c r="H2731" s="3">
        <v>1</v>
      </c>
      <c r="I2731" s="9" t="s">
        <v>6975</v>
      </c>
      <c r="J2731" s="7">
        <f>COUNTIF('Purchases info'!$B$2:$B$3679,'Consumers info'!B2731)</f>
        <v>1</v>
      </c>
      <c r="K2731" s="7">
        <f t="shared" si="102"/>
        <v>1</v>
      </c>
      <c r="L2731" s="7">
        <f t="shared" si="101"/>
        <v>0</v>
      </c>
      <c r="M2731" s="7">
        <f>SUMIF('Purchases info'!$B$2:$B$3679,'Consumers info'!B2731,'Purchases info'!$G$2:$G$3679)</f>
        <v>636</v>
      </c>
    </row>
    <row r="2732" spans="2:13" x14ac:dyDescent="0.2">
      <c r="B2732" s="3" t="s">
        <v>109</v>
      </c>
      <c r="C2732" s="1" t="s">
        <v>3189</v>
      </c>
      <c r="D2732" s="1" t="s">
        <v>3199</v>
      </c>
      <c r="E2732" s="1" t="str">
        <f t="shared" si="103"/>
        <v>30-34</v>
      </c>
      <c r="F2732" s="6">
        <v>4</v>
      </c>
      <c r="G2732" s="3">
        <v>2020</v>
      </c>
      <c r="H2732" s="3">
        <v>0</v>
      </c>
      <c r="I2732" s="9" t="s">
        <v>6975</v>
      </c>
      <c r="J2732" s="7">
        <f>COUNTIF('Purchases info'!$B$2:$B$3679,'Consumers info'!B2732)</f>
        <v>1</v>
      </c>
      <c r="K2732" s="7">
        <f t="shared" si="102"/>
        <v>1</v>
      </c>
      <c r="L2732" s="7">
        <f t="shared" si="101"/>
        <v>0</v>
      </c>
      <c r="M2732" s="7">
        <f>SUMIF('Purchases info'!$B$2:$B$3679,'Consumers info'!B2732,'Purchases info'!$G$2:$G$3679)</f>
        <v>488</v>
      </c>
    </row>
    <row r="2733" spans="2:13" x14ac:dyDescent="0.2">
      <c r="B2733" s="3" t="s">
        <v>110</v>
      </c>
      <c r="C2733" s="1" t="s">
        <v>5</v>
      </c>
      <c r="D2733" s="1" t="s">
        <v>3199</v>
      </c>
      <c r="E2733" s="1" t="str">
        <f t="shared" si="103"/>
        <v>30-34</v>
      </c>
      <c r="F2733" s="6">
        <v>4</v>
      </c>
      <c r="G2733" s="3">
        <v>2020</v>
      </c>
      <c r="H2733" s="3">
        <v>1</v>
      </c>
      <c r="I2733" s="9" t="s">
        <v>6975</v>
      </c>
      <c r="J2733" s="7">
        <f>COUNTIF('Purchases info'!$B$2:$B$3679,'Consumers info'!B2733)</f>
        <v>1</v>
      </c>
      <c r="K2733" s="7">
        <f t="shared" si="102"/>
        <v>1</v>
      </c>
      <c r="L2733" s="7">
        <f t="shared" si="101"/>
        <v>0</v>
      </c>
      <c r="M2733" s="7">
        <f>SUMIF('Purchases info'!$B$2:$B$3679,'Consumers info'!B2733,'Purchases info'!$G$2:$G$3679)</f>
        <v>506</v>
      </c>
    </row>
    <row r="2734" spans="2:13" x14ac:dyDescent="0.2">
      <c r="B2734" s="3" t="s">
        <v>111</v>
      </c>
      <c r="C2734" s="1" t="s">
        <v>3189</v>
      </c>
      <c r="D2734" s="1" t="s">
        <v>3199</v>
      </c>
      <c r="E2734" s="1" t="str">
        <f t="shared" si="103"/>
        <v>40+</v>
      </c>
      <c r="F2734" s="6">
        <v>4</v>
      </c>
      <c r="G2734" s="3">
        <v>2020</v>
      </c>
      <c r="H2734" s="3">
        <v>1</v>
      </c>
      <c r="I2734" s="9" t="s">
        <v>6975</v>
      </c>
      <c r="J2734" s="7">
        <f>COUNTIF('Purchases info'!$B$2:$B$3679,'Consumers info'!B2734)</f>
        <v>1</v>
      </c>
      <c r="K2734" s="7">
        <f t="shared" si="102"/>
        <v>1</v>
      </c>
      <c r="L2734" s="7">
        <f t="shared" si="101"/>
        <v>0</v>
      </c>
      <c r="M2734" s="7">
        <f>SUMIF('Purchases info'!$B$2:$B$3679,'Consumers info'!B2734,'Purchases info'!$G$2:$G$3679)</f>
        <v>492</v>
      </c>
    </row>
    <row r="2735" spans="2:13" x14ac:dyDescent="0.2">
      <c r="B2735" s="3" t="s">
        <v>112</v>
      </c>
      <c r="C2735" s="1" t="s">
        <v>5</v>
      </c>
      <c r="D2735" s="1" t="s">
        <v>3199</v>
      </c>
      <c r="E2735" s="1" t="str">
        <f t="shared" si="103"/>
        <v>18-24</v>
      </c>
      <c r="F2735" s="6">
        <v>4</v>
      </c>
      <c r="G2735" s="3">
        <v>2020</v>
      </c>
      <c r="H2735" s="3">
        <v>0</v>
      </c>
      <c r="I2735" s="9" t="s">
        <v>6975</v>
      </c>
      <c r="J2735" s="7">
        <f>COUNTIF('Purchases info'!$B$2:$B$3679,'Consumers info'!B2735)</f>
        <v>1</v>
      </c>
      <c r="K2735" s="7">
        <f t="shared" si="102"/>
        <v>1</v>
      </c>
      <c r="L2735" s="7">
        <f t="shared" si="101"/>
        <v>0</v>
      </c>
      <c r="M2735" s="7">
        <f>SUMIF('Purchases info'!$B$2:$B$3679,'Consumers info'!B2735,'Purchases info'!$G$2:$G$3679)</f>
        <v>539</v>
      </c>
    </row>
    <row r="2736" spans="2:13" x14ac:dyDescent="0.2">
      <c r="B2736" s="3" t="s">
        <v>113</v>
      </c>
      <c r="C2736" s="1" t="s">
        <v>3189</v>
      </c>
      <c r="D2736" s="1" t="s">
        <v>3199</v>
      </c>
      <c r="E2736" s="1" t="str">
        <f t="shared" si="103"/>
        <v>35-39</v>
      </c>
      <c r="F2736" s="6">
        <v>4</v>
      </c>
      <c r="G2736" s="3">
        <v>2020</v>
      </c>
      <c r="H2736" s="3">
        <v>1</v>
      </c>
      <c r="I2736" s="9" t="s">
        <v>6975</v>
      </c>
      <c r="J2736" s="7">
        <f>COUNTIF('Purchases info'!$B$2:$B$3679,'Consumers info'!B2736)</f>
        <v>1</v>
      </c>
      <c r="K2736" s="7">
        <f t="shared" si="102"/>
        <v>1</v>
      </c>
      <c r="L2736" s="7">
        <f t="shared" si="101"/>
        <v>0</v>
      </c>
      <c r="M2736" s="7">
        <f>SUMIF('Purchases info'!$B$2:$B$3679,'Consumers info'!B2736,'Purchases info'!$G$2:$G$3679)</f>
        <v>488</v>
      </c>
    </row>
    <row r="2737" spans="2:13" x14ac:dyDescent="0.2">
      <c r="B2737" s="3" t="s">
        <v>114</v>
      </c>
      <c r="C2737" s="1" t="s">
        <v>5</v>
      </c>
      <c r="D2737" s="1" t="s">
        <v>3199</v>
      </c>
      <c r="E2737" s="1" t="str">
        <f t="shared" si="103"/>
        <v>18-24</v>
      </c>
      <c r="F2737" s="6">
        <v>4</v>
      </c>
      <c r="G2737" s="3">
        <v>2020</v>
      </c>
      <c r="H2737" s="3">
        <v>1</v>
      </c>
      <c r="I2737" s="9" t="s">
        <v>6975</v>
      </c>
      <c r="J2737" s="7">
        <f>COUNTIF('Purchases info'!$B$2:$B$3679,'Consumers info'!B2737)</f>
        <v>1</v>
      </c>
      <c r="K2737" s="7">
        <f t="shared" si="102"/>
        <v>1</v>
      </c>
      <c r="L2737" s="7">
        <f t="shared" si="101"/>
        <v>0</v>
      </c>
      <c r="M2737" s="7">
        <f>SUMIF('Purchases info'!$B$2:$B$3679,'Consumers info'!B2737,'Purchases info'!$G$2:$G$3679)</f>
        <v>312</v>
      </c>
    </row>
    <row r="2738" spans="2:13" x14ac:dyDescent="0.2">
      <c r="B2738" s="3" t="s">
        <v>115</v>
      </c>
      <c r="C2738" s="1" t="s">
        <v>3189</v>
      </c>
      <c r="D2738" s="1" t="s">
        <v>3199</v>
      </c>
      <c r="E2738" s="1" t="str">
        <f t="shared" si="103"/>
        <v>25-29</v>
      </c>
      <c r="F2738" s="6">
        <v>4</v>
      </c>
      <c r="G2738" s="3">
        <v>2020</v>
      </c>
      <c r="H2738" s="3">
        <v>1</v>
      </c>
      <c r="I2738" s="9" t="s">
        <v>6975</v>
      </c>
      <c r="J2738" s="7">
        <f>COUNTIF('Purchases info'!$B$2:$B$3679,'Consumers info'!B2738)</f>
        <v>1</v>
      </c>
      <c r="K2738" s="7">
        <f t="shared" si="102"/>
        <v>1</v>
      </c>
      <c r="L2738" s="7">
        <f t="shared" si="101"/>
        <v>0</v>
      </c>
      <c r="M2738" s="7">
        <f>SUMIF('Purchases info'!$B$2:$B$3679,'Consumers info'!B2738,'Purchases info'!$G$2:$G$3679)</f>
        <v>180</v>
      </c>
    </row>
    <row r="2739" spans="2:13" x14ac:dyDescent="0.2">
      <c r="B2739" s="3" t="s">
        <v>116</v>
      </c>
      <c r="C2739" s="1" t="s">
        <v>5</v>
      </c>
      <c r="D2739" s="1" t="s">
        <v>3190</v>
      </c>
      <c r="E2739" s="1" t="str">
        <f t="shared" si="103"/>
        <v>18-24</v>
      </c>
      <c r="F2739" s="6">
        <v>4</v>
      </c>
      <c r="G2739" s="3">
        <v>2020</v>
      </c>
      <c r="H2739" s="3">
        <v>1</v>
      </c>
      <c r="I2739" s="9" t="s">
        <v>6975</v>
      </c>
      <c r="J2739" s="7">
        <f>COUNTIF('Purchases info'!$B$2:$B$3679,'Consumers info'!B2739)</f>
        <v>2</v>
      </c>
      <c r="K2739" s="7">
        <f t="shared" si="102"/>
        <v>0</v>
      </c>
      <c r="L2739" s="7">
        <f t="shared" si="101"/>
        <v>1</v>
      </c>
      <c r="M2739" s="7">
        <f>SUMIF('Purchases info'!$B$2:$B$3679,'Consumers info'!B2739,'Purchases info'!$G$2:$G$3679)</f>
        <v>967</v>
      </c>
    </row>
    <row r="2740" spans="2:13" x14ac:dyDescent="0.2">
      <c r="B2740" s="3" t="s">
        <v>117</v>
      </c>
      <c r="C2740" s="1" t="s">
        <v>3189</v>
      </c>
      <c r="D2740" s="1" t="s">
        <v>3190</v>
      </c>
      <c r="E2740" s="1" t="str">
        <f t="shared" si="103"/>
        <v>25-29</v>
      </c>
      <c r="F2740" s="6">
        <v>4</v>
      </c>
      <c r="G2740" s="3">
        <v>2020</v>
      </c>
      <c r="H2740" s="3">
        <v>0</v>
      </c>
      <c r="I2740" s="9" t="s">
        <v>6975</v>
      </c>
      <c r="J2740" s="7">
        <f>COUNTIF('Purchases info'!$B$2:$B$3679,'Consumers info'!B2740)</f>
        <v>1</v>
      </c>
      <c r="K2740" s="7">
        <f t="shared" si="102"/>
        <v>1</v>
      </c>
      <c r="L2740" s="7">
        <f t="shared" si="101"/>
        <v>0</v>
      </c>
      <c r="M2740" s="7">
        <f>SUMIF('Purchases info'!$B$2:$B$3679,'Consumers info'!B2740,'Purchases info'!$G$2:$G$3679)</f>
        <v>506</v>
      </c>
    </row>
    <row r="2741" spans="2:13" x14ac:dyDescent="0.2">
      <c r="B2741" s="3" t="s">
        <v>118</v>
      </c>
      <c r="C2741" s="1" t="s">
        <v>5</v>
      </c>
      <c r="D2741" s="1" t="s">
        <v>3190</v>
      </c>
      <c r="E2741" s="1" t="str">
        <f t="shared" si="103"/>
        <v>25-29</v>
      </c>
      <c r="F2741" s="6">
        <v>4</v>
      </c>
      <c r="G2741" s="3">
        <v>2020</v>
      </c>
      <c r="H2741" s="3">
        <v>0</v>
      </c>
      <c r="I2741" s="9" t="s">
        <v>6975</v>
      </c>
      <c r="J2741" s="7">
        <f>COUNTIF('Purchases info'!$B$2:$B$3679,'Consumers info'!B2741)</f>
        <v>1</v>
      </c>
      <c r="K2741" s="7">
        <f t="shared" si="102"/>
        <v>1</v>
      </c>
      <c r="L2741" s="7">
        <f t="shared" si="101"/>
        <v>0</v>
      </c>
      <c r="M2741" s="7">
        <f>SUMIF('Purchases info'!$B$2:$B$3679,'Consumers info'!B2741,'Purchases info'!$G$2:$G$3679)</f>
        <v>539</v>
      </c>
    </row>
    <row r="2742" spans="2:13" x14ac:dyDescent="0.2">
      <c r="B2742" s="3" t="s">
        <v>119</v>
      </c>
      <c r="C2742" s="1" t="s">
        <v>3189</v>
      </c>
      <c r="D2742" s="1" t="s">
        <v>3190</v>
      </c>
      <c r="E2742" s="1" t="str">
        <f t="shared" si="103"/>
        <v>18-24</v>
      </c>
      <c r="F2742" s="6">
        <v>4</v>
      </c>
      <c r="G2742" s="3">
        <v>2020</v>
      </c>
      <c r="H2742" s="3">
        <v>1</v>
      </c>
      <c r="I2742" s="9" t="s">
        <v>6975</v>
      </c>
      <c r="J2742" s="7">
        <f>COUNTIF('Purchases info'!$B$2:$B$3679,'Consumers info'!B2742)</f>
        <v>1</v>
      </c>
      <c r="K2742" s="7">
        <f t="shared" si="102"/>
        <v>1</v>
      </c>
      <c r="L2742" s="7">
        <f t="shared" si="101"/>
        <v>0</v>
      </c>
      <c r="M2742" s="7">
        <f>SUMIF('Purchases info'!$B$2:$B$3679,'Consumers info'!B2742,'Purchases info'!$G$2:$G$3679)</f>
        <v>538</v>
      </c>
    </row>
    <row r="2743" spans="2:13" x14ac:dyDescent="0.2">
      <c r="B2743" s="3" t="s">
        <v>120</v>
      </c>
      <c r="C2743" s="1" t="s">
        <v>5</v>
      </c>
      <c r="D2743" s="1" t="s">
        <v>3190</v>
      </c>
      <c r="E2743" s="1" t="str">
        <f t="shared" si="103"/>
        <v>30-34</v>
      </c>
      <c r="F2743" s="6">
        <v>4</v>
      </c>
      <c r="G2743" s="3">
        <v>2020</v>
      </c>
      <c r="H2743" s="3">
        <v>0</v>
      </c>
      <c r="I2743" s="9" t="s">
        <v>6975</v>
      </c>
      <c r="J2743" s="7">
        <f>COUNTIF('Purchases info'!$B$2:$B$3679,'Consumers info'!B2743)</f>
        <v>1</v>
      </c>
      <c r="K2743" s="7">
        <f t="shared" si="102"/>
        <v>1</v>
      </c>
      <c r="L2743" s="7">
        <f t="shared" si="101"/>
        <v>0</v>
      </c>
      <c r="M2743" s="7">
        <f>SUMIF('Purchases info'!$B$2:$B$3679,'Consumers info'!B2743,'Purchases info'!$G$2:$G$3679)</f>
        <v>523</v>
      </c>
    </row>
    <row r="2744" spans="2:13" x14ac:dyDescent="0.2">
      <c r="B2744" s="3" t="s">
        <v>121</v>
      </c>
      <c r="C2744" s="1" t="s">
        <v>5</v>
      </c>
      <c r="D2744" s="1" t="s">
        <v>3191</v>
      </c>
      <c r="E2744" s="1" t="str">
        <f t="shared" si="103"/>
        <v>18-24</v>
      </c>
      <c r="F2744" s="6">
        <v>4</v>
      </c>
      <c r="G2744" s="3">
        <v>2020</v>
      </c>
      <c r="H2744" s="3">
        <v>1</v>
      </c>
      <c r="I2744" s="9" t="s">
        <v>6975</v>
      </c>
      <c r="J2744" s="7">
        <f>COUNTIF('Purchases info'!$B$2:$B$3679,'Consumers info'!B2744)</f>
        <v>2</v>
      </c>
      <c r="K2744" s="7">
        <f t="shared" si="102"/>
        <v>0</v>
      </c>
      <c r="L2744" s="7">
        <f t="shared" si="101"/>
        <v>1</v>
      </c>
      <c r="M2744" s="7">
        <f>SUMIF('Purchases info'!$B$2:$B$3679,'Consumers info'!B2744,'Purchases info'!$G$2:$G$3679)</f>
        <v>1131</v>
      </c>
    </row>
    <row r="2745" spans="2:13" x14ac:dyDescent="0.2">
      <c r="B2745" s="3" t="s">
        <v>122</v>
      </c>
      <c r="C2745" s="1" t="s">
        <v>3189</v>
      </c>
      <c r="D2745" s="1" t="s">
        <v>3191</v>
      </c>
      <c r="E2745" s="1" t="str">
        <f t="shared" si="103"/>
        <v>30-34</v>
      </c>
      <c r="F2745" s="6">
        <v>4</v>
      </c>
      <c r="G2745" s="3">
        <v>2020</v>
      </c>
      <c r="H2745" s="3">
        <v>0</v>
      </c>
      <c r="I2745" s="9" t="s">
        <v>6975</v>
      </c>
      <c r="J2745" s="7">
        <f>COUNTIF('Purchases info'!$B$2:$B$3679,'Consumers info'!B2745)</f>
        <v>1</v>
      </c>
      <c r="K2745" s="7">
        <f t="shared" si="102"/>
        <v>1</v>
      </c>
      <c r="L2745" s="7">
        <f t="shared" si="101"/>
        <v>0</v>
      </c>
      <c r="M2745" s="7">
        <f>SUMIF('Purchases info'!$B$2:$B$3679,'Consumers info'!B2745,'Purchases info'!$G$2:$G$3679)</f>
        <v>538</v>
      </c>
    </row>
    <row r="2746" spans="2:13" x14ac:dyDescent="0.2">
      <c r="B2746" s="3" t="s">
        <v>123</v>
      </c>
      <c r="C2746" s="1" t="s">
        <v>5</v>
      </c>
      <c r="D2746" s="1" t="s">
        <v>3191</v>
      </c>
      <c r="E2746" s="1" t="str">
        <f t="shared" si="103"/>
        <v>40+</v>
      </c>
      <c r="F2746" s="6">
        <v>4</v>
      </c>
      <c r="G2746" s="3">
        <v>2020</v>
      </c>
      <c r="H2746" s="3">
        <v>1</v>
      </c>
      <c r="I2746" s="9" t="s">
        <v>6975</v>
      </c>
      <c r="J2746" s="7">
        <f>COUNTIF('Purchases info'!$B$2:$B$3679,'Consumers info'!B2746)</f>
        <v>1</v>
      </c>
      <c r="K2746" s="7">
        <f t="shared" si="102"/>
        <v>1</v>
      </c>
      <c r="L2746" s="7">
        <f t="shared" si="101"/>
        <v>0</v>
      </c>
      <c r="M2746" s="7">
        <f>SUMIF('Purchases info'!$B$2:$B$3679,'Consumers info'!B2746,'Purchases info'!$G$2:$G$3679)</f>
        <v>440</v>
      </c>
    </row>
    <row r="2747" spans="2:13" x14ac:dyDescent="0.2">
      <c r="B2747" s="3" t="s">
        <v>124</v>
      </c>
      <c r="C2747" s="1" t="s">
        <v>3189</v>
      </c>
      <c r="D2747" s="1" t="s">
        <v>3191</v>
      </c>
      <c r="E2747" s="1" t="str">
        <f t="shared" si="103"/>
        <v>40+</v>
      </c>
      <c r="F2747" s="6">
        <v>4</v>
      </c>
      <c r="G2747" s="3">
        <v>2020</v>
      </c>
      <c r="H2747" s="3">
        <v>0</v>
      </c>
      <c r="I2747" s="9" t="s">
        <v>6975</v>
      </c>
      <c r="J2747" s="7">
        <f>COUNTIF('Purchases info'!$B$2:$B$3679,'Consumers info'!B2747)</f>
        <v>1</v>
      </c>
      <c r="K2747" s="7">
        <f t="shared" si="102"/>
        <v>1</v>
      </c>
      <c r="L2747" s="7">
        <f t="shared" si="101"/>
        <v>0</v>
      </c>
      <c r="M2747" s="7">
        <f>SUMIF('Purchases info'!$B$2:$B$3679,'Consumers info'!B2747,'Purchases info'!$G$2:$G$3679)</f>
        <v>592</v>
      </c>
    </row>
    <row r="2748" spans="2:13" x14ac:dyDescent="0.2">
      <c r="B2748" s="3" t="s">
        <v>125</v>
      </c>
      <c r="C2748" s="1" t="s">
        <v>5</v>
      </c>
      <c r="D2748" s="1" t="s">
        <v>3191</v>
      </c>
      <c r="E2748" s="1" t="str">
        <f t="shared" si="103"/>
        <v>18-24</v>
      </c>
      <c r="F2748" s="6">
        <v>4</v>
      </c>
      <c r="G2748" s="3">
        <v>2020</v>
      </c>
      <c r="H2748" s="3">
        <v>0</v>
      </c>
      <c r="I2748" s="9" t="s">
        <v>6975</v>
      </c>
      <c r="J2748" s="7">
        <f>COUNTIF('Purchases info'!$B$2:$B$3679,'Consumers info'!B2748)</f>
        <v>1</v>
      </c>
      <c r="K2748" s="7">
        <f t="shared" si="102"/>
        <v>1</v>
      </c>
      <c r="L2748" s="7">
        <f t="shared" si="101"/>
        <v>0</v>
      </c>
      <c r="M2748" s="7">
        <f>SUMIF('Purchases info'!$B$2:$B$3679,'Consumers info'!B2748,'Purchases info'!$G$2:$G$3679)</f>
        <v>538</v>
      </c>
    </row>
    <row r="2749" spans="2:13" x14ac:dyDescent="0.2">
      <c r="B2749" s="3" t="s">
        <v>126</v>
      </c>
      <c r="C2749" s="1" t="s">
        <v>3189</v>
      </c>
      <c r="D2749" s="1" t="s">
        <v>3192</v>
      </c>
      <c r="E2749" s="1" t="str">
        <f t="shared" si="103"/>
        <v>25-29</v>
      </c>
      <c r="F2749" s="6">
        <v>3</v>
      </c>
      <c r="G2749" s="3">
        <v>2020</v>
      </c>
      <c r="H2749" s="3">
        <v>0</v>
      </c>
      <c r="I2749" s="9" t="s">
        <v>6975</v>
      </c>
      <c r="J2749" s="7">
        <f>COUNTIF('Purchases info'!$B$2:$B$3679,'Consumers info'!B2749)</f>
        <v>1</v>
      </c>
      <c r="K2749" s="7">
        <f t="shared" si="102"/>
        <v>1</v>
      </c>
      <c r="L2749" s="7">
        <f t="shared" si="101"/>
        <v>0</v>
      </c>
      <c r="M2749" s="7">
        <f>SUMIF('Purchases info'!$B$2:$B$3679,'Consumers info'!B2749,'Purchases info'!$G$2:$G$3679)</f>
        <v>387</v>
      </c>
    </row>
    <row r="2750" spans="2:13" x14ac:dyDescent="0.2">
      <c r="B2750" s="3" t="s">
        <v>127</v>
      </c>
      <c r="C2750" s="1" t="s">
        <v>5</v>
      </c>
      <c r="D2750" s="1" t="s">
        <v>3192</v>
      </c>
      <c r="E2750" s="1" t="str">
        <f t="shared" si="103"/>
        <v>30-34</v>
      </c>
      <c r="F2750" s="6">
        <v>3</v>
      </c>
      <c r="G2750" s="3">
        <v>2020</v>
      </c>
      <c r="H2750" s="3">
        <v>1</v>
      </c>
      <c r="I2750" s="9" t="s">
        <v>6975</v>
      </c>
      <c r="J2750" s="7">
        <f>COUNTIF('Purchases info'!$B$2:$B$3679,'Consumers info'!B2750)</f>
        <v>1</v>
      </c>
      <c r="K2750" s="7">
        <f t="shared" si="102"/>
        <v>1</v>
      </c>
      <c r="L2750" s="7">
        <f t="shared" si="101"/>
        <v>0</v>
      </c>
      <c r="M2750" s="7">
        <f>SUMIF('Purchases info'!$B$2:$B$3679,'Consumers info'!B2750,'Purchases info'!$G$2:$G$3679)</f>
        <v>579</v>
      </c>
    </row>
    <row r="2751" spans="2:13" x14ac:dyDescent="0.2">
      <c r="B2751" s="3" t="s">
        <v>128</v>
      </c>
      <c r="C2751" s="1" t="s">
        <v>3189</v>
      </c>
      <c r="D2751" s="1" t="s">
        <v>3192</v>
      </c>
      <c r="E2751" s="1" t="str">
        <f t="shared" si="103"/>
        <v>30-34</v>
      </c>
      <c r="F2751" s="6">
        <v>3</v>
      </c>
      <c r="G2751" s="3">
        <v>2020</v>
      </c>
      <c r="H2751" s="3">
        <v>1</v>
      </c>
      <c r="I2751" s="9" t="s">
        <v>6975</v>
      </c>
      <c r="J2751" s="7">
        <f>COUNTIF('Purchases info'!$B$2:$B$3679,'Consumers info'!B2751)</f>
        <v>1</v>
      </c>
      <c r="K2751" s="7">
        <f t="shared" si="102"/>
        <v>1</v>
      </c>
      <c r="L2751" s="7">
        <f t="shared" si="101"/>
        <v>0</v>
      </c>
      <c r="M2751" s="7">
        <f>SUMIF('Purchases info'!$B$2:$B$3679,'Consumers info'!B2751,'Purchases info'!$G$2:$G$3679)</f>
        <v>506</v>
      </c>
    </row>
    <row r="2752" spans="2:13" x14ac:dyDescent="0.2">
      <c r="B2752" s="3" t="s">
        <v>129</v>
      </c>
      <c r="C2752" s="1" t="s">
        <v>5</v>
      </c>
      <c r="D2752" s="1" t="s">
        <v>3192</v>
      </c>
      <c r="E2752" s="1" t="str">
        <f t="shared" si="103"/>
        <v>18-24</v>
      </c>
      <c r="F2752" s="6">
        <v>3</v>
      </c>
      <c r="G2752" s="3">
        <v>2020</v>
      </c>
      <c r="H2752" s="3">
        <v>0</v>
      </c>
      <c r="I2752" s="9" t="s">
        <v>6975</v>
      </c>
      <c r="J2752" s="7">
        <f>COUNTIF('Purchases info'!$B$2:$B$3679,'Consumers info'!B2752)</f>
        <v>1</v>
      </c>
      <c r="K2752" s="7">
        <f t="shared" si="102"/>
        <v>1</v>
      </c>
      <c r="L2752" s="7">
        <f t="shared" si="101"/>
        <v>0</v>
      </c>
      <c r="M2752" s="7">
        <f>SUMIF('Purchases info'!$B$2:$B$3679,'Consumers info'!B2752,'Purchases info'!$G$2:$G$3679)</f>
        <v>492</v>
      </c>
    </row>
    <row r="2753" spans="2:13" x14ac:dyDescent="0.2">
      <c r="B2753" s="3" t="s">
        <v>130</v>
      </c>
      <c r="C2753" s="1" t="s">
        <v>3189</v>
      </c>
      <c r="D2753" s="1" t="s">
        <v>3192</v>
      </c>
      <c r="E2753" s="1" t="str">
        <f t="shared" si="103"/>
        <v>25-29</v>
      </c>
      <c r="F2753" s="6">
        <v>3</v>
      </c>
      <c r="G2753" s="3">
        <v>2020</v>
      </c>
      <c r="H2753" s="3">
        <v>0</v>
      </c>
      <c r="I2753" s="9" t="s">
        <v>6975</v>
      </c>
      <c r="J2753" s="7">
        <f>COUNTIF('Purchases info'!$B$2:$B$3679,'Consumers info'!B2753)</f>
        <v>1</v>
      </c>
      <c r="K2753" s="7">
        <f t="shared" si="102"/>
        <v>1</v>
      </c>
      <c r="L2753" s="7">
        <f t="shared" si="101"/>
        <v>0</v>
      </c>
      <c r="M2753" s="7">
        <f>SUMIF('Purchases info'!$B$2:$B$3679,'Consumers info'!B2753,'Purchases info'!$G$2:$G$3679)</f>
        <v>293</v>
      </c>
    </row>
    <row r="2754" spans="2:13" x14ac:dyDescent="0.2">
      <c r="B2754" s="3" t="s">
        <v>131</v>
      </c>
      <c r="C2754" s="1" t="s">
        <v>5</v>
      </c>
      <c r="D2754" s="1" t="s">
        <v>3193</v>
      </c>
      <c r="E2754" s="1" t="str">
        <f t="shared" si="103"/>
        <v>18-24</v>
      </c>
      <c r="F2754" s="6">
        <v>3</v>
      </c>
      <c r="G2754" s="3">
        <v>2020</v>
      </c>
      <c r="H2754" s="3">
        <v>1</v>
      </c>
      <c r="I2754" s="9" t="s">
        <v>6975</v>
      </c>
      <c r="J2754" s="7">
        <f>COUNTIF('Purchases info'!$B$2:$B$3679,'Consumers info'!B2754)</f>
        <v>1</v>
      </c>
      <c r="K2754" s="7">
        <f t="shared" si="102"/>
        <v>1</v>
      </c>
      <c r="L2754" s="7">
        <f t="shared" si="101"/>
        <v>0</v>
      </c>
      <c r="M2754" s="7">
        <f>SUMIF('Purchases info'!$B$2:$B$3679,'Consumers info'!B2754,'Purchases info'!$G$2:$G$3679)</f>
        <v>436</v>
      </c>
    </row>
    <row r="2755" spans="2:13" x14ac:dyDescent="0.2">
      <c r="B2755" s="3" t="s">
        <v>132</v>
      </c>
      <c r="C2755" s="1" t="s">
        <v>3189</v>
      </c>
      <c r="D2755" s="1" t="s">
        <v>3193</v>
      </c>
      <c r="E2755" s="1" t="str">
        <f t="shared" si="103"/>
        <v>18-24</v>
      </c>
      <c r="F2755" s="6">
        <v>3</v>
      </c>
      <c r="G2755" s="3">
        <v>2020</v>
      </c>
      <c r="H2755" s="3">
        <v>1</v>
      </c>
      <c r="I2755" s="9" t="s">
        <v>6975</v>
      </c>
      <c r="J2755" s="7">
        <f>COUNTIF('Purchases info'!$B$2:$B$3679,'Consumers info'!B2755)</f>
        <v>1</v>
      </c>
      <c r="K2755" s="7">
        <f t="shared" si="102"/>
        <v>1</v>
      </c>
      <c r="L2755" s="7">
        <f t="shared" ref="L2755:L2818" si="104">IF(J2755&gt;1,IF(I2755="Active",1,0),0)</f>
        <v>0</v>
      </c>
      <c r="M2755" s="7">
        <f>SUMIF('Purchases info'!$B$2:$B$3679,'Consumers info'!B2755,'Purchases info'!$G$2:$G$3679)</f>
        <v>507</v>
      </c>
    </row>
    <row r="2756" spans="2:13" x14ac:dyDescent="0.2">
      <c r="B2756" s="3" t="s">
        <v>133</v>
      </c>
      <c r="C2756" s="1" t="s">
        <v>5</v>
      </c>
      <c r="D2756" s="1" t="s">
        <v>3193</v>
      </c>
      <c r="E2756" s="1" t="str">
        <f t="shared" si="103"/>
        <v>40+</v>
      </c>
      <c r="F2756" s="6">
        <v>3</v>
      </c>
      <c r="G2756" s="3">
        <v>2020</v>
      </c>
      <c r="H2756" s="3">
        <v>0</v>
      </c>
      <c r="I2756" s="9" t="s">
        <v>6975</v>
      </c>
      <c r="J2756" s="7">
        <f>COUNTIF('Purchases info'!$B$2:$B$3679,'Consumers info'!B2756)</f>
        <v>1</v>
      </c>
      <c r="K2756" s="7">
        <f t="shared" si="102"/>
        <v>1</v>
      </c>
      <c r="L2756" s="7">
        <f t="shared" si="104"/>
        <v>0</v>
      </c>
      <c r="M2756" s="7">
        <f>SUMIF('Purchases info'!$B$2:$B$3679,'Consumers info'!B2756,'Purchases info'!$G$2:$G$3679)</f>
        <v>538</v>
      </c>
    </row>
    <row r="2757" spans="2:13" x14ac:dyDescent="0.2">
      <c r="B2757" s="3" t="s">
        <v>134</v>
      </c>
      <c r="C2757" s="1" t="s">
        <v>5</v>
      </c>
      <c r="D2757" s="1" t="s">
        <v>3194</v>
      </c>
      <c r="E2757" s="1" t="str">
        <f t="shared" si="103"/>
        <v>25-29</v>
      </c>
      <c r="F2757" s="6">
        <v>3</v>
      </c>
      <c r="G2757" s="3">
        <v>2020</v>
      </c>
      <c r="H2757" s="3">
        <v>1</v>
      </c>
      <c r="I2757" s="9" t="s">
        <v>6975</v>
      </c>
      <c r="J2757" s="7">
        <f>COUNTIF('Purchases info'!$B$2:$B$3679,'Consumers info'!B2757)</f>
        <v>2</v>
      </c>
      <c r="K2757" s="7">
        <f t="shared" si="102"/>
        <v>0</v>
      </c>
      <c r="L2757" s="7">
        <f t="shared" si="104"/>
        <v>1</v>
      </c>
      <c r="M2757" s="7">
        <f>SUMIF('Purchases info'!$B$2:$B$3679,'Consumers info'!B2757,'Purchases info'!$G$2:$G$3679)</f>
        <v>946</v>
      </c>
    </row>
    <row r="2758" spans="2:13" x14ac:dyDescent="0.2">
      <c r="B2758" s="3" t="s">
        <v>135</v>
      </c>
      <c r="C2758" s="1" t="s">
        <v>3189</v>
      </c>
      <c r="D2758" s="1" t="s">
        <v>3194</v>
      </c>
      <c r="E2758" s="1" t="str">
        <f t="shared" si="103"/>
        <v>30-34</v>
      </c>
      <c r="F2758" s="6">
        <v>3</v>
      </c>
      <c r="G2758" s="3">
        <v>2020</v>
      </c>
      <c r="H2758" s="3">
        <v>0</v>
      </c>
      <c r="I2758" s="9" t="s">
        <v>6975</v>
      </c>
      <c r="J2758" s="7">
        <f>COUNTIF('Purchases info'!$B$2:$B$3679,'Consumers info'!B2758)</f>
        <v>1</v>
      </c>
      <c r="K2758" s="7">
        <f t="shared" si="102"/>
        <v>1</v>
      </c>
      <c r="L2758" s="7">
        <f t="shared" si="104"/>
        <v>0</v>
      </c>
      <c r="M2758" s="7">
        <f>SUMIF('Purchases info'!$B$2:$B$3679,'Consumers info'!B2758,'Purchases info'!$G$2:$G$3679)</f>
        <v>592</v>
      </c>
    </row>
    <row r="2759" spans="2:13" x14ac:dyDescent="0.2">
      <c r="B2759" s="3" t="s">
        <v>136</v>
      </c>
      <c r="C2759" s="1" t="s">
        <v>5</v>
      </c>
      <c r="D2759" s="1" t="s">
        <v>3194</v>
      </c>
      <c r="E2759" s="1" t="str">
        <f t="shared" si="103"/>
        <v>18-24</v>
      </c>
      <c r="F2759" s="6">
        <v>3</v>
      </c>
      <c r="G2759" s="3">
        <v>2020</v>
      </c>
      <c r="H2759" s="3">
        <v>0</v>
      </c>
      <c r="I2759" s="9" t="s">
        <v>6975</v>
      </c>
      <c r="J2759" s="7">
        <f>COUNTIF('Purchases info'!$B$2:$B$3679,'Consumers info'!B2759)</f>
        <v>1</v>
      </c>
      <c r="K2759" s="7">
        <f t="shared" si="102"/>
        <v>1</v>
      </c>
      <c r="L2759" s="7">
        <f t="shared" si="104"/>
        <v>0</v>
      </c>
      <c r="M2759" s="7">
        <f>SUMIF('Purchases info'!$B$2:$B$3679,'Consumers info'!B2759,'Purchases info'!$G$2:$G$3679)</f>
        <v>478</v>
      </c>
    </row>
    <row r="2760" spans="2:13" x14ac:dyDescent="0.2">
      <c r="B2760" s="3" t="s">
        <v>137</v>
      </c>
      <c r="C2760" s="1" t="s">
        <v>3189</v>
      </c>
      <c r="D2760" s="1" t="s">
        <v>3194</v>
      </c>
      <c r="E2760" s="1" t="str">
        <f t="shared" si="103"/>
        <v>18-24</v>
      </c>
      <c r="F2760" s="6">
        <v>3</v>
      </c>
      <c r="G2760" s="3">
        <v>2020</v>
      </c>
      <c r="H2760" s="3">
        <v>0</v>
      </c>
      <c r="I2760" s="9" t="s">
        <v>6975</v>
      </c>
      <c r="J2760" s="7">
        <f>COUNTIF('Purchases info'!$B$2:$B$3679,'Consumers info'!B2760)</f>
        <v>1</v>
      </c>
      <c r="K2760" s="7">
        <f t="shared" si="102"/>
        <v>1</v>
      </c>
      <c r="L2760" s="7">
        <f t="shared" si="104"/>
        <v>0</v>
      </c>
      <c r="M2760" s="7">
        <f>SUMIF('Purchases info'!$B$2:$B$3679,'Consumers info'!B2760,'Purchases info'!$G$2:$G$3679)</f>
        <v>284</v>
      </c>
    </row>
    <row r="2761" spans="2:13" x14ac:dyDescent="0.2">
      <c r="B2761" s="3" t="s">
        <v>138</v>
      </c>
      <c r="C2761" s="1" t="s">
        <v>5</v>
      </c>
      <c r="D2761" s="1" t="s">
        <v>3194</v>
      </c>
      <c r="E2761" s="1" t="str">
        <f t="shared" si="103"/>
        <v>18-24</v>
      </c>
      <c r="F2761" s="6">
        <v>3</v>
      </c>
      <c r="G2761" s="3">
        <v>2020</v>
      </c>
      <c r="H2761" s="3">
        <v>0</v>
      </c>
      <c r="I2761" s="9" t="s">
        <v>6975</v>
      </c>
      <c r="J2761" s="7">
        <f>COUNTIF('Purchases info'!$B$2:$B$3679,'Consumers info'!B2761)</f>
        <v>1</v>
      </c>
      <c r="K2761" s="7">
        <f t="shared" si="102"/>
        <v>1</v>
      </c>
      <c r="L2761" s="7">
        <f t="shared" si="104"/>
        <v>0</v>
      </c>
      <c r="M2761" s="7">
        <f>SUMIF('Purchases info'!$B$2:$B$3679,'Consumers info'!B2761,'Purchases info'!$G$2:$G$3679)</f>
        <v>317</v>
      </c>
    </row>
    <row r="2762" spans="2:13" x14ac:dyDescent="0.2">
      <c r="B2762" s="3" t="s">
        <v>139</v>
      </c>
      <c r="C2762" s="1" t="s">
        <v>5</v>
      </c>
      <c r="D2762" s="1" t="s">
        <v>3195</v>
      </c>
      <c r="E2762" s="1" t="str">
        <f t="shared" si="103"/>
        <v>40+</v>
      </c>
      <c r="F2762" s="6">
        <v>3</v>
      </c>
      <c r="G2762" s="3">
        <v>2020</v>
      </c>
      <c r="H2762" s="3">
        <v>1</v>
      </c>
      <c r="I2762" s="9" t="s">
        <v>6975</v>
      </c>
      <c r="J2762" s="7">
        <f>COUNTIF('Purchases info'!$B$2:$B$3679,'Consumers info'!B2762)</f>
        <v>1</v>
      </c>
      <c r="K2762" s="7">
        <f t="shared" si="102"/>
        <v>1</v>
      </c>
      <c r="L2762" s="7">
        <f t="shared" si="104"/>
        <v>0</v>
      </c>
      <c r="M2762" s="7">
        <f>SUMIF('Purchases info'!$B$2:$B$3679,'Consumers info'!B2762,'Purchases info'!$G$2:$G$3679)</f>
        <v>636</v>
      </c>
    </row>
    <row r="2763" spans="2:13" x14ac:dyDescent="0.2">
      <c r="B2763" s="3" t="s">
        <v>140</v>
      </c>
      <c r="C2763" s="1" t="s">
        <v>3189</v>
      </c>
      <c r="D2763" s="1" t="s">
        <v>3195</v>
      </c>
      <c r="E2763" s="1" t="str">
        <f t="shared" si="103"/>
        <v>18-24</v>
      </c>
      <c r="F2763" s="6">
        <v>3</v>
      </c>
      <c r="G2763" s="3">
        <v>2020</v>
      </c>
      <c r="H2763" s="3">
        <v>1</v>
      </c>
      <c r="I2763" s="9" t="s">
        <v>6975</v>
      </c>
      <c r="J2763" s="7">
        <f>COUNTIF('Purchases info'!$B$2:$B$3679,'Consumers info'!B2763)</f>
        <v>1</v>
      </c>
      <c r="K2763" s="7">
        <f t="shared" si="102"/>
        <v>1</v>
      </c>
      <c r="L2763" s="7">
        <f t="shared" si="104"/>
        <v>0</v>
      </c>
      <c r="M2763" s="7">
        <f>SUMIF('Purchases info'!$B$2:$B$3679,'Consumers info'!B2763,'Purchases info'!$G$2:$G$3679)</f>
        <v>284</v>
      </c>
    </row>
    <row r="2764" spans="2:13" x14ac:dyDescent="0.2">
      <c r="B2764" s="3" t="s">
        <v>141</v>
      </c>
      <c r="C2764" s="1" t="s">
        <v>5</v>
      </c>
      <c r="D2764" s="1" t="s">
        <v>3195</v>
      </c>
      <c r="E2764" s="1" t="str">
        <f t="shared" si="103"/>
        <v>25-29</v>
      </c>
      <c r="F2764" s="6">
        <v>3</v>
      </c>
      <c r="G2764" s="3">
        <v>2020</v>
      </c>
      <c r="H2764" s="3">
        <v>0</v>
      </c>
      <c r="I2764" s="9" t="s">
        <v>6975</v>
      </c>
      <c r="J2764" s="7">
        <f>COUNTIF('Purchases info'!$B$2:$B$3679,'Consumers info'!B2764)</f>
        <v>1</v>
      </c>
      <c r="K2764" s="7">
        <f t="shared" si="102"/>
        <v>1</v>
      </c>
      <c r="L2764" s="7">
        <f t="shared" si="104"/>
        <v>0</v>
      </c>
      <c r="M2764" s="7">
        <f>SUMIF('Purchases info'!$B$2:$B$3679,'Consumers info'!B2764,'Purchases info'!$G$2:$G$3679)</f>
        <v>228</v>
      </c>
    </row>
    <row r="2765" spans="2:13" x14ac:dyDescent="0.2">
      <c r="B2765" s="3" t="s">
        <v>142</v>
      </c>
      <c r="C2765" s="1" t="s">
        <v>3189</v>
      </c>
      <c r="D2765" s="1" t="s">
        <v>3195</v>
      </c>
      <c r="E2765" s="1" t="str">
        <f t="shared" si="103"/>
        <v>25-29</v>
      </c>
      <c r="F2765" s="6">
        <v>3</v>
      </c>
      <c r="G2765" s="3">
        <v>2020</v>
      </c>
      <c r="H2765" s="3">
        <v>1</v>
      </c>
      <c r="I2765" s="9" t="s">
        <v>6975</v>
      </c>
      <c r="J2765" s="7">
        <f>COUNTIF('Purchases info'!$B$2:$B$3679,'Consumers info'!B2765)</f>
        <v>1</v>
      </c>
      <c r="K2765" s="7">
        <f t="shared" si="102"/>
        <v>1</v>
      </c>
      <c r="L2765" s="7">
        <f t="shared" si="104"/>
        <v>0</v>
      </c>
      <c r="M2765" s="7">
        <f>SUMIF('Purchases info'!$B$2:$B$3679,'Consumers info'!B2765,'Purchases info'!$G$2:$G$3679)</f>
        <v>180</v>
      </c>
    </row>
    <row r="2766" spans="2:13" x14ac:dyDescent="0.2">
      <c r="B2766" s="3" t="s">
        <v>143</v>
      </c>
      <c r="C2766" s="1" t="s">
        <v>5</v>
      </c>
      <c r="D2766" s="1" t="s">
        <v>3196</v>
      </c>
      <c r="E2766" s="1" t="str">
        <f t="shared" si="103"/>
        <v>18-24</v>
      </c>
      <c r="F2766" s="6">
        <v>3</v>
      </c>
      <c r="G2766" s="3">
        <v>2020</v>
      </c>
      <c r="H2766" s="3">
        <v>0</v>
      </c>
      <c r="I2766" s="9" t="s">
        <v>6975</v>
      </c>
      <c r="J2766" s="7">
        <f>COUNTIF('Purchases info'!$B$2:$B$3679,'Consumers info'!B2766)</f>
        <v>2</v>
      </c>
      <c r="K2766" s="7">
        <f t="shared" si="102"/>
        <v>0</v>
      </c>
      <c r="L2766" s="7">
        <f t="shared" si="104"/>
        <v>1</v>
      </c>
      <c r="M2766" s="7">
        <f>SUMIF('Purchases info'!$B$2:$B$3679,'Consumers info'!B2766,'Purchases info'!$G$2:$G$3679)</f>
        <v>1175</v>
      </c>
    </row>
    <row r="2767" spans="2:13" x14ac:dyDescent="0.2">
      <c r="B2767" s="3" t="s">
        <v>144</v>
      </c>
      <c r="C2767" s="1" t="s">
        <v>3189</v>
      </c>
      <c r="D2767" s="1" t="s">
        <v>3196</v>
      </c>
      <c r="E2767" s="1" t="str">
        <f t="shared" si="103"/>
        <v>18-24</v>
      </c>
      <c r="F2767" s="6">
        <v>3</v>
      </c>
      <c r="G2767" s="3">
        <v>2020</v>
      </c>
      <c r="H2767" s="3">
        <v>0</v>
      </c>
      <c r="I2767" s="9" t="s">
        <v>6975</v>
      </c>
      <c r="J2767" s="7">
        <f>COUNTIF('Purchases info'!$B$2:$B$3679,'Consumers info'!B2767)</f>
        <v>1</v>
      </c>
      <c r="K2767" s="7">
        <f t="shared" si="102"/>
        <v>1</v>
      </c>
      <c r="L2767" s="7">
        <f t="shared" si="104"/>
        <v>0</v>
      </c>
      <c r="M2767" s="7">
        <f>SUMIF('Purchases info'!$B$2:$B$3679,'Consumers info'!B2767,'Purchases info'!$G$2:$G$3679)</f>
        <v>317</v>
      </c>
    </row>
    <row r="2768" spans="2:13" x14ac:dyDescent="0.2">
      <c r="B2768" s="3" t="s">
        <v>145</v>
      </c>
      <c r="C2768" s="1" t="s">
        <v>5</v>
      </c>
      <c r="D2768" s="1" t="s">
        <v>3196</v>
      </c>
      <c r="E2768" s="1" t="str">
        <f t="shared" si="103"/>
        <v>18-24</v>
      </c>
      <c r="F2768" s="6">
        <v>3</v>
      </c>
      <c r="G2768" s="3">
        <v>2020</v>
      </c>
      <c r="H2768" s="3">
        <v>1</v>
      </c>
      <c r="I2768" s="9" t="s">
        <v>6975</v>
      </c>
      <c r="J2768" s="7">
        <f>COUNTIF('Purchases info'!$B$2:$B$3679,'Consumers info'!B2768)</f>
        <v>1</v>
      </c>
      <c r="K2768" s="7">
        <f t="shared" si="102"/>
        <v>1</v>
      </c>
      <c r="L2768" s="7">
        <f t="shared" si="104"/>
        <v>0</v>
      </c>
      <c r="M2768" s="7">
        <f>SUMIF('Purchases info'!$B$2:$B$3679,'Consumers info'!B2768,'Purchases info'!$G$2:$G$3679)</f>
        <v>293</v>
      </c>
    </row>
    <row r="2769" spans="2:13" x14ac:dyDescent="0.2">
      <c r="B2769" s="3" t="s">
        <v>146</v>
      </c>
      <c r="C2769" s="1" t="s">
        <v>3189</v>
      </c>
      <c r="D2769" s="1" t="s">
        <v>3196</v>
      </c>
      <c r="E2769" s="1" t="str">
        <f t="shared" si="103"/>
        <v>25-29</v>
      </c>
      <c r="F2769" s="6">
        <v>3</v>
      </c>
      <c r="G2769" s="3">
        <v>2020</v>
      </c>
      <c r="H2769" s="3">
        <v>1</v>
      </c>
      <c r="I2769" s="9" t="s">
        <v>6975</v>
      </c>
      <c r="J2769" s="7">
        <f>COUNTIF('Purchases info'!$B$2:$B$3679,'Consumers info'!B2769)</f>
        <v>1</v>
      </c>
      <c r="K2769" s="7">
        <f t="shared" si="102"/>
        <v>1</v>
      </c>
      <c r="L2769" s="7">
        <f t="shared" si="104"/>
        <v>0</v>
      </c>
      <c r="M2769" s="7">
        <f>SUMIF('Purchases info'!$B$2:$B$3679,'Consumers info'!B2769,'Purchases info'!$G$2:$G$3679)</f>
        <v>447</v>
      </c>
    </row>
    <row r="2770" spans="2:13" x14ac:dyDescent="0.2">
      <c r="B2770" s="3" t="s">
        <v>147</v>
      </c>
      <c r="C2770" s="1" t="s">
        <v>5</v>
      </c>
      <c r="D2770" s="1" t="s">
        <v>3196</v>
      </c>
      <c r="E2770" s="1" t="str">
        <f t="shared" si="103"/>
        <v>25-29</v>
      </c>
      <c r="F2770" s="6">
        <v>3</v>
      </c>
      <c r="G2770" s="3">
        <v>2020</v>
      </c>
      <c r="H2770" s="3">
        <v>1</v>
      </c>
      <c r="I2770" s="9" t="s">
        <v>6975</v>
      </c>
      <c r="J2770" s="7">
        <f>COUNTIF('Purchases info'!$B$2:$B$3679,'Consumers info'!B2770)</f>
        <v>1</v>
      </c>
      <c r="K2770" s="7">
        <f t="shared" si="102"/>
        <v>1</v>
      </c>
      <c r="L2770" s="7">
        <f t="shared" si="104"/>
        <v>0</v>
      </c>
      <c r="M2770" s="7">
        <f>SUMIF('Purchases info'!$B$2:$B$3679,'Consumers info'!B2770,'Purchases info'!$G$2:$G$3679)</f>
        <v>345</v>
      </c>
    </row>
    <row r="2771" spans="2:13" x14ac:dyDescent="0.2">
      <c r="B2771" s="3" t="s">
        <v>148</v>
      </c>
      <c r="C2771" s="1" t="s">
        <v>3189</v>
      </c>
      <c r="D2771" s="1" t="s">
        <v>3196</v>
      </c>
      <c r="E2771" s="1" t="str">
        <f t="shared" si="103"/>
        <v>30-34</v>
      </c>
      <c r="F2771" s="6">
        <v>3</v>
      </c>
      <c r="G2771" s="3">
        <v>2020</v>
      </c>
      <c r="H2771" s="3">
        <v>0</v>
      </c>
      <c r="I2771" s="9" t="s">
        <v>6975</v>
      </c>
      <c r="J2771" s="7">
        <f>COUNTIF('Purchases info'!$B$2:$B$3679,'Consumers info'!B2771)</f>
        <v>1</v>
      </c>
      <c r="K2771" s="7">
        <f t="shared" si="102"/>
        <v>1</v>
      </c>
      <c r="L2771" s="7">
        <f t="shared" si="104"/>
        <v>0</v>
      </c>
      <c r="M2771" s="7">
        <f>SUMIF('Purchases info'!$B$2:$B$3679,'Consumers info'!B2771,'Purchases info'!$G$2:$G$3679)</f>
        <v>383</v>
      </c>
    </row>
    <row r="2772" spans="2:13" x14ac:dyDescent="0.2">
      <c r="B2772" s="3" t="s">
        <v>149</v>
      </c>
      <c r="C2772" s="1" t="s">
        <v>5</v>
      </c>
      <c r="D2772" s="1" t="s">
        <v>3196</v>
      </c>
      <c r="E2772" s="1" t="str">
        <f t="shared" si="103"/>
        <v>25-29</v>
      </c>
      <c r="F2772" s="6">
        <v>3</v>
      </c>
      <c r="G2772" s="3">
        <v>2020</v>
      </c>
      <c r="H2772" s="3">
        <v>1</v>
      </c>
      <c r="I2772" s="9" t="s">
        <v>6975</v>
      </c>
      <c r="J2772" s="7">
        <f>COUNTIF('Purchases info'!$B$2:$B$3679,'Consumers info'!B2772)</f>
        <v>1</v>
      </c>
      <c r="K2772" s="7">
        <f t="shared" si="102"/>
        <v>1</v>
      </c>
      <c r="L2772" s="7">
        <f t="shared" si="104"/>
        <v>0</v>
      </c>
      <c r="M2772" s="7">
        <f>SUMIF('Purchases info'!$B$2:$B$3679,'Consumers info'!B2772,'Purchases info'!$G$2:$G$3679)</f>
        <v>447</v>
      </c>
    </row>
    <row r="2773" spans="2:13" x14ac:dyDescent="0.2">
      <c r="B2773" s="3" t="s">
        <v>150</v>
      </c>
      <c r="C2773" s="1" t="s">
        <v>5</v>
      </c>
      <c r="D2773" s="1" t="s">
        <v>3197</v>
      </c>
      <c r="E2773" s="1" t="str">
        <f t="shared" si="103"/>
        <v>35-39</v>
      </c>
      <c r="F2773" s="6">
        <v>3</v>
      </c>
      <c r="G2773" s="3">
        <v>2020</v>
      </c>
      <c r="H2773" s="3">
        <v>1</v>
      </c>
      <c r="I2773" s="9" t="s">
        <v>6975</v>
      </c>
      <c r="J2773" s="7">
        <f>COUNTIF('Purchases info'!$B$2:$B$3679,'Consumers info'!B2773)</f>
        <v>2</v>
      </c>
      <c r="K2773" s="7">
        <f t="shared" si="102"/>
        <v>0</v>
      </c>
      <c r="L2773" s="7">
        <f t="shared" si="104"/>
        <v>1</v>
      </c>
      <c r="M2773" s="7">
        <f>SUMIF('Purchases info'!$B$2:$B$3679,'Consumers info'!B2773,'Purchases info'!$G$2:$G$3679)</f>
        <v>801</v>
      </c>
    </row>
    <row r="2774" spans="2:13" x14ac:dyDescent="0.2">
      <c r="B2774" s="3" t="s">
        <v>151</v>
      </c>
      <c r="C2774" s="1" t="s">
        <v>3189</v>
      </c>
      <c r="D2774" s="1" t="s">
        <v>3197</v>
      </c>
      <c r="E2774" s="1" t="str">
        <f t="shared" si="103"/>
        <v>18-24</v>
      </c>
      <c r="F2774" s="6">
        <v>3</v>
      </c>
      <c r="G2774" s="3">
        <v>2020</v>
      </c>
      <c r="H2774" s="3">
        <v>1</v>
      </c>
      <c r="I2774" s="9" t="s">
        <v>6975</v>
      </c>
      <c r="J2774" s="7">
        <f>COUNTIF('Purchases info'!$B$2:$B$3679,'Consumers info'!B2774)</f>
        <v>1</v>
      </c>
      <c r="K2774" s="7">
        <f t="shared" ref="K2774:K2837" si="105">IF(J2774=1,IF(I2774="Active",1,0),0)</f>
        <v>1</v>
      </c>
      <c r="L2774" s="7">
        <f t="shared" si="104"/>
        <v>0</v>
      </c>
      <c r="M2774" s="7">
        <f>SUMIF('Purchases info'!$B$2:$B$3679,'Consumers info'!B2774,'Purchases info'!$G$2:$G$3679)</f>
        <v>447</v>
      </c>
    </row>
    <row r="2775" spans="2:13" x14ac:dyDescent="0.2">
      <c r="B2775" s="3" t="s">
        <v>152</v>
      </c>
      <c r="C2775" s="1" t="s">
        <v>5</v>
      </c>
      <c r="D2775" s="1" t="s">
        <v>3197</v>
      </c>
      <c r="E2775" s="1" t="str">
        <f t="shared" si="103"/>
        <v>30-34</v>
      </c>
      <c r="F2775" s="6">
        <v>3</v>
      </c>
      <c r="G2775" s="3">
        <v>2020</v>
      </c>
      <c r="H2775" s="3">
        <v>1</v>
      </c>
      <c r="I2775" s="9" t="s">
        <v>6975</v>
      </c>
      <c r="J2775" s="7">
        <f>COUNTIF('Purchases info'!$B$2:$B$3679,'Consumers info'!B2775)</f>
        <v>1</v>
      </c>
      <c r="K2775" s="7">
        <f t="shared" si="105"/>
        <v>1</v>
      </c>
      <c r="L2775" s="7">
        <f t="shared" si="104"/>
        <v>0</v>
      </c>
      <c r="M2775" s="7">
        <f>SUMIF('Purchases info'!$B$2:$B$3679,'Consumers info'!B2775,'Purchases info'!$G$2:$G$3679)</f>
        <v>383</v>
      </c>
    </row>
    <row r="2776" spans="2:13" x14ac:dyDescent="0.2">
      <c r="B2776" s="3" t="s">
        <v>153</v>
      </c>
      <c r="C2776" s="1" t="s">
        <v>3189</v>
      </c>
      <c r="D2776" s="1" t="s">
        <v>3197</v>
      </c>
      <c r="E2776" s="1" t="str">
        <f t="shared" si="103"/>
        <v>18-24</v>
      </c>
      <c r="F2776" s="6">
        <v>3</v>
      </c>
      <c r="G2776" s="3">
        <v>2020</v>
      </c>
      <c r="H2776" s="3">
        <v>0</v>
      </c>
      <c r="I2776" s="9" t="s">
        <v>6975</v>
      </c>
      <c r="J2776" s="7">
        <f>COUNTIF('Purchases info'!$B$2:$B$3679,'Consumers info'!B2776)</f>
        <v>1</v>
      </c>
      <c r="K2776" s="7">
        <f t="shared" si="105"/>
        <v>1</v>
      </c>
      <c r="L2776" s="7">
        <f t="shared" si="104"/>
        <v>0</v>
      </c>
      <c r="M2776" s="7">
        <f>SUMIF('Purchases info'!$B$2:$B$3679,'Consumers info'!B2776,'Purchases info'!$G$2:$G$3679)</f>
        <v>345</v>
      </c>
    </row>
    <row r="2777" spans="2:13" x14ac:dyDescent="0.2">
      <c r="B2777" s="3" t="s">
        <v>154</v>
      </c>
      <c r="C2777" s="1" t="s">
        <v>5</v>
      </c>
      <c r="D2777" s="1" t="s">
        <v>3197</v>
      </c>
      <c r="E2777" s="1" t="str">
        <f t="shared" si="103"/>
        <v>30-34</v>
      </c>
      <c r="F2777" s="6">
        <v>3</v>
      </c>
      <c r="G2777" s="3">
        <v>2020</v>
      </c>
      <c r="H2777" s="3">
        <v>1</v>
      </c>
      <c r="I2777" s="9" t="s">
        <v>6975</v>
      </c>
      <c r="J2777" s="7">
        <f>COUNTIF('Purchases info'!$B$2:$B$3679,'Consumers info'!B2777)</f>
        <v>1</v>
      </c>
      <c r="K2777" s="7">
        <f t="shared" si="105"/>
        <v>1</v>
      </c>
      <c r="L2777" s="7">
        <f t="shared" si="104"/>
        <v>0</v>
      </c>
      <c r="M2777" s="7">
        <f>SUMIF('Purchases info'!$B$2:$B$3679,'Consumers info'!B2777,'Purchases info'!$G$2:$G$3679)</f>
        <v>345</v>
      </c>
    </row>
    <row r="2778" spans="2:13" x14ac:dyDescent="0.2">
      <c r="B2778" s="3" t="s">
        <v>155</v>
      </c>
      <c r="C2778" s="1" t="s">
        <v>3189</v>
      </c>
      <c r="D2778" s="1" t="s">
        <v>3197</v>
      </c>
      <c r="E2778" s="1" t="str">
        <f t="shared" si="103"/>
        <v>18-24</v>
      </c>
      <c r="F2778" s="6">
        <v>3</v>
      </c>
      <c r="G2778" s="3">
        <v>2020</v>
      </c>
      <c r="H2778" s="3">
        <v>1</v>
      </c>
      <c r="I2778" s="9" t="s">
        <v>6975</v>
      </c>
      <c r="J2778" s="7">
        <f>COUNTIF('Purchases info'!$B$2:$B$3679,'Consumers info'!B2778)</f>
        <v>1</v>
      </c>
      <c r="K2778" s="7">
        <f t="shared" si="105"/>
        <v>1</v>
      </c>
      <c r="L2778" s="7">
        <f t="shared" si="104"/>
        <v>0</v>
      </c>
      <c r="M2778" s="7">
        <f>SUMIF('Purchases info'!$B$2:$B$3679,'Consumers info'!B2778,'Purchases info'!$G$2:$G$3679)</f>
        <v>345</v>
      </c>
    </row>
    <row r="2779" spans="2:13" x14ac:dyDescent="0.2">
      <c r="B2779" s="3" t="s">
        <v>156</v>
      </c>
      <c r="C2779" s="1" t="s">
        <v>5</v>
      </c>
      <c r="D2779" s="1" t="s">
        <v>3197</v>
      </c>
      <c r="E2779" s="1" t="str">
        <f t="shared" si="103"/>
        <v>18-24</v>
      </c>
      <c r="F2779" s="6">
        <v>3</v>
      </c>
      <c r="G2779" s="3">
        <v>2020</v>
      </c>
      <c r="H2779" s="3">
        <v>0</v>
      </c>
      <c r="I2779" s="9" t="s">
        <v>6975</v>
      </c>
      <c r="J2779" s="7">
        <f>COUNTIF('Purchases info'!$B$2:$B$3679,'Consumers info'!B2779)</f>
        <v>1</v>
      </c>
      <c r="K2779" s="7">
        <f t="shared" si="105"/>
        <v>1</v>
      </c>
      <c r="L2779" s="7">
        <f t="shared" si="104"/>
        <v>0</v>
      </c>
      <c r="M2779" s="7">
        <f>SUMIF('Purchases info'!$B$2:$B$3679,'Consumers info'!B2779,'Purchases info'!$G$2:$G$3679)</f>
        <v>168</v>
      </c>
    </row>
    <row r="2780" spans="2:13" x14ac:dyDescent="0.2">
      <c r="B2780" s="3" t="s">
        <v>157</v>
      </c>
      <c r="C2780" s="1" t="s">
        <v>3189</v>
      </c>
      <c r="D2780" s="1" t="s">
        <v>3197</v>
      </c>
      <c r="E2780" s="1" t="str">
        <f t="shared" si="103"/>
        <v>18-24</v>
      </c>
      <c r="F2780" s="6">
        <v>3</v>
      </c>
      <c r="G2780" s="3">
        <v>2020</v>
      </c>
      <c r="H2780" s="3">
        <v>1</v>
      </c>
      <c r="I2780" s="9" t="s">
        <v>6975</v>
      </c>
      <c r="J2780" s="7">
        <f>COUNTIF('Purchases info'!$B$2:$B$3679,'Consumers info'!B2780)</f>
        <v>1</v>
      </c>
      <c r="K2780" s="7">
        <f t="shared" si="105"/>
        <v>1</v>
      </c>
      <c r="L2780" s="7">
        <f t="shared" si="104"/>
        <v>0</v>
      </c>
      <c r="M2780" s="7">
        <f>SUMIF('Purchases info'!$B$2:$B$3679,'Consumers info'!B2780,'Purchases info'!$G$2:$G$3679)</f>
        <v>168</v>
      </c>
    </row>
    <row r="2781" spans="2:13" x14ac:dyDescent="0.2">
      <c r="B2781" s="3" t="s">
        <v>158</v>
      </c>
      <c r="C2781" s="1" t="s">
        <v>5</v>
      </c>
      <c r="D2781" s="1" t="s">
        <v>3197</v>
      </c>
      <c r="E2781" s="1" t="str">
        <f t="shared" si="103"/>
        <v>18-24</v>
      </c>
      <c r="F2781" s="6">
        <v>3</v>
      </c>
      <c r="G2781" s="3">
        <v>2020</v>
      </c>
      <c r="H2781" s="3">
        <v>0</v>
      </c>
      <c r="I2781" s="9" t="s">
        <v>6975</v>
      </c>
      <c r="J2781" s="7">
        <f>COUNTIF('Purchases info'!$B$2:$B$3679,'Consumers info'!B2781)</f>
        <v>1</v>
      </c>
      <c r="K2781" s="7">
        <f t="shared" si="105"/>
        <v>1</v>
      </c>
      <c r="L2781" s="7">
        <f t="shared" si="104"/>
        <v>0</v>
      </c>
      <c r="M2781" s="7">
        <f>SUMIF('Purchases info'!$B$2:$B$3679,'Consumers info'!B2781,'Purchases info'!$G$2:$G$3679)</f>
        <v>220</v>
      </c>
    </row>
    <row r="2782" spans="2:13" x14ac:dyDescent="0.2">
      <c r="B2782" s="3" t="s">
        <v>159</v>
      </c>
      <c r="C2782" s="1" t="s">
        <v>3189</v>
      </c>
      <c r="D2782" s="1" t="s">
        <v>3197</v>
      </c>
      <c r="E2782" s="1" t="str">
        <f t="shared" si="103"/>
        <v>18-24</v>
      </c>
      <c r="F2782" s="6">
        <v>3</v>
      </c>
      <c r="G2782" s="3">
        <v>2020</v>
      </c>
      <c r="H2782" s="3">
        <v>0</v>
      </c>
      <c r="I2782" s="9" t="s">
        <v>6975</v>
      </c>
      <c r="J2782" s="7">
        <f>COUNTIF('Purchases info'!$B$2:$B$3679,'Consumers info'!B2782)</f>
        <v>1</v>
      </c>
      <c r="K2782" s="7">
        <f t="shared" si="105"/>
        <v>1</v>
      </c>
      <c r="L2782" s="7">
        <f t="shared" si="104"/>
        <v>0</v>
      </c>
      <c r="M2782" s="7">
        <f>SUMIF('Purchases info'!$B$2:$B$3679,'Consumers info'!B2782,'Purchases info'!$G$2:$G$3679)</f>
        <v>210</v>
      </c>
    </row>
    <row r="2783" spans="2:13" x14ac:dyDescent="0.2">
      <c r="B2783" s="3" t="s">
        <v>160</v>
      </c>
      <c r="C2783" s="1" t="s">
        <v>5</v>
      </c>
      <c r="D2783" s="1" t="s">
        <v>3198</v>
      </c>
      <c r="E2783" s="1" t="str">
        <f t="shared" si="103"/>
        <v>18-24</v>
      </c>
      <c r="F2783" s="6">
        <v>3</v>
      </c>
      <c r="G2783" s="3">
        <v>2020</v>
      </c>
      <c r="H2783" s="3">
        <v>0</v>
      </c>
      <c r="I2783" s="9" t="s">
        <v>6975</v>
      </c>
      <c r="J2783" s="7">
        <f>COUNTIF('Purchases info'!$B$2:$B$3679,'Consumers info'!B2783)</f>
        <v>1</v>
      </c>
      <c r="K2783" s="7">
        <f t="shared" si="105"/>
        <v>1</v>
      </c>
      <c r="L2783" s="7">
        <f t="shared" si="104"/>
        <v>0</v>
      </c>
      <c r="M2783" s="7">
        <f>SUMIF('Purchases info'!$B$2:$B$3679,'Consumers info'!B2783,'Purchases info'!$G$2:$G$3679)</f>
        <v>492</v>
      </c>
    </row>
    <row r="2784" spans="2:13" x14ac:dyDescent="0.2">
      <c r="B2784" s="3" t="s">
        <v>161</v>
      </c>
      <c r="C2784" s="1" t="s">
        <v>3189</v>
      </c>
      <c r="D2784" s="1" t="s">
        <v>3198</v>
      </c>
      <c r="E2784" s="1" t="str">
        <f t="shared" si="103"/>
        <v>25-29</v>
      </c>
      <c r="F2784" s="6">
        <v>3</v>
      </c>
      <c r="G2784" s="3">
        <v>2020</v>
      </c>
      <c r="H2784" s="3">
        <v>1</v>
      </c>
      <c r="I2784" s="9" t="s">
        <v>6975</v>
      </c>
      <c r="J2784" s="7">
        <f>COUNTIF('Purchases info'!$B$2:$B$3679,'Consumers info'!B2784)</f>
        <v>1</v>
      </c>
      <c r="K2784" s="7">
        <f t="shared" si="105"/>
        <v>1</v>
      </c>
      <c r="L2784" s="7">
        <f t="shared" si="104"/>
        <v>0</v>
      </c>
      <c r="M2784" s="7">
        <f>SUMIF('Purchases info'!$B$2:$B$3679,'Consumers info'!B2784,'Purchases info'!$G$2:$G$3679)</f>
        <v>447</v>
      </c>
    </row>
    <row r="2785" spans="2:13" x14ac:dyDescent="0.2">
      <c r="B2785" s="3" t="s">
        <v>162</v>
      </c>
      <c r="C2785" s="1" t="s">
        <v>5</v>
      </c>
      <c r="D2785" s="1" t="s">
        <v>3198</v>
      </c>
      <c r="E2785" s="1" t="str">
        <f t="shared" si="103"/>
        <v>30-34</v>
      </c>
      <c r="F2785" s="6">
        <v>3</v>
      </c>
      <c r="G2785" s="3">
        <v>2020</v>
      </c>
      <c r="H2785" s="3">
        <v>1</v>
      </c>
      <c r="I2785" s="9" t="s">
        <v>6975</v>
      </c>
      <c r="J2785" s="7">
        <f>COUNTIF('Purchases info'!$B$2:$B$3679,'Consumers info'!B2785)</f>
        <v>1</v>
      </c>
      <c r="K2785" s="7">
        <f t="shared" si="105"/>
        <v>1</v>
      </c>
      <c r="L2785" s="7">
        <f t="shared" si="104"/>
        <v>0</v>
      </c>
      <c r="M2785" s="7">
        <f>SUMIF('Purchases info'!$B$2:$B$3679,'Consumers info'!B2785,'Purchases info'!$G$2:$G$3679)</f>
        <v>383</v>
      </c>
    </row>
    <row r="2786" spans="2:13" x14ac:dyDescent="0.2">
      <c r="B2786" s="3" t="s">
        <v>163</v>
      </c>
      <c r="C2786" s="1" t="s">
        <v>3189</v>
      </c>
      <c r="D2786" s="1" t="s">
        <v>3198</v>
      </c>
      <c r="E2786" s="1" t="str">
        <f t="shared" si="103"/>
        <v>30-34</v>
      </c>
      <c r="F2786" s="6">
        <v>3</v>
      </c>
      <c r="G2786" s="3">
        <v>2020</v>
      </c>
      <c r="H2786" s="3">
        <v>0</v>
      </c>
      <c r="I2786" s="9" t="s">
        <v>6975</v>
      </c>
      <c r="J2786" s="7">
        <f>COUNTIF('Purchases info'!$B$2:$B$3679,'Consumers info'!B2786)</f>
        <v>1</v>
      </c>
      <c r="K2786" s="7">
        <f t="shared" si="105"/>
        <v>1</v>
      </c>
      <c r="L2786" s="7">
        <f t="shared" si="104"/>
        <v>0</v>
      </c>
      <c r="M2786" s="7">
        <f>SUMIF('Purchases info'!$B$2:$B$3679,'Consumers info'!B2786,'Purchases info'!$G$2:$G$3679)</f>
        <v>447</v>
      </c>
    </row>
    <row r="2787" spans="2:13" x14ac:dyDescent="0.2">
      <c r="B2787" s="3" t="s">
        <v>164</v>
      </c>
      <c r="C2787" s="1" t="s">
        <v>5</v>
      </c>
      <c r="D2787" s="1" t="s">
        <v>3198</v>
      </c>
      <c r="E2787" s="1" t="str">
        <f t="shared" ref="E2787:E2850" si="106">E2132</f>
        <v>35-39</v>
      </c>
      <c r="F2787" s="6">
        <v>3</v>
      </c>
      <c r="G2787" s="3">
        <v>2020</v>
      </c>
      <c r="H2787" s="3">
        <v>0</v>
      </c>
      <c r="I2787" s="9" t="s">
        <v>6975</v>
      </c>
      <c r="J2787" s="7">
        <f>COUNTIF('Purchases info'!$B$2:$B$3679,'Consumers info'!B2787)</f>
        <v>1</v>
      </c>
      <c r="K2787" s="7">
        <f t="shared" si="105"/>
        <v>1</v>
      </c>
      <c r="L2787" s="7">
        <f t="shared" si="104"/>
        <v>0</v>
      </c>
      <c r="M2787" s="7">
        <f>SUMIF('Purchases info'!$B$2:$B$3679,'Consumers info'!B2787,'Purchases info'!$G$2:$G$3679)</f>
        <v>447</v>
      </c>
    </row>
    <row r="2788" spans="2:13" x14ac:dyDescent="0.2">
      <c r="B2788" s="3" t="s">
        <v>3047</v>
      </c>
      <c r="C2788" s="1" t="s">
        <v>3189</v>
      </c>
      <c r="D2788" s="1" t="s">
        <v>3196</v>
      </c>
      <c r="E2788" s="1" t="str">
        <f t="shared" si="106"/>
        <v>25-29</v>
      </c>
      <c r="F2788" s="6">
        <v>3</v>
      </c>
      <c r="G2788" s="3">
        <v>2020</v>
      </c>
      <c r="H2788" s="3">
        <v>0</v>
      </c>
      <c r="I2788" s="9" t="s">
        <v>6975</v>
      </c>
      <c r="J2788" s="7">
        <f>COUNTIF('Purchases info'!$B$2:$B$3679,'Consumers info'!B2788)</f>
        <v>2</v>
      </c>
      <c r="K2788" s="7">
        <f t="shared" si="105"/>
        <v>0</v>
      </c>
      <c r="L2788" s="7">
        <f t="shared" si="104"/>
        <v>1</v>
      </c>
      <c r="M2788" s="7">
        <f>SUMIF('Purchases info'!$B$2:$B$3679,'Consumers info'!B2788,'Purchases info'!$G$2:$G$3679)</f>
        <v>316</v>
      </c>
    </row>
    <row r="2789" spans="2:13" x14ac:dyDescent="0.2">
      <c r="B2789" s="3" t="s">
        <v>165</v>
      </c>
      <c r="C2789" s="1" t="s">
        <v>3189</v>
      </c>
      <c r="D2789" s="1" t="s">
        <v>3199</v>
      </c>
      <c r="E2789" s="1" t="str">
        <f t="shared" si="106"/>
        <v>18-24</v>
      </c>
      <c r="F2789" s="6">
        <v>3</v>
      </c>
      <c r="G2789" s="3">
        <v>2020</v>
      </c>
      <c r="H2789" s="3">
        <v>1</v>
      </c>
      <c r="I2789" s="9" t="s">
        <v>6975</v>
      </c>
      <c r="J2789" s="7">
        <f>COUNTIF('Purchases info'!$B$2:$B$3679,'Consumers info'!B2789)</f>
        <v>1</v>
      </c>
      <c r="K2789" s="7">
        <f t="shared" si="105"/>
        <v>1</v>
      </c>
      <c r="L2789" s="7">
        <f t="shared" si="104"/>
        <v>0</v>
      </c>
      <c r="M2789" s="7">
        <f>SUMIF('Purchases info'!$B$2:$B$3679,'Consumers info'!B2789,'Purchases info'!$G$2:$G$3679)</f>
        <v>506</v>
      </c>
    </row>
    <row r="2790" spans="2:13" x14ac:dyDescent="0.2">
      <c r="B2790" s="3" t="s">
        <v>166</v>
      </c>
      <c r="C2790" s="1" t="s">
        <v>5</v>
      </c>
      <c r="D2790" s="1" t="s">
        <v>3199</v>
      </c>
      <c r="E2790" s="1" t="str">
        <f t="shared" si="106"/>
        <v>35-39</v>
      </c>
      <c r="F2790" s="6">
        <v>3</v>
      </c>
      <c r="G2790" s="3">
        <v>2020</v>
      </c>
      <c r="H2790" s="3">
        <v>1</v>
      </c>
      <c r="I2790" s="9" t="s">
        <v>6975</v>
      </c>
      <c r="J2790" s="7">
        <f>COUNTIF('Purchases info'!$B$2:$B$3679,'Consumers info'!B2790)</f>
        <v>1</v>
      </c>
      <c r="K2790" s="7">
        <f t="shared" si="105"/>
        <v>1</v>
      </c>
      <c r="L2790" s="7">
        <f t="shared" si="104"/>
        <v>0</v>
      </c>
      <c r="M2790" s="7">
        <f>SUMIF('Purchases info'!$B$2:$B$3679,'Consumers info'!B2790,'Purchases info'!$G$2:$G$3679)</f>
        <v>283</v>
      </c>
    </row>
    <row r="2791" spans="2:13" x14ac:dyDescent="0.2">
      <c r="B2791" s="3" t="s">
        <v>167</v>
      </c>
      <c r="C2791" s="1" t="s">
        <v>3189</v>
      </c>
      <c r="D2791" s="1" t="s">
        <v>3199</v>
      </c>
      <c r="E2791" s="1" t="str">
        <f t="shared" si="106"/>
        <v>40+</v>
      </c>
      <c r="F2791" s="6">
        <v>3</v>
      </c>
      <c r="G2791" s="3">
        <v>2020</v>
      </c>
      <c r="H2791" s="3">
        <v>1</v>
      </c>
      <c r="I2791" s="9" t="s">
        <v>6975</v>
      </c>
      <c r="J2791" s="7">
        <f>COUNTIF('Purchases info'!$B$2:$B$3679,'Consumers info'!B2791)</f>
        <v>1</v>
      </c>
      <c r="K2791" s="7">
        <f t="shared" si="105"/>
        <v>1</v>
      </c>
      <c r="L2791" s="7">
        <f t="shared" si="104"/>
        <v>0</v>
      </c>
      <c r="M2791" s="7">
        <f>SUMIF('Purchases info'!$B$2:$B$3679,'Consumers info'!B2791,'Purchases info'!$G$2:$G$3679)</f>
        <v>447</v>
      </c>
    </row>
    <row r="2792" spans="2:13" x14ac:dyDescent="0.2">
      <c r="B2792" s="3" t="s">
        <v>168</v>
      </c>
      <c r="C2792" s="1" t="s">
        <v>5</v>
      </c>
      <c r="D2792" s="1" t="s">
        <v>3199</v>
      </c>
      <c r="E2792" s="1" t="str">
        <f t="shared" si="106"/>
        <v>18-24</v>
      </c>
      <c r="F2792" s="6">
        <v>3</v>
      </c>
      <c r="G2792" s="3">
        <v>2020</v>
      </c>
      <c r="H2792" s="3">
        <v>0</v>
      </c>
      <c r="I2792" s="9" t="s">
        <v>6975</v>
      </c>
      <c r="J2792" s="7">
        <f>COUNTIF('Purchases info'!$B$2:$B$3679,'Consumers info'!B2792)</f>
        <v>1</v>
      </c>
      <c r="K2792" s="7">
        <f t="shared" si="105"/>
        <v>1</v>
      </c>
      <c r="L2792" s="7">
        <f t="shared" si="104"/>
        <v>0</v>
      </c>
      <c r="M2792" s="7">
        <f>SUMIF('Purchases info'!$B$2:$B$3679,'Consumers info'!B2792,'Purchases info'!$G$2:$G$3679)</f>
        <v>367</v>
      </c>
    </row>
    <row r="2793" spans="2:13" x14ac:dyDescent="0.2">
      <c r="B2793" s="3" t="s">
        <v>169</v>
      </c>
      <c r="C2793" s="1" t="s">
        <v>3189</v>
      </c>
      <c r="D2793" s="1" t="s">
        <v>3199</v>
      </c>
      <c r="E2793" s="1" t="str">
        <f t="shared" si="106"/>
        <v>40+</v>
      </c>
      <c r="F2793" s="6">
        <v>3</v>
      </c>
      <c r="G2793" s="3">
        <v>2020</v>
      </c>
      <c r="H2793" s="3">
        <v>1</v>
      </c>
      <c r="I2793" s="9" t="s">
        <v>6975</v>
      </c>
      <c r="J2793" s="7">
        <f>COUNTIF('Purchases info'!$B$2:$B$3679,'Consumers info'!B2793)</f>
        <v>1</v>
      </c>
      <c r="K2793" s="7">
        <f t="shared" si="105"/>
        <v>1</v>
      </c>
      <c r="L2793" s="7">
        <f t="shared" si="104"/>
        <v>0</v>
      </c>
      <c r="M2793" s="7">
        <f>SUMIF('Purchases info'!$B$2:$B$3679,'Consumers info'!B2793,'Purchases info'!$G$2:$G$3679)</f>
        <v>447</v>
      </c>
    </row>
    <row r="2794" spans="2:13" x14ac:dyDescent="0.2">
      <c r="B2794" s="3" t="s">
        <v>170</v>
      </c>
      <c r="C2794" s="1" t="s">
        <v>5</v>
      </c>
      <c r="D2794" s="1" t="s">
        <v>3199</v>
      </c>
      <c r="E2794" s="1" t="str">
        <f t="shared" si="106"/>
        <v>18-24</v>
      </c>
      <c r="F2794" s="6">
        <v>3</v>
      </c>
      <c r="G2794" s="3">
        <v>2020</v>
      </c>
      <c r="H2794" s="3">
        <v>1</v>
      </c>
      <c r="I2794" s="9" t="s">
        <v>6975</v>
      </c>
      <c r="J2794" s="7">
        <f>COUNTIF('Purchases info'!$B$2:$B$3679,'Consumers info'!B2794)</f>
        <v>1</v>
      </c>
      <c r="K2794" s="7">
        <f t="shared" si="105"/>
        <v>1</v>
      </c>
      <c r="L2794" s="7">
        <f t="shared" si="104"/>
        <v>0</v>
      </c>
      <c r="M2794" s="7">
        <f>SUMIF('Purchases info'!$B$2:$B$3679,'Consumers info'!B2794,'Purchases info'!$G$2:$G$3679)</f>
        <v>172</v>
      </c>
    </row>
    <row r="2795" spans="2:13" x14ac:dyDescent="0.2">
      <c r="B2795" s="3" t="s">
        <v>171</v>
      </c>
      <c r="C2795" s="1" t="s">
        <v>3189</v>
      </c>
      <c r="D2795" s="1" t="s">
        <v>3199</v>
      </c>
      <c r="E2795" s="1" t="str">
        <f t="shared" si="106"/>
        <v>35-39</v>
      </c>
      <c r="F2795" s="6">
        <v>3</v>
      </c>
      <c r="G2795" s="3">
        <v>2020</v>
      </c>
      <c r="H2795" s="3">
        <v>1</v>
      </c>
      <c r="I2795" s="9" t="s">
        <v>6975</v>
      </c>
      <c r="J2795" s="7">
        <f>COUNTIF('Purchases info'!$B$2:$B$3679,'Consumers info'!B2795)</f>
        <v>1</v>
      </c>
      <c r="K2795" s="7">
        <f t="shared" si="105"/>
        <v>1</v>
      </c>
      <c r="L2795" s="7">
        <f t="shared" si="104"/>
        <v>0</v>
      </c>
      <c r="M2795" s="7">
        <f>SUMIF('Purchases info'!$B$2:$B$3679,'Consumers info'!B2795,'Purchases info'!$G$2:$G$3679)</f>
        <v>172</v>
      </c>
    </row>
    <row r="2796" spans="2:13" x14ac:dyDescent="0.2">
      <c r="B2796" s="3" t="s">
        <v>172</v>
      </c>
      <c r="C2796" s="1" t="s">
        <v>5</v>
      </c>
      <c r="D2796" s="1" t="s">
        <v>3199</v>
      </c>
      <c r="E2796" s="1" t="str">
        <f t="shared" si="106"/>
        <v>35-39</v>
      </c>
      <c r="F2796" s="6">
        <v>3</v>
      </c>
      <c r="G2796" s="3">
        <v>2020</v>
      </c>
      <c r="H2796" s="3">
        <v>1</v>
      </c>
      <c r="I2796" s="9" t="s">
        <v>6975</v>
      </c>
      <c r="J2796" s="7">
        <f>COUNTIF('Purchases info'!$B$2:$B$3679,'Consumers info'!B2796)</f>
        <v>1</v>
      </c>
      <c r="K2796" s="7">
        <f t="shared" si="105"/>
        <v>1</v>
      </c>
      <c r="L2796" s="7">
        <f t="shared" si="104"/>
        <v>0</v>
      </c>
      <c r="M2796" s="7">
        <f>SUMIF('Purchases info'!$B$2:$B$3679,'Consumers info'!B2796,'Purchases info'!$G$2:$G$3679)</f>
        <v>240</v>
      </c>
    </row>
    <row r="2797" spans="2:13" x14ac:dyDescent="0.2">
      <c r="B2797" s="3" t="s">
        <v>173</v>
      </c>
      <c r="C2797" s="1" t="s">
        <v>3189</v>
      </c>
      <c r="D2797" s="1" t="s">
        <v>3199</v>
      </c>
      <c r="E2797" s="1" t="str">
        <f t="shared" si="106"/>
        <v>18-24</v>
      </c>
      <c r="F2797" s="6">
        <v>3</v>
      </c>
      <c r="G2797" s="3">
        <v>2020</v>
      </c>
      <c r="H2797" s="3">
        <v>1</v>
      </c>
      <c r="I2797" s="9" t="s">
        <v>6975</v>
      </c>
      <c r="J2797" s="7">
        <f>COUNTIF('Purchases info'!$B$2:$B$3679,'Consumers info'!B2797)</f>
        <v>1</v>
      </c>
      <c r="K2797" s="7">
        <f t="shared" si="105"/>
        <v>1</v>
      </c>
      <c r="L2797" s="7">
        <f t="shared" si="104"/>
        <v>0</v>
      </c>
      <c r="M2797" s="7">
        <f>SUMIF('Purchases info'!$B$2:$B$3679,'Consumers info'!B2797,'Purchases info'!$G$2:$G$3679)</f>
        <v>220</v>
      </c>
    </row>
    <row r="2798" spans="2:13" x14ac:dyDescent="0.2">
      <c r="B2798" s="3" t="s">
        <v>174</v>
      </c>
      <c r="C2798" s="1" t="s">
        <v>5</v>
      </c>
      <c r="D2798" s="1" t="s">
        <v>3190</v>
      </c>
      <c r="E2798" s="1" t="str">
        <f t="shared" si="106"/>
        <v>18-24</v>
      </c>
      <c r="F2798" s="6">
        <v>3</v>
      </c>
      <c r="G2798" s="3">
        <v>2020</v>
      </c>
      <c r="H2798" s="3">
        <v>1</v>
      </c>
      <c r="I2798" s="9" t="s">
        <v>6975</v>
      </c>
      <c r="J2798" s="7">
        <f>COUNTIF('Purchases info'!$B$2:$B$3679,'Consumers info'!B2798)</f>
        <v>1</v>
      </c>
      <c r="K2798" s="7">
        <f t="shared" si="105"/>
        <v>1</v>
      </c>
      <c r="L2798" s="7">
        <f t="shared" si="104"/>
        <v>0</v>
      </c>
      <c r="M2798" s="7">
        <f>SUMIF('Purchases info'!$B$2:$B$3679,'Consumers info'!B2798,'Purchases info'!$G$2:$G$3679)</f>
        <v>440</v>
      </c>
    </row>
    <row r="2799" spans="2:13" x14ac:dyDescent="0.2">
      <c r="B2799" s="3" t="s">
        <v>3048</v>
      </c>
      <c r="C2799" s="1" t="s">
        <v>3189</v>
      </c>
      <c r="D2799" s="1" t="s">
        <v>3199</v>
      </c>
      <c r="E2799" s="1" t="str">
        <f t="shared" si="106"/>
        <v>25-29</v>
      </c>
      <c r="F2799" s="6">
        <v>3</v>
      </c>
      <c r="G2799" s="3">
        <v>2020</v>
      </c>
      <c r="H2799" s="3">
        <v>0</v>
      </c>
      <c r="I2799" s="9" t="s">
        <v>6975</v>
      </c>
      <c r="J2799" s="7">
        <f>COUNTIF('Purchases info'!$B$2:$B$3679,'Consumers info'!B2799)</f>
        <v>1</v>
      </c>
      <c r="K2799" s="7">
        <f t="shared" si="105"/>
        <v>1</v>
      </c>
      <c r="L2799" s="7">
        <f t="shared" si="104"/>
        <v>0</v>
      </c>
      <c r="M2799" s="7">
        <f>SUMIF('Purchases info'!$B$2:$B$3679,'Consumers info'!B2799,'Purchases info'!$G$2:$G$3679)</f>
        <v>345</v>
      </c>
    </row>
    <row r="2800" spans="2:13" x14ac:dyDescent="0.2">
      <c r="B2800" s="3" t="s">
        <v>3049</v>
      </c>
      <c r="C2800" s="1" t="s">
        <v>3189</v>
      </c>
      <c r="D2800" s="1" t="s">
        <v>3191</v>
      </c>
      <c r="E2800" s="1" t="str">
        <f t="shared" si="106"/>
        <v>18-24</v>
      </c>
      <c r="F2800" s="6">
        <v>3</v>
      </c>
      <c r="G2800" s="3">
        <v>2020</v>
      </c>
      <c r="H2800" s="3">
        <v>0</v>
      </c>
      <c r="I2800" s="9" t="s">
        <v>6975</v>
      </c>
      <c r="J2800" s="7">
        <f>COUNTIF('Purchases info'!$B$2:$B$3679,'Consumers info'!B2800)</f>
        <v>1</v>
      </c>
      <c r="K2800" s="7">
        <f t="shared" si="105"/>
        <v>1</v>
      </c>
      <c r="L2800" s="7">
        <f t="shared" si="104"/>
        <v>0</v>
      </c>
      <c r="M2800" s="7">
        <f>SUMIF('Purchases info'!$B$2:$B$3679,'Consumers info'!B2800,'Purchases info'!$G$2:$G$3679)</f>
        <v>168</v>
      </c>
    </row>
    <row r="2801" spans="2:13" x14ac:dyDescent="0.2">
      <c r="B2801" s="3" t="s">
        <v>3050</v>
      </c>
      <c r="C2801" s="1" t="s">
        <v>3189</v>
      </c>
      <c r="D2801" s="1" t="s">
        <v>3192</v>
      </c>
      <c r="E2801" s="1" t="str">
        <f t="shared" si="106"/>
        <v>40+</v>
      </c>
      <c r="F2801" s="6">
        <v>3</v>
      </c>
      <c r="G2801" s="3">
        <v>2020</v>
      </c>
      <c r="H2801" s="3">
        <v>1</v>
      </c>
      <c r="I2801" s="9" t="s">
        <v>6975</v>
      </c>
      <c r="J2801" s="7">
        <f>COUNTIF('Purchases info'!$B$2:$B$3679,'Consumers info'!B2801)</f>
        <v>1</v>
      </c>
      <c r="K2801" s="7">
        <f t="shared" si="105"/>
        <v>1</v>
      </c>
      <c r="L2801" s="7">
        <f t="shared" si="104"/>
        <v>0</v>
      </c>
      <c r="M2801" s="7">
        <f>SUMIF('Purchases info'!$B$2:$B$3679,'Consumers info'!B2801,'Purchases info'!$G$2:$G$3679)</f>
        <v>240</v>
      </c>
    </row>
    <row r="2802" spans="2:13" x14ac:dyDescent="0.2">
      <c r="B2802" s="3" t="s">
        <v>3051</v>
      </c>
      <c r="C2802" s="1" t="s">
        <v>3189</v>
      </c>
      <c r="D2802" s="1" t="s">
        <v>3193</v>
      </c>
      <c r="E2802" s="1" t="str">
        <f t="shared" si="106"/>
        <v>25-29</v>
      </c>
      <c r="F2802" s="6">
        <v>3</v>
      </c>
      <c r="G2802" s="3">
        <v>2020</v>
      </c>
      <c r="H2802" s="3">
        <v>0</v>
      </c>
      <c r="I2802" s="9" t="s">
        <v>6975</v>
      </c>
      <c r="J2802" s="7">
        <f>COUNTIF('Purchases info'!$B$2:$B$3679,'Consumers info'!B2802)</f>
        <v>1</v>
      </c>
      <c r="K2802" s="7">
        <f t="shared" si="105"/>
        <v>1</v>
      </c>
      <c r="L2802" s="7">
        <f t="shared" si="104"/>
        <v>0</v>
      </c>
      <c r="M2802" s="7">
        <f>SUMIF('Purchases info'!$B$2:$B$3679,'Consumers info'!B2802,'Purchases info'!$G$2:$G$3679)</f>
        <v>255</v>
      </c>
    </row>
    <row r="2803" spans="2:13" x14ac:dyDescent="0.2">
      <c r="B2803" s="3" t="s">
        <v>3052</v>
      </c>
      <c r="C2803" s="1" t="s">
        <v>3189</v>
      </c>
      <c r="D2803" s="1" t="s">
        <v>3194</v>
      </c>
      <c r="E2803" s="1" t="str">
        <f t="shared" si="106"/>
        <v>18-24</v>
      </c>
      <c r="F2803" s="6">
        <v>3</v>
      </c>
      <c r="G2803" s="3">
        <v>2020</v>
      </c>
      <c r="H2803" s="3">
        <v>0</v>
      </c>
      <c r="I2803" s="9" t="s">
        <v>6975</v>
      </c>
      <c r="J2803" s="7">
        <f>COUNTIF('Purchases info'!$B$2:$B$3679,'Consumers info'!B2803)</f>
        <v>1</v>
      </c>
      <c r="K2803" s="7">
        <f t="shared" si="105"/>
        <v>1</v>
      </c>
      <c r="L2803" s="7">
        <f t="shared" si="104"/>
        <v>0</v>
      </c>
      <c r="M2803" s="7">
        <f>SUMIF('Purchases info'!$B$2:$B$3679,'Consumers info'!B2803,'Purchases info'!$G$2:$G$3679)</f>
        <v>255</v>
      </c>
    </row>
    <row r="2804" spans="2:13" x14ac:dyDescent="0.2">
      <c r="B2804" s="3" t="s">
        <v>3053</v>
      </c>
      <c r="C2804" s="1" t="s">
        <v>3189</v>
      </c>
      <c r="D2804" s="1" t="s">
        <v>3195</v>
      </c>
      <c r="E2804" s="1" t="str">
        <f t="shared" si="106"/>
        <v>18-24</v>
      </c>
      <c r="F2804" s="6">
        <v>3</v>
      </c>
      <c r="G2804" s="3">
        <v>2020</v>
      </c>
      <c r="H2804" s="3">
        <v>1</v>
      </c>
      <c r="I2804" s="9" t="s">
        <v>6975</v>
      </c>
      <c r="J2804" s="7">
        <f>COUNTIF('Purchases info'!$B$2:$B$3679,'Consumers info'!B2804)</f>
        <v>1</v>
      </c>
      <c r="K2804" s="7">
        <f t="shared" si="105"/>
        <v>1</v>
      </c>
      <c r="L2804" s="7">
        <f t="shared" si="104"/>
        <v>0</v>
      </c>
      <c r="M2804" s="7">
        <f>SUMIF('Purchases info'!$B$2:$B$3679,'Consumers info'!B2804,'Purchases info'!$G$2:$G$3679)</f>
        <v>255</v>
      </c>
    </row>
    <row r="2805" spans="2:13" x14ac:dyDescent="0.2">
      <c r="B2805" s="3" t="s">
        <v>3054</v>
      </c>
      <c r="C2805" s="1" t="s">
        <v>3189</v>
      </c>
      <c r="D2805" s="1" t="s">
        <v>3196</v>
      </c>
      <c r="E2805" s="1" t="str">
        <f t="shared" si="106"/>
        <v>40+</v>
      </c>
      <c r="F2805" s="6">
        <v>3</v>
      </c>
      <c r="G2805" s="3">
        <v>2020</v>
      </c>
      <c r="H2805" s="3">
        <v>1</v>
      </c>
      <c r="I2805" s="9" t="s">
        <v>6975</v>
      </c>
      <c r="J2805" s="7">
        <f>COUNTIF('Purchases info'!$B$2:$B$3679,'Consumers info'!B2805)</f>
        <v>1</v>
      </c>
      <c r="K2805" s="7">
        <f t="shared" si="105"/>
        <v>1</v>
      </c>
      <c r="L2805" s="7">
        <f t="shared" si="104"/>
        <v>0</v>
      </c>
      <c r="M2805" s="7">
        <f>SUMIF('Purchases info'!$B$2:$B$3679,'Consumers info'!B2805,'Purchases info'!$G$2:$G$3679)</f>
        <v>805</v>
      </c>
    </row>
    <row r="2806" spans="2:13" x14ac:dyDescent="0.2">
      <c r="B2806" s="3" t="s">
        <v>3055</v>
      </c>
      <c r="C2806" s="1" t="s">
        <v>3189</v>
      </c>
      <c r="D2806" s="1" t="s">
        <v>3197</v>
      </c>
      <c r="E2806" s="1" t="str">
        <f t="shared" si="106"/>
        <v>18-24</v>
      </c>
      <c r="F2806" s="6">
        <v>3</v>
      </c>
      <c r="G2806" s="3">
        <v>2020</v>
      </c>
      <c r="H2806" s="3">
        <v>1</v>
      </c>
      <c r="I2806" s="9" t="s">
        <v>6975</v>
      </c>
      <c r="J2806" s="7">
        <f>COUNTIF('Purchases info'!$B$2:$B$3679,'Consumers info'!B2806)</f>
        <v>1</v>
      </c>
      <c r="K2806" s="7">
        <f t="shared" si="105"/>
        <v>1</v>
      </c>
      <c r="L2806" s="7">
        <f t="shared" si="104"/>
        <v>0</v>
      </c>
      <c r="M2806" s="7">
        <f>SUMIF('Purchases info'!$B$2:$B$3679,'Consumers info'!B2806,'Purchases info'!$G$2:$G$3679)</f>
        <v>951</v>
      </c>
    </row>
    <row r="2807" spans="2:13" x14ac:dyDescent="0.2">
      <c r="B2807" s="3" t="s">
        <v>3056</v>
      </c>
      <c r="C2807" s="1" t="s">
        <v>3189</v>
      </c>
      <c r="D2807" s="1" t="s">
        <v>3198</v>
      </c>
      <c r="E2807" s="1" t="str">
        <f t="shared" si="106"/>
        <v>18-24</v>
      </c>
      <c r="F2807" s="6">
        <v>3</v>
      </c>
      <c r="G2807" s="3">
        <v>2020</v>
      </c>
      <c r="H2807" s="3">
        <v>1</v>
      </c>
      <c r="I2807" s="9" t="s">
        <v>6975</v>
      </c>
      <c r="J2807" s="7">
        <f>COUNTIF('Purchases info'!$B$2:$B$3679,'Consumers info'!B2807)</f>
        <v>1</v>
      </c>
      <c r="K2807" s="7">
        <f t="shared" si="105"/>
        <v>1</v>
      </c>
      <c r="L2807" s="7">
        <f t="shared" si="104"/>
        <v>0</v>
      </c>
      <c r="M2807" s="7">
        <f>SUMIF('Purchases info'!$B$2:$B$3679,'Consumers info'!B2807,'Purchases info'!$G$2:$G$3679)</f>
        <v>948</v>
      </c>
    </row>
    <row r="2808" spans="2:13" x14ac:dyDescent="0.2">
      <c r="B2808" s="3" t="s">
        <v>175</v>
      </c>
      <c r="C2808" s="1" t="s">
        <v>3189</v>
      </c>
      <c r="D2808" s="1" t="s">
        <v>3190</v>
      </c>
      <c r="E2808" s="1" t="str">
        <f t="shared" si="106"/>
        <v>30-34</v>
      </c>
      <c r="F2808" s="6">
        <v>3</v>
      </c>
      <c r="G2808" s="3">
        <v>2020</v>
      </c>
      <c r="H2808" s="3">
        <v>0</v>
      </c>
      <c r="I2808" s="9" t="s">
        <v>6975</v>
      </c>
      <c r="J2808" s="7">
        <f>COUNTIF('Purchases info'!$B$2:$B$3679,'Consumers info'!B2808)</f>
        <v>1</v>
      </c>
      <c r="K2808" s="7">
        <f t="shared" si="105"/>
        <v>1</v>
      </c>
      <c r="L2808" s="7">
        <f t="shared" si="104"/>
        <v>0</v>
      </c>
      <c r="M2808" s="7">
        <f>SUMIF('Purchases info'!$B$2:$B$3679,'Consumers info'!B2808,'Purchases info'!$G$2:$G$3679)</f>
        <v>492</v>
      </c>
    </row>
    <row r="2809" spans="2:13" x14ac:dyDescent="0.2">
      <c r="B2809" s="3" t="s">
        <v>3057</v>
      </c>
      <c r="C2809" s="1" t="s">
        <v>3189</v>
      </c>
      <c r="D2809" s="1" t="s">
        <v>3199</v>
      </c>
      <c r="E2809" s="1" t="str">
        <f t="shared" si="106"/>
        <v>30-34</v>
      </c>
      <c r="F2809" s="6">
        <v>3</v>
      </c>
      <c r="G2809" s="3">
        <v>2020</v>
      </c>
      <c r="H2809" s="3">
        <v>0</v>
      </c>
      <c r="I2809" s="9" t="s">
        <v>6975</v>
      </c>
      <c r="J2809" s="7">
        <f>COUNTIF('Purchases info'!$B$2:$B$3679,'Consumers info'!B2809)</f>
        <v>1</v>
      </c>
      <c r="K2809" s="7">
        <f t="shared" si="105"/>
        <v>1</v>
      </c>
      <c r="L2809" s="7">
        <f t="shared" si="104"/>
        <v>0</v>
      </c>
      <c r="M2809" s="7">
        <f>SUMIF('Purchases info'!$B$2:$B$3679,'Consumers info'!B2809,'Purchases info'!$G$2:$G$3679)</f>
        <v>447</v>
      </c>
    </row>
    <row r="2810" spans="2:13" x14ac:dyDescent="0.2">
      <c r="B2810" s="3" t="s">
        <v>3058</v>
      </c>
      <c r="C2810" s="1" t="s">
        <v>3189</v>
      </c>
      <c r="D2810" s="1" t="s">
        <v>3191</v>
      </c>
      <c r="E2810" s="1" t="str">
        <f t="shared" si="106"/>
        <v>35-39</v>
      </c>
      <c r="F2810" s="6">
        <v>3</v>
      </c>
      <c r="G2810" s="3">
        <v>2020</v>
      </c>
      <c r="H2810" s="3">
        <v>1</v>
      </c>
      <c r="I2810" s="9" t="s">
        <v>6975</v>
      </c>
      <c r="J2810" s="7">
        <f>COUNTIF('Purchases info'!$B$2:$B$3679,'Consumers info'!B2810)</f>
        <v>1</v>
      </c>
      <c r="K2810" s="7">
        <f t="shared" si="105"/>
        <v>1</v>
      </c>
      <c r="L2810" s="7">
        <f t="shared" si="104"/>
        <v>0</v>
      </c>
      <c r="M2810" s="7">
        <f>SUMIF('Purchases info'!$B$2:$B$3679,'Consumers info'!B2810,'Purchases info'!$G$2:$G$3679)</f>
        <v>168</v>
      </c>
    </row>
    <row r="2811" spans="2:13" x14ac:dyDescent="0.2">
      <c r="B2811" s="3" t="s">
        <v>3059</v>
      </c>
      <c r="C2811" s="1" t="s">
        <v>3189</v>
      </c>
      <c r="D2811" s="1" t="s">
        <v>3192</v>
      </c>
      <c r="E2811" s="1" t="str">
        <f t="shared" si="106"/>
        <v>35-39</v>
      </c>
      <c r="F2811" s="6">
        <v>3</v>
      </c>
      <c r="G2811" s="3">
        <v>2020</v>
      </c>
      <c r="H2811" s="3">
        <v>0</v>
      </c>
      <c r="I2811" s="9" t="s">
        <v>6975</v>
      </c>
      <c r="J2811" s="7">
        <f>COUNTIF('Purchases info'!$B$2:$B$3679,'Consumers info'!B2811)</f>
        <v>1</v>
      </c>
      <c r="K2811" s="7">
        <f t="shared" si="105"/>
        <v>1</v>
      </c>
      <c r="L2811" s="7">
        <f t="shared" si="104"/>
        <v>0</v>
      </c>
      <c r="M2811" s="7">
        <f>SUMIF('Purchases info'!$B$2:$B$3679,'Consumers info'!B2811,'Purchases info'!$G$2:$G$3679)</f>
        <v>210</v>
      </c>
    </row>
    <row r="2812" spans="2:13" x14ac:dyDescent="0.2">
      <c r="B2812" s="3" t="s">
        <v>3060</v>
      </c>
      <c r="C2812" s="1" t="s">
        <v>3189</v>
      </c>
      <c r="D2812" s="1" t="s">
        <v>3193</v>
      </c>
      <c r="E2812" s="1" t="str">
        <f t="shared" si="106"/>
        <v>30-34</v>
      </c>
      <c r="F2812" s="6">
        <v>3</v>
      </c>
      <c r="G2812" s="3">
        <v>2020</v>
      </c>
      <c r="H2812" s="3">
        <v>1</v>
      </c>
      <c r="I2812" s="9" t="s">
        <v>6975</v>
      </c>
      <c r="J2812" s="7">
        <f>COUNTIF('Purchases info'!$B$2:$B$3679,'Consumers info'!B2812)</f>
        <v>1</v>
      </c>
      <c r="K2812" s="7">
        <f t="shared" si="105"/>
        <v>1</v>
      </c>
      <c r="L2812" s="7">
        <f t="shared" si="104"/>
        <v>0</v>
      </c>
      <c r="M2812" s="7">
        <f>SUMIF('Purchases info'!$B$2:$B$3679,'Consumers info'!B2812,'Purchases info'!$G$2:$G$3679)</f>
        <v>255</v>
      </c>
    </row>
    <row r="2813" spans="2:13" x14ac:dyDescent="0.2">
      <c r="B2813" s="3" t="s">
        <v>3061</v>
      </c>
      <c r="C2813" s="1" t="s">
        <v>3189</v>
      </c>
      <c r="D2813" s="1" t="s">
        <v>3194</v>
      </c>
      <c r="E2813" s="1" t="str">
        <f t="shared" si="106"/>
        <v>25-29</v>
      </c>
      <c r="F2813" s="6">
        <v>3</v>
      </c>
      <c r="G2813" s="3">
        <v>2020</v>
      </c>
      <c r="H2813" s="3">
        <v>0</v>
      </c>
      <c r="I2813" s="9" t="s">
        <v>6975</v>
      </c>
      <c r="J2813" s="7">
        <f>COUNTIF('Purchases info'!$B$2:$B$3679,'Consumers info'!B2813)</f>
        <v>1</v>
      </c>
      <c r="K2813" s="7">
        <f t="shared" si="105"/>
        <v>1</v>
      </c>
      <c r="L2813" s="7">
        <f t="shared" si="104"/>
        <v>0</v>
      </c>
      <c r="M2813" s="7">
        <f>SUMIF('Purchases info'!$B$2:$B$3679,'Consumers info'!B2813,'Purchases info'!$G$2:$G$3679)</f>
        <v>258</v>
      </c>
    </row>
    <row r="2814" spans="2:13" x14ac:dyDescent="0.2">
      <c r="B2814" s="3" t="s">
        <v>3062</v>
      </c>
      <c r="C2814" s="1" t="s">
        <v>3189</v>
      </c>
      <c r="D2814" s="1" t="s">
        <v>3195</v>
      </c>
      <c r="E2814" s="1" t="str">
        <f t="shared" si="106"/>
        <v>25-29</v>
      </c>
      <c r="F2814" s="6">
        <v>3</v>
      </c>
      <c r="G2814" s="3">
        <v>2020</v>
      </c>
      <c r="H2814" s="3">
        <v>0</v>
      </c>
      <c r="I2814" s="9" t="s">
        <v>6975</v>
      </c>
      <c r="J2814" s="7">
        <f>COUNTIF('Purchases info'!$B$2:$B$3679,'Consumers info'!B2814)</f>
        <v>1</v>
      </c>
      <c r="K2814" s="7">
        <f t="shared" si="105"/>
        <v>1</v>
      </c>
      <c r="L2814" s="7">
        <f t="shared" si="104"/>
        <v>0</v>
      </c>
      <c r="M2814" s="7">
        <f>SUMIF('Purchases info'!$B$2:$B$3679,'Consumers info'!B2814,'Purchases info'!$G$2:$G$3679)</f>
        <v>805</v>
      </c>
    </row>
    <row r="2815" spans="2:13" x14ac:dyDescent="0.2">
      <c r="B2815" s="3" t="s">
        <v>3063</v>
      </c>
      <c r="C2815" s="1" t="s">
        <v>3189</v>
      </c>
      <c r="D2815" s="1" t="s">
        <v>3196</v>
      </c>
      <c r="E2815" s="1" t="str">
        <f t="shared" si="106"/>
        <v>25-29</v>
      </c>
      <c r="F2815" s="6">
        <v>3</v>
      </c>
      <c r="G2815" s="3">
        <v>2020</v>
      </c>
      <c r="H2815" s="3">
        <v>0</v>
      </c>
      <c r="I2815" s="9" t="s">
        <v>6975</v>
      </c>
      <c r="J2815" s="7">
        <f>COUNTIF('Purchases info'!$B$2:$B$3679,'Consumers info'!B2815)</f>
        <v>1</v>
      </c>
      <c r="K2815" s="7">
        <f t="shared" si="105"/>
        <v>1</v>
      </c>
      <c r="L2815" s="7">
        <f t="shared" si="104"/>
        <v>0</v>
      </c>
      <c r="M2815" s="7">
        <f>SUMIF('Purchases info'!$B$2:$B$3679,'Consumers info'!B2815,'Purchases info'!$G$2:$G$3679)</f>
        <v>805</v>
      </c>
    </row>
    <row r="2816" spans="2:13" x14ac:dyDescent="0.2">
      <c r="B2816" s="3" t="s">
        <v>3064</v>
      </c>
      <c r="C2816" s="1" t="s">
        <v>3189</v>
      </c>
      <c r="D2816" s="1" t="s">
        <v>3197</v>
      </c>
      <c r="E2816" s="1" t="str">
        <f t="shared" si="106"/>
        <v>25-29</v>
      </c>
      <c r="F2816" s="6">
        <v>3</v>
      </c>
      <c r="G2816" s="3">
        <v>2020</v>
      </c>
      <c r="H2816" s="3">
        <v>0</v>
      </c>
      <c r="I2816" s="9" t="s">
        <v>6975</v>
      </c>
      <c r="J2816" s="7">
        <f>COUNTIF('Purchases info'!$B$2:$B$3679,'Consumers info'!B2816)</f>
        <v>1</v>
      </c>
      <c r="K2816" s="7">
        <f t="shared" si="105"/>
        <v>1</v>
      </c>
      <c r="L2816" s="7">
        <f t="shared" si="104"/>
        <v>0</v>
      </c>
      <c r="M2816" s="7">
        <f>SUMIF('Purchases info'!$B$2:$B$3679,'Consumers info'!B2816,'Purchases info'!$G$2:$G$3679)</f>
        <v>948</v>
      </c>
    </row>
    <row r="2817" spans="2:13" x14ac:dyDescent="0.2">
      <c r="B2817" s="3" t="s">
        <v>3065</v>
      </c>
      <c r="C2817" s="1" t="s">
        <v>3189</v>
      </c>
      <c r="D2817" s="1" t="s">
        <v>3198</v>
      </c>
      <c r="E2817" s="1" t="str">
        <f t="shared" si="106"/>
        <v>25-29</v>
      </c>
      <c r="F2817" s="6">
        <v>3</v>
      </c>
      <c r="G2817" s="3">
        <v>2020</v>
      </c>
      <c r="H2817" s="3">
        <v>0</v>
      </c>
      <c r="I2817" s="9" t="s">
        <v>6975</v>
      </c>
      <c r="J2817" s="7">
        <f>COUNTIF('Purchases info'!$B$2:$B$3679,'Consumers info'!B2817)</f>
        <v>1</v>
      </c>
      <c r="K2817" s="7">
        <f t="shared" si="105"/>
        <v>1</v>
      </c>
      <c r="L2817" s="7">
        <f t="shared" si="104"/>
        <v>0</v>
      </c>
      <c r="M2817" s="7">
        <f>SUMIF('Purchases info'!$B$2:$B$3679,'Consumers info'!B2817,'Purchases info'!$G$2:$G$3679)</f>
        <v>1101</v>
      </c>
    </row>
    <row r="2818" spans="2:13" x14ac:dyDescent="0.2">
      <c r="B2818" s="3" t="s">
        <v>176</v>
      </c>
      <c r="C2818" s="1" t="s">
        <v>5</v>
      </c>
      <c r="D2818" s="1" t="s">
        <v>3190</v>
      </c>
      <c r="E2818" s="1" t="str">
        <f t="shared" si="106"/>
        <v>25-29</v>
      </c>
      <c r="F2818" s="6">
        <v>3</v>
      </c>
      <c r="G2818" s="3">
        <v>2020</v>
      </c>
      <c r="H2818" s="3">
        <v>0</v>
      </c>
      <c r="I2818" s="9" t="s">
        <v>6975</v>
      </c>
      <c r="J2818" s="7">
        <f>COUNTIF('Purchases info'!$B$2:$B$3679,'Consumers info'!B2818)</f>
        <v>1</v>
      </c>
      <c r="K2818" s="7">
        <f t="shared" si="105"/>
        <v>1</v>
      </c>
      <c r="L2818" s="7">
        <f t="shared" si="104"/>
        <v>0</v>
      </c>
      <c r="M2818" s="7">
        <f>SUMIF('Purchases info'!$B$2:$B$3679,'Consumers info'!B2818,'Purchases info'!$G$2:$G$3679)</f>
        <v>540</v>
      </c>
    </row>
    <row r="2819" spans="2:13" x14ac:dyDescent="0.2">
      <c r="B2819" s="3" t="s">
        <v>3066</v>
      </c>
      <c r="C2819" s="1" t="s">
        <v>3189</v>
      </c>
      <c r="D2819" s="1" t="s">
        <v>3199</v>
      </c>
      <c r="E2819" s="1" t="str">
        <f t="shared" si="106"/>
        <v>18-24</v>
      </c>
      <c r="F2819" s="6">
        <v>3</v>
      </c>
      <c r="G2819" s="3">
        <v>2020</v>
      </c>
      <c r="H2819" s="3">
        <v>0</v>
      </c>
      <c r="I2819" s="9" t="s">
        <v>6975</v>
      </c>
      <c r="J2819" s="7">
        <f>COUNTIF('Purchases info'!$B$2:$B$3679,'Consumers info'!B2819)</f>
        <v>1</v>
      </c>
      <c r="K2819" s="7">
        <f t="shared" si="105"/>
        <v>1</v>
      </c>
      <c r="L2819" s="7">
        <f t="shared" ref="L2819:L2882" si="107">IF(J2819&gt;1,IF(I2819="Active",1,0),0)</f>
        <v>0</v>
      </c>
      <c r="M2819" s="7">
        <f>SUMIF('Purchases info'!$B$2:$B$3679,'Consumers info'!B2819,'Purchases info'!$G$2:$G$3679)</f>
        <v>168</v>
      </c>
    </row>
    <row r="2820" spans="2:13" x14ac:dyDescent="0.2">
      <c r="B2820" s="3" t="s">
        <v>177</v>
      </c>
      <c r="C2820" s="1" t="s">
        <v>3189</v>
      </c>
      <c r="D2820" s="1" t="s">
        <v>3190</v>
      </c>
      <c r="E2820" s="1" t="str">
        <f t="shared" si="106"/>
        <v>18-24</v>
      </c>
      <c r="F2820" s="6">
        <v>3</v>
      </c>
      <c r="G2820" s="3">
        <v>2020</v>
      </c>
      <c r="H2820" s="3">
        <v>1</v>
      </c>
      <c r="I2820" s="9" t="s">
        <v>6975</v>
      </c>
      <c r="J2820" s="7">
        <f>COUNTIF('Purchases info'!$B$2:$B$3679,'Consumers info'!B2820)</f>
        <v>1</v>
      </c>
      <c r="K2820" s="7">
        <f t="shared" si="105"/>
        <v>1</v>
      </c>
      <c r="L2820" s="7">
        <f t="shared" si="107"/>
        <v>0</v>
      </c>
      <c r="M2820" s="7">
        <f>SUMIF('Purchases info'!$B$2:$B$3679,'Consumers info'!B2820,'Purchases info'!$G$2:$G$3679)</f>
        <v>180</v>
      </c>
    </row>
    <row r="2821" spans="2:13" x14ac:dyDescent="0.2">
      <c r="B2821" s="3" t="s">
        <v>178</v>
      </c>
      <c r="C2821" s="1" t="s">
        <v>5</v>
      </c>
      <c r="D2821" s="1" t="s">
        <v>3190</v>
      </c>
      <c r="E2821" s="1" t="str">
        <f t="shared" si="106"/>
        <v>35-39</v>
      </c>
      <c r="F2821" s="6">
        <v>3</v>
      </c>
      <c r="G2821" s="3">
        <v>2020</v>
      </c>
      <c r="H2821" s="3">
        <v>0</v>
      </c>
      <c r="I2821" s="9" t="s">
        <v>6975</v>
      </c>
      <c r="J2821" s="7">
        <f>COUNTIF('Purchases info'!$B$2:$B$3679,'Consumers info'!B2821)</f>
        <v>1</v>
      </c>
      <c r="K2821" s="7">
        <f t="shared" si="105"/>
        <v>1</v>
      </c>
      <c r="L2821" s="7">
        <f t="shared" si="107"/>
        <v>0</v>
      </c>
      <c r="M2821" s="7">
        <f>SUMIF('Purchases info'!$B$2:$B$3679,'Consumers info'!B2821,'Purchases info'!$G$2:$G$3679)</f>
        <v>383</v>
      </c>
    </row>
    <row r="2822" spans="2:13" x14ac:dyDescent="0.2">
      <c r="B2822" s="3" t="s">
        <v>179</v>
      </c>
      <c r="C2822" s="1" t="s">
        <v>3189</v>
      </c>
      <c r="D2822" s="1" t="s">
        <v>3190</v>
      </c>
      <c r="E2822" s="1" t="str">
        <f t="shared" si="106"/>
        <v>18-24</v>
      </c>
      <c r="F2822" s="6">
        <v>3</v>
      </c>
      <c r="G2822" s="3">
        <v>2020</v>
      </c>
      <c r="H2822" s="3">
        <v>1</v>
      </c>
      <c r="I2822" s="9" t="s">
        <v>6975</v>
      </c>
      <c r="J2822" s="7">
        <f>COUNTIF('Purchases info'!$B$2:$B$3679,'Consumers info'!B2822)</f>
        <v>1</v>
      </c>
      <c r="K2822" s="7">
        <f t="shared" si="105"/>
        <v>1</v>
      </c>
      <c r="L2822" s="7">
        <f t="shared" si="107"/>
        <v>0</v>
      </c>
      <c r="M2822" s="7">
        <f>SUMIF('Purchases info'!$B$2:$B$3679,'Consumers info'!B2822,'Purchases info'!$G$2:$G$3679)</f>
        <v>172</v>
      </c>
    </row>
    <row r="2823" spans="2:13" x14ac:dyDescent="0.2">
      <c r="B2823" s="3" t="s">
        <v>180</v>
      </c>
      <c r="C2823" s="1" t="s">
        <v>5</v>
      </c>
      <c r="D2823" s="1" t="s">
        <v>3190</v>
      </c>
      <c r="E2823" s="1" t="str">
        <f t="shared" si="106"/>
        <v>18-24</v>
      </c>
      <c r="F2823" s="6">
        <v>3</v>
      </c>
      <c r="G2823" s="3">
        <v>2020</v>
      </c>
      <c r="H2823" s="3">
        <v>1</v>
      </c>
      <c r="I2823" s="9" t="s">
        <v>6975</v>
      </c>
      <c r="J2823" s="7">
        <f>COUNTIF('Purchases info'!$B$2:$B$3679,'Consumers info'!B2823)</f>
        <v>1</v>
      </c>
      <c r="K2823" s="7">
        <f t="shared" si="105"/>
        <v>1</v>
      </c>
      <c r="L2823" s="7">
        <f t="shared" si="107"/>
        <v>0</v>
      </c>
      <c r="M2823" s="7">
        <f>SUMIF('Purchases info'!$B$2:$B$3679,'Consumers info'!B2823,'Purchases info'!$G$2:$G$3679)</f>
        <v>168</v>
      </c>
    </row>
    <row r="2824" spans="2:13" x14ac:dyDescent="0.2">
      <c r="B2824" s="3" t="s">
        <v>181</v>
      </c>
      <c r="C2824" s="1" t="s">
        <v>3189</v>
      </c>
      <c r="D2824" s="1" t="s">
        <v>3190</v>
      </c>
      <c r="E2824" s="1" t="str">
        <f t="shared" si="106"/>
        <v>40+</v>
      </c>
      <c r="F2824" s="6">
        <v>3</v>
      </c>
      <c r="G2824" s="3">
        <v>2020</v>
      </c>
      <c r="H2824" s="3">
        <v>1</v>
      </c>
      <c r="I2824" s="9" t="s">
        <v>6975</v>
      </c>
      <c r="J2824" s="7">
        <f>COUNTIF('Purchases info'!$B$2:$B$3679,'Consumers info'!B2824)</f>
        <v>1</v>
      </c>
      <c r="K2824" s="7">
        <f t="shared" si="105"/>
        <v>1</v>
      </c>
      <c r="L2824" s="7">
        <f t="shared" si="107"/>
        <v>0</v>
      </c>
      <c r="M2824" s="7">
        <f>SUMIF('Purchases info'!$B$2:$B$3679,'Consumers info'!B2824,'Purchases info'!$G$2:$G$3679)</f>
        <v>192</v>
      </c>
    </row>
    <row r="2825" spans="2:13" x14ac:dyDescent="0.2">
      <c r="B2825" s="3" t="s">
        <v>182</v>
      </c>
      <c r="C2825" s="1" t="s">
        <v>5</v>
      </c>
      <c r="D2825" s="1" t="s">
        <v>3190</v>
      </c>
      <c r="E2825" s="1" t="str">
        <f t="shared" si="106"/>
        <v>25-29</v>
      </c>
      <c r="F2825" s="6">
        <v>3</v>
      </c>
      <c r="G2825" s="3">
        <v>2020</v>
      </c>
      <c r="H2825" s="3">
        <v>1</v>
      </c>
      <c r="I2825" s="9" t="s">
        <v>6975</v>
      </c>
      <c r="J2825" s="7">
        <f>COUNTIF('Purchases info'!$B$2:$B$3679,'Consumers info'!B2825)</f>
        <v>1</v>
      </c>
      <c r="K2825" s="7">
        <f t="shared" si="105"/>
        <v>1</v>
      </c>
      <c r="L2825" s="7">
        <f t="shared" si="107"/>
        <v>0</v>
      </c>
      <c r="M2825" s="7">
        <f>SUMIF('Purchases info'!$B$2:$B$3679,'Consumers info'!B2825,'Purchases info'!$G$2:$G$3679)</f>
        <v>220</v>
      </c>
    </row>
    <row r="2826" spans="2:13" x14ac:dyDescent="0.2">
      <c r="B2826" s="3" t="s">
        <v>183</v>
      </c>
      <c r="C2826" s="1" t="s">
        <v>3189</v>
      </c>
      <c r="D2826" s="1" t="s">
        <v>3190</v>
      </c>
      <c r="E2826" s="1" t="str">
        <f t="shared" si="106"/>
        <v>18-24</v>
      </c>
      <c r="F2826" s="6">
        <v>3</v>
      </c>
      <c r="G2826" s="3">
        <v>2020</v>
      </c>
      <c r="H2826" s="3">
        <v>0</v>
      </c>
      <c r="I2826" s="9" t="s">
        <v>6975</v>
      </c>
      <c r="J2826" s="7">
        <f>COUNTIF('Purchases info'!$B$2:$B$3679,'Consumers info'!B2826)</f>
        <v>1</v>
      </c>
      <c r="K2826" s="7">
        <f t="shared" si="105"/>
        <v>1</v>
      </c>
      <c r="L2826" s="7">
        <f t="shared" si="107"/>
        <v>0</v>
      </c>
      <c r="M2826" s="7">
        <f>SUMIF('Purchases info'!$B$2:$B$3679,'Consumers info'!B2826,'Purchases info'!$G$2:$G$3679)</f>
        <v>240</v>
      </c>
    </row>
    <row r="2827" spans="2:13" x14ac:dyDescent="0.2">
      <c r="B2827" s="3" t="s">
        <v>184</v>
      </c>
      <c r="C2827" s="1" t="s">
        <v>5</v>
      </c>
      <c r="D2827" s="1" t="s">
        <v>3191</v>
      </c>
      <c r="E2827" s="1" t="str">
        <f t="shared" si="106"/>
        <v>30-34</v>
      </c>
      <c r="F2827" s="6">
        <v>3</v>
      </c>
      <c r="G2827" s="3">
        <v>2020</v>
      </c>
      <c r="H2827" s="3">
        <v>1</v>
      </c>
      <c r="I2827" s="9" t="s">
        <v>6975</v>
      </c>
      <c r="J2827" s="7">
        <f>COUNTIF('Purchases info'!$B$2:$B$3679,'Consumers info'!B2827)</f>
        <v>1</v>
      </c>
      <c r="K2827" s="7">
        <f t="shared" si="105"/>
        <v>1</v>
      </c>
      <c r="L2827" s="7">
        <f t="shared" si="107"/>
        <v>0</v>
      </c>
      <c r="M2827" s="7">
        <f>SUMIF('Purchases info'!$B$2:$B$3679,'Consumers info'!B2827,'Purchases info'!$G$2:$G$3679)</f>
        <v>538</v>
      </c>
    </row>
    <row r="2828" spans="2:13" x14ac:dyDescent="0.2">
      <c r="B2828" s="3" t="s">
        <v>185</v>
      </c>
      <c r="C2828" s="1" t="s">
        <v>3189</v>
      </c>
      <c r="D2828" s="1" t="s">
        <v>3191</v>
      </c>
      <c r="E2828" s="1" t="str">
        <f t="shared" si="106"/>
        <v>18-24</v>
      </c>
      <c r="F2828" s="6">
        <v>3</v>
      </c>
      <c r="G2828" s="3">
        <v>2020</v>
      </c>
      <c r="H2828" s="3">
        <v>0</v>
      </c>
      <c r="I2828" s="9" t="s">
        <v>6975</v>
      </c>
      <c r="J2828" s="7">
        <f>COUNTIF('Purchases info'!$B$2:$B$3679,'Consumers info'!B2828)</f>
        <v>1</v>
      </c>
      <c r="K2828" s="7">
        <f t="shared" si="105"/>
        <v>1</v>
      </c>
      <c r="L2828" s="7">
        <f t="shared" si="107"/>
        <v>0</v>
      </c>
      <c r="M2828" s="7">
        <f>SUMIF('Purchases info'!$B$2:$B$3679,'Consumers info'!B2828,'Purchases info'!$G$2:$G$3679)</f>
        <v>383</v>
      </c>
    </row>
    <row r="2829" spans="2:13" x14ac:dyDescent="0.2">
      <c r="B2829" s="3" t="s">
        <v>186</v>
      </c>
      <c r="C2829" s="1" t="s">
        <v>5</v>
      </c>
      <c r="D2829" s="1" t="s">
        <v>3191</v>
      </c>
      <c r="E2829" s="1" t="str">
        <f t="shared" si="106"/>
        <v>30-34</v>
      </c>
      <c r="F2829" s="6">
        <v>3</v>
      </c>
      <c r="G2829" s="3">
        <v>2020</v>
      </c>
      <c r="H2829" s="3">
        <v>1</v>
      </c>
      <c r="I2829" s="9" t="s">
        <v>6975</v>
      </c>
      <c r="J2829" s="7">
        <f>COUNTIF('Purchases info'!$B$2:$B$3679,'Consumers info'!B2829)</f>
        <v>1</v>
      </c>
      <c r="K2829" s="7">
        <f t="shared" si="105"/>
        <v>1</v>
      </c>
      <c r="L2829" s="7">
        <f t="shared" si="107"/>
        <v>0</v>
      </c>
      <c r="M2829" s="7">
        <f>SUMIF('Purchases info'!$B$2:$B$3679,'Consumers info'!B2829,'Purchases info'!$G$2:$G$3679)</f>
        <v>383</v>
      </c>
    </row>
    <row r="2830" spans="2:13" x14ac:dyDescent="0.2">
      <c r="B2830" s="3" t="s">
        <v>187</v>
      </c>
      <c r="C2830" s="1" t="s">
        <v>3189</v>
      </c>
      <c r="D2830" s="1" t="s">
        <v>3191</v>
      </c>
      <c r="E2830" s="1" t="str">
        <f t="shared" si="106"/>
        <v>35-39</v>
      </c>
      <c r="F2830" s="6">
        <v>3</v>
      </c>
      <c r="G2830" s="3">
        <v>2020</v>
      </c>
      <c r="H2830" s="3">
        <v>0</v>
      </c>
      <c r="I2830" s="9" t="s">
        <v>6975</v>
      </c>
      <c r="J2830" s="7">
        <f>COUNTIF('Purchases info'!$B$2:$B$3679,'Consumers info'!B2830)</f>
        <v>1</v>
      </c>
      <c r="K2830" s="7">
        <f t="shared" si="105"/>
        <v>1</v>
      </c>
      <c r="L2830" s="7">
        <f t="shared" si="107"/>
        <v>0</v>
      </c>
      <c r="M2830" s="7">
        <f>SUMIF('Purchases info'!$B$2:$B$3679,'Consumers info'!B2830,'Purchases info'!$G$2:$G$3679)</f>
        <v>447</v>
      </c>
    </row>
    <row r="2831" spans="2:13" x14ac:dyDescent="0.2">
      <c r="B2831" s="3" t="s">
        <v>188</v>
      </c>
      <c r="C2831" s="1" t="s">
        <v>5</v>
      </c>
      <c r="D2831" s="1" t="s">
        <v>3191</v>
      </c>
      <c r="E2831" s="1" t="str">
        <f t="shared" si="106"/>
        <v>25-29</v>
      </c>
      <c r="F2831" s="6">
        <v>3</v>
      </c>
      <c r="G2831" s="3">
        <v>2020</v>
      </c>
      <c r="H2831" s="3">
        <v>0</v>
      </c>
      <c r="I2831" s="9" t="s">
        <v>6975</v>
      </c>
      <c r="J2831" s="7">
        <f>COUNTIF('Purchases info'!$B$2:$B$3679,'Consumers info'!B2831)</f>
        <v>1</v>
      </c>
      <c r="K2831" s="7">
        <f t="shared" si="105"/>
        <v>1</v>
      </c>
      <c r="L2831" s="7">
        <f t="shared" si="107"/>
        <v>0</v>
      </c>
      <c r="M2831" s="7">
        <f>SUMIF('Purchases info'!$B$2:$B$3679,'Consumers info'!B2831,'Purchases info'!$G$2:$G$3679)</f>
        <v>168</v>
      </c>
    </row>
    <row r="2832" spans="2:13" x14ac:dyDescent="0.2">
      <c r="B2832" s="3" t="s">
        <v>189</v>
      </c>
      <c r="C2832" s="1" t="s">
        <v>3189</v>
      </c>
      <c r="D2832" s="1" t="s">
        <v>3191</v>
      </c>
      <c r="E2832" s="1" t="str">
        <f t="shared" si="106"/>
        <v>18-24</v>
      </c>
      <c r="F2832" s="6">
        <v>3</v>
      </c>
      <c r="G2832" s="3">
        <v>2020</v>
      </c>
      <c r="H2832" s="3">
        <v>1</v>
      </c>
      <c r="I2832" s="9" t="s">
        <v>6975</v>
      </c>
      <c r="J2832" s="7">
        <f>COUNTIF('Purchases info'!$B$2:$B$3679,'Consumers info'!B2832)</f>
        <v>1</v>
      </c>
      <c r="K2832" s="7">
        <f t="shared" si="105"/>
        <v>1</v>
      </c>
      <c r="L2832" s="7">
        <f t="shared" si="107"/>
        <v>0</v>
      </c>
      <c r="M2832" s="7">
        <f>SUMIF('Purchases info'!$B$2:$B$3679,'Consumers info'!B2832,'Purchases info'!$G$2:$G$3679)</f>
        <v>168</v>
      </c>
    </row>
    <row r="2833" spans="2:13" x14ac:dyDescent="0.2">
      <c r="B2833" s="3" t="s">
        <v>190</v>
      </c>
      <c r="C2833" s="1" t="s">
        <v>5</v>
      </c>
      <c r="D2833" s="1" t="s">
        <v>3191</v>
      </c>
      <c r="E2833" s="1" t="str">
        <f t="shared" si="106"/>
        <v>18-24</v>
      </c>
      <c r="F2833" s="6">
        <v>3</v>
      </c>
      <c r="G2833" s="3">
        <v>2020</v>
      </c>
      <c r="H2833" s="3">
        <v>0</v>
      </c>
      <c r="I2833" s="9" t="s">
        <v>6975</v>
      </c>
      <c r="J2833" s="7">
        <f>COUNTIF('Purchases info'!$B$2:$B$3679,'Consumers info'!B2833)</f>
        <v>1</v>
      </c>
      <c r="K2833" s="7">
        <f t="shared" si="105"/>
        <v>1</v>
      </c>
      <c r="L2833" s="7">
        <f t="shared" si="107"/>
        <v>0</v>
      </c>
      <c r="M2833" s="7">
        <f>SUMIF('Purchases info'!$B$2:$B$3679,'Consumers info'!B2833,'Purchases info'!$G$2:$G$3679)</f>
        <v>220</v>
      </c>
    </row>
    <row r="2834" spans="2:13" x14ac:dyDescent="0.2">
      <c r="B2834" s="3" t="s">
        <v>191</v>
      </c>
      <c r="C2834" s="1" t="s">
        <v>3189</v>
      </c>
      <c r="D2834" s="1" t="s">
        <v>3191</v>
      </c>
      <c r="E2834" s="1" t="str">
        <f t="shared" si="106"/>
        <v>18-24</v>
      </c>
      <c r="F2834" s="6">
        <v>3</v>
      </c>
      <c r="G2834" s="3">
        <v>2020</v>
      </c>
      <c r="H2834" s="3">
        <v>1</v>
      </c>
      <c r="I2834" s="9" t="s">
        <v>6975</v>
      </c>
      <c r="J2834" s="7">
        <f>COUNTIF('Purchases info'!$B$2:$B$3679,'Consumers info'!B2834)</f>
        <v>1</v>
      </c>
      <c r="K2834" s="7">
        <f t="shared" si="105"/>
        <v>1</v>
      </c>
      <c r="L2834" s="7">
        <f t="shared" si="107"/>
        <v>0</v>
      </c>
      <c r="M2834" s="7">
        <f>SUMIF('Purchases info'!$B$2:$B$3679,'Consumers info'!B2834,'Purchases info'!$G$2:$G$3679)</f>
        <v>205</v>
      </c>
    </row>
    <row r="2835" spans="2:13" x14ac:dyDescent="0.2">
      <c r="B2835" s="3" t="s">
        <v>192</v>
      </c>
      <c r="C2835" s="1" t="s">
        <v>5</v>
      </c>
      <c r="D2835" s="1" t="s">
        <v>3191</v>
      </c>
      <c r="E2835" s="1" t="str">
        <f t="shared" si="106"/>
        <v>25-29</v>
      </c>
      <c r="F2835" s="6">
        <v>3</v>
      </c>
      <c r="G2835" s="3">
        <v>2020</v>
      </c>
      <c r="H2835" s="3">
        <v>0</v>
      </c>
      <c r="I2835" s="9" t="s">
        <v>6975</v>
      </c>
      <c r="J2835" s="7">
        <f>COUNTIF('Purchases info'!$B$2:$B$3679,'Consumers info'!B2835)</f>
        <v>1</v>
      </c>
      <c r="K2835" s="7">
        <f t="shared" si="105"/>
        <v>1</v>
      </c>
      <c r="L2835" s="7">
        <f t="shared" si="107"/>
        <v>0</v>
      </c>
      <c r="M2835" s="7">
        <f>SUMIF('Purchases info'!$B$2:$B$3679,'Consumers info'!B2835,'Purchases info'!$G$2:$G$3679)</f>
        <v>192</v>
      </c>
    </row>
    <row r="2836" spans="2:13" x14ac:dyDescent="0.2">
      <c r="B2836" s="3" t="s">
        <v>193</v>
      </c>
      <c r="C2836" s="1" t="s">
        <v>3189</v>
      </c>
      <c r="D2836" s="1" t="s">
        <v>3191</v>
      </c>
      <c r="E2836" s="1" t="str">
        <f t="shared" si="106"/>
        <v>35-39</v>
      </c>
      <c r="F2836" s="6">
        <v>3</v>
      </c>
      <c r="G2836" s="3">
        <v>2020</v>
      </c>
      <c r="H2836" s="3">
        <v>1</v>
      </c>
      <c r="I2836" s="9" t="s">
        <v>6975</v>
      </c>
      <c r="J2836" s="7">
        <f>COUNTIF('Purchases info'!$B$2:$B$3679,'Consumers info'!B2836)</f>
        <v>1</v>
      </c>
      <c r="K2836" s="7">
        <f t="shared" si="105"/>
        <v>1</v>
      </c>
      <c r="L2836" s="7">
        <f t="shared" si="107"/>
        <v>0</v>
      </c>
      <c r="M2836" s="7">
        <f>SUMIF('Purchases info'!$B$2:$B$3679,'Consumers info'!B2836,'Purchases info'!$G$2:$G$3679)</f>
        <v>258</v>
      </c>
    </row>
    <row r="2837" spans="2:13" x14ac:dyDescent="0.2">
      <c r="B2837" s="3" t="s">
        <v>194</v>
      </c>
      <c r="C2837" s="1" t="s">
        <v>5</v>
      </c>
      <c r="D2837" s="1" t="s">
        <v>3192</v>
      </c>
      <c r="E2837" s="1" t="str">
        <f t="shared" si="106"/>
        <v>18-24</v>
      </c>
      <c r="F2837" s="6">
        <v>3</v>
      </c>
      <c r="G2837" s="3">
        <v>2020</v>
      </c>
      <c r="H2837" s="3">
        <v>0</v>
      </c>
      <c r="I2837" s="9" t="s">
        <v>6975</v>
      </c>
      <c r="J2837" s="7">
        <f>COUNTIF('Purchases info'!$B$2:$B$3679,'Consumers info'!B2837)</f>
        <v>1</v>
      </c>
      <c r="K2837" s="7">
        <f t="shared" si="105"/>
        <v>1</v>
      </c>
      <c r="L2837" s="7">
        <f t="shared" si="107"/>
        <v>0</v>
      </c>
      <c r="M2837" s="7">
        <f>SUMIF('Purchases info'!$B$2:$B$3679,'Consumers info'!B2837,'Purchases info'!$G$2:$G$3679)</f>
        <v>523</v>
      </c>
    </row>
    <row r="2838" spans="2:13" x14ac:dyDescent="0.2">
      <c r="B2838" s="3" t="s">
        <v>195</v>
      </c>
      <c r="C2838" s="1" t="s">
        <v>3189</v>
      </c>
      <c r="D2838" s="1" t="s">
        <v>3192</v>
      </c>
      <c r="E2838" s="1" t="str">
        <f t="shared" si="106"/>
        <v>18-24</v>
      </c>
      <c r="F2838" s="6">
        <v>3</v>
      </c>
      <c r="G2838" s="3">
        <v>2020</v>
      </c>
      <c r="H2838" s="3">
        <v>0</v>
      </c>
      <c r="I2838" s="9" t="s">
        <v>6975</v>
      </c>
      <c r="J2838" s="7">
        <f>COUNTIF('Purchases info'!$B$2:$B$3679,'Consumers info'!B2838)</f>
        <v>1</v>
      </c>
      <c r="K2838" s="7">
        <f t="shared" ref="K2838:K2901" si="108">IF(J2838=1,IF(I2838="Active",1,0),0)</f>
        <v>1</v>
      </c>
      <c r="L2838" s="7">
        <f t="shared" si="107"/>
        <v>0</v>
      </c>
      <c r="M2838" s="7">
        <f>SUMIF('Purchases info'!$B$2:$B$3679,'Consumers info'!B2838,'Purchases info'!$G$2:$G$3679)</f>
        <v>345</v>
      </c>
    </row>
    <row r="2839" spans="2:13" x14ac:dyDescent="0.2">
      <c r="B2839" s="3" t="s">
        <v>196</v>
      </c>
      <c r="C2839" s="1" t="s">
        <v>5</v>
      </c>
      <c r="D2839" s="1" t="s">
        <v>3192</v>
      </c>
      <c r="E2839" s="1" t="str">
        <f t="shared" si="106"/>
        <v>25-29</v>
      </c>
      <c r="F2839" s="6">
        <v>3</v>
      </c>
      <c r="G2839" s="3">
        <v>2020</v>
      </c>
      <c r="H2839" s="3">
        <v>0</v>
      </c>
      <c r="I2839" s="9" t="s">
        <v>6975</v>
      </c>
      <c r="J2839" s="7">
        <f>COUNTIF('Purchases info'!$B$2:$B$3679,'Consumers info'!B2839)</f>
        <v>1</v>
      </c>
      <c r="K2839" s="7">
        <f t="shared" si="108"/>
        <v>1</v>
      </c>
      <c r="L2839" s="7">
        <f t="shared" si="107"/>
        <v>0</v>
      </c>
      <c r="M2839" s="7">
        <f>SUMIF('Purchases info'!$B$2:$B$3679,'Consumers info'!B2839,'Purchases info'!$G$2:$G$3679)</f>
        <v>345</v>
      </c>
    </row>
    <row r="2840" spans="2:13" x14ac:dyDescent="0.2">
      <c r="B2840" s="3" t="s">
        <v>197</v>
      </c>
      <c r="C2840" s="1" t="s">
        <v>3189</v>
      </c>
      <c r="D2840" s="1" t="s">
        <v>3192</v>
      </c>
      <c r="E2840" s="1" t="str">
        <f t="shared" si="106"/>
        <v>40+</v>
      </c>
      <c r="F2840" s="6">
        <v>3</v>
      </c>
      <c r="G2840" s="3">
        <v>2020</v>
      </c>
      <c r="H2840" s="3">
        <v>1</v>
      </c>
      <c r="I2840" s="9" t="s">
        <v>6975</v>
      </c>
      <c r="J2840" s="7">
        <f>COUNTIF('Purchases info'!$B$2:$B$3679,'Consumers info'!B2840)</f>
        <v>1</v>
      </c>
      <c r="K2840" s="7">
        <f t="shared" si="108"/>
        <v>1</v>
      </c>
      <c r="L2840" s="7">
        <f t="shared" si="107"/>
        <v>0</v>
      </c>
      <c r="M2840" s="7">
        <f>SUMIF('Purchases info'!$B$2:$B$3679,'Consumers info'!B2840,'Purchases info'!$G$2:$G$3679)</f>
        <v>172</v>
      </c>
    </row>
    <row r="2841" spans="2:13" x14ac:dyDescent="0.2">
      <c r="B2841" s="3" t="s">
        <v>198</v>
      </c>
      <c r="C2841" s="1" t="s">
        <v>5</v>
      </c>
      <c r="D2841" s="1" t="s">
        <v>3192</v>
      </c>
      <c r="E2841" s="1" t="str">
        <f t="shared" si="106"/>
        <v>30-34</v>
      </c>
      <c r="F2841" s="6">
        <v>3</v>
      </c>
      <c r="G2841" s="3">
        <v>2020</v>
      </c>
      <c r="H2841" s="3">
        <v>0</v>
      </c>
      <c r="I2841" s="9" t="s">
        <v>6975</v>
      </c>
      <c r="J2841" s="7">
        <f>COUNTIF('Purchases info'!$B$2:$B$3679,'Consumers info'!B2841)</f>
        <v>1</v>
      </c>
      <c r="K2841" s="7">
        <f t="shared" si="108"/>
        <v>1</v>
      </c>
      <c r="L2841" s="7">
        <f t="shared" si="107"/>
        <v>0</v>
      </c>
      <c r="M2841" s="7">
        <f>SUMIF('Purchases info'!$B$2:$B$3679,'Consumers info'!B2841,'Purchases info'!$G$2:$G$3679)</f>
        <v>168</v>
      </c>
    </row>
    <row r="2842" spans="2:13" x14ac:dyDescent="0.2">
      <c r="B2842" s="3" t="s">
        <v>199</v>
      </c>
      <c r="C2842" s="1" t="s">
        <v>3189</v>
      </c>
      <c r="D2842" s="1" t="s">
        <v>3192</v>
      </c>
      <c r="E2842" s="1" t="str">
        <f t="shared" si="106"/>
        <v>30-34</v>
      </c>
      <c r="F2842" s="6">
        <v>3</v>
      </c>
      <c r="G2842" s="3">
        <v>2020</v>
      </c>
      <c r="H2842" s="3">
        <v>1</v>
      </c>
      <c r="I2842" s="9" t="s">
        <v>6975</v>
      </c>
      <c r="J2842" s="7">
        <f>COUNTIF('Purchases info'!$B$2:$B$3679,'Consumers info'!B2842)</f>
        <v>1</v>
      </c>
      <c r="K2842" s="7">
        <f t="shared" si="108"/>
        <v>1</v>
      </c>
      <c r="L2842" s="7">
        <f t="shared" si="107"/>
        <v>0</v>
      </c>
      <c r="M2842" s="7">
        <f>SUMIF('Purchases info'!$B$2:$B$3679,'Consumers info'!B2842,'Purchases info'!$G$2:$G$3679)</f>
        <v>220</v>
      </c>
    </row>
    <row r="2843" spans="2:13" x14ac:dyDescent="0.2">
      <c r="B2843" s="3" t="s">
        <v>200</v>
      </c>
      <c r="C2843" s="1" t="s">
        <v>5</v>
      </c>
      <c r="D2843" s="1" t="s">
        <v>3192</v>
      </c>
      <c r="E2843" s="1" t="str">
        <f t="shared" si="106"/>
        <v>18-24</v>
      </c>
      <c r="F2843" s="6">
        <v>3</v>
      </c>
      <c r="G2843" s="3">
        <v>2020</v>
      </c>
      <c r="H2843" s="3">
        <v>0</v>
      </c>
      <c r="I2843" s="9" t="s">
        <v>6975</v>
      </c>
      <c r="J2843" s="7">
        <f>COUNTIF('Purchases info'!$B$2:$B$3679,'Consumers info'!B2843)</f>
        <v>1</v>
      </c>
      <c r="K2843" s="7">
        <f t="shared" si="108"/>
        <v>1</v>
      </c>
      <c r="L2843" s="7">
        <f t="shared" si="107"/>
        <v>0</v>
      </c>
      <c r="M2843" s="7">
        <f>SUMIF('Purchases info'!$B$2:$B$3679,'Consumers info'!B2843,'Purchases info'!$G$2:$G$3679)</f>
        <v>210</v>
      </c>
    </row>
    <row r="2844" spans="2:13" x14ac:dyDescent="0.2">
      <c r="B2844" s="3" t="s">
        <v>201</v>
      </c>
      <c r="C2844" s="1" t="s">
        <v>3189</v>
      </c>
      <c r="D2844" s="1" t="s">
        <v>3192</v>
      </c>
      <c r="E2844" s="1" t="str">
        <f t="shared" si="106"/>
        <v>25-29</v>
      </c>
      <c r="F2844" s="6">
        <v>3</v>
      </c>
      <c r="G2844" s="3">
        <v>2020</v>
      </c>
      <c r="H2844" s="3">
        <v>1</v>
      </c>
      <c r="I2844" s="9" t="s">
        <v>6975</v>
      </c>
      <c r="J2844" s="7">
        <f>COUNTIF('Purchases info'!$B$2:$B$3679,'Consumers info'!B2844)</f>
        <v>1</v>
      </c>
      <c r="K2844" s="7">
        <f t="shared" si="108"/>
        <v>1</v>
      </c>
      <c r="L2844" s="7">
        <f t="shared" si="107"/>
        <v>0</v>
      </c>
      <c r="M2844" s="7">
        <f>SUMIF('Purchases info'!$B$2:$B$3679,'Consumers info'!B2844,'Purchases info'!$G$2:$G$3679)</f>
        <v>210</v>
      </c>
    </row>
    <row r="2845" spans="2:13" x14ac:dyDescent="0.2">
      <c r="B2845" s="3" t="s">
        <v>202</v>
      </c>
      <c r="C2845" s="1" t="s">
        <v>5</v>
      </c>
      <c r="D2845" s="1" t="s">
        <v>3192</v>
      </c>
      <c r="E2845" s="1" t="str">
        <f t="shared" si="106"/>
        <v>25-29</v>
      </c>
      <c r="F2845" s="6">
        <v>3</v>
      </c>
      <c r="G2845" s="3">
        <v>2020</v>
      </c>
      <c r="H2845" s="3">
        <v>0</v>
      </c>
      <c r="I2845" s="9" t="s">
        <v>6975</v>
      </c>
      <c r="J2845" s="7">
        <f>COUNTIF('Purchases info'!$B$2:$B$3679,'Consumers info'!B2845)</f>
        <v>1</v>
      </c>
      <c r="K2845" s="7">
        <f t="shared" si="108"/>
        <v>1</v>
      </c>
      <c r="L2845" s="7">
        <f t="shared" si="107"/>
        <v>0</v>
      </c>
      <c r="M2845" s="7">
        <f>SUMIF('Purchases info'!$B$2:$B$3679,'Consumers info'!B2845,'Purchases info'!$G$2:$G$3679)</f>
        <v>258</v>
      </c>
    </row>
    <row r="2846" spans="2:13" x14ac:dyDescent="0.2">
      <c r="B2846" s="3" t="s">
        <v>203</v>
      </c>
      <c r="C2846" s="1" t="s">
        <v>3189</v>
      </c>
      <c r="D2846" s="1" t="s">
        <v>3192</v>
      </c>
      <c r="E2846" s="1" t="str">
        <f t="shared" si="106"/>
        <v>18-24</v>
      </c>
      <c r="F2846" s="6">
        <v>3</v>
      </c>
      <c r="G2846" s="3">
        <v>2020</v>
      </c>
      <c r="H2846" s="3">
        <v>1</v>
      </c>
      <c r="I2846" s="9" t="s">
        <v>6975</v>
      </c>
      <c r="J2846" s="7">
        <f>COUNTIF('Purchases info'!$B$2:$B$3679,'Consumers info'!B2846)</f>
        <v>1</v>
      </c>
      <c r="K2846" s="7">
        <f t="shared" si="108"/>
        <v>1</v>
      </c>
      <c r="L2846" s="7">
        <f t="shared" si="107"/>
        <v>0</v>
      </c>
      <c r="M2846" s="7">
        <f>SUMIF('Purchases info'!$B$2:$B$3679,'Consumers info'!B2846,'Purchases info'!$G$2:$G$3679)</f>
        <v>327</v>
      </c>
    </row>
    <row r="2847" spans="2:13" x14ac:dyDescent="0.2">
      <c r="B2847" s="3" t="s">
        <v>204</v>
      </c>
      <c r="C2847" s="1" t="s">
        <v>5</v>
      </c>
      <c r="D2847" s="1" t="s">
        <v>3193</v>
      </c>
      <c r="E2847" s="1" t="str">
        <f t="shared" si="106"/>
        <v>18-24</v>
      </c>
      <c r="F2847" s="6">
        <v>3</v>
      </c>
      <c r="G2847" s="3">
        <v>2020</v>
      </c>
      <c r="H2847" s="3">
        <v>1</v>
      </c>
      <c r="I2847" s="9" t="s">
        <v>6975</v>
      </c>
      <c r="J2847" s="7">
        <f>COUNTIF('Purchases info'!$B$2:$B$3679,'Consumers info'!B2847)</f>
        <v>1</v>
      </c>
      <c r="K2847" s="7">
        <f t="shared" si="108"/>
        <v>1</v>
      </c>
      <c r="L2847" s="7">
        <f t="shared" si="107"/>
        <v>0</v>
      </c>
      <c r="M2847" s="7">
        <f>SUMIF('Purchases info'!$B$2:$B$3679,'Consumers info'!B2847,'Purchases info'!$G$2:$G$3679)</f>
        <v>187</v>
      </c>
    </row>
    <row r="2848" spans="2:13" x14ac:dyDescent="0.2">
      <c r="B2848" s="3" t="s">
        <v>205</v>
      </c>
      <c r="C2848" s="1" t="s">
        <v>3189</v>
      </c>
      <c r="D2848" s="1" t="s">
        <v>3193</v>
      </c>
      <c r="E2848" s="1" t="str">
        <f t="shared" si="106"/>
        <v>30-34</v>
      </c>
      <c r="F2848" s="6">
        <v>3</v>
      </c>
      <c r="G2848" s="3">
        <v>2020</v>
      </c>
      <c r="H2848" s="3">
        <v>1</v>
      </c>
      <c r="I2848" s="9" t="s">
        <v>6975</v>
      </c>
      <c r="J2848" s="7">
        <f>COUNTIF('Purchases info'!$B$2:$B$3679,'Consumers info'!B2848)</f>
        <v>1</v>
      </c>
      <c r="K2848" s="7">
        <f t="shared" si="108"/>
        <v>1</v>
      </c>
      <c r="L2848" s="7">
        <f t="shared" si="107"/>
        <v>0</v>
      </c>
      <c r="M2848" s="7">
        <f>SUMIF('Purchases info'!$B$2:$B$3679,'Consumers info'!B2848,'Purchases info'!$G$2:$G$3679)</f>
        <v>447</v>
      </c>
    </row>
    <row r="2849" spans="2:13" x14ac:dyDescent="0.2">
      <c r="B2849" s="3" t="s">
        <v>206</v>
      </c>
      <c r="C2849" s="1" t="s">
        <v>5</v>
      </c>
      <c r="D2849" s="1" t="s">
        <v>3193</v>
      </c>
      <c r="E2849" s="1" t="str">
        <f t="shared" si="106"/>
        <v>18-24</v>
      </c>
      <c r="F2849" s="6">
        <v>3</v>
      </c>
      <c r="G2849" s="3">
        <v>2020</v>
      </c>
      <c r="H2849" s="3">
        <v>1</v>
      </c>
      <c r="I2849" s="9" t="s">
        <v>6975</v>
      </c>
      <c r="J2849" s="7">
        <f>COUNTIF('Purchases info'!$B$2:$B$3679,'Consumers info'!B2849)</f>
        <v>1</v>
      </c>
      <c r="K2849" s="7">
        <f t="shared" si="108"/>
        <v>1</v>
      </c>
      <c r="L2849" s="7">
        <f t="shared" si="107"/>
        <v>0</v>
      </c>
      <c r="M2849" s="7">
        <f>SUMIF('Purchases info'!$B$2:$B$3679,'Consumers info'!B2849,'Purchases info'!$G$2:$G$3679)</f>
        <v>345</v>
      </c>
    </row>
    <row r="2850" spans="2:13" x14ac:dyDescent="0.2">
      <c r="B2850" s="3" t="s">
        <v>207</v>
      </c>
      <c r="C2850" s="1" t="s">
        <v>3189</v>
      </c>
      <c r="D2850" s="1" t="s">
        <v>3193</v>
      </c>
      <c r="E2850" s="1" t="str">
        <f t="shared" si="106"/>
        <v>18-24</v>
      </c>
      <c r="F2850" s="6">
        <v>3</v>
      </c>
      <c r="G2850" s="3">
        <v>2020</v>
      </c>
      <c r="H2850" s="3">
        <v>1</v>
      </c>
      <c r="I2850" s="9" t="s">
        <v>6975</v>
      </c>
      <c r="J2850" s="7">
        <f>COUNTIF('Purchases info'!$B$2:$B$3679,'Consumers info'!B2850)</f>
        <v>3</v>
      </c>
      <c r="K2850" s="7">
        <f t="shared" si="108"/>
        <v>0</v>
      </c>
      <c r="L2850" s="7">
        <f t="shared" si="107"/>
        <v>1</v>
      </c>
      <c r="M2850" s="7">
        <f>SUMIF('Purchases info'!$B$2:$B$3679,'Consumers info'!B2850,'Purchases info'!$G$2:$G$3679)</f>
        <v>635</v>
      </c>
    </row>
    <row r="2851" spans="2:13" x14ac:dyDescent="0.2">
      <c r="B2851" s="3" t="s">
        <v>208</v>
      </c>
      <c r="C2851" s="1" t="s">
        <v>5</v>
      </c>
      <c r="D2851" s="1" t="s">
        <v>3193</v>
      </c>
      <c r="E2851" s="1" t="str">
        <f t="shared" ref="E2851:E2914" si="109">E2196</f>
        <v>18-24</v>
      </c>
      <c r="F2851" s="6">
        <v>3</v>
      </c>
      <c r="G2851" s="3">
        <v>2020</v>
      </c>
      <c r="H2851" s="3">
        <v>0</v>
      </c>
      <c r="I2851" s="9" t="s">
        <v>6975</v>
      </c>
      <c r="J2851" s="7">
        <f>COUNTIF('Purchases info'!$B$2:$B$3679,'Consumers info'!B2851)</f>
        <v>1</v>
      </c>
      <c r="K2851" s="7">
        <f t="shared" si="108"/>
        <v>1</v>
      </c>
      <c r="L2851" s="7">
        <f t="shared" si="107"/>
        <v>0</v>
      </c>
      <c r="M2851" s="7">
        <f>SUMIF('Purchases info'!$B$2:$B$3679,'Consumers info'!B2851,'Purchases info'!$G$2:$G$3679)</f>
        <v>220</v>
      </c>
    </row>
    <row r="2852" spans="2:13" x14ac:dyDescent="0.2">
      <c r="B2852" s="3" t="s">
        <v>209</v>
      </c>
      <c r="C2852" s="1" t="s">
        <v>3189</v>
      </c>
      <c r="D2852" s="1" t="s">
        <v>3193</v>
      </c>
      <c r="E2852" s="1" t="str">
        <f t="shared" si="109"/>
        <v>25-29</v>
      </c>
      <c r="F2852" s="6">
        <v>3</v>
      </c>
      <c r="G2852" s="3">
        <v>2020</v>
      </c>
      <c r="H2852" s="3">
        <v>1</v>
      </c>
      <c r="I2852" s="9" t="s">
        <v>6975</v>
      </c>
      <c r="J2852" s="7">
        <f>COUNTIF('Purchases info'!$B$2:$B$3679,'Consumers info'!B2852)</f>
        <v>4</v>
      </c>
      <c r="K2852" s="7">
        <f t="shared" si="108"/>
        <v>0</v>
      </c>
      <c r="L2852" s="7">
        <f t="shared" si="107"/>
        <v>1</v>
      </c>
      <c r="M2852" s="7">
        <f>SUMIF('Purchases info'!$B$2:$B$3679,'Consumers info'!B2852,'Purchases info'!$G$2:$G$3679)</f>
        <v>973</v>
      </c>
    </row>
    <row r="2853" spans="2:13" x14ac:dyDescent="0.2">
      <c r="B2853" s="3" t="s">
        <v>210</v>
      </c>
      <c r="C2853" s="1" t="s">
        <v>5</v>
      </c>
      <c r="D2853" s="1" t="s">
        <v>3193</v>
      </c>
      <c r="E2853" s="1" t="str">
        <f t="shared" si="109"/>
        <v>18-24</v>
      </c>
      <c r="F2853" s="6">
        <v>3</v>
      </c>
      <c r="G2853" s="3">
        <v>2020</v>
      </c>
      <c r="H2853" s="3">
        <v>1</v>
      </c>
      <c r="I2853" s="9" t="s">
        <v>6975</v>
      </c>
      <c r="J2853" s="7">
        <f>COUNTIF('Purchases info'!$B$2:$B$3679,'Consumers info'!B2853)</f>
        <v>1</v>
      </c>
      <c r="K2853" s="7">
        <f t="shared" si="108"/>
        <v>1</v>
      </c>
      <c r="L2853" s="7">
        <f t="shared" si="107"/>
        <v>0</v>
      </c>
      <c r="M2853" s="7">
        <f>SUMIF('Purchases info'!$B$2:$B$3679,'Consumers info'!B2853,'Purchases info'!$G$2:$G$3679)</f>
        <v>327</v>
      </c>
    </row>
    <row r="2854" spans="2:13" x14ac:dyDescent="0.2">
      <c r="B2854" s="3" t="s">
        <v>211</v>
      </c>
      <c r="C2854" s="1" t="s">
        <v>3189</v>
      </c>
      <c r="D2854" s="1" t="s">
        <v>3193</v>
      </c>
      <c r="E2854" s="1" t="str">
        <f t="shared" si="109"/>
        <v>30-34</v>
      </c>
      <c r="F2854" s="6">
        <v>3</v>
      </c>
      <c r="G2854" s="3">
        <v>2020</v>
      </c>
      <c r="H2854" s="3">
        <v>0</v>
      </c>
      <c r="I2854" s="9" t="s">
        <v>6975</v>
      </c>
      <c r="J2854" s="7">
        <f>COUNTIF('Purchases info'!$B$2:$B$3679,'Consumers info'!B2854)</f>
        <v>4</v>
      </c>
      <c r="K2854" s="7">
        <f t="shared" si="108"/>
        <v>0</v>
      </c>
      <c r="L2854" s="7">
        <f t="shared" si="107"/>
        <v>1</v>
      </c>
      <c r="M2854" s="7">
        <f>SUMIF('Purchases info'!$B$2:$B$3679,'Consumers info'!B2854,'Purchases info'!$G$2:$G$3679)</f>
        <v>1098</v>
      </c>
    </row>
    <row r="2855" spans="2:13" x14ac:dyDescent="0.2">
      <c r="B2855" s="3" t="s">
        <v>212</v>
      </c>
      <c r="C2855" s="1" t="s">
        <v>5</v>
      </c>
      <c r="D2855" s="1" t="s">
        <v>3194</v>
      </c>
      <c r="E2855" s="1" t="str">
        <f t="shared" si="109"/>
        <v>35-39</v>
      </c>
      <c r="F2855" s="6">
        <v>3</v>
      </c>
      <c r="G2855" s="3">
        <v>2020</v>
      </c>
      <c r="H2855" s="3">
        <v>1</v>
      </c>
      <c r="I2855" s="9" t="s">
        <v>6975</v>
      </c>
      <c r="J2855" s="7">
        <f>COUNTIF('Purchases info'!$B$2:$B$3679,'Consumers info'!B2855)</f>
        <v>2</v>
      </c>
      <c r="K2855" s="7">
        <f t="shared" si="108"/>
        <v>0</v>
      </c>
      <c r="L2855" s="7">
        <f t="shared" si="107"/>
        <v>1</v>
      </c>
      <c r="M2855" s="7">
        <f>SUMIF('Purchases info'!$B$2:$B$3679,'Consumers info'!B2855,'Purchases info'!$G$2:$G$3679)</f>
        <v>742</v>
      </c>
    </row>
    <row r="2856" spans="2:13" x14ac:dyDescent="0.2">
      <c r="B2856" s="3" t="s">
        <v>213</v>
      </c>
      <c r="C2856" s="1" t="s">
        <v>3189</v>
      </c>
      <c r="D2856" s="1" t="s">
        <v>3194</v>
      </c>
      <c r="E2856" s="1" t="str">
        <f t="shared" si="109"/>
        <v>18-24</v>
      </c>
      <c r="F2856" s="6">
        <v>3</v>
      </c>
      <c r="G2856" s="3">
        <v>2020</v>
      </c>
      <c r="H2856" s="3">
        <v>1</v>
      </c>
      <c r="I2856" s="9" t="s">
        <v>6975</v>
      </c>
      <c r="J2856" s="7">
        <f>COUNTIF('Purchases info'!$B$2:$B$3679,'Consumers info'!B2856)</f>
        <v>2</v>
      </c>
      <c r="K2856" s="7">
        <f t="shared" si="108"/>
        <v>0</v>
      </c>
      <c r="L2856" s="7">
        <f t="shared" si="107"/>
        <v>1</v>
      </c>
      <c r="M2856" s="7">
        <f>SUMIF('Purchases info'!$B$2:$B$3679,'Consumers info'!B2856,'Purchases info'!$G$2:$G$3679)</f>
        <v>336</v>
      </c>
    </row>
    <row r="2857" spans="2:13" x14ac:dyDescent="0.2">
      <c r="B2857" s="3" t="s">
        <v>214</v>
      </c>
      <c r="C2857" s="1" t="s">
        <v>5</v>
      </c>
      <c r="D2857" s="1" t="s">
        <v>3194</v>
      </c>
      <c r="E2857" s="1" t="str">
        <f t="shared" si="109"/>
        <v>18-24</v>
      </c>
      <c r="F2857" s="6">
        <v>3</v>
      </c>
      <c r="G2857" s="3">
        <v>2020</v>
      </c>
      <c r="H2857" s="3">
        <v>1</v>
      </c>
      <c r="I2857" s="9" t="s">
        <v>6975</v>
      </c>
      <c r="J2857" s="7">
        <f>COUNTIF('Purchases info'!$B$2:$B$3679,'Consumers info'!B2857)</f>
        <v>1</v>
      </c>
      <c r="K2857" s="7">
        <f t="shared" si="108"/>
        <v>1</v>
      </c>
      <c r="L2857" s="7">
        <f t="shared" si="107"/>
        <v>0</v>
      </c>
      <c r="M2857" s="7">
        <f>SUMIF('Purchases info'!$B$2:$B$3679,'Consumers info'!B2857,'Purchases info'!$G$2:$G$3679)</f>
        <v>220</v>
      </c>
    </row>
    <row r="2858" spans="2:13" x14ac:dyDescent="0.2">
      <c r="B2858" s="3" t="s">
        <v>215</v>
      </c>
      <c r="C2858" s="1" t="s">
        <v>3189</v>
      </c>
      <c r="D2858" s="1" t="s">
        <v>3194</v>
      </c>
      <c r="E2858" s="1" t="str">
        <f t="shared" si="109"/>
        <v>25-29</v>
      </c>
      <c r="F2858" s="6">
        <v>3</v>
      </c>
      <c r="G2858" s="3">
        <v>2020</v>
      </c>
      <c r="H2858" s="3">
        <v>0</v>
      </c>
      <c r="I2858" s="9" t="s">
        <v>6975</v>
      </c>
      <c r="J2858" s="7">
        <f>COUNTIF('Purchases info'!$B$2:$B$3679,'Consumers info'!B2858)</f>
        <v>1</v>
      </c>
      <c r="K2858" s="7">
        <f t="shared" si="108"/>
        <v>1</v>
      </c>
      <c r="L2858" s="7">
        <f t="shared" si="107"/>
        <v>0</v>
      </c>
      <c r="M2858" s="7">
        <f>SUMIF('Purchases info'!$B$2:$B$3679,'Consumers info'!B2858,'Purchases info'!$G$2:$G$3679)</f>
        <v>192</v>
      </c>
    </row>
    <row r="2859" spans="2:13" x14ac:dyDescent="0.2">
      <c r="B2859" s="3" t="s">
        <v>216</v>
      </c>
      <c r="C2859" s="1" t="s">
        <v>5</v>
      </c>
      <c r="D2859" s="1" t="s">
        <v>3194</v>
      </c>
      <c r="E2859" s="1" t="str">
        <f t="shared" si="109"/>
        <v>18-24</v>
      </c>
      <c r="F2859" s="6">
        <v>3</v>
      </c>
      <c r="G2859" s="3">
        <v>2020</v>
      </c>
      <c r="H2859" s="3">
        <v>1</v>
      </c>
      <c r="I2859" s="9" t="s">
        <v>6975</v>
      </c>
      <c r="J2859" s="7">
        <f>COUNTIF('Purchases info'!$B$2:$B$3679,'Consumers info'!B2859)</f>
        <v>1</v>
      </c>
      <c r="K2859" s="7">
        <f t="shared" si="108"/>
        <v>1</v>
      </c>
      <c r="L2859" s="7">
        <f t="shared" si="107"/>
        <v>0</v>
      </c>
      <c r="M2859" s="7">
        <f>SUMIF('Purchases info'!$B$2:$B$3679,'Consumers info'!B2859,'Purchases info'!$G$2:$G$3679)</f>
        <v>205</v>
      </c>
    </row>
    <row r="2860" spans="2:13" x14ac:dyDescent="0.2">
      <c r="B2860" s="3" t="s">
        <v>217</v>
      </c>
      <c r="C2860" s="1" t="s">
        <v>3189</v>
      </c>
      <c r="D2860" s="1" t="s">
        <v>3194</v>
      </c>
      <c r="E2860" s="1" t="str">
        <f t="shared" si="109"/>
        <v>35-39</v>
      </c>
      <c r="F2860" s="6">
        <v>3</v>
      </c>
      <c r="G2860" s="3">
        <v>2020</v>
      </c>
      <c r="H2860" s="3">
        <v>0</v>
      </c>
      <c r="I2860" s="9" t="s">
        <v>6975</v>
      </c>
      <c r="J2860" s="7">
        <f>COUNTIF('Purchases info'!$B$2:$B$3679,'Consumers info'!B2860)</f>
        <v>2</v>
      </c>
      <c r="K2860" s="7">
        <f t="shared" si="108"/>
        <v>0</v>
      </c>
      <c r="L2860" s="7">
        <f t="shared" si="107"/>
        <v>1</v>
      </c>
      <c r="M2860" s="7">
        <f>SUMIF('Purchases info'!$B$2:$B$3679,'Consumers info'!B2860,'Purchases info'!$G$2:$G$3679)</f>
        <v>463</v>
      </c>
    </row>
    <row r="2861" spans="2:13" x14ac:dyDescent="0.2">
      <c r="B2861" s="3" t="s">
        <v>218</v>
      </c>
      <c r="C2861" s="1" t="s">
        <v>5</v>
      </c>
      <c r="D2861" s="1" t="s">
        <v>3194</v>
      </c>
      <c r="E2861" s="1" t="str">
        <f t="shared" si="109"/>
        <v>35-39</v>
      </c>
      <c r="F2861" s="6">
        <v>3</v>
      </c>
      <c r="G2861" s="3">
        <v>2020</v>
      </c>
      <c r="H2861" s="3">
        <v>1</v>
      </c>
      <c r="I2861" s="9" t="s">
        <v>6975</v>
      </c>
      <c r="J2861" s="7">
        <f>COUNTIF('Purchases info'!$B$2:$B$3679,'Consumers info'!B2861)</f>
        <v>1</v>
      </c>
      <c r="K2861" s="7">
        <f t="shared" si="108"/>
        <v>1</v>
      </c>
      <c r="L2861" s="7">
        <f t="shared" si="107"/>
        <v>0</v>
      </c>
      <c r="M2861" s="7">
        <f>SUMIF('Purchases info'!$B$2:$B$3679,'Consumers info'!B2861,'Purchases info'!$G$2:$G$3679)</f>
        <v>255</v>
      </c>
    </row>
    <row r="2862" spans="2:13" x14ac:dyDescent="0.2">
      <c r="B2862" s="3" t="s">
        <v>219</v>
      </c>
      <c r="C2862" s="1" t="s">
        <v>3189</v>
      </c>
      <c r="D2862" s="1" t="s">
        <v>3194</v>
      </c>
      <c r="E2862" s="1" t="str">
        <f t="shared" si="109"/>
        <v>18-24</v>
      </c>
      <c r="F2862" s="6">
        <v>3</v>
      </c>
      <c r="G2862" s="3">
        <v>2020</v>
      </c>
      <c r="H2862" s="3">
        <v>1</v>
      </c>
      <c r="I2862" s="9" t="s">
        <v>6975</v>
      </c>
      <c r="J2862" s="7">
        <f>COUNTIF('Purchases info'!$B$2:$B$3679,'Consumers info'!B2862)</f>
        <v>1</v>
      </c>
      <c r="K2862" s="7">
        <f t="shared" si="108"/>
        <v>1</v>
      </c>
      <c r="L2862" s="7">
        <f t="shared" si="107"/>
        <v>0</v>
      </c>
      <c r="M2862" s="7">
        <f>SUMIF('Purchases info'!$B$2:$B$3679,'Consumers info'!B2862,'Purchases info'!$G$2:$G$3679)</f>
        <v>255</v>
      </c>
    </row>
    <row r="2863" spans="2:13" x14ac:dyDescent="0.2">
      <c r="B2863" s="3" t="s">
        <v>220</v>
      </c>
      <c r="C2863" s="1" t="s">
        <v>5</v>
      </c>
      <c r="D2863" s="1" t="s">
        <v>3194</v>
      </c>
      <c r="E2863" s="1" t="str">
        <f t="shared" si="109"/>
        <v>40+</v>
      </c>
      <c r="F2863" s="6">
        <v>3</v>
      </c>
      <c r="G2863" s="3">
        <v>2020</v>
      </c>
      <c r="H2863" s="3">
        <v>0</v>
      </c>
      <c r="I2863" s="9" t="s">
        <v>6975</v>
      </c>
      <c r="J2863" s="7">
        <f>COUNTIF('Purchases info'!$B$2:$B$3679,'Consumers info'!B2863)</f>
        <v>1</v>
      </c>
      <c r="K2863" s="7">
        <f t="shared" si="108"/>
        <v>1</v>
      </c>
      <c r="L2863" s="7">
        <f t="shared" si="107"/>
        <v>0</v>
      </c>
      <c r="M2863" s="7">
        <f>SUMIF('Purchases info'!$B$2:$B$3679,'Consumers info'!B2863,'Purchases info'!$G$2:$G$3679)</f>
        <v>327</v>
      </c>
    </row>
    <row r="2864" spans="2:13" x14ac:dyDescent="0.2">
      <c r="B2864" s="3" t="s">
        <v>221</v>
      </c>
      <c r="C2864" s="1" t="s">
        <v>3189</v>
      </c>
      <c r="D2864" s="1" t="s">
        <v>3194</v>
      </c>
      <c r="E2864" s="1" t="str">
        <f t="shared" si="109"/>
        <v>18-24</v>
      </c>
      <c r="F2864" s="6">
        <v>3</v>
      </c>
      <c r="G2864" s="3">
        <v>2020</v>
      </c>
      <c r="H2864" s="3">
        <v>0</v>
      </c>
      <c r="I2864" s="9" t="s">
        <v>6975</v>
      </c>
      <c r="J2864" s="7">
        <f>COUNTIF('Purchases info'!$B$2:$B$3679,'Consumers info'!B2864)</f>
        <v>1</v>
      </c>
      <c r="K2864" s="7">
        <f t="shared" si="108"/>
        <v>1</v>
      </c>
      <c r="L2864" s="7">
        <f t="shared" si="107"/>
        <v>0</v>
      </c>
      <c r="M2864" s="7">
        <f>SUMIF('Purchases info'!$B$2:$B$3679,'Consumers info'!B2864,'Purchases info'!$G$2:$G$3679)</f>
        <v>805</v>
      </c>
    </row>
    <row r="2865" spans="2:13" x14ac:dyDescent="0.2">
      <c r="B2865" s="3" t="s">
        <v>222</v>
      </c>
      <c r="C2865" s="1" t="s">
        <v>5</v>
      </c>
      <c r="D2865" s="1" t="s">
        <v>3195</v>
      </c>
      <c r="E2865" s="1" t="str">
        <f t="shared" si="109"/>
        <v>18-24</v>
      </c>
      <c r="F2865" s="6">
        <v>3</v>
      </c>
      <c r="G2865" s="3">
        <v>2020</v>
      </c>
      <c r="H2865" s="3">
        <v>0</v>
      </c>
      <c r="I2865" s="9" t="s">
        <v>6975</v>
      </c>
      <c r="J2865" s="7">
        <f>COUNTIF('Purchases info'!$B$2:$B$3679,'Consumers info'!B2865)</f>
        <v>1</v>
      </c>
      <c r="K2865" s="7">
        <f t="shared" si="108"/>
        <v>1</v>
      </c>
      <c r="L2865" s="7">
        <f t="shared" si="107"/>
        <v>0</v>
      </c>
      <c r="M2865" s="7">
        <f>SUMIF('Purchases info'!$B$2:$B$3679,'Consumers info'!B2865,'Purchases info'!$G$2:$G$3679)</f>
        <v>447</v>
      </c>
    </row>
    <row r="2866" spans="2:13" x14ac:dyDescent="0.2">
      <c r="B2866" s="3" t="s">
        <v>223</v>
      </c>
      <c r="C2866" s="1" t="s">
        <v>3189</v>
      </c>
      <c r="D2866" s="1" t="s">
        <v>3195</v>
      </c>
      <c r="E2866" s="1" t="str">
        <f t="shared" si="109"/>
        <v>18-24</v>
      </c>
      <c r="F2866" s="6">
        <v>3</v>
      </c>
      <c r="G2866" s="3">
        <v>2020</v>
      </c>
      <c r="H2866" s="3">
        <v>1</v>
      </c>
      <c r="I2866" s="9" t="s">
        <v>6975</v>
      </c>
      <c r="J2866" s="7">
        <f>COUNTIF('Purchases info'!$B$2:$B$3679,'Consumers info'!B2866)</f>
        <v>2</v>
      </c>
      <c r="K2866" s="7">
        <f t="shared" si="108"/>
        <v>0</v>
      </c>
      <c r="L2866" s="7">
        <f t="shared" si="107"/>
        <v>1</v>
      </c>
      <c r="M2866" s="7">
        <f>SUMIF('Purchases info'!$B$2:$B$3679,'Consumers info'!B2866,'Purchases info'!$G$2:$G$3679)</f>
        <v>430</v>
      </c>
    </row>
    <row r="2867" spans="2:13" x14ac:dyDescent="0.2">
      <c r="B2867" s="3" t="s">
        <v>224</v>
      </c>
      <c r="C2867" s="1" t="s">
        <v>5</v>
      </c>
      <c r="D2867" s="1" t="s">
        <v>3195</v>
      </c>
      <c r="E2867" s="1" t="str">
        <f t="shared" si="109"/>
        <v>35-39</v>
      </c>
      <c r="F2867" s="6">
        <v>3</v>
      </c>
      <c r="G2867" s="3">
        <v>2020</v>
      </c>
      <c r="H2867" s="3">
        <v>1</v>
      </c>
      <c r="I2867" s="9" t="s">
        <v>6975</v>
      </c>
      <c r="J2867" s="7">
        <f>COUNTIF('Purchases info'!$B$2:$B$3679,'Consumers info'!B2867)</f>
        <v>1</v>
      </c>
      <c r="K2867" s="7">
        <f t="shared" si="108"/>
        <v>1</v>
      </c>
      <c r="L2867" s="7">
        <f t="shared" si="107"/>
        <v>0</v>
      </c>
      <c r="M2867" s="7">
        <f>SUMIF('Purchases info'!$B$2:$B$3679,'Consumers info'!B2867,'Purchases info'!$G$2:$G$3679)</f>
        <v>205</v>
      </c>
    </row>
    <row r="2868" spans="2:13" x14ac:dyDescent="0.2">
      <c r="B2868" s="3" t="s">
        <v>225</v>
      </c>
      <c r="C2868" s="1" t="s">
        <v>3189</v>
      </c>
      <c r="D2868" s="1" t="s">
        <v>3195</v>
      </c>
      <c r="E2868" s="1" t="str">
        <f t="shared" si="109"/>
        <v>35-39</v>
      </c>
      <c r="F2868" s="6">
        <v>3</v>
      </c>
      <c r="G2868" s="3">
        <v>2020</v>
      </c>
      <c r="H2868" s="3">
        <v>1</v>
      </c>
      <c r="I2868" s="9" t="s">
        <v>6975</v>
      </c>
      <c r="J2868" s="7">
        <f>COUNTIF('Purchases info'!$B$2:$B$3679,'Consumers info'!B2868)</f>
        <v>1</v>
      </c>
      <c r="K2868" s="7">
        <f t="shared" si="108"/>
        <v>1</v>
      </c>
      <c r="L2868" s="7">
        <f t="shared" si="107"/>
        <v>0</v>
      </c>
      <c r="M2868" s="7">
        <f>SUMIF('Purchases info'!$B$2:$B$3679,'Consumers info'!B2868,'Purchases info'!$G$2:$G$3679)</f>
        <v>192</v>
      </c>
    </row>
    <row r="2869" spans="2:13" x14ac:dyDescent="0.2">
      <c r="B2869" s="3" t="s">
        <v>226</v>
      </c>
      <c r="C2869" s="1" t="s">
        <v>5</v>
      </c>
      <c r="D2869" s="1" t="s">
        <v>3195</v>
      </c>
      <c r="E2869" s="1" t="str">
        <f t="shared" si="109"/>
        <v>40+</v>
      </c>
      <c r="F2869" s="6">
        <v>3</v>
      </c>
      <c r="G2869" s="3">
        <v>2020</v>
      </c>
      <c r="H2869" s="3">
        <v>1</v>
      </c>
      <c r="I2869" s="9" t="s">
        <v>6975</v>
      </c>
      <c r="J2869" s="7">
        <f>COUNTIF('Purchases info'!$B$2:$B$3679,'Consumers info'!B2869)</f>
        <v>1</v>
      </c>
      <c r="K2869" s="7">
        <f t="shared" si="108"/>
        <v>1</v>
      </c>
      <c r="L2869" s="7">
        <f t="shared" si="107"/>
        <v>0</v>
      </c>
      <c r="M2869" s="7">
        <f>SUMIF('Purchases info'!$B$2:$B$3679,'Consumers info'!B2869,'Purchases info'!$G$2:$G$3679)</f>
        <v>255</v>
      </c>
    </row>
    <row r="2870" spans="2:13" x14ac:dyDescent="0.2">
      <c r="B2870" s="3" t="s">
        <v>227</v>
      </c>
      <c r="C2870" s="1" t="s">
        <v>3189</v>
      </c>
      <c r="D2870" s="1" t="s">
        <v>3195</v>
      </c>
      <c r="E2870" s="1" t="str">
        <f t="shared" si="109"/>
        <v>18-24</v>
      </c>
      <c r="F2870" s="6">
        <v>3</v>
      </c>
      <c r="G2870" s="3">
        <v>2020</v>
      </c>
      <c r="H2870" s="3">
        <v>1</v>
      </c>
      <c r="I2870" s="9" t="s">
        <v>6975</v>
      </c>
      <c r="J2870" s="7">
        <f>COUNTIF('Purchases info'!$B$2:$B$3679,'Consumers info'!B2870)</f>
        <v>3</v>
      </c>
      <c r="K2870" s="7">
        <f t="shared" si="108"/>
        <v>0</v>
      </c>
      <c r="L2870" s="7">
        <f t="shared" si="107"/>
        <v>1</v>
      </c>
      <c r="M2870" s="7">
        <f>SUMIF('Purchases info'!$B$2:$B$3679,'Consumers info'!B2870,'Purchases info'!$G$2:$G$3679)</f>
        <v>774</v>
      </c>
    </row>
    <row r="2871" spans="2:13" x14ac:dyDescent="0.2">
      <c r="B2871" s="3" t="s">
        <v>228</v>
      </c>
      <c r="C2871" s="1" t="s">
        <v>5</v>
      </c>
      <c r="D2871" s="1" t="s">
        <v>3195</v>
      </c>
      <c r="E2871" s="1" t="str">
        <f t="shared" si="109"/>
        <v>25-29</v>
      </c>
      <c r="F2871" s="6">
        <v>3</v>
      </c>
      <c r="G2871" s="3">
        <v>2020</v>
      </c>
      <c r="H2871" s="3">
        <v>0</v>
      </c>
      <c r="I2871" s="9" t="s">
        <v>6975</v>
      </c>
      <c r="J2871" s="7">
        <f>COUNTIF('Purchases info'!$B$2:$B$3679,'Consumers info'!B2871)</f>
        <v>1</v>
      </c>
      <c r="K2871" s="7">
        <f t="shared" si="108"/>
        <v>1</v>
      </c>
      <c r="L2871" s="7">
        <f t="shared" si="107"/>
        <v>0</v>
      </c>
      <c r="M2871" s="7">
        <f>SUMIF('Purchases info'!$B$2:$B$3679,'Consumers info'!B2871,'Purchases info'!$G$2:$G$3679)</f>
        <v>313</v>
      </c>
    </row>
    <row r="2872" spans="2:13" x14ac:dyDescent="0.2">
      <c r="B2872" s="3" t="s">
        <v>229</v>
      </c>
      <c r="C2872" s="1" t="s">
        <v>3189</v>
      </c>
      <c r="D2872" s="1" t="s">
        <v>3195</v>
      </c>
      <c r="E2872" s="1" t="str">
        <f t="shared" si="109"/>
        <v>18-24</v>
      </c>
      <c r="F2872" s="6">
        <v>3</v>
      </c>
      <c r="G2872" s="3">
        <v>2020</v>
      </c>
      <c r="H2872" s="3">
        <v>1</v>
      </c>
      <c r="I2872" s="9" t="s">
        <v>6975</v>
      </c>
      <c r="J2872" s="7">
        <f>COUNTIF('Purchases info'!$B$2:$B$3679,'Consumers info'!B2872)</f>
        <v>6</v>
      </c>
      <c r="K2872" s="7">
        <f t="shared" si="108"/>
        <v>0</v>
      </c>
      <c r="L2872" s="7">
        <f t="shared" si="107"/>
        <v>1</v>
      </c>
      <c r="M2872" s="7">
        <f>SUMIF('Purchases info'!$B$2:$B$3679,'Consumers info'!B2872,'Purchases info'!$G$2:$G$3679)</f>
        <v>3835</v>
      </c>
    </row>
    <row r="2873" spans="2:13" x14ac:dyDescent="0.2">
      <c r="B2873" s="3" t="s">
        <v>230</v>
      </c>
      <c r="C2873" s="1" t="s">
        <v>5</v>
      </c>
      <c r="D2873" s="1" t="s">
        <v>3195</v>
      </c>
      <c r="E2873" s="1" t="str">
        <f t="shared" si="109"/>
        <v>18-24</v>
      </c>
      <c r="F2873" s="6">
        <v>3</v>
      </c>
      <c r="G2873" s="3">
        <v>2020</v>
      </c>
      <c r="H2873" s="3">
        <v>0</v>
      </c>
      <c r="I2873" s="9" t="s">
        <v>6975</v>
      </c>
      <c r="J2873" s="7">
        <f>COUNTIF('Purchases info'!$B$2:$B$3679,'Consumers info'!B2873)</f>
        <v>1</v>
      </c>
      <c r="K2873" s="7">
        <f t="shared" si="108"/>
        <v>1</v>
      </c>
      <c r="L2873" s="7">
        <f t="shared" si="107"/>
        <v>0</v>
      </c>
      <c r="M2873" s="7">
        <f>SUMIF('Purchases info'!$B$2:$B$3679,'Consumers info'!B2873,'Purchases info'!$G$2:$G$3679)</f>
        <v>992</v>
      </c>
    </row>
    <row r="2874" spans="2:13" x14ac:dyDescent="0.2">
      <c r="B2874" s="3" t="s">
        <v>231</v>
      </c>
      <c r="C2874" s="1" t="s">
        <v>3189</v>
      </c>
      <c r="D2874" s="1" t="s">
        <v>3195</v>
      </c>
      <c r="E2874" s="1" t="str">
        <f t="shared" si="109"/>
        <v>25-29</v>
      </c>
      <c r="F2874" s="6">
        <v>3</v>
      </c>
      <c r="G2874" s="3">
        <v>2020</v>
      </c>
      <c r="H2874" s="3">
        <v>0</v>
      </c>
      <c r="I2874" s="9" t="s">
        <v>6975</v>
      </c>
      <c r="J2874" s="7">
        <f>COUNTIF('Purchases info'!$B$2:$B$3679,'Consumers info'!B2874)</f>
        <v>1</v>
      </c>
      <c r="K2874" s="7">
        <f t="shared" si="108"/>
        <v>1</v>
      </c>
      <c r="L2874" s="7">
        <f t="shared" si="107"/>
        <v>0</v>
      </c>
      <c r="M2874" s="7">
        <f>SUMIF('Purchases info'!$B$2:$B$3679,'Consumers info'!B2874,'Purchases info'!$G$2:$G$3679)</f>
        <v>526</v>
      </c>
    </row>
    <row r="2875" spans="2:13" x14ac:dyDescent="0.2">
      <c r="B2875" s="3" t="s">
        <v>232</v>
      </c>
      <c r="C2875" s="1" t="s">
        <v>5</v>
      </c>
      <c r="D2875" s="1" t="s">
        <v>3196</v>
      </c>
      <c r="E2875" s="1" t="str">
        <f t="shared" si="109"/>
        <v>18-24</v>
      </c>
      <c r="F2875" s="6">
        <v>3</v>
      </c>
      <c r="G2875" s="3">
        <v>2020</v>
      </c>
      <c r="H2875" s="3">
        <v>1</v>
      </c>
      <c r="I2875" s="9" t="s">
        <v>6975</v>
      </c>
      <c r="J2875" s="7">
        <f>COUNTIF('Purchases info'!$B$2:$B$3679,'Consumers info'!B2875)</f>
        <v>5</v>
      </c>
      <c r="K2875" s="7">
        <f t="shared" si="108"/>
        <v>0</v>
      </c>
      <c r="L2875" s="7">
        <f t="shared" si="107"/>
        <v>1</v>
      </c>
      <c r="M2875" s="7">
        <f>SUMIF('Purchases info'!$B$2:$B$3679,'Consumers info'!B2875,'Purchases info'!$G$2:$G$3679)</f>
        <v>1170</v>
      </c>
    </row>
    <row r="2876" spans="2:13" x14ac:dyDescent="0.2">
      <c r="B2876" s="3" t="s">
        <v>233</v>
      </c>
      <c r="C2876" s="1" t="s">
        <v>3189</v>
      </c>
      <c r="D2876" s="1" t="s">
        <v>3196</v>
      </c>
      <c r="E2876" s="1" t="str">
        <f t="shared" si="109"/>
        <v>30-34</v>
      </c>
      <c r="F2876" s="6">
        <v>3</v>
      </c>
      <c r="G2876" s="3">
        <v>2020</v>
      </c>
      <c r="H2876" s="3">
        <v>0</v>
      </c>
      <c r="I2876" s="9" t="s">
        <v>6975</v>
      </c>
      <c r="J2876" s="7">
        <f>COUNTIF('Purchases info'!$B$2:$B$3679,'Consumers info'!B2876)</f>
        <v>1</v>
      </c>
      <c r="K2876" s="7">
        <f t="shared" si="108"/>
        <v>1</v>
      </c>
      <c r="L2876" s="7">
        <f t="shared" si="107"/>
        <v>0</v>
      </c>
      <c r="M2876" s="7">
        <f>SUMIF('Purchases info'!$B$2:$B$3679,'Consumers info'!B2876,'Purchases info'!$G$2:$G$3679)</f>
        <v>205</v>
      </c>
    </row>
    <row r="2877" spans="2:13" x14ac:dyDescent="0.2">
      <c r="B2877" s="3" t="s">
        <v>234</v>
      </c>
      <c r="C2877" s="1" t="s">
        <v>5</v>
      </c>
      <c r="D2877" s="1" t="s">
        <v>3196</v>
      </c>
      <c r="E2877" s="1" t="str">
        <f t="shared" si="109"/>
        <v>35-39</v>
      </c>
      <c r="F2877" s="6">
        <v>3</v>
      </c>
      <c r="G2877" s="3">
        <v>2020</v>
      </c>
      <c r="H2877" s="3">
        <v>1</v>
      </c>
      <c r="I2877" s="9" t="s">
        <v>6975</v>
      </c>
      <c r="J2877" s="7">
        <f>COUNTIF('Purchases info'!$B$2:$B$3679,'Consumers info'!B2877)</f>
        <v>2</v>
      </c>
      <c r="K2877" s="7">
        <f t="shared" si="108"/>
        <v>0</v>
      </c>
      <c r="L2877" s="7">
        <f t="shared" si="107"/>
        <v>1</v>
      </c>
      <c r="M2877" s="7">
        <f>SUMIF('Purchases info'!$B$2:$B$3679,'Consumers info'!B2877,'Purchases info'!$G$2:$G$3679)</f>
        <v>430</v>
      </c>
    </row>
    <row r="2878" spans="2:13" x14ac:dyDescent="0.2">
      <c r="B2878" s="3" t="s">
        <v>235</v>
      </c>
      <c r="C2878" s="1" t="s">
        <v>3189</v>
      </c>
      <c r="D2878" s="1" t="s">
        <v>3196</v>
      </c>
      <c r="E2878" s="1" t="str">
        <f t="shared" si="109"/>
        <v>30-34</v>
      </c>
      <c r="F2878" s="6">
        <v>3</v>
      </c>
      <c r="G2878" s="3">
        <v>2020</v>
      </c>
      <c r="H2878" s="3">
        <v>0</v>
      </c>
      <c r="I2878" s="9" t="s">
        <v>6975</v>
      </c>
      <c r="J2878" s="7">
        <f>COUNTIF('Purchases info'!$B$2:$B$3679,'Consumers info'!B2878)</f>
        <v>1</v>
      </c>
      <c r="K2878" s="7">
        <f t="shared" si="108"/>
        <v>1</v>
      </c>
      <c r="L2878" s="7">
        <f t="shared" si="107"/>
        <v>0</v>
      </c>
      <c r="M2878" s="7">
        <f>SUMIF('Purchases info'!$B$2:$B$3679,'Consumers info'!B2878,'Purchases info'!$G$2:$G$3679)</f>
        <v>255</v>
      </c>
    </row>
    <row r="2879" spans="2:13" x14ac:dyDescent="0.2">
      <c r="B2879" s="3" t="s">
        <v>236</v>
      </c>
      <c r="C2879" s="1" t="s">
        <v>5</v>
      </c>
      <c r="D2879" s="1" t="s">
        <v>3196</v>
      </c>
      <c r="E2879" s="1" t="str">
        <f t="shared" si="109"/>
        <v>35-39</v>
      </c>
      <c r="F2879" s="6">
        <v>3</v>
      </c>
      <c r="G2879" s="3">
        <v>2020</v>
      </c>
      <c r="H2879" s="3">
        <v>1</v>
      </c>
      <c r="I2879" s="9" t="s">
        <v>6975</v>
      </c>
      <c r="J2879" s="7">
        <f>COUNTIF('Purchases info'!$B$2:$B$3679,'Consumers info'!B2879)</f>
        <v>1</v>
      </c>
      <c r="K2879" s="7">
        <f t="shared" si="108"/>
        <v>1</v>
      </c>
      <c r="L2879" s="7">
        <f t="shared" si="107"/>
        <v>0</v>
      </c>
      <c r="M2879" s="7">
        <f>SUMIF('Purchases info'!$B$2:$B$3679,'Consumers info'!B2879,'Purchases info'!$G$2:$G$3679)</f>
        <v>255</v>
      </c>
    </row>
    <row r="2880" spans="2:13" x14ac:dyDescent="0.2">
      <c r="B2880" s="3" t="s">
        <v>237</v>
      </c>
      <c r="C2880" s="1" t="s">
        <v>3189</v>
      </c>
      <c r="D2880" s="1" t="s">
        <v>3196</v>
      </c>
      <c r="E2880" s="1" t="str">
        <f t="shared" si="109"/>
        <v>35-39</v>
      </c>
      <c r="F2880" s="6">
        <v>3</v>
      </c>
      <c r="G2880" s="3">
        <v>2020</v>
      </c>
      <c r="H2880" s="3">
        <v>1</v>
      </c>
      <c r="I2880" s="9" t="s">
        <v>6975</v>
      </c>
      <c r="J2880" s="7">
        <f>COUNTIF('Purchases info'!$B$2:$B$3679,'Consumers info'!B2880)</f>
        <v>2</v>
      </c>
      <c r="K2880" s="7">
        <f t="shared" si="108"/>
        <v>0</v>
      </c>
      <c r="L2880" s="7">
        <f t="shared" si="107"/>
        <v>1</v>
      </c>
      <c r="M2880" s="7">
        <f>SUMIF('Purchases info'!$B$2:$B$3679,'Consumers info'!B2880,'Purchases info'!$G$2:$G$3679)</f>
        <v>513</v>
      </c>
    </row>
    <row r="2881" spans="2:13" x14ac:dyDescent="0.2">
      <c r="B2881" s="3" t="s">
        <v>238</v>
      </c>
      <c r="C2881" s="1" t="s">
        <v>5</v>
      </c>
      <c r="D2881" s="1" t="s">
        <v>3196</v>
      </c>
      <c r="E2881" s="1" t="str">
        <f t="shared" si="109"/>
        <v>40+</v>
      </c>
      <c r="F2881" s="6">
        <v>3</v>
      </c>
      <c r="G2881" s="3">
        <v>2020</v>
      </c>
      <c r="H2881" s="3">
        <v>1</v>
      </c>
      <c r="I2881" s="9" t="s">
        <v>6975</v>
      </c>
      <c r="J2881" s="7">
        <f>COUNTIF('Purchases info'!$B$2:$B$3679,'Consumers info'!B2881)</f>
        <v>2</v>
      </c>
      <c r="K2881" s="7">
        <f t="shared" si="108"/>
        <v>0</v>
      </c>
      <c r="L2881" s="7">
        <f t="shared" si="107"/>
        <v>1</v>
      </c>
      <c r="M2881" s="7">
        <f>SUMIF('Purchases info'!$B$2:$B$3679,'Consumers info'!B2881,'Purchases info'!$G$2:$G$3679)</f>
        <v>1881</v>
      </c>
    </row>
    <row r="2882" spans="2:13" x14ac:dyDescent="0.2">
      <c r="B2882" s="3" t="s">
        <v>239</v>
      </c>
      <c r="C2882" s="1" t="s">
        <v>3189</v>
      </c>
      <c r="D2882" s="1" t="s">
        <v>3196</v>
      </c>
      <c r="E2882" s="1" t="str">
        <f t="shared" si="109"/>
        <v>18-24</v>
      </c>
      <c r="F2882" s="6">
        <v>3</v>
      </c>
      <c r="G2882" s="3">
        <v>2020</v>
      </c>
      <c r="H2882" s="3">
        <v>0</v>
      </c>
      <c r="I2882" s="9" t="s">
        <v>6975</v>
      </c>
      <c r="J2882" s="7">
        <f>COUNTIF('Purchases info'!$B$2:$B$3679,'Consumers info'!B2882)</f>
        <v>2</v>
      </c>
      <c r="K2882" s="7">
        <f t="shared" si="108"/>
        <v>0</v>
      </c>
      <c r="L2882" s="7">
        <f t="shared" si="107"/>
        <v>1</v>
      </c>
      <c r="M2882" s="7">
        <f>SUMIF('Purchases info'!$B$2:$B$3679,'Consumers info'!B2882,'Purchases info'!$G$2:$G$3679)</f>
        <v>1518</v>
      </c>
    </row>
    <row r="2883" spans="2:13" x14ac:dyDescent="0.2">
      <c r="B2883" s="3" t="s">
        <v>240</v>
      </c>
      <c r="C2883" s="1" t="s">
        <v>5</v>
      </c>
      <c r="D2883" s="1" t="s">
        <v>3196</v>
      </c>
      <c r="E2883" s="1" t="str">
        <f t="shared" si="109"/>
        <v>18-24</v>
      </c>
      <c r="F2883" s="6">
        <v>3</v>
      </c>
      <c r="G2883" s="3">
        <v>2020</v>
      </c>
      <c r="H2883" s="3">
        <v>0</v>
      </c>
      <c r="I2883" s="9" t="s">
        <v>6975</v>
      </c>
      <c r="J2883" s="7">
        <f>COUNTIF('Purchases info'!$B$2:$B$3679,'Consumers info'!B2883)</f>
        <v>1</v>
      </c>
      <c r="K2883" s="7">
        <f t="shared" si="108"/>
        <v>1</v>
      </c>
      <c r="L2883" s="7">
        <f t="shared" ref="L2883:L2946" si="110">IF(J2883&gt;1,IF(I2883="Active",1,0),0)</f>
        <v>0</v>
      </c>
      <c r="M2883" s="7">
        <f>SUMIF('Purchases info'!$B$2:$B$3679,'Consumers info'!B2883,'Purchases info'!$G$2:$G$3679)</f>
        <v>1576</v>
      </c>
    </row>
    <row r="2884" spans="2:13" x14ac:dyDescent="0.2">
      <c r="B2884" s="3" t="s">
        <v>241</v>
      </c>
      <c r="C2884" s="1" t="s">
        <v>5</v>
      </c>
      <c r="D2884" s="1" t="s">
        <v>3197</v>
      </c>
      <c r="E2884" s="1" t="str">
        <f t="shared" si="109"/>
        <v>40+</v>
      </c>
      <c r="F2884" s="6">
        <v>3</v>
      </c>
      <c r="G2884" s="3">
        <v>2020</v>
      </c>
      <c r="H2884" s="3">
        <v>1</v>
      </c>
      <c r="I2884" s="9" t="s">
        <v>6975</v>
      </c>
      <c r="J2884" s="7">
        <f>COUNTIF('Purchases info'!$B$2:$B$3679,'Consumers info'!B2884)</f>
        <v>3</v>
      </c>
      <c r="K2884" s="7">
        <f t="shared" si="108"/>
        <v>0</v>
      </c>
      <c r="L2884" s="7">
        <f t="shared" si="110"/>
        <v>1</v>
      </c>
      <c r="M2884" s="7">
        <f>SUMIF('Purchases info'!$B$2:$B$3679,'Consumers info'!B2884,'Purchases info'!$G$2:$G$3679)</f>
        <v>790</v>
      </c>
    </row>
    <row r="2885" spans="2:13" x14ac:dyDescent="0.2">
      <c r="B2885" s="3" t="s">
        <v>242</v>
      </c>
      <c r="C2885" s="1" t="s">
        <v>3189</v>
      </c>
      <c r="D2885" s="1" t="s">
        <v>3197</v>
      </c>
      <c r="E2885" s="1" t="str">
        <f t="shared" si="109"/>
        <v>35-39</v>
      </c>
      <c r="F2885" s="6">
        <v>3</v>
      </c>
      <c r="G2885" s="3">
        <v>2020</v>
      </c>
      <c r="H2885" s="3">
        <v>1</v>
      </c>
      <c r="I2885" s="9" t="s">
        <v>6975</v>
      </c>
      <c r="J2885" s="7">
        <f>COUNTIF('Purchases info'!$B$2:$B$3679,'Consumers info'!B2885)</f>
        <v>1</v>
      </c>
      <c r="K2885" s="7">
        <f t="shared" si="108"/>
        <v>1</v>
      </c>
      <c r="L2885" s="7">
        <f t="shared" si="110"/>
        <v>0</v>
      </c>
      <c r="M2885" s="7">
        <f>SUMIF('Purchases info'!$B$2:$B$3679,'Consumers info'!B2885,'Purchases info'!$G$2:$G$3679)</f>
        <v>240</v>
      </c>
    </row>
    <row r="2886" spans="2:13" x14ac:dyDescent="0.2">
      <c r="B2886" s="3" t="s">
        <v>243</v>
      </c>
      <c r="C2886" s="1" t="s">
        <v>5</v>
      </c>
      <c r="D2886" s="1" t="s">
        <v>3197</v>
      </c>
      <c r="E2886" s="1" t="str">
        <f t="shared" si="109"/>
        <v>40+</v>
      </c>
      <c r="F2886" s="6">
        <v>3</v>
      </c>
      <c r="G2886" s="3">
        <v>2020</v>
      </c>
      <c r="H2886" s="3">
        <v>1</v>
      </c>
      <c r="I2886" s="9" t="s">
        <v>6975</v>
      </c>
      <c r="J2886" s="7">
        <f>COUNTIF('Purchases info'!$B$2:$B$3679,'Consumers info'!B2886)</f>
        <v>1</v>
      </c>
      <c r="K2886" s="7">
        <f t="shared" si="108"/>
        <v>1</v>
      </c>
      <c r="L2886" s="7">
        <f t="shared" si="110"/>
        <v>0</v>
      </c>
      <c r="M2886" s="7">
        <f>SUMIF('Purchases info'!$B$2:$B$3679,'Consumers info'!B2886,'Purchases info'!$G$2:$G$3679)</f>
        <v>205</v>
      </c>
    </row>
    <row r="2887" spans="2:13" x14ac:dyDescent="0.2">
      <c r="B2887" s="3" t="s">
        <v>244</v>
      </c>
      <c r="C2887" s="1" t="s">
        <v>3189</v>
      </c>
      <c r="D2887" s="1" t="s">
        <v>3197</v>
      </c>
      <c r="E2887" s="1" t="str">
        <f t="shared" si="109"/>
        <v>40+</v>
      </c>
      <c r="F2887" s="6">
        <v>3</v>
      </c>
      <c r="G2887" s="3">
        <v>2020</v>
      </c>
      <c r="H2887" s="3">
        <v>1</v>
      </c>
      <c r="I2887" s="9" t="s">
        <v>6975</v>
      </c>
      <c r="J2887" s="7">
        <f>COUNTIF('Purchases info'!$B$2:$B$3679,'Consumers info'!B2887)</f>
        <v>1</v>
      </c>
      <c r="K2887" s="7">
        <f t="shared" si="108"/>
        <v>1</v>
      </c>
      <c r="L2887" s="7">
        <f t="shared" si="110"/>
        <v>0</v>
      </c>
      <c r="M2887" s="7">
        <f>SUMIF('Purchases info'!$B$2:$B$3679,'Consumers info'!B2887,'Purchases info'!$G$2:$G$3679)</f>
        <v>313</v>
      </c>
    </row>
    <row r="2888" spans="2:13" x14ac:dyDescent="0.2">
      <c r="B2888" s="3" t="s">
        <v>245</v>
      </c>
      <c r="C2888" s="1" t="s">
        <v>5</v>
      </c>
      <c r="D2888" s="1" t="s">
        <v>3197</v>
      </c>
      <c r="E2888" s="1" t="str">
        <f t="shared" si="109"/>
        <v>18-24</v>
      </c>
      <c r="F2888" s="6">
        <v>3</v>
      </c>
      <c r="G2888" s="3">
        <v>2020</v>
      </c>
      <c r="H2888" s="3">
        <v>1</v>
      </c>
      <c r="I2888" s="9" t="s">
        <v>6975</v>
      </c>
      <c r="J2888" s="7">
        <f>COUNTIF('Purchases info'!$B$2:$B$3679,'Consumers info'!B2888)</f>
        <v>1</v>
      </c>
      <c r="K2888" s="7">
        <f t="shared" si="108"/>
        <v>1</v>
      </c>
      <c r="L2888" s="7">
        <f t="shared" si="110"/>
        <v>0</v>
      </c>
      <c r="M2888" s="7">
        <f>SUMIF('Purchases info'!$B$2:$B$3679,'Consumers info'!B2888,'Purchases info'!$G$2:$G$3679)</f>
        <v>255</v>
      </c>
    </row>
    <row r="2889" spans="2:13" x14ac:dyDescent="0.2">
      <c r="B2889" s="3" t="s">
        <v>246</v>
      </c>
      <c r="C2889" s="1" t="s">
        <v>3189</v>
      </c>
      <c r="D2889" s="1" t="s">
        <v>3197</v>
      </c>
      <c r="E2889" s="1" t="str">
        <f t="shared" si="109"/>
        <v>25-29</v>
      </c>
      <c r="F2889" s="6">
        <v>3</v>
      </c>
      <c r="G2889" s="3">
        <v>2020</v>
      </c>
      <c r="H2889" s="3">
        <v>1</v>
      </c>
      <c r="I2889" s="9" t="s">
        <v>6975</v>
      </c>
      <c r="J2889" s="7">
        <f>COUNTIF('Purchases info'!$B$2:$B$3679,'Consumers info'!B2889)</f>
        <v>1</v>
      </c>
      <c r="K2889" s="7">
        <f t="shared" si="108"/>
        <v>1</v>
      </c>
      <c r="L2889" s="7">
        <f t="shared" si="110"/>
        <v>0</v>
      </c>
      <c r="M2889" s="7">
        <f>SUMIF('Purchases info'!$B$2:$B$3679,'Consumers info'!B2889,'Purchases info'!$G$2:$G$3679)</f>
        <v>255</v>
      </c>
    </row>
    <row r="2890" spans="2:13" x14ac:dyDescent="0.2">
      <c r="B2890" s="3" t="s">
        <v>247</v>
      </c>
      <c r="C2890" s="1" t="s">
        <v>5</v>
      </c>
      <c r="D2890" s="1" t="s">
        <v>3197</v>
      </c>
      <c r="E2890" s="1" t="str">
        <f t="shared" si="109"/>
        <v>18-24</v>
      </c>
      <c r="F2890" s="6">
        <v>3</v>
      </c>
      <c r="G2890" s="3">
        <v>2020</v>
      </c>
      <c r="H2890" s="3">
        <v>1</v>
      </c>
      <c r="I2890" s="9" t="s">
        <v>6975</v>
      </c>
      <c r="J2890" s="7">
        <f>COUNTIF('Purchases info'!$B$2:$B$3679,'Consumers info'!B2890)</f>
        <v>1</v>
      </c>
      <c r="K2890" s="7">
        <f t="shared" si="108"/>
        <v>1</v>
      </c>
      <c r="L2890" s="7">
        <f t="shared" si="110"/>
        <v>0</v>
      </c>
      <c r="M2890" s="7">
        <f>SUMIF('Purchases info'!$B$2:$B$3679,'Consumers info'!B2890,'Purchases info'!$G$2:$G$3679)</f>
        <v>1086</v>
      </c>
    </row>
    <row r="2891" spans="2:13" x14ac:dyDescent="0.2">
      <c r="B2891" s="3" t="s">
        <v>248</v>
      </c>
      <c r="C2891" s="1" t="s">
        <v>3189</v>
      </c>
      <c r="D2891" s="1" t="s">
        <v>3197</v>
      </c>
      <c r="E2891" s="1" t="str">
        <f t="shared" si="109"/>
        <v>25-29</v>
      </c>
      <c r="F2891" s="6">
        <v>3</v>
      </c>
      <c r="G2891" s="3">
        <v>2020</v>
      </c>
      <c r="H2891" s="3">
        <v>1</v>
      </c>
      <c r="I2891" s="9" t="s">
        <v>6975</v>
      </c>
      <c r="J2891" s="7">
        <f>COUNTIF('Purchases info'!$B$2:$B$3679,'Consumers info'!B2891)</f>
        <v>1</v>
      </c>
      <c r="K2891" s="7">
        <f t="shared" si="108"/>
        <v>1</v>
      </c>
      <c r="L2891" s="7">
        <f t="shared" si="110"/>
        <v>0</v>
      </c>
      <c r="M2891" s="7">
        <f>SUMIF('Purchases info'!$B$2:$B$3679,'Consumers info'!B2891,'Purchases info'!$G$2:$G$3679)</f>
        <v>951</v>
      </c>
    </row>
    <row r="2892" spans="2:13" x14ac:dyDescent="0.2">
      <c r="B2892" s="3" t="s">
        <v>249</v>
      </c>
      <c r="C2892" s="1" t="s">
        <v>5</v>
      </c>
      <c r="D2892" s="1" t="s">
        <v>3197</v>
      </c>
      <c r="E2892" s="1" t="str">
        <f t="shared" si="109"/>
        <v>30-34</v>
      </c>
      <c r="F2892" s="6">
        <v>3</v>
      </c>
      <c r="G2892" s="3">
        <v>2020</v>
      </c>
      <c r="H2892" s="3">
        <v>0</v>
      </c>
      <c r="I2892" s="9" t="s">
        <v>6975</v>
      </c>
      <c r="J2892" s="7">
        <f>COUNTIF('Purchases info'!$B$2:$B$3679,'Consumers info'!B2892)</f>
        <v>1</v>
      </c>
      <c r="K2892" s="7">
        <f t="shared" si="108"/>
        <v>1</v>
      </c>
      <c r="L2892" s="7">
        <f t="shared" si="110"/>
        <v>0</v>
      </c>
      <c r="M2892" s="7">
        <f>SUMIF('Purchases info'!$B$2:$B$3679,'Consumers info'!B2892,'Purchases info'!$G$2:$G$3679)</f>
        <v>1101</v>
      </c>
    </row>
    <row r="2893" spans="2:13" x14ac:dyDescent="0.2">
      <c r="B2893" s="3" t="s">
        <v>250</v>
      </c>
      <c r="C2893" s="1" t="s">
        <v>3189</v>
      </c>
      <c r="D2893" s="1" t="s">
        <v>3197</v>
      </c>
      <c r="E2893" s="1" t="str">
        <f t="shared" si="109"/>
        <v>25-29</v>
      </c>
      <c r="F2893" s="6">
        <v>3</v>
      </c>
      <c r="G2893" s="3">
        <v>2020</v>
      </c>
      <c r="H2893" s="3">
        <v>1</v>
      </c>
      <c r="I2893" s="9" t="s">
        <v>6975</v>
      </c>
      <c r="J2893" s="7">
        <f>COUNTIF('Purchases info'!$B$2:$B$3679,'Consumers info'!B2893)</f>
        <v>1</v>
      </c>
      <c r="K2893" s="7">
        <f t="shared" si="108"/>
        <v>1</v>
      </c>
      <c r="L2893" s="7">
        <f t="shared" si="110"/>
        <v>0</v>
      </c>
      <c r="M2893" s="7">
        <f>SUMIF('Purchases info'!$B$2:$B$3679,'Consumers info'!B2893,'Purchases info'!$G$2:$G$3679)</f>
        <v>948</v>
      </c>
    </row>
    <row r="2894" spans="2:13" x14ac:dyDescent="0.2">
      <c r="B2894" s="3" t="s">
        <v>251</v>
      </c>
      <c r="C2894" s="1" t="s">
        <v>5</v>
      </c>
      <c r="D2894" s="1" t="s">
        <v>3198</v>
      </c>
      <c r="E2894" s="1" t="str">
        <f t="shared" si="109"/>
        <v>30-34</v>
      </c>
      <c r="F2894" s="6">
        <v>3</v>
      </c>
      <c r="G2894" s="3">
        <v>2020</v>
      </c>
      <c r="H2894" s="3">
        <v>1</v>
      </c>
      <c r="I2894" s="9" t="s">
        <v>6975</v>
      </c>
      <c r="J2894" s="7">
        <f>COUNTIF('Purchases info'!$B$2:$B$3679,'Consumers info'!B2894)</f>
        <v>1</v>
      </c>
      <c r="K2894" s="7">
        <f t="shared" si="108"/>
        <v>1</v>
      </c>
      <c r="L2894" s="7">
        <f t="shared" si="110"/>
        <v>0</v>
      </c>
      <c r="M2894" s="7">
        <f>SUMIF('Purchases info'!$B$2:$B$3679,'Consumers info'!B2894,'Purchases info'!$G$2:$G$3679)</f>
        <v>168</v>
      </c>
    </row>
    <row r="2895" spans="2:13" x14ac:dyDescent="0.2">
      <c r="B2895" s="3" t="s">
        <v>252</v>
      </c>
      <c r="C2895" s="1" t="s">
        <v>3189</v>
      </c>
      <c r="D2895" s="1" t="s">
        <v>3198</v>
      </c>
      <c r="E2895" s="1" t="str">
        <f t="shared" si="109"/>
        <v>35-39</v>
      </c>
      <c r="F2895" s="6">
        <v>3</v>
      </c>
      <c r="G2895" s="3">
        <v>2020</v>
      </c>
      <c r="H2895" s="3">
        <v>0</v>
      </c>
      <c r="I2895" s="9" t="s">
        <v>6975</v>
      </c>
      <c r="J2895" s="7">
        <f>COUNTIF('Purchases info'!$B$2:$B$3679,'Consumers info'!B2895)</f>
        <v>1</v>
      </c>
      <c r="K2895" s="7">
        <f t="shared" si="108"/>
        <v>1</v>
      </c>
      <c r="L2895" s="7">
        <f t="shared" si="110"/>
        <v>0</v>
      </c>
      <c r="M2895" s="7">
        <f>SUMIF('Purchases info'!$B$2:$B$3679,'Consumers info'!B2895,'Purchases info'!$G$2:$G$3679)</f>
        <v>255</v>
      </c>
    </row>
    <row r="2896" spans="2:13" x14ac:dyDescent="0.2">
      <c r="B2896" s="3" t="s">
        <v>253</v>
      </c>
      <c r="C2896" s="1" t="s">
        <v>5</v>
      </c>
      <c r="D2896" s="1" t="s">
        <v>3198</v>
      </c>
      <c r="E2896" s="1" t="str">
        <f t="shared" si="109"/>
        <v>30-34</v>
      </c>
      <c r="F2896" s="6">
        <v>3</v>
      </c>
      <c r="G2896" s="3">
        <v>2020</v>
      </c>
      <c r="H2896" s="3">
        <v>1</v>
      </c>
      <c r="I2896" s="9" t="s">
        <v>6975</v>
      </c>
      <c r="J2896" s="7">
        <f>COUNTIF('Purchases info'!$B$2:$B$3679,'Consumers info'!B2896)</f>
        <v>1</v>
      </c>
      <c r="K2896" s="7">
        <f t="shared" si="108"/>
        <v>1</v>
      </c>
      <c r="L2896" s="7">
        <f t="shared" si="110"/>
        <v>0</v>
      </c>
      <c r="M2896" s="7">
        <f>SUMIF('Purchases info'!$B$2:$B$3679,'Consumers info'!B2896,'Purchases info'!$G$2:$G$3679)</f>
        <v>327</v>
      </c>
    </row>
    <row r="2897" spans="2:13" x14ac:dyDescent="0.2">
      <c r="B2897" s="3" t="s">
        <v>254</v>
      </c>
      <c r="C2897" s="1" t="s">
        <v>3189</v>
      </c>
      <c r="D2897" s="1" t="s">
        <v>3198</v>
      </c>
      <c r="E2897" s="1" t="str">
        <f t="shared" si="109"/>
        <v>35-39</v>
      </c>
      <c r="F2897" s="6">
        <v>3</v>
      </c>
      <c r="G2897" s="3">
        <v>2020</v>
      </c>
      <c r="H2897" s="3">
        <v>1</v>
      </c>
      <c r="I2897" s="9" t="s">
        <v>6975</v>
      </c>
      <c r="J2897" s="7">
        <f>COUNTIF('Purchases info'!$B$2:$B$3679,'Consumers info'!B2897)</f>
        <v>1</v>
      </c>
      <c r="K2897" s="7">
        <f t="shared" si="108"/>
        <v>1</v>
      </c>
      <c r="L2897" s="7">
        <f t="shared" si="110"/>
        <v>0</v>
      </c>
      <c r="M2897" s="7">
        <f>SUMIF('Purchases info'!$B$2:$B$3679,'Consumers info'!B2897,'Purchases info'!$G$2:$G$3679)</f>
        <v>258</v>
      </c>
    </row>
    <row r="2898" spans="2:13" x14ac:dyDescent="0.2">
      <c r="B2898" s="3" t="s">
        <v>255</v>
      </c>
      <c r="C2898" s="1" t="s">
        <v>5</v>
      </c>
      <c r="D2898" s="1" t="s">
        <v>3198</v>
      </c>
      <c r="E2898" s="1" t="str">
        <f t="shared" si="109"/>
        <v>18-24</v>
      </c>
      <c r="F2898" s="6">
        <v>3</v>
      </c>
      <c r="G2898" s="3">
        <v>2020</v>
      </c>
      <c r="H2898" s="3">
        <v>1</v>
      </c>
      <c r="I2898" s="9" t="s">
        <v>6975</v>
      </c>
      <c r="J2898" s="7">
        <f>COUNTIF('Purchases info'!$B$2:$B$3679,'Consumers info'!B2898)</f>
        <v>1</v>
      </c>
      <c r="K2898" s="7">
        <f t="shared" si="108"/>
        <v>1</v>
      </c>
      <c r="L2898" s="7">
        <f t="shared" si="110"/>
        <v>0</v>
      </c>
      <c r="M2898" s="7">
        <f>SUMIF('Purchases info'!$B$2:$B$3679,'Consumers info'!B2898,'Purchases info'!$G$2:$G$3679)</f>
        <v>255</v>
      </c>
    </row>
    <row r="2899" spans="2:13" x14ac:dyDescent="0.2">
      <c r="B2899" s="3" t="s">
        <v>256</v>
      </c>
      <c r="C2899" s="1" t="s">
        <v>3189</v>
      </c>
      <c r="D2899" s="1" t="s">
        <v>3198</v>
      </c>
      <c r="E2899" s="1" t="str">
        <f t="shared" si="109"/>
        <v>35-39</v>
      </c>
      <c r="F2899" s="6">
        <v>3</v>
      </c>
      <c r="G2899" s="3">
        <v>2020</v>
      </c>
      <c r="H2899" s="3">
        <v>1</v>
      </c>
      <c r="I2899" s="9" t="s">
        <v>6975</v>
      </c>
      <c r="J2899" s="7">
        <f>COUNTIF('Purchases info'!$B$2:$B$3679,'Consumers info'!B2899)</f>
        <v>1</v>
      </c>
      <c r="K2899" s="7">
        <f t="shared" si="108"/>
        <v>1</v>
      </c>
      <c r="L2899" s="7">
        <f t="shared" si="110"/>
        <v>0</v>
      </c>
      <c r="M2899" s="7">
        <f>SUMIF('Purchases info'!$B$2:$B$3679,'Consumers info'!B2899,'Purchases info'!$G$2:$G$3679)</f>
        <v>1086</v>
      </c>
    </row>
    <row r="2900" spans="2:13" x14ac:dyDescent="0.2">
      <c r="B2900" s="3" t="s">
        <v>257</v>
      </c>
      <c r="C2900" s="1" t="s">
        <v>5</v>
      </c>
      <c r="D2900" s="1" t="s">
        <v>3198</v>
      </c>
      <c r="E2900" s="1" t="str">
        <f t="shared" si="109"/>
        <v>25-29</v>
      </c>
      <c r="F2900" s="6">
        <v>3</v>
      </c>
      <c r="G2900" s="3">
        <v>2020</v>
      </c>
      <c r="H2900" s="3">
        <v>1</v>
      </c>
      <c r="I2900" s="9" t="s">
        <v>6975</v>
      </c>
      <c r="J2900" s="7">
        <f>COUNTIF('Purchases info'!$B$2:$B$3679,'Consumers info'!B2900)</f>
        <v>1</v>
      </c>
      <c r="K2900" s="7">
        <f t="shared" si="108"/>
        <v>1</v>
      </c>
      <c r="L2900" s="7">
        <f t="shared" si="110"/>
        <v>0</v>
      </c>
      <c r="M2900" s="7">
        <f>SUMIF('Purchases info'!$B$2:$B$3679,'Consumers info'!B2900,'Purchases info'!$G$2:$G$3679)</f>
        <v>805</v>
      </c>
    </row>
    <row r="2901" spans="2:13" x14ac:dyDescent="0.2">
      <c r="B2901" s="3" t="s">
        <v>258</v>
      </c>
      <c r="C2901" s="1" t="s">
        <v>3189</v>
      </c>
      <c r="D2901" s="1" t="s">
        <v>3198</v>
      </c>
      <c r="E2901" s="1" t="str">
        <f t="shared" si="109"/>
        <v>35-39</v>
      </c>
      <c r="F2901" s="6">
        <v>3</v>
      </c>
      <c r="G2901" s="3">
        <v>2020</v>
      </c>
      <c r="H2901" s="3">
        <v>1</v>
      </c>
      <c r="I2901" s="9" t="s">
        <v>6975</v>
      </c>
      <c r="J2901" s="7">
        <f>COUNTIF('Purchases info'!$B$2:$B$3679,'Consumers info'!B2901)</f>
        <v>1</v>
      </c>
      <c r="K2901" s="7">
        <f t="shared" si="108"/>
        <v>1</v>
      </c>
      <c r="L2901" s="7">
        <f t="shared" si="110"/>
        <v>0</v>
      </c>
      <c r="M2901" s="7">
        <f>SUMIF('Purchases info'!$B$2:$B$3679,'Consumers info'!B2901,'Purchases info'!$G$2:$G$3679)</f>
        <v>1101</v>
      </c>
    </row>
    <row r="2902" spans="2:13" x14ac:dyDescent="0.2">
      <c r="B2902" s="3" t="s">
        <v>259</v>
      </c>
      <c r="C2902" s="1" t="s">
        <v>5</v>
      </c>
      <c r="D2902" s="1" t="s">
        <v>3198</v>
      </c>
      <c r="E2902" s="1" t="str">
        <f t="shared" si="109"/>
        <v>18-24</v>
      </c>
      <c r="F2902" s="6">
        <v>3</v>
      </c>
      <c r="G2902" s="3">
        <v>2020</v>
      </c>
      <c r="H2902" s="3">
        <v>1</v>
      </c>
      <c r="I2902" s="9" t="s">
        <v>6975</v>
      </c>
      <c r="J2902" s="7">
        <f>COUNTIF('Purchases info'!$B$2:$B$3679,'Consumers info'!B2902)</f>
        <v>2</v>
      </c>
      <c r="K2902" s="7">
        <f t="shared" ref="K2902:K2965" si="111">IF(J2902=1,IF(I2902="Active",1,0),0)</f>
        <v>0</v>
      </c>
      <c r="L2902" s="7">
        <f t="shared" si="110"/>
        <v>1</v>
      </c>
      <c r="M2902" s="7">
        <f>SUMIF('Purchases info'!$B$2:$B$3679,'Consumers info'!B2902,'Purchases info'!$G$2:$G$3679)</f>
        <v>1896</v>
      </c>
    </row>
    <row r="2903" spans="2:13" x14ac:dyDescent="0.2">
      <c r="B2903" s="3" t="s">
        <v>260</v>
      </c>
      <c r="C2903" s="1" t="s">
        <v>3189</v>
      </c>
      <c r="D2903" s="1" t="s">
        <v>3199</v>
      </c>
      <c r="E2903" s="1" t="str">
        <f t="shared" si="109"/>
        <v>40+</v>
      </c>
      <c r="F2903" s="6">
        <v>3</v>
      </c>
      <c r="G2903" s="3">
        <v>2020</v>
      </c>
      <c r="H2903" s="3">
        <v>0</v>
      </c>
      <c r="I2903" s="9" t="s">
        <v>6975</v>
      </c>
      <c r="J2903" s="7">
        <f>COUNTIF('Purchases info'!$B$2:$B$3679,'Consumers info'!B2903)</f>
        <v>1</v>
      </c>
      <c r="K2903" s="7">
        <f t="shared" si="111"/>
        <v>1</v>
      </c>
      <c r="L2903" s="7">
        <f t="shared" si="110"/>
        <v>0</v>
      </c>
      <c r="M2903" s="7">
        <f>SUMIF('Purchases info'!$B$2:$B$3679,'Consumers info'!B2903,'Purchases info'!$G$2:$G$3679)</f>
        <v>488</v>
      </c>
    </row>
    <row r="2904" spans="2:13" x14ac:dyDescent="0.2">
      <c r="B2904" s="3" t="s">
        <v>261</v>
      </c>
      <c r="C2904" s="1" t="s">
        <v>5</v>
      </c>
      <c r="D2904" s="1" t="s">
        <v>3199</v>
      </c>
      <c r="E2904" s="1" t="str">
        <f t="shared" si="109"/>
        <v>18-24</v>
      </c>
      <c r="F2904" s="6">
        <v>3</v>
      </c>
      <c r="G2904" s="3">
        <v>2020</v>
      </c>
      <c r="H2904" s="3">
        <v>0</v>
      </c>
      <c r="I2904" s="9" t="s">
        <v>6975</v>
      </c>
      <c r="J2904" s="7">
        <f>COUNTIF('Purchases info'!$B$2:$B$3679,'Consumers info'!B2904)</f>
        <v>1</v>
      </c>
      <c r="K2904" s="7">
        <f t="shared" si="111"/>
        <v>1</v>
      </c>
      <c r="L2904" s="7">
        <f t="shared" si="110"/>
        <v>0</v>
      </c>
      <c r="M2904" s="7">
        <f>SUMIF('Purchases info'!$B$2:$B$3679,'Consumers info'!B2904,'Purchases info'!$G$2:$G$3679)</f>
        <v>187</v>
      </c>
    </row>
    <row r="2905" spans="2:13" x14ac:dyDescent="0.2">
      <c r="B2905" s="3" t="s">
        <v>262</v>
      </c>
      <c r="C2905" s="1" t="s">
        <v>3189</v>
      </c>
      <c r="D2905" s="1" t="s">
        <v>3199</v>
      </c>
      <c r="E2905" s="1" t="str">
        <f t="shared" si="109"/>
        <v>30-34</v>
      </c>
      <c r="F2905" s="6">
        <v>3</v>
      </c>
      <c r="G2905" s="3">
        <v>2020</v>
      </c>
      <c r="H2905" s="3">
        <v>1</v>
      </c>
      <c r="I2905" s="9" t="s">
        <v>6975</v>
      </c>
      <c r="J2905" s="7">
        <f>COUNTIF('Purchases info'!$B$2:$B$3679,'Consumers info'!B2905)</f>
        <v>1</v>
      </c>
      <c r="K2905" s="7">
        <f t="shared" si="111"/>
        <v>1</v>
      </c>
      <c r="L2905" s="7">
        <f t="shared" si="110"/>
        <v>0</v>
      </c>
      <c r="M2905" s="7">
        <f>SUMIF('Purchases info'!$B$2:$B$3679,'Consumers info'!B2905,'Purchases info'!$G$2:$G$3679)</f>
        <v>447</v>
      </c>
    </row>
    <row r="2906" spans="2:13" x14ac:dyDescent="0.2">
      <c r="B2906" s="3" t="s">
        <v>263</v>
      </c>
      <c r="C2906" s="1" t="s">
        <v>5</v>
      </c>
      <c r="D2906" s="1" t="s">
        <v>3199</v>
      </c>
      <c r="E2906" s="1" t="str">
        <f t="shared" si="109"/>
        <v>35-39</v>
      </c>
      <c r="F2906" s="6">
        <v>3</v>
      </c>
      <c r="G2906" s="3">
        <v>2020</v>
      </c>
      <c r="H2906" s="3">
        <v>1</v>
      </c>
      <c r="I2906" s="9" t="s">
        <v>6975</v>
      </c>
      <c r="J2906" s="7">
        <f>COUNTIF('Purchases info'!$B$2:$B$3679,'Consumers info'!B2906)</f>
        <v>1</v>
      </c>
      <c r="K2906" s="7">
        <f t="shared" si="111"/>
        <v>1</v>
      </c>
      <c r="L2906" s="7">
        <f t="shared" si="110"/>
        <v>0</v>
      </c>
      <c r="M2906" s="7">
        <f>SUMIF('Purchases info'!$B$2:$B$3679,'Consumers info'!B2906,'Purchases info'!$G$2:$G$3679)</f>
        <v>345</v>
      </c>
    </row>
    <row r="2907" spans="2:13" x14ac:dyDescent="0.2">
      <c r="B2907" s="3" t="s">
        <v>264</v>
      </c>
      <c r="C2907" s="1" t="s">
        <v>3189</v>
      </c>
      <c r="D2907" s="1" t="s">
        <v>3199</v>
      </c>
      <c r="E2907" s="1" t="str">
        <f t="shared" si="109"/>
        <v>30-34</v>
      </c>
      <c r="F2907" s="6">
        <v>3</v>
      </c>
      <c r="G2907" s="3">
        <v>2020</v>
      </c>
      <c r="H2907" s="3">
        <v>1</v>
      </c>
      <c r="I2907" s="9" t="s">
        <v>6975</v>
      </c>
      <c r="J2907" s="7">
        <f>COUNTIF('Purchases info'!$B$2:$B$3679,'Consumers info'!B2907)</f>
        <v>1</v>
      </c>
      <c r="K2907" s="7">
        <f t="shared" si="111"/>
        <v>1</v>
      </c>
      <c r="L2907" s="7">
        <f t="shared" si="110"/>
        <v>0</v>
      </c>
      <c r="M2907" s="7">
        <f>SUMIF('Purchases info'!$B$2:$B$3679,'Consumers info'!B2907,'Purchases info'!$G$2:$G$3679)</f>
        <v>168</v>
      </c>
    </row>
    <row r="2908" spans="2:13" x14ac:dyDescent="0.2">
      <c r="B2908" s="3" t="s">
        <v>265</v>
      </c>
      <c r="C2908" s="1" t="s">
        <v>5</v>
      </c>
      <c r="D2908" s="1" t="s">
        <v>3199</v>
      </c>
      <c r="E2908" s="1" t="str">
        <f t="shared" si="109"/>
        <v>30-34</v>
      </c>
      <c r="F2908" s="6">
        <v>3</v>
      </c>
      <c r="G2908" s="3">
        <v>2020</v>
      </c>
      <c r="H2908" s="3">
        <v>0</v>
      </c>
      <c r="I2908" s="9" t="s">
        <v>6975</v>
      </c>
      <c r="J2908" s="7">
        <f>COUNTIF('Purchases info'!$B$2:$B$3679,'Consumers info'!B2908)</f>
        <v>1</v>
      </c>
      <c r="K2908" s="7">
        <f t="shared" si="111"/>
        <v>1</v>
      </c>
      <c r="L2908" s="7">
        <f t="shared" si="110"/>
        <v>0</v>
      </c>
      <c r="M2908" s="7">
        <f>SUMIF('Purchases info'!$B$2:$B$3679,'Consumers info'!B2908,'Purchases info'!$G$2:$G$3679)</f>
        <v>172</v>
      </c>
    </row>
    <row r="2909" spans="2:13" x14ac:dyDescent="0.2">
      <c r="B2909" s="3" t="s">
        <v>266</v>
      </c>
      <c r="C2909" s="1" t="s">
        <v>3189</v>
      </c>
      <c r="D2909" s="1" t="s">
        <v>3199</v>
      </c>
      <c r="E2909" s="1" t="str">
        <f t="shared" si="109"/>
        <v>30-34</v>
      </c>
      <c r="F2909" s="6">
        <v>3</v>
      </c>
      <c r="G2909" s="3">
        <v>2020</v>
      </c>
      <c r="H2909" s="3">
        <v>0</v>
      </c>
      <c r="I2909" s="9" t="s">
        <v>6975</v>
      </c>
      <c r="J2909" s="7">
        <f>COUNTIF('Purchases info'!$B$2:$B$3679,'Consumers info'!B2909)</f>
        <v>1</v>
      </c>
      <c r="K2909" s="7">
        <f t="shared" si="111"/>
        <v>1</v>
      </c>
      <c r="L2909" s="7">
        <f t="shared" si="110"/>
        <v>0</v>
      </c>
      <c r="M2909" s="7">
        <f>SUMIF('Purchases info'!$B$2:$B$3679,'Consumers info'!B2909,'Purchases info'!$G$2:$G$3679)</f>
        <v>205</v>
      </c>
    </row>
    <row r="2910" spans="2:13" x14ac:dyDescent="0.2">
      <c r="B2910" s="3" t="s">
        <v>267</v>
      </c>
      <c r="C2910" s="1" t="s">
        <v>5</v>
      </c>
      <c r="D2910" s="1" t="s">
        <v>3199</v>
      </c>
      <c r="E2910" s="1" t="str">
        <f t="shared" si="109"/>
        <v>35-39</v>
      </c>
      <c r="F2910" s="6">
        <v>3</v>
      </c>
      <c r="G2910" s="3">
        <v>2020</v>
      </c>
      <c r="H2910" s="3">
        <v>1</v>
      </c>
      <c r="I2910" s="9" t="s">
        <v>6975</v>
      </c>
      <c r="J2910" s="7">
        <f>COUNTIF('Purchases info'!$B$2:$B$3679,'Consumers info'!B2910)</f>
        <v>1</v>
      </c>
      <c r="K2910" s="7">
        <f t="shared" si="111"/>
        <v>1</v>
      </c>
      <c r="L2910" s="7">
        <f t="shared" si="110"/>
        <v>0</v>
      </c>
      <c r="M2910" s="7">
        <f>SUMIF('Purchases info'!$B$2:$B$3679,'Consumers info'!B2910,'Purchases info'!$G$2:$G$3679)</f>
        <v>192</v>
      </c>
    </row>
    <row r="2911" spans="2:13" x14ac:dyDescent="0.2">
      <c r="B2911" s="3" t="s">
        <v>268</v>
      </c>
      <c r="C2911" s="1" t="s">
        <v>3189</v>
      </c>
      <c r="D2911" s="1" t="s">
        <v>3199</v>
      </c>
      <c r="E2911" s="1" t="str">
        <f t="shared" si="109"/>
        <v>30-34</v>
      </c>
      <c r="F2911" s="6">
        <v>3</v>
      </c>
      <c r="G2911" s="3">
        <v>2020</v>
      </c>
      <c r="H2911" s="3">
        <v>1</v>
      </c>
      <c r="I2911" s="9" t="s">
        <v>6975</v>
      </c>
      <c r="J2911" s="7">
        <f>COUNTIF('Purchases info'!$B$2:$B$3679,'Consumers info'!B2911)</f>
        <v>1</v>
      </c>
      <c r="K2911" s="7">
        <f t="shared" si="111"/>
        <v>1</v>
      </c>
      <c r="L2911" s="7">
        <f t="shared" si="110"/>
        <v>0</v>
      </c>
      <c r="M2911" s="7">
        <f>SUMIF('Purchases info'!$B$2:$B$3679,'Consumers info'!B2911,'Purchases info'!$G$2:$G$3679)</f>
        <v>220</v>
      </c>
    </row>
    <row r="2912" spans="2:13" x14ac:dyDescent="0.2">
      <c r="B2912" s="3" t="s">
        <v>269</v>
      </c>
      <c r="C2912" s="1" t="s">
        <v>5</v>
      </c>
      <c r="D2912" s="1" t="s">
        <v>3190</v>
      </c>
      <c r="E2912" s="1" t="str">
        <f t="shared" si="109"/>
        <v>35-39</v>
      </c>
      <c r="F2912" s="6">
        <v>3</v>
      </c>
      <c r="G2912" s="3">
        <v>2020</v>
      </c>
      <c r="H2912" s="3">
        <v>0</v>
      </c>
      <c r="I2912" s="9" t="s">
        <v>6975</v>
      </c>
      <c r="J2912" s="7">
        <f>COUNTIF('Purchases info'!$B$2:$B$3679,'Consumers info'!B2912)</f>
        <v>1</v>
      </c>
      <c r="K2912" s="7">
        <f t="shared" si="111"/>
        <v>1</v>
      </c>
      <c r="L2912" s="7">
        <f t="shared" si="110"/>
        <v>0</v>
      </c>
      <c r="M2912" s="7">
        <f>SUMIF('Purchases info'!$B$2:$B$3679,'Consumers info'!B2912,'Purchases info'!$G$2:$G$3679)</f>
        <v>540</v>
      </c>
    </row>
    <row r="2913" spans="2:13" x14ac:dyDescent="0.2">
      <c r="B2913" s="3" t="s">
        <v>270</v>
      </c>
      <c r="C2913" s="1" t="s">
        <v>3189</v>
      </c>
      <c r="D2913" s="1" t="s">
        <v>3190</v>
      </c>
      <c r="E2913" s="1" t="str">
        <f t="shared" si="109"/>
        <v>18-24</v>
      </c>
      <c r="F2913" s="6">
        <v>3</v>
      </c>
      <c r="G2913" s="3">
        <v>2020</v>
      </c>
      <c r="H2913" s="3">
        <v>0</v>
      </c>
      <c r="I2913" s="9" t="s">
        <v>6975</v>
      </c>
      <c r="J2913" s="7">
        <f>COUNTIF('Purchases info'!$B$2:$B$3679,'Consumers info'!B2913)</f>
        <v>1</v>
      </c>
      <c r="K2913" s="7">
        <f t="shared" si="111"/>
        <v>1</v>
      </c>
      <c r="L2913" s="7">
        <f t="shared" si="110"/>
        <v>0</v>
      </c>
      <c r="M2913" s="7">
        <f>SUMIF('Purchases info'!$B$2:$B$3679,'Consumers info'!B2913,'Purchases info'!$G$2:$G$3679)</f>
        <v>345</v>
      </c>
    </row>
    <row r="2914" spans="2:13" x14ac:dyDescent="0.2">
      <c r="B2914" s="3" t="s">
        <v>271</v>
      </c>
      <c r="C2914" s="1" t="s">
        <v>5</v>
      </c>
      <c r="D2914" s="1" t="s">
        <v>3190</v>
      </c>
      <c r="E2914" s="1" t="str">
        <f t="shared" si="109"/>
        <v>25-29</v>
      </c>
      <c r="F2914" s="6">
        <v>3</v>
      </c>
      <c r="G2914" s="3">
        <v>2020</v>
      </c>
      <c r="H2914" s="3">
        <v>0</v>
      </c>
      <c r="I2914" s="9" t="s">
        <v>6975</v>
      </c>
      <c r="J2914" s="7">
        <f>COUNTIF('Purchases info'!$B$2:$B$3679,'Consumers info'!B2914)</f>
        <v>1</v>
      </c>
      <c r="K2914" s="7">
        <f t="shared" si="111"/>
        <v>1</v>
      </c>
      <c r="L2914" s="7">
        <f t="shared" si="110"/>
        <v>0</v>
      </c>
      <c r="M2914" s="7">
        <f>SUMIF('Purchases info'!$B$2:$B$3679,'Consumers info'!B2914,'Purchases info'!$G$2:$G$3679)</f>
        <v>345</v>
      </c>
    </row>
    <row r="2915" spans="2:13" x14ac:dyDescent="0.2">
      <c r="B2915" s="3" t="s">
        <v>272</v>
      </c>
      <c r="C2915" s="1" t="s">
        <v>3189</v>
      </c>
      <c r="D2915" s="1" t="s">
        <v>3190</v>
      </c>
      <c r="E2915" s="1" t="str">
        <f t="shared" ref="E2915:E2978" si="112">E2260</f>
        <v>18-24</v>
      </c>
      <c r="F2915" s="6">
        <v>3</v>
      </c>
      <c r="G2915" s="3">
        <v>2020</v>
      </c>
      <c r="H2915" s="3">
        <v>1</v>
      </c>
      <c r="I2915" s="9" t="s">
        <v>6975</v>
      </c>
      <c r="J2915" s="7">
        <f>COUNTIF('Purchases info'!$B$2:$B$3679,'Consumers info'!B2915)</f>
        <v>1</v>
      </c>
      <c r="K2915" s="7">
        <f t="shared" si="111"/>
        <v>1</v>
      </c>
      <c r="L2915" s="7">
        <f t="shared" si="110"/>
        <v>0</v>
      </c>
      <c r="M2915" s="7">
        <f>SUMIF('Purchases info'!$B$2:$B$3679,'Consumers info'!B2915,'Purchases info'!$G$2:$G$3679)</f>
        <v>447</v>
      </c>
    </row>
    <row r="2916" spans="2:13" x14ac:dyDescent="0.2">
      <c r="B2916" s="3" t="s">
        <v>273</v>
      </c>
      <c r="C2916" s="1" t="s">
        <v>3189</v>
      </c>
      <c r="D2916" s="1" t="s">
        <v>3190</v>
      </c>
      <c r="E2916" s="1" t="str">
        <f t="shared" si="112"/>
        <v>30-34</v>
      </c>
      <c r="F2916" s="6">
        <v>3</v>
      </c>
      <c r="G2916" s="3">
        <v>2020</v>
      </c>
      <c r="H2916" s="3">
        <v>1</v>
      </c>
      <c r="I2916" s="9" t="s">
        <v>6975</v>
      </c>
      <c r="J2916" s="7">
        <f>COUNTIF('Purchases info'!$B$2:$B$3679,'Consumers info'!B2916)</f>
        <v>1</v>
      </c>
      <c r="K2916" s="7">
        <f t="shared" si="111"/>
        <v>1</v>
      </c>
      <c r="L2916" s="7">
        <f t="shared" si="110"/>
        <v>0</v>
      </c>
      <c r="M2916" s="7">
        <f>SUMIF('Purchases info'!$B$2:$B$3679,'Consumers info'!B2916,'Purchases info'!$G$2:$G$3679)</f>
        <v>144</v>
      </c>
    </row>
    <row r="2917" spans="2:13" x14ac:dyDescent="0.2">
      <c r="B2917" s="3" t="s">
        <v>3067</v>
      </c>
      <c r="C2917" s="1" t="s">
        <v>3189</v>
      </c>
      <c r="D2917" s="1" t="s">
        <v>3190</v>
      </c>
      <c r="E2917" s="1" t="str">
        <f t="shared" si="112"/>
        <v>18-24</v>
      </c>
      <c r="F2917" s="6">
        <v>3</v>
      </c>
      <c r="G2917" s="3">
        <v>2020</v>
      </c>
      <c r="H2917" s="3">
        <v>0</v>
      </c>
      <c r="I2917" s="9" t="s">
        <v>6975</v>
      </c>
      <c r="J2917" s="7">
        <f>COUNTIF('Purchases info'!$B$2:$B$3679,'Consumers info'!B2917)</f>
        <v>1</v>
      </c>
      <c r="K2917" s="7">
        <f t="shared" si="111"/>
        <v>1</v>
      </c>
      <c r="L2917" s="7">
        <f t="shared" si="110"/>
        <v>0</v>
      </c>
      <c r="M2917" s="7">
        <f>SUMIF('Purchases info'!$B$2:$B$3679,'Consumers info'!B2917,'Purchases info'!$G$2:$G$3679)</f>
        <v>540</v>
      </c>
    </row>
    <row r="2918" spans="2:13" x14ac:dyDescent="0.2">
      <c r="B2918" s="3" t="s">
        <v>3068</v>
      </c>
      <c r="C2918" s="1" t="s">
        <v>3189</v>
      </c>
      <c r="D2918" s="1" t="s">
        <v>3191</v>
      </c>
      <c r="E2918" s="1" t="str">
        <f t="shared" si="112"/>
        <v>30-34</v>
      </c>
      <c r="F2918" s="6">
        <v>3</v>
      </c>
      <c r="G2918" s="3">
        <v>2020</v>
      </c>
      <c r="H2918" s="3">
        <v>0</v>
      </c>
      <c r="I2918" s="9" t="s">
        <v>6975</v>
      </c>
      <c r="J2918" s="7">
        <f>COUNTIF('Purchases info'!$B$2:$B$3679,'Consumers info'!B2918)</f>
        <v>1</v>
      </c>
      <c r="K2918" s="7">
        <f t="shared" si="111"/>
        <v>1</v>
      </c>
      <c r="L2918" s="7">
        <f t="shared" si="110"/>
        <v>0</v>
      </c>
      <c r="M2918" s="7">
        <f>SUMIF('Purchases info'!$B$2:$B$3679,'Consumers info'!B2918,'Purchases info'!$G$2:$G$3679)</f>
        <v>168</v>
      </c>
    </row>
    <row r="2919" spans="2:13" x14ac:dyDescent="0.2">
      <c r="B2919" s="3" t="s">
        <v>3069</v>
      </c>
      <c r="C2919" s="1" t="s">
        <v>3189</v>
      </c>
      <c r="D2919" s="1" t="s">
        <v>3192</v>
      </c>
      <c r="E2919" s="1" t="str">
        <f t="shared" si="112"/>
        <v>35-39</v>
      </c>
      <c r="F2919" s="6">
        <v>3</v>
      </c>
      <c r="G2919" s="3">
        <v>2020</v>
      </c>
      <c r="H2919" s="3">
        <v>0</v>
      </c>
      <c r="I2919" s="9" t="s">
        <v>6975</v>
      </c>
      <c r="J2919" s="7">
        <f>COUNTIF('Purchases info'!$B$2:$B$3679,'Consumers info'!B2919)</f>
        <v>1</v>
      </c>
      <c r="K2919" s="7">
        <f t="shared" si="111"/>
        <v>1</v>
      </c>
      <c r="L2919" s="7">
        <f t="shared" si="110"/>
        <v>0</v>
      </c>
      <c r="M2919" s="7">
        <f>SUMIF('Purchases info'!$B$2:$B$3679,'Consumers info'!B2919,'Purchases info'!$G$2:$G$3679)</f>
        <v>447</v>
      </c>
    </row>
    <row r="2920" spans="2:13" x14ac:dyDescent="0.2">
      <c r="B2920" s="3" t="s">
        <v>3070</v>
      </c>
      <c r="C2920" s="1" t="s">
        <v>3189</v>
      </c>
      <c r="D2920" s="1" t="s">
        <v>3193</v>
      </c>
      <c r="E2920" s="1" t="str">
        <f t="shared" si="112"/>
        <v>35-39</v>
      </c>
      <c r="F2920" s="6">
        <v>3</v>
      </c>
      <c r="G2920" s="3">
        <v>2020</v>
      </c>
      <c r="H2920" s="3">
        <v>1</v>
      </c>
      <c r="I2920" s="9" t="s">
        <v>6975</v>
      </c>
      <c r="J2920" s="7">
        <f>COUNTIF('Purchases info'!$B$2:$B$3679,'Consumers info'!B2920)</f>
        <v>1</v>
      </c>
      <c r="K2920" s="7">
        <f t="shared" si="111"/>
        <v>1</v>
      </c>
      <c r="L2920" s="7">
        <f t="shared" si="110"/>
        <v>0</v>
      </c>
      <c r="M2920" s="7">
        <f>SUMIF('Purchases info'!$B$2:$B$3679,'Consumers info'!B2920,'Purchases info'!$G$2:$G$3679)</f>
        <v>447</v>
      </c>
    </row>
    <row r="2921" spans="2:13" x14ac:dyDescent="0.2">
      <c r="B2921" s="3" t="s">
        <v>3071</v>
      </c>
      <c r="C2921" s="1" t="s">
        <v>3189</v>
      </c>
      <c r="D2921" s="1" t="s">
        <v>3194</v>
      </c>
      <c r="E2921" s="1" t="str">
        <f t="shared" si="112"/>
        <v>25-29</v>
      </c>
      <c r="F2921" s="6">
        <v>3</v>
      </c>
      <c r="G2921" s="3">
        <v>2020</v>
      </c>
      <c r="H2921" s="3">
        <v>0</v>
      </c>
      <c r="I2921" s="9" t="s">
        <v>6975</v>
      </c>
      <c r="J2921" s="7">
        <f>COUNTIF('Purchases info'!$B$2:$B$3679,'Consumers info'!B2921)</f>
        <v>1</v>
      </c>
      <c r="K2921" s="7">
        <f t="shared" si="111"/>
        <v>1</v>
      </c>
      <c r="L2921" s="7">
        <f t="shared" si="110"/>
        <v>0</v>
      </c>
      <c r="M2921" s="7">
        <f>SUMIF('Purchases info'!$B$2:$B$3679,'Consumers info'!B2921,'Purchases info'!$G$2:$G$3679)</f>
        <v>345</v>
      </c>
    </row>
    <row r="2922" spans="2:13" x14ac:dyDescent="0.2">
      <c r="B2922" s="3" t="s">
        <v>3072</v>
      </c>
      <c r="C2922" s="1" t="s">
        <v>3189</v>
      </c>
      <c r="D2922" s="1" t="s">
        <v>3195</v>
      </c>
      <c r="E2922" s="1" t="str">
        <f t="shared" si="112"/>
        <v>30-34</v>
      </c>
      <c r="F2922" s="6">
        <v>3</v>
      </c>
      <c r="G2922" s="3">
        <v>2020</v>
      </c>
      <c r="H2922" s="3">
        <v>0</v>
      </c>
      <c r="I2922" s="9" t="s">
        <v>6975</v>
      </c>
      <c r="J2922" s="7">
        <f>COUNTIF('Purchases info'!$B$2:$B$3679,'Consumers info'!B2922)</f>
        <v>1</v>
      </c>
      <c r="K2922" s="7">
        <f t="shared" si="111"/>
        <v>1</v>
      </c>
      <c r="L2922" s="7">
        <f t="shared" si="110"/>
        <v>0</v>
      </c>
      <c r="M2922" s="7">
        <f>SUMIF('Purchases info'!$B$2:$B$3679,'Consumers info'!B2922,'Purchases info'!$G$2:$G$3679)</f>
        <v>383</v>
      </c>
    </row>
    <row r="2923" spans="2:13" x14ac:dyDescent="0.2">
      <c r="B2923" s="3" t="s">
        <v>3073</v>
      </c>
      <c r="C2923" s="1" t="s">
        <v>3189</v>
      </c>
      <c r="D2923" s="1" t="s">
        <v>3196</v>
      </c>
      <c r="E2923" s="1" t="str">
        <f t="shared" si="112"/>
        <v>35-39</v>
      </c>
      <c r="F2923" s="6">
        <v>3</v>
      </c>
      <c r="G2923" s="3">
        <v>2020</v>
      </c>
      <c r="H2923" s="3">
        <v>1</v>
      </c>
      <c r="I2923" s="9" t="s">
        <v>6975</v>
      </c>
      <c r="J2923" s="7">
        <f>COUNTIF('Purchases info'!$B$2:$B$3679,'Consumers info'!B2923)</f>
        <v>1</v>
      </c>
      <c r="K2923" s="7">
        <f t="shared" si="111"/>
        <v>1</v>
      </c>
      <c r="L2923" s="7">
        <f t="shared" si="110"/>
        <v>0</v>
      </c>
      <c r="M2923" s="7">
        <f>SUMIF('Purchases info'!$B$2:$B$3679,'Consumers info'!B2923,'Purchases info'!$G$2:$G$3679)</f>
        <v>144</v>
      </c>
    </row>
    <row r="2924" spans="2:13" x14ac:dyDescent="0.2">
      <c r="B2924" s="3" t="s">
        <v>3074</v>
      </c>
      <c r="C2924" s="1" t="s">
        <v>3189</v>
      </c>
      <c r="D2924" s="1" t="s">
        <v>3197</v>
      </c>
      <c r="E2924" s="1" t="str">
        <f t="shared" si="112"/>
        <v>18-24</v>
      </c>
      <c r="F2924" s="6">
        <v>3</v>
      </c>
      <c r="G2924" s="3">
        <v>2020</v>
      </c>
      <c r="H2924" s="3">
        <v>1</v>
      </c>
      <c r="I2924" s="9" t="s">
        <v>6975</v>
      </c>
      <c r="J2924" s="7">
        <f>COUNTIF('Purchases info'!$B$2:$B$3679,'Consumers info'!B2924)</f>
        <v>1</v>
      </c>
      <c r="K2924" s="7">
        <f t="shared" si="111"/>
        <v>1</v>
      </c>
      <c r="L2924" s="7">
        <f t="shared" si="110"/>
        <v>0</v>
      </c>
      <c r="M2924" s="7">
        <f>SUMIF('Purchases info'!$B$2:$B$3679,'Consumers info'!B2924,'Purchases info'!$G$2:$G$3679)</f>
        <v>144</v>
      </c>
    </row>
    <row r="2925" spans="2:13" x14ac:dyDescent="0.2">
      <c r="B2925" s="3" t="s">
        <v>3075</v>
      </c>
      <c r="C2925" s="1" t="s">
        <v>3189</v>
      </c>
      <c r="D2925" s="1" t="s">
        <v>3198</v>
      </c>
      <c r="E2925" s="1" t="str">
        <f t="shared" si="112"/>
        <v>30-34</v>
      </c>
      <c r="F2925" s="6">
        <v>3</v>
      </c>
      <c r="G2925" s="3">
        <v>2020</v>
      </c>
      <c r="H2925" s="3">
        <v>0</v>
      </c>
      <c r="I2925" s="9" t="s">
        <v>6975</v>
      </c>
      <c r="J2925" s="7">
        <f>COUNTIF('Purchases info'!$B$2:$B$3679,'Consumers info'!B2925)</f>
        <v>1</v>
      </c>
      <c r="K2925" s="7">
        <f t="shared" si="111"/>
        <v>1</v>
      </c>
      <c r="L2925" s="7">
        <f t="shared" si="110"/>
        <v>0</v>
      </c>
      <c r="M2925" s="7">
        <f>SUMIF('Purchases info'!$B$2:$B$3679,'Consumers info'!B2925,'Purchases info'!$G$2:$G$3679)</f>
        <v>205</v>
      </c>
    </row>
    <row r="2926" spans="2:13" x14ac:dyDescent="0.2">
      <c r="B2926" s="3" t="s">
        <v>3076</v>
      </c>
      <c r="C2926" s="1" t="s">
        <v>3189</v>
      </c>
      <c r="D2926" s="1" t="s">
        <v>3199</v>
      </c>
      <c r="E2926" s="1" t="str">
        <f t="shared" si="112"/>
        <v>40+</v>
      </c>
      <c r="F2926" s="6">
        <v>3</v>
      </c>
      <c r="G2926" s="3">
        <v>2020</v>
      </c>
      <c r="H2926" s="3">
        <v>1</v>
      </c>
      <c r="I2926" s="9" t="s">
        <v>6975</v>
      </c>
      <c r="J2926" s="7">
        <f>COUNTIF('Purchases info'!$B$2:$B$3679,'Consumers info'!B2926)</f>
        <v>1</v>
      </c>
      <c r="K2926" s="7">
        <f t="shared" si="111"/>
        <v>1</v>
      </c>
      <c r="L2926" s="7">
        <f t="shared" si="110"/>
        <v>0</v>
      </c>
      <c r="M2926" s="7">
        <f>SUMIF('Purchases info'!$B$2:$B$3679,'Consumers info'!B2926,'Purchases info'!$G$2:$G$3679)</f>
        <v>538</v>
      </c>
    </row>
    <row r="2927" spans="2:13" x14ac:dyDescent="0.2">
      <c r="B2927" s="3" t="s">
        <v>274</v>
      </c>
      <c r="C2927" s="1" t="s">
        <v>3189</v>
      </c>
      <c r="D2927" s="1" t="s">
        <v>3199</v>
      </c>
      <c r="E2927" s="1" t="str">
        <f t="shared" si="112"/>
        <v>35-39</v>
      </c>
      <c r="F2927" s="6">
        <v>3</v>
      </c>
      <c r="G2927" s="3">
        <v>2020</v>
      </c>
      <c r="H2927" s="3">
        <v>0</v>
      </c>
      <c r="I2927" s="9" t="s">
        <v>6975</v>
      </c>
      <c r="J2927" s="7">
        <f>COUNTIF('Purchases info'!$B$2:$B$3679,'Consumers info'!B2927)</f>
        <v>1</v>
      </c>
      <c r="K2927" s="7">
        <f t="shared" si="111"/>
        <v>1</v>
      </c>
      <c r="L2927" s="7">
        <f t="shared" si="110"/>
        <v>0</v>
      </c>
      <c r="M2927" s="7">
        <f>SUMIF('Purchases info'!$B$2:$B$3679,'Consumers info'!B2927,'Purchases info'!$G$2:$G$3679)</f>
        <v>636</v>
      </c>
    </row>
    <row r="2928" spans="2:13" x14ac:dyDescent="0.2">
      <c r="B2928" s="3" t="s">
        <v>275</v>
      </c>
      <c r="C2928" s="1" t="s">
        <v>5</v>
      </c>
      <c r="D2928" s="1" t="s">
        <v>3199</v>
      </c>
      <c r="E2928" s="1" t="str">
        <f t="shared" si="112"/>
        <v>25-29</v>
      </c>
      <c r="F2928" s="6">
        <v>3</v>
      </c>
      <c r="G2928" s="3">
        <v>2020</v>
      </c>
      <c r="H2928" s="3">
        <v>0</v>
      </c>
      <c r="I2928" s="9" t="s">
        <v>6975</v>
      </c>
      <c r="J2928" s="7">
        <f>COUNTIF('Purchases info'!$B$2:$B$3679,'Consumers info'!B2928)</f>
        <v>1</v>
      </c>
      <c r="K2928" s="7">
        <f t="shared" si="111"/>
        <v>1</v>
      </c>
      <c r="L2928" s="7">
        <f t="shared" si="110"/>
        <v>0</v>
      </c>
      <c r="M2928" s="7">
        <f>SUMIF('Purchases info'!$B$2:$B$3679,'Consumers info'!B2928,'Purchases info'!$G$2:$G$3679)</f>
        <v>488</v>
      </c>
    </row>
    <row r="2929" spans="2:13" x14ac:dyDescent="0.2">
      <c r="B2929" s="3" t="s">
        <v>276</v>
      </c>
      <c r="C2929" s="1" t="s">
        <v>3189</v>
      </c>
      <c r="D2929" s="1" t="s">
        <v>3199</v>
      </c>
      <c r="E2929" s="1" t="str">
        <f t="shared" si="112"/>
        <v>18-24</v>
      </c>
      <c r="F2929" s="6">
        <v>3</v>
      </c>
      <c r="G2929" s="3">
        <v>2020</v>
      </c>
      <c r="H2929" s="3">
        <v>1</v>
      </c>
      <c r="I2929" s="9" t="s">
        <v>6975</v>
      </c>
      <c r="J2929" s="7">
        <f>COUNTIF('Purchases info'!$B$2:$B$3679,'Consumers info'!B2929)</f>
        <v>1</v>
      </c>
      <c r="K2929" s="7">
        <f t="shared" si="111"/>
        <v>1</v>
      </c>
      <c r="L2929" s="7">
        <f t="shared" si="110"/>
        <v>0</v>
      </c>
      <c r="M2929" s="7">
        <f>SUMIF('Purchases info'!$B$2:$B$3679,'Consumers info'!B2929,'Purchases info'!$G$2:$G$3679)</f>
        <v>336</v>
      </c>
    </row>
    <row r="2930" spans="2:13" x14ac:dyDescent="0.2">
      <c r="B2930" s="3" t="s">
        <v>277</v>
      </c>
      <c r="C2930" s="1" t="s">
        <v>5</v>
      </c>
      <c r="D2930" s="1" t="s">
        <v>3199</v>
      </c>
      <c r="E2930" s="1" t="str">
        <f t="shared" si="112"/>
        <v>18-24</v>
      </c>
      <c r="F2930" s="6">
        <v>3</v>
      </c>
      <c r="G2930" s="3">
        <v>2020</v>
      </c>
      <c r="H2930" s="3">
        <v>1</v>
      </c>
      <c r="I2930" s="9" t="s">
        <v>6975</v>
      </c>
      <c r="J2930" s="7">
        <f>COUNTIF('Purchases info'!$B$2:$B$3679,'Consumers info'!B2930)</f>
        <v>1</v>
      </c>
      <c r="K2930" s="7">
        <f t="shared" si="111"/>
        <v>1</v>
      </c>
      <c r="L2930" s="7">
        <f t="shared" si="110"/>
        <v>0</v>
      </c>
      <c r="M2930" s="7">
        <f>SUMIF('Purchases info'!$B$2:$B$3679,'Consumers info'!B2930,'Purchases info'!$G$2:$G$3679)</f>
        <v>345</v>
      </c>
    </row>
    <row r="2931" spans="2:13" x14ac:dyDescent="0.2">
      <c r="B2931" s="3" t="s">
        <v>278</v>
      </c>
      <c r="C2931" s="1" t="s">
        <v>3189</v>
      </c>
      <c r="D2931" s="1" t="s">
        <v>3199</v>
      </c>
      <c r="E2931" s="1" t="str">
        <f t="shared" si="112"/>
        <v>18-24</v>
      </c>
      <c r="F2931" s="6">
        <v>3</v>
      </c>
      <c r="G2931" s="3">
        <v>2020</v>
      </c>
      <c r="H2931" s="3">
        <v>1</v>
      </c>
      <c r="I2931" s="9" t="s">
        <v>6975</v>
      </c>
      <c r="J2931" s="7">
        <f>COUNTIF('Purchases info'!$B$2:$B$3679,'Consumers info'!B2931)</f>
        <v>1</v>
      </c>
      <c r="K2931" s="7">
        <f t="shared" si="111"/>
        <v>1</v>
      </c>
      <c r="L2931" s="7">
        <f t="shared" si="110"/>
        <v>0</v>
      </c>
      <c r="M2931" s="7">
        <f>SUMIF('Purchases info'!$B$2:$B$3679,'Consumers info'!B2931,'Purchases info'!$G$2:$G$3679)</f>
        <v>383</v>
      </c>
    </row>
    <row r="2932" spans="2:13" x14ac:dyDescent="0.2">
      <c r="B2932" s="3" t="s">
        <v>279</v>
      </c>
      <c r="C2932" s="1" t="s">
        <v>5</v>
      </c>
      <c r="D2932" s="1" t="s">
        <v>3199</v>
      </c>
      <c r="E2932" s="1" t="str">
        <f t="shared" si="112"/>
        <v>35-39</v>
      </c>
      <c r="F2932" s="6">
        <v>3</v>
      </c>
      <c r="G2932" s="3">
        <v>2020</v>
      </c>
      <c r="H2932" s="3">
        <v>0</v>
      </c>
      <c r="I2932" s="9" t="s">
        <v>6975</v>
      </c>
      <c r="J2932" s="7">
        <f>COUNTIF('Purchases info'!$B$2:$B$3679,'Consumers info'!B2932)</f>
        <v>1</v>
      </c>
      <c r="K2932" s="7">
        <f t="shared" si="111"/>
        <v>1</v>
      </c>
      <c r="L2932" s="7">
        <f t="shared" si="110"/>
        <v>0</v>
      </c>
      <c r="M2932" s="7">
        <f>SUMIF('Purchases info'!$B$2:$B$3679,'Consumers info'!B2932,'Purchases info'!$G$2:$G$3679)</f>
        <v>345</v>
      </c>
    </row>
    <row r="2933" spans="2:13" x14ac:dyDescent="0.2">
      <c r="B2933" s="3" t="s">
        <v>280</v>
      </c>
      <c r="C2933" s="1" t="s">
        <v>3189</v>
      </c>
      <c r="D2933" s="1" t="s">
        <v>3199</v>
      </c>
      <c r="E2933" s="1" t="str">
        <f t="shared" si="112"/>
        <v>35-39</v>
      </c>
      <c r="F2933" s="6">
        <v>3</v>
      </c>
      <c r="G2933" s="3">
        <v>2020</v>
      </c>
      <c r="H2933" s="3">
        <v>1</v>
      </c>
      <c r="I2933" s="9" t="s">
        <v>6975</v>
      </c>
      <c r="J2933" s="7">
        <f>COUNTIF('Purchases info'!$B$2:$B$3679,'Consumers info'!B2933)</f>
        <v>1</v>
      </c>
      <c r="K2933" s="7">
        <f t="shared" si="111"/>
        <v>1</v>
      </c>
      <c r="L2933" s="7">
        <f t="shared" si="110"/>
        <v>0</v>
      </c>
      <c r="M2933" s="7">
        <f>SUMIF('Purchases info'!$B$2:$B$3679,'Consumers info'!B2933,'Purchases info'!$G$2:$G$3679)</f>
        <v>383</v>
      </c>
    </row>
    <row r="2934" spans="2:13" x14ac:dyDescent="0.2">
      <c r="B2934" s="3" t="s">
        <v>281</v>
      </c>
      <c r="C2934" s="1" t="s">
        <v>5</v>
      </c>
      <c r="D2934" s="1" t="s">
        <v>3199</v>
      </c>
      <c r="E2934" s="1" t="str">
        <f t="shared" si="112"/>
        <v>25-29</v>
      </c>
      <c r="F2934" s="6">
        <v>3</v>
      </c>
      <c r="G2934" s="3">
        <v>2020</v>
      </c>
      <c r="H2934" s="3">
        <v>1</v>
      </c>
      <c r="I2934" s="9" t="s">
        <v>6975</v>
      </c>
      <c r="J2934" s="7">
        <f>COUNTIF('Purchases info'!$B$2:$B$3679,'Consumers info'!B2934)</f>
        <v>1</v>
      </c>
      <c r="K2934" s="7">
        <f t="shared" si="111"/>
        <v>1</v>
      </c>
      <c r="L2934" s="7">
        <f t="shared" si="110"/>
        <v>0</v>
      </c>
      <c r="M2934" s="7">
        <f>SUMIF('Purchases info'!$B$2:$B$3679,'Consumers info'!B2934,'Purchases info'!$G$2:$G$3679)</f>
        <v>168</v>
      </c>
    </row>
    <row r="2935" spans="2:13" x14ac:dyDescent="0.2">
      <c r="B2935" s="3" t="s">
        <v>282</v>
      </c>
      <c r="C2935" s="1" t="s">
        <v>3189</v>
      </c>
      <c r="D2935" s="1" t="s">
        <v>3199</v>
      </c>
      <c r="E2935" s="1" t="str">
        <f t="shared" si="112"/>
        <v>25-29</v>
      </c>
      <c r="F2935" s="6">
        <v>3</v>
      </c>
      <c r="G2935" s="3">
        <v>2020</v>
      </c>
      <c r="H2935" s="3">
        <v>0</v>
      </c>
      <c r="I2935" s="9" t="s">
        <v>6975</v>
      </c>
      <c r="J2935" s="7">
        <f>COUNTIF('Purchases info'!$B$2:$B$3679,'Consumers info'!B2935)</f>
        <v>1</v>
      </c>
      <c r="K2935" s="7">
        <f t="shared" si="111"/>
        <v>1</v>
      </c>
      <c r="L2935" s="7">
        <f t="shared" si="110"/>
        <v>0</v>
      </c>
      <c r="M2935" s="7">
        <f>SUMIF('Purchases info'!$B$2:$B$3679,'Consumers info'!B2935,'Purchases info'!$G$2:$G$3679)</f>
        <v>172</v>
      </c>
    </row>
    <row r="2936" spans="2:13" x14ac:dyDescent="0.2">
      <c r="B2936" s="3" t="s">
        <v>283</v>
      </c>
      <c r="C2936" s="1" t="s">
        <v>5</v>
      </c>
      <c r="D2936" s="1" t="s">
        <v>3190</v>
      </c>
      <c r="E2936" s="1" t="str">
        <f t="shared" si="112"/>
        <v>30-34</v>
      </c>
      <c r="F2936" s="6">
        <v>3</v>
      </c>
      <c r="G2936" s="3">
        <v>2020</v>
      </c>
      <c r="H2936" s="3">
        <v>0</v>
      </c>
      <c r="I2936" s="9" t="s">
        <v>6975</v>
      </c>
      <c r="J2936" s="7">
        <f>COUNTIF('Purchases info'!$B$2:$B$3679,'Consumers info'!B2936)</f>
        <v>1</v>
      </c>
      <c r="K2936" s="7">
        <f t="shared" si="111"/>
        <v>1</v>
      </c>
      <c r="L2936" s="7">
        <f t="shared" si="110"/>
        <v>0</v>
      </c>
      <c r="M2936" s="7">
        <f>SUMIF('Purchases info'!$B$2:$B$3679,'Consumers info'!B2936,'Purchases info'!$G$2:$G$3679)</f>
        <v>579</v>
      </c>
    </row>
    <row r="2937" spans="2:13" x14ac:dyDescent="0.2">
      <c r="B2937" s="3" t="s">
        <v>284</v>
      </c>
      <c r="C2937" s="1" t="s">
        <v>5</v>
      </c>
      <c r="D2937" s="1" t="s">
        <v>3191</v>
      </c>
      <c r="E2937" s="1" t="str">
        <f t="shared" si="112"/>
        <v>30-34</v>
      </c>
      <c r="F2937" s="6">
        <v>3</v>
      </c>
      <c r="G2937" s="3">
        <v>2020</v>
      </c>
      <c r="H2937" s="3">
        <v>1</v>
      </c>
      <c r="I2937" s="9" t="s">
        <v>6975</v>
      </c>
      <c r="J2937" s="7">
        <f>COUNTIF('Purchases info'!$B$2:$B$3679,'Consumers info'!B2937)</f>
        <v>1</v>
      </c>
      <c r="K2937" s="7">
        <f t="shared" si="111"/>
        <v>1</v>
      </c>
      <c r="L2937" s="7">
        <f t="shared" si="110"/>
        <v>0</v>
      </c>
      <c r="M2937" s="7">
        <f>SUMIF('Purchases info'!$B$2:$B$3679,'Consumers info'!B2937,'Purchases info'!$G$2:$G$3679)</f>
        <v>523</v>
      </c>
    </row>
    <row r="2938" spans="2:13" x14ac:dyDescent="0.2">
      <c r="B2938" s="3" t="s">
        <v>285</v>
      </c>
      <c r="C2938" s="1" t="s">
        <v>3189</v>
      </c>
      <c r="D2938" s="1" t="s">
        <v>3191</v>
      </c>
      <c r="E2938" s="1" t="str">
        <f t="shared" si="112"/>
        <v>18-24</v>
      </c>
      <c r="F2938" s="6">
        <v>3</v>
      </c>
      <c r="G2938" s="3">
        <v>2020</v>
      </c>
      <c r="H2938" s="3">
        <v>1</v>
      </c>
      <c r="I2938" s="9" t="s">
        <v>6975</v>
      </c>
      <c r="J2938" s="7">
        <f>COUNTIF('Purchases info'!$B$2:$B$3679,'Consumers info'!B2938)</f>
        <v>1</v>
      </c>
      <c r="K2938" s="7">
        <f t="shared" si="111"/>
        <v>1</v>
      </c>
      <c r="L2938" s="7">
        <f t="shared" si="110"/>
        <v>0</v>
      </c>
      <c r="M2938" s="7">
        <f>SUMIF('Purchases info'!$B$2:$B$3679,'Consumers info'!B2938,'Purchases info'!$G$2:$G$3679)</f>
        <v>383</v>
      </c>
    </row>
    <row r="2939" spans="2:13" x14ac:dyDescent="0.2">
      <c r="B2939" s="3" t="s">
        <v>286</v>
      </c>
      <c r="C2939" s="1" t="s">
        <v>5</v>
      </c>
      <c r="D2939" s="1" t="s">
        <v>3191</v>
      </c>
      <c r="E2939" s="1" t="str">
        <f t="shared" si="112"/>
        <v>35-39</v>
      </c>
      <c r="F2939" s="6">
        <v>3</v>
      </c>
      <c r="G2939" s="3">
        <v>2020</v>
      </c>
      <c r="H2939" s="3">
        <v>1</v>
      </c>
      <c r="I2939" s="9" t="s">
        <v>6975</v>
      </c>
      <c r="J2939" s="7">
        <f>COUNTIF('Purchases info'!$B$2:$B$3679,'Consumers info'!B2939)</f>
        <v>1</v>
      </c>
      <c r="K2939" s="7">
        <f t="shared" si="111"/>
        <v>1</v>
      </c>
      <c r="L2939" s="7">
        <f t="shared" si="110"/>
        <v>0</v>
      </c>
      <c r="M2939" s="7">
        <f>SUMIF('Purchases info'!$B$2:$B$3679,'Consumers info'!B2939,'Purchases info'!$G$2:$G$3679)</f>
        <v>383</v>
      </c>
    </row>
    <row r="2940" spans="2:13" x14ac:dyDescent="0.2">
      <c r="B2940" s="3" t="s">
        <v>287</v>
      </c>
      <c r="C2940" s="1" t="s">
        <v>3189</v>
      </c>
      <c r="D2940" s="1" t="s">
        <v>3191</v>
      </c>
      <c r="E2940" s="1" t="str">
        <f t="shared" si="112"/>
        <v>35-39</v>
      </c>
      <c r="F2940" s="6">
        <v>3</v>
      </c>
      <c r="G2940" s="3">
        <v>2020</v>
      </c>
      <c r="H2940" s="3">
        <v>1</v>
      </c>
      <c r="I2940" s="9" t="s">
        <v>6975</v>
      </c>
      <c r="J2940" s="7">
        <f>COUNTIF('Purchases info'!$B$2:$B$3679,'Consumers info'!B2940)</f>
        <v>1</v>
      </c>
      <c r="K2940" s="7">
        <f t="shared" si="111"/>
        <v>1</v>
      </c>
      <c r="L2940" s="7">
        <f t="shared" si="110"/>
        <v>0</v>
      </c>
      <c r="M2940" s="7">
        <f>SUMIF('Purchases info'!$B$2:$B$3679,'Consumers info'!B2940,'Purchases info'!$G$2:$G$3679)</f>
        <v>345</v>
      </c>
    </row>
    <row r="2941" spans="2:13" x14ac:dyDescent="0.2">
      <c r="B2941" s="3" t="s">
        <v>288</v>
      </c>
      <c r="C2941" s="1" t="s">
        <v>5</v>
      </c>
      <c r="D2941" s="1" t="s">
        <v>3191</v>
      </c>
      <c r="E2941" s="1" t="str">
        <f t="shared" si="112"/>
        <v>18-24</v>
      </c>
      <c r="F2941" s="6">
        <v>3</v>
      </c>
      <c r="G2941" s="3">
        <v>2020</v>
      </c>
      <c r="H2941" s="3">
        <v>0</v>
      </c>
      <c r="I2941" s="9" t="s">
        <v>6975</v>
      </c>
      <c r="J2941" s="7">
        <f>COUNTIF('Purchases info'!$B$2:$B$3679,'Consumers info'!B2941)</f>
        <v>1</v>
      </c>
      <c r="K2941" s="7">
        <f t="shared" si="111"/>
        <v>1</v>
      </c>
      <c r="L2941" s="7">
        <f t="shared" si="110"/>
        <v>0</v>
      </c>
      <c r="M2941" s="7">
        <f>SUMIF('Purchases info'!$B$2:$B$3679,'Consumers info'!B2941,'Purchases info'!$G$2:$G$3679)</f>
        <v>383</v>
      </c>
    </row>
    <row r="2942" spans="2:13" x14ac:dyDescent="0.2">
      <c r="B2942" s="3" t="s">
        <v>3077</v>
      </c>
      <c r="C2942" s="1" t="s">
        <v>3189</v>
      </c>
      <c r="D2942" s="1" t="s">
        <v>3190</v>
      </c>
      <c r="E2942" s="1" t="str">
        <f t="shared" si="112"/>
        <v>30-34</v>
      </c>
      <c r="F2942" s="6">
        <v>3</v>
      </c>
      <c r="G2942" s="3">
        <v>2020</v>
      </c>
      <c r="H2942" s="3">
        <v>1</v>
      </c>
      <c r="I2942" s="9" t="s">
        <v>6975</v>
      </c>
      <c r="J2942" s="7">
        <f>COUNTIF('Purchases info'!$B$2:$B$3679,'Consumers info'!B2942)</f>
        <v>1</v>
      </c>
      <c r="K2942" s="7">
        <f t="shared" si="111"/>
        <v>1</v>
      </c>
      <c r="L2942" s="7">
        <f t="shared" si="110"/>
        <v>0</v>
      </c>
      <c r="M2942" s="7">
        <f>SUMIF('Purchases info'!$B$2:$B$3679,'Consumers info'!B2942,'Purchases info'!$G$2:$G$3679)</f>
        <v>636</v>
      </c>
    </row>
    <row r="2943" spans="2:13" x14ac:dyDescent="0.2">
      <c r="B2943" s="3" t="s">
        <v>3078</v>
      </c>
      <c r="C2943" s="1" t="s">
        <v>3189</v>
      </c>
      <c r="D2943" s="1" t="s">
        <v>3192</v>
      </c>
      <c r="E2943" s="1" t="str">
        <f t="shared" si="112"/>
        <v>30-34</v>
      </c>
      <c r="F2943" s="6">
        <v>3</v>
      </c>
      <c r="G2943" s="3">
        <v>2020</v>
      </c>
      <c r="H2943" s="3">
        <v>0</v>
      </c>
      <c r="I2943" s="9" t="s">
        <v>6975</v>
      </c>
      <c r="J2943" s="7">
        <f>COUNTIF('Purchases info'!$B$2:$B$3679,'Consumers info'!B2943)</f>
        <v>1</v>
      </c>
      <c r="K2943" s="7">
        <f t="shared" si="111"/>
        <v>1</v>
      </c>
      <c r="L2943" s="7">
        <f t="shared" si="110"/>
        <v>0</v>
      </c>
      <c r="M2943" s="7">
        <f>SUMIF('Purchases info'!$B$2:$B$3679,'Consumers info'!B2943,'Purchases info'!$G$2:$G$3679)</f>
        <v>488</v>
      </c>
    </row>
    <row r="2944" spans="2:13" x14ac:dyDescent="0.2">
      <c r="B2944" s="3" t="s">
        <v>3079</v>
      </c>
      <c r="C2944" s="1" t="s">
        <v>3189</v>
      </c>
      <c r="D2944" s="1" t="s">
        <v>3193</v>
      </c>
      <c r="E2944" s="1" t="str">
        <f t="shared" si="112"/>
        <v>35-39</v>
      </c>
      <c r="F2944" s="6">
        <v>3</v>
      </c>
      <c r="G2944" s="3">
        <v>2020</v>
      </c>
      <c r="H2944" s="3">
        <v>1</v>
      </c>
      <c r="I2944" s="9" t="s">
        <v>6975</v>
      </c>
      <c r="J2944" s="7">
        <f>COUNTIF('Purchases info'!$B$2:$B$3679,'Consumers info'!B2944)</f>
        <v>1</v>
      </c>
      <c r="K2944" s="7">
        <f t="shared" si="111"/>
        <v>1</v>
      </c>
      <c r="L2944" s="7">
        <f t="shared" si="110"/>
        <v>0</v>
      </c>
      <c r="M2944" s="7">
        <f>SUMIF('Purchases info'!$B$2:$B$3679,'Consumers info'!B2944,'Purchases info'!$G$2:$G$3679)</f>
        <v>283</v>
      </c>
    </row>
    <row r="2945" spans="2:13" x14ac:dyDescent="0.2">
      <c r="B2945" s="3" t="s">
        <v>3080</v>
      </c>
      <c r="C2945" s="1" t="s">
        <v>3189</v>
      </c>
      <c r="D2945" s="1" t="s">
        <v>3194</v>
      </c>
      <c r="E2945" s="1" t="str">
        <f t="shared" si="112"/>
        <v>40+</v>
      </c>
      <c r="F2945" s="6">
        <v>3</v>
      </c>
      <c r="G2945" s="3">
        <v>2020</v>
      </c>
      <c r="H2945" s="3">
        <v>0</v>
      </c>
      <c r="I2945" s="9" t="s">
        <v>6975</v>
      </c>
      <c r="J2945" s="7">
        <f>COUNTIF('Purchases info'!$B$2:$B$3679,'Consumers info'!B2945)</f>
        <v>1</v>
      </c>
      <c r="K2945" s="7">
        <f t="shared" si="111"/>
        <v>1</v>
      </c>
      <c r="L2945" s="7">
        <f t="shared" si="110"/>
        <v>0</v>
      </c>
      <c r="M2945" s="7">
        <f>SUMIF('Purchases info'!$B$2:$B$3679,'Consumers info'!B2945,'Purchases info'!$G$2:$G$3679)</f>
        <v>447</v>
      </c>
    </row>
    <row r="2946" spans="2:13" x14ac:dyDescent="0.2">
      <c r="B2946" s="3" t="s">
        <v>3081</v>
      </c>
      <c r="C2946" s="1" t="s">
        <v>3189</v>
      </c>
      <c r="D2946" s="1" t="s">
        <v>3195</v>
      </c>
      <c r="E2946" s="1" t="str">
        <f t="shared" si="112"/>
        <v>40+</v>
      </c>
      <c r="F2946" s="6">
        <v>3</v>
      </c>
      <c r="G2946" s="3">
        <v>2020</v>
      </c>
      <c r="H2946" s="3">
        <v>0</v>
      </c>
      <c r="I2946" s="9" t="s">
        <v>6975</v>
      </c>
      <c r="J2946" s="7">
        <f>COUNTIF('Purchases info'!$B$2:$B$3679,'Consumers info'!B2946)</f>
        <v>1</v>
      </c>
      <c r="K2946" s="7">
        <f t="shared" si="111"/>
        <v>1</v>
      </c>
      <c r="L2946" s="7">
        <f t="shared" si="110"/>
        <v>0</v>
      </c>
      <c r="M2946" s="7">
        <f>SUMIF('Purchases info'!$B$2:$B$3679,'Consumers info'!B2946,'Purchases info'!$G$2:$G$3679)</f>
        <v>345</v>
      </c>
    </row>
    <row r="2947" spans="2:13" x14ac:dyDescent="0.2">
      <c r="B2947" s="3" t="s">
        <v>3082</v>
      </c>
      <c r="C2947" s="1" t="s">
        <v>3189</v>
      </c>
      <c r="D2947" s="1" t="s">
        <v>3196</v>
      </c>
      <c r="E2947" s="1" t="str">
        <f t="shared" si="112"/>
        <v>18-24</v>
      </c>
      <c r="F2947" s="6">
        <v>3</v>
      </c>
      <c r="G2947" s="3">
        <v>2020</v>
      </c>
      <c r="H2947" s="3">
        <v>1</v>
      </c>
      <c r="I2947" s="9" t="s">
        <v>6975</v>
      </c>
      <c r="J2947" s="7">
        <f>COUNTIF('Purchases info'!$B$2:$B$3679,'Consumers info'!B2947)</f>
        <v>1</v>
      </c>
      <c r="K2947" s="7">
        <f t="shared" si="111"/>
        <v>1</v>
      </c>
      <c r="L2947" s="7">
        <f t="shared" ref="L2947:L3010" si="113">IF(J2947&gt;1,IF(I2947="Active",1,0),0)</f>
        <v>0</v>
      </c>
      <c r="M2947" s="7">
        <f>SUMIF('Purchases info'!$B$2:$B$3679,'Consumers info'!B2947,'Purchases info'!$G$2:$G$3679)</f>
        <v>447</v>
      </c>
    </row>
    <row r="2948" spans="2:13" x14ac:dyDescent="0.2">
      <c r="B2948" s="3" t="s">
        <v>3083</v>
      </c>
      <c r="C2948" s="1" t="s">
        <v>3189</v>
      </c>
      <c r="D2948" s="1" t="s">
        <v>3197</v>
      </c>
      <c r="E2948" s="1" t="str">
        <f t="shared" si="112"/>
        <v>30-34</v>
      </c>
      <c r="F2948" s="6">
        <v>3</v>
      </c>
      <c r="G2948" s="3">
        <v>2020</v>
      </c>
      <c r="H2948" s="3">
        <v>0</v>
      </c>
      <c r="I2948" s="9" t="s">
        <v>6975</v>
      </c>
      <c r="J2948" s="7">
        <f>COUNTIF('Purchases info'!$B$2:$B$3679,'Consumers info'!B2948)</f>
        <v>1</v>
      </c>
      <c r="K2948" s="7">
        <f t="shared" si="111"/>
        <v>1</v>
      </c>
      <c r="L2948" s="7">
        <f t="shared" si="113"/>
        <v>0</v>
      </c>
      <c r="M2948" s="7">
        <f>SUMIF('Purchases info'!$B$2:$B$3679,'Consumers info'!B2948,'Purchases info'!$G$2:$G$3679)</f>
        <v>447</v>
      </c>
    </row>
    <row r="2949" spans="2:13" x14ac:dyDescent="0.2">
      <c r="B2949" s="3" t="s">
        <v>3084</v>
      </c>
      <c r="C2949" s="1" t="s">
        <v>3189</v>
      </c>
      <c r="D2949" s="1" t="s">
        <v>3198</v>
      </c>
      <c r="E2949" s="1" t="str">
        <f t="shared" si="112"/>
        <v>35-39</v>
      </c>
      <c r="F2949" s="6">
        <v>3</v>
      </c>
      <c r="G2949" s="3">
        <v>2020</v>
      </c>
      <c r="H2949" s="3">
        <v>0</v>
      </c>
      <c r="I2949" s="9" t="s">
        <v>6975</v>
      </c>
      <c r="J2949" s="7">
        <f>COUNTIF('Purchases info'!$B$2:$B$3679,'Consumers info'!B2949)</f>
        <v>1</v>
      </c>
      <c r="K2949" s="7">
        <f t="shared" si="111"/>
        <v>1</v>
      </c>
      <c r="L2949" s="7">
        <f t="shared" si="113"/>
        <v>0</v>
      </c>
      <c r="M2949" s="7">
        <f>SUMIF('Purchases info'!$B$2:$B$3679,'Consumers info'!B2949,'Purchases info'!$G$2:$G$3679)</f>
        <v>168</v>
      </c>
    </row>
    <row r="2950" spans="2:13" x14ac:dyDescent="0.2">
      <c r="B2950" s="3" t="s">
        <v>3085</v>
      </c>
      <c r="C2950" s="1" t="s">
        <v>3189</v>
      </c>
      <c r="D2950" s="1" t="s">
        <v>3199</v>
      </c>
      <c r="E2950" s="1" t="str">
        <f t="shared" si="112"/>
        <v>35-39</v>
      </c>
      <c r="F2950" s="6">
        <v>3</v>
      </c>
      <c r="G2950" s="3">
        <v>2020</v>
      </c>
      <c r="H2950" s="3">
        <v>0</v>
      </c>
      <c r="I2950" s="9" t="s">
        <v>6975</v>
      </c>
      <c r="J2950" s="7">
        <f>COUNTIF('Purchases info'!$B$2:$B$3679,'Consumers info'!B2950)</f>
        <v>1</v>
      </c>
      <c r="K2950" s="7">
        <f t="shared" si="111"/>
        <v>1</v>
      </c>
      <c r="L2950" s="7">
        <f t="shared" si="113"/>
        <v>0</v>
      </c>
      <c r="M2950" s="7">
        <f>SUMIF('Purchases info'!$B$2:$B$3679,'Consumers info'!B2950,'Purchases info'!$G$2:$G$3679)</f>
        <v>636</v>
      </c>
    </row>
    <row r="2951" spans="2:13" x14ac:dyDescent="0.2">
      <c r="B2951" s="3" t="s">
        <v>3086</v>
      </c>
      <c r="C2951" s="1" t="s">
        <v>3189</v>
      </c>
      <c r="D2951" s="1" t="s">
        <v>3190</v>
      </c>
      <c r="E2951" s="1" t="str">
        <f t="shared" si="112"/>
        <v>18-24</v>
      </c>
      <c r="F2951" s="6">
        <v>3</v>
      </c>
      <c r="G2951" s="3">
        <v>2020</v>
      </c>
      <c r="H2951" s="3">
        <v>1</v>
      </c>
      <c r="I2951" s="9" t="s">
        <v>6975</v>
      </c>
      <c r="J2951" s="7">
        <f>COUNTIF('Purchases info'!$B$2:$B$3679,'Consumers info'!B2951)</f>
        <v>1</v>
      </c>
      <c r="K2951" s="7">
        <f t="shared" si="111"/>
        <v>1</v>
      </c>
      <c r="L2951" s="7">
        <f t="shared" si="113"/>
        <v>0</v>
      </c>
      <c r="M2951" s="7">
        <f>SUMIF('Purchases info'!$B$2:$B$3679,'Consumers info'!B2951,'Purchases info'!$G$2:$G$3679)</f>
        <v>488</v>
      </c>
    </row>
    <row r="2952" spans="2:13" x14ac:dyDescent="0.2">
      <c r="B2952" s="3" t="s">
        <v>3087</v>
      </c>
      <c r="C2952" s="1" t="s">
        <v>3189</v>
      </c>
      <c r="D2952" s="1" t="s">
        <v>3191</v>
      </c>
      <c r="E2952" s="1" t="str">
        <f t="shared" si="112"/>
        <v>35-39</v>
      </c>
      <c r="F2952" s="6">
        <v>3</v>
      </c>
      <c r="G2952" s="3">
        <v>2020</v>
      </c>
      <c r="H2952" s="3">
        <v>0</v>
      </c>
      <c r="I2952" s="9" t="s">
        <v>6975</v>
      </c>
      <c r="J2952" s="7">
        <f>COUNTIF('Purchases info'!$B$2:$B$3679,'Consumers info'!B2952)</f>
        <v>1</v>
      </c>
      <c r="K2952" s="7">
        <f t="shared" si="111"/>
        <v>1</v>
      </c>
      <c r="L2952" s="7">
        <f t="shared" si="113"/>
        <v>0</v>
      </c>
      <c r="M2952" s="7">
        <f>SUMIF('Purchases info'!$B$2:$B$3679,'Consumers info'!B2952,'Purchases info'!$G$2:$G$3679)</f>
        <v>336</v>
      </c>
    </row>
    <row r="2953" spans="2:13" x14ac:dyDescent="0.2">
      <c r="B2953" s="3" t="s">
        <v>3088</v>
      </c>
      <c r="C2953" s="1" t="s">
        <v>3189</v>
      </c>
      <c r="D2953" s="1" t="s">
        <v>3192</v>
      </c>
      <c r="E2953" s="1" t="str">
        <f t="shared" si="112"/>
        <v>40+</v>
      </c>
      <c r="F2953" s="6">
        <v>3</v>
      </c>
      <c r="G2953" s="3">
        <v>2020</v>
      </c>
      <c r="H2953" s="3">
        <v>0</v>
      </c>
      <c r="I2953" s="9" t="s">
        <v>6975</v>
      </c>
      <c r="J2953" s="7">
        <f>COUNTIF('Purchases info'!$B$2:$B$3679,'Consumers info'!B2953)</f>
        <v>1</v>
      </c>
      <c r="K2953" s="7">
        <f t="shared" si="111"/>
        <v>1</v>
      </c>
      <c r="L2953" s="7">
        <f t="shared" si="113"/>
        <v>0</v>
      </c>
      <c r="M2953" s="7">
        <f>SUMIF('Purchases info'!$B$2:$B$3679,'Consumers info'!B2953,'Purchases info'!$G$2:$G$3679)</f>
        <v>293</v>
      </c>
    </row>
    <row r="2954" spans="2:13" x14ac:dyDescent="0.2">
      <c r="B2954" s="3" t="s">
        <v>3089</v>
      </c>
      <c r="C2954" s="1" t="s">
        <v>3189</v>
      </c>
      <c r="D2954" s="1" t="s">
        <v>3193</v>
      </c>
      <c r="E2954" s="1" t="str">
        <f t="shared" si="112"/>
        <v>18-24</v>
      </c>
      <c r="F2954" s="6">
        <v>3</v>
      </c>
      <c r="G2954" s="3">
        <v>2020</v>
      </c>
      <c r="H2954" s="3">
        <v>0</v>
      </c>
      <c r="I2954" s="9" t="s">
        <v>6975</v>
      </c>
      <c r="J2954" s="7">
        <f>COUNTIF('Purchases info'!$B$2:$B$3679,'Consumers info'!B2954)</f>
        <v>1</v>
      </c>
      <c r="K2954" s="7">
        <f t="shared" si="111"/>
        <v>1</v>
      </c>
      <c r="L2954" s="7">
        <f t="shared" si="113"/>
        <v>0</v>
      </c>
      <c r="M2954" s="7">
        <f>SUMIF('Purchases info'!$B$2:$B$3679,'Consumers info'!B2954,'Purchases info'!$G$2:$G$3679)</f>
        <v>383</v>
      </c>
    </row>
    <row r="2955" spans="2:13" x14ac:dyDescent="0.2">
      <c r="B2955" s="3" t="s">
        <v>3090</v>
      </c>
      <c r="C2955" s="1" t="s">
        <v>3189</v>
      </c>
      <c r="D2955" s="1" t="s">
        <v>3194</v>
      </c>
      <c r="E2955" s="1" t="str">
        <f t="shared" si="112"/>
        <v>18-24</v>
      </c>
      <c r="F2955" s="6">
        <v>3</v>
      </c>
      <c r="G2955" s="3">
        <v>2020</v>
      </c>
      <c r="H2955" s="3">
        <v>1</v>
      </c>
      <c r="I2955" s="9" t="s">
        <v>6975</v>
      </c>
      <c r="J2955" s="7">
        <f>COUNTIF('Purchases info'!$B$2:$B$3679,'Consumers info'!B2955)</f>
        <v>1</v>
      </c>
      <c r="K2955" s="7">
        <f t="shared" si="111"/>
        <v>1</v>
      </c>
      <c r="L2955" s="7">
        <f t="shared" si="113"/>
        <v>0</v>
      </c>
      <c r="M2955" s="7">
        <f>SUMIF('Purchases info'!$B$2:$B$3679,'Consumers info'!B2955,'Purchases info'!$G$2:$G$3679)</f>
        <v>447</v>
      </c>
    </row>
    <row r="2956" spans="2:13" x14ac:dyDescent="0.2">
      <c r="B2956" s="3" t="s">
        <v>3091</v>
      </c>
      <c r="C2956" s="1" t="s">
        <v>3189</v>
      </c>
      <c r="D2956" s="1" t="s">
        <v>3192</v>
      </c>
      <c r="E2956" s="1" t="str">
        <f t="shared" si="112"/>
        <v>18-24</v>
      </c>
      <c r="F2956" s="6">
        <v>3</v>
      </c>
      <c r="G2956" s="3">
        <v>2020</v>
      </c>
      <c r="H2956" s="3">
        <v>1</v>
      </c>
      <c r="I2956" s="9" t="s">
        <v>6975</v>
      </c>
      <c r="J2956" s="7">
        <f>COUNTIF('Purchases info'!$B$2:$B$3679,'Consumers info'!B2956)</f>
        <v>1</v>
      </c>
      <c r="K2956" s="7">
        <f t="shared" si="111"/>
        <v>1</v>
      </c>
      <c r="L2956" s="7">
        <f t="shared" si="113"/>
        <v>0</v>
      </c>
      <c r="M2956" s="7">
        <f>SUMIF('Purchases info'!$B$2:$B$3679,'Consumers info'!B2956,'Purchases info'!$G$2:$G$3679)</f>
        <v>579</v>
      </c>
    </row>
    <row r="2957" spans="2:13" x14ac:dyDescent="0.2">
      <c r="B2957" s="3" t="s">
        <v>3092</v>
      </c>
      <c r="C2957" s="1" t="s">
        <v>3189</v>
      </c>
      <c r="D2957" s="1" t="s">
        <v>3193</v>
      </c>
      <c r="E2957" s="1" t="str">
        <f t="shared" si="112"/>
        <v>30-34</v>
      </c>
      <c r="F2957" s="6">
        <v>3</v>
      </c>
      <c r="G2957" s="3">
        <v>2020</v>
      </c>
      <c r="H2957" s="3">
        <v>0</v>
      </c>
      <c r="I2957" s="9" t="s">
        <v>6975</v>
      </c>
      <c r="J2957" s="7">
        <f>COUNTIF('Purchases info'!$B$2:$B$3679,'Consumers info'!B2957)</f>
        <v>1</v>
      </c>
      <c r="K2957" s="7">
        <f t="shared" si="111"/>
        <v>1</v>
      </c>
      <c r="L2957" s="7">
        <f t="shared" si="113"/>
        <v>0</v>
      </c>
      <c r="M2957" s="7">
        <f>SUMIF('Purchases info'!$B$2:$B$3679,'Consumers info'!B2957,'Purchases info'!$G$2:$G$3679)</f>
        <v>506</v>
      </c>
    </row>
    <row r="2958" spans="2:13" x14ac:dyDescent="0.2">
      <c r="B2958" s="3" t="s">
        <v>3093</v>
      </c>
      <c r="C2958" s="1" t="s">
        <v>3189</v>
      </c>
      <c r="D2958" s="1" t="s">
        <v>3194</v>
      </c>
      <c r="E2958" s="1" t="str">
        <f t="shared" si="112"/>
        <v>25-29</v>
      </c>
      <c r="F2958" s="6">
        <v>3</v>
      </c>
      <c r="G2958" s="3">
        <v>2020</v>
      </c>
      <c r="H2958" s="3">
        <v>0</v>
      </c>
      <c r="I2958" s="9" t="s">
        <v>6975</v>
      </c>
      <c r="J2958" s="7">
        <f>COUNTIF('Purchases info'!$B$2:$B$3679,'Consumers info'!B2958)</f>
        <v>1</v>
      </c>
      <c r="K2958" s="7">
        <f t="shared" si="111"/>
        <v>1</v>
      </c>
      <c r="L2958" s="7">
        <f t="shared" si="113"/>
        <v>0</v>
      </c>
      <c r="M2958" s="7">
        <f>SUMIF('Purchases info'!$B$2:$B$3679,'Consumers info'!B2958,'Purchases info'!$G$2:$G$3679)</f>
        <v>283</v>
      </c>
    </row>
    <row r="2959" spans="2:13" x14ac:dyDescent="0.2">
      <c r="B2959" s="3" t="s">
        <v>3094</v>
      </c>
      <c r="C2959" s="1" t="s">
        <v>3189</v>
      </c>
      <c r="D2959" s="1" t="s">
        <v>3195</v>
      </c>
      <c r="E2959" s="1" t="str">
        <f t="shared" si="112"/>
        <v>30-34</v>
      </c>
      <c r="F2959" s="6">
        <v>3</v>
      </c>
      <c r="G2959" s="3">
        <v>2020</v>
      </c>
      <c r="H2959" s="3">
        <v>1</v>
      </c>
      <c r="I2959" s="9" t="s">
        <v>6975</v>
      </c>
      <c r="J2959" s="7">
        <f>COUNTIF('Purchases info'!$B$2:$B$3679,'Consumers info'!B2959)</f>
        <v>1</v>
      </c>
      <c r="K2959" s="7">
        <f t="shared" si="111"/>
        <v>1</v>
      </c>
      <c r="L2959" s="7">
        <f t="shared" si="113"/>
        <v>0</v>
      </c>
      <c r="M2959" s="7">
        <f>SUMIF('Purchases info'!$B$2:$B$3679,'Consumers info'!B2959,'Purchases info'!$G$2:$G$3679)</f>
        <v>312</v>
      </c>
    </row>
    <row r="2960" spans="2:13" x14ac:dyDescent="0.2">
      <c r="B2960" s="3" t="s">
        <v>3095</v>
      </c>
      <c r="C2960" s="1" t="s">
        <v>3189</v>
      </c>
      <c r="D2960" s="1" t="s">
        <v>3196</v>
      </c>
      <c r="E2960" s="1" t="str">
        <f t="shared" si="112"/>
        <v>18-24</v>
      </c>
      <c r="F2960" s="6">
        <v>3</v>
      </c>
      <c r="G2960" s="3">
        <v>2020</v>
      </c>
      <c r="H2960" s="3">
        <v>0</v>
      </c>
      <c r="I2960" s="9" t="s">
        <v>6975</v>
      </c>
      <c r="J2960" s="7">
        <f>COUNTIF('Purchases info'!$B$2:$B$3679,'Consumers info'!B2960)</f>
        <v>1</v>
      </c>
      <c r="K2960" s="7">
        <f t="shared" si="111"/>
        <v>1</v>
      </c>
      <c r="L2960" s="7">
        <f t="shared" si="113"/>
        <v>0</v>
      </c>
      <c r="M2960" s="7">
        <f>SUMIF('Purchases info'!$B$2:$B$3679,'Consumers info'!B2960,'Purchases info'!$G$2:$G$3679)</f>
        <v>345</v>
      </c>
    </row>
    <row r="2961" spans="2:13" x14ac:dyDescent="0.2">
      <c r="B2961" s="3" t="s">
        <v>3096</v>
      </c>
      <c r="C2961" s="1" t="s">
        <v>3189</v>
      </c>
      <c r="D2961" s="1" t="s">
        <v>3197</v>
      </c>
      <c r="E2961" s="1" t="str">
        <f t="shared" si="112"/>
        <v>25-29</v>
      </c>
      <c r="F2961" s="6">
        <v>3</v>
      </c>
      <c r="G2961" s="3">
        <v>2020</v>
      </c>
      <c r="H2961" s="3">
        <v>1</v>
      </c>
      <c r="I2961" s="9" t="s">
        <v>6975</v>
      </c>
      <c r="J2961" s="7">
        <f>COUNTIF('Purchases info'!$B$2:$B$3679,'Consumers info'!B2961)</f>
        <v>1</v>
      </c>
      <c r="K2961" s="7">
        <f t="shared" si="111"/>
        <v>1</v>
      </c>
      <c r="L2961" s="7">
        <f t="shared" si="113"/>
        <v>0</v>
      </c>
      <c r="M2961" s="7">
        <f>SUMIF('Purchases info'!$B$2:$B$3679,'Consumers info'!B2961,'Purchases info'!$G$2:$G$3679)</f>
        <v>383</v>
      </c>
    </row>
    <row r="2962" spans="2:13" x14ac:dyDescent="0.2">
      <c r="B2962" s="3" t="s">
        <v>3097</v>
      </c>
      <c r="C2962" s="1" t="s">
        <v>3189</v>
      </c>
      <c r="D2962" s="1" t="s">
        <v>3198</v>
      </c>
      <c r="E2962" s="1" t="str">
        <f t="shared" si="112"/>
        <v>18-24</v>
      </c>
      <c r="F2962" s="6">
        <v>3</v>
      </c>
      <c r="G2962" s="3">
        <v>2020</v>
      </c>
      <c r="H2962" s="3">
        <v>0</v>
      </c>
      <c r="I2962" s="9" t="s">
        <v>6975</v>
      </c>
      <c r="J2962" s="7">
        <f>COUNTIF('Purchases info'!$B$2:$B$3679,'Consumers info'!B2962)</f>
        <v>1</v>
      </c>
      <c r="K2962" s="7">
        <f t="shared" si="111"/>
        <v>1</v>
      </c>
      <c r="L2962" s="7">
        <f t="shared" si="113"/>
        <v>0</v>
      </c>
      <c r="M2962" s="7">
        <f>SUMIF('Purchases info'!$B$2:$B$3679,'Consumers info'!B2962,'Purchases info'!$G$2:$G$3679)</f>
        <v>447</v>
      </c>
    </row>
    <row r="2963" spans="2:13" x14ac:dyDescent="0.2">
      <c r="B2963" s="3" t="s">
        <v>3098</v>
      </c>
      <c r="C2963" s="1" t="s">
        <v>3189</v>
      </c>
      <c r="D2963" s="1" t="s">
        <v>3199</v>
      </c>
      <c r="E2963" s="1" t="str">
        <f t="shared" si="112"/>
        <v>18-24</v>
      </c>
      <c r="F2963" s="6">
        <v>3</v>
      </c>
      <c r="G2963" s="3">
        <v>2020</v>
      </c>
      <c r="H2963" s="3">
        <v>0</v>
      </c>
      <c r="I2963" s="9" t="s">
        <v>6975</v>
      </c>
      <c r="J2963" s="7">
        <f>COUNTIF('Purchases info'!$B$2:$B$3679,'Consumers info'!B2963)</f>
        <v>1</v>
      </c>
      <c r="K2963" s="7">
        <f t="shared" si="111"/>
        <v>1</v>
      </c>
      <c r="L2963" s="7">
        <f t="shared" si="113"/>
        <v>0</v>
      </c>
      <c r="M2963" s="7">
        <f>SUMIF('Purchases info'!$B$2:$B$3679,'Consumers info'!B2963,'Purchases info'!$G$2:$G$3679)</f>
        <v>312</v>
      </c>
    </row>
    <row r="2964" spans="2:13" x14ac:dyDescent="0.2">
      <c r="B2964" s="3" t="s">
        <v>3099</v>
      </c>
      <c r="C2964" s="1" t="s">
        <v>3189</v>
      </c>
      <c r="D2964" s="1" t="s">
        <v>3190</v>
      </c>
      <c r="E2964" s="1" t="str">
        <f t="shared" si="112"/>
        <v>18-24</v>
      </c>
      <c r="F2964" s="6">
        <v>3</v>
      </c>
      <c r="G2964" s="3">
        <v>2020</v>
      </c>
      <c r="H2964" s="3">
        <v>0</v>
      </c>
      <c r="I2964" s="9" t="s">
        <v>6975</v>
      </c>
      <c r="J2964" s="7">
        <f>COUNTIF('Purchases info'!$B$2:$B$3679,'Consumers info'!B2964)</f>
        <v>1</v>
      </c>
      <c r="K2964" s="7">
        <f t="shared" si="111"/>
        <v>1</v>
      </c>
      <c r="L2964" s="7">
        <f t="shared" si="113"/>
        <v>0</v>
      </c>
      <c r="M2964" s="7">
        <f>SUMIF('Purchases info'!$B$2:$B$3679,'Consumers info'!B2964,'Purchases info'!$G$2:$G$3679)</f>
        <v>510</v>
      </c>
    </row>
    <row r="2965" spans="2:13" x14ac:dyDescent="0.2">
      <c r="B2965" s="3" t="s">
        <v>3100</v>
      </c>
      <c r="C2965" s="1" t="s">
        <v>3189</v>
      </c>
      <c r="D2965" s="1" t="s">
        <v>3191</v>
      </c>
      <c r="E2965" s="1" t="str">
        <f t="shared" si="112"/>
        <v>18-24</v>
      </c>
      <c r="F2965" s="6">
        <v>3</v>
      </c>
      <c r="G2965" s="3">
        <v>2020</v>
      </c>
      <c r="H2965" s="3">
        <v>1</v>
      </c>
      <c r="I2965" s="9" t="s">
        <v>6975</v>
      </c>
      <c r="J2965" s="7">
        <f>COUNTIF('Purchases info'!$B$2:$B$3679,'Consumers info'!B2965)</f>
        <v>1</v>
      </c>
      <c r="K2965" s="7">
        <f t="shared" si="111"/>
        <v>1</v>
      </c>
      <c r="L2965" s="7">
        <f t="shared" si="113"/>
        <v>0</v>
      </c>
      <c r="M2965" s="7">
        <f>SUMIF('Purchases info'!$B$2:$B$3679,'Consumers info'!B2965,'Purchases info'!$G$2:$G$3679)</f>
        <v>538</v>
      </c>
    </row>
    <row r="2966" spans="2:13" x14ac:dyDescent="0.2">
      <c r="B2966" s="3" t="s">
        <v>3101</v>
      </c>
      <c r="C2966" s="1" t="s">
        <v>3189</v>
      </c>
      <c r="D2966" s="1" t="s">
        <v>3192</v>
      </c>
      <c r="E2966" s="1" t="str">
        <f t="shared" si="112"/>
        <v>25-29</v>
      </c>
      <c r="F2966" s="6">
        <v>3</v>
      </c>
      <c r="G2966" s="3">
        <v>2020</v>
      </c>
      <c r="H2966" s="3">
        <v>1</v>
      </c>
      <c r="I2966" s="9" t="s">
        <v>6975</v>
      </c>
      <c r="J2966" s="7">
        <f>COUNTIF('Purchases info'!$B$2:$B$3679,'Consumers info'!B2966)</f>
        <v>1</v>
      </c>
      <c r="K2966" s="7">
        <f t="shared" ref="K2966:K3029" si="114">IF(J2966=1,IF(I2966="Active",1,0),0)</f>
        <v>1</v>
      </c>
      <c r="L2966" s="7">
        <f t="shared" si="113"/>
        <v>0</v>
      </c>
      <c r="M2966" s="7">
        <f>SUMIF('Purchases info'!$B$2:$B$3679,'Consumers info'!B2966,'Purchases info'!$G$2:$G$3679)</f>
        <v>538</v>
      </c>
    </row>
    <row r="2967" spans="2:13" x14ac:dyDescent="0.2">
      <c r="B2967" s="3" t="s">
        <v>3102</v>
      </c>
      <c r="C2967" s="1" t="s">
        <v>3189</v>
      </c>
      <c r="D2967" s="1" t="s">
        <v>3193</v>
      </c>
      <c r="E2967" s="1" t="str">
        <f t="shared" si="112"/>
        <v>30-34</v>
      </c>
      <c r="F2967" s="6">
        <v>3</v>
      </c>
      <c r="G2967" s="3">
        <v>2020</v>
      </c>
      <c r="H2967" s="3">
        <v>0</v>
      </c>
      <c r="I2967" s="9" t="s">
        <v>6975</v>
      </c>
      <c r="J2967" s="7">
        <f>COUNTIF('Purchases info'!$B$2:$B$3679,'Consumers info'!B2967)</f>
        <v>1</v>
      </c>
      <c r="K2967" s="7">
        <f t="shared" si="114"/>
        <v>1</v>
      </c>
      <c r="L2967" s="7">
        <f t="shared" si="113"/>
        <v>0</v>
      </c>
      <c r="M2967" s="7">
        <f>SUMIF('Purchases info'!$B$2:$B$3679,'Consumers info'!B2967,'Purchases info'!$G$2:$G$3679)</f>
        <v>168</v>
      </c>
    </row>
    <row r="2968" spans="2:13" x14ac:dyDescent="0.2">
      <c r="B2968" s="3" t="s">
        <v>3103</v>
      </c>
      <c r="C2968" s="1" t="s">
        <v>3189</v>
      </c>
      <c r="D2968" s="1" t="s">
        <v>3194</v>
      </c>
      <c r="E2968" s="1" t="str">
        <f t="shared" si="112"/>
        <v>25-29</v>
      </c>
      <c r="F2968" s="6">
        <v>3</v>
      </c>
      <c r="G2968" s="3">
        <v>2020</v>
      </c>
      <c r="H2968" s="3">
        <v>0</v>
      </c>
      <c r="I2968" s="9" t="s">
        <v>6975</v>
      </c>
      <c r="J2968" s="7">
        <f>COUNTIF('Purchases info'!$B$2:$B$3679,'Consumers info'!B2968)</f>
        <v>1</v>
      </c>
      <c r="K2968" s="7">
        <f t="shared" si="114"/>
        <v>1</v>
      </c>
      <c r="L2968" s="7">
        <f t="shared" si="113"/>
        <v>0</v>
      </c>
      <c r="M2968" s="7">
        <f>SUMIF('Purchases info'!$B$2:$B$3679,'Consumers info'!B2968,'Purchases info'!$G$2:$G$3679)</f>
        <v>267</v>
      </c>
    </row>
    <row r="2969" spans="2:13" x14ac:dyDescent="0.2">
      <c r="B2969" s="3" t="s">
        <v>3104</v>
      </c>
      <c r="C2969" s="1" t="s">
        <v>3189</v>
      </c>
      <c r="D2969" s="1" t="s">
        <v>3195</v>
      </c>
      <c r="E2969" s="1" t="str">
        <f t="shared" si="112"/>
        <v>30-34</v>
      </c>
      <c r="F2969" s="6">
        <v>3</v>
      </c>
      <c r="G2969" s="3">
        <v>2020</v>
      </c>
      <c r="H2969" s="3">
        <v>1</v>
      </c>
      <c r="I2969" s="9" t="s">
        <v>6975</v>
      </c>
      <c r="J2969" s="7">
        <f>COUNTIF('Purchases info'!$B$2:$B$3679,'Consumers info'!B2969)</f>
        <v>1</v>
      </c>
      <c r="K2969" s="7">
        <f t="shared" si="114"/>
        <v>1</v>
      </c>
      <c r="L2969" s="7">
        <f t="shared" si="113"/>
        <v>0</v>
      </c>
      <c r="M2969" s="7">
        <f>SUMIF('Purchases info'!$B$2:$B$3679,'Consumers info'!B2969,'Purchases info'!$G$2:$G$3679)</f>
        <v>447</v>
      </c>
    </row>
    <row r="2970" spans="2:13" x14ac:dyDescent="0.2">
      <c r="B2970" s="3" t="s">
        <v>3105</v>
      </c>
      <c r="C2970" s="1" t="s">
        <v>3189</v>
      </c>
      <c r="D2970" s="1" t="s">
        <v>3196</v>
      </c>
      <c r="E2970" s="1" t="str">
        <f t="shared" si="112"/>
        <v>35-39</v>
      </c>
      <c r="F2970" s="6">
        <v>3</v>
      </c>
      <c r="G2970" s="3">
        <v>2020</v>
      </c>
      <c r="H2970" s="3">
        <v>0</v>
      </c>
      <c r="I2970" s="9" t="s">
        <v>6975</v>
      </c>
      <c r="J2970" s="7">
        <f>COUNTIF('Purchases info'!$B$2:$B$3679,'Consumers info'!B2970)</f>
        <v>1</v>
      </c>
      <c r="K2970" s="7">
        <f t="shared" si="114"/>
        <v>1</v>
      </c>
      <c r="L2970" s="7">
        <f t="shared" si="113"/>
        <v>0</v>
      </c>
      <c r="M2970" s="7">
        <f>SUMIF('Purchases info'!$B$2:$B$3679,'Consumers info'!B2970,'Purchases info'!$G$2:$G$3679)</f>
        <v>345</v>
      </c>
    </row>
    <row r="2971" spans="2:13" x14ac:dyDescent="0.2">
      <c r="B2971" s="3" t="s">
        <v>3106</v>
      </c>
      <c r="C2971" s="1" t="s">
        <v>3189</v>
      </c>
      <c r="D2971" s="1" t="s">
        <v>3197</v>
      </c>
      <c r="E2971" s="1" t="str">
        <f t="shared" si="112"/>
        <v>35-39</v>
      </c>
      <c r="F2971" s="6">
        <v>3</v>
      </c>
      <c r="G2971" s="3">
        <v>2020</v>
      </c>
      <c r="H2971" s="3">
        <v>1</v>
      </c>
      <c r="I2971" s="9" t="s">
        <v>6975</v>
      </c>
      <c r="J2971" s="7">
        <f>COUNTIF('Purchases info'!$B$2:$B$3679,'Consumers info'!B2971)</f>
        <v>1</v>
      </c>
      <c r="K2971" s="7">
        <f t="shared" si="114"/>
        <v>1</v>
      </c>
      <c r="L2971" s="7">
        <f t="shared" si="113"/>
        <v>0</v>
      </c>
      <c r="M2971" s="7">
        <f>SUMIF('Purchases info'!$B$2:$B$3679,'Consumers info'!B2971,'Purchases info'!$G$2:$G$3679)</f>
        <v>345</v>
      </c>
    </row>
    <row r="2972" spans="2:13" x14ac:dyDescent="0.2">
      <c r="B2972" s="3" t="s">
        <v>3107</v>
      </c>
      <c r="C2972" s="1" t="s">
        <v>3189</v>
      </c>
      <c r="D2972" s="1" t="s">
        <v>3198</v>
      </c>
      <c r="E2972" s="1" t="str">
        <f t="shared" si="112"/>
        <v>18-24</v>
      </c>
      <c r="F2972" s="6">
        <v>3</v>
      </c>
      <c r="G2972" s="3">
        <v>2020</v>
      </c>
      <c r="H2972" s="3">
        <v>1</v>
      </c>
      <c r="I2972" s="9" t="s">
        <v>6975</v>
      </c>
      <c r="J2972" s="7">
        <f>COUNTIF('Purchases info'!$B$2:$B$3679,'Consumers info'!B2972)</f>
        <v>1</v>
      </c>
      <c r="K2972" s="7">
        <f t="shared" si="114"/>
        <v>1</v>
      </c>
      <c r="L2972" s="7">
        <f t="shared" si="113"/>
        <v>0</v>
      </c>
      <c r="M2972" s="7">
        <f>SUMIF('Purchases info'!$B$2:$B$3679,'Consumers info'!B2972,'Purchases info'!$G$2:$G$3679)</f>
        <v>367</v>
      </c>
    </row>
    <row r="2973" spans="2:13" x14ac:dyDescent="0.2">
      <c r="B2973" s="3" t="s">
        <v>3108</v>
      </c>
      <c r="C2973" s="1" t="s">
        <v>3189</v>
      </c>
      <c r="D2973" s="1" t="s">
        <v>3199</v>
      </c>
      <c r="E2973" s="1" t="str">
        <f t="shared" si="112"/>
        <v>25-29</v>
      </c>
      <c r="F2973" s="6">
        <v>3</v>
      </c>
      <c r="G2973" s="3">
        <v>2020</v>
      </c>
      <c r="H2973" s="3">
        <v>0</v>
      </c>
      <c r="I2973" s="9" t="s">
        <v>6975</v>
      </c>
      <c r="J2973" s="7">
        <f>COUNTIF('Purchases info'!$B$2:$B$3679,'Consumers info'!B2973)</f>
        <v>2</v>
      </c>
      <c r="K2973" s="7">
        <f t="shared" si="114"/>
        <v>0</v>
      </c>
      <c r="L2973" s="7">
        <f t="shared" si="113"/>
        <v>1</v>
      </c>
      <c r="M2973" s="7">
        <f>SUMIF('Purchases info'!$B$2:$B$3679,'Consumers info'!B2973,'Purchases info'!$G$2:$G$3679)</f>
        <v>967</v>
      </c>
    </row>
    <row r="2974" spans="2:13" x14ac:dyDescent="0.2">
      <c r="B2974" s="3" t="s">
        <v>3109</v>
      </c>
      <c r="C2974" s="1" t="s">
        <v>3189</v>
      </c>
      <c r="D2974" s="1" t="s">
        <v>3190</v>
      </c>
      <c r="E2974" s="1" t="str">
        <f t="shared" si="112"/>
        <v>40+</v>
      </c>
      <c r="F2974" s="6">
        <v>3</v>
      </c>
      <c r="G2974" s="3">
        <v>2020</v>
      </c>
      <c r="H2974" s="3">
        <v>0</v>
      </c>
      <c r="I2974" s="9" t="s">
        <v>6975</v>
      </c>
      <c r="J2974" s="7">
        <f>COUNTIF('Purchases info'!$B$2:$B$3679,'Consumers info'!B2974)</f>
        <v>1</v>
      </c>
      <c r="K2974" s="7">
        <f t="shared" si="114"/>
        <v>1</v>
      </c>
      <c r="L2974" s="7">
        <f t="shared" si="113"/>
        <v>0</v>
      </c>
      <c r="M2974" s="7">
        <f>SUMIF('Purchases info'!$B$2:$B$3679,'Consumers info'!B2974,'Purchases info'!$G$2:$G$3679)</f>
        <v>506</v>
      </c>
    </row>
    <row r="2975" spans="2:13" x14ac:dyDescent="0.2">
      <c r="B2975" s="3" t="s">
        <v>3110</v>
      </c>
      <c r="C2975" s="1" t="s">
        <v>3189</v>
      </c>
      <c r="D2975" s="1" t="s">
        <v>3191</v>
      </c>
      <c r="E2975" s="1" t="str">
        <f t="shared" si="112"/>
        <v>18-24</v>
      </c>
      <c r="F2975" s="6">
        <v>3</v>
      </c>
      <c r="G2975" s="3">
        <v>2020</v>
      </c>
      <c r="H2975" s="3">
        <v>1</v>
      </c>
      <c r="I2975" s="9" t="s">
        <v>6975</v>
      </c>
      <c r="J2975" s="7">
        <f>COUNTIF('Purchases info'!$B$2:$B$3679,'Consumers info'!B2975)</f>
        <v>2</v>
      </c>
      <c r="K2975" s="7">
        <f t="shared" si="114"/>
        <v>0</v>
      </c>
      <c r="L2975" s="7">
        <f t="shared" si="113"/>
        <v>1</v>
      </c>
      <c r="M2975" s="7">
        <f>SUMIF('Purchases info'!$B$2:$B$3679,'Consumers info'!B2975,'Purchases info'!$G$2:$G$3679)</f>
        <v>463</v>
      </c>
    </row>
    <row r="2976" spans="2:13" x14ac:dyDescent="0.2">
      <c r="B2976" s="3" t="s">
        <v>3111</v>
      </c>
      <c r="C2976" s="1" t="s">
        <v>3189</v>
      </c>
      <c r="D2976" s="1" t="s">
        <v>3192</v>
      </c>
      <c r="E2976" s="1" t="str">
        <f t="shared" si="112"/>
        <v>30-34</v>
      </c>
      <c r="F2976" s="6">
        <v>3</v>
      </c>
      <c r="G2976" s="3">
        <v>2020</v>
      </c>
      <c r="H2976" s="3">
        <v>0</v>
      </c>
      <c r="I2976" s="9" t="s">
        <v>6975</v>
      </c>
      <c r="J2976" s="7">
        <f>COUNTIF('Purchases info'!$B$2:$B$3679,'Consumers info'!B2976)</f>
        <v>2</v>
      </c>
      <c r="K2976" s="7">
        <f t="shared" si="114"/>
        <v>0</v>
      </c>
      <c r="L2976" s="7">
        <f t="shared" si="113"/>
        <v>1</v>
      </c>
      <c r="M2976" s="7">
        <f>SUMIF('Purchases info'!$B$2:$B$3679,'Consumers info'!B2976,'Purchases info'!$G$2:$G$3679)</f>
        <v>653</v>
      </c>
    </row>
    <row r="2977" spans="2:13" x14ac:dyDescent="0.2">
      <c r="B2977" s="3" t="s">
        <v>3112</v>
      </c>
      <c r="C2977" s="1" t="s">
        <v>3189</v>
      </c>
      <c r="D2977" s="1" t="s">
        <v>3193</v>
      </c>
      <c r="E2977" s="1" t="str">
        <f t="shared" si="112"/>
        <v>35-39</v>
      </c>
      <c r="F2977" s="6">
        <v>3</v>
      </c>
      <c r="G2977" s="3">
        <v>2020</v>
      </c>
      <c r="H2977" s="3">
        <v>0</v>
      </c>
      <c r="I2977" s="9" t="s">
        <v>6975</v>
      </c>
      <c r="J2977" s="7">
        <f>COUNTIF('Purchases info'!$B$2:$B$3679,'Consumers info'!B2977)</f>
        <v>2</v>
      </c>
      <c r="K2977" s="7">
        <f t="shared" si="114"/>
        <v>0</v>
      </c>
      <c r="L2977" s="7">
        <f t="shared" si="113"/>
        <v>1</v>
      </c>
      <c r="M2977" s="7">
        <f>SUMIF('Purchases info'!$B$2:$B$3679,'Consumers info'!B2977,'Purchases info'!$G$2:$G$3679)</f>
        <v>690</v>
      </c>
    </row>
    <row r="2978" spans="2:13" x14ac:dyDescent="0.2">
      <c r="B2978" s="3" t="s">
        <v>3113</v>
      </c>
      <c r="C2978" s="1" t="s">
        <v>3189</v>
      </c>
      <c r="D2978" s="1" t="s">
        <v>3194</v>
      </c>
      <c r="E2978" s="1" t="str">
        <f t="shared" si="112"/>
        <v>40+</v>
      </c>
      <c r="F2978" s="6">
        <v>3</v>
      </c>
      <c r="G2978" s="3">
        <v>2020</v>
      </c>
      <c r="H2978" s="3">
        <v>1</v>
      </c>
      <c r="I2978" s="9" t="s">
        <v>6975</v>
      </c>
      <c r="J2978" s="7">
        <f>COUNTIF('Purchases info'!$B$2:$B$3679,'Consumers info'!B2978)</f>
        <v>1</v>
      </c>
      <c r="K2978" s="7">
        <f t="shared" si="114"/>
        <v>1</v>
      </c>
      <c r="L2978" s="7">
        <f t="shared" si="113"/>
        <v>0</v>
      </c>
      <c r="M2978" s="7">
        <f>SUMIF('Purchases info'!$B$2:$B$3679,'Consumers info'!B2978,'Purchases info'!$G$2:$G$3679)</f>
        <v>447</v>
      </c>
    </row>
    <row r="2979" spans="2:13" x14ac:dyDescent="0.2">
      <c r="B2979" s="3" t="s">
        <v>3114</v>
      </c>
      <c r="C2979" s="1" t="s">
        <v>3189</v>
      </c>
      <c r="D2979" s="1" t="s">
        <v>3195</v>
      </c>
      <c r="E2979" s="1" t="str">
        <f t="shared" ref="E2979:E3042" si="115">E2324</f>
        <v>18-24</v>
      </c>
      <c r="F2979" s="6">
        <v>3</v>
      </c>
      <c r="G2979" s="3">
        <v>2020</v>
      </c>
      <c r="H2979" s="3">
        <v>1</v>
      </c>
      <c r="I2979" s="9" t="s">
        <v>6975</v>
      </c>
      <c r="J2979" s="7">
        <f>COUNTIF('Purchases info'!$B$2:$B$3679,'Consumers info'!B2979)</f>
        <v>2</v>
      </c>
      <c r="K2979" s="7">
        <f t="shared" si="114"/>
        <v>0</v>
      </c>
      <c r="L2979" s="7">
        <f t="shared" si="113"/>
        <v>1</v>
      </c>
      <c r="M2979" s="7">
        <f>SUMIF('Purchases info'!$B$2:$B$3679,'Consumers info'!B2979,'Purchases info'!$G$2:$G$3679)</f>
        <v>792</v>
      </c>
    </row>
    <row r="2980" spans="2:13" x14ac:dyDescent="0.2">
      <c r="B2980" s="3" t="s">
        <v>3115</v>
      </c>
      <c r="C2980" s="1" t="s">
        <v>3189</v>
      </c>
      <c r="D2980" s="1" t="s">
        <v>3196</v>
      </c>
      <c r="E2980" s="1" t="str">
        <f t="shared" si="115"/>
        <v>25-29</v>
      </c>
      <c r="F2980" s="6">
        <v>3</v>
      </c>
      <c r="G2980" s="3">
        <v>2020</v>
      </c>
      <c r="H2980" s="3">
        <v>0</v>
      </c>
      <c r="I2980" s="9" t="s">
        <v>6975</v>
      </c>
      <c r="J2980" s="7">
        <f>COUNTIF('Purchases info'!$B$2:$B$3679,'Consumers info'!B2980)</f>
        <v>1</v>
      </c>
      <c r="K2980" s="7">
        <f t="shared" si="114"/>
        <v>1</v>
      </c>
      <c r="L2980" s="7">
        <f t="shared" si="113"/>
        <v>0</v>
      </c>
      <c r="M2980" s="7">
        <f>SUMIF('Purchases info'!$B$2:$B$3679,'Consumers info'!B2980,'Purchases info'!$G$2:$G$3679)</f>
        <v>383</v>
      </c>
    </row>
    <row r="2981" spans="2:13" x14ac:dyDescent="0.2">
      <c r="B2981" s="3" t="s">
        <v>3116</v>
      </c>
      <c r="C2981" s="1" t="s">
        <v>3189</v>
      </c>
      <c r="D2981" s="1" t="s">
        <v>3197</v>
      </c>
      <c r="E2981" s="1" t="str">
        <f t="shared" si="115"/>
        <v>30-34</v>
      </c>
      <c r="F2981" s="6">
        <v>3</v>
      </c>
      <c r="G2981" s="3">
        <v>2020</v>
      </c>
      <c r="H2981" s="3">
        <v>0</v>
      </c>
      <c r="I2981" s="9" t="s">
        <v>6975</v>
      </c>
      <c r="J2981" s="7">
        <f>COUNTIF('Purchases info'!$B$2:$B$3679,'Consumers info'!B2981)</f>
        <v>2</v>
      </c>
      <c r="K2981" s="7">
        <f t="shared" si="114"/>
        <v>0</v>
      </c>
      <c r="L2981" s="7">
        <f t="shared" si="113"/>
        <v>1</v>
      </c>
      <c r="M2981" s="7">
        <f>SUMIF('Purchases info'!$B$2:$B$3679,'Consumers info'!B2981,'Purchases info'!$G$2:$G$3679)</f>
        <v>336</v>
      </c>
    </row>
    <row r="2982" spans="2:13" x14ac:dyDescent="0.2">
      <c r="B2982" s="3" t="s">
        <v>3117</v>
      </c>
      <c r="C2982" s="1" t="s">
        <v>3189</v>
      </c>
      <c r="D2982" s="1" t="s">
        <v>3198</v>
      </c>
      <c r="E2982" s="1" t="str">
        <f t="shared" si="115"/>
        <v>35-39</v>
      </c>
      <c r="F2982" s="6">
        <v>3</v>
      </c>
      <c r="G2982" s="3">
        <v>2020</v>
      </c>
      <c r="H2982" s="3">
        <v>0</v>
      </c>
      <c r="I2982" s="9" t="s">
        <v>6975</v>
      </c>
      <c r="J2982" s="7">
        <f>COUNTIF('Purchases info'!$B$2:$B$3679,'Consumers info'!B2982)</f>
        <v>2</v>
      </c>
      <c r="K2982" s="7">
        <f t="shared" si="114"/>
        <v>0</v>
      </c>
      <c r="L2982" s="7">
        <f t="shared" si="113"/>
        <v>1</v>
      </c>
      <c r="M2982" s="7">
        <f>SUMIF('Purchases info'!$B$2:$B$3679,'Consumers info'!B2982,'Purchases info'!$G$2:$G$3679)</f>
        <v>312</v>
      </c>
    </row>
    <row r="2983" spans="2:13" x14ac:dyDescent="0.2">
      <c r="B2983" s="3" t="s">
        <v>3118</v>
      </c>
      <c r="C2983" s="1" t="s">
        <v>3189</v>
      </c>
      <c r="D2983" s="1" t="s">
        <v>3199</v>
      </c>
      <c r="E2983" s="1" t="str">
        <f t="shared" si="115"/>
        <v>35-39</v>
      </c>
      <c r="F2983" s="6">
        <v>3</v>
      </c>
      <c r="G2983" s="3">
        <v>2020</v>
      </c>
      <c r="H2983" s="3">
        <v>0</v>
      </c>
      <c r="I2983" s="9" t="s">
        <v>6975</v>
      </c>
      <c r="J2983" s="7">
        <f>COUNTIF('Purchases info'!$B$2:$B$3679,'Consumers info'!B2983)</f>
        <v>1</v>
      </c>
      <c r="K2983" s="7">
        <f t="shared" si="114"/>
        <v>1</v>
      </c>
      <c r="L2983" s="7">
        <f t="shared" si="113"/>
        <v>0</v>
      </c>
      <c r="M2983" s="7">
        <f>SUMIF('Purchases info'!$B$2:$B$3679,'Consumers info'!B2983,'Purchases info'!$G$2:$G$3679)</f>
        <v>240</v>
      </c>
    </row>
    <row r="2984" spans="2:13" x14ac:dyDescent="0.2">
      <c r="B2984" s="3" t="s">
        <v>3119</v>
      </c>
      <c r="C2984" s="1" t="s">
        <v>3189</v>
      </c>
      <c r="D2984" s="1" t="s">
        <v>3190</v>
      </c>
      <c r="E2984" s="1" t="str">
        <f t="shared" si="115"/>
        <v>18-24</v>
      </c>
      <c r="F2984" s="6">
        <v>3</v>
      </c>
      <c r="G2984" s="3">
        <v>2020</v>
      </c>
      <c r="H2984" s="3">
        <v>1</v>
      </c>
      <c r="I2984" s="9" t="s">
        <v>6975</v>
      </c>
      <c r="J2984" s="7">
        <f>COUNTIF('Purchases info'!$B$2:$B$3679,'Consumers info'!B2984)</f>
        <v>1</v>
      </c>
      <c r="K2984" s="7">
        <f t="shared" si="114"/>
        <v>1</v>
      </c>
      <c r="L2984" s="7">
        <f t="shared" si="113"/>
        <v>0</v>
      </c>
      <c r="M2984" s="7">
        <f>SUMIF('Purchases info'!$B$2:$B$3679,'Consumers info'!B2984,'Purchases info'!$G$2:$G$3679)</f>
        <v>240</v>
      </c>
    </row>
    <row r="2985" spans="2:13" x14ac:dyDescent="0.2">
      <c r="B2985" s="3" t="s">
        <v>3120</v>
      </c>
      <c r="C2985" s="1" t="s">
        <v>3189</v>
      </c>
      <c r="D2985" s="1" t="s">
        <v>3191</v>
      </c>
      <c r="E2985" s="1" t="str">
        <f t="shared" si="115"/>
        <v>25-29</v>
      </c>
      <c r="F2985" s="6">
        <v>3</v>
      </c>
      <c r="G2985" s="3">
        <v>2020</v>
      </c>
      <c r="H2985" s="3">
        <v>1</v>
      </c>
      <c r="I2985" s="9" t="s">
        <v>6975</v>
      </c>
      <c r="J2985" s="7">
        <f>COUNTIF('Purchases info'!$B$2:$B$3679,'Consumers info'!B2985)</f>
        <v>5</v>
      </c>
      <c r="K2985" s="7">
        <f t="shared" si="114"/>
        <v>0</v>
      </c>
      <c r="L2985" s="7">
        <f t="shared" si="113"/>
        <v>1</v>
      </c>
      <c r="M2985" s="7">
        <f>SUMIF('Purchases info'!$B$2:$B$3679,'Consumers info'!B2985,'Purchases info'!$G$2:$G$3679)</f>
        <v>1100</v>
      </c>
    </row>
    <row r="2986" spans="2:13" x14ac:dyDescent="0.2">
      <c r="B2986" s="3" t="s">
        <v>3121</v>
      </c>
      <c r="C2986" s="1" t="s">
        <v>3189</v>
      </c>
      <c r="D2986" s="1" t="s">
        <v>3192</v>
      </c>
      <c r="E2986" s="1" t="str">
        <f t="shared" si="115"/>
        <v>30-34</v>
      </c>
      <c r="F2986" s="6">
        <v>3</v>
      </c>
      <c r="G2986" s="3">
        <v>2020</v>
      </c>
      <c r="H2986" s="3">
        <v>1</v>
      </c>
      <c r="I2986" s="9" t="s">
        <v>6975</v>
      </c>
      <c r="J2986" s="7">
        <f>COUNTIF('Purchases info'!$B$2:$B$3679,'Consumers info'!B2986)</f>
        <v>1</v>
      </c>
      <c r="K2986" s="7">
        <f t="shared" si="114"/>
        <v>1</v>
      </c>
      <c r="L2986" s="7">
        <f t="shared" si="113"/>
        <v>0</v>
      </c>
      <c r="M2986" s="7">
        <f>SUMIF('Purchases info'!$B$2:$B$3679,'Consumers info'!B2986,'Purchases info'!$G$2:$G$3679)</f>
        <v>220</v>
      </c>
    </row>
    <row r="2987" spans="2:13" x14ac:dyDescent="0.2">
      <c r="B2987" s="3" t="s">
        <v>3122</v>
      </c>
      <c r="C2987" s="1" t="s">
        <v>3189</v>
      </c>
      <c r="D2987" s="1" t="s">
        <v>3193</v>
      </c>
      <c r="E2987" s="1" t="str">
        <f t="shared" si="115"/>
        <v>18-24</v>
      </c>
      <c r="F2987" s="6">
        <v>3</v>
      </c>
      <c r="G2987" s="3">
        <v>2020</v>
      </c>
      <c r="H2987" s="3">
        <v>0</v>
      </c>
      <c r="I2987" s="9" t="s">
        <v>6975</v>
      </c>
      <c r="J2987" s="7">
        <f>COUNTIF('Purchases info'!$B$2:$B$3679,'Consumers info'!B2987)</f>
        <v>1</v>
      </c>
      <c r="K2987" s="7">
        <f t="shared" si="114"/>
        <v>1</v>
      </c>
      <c r="L2987" s="7">
        <f t="shared" si="113"/>
        <v>0</v>
      </c>
      <c r="M2987" s="7">
        <f>SUMIF('Purchases info'!$B$2:$B$3679,'Consumers info'!B2987,'Purchases info'!$G$2:$G$3679)</f>
        <v>240</v>
      </c>
    </row>
    <row r="2988" spans="2:13" x14ac:dyDescent="0.2">
      <c r="B2988" s="3" t="s">
        <v>3123</v>
      </c>
      <c r="C2988" s="1" t="s">
        <v>3189</v>
      </c>
      <c r="D2988" s="1" t="s">
        <v>3194</v>
      </c>
      <c r="E2988" s="1" t="str">
        <f t="shared" si="115"/>
        <v>25-29</v>
      </c>
      <c r="F2988" s="6">
        <v>3</v>
      </c>
      <c r="G2988" s="3">
        <v>2020</v>
      </c>
      <c r="H2988" s="3">
        <v>1</v>
      </c>
      <c r="I2988" s="9" t="s">
        <v>6975</v>
      </c>
      <c r="J2988" s="7">
        <f>COUNTIF('Purchases info'!$B$2:$B$3679,'Consumers info'!B2988)</f>
        <v>4</v>
      </c>
      <c r="K2988" s="7">
        <f t="shared" si="114"/>
        <v>0</v>
      </c>
      <c r="L2988" s="7">
        <f t="shared" si="113"/>
        <v>1</v>
      </c>
      <c r="M2988" s="7">
        <f>SUMIF('Purchases info'!$B$2:$B$3679,'Consumers info'!B2988,'Purchases info'!$G$2:$G$3679)</f>
        <v>1136</v>
      </c>
    </row>
    <row r="2989" spans="2:13" x14ac:dyDescent="0.2">
      <c r="B2989" s="3" t="s">
        <v>3124</v>
      </c>
      <c r="C2989" s="1" t="s">
        <v>3189</v>
      </c>
      <c r="D2989" s="1" t="s">
        <v>3195</v>
      </c>
      <c r="E2989" s="1" t="str">
        <f t="shared" si="115"/>
        <v>30-34</v>
      </c>
      <c r="F2989" s="6">
        <v>3</v>
      </c>
      <c r="G2989" s="3">
        <v>2020</v>
      </c>
      <c r="H2989" s="3">
        <v>1</v>
      </c>
      <c r="I2989" s="9" t="s">
        <v>6975</v>
      </c>
      <c r="J2989" s="7">
        <f>COUNTIF('Purchases info'!$B$2:$B$3679,'Consumers info'!B2989)</f>
        <v>2</v>
      </c>
      <c r="K2989" s="7">
        <f t="shared" si="114"/>
        <v>0</v>
      </c>
      <c r="L2989" s="7">
        <f t="shared" si="113"/>
        <v>1</v>
      </c>
      <c r="M2989" s="7">
        <f>SUMIF('Purchases info'!$B$2:$B$3679,'Consumers info'!B2989,'Purchases info'!$G$2:$G$3679)</f>
        <v>568</v>
      </c>
    </row>
    <row r="2990" spans="2:13" x14ac:dyDescent="0.2">
      <c r="B2990" s="3" t="s">
        <v>3125</v>
      </c>
      <c r="C2990" s="1" t="s">
        <v>3189</v>
      </c>
      <c r="D2990" s="1" t="s">
        <v>3196</v>
      </c>
      <c r="E2990" s="1" t="str">
        <f t="shared" si="115"/>
        <v>30-34</v>
      </c>
      <c r="F2990" s="6">
        <v>3</v>
      </c>
      <c r="G2990" s="3">
        <v>2020</v>
      </c>
      <c r="H2990" s="3">
        <v>0</v>
      </c>
      <c r="I2990" s="9" t="s">
        <v>6975</v>
      </c>
      <c r="J2990" s="7">
        <f>COUNTIF('Purchases info'!$B$2:$B$3679,'Consumers info'!B2990)</f>
        <v>3</v>
      </c>
      <c r="K2990" s="7">
        <f t="shared" si="114"/>
        <v>0</v>
      </c>
      <c r="L2990" s="7">
        <f t="shared" si="113"/>
        <v>1</v>
      </c>
      <c r="M2990" s="7">
        <f>SUMIF('Purchases info'!$B$2:$B$3679,'Consumers info'!B2990,'Purchases info'!$G$2:$G$3679)</f>
        <v>3029</v>
      </c>
    </row>
    <row r="2991" spans="2:13" x14ac:dyDescent="0.2">
      <c r="B2991" s="3" t="s">
        <v>3126</v>
      </c>
      <c r="C2991" s="1" t="s">
        <v>3189</v>
      </c>
      <c r="D2991" s="1" t="s">
        <v>3197</v>
      </c>
      <c r="E2991" s="1" t="str">
        <f t="shared" si="115"/>
        <v>40+</v>
      </c>
      <c r="F2991" s="6">
        <v>3</v>
      </c>
      <c r="G2991" s="3">
        <v>2020</v>
      </c>
      <c r="H2991" s="3">
        <v>0</v>
      </c>
      <c r="I2991" s="9" t="s">
        <v>6975</v>
      </c>
      <c r="J2991" s="7">
        <f>COUNTIF('Purchases info'!$B$2:$B$3679,'Consumers info'!B2991)</f>
        <v>1</v>
      </c>
      <c r="K2991" s="7">
        <f t="shared" si="114"/>
        <v>1</v>
      </c>
      <c r="L2991" s="7">
        <f t="shared" si="113"/>
        <v>0</v>
      </c>
      <c r="M2991" s="7">
        <f>SUMIF('Purchases info'!$B$2:$B$3679,'Consumers info'!B2991,'Purchases info'!$G$2:$G$3679)</f>
        <v>474</v>
      </c>
    </row>
    <row r="2992" spans="2:13" x14ac:dyDescent="0.2">
      <c r="B2992" s="3" t="s">
        <v>3127</v>
      </c>
      <c r="C2992" s="1" t="s">
        <v>3189</v>
      </c>
      <c r="D2992" s="1" t="s">
        <v>3198</v>
      </c>
      <c r="E2992" s="1" t="str">
        <f t="shared" si="115"/>
        <v>35-39</v>
      </c>
      <c r="F2992" s="6">
        <v>3</v>
      </c>
      <c r="G2992" s="3">
        <v>2020</v>
      </c>
      <c r="H2992" s="3">
        <v>0</v>
      </c>
      <c r="I2992" s="9" t="s">
        <v>6975</v>
      </c>
      <c r="J2992" s="7">
        <f>COUNTIF('Purchases info'!$B$2:$B$3679,'Consumers info'!B2992)</f>
        <v>6</v>
      </c>
      <c r="K2992" s="7">
        <f t="shared" si="114"/>
        <v>0</v>
      </c>
      <c r="L2992" s="7">
        <f t="shared" si="113"/>
        <v>1</v>
      </c>
      <c r="M2992" s="7">
        <f>SUMIF('Purchases info'!$B$2:$B$3679,'Consumers info'!B2992,'Purchases info'!$G$2:$G$3679)</f>
        <v>7209</v>
      </c>
    </row>
    <row r="2993" spans="2:13" x14ac:dyDescent="0.2">
      <c r="B2993" s="3" t="s">
        <v>3128</v>
      </c>
      <c r="C2993" s="1" t="s">
        <v>3189</v>
      </c>
      <c r="D2993" s="1" t="s">
        <v>3199</v>
      </c>
      <c r="E2993" s="1" t="str">
        <f t="shared" si="115"/>
        <v>18-24</v>
      </c>
      <c r="F2993" s="6">
        <v>3</v>
      </c>
      <c r="G2993" s="3">
        <v>2020</v>
      </c>
      <c r="H2993" s="3">
        <v>0</v>
      </c>
      <c r="I2993" s="9" t="s">
        <v>6975</v>
      </c>
      <c r="J2993" s="7">
        <f>COUNTIF('Purchases info'!$B$2:$B$3679,'Consumers info'!B2993)</f>
        <v>1</v>
      </c>
      <c r="K2993" s="7">
        <f t="shared" si="114"/>
        <v>1</v>
      </c>
      <c r="L2993" s="7">
        <f t="shared" si="113"/>
        <v>0</v>
      </c>
      <c r="M2993" s="7">
        <f>SUMIF('Purchases info'!$B$2:$B$3679,'Consumers info'!B2993,'Purchases info'!$G$2:$G$3679)</f>
        <v>447</v>
      </c>
    </row>
    <row r="2994" spans="2:13" x14ac:dyDescent="0.2">
      <c r="B2994" s="3" t="s">
        <v>3129</v>
      </c>
      <c r="C2994" s="1" t="s">
        <v>3189</v>
      </c>
      <c r="D2994" s="1" t="s">
        <v>3190</v>
      </c>
      <c r="E2994" s="1" t="str">
        <f t="shared" si="115"/>
        <v>25-29</v>
      </c>
      <c r="F2994" s="6">
        <v>3</v>
      </c>
      <c r="G2994" s="3">
        <v>2020</v>
      </c>
      <c r="H2994" s="3">
        <v>1</v>
      </c>
      <c r="I2994" s="9" t="s">
        <v>6975</v>
      </c>
      <c r="J2994" s="7">
        <f>COUNTIF('Purchases info'!$B$2:$B$3679,'Consumers info'!B2994)</f>
        <v>1</v>
      </c>
      <c r="K2994" s="7">
        <f t="shared" si="114"/>
        <v>1</v>
      </c>
      <c r="L2994" s="7">
        <f t="shared" si="113"/>
        <v>0</v>
      </c>
      <c r="M2994" s="7">
        <f>SUMIF('Purchases info'!$B$2:$B$3679,'Consumers info'!B2994,'Purchases info'!$G$2:$G$3679)</f>
        <v>144</v>
      </c>
    </row>
    <row r="2995" spans="2:13" x14ac:dyDescent="0.2">
      <c r="B2995" s="3" t="s">
        <v>3130</v>
      </c>
      <c r="C2995" s="1" t="s">
        <v>3189</v>
      </c>
      <c r="D2995" s="1" t="s">
        <v>3192</v>
      </c>
      <c r="E2995" s="1" t="str">
        <f t="shared" si="115"/>
        <v>30-34</v>
      </c>
      <c r="F2995" s="6">
        <v>3</v>
      </c>
      <c r="G2995" s="3">
        <v>2020</v>
      </c>
      <c r="H2995" s="3">
        <v>0</v>
      </c>
      <c r="I2995" s="9" t="s">
        <v>6975</v>
      </c>
      <c r="J2995" s="7">
        <f>COUNTIF('Purchases info'!$B$2:$B$3679,'Consumers info'!B2995)</f>
        <v>2</v>
      </c>
      <c r="K2995" s="7">
        <f t="shared" si="114"/>
        <v>0</v>
      </c>
      <c r="L2995" s="7">
        <f t="shared" si="113"/>
        <v>1</v>
      </c>
      <c r="M2995" s="7">
        <f>SUMIF('Purchases info'!$B$2:$B$3679,'Consumers info'!B2995,'Purchases info'!$G$2:$G$3679)</f>
        <v>445</v>
      </c>
    </row>
    <row r="2996" spans="2:13" x14ac:dyDescent="0.2">
      <c r="B2996" s="3" t="s">
        <v>3131</v>
      </c>
      <c r="C2996" s="1" t="s">
        <v>3189</v>
      </c>
      <c r="D2996" s="1" t="s">
        <v>3193</v>
      </c>
      <c r="E2996" s="1" t="str">
        <f t="shared" si="115"/>
        <v>35-39</v>
      </c>
      <c r="F2996" s="6">
        <v>3</v>
      </c>
      <c r="G2996" s="3">
        <v>2020</v>
      </c>
      <c r="H2996" s="3">
        <v>0</v>
      </c>
      <c r="I2996" s="9" t="s">
        <v>6975</v>
      </c>
      <c r="J2996" s="7">
        <f>COUNTIF('Purchases info'!$B$2:$B$3679,'Consumers info'!B2996)</f>
        <v>1</v>
      </c>
      <c r="K2996" s="7">
        <f t="shared" si="114"/>
        <v>1</v>
      </c>
      <c r="L2996" s="7">
        <f t="shared" si="113"/>
        <v>0</v>
      </c>
      <c r="M2996" s="7">
        <f>SUMIF('Purchases info'!$B$2:$B$3679,'Consumers info'!B2996,'Purchases info'!$G$2:$G$3679)</f>
        <v>255</v>
      </c>
    </row>
    <row r="2997" spans="2:13" x14ac:dyDescent="0.2">
      <c r="B2997" s="3" t="s">
        <v>3132</v>
      </c>
      <c r="C2997" s="1" t="s">
        <v>3189</v>
      </c>
      <c r="D2997" s="1" t="s">
        <v>3194</v>
      </c>
      <c r="E2997" s="1" t="str">
        <f t="shared" si="115"/>
        <v>35-39</v>
      </c>
      <c r="F2997" s="6">
        <v>3</v>
      </c>
      <c r="G2997" s="3">
        <v>2020</v>
      </c>
      <c r="H2997" s="3">
        <v>0</v>
      </c>
      <c r="I2997" s="9" t="s">
        <v>6975</v>
      </c>
      <c r="J2997" s="7">
        <f>COUNTIF('Purchases info'!$B$2:$B$3679,'Consumers info'!B2997)</f>
        <v>1</v>
      </c>
      <c r="K2997" s="7">
        <f t="shared" si="114"/>
        <v>1</v>
      </c>
      <c r="L2997" s="7">
        <f t="shared" si="113"/>
        <v>0</v>
      </c>
      <c r="M2997" s="7">
        <f>SUMIF('Purchases info'!$B$2:$B$3679,'Consumers info'!B2997,'Purchases info'!$G$2:$G$3679)</f>
        <v>313</v>
      </c>
    </row>
    <row r="2998" spans="2:13" x14ac:dyDescent="0.2">
      <c r="B2998" s="3" t="s">
        <v>3133</v>
      </c>
      <c r="C2998" s="1" t="s">
        <v>3189</v>
      </c>
      <c r="D2998" s="1" t="s">
        <v>3195</v>
      </c>
      <c r="E2998" s="1" t="str">
        <f t="shared" si="115"/>
        <v>18-24</v>
      </c>
      <c r="F2998" s="6">
        <v>3</v>
      </c>
      <c r="G2998" s="3">
        <v>2020</v>
      </c>
      <c r="H2998" s="3">
        <v>0</v>
      </c>
      <c r="I2998" s="9" t="s">
        <v>6975</v>
      </c>
      <c r="J2998" s="7">
        <f>COUNTIF('Purchases info'!$B$2:$B$3679,'Consumers info'!B2998)</f>
        <v>1</v>
      </c>
      <c r="K2998" s="7">
        <f t="shared" si="114"/>
        <v>1</v>
      </c>
      <c r="L2998" s="7">
        <f t="shared" si="113"/>
        <v>0</v>
      </c>
      <c r="M2998" s="7">
        <f>SUMIF('Purchases info'!$B$2:$B$3679,'Consumers info'!B2998,'Purchases info'!$G$2:$G$3679)</f>
        <v>258</v>
      </c>
    </row>
    <row r="2999" spans="2:13" x14ac:dyDescent="0.2">
      <c r="B2999" s="3" t="s">
        <v>3134</v>
      </c>
      <c r="C2999" s="1" t="s">
        <v>3189</v>
      </c>
      <c r="D2999" s="1" t="s">
        <v>3196</v>
      </c>
      <c r="E2999" s="1" t="str">
        <f t="shared" si="115"/>
        <v>18-24</v>
      </c>
      <c r="F2999" s="6">
        <v>3</v>
      </c>
      <c r="G2999" s="3">
        <v>2020</v>
      </c>
      <c r="H2999" s="3">
        <v>1</v>
      </c>
      <c r="I2999" s="9" t="s">
        <v>6975</v>
      </c>
      <c r="J2999" s="7">
        <f>COUNTIF('Purchases info'!$B$2:$B$3679,'Consumers info'!B2999)</f>
        <v>1</v>
      </c>
      <c r="K2999" s="7">
        <f t="shared" si="114"/>
        <v>1</v>
      </c>
      <c r="L2999" s="7">
        <f t="shared" si="113"/>
        <v>0</v>
      </c>
      <c r="M2999" s="7">
        <f>SUMIF('Purchases info'!$B$2:$B$3679,'Consumers info'!B2999,'Purchases info'!$G$2:$G$3679)</f>
        <v>992</v>
      </c>
    </row>
    <row r="3000" spans="2:13" x14ac:dyDescent="0.2">
      <c r="B3000" s="3" t="s">
        <v>3135</v>
      </c>
      <c r="C3000" s="1" t="s">
        <v>3189</v>
      </c>
      <c r="D3000" s="1" t="s">
        <v>3197</v>
      </c>
      <c r="E3000" s="1" t="str">
        <f t="shared" si="115"/>
        <v>18-24</v>
      </c>
      <c r="F3000" s="6">
        <v>3</v>
      </c>
      <c r="G3000" s="3">
        <v>2020</v>
      </c>
      <c r="H3000" s="3">
        <v>0</v>
      </c>
      <c r="I3000" s="9" t="s">
        <v>6975</v>
      </c>
      <c r="J3000" s="7">
        <f>COUNTIF('Purchases info'!$B$2:$B$3679,'Consumers info'!B3000)</f>
        <v>1</v>
      </c>
      <c r="K3000" s="7">
        <f t="shared" si="114"/>
        <v>1</v>
      </c>
      <c r="L3000" s="7">
        <f t="shared" si="113"/>
        <v>0</v>
      </c>
      <c r="M3000" s="7">
        <f>SUMIF('Purchases info'!$B$2:$B$3679,'Consumers info'!B3000,'Purchases info'!$G$2:$G$3679)</f>
        <v>1101</v>
      </c>
    </row>
    <row r="3001" spans="2:13" x14ac:dyDescent="0.2">
      <c r="B3001" s="3" t="s">
        <v>3136</v>
      </c>
      <c r="C3001" s="1" t="s">
        <v>3189</v>
      </c>
      <c r="D3001" s="1" t="s">
        <v>3198</v>
      </c>
      <c r="E3001" s="1" t="str">
        <f t="shared" si="115"/>
        <v>25-29</v>
      </c>
      <c r="F3001" s="6">
        <v>3</v>
      </c>
      <c r="G3001" s="3">
        <v>2020</v>
      </c>
      <c r="H3001" s="3">
        <v>0</v>
      </c>
      <c r="I3001" s="9" t="s">
        <v>6975</v>
      </c>
      <c r="J3001" s="7">
        <f>COUNTIF('Purchases info'!$B$2:$B$3679,'Consumers info'!B3001)</f>
        <v>1</v>
      </c>
      <c r="K3001" s="7">
        <f t="shared" si="114"/>
        <v>1</v>
      </c>
      <c r="L3001" s="7">
        <f t="shared" si="113"/>
        <v>0</v>
      </c>
      <c r="M3001" s="7">
        <f>SUMIF('Purchases info'!$B$2:$B$3679,'Consumers info'!B3001,'Purchases info'!$G$2:$G$3679)</f>
        <v>1491</v>
      </c>
    </row>
    <row r="3002" spans="2:13" x14ac:dyDescent="0.2">
      <c r="B3002" s="3" t="s">
        <v>3137</v>
      </c>
      <c r="C3002" s="1" t="s">
        <v>3189</v>
      </c>
      <c r="D3002" s="1" t="s">
        <v>3199</v>
      </c>
      <c r="E3002" s="1" t="str">
        <f t="shared" si="115"/>
        <v>25-29</v>
      </c>
      <c r="F3002" s="6">
        <v>3</v>
      </c>
      <c r="G3002" s="3">
        <v>2020</v>
      </c>
      <c r="H3002" s="3">
        <v>0</v>
      </c>
      <c r="I3002" s="9" t="s">
        <v>6975</v>
      </c>
      <c r="J3002" s="7">
        <f>COUNTIF('Purchases info'!$B$2:$B$3679,'Consumers info'!B3002)</f>
        <v>1</v>
      </c>
      <c r="K3002" s="7">
        <f t="shared" si="114"/>
        <v>1</v>
      </c>
      <c r="L3002" s="7">
        <f t="shared" si="113"/>
        <v>0</v>
      </c>
      <c r="M3002" s="7">
        <f>SUMIF('Purchases info'!$B$2:$B$3679,'Consumers info'!B3002,'Purchases info'!$G$2:$G$3679)</f>
        <v>383</v>
      </c>
    </row>
    <row r="3003" spans="2:13" x14ac:dyDescent="0.2">
      <c r="B3003" s="3" t="s">
        <v>3138</v>
      </c>
      <c r="C3003" s="1" t="s">
        <v>3189</v>
      </c>
      <c r="D3003" s="1" t="s">
        <v>3190</v>
      </c>
      <c r="E3003" s="1" t="str">
        <f t="shared" si="115"/>
        <v>30-34</v>
      </c>
      <c r="F3003" s="6">
        <v>3</v>
      </c>
      <c r="G3003" s="3">
        <v>2020</v>
      </c>
      <c r="H3003" s="3">
        <v>0</v>
      </c>
      <c r="I3003" s="9" t="s">
        <v>6975</v>
      </c>
      <c r="J3003" s="7">
        <f>COUNTIF('Purchases info'!$B$2:$B$3679,'Consumers info'!B3003)</f>
        <v>1</v>
      </c>
      <c r="K3003" s="7">
        <f t="shared" si="114"/>
        <v>1</v>
      </c>
      <c r="L3003" s="7">
        <f t="shared" si="113"/>
        <v>0</v>
      </c>
      <c r="M3003" s="7">
        <f>SUMIF('Purchases info'!$B$2:$B$3679,'Consumers info'!B3003,'Purchases info'!$G$2:$G$3679)</f>
        <v>144</v>
      </c>
    </row>
    <row r="3004" spans="2:13" x14ac:dyDescent="0.2">
      <c r="B3004" s="3" t="s">
        <v>3139</v>
      </c>
      <c r="C3004" s="1" t="s">
        <v>3189</v>
      </c>
      <c r="D3004" s="1" t="s">
        <v>3191</v>
      </c>
      <c r="E3004" s="1" t="str">
        <f t="shared" si="115"/>
        <v>30-34</v>
      </c>
      <c r="F3004" s="6">
        <v>3</v>
      </c>
      <c r="G3004" s="3">
        <v>2020</v>
      </c>
      <c r="H3004" s="3">
        <v>1</v>
      </c>
      <c r="I3004" s="9" t="s">
        <v>6975</v>
      </c>
      <c r="J3004" s="7">
        <f>COUNTIF('Purchases info'!$B$2:$B$3679,'Consumers info'!B3004)</f>
        <v>2</v>
      </c>
      <c r="K3004" s="7">
        <f t="shared" si="114"/>
        <v>0</v>
      </c>
      <c r="L3004" s="7">
        <f t="shared" si="113"/>
        <v>1</v>
      </c>
      <c r="M3004" s="7">
        <f>SUMIF('Purchases info'!$B$2:$B$3679,'Consumers info'!B3004,'Purchases info'!$G$2:$G$3679)</f>
        <v>533</v>
      </c>
    </row>
    <row r="3005" spans="2:13" x14ac:dyDescent="0.2">
      <c r="B3005" s="3" t="s">
        <v>3140</v>
      </c>
      <c r="C3005" s="1" t="s">
        <v>3189</v>
      </c>
      <c r="D3005" s="1" t="s">
        <v>3192</v>
      </c>
      <c r="E3005" s="1" t="str">
        <f t="shared" si="115"/>
        <v>35-39</v>
      </c>
      <c r="F3005" s="6">
        <v>3</v>
      </c>
      <c r="G3005" s="3">
        <v>2020</v>
      </c>
      <c r="H3005" s="3">
        <v>1</v>
      </c>
      <c r="I3005" s="9" t="s">
        <v>6975</v>
      </c>
      <c r="J3005" s="7">
        <f>COUNTIF('Purchases info'!$B$2:$B$3679,'Consumers info'!B3005)</f>
        <v>1</v>
      </c>
      <c r="K3005" s="7">
        <f t="shared" si="114"/>
        <v>1</v>
      </c>
      <c r="L3005" s="7">
        <f t="shared" si="113"/>
        <v>0</v>
      </c>
      <c r="M3005" s="7">
        <f>SUMIF('Purchases info'!$B$2:$B$3679,'Consumers info'!B3005,'Purchases info'!$G$2:$G$3679)</f>
        <v>313</v>
      </c>
    </row>
    <row r="3006" spans="2:13" x14ac:dyDescent="0.2">
      <c r="B3006" s="3" t="s">
        <v>3141</v>
      </c>
      <c r="C3006" s="1" t="s">
        <v>3189</v>
      </c>
      <c r="D3006" s="1" t="s">
        <v>3193</v>
      </c>
      <c r="E3006" s="1" t="str">
        <f t="shared" si="115"/>
        <v>40+</v>
      </c>
      <c r="F3006" s="6">
        <v>3</v>
      </c>
      <c r="G3006" s="3">
        <v>2020</v>
      </c>
      <c r="H3006" s="3">
        <v>0</v>
      </c>
      <c r="I3006" s="9" t="s">
        <v>6975</v>
      </c>
      <c r="J3006" s="7">
        <f>COUNTIF('Purchases info'!$B$2:$B$3679,'Consumers info'!B3006)</f>
        <v>2</v>
      </c>
      <c r="K3006" s="7">
        <f t="shared" si="114"/>
        <v>0</v>
      </c>
      <c r="L3006" s="7">
        <f t="shared" si="113"/>
        <v>1</v>
      </c>
      <c r="M3006" s="7">
        <f>SUMIF('Purchases info'!$B$2:$B$3679,'Consumers info'!B3006,'Purchases info'!$G$2:$G$3679)</f>
        <v>1399</v>
      </c>
    </row>
    <row r="3007" spans="2:13" x14ac:dyDescent="0.2">
      <c r="B3007" s="3" t="s">
        <v>3142</v>
      </c>
      <c r="C3007" s="1" t="s">
        <v>3189</v>
      </c>
      <c r="D3007" s="1" t="s">
        <v>3194</v>
      </c>
      <c r="E3007" s="1" t="str">
        <f t="shared" si="115"/>
        <v>18-24</v>
      </c>
      <c r="F3007" s="6">
        <v>3</v>
      </c>
      <c r="G3007" s="3">
        <v>2020</v>
      </c>
      <c r="H3007" s="3">
        <v>1</v>
      </c>
      <c r="I3007" s="9" t="s">
        <v>6975</v>
      </c>
      <c r="J3007" s="7">
        <f>COUNTIF('Purchases info'!$B$2:$B$3679,'Consumers info'!B3007)</f>
        <v>1</v>
      </c>
      <c r="K3007" s="7">
        <f t="shared" si="114"/>
        <v>1</v>
      </c>
      <c r="L3007" s="7">
        <f t="shared" si="113"/>
        <v>0</v>
      </c>
      <c r="M3007" s="7">
        <f>SUMIF('Purchases info'!$B$2:$B$3679,'Consumers info'!B3007,'Purchases info'!$G$2:$G$3679)</f>
        <v>805</v>
      </c>
    </row>
    <row r="3008" spans="2:13" x14ac:dyDescent="0.2">
      <c r="B3008" s="3" t="s">
        <v>3143</v>
      </c>
      <c r="C3008" s="1" t="s">
        <v>3189</v>
      </c>
      <c r="D3008" s="1" t="s">
        <v>3195</v>
      </c>
      <c r="E3008" s="1" t="str">
        <f t="shared" si="115"/>
        <v>30-34</v>
      </c>
      <c r="F3008" s="6">
        <v>3</v>
      </c>
      <c r="G3008" s="3">
        <v>2020</v>
      </c>
      <c r="H3008" s="3">
        <v>0</v>
      </c>
      <c r="I3008" s="9" t="s">
        <v>6975</v>
      </c>
      <c r="J3008" s="7">
        <f>COUNTIF('Purchases info'!$B$2:$B$3679,'Consumers info'!B3008)</f>
        <v>3</v>
      </c>
      <c r="K3008" s="7">
        <f t="shared" si="114"/>
        <v>0</v>
      </c>
      <c r="L3008" s="7">
        <f t="shared" si="113"/>
        <v>1</v>
      </c>
      <c r="M3008" s="7">
        <f>SUMIF('Purchases info'!$B$2:$B$3679,'Consumers info'!B3008,'Purchases info'!$G$2:$G$3679)</f>
        <v>2414</v>
      </c>
    </row>
    <row r="3009" spans="2:13" x14ac:dyDescent="0.2">
      <c r="B3009" s="3" t="s">
        <v>3144</v>
      </c>
      <c r="C3009" s="1" t="s">
        <v>3189</v>
      </c>
      <c r="D3009" s="1" t="s">
        <v>3196</v>
      </c>
      <c r="E3009" s="1" t="str">
        <f t="shared" si="115"/>
        <v>18-24</v>
      </c>
      <c r="F3009" s="6">
        <v>3</v>
      </c>
      <c r="G3009" s="3">
        <v>2020</v>
      </c>
      <c r="H3009" s="3">
        <v>0</v>
      </c>
      <c r="I3009" s="9" t="s">
        <v>6975</v>
      </c>
      <c r="J3009" s="7">
        <f>COUNTIF('Purchases info'!$B$2:$B$3679,'Consumers info'!B3009)</f>
        <v>1</v>
      </c>
      <c r="K3009" s="7">
        <f t="shared" si="114"/>
        <v>1</v>
      </c>
      <c r="L3009" s="7">
        <f t="shared" si="113"/>
        <v>0</v>
      </c>
      <c r="M3009" s="7">
        <f>SUMIF('Purchases info'!$B$2:$B$3679,'Consumers info'!B3009,'Purchases info'!$G$2:$G$3679)</f>
        <v>948</v>
      </c>
    </row>
    <row r="3010" spans="2:13" x14ac:dyDescent="0.2">
      <c r="B3010" s="3" t="s">
        <v>3145</v>
      </c>
      <c r="C3010" s="1" t="s">
        <v>3189</v>
      </c>
      <c r="D3010" s="1" t="s">
        <v>3197</v>
      </c>
      <c r="E3010" s="1" t="str">
        <f t="shared" si="115"/>
        <v>30-34</v>
      </c>
      <c r="F3010" s="6">
        <v>3</v>
      </c>
      <c r="G3010" s="3">
        <v>2020</v>
      </c>
      <c r="H3010" s="3">
        <v>1</v>
      </c>
      <c r="I3010" s="9" t="s">
        <v>6975</v>
      </c>
      <c r="J3010" s="7">
        <f>COUNTIF('Purchases info'!$B$2:$B$3679,'Consumers info'!B3010)</f>
        <v>1</v>
      </c>
      <c r="K3010" s="7">
        <f t="shared" si="114"/>
        <v>1</v>
      </c>
      <c r="L3010" s="7">
        <f t="shared" si="113"/>
        <v>0</v>
      </c>
      <c r="M3010" s="7">
        <f>SUMIF('Purchases info'!$B$2:$B$3679,'Consumers info'!B3010,'Purchases info'!$G$2:$G$3679)</f>
        <v>1576</v>
      </c>
    </row>
    <row r="3011" spans="2:13" x14ac:dyDescent="0.2">
      <c r="B3011" s="3" t="s">
        <v>3146</v>
      </c>
      <c r="C3011" s="1" t="s">
        <v>3189</v>
      </c>
      <c r="D3011" s="1" t="s">
        <v>3198</v>
      </c>
      <c r="E3011" s="1" t="str">
        <f t="shared" si="115"/>
        <v>30-34</v>
      </c>
      <c r="F3011" s="6">
        <v>3</v>
      </c>
      <c r="G3011" s="3">
        <v>2020</v>
      </c>
      <c r="H3011" s="3">
        <v>1</v>
      </c>
      <c r="I3011" s="9" t="s">
        <v>6975</v>
      </c>
      <c r="J3011" s="7">
        <f>COUNTIF('Purchases info'!$B$2:$B$3679,'Consumers info'!B3011)</f>
        <v>1</v>
      </c>
      <c r="K3011" s="7">
        <f t="shared" si="114"/>
        <v>1</v>
      </c>
      <c r="L3011" s="7">
        <f t="shared" ref="L3011:L3074" si="116">IF(J3011&gt;1,IF(I3011="Active",1,0),0)</f>
        <v>0</v>
      </c>
      <c r="M3011" s="7">
        <f>SUMIF('Purchases info'!$B$2:$B$3679,'Consumers info'!B3011,'Purchases info'!$G$2:$G$3679)</f>
        <v>1101</v>
      </c>
    </row>
    <row r="3012" spans="2:13" x14ac:dyDescent="0.2">
      <c r="B3012" s="3" t="s">
        <v>3147</v>
      </c>
      <c r="C3012" s="1" t="s">
        <v>3189</v>
      </c>
      <c r="D3012" s="1" t="s">
        <v>3199</v>
      </c>
      <c r="E3012" s="1" t="str">
        <f t="shared" si="115"/>
        <v>35-39</v>
      </c>
      <c r="F3012" s="6">
        <v>3</v>
      </c>
      <c r="G3012" s="3">
        <v>2020</v>
      </c>
      <c r="H3012" s="3">
        <v>1</v>
      </c>
      <c r="I3012" s="9" t="s">
        <v>6975</v>
      </c>
      <c r="J3012" s="7">
        <f>COUNTIF('Purchases info'!$B$2:$B$3679,'Consumers info'!B3012)</f>
        <v>7</v>
      </c>
      <c r="K3012" s="7">
        <f t="shared" si="114"/>
        <v>0</v>
      </c>
      <c r="L3012" s="7">
        <f t="shared" si="116"/>
        <v>1</v>
      </c>
      <c r="M3012" s="7">
        <f>SUMIF('Purchases info'!$B$2:$B$3679,'Consumers info'!B3012,'Purchases info'!$G$2:$G$3679)</f>
        <v>1860</v>
      </c>
    </row>
    <row r="3013" spans="2:13" x14ac:dyDescent="0.2">
      <c r="B3013" s="3" t="s">
        <v>3148</v>
      </c>
      <c r="C3013" s="1" t="s">
        <v>3189</v>
      </c>
      <c r="D3013" s="1" t="s">
        <v>3191</v>
      </c>
      <c r="E3013" s="1" t="str">
        <f t="shared" si="115"/>
        <v>35-39</v>
      </c>
      <c r="F3013" s="6">
        <v>3</v>
      </c>
      <c r="G3013" s="3">
        <v>2020</v>
      </c>
      <c r="H3013" s="3">
        <v>1</v>
      </c>
      <c r="I3013" s="9" t="s">
        <v>6975</v>
      </c>
      <c r="J3013" s="7">
        <f>COUNTIF('Purchases info'!$B$2:$B$3679,'Consumers info'!B3013)</f>
        <v>1</v>
      </c>
      <c r="K3013" s="7">
        <f t="shared" si="114"/>
        <v>1</v>
      </c>
      <c r="L3013" s="7">
        <f t="shared" si="116"/>
        <v>0</v>
      </c>
      <c r="M3013" s="7">
        <f>SUMIF('Purchases info'!$B$2:$B$3679,'Consumers info'!B3013,'Purchases info'!$G$2:$G$3679)</f>
        <v>255</v>
      </c>
    </row>
    <row r="3014" spans="2:13" x14ac:dyDescent="0.2">
      <c r="B3014" s="3" t="s">
        <v>3149</v>
      </c>
      <c r="C3014" s="1" t="s">
        <v>3189</v>
      </c>
      <c r="D3014" s="1" t="s">
        <v>3192</v>
      </c>
      <c r="E3014" s="1" t="str">
        <f t="shared" si="115"/>
        <v>18-24</v>
      </c>
      <c r="F3014" s="6">
        <v>3</v>
      </c>
      <c r="G3014" s="3">
        <v>2020</v>
      </c>
      <c r="H3014" s="3">
        <v>0</v>
      </c>
      <c r="I3014" s="9" t="s">
        <v>6975</v>
      </c>
      <c r="J3014" s="7">
        <f>COUNTIF('Purchases info'!$B$2:$B$3679,'Consumers info'!B3014)</f>
        <v>1</v>
      </c>
      <c r="K3014" s="7">
        <f t="shared" si="114"/>
        <v>1</v>
      </c>
      <c r="L3014" s="7">
        <f t="shared" si="116"/>
        <v>0</v>
      </c>
      <c r="M3014" s="7">
        <f>SUMIF('Purchases info'!$B$2:$B$3679,'Consumers info'!B3014,'Purchases info'!$G$2:$G$3679)</f>
        <v>258</v>
      </c>
    </row>
    <row r="3015" spans="2:13" x14ac:dyDescent="0.2">
      <c r="B3015" s="3" t="s">
        <v>3150</v>
      </c>
      <c r="C3015" s="1" t="s">
        <v>3189</v>
      </c>
      <c r="D3015" s="1" t="s">
        <v>3193</v>
      </c>
      <c r="E3015" s="1" t="str">
        <f t="shared" si="115"/>
        <v>30-34</v>
      </c>
      <c r="F3015" s="6">
        <v>3</v>
      </c>
      <c r="G3015" s="3">
        <v>2020</v>
      </c>
      <c r="H3015" s="3">
        <v>0</v>
      </c>
      <c r="I3015" s="9" t="s">
        <v>6975</v>
      </c>
      <c r="J3015" s="7">
        <f>COUNTIF('Purchases info'!$B$2:$B$3679,'Consumers info'!B3015)</f>
        <v>4</v>
      </c>
      <c r="K3015" s="7">
        <f t="shared" si="114"/>
        <v>0</v>
      </c>
      <c r="L3015" s="7">
        <f t="shared" si="116"/>
        <v>1</v>
      </c>
      <c r="M3015" s="7">
        <f>SUMIF('Purchases info'!$B$2:$B$3679,'Consumers info'!B3015,'Purchases info'!$G$2:$G$3679)</f>
        <v>3049</v>
      </c>
    </row>
    <row r="3016" spans="2:13" x14ac:dyDescent="0.2">
      <c r="B3016" s="3" t="s">
        <v>3151</v>
      </c>
      <c r="C3016" s="1" t="s">
        <v>3189</v>
      </c>
      <c r="D3016" s="1" t="s">
        <v>3194</v>
      </c>
      <c r="E3016" s="1" t="str">
        <f t="shared" si="115"/>
        <v>18-24</v>
      </c>
      <c r="F3016" s="6">
        <v>3</v>
      </c>
      <c r="G3016" s="3">
        <v>2020</v>
      </c>
      <c r="H3016" s="3">
        <v>0</v>
      </c>
      <c r="I3016" s="9" t="s">
        <v>6975</v>
      </c>
      <c r="J3016" s="7">
        <f>COUNTIF('Purchases info'!$B$2:$B$3679,'Consumers info'!B3016)</f>
        <v>1</v>
      </c>
      <c r="K3016" s="7">
        <f t="shared" si="114"/>
        <v>1</v>
      </c>
      <c r="L3016" s="7">
        <f t="shared" si="116"/>
        <v>0</v>
      </c>
      <c r="M3016" s="7">
        <f>SUMIF('Purchases info'!$B$2:$B$3679,'Consumers info'!B3016,'Purchases info'!$G$2:$G$3679)</f>
        <v>1086</v>
      </c>
    </row>
    <row r="3017" spans="2:13" x14ac:dyDescent="0.2">
      <c r="B3017" s="3" t="s">
        <v>3152</v>
      </c>
      <c r="C3017" s="1" t="s">
        <v>3189</v>
      </c>
      <c r="D3017" s="1" t="s">
        <v>3195</v>
      </c>
      <c r="E3017" s="1" t="str">
        <f t="shared" si="115"/>
        <v>18-24</v>
      </c>
      <c r="F3017" s="6">
        <v>3</v>
      </c>
      <c r="G3017" s="3">
        <v>2020</v>
      </c>
      <c r="H3017" s="3">
        <v>0</v>
      </c>
      <c r="I3017" s="9" t="s">
        <v>6975</v>
      </c>
      <c r="J3017" s="7">
        <f>COUNTIF('Purchases info'!$B$2:$B$3679,'Consumers info'!B3017)</f>
        <v>1</v>
      </c>
      <c r="K3017" s="7">
        <f t="shared" si="114"/>
        <v>1</v>
      </c>
      <c r="L3017" s="7">
        <f t="shared" si="116"/>
        <v>0</v>
      </c>
      <c r="M3017" s="7">
        <f>SUMIF('Purchases info'!$B$2:$B$3679,'Consumers info'!B3017,'Purchases info'!$G$2:$G$3679)</f>
        <v>805</v>
      </c>
    </row>
    <row r="3018" spans="2:13" x14ac:dyDescent="0.2">
      <c r="B3018" s="3" t="s">
        <v>3153</v>
      </c>
      <c r="C3018" s="1" t="s">
        <v>3189</v>
      </c>
      <c r="D3018" s="1" t="s">
        <v>3196</v>
      </c>
      <c r="E3018" s="1" t="str">
        <f t="shared" si="115"/>
        <v>18-24</v>
      </c>
      <c r="F3018" s="6">
        <v>3</v>
      </c>
      <c r="G3018" s="3">
        <v>2020</v>
      </c>
      <c r="H3018" s="3">
        <v>0</v>
      </c>
      <c r="I3018" s="9" t="s">
        <v>6975</v>
      </c>
      <c r="J3018" s="7">
        <f>COUNTIF('Purchases info'!$B$2:$B$3679,'Consumers info'!B3018)</f>
        <v>1</v>
      </c>
      <c r="K3018" s="7">
        <f t="shared" si="114"/>
        <v>1</v>
      </c>
      <c r="L3018" s="7">
        <f t="shared" si="116"/>
        <v>0</v>
      </c>
      <c r="M3018" s="7">
        <f>SUMIF('Purchases info'!$B$2:$B$3679,'Consumers info'!B3018,'Purchases info'!$G$2:$G$3679)</f>
        <v>1491</v>
      </c>
    </row>
    <row r="3019" spans="2:13" x14ac:dyDescent="0.2">
      <c r="B3019" s="3" t="s">
        <v>3154</v>
      </c>
      <c r="C3019" s="1" t="s">
        <v>3189</v>
      </c>
      <c r="D3019" s="1" t="s">
        <v>3198</v>
      </c>
      <c r="E3019" s="1" t="str">
        <f t="shared" si="115"/>
        <v>25-29</v>
      </c>
      <c r="F3019" s="6">
        <v>3</v>
      </c>
      <c r="G3019" s="3">
        <v>2020</v>
      </c>
      <c r="H3019" s="3">
        <v>1</v>
      </c>
      <c r="I3019" s="9" t="s">
        <v>6975</v>
      </c>
      <c r="J3019" s="7">
        <f>COUNTIF('Purchases info'!$B$2:$B$3679,'Consumers info'!B3019)</f>
        <v>1</v>
      </c>
      <c r="K3019" s="7">
        <f t="shared" si="114"/>
        <v>1</v>
      </c>
      <c r="L3019" s="7">
        <f t="shared" si="116"/>
        <v>0</v>
      </c>
      <c r="M3019" s="7">
        <f>SUMIF('Purchases info'!$B$2:$B$3679,'Consumers info'!B3019,'Purchases info'!$G$2:$G$3679)</f>
        <v>1491</v>
      </c>
    </row>
    <row r="3020" spans="2:13" x14ac:dyDescent="0.2">
      <c r="B3020" s="3" t="s">
        <v>3155</v>
      </c>
      <c r="C3020" s="1" t="s">
        <v>3189</v>
      </c>
      <c r="D3020" s="1" t="s">
        <v>3199</v>
      </c>
      <c r="E3020" s="1" t="str">
        <f t="shared" si="115"/>
        <v>30-34</v>
      </c>
      <c r="F3020" s="6">
        <v>3</v>
      </c>
      <c r="G3020" s="3">
        <v>2020</v>
      </c>
      <c r="H3020" s="3">
        <v>0</v>
      </c>
      <c r="I3020" s="9" t="s">
        <v>6975</v>
      </c>
      <c r="J3020" s="7">
        <f>COUNTIF('Purchases info'!$B$2:$B$3679,'Consumers info'!B3020)</f>
        <v>1</v>
      </c>
      <c r="K3020" s="7">
        <f t="shared" si="114"/>
        <v>1</v>
      </c>
      <c r="L3020" s="7">
        <f t="shared" si="116"/>
        <v>0</v>
      </c>
      <c r="M3020" s="7">
        <f>SUMIF('Purchases info'!$B$2:$B$3679,'Consumers info'!B3020,'Purchases info'!$G$2:$G$3679)</f>
        <v>168</v>
      </c>
    </row>
    <row r="3021" spans="2:13" x14ac:dyDescent="0.2">
      <c r="B3021" s="3" t="s">
        <v>3156</v>
      </c>
      <c r="C3021" s="1" t="s">
        <v>3189</v>
      </c>
      <c r="D3021" s="1" t="s">
        <v>3190</v>
      </c>
      <c r="E3021" s="1" t="str">
        <f t="shared" si="115"/>
        <v>35-39</v>
      </c>
      <c r="F3021" s="6">
        <v>3</v>
      </c>
      <c r="G3021" s="3">
        <v>2020</v>
      </c>
      <c r="H3021" s="3">
        <v>1</v>
      </c>
      <c r="I3021" s="9" t="s">
        <v>6975</v>
      </c>
      <c r="J3021" s="7">
        <f>COUNTIF('Purchases info'!$B$2:$B$3679,'Consumers info'!B3021)</f>
        <v>2</v>
      </c>
      <c r="K3021" s="7">
        <f t="shared" si="114"/>
        <v>0</v>
      </c>
      <c r="L3021" s="7">
        <f t="shared" si="116"/>
        <v>1</v>
      </c>
      <c r="M3021" s="7">
        <f>SUMIF('Purchases info'!$B$2:$B$3679,'Consumers info'!B3021,'Purchases info'!$G$2:$G$3679)</f>
        <v>505</v>
      </c>
    </row>
    <row r="3022" spans="2:13" x14ac:dyDescent="0.2">
      <c r="B3022" s="3" t="s">
        <v>3157</v>
      </c>
      <c r="C3022" s="1" t="s">
        <v>3189</v>
      </c>
      <c r="D3022" s="1" t="s">
        <v>3191</v>
      </c>
      <c r="E3022" s="1" t="str">
        <f t="shared" si="115"/>
        <v>18-24</v>
      </c>
      <c r="F3022" s="6">
        <v>3</v>
      </c>
      <c r="G3022" s="3">
        <v>2020</v>
      </c>
      <c r="H3022" s="3">
        <v>1</v>
      </c>
      <c r="I3022" s="9" t="s">
        <v>6975</v>
      </c>
      <c r="J3022" s="7">
        <f>COUNTIF('Purchases info'!$B$2:$B$3679,'Consumers info'!B3022)</f>
        <v>2</v>
      </c>
      <c r="K3022" s="7">
        <f t="shared" si="114"/>
        <v>0</v>
      </c>
      <c r="L3022" s="7">
        <f t="shared" si="116"/>
        <v>1</v>
      </c>
      <c r="M3022" s="7">
        <f>SUMIF('Purchases info'!$B$2:$B$3679,'Consumers info'!B3022,'Purchases info'!$G$2:$G$3679)</f>
        <v>585</v>
      </c>
    </row>
    <row r="3023" spans="2:13" x14ac:dyDescent="0.2">
      <c r="B3023" s="3" t="s">
        <v>3158</v>
      </c>
      <c r="C3023" s="1" t="s">
        <v>3189</v>
      </c>
      <c r="D3023" s="1" t="s">
        <v>3192</v>
      </c>
      <c r="E3023" s="1" t="str">
        <f t="shared" si="115"/>
        <v>35-39</v>
      </c>
      <c r="F3023" s="6">
        <v>3</v>
      </c>
      <c r="G3023" s="3">
        <v>2020</v>
      </c>
      <c r="H3023" s="3">
        <v>0</v>
      </c>
      <c r="I3023" s="9" t="s">
        <v>6975</v>
      </c>
      <c r="J3023" s="7">
        <f>COUNTIF('Purchases info'!$B$2:$B$3679,'Consumers info'!B3023)</f>
        <v>2</v>
      </c>
      <c r="K3023" s="7">
        <f t="shared" si="114"/>
        <v>0</v>
      </c>
      <c r="L3023" s="7">
        <f t="shared" si="116"/>
        <v>1</v>
      </c>
      <c r="M3023" s="7">
        <f>SUMIF('Purchases info'!$B$2:$B$3679,'Consumers info'!B3023,'Purchases info'!$G$2:$G$3679)</f>
        <v>1694</v>
      </c>
    </row>
    <row r="3024" spans="2:13" x14ac:dyDescent="0.2">
      <c r="B3024" s="3" t="s">
        <v>3159</v>
      </c>
      <c r="C3024" s="1" t="s">
        <v>3189</v>
      </c>
      <c r="D3024" s="1" t="s">
        <v>3194</v>
      </c>
      <c r="E3024" s="1" t="str">
        <f t="shared" si="115"/>
        <v>25-29</v>
      </c>
      <c r="F3024" s="6">
        <v>3</v>
      </c>
      <c r="G3024" s="3">
        <v>2020</v>
      </c>
      <c r="H3024" s="3">
        <v>0</v>
      </c>
      <c r="I3024" s="9" t="s">
        <v>6975</v>
      </c>
      <c r="J3024" s="7">
        <f>COUNTIF('Purchases info'!$B$2:$B$3679,'Consumers info'!B3024)</f>
        <v>1</v>
      </c>
      <c r="K3024" s="7">
        <f t="shared" si="114"/>
        <v>1</v>
      </c>
      <c r="L3024" s="7">
        <f t="shared" si="116"/>
        <v>0</v>
      </c>
      <c r="M3024" s="7">
        <f>SUMIF('Purchases info'!$B$2:$B$3679,'Consumers info'!B3024,'Purchases info'!$G$2:$G$3679)</f>
        <v>889</v>
      </c>
    </row>
    <row r="3025" spans="2:13" x14ac:dyDescent="0.2">
      <c r="B3025" s="3" t="s">
        <v>3160</v>
      </c>
      <c r="C3025" s="1" t="s">
        <v>3189</v>
      </c>
      <c r="D3025" s="1" t="s">
        <v>3195</v>
      </c>
      <c r="E3025" s="1" t="str">
        <f t="shared" si="115"/>
        <v>18-24</v>
      </c>
      <c r="F3025" s="6">
        <v>3</v>
      </c>
      <c r="G3025" s="3">
        <v>2020</v>
      </c>
      <c r="H3025" s="3">
        <v>0</v>
      </c>
      <c r="I3025" s="9" t="s">
        <v>6975</v>
      </c>
      <c r="J3025" s="7">
        <f>COUNTIF('Purchases info'!$B$2:$B$3679,'Consumers info'!B3025)</f>
        <v>3</v>
      </c>
      <c r="K3025" s="7">
        <f t="shared" si="114"/>
        <v>0</v>
      </c>
      <c r="L3025" s="7">
        <f t="shared" si="116"/>
        <v>1</v>
      </c>
      <c r="M3025" s="7">
        <f>SUMIF('Purchases info'!$B$2:$B$3679,'Consumers info'!B3025,'Purchases info'!$G$2:$G$3679)</f>
        <v>3678</v>
      </c>
    </row>
    <row r="3026" spans="2:13" x14ac:dyDescent="0.2">
      <c r="B3026" s="3" t="s">
        <v>3161</v>
      </c>
      <c r="C3026" s="1" t="s">
        <v>3189</v>
      </c>
      <c r="D3026" s="1" t="s">
        <v>3190</v>
      </c>
      <c r="E3026" s="1" t="str">
        <f t="shared" si="115"/>
        <v>30-34</v>
      </c>
      <c r="F3026" s="6">
        <v>3</v>
      </c>
      <c r="G3026" s="3">
        <v>2020</v>
      </c>
      <c r="H3026" s="3">
        <v>1</v>
      </c>
      <c r="I3026" s="9" t="s">
        <v>6975</v>
      </c>
      <c r="J3026" s="7">
        <f>COUNTIF('Purchases info'!$B$2:$B$3679,'Consumers info'!B3026)</f>
        <v>1</v>
      </c>
      <c r="K3026" s="7">
        <f t="shared" si="114"/>
        <v>1</v>
      </c>
      <c r="L3026" s="7">
        <f t="shared" si="116"/>
        <v>0</v>
      </c>
      <c r="M3026" s="7">
        <f>SUMIF('Purchases info'!$B$2:$B$3679,'Consumers info'!B3026,'Purchases info'!$G$2:$G$3679)</f>
        <v>436</v>
      </c>
    </row>
    <row r="3027" spans="2:13" x14ac:dyDescent="0.2">
      <c r="B3027" s="3" t="s">
        <v>3162</v>
      </c>
      <c r="C3027" s="1" t="s">
        <v>3189</v>
      </c>
      <c r="D3027" s="1" t="s">
        <v>3191</v>
      </c>
      <c r="E3027" s="1" t="str">
        <f t="shared" si="115"/>
        <v>18-24</v>
      </c>
      <c r="F3027" s="6">
        <v>3</v>
      </c>
      <c r="G3027" s="3">
        <v>2020</v>
      </c>
      <c r="H3027" s="3">
        <v>1</v>
      </c>
      <c r="I3027" s="9" t="s">
        <v>6975</v>
      </c>
      <c r="J3027" s="7">
        <f>COUNTIF('Purchases info'!$B$2:$B$3679,'Consumers info'!B3027)</f>
        <v>1</v>
      </c>
      <c r="K3027" s="7">
        <f t="shared" si="114"/>
        <v>1</v>
      </c>
      <c r="L3027" s="7">
        <f t="shared" si="116"/>
        <v>0</v>
      </c>
      <c r="M3027" s="7">
        <f>SUMIF('Purchases info'!$B$2:$B$3679,'Consumers info'!B3027,'Purchases info'!$G$2:$G$3679)</f>
        <v>636</v>
      </c>
    </row>
    <row r="3028" spans="2:13" x14ac:dyDescent="0.2">
      <c r="B3028" s="3" t="s">
        <v>3163</v>
      </c>
      <c r="C3028" s="1" t="s">
        <v>3189</v>
      </c>
      <c r="D3028" s="1" t="s">
        <v>3192</v>
      </c>
      <c r="E3028" s="1" t="str">
        <f t="shared" si="115"/>
        <v>40+</v>
      </c>
      <c r="F3028" s="6">
        <v>3</v>
      </c>
      <c r="G3028" s="3">
        <v>2020</v>
      </c>
      <c r="H3028" s="3">
        <v>0</v>
      </c>
      <c r="I3028" s="9" t="s">
        <v>6975</v>
      </c>
      <c r="J3028" s="7">
        <f>COUNTIF('Purchases info'!$B$2:$B$3679,'Consumers info'!B3028)</f>
        <v>1</v>
      </c>
      <c r="K3028" s="7">
        <f t="shared" si="114"/>
        <v>1</v>
      </c>
      <c r="L3028" s="7">
        <f t="shared" si="116"/>
        <v>0</v>
      </c>
      <c r="M3028" s="7">
        <f>SUMIF('Purchases info'!$B$2:$B$3679,'Consumers info'!B3028,'Purchases info'!$G$2:$G$3679)</f>
        <v>440</v>
      </c>
    </row>
    <row r="3029" spans="2:13" x14ac:dyDescent="0.2">
      <c r="B3029" s="3" t="s">
        <v>3164</v>
      </c>
      <c r="C3029" s="1" t="s">
        <v>3189</v>
      </c>
      <c r="D3029" s="1" t="s">
        <v>3193</v>
      </c>
      <c r="E3029" s="1" t="str">
        <f t="shared" si="115"/>
        <v>30-34</v>
      </c>
      <c r="F3029" s="6">
        <v>3</v>
      </c>
      <c r="G3029" s="3">
        <v>2020</v>
      </c>
      <c r="H3029" s="3">
        <v>0</v>
      </c>
      <c r="I3029" s="9" t="s">
        <v>6975</v>
      </c>
      <c r="J3029" s="7">
        <f>COUNTIF('Purchases info'!$B$2:$B$3679,'Consumers info'!B3029)</f>
        <v>1</v>
      </c>
      <c r="K3029" s="7">
        <f t="shared" si="114"/>
        <v>1</v>
      </c>
      <c r="L3029" s="7">
        <f t="shared" si="116"/>
        <v>0</v>
      </c>
      <c r="M3029" s="7">
        <f>SUMIF('Purchases info'!$B$2:$B$3679,'Consumers info'!B3029,'Purchases info'!$G$2:$G$3679)</f>
        <v>293</v>
      </c>
    </row>
    <row r="3030" spans="2:13" x14ac:dyDescent="0.2">
      <c r="B3030" s="3" t="s">
        <v>3165</v>
      </c>
      <c r="C3030" s="1" t="s">
        <v>3189</v>
      </c>
      <c r="D3030" s="1" t="s">
        <v>3194</v>
      </c>
      <c r="E3030" s="1" t="str">
        <f t="shared" si="115"/>
        <v>40+</v>
      </c>
      <c r="F3030" s="6">
        <v>3</v>
      </c>
      <c r="G3030" s="3">
        <v>2020</v>
      </c>
      <c r="H3030" s="3">
        <v>1</v>
      </c>
      <c r="I3030" s="9" t="s">
        <v>6975</v>
      </c>
      <c r="J3030" s="7">
        <f>COUNTIF('Purchases info'!$B$2:$B$3679,'Consumers info'!B3030)</f>
        <v>1</v>
      </c>
      <c r="K3030" s="7">
        <f t="shared" ref="K3030:K3093" si="117">IF(J3030=1,IF(I3030="Active",1,0),0)</f>
        <v>1</v>
      </c>
      <c r="L3030" s="7">
        <f t="shared" si="116"/>
        <v>0</v>
      </c>
      <c r="M3030" s="7">
        <f>SUMIF('Purchases info'!$B$2:$B$3679,'Consumers info'!B3030,'Purchases info'!$G$2:$G$3679)</f>
        <v>283</v>
      </c>
    </row>
    <row r="3031" spans="2:13" x14ac:dyDescent="0.2">
      <c r="B3031" s="3" t="s">
        <v>3166</v>
      </c>
      <c r="C3031" s="1" t="s">
        <v>3189</v>
      </c>
      <c r="D3031" s="1" t="s">
        <v>3195</v>
      </c>
      <c r="E3031" s="1" t="str">
        <f t="shared" si="115"/>
        <v>25-29</v>
      </c>
      <c r="F3031" s="6">
        <v>3</v>
      </c>
      <c r="G3031" s="3">
        <v>2020</v>
      </c>
      <c r="H3031" s="3">
        <v>1</v>
      </c>
      <c r="I3031" s="9" t="s">
        <v>6975</v>
      </c>
      <c r="J3031" s="7">
        <f>COUNTIF('Purchases info'!$B$2:$B$3679,'Consumers info'!B3031)</f>
        <v>1</v>
      </c>
      <c r="K3031" s="7">
        <f t="shared" si="117"/>
        <v>1</v>
      </c>
      <c r="L3031" s="7">
        <f t="shared" si="116"/>
        <v>0</v>
      </c>
      <c r="M3031" s="7">
        <f>SUMIF('Purchases info'!$B$2:$B$3679,'Consumers info'!B3031,'Purchases info'!$G$2:$G$3679)</f>
        <v>345</v>
      </c>
    </row>
    <row r="3032" spans="2:13" x14ac:dyDescent="0.2">
      <c r="B3032" s="3" t="s">
        <v>3167</v>
      </c>
      <c r="C3032" s="1" t="s">
        <v>3189</v>
      </c>
      <c r="D3032" s="1" t="s">
        <v>3196</v>
      </c>
      <c r="E3032" s="1" t="str">
        <f t="shared" si="115"/>
        <v>40+</v>
      </c>
      <c r="F3032" s="6">
        <v>3</v>
      </c>
      <c r="G3032" s="3">
        <v>2020</v>
      </c>
      <c r="H3032" s="3">
        <v>0</v>
      </c>
      <c r="I3032" s="9" t="s">
        <v>6975</v>
      </c>
      <c r="J3032" s="7">
        <f>COUNTIF('Purchases info'!$B$2:$B$3679,'Consumers info'!B3032)</f>
        <v>1</v>
      </c>
      <c r="K3032" s="7">
        <f t="shared" si="117"/>
        <v>1</v>
      </c>
      <c r="L3032" s="7">
        <f t="shared" si="116"/>
        <v>0</v>
      </c>
      <c r="M3032" s="7">
        <f>SUMIF('Purchases info'!$B$2:$B$3679,'Consumers info'!B3032,'Purchases info'!$G$2:$G$3679)</f>
        <v>447</v>
      </c>
    </row>
    <row r="3033" spans="2:13" x14ac:dyDescent="0.2">
      <c r="B3033" s="3" t="s">
        <v>3168</v>
      </c>
      <c r="C3033" s="1" t="s">
        <v>3189</v>
      </c>
      <c r="D3033" s="1" t="s">
        <v>3197</v>
      </c>
      <c r="E3033" s="1" t="str">
        <f t="shared" si="115"/>
        <v>18-24</v>
      </c>
      <c r="F3033" s="6">
        <v>3</v>
      </c>
      <c r="G3033" s="3">
        <v>2020</v>
      </c>
      <c r="H3033" s="3">
        <v>1</v>
      </c>
      <c r="I3033" s="9" t="s">
        <v>6975</v>
      </c>
      <c r="J3033" s="7">
        <f>COUNTIF('Purchases info'!$B$2:$B$3679,'Consumers info'!B3033)</f>
        <v>1</v>
      </c>
      <c r="K3033" s="7">
        <f t="shared" si="117"/>
        <v>1</v>
      </c>
      <c r="L3033" s="7">
        <f t="shared" si="116"/>
        <v>0</v>
      </c>
      <c r="M3033" s="7">
        <f>SUMIF('Purchases info'!$B$2:$B$3679,'Consumers info'!B3033,'Purchases info'!$G$2:$G$3679)</f>
        <v>383</v>
      </c>
    </row>
    <row r="3034" spans="2:13" x14ac:dyDescent="0.2">
      <c r="B3034" s="3" t="s">
        <v>3169</v>
      </c>
      <c r="C3034" s="1" t="s">
        <v>3189</v>
      </c>
      <c r="D3034" s="1" t="s">
        <v>3198</v>
      </c>
      <c r="E3034" s="1" t="str">
        <f t="shared" si="115"/>
        <v>25-29</v>
      </c>
      <c r="F3034" s="6">
        <v>3</v>
      </c>
      <c r="G3034" s="3">
        <v>2020</v>
      </c>
      <c r="H3034" s="3">
        <v>1</v>
      </c>
      <c r="I3034" s="9" t="s">
        <v>6975</v>
      </c>
      <c r="J3034" s="7">
        <f>COUNTIF('Purchases info'!$B$2:$B$3679,'Consumers info'!B3034)</f>
        <v>1</v>
      </c>
      <c r="K3034" s="7">
        <f t="shared" si="117"/>
        <v>1</v>
      </c>
      <c r="L3034" s="7">
        <f t="shared" si="116"/>
        <v>0</v>
      </c>
      <c r="M3034" s="7">
        <f>SUMIF('Purchases info'!$B$2:$B$3679,'Consumers info'!B3034,'Purchases info'!$G$2:$G$3679)</f>
        <v>383</v>
      </c>
    </row>
    <row r="3035" spans="2:13" x14ac:dyDescent="0.2">
      <c r="B3035" s="3" t="s">
        <v>3170</v>
      </c>
      <c r="C3035" s="1" t="s">
        <v>3189</v>
      </c>
      <c r="D3035" s="1" t="s">
        <v>3199</v>
      </c>
      <c r="E3035" s="1" t="str">
        <f t="shared" si="115"/>
        <v>30-34</v>
      </c>
      <c r="F3035" s="6">
        <v>3</v>
      </c>
      <c r="G3035" s="3">
        <v>2020</v>
      </c>
      <c r="H3035" s="3">
        <v>1</v>
      </c>
      <c r="I3035" s="9" t="s">
        <v>6975</v>
      </c>
      <c r="J3035" s="7">
        <f>COUNTIF('Purchases info'!$B$2:$B$3679,'Consumers info'!B3035)</f>
        <v>1</v>
      </c>
      <c r="K3035" s="7">
        <f t="shared" si="117"/>
        <v>1</v>
      </c>
      <c r="L3035" s="7">
        <f t="shared" si="116"/>
        <v>0</v>
      </c>
      <c r="M3035" s="7">
        <f>SUMIF('Purchases info'!$B$2:$B$3679,'Consumers info'!B3035,'Purchases info'!$G$2:$G$3679)</f>
        <v>436</v>
      </c>
    </row>
    <row r="3036" spans="2:13" x14ac:dyDescent="0.2">
      <c r="B3036" s="3" t="s">
        <v>3171</v>
      </c>
      <c r="C3036" s="1" t="s">
        <v>3189</v>
      </c>
      <c r="D3036" s="1" t="s">
        <v>3190</v>
      </c>
      <c r="E3036" s="1" t="str">
        <f t="shared" si="115"/>
        <v>30-34</v>
      </c>
      <c r="F3036" s="6">
        <v>3</v>
      </c>
      <c r="G3036" s="3">
        <v>2020</v>
      </c>
      <c r="H3036" s="3">
        <v>0</v>
      </c>
      <c r="I3036" s="9" t="s">
        <v>6975</v>
      </c>
      <c r="J3036" s="7">
        <f>COUNTIF('Purchases info'!$B$2:$B$3679,'Consumers info'!B3036)</f>
        <v>1</v>
      </c>
      <c r="K3036" s="7">
        <f t="shared" si="117"/>
        <v>1</v>
      </c>
      <c r="L3036" s="7">
        <f t="shared" si="116"/>
        <v>0</v>
      </c>
      <c r="M3036" s="7">
        <f>SUMIF('Purchases info'!$B$2:$B$3679,'Consumers info'!B3036,'Purchases info'!$G$2:$G$3679)</f>
        <v>636</v>
      </c>
    </row>
    <row r="3037" spans="2:13" x14ac:dyDescent="0.2">
      <c r="B3037" s="3" t="s">
        <v>3172</v>
      </c>
      <c r="C3037" s="1" t="s">
        <v>3189</v>
      </c>
      <c r="D3037" s="1" t="s">
        <v>3191</v>
      </c>
      <c r="E3037" s="1" t="str">
        <f t="shared" si="115"/>
        <v>25-29</v>
      </c>
      <c r="F3037" s="6">
        <v>3</v>
      </c>
      <c r="G3037" s="3">
        <v>2020</v>
      </c>
      <c r="H3037" s="3">
        <v>0</v>
      </c>
      <c r="I3037" s="9" t="s">
        <v>6975</v>
      </c>
      <c r="J3037" s="7">
        <f>COUNTIF('Purchases info'!$B$2:$B$3679,'Consumers info'!B3037)</f>
        <v>1</v>
      </c>
      <c r="K3037" s="7">
        <f t="shared" si="117"/>
        <v>1</v>
      </c>
      <c r="L3037" s="7">
        <f t="shared" si="116"/>
        <v>0</v>
      </c>
      <c r="M3037" s="7">
        <f>SUMIF('Purchases info'!$B$2:$B$3679,'Consumers info'!B3037,'Purchases info'!$G$2:$G$3679)</f>
        <v>523</v>
      </c>
    </row>
    <row r="3038" spans="2:13" x14ac:dyDescent="0.2">
      <c r="B3038" s="3" t="s">
        <v>3173</v>
      </c>
      <c r="C3038" s="1" t="s">
        <v>3189</v>
      </c>
      <c r="D3038" s="1" t="s">
        <v>3192</v>
      </c>
      <c r="E3038" s="1" t="str">
        <f t="shared" si="115"/>
        <v>35-39</v>
      </c>
      <c r="F3038" s="6">
        <v>3</v>
      </c>
      <c r="G3038" s="3">
        <v>2020</v>
      </c>
      <c r="H3038" s="3">
        <v>0</v>
      </c>
      <c r="I3038" s="9" t="s">
        <v>6975</v>
      </c>
      <c r="J3038" s="7">
        <f>COUNTIF('Purchases info'!$B$2:$B$3679,'Consumers info'!B3038)</f>
        <v>1</v>
      </c>
      <c r="K3038" s="7">
        <f t="shared" si="117"/>
        <v>1</v>
      </c>
      <c r="L3038" s="7">
        <f t="shared" si="116"/>
        <v>0</v>
      </c>
      <c r="M3038" s="7">
        <f>SUMIF('Purchases info'!$B$2:$B$3679,'Consumers info'!B3038,'Purchases info'!$G$2:$G$3679)</f>
        <v>284</v>
      </c>
    </row>
    <row r="3039" spans="2:13" x14ac:dyDescent="0.2">
      <c r="B3039" s="3" t="s">
        <v>3174</v>
      </c>
      <c r="C3039" s="1" t="s">
        <v>3189</v>
      </c>
      <c r="D3039" s="1" t="s">
        <v>3193</v>
      </c>
      <c r="E3039" s="1" t="str">
        <f t="shared" si="115"/>
        <v>35-39</v>
      </c>
      <c r="F3039" s="6">
        <v>3</v>
      </c>
      <c r="G3039" s="3">
        <v>2020</v>
      </c>
      <c r="H3039" s="3">
        <v>0</v>
      </c>
      <c r="I3039" s="9" t="s">
        <v>6975</v>
      </c>
      <c r="J3039" s="7">
        <f>COUNTIF('Purchases info'!$B$2:$B$3679,'Consumers info'!B3039)</f>
        <v>1</v>
      </c>
      <c r="K3039" s="7">
        <f t="shared" si="117"/>
        <v>1</v>
      </c>
      <c r="L3039" s="7">
        <f t="shared" si="116"/>
        <v>0</v>
      </c>
      <c r="M3039" s="7">
        <f>SUMIF('Purchases info'!$B$2:$B$3679,'Consumers info'!B3039,'Purchases info'!$G$2:$G$3679)</f>
        <v>267</v>
      </c>
    </row>
    <row r="3040" spans="2:13" x14ac:dyDescent="0.2">
      <c r="B3040" s="3" t="s">
        <v>3175</v>
      </c>
      <c r="C3040" s="1" t="s">
        <v>3189</v>
      </c>
      <c r="D3040" s="1" t="s">
        <v>3194</v>
      </c>
      <c r="E3040" s="1" t="str">
        <f t="shared" si="115"/>
        <v>18-24</v>
      </c>
      <c r="F3040" s="6">
        <v>3</v>
      </c>
      <c r="G3040" s="3">
        <v>2020</v>
      </c>
      <c r="H3040" s="3">
        <v>1</v>
      </c>
      <c r="I3040" s="9" t="s">
        <v>6975</v>
      </c>
      <c r="J3040" s="7">
        <f>COUNTIF('Purchases info'!$B$2:$B$3679,'Consumers info'!B3040)</f>
        <v>1</v>
      </c>
      <c r="K3040" s="7">
        <f t="shared" si="117"/>
        <v>1</v>
      </c>
      <c r="L3040" s="7">
        <f t="shared" si="116"/>
        <v>0</v>
      </c>
      <c r="M3040" s="7">
        <f>SUMIF('Purchases info'!$B$2:$B$3679,'Consumers info'!B3040,'Purchases info'!$G$2:$G$3679)</f>
        <v>383</v>
      </c>
    </row>
    <row r="3041" spans="2:13" x14ac:dyDescent="0.2">
      <c r="B3041" s="3" t="s">
        <v>3176</v>
      </c>
      <c r="C3041" s="1" t="s">
        <v>3189</v>
      </c>
      <c r="D3041" s="1" t="s">
        <v>3195</v>
      </c>
      <c r="E3041" s="1" t="str">
        <f t="shared" si="115"/>
        <v>30-34</v>
      </c>
      <c r="F3041" s="6">
        <v>3</v>
      </c>
      <c r="G3041" s="3">
        <v>2020</v>
      </c>
      <c r="H3041" s="3">
        <v>0</v>
      </c>
      <c r="I3041" s="9" t="s">
        <v>6975</v>
      </c>
      <c r="J3041" s="7">
        <f>COUNTIF('Purchases info'!$B$2:$B$3679,'Consumers info'!B3041)</f>
        <v>1</v>
      </c>
      <c r="K3041" s="7">
        <f t="shared" si="117"/>
        <v>1</v>
      </c>
      <c r="L3041" s="7">
        <f t="shared" si="116"/>
        <v>0</v>
      </c>
      <c r="M3041" s="7">
        <f>SUMIF('Purchases info'!$B$2:$B$3679,'Consumers info'!B3041,'Purchases info'!$G$2:$G$3679)</f>
        <v>345</v>
      </c>
    </row>
    <row r="3042" spans="2:13" x14ac:dyDescent="0.2">
      <c r="B3042" s="3" t="s">
        <v>3177</v>
      </c>
      <c r="C3042" s="1" t="s">
        <v>3189</v>
      </c>
      <c r="D3042" s="1" t="s">
        <v>3196</v>
      </c>
      <c r="E3042" s="1" t="str">
        <f t="shared" si="115"/>
        <v>18-24</v>
      </c>
      <c r="F3042" s="6">
        <v>3</v>
      </c>
      <c r="G3042" s="3">
        <v>2020</v>
      </c>
      <c r="H3042" s="3">
        <v>1</v>
      </c>
      <c r="I3042" s="9" t="s">
        <v>6975</v>
      </c>
      <c r="J3042" s="7">
        <f>COUNTIF('Purchases info'!$B$2:$B$3679,'Consumers info'!B3042)</f>
        <v>2</v>
      </c>
      <c r="K3042" s="7">
        <f t="shared" si="117"/>
        <v>0</v>
      </c>
      <c r="L3042" s="7">
        <f t="shared" si="116"/>
        <v>1</v>
      </c>
      <c r="M3042" s="7">
        <f>SUMIF('Purchases info'!$B$2:$B$3679,'Consumers info'!B3042,'Purchases info'!$G$2:$G$3679)</f>
        <v>728</v>
      </c>
    </row>
    <row r="3043" spans="2:13" x14ac:dyDescent="0.2">
      <c r="B3043" s="3" t="s">
        <v>289</v>
      </c>
      <c r="C3043" s="1" t="s">
        <v>3189</v>
      </c>
      <c r="D3043" s="1" t="s">
        <v>3199</v>
      </c>
      <c r="E3043" s="1" t="str">
        <f t="shared" ref="E3043:E3106" si="118">E2388</f>
        <v>30-34</v>
      </c>
      <c r="F3043" s="6">
        <v>3</v>
      </c>
      <c r="G3043" s="3">
        <v>2020</v>
      </c>
      <c r="H3043" s="3">
        <v>0</v>
      </c>
      <c r="I3043" s="9" t="s">
        <v>6975</v>
      </c>
      <c r="J3043" s="7">
        <f>COUNTIF('Purchases info'!$B$2:$B$3679,'Consumers info'!B3043)</f>
        <v>1</v>
      </c>
      <c r="K3043" s="7">
        <f t="shared" si="117"/>
        <v>1</v>
      </c>
      <c r="L3043" s="7">
        <f t="shared" si="116"/>
        <v>0</v>
      </c>
      <c r="M3043" s="7">
        <f>SUMIF('Purchases info'!$B$2:$B$3679,'Consumers info'!B3043,'Purchases info'!$G$2:$G$3679)</f>
        <v>436</v>
      </c>
    </row>
    <row r="3044" spans="2:13" x14ac:dyDescent="0.2">
      <c r="B3044" s="3" t="s">
        <v>290</v>
      </c>
      <c r="C3044" s="1" t="s">
        <v>5</v>
      </c>
      <c r="D3044" s="1" t="s">
        <v>3199</v>
      </c>
      <c r="E3044" s="1" t="str">
        <f t="shared" si="118"/>
        <v>25-29</v>
      </c>
      <c r="F3044" s="6">
        <v>3</v>
      </c>
      <c r="G3044" s="3">
        <v>2020</v>
      </c>
      <c r="H3044" s="3">
        <v>1</v>
      </c>
      <c r="I3044" s="9" t="s">
        <v>6975</v>
      </c>
      <c r="J3044" s="7">
        <f>COUNTIF('Purchases info'!$B$2:$B$3679,'Consumers info'!B3044)</f>
        <v>1</v>
      </c>
      <c r="K3044" s="7">
        <f t="shared" si="117"/>
        <v>1</v>
      </c>
      <c r="L3044" s="7">
        <f t="shared" si="116"/>
        <v>0</v>
      </c>
      <c r="M3044" s="7">
        <f>SUMIF('Purchases info'!$B$2:$B$3679,'Consumers info'!B3044,'Purchases info'!$G$2:$G$3679)</f>
        <v>510</v>
      </c>
    </row>
    <row r="3045" spans="2:13" x14ac:dyDescent="0.2">
      <c r="B3045" s="3" t="s">
        <v>291</v>
      </c>
      <c r="C3045" s="1" t="s">
        <v>3189</v>
      </c>
      <c r="D3045" s="1" t="s">
        <v>3199</v>
      </c>
      <c r="E3045" s="1" t="str">
        <f t="shared" si="118"/>
        <v>35-39</v>
      </c>
      <c r="F3045" s="6">
        <v>3</v>
      </c>
      <c r="G3045" s="3">
        <v>2020</v>
      </c>
      <c r="H3045" s="3">
        <v>0</v>
      </c>
      <c r="I3045" s="9" t="s">
        <v>6975</v>
      </c>
      <c r="J3045" s="7">
        <f>COUNTIF('Purchases info'!$B$2:$B$3679,'Consumers info'!B3045)</f>
        <v>1</v>
      </c>
      <c r="K3045" s="7">
        <f t="shared" si="117"/>
        <v>1</v>
      </c>
      <c r="L3045" s="7">
        <f t="shared" si="116"/>
        <v>0</v>
      </c>
      <c r="M3045" s="7">
        <f>SUMIF('Purchases info'!$B$2:$B$3679,'Consumers info'!B3045,'Purchases info'!$G$2:$G$3679)</f>
        <v>540</v>
      </c>
    </row>
    <row r="3046" spans="2:13" x14ac:dyDescent="0.2">
      <c r="B3046" s="3" t="s">
        <v>292</v>
      </c>
      <c r="C3046" s="1" t="s">
        <v>5</v>
      </c>
      <c r="D3046" s="1" t="s">
        <v>3199</v>
      </c>
      <c r="E3046" s="1" t="str">
        <f t="shared" si="118"/>
        <v>25-29</v>
      </c>
      <c r="F3046" s="6">
        <v>3</v>
      </c>
      <c r="G3046" s="3">
        <v>2020</v>
      </c>
      <c r="H3046" s="3">
        <v>0</v>
      </c>
      <c r="I3046" s="9" t="s">
        <v>6975</v>
      </c>
      <c r="J3046" s="7">
        <f>COUNTIF('Purchases info'!$B$2:$B$3679,'Consumers info'!B3046)</f>
        <v>1</v>
      </c>
      <c r="K3046" s="7">
        <f t="shared" si="117"/>
        <v>1</v>
      </c>
      <c r="L3046" s="7">
        <f t="shared" si="116"/>
        <v>0</v>
      </c>
      <c r="M3046" s="7">
        <f>SUMIF('Purchases info'!$B$2:$B$3679,'Consumers info'!B3046,'Purchases info'!$G$2:$G$3679)</f>
        <v>507</v>
      </c>
    </row>
    <row r="3047" spans="2:13" x14ac:dyDescent="0.2">
      <c r="B3047" s="3" t="s">
        <v>293</v>
      </c>
      <c r="C3047" s="1" t="s">
        <v>3189</v>
      </c>
      <c r="D3047" s="1" t="s">
        <v>3199</v>
      </c>
      <c r="E3047" s="1" t="str">
        <f t="shared" si="118"/>
        <v>18-24</v>
      </c>
      <c r="F3047" s="6">
        <v>3</v>
      </c>
      <c r="G3047" s="3">
        <v>2020</v>
      </c>
      <c r="H3047" s="3">
        <v>0</v>
      </c>
      <c r="I3047" s="9" t="s">
        <v>6975</v>
      </c>
      <c r="J3047" s="7">
        <f>COUNTIF('Purchases info'!$B$2:$B$3679,'Consumers info'!B3047)</f>
        <v>1</v>
      </c>
      <c r="K3047" s="7">
        <f t="shared" si="117"/>
        <v>1</v>
      </c>
      <c r="L3047" s="7">
        <f t="shared" si="116"/>
        <v>0</v>
      </c>
      <c r="M3047" s="7">
        <f>SUMIF('Purchases info'!$B$2:$B$3679,'Consumers info'!B3047,'Purchases info'!$G$2:$G$3679)</f>
        <v>336</v>
      </c>
    </row>
    <row r="3048" spans="2:13" x14ac:dyDescent="0.2">
      <c r="B3048" s="3" t="s">
        <v>294</v>
      </c>
      <c r="C3048" s="1" t="s">
        <v>5</v>
      </c>
      <c r="D3048" s="1" t="s">
        <v>3199</v>
      </c>
      <c r="E3048" s="1" t="str">
        <f t="shared" si="118"/>
        <v>18-24</v>
      </c>
      <c r="F3048" s="6">
        <v>3</v>
      </c>
      <c r="G3048" s="3">
        <v>2020</v>
      </c>
      <c r="H3048" s="3">
        <v>1</v>
      </c>
      <c r="I3048" s="9" t="s">
        <v>6975</v>
      </c>
      <c r="J3048" s="7">
        <f>COUNTIF('Purchases info'!$B$2:$B$3679,'Consumers info'!B3048)</f>
        <v>1</v>
      </c>
      <c r="K3048" s="7">
        <f t="shared" si="117"/>
        <v>1</v>
      </c>
      <c r="L3048" s="7">
        <f t="shared" si="116"/>
        <v>0</v>
      </c>
      <c r="M3048" s="7">
        <f>SUMIF('Purchases info'!$B$2:$B$3679,'Consumers info'!B3048,'Purchases info'!$G$2:$G$3679)</f>
        <v>283</v>
      </c>
    </row>
    <row r="3049" spans="2:13" x14ac:dyDescent="0.2">
      <c r="B3049" s="3" t="s">
        <v>295</v>
      </c>
      <c r="C3049" s="1" t="s">
        <v>3189</v>
      </c>
      <c r="D3049" s="1" t="s">
        <v>3199</v>
      </c>
      <c r="E3049" s="1" t="str">
        <f t="shared" si="118"/>
        <v>30-34</v>
      </c>
      <c r="F3049" s="6">
        <v>3</v>
      </c>
      <c r="G3049" s="3">
        <v>2020</v>
      </c>
      <c r="H3049" s="3">
        <v>0</v>
      </c>
      <c r="I3049" s="9" t="s">
        <v>6975</v>
      </c>
      <c r="J3049" s="7">
        <f>COUNTIF('Purchases info'!$B$2:$B$3679,'Consumers info'!B3049)</f>
        <v>1</v>
      </c>
      <c r="K3049" s="7">
        <f t="shared" si="117"/>
        <v>1</v>
      </c>
      <c r="L3049" s="7">
        <f t="shared" si="116"/>
        <v>0</v>
      </c>
      <c r="M3049" s="7">
        <f>SUMIF('Purchases info'!$B$2:$B$3679,'Consumers info'!B3049,'Purchases info'!$G$2:$G$3679)</f>
        <v>447</v>
      </c>
    </row>
    <row r="3050" spans="2:13" x14ac:dyDescent="0.2">
      <c r="B3050" s="3" t="s">
        <v>296</v>
      </c>
      <c r="C3050" s="1" t="s">
        <v>5</v>
      </c>
      <c r="D3050" s="1" t="s">
        <v>3199</v>
      </c>
      <c r="E3050" s="1" t="str">
        <f t="shared" si="118"/>
        <v>18-24</v>
      </c>
      <c r="F3050" s="6">
        <v>3</v>
      </c>
      <c r="G3050" s="3">
        <v>2020</v>
      </c>
      <c r="H3050" s="3">
        <v>1</v>
      </c>
      <c r="I3050" s="9" t="s">
        <v>6975</v>
      </c>
      <c r="J3050" s="7">
        <f>COUNTIF('Purchases info'!$B$2:$B$3679,'Consumers info'!B3050)</f>
        <v>1</v>
      </c>
      <c r="K3050" s="7">
        <f t="shared" si="117"/>
        <v>1</v>
      </c>
      <c r="L3050" s="7">
        <f t="shared" si="116"/>
        <v>0</v>
      </c>
      <c r="M3050" s="7">
        <f>SUMIF('Purchases info'!$B$2:$B$3679,'Consumers info'!B3050,'Purchases info'!$G$2:$G$3679)</f>
        <v>447</v>
      </c>
    </row>
    <row r="3051" spans="2:13" x14ac:dyDescent="0.2">
      <c r="B3051" s="3" t="s">
        <v>297</v>
      </c>
      <c r="C3051" s="1" t="s">
        <v>3189</v>
      </c>
      <c r="D3051" s="1" t="s">
        <v>3199</v>
      </c>
      <c r="E3051" s="1" t="str">
        <f t="shared" si="118"/>
        <v>18-24</v>
      </c>
      <c r="F3051" s="6">
        <v>2</v>
      </c>
      <c r="G3051" s="3">
        <v>2020</v>
      </c>
      <c r="H3051" s="3">
        <v>0</v>
      </c>
      <c r="I3051" s="9" t="s">
        <v>6975</v>
      </c>
      <c r="J3051" s="7">
        <f>COUNTIF('Purchases info'!$B$2:$B$3679,'Consumers info'!B3051)</f>
        <v>1</v>
      </c>
      <c r="K3051" s="7">
        <f t="shared" si="117"/>
        <v>1</v>
      </c>
      <c r="L3051" s="7">
        <f t="shared" si="116"/>
        <v>0</v>
      </c>
      <c r="M3051" s="7">
        <f>SUMIF('Purchases info'!$B$2:$B$3679,'Consumers info'!B3051,'Purchases info'!$G$2:$G$3679)</f>
        <v>345</v>
      </c>
    </row>
    <row r="3052" spans="2:13" x14ac:dyDescent="0.2">
      <c r="B3052" s="3" t="s">
        <v>298</v>
      </c>
      <c r="C3052" s="1" t="s">
        <v>3189</v>
      </c>
      <c r="D3052" s="1" t="s">
        <v>3199</v>
      </c>
      <c r="E3052" s="1" t="str">
        <f t="shared" si="118"/>
        <v>25-29</v>
      </c>
      <c r="F3052" s="6">
        <v>2</v>
      </c>
      <c r="G3052" s="3">
        <v>2020</v>
      </c>
      <c r="H3052" s="3">
        <v>0</v>
      </c>
      <c r="I3052" s="9" t="s">
        <v>6975</v>
      </c>
      <c r="J3052" s="7">
        <f>COUNTIF('Purchases info'!$B$2:$B$3679,'Consumers info'!B3052)</f>
        <v>1</v>
      </c>
      <c r="K3052" s="7">
        <f t="shared" si="117"/>
        <v>1</v>
      </c>
      <c r="L3052" s="7">
        <f t="shared" si="116"/>
        <v>0</v>
      </c>
      <c r="M3052" s="7">
        <f>SUMIF('Purchases info'!$B$2:$B$3679,'Consumers info'!B3052,'Purchases info'!$G$2:$G$3679)</f>
        <v>510</v>
      </c>
    </row>
    <row r="3053" spans="2:13" x14ac:dyDescent="0.2">
      <c r="B3053" s="3" t="s">
        <v>299</v>
      </c>
      <c r="C3053" s="1" t="s">
        <v>5</v>
      </c>
      <c r="D3053" s="1" t="s">
        <v>3199</v>
      </c>
      <c r="E3053" s="1" t="str">
        <f t="shared" si="118"/>
        <v>25-29</v>
      </c>
      <c r="F3053" s="6">
        <v>2</v>
      </c>
      <c r="G3053" s="3">
        <v>2020</v>
      </c>
      <c r="H3053" s="3">
        <v>1</v>
      </c>
      <c r="I3053" s="9" t="s">
        <v>6975</v>
      </c>
      <c r="J3053" s="7">
        <f>COUNTIF('Purchases info'!$B$2:$B$3679,'Consumers info'!B3053)</f>
        <v>1</v>
      </c>
      <c r="K3053" s="7">
        <f t="shared" si="117"/>
        <v>1</v>
      </c>
      <c r="L3053" s="7">
        <f t="shared" si="116"/>
        <v>0</v>
      </c>
      <c r="M3053" s="7">
        <f>SUMIF('Purchases info'!$B$2:$B$3679,'Consumers info'!B3053,'Purchases info'!$G$2:$G$3679)</f>
        <v>506</v>
      </c>
    </row>
    <row r="3054" spans="2:13" x14ac:dyDescent="0.2">
      <c r="B3054" s="3" t="s">
        <v>300</v>
      </c>
      <c r="C3054" s="1" t="s">
        <v>3189</v>
      </c>
      <c r="D3054" s="1" t="s">
        <v>3199</v>
      </c>
      <c r="E3054" s="1" t="str">
        <f t="shared" si="118"/>
        <v>30-34</v>
      </c>
      <c r="F3054" s="6">
        <v>2</v>
      </c>
      <c r="G3054" s="3">
        <v>2020</v>
      </c>
      <c r="H3054" s="3">
        <v>1</v>
      </c>
      <c r="I3054" s="9" t="s">
        <v>6975</v>
      </c>
      <c r="J3054" s="7">
        <f>COUNTIF('Purchases info'!$B$2:$B$3679,'Consumers info'!B3054)</f>
        <v>1</v>
      </c>
      <c r="K3054" s="7">
        <f t="shared" si="117"/>
        <v>1</v>
      </c>
      <c r="L3054" s="7">
        <f t="shared" si="116"/>
        <v>0</v>
      </c>
      <c r="M3054" s="7">
        <f>SUMIF('Purchases info'!$B$2:$B$3679,'Consumers info'!B3054,'Purchases info'!$G$2:$G$3679)</f>
        <v>284</v>
      </c>
    </row>
    <row r="3055" spans="2:13" x14ac:dyDescent="0.2">
      <c r="B3055" s="3" t="s">
        <v>301</v>
      </c>
      <c r="C3055" s="1" t="s">
        <v>5</v>
      </c>
      <c r="D3055" s="1" t="s">
        <v>3199</v>
      </c>
      <c r="E3055" s="1" t="str">
        <f t="shared" si="118"/>
        <v>30-34</v>
      </c>
      <c r="F3055" s="6">
        <v>2</v>
      </c>
      <c r="G3055" s="3">
        <v>2020</v>
      </c>
      <c r="H3055" s="3">
        <v>0</v>
      </c>
      <c r="I3055" s="9" t="s">
        <v>6975</v>
      </c>
      <c r="J3055" s="7">
        <f>COUNTIF('Purchases info'!$B$2:$B$3679,'Consumers info'!B3055)</f>
        <v>1</v>
      </c>
      <c r="K3055" s="7">
        <f t="shared" si="117"/>
        <v>1</v>
      </c>
      <c r="L3055" s="7">
        <f t="shared" si="116"/>
        <v>0</v>
      </c>
      <c r="M3055" s="7">
        <f>SUMIF('Purchases info'!$B$2:$B$3679,'Consumers info'!B3055,'Purchases info'!$G$2:$G$3679)</f>
        <v>345</v>
      </c>
    </row>
    <row r="3056" spans="2:13" x14ac:dyDescent="0.2">
      <c r="B3056" s="3" t="s">
        <v>302</v>
      </c>
      <c r="C3056" s="1" t="s">
        <v>3189</v>
      </c>
      <c r="D3056" s="1" t="s">
        <v>3199</v>
      </c>
      <c r="E3056" s="1" t="str">
        <f t="shared" si="118"/>
        <v>35-39</v>
      </c>
      <c r="F3056" s="6">
        <v>2</v>
      </c>
      <c r="G3056" s="3">
        <v>2020</v>
      </c>
      <c r="H3056" s="3">
        <v>0</v>
      </c>
      <c r="I3056" s="9" t="s">
        <v>6975</v>
      </c>
      <c r="J3056" s="7">
        <f>COUNTIF('Purchases info'!$B$2:$B$3679,'Consumers info'!B3056)</f>
        <v>1</v>
      </c>
      <c r="K3056" s="7">
        <f t="shared" si="117"/>
        <v>1</v>
      </c>
      <c r="L3056" s="7">
        <f t="shared" si="116"/>
        <v>0</v>
      </c>
      <c r="M3056" s="7">
        <f>SUMIF('Purchases info'!$B$2:$B$3679,'Consumers info'!B3056,'Purchases info'!$G$2:$G$3679)</f>
        <v>447</v>
      </c>
    </row>
    <row r="3057" spans="2:13" x14ac:dyDescent="0.2">
      <c r="B3057" s="3" t="s">
        <v>303</v>
      </c>
      <c r="C3057" s="1" t="s">
        <v>5</v>
      </c>
      <c r="D3057" s="1" t="s">
        <v>3199</v>
      </c>
      <c r="E3057" s="1" t="str">
        <f t="shared" si="118"/>
        <v>35-39</v>
      </c>
      <c r="F3057" s="6">
        <v>2</v>
      </c>
      <c r="G3057" s="3">
        <v>2020</v>
      </c>
      <c r="H3057" s="3">
        <v>0</v>
      </c>
      <c r="I3057" s="9" t="s">
        <v>6975</v>
      </c>
      <c r="J3057" s="7">
        <f>COUNTIF('Purchases info'!$B$2:$B$3679,'Consumers info'!B3057)</f>
        <v>1</v>
      </c>
      <c r="K3057" s="7">
        <f t="shared" si="117"/>
        <v>1</v>
      </c>
      <c r="L3057" s="7">
        <f t="shared" si="116"/>
        <v>0</v>
      </c>
      <c r="M3057" s="7">
        <f>SUMIF('Purchases info'!$B$2:$B$3679,'Consumers info'!B3057,'Purchases info'!$G$2:$G$3679)</f>
        <v>345</v>
      </c>
    </row>
    <row r="3058" spans="2:13" x14ac:dyDescent="0.2">
      <c r="B3058" s="3" t="s">
        <v>304</v>
      </c>
      <c r="C3058" s="1" t="s">
        <v>3189</v>
      </c>
      <c r="D3058" s="1" t="s">
        <v>3199</v>
      </c>
      <c r="E3058" s="1" t="str">
        <f t="shared" si="118"/>
        <v>40+</v>
      </c>
      <c r="F3058" s="6">
        <v>2</v>
      </c>
      <c r="G3058" s="3">
        <v>2020</v>
      </c>
      <c r="H3058" s="3">
        <v>0</v>
      </c>
      <c r="I3058" s="9" t="s">
        <v>6975</v>
      </c>
      <c r="J3058" s="7">
        <f>COUNTIF('Purchases info'!$B$2:$B$3679,'Consumers info'!B3058)</f>
        <v>1</v>
      </c>
      <c r="K3058" s="7">
        <f t="shared" si="117"/>
        <v>1</v>
      </c>
      <c r="L3058" s="7">
        <f t="shared" si="116"/>
        <v>0</v>
      </c>
      <c r="M3058" s="7">
        <f>SUMIF('Purchases info'!$B$2:$B$3679,'Consumers info'!B3058,'Purchases info'!$G$2:$G$3679)</f>
        <v>447</v>
      </c>
    </row>
    <row r="3059" spans="2:13" x14ac:dyDescent="0.2">
      <c r="B3059" s="3" t="s">
        <v>305</v>
      </c>
      <c r="C3059" s="1" t="s">
        <v>5</v>
      </c>
      <c r="D3059" s="1" t="s">
        <v>3199</v>
      </c>
      <c r="E3059" s="1" t="str">
        <f t="shared" si="118"/>
        <v>18-24</v>
      </c>
      <c r="F3059" s="6">
        <v>2</v>
      </c>
      <c r="G3059" s="3">
        <v>2020</v>
      </c>
      <c r="H3059" s="3">
        <v>0</v>
      </c>
      <c r="I3059" s="9" t="s">
        <v>6975</v>
      </c>
      <c r="J3059" s="7">
        <f>COUNTIF('Purchases info'!$B$2:$B$3679,'Consumers info'!B3059)</f>
        <v>1</v>
      </c>
      <c r="K3059" s="7">
        <f t="shared" si="117"/>
        <v>1</v>
      </c>
      <c r="L3059" s="7">
        <f t="shared" si="116"/>
        <v>0</v>
      </c>
      <c r="M3059" s="7">
        <f>SUMIF('Purchases info'!$B$2:$B$3679,'Consumers info'!B3059,'Purchases info'!$G$2:$G$3679)</f>
        <v>168</v>
      </c>
    </row>
    <row r="3060" spans="2:13" x14ac:dyDescent="0.2">
      <c r="B3060" s="3" t="s">
        <v>306</v>
      </c>
      <c r="C3060" s="1" t="s">
        <v>3189</v>
      </c>
      <c r="D3060" s="1" t="s">
        <v>3199</v>
      </c>
      <c r="E3060" s="1" t="str">
        <f t="shared" si="118"/>
        <v>18-24</v>
      </c>
      <c r="F3060" s="6">
        <v>2</v>
      </c>
      <c r="G3060" s="3">
        <v>2020</v>
      </c>
      <c r="H3060" s="3">
        <v>1</v>
      </c>
      <c r="I3060" s="9" t="s">
        <v>6975</v>
      </c>
      <c r="J3060" s="7">
        <f>COUNTIF('Purchases info'!$B$2:$B$3679,'Consumers info'!B3060)</f>
        <v>1</v>
      </c>
      <c r="K3060" s="7">
        <f t="shared" si="117"/>
        <v>1</v>
      </c>
      <c r="L3060" s="7">
        <f t="shared" si="116"/>
        <v>0</v>
      </c>
      <c r="M3060" s="7">
        <f>SUMIF('Purchases info'!$B$2:$B$3679,'Consumers info'!B3060,'Purchases info'!$G$2:$G$3679)</f>
        <v>144</v>
      </c>
    </row>
    <row r="3061" spans="2:13" x14ac:dyDescent="0.2">
      <c r="B3061" s="3" t="s">
        <v>307</v>
      </c>
      <c r="C3061" s="1" t="s">
        <v>5</v>
      </c>
      <c r="D3061" s="1" t="s">
        <v>3190</v>
      </c>
      <c r="E3061" s="1" t="str">
        <f t="shared" si="118"/>
        <v>18-24</v>
      </c>
      <c r="F3061" s="6">
        <v>2</v>
      </c>
      <c r="G3061" s="3">
        <v>2020</v>
      </c>
      <c r="H3061" s="3">
        <v>0</v>
      </c>
      <c r="I3061" s="9" t="s">
        <v>6975</v>
      </c>
      <c r="J3061" s="7">
        <f>COUNTIF('Purchases info'!$B$2:$B$3679,'Consumers info'!B3061)</f>
        <v>2</v>
      </c>
      <c r="K3061" s="7">
        <f t="shared" si="117"/>
        <v>0</v>
      </c>
      <c r="L3061" s="7">
        <f t="shared" si="116"/>
        <v>1</v>
      </c>
      <c r="M3061" s="7">
        <f>SUMIF('Purchases info'!$B$2:$B$3679,'Consumers info'!B3061,'Purchases info'!$G$2:$G$3679)</f>
        <v>1175</v>
      </c>
    </row>
    <row r="3062" spans="2:13" x14ac:dyDescent="0.2">
      <c r="B3062" s="3" t="s">
        <v>308</v>
      </c>
      <c r="C3062" s="1" t="s">
        <v>3189</v>
      </c>
      <c r="D3062" s="1" t="s">
        <v>3190</v>
      </c>
      <c r="E3062" s="1" t="str">
        <f t="shared" si="118"/>
        <v>18-24</v>
      </c>
      <c r="F3062" s="6">
        <v>2</v>
      </c>
      <c r="G3062" s="3">
        <v>2020</v>
      </c>
      <c r="H3062" s="3">
        <v>1</v>
      </c>
      <c r="I3062" s="9" t="s">
        <v>6975</v>
      </c>
      <c r="J3062" s="7">
        <f>COUNTIF('Purchases info'!$B$2:$B$3679,'Consumers info'!B3062)</f>
        <v>1</v>
      </c>
      <c r="K3062" s="7">
        <f t="shared" si="117"/>
        <v>1</v>
      </c>
      <c r="L3062" s="7">
        <f t="shared" si="116"/>
        <v>0</v>
      </c>
      <c r="M3062" s="7">
        <f>SUMIF('Purchases info'!$B$2:$B$3679,'Consumers info'!B3062,'Purchases info'!$G$2:$G$3679)</f>
        <v>336</v>
      </c>
    </row>
    <row r="3063" spans="2:13" x14ac:dyDescent="0.2">
      <c r="B3063" s="3" t="s">
        <v>309</v>
      </c>
      <c r="C3063" s="1" t="s">
        <v>5</v>
      </c>
      <c r="D3063" s="1" t="s">
        <v>3190</v>
      </c>
      <c r="E3063" s="1" t="str">
        <f t="shared" si="118"/>
        <v>25-29</v>
      </c>
      <c r="F3063" s="6">
        <v>2</v>
      </c>
      <c r="G3063" s="3">
        <v>2020</v>
      </c>
      <c r="H3063" s="3">
        <v>1</v>
      </c>
      <c r="I3063" s="9" t="s">
        <v>6975</v>
      </c>
      <c r="J3063" s="7">
        <f>COUNTIF('Purchases info'!$B$2:$B$3679,'Consumers info'!B3063)</f>
        <v>1</v>
      </c>
      <c r="K3063" s="7">
        <f t="shared" si="117"/>
        <v>1</v>
      </c>
      <c r="L3063" s="7">
        <f t="shared" si="116"/>
        <v>0</v>
      </c>
      <c r="M3063" s="7">
        <f>SUMIF('Purchases info'!$B$2:$B$3679,'Consumers info'!B3063,'Purchases info'!$G$2:$G$3679)</f>
        <v>332</v>
      </c>
    </row>
    <row r="3064" spans="2:13" x14ac:dyDescent="0.2">
      <c r="B3064" s="3" t="s">
        <v>310</v>
      </c>
      <c r="C3064" s="1" t="s">
        <v>3189</v>
      </c>
      <c r="D3064" s="1" t="s">
        <v>3190</v>
      </c>
      <c r="E3064" s="1" t="str">
        <f t="shared" si="118"/>
        <v>25-29</v>
      </c>
      <c r="F3064" s="6">
        <v>2</v>
      </c>
      <c r="G3064" s="3">
        <v>2020</v>
      </c>
      <c r="H3064" s="3">
        <v>0</v>
      </c>
      <c r="I3064" s="9" t="s">
        <v>6975</v>
      </c>
      <c r="J3064" s="7">
        <f>COUNTIF('Purchases info'!$B$2:$B$3679,'Consumers info'!B3064)</f>
        <v>1</v>
      </c>
      <c r="K3064" s="7">
        <f t="shared" si="117"/>
        <v>1</v>
      </c>
      <c r="L3064" s="7">
        <f t="shared" si="116"/>
        <v>0</v>
      </c>
      <c r="M3064" s="7">
        <f>SUMIF('Purchases info'!$B$2:$B$3679,'Consumers info'!B3064,'Purchases info'!$G$2:$G$3679)</f>
        <v>447</v>
      </c>
    </row>
    <row r="3065" spans="2:13" x14ac:dyDescent="0.2">
      <c r="B3065" s="3" t="s">
        <v>311</v>
      </c>
      <c r="C3065" s="1" t="s">
        <v>5</v>
      </c>
      <c r="D3065" s="1" t="s">
        <v>3190</v>
      </c>
      <c r="E3065" s="1" t="str">
        <f t="shared" si="118"/>
        <v>18-24</v>
      </c>
      <c r="F3065" s="6">
        <v>2</v>
      </c>
      <c r="G3065" s="3">
        <v>2020</v>
      </c>
      <c r="H3065" s="3">
        <v>0</v>
      </c>
      <c r="I3065" s="9" t="s">
        <v>6975</v>
      </c>
      <c r="J3065" s="7">
        <f>COUNTIF('Purchases info'!$B$2:$B$3679,'Consumers info'!B3065)</f>
        <v>1</v>
      </c>
      <c r="K3065" s="7">
        <f t="shared" si="117"/>
        <v>1</v>
      </c>
      <c r="L3065" s="7">
        <f t="shared" si="116"/>
        <v>0</v>
      </c>
      <c r="M3065" s="7">
        <f>SUMIF('Purchases info'!$B$2:$B$3679,'Consumers info'!B3065,'Purchases info'!$G$2:$G$3679)</f>
        <v>447</v>
      </c>
    </row>
    <row r="3066" spans="2:13" x14ac:dyDescent="0.2">
      <c r="B3066" s="3" t="s">
        <v>312</v>
      </c>
      <c r="C3066" s="1" t="s">
        <v>3189</v>
      </c>
      <c r="D3066" s="1" t="s">
        <v>3190</v>
      </c>
      <c r="E3066" s="1" t="str">
        <f t="shared" si="118"/>
        <v>30-34</v>
      </c>
      <c r="F3066" s="6">
        <v>2</v>
      </c>
      <c r="G3066" s="3">
        <v>2020</v>
      </c>
      <c r="H3066" s="3">
        <v>0</v>
      </c>
      <c r="I3066" s="9" t="s">
        <v>6975</v>
      </c>
      <c r="J3066" s="7">
        <f>COUNTIF('Purchases info'!$B$2:$B$3679,'Consumers info'!B3066)</f>
        <v>1</v>
      </c>
      <c r="K3066" s="7">
        <f t="shared" si="117"/>
        <v>1</v>
      </c>
      <c r="L3066" s="7">
        <f t="shared" si="116"/>
        <v>0</v>
      </c>
      <c r="M3066" s="7">
        <f>SUMIF('Purchases info'!$B$2:$B$3679,'Consumers info'!B3066,'Purchases info'!$G$2:$G$3679)</f>
        <v>345</v>
      </c>
    </row>
    <row r="3067" spans="2:13" x14ac:dyDescent="0.2">
      <c r="B3067" s="3" t="s">
        <v>313</v>
      </c>
      <c r="C3067" s="1" t="s">
        <v>5</v>
      </c>
      <c r="D3067" s="1" t="s">
        <v>3190</v>
      </c>
      <c r="E3067" s="1" t="str">
        <f t="shared" si="118"/>
        <v>35-39</v>
      </c>
      <c r="F3067" s="6">
        <v>2</v>
      </c>
      <c r="G3067" s="3">
        <v>2020</v>
      </c>
      <c r="H3067" s="3">
        <v>1</v>
      </c>
      <c r="I3067" s="9" t="s">
        <v>6975</v>
      </c>
      <c r="J3067" s="7">
        <f>COUNTIF('Purchases info'!$B$2:$B$3679,'Consumers info'!B3067)</f>
        <v>1</v>
      </c>
      <c r="K3067" s="7">
        <f t="shared" si="117"/>
        <v>1</v>
      </c>
      <c r="L3067" s="7">
        <f t="shared" si="116"/>
        <v>0</v>
      </c>
      <c r="M3067" s="7">
        <f>SUMIF('Purchases info'!$B$2:$B$3679,'Consumers info'!B3067,'Purchases info'!$G$2:$G$3679)</f>
        <v>345</v>
      </c>
    </row>
    <row r="3068" spans="2:13" x14ac:dyDescent="0.2">
      <c r="B3068" s="3" t="s">
        <v>314</v>
      </c>
      <c r="C3068" s="1" t="s">
        <v>3189</v>
      </c>
      <c r="D3068" s="1" t="s">
        <v>3190</v>
      </c>
      <c r="E3068" s="1" t="str">
        <f t="shared" si="118"/>
        <v>35-39</v>
      </c>
      <c r="F3068" s="6">
        <v>2</v>
      </c>
      <c r="G3068" s="3">
        <v>2020</v>
      </c>
      <c r="H3068" s="3">
        <v>0</v>
      </c>
      <c r="I3068" s="9" t="s">
        <v>6975</v>
      </c>
      <c r="J3068" s="7">
        <f>COUNTIF('Purchases info'!$B$2:$B$3679,'Consumers info'!B3068)</f>
        <v>1</v>
      </c>
      <c r="K3068" s="7">
        <f t="shared" si="117"/>
        <v>1</v>
      </c>
      <c r="L3068" s="7">
        <f t="shared" si="116"/>
        <v>0</v>
      </c>
      <c r="M3068" s="7">
        <f>SUMIF('Purchases info'!$B$2:$B$3679,'Consumers info'!B3068,'Purchases info'!$G$2:$G$3679)</f>
        <v>144</v>
      </c>
    </row>
    <row r="3069" spans="2:13" x14ac:dyDescent="0.2">
      <c r="B3069" s="3" t="s">
        <v>315</v>
      </c>
      <c r="C3069" s="1" t="s">
        <v>5</v>
      </c>
      <c r="D3069" s="1" t="s">
        <v>3190</v>
      </c>
      <c r="E3069" s="1" t="str">
        <f t="shared" si="118"/>
        <v>18-24</v>
      </c>
      <c r="F3069" s="6">
        <v>2</v>
      </c>
      <c r="G3069" s="3">
        <v>2020</v>
      </c>
      <c r="H3069" s="3">
        <v>1</v>
      </c>
      <c r="I3069" s="9" t="s">
        <v>6975</v>
      </c>
      <c r="J3069" s="7">
        <f>COUNTIF('Purchases info'!$B$2:$B$3679,'Consumers info'!B3069)</f>
        <v>1</v>
      </c>
      <c r="K3069" s="7">
        <f t="shared" si="117"/>
        <v>1</v>
      </c>
      <c r="L3069" s="7">
        <f t="shared" si="116"/>
        <v>0</v>
      </c>
      <c r="M3069" s="7">
        <f>SUMIF('Purchases info'!$B$2:$B$3679,'Consumers info'!B3069,'Purchases info'!$G$2:$G$3679)</f>
        <v>168</v>
      </c>
    </row>
    <row r="3070" spans="2:13" x14ac:dyDescent="0.2">
      <c r="B3070" s="3" t="s">
        <v>316</v>
      </c>
      <c r="C3070" s="1" t="s">
        <v>3189</v>
      </c>
      <c r="D3070" s="1" t="s">
        <v>3190</v>
      </c>
      <c r="E3070" s="1" t="str">
        <f t="shared" si="118"/>
        <v>30-34</v>
      </c>
      <c r="F3070" s="6">
        <v>2</v>
      </c>
      <c r="G3070" s="3">
        <v>2020</v>
      </c>
      <c r="H3070" s="3">
        <v>0</v>
      </c>
      <c r="I3070" s="9" t="s">
        <v>6975</v>
      </c>
      <c r="J3070" s="7">
        <f>COUNTIF('Purchases info'!$B$2:$B$3679,'Consumers info'!B3070)</f>
        <v>1</v>
      </c>
      <c r="K3070" s="7">
        <f t="shared" si="117"/>
        <v>1</v>
      </c>
      <c r="L3070" s="7">
        <f t="shared" si="116"/>
        <v>0</v>
      </c>
      <c r="M3070" s="7">
        <f>SUMIF('Purchases info'!$B$2:$B$3679,'Consumers info'!B3070,'Purchases info'!$G$2:$G$3679)</f>
        <v>240</v>
      </c>
    </row>
    <row r="3071" spans="2:13" x14ac:dyDescent="0.2">
      <c r="B3071" s="3" t="s">
        <v>317</v>
      </c>
      <c r="C3071" s="1" t="s">
        <v>5</v>
      </c>
      <c r="D3071" s="1" t="s">
        <v>3191</v>
      </c>
      <c r="E3071" s="1" t="str">
        <f t="shared" si="118"/>
        <v>18-24</v>
      </c>
      <c r="F3071" s="6">
        <v>2</v>
      </c>
      <c r="G3071" s="3">
        <v>2020</v>
      </c>
      <c r="H3071" s="3">
        <v>0</v>
      </c>
      <c r="I3071" s="9" t="s">
        <v>6975</v>
      </c>
      <c r="J3071" s="7">
        <f>COUNTIF('Purchases info'!$B$2:$B$3679,'Consumers info'!B3071)</f>
        <v>2</v>
      </c>
      <c r="K3071" s="7">
        <f t="shared" si="117"/>
        <v>0</v>
      </c>
      <c r="L3071" s="7">
        <f t="shared" si="116"/>
        <v>1</v>
      </c>
      <c r="M3071" s="7">
        <f>SUMIF('Purchases info'!$B$2:$B$3679,'Consumers info'!B3071,'Purchases info'!$G$2:$G$3679)</f>
        <v>887</v>
      </c>
    </row>
    <row r="3072" spans="2:13" x14ac:dyDescent="0.2">
      <c r="B3072" s="3" t="s">
        <v>318</v>
      </c>
      <c r="C3072" s="1" t="s">
        <v>3189</v>
      </c>
      <c r="D3072" s="1" t="s">
        <v>3191</v>
      </c>
      <c r="E3072" s="1" t="str">
        <f t="shared" si="118"/>
        <v>30-34</v>
      </c>
      <c r="F3072" s="6">
        <v>2</v>
      </c>
      <c r="G3072" s="3">
        <v>2020</v>
      </c>
      <c r="H3072" s="3">
        <v>0</v>
      </c>
      <c r="I3072" s="9" t="s">
        <v>6975</v>
      </c>
      <c r="J3072" s="7">
        <f>COUNTIF('Purchases info'!$B$2:$B$3679,'Consumers info'!B3072)</f>
        <v>1</v>
      </c>
      <c r="K3072" s="7">
        <f t="shared" si="117"/>
        <v>1</v>
      </c>
      <c r="L3072" s="7">
        <f t="shared" si="116"/>
        <v>0</v>
      </c>
      <c r="M3072" s="7">
        <f>SUMIF('Purchases info'!$B$2:$B$3679,'Consumers info'!B3072,'Purchases info'!$G$2:$G$3679)</f>
        <v>447</v>
      </c>
    </row>
    <row r="3073" spans="2:13" x14ac:dyDescent="0.2">
      <c r="B3073" s="3" t="s">
        <v>319</v>
      </c>
      <c r="C3073" s="1" t="s">
        <v>5</v>
      </c>
      <c r="D3073" s="1" t="s">
        <v>3191</v>
      </c>
      <c r="E3073" s="1" t="str">
        <f t="shared" si="118"/>
        <v>18-24</v>
      </c>
      <c r="F3073" s="6">
        <v>2</v>
      </c>
      <c r="G3073" s="3">
        <v>2020</v>
      </c>
      <c r="H3073" s="3">
        <v>1</v>
      </c>
      <c r="I3073" s="9" t="s">
        <v>6975</v>
      </c>
      <c r="J3073" s="7">
        <f>COUNTIF('Purchases info'!$B$2:$B$3679,'Consumers info'!B3073)</f>
        <v>1</v>
      </c>
      <c r="K3073" s="7">
        <f t="shared" si="117"/>
        <v>1</v>
      </c>
      <c r="L3073" s="7">
        <f t="shared" si="116"/>
        <v>0</v>
      </c>
      <c r="M3073" s="7">
        <f>SUMIF('Purchases info'!$B$2:$B$3679,'Consumers info'!B3073,'Purchases info'!$G$2:$G$3679)</f>
        <v>345</v>
      </c>
    </row>
    <row r="3074" spans="2:13" x14ac:dyDescent="0.2">
      <c r="B3074" s="3" t="s">
        <v>320</v>
      </c>
      <c r="C3074" s="1" t="s">
        <v>3189</v>
      </c>
      <c r="D3074" s="1" t="s">
        <v>3191</v>
      </c>
      <c r="E3074" s="1" t="str">
        <f t="shared" si="118"/>
        <v>18-24</v>
      </c>
      <c r="F3074" s="6">
        <v>2</v>
      </c>
      <c r="G3074" s="3">
        <v>2020</v>
      </c>
      <c r="H3074" s="3">
        <v>1</v>
      </c>
      <c r="I3074" s="9" t="s">
        <v>6975</v>
      </c>
      <c r="J3074" s="7">
        <f>COUNTIF('Purchases info'!$B$2:$B$3679,'Consumers info'!B3074)</f>
        <v>1</v>
      </c>
      <c r="K3074" s="7">
        <f t="shared" si="117"/>
        <v>1</v>
      </c>
      <c r="L3074" s="7">
        <f t="shared" si="116"/>
        <v>0</v>
      </c>
      <c r="M3074" s="7">
        <f>SUMIF('Purchases info'!$B$2:$B$3679,'Consumers info'!B3074,'Purchases info'!$G$2:$G$3679)</f>
        <v>345</v>
      </c>
    </row>
    <row r="3075" spans="2:13" x14ac:dyDescent="0.2">
      <c r="B3075" s="3" t="s">
        <v>321</v>
      </c>
      <c r="C3075" s="1" t="s">
        <v>5</v>
      </c>
      <c r="D3075" s="1" t="s">
        <v>3191</v>
      </c>
      <c r="E3075" s="1" t="str">
        <f t="shared" si="118"/>
        <v>18-24</v>
      </c>
      <c r="F3075" s="6">
        <v>2</v>
      </c>
      <c r="G3075" s="3">
        <v>2020</v>
      </c>
      <c r="H3075" s="3">
        <v>0</v>
      </c>
      <c r="I3075" s="9" t="s">
        <v>6975</v>
      </c>
      <c r="J3075" s="7">
        <f>COUNTIF('Purchases info'!$B$2:$B$3679,'Consumers info'!B3075)</f>
        <v>1</v>
      </c>
      <c r="K3075" s="7">
        <f t="shared" si="117"/>
        <v>1</v>
      </c>
      <c r="L3075" s="7">
        <f t="shared" ref="L3075:L3138" si="119">IF(J3075&gt;1,IF(I3075="Active",1,0),0)</f>
        <v>0</v>
      </c>
      <c r="M3075" s="7">
        <f>SUMIF('Purchases info'!$B$2:$B$3679,'Consumers info'!B3075,'Purchases info'!$G$2:$G$3679)</f>
        <v>383</v>
      </c>
    </row>
    <row r="3076" spans="2:13" x14ac:dyDescent="0.2">
      <c r="B3076" s="3" t="s">
        <v>322</v>
      </c>
      <c r="C3076" s="1" t="s">
        <v>3189</v>
      </c>
      <c r="D3076" s="1" t="s">
        <v>3191</v>
      </c>
      <c r="E3076" s="1" t="str">
        <f t="shared" si="118"/>
        <v>30-34</v>
      </c>
      <c r="F3076" s="6">
        <v>2</v>
      </c>
      <c r="G3076" s="3">
        <v>2020</v>
      </c>
      <c r="H3076" s="3">
        <v>1</v>
      </c>
      <c r="I3076" s="9" t="s">
        <v>6975</v>
      </c>
      <c r="J3076" s="7">
        <f>COUNTIF('Purchases info'!$B$2:$B$3679,'Consumers info'!B3076)</f>
        <v>1</v>
      </c>
      <c r="K3076" s="7">
        <f t="shared" si="117"/>
        <v>1</v>
      </c>
      <c r="L3076" s="7">
        <f t="shared" si="119"/>
        <v>0</v>
      </c>
      <c r="M3076" s="7">
        <f>SUMIF('Purchases info'!$B$2:$B$3679,'Consumers info'!B3076,'Purchases info'!$G$2:$G$3679)</f>
        <v>383</v>
      </c>
    </row>
    <row r="3077" spans="2:13" x14ac:dyDescent="0.2">
      <c r="B3077" s="3" t="s">
        <v>323</v>
      </c>
      <c r="C3077" s="1" t="s">
        <v>5</v>
      </c>
      <c r="D3077" s="1" t="s">
        <v>3191</v>
      </c>
      <c r="E3077" s="1" t="str">
        <f t="shared" si="118"/>
        <v>35-39</v>
      </c>
      <c r="F3077" s="6">
        <v>2</v>
      </c>
      <c r="G3077" s="3">
        <v>2020</v>
      </c>
      <c r="H3077" s="3">
        <v>1</v>
      </c>
      <c r="I3077" s="9" t="s">
        <v>6975</v>
      </c>
      <c r="J3077" s="7">
        <f>COUNTIF('Purchases info'!$B$2:$B$3679,'Consumers info'!B3077)</f>
        <v>1</v>
      </c>
      <c r="K3077" s="7">
        <f t="shared" si="117"/>
        <v>1</v>
      </c>
      <c r="L3077" s="7">
        <f t="shared" si="119"/>
        <v>0</v>
      </c>
      <c r="M3077" s="7">
        <f>SUMIF('Purchases info'!$B$2:$B$3679,'Consumers info'!B3077,'Purchases info'!$G$2:$G$3679)</f>
        <v>144</v>
      </c>
    </row>
    <row r="3078" spans="2:13" x14ac:dyDescent="0.2">
      <c r="B3078" s="3" t="s">
        <v>324</v>
      </c>
      <c r="C3078" s="1" t="s">
        <v>3189</v>
      </c>
      <c r="D3078" s="1" t="s">
        <v>3191</v>
      </c>
      <c r="E3078" s="1" t="str">
        <f t="shared" si="118"/>
        <v>25-29</v>
      </c>
      <c r="F3078" s="6">
        <v>2</v>
      </c>
      <c r="G3078" s="3">
        <v>2020</v>
      </c>
      <c r="H3078" s="3">
        <v>1</v>
      </c>
      <c r="I3078" s="9" t="s">
        <v>6975</v>
      </c>
      <c r="J3078" s="7">
        <f>COUNTIF('Purchases info'!$B$2:$B$3679,'Consumers info'!B3078)</f>
        <v>1</v>
      </c>
      <c r="K3078" s="7">
        <f t="shared" si="117"/>
        <v>1</v>
      </c>
      <c r="L3078" s="7">
        <f t="shared" si="119"/>
        <v>0</v>
      </c>
      <c r="M3078" s="7">
        <f>SUMIF('Purchases info'!$B$2:$B$3679,'Consumers info'!B3078,'Purchases info'!$G$2:$G$3679)</f>
        <v>168</v>
      </c>
    </row>
    <row r="3079" spans="2:13" x14ac:dyDescent="0.2">
      <c r="B3079" s="3" t="s">
        <v>325</v>
      </c>
      <c r="C3079" s="1" t="s">
        <v>5</v>
      </c>
      <c r="D3079" s="1" t="s">
        <v>3191</v>
      </c>
      <c r="E3079" s="1" t="str">
        <f t="shared" si="118"/>
        <v>30-34</v>
      </c>
      <c r="F3079" s="6">
        <v>2</v>
      </c>
      <c r="G3079" s="3">
        <v>2020</v>
      </c>
      <c r="H3079" s="3">
        <v>0</v>
      </c>
      <c r="I3079" s="9" t="s">
        <v>6975</v>
      </c>
      <c r="J3079" s="7">
        <f>COUNTIF('Purchases info'!$B$2:$B$3679,'Consumers info'!B3079)</f>
        <v>1</v>
      </c>
      <c r="K3079" s="7">
        <f t="shared" si="117"/>
        <v>1</v>
      </c>
      <c r="L3079" s="7">
        <f t="shared" si="119"/>
        <v>0</v>
      </c>
      <c r="M3079" s="7">
        <f>SUMIF('Purchases info'!$B$2:$B$3679,'Consumers info'!B3079,'Purchases info'!$G$2:$G$3679)</f>
        <v>210</v>
      </c>
    </row>
    <row r="3080" spans="2:13" x14ac:dyDescent="0.2">
      <c r="B3080" s="3" t="s">
        <v>326</v>
      </c>
      <c r="C3080" s="1" t="s">
        <v>3189</v>
      </c>
      <c r="D3080" s="1" t="s">
        <v>3191</v>
      </c>
      <c r="E3080" s="1" t="str">
        <f t="shared" si="118"/>
        <v>30-34</v>
      </c>
      <c r="F3080" s="6">
        <v>2</v>
      </c>
      <c r="G3080" s="3">
        <v>2020</v>
      </c>
      <c r="H3080" s="3">
        <v>1</v>
      </c>
      <c r="I3080" s="9" t="s">
        <v>6975</v>
      </c>
      <c r="J3080" s="7">
        <f>COUNTIF('Purchases info'!$B$2:$B$3679,'Consumers info'!B3080)</f>
        <v>1</v>
      </c>
      <c r="K3080" s="7">
        <f t="shared" si="117"/>
        <v>1</v>
      </c>
      <c r="L3080" s="7">
        <f t="shared" si="119"/>
        <v>0</v>
      </c>
      <c r="M3080" s="7">
        <f>SUMIF('Purchases info'!$B$2:$B$3679,'Consumers info'!B3080,'Purchases info'!$G$2:$G$3679)</f>
        <v>192</v>
      </c>
    </row>
    <row r="3081" spans="2:13" x14ac:dyDescent="0.2">
      <c r="B3081" s="3" t="s">
        <v>327</v>
      </c>
      <c r="C3081" s="1" t="s">
        <v>5</v>
      </c>
      <c r="D3081" s="1" t="s">
        <v>3192</v>
      </c>
      <c r="E3081" s="1" t="str">
        <f t="shared" si="118"/>
        <v>35-39</v>
      </c>
      <c r="F3081" s="6">
        <v>2</v>
      </c>
      <c r="G3081" s="3">
        <v>2020</v>
      </c>
      <c r="H3081" s="3">
        <v>1</v>
      </c>
      <c r="I3081" s="9" t="s">
        <v>6975</v>
      </c>
      <c r="J3081" s="7">
        <f>COUNTIF('Purchases info'!$B$2:$B$3679,'Consumers info'!B3081)</f>
        <v>1</v>
      </c>
      <c r="K3081" s="7">
        <f t="shared" si="117"/>
        <v>1</v>
      </c>
      <c r="L3081" s="7">
        <f t="shared" si="119"/>
        <v>0</v>
      </c>
      <c r="M3081" s="7">
        <f>SUMIF('Purchases info'!$B$2:$B$3679,'Consumers info'!B3081,'Purchases info'!$G$2:$G$3679)</f>
        <v>492</v>
      </c>
    </row>
    <row r="3082" spans="2:13" x14ac:dyDescent="0.2">
      <c r="B3082" s="3" t="s">
        <v>328</v>
      </c>
      <c r="C3082" s="1" t="s">
        <v>3189</v>
      </c>
      <c r="D3082" s="1" t="s">
        <v>3192</v>
      </c>
      <c r="E3082" s="1" t="str">
        <f t="shared" si="118"/>
        <v>35-39</v>
      </c>
      <c r="F3082" s="6">
        <v>2</v>
      </c>
      <c r="G3082" s="3">
        <v>2020</v>
      </c>
      <c r="H3082" s="3">
        <v>1</v>
      </c>
      <c r="I3082" s="9" t="s">
        <v>6975</v>
      </c>
      <c r="J3082" s="7">
        <f>COUNTIF('Purchases info'!$B$2:$B$3679,'Consumers info'!B3082)</f>
        <v>1</v>
      </c>
      <c r="K3082" s="7">
        <f t="shared" si="117"/>
        <v>1</v>
      </c>
      <c r="L3082" s="7">
        <f t="shared" si="119"/>
        <v>0</v>
      </c>
      <c r="M3082" s="7">
        <f>SUMIF('Purchases info'!$B$2:$B$3679,'Consumers info'!B3082,'Purchases info'!$G$2:$G$3679)</f>
        <v>293</v>
      </c>
    </row>
    <row r="3083" spans="2:13" x14ac:dyDescent="0.2">
      <c r="B3083" s="3" t="s">
        <v>329</v>
      </c>
      <c r="C3083" s="1" t="s">
        <v>5</v>
      </c>
      <c r="D3083" s="1" t="s">
        <v>3192</v>
      </c>
      <c r="E3083" s="1" t="str">
        <f t="shared" si="118"/>
        <v>40+</v>
      </c>
      <c r="F3083" s="6">
        <v>2</v>
      </c>
      <c r="G3083" s="3">
        <v>2020</v>
      </c>
      <c r="H3083" s="3">
        <v>1</v>
      </c>
      <c r="I3083" s="9" t="s">
        <v>6975</v>
      </c>
      <c r="J3083" s="7">
        <f>COUNTIF('Purchases info'!$B$2:$B$3679,'Consumers info'!B3083)</f>
        <v>1</v>
      </c>
      <c r="K3083" s="7">
        <f t="shared" si="117"/>
        <v>1</v>
      </c>
      <c r="L3083" s="7">
        <f t="shared" si="119"/>
        <v>0</v>
      </c>
      <c r="M3083" s="7">
        <f>SUMIF('Purchases info'!$B$2:$B$3679,'Consumers info'!B3083,'Purchases info'!$G$2:$G$3679)</f>
        <v>592</v>
      </c>
    </row>
    <row r="3084" spans="2:13" x14ac:dyDescent="0.2">
      <c r="B3084" s="3" t="s">
        <v>330</v>
      </c>
      <c r="C3084" s="1" t="s">
        <v>3189</v>
      </c>
      <c r="D3084" s="1" t="s">
        <v>3192</v>
      </c>
      <c r="E3084" s="1" t="str">
        <f t="shared" si="118"/>
        <v>18-24</v>
      </c>
      <c r="F3084" s="6">
        <v>2</v>
      </c>
      <c r="G3084" s="3">
        <v>2020</v>
      </c>
      <c r="H3084" s="3">
        <v>1</v>
      </c>
      <c r="I3084" s="9" t="s">
        <v>6975</v>
      </c>
      <c r="J3084" s="7">
        <f>COUNTIF('Purchases info'!$B$2:$B$3679,'Consumers info'!B3084)</f>
        <v>2</v>
      </c>
      <c r="K3084" s="7">
        <f t="shared" si="117"/>
        <v>0</v>
      </c>
      <c r="L3084" s="7">
        <f t="shared" si="119"/>
        <v>1</v>
      </c>
      <c r="M3084" s="7">
        <f>SUMIF('Purchases info'!$B$2:$B$3679,'Consumers info'!B3084,'Purchases info'!$G$2:$G$3679)</f>
        <v>792</v>
      </c>
    </row>
    <row r="3085" spans="2:13" x14ac:dyDescent="0.2">
      <c r="B3085" s="3" t="s">
        <v>331</v>
      </c>
      <c r="C3085" s="1" t="s">
        <v>5</v>
      </c>
      <c r="D3085" s="1" t="s">
        <v>3192</v>
      </c>
      <c r="E3085" s="1" t="str">
        <f t="shared" si="118"/>
        <v>18-24</v>
      </c>
      <c r="F3085" s="6">
        <v>2</v>
      </c>
      <c r="G3085" s="3">
        <v>2020</v>
      </c>
      <c r="H3085" s="3">
        <v>1</v>
      </c>
      <c r="I3085" s="9" t="s">
        <v>6975</v>
      </c>
      <c r="J3085" s="7">
        <f>COUNTIF('Purchases info'!$B$2:$B$3679,'Consumers info'!B3085)</f>
        <v>2</v>
      </c>
      <c r="K3085" s="7">
        <f t="shared" si="117"/>
        <v>0</v>
      </c>
      <c r="L3085" s="7">
        <f t="shared" si="119"/>
        <v>1</v>
      </c>
      <c r="M3085" s="7">
        <f>SUMIF('Purchases info'!$B$2:$B$3679,'Consumers info'!B3085,'Purchases info'!$G$2:$G$3679)</f>
        <v>336</v>
      </c>
    </row>
    <row r="3086" spans="2:13" x14ac:dyDescent="0.2">
      <c r="B3086" s="3" t="s">
        <v>332</v>
      </c>
      <c r="C3086" s="1" t="s">
        <v>3189</v>
      </c>
      <c r="D3086" s="1" t="s">
        <v>3192</v>
      </c>
      <c r="E3086" s="1" t="str">
        <f t="shared" si="118"/>
        <v>18-24</v>
      </c>
      <c r="F3086" s="6">
        <v>2</v>
      </c>
      <c r="G3086" s="3">
        <v>2020</v>
      </c>
      <c r="H3086" s="3">
        <v>1</v>
      </c>
      <c r="I3086" s="9" t="s">
        <v>6975</v>
      </c>
      <c r="J3086" s="7">
        <f>COUNTIF('Purchases info'!$B$2:$B$3679,'Consumers info'!B3086)</f>
        <v>2</v>
      </c>
      <c r="K3086" s="7">
        <f t="shared" si="117"/>
        <v>0</v>
      </c>
      <c r="L3086" s="7">
        <f t="shared" si="119"/>
        <v>1</v>
      </c>
      <c r="M3086" s="7">
        <f>SUMIF('Purchases info'!$B$2:$B$3679,'Consumers info'!B3086,'Purchases info'!$G$2:$G$3679)</f>
        <v>340</v>
      </c>
    </row>
    <row r="3087" spans="2:13" x14ac:dyDescent="0.2">
      <c r="B3087" s="3" t="s">
        <v>333</v>
      </c>
      <c r="C3087" s="1" t="s">
        <v>5</v>
      </c>
      <c r="D3087" s="1" t="s">
        <v>3192</v>
      </c>
      <c r="E3087" s="1" t="str">
        <f t="shared" si="118"/>
        <v>25-29</v>
      </c>
      <c r="F3087" s="6">
        <v>2</v>
      </c>
      <c r="G3087" s="3">
        <v>2020</v>
      </c>
      <c r="H3087" s="3">
        <v>0</v>
      </c>
      <c r="I3087" s="9" t="s">
        <v>6975</v>
      </c>
      <c r="J3087" s="7">
        <f>COUNTIF('Purchases info'!$B$2:$B$3679,'Consumers info'!B3087)</f>
        <v>2</v>
      </c>
      <c r="K3087" s="7">
        <f t="shared" si="117"/>
        <v>0</v>
      </c>
      <c r="L3087" s="7">
        <f t="shared" si="119"/>
        <v>1</v>
      </c>
      <c r="M3087" s="7">
        <f>SUMIF('Purchases info'!$B$2:$B$3679,'Consumers info'!B3087,'Purchases info'!$G$2:$G$3679)</f>
        <v>445</v>
      </c>
    </row>
    <row r="3088" spans="2:13" x14ac:dyDescent="0.2">
      <c r="B3088" s="3" t="s">
        <v>334</v>
      </c>
      <c r="C3088" s="1" t="s">
        <v>3189</v>
      </c>
      <c r="D3088" s="1" t="s">
        <v>3192</v>
      </c>
      <c r="E3088" s="1" t="str">
        <f t="shared" si="118"/>
        <v>25-29</v>
      </c>
      <c r="F3088" s="6">
        <v>2</v>
      </c>
      <c r="G3088" s="3">
        <v>2020</v>
      </c>
      <c r="H3088" s="3">
        <v>1</v>
      </c>
      <c r="I3088" s="9" t="s">
        <v>6975</v>
      </c>
      <c r="J3088" s="7">
        <f>COUNTIF('Purchases info'!$B$2:$B$3679,'Consumers info'!B3088)</f>
        <v>2</v>
      </c>
      <c r="K3088" s="7">
        <f t="shared" si="117"/>
        <v>0</v>
      </c>
      <c r="L3088" s="7">
        <f t="shared" si="119"/>
        <v>1</v>
      </c>
      <c r="M3088" s="7">
        <f>SUMIF('Purchases info'!$B$2:$B$3679,'Consumers info'!B3088,'Purchases info'!$G$2:$G$3679)</f>
        <v>432</v>
      </c>
    </row>
    <row r="3089" spans="2:13" x14ac:dyDescent="0.2">
      <c r="B3089" s="3" t="s">
        <v>335</v>
      </c>
      <c r="C3089" s="1" t="s">
        <v>5</v>
      </c>
      <c r="D3089" s="1" t="s">
        <v>3192</v>
      </c>
      <c r="E3089" s="1" t="str">
        <f t="shared" si="118"/>
        <v>30-34</v>
      </c>
      <c r="F3089" s="6">
        <v>2</v>
      </c>
      <c r="G3089" s="3">
        <v>2020</v>
      </c>
      <c r="H3089" s="3">
        <v>0</v>
      </c>
      <c r="I3089" s="9" t="s">
        <v>6975</v>
      </c>
      <c r="J3089" s="7">
        <f>COUNTIF('Purchases info'!$B$2:$B$3679,'Consumers info'!B3089)</f>
        <v>2</v>
      </c>
      <c r="K3089" s="7">
        <f t="shared" si="117"/>
        <v>0</v>
      </c>
      <c r="L3089" s="7">
        <f t="shared" si="119"/>
        <v>1</v>
      </c>
      <c r="M3089" s="7">
        <f>SUMIF('Purchases info'!$B$2:$B$3679,'Consumers info'!B3089,'Purchases info'!$G$2:$G$3679)</f>
        <v>440</v>
      </c>
    </row>
    <row r="3090" spans="2:13" x14ac:dyDescent="0.2">
      <c r="B3090" s="3" t="s">
        <v>336</v>
      </c>
      <c r="C3090" s="1" t="s">
        <v>3189</v>
      </c>
      <c r="D3090" s="1" t="s">
        <v>3192</v>
      </c>
      <c r="E3090" s="1" t="str">
        <f t="shared" si="118"/>
        <v>35-39</v>
      </c>
      <c r="F3090" s="6">
        <v>2</v>
      </c>
      <c r="G3090" s="3">
        <v>2020</v>
      </c>
      <c r="H3090" s="3">
        <v>0</v>
      </c>
      <c r="I3090" s="9" t="s">
        <v>6975</v>
      </c>
      <c r="J3090" s="7">
        <f>COUNTIF('Purchases info'!$B$2:$B$3679,'Consumers info'!B3090)</f>
        <v>2</v>
      </c>
      <c r="K3090" s="7">
        <f t="shared" si="117"/>
        <v>0</v>
      </c>
      <c r="L3090" s="7">
        <f t="shared" si="119"/>
        <v>1</v>
      </c>
      <c r="M3090" s="7">
        <f>SUMIF('Purchases info'!$B$2:$B$3679,'Consumers info'!B3090,'Purchases info'!$G$2:$G$3679)</f>
        <v>582</v>
      </c>
    </row>
    <row r="3091" spans="2:13" x14ac:dyDescent="0.2">
      <c r="B3091" s="3" t="s">
        <v>337</v>
      </c>
      <c r="C3091" s="1" t="s">
        <v>5</v>
      </c>
      <c r="D3091" s="1" t="s">
        <v>3193</v>
      </c>
      <c r="E3091" s="1" t="str">
        <f t="shared" si="118"/>
        <v>18-24</v>
      </c>
      <c r="F3091" s="6">
        <v>2</v>
      </c>
      <c r="G3091" s="3">
        <v>2020</v>
      </c>
      <c r="H3091" s="3">
        <v>0</v>
      </c>
      <c r="I3091" s="9" t="s">
        <v>6975</v>
      </c>
      <c r="J3091" s="7">
        <f>COUNTIF('Purchases info'!$B$2:$B$3679,'Consumers info'!B3091)</f>
        <v>2</v>
      </c>
      <c r="K3091" s="7">
        <f t="shared" si="117"/>
        <v>0</v>
      </c>
      <c r="L3091" s="7">
        <f t="shared" si="119"/>
        <v>1</v>
      </c>
      <c r="M3091" s="7">
        <f>SUMIF('Purchases info'!$B$2:$B$3679,'Consumers info'!B3091,'Purchases info'!$G$2:$G$3679)</f>
        <v>751</v>
      </c>
    </row>
    <row r="3092" spans="2:13" x14ac:dyDescent="0.2">
      <c r="B3092" s="3" t="s">
        <v>338</v>
      </c>
      <c r="C3092" s="1" t="s">
        <v>3189</v>
      </c>
      <c r="D3092" s="1" t="s">
        <v>3193</v>
      </c>
      <c r="E3092" s="1" t="str">
        <f t="shared" si="118"/>
        <v>18-24</v>
      </c>
      <c r="F3092" s="6">
        <v>2</v>
      </c>
      <c r="G3092" s="3">
        <v>2020</v>
      </c>
      <c r="H3092" s="3">
        <v>0</v>
      </c>
      <c r="I3092" s="9" t="s">
        <v>6975</v>
      </c>
      <c r="J3092" s="7">
        <f>COUNTIF('Purchases info'!$B$2:$B$3679,'Consumers info'!B3092)</f>
        <v>1</v>
      </c>
      <c r="K3092" s="7">
        <f t="shared" si="117"/>
        <v>1</v>
      </c>
      <c r="L3092" s="7">
        <f t="shared" si="119"/>
        <v>0</v>
      </c>
      <c r="M3092" s="7">
        <f>SUMIF('Purchases info'!$B$2:$B$3679,'Consumers info'!B3092,'Purchases info'!$G$2:$G$3679)</f>
        <v>447</v>
      </c>
    </row>
    <row r="3093" spans="2:13" x14ac:dyDescent="0.2">
      <c r="B3093" s="3" t="s">
        <v>339</v>
      </c>
      <c r="C3093" s="1" t="s">
        <v>5</v>
      </c>
      <c r="D3093" s="1" t="s">
        <v>3193</v>
      </c>
      <c r="E3093" s="1" t="str">
        <f t="shared" si="118"/>
        <v>25-29</v>
      </c>
      <c r="F3093" s="6">
        <v>2</v>
      </c>
      <c r="G3093" s="3">
        <v>2020</v>
      </c>
      <c r="H3093" s="3">
        <v>0</v>
      </c>
      <c r="I3093" s="9" t="s">
        <v>6975</v>
      </c>
      <c r="J3093" s="7">
        <f>COUNTIF('Purchases info'!$B$2:$B$3679,'Consumers info'!B3093)</f>
        <v>2</v>
      </c>
      <c r="K3093" s="7">
        <f t="shared" si="117"/>
        <v>0</v>
      </c>
      <c r="L3093" s="7">
        <f t="shared" si="119"/>
        <v>1</v>
      </c>
      <c r="M3093" s="7">
        <f>SUMIF('Purchases info'!$B$2:$B$3679,'Consumers info'!B3093,'Purchases info'!$G$2:$G$3679)</f>
        <v>766</v>
      </c>
    </row>
    <row r="3094" spans="2:13" x14ac:dyDescent="0.2">
      <c r="B3094" s="3" t="s">
        <v>340</v>
      </c>
      <c r="C3094" s="1" t="s">
        <v>3189</v>
      </c>
      <c r="D3094" s="1" t="s">
        <v>3193</v>
      </c>
      <c r="E3094" s="1" t="str">
        <f t="shared" si="118"/>
        <v>25-29</v>
      </c>
      <c r="F3094" s="6">
        <v>2</v>
      </c>
      <c r="G3094" s="3">
        <v>2020</v>
      </c>
      <c r="H3094" s="3">
        <v>0</v>
      </c>
      <c r="I3094" s="9" t="s">
        <v>6975</v>
      </c>
      <c r="J3094" s="7">
        <f>COUNTIF('Purchases info'!$B$2:$B$3679,'Consumers info'!B3094)</f>
        <v>2</v>
      </c>
      <c r="K3094" s="7">
        <f t="shared" ref="K3094:K3157" si="120">IF(J3094=1,IF(I3094="Active",1,0),0)</f>
        <v>0</v>
      </c>
      <c r="L3094" s="7">
        <f t="shared" si="119"/>
        <v>1</v>
      </c>
      <c r="M3094" s="7">
        <f>SUMIF('Purchases info'!$B$2:$B$3679,'Consumers info'!B3094,'Purchases info'!$G$2:$G$3679)</f>
        <v>336</v>
      </c>
    </row>
    <row r="3095" spans="2:13" x14ac:dyDescent="0.2">
      <c r="B3095" s="3" t="s">
        <v>341</v>
      </c>
      <c r="C3095" s="1" t="s">
        <v>5</v>
      </c>
      <c r="D3095" s="1" t="s">
        <v>3193</v>
      </c>
      <c r="E3095" s="1" t="str">
        <f t="shared" si="118"/>
        <v>30-34</v>
      </c>
      <c r="F3095" s="6">
        <v>2</v>
      </c>
      <c r="G3095" s="3">
        <v>2020</v>
      </c>
      <c r="H3095" s="3">
        <v>1</v>
      </c>
      <c r="I3095" s="9" t="s">
        <v>6975</v>
      </c>
      <c r="J3095" s="7">
        <f>COUNTIF('Purchases info'!$B$2:$B$3679,'Consumers info'!B3095)</f>
        <v>1</v>
      </c>
      <c r="K3095" s="7">
        <f t="shared" si="120"/>
        <v>1</v>
      </c>
      <c r="L3095" s="7">
        <f t="shared" si="119"/>
        <v>0</v>
      </c>
      <c r="M3095" s="7">
        <f>SUMIF('Purchases info'!$B$2:$B$3679,'Consumers info'!B3095,'Purchases info'!$G$2:$G$3679)</f>
        <v>172</v>
      </c>
    </row>
    <row r="3096" spans="2:13" x14ac:dyDescent="0.2">
      <c r="B3096" s="3" t="s">
        <v>342</v>
      </c>
      <c r="C3096" s="1" t="s">
        <v>3189</v>
      </c>
      <c r="D3096" s="1" t="s">
        <v>3193</v>
      </c>
      <c r="E3096" s="1" t="str">
        <f t="shared" si="118"/>
        <v>30-34</v>
      </c>
      <c r="F3096" s="6">
        <v>2</v>
      </c>
      <c r="G3096" s="3">
        <v>2020</v>
      </c>
      <c r="H3096" s="3">
        <v>1</v>
      </c>
      <c r="I3096" s="9" t="s">
        <v>6975</v>
      </c>
      <c r="J3096" s="7">
        <f>COUNTIF('Purchases info'!$B$2:$B$3679,'Consumers info'!B3096)</f>
        <v>5</v>
      </c>
      <c r="K3096" s="7">
        <f t="shared" si="120"/>
        <v>0</v>
      </c>
      <c r="L3096" s="7">
        <f t="shared" si="119"/>
        <v>1</v>
      </c>
      <c r="M3096" s="7">
        <f>SUMIF('Purchases info'!$B$2:$B$3679,'Consumers info'!B3096,'Purchases info'!$G$2:$G$3679)</f>
        <v>999</v>
      </c>
    </row>
    <row r="3097" spans="2:13" x14ac:dyDescent="0.2">
      <c r="B3097" s="3" t="s">
        <v>343</v>
      </c>
      <c r="C3097" s="1" t="s">
        <v>5</v>
      </c>
      <c r="D3097" s="1" t="s">
        <v>3193</v>
      </c>
      <c r="E3097" s="1" t="str">
        <f t="shared" si="118"/>
        <v>35-39</v>
      </c>
      <c r="F3097" s="6">
        <v>2</v>
      </c>
      <c r="G3097" s="3">
        <v>2020</v>
      </c>
      <c r="H3097" s="3">
        <v>1</v>
      </c>
      <c r="I3097" s="9" t="s">
        <v>6975</v>
      </c>
      <c r="J3097" s="7">
        <f>COUNTIF('Purchases info'!$B$2:$B$3679,'Consumers info'!B3097)</f>
        <v>1</v>
      </c>
      <c r="K3097" s="7">
        <f t="shared" si="120"/>
        <v>1</v>
      </c>
      <c r="L3097" s="7">
        <f t="shared" si="119"/>
        <v>0</v>
      </c>
      <c r="M3097" s="7">
        <f>SUMIF('Purchases info'!$B$2:$B$3679,'Consumers info'!B3097,'Purchases info'!$G$2:$G$3679)</f>
        <v>240</v>
      </c>
    </row>
    <row r="3098" spans="2:13" x14ac:dyDescent="0.2">
      <c r="B3098" s="3" t="s">
        <v>344</v>
      </c>
      <c r="C3098" s="1" t="s">
        <v>3189</v>
      </c>
      <c r="D3098" s="1" t="s">
        <v>3193</v>
      </c>
      <c r="E3098" s="1" t="str">
        <f t="shared" si="118"/>
        <v>35-39</v>
      </c>
      <c r="F3098" s="6">
        <v>2</v>
      </c>
      <c r="G3098" s="3">
        <v>2020</v>
      </c>
      <c r="H3098" s="3">
        <v>1</v>
      </c>
      <c r="I3098" s="9" t="s">
        <v>6975</v>
      </c>
      <c r="J3098" s="7">
        <f>COUNTIF('Purchases info'!$B$2:$B$3679,'Consumers info'!B3098)</f>
        <v>3</v>
      </c>
      <c r="K3098" s="7">
        <f t="shared" si="120"/>
        <v>0</v>
      </c>
      <c r="L3098" s="7">
        <f t="shared" si="119"/>
        <v>1</v>
      </c>
      <c r="M3098" s="7">
        <f>SUMIF('Purchases info'!$B$2:$B$3679,'Consumers info'!B3098,'Purchases info'!$G$2:$G$3679)</f>
        <v>708</v>
      </c>
    </row>
    <row r="3099" spans="2:13" x14ac:dyDescent="0.2">
      <c r="B3099" s="3" t="s">
        <v>345</v>
      </c>
      <c r="C3099" s="1" t="s">
        <v>5</v>
      </c>
      <c r="D3099" s="1" t="s">
        <v>3193</v>
      </c>
      <c r="E3099" s="1" t="str">
        <f t="shared" si="118"/>
        <v>40+</v>
      </c>
      <c r="F3099" s="6">
        <v>2</v>
      </c>
      <c r="G3099" s="3">
        <v>2020</v>
      </c>
      <c r="H3099" s="3">
        <v>1</v>
      </c>
      <c r="I3099" s="9" t="s">
        <v>6975</v>
      </c>
      <c r="J3099" s="7">
        <f>COUNTIF('Purchases info'!$B$2:$B$3679,'Consumers info'!B3099)</f>
        <v>3</v>
      </c>
      <c r="K3099" s="7">
        <f t="shared" si="120"/>
        <v>0</v>
      </c>
      <c r="L3099" s="7">
        <f t="shared" si="119"/>
        <v>1</v>
      </c>
      <c r="M3099" s="7">
        <f>SUMIF('Purchases info'!$B$2:$B$3679,'Consumers info'!B3099,'Purchases info'!$G$2:$G$3679)</f>
        <v>981</v>
      </c>
    </row>
    <row r="3100" spans="2:13" x14ac:dyDescent="0.2">
      <c r="B3100" s="3" t="s">
        <v>346</v>
      </c>
      <c r="C3100" s="1" t="s">
        <v>3189</v>
      </c>
      <c r="D3100" s="1" t="s">
        <v>3193</v>
      </c>
      <c r="E3100" s="1" t="str">
        <f t="shared" si="118"/>
        <v>18-24</v>
      </c>
      <c r="F3100" s="6">
        <v>2</v>
      </c>
      <c r="G3100" s="3">
        <v>2020</v>
      </c>
      <c r="H3100" s="3">
        <v>0</v>
      </c>
      <c r="I3100" s="9" t="s">
        <v>6975</v>
      </c>
      <c r="J3100" s="7">
        <f>COUNTIF('Purchases info'!$B$2:$B$3679,'Consumers info'!B3100)</f>
        <v>1</v>
      </c>
      <c r="K3100" s="7">
        <f t="shared" si="120"/>
        <v>1</v>
      </c>
      <c r="L3100" s="7">
        <f t="shared" si="119"/>
        <v>0</v>
      </c>
      <c r="M3100" s="7">
        <f>SUMIF('Purchases info'!$B$2:$B$3679,'Consumers info'!B3100,'Purchases info'!$G$2:$G$3679)</f>
        <v>327</v>
      </c>
    </row>
    <row r="3101" spans="2:13" x14ac:dyDescent="0.2">
      <c r="B3101" s="3" t="s">
        <v>347</v>
      </c>
      <c r="C3101" s="1" t="s">
        <v>5</v>
      </c>
      <c r="D3101" s="1" t="s">
        <v>3194</v>
      </c>
      <c r="E3101" s="1" t="str">
        <f t="shared" si="118"/>
        <v>18-24</v>
      </c>
      <c r="F3101" s="6">
        <v>2</v>
      </c>
      <c r="G3101" s="3">
        <v>2020</v>
      </c>
      <c r="H3101" s="3">
        <v>1</v>
      </c>
      <c r="I3101" s="9" t="s">
        <v>6975</v>
      </c>
      <c r="J3101" s="7">
        <f>COUNTIF('Purchases info'!$B$2:$B$3679,'Consumers info'!B3101)</f>
        <v>4</v>
      </c>
      <c r="K3101" s="7">
        <f t="shared" si="120"/>
        <v>0</v>
      </c>
      <c r="L3101" s="7">
        <f t="shared" si="119"/>
        <v>1</v>
      </c>
      <c r="M3101" s="7">
        <f>SUMIF('Purchases info'!$B$2:$B$3679,'Consumers info'!B3101,'Purchases info'!$G$2:$G$3679)</f>
        <v>1646</v>
      </c>
    </row>
    <row r="3102" spans="2:13" x14ac:dyDescent="0.2">
      <c r="B3102" s="3" t="s">
        <v>348</v>
      </c>
      <c r="C3102" s="1" t="s">
        <v>3189</v>
      </c>
      <c r="D3102" s="1" t="s">
        <v>3194</v>
      </c>
      <c r="E3102" s="1" t="str">
        <f t="shared" si="118"/>
        <v>25-29</v>
      </c>
      <c r="F3102" s="6">
        <v>2</v>
      </c>
      <c r="G3102" s="3">
        <v>2020</v>
      </c>
      <c r="H3102" s="3">
        <v>0</v>
      </c>
      <c r="I3102" s="9" t="s">
        <v>6975</v>
      </c>
      <c r="J3102" s="7">
        <f>COUNTIF('Purchases info'!$B$2:$B$3679,'Consumers info'!B3102)</f>
        <v>1</v>
      </c>
      <c r="K3102" s="7">
        <f t="shared" si="120"/>
        <v>1</v>
      </c>
      <c r="L3102" s="7">
        <f t="shared" si="119"/>
        <v>0</v>
      </c>
      <c r="M3102" s="7">
        <f>SUMIF('Purchases info'!$B$2:$B$3679,'Consumers info'!B3102,'Purchases info'!$G$2:$G$3679)</f>
        <v>345</v>
      </c>
    </row>
    <row r="3103" spans="2:13" x14ac:dyDescent="0.2">
      <c r="B3103" s="3" t="s">
        <v>349</v>
      </c>
      <c r="C3103" s="1" t="s">
        <v>5</v>
      </c>
      <c r="D3103" s="1" t="s">
        <v>3194</v>
      </c>
      <c r="E3103" s="1" t="str">
        <f t="shared" si="118"/>
        <v>25-29</v>
      </c>
      <c r="F3103" s="6">
        <v>2</v>
      </c>
      <c r="G3103" s="3">
        <v>2020</v>
      </c>
      <c r="H3103" s="3">
        <v>1</v>
      </c>
      <c r="I3103" s="9" t="s">
        <v>6975</v>
      </c>
      <c r="J3103" s="7">
        <f>COUNTIF('Purchases info'!$B$2:$B$3679,'Consumers info'!B3103)</f>
        <v>4</v>
      </c>
      <c r="K3103" s="7">
        <f t="shared" si="120"/>
        <v>0</v>
      </c>
      <c r="L3103" s="7">
        <f t="shared" si="119"/>
        <v>1</v>
      </c>
      <c r="M3103" s="7">
        <f>SUMIF('Purchases info'!$B$2:$B$3679,'Consumers info'!B3103,'Purchases info'!$G$2:$G$3679)</f>
        <v>843</v>
      </c>
    </row>
    <row r="3104" spans="2:13" x14ac:dyDescent="0.2">
      <c r="B3104" s="3" t="s">
        <v>350</v>
      </c>
      <c r="C3104" s="1" t="s">
        <v>3189</v>
      </c>
      <c r="D3104" s="1" t="s">
        <v>3194</v>
      </c>
      <c r="E3104" s="1" t="str">
        <f t="shared" si="118"/>
        <v>30-34</v>
      </c>
      <c r="F3104" s="6">
        <v>2</v>
      </c>
      <c r="G3104" s="3">
        <v>2020</v>
      </c>
      <c r="H3104" s="3">
        <v>0</v>
      </c>
      <c r="I3104" s="9" t="s">
        <v>6975</v>
      </c>
      <c r="J3104" s="7">
        <f>COUNTIF('Purchases info'!$B$2:$B$3679,'Consumers info'!B3104)</f>
        <v>1</v>
      </c>
      <c r="K3104" s="7">
        <f t="shared" si="120"/>
        <v>1</v>
      </c>
      <c r="L3104" s="7">
        <f t="shared" si="119"/>
        <v>0</v>
      </c>
      <c r="M3104" s="7">
        <f>SUMIF('Purchases info'!$B$2:$B$3679,'Consumers info'!B3104,'Purchases info'!$G$2:$G$3679)</f>
        <v>172</v>
      </c>
    </row>
    <row r="3105" spans="2:13" x14ac:dyDescent="0.2">
      <c r="B3105" s="3" t="s">
        <v>351</v>
      </c>
      <c r="C3105" s="1" t="s">
        <v>5</v>
      </c>
      <c r="D3105" s="1" t="s">
        <v>3194</v>
      </c>
      <c r="E3105" s="1" t="str">
        <f t="shared" si="118"/>
        <v>30-34</v>
      </c>
      <c r="F3105" s="6">
        <v>2</v>
      </c>
      <c r="G3105" s="3">
        <v>2020</v>
      </c>
      <c r="H3105" s="3">
        <v>0</v>
      </c>
      <c r="I3105" s="9" t="s">
        <v>6975</v>
      </c>
      <c r="J3105" s="7">
        <f>COUNTIF('Purchases info'!$B$2:$B$3679,'Consumers info'!B3105)</f>
        <v>1</v>
      </c>
      <c r="K3105" s="7">
        <f t="shared" si="120"/>
        <v>1</v>
      </c>
      <c r="L3105" s="7">
        <f t="shared" si="119"/>
        <v>0</v>
      </c>
      <c r="M3105" s="7">
        <f>SUMIF('Purchases info'!$B$2:$B$3679,'Consumers info'!B3105,'Purchases info'!$G$2:$G$3679)</f>
        <v>168</v>
      </c>
    </row>
    <row r="3106" spans="2:13" x14ac:dyDescent="0.2">
      <c r="B3106" s="3" t="s">
        <v>352</v>
      </c>
      <c r="C3106" s="1" t="s">
        <v>3189</v>
      </c>
      <c r="D3106" s="1" t="s">
        <v>3194</v>
      </c>
      <c r="E3106" s="1" t="str">
        <f t="shared" si="118"/>
        <v>25-29</v>
      </c>
      <c r="F3106" s="6">
        <v>2</v>
      </c>
      <c r="G3106" s="3">
        <v>2020</v>
      </c>
      <c r="H3106" s="3">
        <v>1</v>
      </c>
      <c r="I3106" s="9" t="s">
        <v>6975</v>
      </c>
      <c r="J3106" s="7">
        <f>COUNTIF('Purchases info'!$B$2:$B$3679,'Consumers info'!B3106)</f>
        <v>2</v>
      </c>
      <c r="K3106" s="7">
        <f t="shared" si="120"/>
        <v>0</v>
      </c>
      <c r="L3106" s="7">
        <f t="shared" si="119"/>
        <v>1</v>
      </c>
      <c r="M3106" s="7">
        <f>SUMIF('Purchases info'!$B$2:$B$3679,'Consumers info'!B3106,'Purchases info'!$G$2:$G$3679)</f>
        <v>430</v>
      </c>
    </row>
    <row r="3107" spans="2:13" x14ac:dyDescent="0.2">
      <c r="B3107" s="3" t="s">
        <v>353</v>
      </c>
      <c r="C3107" s="1" t="s">
        <v>5</v>
      </c>
      <c r="D3107" s="1" t="s">
        <v>3194</v>
      </c>
      <c r="E3107" s="1" t="str">
        <f t="shared" ref="E3107:E3170" si="121">E2452</f>
        <v>25-29</v>
      </c>
      <c r="F3107" s="6">
        <v>2</v>
      </c>
      <c r="G3107" s="3">
        <v>2020</v>
      </c>
      <c r="H3107" s="3">
        <v>1</v>
      </c>
      <c r="I3107" s="9" t="s">
        <v>6975</v>
      </c>
      <c r="J3107" s="7">
        <f>COUNTIF('Purchases info'!$B$2:$B$3679,'Consumers info'!B3107)</f>
        <v>1</v>
      </c>
      <c r="K3107" s="7">
        <f t="shared" si="120"/>
        <v>1</v>
      </c>
      <c r="L3107" s="7">
        <f t="shared" si="119"/>
        <v>0</v>
      </c>
      <c r="M3107" s="7">
        <f>SUMIF('Purchases info'!$B$2:$B$3679,'Consumers info'!B3107,'Purchases info'!$G$2:$G$3679)</f>
        <v>192</v>
      </c>
    </row>
    <row r="3108" spans="2:13" x14ac:dyDescent="0.2">
      <c r="B3108" s="3" t="s">
        <v>354</v>
      </c>
      <c r="C3108" s="1" t="s">
        <v>3189</v>
      </c>
      <c r="D3108" s="1" t="s">
        <v>3194</v>
      </c>
      <c r="E3108" s="1" t="str">
        <f t="shared" si="121"/>
        <v>25-29</v>
      </c>
      <c r="F3108" s="6">
        <v>2</v>
      </c>
      <c r="G3108" s="3">
        <v>2020</v>
      </c>
      <c r="H3108" s="3">
        <v>0</v>
      </c>
      <c r="I3108" s="9" t="s">
        <v>6975</v>
      </c>
      <c r="J3108" s="7">
        <f>COUNTIF('Purchases info'!$B$2:$B$3679,'Consumers info'!B3108)</f>
        <v>1</v>
      </c>
      <c r="K3108" s="7">
        <f t="shared" si="120"/>
        <v>1</v>
      </c>
      <c r="L3108" s="7">
        <f t="shared" si="119"/>
        <v>0</v>
      </c>
      <c r="M3108" s="7">
        <f>SUMIF('Purchases info'!$B$2:$B$3679,'Consumers info'!B3108,'Purchases info'!$G$2:$G$3679)</f>
        <v>240</v>
      </c>
    </row>
    <row r="3109" spans="2:13" x14ac:dyDescent="0.2">
      <c r="B3109" s="3" t="s">
        <v>355</v>
      </c>
      <c r="C3109" s="1" t="s">
        <v>5</v>
      </c>
      <c r="D3109" s="1" t="s">
        <v>3194</v>
      </c>
      <c r="E3109" s="1" t="str">
        <f t="shared" si="121"/>
        <v>30-34</v>
      </c>
      <c r="F3109" s="6">
        <v>2</v>
      </c>
      <c r="G3109" s="3">
        <v>2020</v>
      </c>
      <c r="H3109" s="3">
        <v>0</v>
      </c>
      <c r="I3109" s="9" t="s">
        <v>6975</v>
      </c>
      <c r="J3109" s="7">
        <f>COUNTIF('Purchases info'!$B$2:$B$3679,'Consumers info'!B3109)</f>
        <v>1</v>
      </c>
      <c r="K3109" s="7">
        <f t="shared" si="120"/>
        <v>1</v>
      </c>
      <c r="L3109" s="7">
        <f t="shared" si="119"/>
        <v>0</v>
      </c>
      <c r="M3109" s="7">
        <f>SUMIF('Purchases info'!$B$2:$B$3679,'Consumers info'!B3109,'Purchases info'!$G$2:$G$3679)</f>
        <v>327</v>
      </c>
    </row>
    <row r="3110" spans="2:13" x14ac:dyDescent="0.2">
      <c r="B3110" s="3" t="s">
        <v>356</v>
      </c>
      <c r="C3110" s="1" t="s">
        <v>3189</v>
      </c>
      <c r="D3110" s="1" t="s">
        <v>3194</v>
      </c>
      <c r="E3110" s="1" t="str">
        <f t="shared" si="121"/>
        <v>18-24</v>
      </c>
      <c r="F3110" s="6">
        <v>2</v>
      </c>
      <c r="G3110" s="3">
        <v>2020</v>
      </c>
      <c r="H3110" s="3">
        <v>0</v>
      </c>
      <c r="I3110" s="9" t="s">
        <v>6975</v>
      </c>
      <c r="J3110" s="7">
        <f>COUNTIF('Purchases info'!$B$2:$B$3679,'Consumers info'!B3110)</f>
        <v>2</v>
      </c>
      <c r="K3110" s="7">
        <f t="shared" si="120"/>
        <v>0</v>
      </c>
      <c r="L3110" s="7">
        <f t="shared" si="119"/>
        <v>1</v>
      </c>
      <c r="M3110" s="7">
        <f>SUMIF('Purchases info'!$B$2:$B$3679,'Consumers info'!B3110,'Purchases info'!$G$2:$G$3679)</f>
        <v>640</v>
      </c>
    </row>
    <row r="3111" spans="2:13" x14ac:dyDescent="0.2">
      <c r="B3111" s="3" t="s">
        <v>357</v>
      </c>
      <c r="C3111" s="1" t="s">
        <v>5</v>
      </c>
      <c r="D3111" s="1" t="s">
        <v>3195</v>
      </c>
      <c r="E3111" s="1" t="str">
        <f t="shared" si="121"/>
        <v>35-39</v>
      </c>
      <c r="F3111" s="6">
        <v>2</v>
      </c>
      <c r="G3111" s="3">
        <v>2020</v>
      </c>
      <c r="H3111" s="3">
        <v>1</v>
      </c>
      <c r="I3111" s="9" t="s">
        <v>6975</v>
      </c>
      <c r="J3111" s="7">
        <f>COUNTIF('Purchases info'!$B$2:$B$3679,'Consumers info'!B3111)</f>
        <v>1</v>
      </c>
      <c r="K3111" s="7">
        <f t="shared" si="120"/>
        <v>1</v>
      </c>
      <c r="L3111" s="7">
        <f t="shared" si="119"/>
        <v>0</v>
      </c>
      <c r="M3111" s="7">
        <f>SUMIF('Purchases info'!$B$2:$B$3679,'Consumers info'!B3111,'Purchases info'!$G$2:$G$3679)</f>
        <v>293</v>
      </c>
    </row>
    <row r="3112" spans="2:13" x14ac:dyDescent="0.2">
      <c r="B3112" s="3" t="s">
        <v>358</v>
      </c>
      <c r="C3112" s="1" t="s">
        <v>3189</v>
      </c>
      <c r="D3112" s="1" t="s">
        <v>3195</v>
      </c>
      <c r="E3112" s="1" t="str">
        <f t="shared" si="121"/>
        <v>40+</v>
      </c>
      <c r="F3112" s="6">
        <v>2</v>
      </c>
      <c r="G3112" s="3">
        <v>2020</v>
      </c>
      <c r="H3112" s="3">
        <v>0</v>
      </c>
      <c r="I3112" s="9" t="s">
        <v>6975</v>
      </c>
      <c r="J3112" s="7">
        <f>COUNTIF('Purchases info'!$B$2:$B$3679,'Consumers info'!B3112)</f>
        <v>1</v>
      </c>
      <c r="K3112" s="7">
        <f t="shared" si="120"/>
        <v>1</v>
      </c>
      <c r="L3112" s="7">
        <f t="shared" si="119"/>
        <v>0</v>
      </c>
      <c r="M3112" s="7">
        <f>SUMIF('Purchases info'!$B$2:$B$3679,'Consumers info'!B3112,'Purchases info'!$G$2:$G$3679)</f>
        <v>345</v>
      </c>
    </row>
    <row r="3113" spans="2:13" x14ac:dyDescent="0.2">
      <c r="B3113" s="3" t="s">
        <v>359</v>
      </c>
      <c r="C3113" s="1" t="s">
        <v>5</v>
      </c>
      <c r="D3113" s="1" t="s">
        <v>3195</v>
      </c>
      <c r="E3113" s="1" t="str">
        <f t="shared" si="121"/>
        <v>18-24</v>
      </c>
      <c r="F3113" s="6">
        <v>2</v>
      </c>
      <c r="G3113" s="3">
        <v>2020</v>
      </c>
      <c r="H3113" s="3">
        <v>1</v>
      </c>
      <c r="I3113" s="9" t="s">
        <v>6975</v>
      </c>
      <c r="J3113" s="7">
        <f>COUNTIF('Purchases info'!$B$2:$B$3679,'Consumers info'!B3113)</f>
        <v>1</v>
      </c>
      <c r="K3113" s="7">
        <f t="shared" si="120"/>
        <v>1</v>
      </c>
      <c r="L3113" s="7">
        <f t="shared" si="119"/>
        <v>0</v>
      </c>
      <c r="M3113" s="7">
        <f>SUMIF('Purchases info'!$B$2:$B$3679,'Consumers info'!B3113,'Purchases info'!$G$2:$G$3679)</f>
        <v>144</v>
      </c>
    </row>
    <row r="3114" spans="2:13" x14ac:dyDescent="0.2">
      <c r="B3114" s="3" t="s">
        <v>360</v>
      </c>
      <c r="C3114" s="1" t="s">
        <v>3189</v>
      </c>
      <c r="D3114" s="1" t="s">
        <v>3195</v>
      </c>
      <c r="E3114" s="1" t="str">
        <f t="shared" si="121"/>
        <v>18-24</v>
      </c>
      <c r="F3114" s="6">
        <v>2</v>
      </c>
      <c r="G3114" s="3">
        <v>2020</v>
      </c>
      <c r="H3114" s="3">
        <v>1</v>
      </c>
      <c r="I3114" s="9" t="s">
        <v>6975</v>
      </c>
      <c r="J3114" s="7">
        <f>COUNTIF('Purchases info'!$B$2:$B$3679,'Consumers info'!B3114)</f>
        <v>1</v>
      </c>
      <c r="K3114" s="7">
        <f t="shared" si="120"/>
        <v>1</v>
      </c>
      <c r="L3114" s="7">
        <f t="shared" si="119"/>
        <v>0</v>
      </c>
      <c r="M3114" s="7">
        <f>SUMIF('Purchases info'!$B$2:$B$3679,'Consumers info'!B3114,'Purchases info'!$G$2:$G$3679)</f>
        <v>168</v>
      </c>
    </row>
    <row r="3115" spans="2:13" x14ac:dyDescent="0.2">
      <c r="B3115" s="3" t="s">
        <v>361</v>
      </c>
      <c r="C3115" s="1" t="s">
        <v>5</v>
      </c>
      <c r="D3115" s="1" t="s">
        <v>3195</v>
      </c>
      <c r="E3115" s="1" t="str">
        <f t="shared" si="121"/>
        <v>18-24</v>
      </c>
      <c r="F3115" s="6">
        <v>2</v>
      </c>
      <c r="G3115" s="3">
        <v>2020</v>
      </c>
      <c r="H3115" s="3">
        <v>1</v>
      </c>
      <c r="I3115" s="9" t="s">
        <v>6975</v>
      </c>
      <c r="J3115" s="7">
        <f>COUNTIF('Purchases info'!$B$2:$B$3679,'Consumers info'!B3115)</f>
        <v>1</v>
      </c>
      <c r="K3115" s="7">
        <f t="shared" si="120"/>
        <v>1</v>
      </c>
      <c r="L3115" s="7">
        <f t="shared" si="119"/>
        <v>0</v>
      </c>
      <c r="M3115" s="7">
        <f>SUMIF('Purchases info'!$B$2:$B$3679,'Consumers info'!B3115,'Purchases info'!$G$2:$G$3679)</f>
        <v>240</v>
      </c>
    </row>
    <row r="3116" spans="2:13" x14ac:dyDescent="0.2">
      <c r="B3116" s="3" t="s">
        <v>362</v>
      </c>
      <c r="C3116" s="1" t="s">
        <v>3189</v>
      </c>
      <c r="D3116" s="1" t="s">
        <v>3195</v>
      </c>
      <c r="E3116" s="1" t="str">
        <f t="shared" si="121"/>
        <v>25-29</v>
      </c>
      <c r="F3116" s="6">
        <v>2</v>
      </c>
      <c r="G3116" s="3">
        <v>2020</v>
      </c>
      <c r="H3116" s="3">
        <v>1</v>
      </c>
      <c r="I3116" s="9" t="s">
        <v>6975</v>
      </c>
      <c r="J3116" s="7">
        <f>COUNTIF('Purchases info'!$B$2:$B$3679,'Consumers info'!B3116)</f>
        <v>1</v>
      </c>
      <c r="K3116" s="7">
        <f t="shared" si="120"/>
        <v>1</v>
      </c>
      <c r="L3116" s="7">
        <f t="shared" si="119"/>
        <v>0</v>
      </c>
      <c r="M3116" s="7">
        <f>SUMIF('Purchases info'!$B$2:$B$3679,'Consumers info'!B3116,'Purchases info'!$G$2:$G$3679)</f>
        <v>220</v>
      </c>
    </row>
    <row r="3117" spans="2:13" x14ac:dyDescent="0.2">
      <c r="B3117" s="3" t="s">
        <v>363</v>
      </c>
      <c r="C3117" s="1" t="s">
        <v>5</v>
      </c>
      <c r="D3117" s="1" t="s">
        <v>3195</v>
      </c>
      <c r="E3117" s="1" t="str">
        <f t="shared" si="121"/>
        <v>25-29</v>
      </c>
      <c r="F3117" s="6">
        <v>2</v>
      </c>
      <c r="G3117" s="3">
        <v>2020</v>
      </c>
      <c r="H3117" s="3">
        <v>0</v>
      </c>
      <c r="I3117" s="9" t="s">
        <v>6975</v>
      </c>
      <c r="J3117" s="7">
        <f>COUNTIF('Purchases info'!$B$2:$B$3679,'Consumers info'!B3117)</f>
        <v>3</v>
      </c>
      <c r="K3117" s="7">
        <f t="shared" si="120"/>
        <v>0</v>
      </c>
      <c r="L3117" s="7">
        <f t="shared" si="119"/>
        <v>1</v>
      </c>
      <c r="M3117" s="7">
        <f>SUMIF('Purchases info'!$B$2:$B$3679,'Consumers info'!B3117,'Purchases info'!$G$2:$G$3679)</f>
        <v>723</v>
      </c>
    </row>
    <row r="3118" spans="2:13" x14ac:dyDescent="0.2">
      <c r="B3118" s="3" t="s">
        <v>364</v>
      </c>
      <c r="C3118" s="1" t="s">
        <v>3189</v>
      </c>
      <c r="D3118" s="1" t="s">
        <v>3195</v>
      </c>
      <c r="E3118" s="1" t="str">
        <f t="shared" si="121"/>
        <v>18-24</v>
      </c>
      <c r="F3118" s="6">
        <v>2</v>
      </c>
      <c r="G3118" s="3">
        <v>2020</v>
      </c>
      <c r="H3118" s="3">
        <v>0</v>
      </c>
      <c r="I3118" s="9" t="s">
        <v>6975</v>
      </c>
      <c r="J3118" s="7">
        <f>COUNTIF('Purchases info'!$B$2:$B$3679,'Consumers info'!B3118)</f>
        <v>1</v>
      </c>
      <c r="K3118" s="7">
        <f t="shared" si="120"/>
        <v>1</v>
      </c>
      <c r="L3118" s="7">
        <f t="shared" si="119"/>
        <v>0</v>
      </c>
      <c r="M3118" s="7">
        <f>SUMIF('Purchases info'!$B$2:$B$3679,'Consumers info'!B3118,'Purchases info'!$G$2:$G$3679)</f>
        <v>313</v>
      </c>
    </row>
    <row r="3119" spans="2:13" x14ac:dyDescent="0.2">
      <c r="B3119" s="3" t="s">
        <v>365</v>
      </c>
      <c r="C3119" s="1" t="s">
        <v>5</v>
      </c>
      <c r="D3119" s="1" t="s">
        <v>3195</v>
      </c>
      <c r="E3119" s="1" t="str">
        <f t="shared" si="121"/>
        <v>18-24</v>
      </c>
      <c r="F3119" s="6">
        <v>2</v>
      </c>
      <c r="G3119" s="3">
        <v>2020</v>
      </c>
      <c r="H3119" s="3">
        <v>1</v>
      </c>
      <c r="I3119" s="9" t="s">
        <v>6975</v>
      </c>
      <c r="J3119" s="7">
        <f>COUNTIF('Purchases info'!$B$2:$B$3679,'Consumers info'!B3119)</f>
        <v>2</v>
      </c>
      <c r="K3119" s="7">
        <f t="shared" si="120"/>
        <v>0</v>
      </c>
      <c r="L3119" s="7">
        <f t="shared" si="119"/>
        <v>1</v>
      </c>
      <c r="M3119" s="7">
        <f>SUMIF('Purchases info'!$B$2:$B$3679,'Consumers info'!B3119,'Purchases info'!$G$2:$G$3679)</f>
        <v>1250</v>
      </c>
    </row>
    <row r="3120" spans="2:13" x14ac:dyDescent="0.2">
      <c r="B3120" s="3" t="s">
        <v>366</v>
      </c>
      <c r="C3120" s="1" t="s">
        <v>3189</v>
      </c>
      <c r="D3120" s="1" t="s">
        <v>3195</v>
      </c>
      <c r="E3120" s="1" t="str">
        <f t="shared" si="121"/>
        <v>18-24</v>
      </c>
      <c r="F3120" s="6">
        <v>2</v>
      </c>
      <c r="G3120" s="3">
        <v>2020</v>
      </c>
      <c r="H3120" s="3">
        <v>1</v>
      </c>
      <c r="I3120" s="9" t="s">
        <v>6975</v>
      </c>
      <c r="J3120" s="7">
        <f>COUNTIF('Purchases info'!$B$2:$B$3679,'Consumers info'!B3120)</f>
        <v>1</v>
      </c>
      <c r="K3120" s="7">
        <f t="shared" si="120"/>
        <v>1</v>
      </c>
      <c r="L3120" s="7">
        <f t="shared" si="119"/>
        <v>0</v>
      </c>
      <c r="M3120" s="7">
        <f>SUMIF('Purchases info'!$B$2:$B$3679,'Consumers info'!B3120,'Purchases info'!$G$2:$G$3679)</f>
        <v>992</v>
      </c>
    </row>
    <row r="3121" spans="2:13" x14ac:dyDescent="0.2">
      <c r="B3121" s="3" t="s">
        <v>367</v>
      </c>
      <c r="C3121" s="1" t="s">
        <v>3189</v>
      </c>
      <c r="D3121" s="1" t="s">
        <v>3199</v>
      </c>
      <c r="E3121" s="1" t="str">
        <f t="shared" si="121"/>
        <v>18-24</v>
      </c>
      <c r="F3121" s="6">
        <v>2</v>
      </c>
      <c r="G3121" s="3">
        <v>2020</v>
      </c>
      <c r="H3121" s="3">
        <v>0</v>
      </c>
      <c r="I3121" s="9" t="s">
        <v>6975</v>
      </c>
      <c r="J3121" s="7">
        <f>COUNTIF('Purchases info'!$B$2:$B$3679,'Consumers info'!B3121)</f>
        <v>3</v>
      </c>
      <c r="K3121" s="7">
        <f t="shared" si="120"/>
        <v>0</v>
      </c>
      <c r="L3121" s="7">
        <f t="shared" si="119"/>
        <v>1</v>
      </c>
      <c r="M3121" s="7">
        <f>SUMIF('Purchases info'!$B$2:$B$3679,'Consumers info'!B3121,'Purchases info'!$G$2:$G$3679)</f>
        <v>1266</v>
      </c>
    </row>
    <row r="3122" spans="2:13" x14ac:dyDescent="0.2">
      <c r="B3122" s="3" t="s">
        <v>368</v>
      </c>
      <c r="C3122" s="1" t="s">
        <v>5</v>
      </c>
      <c r="D3122" s="1" t="s">
        <v>3199</v>
      </c>
      <c r="E3122" s="1" t="str">
        <f t="shared" si="121"/>
        <v>18-24</v>
      </c>
      <c r="F3122" s="6">
        <v>2</v>
      </c>
      <c r="G3122" s="3">
        <v>2020</v>
      </c>
      <c r="H3122" s="3">
        <v>1</v>
      </c>
      <c r="I3122" s="9" t="s">
        <v>6975</v>
      </c>
      <c r="J3122" s="7">
        <f>COUNTIF('Purchases info'!$B$2:$B$3679,'Consumers info'!B3122)</f>
        <v>1</v>
      </c>
      <c r="K3122" s="7">
        <f t="shared" si="120"/>
        <v>1</v>
      </c>
      <c r="L3122" s="7">
        <f t="shared" si="119"/>
        <v>0</v>
      </c>
      <c r="M3122" s="7">
        <f>SUMIF('Purchases info'!$B$2:$B$3679,'Consumers info'!B3122,'Purchases info'!$G$2:$G$3679)</f>
        <v>345</v>
      </c>
    </row>
    <row r="3123" spans="2:13" x14ac:dyDescent="0.2">
      <c r="B3123" s="3" t="s">
        <v>369</v>
      </c>
      <c r="C3123" s="1" t="s">
        <v>3189</v>
      </c>
      <c r="D3123" s="1" t="s">
        <v>3199</v>
      </c>
      <c r="E3123" s="1" t="str">
        <f t="shared" si="121"/>
        <v>18-24</v>
      </c>
      <c r="F3123" s="6">
        <v>2</v>
      </c>
      <c r="G3123" s="3">
        <v>2020</v>
      </c>
      <c r="H3123" s="3">
        <v>1</v>
      </c>
      <c r="I3123" s="9" t="s">
        <v>6975</v>
      </c>
      <c r="J3123" s="7">
        <f>COUNTIF('Purchases info'!$B$2:$B$3679,'Consumers info'!B3123)</f>
        <v>7</v>
      </c>
      <c r="K3123" s="7">
        <f t="shared" si="120"/>
        <v>0</v>
      </c>
      <c r="L3123" s="7">
        <f t="shared" si="119"/>
        <v>1</v>
      </c>
      <c r="M3123" s="7">
        <f>SUMIF('Purchases info'!$B$2:$B$3679,'Consumers info'!B3123,'Purchases info'!$G$2:$G$3679)</f>
        <v>2797</v>
      </c>
    </row>
    <row r="3124" spans="2:13" x14ac:dyDescent="0.2">
      <c r="B3124" s="3" t="s">
        <v>370</v>
      </c>
      <c r="C3124" s="1" t="s">
        <v>5</v>
      </c>
      <c r="D3124" s="1" t="s">
        <v>3199</v>
      </c>
      <c r="E3124" s="1" t="str">
        <f t="shared" si="121"/>
        <v>18-24</v>
      </c>
      <c r="F3124" s="6">
        <v>2</v>
      </c>
      <c r="G3124" s="3">
        <v>2020</v>
      </c>
      <c r="H3124" s="3">
        <v>0</v>
      </c>
      <c r="I3124" s="9" t="s">
        <v>6975</v>
      </c>
      <c r="J3124" s="7">
        <f>COUNTIF('Purchases info'!$B$2:$B$3679,'Consumers info'!B3124)</f>
        <v>1</v>
      </c>
      <c r="K3124" s="7">
        <f t="shared" si="120"/>
        <v>1</v>
      </c>
      <c r="L3124" s="7">
        <f t="shared" si="119"/>
        <v>0</v>
      </c>
      <c r="M3124" s="7">
        <f>SUMIF('Purchases info'!$B$2:$B$3679,'Consumers info'!B3124,'Purchases info'!$G$2:$G$3679)</f>
        <v>383</v>
      </c>
    </row>
    <row r="3125" spans="2:13" x14ac:dyDescent="0.2">
      <c r="B3125" s="3" t="s">
        <v>371</v>
      </c>
      <c r="C3125" s="1" t="s">
        <v>3189</v>
      </c>
      <c r="D3125" s="1" t="s">
        <v>3199</v>
      </c>
      <c r="E3125" s="1" t="str">
        <f t="shared" si="121"/>
        <v>35-39</v>
      </c>
      <c r="F3125" s="6">
        <v>2</v>
      </c>
      <c r="G3125" s="3">
        <v>2020</v>
      </c>
      <c r="H3125" s="3">
        <v>0</v>
      </c>
      <c r="I3125" s="9" t="s">
        <v>6975</v>
      </c>
      <c r="J3125" s="7">
        <f>COUNTIF('Purchases info'!$B$2:$B$3679,'Consumers info'!B3125)</f>
        <v>1</v>
      </c>
      <c r="K3125" s="7">
        <f t="shared" si="120"/>
        <v>1</v>
      </c>
      <c r="L3125" s="7">
        <f t="shared" si="119"/>
        <v>0</v>
      </c>
      <c r="M3125" s="7">
        <f>SUMIF('Purchases info'!$B$2:$B$3679,'Consumers info'!B3125,'Purchases info'!$G$2:$G$3679)</f>
        <v>383</v>
      </c>
    </row>
    <row r="3126" spans="2:13" x14ac:dyDescent="0.2">
      <c r="B3126" s="3" t="s">
        <v>372</v>
      </c>
      <c r="C3126" s="1" t="s">
        <v>5</v>
      </c>
      <c r="D3126" s="1" t="s">
        <v>3199</v>
      </c>
      <c r="E3126" s="1" t="str">
        <f t="shared" si="121"/>
        <v>35-39</v>
      </c>
      <c r="F3126" s="6">
        <v>2</v>
      </c>
      <c r="G3126" s="3">
        <v>2020</v>
      </c>
      <c r="H3126" s="3">
        <v>0</v>
      </c>
      <c r="I3126" s="9" t="s">
        <v>6975</v>
      </c>
      <c r="J3126" s="7">
        <f>COUNTIF('Purchases info'!$B$2:$B$3679,'Consumers info'!B3126)</f>
        <v>4</v>
      </c>
      <c r="K3126" s="7">
        <f t="shared" si="120"/>
        <v>0</v>
      </c>
      <c r="L3126" s="7">
        <f t="shared" si="119"/>
        <v>1</v>
      </c>
      <c r="M3126" s="7">
        <f>SUMIF('Purchases info'!$B$2:$B$3679,'Consumers info'!B3126,'Purchases info'!$G$2:$G$3679)</f>
        <v>887</v>
      </c>
    </row>
    <row r="3127" spans="2:13" x14ac:dyDescent="0.2">
      <c r="B3127" s="3" t="s">
        <v>373</v>
      </c>
      <c r="C3127" s="1" t="s">
        <v>3189</v>
      </c>
      <c r="D3127" s="1" t="s">
        <v>3199</v>
      </c>
      <c r="E3127" s="1" t="str">
        <f t="shared" si="121"/>
        <v>35-39</v>
      </c>
      <c r="F3127" s="6">
        <v>2</v>
      </c>
      <c r="G3127" s="3">
        <v>2020</v>
      </c>
      <c r="H3127" s="3">
        <v>1</v>
      </c>
      <c r="I3127" s="9" t="s">
        <v>6975</v>
      </c>
      <c r="J3127" s="7">
        <f>COUNTIF('Purchases info'!$B$2:$B$3679,'Consumers info'!B3127)</f>
        <v>1</v>
      </c>
      <c r="K3127" s="7">
        <f t="shared" si="120"/>
        <v>1</v>
      </c>
      <c r="L3127" s="7">
        <f t="shared" si="119"/>
        <v>0</v>
      </c>
      <c r="M3127" s="7">
        <f>SUMIF('Purchases info'!$B$2:$B$3679,'Consumers info'!B3127,'Purchases info'!$G$2:$G$3679)</f>
        <v>168</v>
      </c>
    </row>
    <row r="3128" spans="2:13" x14ac:dyDescent="0.2">
      <c r="B3128" s="3" t="s">
        <v>374</v>
      </c>
      <c r="C3128" s="1" t="s">
        <v>5</v>
      </c>
      <c r="D3128" s="1" t="s">
        <v>3199</v>
      </c>
      <c r="E3128" s="1" t="str">
        <f t="shared" si="121"/>
        <v>35-39</v>
      </c>
      <c r="F3128" s="6">
        <v>2</v>
      </c>
      <c r="G3128" s="3">
        <v>2020</v>
      </c>
      <c r="H3128" s="3">
        <v>1</v>
      </c>
      <c r="I3128" s="9" t="s">
        <v>6975</v>
      </c>
      <c r="J3128" s="7">
        <f>COUNTIF('Purchases info'!$B$2:$B$3679,'Consumers info'!B3128)</f>
        <v>1</v>
      </c>
      <c r="K3128" s="7">
        <f t="shared" si="120"/>
        <v>1</v>
      </c>
      <c r="L3128" s="7">
        <f t="shared" si="119"/>
        <v>0</v>
      </c>
      <c r="M3128" s="7">
        <f>SUMIF('Purchases info'!$B$2:$B$3679,'Consumers info'!B3128,'Purchases info'!$G$2:$G$3679)</f>
        <v>168</v>
      </c>
    </row>
    <row r="3129" spans="2:13" x14ac:dyDescent="0.2">
      <c r="B3129" s="3" t="s">
        <v>375</v>
      </c>
      <c r="C3129" s="1" t="s">
        <v>3189</v>
      </c>
      <c r="D3129" s="1" t="s">
        <v>3199</v>
      </c>
      <c r="E3129" s="1" t="str">
        <f t="shared" si="121"/>
        <v>35-39</v>
      </c>
      <c r="F3129" s="6">
        <v>2</v>
      </c>
      <c r="G3129" s="3">
        <v>2020</v>
      </c>
      <c r="H3129" s="3">
        <v>1</v>
      </c>
      <c r="I3129" s="9" t="s">
        <v>6975</v>
      </c>
      <c r="J3129" s="7">
        <f>COUNTIF('Purchases info'!$B$2:$B$3679,'Consumers info'!B3129)</f>
        <v>2</v>
      </c>
      <c r="K3129" s="7">
        <f t="shared" si="120"/>
        <v>0</v>
      </c>
      <c r="L3129" s="7">
        <f t="shared" si="119"/>
        <v>1</v>
      </c>
      <c r="M3129" s="7">
        <f>SUMIF('Purchases info'!$B$2:$B$3679,'Consumers info'!B3129,'Purchases info'!$G$2:$G$3679)</f>
        <v>450</v>
      </c>
    </row>
    <row r="3130" spans="2:13" x14ac:dyDescent="0.2">
      <c r="B3130" s="3" t="s">
        <v>376</v>
      </c>
      <c r="C3130" s="1" t="s">
        <v>5</v>
      </c>
      <c r="D3130" s="1" t="s">
        <v>3190</v>
      </c>
      <c r="E3130" s="1" t="str">
        <f t="shared" si="121"/>
        <v>35-39</v>
      </c>
      <c r="F3130" s="6">
        <v>2</v>
      </c>
      <c r="G3130" s="3">
        <v>2020</v>
      </c>
      <c r="H3130" s="3">
        <v>0</v>
      </c>
      <c r="I3130" s="9" t="s">
        <v>6975</v>
      </c>
      <c r="J3130" s="7">
        <f>COUNTIF('Purchases info'!$B$2:$B$3679,'Consumers info'!B3130)</f>
        <v>1</v>
      </c>
      <c r="K3130" s="7">
        <f t="shared" si="120"/>
        <v>1</v>
      </c>
      <c r="L3130" s="7">
        <f t="shared" si="119"/>
        <v>0</v>
      </c>
      <c r="M3130" s="7">
        <f>SUMIF('Purchases info'!$B$2:$B$3679,'Consumers info'!B3130,'Purchases info'!$G$2:$G$3679)</f>
        <v>538</v>
      </c>
    </row>
    <row r="3131" spans="2:13" x14ac:dyDescent="0.2">
      <c r="B3131" s="3" t="s">
        <v>377</v>
      </c>
      <c r="C3131" s="1" t="s">
        <v>3189</v>
      </c>
      <c r="D3131" s="1" t="s">
        <v>3190</v>
      </c>
      <c r="E3131" s="1" t="str">
        <f t="shared" si="121"/>
        <v>35-39</v>
      </c>
      <c r="F3131" s="6">
        <v>2</v>
      </c>
      <c r="G3131" s="3">
        <v>2020</v>
      </c>
      <c r="H3131" s="3">
        <v>0</v>
      </c>
      <c r="I3131" s="9" t="s">
        <v>6975</v>
      </c>
      <c r="J3131" s="7">
        <f>COUNTIF('Purchases info'!$B$2:$B$3679,'Consumers info'!B3131)</f>
        <v>1</v>
      </c>
      <c r="K3131" s="7">
        <f t="shared" si="120"/>
        <v>1</v>
      </c>
      <c r="L3131" s="7">
        <f t="shared" si="119"/>
        <v>0</v>
      </c>
      <c r="M3131" s="7">
        <f>SUMIF('Purchases info'!$B$2:$B$3679,'Consumers info'!B3131,'Purchases info'!$G$2:$G$3679)</f>
        <v>168</v>
      </c>
    </row>
    <row r="3132" spans="2:13" x14ac:dyDescent="0.2">
      <c r="B3132" s="3" t="s">
        <v>378</v>
      </c>
      <c r="C3132" s="1" t="s">
        <v>5</v>
      </c>
      <c r="D3132" s="1" t="s">
        <v>3190</v>
      </c>
      <c r="E3132" s="1" t="str">
        <f t="shared" si="121"/>
        <v>18-24</v>
      </c>
      <c r="F3132" s="6">
        <v>2</v>
      </c>
      <c r="G3132" s="3">
        <v>2020</v>
      </c>
      <c r="H3132" s="3">
        <v>1</v>
      </c>
      <c r="I3132" s="9" t="s">
        <v>6975</v>
      </c>
      <c r="J3132" s="7">
        <f>COUNTIF('Purchases info'!$B$2:$B$3679,'Consumers info'!B3132)</f>
        <v>1</v>
      </c>
      <c r="K3132" s="7">
        <f t="shared" si="120"/>
        <v>1</v>
      </c>
      <c r="L3132" s="7">
        <f t="shared" si="119"/>
        <v>0</v>
      </c>
      <c r="M3132" s="7">
        <f>SUMIF('Purchases info'!$B$2:$B$3679,'Consumers info'!B3132,'Purchases info'!$G$2:$G$3679)</f>
        <v>447</v>
      </c>
    </row>
    <row r="3133" spans="2:13" x14ac:dyDescent="0.2">
      <c r="B3133" s="3" t="s">
        <v>379</v>
      </c>
      <c r="C3133" s="1" t="s">
        <v>3189</v>
      </c>
      <c r="D3133" s="1" t="s">
        <v>3190</v>
      </c>
      <c r="E3133" s="1" t="str">
        <f t="shared" si="121"/>
        <v>40+</v>
      </c>
      <c r="F3133" s="6">
        <v>1</v>
      </c>
      <c r="G3133" s="3">
        <v>2020</v>
      </c>
      <c r="H3133" s="3">
        <v>1</v>
      </c>
      <c r="I3133" s="9" t="s">
        <v>6975</v>
      </c>
      <c r="J3133" s="7">
        <f>COUNTIF('Purchases info'!$B$2:$B$3679,'Consumers info'!B3133)</f>
        <v>1</v>
      </c>
      <c r="K3133" s="7">
        <f t="shared" si="120"/>
        <v>1</v>
      </c>
      <c r="L3133" s="7">
        <f t="shared" si="119"/>
        <v>0</v>
      </c>
      <c r="M3133" s="7">
        <f>SUMIF('Purchases info'!$B$2:$B$3679,'Consumers info'!B3133,'Purchases info'!$G$2:$G$3679)</f>
        <v>447</v>
      </c>
    </row>
    <row r="3134" spans="2:13" x14ac:dyDescent="0.2">
      <c r="B3134" s="3" t="s">
        <v>380</v>
      </c>
      <c r="C3134" s="1" t="s">
        <v>5</v>
      </c>
      <c r="D3134" s="1" t="s">
        <v>3190</v>
      </c>
      <c r="E3134" s="1" t="str">
        <f t="shared" si="121"/>
        <v>18-24</v>
      </c>
      <c r="F3134" s="6">
        <v>1</v>
      </c>
      <c r="G3134" s="3">
        <v>2020</v>
      </c>
      <c r="H3134" s="3">
        <v>1</v>
      </c>
      <c r="I3134" s="9" t="s">
        <v>6975</v>
      </c>
      <c r="J3134" s="7">
        <f>COUNTIF('Purchases info'!$B$2:$B$3679,'Consumers info'!B3134)</f>
        <v>2</v>
      </c>
      <c r="K3134" s="7">
        <f t="shared" si="120"/>
        <v>0</v>
      </c>
      <c r="L3134" s="7">
        <f t="shared" si="119"/>
        <v>1</v>
      </c>
      <c r="M3134" s="7">
        <f>SUMIF('Purchases info'!$B$2:$B$3679,'Consumers info'!B3134,'Purchases info'!$G$2:$G$3679)</f>
        <v>792</v>
      </c>
    </row>
    <row r="3135" spans="2:13" x14ac:dyDescent="0.2">
      <c r="B3135" s="3" t="s">
        <v>381</v>
      </c>
      <c r="C3135" s="1" t="s">
        <v>3189</v>
      </c>
      <c r="D3135" s="1" t="s">
        <v>3190</v>
      </c>
      <c r="E3135" s="1" t="str">
        <f t="shared" si="121"/>
        <v>35-39</v>
      </c>
      <c r="F3135" s="6">
        <v>1</v>
      </c>
      <c r="G3135" s="3">
        <v>2020</v>
      </c>
      <c r="H3135" s="3">
        <v>0</v>
      </c>
      <c r="I3135" s="9" t="s">
        <v>6975</v>
      </c>
      <c r="J3135" s="7">
        <f>COUNTIF('Purchases info'!$B$2:$B$3679,'Consumers info'!B3135)</f>
        <v>1</v>
      </c>
      <c r="K3135" s="7">
        <f t="shared" si="120"/>
        <v>1</v>
      </c>
      <c r="L3135" s="7">
        <f t="shared" si="119"/>
        <v>0</v>
      </c>
      <c r="M3135" s="7">
        <f>SUMIF('Purchases info'!$B$2:$B$3679,'Consumers info'!B3135,'Purchases info'!$G$2:$G$3679)</f>
        <v>168</v>
      </c>
    </row>
    <row r="3136" spans="2:13" x14ac:dyDescent="0.2">
      <c r="B3136" s="3" t="s">
        <v>382</v>
      </c>
      <c r="C3136" s="1" t="s">
        <v>5</v>
      </c>
      <c r="D3136" s="1" t="s">
        <v>3190</v>
      </c>
      <c r="E3136" s="1" t="str">
        <f t="shared" si="121"/>
        <v>18-24</v>
      </c>
      <c r="F3136" s="6">
        <v>1</v>
      </c>
      <c r="G3136" s="3">
        <v>2020</v>
      </c>
      <c r="H3136" s="3">
        <v>0</v>
      </c>
      <c r="I3136" s="9" t="s">
        <v>6975</v>
      </c>
      <c r="J3136" s="7">
        <f>COUNTIF('Purchases info'!$B$2:$B$3679,'Consumers info'!B3136)</f>
        <v>3</v>
      </c>
      <c r="K3136" s="7">
        <f t="shared" si="120"/>
        <v>0</v>
      </c>
      <c r="L3136" s="7">
        <f t="shared" si="119"/>
        <v>1</v>
      </c>
      <c r="M3136" s="7">
        <f>SUMIF('Purchases info'!$B$2:$B$3679,'Consumers info'!B3136,'Purchases info'!$G$2:$G$3679)</f>
        <v>550</v>
      </c>
    </row>
    <row r="3137" spans="2:13" x14ac:dyDescent="0.2">
      <c r="B3137" s="3" t="s">
        <v>383</v>
      </c>
      <c r="C3137" s="1" t="s">
        <v>3189</v>
      </c>
      <c r="D3137" s="1" t="s">
        <v>3190</v>
      </c>
      <c r="E3137" s="1" t="str">
        <f t="shared" si="121"/>
        <v>18-24</v>
      </c>
      <c r="F3137" s="6">
        <v>1</v>
      </c>
      <c r="G3137" s="3">
        <v>2020</v>
      </c>
      <c r="H3137" s="3">
        <v>0</v>
      </c>
      <c r="I3137" s="9" t="s">
        <v>6975</v>
      </c>
      <c r="J3137" s="7">
        <f>COUNTIF('Purchases info'!$B$2:$B$3679,'Consumers info'!B3137)</f>
        <v>1</v>
      </c>
      <c r="K3137" s="7">
        <f t="shared" si="120"/>
        <v>1</v>
      </c>
      <c r="L3137" s="7">
        <f t="shared" si="119"/>
        <v>0</v>
      </c>
      <c r="M3137" s="7">
        <f>SUMIF('Purchases info'!$B$2:$B$3679,'Consumers info'!B3137,'Purchases info'!$G$2:$G$3679)</f>
        <v>220</v>
      </c>
    </row>
    <row r="3138" spans="2:13" x14ac:dyDescent="0.2">
      <c r="B3138" s="3" t="s">
        <v>384</v>
      </c>
      <c r="C3138" s="1" t="s">
        <v>5</v>
      </c>
      <c r="D3138" s="1" t="s">
        <v>3190</v>
      </c>
      <c r="E3138" s="1" t="str">
        <f t="shared" si="121"/>
        <v>18-24</v>
      </c>
      <c r="F3138" s="6">
        <v>1</v>
      </c>
      <c r="G3138" s="3">
        <v>2020</v>
      </c>
      <c r="H3138" s="3">
        <v>0</v>
      </c>
      <c r="I3138" s="9" t="s">
        <v>6975</v>
      </c>
      <c r="J3138" s="7">
        <f>COUNTIF('Purchases info'!$B$2:$B$3679,'Consumers info'!B3138)</f>
        <v>1</v>
      </c>
      <c r="K3138" s="7">
        <f t="shared" si="120"/>
        <v>1</v>
      </c>
      <c r="L3138" s="7">
        <f t="shared" si="119"/>
        <v>0</v>
      </c>
      <c r="M3138" s="7">
        <f>SUMIF('Purchases info'!$B$2:$B$3679,'Consumers info'!B3138,'Purchases info'!$G$2:$G$3679)</f>
        <v>210</v>
      </c>
    </row>
    <row r="3139" spans="2:13" x14ac:dyDescent="0.2">
      <c r="B3139" s="3" t="s">
        <v>385</v>
      </c>
      <c r="C3139" s="1" t="s">
        <v>3189</v>
      </c>
      <c r="D3139" s="1" t="s">
        <v>3190</v>
      </c>
      <c r="E3139" s="1" t="str">
        <f t="shared" si="121"/>
        <v>18-24</v>
      </c>
      <c r="F3139" s="6">
        <v>1</v>
      </c>
      <c r="G3139" s="3">
        <v>2020</v>
      </c>
      <c r="H3139" s="3">
        <v>1</v>
      </c>
      <c r="I3139" s="9" t="s">
        <v>6975</v>
      </c>
      <c r="J3139" s="7">
        <f>COUNTIF('Purchases info'!$B$2:$B$3679,'Consumers info'!B3139)</f>
        <v>1</v>
      </c>
      <c r="K3139" s="7">
        <f t="shared" si="120"/>
        <v>1</v>
      </c>
      <c r="L3139" s="7">
        <f t="shared" ref="L3139:L3188" si="122">IF(J3139&gt;1,IF(I3139="Active",1,0),0)</f>
        <v>0</v>
      </c>
      <c r="M3139" s="7">
        <f>SUMIF('Purchases info'!$B$2:$B$3679,'Consumers info'!B3139,'Purchases info'!$G$2:$G$3679)</f>
        <v>220</v>
      </c>
    </row>
    <row r="3140" spans="2:13" x14ac:dyDescent="0.2">
      <c r="B3140" s="3" t="s">
        <v>386</v>
      </c>
      <c r="C3140" s="1" t="s">
        <v>5</v>
      </c>
      <c r="D3140" s="1" t="s">
        <v>3191</v>
      </c>
      <c r="E3140" s="1" t="str">
        <f t="shared" si="121"/>
        <v>18-24</v>
      </c>
      <c r="F3140" s="6">
        <v>1</v>
      </c>
      <c r="G3140" s="3">
        <v>2020</v>
      </c>
      <c r="H3140" s="3">
        <v>0</v>
      </c>
      <c r="I3140" s="9" t="s">
        <v>6975</v>
      </c>
      <c r="J3140" s="7">
        <f>COUNTIF('Purchases info'!$B$2:$B$3679,'Consumers info'!B3140)</f>
        <v>1</v>
      </c>
      <c r="K3140" s="7">
        <f t="shared" si="120"/>
        <v>1</v>
      </c>
      <c r="L3140" s="7">
        <f t="shared" si="122"/>
        <v>0</v>
      </c>
      <c r="M3140" s="7">
        <f>SUMIF('Purchases info'!$B$2:$B$3679,'Consumers info'!B3140,'Purchases info'!$G$2:$G$3679)</f>
        <v>538</v>
      </c>
    </row>
    <row r="3141" spans="2:13" x14ac:dyDescent="0.2">
      <c r="B3141" s="3" t="s">
        <v>387</v>
      </c>
      <c r="C3141" s="1" t="s">
        <v>3189</v>
      </c>
      <c r="D3141" s="1" t="s">
        <v>3191</v>
      </c>
      <c r="E3141" s="1" t="str">
        <f t="shared" si="121"/>
        <v>25-29</v>
      </c>
      <c r="F3141" s="6">
        <v>1</v>
      </c>
      <c r="G3141" s="3">
        <v>2020</v>
      </c>
      <c r="H3141" s="3">
        <v>1</v>
      </c>
      <c r="I3141" s="9" t="s">
        <v>6975</v>
      </c>
      <c r="J3141" s="7">
        <f>COUNTIF('Purchases info'!$B$2:$B$3679,'Consumers info'!B3141)</f>
        <v>1</v>
      </c>
      <c r="K3141" s="7">
        <f t="shared" si="120"/>
        <v>1</v>
      </c>
      <c r="L3141" s="7">
        <f t="shared" si="122"/>
        <v>0</v>
      </c>
      <c r="M3141" s="7">
        <f>SUMIF('Purchases info'!$B$2:$B$3679,'Consumers info'!B3141,'Purchases info'!$G$2:$G$3679)</f>
        <v>295</v>
      </c>
    </row>
    <row r="3142" spans="2:13" x14ac:dyDescent="0.2">
      <c r="B3142" s="3" t="s">
        <v>388</v>
      </c>
      <c r="C3142" s="1" t="s">
        <v>5</v>
      </c>
      <c r="D3142" s="1" t="s">
        <v>3191</v>
      </c>
      <c r="E3142" s="1" t="str">
        <f t="shared" si="121"/>
        <v>35-39</v>
      </c>
      <c r="F3142" s="6">
        <v>1</v>
      </c>
      <c r="G3142" s="3">
        <v>2020</v>
      </c>
      <c r="H3142" s="3">
        <v>0</v>
      </c>
      <c r="I3142" s="9" t="s">
        <v>6975</v>
      </c>
      <c r="J3142" s="7">
        <f>COUNTIF('Purchases info'!$B$2:$B$3679,'Consumers info'!B3142)</f>
        <v>3</v>
      </c>
      <c r="K3142" s="7">
        <f t="shared" si="120"/>
        <v>0</v>
      </c>
      <c r="L3142" s="7">
        <f t="shared" si="122"/>
        <v>1</v>
      </c>
      <c r="M3142" s="7">
        <f>SUMIF('Purchases info'!$B$2:$B$3679,'Consumers info'!B3142,'Purchases info'!$G$2:$G$3679)</f>
        <v>1175</v>
      </c>
    </row>
    <row r="3143" spans="2:13" x14ac:dyDescent="0.2">
      <c r="B3143" s="3" t="s">
        <v>389</v>
      </c>
      <c r="C3143" s="1" t="s">
        <v>3189</v>
      </c>
      <c r="D3143" s="1" t="s">
        <v>3191</v>
      </c>
      <c r="E3143" s="1" t="str">
        <f t="shared" si="121"/>
        <v>35-39</v>
      </c>
      <c r="F3143" s="6">
        <v>1</v>
      </c>
      <c r="G3143" s="3">
        <v>2020</v>
      </c>
      <c r="H3143" s="3">
        <v>0</v>
      </c>
      <c r="I3143" s="9" t="s">
        <v>6975</v>
      </c>
      <c r="J3143" s="7">
        <f>COUNTIF('Purchases info'!$B$2:$B$3679,'Consumers info'!B3143)</f>
        <v>1</v>
      </c>
      <c r="K3143" s="7">
        <f t="shared" si="120"/>
        <v>1</v>
      </c>
      <c r="L3143" s="7">
        <f t="shared" si="122"/>
        <v>0</v>
      </c>
      <c r="M3143" s="7">
        <f>SUMIF('Purchases info'!$B$2:$B$3679,'Consumers info'!B3143,'Purchases info'!$G$2:$G$3679)</f>
        <v>345</v>
      </c>
    </row>
    <row r="3144" spans="2:13" x14ac:dyDescent="0.2">
      <c r="B3144" s="3" t="s">
        <v>390</v>
      </c>
      <c r="C3144" s="1" t="s">
        <v>5</v>
      </c>
      <c r="D3144" s="1" t="s">
        <v>3191</v>
      </c>
      <c r="E3144" s="1" t="str">
        <f t="shared" si="121"/>
        <v>40+</v>
      </c>
      <c r="F3144" s="6">
        <v>1</v>
      </c>
      <c r="G3144" s="3">
        <v>2020</v>
      </c>
      <c r="H3144" s="3">
        <v>0</v>
      </c>
      <c r="I3144" s="9" t="s">
        <v>6975</v>
      </c>
      <c r="J3144" s="7">
        <f>COUNTIF('Purchases info'!$B$2:$B$3679,'Consumers info'!B3144)</f>
        <v>6</v>
      </c>
      <c r="K3144" s="7">
        <f t="shared" si="120"/>
        <v>0</v>
      </c>
      <c r="L3144" s="7">
        <f t="shared" si="122"/>
        <v>1</v>
      </c>
      <c r="M3144" s="7">
        <f>SUMIF('Purchases info'!$B$2:$B$3679,'Consumers info'!B3144,'Purchases info'!$G$2:$G$3679)</f>
        <v>1183</v>
      </c>
    </row>
    <row r="3145" spans="2:13" x14ac:dyDescent="0.2">
      <c r="B3145" s="3" t="s">
        <v>391</v>
      </c>
      <c r="C3145" s="1" t="s">
        <v>3189</v>
      </c>
      <c r="D3145" s="1" t="s">
        <v>3191</v>
      </c>
      <c r="E3145" s="1" t="str">
        <f t="shared" si="121"/>
        <v>18-24</v>
      </c>
      <c r="F3145" s="6">
        <v>1</v>
      </c>
      <c r="G3145" s="3">
        <v>2020</v>
      </c>
      <c r="H3145" s="3">
        <v>1</v>
      </c>
      <c r="I3145" s="9" t="s">
        <v>6975</v>
      </c>
      <c r="J3145" s="7">
        <f>COUNTIF('Purchases info'!$B$2:$B$3679,'Consumers info'!B3145)</f>
        <v>1</v>
      </c>
      <c r="K3145" s="7">
        <f t="shared" si="120"/>
        <v>1</v>
      </c>
      <c r="L3145" s="7">
        <f t="shared" si="122"/>
        <v>0</v>
      </c>
      <c r="M3145" s="7">
        <f>SUMIF('Purchases info'!$B$2:$B$3679,'Consumers info'!B3145,'Purchases info'!$G$2:$G$3679)</f>
        <v>168</v>
      </c>
    </row>
    <row r="3146" spans="2:13" x14ac:dyDescent="0.2">
      <c r="B3146" s="3" t="s">
        <v>392</v>
      </c>
      <c r="C3146" s="1" t="s">
        <v>5</v>
      </c>
      <c r="D3146" s="1" t="s">
        <v>3191</v>
      </c>
      <c r="E3146" s="1" t="str">
        <f t="shared" si="121"/>
        <v>18-24</v>
      </c>
      <c r="F3146" s="6">
        <v>1</v>
      </c>
      <c r="G3146" s="3">
        <v>2020</v>
      </c>
      <c r="H3146" s="3">
        <v>0</v>
      </c>
      <c r="I3146" s="9" t="s">
        <v>6975</v>
      </c>
      <c r="J3146" s="7">
        <f>COUNTIF('Purchases info'!$B$2:$B$3679,'Consumers info'!B3146)</f>
        <v>3</v>
      </c>
      <c r="K3146" s="7">
        <f t="shared" si="120"/>
        <v>0</v>
      </c>
      <c r="L3146" s="7">
        <f t="shared" si="122"/>
        <v>1</v>
      </c>
      <c r="M3146" s="7">
        <f>SUMIF('Purchases info'!$B$2:$B$3679,'Consumers info'!B3146,'Purchases info'!$G$2:$G$3679)</f>
        <v>584</v>
      </c>
    </row>
    <row r="3147" spans="2:13" x14ac:dyDescent="0.2">
      <c r="B3147" s="3" t="s">
        <v>393</v>
      </c>
      <c r="C3147" s="1" t="s">
        <v>3189</v>
      </c>
      <c r="D3147" s="1" t="s">
        <v>3191</v>
      </c>
      <c r="E3147" s="1" t="str">
        <f t="shared" si="121"/>
        <v>18-24</v>
      </c>
      <c r="F3147" s="6">
        <v>1</v>
      </c>
      <c r="G3147" s="3">
        <v>2020</v>
      </c>
      <c r="H3147" s="3">
        <v>1</v>
      </c>
      <c r="I3147" s="9" t="s">
        <v>6975</v>
      </c>
      <c r="J3147" s="7">
        <f>COUNTIF('Purchases info'!$B$2:$B$3679,'Consumers info'!B3147)</f>
        <v>1</v>
      </c>
      <c r="K3147" s="7">
        <f t="shared" si="120"/>
        <v>1</v>
      </c>
      <c r="L3147" s="7">
        <f t="shared" si="122"/>
        <v>0</v>
      </c>
      <c r="M3147" s="7">
        <f>SUMIF('Purchases info'!$B$2:$B$3679,'Consumers info'!B3147,'Purchases info'!$G$2:$G$3679)</f>
        <v>220</v>
      </c>
    </row>
    <row r="3148" spans="2:13" x14ac:dyDescent="0.2">
      <c r="B3148" s="3" t="s">
        <v>394</v>
      </c>
      <c r="C3148" s="1" t="s">
        <v>5</v>
      </c>
      <c r="D3148" s="1" t="s">
        <v>3191</v>
      </c>
      <c r="E3148" s="1" t="str">
        <f t="shared" si="121"/>
        <v>18-24</v>
      </c>
      <c r="F3148" s="6">
        <v>1</v>
      </c>
      <c r="G3148" s="3">
        <v>2020</v>
      </c>
      <c r="H3148" s="3">
        <v>0</v>
      </c>
      <c r="I3148" s="9" t="s">
        <v>6975</v>
      </c>
      <c r="J3148" s="7">
        <f>COUNTIF('Purchases info'!$B$2:$B$3679,'Consumers info'!B3148)</f>
        <v>1</v>
      </c>
      <c r="K3148" s="7">
        <f t="shared" si="120"/>
        <v>1</v>
      </c>
      <c r="L3148" s="7">
        <f t="shared" si="122"/>
        <v>0</v>
      </c>
      <c r="M3148" s="7">
        <f>SUMIF('Purchases info'!$B$2:$B$3679,'Consumers info'!B3148,'Purchases info'!$G$2:$G$3679)</f>
        <v>240</v>
      </c>
    </row>
    <row r="3149" spans="2:13" x14ac:dyDescent="0.2">
      <c r="B3149" s="3" t="s">
        <v>395</v>
      </c>
      <c r="C3149" s="1" t="s">
        <v>3189</v>
      </c>
      <c r="D3149" s="1" t="s">
        <v>3191</v>
      </c>
      <c r="E3149" s="1" t="str">
        <f t="shared" si="121"/>
        <v>18-24</v>
      </c>
      <c r="F3149" s="6">
        <v>1</v>
      </c>
      <c r="G3149" s="3">
        <v>2020</v>
      </c>
      <c r="H3149" s="3">
        <v>0</v>
      </c>
      <c r="I3149" s="9" t="s">
        <v>6975</v>
      </c>
      <c r="J3149" s="7">
        <f>COUNTIF('Purchases info'!$B$2:$B$3679,'Consumers info'!B3149)</f>
        <v>3</v>
      </c>
      <c r="K3149" s="7">
        <f t="shared" si="120"/>
        <v>0</v>
      </c>
      <c r="L3149" s="7">
        <f t="shared" si="122"/>
        <v>1</v>
      </c>
      <c r="M3149" s="7">
        <f>SUMIF('Purchases info'!$B$2:$B$3679,'Consumers info'!B3149,'Purchases info'!$G$2:$G$3679)</f>
        <v>859</v>
      </c>
    </row>
    <row r="3150" spans="2:13" x14ac:dyDescent="0.2">
      <c r="B3150" s="3" t="s">
        <v>396</v>
      </c>
      <c r="C3150" s="1" t="s">
        <v>5</v>
      </c>
      <c r="D3150" s="1" t="s">
        <v>3192</v>
      </c>
      <c r="E3150" s="1" t="str">
        <f t="shared" si="121"/>
        <v>25-29</v>
      </c>
      <c r="F3150" s="6">
        <v>1</v>
      </c>
      <c r="G3150" s="3">
        <v>2020</v>
      </c>
      <c r="H3150" s="3">
        <v>1</v>
      </c>
      <c r="I3150" s="9" t="s">
        <v>6975</v>
      </c>
      <c r="J3150" s="7">
        <f>COUNTIF('Purchases info'!$B$2:$B$3679,'Consumers info'!B3150)</f>
        <v>1</v>
      </c>
      <c r="K3150" s="7">
        <f t="shared" si="120"/>
        <v>1</v>
      </c>
      <c r="L3150" s="7">
        <f t="shared" si="122"/>
        <v>0</v>
      </c>
      <c r="M3150" s="7">
        <f>SUMIF('Purchases info'!$B$2:$B$3679,'Consumers info'!B3150,'Purchases info'!$G$2:$G$3679)</f>
        <v>440</v>
      </c>
    </row>
    <row r="3151" spans="2:13" x14ac:dyDescent="0.2">
      <c r="B3151" s="3" t="s">
        <v>397</v>
      </c>
      <c r="C3151" s="1" t="s">
        <v>3189</v>
      </c>
      <c r="D3151" s="1" t="s">
        <v>3199</v>
      </c>
      <c r="E3151" s="1" t="str">
        <f t="shared" si="121"/>
        <v>30-34</v>
      </c>
      <c r="F3151" s="6">
        <v>1</v>
      </c>
      <c r="G3151" s="3">
        <v>2020</v>
      </c>
      <c r="H3151" s="3">
        <v>1</v>
      </c>
      <c r="I3151" s="9" t="s">
        <v>6975</v>
      </c>
      <c r="J3151" s="7">
        <f>COUNTIF('Purchases info'!$B$2:$B$3679,'Consumers info'!B3151)</f>
        <v>1</v>
      </c>
      <c r="K3151" s="7">
        <f t="shared" si="120"/>
        <v>1</v>
      </c>
      <c r="L3151" s="7">
        <f t="shared" si="122"/>
        <v>0</v>
      </c>
      <c r="M3151" s="7">
        <f>SUMIF('Purchases info'!$B$2:$B$3679,'Consumers info'!B3151,'Purchases info'!$G$2:$G$3679)</f>
        <v>168</v>
      </c>
    </row>
    <row r="3152" spans="2:13" x14ac:dyDescent="0.2">
      <c r="B3152" s="3" t="s">
        <v>398</v>
      </c>
      <c r="C3152" s="1" t="s">
        <v>5</v>
      </c>
      <c r="D3152" s="1" t="s">
        <v>3199</v>
      </c>
      <c r="E3152" s="1" t="str">
        <f t="shared" si="121"/>
        <v>35-39</v>
      </c>
      <c r="F3152" s="6">
        <v>1</v>
      </c>
      <c r="G3152" s="3">
        <v>2020</v>
      </c>
      <c r="H3152" s="3">
        <v>0</v>
      </c>
      <c r="I3152" s="9" t="s">
        <v>6975</v>
      </c>
      <c r="J3152" s="7">
        <f>COUNTIF('Purchases info'!$B$2:$B$3679,'Consumers info'!B3152)</f>
        <v>2</v>
      </c>
      <c r="K3152" s="7">
        <f t="shared" si="120"/>
        <v>0</v>
      </c>
      <c r="L3152" s="7">
        <f t="shared" si="122"/>
        <v>1</v>
      </c>
      <c r="M3152" s="7">
        <f>SUMIF('Purchases info'!$B$2:$B$3679,'Consumers info'!B3152,'Purchases info'!$G$2:$G$3679)</f>
        <v>728</v>
      </c>
    </row>
    <row r="3153" spans="2:13" x14ac:dyDescent="0.2">
      <c r="B3153" s="3" t="s">
        <v>399</v>
      </c>
      <c r="C3153" s="1" t="s">
        <v>3189</v>
      </c>
      <c r="D3153" s="1" t="s">
        <v>3199</v>
      </c>
      <c r="E3153" s="1" t="str">
        <f t="shared" si="121"/>
        <v>35-39</v>
      </c>
      <c r="F3153" s="6">
        <v>1</v>
      </c>
      <c r="G3153" s="3">
        <v>2020</v>
      </c>
      <c r="H3153" s="3">
        <v>0</v>
      </c>
      <c r="I3153" s="9" t="s">
        <v>6975</v>
      </c>
      <c r="J3153" s="7">
        <f>COUNTIF('Purchases info'!$B$2:$B$3679,'Consumers info'!B3153)</f>
        <v>1</v>
      </c>
      <c r="K3153" s="7">
        <f t="shared" si="120"/>
        <v>1</v>
      </c>
      <c r="L3153" s="7">
        <f t="shared" si="122"/>
        <v>0</v>
      </c>
      <c r="M3153" s="7">
        <f>SUMIF('Purchases info'!$B$2:$B$3679,'Consumers info'!B3153,'Purchases info'!$G$2:$G$3679)</f>
        <v>447</v>
      </c>
    </row>
    <row r="3154" spans="2:13" x14ac:dyDescent="0.2">
      <c r="B3154" s="3" t="s">
        <v>400</v>
      </c>
      <c r="C3154" s="1" t="s">
        <v>5</v>
      </c>
      <c r="D3154" s="1" t="s">
        <v>3199</v>
      </c>
      <c r="E3154" s="1" t="str">
        <f t="shared" si="121"/>
        <v>25-29</v>
      </c>
      <c r="F3154" s="6">
        <v>1</v>
      </c>
      <c r="G3154" s="3">
        <v>2020</v>
      </c>
      <c r="H3154" s="3">
        <v>0</v>
      </c>
      <c r="I3154" s="9" t="s">
        <v>6975</v>
      </c>
      <c r="J3154" s="7">
        <f>COUNTIF('Purchases info'!$B$2:$B$3679,'Consumers info'!B3154)</f>
        <v>1</v>
      </c>
      <c r="K3154" s="7">
        <f t="shared" si="120"/>
        <v>1</v>
      </c>
      <c r="L3154" s="7">
        <f t="shared" si="122"/>
        <v>0</v>
      </c>
      <c r="M3154" s="7">
        <f>SUMIF('Purchases info'!$B$2:$B$3679,'Consumers info'!B3154,'Purchases info'!$G$2:$G$3679)</f>
        <v>447</v>
      </c>
    </row>
    <row r="3155" spans="2:13" x14ac:dyDescent="0.2">
      <c r="B3155" s="3" t="s">
        <v>401</v>
      </c>
      <c r="C3155" s="1" t="s">
        <v>3189</v>
      </c>
      <c r="D3155" s="1" t="s">
        <v>3199</v>
      </c>
      <c r="E3155" s="1" t="str">
        <f t="shared" si="121"/>
        <v>18-24</v>
      </c>
      <c r="F3155" s="6">
        <v>1</v>
      </c>
      <c r="G3155" s="3">
        <v>2020</v>
      </c>
      <c r="H3155" s="3">
        <v>1</v>
      </c>
      <c r="I3155" s="9" t="s">
        <v>6975</v>
      </c>
      <c r="J3155" s="7">
        <f>COUNTIF('Purchases info'!$B$2:$B$3679,'Consumers info'!B3155)</f>
        <v>1</v>
      </c>
      <c r="K3155" s="7">
        <f t="shared" si="120"/>
        <v>1</v>
      </c>
      <c r="L3155" s="7">
        <f t="shared" si="122"/>
        <v>0</v>
      </c>
      <c r="M3155" s="7">
        <f>SUMIF('Purchases info'!$B$2:$B$3679,'Consumers info'!B3155,'Purchases info'!$G$2:$G$3679)</f>
        <v>383</v>
      </c>
    </row>
    <row r="3156" spans="2:13" x14ac:dyDescent="0.2">
      <c r="B3156" s="3" t="s">
        <v>402</v>
      </c>
      <c r="C3156" s="1" t="s">
        <v>5</v>
      </c>
      <c r="D3156" s="1" t="s">
        <v>3199</v>
      </c>
      <c r="E3156" s="1" t="str">
        <f t="shared" si="121"/>
        <v>25-29</v>
      </c>
      <c r="F3156" s="6">
        <v>1</v>
      </c>
      <c r="G3156" s="3">
        <v>2020</v>
      </c>
      <c r="H3156" s="3">
        <v>1</v>
      </c>
      <c r="I3156" s="9" t="s">
        <v>6975</v>
      </c>
      <c r="J3156" s="7">
        <f>COUNTIF('Purchases info'!$B$2:$B$3679,'Consumers info'!B3156)</f>
        <v>1</v>
      </c>
      <c r="K3156" s="7">
        <f t="shared" si="120"/>
        <v>1</v>
      </c>
      <c r="L3156" s="7">
        <f t="shared" si="122"/>
        <v>0</v>
      </c>
      <c r="M3156" s="7">
        <f>SUMIF('Purchases info'!$B$2:$B$3679,'Consumers info'!B3156,'Purchases info'!$G$2:$G$3679)</f>
        <v>168</v>
      </c>
    </row>
    <row r="3157" spans="2:13" x14ac:dyDescent="0.2">
      <c r="B3157" s="3" t="s">
        <v>403</v>
      </c>
      <c r="C3157" s="1" t="s">
        <v>3189</v>
      </c>
      <c r="D3157" s="1" t="s">
        <v>3199</v>
      </c>
      <c r="E3157" s="1" t="str">
        <f t="shared" si="121"/>
        <v>30-34</v>
      </c>
      <c r="F3157" s="6">
        <v>1</v>
      </c>
      <c r="G3157" s="3">
        <v>2020</v>
      </c>
      <c r="H3157" s="3">
        <v>1</v>
      </c>
      <c r="I3157" s="9" t="s">
        <v>6975</v>
      </c>
      <c r="J3157" s="7">
        <f>COUNTIF('Purchases info'!$B$2:$B$3679,'Consumers info'!B3157)</f>
        <v>1</v>
      </c>
      <c r="K3157" s="7">
        <f t="shared" si="120"/>
        <v>1</v>
      </c>
      <c r="L3157" s="7">
        <f t="shared" si="122"/>
        <v>0</v>
      </c>
      <c r="M3157" s="7">
        <f>SUMIF('Purchases info'!$B$2:$B$3679,'Consumers info'!B3157,'Purchases info'!$G$2:$G$3679)</f>
        <v>168</v>
      </c>
    </row>
    <row r="3158" spans="2:13" x14ac:dyDescent="0.2">
      <c r="B3158" s="3" t="s">
        <v>404</v>
      </c>
      <c r="C3158" s="1" t="s">
        <v>5</v>
      </c>
      <c r="D3158" s="1" t="s">
        <v>3199</v>
      </c>
      <c r="E3158" s="1" t="str">
        <f t="shared" si="121"/>
        <v>40+</v>
      </c>
      <c r="F3158" s="6">
        <v>1</v>
      </c>
      <c r="G3158" s="3">
        <v>2020</v>
      </c>
      <c r="H3158" s="3">
        <v>1</v>
      </c>
      <c r="I3158" s="9" t="s">
        <v>6975</v>
      </c>
      <c r="J3158" s="7">
        <f>COUNTIF('Purchases info'!$B$2:$B$3679,'Consumers info'!B3158)</f>
        <v>3</v>
      </c>
      <c r="K3158" s="7">
        <f t="shared" ref="K3158:K3188" si="123">IF(J3158=1,IF(I3158="Active",1,0),0)</f>
        <v>0</v>
      </c>
      <c r="L3158" s="7">
        <f t="shared" si="122"/>
        <v>1</v>
      </c>
      <c r="M3158" s="7">
        <f>SUMIF('Purchases info'!$B$2:$B$3679,'Consumers info'!B3158,'Purchases info'!$G$2:$G$3679)</f>
        <v>630</v>
      </c>
    </row>
    <row r="3159" spans="2:13" x14ac:dyDescent="0.2">
      <c r="B3159" s="3" t="s">
        <v>3178</v>
      </c>
      <c r="C3159" s="1" t="s">
        <v>3189</v>
      </c>
      <c r="D3159" s="1" t="s">
        <v>3190</v>
      </c>
      <c r="E3159" s="1" t="str">
        <f t="shared" si="121"/>
        <v>18-24</v>
      </c>
      <c r="F3159" s="6">
        <v>1</v>
      </c>
      <c r="G3159" s="3">
        <v>2020</v>
      </c>
      <c r="H3159" s="3">
        <v>0</v>
      </c>
      <c r="I3159" s="9" t="s">
        <v>6975</v>
      </c>
      <c r="J3159" s="7">
        <f>COUNTIF('Purchases info'!$B$2:$B$3679,'Consumers info'!B3159)</f>
        <v>1</v>
      </c>
      <c r="K3159" s="7">
        <f t="shared" si="123"/>
        <v>1</v>
      </c>
      <c r="L3159" s="7">
        <f t="shared" si="122"/>
        <v>0</v>
      </c>
      <c r="M3159" s="7">
        <f>SUMIF('Purchases info'!$B$2:$B$3679,'Consumers info'!B3159,'Purchases info'!$G$2:$G$3679)</f>
        <v>436</v>
      </c>
    </row>
    <row r="3160" spans="2:13" x14ac:dyDescent="0.2">
      <c r="B3160" s="3" t="s">
        <v>3179</v>
      </c>
      <c r="C3160" s="1" t="s">
        <v>3189</v>
      </c>
      <c r="D3160" s="1" t="s">
        <v>3191</v>
      </c>
      <c r="E3160" s="1" t="str">
        <f t="shared" si="121"/>
        <v>25-29</v>
      </c>
      <c r="F3160" s="6">
        <v>1</v>
      </c>
      <c r="G3160" s="3">
        <v>2020</v>
      </c>
      <c r="H3160" s="3">
        <v>1</v>
      </c>
      <c r="I3160" s="9" t="s">
        <v>6975</v>
      </c>
      <c r="J3160" s="7">
        <f>COUNTIF('Purchases info'!$B$2:$B$3679,'Consumers info'!B3160)</f>
        <v>1</v>
      </c>
      <c r="K3160" s="7">
        <f t="shared" si="123"/>
        <v>1</v>
      </c>
      <c r="L3160" s="7">
        <f t="shared" si="122"/>
        <v>0</v>
      </c>
      <c r="M3160" s="7">
        <f>SUMIF('Purchases info'!$B$2:$B$3679,'Consumers info'!B3160,'Purchases info'!$G$2:$G$3679)</f>
        <v>579</v>
      </c>
    </row>
    <row r="3161" spans="2:13" x14ac:dyDescent="0.2">
      <c r="B3161" s="3" t="s">
        <v>3180</v>
      </c>
      <c r="C3161" s="1" t="s">
        <v>3189</v>
      </c>
      <c r="D3161" s="1" t="s">
        <v>3192</v>
      </c>
      <c r="E3161" s="1" t="str">
        <f t="shared" si="121"/>
        <v>18-24</v>
      </c>
      <c r="F3161" s="6">
        <v>1</v>
      </c>
      <c r="G3161" s="3">
        <v>2020</v>
      </c>
      <c r="H3161" s="3">
        <v>0</v>
      </c>
      <c r="I3161" s="9" t="s">
        <v>6975</v>
      </c>
      <c r="J3161" s="7">
        <f>COUNTIF('Purchases info'!$B$2:$B$3679,'Consumers info'!B3161)</f>
        <v>1</v>
      </c>
      <c r="K3161" s="7">
        <f t="shared" si="123"/>
        <v>1</v>
      </c>
      <c r="L3161" s="7">
        <f t="shared" si="122"/>
        <v>0</v>
      </c>
      <c r="M3161" s="7">
        <f>SUMIF('Purchases info'!$B$2:$B$3679,'Consumers info'!B3161,'Purchases info'!$G$2:$G$3679)</f>
        <v>538</v>
      </c>
    </row>
    <row r="3162" spans="2:13" x14ac:dyDescent="0.2">
      <c r="B3162" s="3" t="s">
        <v>3181</v>
      </c>
      <c r="C3162" s="1" t="s">
        <v>3189</v>
      </c>
      <c r="D3162" s="1" t="s">
        <v>3193</v>
      </c>
      <c r="E3162" s="1" t="str">
        <f t="shared" si="121"/>
        <v>18-24</v>
      </c>
      <c r="F3162" s="6">
        <v>1</v>
      </c>
      <c r="G3162" s="3">
        <v>2020</v>
      </c>
      <c r="H3162" s="3">
        <v>1</v>
      </c>
      <c r="I3162" s="9" t="s">
        <v>6975</v>
      </c>
      <c r="J3162" s="7">
        <f>COUNTIF('Purchases info'!$B$2:$B$3679,'Consumers info'!B3162)</f>
        <v>1</v>
      </c>
      <c r="K3162" s="7">
        <f t="shared" si="123"/>
        <v>1</v>
      </c>
      <c r="L3162" s="7">
        <f t="shared" si="122"/>
        <v>0</v>
      </c>
      <c r="M3162" s="7">
        <f>SUMIF('Purchases info'!$B$2:$B$3679,'Consumers info'!B3162,'Purchases info'!$G$2:$G$3679)</f>
        <v>539</v>
      </c>
    </row>
    <row r="3163" spans="2:13" x14ac:dyDescent="0.2">
      <c r="B3163" s="3" t="s">
        <v>3182</v>
      </c>
      <c r="C3163" s="1" t="s">
        <v>3189</v>
      </c>
      <c r="D3163" s="1" t="s">
        <v>3194</v>
      </c>
      <c r="E3163" s="1" t="str">
        <f t="shared" si="121"/>
        <v>18-24</v>
      </c>
      <c r="F3163" s="6">
        <v>1</v>
      </c>
      <c r="G3163" s="3">
        <v>2020</v>
      </c>
      <c r="H3163" s="3">
        <v>0</v>
      </c>
      <c r="I3163" s="9" t="s">
        <v>6975</v>
      </c>
      <c r="J3163" s="7">
        <f>COUNTIF('Purchases info'!$B$2:$B$3679,'Consumers info'!B3163)</f>
        <v>1</v>
      </c>
      <c r="K3163" s="7">
        <f t="shared" si="123"/>
        <v>1</v>
      </c>
      <c r="L3163" s="7">
        <f t="shared" si="122"/>
        <v>0</v>
      </c>
      <c r="M3163" s="7">
        <f>SUMIF('Purchases info'!$B$2:$B$3679,'Consumers info'!B3163,'Purchases info'!$G$2:$G$3679)</f>
        <v>539</v>
      </c>
    </row>
    <row r="3164" spans="2:13" x14ac:dyDescent="0.2">
      <c r="B3164" s="3" t="s">
        <v>3183</v>
      </c>
      <c r="C3164" s="1" t="s">
        <v>3189</v>
      </c>
      <c r="D3164" s="1" t="s">
        <v>3195</v>
      </c>
      <c r="E3164" s="1" t="str">
        <f t="shared" si="121"/>
        <v>18-24</v>
      </c>
      <c r="F3164" s="6">
        <v>1</v>
      </c>
      <c r="G3164" s="3">
        <v>2020</v>
      </c>
      <c r="H3164" s="3">
        <v>0</v>
      </c>
      <c r="I3164" s="9" t="s">
        <v>6975</v>
      </c>
      <c r="J3164" s="7">
        <f>COUNTIF('Purchases info'!$B$2:$B$3679,'Consumers info'!B3164)</f>
        <v>2</v>
      </c>
      <c r="K3164" s="7">
        <f t="shared" si="123"/>
        <v>0</v>
      </c>
      <c r="L3164" s="7">
        <f t="shared" si="122"/>
        <v>1</v>
      </c>
      <c r="M3164" s="7">
        <f>SUMIF('Purchases info'!$B$2:$B$3679,'Consumers info'!B3164,'Purchases info'!$G$2:$G$3679)</f>
        <v>648</v>
      </c>
    </row>
    <row r="3165" spans="2:13" x14ac:dyDescent="0.2">
      <c r="B3165" s="3" t="s">
        <v>3184</v>
      </c>
      <c r="C3165" s="1" t="s">
        <v>3189</v>
      </c>
      <c r="D3165" s="1" t="s">
        <v>3196</v>
      </c>
      <c r="E3165" s="1" t="str">
        <f t="shared" si="121"/>
        <v>18-24</v>
      </c>
      <c r="F3165" s="6">
        <v>1</v>
      </c>
      <c r="G3165" s="3">
        <v>2020</v>
      </c>
      <c r="H3165" s="3">
        <v>0</v>
      </c>
      <c r="I3165" s="9" t="s">
        <v>6975</v>
      </c>
      <c r="J3165" s="7">
        <f>COUNTIF('Purchases info'!$B$2:$B$3679,'Consumers info'!B3165)</f>
        <v>1</v>
      </c>
      <c r="K3165" s="7">
        <f t="shared" si="123"/>
        <v>1</v>
      </c>
      <c r="L3165" s="7">
        <f t="shared" si="122"/>
        <v>0</v>
      </c>
      <c r="M3165" s="7">
        <f>SUMIF('Purchases info'!$B$2:$B$3679,'Consumers info'!B3165,'Purchases info'!$G$2:$G$3679)</f>
        <v>383</v>
      </c>
    </row>
    <row r="3166" spans="2:13" x14ac:dyDescent="0.2">
      <c r="B3166" s="3" t="s">
        <v>3185</v>
      </c>
      <c r="C3166" s="1" t="s">
        <v>3189</v>
      </c>
      <c r="D3166" s="1" t="s">
        <v>3197</v>
      </c>
      <c r="E3166" s="1" t="str">
        <f t="shared" si="121"/>
        <v>25-29</v>
      </c>
      <c r="F3166" s="6">
        <v>1</v>
      </c>
      <c r="G3166" s="3">
        <v>2020</v>
      </c>
      <c r="H3166" s="3">
        <v>1</v>
      </c>
      <c r="I3166" s="9" t="s">
        <v>6975</v>
      </c>
      <c r="J3166" s="7">
        <f>COUNTIF('Purchases info'!$B$2:$B$3679,'Consumers info'!B3166)</f>
        <v>1</v>
      </c>
      <c r="K3166" s="7">
        <f t="shared" si="123"/>
        <v>1</v>
      </c>
      <c r="L3166" s="7">
        <f t="shared" si="122"/>
        <v>0</v>
      </c>
      <c r="M3166" s="7">
        <f>SUMIF('Purchases info'!$B$2:$B$3679,'Consumers info'!B3166,'Purchases info'!$G$2:$G$3679)</f>
        <v>383</v>
      </c>
    </row>
    <row r="3167" spans="2:13" x14ac:dyDescent="0.2">
      <c r="B3167" s="3" t="s">
        <v>3186</v>
      </c>
      <c r="C3167" s="1" t="s">
        <v>3189</v>
      </c>
      <c r="D3167" s="1" t="s">
        <v>3198</v>
      </c>
      <c r="E3167" s="1" t="str">
        <f t="shared" si="121"/>
        <v>18-24</v>
      </c>
      <c r="F3167" s="6">
        <v>1</v>
      </c>
      <c r="G3167" s="3">
        <v>2020</v>
      </c>
      <c r="H3167" s="3">
        <v>1</v>
      </c>
      <c r="I3167" s="9" t="s">
        <v>6975</v>
      </c>
      <c r="J3167" s="7">
        <f>COUNTIF('Purchases info'!$B$2:$B$3679,'Consumers info'!B3167)</f>
        <v>1</v>
      </c>
      <c r="K3167" s="7">
        <f t="shared" si="123"/>
        <v>1</v>
      </c>
      <c r="L3167" s="7">
        <f t="shared" si="122"/>
        <v>0</v>
      </c>
      <c r="M3167" s="7">
        <f>SUMIF('Purchases info'!$B$2:$B$3679,'Consumers info'!B3167,'Purchases info'!$G$2:$G$3679)</f>
        <v>345</v>
      </c>
    </row>
    <row r="3168" spans="2:13" x14ac:dyDescent="0.2">
      <c r="B3168" s="3" t="s">
        <v>3187</v>
      </c>
      <c r="C3168" s="1" t="s">
        <v>3189</v>
      </c>
      <c r="D3168" s="1" t="s">
        <v>3199</v>
      </c>
      <c r="E3168" s="1" t="str">
        <f t="shared" si="121"/>
        <v>18-24</v>
      </c>
      <c r="F3168" s="6">
        <v>1</v>
      </c>
      <c r="G3168" s="3">
        <v>2020</v>
      </c>
      <c r="H3168" s="3">
        <v>0</v>
      </c>
      <c r="I3168" s="9" t="s">
        <v>6975</v>
      </c>
      <c r="J3168" s="7">
        <f>COUNTIF('Purchases info'!$B$2:$B$3679,'Consumers info'!B3168)</f>
        <v>1</v>
      </c>
      <c r="K3168" s="7">
        <f t="shared" si="123"/>
        <v>1</v>
      </c>
      <c r="L3168" s="7">
        <f t="shared" si="122"/>
        <v>0</v>
      </c>
      <c r="M3168" s="7">
        <f>SUMIF('Purchases info'!$B$2:$B$3679,'Consumers info'!B3168,'Purchases info'!$G$2:$G$3679)</f>
        <v>436</v>
      </c>
    </row>
    <row r="3169" spans="2:13" x14ac:dyDescent="0.2">
      <c r="B3169" s="3" t="s">
        <v>3188</v>
      </c>
      <c r="C3169" s="1" t="s">
        <v>3189</v>
      </c>
      <c r="D3169" s="1" t="s">
        <v>3190</v>
      </c>
      <c r="E3169" s="1" t="str">
        <f t="shared" si="121"/>
        <v>18-24</v>
      </c>
      <c r="F3169" s="6">
        <v>1</v>
      </c>
      <c r="G3169" s="3">
        <v>2020</v>
      </c>
      <c r="H3169" s="3">
        <v>1</v>
      </c>
      <c r="I3169" s="9" t="s">
        <v>6975</v>
      </c>
      <c r="J3169" s="7">
        <f>COUNTIF('Purchases info'!$B$2:$B$3679,'Consumers info'!B3169)</f>
        <v>1</v>
      </c>
      <c r="K3169" s="7">
        <f t="shared" si="123"/>
        <v>1</v>
      </c>
      <c r="L3169" s="7">
        <f t="shared" si="122"/>
        <v>0</v>
      </c>
      <c r="M3169" s="7">
        <f>SUMIF('Purchases info'!$B$2:$B$3679,'Consumers info'!B3169,'Purchases info'!$G$2:$G$3679)</f>
        <v>510</v>
      </c>
    </row>
    <row r="3170" spans="2:13" x14ac:dyDescent="0.2">
      <c r="B3170" s="3" t="s">
        <v>405</v>
      </c>
      <c r="C3170" s="1" t="s">
        <v>3189</v>
      </c>
      <c r="D3170" s="1" t="s">
        <v>3199</v>
      </c>
      <c r="E3170" s="1" t="str">
        <f t="shared" si="121"/>
        <v>30-34</v>
      </c>
      <c r="F3170" s="6">
        <v>1</v>
      </c>
      <c r="G3170" s="3">
        <v>2020</v>
      </c>
      <c r="H3170" s="3">
        <v>0</v>
      </c>
      <c r="I3170" s="9" t="s">
        <v>6975</v>
      </c>
      <c r="J3170" s="7">
        <f>COUNTIF('Purchases info'!$B$2:$B$3679,'Consumers info'!B3170)</f>
        <v>1</v>
      </c>
      <c r="K3170" s="7">
        <f t="shared" si="123"/>
        <v>1</v>
      </c>
      <c r="L3170" s="7">
        <f t="shared" si="122"/>
        <v>0</v>
      </c>
      <c r="M3170" s="7">
        <f>SUMIF('Purchases info'!$B$2:$B$3679,'Consumers info'!B3170,'Purchases info'!$G$2:$G$3679)</f>
        <v>539</v>
      </c>
    </row>
    <row r="3171" spans="2:13" x14ac:dyDescent="0.2">
      <c r="B3171" s="3" t="s">
        <v>406</v>
      </c>
      <c r="C3171" s="1" t="s">
        <v>5</v>
      </c>
      <c r="D3171" s="1" t="s">
        <v>3199</v>
      </c>
      <c r="E3171" s="1" t="str">
        <f t="shared" ref="E3171:E3188" si="124">E2516</f>
        <v>25-29</v>
      </c>
      <c r="F3171" s="6">
        <v>1</v>
      </c>
      <c r="G3171" s="3">
        <v>2020</v>
      </c>
      <c r="H3171" s="3">
        <v>0</v>
      </c>
      <c r="I3171" s="9" t="s">
        <v>6975</v>
      </c>
      <c r="J3171" s="7">
        <f>COUNTIF('Purchases info'!$B$2:$B$3679,'Consumers info'!B3171)</f>
        <v>1</v>
      </c>
      <c r="K3171" s="7">
        <f t="shared" si="123"/>
        <v>1</v>
      </c>
      <c r="L3171" s="7">
        <f t="shared" si="122"/>
        <v>0</v>
      </c>
      <c r="M3171" s="7">
        <f>SUMIF('Purchases info'!$B$2:$B$3679,'Consumers info'!B3171,'Purchases info'!$G$2:$G$3679)</f>
        <v>523</v>
      </c>
    </row>
    <row r="3172" spans="2:13" x14ac:dyDescent="0.2">
      <c r="B3172" s="3" t="s">
        <v>407</v>
      </c>
      <c r="C3172" s="1" t="s">
        <v>3189</v>
      </c>
      <c r="D3172" s="1" t="s">
        <v>3199</v>
      </c>
      <c r="E3172" s="1" t="str">
        <f t="shared" si="124"/>
        <v>18-24</v>
      </c>
      <c r="F3172" s="6">
        <v>1</v>
      </c>
      <c r="G3172" s="3">
        <v>2020</v>
      </c>
      <c r="H3172" s="3">
        <v>0</v>
      </c>
      <c r="I3172" s="9" t="s">
        <v>6975</v>
      </c>
      <c r="J3172" s="7">
        <f>COUNTIF('Purchases info'!$B$2:$B$3679,'Consumers info'!B3172)</f>
        <v>1</v>
      </c>
      <c r="K3172" s="7">
        <f t="shared" si="123"/>
        <v>1</v>
      </c>
      <c r="L3172" s="7">
        <f t="shared" si="122"/>
        <v>0</v>
      </c>
      <c r="M3172" s="7">
        <f>SUMIF('Purchases info'!$B$2:$B$3679,'Consumers info'!B3172,'Purchases info'!$G$2:$G$3679)</f>
        <v>506</v>
      </c>
    </row>
    <row r="3173" spans="2:13" x14ac:dyDescent="0.2">
      <c r="B3173" s="3" t="s">
        <v>408</v>
      </c>
      <c r="C3173" s="1" t="s">
        <v>5</v>
      </c>
      <c r="D3173" s="1" t="s">
        <v>3199</v>
      </c>
      <c r="E3173" s="1" t="str">
        <f t="shared" si="124"/>
        <v>18-24</v>
      </c>
      <c r="F3173" s="6">
        <v>1</v>
      </c>
      <c r="G3173" s="3">
        <v>2020</v>
      </c>
      <c r="H3173" s="3">
        <v>1</v>
      </c>
      <c r="I3173" s="9" t="s">
        <v>6975</v>
      </c>
      <c r="J3173" s="7">
        <f>COUNTIF('Purchases info'!$B$2:$B$3679,'Consumers info'!B3173)</f>
        <v>1</v>
      </c>
      <c r="K3173" s="7">
        <f t="shared" si="123"/>
        <v>1</v>
      </c>
      <c r="L3173" s="7">
        <f t="shared" si="122"/>
        <v>0</v>
      </c>
      <c r="M3173" s="7">
        <f>SUMIF('Purchases info'!$B$2:$B$3679,'Consumers info'!B3173,'Purchases info'!$G$2:$G$3679)</f>
        <v>478</v>
      </c>
    </row>
    <row r="3174" spans="2:13" x14ac:dyDescent="0.2">
      <c r="B3174" s="3" t="s">
        <v>409</v>
      </c>
      <c r="C3174" s="1" t="s">
        <v>3189</v>
      </c>
      <c r="D3174" s="1" t="s">
        <v>3199</v>
      </c>
      <c r="E3174" s="1" t="str">
        <f t="shared" si="124"/>
        <v>25-29</v>
      </c>
      <c r="F3174" s="6">
        <v>1</v>
      </c>
      <c r="G3174" s="3">
        <v>2020</v>
      </c>
      <c r="H3174" s="3">
        <v>0</v>
      </c>
      <c r="I3174" s="9" t="s">
        <v>6975</v>
      </c>
      <c r="J3174" s="7">
        <f>COUNTIF('Purchases info'!$B$2:$B$3679,'Consumers info'!B3174)</f>
        <v>1</v>
      </c>
      <c r="K3174" s="7">
        <f t="shared" si="123"/>
        <v>1</v>
      </c>
      <c r="L3174" s="7">
        <f t="shared" si="122"/>
        <v>0</v>
      </c>
      <c r="M3174" s="7">
        <f>SUMIF('Purchases info'!$B$2:$B$3679,'Consumers info'!B3174,'Purchases info'!$G$2:$G$3679)</f>
        <v>332</v>
      </c>
    </row>
    <row r="3175" spans="2:13" x14ac:dyDescent="0.2">
      <c r="B3175" s="3" t="s">
        <v>410</v>
      </c>
      <c r="C3175" s="1" t="s">
        <v>5</v>
      </c>
      <c r="D3175" s="1" t="s">
        <v>3199</v>
      </c>
      <c r="E3175" s="1" t="str">
        <f t="shared" si="124"/>
        <v>18-24</v>
      </c>
      <c r="F3175" s="6">
        <v>1</v>
      </c>
      <c r="G3175" s="3">
        <v>2020</v>
      </c>
      <c r="H3175" s="3">
        <v>1</v>
      </c>
      <c r="I3175" s="9" t="s">
        <v>6975</v>
      </c>
      <c r="J3175" s="7">
        <f>COUNTIF('Purchases info'!$B$2:$B$3679,'Consumers info'!B3175)</f>
        <v>1</v>
      </c>
      <c r="K3175" s="7">
        <f t="shared" si="123"/>
        <v>1</v>
      </c>
      <c r="L3175" s="7">
        <f t="shared" si="122"/>
        <v>0</v>
      </c>
      <c r="M3175" s="7">
        <f>SUMIF('Purchases info'!$B$2:$B$3679,'Consumers info'!B3175,'Purchases info'!$G$2:$G$3679)</f>
        <v>293</v>
      </c>
    </row>
    <row r="3176" spans="2:13" x14ac:dyDescent="0.2">
      <c r="B3176" s="3" t="s">
        <v>411</v>
      </c>
      <c r="C3176" s="1" t="s">
        <v>3189</v>
      </c>
      <c r="D3176" s="1" t="s">
        <v>3199</v>
      </c>
      <c r="E3176" s="1" t="str">
        <f t="shared" si="124"/>
        <v>18-24</v>
      </c>
      <c r="F3176" s="6">
        <v>1</v>
      </c>
      <c r="G3176" s="3">
        <v>2020</v>
      </c>
      <c r="H3176" s="3">
        <v>1</v>
      </c>
      <c r="I3176" s="9" t="s">
        <v>6975</v>
      </c>
      <c r="J3176" s="7">
        <f>COUNTIF('Purchases info'!$B$2:$B$3679,'Consumers info'!B3176)</f>
        <v>1</v>
      </c>
      <c r="K3176" s="7">
        <f t="shared" si="123"/>
        <v>1</v>
      </c>
      <c r="L3176" s="7">
        <f t="shared" si="122"/>
        <v>0</v>
      </c>
      <c r="M3176" s="7">
        <f>SUMIF('Purchases info'!$B$2:$B$3679,'Consumers info'!B3176,'Purchases info'!$G$2:$G$3679)</f>
        <v>387</v>
      </c>
    </row>
    <row r="3177" spans="2:13" x14ac:dyDescent="0.2">
      <c r="B3177" s="3" t="s">
        <v>412</v>
      </c>
      <c r="C3177" s="1" t="s">
        <v>5</v>
      </c>
      <c r="D3177" s="1" t="s">
        <v>3199</v>
      </c>
      <c r="E3177" s="1" t="str">
        <f t="shared" si="124"/>
        <v>35-39</v>
      </c>
      <c r="F3177" s="6">
        <v>1</v>
      </c>
      <c r="G3177" s="3">
        <v>2020</v>
      </c>
      <c r="H3177" s="3">
        <v>0</v>
      </c>
      <c r="I3177" s="9" t="s">
        <v>6975</v>
      </c>
      <c r="J3177" s="7">
        <f>COUNTIF('Purchases info'!$B$2:$B$3679,'Consumers info'!B3177)</f>
        <v>1</v>
      </c>
      <c r="K3177" s="7">
        <f t="shared" si="123"/>
        <v>1</v>
      </c>
      <c r="L3177" s="7">
        <f t="shared" si="122"/>
        <v>0</v>
      </c>
      <c r="M3177" s="7">
        <f>SUMIF('Purchases info'!$B$2:$B$3679,'Consumers info'!B3177,'Purchases info'!$G$2:$G$3679)</f>
        <v>510</v>
      </c>
    </row>
    <row r="3178" spans="2:13" x14ac:dyDescent="0.2">
      <c r="B3178" s="3" t="s">
        <v>413</v>
      </c>
      <c r="C3178" s="1" t="s">
        <v>3189</v>
      </c>
      <c r="D3178" s="1" t="s">
        <v>3199</v>
      </c>
      <c r="E3178" s="1" t="str">
        <f t="shared" si="124"/>
        <v>25-29</v>
      </c>
      <c r="F3178" s="6">
        <v>1</v>
      </c>
      <c r="G3178" s="3">
        <v>2020</v>
      </c>
      <c r="H3178" s="3">
        <v>1</v>
      </c>
      <c r="I3178" s="9" t="s">
        <v>6975</v>
      </c>
      <c r="J3178" s="7">
        <f>COUNTIF('Purchases info'!$B$2:$B$3679,'Consumers info'!B3178)</f>
        <v>1</v>
      </c>
      <c r="K3178" s="7">
        <f t="shared" si="123"/>
        <v>1</v>
      </c>
      <c r="L3178" s="7">
        <f t="shared" si="122"/>
        <v>0</v>
      </c>
      <c r="M3178" s="7">
        <f>SUMIF('Purchases info'!$B$2:$B$3679,'Consumers info'!B3178,'Purchases info'!$G$2:$G$3679)</f>
        <v>478</v>
      </c>
    </row>
    <row r="3179" spans="2:13" x14ac:dyDescent="0.2">
      <c r="B3179" s="3" t="s">
        <v>414</v>
      </c>
      <c r="C3179" s="1" t="s">
        <v>5</v>
      </c>
      <c r="D3179" s="1" t="s">
        <v>3199</v>
      </c>
      <c r="E3179" s="1" t="str">
        <f t="shared" si="124"/>
        <v>25-29</v>
      </c>
      <c r="F3179" s="6">
        <v>1</v>
      </c>
      <c r="G3179" s="3">
        <v>2020</v>
      </c>
      <c r="H3179" s="3">
        <v>0</v>
      </c>
      <c r="I3179" s="9" t="s">
        <v>6975</v>
      </c>
      <c r="J3179" s="7">
        <f>COUNTIF('Purchases info'!$B$2:$B$3679,'Consumers info'!B3179)</f>
        <v>1</v>
      </c>
      <c r="K3179" s="7">
        <f t="shared" si="123"/>
        <v>1</v>
      </c>
      <c r="L3179" s="7">
        <f t="shared" si="122"/>
        <v>0</v>
      </c>
      <c r="M3179" s="7">
        <f>SUMIF('Purchases info'!$B$2:$B$3679,'Consumers info'!B3179,'Purchases info'!$G$2:$G$3679)</f>
        <v>283</v>
      </c>
    </row>
    <row r="3180" spans="2:13" x14ac:dyDescent="0.2">
      <c r="B3180" s="3" t="s">
        <v>415</v>
      </c>
      <c r="C3180" s="1" t="s">
        <v>3189</v>
      </c>
      <c r="D3180" s="1" t="s">
        <v>3199</v>
      </c>
      <c r="E3180" s="1" t="str">
        <f t="shared" si="124"/>
        <v>30-34</v>
      </c>
      <c r="F3180" s="6">
        <v>1</v>
      </c>
      <c r="G3180" s="3">
        <v>2020</v>
      </c>
      <c r="H3180" s="3">
        <v>1</v>
      </c>
      <c r="I3180" s="9" t="s">
        <v>6975</v>
      </c>
      <c r="J3180" s="7">
        <f>COUNTIF('Purchases info'!$B$2:$B$3679,'Consumers info'!B3180)</f>
        <v>1</v>
      </c>
      <c r="K3180" s="7">
        <f t="shared" si="123"/>
        <v>1</v>
      </c>
      <c r="L3180" s="7">
        <f t="shared" si="122"/>
        <v>0</v>
      </c>
      <c r="M3180" s="7">
        <f>SUMIF('Purchases info'!$B$2:$B$3679,'Consumers info'!B3180,'Purchases info'!$G$2:$G$3679)</f>
        <v>168</v>
      </c>
    </row>
    <row r="3181" spans="2:13" x14ac:dyDescent="0.2">
      <c r="B3181" s="3" t="s">
        <v>416</v>
      </c>
      <c r="C3181" s="1" t="s">
        <v>5</v>
      </c>
      <c r="D3181" s="1" t="s">
        <v>3199</v>
      </c>
      <c r="E3181" s="1" t="str">
        <f t="shared" si="124"/>
        <v>35-39</v>
      </c>
      <c r="F3181" s="6">
        <v>1</v>
      </c>
      <c r="G3181" s="3">
        <v>2020</v>
      </c>
      <c r="H3181" s="3">
        <v>1</v>
      </c>
      <c r="I3181" s="9" t="s">
        <v>6975</v>
      </c>
      <c r="J3181" s="7">
        <f>COUNTIF('Purchases info'!$B$2:$B$3679,'Consumers info'!B3181)</f>
        <v>1</v>
      </c>
      <c r="K3181" s="7">
        <f t="shared" si="123"/>
        <v>1</v>
      </c>
      <c r="L3181" s="7">
        <f t="shared" si="122"/>
        <v>0</v>
      </c>
      <c r="M3181" s="7">
        <f>SUMIF('Purchases info'!$B$2:$B$3679,'Consumers info'!B3181,'Purchases info'!$G$2:$G$3679)</f>
        <v>383</v>
      </c>
    </row>
    <row r="3182" spans="2:13" x14ac:dyDescent="0.2">
      <c r="B3182" s="3" t="s">
        <v>417</v>
      </c>
      <c r="C3182" s="1" t="s">
        <v>3189</v>
      </c>
      <c r="D3182" s="1" t="s">
        <v>3199</v>
      </c>
      <c r="E3182" s="1" t="str">
        <f t="shared" si="124"/>
        <v>35-39</v>
      </c>
      <c r="F3182" s="6">
        <v>1</v>
      </c>
      <c r="G3182" s="3">
        <v>2020</v>
      </c>
      <c r="H3182" s="3">
        <v>0</v>
      </c>
      <c r="I3182" s="9" t="s">
        <v>6975</v>
      </c>
      <c r="J3182" s="7">
        <f>COUNTIF('Purchases info'!$B$2:$B$3679,'Consumers info'!B3182)</f>
        <v>1</v>
      </c>
      <c r="K3182" s="7">
        <f t="shared" si="123"/>
        <v>1</v>
      </c>
      <c r="L3182" s="7">
        <f t="shared" si="122"/>
        <v>0</v>
      </c>
      <c r="M3182" s="7">
        <f>SUMIF('Purchases info'!$B$2:$B$3679,'Consumers info'!B3182,'Purchases info'!$G$2:$G$3679)</f>
        <v>447</v>
      </c>
    </row>
    <row r="3183" spans="2:13" x14ac:dyDescent="0.2">
      <c r="B3183" s="3" t="s">
        <v>418</v>
      </c>
      <c r="C3183" s="1" t="s">
        <v>5</v>
      </c>
      <c r="D3183" s="1" t="s">
        <v>3199</v>
      </c>
      <c r="E3183" s="1" t="str">
        <f t="shared" si="124"/>
        <v>18-24</v>
      </c>
      <c r="F3183" s="6">
        <v>1</v>
      </c>
      <c r="G3183" s="3">
        <v>2020</v>
      </c>
      <c r="H3183" s="3">
        <v>0</v>
      </c>
      <c r="I3183" s="9" t="s">
        <v>6975</v>
      </c>
      <c r="J3183" s="7">
        <f>COUNTIF('Purchases info'!$B$2:$B$3679,'Consumers info'!B3183)</f>
        <v>3</v>
      </c>
      <c r="K3183" s="7">
        <f t="shared" si="123"/>
        <v>0</v>
      </c>
      <c r="L3183" s="7">
        <f t="shared" si="122"/>
        <v>1</v>
      </c>
      <c r="M3183" s="7">
        <f>SUMIF('Purchases info'!$B$2:$B$3679,'Consumers info'!B3183,'Purchases info'!$G$2:$G$3679)</f>
        <v>1062</v>
      </c>
    </row>
    <row r="3184" spans="2:13" x14ac:dyDescent="0.2">
      <c r="B3184" s="3" t="s">
        <v>419</v>
      </c>
      <c r="C3184" s="1" t="s">
        <v>3189</v>
      </c>
      <c r="D3184" s="1" t="s">
        <v>3199</v>
      </c>
      <c r="E3184" s="1" t="str">
        <f t="shared" si="124"/>
        <v>35-39</v>
      </c>
      <c r="F3184" s="6">
        <v>1</v>
      </c>
      <c r="G3184" s="3">
        <v>2020</v>
      </c>
      <c r="H3184" s="3">
        <v>1</v>
      </c>
      <c r="I3184" s="9" t="s">
        <v>6975</v>
      </c>
      <c r="J3184" s="7">
        <f>COUNTIF('Purchases info'!$B$2:$B$3679,'Consumers info'!B3184)</f>
        <v>1</v>
      </c>
      <c r="K3184" s="7">
        <f t="shared" si="123"/>
        <v>1</v>
      </c>
      <c r="L3184" s="7">
        <f t="shared" si="122"/>
        <v>0</v>
      </c>
      <c r="M3184" s="7">
        <f>SUMIF('Purchases info'!$B$2:$B$3679,'Consumers info'!B3184,'Purchases info'!$G$2:$G$3679)</f>
        <v>168</v>
      </c>
    </row>
    <row r="3185" spans="2:13" x14ac:dyDescent="0.2">
      <c r="B3185" s="3" t="s">
        <v>420</v>
      </c>
      <c r="C3185" s="1" t="s">
        <v>5</v>
      </c>
      <c r="D3185" s="1" t="s">
        <v>3190</v>
      </c>
      <c r="E3185" s="1" t="str">
        <f t="shared" si="124"/>
        <v>18-24</v>
      </c>
      <c r="F3185" s="6">
        <v>1</v>
      </c>
      <c r="G3185" s="3">
        <v>2020</v>
      </c>
      <c r="H3185" s="3">
        <v>0</v>
      </c>
      <c r="I3185" s="9" t="s">
        <v>6975</v>
      </c>
      <c r="J3185" s="7">
        <f>COUNTIF('Purchases info'!$B$2:$B$3679,'Consumers info'!B3185)</f>
        <v>1</v>
      </c>
      <c r="K3185" s="7">
        <f t="shared" si="123"/>
        <v>1</v>
      </c>
      <c r="L3185" s="7">
        <f t="shared" si="122"/>
        <v>0</v>
      </c>
      <c r="M3185" s="7">
        <f>SUMIF('Purchases info'!$B$2:$B$3679,'Consumers info'!B3185,'Purchases info'!$G$2:$G$3679)</f>
        <v>387</v>
      </c>
    </row>
    <row r="3186" spans="2:13" x14ac:dyDescent="0.2">
      <c r="B3186" s="3" t="s">
        <v>421</v>
      </c>
      <c r="C3186" s="1" t="s">
        <v>3189</v>
      </c>
      <c r="D3186" s="1" t="s">
        <v>3190</v>
      </c>
      <c r="E3186" s="1" t="str">
        <f t="shared" si="124"/>
        <v>18-24</v>
      </c>
      <c r="F3186" s="6">
        <v>1</v>
      </c>
      <c r="G3186" s="3">
        <v>2020</v>
      </c>
      <c r="H3186" s="3">
        <v>1</v>
      </c>
      <c r="I3186" s="9" t="s">
        <v>6975</v>
      </c>
      <c r="J3186" s="7">
        <f>COUNTIF('Purchases info'!$B$2:$B$3679,'Consumers info'!B3186)</f>
        <v>1</v>
      </c>
      <c r="K3186" s="7">
        <f t="shared" si="123"/>
        <v>1</v>
      </c>
      <c r="L3186" s="7">
        <f t="shared" si="122"/>
        <v>0</v>
      </c>
      <c r="M3186" s="7">
        <f>SUMIF('Purchases info'!$B$2:$B$3679,'Consumers info'!B3186,'Purchases info'!$G$2:$G$3679)</f>
        <v>579</v>
      </c>
    </row>
    <row r="3187" spans="2:13" x14ac:dyDescent="0.2">
      <c r="B3187" s="3" t="s">
        <v>422</v>
      </c>
      <c r="C3187" s="1" t="s">
        <v>5</v>
      </c>
      <c r="D3187" s="1" t="s">
        <v>3190</v>
      </c>
      <c r="E3187" s="1" t="str">
        <f t="shared" si="124"/>
        <v>25-29</v>
      </c>
      <c r="F3187" s="6">
        <v>1</v>
      </c>
      <c r="G3187" s="3">
        <v>2020</v>
      </c>
      <c r="H3187" s="3">
        <v>0</v>
      </c>
      <c r="I3187" s="9" t="s">
        <v>6975</v>
      </c>
      <c r="J3187" s="7">
        <f>COUNTIF('Purchases info'!$B$2:$B$3679,'Consumers info'!B3187)</f>
        <v>2</v>
      </c>
      <c r="K3187" s="7">
        <f t="shared" si="123"/>
        <v>0</v>
      </c>
      <c r="L3187" s="7">
        <f t="shared" si="122"/>
        <v>1</v>
      </c>
      <c r="M3187" s="7">
        <f>SUMIF('Purchases info'!$B$2:$B$3679,'Consumers info'!B3187,'Purchases info'!$G$2:$G$3679)</f>
        <v>724</v>
      </c>
    </row>
    <row r="3188" spans="2:13" x14ac:dyDescent="0.2">
      <c r="B3188" s="3" t="s">
        <v>423</v>
      </c>
      <c r="C3188" s="1" t="s">
        <v>3189</v>
      </c>
      <c r="D3188" s="1" t="s">
        <v>3199</v>
      </c>
      <c r="E3188" s="1" t="str">
        <f t="shared" si="124"/>
        <v>18-24</v>
      </c>
      <c r="F3188" s="6">
        <v>1</v>
      </c>
      <c r="G3188" s="3">
        <v>2020</v>
      </c>
      <c r="H3188" s="3">
        <v>0</v>
      </c>
      <c r="I3188" s="9" t="s">
        <v>6975</v>
      </c>
      <c r="J3188" s="7">
        <f>COUNTIF('Purchases info'!$B$2:$B$3679,'Consumers info'!B3188)</f>
        <v>1</v>
      </c>
      <c r="K3188" s="7">
        <f t="shared" si="123"/>
        <v>1</v>
      </c>
      <c r="L3188" s="7">
        <f t="shared" si="122"/>
        <v>0</v>
      </c>
      <c r="M3188" s="7">
        <f>SUMIF('Purchases info'!$B$2:$B$3679,'Consumers info'!B3188,'Purchases info'!$G$2:$G$3679)</f>
        <v>317</v>
      </c>
    </row>
    <row r="3189" spans="2:13" ht="14.4" x14ac:dyDescent="0.3">
      <c r="B318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04C8-D933-44CE-A351-CDDB50C02522}">
  <sheetPr codeName="Sheet2"/>
  <dimension ref="B1:N3679"/>
  <sheetViews>
    <sheetView topLeftCell="B1" workbookViewId="0">
      <selection activeCell="C7" sqref="C7"/>
    </sheetView>
  </sheetViews>
  <sheetFormatPr defaultColWidth="9.109375" defaultRowHeight="11.4" x14ac:dyDescent="0.2"/>
  <cols>
    <col min="1" max="1" width="2" style="1" customWidth="1"/>
    <col min="2" max="2" width="20.6640625" style="1" bestFit="1" customWidth="1"/>
    <col min="3" max="6" width="20.6640625" style="1" customWidth="1"/>
    <col min="7" max="7" width="18.88671875" style="1" bestFit="1" customWidth="1"/>
    <col min="8" max="8" width="18.88671875" style="1" customWidth="1"/>
    <col min="9" max="9" width="26.6640625" style="1" bestFit="1" customWidth="1"/>
    <col min="10" max="10" width="27.44140625" style="1" bestFit="1" customWidth="1"/>
    <col min="11" max="11" width="17.5546875" style="1" bestFit="1" customWidth="1"/>
    <col min="12" max="12" width="13.5546875" style="1" customWidth="1"/>
    <col min="13" max="13" width="29.77734375" style="1" customWidth="1"/>
    <col min="14" max="14" width="12.88671875" style="1" bestFit="1" customWidth="1"/>
    <col min="15" max="16384" width="9.109375" style="1"/>
  </cols>
  <sheetData>
    <row r="1" spans="2:14" ht="12" x14ac:dyDescent="0.25">
      <c r="B1" s="2" t="s">
        <v>0</v>
      </c>
      <c r="C1" s="2" t="s">
        <v>6880</v>
      </c>
      <c r="D1" s="2" t="s">
        <v>6973</v>
      </c>
      <c r="E1" s="2" t="s">
        <v>6974</v>
      </c>
      <c r="F1" s="2" t="s">
        <v>6982</v>
      </c>
      <c r="G1" s="2" t="s">
        <v>6972</v>
      </c>
      <c r="H1" s="2" t="s">
        <v>6971</v>
      </c>
      <c r="I1" s="2" t="s">
        <v>7</v>
      </c>
      <c r="J1" s="2" t="s">
        <v>10</v>
      </c>
      <c r="K1" s="2" t="s">
        <v>8</v>
      </c>
      <c r="L1" s="2" t="s">
        <v>9</v>
      </c>
      <c r="M1" s="12" t="s">
        <v>6983</v>
      </c>
      <c r="N1" s="17" t="s">
        <v>6986</v>
      </c>
    </row>
    <row r="2" spans="2:14" x14ac:dyDescent="0.2">
      <c r="B2" s="3">
        <v>13121938</v>
      </c>
      <c r="C2" s="1" t="s">
        <v>3204</v>
      </c>
      <c r="D2" s="3">
        <v>3</v>
      </c>
      <c r="E2" s="6">
        <v>2020</v>
      </c>
      <c r="F2" s="10">
        <f t="shared" ref="F2:F65" si="0">DATE(E2,D2,1)</f>
        <v>43891</v>
      </c>
      <c r="G2" s="4">
        <v>168</v>
      </c>
      <c r="H2" s="4">
        <v>0</v>
      </c>
      <c r="I2" s="4">
        <v>168</v>
      </c>
      <c r="J2" s="4">
        <v>25.2</v>
      </c>
      <c r="K2" s="1" t="s">
        <v>6886</v>
      </c>
      <c r="L2" s="1" t="s">
        <v>6892</v>
      </c>
      <c r="N2" s="18" t="str">
        <f>TEXT($F2:F3679, "mmmm")</f>
        <v>March</v>
      </c>
    </row>
    <row r="3" spans="2:14" x14ac:dyDescent="0.2">
      <c r="B3" s="3">
        <v>13121938</v>
      </c>
      <c r="C3" s="1" t="s">
        <v>3205</v>
      </c>
      <c r="D3" s="3">
        <v>5</v>
      </c>
      <c r="E3" s="6">
        <v>2020</v>
      </c>
      <c r="F3" s="10">
        <f t="shared" si="0"/>
        <v>43952</v>
      </c>
      <c r="G3" s="4">
        <v>220</v>
      </c>
      <c r="H3" s="4">
        <v>0</v>
      </c>
      <c r="I3" s="4">
        <v>220</v>
      </c>
      <c r="J3" s="4">
        <v>39.6</v>
      </c>
      <c r="K3" s="1" t="s">
        <v>6890</v>
      </c>
      <c r="L3" s="1" t="s">
        <v>6893</v>
      </c>
      <c r="M3" s="11">
        <f t="shared" ref="M3:M34" si="1">IFERROR(ABS(IF(B3=B2,(F3-F2)/30,"")),"")</f>
        <v>2.0333333333333332</v>
      </c>
      <c r="N3" s="18" t="str">
        <f>TEXT($F3:F3680, "mmmm")</f>
        <v>May</v>
      </c>
    </row>
    <row r="4" spans="2:14" x14ac:dyDescent="0.2">
      <c r="B4" s="3">
        <v>13121938</v>
      </c>
      <c r="C4" s="1" t="s">
        <v>3206</v>
      </c>
      <c r="D4" s="3">
        <v>7</v>
      </c>
      <c r="E4" s="6">
        <v>2020</v>
      </c>
      <c r="F4" s="10">
        <f t="shared" si="0"/>
        <v>44013</v>
      </c>
      <c r="G4" s="4">
        <v>240</v>
      </c>
      <c r="H4" s="4">
        <v>0</v>
      </c>
      <c r="I4" s="4">
        <v>240</v>
      </c>
      <c r="J4" s="4">
        <v>43.199999999999996</v>
      </c>
      <c r="K4" s="1" t="s">
        <v>6890</v>
      </c>
      <c r="L4" s="1" t="s">
        <v>6894</v>
      </c>
      <c r="M4" s="11">
        <f t="shared" si="1"/>
        <v>2.0333333333333332</v>
      </c>
      <c r="N4" s="18" t="str">
        <f>TEXT($F4:F3681, "mmmm")</f>
        <v>July</v>
      </c>
    </row>
    <row r="5" spans="2:14" x14ac:dyDescent="0.2">
      <c r="B5" s="3" t="s">
        <v>424</v>
      </c>
      <c r="C5" s="1" t="s">
        <v>3207</v>
      </c>
      <c r="D5" s="3">
        <v>1</v>
      </c>
      <c r="E5" s="6">
        <v>2020</v>
      </c>
      <c r="F5" s="10">
        <f t="shared" si="0"/>
        <v>43831</v>
      </c>
      <c r="G5" s="4">
        <v>313</v>
      </c>
      <c r="H5" s="4">
        <v>62.599999999999994</v>
      </c>
      <c r="I5" s="4">
        <v>250.4</v>
      </c>
      <c r="J5" s="4">
        <v>93.899999999999991</v>
      </c>
      <c r="K5" s="1" t="s">
        <v>6884</v>
      </c>
      <c r="L5" s="1" t="s">
        <v>6895</v>
      </c>
      <c r="M5" s="11" t="str">
        <f t="shared" si="1"/>
        <v/>
      </c>
      <c r="N5" s="18" t="str">
        <f>TEXT($F5:F3682, "mmmm")</f>
        <v>January</v>
      </c>
    </row>
    <row r="6" spans="2:14" x14ac:dyDescent="0.2">
      <c r="B6" s="3" t="s">
        <v>424</v>
      </c>
      <c r="C6" s="1" t="s">
        <v>3208</v>
      </c>
      <c r="D6" s="3">
        <v>9</v>
      </c>
      <c r="E6" s="6">
        <v>2020</v>
      </c>
      <c r="F6" s="10">
        <f t="shared" si="0"/>
        <v>44075</v>
      </c>
      <c r="G6" s="4">
        <v>951</v>
      </c>
      <c r="H6" s="4">
        <v>0</v>
      </c>
      <c r="I6" s="4">
        <v>951</v>
      </c>
      <c r="J6" s="4">
        <v>247.26000000000002</v>
      </c>
      <c r="K6" s="1" t="s">
        <v>6882</v>
      </c>
      <c r="L6" s="1" t="s">
        <v>6896</v>
      </c>
      <c r="M6" s="11">
        <f t="shared" si="1"/>
        <v>8.1333333333333329</v>
      </c>
      <c r="N6" s="18" t="str">
        <f>TEXT($F6:F3683, "mmmm")</f>
        <v>September</v>
      </c>
    </row>
    <row r="7" spans="2:14" x14ac:dyDescent="0.2">
      <c r="B7" s="3" t="s">
        <v>424</v>
      </c>
      <c r="C7" s="1" t="s">
        <v>3209</v>
      </c>
      <c r="D7" s="3">
        <v>5</v>
      </c>
      <c r="E7" s="6">
        <v>2020</v>
      </c>
      <c r="F7" s="10">
        <f t="shared" si="0"/>
        <v>43952</v>
      </c>
      <c r="G7" s="4">
        <v>948</v>
      </c>
      <c r="H7" s="4">
        <v>142.20000000000005</v>
      </c>
      <c r="I7" s="4">
        <v>805.8</v>
      </c>
      <c r="J7" s="4">
        <v>303.36</v>
      </c>
      <c r="K7" s="1" t="s">
        <v>6881</v>
      </c>
      <c r="L7" s="1" t="s">
        <v>6897</v>
      </c>
      <c r="M7" s="11">
        <f t="shared" si="1"/>
        <v>4.0999999999999996</v>
      </c>
      <c r="N7" s="18" t="str">
        <f>TEXT($F7:F3684, "mmmm")</f>
        <v>May</v>
      </c>
    </row>
    <row r="8" spans="2:14" x14ac:dyDescent="0.2">
      <c r="B8" s="3" t="s">
        <v>424</v>
      </c>
      <c r="C8" s="1" t="s">
        <v>3210</v>
      </c>
      <c r="D8" s="3">
        <v>8</v>
      </c>
      <c r="E8" s="6">
        <v>2020</v>
      </c>
      <c r="F8" s="10">
        <f t="shared" si="0"/>
        <v>44044</v>
      </c>
      <c r="G8" s="4">
        <v>948</v>
      </c>
      <c r="H8" s="4">
        <v>0</v>
      </c>
      <c r="I8" s="4">
        <v>948</v>
      </c>
      <c r="J8" s="4">
        <v>303.36</v>
      </c>
      <c r="K8" s="1" t="s">
        <v>6881</v>
      </c>
      <c r="L8" s="1" t="s">
        <v>6897</v>
      </c>
      <c r="M8" s="11">
        <f t="shared" si="1"/>
        <v>3.0666666666666669</v>
      </c>
      <c r="N8" s="18" t="str">
        <f>TEXT($F8:F3685, "mmmm")</f>
        <v>August</v>
      </c>
    </row>
    <row r="9" spans="2:14" x14ac:dyDescent="0.2">
      <c r="B9" s="3" t="s">
        <v>425</v>
      </c>
      <c r="C9" s="1" t="s">
        <v>3211</v>
      </c>
      <c r="D9" s="3">
        <v>1</v>
      </c>
      <c r="E9" s="6">
        <v>2020</v>
      </c>
      <c r="F9" s="10">
        <f t="shared" si="0"/>
        <v>43831</v>
      </c>
      <c r="G9" s="4">
        <v>1491</v>
      </c>
      <c r="H9" s="4">
        <v>298.20000000000005</v>
      </c>
      <c r="I9" s="4">
        <v>1192.8</v>
      </c>
      <c r="J9" s="4">
        <v>506.94000000000005</v>
      </c>
      <c r="K9" s="1" t="s">
        <v>6881</v>
      </c>
      <c r="L9" s="1" t="s">
        <v>6898</v>
      </c>
      <c r="M9" s="11" t="str">
        <f t="shared" si="1"/>
        <v/>
      </c>
      <c r="N9" s="18" t="str">
        <f>TEXT($F9:F3686, "mmmm")</f>
        <v>January</v>
      </c>
    </row>
    <row r="10" spans="2:14" x14ac:dyDescent="0.2">
      <c r="B10" s="3" t="s">
        <v>425</v>
      </c>
      <c r="C10" s="1" t="s">
        <v>3212</v>
      </c>
      <c r="D10" s="3">
        <v>11</v>
      </c>
      <c r="E10" s="6">
        <v>2020</v>
      </c>
      <c r="F10" s="10">
        <f t="shared" si="0"/>
        <v>44136</v>
      </c>
      <c r="G10" s="4">
        <v>1101</v>
      </c>
      <c r="H10" s="4">
        <v>0</v>
      </c>
      <c r="I10" s="4">
        <v>1101</v>
      </c>
      <c r="J10" s="4">
        <v>396.36</v>
      </c>
      <c r="K10" s="1" t="s">
        <v>6881</v>
      </c>
      <c r="L10" s="1" t="s">
        <v>6899</v>
      </c>
      <c r="M10" s="11">
        <f t="shared" si="1"/>
        <v>10.166666666666666</v>
      </c>
      <c r="N10" s="18" t="str">
        <f>TEXT($F10:F3687, "mmmm")</f>
        <v>November</v>
      </c>
    </row>
    <row r="11" spans="2:14" x14ac:dyDescent="0.2">
      <c r="B11" s="3" t="s">
        <v>425</v>
      </c>
      <c r="C11" s="1" t="s">
        <v>3213</v>
      </c>
      <c r="D11" s="3">
        <v>6</v>
      </c>
      <c r="E11" s="6">
        <v>2020</v>
      </c>
      <c r="F11" s="10">
        <f t="shared" si="0"/>
        <v>43983</v>
      </c>
      <c r="G11" s="4">
        <v>1101</v>
      </c>
      <c r="H11" s="4">
        <v>0</v>
      </c>
      <c r="I11" s="4">
        <v>1101</v>
      </c>
      <c r="J11" s="4">
        <v>396.36</v>
      </c>
      <c r="K11" s="1" t="s">
        <v>6881</v>
      </c>
      <c r="L11" s="1" t="s">
        <v>6899</v>
      </c>
      <c r="M11" s="11">
        <f t="shared" si="1"/>
        <v>5.0999999999999996</v>
      </c>
      <c r="N11" s="18" t="str">
        <f>TEXT($F11:F3688, "mmmm")</f>
        <v>June</v>
      </c>
    </row>
    <row r="12" spans="2:14" x14ac:dyDescent="0.2">
      <c r="B12" s="3" t="s">
        <v>425</v>
      </c>
      <c r="C12" s="1" t="s">
        <v>3214</v>
      </c>
      <c r="D12" s="3">
        <v>8</v>
      </c>
      <c r="E12" s="6">
        <v>2020</v>
      </c>
      <c r="F12" s="10">
        <f t="shared" si="0"/>
        <v>44044</v>
      </c>
      <c r="G12" s="4">
        <v>1101</v>
      </c>
      <c r="H12" s="4">
        <v>0</v>
      </c>
      <c r="I12" s="4">
        <v>1101</v>
      </c>
      <c r="J12" s="4">
        <v>396.36</v>
      </c>
      <c r="K12" s="1" t="s">
        <v>6881</v>
      </c>
      <c r="L12" s="1" t="s">
        <v>6899</v>
      </c>
      <c r="M12" s="11">
        <f t="shared" si="1"/>
        <v>2.0333333333333332</v>
      </c>
      <c r="N12" s="18" t="str">
        <f>TEXT($F12:F3689, "mmmm")</f>
        <v>August</v>
      </c>
    </row>
    <row r="13" spans="2:14" x14ac:dyDescent="0.2">
      <c r="B13" s="3" t="s">
        <v>426</v>
      </c>
      <c r="C13" s="1" t="s">
        <v>3215</v>
      </c>
      <c r="D13" s="3">
        <v>1</v>
      </c>
      <c r="E13" s="6">
        <v>2020</v>
      </c>
      <c r="F13" s="10">
        <f t="shared" si="0"/>
        <v>43831</v>
      </c>
      <c r="G13" s="4">
        <v>492</v>
      </c>
      <c r="H13" s="4">
        <v>98.399999999999977</v>
      </c>
      <c r="I13" s="4">
        <v>393.6</v>
      </c>
      <c r="J13" s="4">
        <v>123</v>
      </c>
      <c r="K13" s="1" t="s">
        <v>6883</v>
      </c>
      <c r="L13" s="1" t="s">
        <v>6900</v>
      </c>
      <c r="M13" s="11" t="str">
        <f t="shared" si="1"/>
        <v/>
      </c>
      <c r="N13" s="18" t="str">
        <f>TEXT($F13:F3690, "mmmm")</f>
        <v>January</v>
      </c>
    </row>
    <row r="14" spans="2:14" x14ac:dyDescent="0.2">
      <c r="B14" s="3" t="s">
        <v>426</v>
      </c>
      <c r="C14" s="1" t="s">
        <v>3216</v>
      </c>
      <c r="D14" s="3">
        <v>11</v>
      </c>
      <c r="E14" s="6">
        <v>2020</v>
      </c>
      <c r="F14" s="10">
        <f t="shared" si="0"/>
        <v>44136</v>
      </c>
      <c r="G14" s="4">
        <v>510</v>
      </c>
      <c r="H14" s="4">
        <v>0</v>
      </c>
      <c r="I14" s="4">
        <v>510</v>
      </c>
      <c r="J14" s="4">
        <v>163.20000000000002</v>
      </c>
      <c r="K14" s="1" t="s">
        <v>6888</v>
      </c>
      <c r="L14" s="1" t="s">
        <v>6901</v>
      </c>
      <c r="M14" s="11">
        <f t="shared" si="1"/>
        <v>10.166666666666666</v>
      </c>
      <c r="N14" s="18" t="str">
        <f>TEXT($F14:F3691, "mmmm")</f>
        <v>November</v>
      </c>
    </row>
    <row r="15" spans="2:14" x14ac:dyDescent="0.2">
      <c r="B15" s="3" t="s">
        <v>426</v>
      </c>
      <c r="C15" s="1" t="s">
        <v>3217</v>
      </c>
      <c r="D15" s="3">
        <v>11</v>
      </c>
      <c r="E15" s="6">
        <v>2020</v>
      </c>
      <c r="F15" s="10">
        <f t="shared" si="0"/>
        <v>44136</v>
      </c>
      <c r="G15" s="4">
        <v>523</v>
      </c>
      <c r="H15" s="4">
        <v>0</v>
      </c>
      <c r="I15" s="4">
        <v>523</v>
      </c>
      <c r="J15" s="4">
        <v>156.9</v>
      </c>
      <c r="K15" s="1" t="s">
        <v>6889</v>
      </c>
      <c r="L15" s="1" t="s">
        <v>6902</v>
      </c>
      <c r="M15" s="11">
        <f t="shared" si="1"/>
        <v>0</v>
      </c>
      <c r="N15" s="18" t="str">
        <f>TEXT($F15:F3692, "mmmm")</f>
        <v>November</v>
      </c>
    </row>
    <row r="16" spans="2:14" x14ac:dyDescent="0.2">
      <c r="B16" s="3" t="s">
        <v>426</v>
      </c>
      <c r="C16" s="1" t="s">
        <v>3218</v>
      </c>
      <c r="D16" s="3">
        <v>11</v>
      </c>
      <c r="E16" s="6">
        <v>2020</v>
      </c>
      <c r="F16" s="10">
        <f t="shared" si="0"/>
        <v>44136</v>
      </c>
      <c r="G16" s="4">
        <v>538</v>
      </c>
      <c r="H16" s="4">
        <v>0</v>
      </c>
      <c r="I16" s="4">
        <v>538</v>
      </c>
      <c r="J16" s="4">
        <v>145.26000000000002</v>
      </c>
      <c r="K16" s="1" t="s">
        <v>6889</v>
      </c>
      <c r="L16" s="1" t="s">
        <v>6903</v>
      </c>
      <c r="M16" s="11">
        <f t="shared" si="1"/>
        <v>0</v>
      </c>
      <c r="N16" s="18" t="str">
        <f>TEXT($F16:F3693, "mmmm")</f>
        <v>November</v>
      </c>
    </row>
    <row r="17" spans="2:14" x14ac:dyDescent="0.2">
      <c r="B17" s="3" t="s">
        <v>427</v>
      </c>
      <c r="C17" s="1" t="s">
        <v>3219</v>
      </c>
      <c r="D17" s="3">
        <v>1</v>
      </c>
      <c r="E17" s="6">
        <v>2020</v>
      </c>
      <c r="F17" s="10">
        <f t="shared" si="0"/>
        <v>43831</v>
      </c>
      <c r="G17" s="4">
        <v>488</v>
      </c>
      <c r="H17" s="4">
        <v>97.599999999999966</v>
      </c>
      <c r="I17" s="4">
        <v>390.40000000000003</v>
      </c>
      <c r="J17" s="4">
        <v>156.16</v>
      </c>
      <c r="K17" s="1" t="s">
        <v>6889</v>
      </c>
      <c r="L17" s="1" t="s">
        <v>6904</v>
      </c>
      <c r="M17" s="11" t="str">
        <f t="shared" si="1"/>
        <v/>
      </c>
      <c r="N17" s="18" t="str">
        <f>TEXT($F17:F3694, "mmmm")</f>
        <v>January</v>
      </c>
    </row>
    <row r="18" spans="2:14" x14ac:dyDescent="0.2">
      <c r="B18" s="3" t="s">
        <v>427</v>
      </c>
      <c r="C18" s="1" t="s">
        <v>3220</v>
      </c>
      <c r="D18" s="3">
        <v>9</v>
      </c>
      <c r="E18" s="6">
        <v>2020</v>
      </c>
      <c r="F18" s="10">
        <f t="shared" si="0"/>
        <v>44075</v>
      </c>
      <c r="G18" s="4">
        <v>440</v>
      </c>
      <c r="H18" s="4">
        <v>0</v>
      </c>
      <c r="I18" s="4">
        <v>440</v>
      </c>
      <c r="J18" s="4">
        <v>136.4</v>
      </c>
      <c r="K18" s="1" t="s">
        <v>6889</v>
      </c>
      <c r="L18" s="1" t="s">
        <v>6905</v>
      </c>
      <c r="M18" s="11">
        <f t="shared" si="1"/>
        <v>8.1333333333333329</v>
      </c>
      <c r="N18" s="18" t="str">
        <f>TEXT($F18:F3695, "mmmm")</f>
        <v>September</v>
      </c>
    </row>
    <row r="19" spans="2:14" x14ac:dyDescent="0.2">
      <c r="B19" s="3" t="s">
        <v>427</v>
      </c>
      <c r="C19" s="1" t="s">
        <v>3221</v>
      </c>
      <c r="D19" s="3">
        <v>10</v>
      </c>
      <c r="E19" s="6">
        <v>2020</v>
      </c>
      <c r="F19" s="10">
        <f t="shared" si="0"/>
        <v>44105</v>
      </c>
      <c r="G19" s="4">
        <v>538</v>
      </c>
      <c r="H19" s="4">
        <v>0</v>
      </c>
      <c r="I19" s="4">
        <v>538</v>
      </c>
      <c r="J19" s="4">
        <v>145.26000000000002</v>
      </c>
      <c r="K19" s="1" t="s">
        <v>6889</v>
      </c>
      <c r="L19" s="1" t="s">
        <v>6903</v>
      </c>
      <c r="M19" s="11">
        <f t="shared" si="1"/>
        <v>1</v>
      </c>
      <c r="N19" s="18" t="str">
        <f>TEXT($F19:F3696, "mmmm")</f>
        <v>October</v>
      </c>
    </row>
    <row r="20" spans="2:14" x14ac:dyDescent="0.2">
      <c r="B20" s="3" t="s">
        <v>427</v>
      </c>
      <c r="C20" s="1" t="s">
        <v>3222</v>
      </c>
      <c r="D20" s="3">
        <v>9</v>
      </c>
      <c r="E20" s="6">
        <v>2020</v>
      </c>
      <c r="F20" s="10">
        <f t="shared" si="0"/>
        <v>44075</v>
      </c>
      <c r="G20" s="4">
        <v>592</v>
      </c>
      <c r="H20" s="4">
        <v>0</v>
      </c>
      <c r="I20" s="4">
        <v>592</v>
      </c>
      <c r="J20" s="4">
        <v>165.76000000000002</v>
      </c>
      <c r="K20" s="1" t="s">
        <v>6889</v>
      </c>
      <c r="L20" s="1" t="s">
        <v>6906</v>
      </c>
      <c r="M20" s="11">
        <f t="shared" si="1"/>
        <v>1</v>
      </c>
      <c r="N20" s="18" t="str">
        <f>TEXT($F20:F3697, "mmmm")</f>
        <v>September</v>
      </c>
    </row>
    <row r="21" spans="2:14" x14ac:dyDescent="0.2">
      <c r="B21" s="3" t="s">
        <v>428</v>
      </c>
      <c r="C21" s="1" t="s">
        <v>3223</v>
      </c>
      <c r="D21" s="3">
        <v>1</v>
      </c>
      <c r="E21" s="6">
        <v>2020</v>
      </c>
      <c r="F21" s="10">
        <f t="shared" si="0"/>
        <v>43831</v>
      </c>
      <c r="G21" s="4">
        <v>506</v>
      </c>
      <c r="H21" s="4">
        <v>101.19999999999999</v>
      </c>
      <c r="I21" s="4">
        <v>404.8</v>
      </c>
      <c r="J21" s="4">
        <v>146.73999999999998</v>
      </c>
      <c r="K21" s="1" t="s">
        <v>6889</v>
      </c>
      <c r="L21" s="1" t="s">
        <v>6907</v>
      </c>
      <c r="M21" s="11" t="str">
        <f t="shared" si="1"/>
        <v/>
      </c>
      <c r="N21" s="18" t="str">
        <f>TEXT($F21:F3698, "mmmm")</f>
        <v>January</v>
      </c>
    </row>
    <row r="22" spans="2:14" x14ac:dyDescent="0.2">
      <c r="B22" s="3" t="s">
        <v>428</v>
      </c>
      <c r="C22" s="1" t="s">
        <v>3224</v>
      </c>
      <c r="D22" s="3">
        <v>1</v>
      </c>
      <c r="E22" s="6">
        <v>2020</v>
      </c>
      <c r="F22" s="10">
        <f t="shared" si="0"/>
        <v>43831</v>
      </c>
      <c r="G22" s="4">
        <v>312</v>
      </c>
      <c r="H22" s="4">
        <v>62.399999999999977</v>
      </c>
      <c r="I22" s="4">
        <v>249.60000000000002</v>
      </c>
      <c r="J22" s="4">
        <v>99.84</v>
      </c>
      <c r="K22" s="1" t="s">
        <v>6885</v>
      </c>
      <c r="L22" s="1" t="s">
        <v>6908</v>
      </c>
      <c r="M22" s="11">
        <f t="shared" si="1"/>
        <v>0</v>
      </c>
      <c r="N22" s="18" t="str">
        <f>TEXT($F22:F3699, "mmmm")</f>
        <v>January</v>
      </c>
    </row>
    <row r="23" spans="2:14" x14ac:dyDescent="0.2">
      <c r="B23" s="3" t="s">
        <v>428</v>
      </c>
      <c r="C23" s="1" t="s">
        <v>3225</v>
      </c>
      <c r="D23" s="3">
        <v>5</v>
      </c>
      <c r="E23" s="6">
        <v>2020</v>
      </c>
      <c r="F23" s="10">
        <f t="shared" si="0"/>
        <v>43952</v>
      </c>
      <c r="G23" s="4">
        <v>447</v>
      </c>
      <c r="H23" s="4">
        <v>0</v>
      </c>
      <c r="I23" s="4">
        <v>447</v>
      </c>
      <c r="J23" s="4">
        <v>156.44999999999999</v>
      </c>
      <c r="K23" s="1" t="s">
        <v>6887</v>
      </c>
      <c r="L23" s="1" t="s">
        <v>6891</v>
      </c>
      <c r="M23" s="11">
        <f t="shared" si="1"/>
        <v>4.0333333333333332</v>
      </c>
      <c r="N23" s="18" t="str">
        <f>TEXT($F23:F3700, "mmmm")</f>
        <v>May</v>
      </c>
    </row>
    <row r="24" spans="2:14" x14ac:dyDescent="0.2">
      <c r="B24" s="3" t="s">
        <v>428</v>
      </c>
      <c r="C24" s="1" t="s">
        <v>3226</v>
      </c>
      <c r="D24" s="3">
        <v>3</v>
      </c>
      <c r="E24" s="6">
        <v>2020</v>
      </c>
      <c r="F24" s="10">
        <f t="shared" si="0"/>
        <v>43891</v>
      </c>
      <c r="G24" s="4">
        <v>383</v>
      </c>
      <c r="H24" s="4">
        <v>0</v>
      </c>
      <c r="I24" s="4">
        <v>383</v>
      </c>
      <c r="J24" s="4">
        <v>122.56</v>
      </c>
      <c r="K24" s="1" t="s">
        <v>6887</v>
      </c>
      <c r="L24" s="1" t="s">
        <v>6909</v>
      </c>
      <c r="M24" s="11">
        <f t="shared" si="1"/>
        <v>2.0333333333333332</v>
      </c>
      <c r="N24" s="18" t="str">
        <f>TEXT($F24:F3701, "mmmm")</f>
        <v>March</v>
      </c>
    </row>
    <row r="25" spans="2:14" x14ac:dyDescent="0.2">
      <c r="B25" s="3" t="s">
        <v>429</v>
      </c>
      <c r="C25" s="1" t="s">
        <v>3227</v>
      </c>
      <c r="D25" s="3">
        <v>1</v>
      </c>
      <c r="E25" s="6">
        <v>2020</v>
      </c>
      <c r="F25" s="10">
        <f t="shared" si="0"/>
        <v>43831</v>
      </c>
      <c r="G25" s="4">
        <v>447</v>
      </c>
      <c r="H25" s="4">
        <v>89.399999999999977</v>
      </c>
      <c r="I25" s="4">
        <v>357.6</v>
      </c>
      <c r="J25" s="4">
        <v>156.44999999999999</v>
      </c>
      <c r="K25" s="1" t="s">
        <v>6887</v>
      </c>
      <c r="L25" s="1" t="s">
        <v>6891</v>
      </c>
      <c r="M25" s="11" t="str">
        <f t="shared" si="1"/>
        <v/>
      </c>
      <c r="N25" s="18" t="str">
        <f>TEXT($F25:F3702, "mmmm")</f>
        <v>January</v>
      </c>
    </row>
    <row r="26" spans="2:14" x14ac:dyDescent="0.2">
      <c r="B26" s="3" t="s">
        <v>429</v>
      </c>
      <c r="C26" s="1" t="s">
        <v>3228</v>
      </c>
      <c r="D26" s="3">
        <v>5</v>
      </c>
      <c r="E26" s="6">
        <v>2020</v>
      </c>
      <c r="F26" s="10">
        <f t="shared" si="0"/>
        <v>43952</v>
      </c>
      <c r="G26" s="4">
        <v>447</v>
      </c>
      <c r="H26" s="4">
        <v>0</v>
      </c>
      <c r="I26" s="4">
        <v>447</v>
      </c>
      <c r="J26" s="4">
        <v>156.44999999999999</v>
      </c>
      <c r="K26" s="1" t="s">
        <v>6887</v>
      </c>
      <c r="L26" s="1" t="s">
        <v>6891</v>
      </c>
      <c r="M26" s="11">
        <f t="shared" si="1"/>
        <v>4.0333333333333332</v>
      </c>
      <c r="N26" s="18" t="str">
        <f>TEXT($F26:F3703, "mmmm")</f>
        <v>May</v>
      </c>
    </row>
    <row r="27" spans="2:14" x14ac:dyDescent="0.2">
      <c r="B27" s="3" t="s">
        <v>429</v>
      </c>
      <c r="C27" s="1" t="s">
        <v>3229</v>
      </c>
      <c r="D27" s="3">
        <v>7</v>
      </c>
      <c r="E27" s="6">
        <v>2020</v>
      </c>
      <c r="F27" s="10">
        <f t="shared" si="0"/>
        <v>44013</v>
      </c>
      <c r="G27" s="4">
        <v>172</v>
      </c>
      <c r="H27" s="4">
        <v>0</v>
      </c>
      <c r="I27" s="4">
        <v>172</v>
      </c>
      <c r="J27" s="4">
        <v>65.36</v>
      </c>
      <c r="K27" s="1" t="s">
        <v>6886</v>
      </c>
      <c r="L27" s="1" t="s">
        <v>6910</v>
      </c>
      <c r="M27" s="11">
        <f t="shared" si="1"/>
        <v>2.0333333333333332</v>
      </c>
      <c r="N27" s="18" t="str">
        <f>TEXT($F27:F3704, "mmmm")</f>
        <v>July</v>
      </c>
    </row>
    <row r="28" spans="2:14" x14ac:dyDescent="0.2">
      <c r="B28" s="3" t="s">
        <v>430</v>
      </c>
      <c r="C28" s="1" t="s">
        <v>3230</v>
      </c>
      <c r="D28" s="3">
        <v>1</v>
      </c>
      <c r="E28" s="6">
        <v>2020</v>
      </c>
      <c r="F28" s="10">
        <f t="shared" si="0"/>
        <v>43831</v>
      </c>
      <c r="G28" s="4">
        <v>168</v>
      </c>
      <c r="H28" s="4">
        <v>33.599999999999994</v>
      </c>
      <c r="I28" s="4">
        <v>134.4</v>
      </c>
      <c r="J28" s="4">
        <v>25.2</v>
      </c>
      <c r="K28" s="1" t="s">
        <v>6886</v>
      </c>
      <c r="L28" s="1" t="s">
        <v>6892</v>
      </c>
      <c r="M28" s="11" t="str">
        <f t="shared" si="1"/>
        <v/>
      </c>
      <c r="N28" s="18" t="str">
        <f>TEXT($F28:F3705, "mmmm")</f>
        <v>January</v>
      </c>
    </row>
    <row r="29" spans="2:14" x14ac:dyDescent="0.2">
      <c r="B29" s="3" t="s">
        <v>430</v>
      </c>
      <c r="C29" s="1" t="s">
        <v>3231</v>
      </c>
      <c r="D29" s="3">
        <v>11</v>
      </c>
      <c r="E29" s="6">
        <v>2020</v>
      </c>
      <c r="F29" s="10">
        <f t="shared" si="0"/>
        <v>44136</v>
      </c>
      <c r="G29" s="4">
        <v>210</v>
      </c>
      <c r="H29" s="4">
        <v>0</v>
      </c>
      <c r="I29" s="4">
        <v>210</v>
      </c>
      <c r="J29" s="4">
        <v>37.799999999999997</v>
      </c>
      <c r="K29" s="1" t="s">
        <v>6890</v>
      </c>
      <c r="L29" s="1" t="s">
        <v>6911</v>
      </c>
      <c r="M29" s="11">
        <f t="shared" si="1"/>
        <v>10.166666666666666</v>
      </c>
      <c r="N29" s="18" t="str">
        <f>TEXT($F29:F3706, "mmmm")</f>
        <v>November</v>
      </c>
    </row>
    <row r="30" spans="2:14" x14ac:dyDescent="0.2">
      <c r="B30" s="3" t="s">
        <v>430</v>
      </c>
      <c r="C30" s="1" t="s">
        <v>3232</v>
      </c>
      <c r="D30" s="3">
        <v>10</v>
      </c>
      <c r="E30" s="6">
        <v>2020</v>
      </c>
      <c r="F30" s="10">
        <f t="shared" si="0"/>
        <v>44105</v>
      </c>
      <c r="G30" s="4">
        <v>210</v>
      </c>
      <c r="H30" s="4">
        <v>0</v>
      </c>
      <c r="I30" s="4">
        <v>210</v>
      </c>
      <c r="J30" s="4">
        <v>37.799999999999997</v>
      </c>
      <c r="K30" s="1" t="s">
        <v>6890</v>
      </c>
      <c r="L30" s="1" t="s">
        <v>6911</v>
      </c>
      <c r="M30" s="11">
        <f t="shared" si="1"/>
        <v>1.0333333333333334</v>
      </c>
      <c r="N30" s="18" t="str">
        <f>TEXT($F30:F3707, "mmmm")</f>
        <v>October</v>
      </c>
    </row>
    <row r="31" spans="2:14" x14ac:dyDescent="0.2">
      <c r="B31" s="3" t="s">
        <v>430</v>
      </c>
      <c r="C31" s="1" t="s">
        <v>3233</v>
      </c>
      <c r="D31" s="3">
        <v>10</v>
      </c>
      <c r="E31" s="6">
        <v>2020</v>
      </c>
      <c r="F31" s="10">
        <f t="shared" si="0"/>
        <v>44105</v>
      </c>
      <c r="G31" s="4">
        <v>192</v>
      </c>
      <c r="H31" s="4">
        <v>0</v>
      </c>
      <c r="I31" s="4">
        <v>192</v>
      </c>
      <c r="J31" s="4">
        <v>34.56</v>
      </c>
      <c r="K31" s="1" t="s">
        <v>6890</v>
      </c>
      <c r="L31" s="1" t="s">
        <v>6912</v>
      </c>
      <c r="M31" s="11">
        <f t="shared" si="1"/>
        <v>0</v>
      </c>
      <c r="N31" s="18" t="str">
        <f>TEXT($F31:F3708, "mmmm")</f>
        <v>October</v>
      </c>
    </row>
    <row r="32" spans="2:14" x14ac:dyDescent="0.2">
      <c r="B32" s="3" t="s">
        <v>431</v>
      </c>
      <c r="C32" s="1" t="s">
        <v>3234</v>
      </c>
      <c r="D32" s="3">
        <v>1</v>
      </c>
      <c r="E32" s="6">
        <v>2020</v>
      </c>
      <c r="F32" s="10">
        <f t="shared" si="0"/>
        <v>43831</v>
      </c>
      <c r="G32" s="4">
        <v>240</v>
      </c>
      <c r="H32" s="4">
        <v>48</v>
      </c>
      <c r="I32" s="4">
        <v>192</v>
      </c>
      <c r="J32" s="4">
        <v>43.199999999999996</v>
      </c>
      <c r="K32" s="1" t="s">
        <v>6890</v>
      </c>
      <c r="L32" s="1" t="s">
        <v>6894</v>
      </c>
      <c r="M32" s="11" t="str">
        <f t="shared" si="1"/>
        <v/>
      </c>
      <c r="N32" s="18" t="str">
        <f>TEXT($F32:F3709, "mmmm")</f>
        <v>January</v>
      </c>
    </row>
    <row r="33" spans="2:14" x14ac:dyDescent="0.2">
      <c r="B33" s="3" t="s">
        <v>431</v>
      </c>
      <c r="C33" s="1" t="s">
        <v>3235</v>
      </c>
      <c r="D33" s="3">
        <v>9</v>
      </c>
      <c r="E33" s="6">
        <v>2020</v>
      </c>
      <c r="F33" s="10">
        <f t="shared" si="0"/>
        <v>44075</v>
      </c>
      <c r="G33" s="4">
        <v>192</v>
      </c>
      <c r="H33" s="4">
        <v>0</v>
      </c>
      <c r="I33" s="4">
        <v>192</v>
      </c>
      <c r="J33" s="4">
        <v>34.56</v>
      </c>
      <c r="K33" s="1" t="s">
        <v>6890</v>
      </c>
      <c r="L33" s="1" t="s">
        <v>6912</v>
      </c>
      <c r="M33" s="11">
        <f t="shared" si="1"/>
        <v>8.1333333333333329</v>
      </c>
      <c r="N33" s="18" t="str">
        <f>TEXT($F33:F3710, "mmmm")</f>
        <v>September</v>
      </c>
    </row>
    <row r="34" spans="2:14" x14ac:dyDescent="0.2">
      <c r="B34" s="3" t="s">
        <v>431</v>
      </c>
      <c r="C34" s="1" t="s">
        <v>3236</v>
      </c>
      <c r="D34" s="3">
        <v>5</v>
      </c>
      <c r="E34" s="6">
        <v>2020</v>
      </c>
      <c r="F34" s="10">
        <f t="shared" si="0"/>
        <v>43952</v>
      </c>
      <c r="G34" s="4">
        <v>240</v>
      </c>
      <c r="H34" s="4">
        <v>0</v>
      </c>
      <c r="I34" s="4">
        <v>240</v>
      </c>
      <c r="J34" s="4">
        <v>43.199999999999996</v>
      </c>
      <c r="K34" s="1" t="s">
        <v>6890</v>
      </c>
      <c r="L34" s="1" t="s">
        <v>6894</v>
      </c>
      <c r="M34" s="11">
        <f t="shared" si="1"/>
        <v>4.0999999999999996</v>
      </c>
      <c r="N34" s="18" t="str">
        <f>TEXT($F34:F3711, "mmmm")</f>
        <v>May</v>
      </c>
    </row>
    <row r="35" spans="2:14" x14ac:dyDescent="0.2">
      <c r="B35" s="3" t="s">
        <v>431</v>
      </c>
      <c r="C35" s="1" t="s">
        <v>3237</v>
      </c>
      <c r="D35" s="3">
        <v>7</v>
      </c>
      <c r="E35" s="6">
        <v>2020</v>
      </c>
      <c r="F35" s="10">
        <f t="shared" si="0"/>
        <v>44013</v>
      </c>
      <c r="G35" s="4">
        <v>210</v>
      </c>
      <c r="H35" s="4">
        <v>0</v>
      </c>
      <c r="I35" s="4">
        <v>210</v>
      </c>
      <c r="J35" s="4">
        <v>37.799999999999997</v>
      </c>
      <c r="K35" s="1" t="s">
        <v>6890</v>
      </c>
      <c r="L35" s="1" t="s">
        <v>6911</v>
      </c>
      <c r="M35" s="11">
        <f t="shared" ref="M35:M67" si="2">IFERROR(ABS(IF(B35=B34,(F35-F34)/30,"")),"")</f>
        <v>2.0333333333333332</v>
      </c>
      <c r="N35" s="18" t="str">
        <f>TEXT($F35:F3712, "mmmm")</f>
        <v>July</v>
      </c>
    </row>
    <row r="36" spans="2:14" x14ac:dyDescent="0.2">
      <c r="B36" s="3" t="s">
        <v>431</v>
      </c>
      <c r="C36" s="1" t="s">
        <v>3238</v>
      </c>
      <c r="D36" s="3">
        <v>7</v>
      </c>
      <c r="E36" s="6">
        <v>2020</v>
      </c>
      <c r="F36" s="10">
        <f t="shared" si="0"/>
        <v>44013</v>
      </c>
      <c r="G36" s="4">
        <v>240</v>
      </c>
      <c r="H36" s="4">
        <v>0</v>
      </c>
      <c r="I36" s="4">
        <v>240</v>
      </c>
      <c r="J36" s="4">
        <v>43.199999999999996</v>
      </c>
      <c r="K36" s="1" t="s">
        <v>6890</v>
      </c>
      <c r="L36" s="1" t="s">
        <v>6894</v>
      </c>
      <c r="M36" s="11">
        <f t="shared" si="2"/>
        <v>0</v>
      </c>
      <c r="N36" s="18" t="str">
        <f>TEXT($F36:F3713, "mmmm")</f>
        <v>July</v>
      </c>
    </row>
    <row r="37" spans="2:14" x14ac:dyDescent="0.2">
      <c r="B37" s="3" t="s">
        <v>431</v>
      </c>
      <c r="C37" s="1" t="s">
        <v>3239</v>
      </c>
      <c r="D37" s="3">
        <v>7</v>
      </c>
      <c r="E37" s="6">
        <v>2020</v>
      </c>
      <c r="F37" s="10">
        <f t="shared" si="0"/>
        <v>44013</v>
      </c>
      <c r="G37" s="4">
        <v>210</v>
      </c>
      <c r="H37" s="4">
        <v>0</v>
      </c>
      <c r="I37" s="4">
        <v>210</v>
      </c>
      <c r="J37" s="4">
        <v>37.799999999999997</v>
      </c>
      <c r="K37" s="1" t="s">
        <v>6890</v>
      </c>
      <c r="L37" s="1" t="s">
        <v>6911</v>
      </c>
      <c r="M37" s="11">
        <f t="shared" si="2"/>
        <v>0</v>
      </c>
      <c r="N37" s="18" t="str">
        <f>TEXT($F37:F3714, "mmmm")</f>
        <v>July</v>
      </c>
    </row>
    <row r="38" spans="2:14" x14ac:dyDescent="0.2">
      <c r="B38" s="3" t="s">
        <v>431</v>
      </c>
      <c r="C38" s="1" t="s">
        <v>3240</v>
      </c>
      <c r="D38" s="3">
        <v>10</v>
      </c>
      <c r="E38" s="6">
        <v>2020</v>
      </c>
      <c r="F38" s="10">
        <f t="shared" si="0"/>
        <v>44105</v>
      </c>
      <c r="G38" s="4">
        <v>205</v>
      </c>
      <c r="H38" s="4">
        <v>0</v>
      </c>
      <c r="I38" s="4">
        <v>205</v>
      </c>
      <c r="J38" s="4">
        <v>36.9</v>
      </c>
      <c r="K38" s="1" t="s">
        <v>6890</v>
      </c>
      <c r="L38" s="1" t="s">
        <v>6913</v>
      </c>
      <c r="M38" s="11">
        <f t="shared" si="2"/>
        <v>3.0666666666666669</v>
      </c>
      <c r="N38" s="18" t="str">
        <f>TEXT($F38:F3715, "mmmm")</f>
        <v>October</v>
      </c>
    </row>
    <row r="39" spans="2:14" x14ac:dyDescent="0.2">
      <c r="B39" s="3" t="s">
        <v>432</v>
      </c>
      <c r="C39" s="1" t="s">
        <v>3241</v>
      </c>
      <c r="D39" s="3">
        <v>1</v>
      </c>
      <c r="E39" s="6">
        <v>2020</v>
      </c>
      <c r="F39" s="10">
        <f t="shared" si="0"/>
        <v>43831</v>
      </c>
      <c r="G39" s="4">
        <v>210</v>
      </c>
      <c r="H39" s="4">
        <v>42</v>
      </c>
      <c r="I39" s="4">
        <v>168</v>
      </c>
      <c r="J39" s="4">
        <v>37.799999999999997</v>
      </c>
      <c r="K39" s="1" t="s">
        <v>6890</v>
      </c>
      <c r="L39" s="1" t="s">
        <v>6911</v>
      </c>
      <c r="M39" s="11" t="str">
        <f t="shared" si="2"/>
        <v/>
      </c>
      <c r="N39" s="18" t="str">
        <f>TEXT($F39:F3716, "mmmm")</f>
        <v>January</v>
      </c>
    </row>
    <row r="40" spans="2:14" x14ac:dyDescent="0.2">
      <c r="B40" s="3" t="s">
        <v>432</v>
      </c>
      <c r="C40" s="1" t="s">
        <v>3242</v>
      </c>
      <c r="D40" s="3">
        <v>8</v>
      </c>
      <c r="E40" s="6">
        <v>2020</v>
      </c>
      <c r="F40" s="10">
        <f t="shared" si="0"/>
        <v>44044</v>
      </c>
      <c r="G40" s="4">
        <v>210</v>
      </c>
      <c r="H40" s="4">
        <v>0</v>
      </c>
      <c r="I40" s="4">
        <v>210</v>
      </c>
      <c r="J40" s="4">
        <v>37.799999999999997</v>
      </c>
      <c r="K40" s="1" t="s">
        <v>6890</v>
      </c>
      <c r="L40" s="1" t="s">
        <v>6911</v>
      </c>
      <c r="M40" s="11">
        <f t="shared" si="2"/>
        <v>7.1</v>
      </c>
      <c r="N40" s="18" t="str">
        <f>TEXT($F40:F3717, "mmmm")</f>
        <v>August</v>
      </c>
    </row>
    <row r="41" spans="2:14" x14ac:dyDescent="0.2">
      <c r="B41" s="3" t="s">
        <v>432</v>
      </c>
      <c r="C41" s="1" t="s">
        <v>3243</v>
      </c>
      <c r="D41" s="3">
        <v>6</v>
      </c>
      <c r="E41" s="6">
        <v>2020</v>
      </c>
      <c r="F41" s="10">
        <f t="shared" si="0"/>
        <v>43983</v>
      </c>
      <c r="G41" s="4">
        <v>220</v>
      </c>
      <c r="H41" s="4">
        <v>0</v>
      </c>
      <c r="I41" s="4">
        <v>220</v>
      </c>
      <c r="J41" s="4">
        <v>39.6</v>
      </c>
      <c r="K41" s="1" t="s">
        <v>6890</v>
      </c>
      <c r="L41" s="1" t="s">
        <v>6893</v>
      </c>
      <c r="M41" s="11">
        <f t="shared" si="2"/>
        <v>2.0333333333333332</v>
      </c>
      <c r="N41" s="18" t="str">
        <f>TEXT($F41:F3718, "mmmm")</f>
        <v>June</v>
      </c>
    </row>
    <row r="42" spans="2:14" x14ac:dyDescent="0.2">
      <c r="B42" s="3" t="s">
        <v>432</v>
      </c>
      <c r="C42" s="1" t="s">
        <v>3244</v>
      </c>
      <c r="D42" s="3">
        <v>8</v>
      </c>
      <c r="E42" s="6">
        <v>2020</v>
      </c>
      <c r="F42" s="10">
        <f t="shared" si="0"/>
        <v>44044</v>
      </c>
      <c r="G42" s="4">
        <v>220</v>
      </c>
      <c r="H42" s="4">
        <v>0</v>
      </c>
      <c r="I42" s="4">
        <v>220</v>
      </c>
      <c r="J42" s="4">
        <v>39.6</v>
      </c>
      <c r="K42" s="1" t="s">
        <v>6890</v>
      </c>
      <c r="L42" s="1" t="s">
        <v>6893</v>
      </c>
      <c r="M42" s="11">
        <f t="shared" si="2"/>
        <v>2.0333333333333332</v>
      </c>
      <c r="N42" s="18" t="str">
        <f>TEXT($F42:F3719, "mmmm")</f>
        <v>August</v>
      </c>
    </row>
    <row r="43" spans="2:14" x14ac:dyDescent="0.2">
      <c r="B43" s="3" t="s">
        <v>432</v>
      </c>
      <c r="C43" s="1" t="s">
        <v>3245</v>
      </c>
      <c r="D43" s="3">
        <v>6</v>
      </c>
      <c r="E43" s="6">
        <v>2020</v>
      </c>
      <c r="F43" s="10">
        <f t="shared" si="0"/>
        <v>43983</v>
      </c>
      <c r="G43" s="4">
        <v>240</v>
      </c>
      <c r="H43" s="4">
        <v>0</v>
      </c>
      <c r="I43" s="4">
        <v>240</v>
      </c>
      <c r="J43" s="4">
        <v>43.199999999999996</v>
      </c>
      <c r="K43" s="1" t="s">
        <v>6890</v>
      </c>
      <c r="L43" s="1" t="s">
        <v>6894</v>
      </c>
      <c r="M43" s="11">
        <f t="shared" si="2"/>
        <v>2.0333333333333332</v>
      </c>
      <c r="N43" s="18" t="str">
        <f>TEXT($F43:F3720, "mmmm")</f>
        <v>June</v>
      </c>
    </row>
    <row r="44" spans="2:14" x14ac:dyDescent="0.2">
      <c r="B44" s="3" t="s">
        <v>432</v>
      </c>
      <c r="C44" s="1" t="s">
        <v>3246</v>
      </c>
      <c r="D44" s="3">
        <v>10</v>
      </c>
      <c r="E44" s="6">
        <v>2020</v>
      </c>
      <c r="F44" s="10">
        <f t="shared" si="0"/>
        <v>44105</v>
      </c>
      <c r="G44" s="4">
        <v>210</v>
      </c>
      <c r="H44" s="4">
        <v>0</v>
      </c>
      <c r="I44" s="4">
        <v>210</v>
      </c>
      <c r="J44" s="4">
        <v>37.799999999999997</v>
      </c>
      <c r="K44" s="1" t="s">
        <v>6890</v>
      </c>
      <c r="L44" s="1" t="s">
        <v>6911</v>
      </c>
      <c r="M44" s="11">
        <f t="shared" si="2"/>
        <v>4.0666666666666664</v>
      </c>
      <c r="N44" s="18" t="str">
        <f>TEXT($F44:F3721, "mmmm")</f>
        <v>October</v>
      </c>
    </row>
    <row r="45" spans="2:14" x14ac:dyDescent="0.2">
      <c r="B45" s="3" t="s">
        <v>433</v>
      </c>
      <c r="C45" s="1" t="s">
        <v>3247</v>
      </c>
      <c r="D45" s="3">
        <v>1</v>
      </c>
      <c r="E45" s="6">
        <v>2020</v>
      </c>
      <c r="F45" s="10">
        <f t="shared" si="0"/>
        <v>43831</v>
      </c>
      <c r="G45" s="4">
        <v>240</v>
      </c>
      <c r="H45" s="4">
        <v>48</v>
      </c>
      <c r="I45" s="4">
        <v>192</v>
      </c>
      <c r="J45" s="4">
        <v>43.199999999999996</v>
      </c>
      <c r="K45" s="1" t="s">
        <v>6890</v>
      </c>
      <c r="L45" s="1" t="s">
        <v>6894</v>
      </c>
      <c r="M45" s="11" t="str">
        <f t="shared" si="2"/>
        <v/>
      </c>
      <c r="N45" s="18" t="str">
        <f>TEXT($F45:F3722, "mmmm")</f>
        <v>January</v>
      </c>
    </row>
    <row r="46" spans="2:14" x14ac:dyDescent="0.2">
      <c r="B46" s="3" t="s">
        <v>433</v>
      </c>
      <c r="C46" s="1" t="s">
        <v>3248</v>
      </c>
      <c r="D46" s="3">
        <v>4</v>
      </c>
      <c r="E46" s="6">
        <v>2020</v>
      </c>
      <c r="F46" s="10">
        <f t="shared" si="0"/>
        <v>43922</v>
      </c>
      <c r="G46" s="4">
        <v>210</v>
      </c>
      <c r="H46" s="4">
        <v>31.5</v>
      </c>
      <c r="I46" s="4">
        <v>178.5</v>
      </c>
      <c r="J46" s="4">
        <v>37.799999999999997</v>
      </c>
      <c r="K46" s="1" t="s">
        <v>6890</v>
      </c>
      <c r="L46" s="1" t="s">
        <v>6911</v>
      </c>
      <c r="M46" s="11">
        <f t="shared" si="2"/>
        <v>3.0333333333333332</v>
      </c>
      <c r="N46" s="18" t="str">
        <f>TEXT($F46:F3723, "mmmm")</f>
        <v>April</v>
      </c>
    </row>
    <row r="47" spans="2:14" x14ac:dyDescent="0.2">
      <c r="B47" s="3" t="s">
        <v>433</v>
      </c>
      <c r="C47" s="1" t="s">
        <v>3249</v>
      </c>
      <c r="D47" s="3">
        <v>6</v>
      </c>
      <c r="E47" s="6">
        <v>2020</v>
      </c>
      <c r="F47" s="10">
        <f t="shared" si="0"/>
        <v>43983</v>
      </c>
      <c r="G47" s="4">
        <v>313</v>
      </c>
      <c r="H47" s="4">
        <v>0</v>
      </c>
      <c r="I47" s="4">
        <v>313</v>
      </c>
      <c r="J47" s="4">
        <v>93.899999999999991</v>
      </c>
      <c r="K47" s="1" t="s">
        <v>6884</v>
      </c>
      <c r="L47" s="1" t="s">
        <v>6895</v>
      </c>
      <c r="M47" s="11">
        <f t="shared" si="2"/>
        <v>2.0333333333333332</v>
      </c>
      <c r="N47" s="18" t="str">
        <f>TEXT($F47:F3724, "mmmm")</f>
        <v>June</v>
      </c>
    </row>
    <row r="48" spans="2:14" x14ac:dyDescent="0.2">
      <c r="B48" s="3" t="s">
        <v>433</v>
      </c>
      <c r="C48" s="1" t="s">
        <v>3250</v>
      </c>
      <c r="D48" s="3">
        <v>7</v>
      </c>
      <c r="E48" s="6">
        <v>2020</v>
      </c>
      <c r="F48" s="10">
        <f t="shared" si="0"/>
        <v>44013</v>
      </c>
      <c r="G48" s="4">
        <v>327</v>
      </c>
      <c r="H48" s="4">
        <v>0</v>
      </c>
      <c r="I48" s="4">
        <v>327</v>
      </c>
      <c r="J48" s="4">
        <v>94.83</v>
      </c>
      <c r="K48" s="1" t="s">
        <v>6884</v>
      </c>
      <c r="L48" s="1" t="s">
        <v>6914</v>
      </c>
      <c r="M48" s="11">
        <f t="shared" si="2"/>
        <v>1</v>
      </c>
      <c r="N48" s="18" t="str">
        <f>TEXT($F48:F3725, "mmmm")</f>
        <v>July</v>
      </c>
    </row>
    <row r="49" spans="2:14" x14ac:dyDescent="0.2">
      <c r="B49" s="3" t="s">
        <v>433</v>
      </c>
      <c r="C49" s="1" t="s">
        <v>3251</v>
      </c>
      <c r="D49" s="3">
        <v>7</v>
      </c>
      <c r="E49" s="6">
        <v>2020</v>
      </c>
      <c r="F49" s="10">
        <f t="shared" si="0"/>
        <v>44013</v>
      </c>
      <c r="G49" s="4">
        <v>255</v>
      </c>
      <c r="H49" s="4">
        <v>0</v>
      </c>
      <c r="I49" s="4">
        <v>255</v>
      </c>
      <c r="J49" s="4">
        <v>66.3</v>
      </c>
      <c r="K49" s="1" t="s">
        <v>6884</v>
      </c>
      <c r="L49" s="1" t="s">
        <v>6915</v>
      </c>
      <c r="M49" s="11">
        <f t="shared" si="2"/>
        <v>0</v>
      </c>
      <c r="N49" s="18" t="str">
        <f>TEXT($F49:F3726, "mmmm")</f>
        <v>July</v>
      </c>
    </row>
    <row r="50" spans="2:14" x14ac:dyDescent="0.2">
      <c r="B50" s="3" t="s">
        <v>433</v>
      </c>
      <c r="C50" s="1" t="s">
        <v>3252</v>
      </c>
      <c r="D50" s="3">
        <v>9</v>
      </c>
      <c r="E50" s="6">
        <v>2020</v>
      </c>
      <c r="F50" s="10">
        <f t="shared" si="0"/>
        <v>44075</v>
      </c>
      <c r="G50" s="4">
        <v>313</v>
      </c>
      <c r="H50" s="4">
        <v>0</v>
      </c>
      <c r="I50" s="4">
        <v>313</v>
      </c>
      <c r="J50" s="4">
        <v>93.899999999999991</v>
      </c>
      <c r="K50" s="1" t="s">
        <v>6884</v>
      </c>
      <c r="L50" s="1" t="s">
        <v>6895</v>
      </c>
      <c r="M50" s="11">
        <f t="shared" si="2"/>
        <v>2.0666666666666669</v>
      </c>
      <c r="N50" s="18" t="str">
        <f>TEXT($F50:F3727, "mmmm")</f>
        <v>September</v>
      </c>
    </row>
    <row r="51" spans="2:14" x14ac:dyDescent="0.2">
      <c r="B51" s="3" t="s">
        <v>433</v>
      </c>
      <c r="C51" s="1" t="s">
        <v>3253</v>
      </c>
      <c r="D51" s="3">
        <v>9</v>
      </c>
      <c r="E51" s="6">
        <v>2020</v>
      </c>
      <c r="F51" s="10">
        <f t="shared" si="0"/>
        <v>44075</v>
      </c>
      <c r="G51" s="4">
        <v>258</v>
      </c>
      <c r="H51" s="4">
        <v>0</v>
      </c>
      <c r="I51" s="4">
        <v>258</v>
      </c>
      <c r="J51" s="4">
        <v>72.240000000000009</v>
      </c>
      <c r="K51" s="1" t="s">
        <v>6884</v>
      </c>
      <c r="L51" s="1" t="s">
        <v>6916</v>
      </c>
      <c r="M51" s="11">
        <f t="shared" si="2"/>
        <v>0</v>
      </c>
      <c r="N51" s="18" t="str">
        <f>TEXT($F51:F3728, "mmmm")</f>
        <v>September</v>
      </c>
    </row>
    <row r="52" spans="2:14" x14ac:dyDescent="0.2">
      <c r="B52" s="3" t="s">
        <v>434</v>
      </c>
      <c r="C52" s="1" t="s">
        <v>3254</v>
      </c>
      <c r="D52" s="3">
        <v>1</v>
      </c>
      <c r="E52" s="6">
        <v>2020</v>
      </c>
      <c r="F52" s="10">
        <f t="shared" si="0"/>
        <v>43831</v>
      </c>
      <c r="G52" s="4">
        <v>440</v>
      </c>
      <c r="H52" s="4">
        <v>88</v>
      </c>
      <c r="I52" s="4">
        <v>352</v>
      </c>
      <c r="J52" s="4">
        <v>136.4</v>
      </c>
      <c r="K52" s="1" t="s">
        <v>6889</v>
      </c>
      <c r="L52" s="1" t="s">
        <v>6905</v>
      </c>
      <c r="M52" s="11" t="str">
        <f t="shared" si="2"/>
        <v/>
      </c>
      <c r="N52" s="18" t="str">
        <f>TEXT($F52:F3729, "mmmm")</f>
        <v>January</v>
      </c>
    </row>
    <row r="53" spans="2:14" x14ac:dyDescent="0.2">
      <c r="B53" s="3" t="s">
        <v>434</v>
      </c>
      <c r="C53" s="1" t="s">
        <v>3255</v>
      </c>
      <c r="D53" s="3">
        <v>4</v>
      </c>
      <c r="E53" s="6">
        <v>2020</v>
      </c>
      <c r="F53" s="10">
        <f t="shared" si="0"/>
        <v>43922</v>
      </c>
      <c r="G53" s="4">
        <v>284</v>
      </c>
      <c r="H53" s="4">
        <v>42.599999999999994</v>
      </c>
      <c r="I53" s="4">
        <v>241.4</v>
      </c>
      <c r="J53" s="4">
        <v>76.680000000000007</v>
      </c>
      <c r="K53" s="1" t="s">
        <v>6885</v>
      </c>
      <c r="L53" s="1" t="s">
        <v>6917</v>
      </c>
      <c r="M53" s="11">
        <f t="shared" si="2"/>
        <v>3.0333333333333332</v>
      </c>
      <c r="N53" s="18" t="str">
        <f>TEXT($F53:F3730, "mmmm")</f>
        <v>April</v>
      </c>
    </row>
    <row r="54" spans="2:14" x14ac:dyDescent="0.2">
      <c r="B54" s="3" t="s">
        <v>435</v>
      </c>
      <c r="C54" s="1" t="s">
        <v>3256</v>
      </c>
      <c r="D54" s="3">
        <v>1</v>
      </c>
      <c r="E54" s="6">
        <v>2020</v>
      </c>
      <c r="F54" s="10">
        <f t="shared" si="0"/>
        <v>43831</v>
      </c>
      <c r="G54" s="4">
        <v>383</v>
      </c>
      <c r="H54" s="4">
        <v>76.599999999999966</v>
      </c>
      <c r="I54" s="4">
        <v>306.40000000000003</v>
      </c>
      <c r="J54" s="4">
        <v>122.56</v>
      </c>
      <c r="K54" s="1" t="s">
        <v>6887</v>
      </c>
      <c r="L54" s="1" t="s">
        <v>6909</v>
      </c>
      <c r="M54" s="11" t="str">
        <f t="shared" si="2"/>
        <v/>
      </c>
      <c r="N54" s="18" t="str">
        <f>TEXT($F54:F3731, "mmmm")</f>
        <v>January</v>
      </c>
    </row>
    <row r="55" spans="2:14" x14ac:dyDescent="0.2">
      <c r="B55" s="3" t="s">
        <v>436</v>
      </c>
      <c r="C55" s="1" t="s">
        <v>3257</v>
      </c>
      <c r="D55" s="3">
        <v>1</v>
      </c>
      <c r="E55" s="6">
        <v>2020</v>
      </c>
      <c r="F55" s="10">
        <f t="shared" si="0"/>
        <v>43831</v>
      </c>
      <c r="G55" s="4">
        <v>447</v>
      </c>
      <c r="H55" s="4">
        <v>89.399999999999977</v>
      </c>
      <c r="I55" s="4">
        <v>357.6</v>
      </c>
      <c r="J55" s="4">
        <v>156.44999999999999</v>
      </c>
      <c r="K55" s="1" t="s">
        <v>6887</v>
      </c>
      <c r="L55" s="1" t="s">
        <v>6891</v>
      </c>
      <c r="M55" s="11" t="str">
        <f t="shared" si="2"/>
        <v/>
      </c>
      <c r="N55" s="18" t="str">
        <f>TEXT($F55:F3732, "mmmm")</f>
        <v>January</v>
      </c>
    </row>
    <row r="56" spans="2:14" x14ac:dyDescent="0.2">
      <c r="B56" s="3" t="s">
        <v>437</v>
      </c>
      <c r="C56" s="1" t="s">
        <v>3258</v>
      </c>
      <c r="D56" s="3">
        <v>1</v>
      </c>
      <c r="E56" s="6">
        <v>2020</v>
      </c>
      <c r="F56" s="10">
        <f t="shared" si="0"/>
        <v>43831</v>
      </c>
      <c r="G56" s="4">
        <v>345</v>
      </c>
      <c r="H56" s="4">
        <v>69</v>
      </c>
      <c r="I56" s="4">
        <v>276</v>
      </c>
      <c r="J56" s="4">
        <v>106.95</v>
      </c>
      <c r="K56" s="1" t="s">
        <v>6887</v>
      </c>
      <c r="L56" s="1" t="s">
        <v>6918</v>
      </c>
      <c r="M56" s="11" t="str">
        <f t="shared" si="2"/>
        <v/>
      </c>
      <c r="N56" s="18" t="str">
        <f>TEXT($F56:F3733, "mmmm")</f>
        <v>January</v>
      </c>
    </row>
    <row r="57" spans="2:14" x14ac:dyDescent="0.2">
      <c r="B57" s="3" t="s">
        <v>437</v>
      </c>
      <c r="C57" s="1" t="s">
        <v>3259</v>
      </c>
      <c r="D57" s="3">
        <v>2</v>
      </c>
      <c r="E57" s="6">
        <v>2020</v>
      </c>
      <c r="F57" s="10">
        <f t="shared" si="0"/>
        <v>43862</v>
      </c>
      <c r="G57" s="4">
        <v>447</v>
      </c>
      <c r="H57" s="4">
        <v>0</v>
      </c>
      <c r="I57" s="4">
        <v>447</v>
      </c>
      <c r="J57" s="4">
        <v>156.44999999999999</v>
      </c>
      <c r="K57" s="1" t="s">
        <v>6887</v>
      </c>
      <c r="L57" s="1" t="s">
        <v>6891</v>
      </c>
      <c r="M57" s="11">
        <f t="shared" si="2"/>
        <v>1.0333333333333334</v>
      </c>
      <c r="N57" s="18" t="str">
        <f>TEXT($F57:F3734, "mmmm")</f>
        <v>February</v>
      </c>
    </row>
    <row r="58" spans="2:14" x14ac:dyDescent="0.2">
      <c r="B58" s="3" t="s">
        <v>437</v>
      </c>
      <c r="C58" s="1" t="s">
        <v>3260</v>
      </c>
      <c r="D58" s="3">
        <v>6</v>
      </c>
      <c r="E58" s="6">
        <v>2020</v>
      </c>
      <c r="F58" s="10">
        <f t="shared" si="0"/>
        <v>43983</v>
      </c>
      <c r="G58" s="4">
        <v>144</v>
      </c>
      <c r="H58" s="4">
        <v>0</v>
      </c>
      <c r="I58" s="4">
        <v>144</v>
      </c>
      <c r="J58" s="4">
        <v>66.240000000000009</v>
      </c>
      <c r="K58" s="1" t="s">
        <v>6886</v>
      </c>
      <c r="L58" s="1" t="s">
        <v>6919</v>
      </c>
      <c r="M58" s="11">
        <f t="shared" si="2"/>
        <v>4.0333333333333332</v>
      </c>
      <c r="N58" s="18" t="str">
        <f>TEXT($F58:F3735, "mmmm")</f>
        <v>June</v>
      </c>
    </row>
    <row r="59" spans="2:14" x14ac:dyDescent="0.2">
      <c r="B59" s="3" t="s">
        <v>437</v>
      </c>
      <c r="C59" s="1" t="s">
        <v>3261</v>
      </c>
      <c r="D59" s="3">
        <v>4</v>
      </c>
      <c r="E59" s="6">
        <v>2020</v>
      </c>
      <c r="F59" s="10">
        <f t="shared" si="0"/>
        <v>43922</v>
      </c>
      <c r="G59" s="4">
        <v>168</v>
      </c>
      <c r="H59" s="4">
        <v>25.200000000000017</v>
      </c>
      <c r="I59" s="4">
        <v>142.79999999999998</v>
      </c>
      <c r="J59" s="4">
        <v>75.600000000000009</v>
      </c>
      <c r="K59" s="1" t="s">
        <v>6886</v>
      </c>
      <c r="L59" s="1" t="s">
        <v>6920</v>
      </c>
      <c r="M59" s="11">
        <f t="shared" si="2"/>
        <v>2.0333333333333332</v>
      </c>
      <c r="N59" s="18" t="str">
        <f>TEXT($F59:F3736, "mmmm")</f>
        <v>April</v>
      </c>
    </row>
    <row r="60" spans="2:14" x14ac:dyDescent="0.2">
      <c r="B60" s="3" t="s">
        <v>437</v>
      </c>
      <c r="C60" s="1" t="s">
        <v>3262</v>
      </c>
      <c r="D60" s="3">
        <v>5</v>
      </c>
      <c r="E60" s="6">
        <v>2020</v>
      </c>
      <c r="F60" s="10">
        <f t="shared" si="0"/>
        <v>43952</v>
      </c>
      <c r="G60" s="4">
        <v>172</v>
      </c>
      <c r="H60" s="4">
        <v>0</v>
      </c>
      <c r="I60" s="4">
        <v>172</v>
      </c>
      <c r="J60" s="4">
        <v>65.36</v>
      </c>
      <c r="K60" s="1" t="s">
        <v>6886</v>
      </c>
      <c r="L60" s="1" t="s">
        <v>6910</v>
      </c>
      <c r="M60" s="11">
        <f t="shared" si="2"/>
        <v>1</v>
      </c>
      <c r="N60" s="18" t="str">
        <f>TEXT($F60:F3737, "mmmm")</f>
        <v>May</v>
      </c>
    </row>
    <row r="61" spans="2:14" x14ac:dyDescent="0.2">
      <c r="B61" s="3" t="s">
        <v>437</v>
      </c>
      <c r="C61" s="1" t="s">
        <v>3263</v>
      </c>
      <c r="D61" s="3">
        <v>5</v>
      </c>
      <c r="E61" s="6">
        <v>2020</v>
      </c>
      <c r="F61" s="10">
        <f t="shared" si="0"/>
        <v>43952</v>
      </c>
      <c r="G61" s="4">
        <v>168</v>
      </c>
      <c r="H61" s="4">
        <v>0</v>
      </c>
      <c r="I61" s="4">
        <v>168</v>
      </c>
      <c r="J61" s="4">
        <v>75.600000000000009</v>
      </c>
      <c r="K61" s="1" t="s">
        <v>6886</v>
      </c>
      <c r="L61" s="1" t="s">
        <v>6920</v>
      </c>
      <c r="M61" s="11">
        <f t="shared" si="2"/>
        <v>0</v>
      </c>
      <c r="N61" s="18" t="str">
        <f>TEXT($F61:F3738, "mmmm")</f>
        <v>May</v>
      </c>
    </row>
    <row r="62" spans="2:14" x14ac:dyDescent="0.2">
      <c r="B62" s="3" t="s">
        <v>438</v>
      </c>
      <c r="C62" s="1" t="s">
        <v>3264</v>
      </c>
      <c r="D62" s="3">
        <v>1</v>
      </c>
      <c r="E62" s="6">
        <v>2020</v>
      </c>
      <c r="F62" s="10">
        <f t="shared" si="0"/>
        <v>43831</v>
      </c>
      <c r="G62" s="4">
        <v>144</v>
      </c>
      <c r="H62" s="4">
        <v>28.799999999999997</v>
      </c>
      <c r="I62" s="4">
        <v>115.2</v>
      </c>
      <c r="J62" s="4">
        <v>66.240000000000009</v>
      </c>
      <c r="K62" s="1" t="s">
        <v>6886</v>
      </c>
      <c r="L62" s="1" t="s">
        <v>6919</v>
      </c>
      <c r="M62" s="11" t="str">
        <f t="shared" si="2"/>
        <v/>
      </c>
      <c r="N62" s="18" t="str">
        <f>TEXT($F62:F3739, "mmmm")</f>
        <v>January</v>
      </c>
    </row>
    <row r="63" spans="2:14" x14ac:dyDescent="0.2">
      <c r="B63" s="3" t="s">
        <v>439</v>
      </c>
      <c r="C63" s="1" t="s">
        <v>3265</v>
      </c>
      <c r="D63" s="3">
        <v>1</v>
      </c>
      <c r="E63" s="6">
        <v>2020</v>
      </c>
      <c r="F63" s="10">
        <f t="shared" si="0"/>
        <v>43831</v>
      </c>
      <c r="G63" s="4">
        <v>168</v>
      </c>
      <c r="H63" s="4">
        <v>33.599999999999994</v>
      </c>
      <c r="I63" s="4">
        <v>134.4</v>
      </c>
      <c r="J63" s="4">
        <v>75.600000000000009</v>
      </c>
      <c r="K63" s="1" t="s">
        <v>6886</v>
      </c>
      <c r="L63" s="1" t="s">
        <v>6920</v>
      </c>
      <c r="M63" s="11" t="str">
        <f t="shared" si="2"/>
        <v/>
      </c>
      <c r="N63" s="18" t="str">
        <f>TEXT($F63:F3740, "mmmm")</f>
        <v>January</v>
      </c>
    </row>
    <row r="64" spans="2:14" x14ac:dyDescent="0.2">
      <c r="B64" s="3" t="s">
        <v>439</v>
      </c>
      <c r="C64" s="1" t="s">
        <v>3266</v>
      </c>
      <c r="D64" s="3">
        <v>11</v>
      </c>
      <c r="E64" s="6">
        <v>2020</v>
      </c>
      <c r="F64" s="10">
        <f t="shared" si="0"/>
        <v>44136</v>
      </c>
      <c r="G64" s="4">
        <v>172</v>
      </c>
      <c r="H64" s="4">
        <v>0</v>
      </c>
      <c r="I64" s="4">
        <v>172</v>
      </c>
      <c r="J64" s="4">
        <v>65.36</v>
      </c>
      <c r="K64" s="1" t="s">
        <v>6886</v>
      </c>
      <c r="L64" s="1" t="s">
        <v>6910</v>
      </c>
      <c r="M64" s="11">
        <f t="shared" si="2"/>
        <v>10.166666666666666</v>
      </c>
      <c r="N64" s="18" t="str">
        <f>TEXT($F64:F3741, "mmmm")</f>
        <v>November</v>
      </c>
    </row>
    <row r="65" spans="2:14" x14ac:dyDescent="0.2">
      <c r="B65" s="3" t="s">
        <v>439</v>
      </c>
      <c r="C65" s="1" t="s">
        <v>3267</v>
      </c>
      <c r="D65" s="3">
        <v>9</v>
      </c>
      <c r="E65" s="6">
        <v>2020</v>
      </c>
      <c r="F65" s="10">
        <f t="shared" si="0"/>
        <v>44075</v>
      </c>
      <c r="G65" s="4">
        <v>205</v>
      </c>
      <c r="H65" s="4">
        <v>0</v>
      </c>
      <c r="I65" s="4">
        <v>205</v>
      </c>
      <c r="J65" s="4">
        <v>36.9</v>
      </c>
      <c r="K65" s="1" t="s">
        <v>6890</v>
      </c>
      <c r="L65" s="1" t="s">
        <v>6913</v>
      </c>
      <c r="M65" s="11">
        <f t="shared" si="2"/>
        <v>2.0333333333333332</v>
      </c>
      <c r="N65" s="18" t="str">
        <f>TEXT($F65:F3742, "mmmm")</f>
        <v>September</v>
      </c>
    </row>
    <row r="66" spans="2:14" x14ac:dyDescent="0.2">
      <c r="B66" s="3" t="s">
        <v>439</v>
      </c>
      <c r="C66" s="1" t="s">
        <v>3268</v>
      </c>
      <c r="D66" s="3">
        <v>9</v>
      </c>
      <c r="E66" s="6">
        <v>2020</v>
      </c>
      <c r="F66" s="10">
        <f t="shared" ref="F66:F129" si="3">DATE(E66,D66,1)</f>
        <v>44075</v>
      </c>
      <c r="G66" s="4">
        <v>192</v>
      </c>
      <c r="H66" s="4">
        <v>0</v>
      </c>
      <c r="I66" s="4">
        <v>192</v>
      </c>
      <c r="J66" s="4">
        <v>34.56</v>
      </c>
      <c r="K66" s="1" t="s">
        <v>6890</v>
      </c>
      <c r="L66" s="1" t="s">
        <v>6912</v>
      </c>
      <c r="M66" s="11">
        <f t="shared" si="2"/>
        <v>0</v>
      </c>
      <c r="N66" s="18" t="str">
        <f>TEXT($F66:F3743, "mmmm")</f>
        <v>September</v>
      </c>
    </row>
    <row r="67" spans="2:14" x14ac:dyDescent="0.2">
      <c r="B67" s="3" t="s">
        <v>439</v>
      </c>
      <c r="C67" s="1" t="s">
        <v>3269</v>
      </c>
      <c r="D67" s="3">
        <v>9</v>
      </c>
      <c r="E67" s="6">
        <v>2020</v>
      </c>
      <c r="F67" s="10">
        <f t="shared" si="3"/>
        <v>44075</v>
      </c>
      <c r="G67" s="4">
        <v>240</v>
      </c>
      <c r="H67" s="4">
        <v>0</v>
      </c>
      <c r="I67" s="4">
        <v>240</v>
      </c>
      <c r="J67" s="4">
        <v>43.199999999999996</v>
      </c>
      <c r="K67" s="1" t="s">
        <v>6890</v>
      </c>
      <c r="L67" s="1" t="s">
        <v>6894</v>
      </c>
      <c r="M67" s="11">
        <f t="shared" si="2"/>
        <v>0</v>
      </c>
      <c r="N67" s="18" t="str">
        <f>TEXT($F67:F3744, "mmmm")</f>
        <v>September</v>
      </c>
    </row>
    <row r="68" spans="2:14" x14ac:dyDescent="0.2">
      <c r="B68" s="3" t="s">
        <v>440</v>
      </c>
      <c r="C68" s="1" t="s">
        <v>3270</v>
      </c>
      <c r="D68" s="3">
        <v>1</v>
      </c>
      <c r="E68" s="6">
        <v>2020</v>
      </c>
      <c r="F68" s="10">
        <f t="shared" si="3"/>
        <v>43831</v>
      </c>
      <c r="G68" s="4">
        <v>205</v>
      </c>
      <c r="H68" s="4">
        <v>41</v>
      </c>
      <c r="I68" s="4">
        <v>164</v>
      </c>
      <c r="J68" s="4">
        <v>36.9</v>
      </c>
      <c r="K68" s="1" t="s">
        <v>6890</v>
      </c>
      <c r="L68" s="1" t="s">
        <v>6913</v>
      </c>
      <c r="M68" s="11" t="str">
        <f t="shared" ref="M68:M131" si="4">IFERROR(ABS(IF(B68=B67,(F68-F67)/30,"")),"")</f>
        <v/>
      </c>
      <c r="N68" s="18" t="str">
        <f>TEXT($F68:F3745, "mmmm")</f>
        <v>January</v>
      </c>
    </row>
    <row r="69" spans="2:14" x14ac:dyDescent="0.2">
      <c r="B69" s="3" t="s">
        <v>440</v>
      </c>
      <c r="C69" s="1" t="s">
        <v>3271</v>
      </c>
      <c r="D69" s="3">
        <v>4</v>
      </c>
      <c r="E69" s="6">
        <v>2020</v>
      </c>
      <c r="F69" s="10">
        <f t="shared" si="3"/>
        <v>43922</v>
      </c>
      <c r="G69" s="4">
        <v>220</v>
      </c>
      <c r="H69" s="4">
        <v>33</v>
      </c>
      <c r="I69" s="4">
        <v>187</v>
      </c>
      <c r="J69" s="4">
        <v>39.6</v>
      </c>
      <c r="K69" s="1" t="s">
        <v>6890</v>
      </c>
      <c r="L69" s="1" t="s">
        <v>6893</v>
      </c>
      <c r="M69" s="11">
        <f t="shared" si="4"/>
        <v>3.0333333333333332</v>
      </c>
      <c r="N69" s="18" t="str">
        <f>TEXT($F69:F3746, "mmmm")</f>
        <v>April</v>
      </c>
    </row>
    <row r="70" spans="2:14" x14ac:dyDescent="0.2">
      <c r="B70" s="3" t="s">
        <v>440</v>
      </c>
      <c r="C70" s="1" t="s">
        <v>3272</v>
      </c>
      <c r="D70" s="3">
        <v>4</v>
      </c>
      <c r="E70" s="6">
        <v>2020</v>
      </c>
      <c r="F70" s="10">
        <f t="shared" si="3"/>
        <v>43922</v>
      </c>
      <c r="G70" s="4">
        <v>220</v>
      </c>
      <c r="H70" s="4">
        <v>33</v>
      </c>
      <c r="I70" s="4">
        <v>187</v>
      </c>
      <c r="J70" s="4">
        <v>39.6</v>
      </c>
      <c r="K70" s="1" t="s">
        <v>6890</v>
      </c>
      <c r="L70" s="1" t="s">
        <v>6893</v>
      </c>
      <c r="M70" s="11">
        <f t="shared" si="4"/>
        <v>0</v>
      </c>
      <c r="N70" s="18" t="str">
        <f>TEXT($F70:F3747, "mmmm")</f>
        <v>April</v>
      </c>
    </row>
    <row r="71" spans="2:14" x14ac:dyDescent="0.2">
      <c r="B71" s="3" t="s">
        <v>440</v>
      </c>
      <c r="C71" s="1" t="s">
        <v>3273</v>
      </c>
      <c r="D71" s="3">
        <v>7</v>
      </c>
      <c r="E71" s="6">
        <v>2020</v>
      </c>
      <c r="F71" s="10">
        <f t="shared" si="3"/>
        <v>44013</v>
      </c>
      <c r="G71" s="4">
        <v>192</v>
      </c>
      <c r="H71" s="4">
        <v>0</v>
      </c>
      <c r="I71" s="4">
        <v>192</v>
      </c>
      <c r="J71" s="4">
        <v>34.56</v>
      </c>
      <c r="K71" s="1" t="s">
        <v>6890</v>
      </c>
      <c r="L71" s="1" t="s">
        <v>6912</v>
      </c>
      <c r="M71" s="11">
        <f t="shared" si="4"/>
        <v>3.0333333333333332</v>
      </c>
      <c r="N71" s="18" t="str">
        <f>TEXT($F71:F3748, "mmmm")</f>
        <v>July</v>
      </c>
    </row>
    <row r="72" spans="2:14" x14ac:dyDescent="0.2">
      <c r="B72" s="3" t="s">
        <v>440</v>
      </c>
      <c r="C72" s="1" t="s">
        <v>3274</v>
      </c>
      <c r="D72" s="3">
        <v>5</v>
      </c>
      <c r="E72" s="6">
        <v>2020</v>
      </c>
      <c r="F72" s="10">
        <f t="shared" si="3"/>
        <v>43952</v>
      </c>
      <c r="G72" s="4">
        <v>192</v>
      </c>
      <c r="H72" s="4">
        <v>0</v>
      </c>
      <c r="I72" s="4">
        <v>192</v>
      </c>
      <c r="J72" s="4">
        <v>34.56</v>
      </c>
      <c r="K72" s="1" t="s">
        <v>6890</v>
      </c>
      <c r="L72" s="1" t="s">
        <v>6912</v>
      </c>
      <c r="M72" s="11">
        <f t="shared" si="4"/>
        <v>2.0333333333333332</v>
      </c>
      <c r="N72" s="18" t="str">
        <f>TEXT($F72:F3749, "mmmm")</f>
        <v>May</v>
      </c>
    </row>
    <row r="73" spans="2:14" x14ac:dyDescent="0.2">
      <c r="B73" s="3" t="s">
        <v>440</v>
      </c>
      <c r="C73" s="1" t="s">
        <v>3275</v>
      </c>
      <c r="D73" s="3">
        <v>9</v>
      </c>
      <c r="E73" s="6">
        <v>2020</v>
      </c>
      <c r="F73" s="10">
        <f t="shared" si="3"/>
        <v>44075</v>
      </c>
      <c r="G73" s="4">
        <v>205</v>
      </c>
      <c r="H73" s="4">
        <v>0</v>
      </c>
      <c r="I73" s="4">
        <v>205</v>
      </c>
      <c r="J73" s="4">
        <v>36.9</v>
      </c>
      <c r="K73" s="1" t="s">
        <v>6890</v>
      </c>
      <c r="L73" s="1" t="s">
        <v>6913</v>
      </c>
      <c r="M73" s="11">
        <f t="shared" si="4"/>
        <v>4.0999999999999996</v>
      </c>
      <c r="N73" s="18" t="str">
        <f>TEXT($F73:F3750, "mmmm")</f>
        <v>September</v>
      </c>
    </row>
    <row r="74" spans="2:14" x14ac:dyDescent="0.2">
      <c r="B74" s="3" t="s">
        <v>440</v>
      </c>
      <c r="C74" s="1" t="s">
        <v>3276</v>
      </c>
      <c r="D74" s="3">
        <v>9</v>
      </c>
      <c r="E74" s="6">
        <v>2020</v>
      </c>
      <c r="F74" s="10">
        <f t="shared" si="3"/>
        <v>44075</v>
      </c>
      <c r="G74" s="4">
        <v>210</v>
      </c>
      <c r="H74" s="4">
        <v>0</v>
      </c>
      <c r="I74" s="4">
        <v>210</v>
      </c>
      <c r="J74" s="4">
        <v>37.799999999999997</v>
      </c>
      <c r="K74" s="1" t="s">
        <v>6890</v>
      </c>
      <c r="L74" s="1" t="s">
        <v>6911</v>
      </c>
      <c r="M74" s="11">
        <f t="shared" si="4"/>
        <v>0</v>
      </c>
      <c r="N74" s="18" t="str">
        <f>TEXT($F74:F3751, "mmmm")</f>
        <v>September</v>
      </c>
    </row>
    <row r="75" spans="2:14" x14ac:dyDescent="0.2">
      <c r="B75" s="3" t="s">
        <v>440</v>
      </c>
      <c r="C75" s="1" t="s">
        <v>3277</v>
      </c>
      <c r="D75" s="3">
        <v>8</v>
      </c>
      <c r="E75" s="6">
        <v>2020</v>
      </c>
      <c r="F75" s="10">
        <f t="shared" si="3"/>
        <v>44044</v>
      </c>
      <c r="G75" s="4">
        <v>210</v>
      </c>
      <c r="H75" s="4">
        <v>0</v>
      </c>
      <c r="I75" s="4">
        <v>210</v>
      </c>
      <c r="J75" s="4">
        <v>37.799999999999997</v>
      </c>
      <c r="K75" s="1" t="s">
        <v>6890</v>
      </c>
      <c r="L75" s="1" t="s">
        <v>6911</v>
      </c>
      <c r="M75" s="11">
        <f t="shared" si="4"/>
        <v>1.0333333333333334</v>
      </c>
      <c r="N75" s="18" t="str">
        <f>TEXT($F75:F3752, "mmmm")</f>
        <v>August</v>
      </c>
    </row>
    <row r="76" spans="2:14" x14ac:dyDescent="0.2">
      <c r="B76" s="3" t="s">
        <v>441</v>
      </c>
      <c r="C76" s="1" t="s">
        <v>3278</v>
      </c>
      <c r="D76" s="3">
        <v>1</v>
      </c>
      <c r="E76" s="6">
        <v>2020</v>
      </c>
      <c r="F76" s="10">
        <f t="shared" si="3"/>
        <v>43831</v>
      </c>
      <c r="G76" s="4">
        <v>192</v>
      </c>
      <c r="H76" s="4">
        <v>38.399999999999977</v>
      </c>
      <c r="I76" s="4">
        <v>153.60000000000002</v>
      </c>
      <c r="J76" s="4">
        <v>34.56</v>
      </c>
      <c r="K76" s="1" t="s">
        <v>6890</v>
      </c>
      <c r="L76" s="1" t="s">
        <v>6912</v>
      </c>
      <c r="M76" s="11" t="str">
        <f t="shared" si="4"/>
        <v/>
      </c>
      <c r="N76" s="18" t="str">
        <f>TEXT($F76:F3753, "mmmm")</f>
        <v>January</v>
      </c>
    </row>
    <row r="77" spans="2:14" x14ac:dyDescent="0.2">
      <c r="B77" s="3" t="s">
        <v>441</v>
      </c>
      <c r="C77" s="1" t="s">
        <v>3279</v>
      </c>
      <c r="D77" s="3">
        <v>2</v>
      </c>
      <c r="E77" s="6">
        <v>2020</v>
      </c>
      <c r="F77" s="10">
        <f t="shared" si="3"/>
        <v>43862</v>
      </c>
      <c r="G77" s="4">
        <v>205</v>
      </c>
      <c r="H77" s="4">
        <v>0</v>
      </c>
      <c r="I77" s="4">
        <v>205</v>
      </c>
      <c r="J77" s="4">
        <v>36.9</v>
      </c>
      <c r="K77" s="1" t="s">
        <v>6890</v>
      </c>
      <c r="L77" s="1" t="s">
        <v>6913</v>
      </c>
      <c r="M77" s="11">
        <f t="shared" si="4"/>
        <v>1.0333333333333334</v>
      </c>
      <c r="N77" s="18" t="str">
        <f>TEXT($F77:F3754, "mmmm")</f>
        <v>February</v>
      </c>
    </row>
    <row r="78" spans="2:14" x14ac:dyDescent="0.2">
      <c r="B78" s="3" t="s">
        <v>441</v>
      </c>
      <c r="C78" s="1" t="s">
        <v>3280</v>
      </c>
      <c r="D78" s="3">
        <v>3</v>
      </c>
      <c r="E78" s="6">
        <v>2020</v>
      </c>
      <c r="F78" s="10">
        <f t="shared" si="3"/>
        <v>43891</v>
      </c>
      <c r="G78" s="4">
        <v>192</v>
      </c>
      <c r="H78" s="4">
        <v>0</v>
      </c>
      <c r="I78" s="4">
        <v>192</v>
      </c>
      <c r="J78" s="4">
        <v>34.56</v>
      </c>
      <c r="K78" s="1" t="s">
        <v>6890</v>
      </c>
      <c r="L78" s="1" t="s">
        <v>6912</v>
      </c>
      <c r="M78" s="11">
        <f t="shared" si="4"/>
        <v>0.96666666666666667</v>
      </c>
      <c r="N78" s="18" t="str">
        <f>TEXT($F78:F3755, "mmmm")</f>
        <v>March</v>
      </c>
    </row>
    <row r="79" spans="2:14" x14ac:dyDescent="0.2">
      <c r="B79" s="3" t="s">
        <v>441</v>
      </c>
      <c r="C79" s="1" t="s">
        <v>3281</v>
      </c>
      <c r="D79" s="3">
        <v>6</v>
      </c>
      <c r="E79" s="6">
        <v>2020</v>
      </c>
      <c r="F79" s="10">
        <f t="shared" si="3"/>
        <v>43983</v>
      </c>
      <c r="G79" s="4">
        <v>220</v>
      </c>
      <c r="H79" s="4">
        <v>0</v>
      </c>
      <c r="I79" s="4">
        <v>220</v>
      </c>
      <c r="J79" s="4">
        <v>39.6</v>
      </c>
      <c r="K79" s="1" t="s">
        <v>6890</v>
      </c>
      <c r="L79" s="1" t="s">
        <v>6893</v>
      </c>
      <c r="M79" s="11">
        <f t="shared" si="4"/>
        <v>3.0666666666666669</v>
      </c>
      <c r="N79" s="18" t="str">
        <f>TEXT($F79:F3756, "mmmm")</f>
        <v>June</v>
      </c>
    </row>
    <row r="80" spans="2:14" x14ac:dyDescent="0.2">
      <c r="B80" s="3" t="s">
        <v>441</v>
      </c>
      <c r="C80" s="1" t="s">
        <v>3282</v>
      </c>
      <c r="D80" s="3">
        <v>4</v>
      </c>
      <c r="E80" s="6">
        <v>2020</v>
      </c>
      <c r="F80" s="10">
        <f t="shared" si="3"/>
        <v>43922</v>
      </c>
      <c r="G80" s="4">
        <v>210</v>
      </c>
      <c r="H80" s="4">
        <v>31.5</v>
      </c>
      <c r="I80" s="4">
        <v>178.5</v>
      </c>
      <c r="J80" s="4">
        <v>37.799999999999997</v>
      </c>
      <c r="K80" s="1" t="s">
        <v>6890</v>
      </c>
      <c r="L80" s="1" t="s">
        <v>6911</v>
      </c>
      <c r="M80" s="11">
        <f t="shared" si="4"/>
        <v>2.0333333333333332</v>
      </c>
      <c r="N80" s="18" t="str">
        <f>TEXT($F80:F3757, "mmmm")</f>
        <v>April</v>
      </c>
    </row>
    <row r="81" spans="2:14" x14ac:dyDescent="0.2">
      <c r="B81" s="3" t="s">
        <v>441</v>
      </c>
      <c r="C81" s="1" t="s">
        <v>3283</v>
      </c>
      <c r="D81" s="3">
        <v>9</v>
      </c>
      <c r="E81" s="6">
        <v>2020</v>
      </c>
      <c r="F81" s="10">
        <f t="shared" si="3"/>
        <v>44075</v>
      </c>
      <c r="G81" s="4">
        <v>240</v>
      </c>
      <c r="H81" s="4">
        <v>0</v>
      </c>
      <c r="I81" s="4">
        <v>240</v>
      </c>
      <c r="J81" s="4">
        <v>43.199999999999996</v>
      </c>
      <c r="K81" s="1" t="s">
        <v>6890</v>
      </c>
      <c r="L81" s="1" t="s">
        <v>6894</v>
      </c>
      <c r="M81" s="11">
        <f t="shared" si="4"/>
        <v>5.0999999999999996</v>
      </c>
      <c r="N81" s="18" t="str">
        <f>TEXT($F81:F3758, "mmmm")</f>
        <v>September</v>
      </c>
    </row>
    <row r="82" spans="2:14" x14ac:dyDescent="0.2">
      <c r="B82" s="3" t="s">
        <v>441</v>
      </c>
      <c r="C82" s="1" t="s">
        <v>3284</v>
      </c>
      <c r="D82" s="3">
        <v>6</v>
      </c>
      <c r="E82" s="6">
        <v>2020</v>
      </c>
      <c r="F82" s="10">
        <f t="shared" si="3"/>
        <v>43983</v>
      </c>
      <c r="G82" s="4">
        <v>210</v>
      </c>
      <c r="H82" s="4">
        <v>0</v>
      </c>
      <c r="I82" s="4">
        <v>210</v>
      </c>
      <c r="J82" s="4">
        <v>37.799999999999997</v>
      </c>
      <c r="K82" s="1" t="s">
        <v>6890</v>
      </c>
      <c r="L82" s="1" t="s">
        <v>6911</v>
      </c>
      <c r="M82" s="11">
        <f t="shared" si="4"/>
        <v>3.0666666666666669</v>
      </c>
      <c r="N82" s="18" t="str">
        <f>TEXT($F82:F3759, "mmmm")</f>
        <v>June</v>
      </c>
    </row>
    <row r="83" spans="2:14" x14ac:dyDescent="0.2">
      <c r="B83" s="3" t="s">
        <v>441</v>
      </c>
      <c r="C83" s="1" t="s">
        <v>3285</v>
      </c>
      <c r="D83" s="3">
        <v>6</v>
      </c>
      <c r="E83" s="6">
        <v>2020</v>
      </c>
      <c r="F83" s="10">
        <f t="shared" si="3"/>
        <v>43983</v>
      </c>
      <c r="G83" s="4">
        <v>210</v>
      </c>
      <c r="H83" s="4">
        <v>0</v>
      </c>
      <c r="I83" s="4">
        <v>210</v>
      </c>
      <c r="J83" s="4">
        <v>37.799999999999997</v>
      </c>
      <c r="K83" s="1" t="s">
        <v>6890</v>
      </c>
      <c r="L83" s="1" t="s">
        <v>6911</v>
      </c>
      <c r="M83" s="11">
        <f t="shared" si="4"/>
        <v>0</v>
      </c>
      <c r="N83" s="18" t="str">
        <f>TEXT($F83:F3760, "mmmm")</f>
        <v>June</v>
      </c>
    </row>
    <row r="84" spans="2:14" x14ac:dyDescent="0.2">
      <c r="B84" s="3" t="s">
        <v>442</v>
      </c>
      <c r="C84" s="1" t="s">
        <v>3286</v>
      </c>
      <c r="D84" s="3">
        <v>1</v>
      </c>
      <c r="E84" s="6">
        <v>2020</v>
      </c>
      <c r="F84" s="10">
        <f t="shared" si="3"/>
        <v>43831</v>
      </c>
      <c r="G84" s="4">
        <v>205</v>
      </c>
      <c r="H84" s="4">
        <v>41</v>
      </c>
      <c r="I84" s="4">
        <v>164</v>
      </c>
      <c r="J84" s="4">
        <v>36.9</v>
      </c>
      <c r="K84" s="1" t="s">
        <v>6890</v>
      </c>
      <c r="L84" s="1" t="s">
        <v>6913</v>
      </c>
      <c r="M84" s="11" t="str">
        <f t="shared" si="4"/>
        <v/>
      </c>
      <c r="N84" s="18" t="str">
        <f>TEXT($F84:F3761, "mmmm")</f>
        <v>January</v>
      </c>
    </row>
    <row r="85" spans="2:14" x14ac:dyDescent="0.2">
      <c r="B85" s="3" t="s">
        <v>442</v>
      </c>
      <c r="C85" s="1" t="s">
        <v>3287</v>
      </c>
      <c r="D85" s="3">
        <v>4</v>
      </c>
      <c r="E85" s="6">
        <v>2020</v>
      </c>
      <c r="F85" s="10">
        <f t="shared" si="3"/>
        <v>43922</v>
      </c>
      <c r="G85" s="4">
        <v>240</v>
      </c>
      <c r="H85" s="4">
        <v>36</v>
      </c>
      <c r="I85" s="4">
        <v>204</v>
      </c>
      <c r="J85" s="4">
        <v>43.199999999999996</v>
      </c>
      <c r="K85" s="1" t="s">
        <v>6890</v>
      </c>
      <c r="L85" s="1" t="s">
        <v>6894</v>
      </c>
      <c r="M85" s="11">
        <f t="shared" si="4"/>
        <v>3.0333333333333332</v>
      </c>
      <c r="N85" s="18" t="str">
        <f>TEXT($F85:F3762, "mmmm")</f>
        <v>April</v>
      </c>
    </row>
    <row r="86" spans="2:14" x14ac:dyDescent="0.2">
      <c r="B86" s="3" t="s">
        <v>442</v>
      </c>
      <c r="C86" s="1" t="s">
        <v>3288</v>
      </c>
      <c r="D86" s="3">
        <v>4</v>
      </c>
      <c r="E86" s="6">
        <v>2020</v>
      </c>
      <c r="F86" s="10">
        <f t="shared" si="3"/>
        <v>43922</v>
      </c>
      <c r="G86" s="4">
        <v>255</v>
      </c>
      <c r="H86" s="4">
        <v>38.25</v>
      </c>
      <c r="I86" s="4">
        <v>216.75</v>
      </c>
      <c r="J86" s="4">
        <v>66.3</v>
      </c>
      <c r="K86" s="1" t="s">
        <v>6884</v>
      </c>
      <c r="L86" s="1" t="s">
        <v>6915</v>
      </c>
      <c r="M86" s="11">
        <f t="shared" si="4"/>
        <v>0</v>
      </c>
      <c r="N86" s="18" t="str">
        <f>TEXT($F86:F3763, "mmmm")</f>
        <v>April</v>
      </c>
    </row>
    <row r="87" spans="2:14" x14ac:dyDescent="0.2">
      <c r="B87" s="3" t="s">
        <v>442</v>
      </c>
      <c r="C87" s="1" t="s">
        <v>3289</v>
      </c>
      <c r="D87" s="3">
        <v>5</v>
      </c>
      <c r="E87" s="6">
        <v>2020</v>
      </c>
      <c r="F87" s="10">
        <f t="shared" si="3"/>
        <v>43952</v>
      </c>
      <c r="G87" s="4">
        <v>313</v>
      </c>
      <c r="H87" s="4">
        <v>46.949999999999989</v>
      </c>
      <c r="I87" s="4">
        <v>266.05</v>
      </c>
      <c r="J87" s="4">
        <v>93.899999999999991</v>
      </c>
      <c r="K87" s="1" t="s">
        <v>6884</v>
      </c>
      <c r="L87" s="1" t="s">
        <v>6895</v>
      </c>
      <c r="M87" s="11">
        <f t="shared" si="4"/>
        <v>1</v>
      </c>
      <c r="N87" s="18" t="str">
        <f>TEXT($F87:F3764, "mmmm")</f>
        <v>May</v>
      </c>
    </row>
    <row r="88" spans="2:14" x14ac:dyDescent="0.2">
      <c r="B88" s="3" t="s">
        <v>442</v>
      </c>
      <c r="C88" s="1" t="s">
        <v>3290</v>
      </c>
      <c r="D88" s="3">
        <v>4</v>
      </c>
      <c r="E88" s="6">
        <v>2020</v>
      </c>
      <c r="F88" s="10">
        <f t="shared" si="3"/>
        <v>43922</v>
      </c>
      <c r="G88" s="4">
        <v>258</v>
      </c>
      <c r="H88" s="4">
        <v>38.700000000000017</v>
      </c>
      <c r="I88" s="4">
        <v>219.29999999999998</v>
      </c>
      <c r="J88" s="4">
        <v>72.240000000000009</v>
      </c>
      <c r="K88" s="1" t="s">
        <v>6884</v>
      </c>
      <c r="L88" s="1" t="s">
        <v>6916</v>
      </c>
      <c r="M88" s="11">
        <f t="shared" si="4"/>
        <v>1</v>
      </c>
      <c r="N88" s="18" t="str">
        <f>TEXT($F88:F3765, "mmmm")</f>
        <v>April</v>
      </c>
    </row>
    <row r="89" spans="2:14" x14ac:dyDescent="0.2">
      <c r="B89" s="3" t="s">
        <v>442</v>
      </c>
      <c r="C89" s="1" t="s">
        <v>3291</v>
      </c>
      <c r="D89" s="3">
        <v>5</v>
      </c>
      <c r="E89" s="6">
        <v>2020</v>
      </c>
      <c r="F89" s="10">
        <f t="shared" si="3"/>
        <v>43952</v>
      </c>
      <c r="G89" s="4">
        <v>327</v>
      </c>
      <c r="H89" s="4">
        <v>0</v>
      </c>
      <c r="I89" s="4">
        <v>327</v>
      </c>
      <c r="J89" s="4">
        <v>94.83</v>
      </c>
      <c r="K89" s="1" t="s">
        <v>6884</v>
      </c>
      <c r="L89" s="1" t="s">
        <v>6914</v>
      </c>
      <c r="M89" s="11">
        <f t="shared" si="4"/>
        <v>1</v>
      </c>
      <c r="N89" s="18" t="str">
        <f>TEXT($F89:F3766, "mmmm")</f>
        <v>May</v>
      </c>
    </row>
    <row r="90" spans="2:14" x14ac:dyDescent="0.2">
      <c r="B90" s="3" t="s">
        <v>442</v>
      </c>
      <c r="C90" s="1" t="s">
        <v>3292</v>
      </c>
      <c r="D90" s="3">
        <v>4</v>
      </c>
      <c r="E90" s="6">
        <v>2020</v>
      </c>
      <c r="F90" s="10">
        <f t="shared" si="3"/>
        <v>43922</v>
      </c>
      <c r="G90" s="4">
        <v>313</v>
      </c>
      <c r="H90" s="4">
        <v>46.949999999999989</v>
      </c>
      <c r="I90" s="4">
        <v>266.05</v>
      </c>
      <c r="J90" s="4">
        <v>93.899999999999991</v>
      </c>
      <c r="K90" s="1" t="s">
        <v>6884</v>
      </c>
      <c r="L90" s="1" t="s">
        <v>6895</v>
      </c>
      <c r="M90" s="11">
        <f t="shared" si="4"/>
        <v>1</v>
      </c>
      <c r="N90" s="18" t="str">
        <f>TEXT($F90:F3767, "mmmm")</f>
        <v>April</v>
      </c>
    </row>
    <row r="91" spans="2:14" x14ac:dyDescent="0.2">
      <c r="B91" s="3" t="s">
        <v>443</v>
      </c>
      <c r="C91" s="1" t="s">
        <v>3293</v>
      </c>
      <c r="D91" s="3">
        <v>1</v>
      </c>
      <c r="E91" s="6">
        <v>2020</v>
      </c>
      <c r="F91" s="10">
        <f t="shared" si="3"/>
        <v>43831</v>
      </c>
      <c r="G91" s="4">
        <v>258</v>
      </c>
      <c r="H91" s="4">
        <v>51.599999999999994</v>
      </c>
      <c r="I91" s="4">
        <v>206.4</v>
      </c>
      <c r="J91" s="4">
        <v>72.240000000000009</v>
      </c>
      <c r="K91" s="1" t="s">
        <v>6884</v>
      </c>
      <c r="L91" s="1" t="s">
        <v>6916</v>
      </c>
      <c r="M91" s="11" t="str">
        <f t="shared" si="4"/>
        <v/>
      </c>
      <c r="N91" s="18" t="str">
        <f>TEXT($F91:F3768, "mmmm")</f>
        <v>January</v>
      </c>
    </row>
    <row r="92" spans="2:14" x14ac:dyDescent="0.2">
      <c r="B92" s="3" t="s">
        <v>444</v>
      </c>
      <c r="C92" s="1" t="s">
        <v>3294</v>
      </c>
      <c r="D92" s="3">
        <v>1</v>
      </c>
      <c r="E92" s="6">
        <v>2020</v>
      </c>
      <c r="F92" s="10">
        <f t="shared" si="3"/>
        <v>43831</v>
      </c>
      <c r="G92" s="4">
        <v>478</v>
      </c>
      <c r="H92" s="4">
        <v>95.599999999999966</v>
      </c>
      <c r="I92" s="4">
        <v>382.40000000000003</v>
      </c>
      <c r="J92" s="4">
        <v>119.5</v>
      </c>
      <c r="K92" s="1" t="s">
        <v>6889</v>
      </c>
      <c r="L92" s="1" t="s">
        <v>6921</v>
      </c>
      <c r="M92" s="11" t="str">
        <f t="shared" si="4"/>
        <v/>
      </c>
      <c r="N92" s="18" t="str">
        <f>TEXT($F92:F3769, "mmmm")</f>
        <v>January</v>
      </c>
    </row>
    <row r="93" spans="2:14" x14ac:dyDescent="0.2">
      <c r="B93" s="3" t="s">
        <v>444</v>
      </c>
      <c r="C93" s="1" t="s">
        <v>3295</v>
      </c>
      <c r="D93" s="3">
        <v>2</v>
      </c>
      <c r="E93" s="6">
        <v>2020</v>
      </c>
      <c r="F93" s="10">
        <f t="shared" si="3"/>
        <v>43862</v>
      </c>
      <c r="G93" s="4">
        <v>267</v>
      </c>
      <c r="H93" s="4">
        <v>0</v>
      </c>
      <c r="I93" s="4">
        <v>267</v>
      </c>
      <c r="J93" s="4">
        <v>90.78</v>
      </c>
      <c r="K93" s="1" t="s">
        <v>6885</v>
      </c>
      <c r="L93" s="1" t="s">
        <v>6922</v>
      </c>
      <c r="M93" s="11">
        <f t="shared" si="4"/>
        <v>1.0333333333333334</v>
      </c>
      <c r="N93" s="18" t="str">
        <f>TEXT($F93:F3770, "mmmm")</f>
        <v>February</v>
      </c>
    </row>
    <row r="94" spans="2:14" x14ac:dyDescent="0.2">
      <c r="B94" s="3" t="s">
        <v>444</v>
      </c>
      <c r="C94" s="1" t="s">
        <v>3296</v>
      </c>
      <c r="D94" s="3">
        <v>3</v>
      </c>
      <c r="E94" s="6">
        <v>2020</v>
      </c>
      <c r="F94" s="10">
        <f t="shared" si="3"/>
        <v>43891</v>
      </c>
      <c r="G94" s="4">
        <v>383</v>
      </c>
      <c r="H94" s="4">
        <v>57.449999999999989</v>
      </c>
      <c r="I94" s="4">
        <v>325.55</v>
      </c>
      <c r="J94" s="4">
        <v>122.56</v>
      </c>
      <c r="K94" s="1" t="s">
        <v>6887</v>
      </c>
      <c r="L94" s="1" t="s">
        <v>6909</v>
      </c>
      <c r="M94" s="11">
        <f t="shared" si="4"/>
        <v>0.96666666666666667</v>
      </c>
      <c r="N94" s="18" t="str">
        <f>TEXT($F94:F3771, "mmmm")</f>
        <v>March</v>
      </c>
    </row>
    <row r="95" spans="2:14" x14ac:dyDescent="0.2">
      <c r="B95" s="3" t="s">
        <v>444</v>
      </c>
      <c r="C95" s="1" t="s">
        <v>3297</v>
      </c>
      <c r="D95" s="3">
        <v>2</v>
      </c>
      <c r="E95" s="6">
        <v>2020</v>
      </c>
      <c r="F95" s="10">
        <f t="shared" si="3"/>
        <v>43862</v>
      </c>
      <c r="G95" s="4">
        <v>383</v>
      </c>
      <c r="H95" s="4">
        <v>0</v>
      </c>
      <c r="I95" s="4">
        <v>383</v>
      </c>
      <c r="J95" s="4">
        <v>122.56</v>
      </c>
      <c r="K95" s="1" t="s">
        <v>6887</v>
      </c>
      <c r="L95" s="1" t="s">
        <v>6909</v>
      </c>
      <c r="M95" s="11">
        <f t="shared" si="4"/>
        <v>0.96666666666666667</v>
      </c>
      <c r="N95" s="18" t="str">
        <f>TEXT($F95:F3772, "mmmm")</f>
        <v>February</v>
      </c>
    </row>
    <row r="96" spans="2:14" x14ac:dyDescent="0.2">
      <c r="B96" s="3" t="s">
        <v>444</v>
      </c>
      <c r="C96" s="1" t="s">
        <v>3298</v>
      </c>
      <c r="D96" s="3">
        <v>2</v>
      </c>
      <c r="E96" s="6">
        <v>2020</v>
      </c>
      <c r="F96" s="10">
        <f t="shared" si="3"/>
        <v>43862</v>
      </c>
      <c r="G96" s="4">
        <v>447</v>
      </c>
      <c r="H96" s="4">
        <v>0</v>
      </c>
      <c r="I96" s="4">
        <v>447</v>
      </c>
      <c r="J96" s="4">
        <v>156.44999999999999</v>
      </c>
      <c r="K96" s="1" t="s">
        <v>6887</v>
      </c>
      <c r="L96" s="1" t="s">
        <v>6891</v>
      </c>
      <c r="M96" s="11">
        <f t="shared" si="4"/>
        <v>0</v>
      </c>
      <c r="N96" s="18" t="str">
        <f>TEXT($F96:F3773, "mmmm")</f>
        <v>February</v>
      </c>
    </row>
    <row r="97" spans="2:14" x14ac:dyDescent="0.2">
      <c r="B97" s="3" t="s">
        <v>444</v>
      </c>
      <c r="C97" s="1" t="s">
        <v>3299</v>
      </c>
      <c r="D97" s="3">
        <v>3</v>
      </c>
      <c r="E97" s="6">
        <v>2020</v>
      </c>
      <c r="F97" s="10">
        <f t="shared" si="3"/>
        <v>43891</v>
      </c>
      <c r="G97" s="4">
        <v>447</v>
      </c>
      <c r="H97" s="4">
        <v>67.050000000000011</v>
      </c>
      <c r="I97" s="4">
        <v>379.95</v>
      </c>
      <c r="J97" s="4">
        <v>156.44999999999999</v>
      </c>
      <c r="K97" s="1" t="s">
        <v>6887</v>
      </c>
      <c r="L97" s="1" t="s">
        <v>6891</v>
      </c>
      <c r="M97" s="11">
        <f t="shared" si="4"/>
        <v>0.96666666666666667</v>
      </c>
      <c r="N97" s="18" t="str">
        <f>TEXT($F97:F3774, "mmmm")</f>
        <v>March</v>
      </c>
    </row>
    <row r="98" spans="2:14" x14ac:dyDescent="0.2">
      <c r="B98" s="3" t="s">
        <v>444</v>
      </c>
      <c r="C98" s="1" t="s">
        <v>3300</v>
      </c>
      <c r="D98" s="3">
        <v>4</v>
      </c>
      <c r="E98" s="6">
        <v>2020</v>
      </c>
      <c r="F98" s="10">
        <f t="shared" si="3"/>
        <v>43922</v>
      </c>
      <c r="G98" s="4">
        <v>345</v>
      </c>
      <c r="H98" s="4">
        <v>51.75</v>
      </c>
      <c r="I98" s="4">
        <v>293.25</v>
      </c>
      <c r="J98" s="4">
        <v>106.95</v>
      </c>
      <c r="K98" s="1" t="s">
        <v>6887</v>
      </c>
      <c r="L98" s="1" t="s">
        <v>6918</v>
      </c>
      <c r="M98" s="11">
        <f t="shared" si="4"/>
        <v>1.0333333333333334</v>
      </c>
      <c r="N98" s="18" t="str">
        <f>TEXT($F98:F3775, "mmmm")</f>
        <v>April</v>
      </c>
    </row>
    <row r="99" spans="2:14" x14ac:dyDescent="0.2">
      <c r="B99" s="3" t="s">
        <v>444</v>
      </c>
      <c r="C99" s="1" t="s">
        <v>3301</v>
      </c>
      <c r="D99" s="3">
        <v>3</v>
      </c>
      <c r="E99" s="6">
        <v>2020</v>
      </c>
      <c r="F99" s="10">
        <f t="shared" si="3"/>
        <v>43891</v>
      </c>
      <c r="G99" s="4">
        <v>345</v>
      </c>
      <c r="H99" s="4">
        <v>51.75</v>
      </c>
      <c r="I99" s="4">
        <v>293.25</v>
      </c>
      <c r="J99" s="4">
        <v>106.95</v>
      </c>
      <c r="K99" s="1" t="s">
        <v>6887</v>
      </c>
      <c r="L99" s="1" t="s">
        <v>6918</v>
      </c>
      <c r="M99" s="11">
        <f t="shared" si="4"/>
        <v>1.0333333333333334</v>
      </c>
      <c r="N99" s="18" t="str">
        <f>TEXT($F99:F3776, "mmmm")</f>
        <v>March</v>
      </c>
    </row>
    <row r="100" spans="2:14" x14ac:dyDescent="0.2">
      <c r="B100" s="3" t="s">
        <v>444</v>
      </c>
      <c r="C100" s="1" t="e">
        <v>#N/A</v>
      </c>
      <c r="D100" s="3">
        <v>3</v>
      </c>
      <c r="E100" s="6">
        <v>2020</v>
      </c>
      <c r="F100" s="10">
        <f t="shared" si="3"/>
        <v>43891</v>
      </c>
      <c r="G100" s="4">
        <v>447</v>
      </c>
      <c r="H100" s="4">
        <v>67.050000000000011</v>
      </c>
      <c r="I100" s="4">
        <v>379.95</v>
      </c>
      <c r="J100" s="4">
        <v>156.44999999999999</v>
      </c>
      <c r="K100" s="1" t="s">
        <v>6887</v>
      </c>
      <c r="L100" s="1" t="s">
        <v>6891</v>
      </c>
      <c r="M100" s="11">
        <f t="shared" si="4"/>
        <v>0</v>
      </c>
      <c r="N100" s="18" t="str">
        <f>TEXT($F100:F3777, "mmmm")</f>
        <v>March</v>
      </c>
    </row>
    <row r="101" spans="2:14" x14ac:dyDescent="0.2">
      <c r="B101" s="3" t="s">
        <v>444</v>
      </c>
      <c r="C101" s="1" t="e">
        <v>#N/A</v>
      </c>
      <c r="D101" s="3">
        <v>3</v>
      </c>
      <c r="E101" s="6">
        <v>2020</v>
      </c>
      <c r="F101" s="10">
        <f t="shared" si="3"/>
        <v>43891</v>
      </c>
      <c r="G101" s="4">
        <v>345</v>
      </c>
      <c r="H101" s="4">
        <v>51.75</v>
      </c>
      <c r="I101" s="4">
        <v>293.25</v>
      </c>
      <c r="J101" s="4">
        <v>106.95</v>
      </c>
      <c r="K101" s="1" t="s">
        <v>6887</v>
      </c>
      <c r="L101" s="1" t="s">
        <v>6918</v>
      </c>
      <c r="M101" s="11">
        <f t="shared" si="4"/>
        <v>0</v>
      </c>
      <c r="N101" s="18" t="str">
        <f>TEXT($F101:F3778, "mmmm")</f>
        <v>March</v>
      </c>
    </row>
    <row r="102" spans="2:14" x14ac:dyDescent="0.2">
      <c r="B102" s="3" t="s">
        <v>445</v>
      </c>
      <c r="C102" s="1" t="s">
        <v>3302</v>
      </c>
      <c r="D102" s="3">
        <v>1</v>
      </c>
      <c r="E102" s="6">
        <v>2020</v>
      </c>
      <c r="F102" s="10">
        <f t="shared" si="3"/>
        <v>43831</v>
      </c>
      <c r="G102" s="4">
        <v>345</v>
      </c>
      <c r="H102" s="4">
        <v>69</v>
      </c>
      <c r="I102" s="4">
        <v>276</v>
      </c>
      <c r="J102" s="4">
        <v>106.95</v>
      </c>
      <c r="K102" s="1" t="s">
        <v>6887</v>
      </c>
      <c r="L102" s="1" t="s">
        <v>6918</v>
      </c>
      <c r="M102" s="11" t="str">
        <f t="shared" si="4"/>
        <v/>
      </c>
      <c r="N102" s="18" t="str">
        <f>TEXT($F102:F3779, "mmmm")</f>
        <v>January</v>
      </c>
    </row>
    <row r="103" spans="2:14" x14ac:dyDescent="0.2">
      <c r="B103" s="3" t="s">
        <v>446</v>
      </c>
      <c r="C103" s="1" t="s">
        <v>3303</v>
      </c>
      <c r="D103" s="3">
        <v>1</v>
      </c>
      <c r="E103" s="6">
        <v>2020</v>
      </c>
      <c r="F103" s="10">
        <f t="shared" si="3"/>
        <v>43831</v>
      </c>
      <c r="G103" s="4">
        <v>383</v>
      </c>
      <c r="H103" s="4">
        <v>76.599999999999966</v>
      </c>
      <c r="I103" s="4">
        <v>306.40000000000003</v>
      </c>
      <c r="J103" s="4">
        <v>122.56</v>
      </c>
      <c r="K103" s="1" t="s">
        <v>6887</v>
      </c>
      <c r="L103" s="1" t="s">
        <v>6909</v>
      </c>
      <c r="M103" s="11" t="str">
        <f t="shared" si="4"/>
        <v/>
      </c>
      <c r="N103" s="18" t="str">
        <f>TEXT($F103:F3780, "mmmm")</f>
        <v>January</v>
      </c>
    </row>
    <row r="104" spans="2:14" x14ac:dyDescent="0.2">
      <c r="B104" s="3" t="s">
        <v>446</v>
      </c>
      <c r="C104" s="1" t="s">
        <v>3304</v>
      </c>
      <c r="D104" s="3">
        <v>10</v>
      </c>
      <c r="E104" s="6">
        <v>2020</v>
      </c>
      <c r="F104" s="10">
        <f t="shared" si="3"/>
        <v>44105</v>
      </c>
      <c r="G104" s="4">
        <v>144</v>
      </c>
      <c r="H104" s="4">
        <v>0</v>
      </c>
      <c r="I104" s="4">
        <v>144</v>
      </c>
      <c r="J104" s="4">
        <v>66.240000000000009</v>
      </c>
      <c r="K104" s="1" t="s">
        <v>6886</v>
      </c>
      <c r="L104" s="1" t="s">
        <v>6919</v>
      </c>
      <c r="M104" s="11">
        <f t="shared" si="4"/>
        <v>9.1333333333333329</v>
      </c>
      <c r="N104" s="18" t="str">
        <f>TEXT($F104:F3781, "mmmm")</f>
        <v>October</v>
      </c>
    </row>
    <row r="105" spans="2:14" x14ac:dyDescent="0.2">
      <c r="B105" s="3" t="s">
        <v>447</v>
      </c>
      <c r="C105" s="1" t="s">
        <v>3305</v>
      </c>
      <c r="D105" s="3">
        <v>1</v>
      </c>
      <c r="E105" s="6">
        <v>2020</v>
      </c>
      <c r="F105" s="10">
        <f t="shared" si="3"/>
        <v>43831</v>
      </c>
      <c r="G105" s="4">
        <v>205</v>
      </c>
      <c r="H105" s="4">
        <v>41</v>
      </c>
      <c r="I105" s="4">
        <v>164</v>
      </c>
      <c r="J105" s="4">
        <v>36.9</v>
      </c>
      <c r="K105" s="1" t="s">
        <v>6890</v>
      </c>
      <c r="L105" s="1" t="s">
        <v>6913</v>
      </c>
      <c r="M105" s="11" t="str">
        <f t="shared" si="4"/>
        <v/>
      </c>
      <c r="N105" s="18" t="str">
        <f>TEXT($F105:F3782, "mmmm")</f>
        <v>January</v>
      </c>
    </row>
    <row r="106" spans="2:14" x14ac:dyDescent="0.2">
      <c r="B106" s="3" t="s">
        <v>448</v>
      </c>
      <c r="C106" s="1" t="s">
        <v>3306</v>
      </c>
      <c r="D106" s="3">
        <v>1</v>
      </c>
      <c r="E106" s="6">
        <v>2020</v>
      </c>
      <c r="F106" s="10">
        <f t="shared" si="3"/>
        <v>43831</v>
      </c>
      <c r="G106" s="4">
        <v>805</v>
      </c>
      <c r="H106" s="4">
        <v>161</v>
      </c>
      <c r="I106" s="4">
        <v>644</v>
      </c>
      <c r="J106" s="4">
        <v>249.55</v>
      </c>
      <c r="K106" s="1" t="s">
        <v>6882</v>
      </c>
      <c r="L106" s="1" t="s">
        <v>6923</v>
      </c>
      <c r="M106" s="11" t="str">
        <f t="shared" si="4"/>
        <v/>
      </c>
      <c r="N106" s="18" t="str">
        <f>TEXT($F106:F3783, "mmmm")</f>
        <v>January</v>
      </c>
    </row>
    <row r="107" spans="2:14" x14ac:dyDescent="0.2">
      <c r="B107" s="3" t="s">
        <v>449</v>
      </c>
      <c r="C107" s="1" t="s">
        <v>3307</v>
      </c>
      <c r="D107" s="3">
        <v>1</v>
      </c>
      <c r="E107" s="6">
        <v>2020</v>
      </c>
      <c r="F107" s="10">
        <f t="shared" si="3"/>
        <v>43831</v>
      </c>
      <c r="G107" s="4">
        <v>526</v>
      </c>
      <c r="H107" s="4">
        <v>105.19999999999999</v>
      </c>
      <c r="I107" s="4">
        <v>420.8</v>
      </c>
      <c r="J107" s="4">
        <v>210.4</v>
      </c>
      <c r="K107" s="1" t="s">
        <v>6882</v>
      </c>
      <c r="L107" s="1" t="s">
        <v>6924</v>
      </c>
      <c r="M107" s="11" t="str">
        <f t="shared" si="4"/>
        <v/>
      </c>
      <c r="N107" s="18" t="str">
        <f>TEXT($F107:F3784, "mmmm")</f>
        <v>January</v>
      </c>
    </row>
    <row r="108" spans="2:14" x14ac:dyDescent="0.2">
      <c r="B108" s="3" t="s">
        <v>450</v>
      </c>
      <c r="C108" s="1" t="s">
        <v>3308</v>
      </c>
      <c r="D108" s="3">
        <v>1</v>
      </c>
      <c r="E108" s="6">
        <v>2020</v>
      </c>
      <c r="F108" s="10">
        <f t="shared" si="3"/>
        <v>43831</v>
      </c>
      <c r="G108" s="4">
        <v>1491</v>
      </c>
      <c r="H108" s="4">
        <v>298.20000000000005</v>
      </c>
      <c r="I108" s="4">
        <v>1192.8</v>
      </c>
      <c r="J108" s="4">
        <v>506.94000000000005</v>
      </c>
      <c r="K108" s="1" t="s">
        <v>6881</v>
      </c>
      <c r="L108" s="1" t="s">
        <v>6898</v>
      </c>
      <c r="M108" s="11" t="str">
        <f t="shared" si="4"/>
        <v/>
      </c>
      <c r="N108" s="18" t="str">
        <f>TEXT($F108:F3785, "mmmm")</f>
        <v>January</v>
      </c>
    </row>
    <row r="109" spans="2:14" x14ac:dyDescent="0.2">
      <c r="B109" s="3" t="s">
        <v>451</v>
      </c>
      <c r="C109" s="1" t="s">
        <v>3309</v>
      </c>
      <c r="D109" s="3">
        <v>1</v>
      </c>
      <c r="E109" s="6">
        <v>2020</v>
      </c>
      <c r="F109" s="10">
        <f t="shared" si="3"/>
        <v>43831</v>
      </c>
      <c r="G109" s="4">
        <v>948</v>
      </c>
      <c r="H109" s="4">
        <v>189.59999999999991</v>
      </c>
      <c r="I109" s="4">
        <v>758.40000000000009</v>
      </c>
      <c r="J109" s="4">
        <v>303.36</v>
      </c>
      <c r="K109" s="1" t="s">
        <v>6881</v>
      </c>
      <c r="L109" s="1" t="s">
        <v>6897</v>
      </c>
      <c r="M109" s="11" t="str">
        <f t="shared" si="4"/>
        <v/>
      </c>
      <c r="N109" s="18" t="str">
        <f>TEXT($F109:F3786, "mmmm")</f>
        <v>January</v>
      </c>
    </row>
    <row r="110" spans="2:14" x14ac:dyDescent="0.2">
      <c r="B110" s="3" t="s">
        <v>451</v>
      </c>
      <c r="C110" s="1" t="s">
        <v>3310</v>
      </c>
      <c r="D110" s="3">
        <v>2</v>
      </c>
      <c r="E110" s="6">
        <v>2020</v>
      </c>
      <c r="F110" s="10">
        <f t="shared" si="3"/>
        <v>43862</v>
      </c>
      <c r="G110" s="4">
        <v>1491</v>
      </c>
      <c r="H110" s="4">
        <v>0</v>
      </c>
      <c r="I110" s="4">
        <v>1491</v>
      </c>
      <c r="J110" s="4">
        <v>506.94000000000005</v>
      </c>
      <c r="K110" s="1" t="s">
        <v>6881</v>
      </c>
      <c r="L110" s="1" t="s">
        <v>6898</v>
      </c>
      <c r="M110" s="11">
        <f t="shared" si="4"/>
        <v>1.0333333333333334</v>
      </c>
      <c r="N110" s="18" t="str">
        <f>TEXT($F110:F3787, "mmmm")</f>
        <v>February</v>
      </c>
    </row>
    <row r="111" spans="2:14" x14ac:dyDescent="0.2">
      <c r="B111" s="3" t="s">
        <v>452</v>
      </c>
      <c r="C111" s="1" t="s">
        <v>3311</v>
      </c>
      <c r="D111" s="3">
        <v>1</v>
      </c>
      <c r="E111" s="6">
        <v>2020</v>
      </c>
      <c r="F111" s="10">
        <f t="shared" si="3"/>
        <v>43831</v>
      </c>
      <c r="G111" s="4">
        <v>948</v>
      </c>
      <c r="H111" s="4">
        <v>189.59999999999991</v>
      </c>
      <c r="I111" s="4">
        <v>758.40000000000009</v>
      </c>
      <c r="J111" s="4">
        <v>303.36</v>
      </c>
      <c r="K111" s="1" t="s">
        <v>6881</v>
      </c>
      <c r="L111" s="1" t="s">
        <v>6897</v>
      </c>
      <c r="M111" s="11" t="str">
        <f t="shared" si="4"/>
        <v/>
      </c>
      <c r="N111" s="18" t="str">
        <f>TEXT($F111:F3788, "mmmm")</f>
        <v>January</v>
      </c>
    </row>
    <row r="112" spans="2:14" x14ac:dyDescent="0.2">
      <c r="B112" s="3" t="s">
        <v>452</v>
      </c>
      <c r="C112" s="1" t="s">
        <v>3312</v>
      </c>
      <c r="D112" s="3">
        <v>2</v>
      </c>
      <c r="E112" s="6">
        <v>2020</v>
      </c>
      <c r="F112" s="10">
        <f t="shared" si="3"/>
        <v>43862</v>
      </c>
      <c r="G112" s="4">
        <v>1101</v>
      </c>
      <c r="H112" s="4">
        <v>0</v>
      </c>
      <c r="I112" s="4">
        <v>1101</v>
      </c>
      <c r="J112" s="4">
        <v>396.36</v>
      </c>
      <c r="K112" s="1" t="s">
        <v>6881</v>
      </c>
      <c r="L112" s="1" t="s">
        <v>6899</v>
      </c>
      <c r="M112" s="11">
        <f t="shared" si="4"/>
        <v>1.0333333333333334</v>
      </c>
      <c r="N112" s="18" t="str">
        <f>TEXT($F112:F3789, "mmmm")</f>
        <v>February</v>
      </c>
    </row>
    <row r="113" spans="2:14" x14ac:dyDescent="0.2">
      <c r="B113" s="3" t="s">
        <v>453</v>
      </c>
      <c r="C113" s="1" t="s">
        <v>3313</v>
      </c>
      <c r="D113" s="3">
        <v>1</v>
      </c>
      <c r="E113" s="6">
        <v>2020</v>
      </c>
      <c r="F113" s="10">
        <f t="shared" si="3"/>
        <v>43831</v>
      </c>
      <c r="G113" s="4">
        <v>636</v>
      </c>
      <c r="H113" s="4">
        <v>127.19999999999999</v>
      </c>
      <c r="I113" s="4">
        <v>508.8</v>
      </c>
      <c r="J113" s="4">
        <v>216.24</v>
      </c>
      <c r="K113" s="1" t="s">
        <v>6888</v>
      </c>
      <c r="L113" s="1" t="s">
        <v>6925</v>
      </c>
      <c r="M113" s="11" t="str">
        <f t="shared" si="4"/>
        <v/>
      </c>
      <c r="N113" s="18" t="str">
        <f>TEXT($F113:F3790, "mmmm")</f>
        <v>January</v>
      </c>
    </row>
    <row r="114" spans="2:14" x14ac:dyDescent="0.2">
      <c r="B114" s="3" t="s">
        <v>453</v>
      </c>
      <c r="C114" s="1" t="s">
        <v>3314</v>
      </c>
      <c r="D114" s="3">
        <v>8</v>
      </c>
      <c r="E114" s="6">
        <v>2020</v>
      </c>
      <c r="F114" s="10">
        <f t="shared" si="3"/>
        <v>44044</v>
      </c>
      <c r="G114" s="4">
        <v>636</v>
      </c>
      <c r="H114" s="4">
        <v>0</v>
      </c>
      <c r="I114" s="4">
        <v>636</v>
      </c>
      <c r="J114" s="4">
        <v>216.24</v>
      </c>
      <c r="K114" s="1" t="s">
        <v>6888</v>
      </c>
      <c r="L114" s="1" t="s">
        <v>6925</v>
      </c>
      <c r="M114" s="11">
        <f t="shared" si="4"/>
        <v>7.1</v>
      </c>
      <c r="N114" s="18" t="str">
        <f>TEXT($F114:F3791, "mmmm")</f>
        <v>August</v>
      </c>
    </row>
    <row r="115" spans="2:14" x14ac:dyDescent="0.2">
      <c r="B115" s="3" t="s">
        <v>453</v>
      </c>
      <c r="C115" s="1" t="s">
        <v>3315</v>
      </c>
      <c r="D115" s="3">
        <v>9</v>
      </c>
      <c r="E115" s="6">
        <v>2020</v>
      </c>
      <c r="F115" s="10">
        <f t="shared" si="3"/>
        <v>44075</v>
      </c>
      <c r="G115" s="4">
        <v>579</v>
      </c>
      <c r="H115" s="4">
        <v>0</v>
      </c>
      <c r="I115" s="4">
        <v>579</v>
      </c>
      <c r="J115" s="4">
        <v>167.91</v>
      </c>
      <c r="K115" s="1" t="s">
        <v>6888</v>
      </c>
      <c r="L115" s="1" t="s">
        <v>6926</v>
      </c>
      <c r="M115" s="11">
        <f t="shared" si="4"/>
        <v>1.0333333333333334</v>
      </c>
      <c r="N115" s="18" t="str">
        <f>TEXT($F115:F3792, "mmmm")</f>
        <v>September</v>
      </c>
    </row>
    <row r="116" spans="2:14" x14ac:dyDescent="0.2">
      <c r="B116" s="3" t="s">
        <v>454</v>
      </c>
      <c r="C116" s="1" t="s">
        <v>3316</v>
      </c>
      <c r="D116" s="3">
        <v>1</v>
      </c>
      <c r="E116" s="6">
        <v>2020</v>
      </c>
      <c r="F116" s="10">
        <f t="shared" si="3"/>
        <v>43831</v>
      </c>
      <c r="G116" s="4">
        <v>510</v>
      </c>
      <c r="H116" s="4">
        <v>102</v>
      </c>
      <c r="I116" s="4">
        <v>408</v>
      </c>
      <c r="J116" s="4">
        <v>163.20000000000002</v>
      </c>
      <c r="K116" s="1" t="s">
        <v>6888</v>
      </c>
      <c r="L116" s="1" t="s">
        <v>6901</v>
      </c>
      <c r="M116" s="11" t="str">
        <f t="shared" si="4"/>
        <v/>
      </c>
      <c r="N116" s="18" t="str">
        <f>TEXT($F116:F3793, "mmmm")</f>
        <v>January</v>
      </c>
    </row>
    <row r="117" spans="2:14" x14ac:dyDescent="0.2">
      <c r="B117" s="3" t="s">
        <v>454</v>
      </c>
      <c r="C117" s="1" t="s">
        <v>3317</v>
      </c>
      <c r="D117" s="3">
        <v>11</v>
      </c>
      <c r="E117" s="6">
        <v>2020</v>
      </c>
      <c r="F117" s="10">
        <f t="shared" si="3"/>
        <v>44136</v>
      </c>
      <c r="G117" s="4">
        <v>646</v>
      </c>
      <c r="H117" s="4">
        <v>0</v>
      </c>
      <c r="I117" s="4">
        <v>646</v>
      </c>
      <c r="J117" s="4">
        <v>348.84000000000003</v>
      </c>
      <c r="K117" s="1" t="s">
        <v>6888</v>
      </c>
      <c r="L117" s="1" t="s">
        <v>6927</v>
      </c>
      <c r="M117" s="11">
        <f t="shared" si="4"/>
        <v>10.166666666666666</v>
      </c>
      <c r="N117" s="18" t="str">
        <f>TEXT($F117:F3794, "mmmm")</f>
        <v>November</v>
      </c>
    </row>
    <row r="118" spans="2:14" x14ac:dyDescent="0.2">
      <c r="B118" s="3" t="s">
        <v>455</v>
      </c>
      <c r="C118" s="1" t="s">
        <v>3318</v>
      </c>
      <c r="D118" s="3">
        <v>1</v>
      </c>
      <c r="E118" s="6">
        <v>2020</v>
      </c>
      <c r="F118" s="10">
        <f t="shared" si="3"/>
        <v>43831</v>
      </c>
      <c r="G118" s="4">
        <v>551</v>
      </c>
      <c r="H118" s="4">
        <v>110.19999999999999</v>
      </c>
      <c r="I118" s="4">
        <v>440.8</v>
      </c>
      <c r="J118" s="4">
        <v>264.48</v>
      </c>
      <c r="K118" s="1" t="s">
        <v>6888</v>
      </c>
      <c r="L118" s="1" t="s">
        <v>6928</v>
      </c>
      <c r="M118" s="11" t="str">
        <f t="shared" si="4"/>
        <v/>
      </c>
      <c r="N118" s="18" t="str">
        <f>TEXT($F118:F3795, "mmmm")</f>
        <v>January</v>
      </c>
    </row>
    <row r="119" spans="2:14" x14ac:dyDescent="0.2">
      <c r="B119" s="3" t="s">
        <v>455</v>
      </c>
      <c r="C119" s="1" t="s">
        <v>3319</v>
      </c>
      <c r="D119" s="3">
        <v>12</v>
      </c>
      <c r="E119" s="6">
        <v>2020</v>
      </c>
      <c r="F119" s="10">
        <f t="shared" si="3"/>
        <v>44166</v>
      </c>
      <c r="G119" s="4">
        <v>551</v>
      </c>
      <c r="H119" s="4">
        <v>0</v>
      </c>
      <c r="I119" s="4">
        <v>551</v>
      </c>
      <c r="J119" s="4">
        <v>264.48</v>
      </c>
      <c r="K119" s="1" t="s">
        <v>6888</v>
      </c>
      <c r="L119" s="1" t="s">
        <v>6928</v>
      </c>
      <c r="M119" s="11">
        <f t="shared" si="4"/>
        <v>11.166666666666666</v>
      </c>
      <c r="N119" s="18" t="str">
        <f>TEXT($F119:F3796, "mmmm")</f>
        <v>December</v>
      </c>
    </row>
    <row r="120" spans="2:14" x14ac:dyDescent="0.2">
      <c r="B120" s="3" t="s">
        <v>455</v>
      </c>
      <c r="C120" s="1" t="s">
        <v>3320</v>
      </c>
      <c r="D120" s="3">
        <v>9</v>
      </c>
      <c r="E120" s="6">
        <v>2020</v>
      </c>
      <c r="F120" s="10">
        <f t="shared" si="3"/>
        <v>44075</v>
      </c>
      <c r="G120" s="4">
        <v>502</v>
      </c>
      <c r="H120" s="4">
        <v>0</v>
      </c>
      <c r="I120" s="4">
        <v>502</v>
      </c>
      <c r="J120" s="4">
        <v>291.15999999999997</v>
      </c>
      <c r="K120" s="1" t="s">
        <v>6888</v>
      </c>
      <c r="L120" s="1" t="s">
        <v>6929</v>
      </c>
      <c r="M120" s="11">
        <f t="shared" si="4"/>
        <v>3.0333333333333332</v>
      </c>
      <c r="N120" s="18" t="str">
        <f>TEXT($F120:F3797, "mmmm")</f>
        <v>September</v>
      </c>
    </row>
    <row r="121" spans="2:14" x14ac:dyDescent="0.2">
      <c r="B121" s="3" t="s">
        <v>456</v>
      </c>
      <c r="C121" s="1" t="s">
        <v>3321</v>
      </c>
      <c r="D121" s="3">
        <v>1</v>
      </c>
      <c r="E121" s="6">
        <v>2020</v>
      </c>
      <c r="F121" s="10">
        <f t="shared" si="3"/>
        <v>43831</v>
      </c>
      <c r="G121" s="4">
        <v>192</v>
      </c>
      <c r="H121" s="4">
        <v>38.399999999999977</v>
      </c>
      <c r="I121" s="4">
        <v>153.60000000000002</v>
      </c>
      <c r="J121" s="4">
        <v>34.56</v>
      </c>
      <c r="K121" s="1" t="s">
        <v>6890</v>
      </c>
      <c r="L121" s="1" t="s">
        <v>6912</v>
      </c>
      <c r="M121" s="11" t="str">
        <f t="shared" si="4"/>
        <v/>
      </c>
      <c r="N121" s="18" t="str">
        <f>TEXT($F121:F3798, "mmmm")</f>
        <v>January</v>
      </c>
    </row>
    <row r="122" spans="2:14" x14ac:dyDescent="0.2">
      <c r="B122" s="3" t="s">
        <v>457</v>
      </c>
      <c r="C122" s="1" t="s">
        <v>3322</v>
      </c>
      <c r="D122" s="3">
        <v>1</v>
      </c>
      <c r="E122" s="6">
        <v>2020</v>
      </c>
      <c r="F122" s="10">
        <f t="shared" si="3"/>
        <v>43831</v>
      </c>
      <c r="G122" s="4">
        <v>990</v>
      </c>
      <c r="H122" s="4">
        <v>198</v>
      </c>
      <c r="I122" s="4">
        <v>792</v>
      </c>
      <c r="J122" s="4">
        <v>316.8</v>
      </c>
      <c r="K122" s="1" t="s">
        <v>6882</v>
      </c>
      <c r="L122" s="1" t="s">
        <v>6930</v>
      </c>
      <c r="M122" s="11" t="str">
        <f t="shared" si="4"/>
        <v/>
      </c>
      <c r="N122" s="18" t="str">
        <f>TEXT($F122:F3799, "mmmm")</f>
        <v>January</v>
      </c>
    </row>
    <row r="123" spans="2:14" x14ac:dyDescent="0.2">
      <c r="B123" s="3" t="s">
        <v>458</v>
      </c>
      <c r="C123" s="1" t="s">
        <v>3323</v>
      </c>
      <c r="D123" s="3">
        <v>1</v>
      </c>
      <c r="E123" s="6">
        <v>2020</v>
      </c>
      <c r="F123" s="10">
        <f t="shared" si="3"/>
        <v>43831</v>
      </c>
      <c r="G123" s="4">
        <v>992</v>
      </c>
      <c r="H123" s="4">
        <v>198.39999999999998</v>
      </c>
      <c r="I123" s="4">
        <v>793.6</v>
      </c>
      <c r="J123" s="4">
        <v>307.52</v>
      </c>
      <c r="K123" s="1" t="s">
        <v>6882</v>
      </c>
      <c r="L123" s="1" t="s">
        <v>6931</v>
      </c>
      <c r="M123" s="11" t="str">
        <f t="shared" si="4"/>
        <v/>
      </c>
      <c r="N123" s="18" t="str">
        <f>TEXT($F123:F3800, "mmmm")</f>
        <v>January</v>
      </c>
    </row>
    <row r="124" spans="2:14" x14ac:dyDescent="0.2">
      <c r="B124" s="3" t="s">
        <v>458</v>
      </c>
      <c r="C124" s="1" t="s">
        <v>3324</v>
      </c>
      <c r="D124" s="3">
        <v>11</v>
      </c>
      <c r="E124" s="6">
        <v>2020</v>
      </c>
      <c r="F124" s="10">
        <f t="shared" si="3"/>
        <v>44136</v>
      </c>
      <c r="G124" s="4">
        <v>948</v>
      </c>
      <c r="H124" s="4">
        <v>0</v>
      </c>
      <c r="I124" s="4">
        <v>948</v>
      </c>
      <c r="J124" s="4">
        <v>303.36</v>
      </c>
      <c r="K124" s="1" t="s">
        <v>6881</v>
      </c>
      <c r="L124" s="1" t="s">
        <v>6897</v>
      </c>
      <c r="M124" s="11">
        <f t="shared" si="4"/>
        <v>10.166666666666666</v>
      </c>
      <c r="N124" s="18" t="str">
        <f>TEXT($F124:F3801, "mmmm")</f>
        <v>November</v>
      </c>
    </row>
    <row r="125" spans="2:14" x14ac:dyDescent="0.2">
      <c r="B125" s="3" t="s">
        <v>459</v>
      </c>
      <c r="C125" s="1" t="s">
        <v>3325</v>
      </c>
      <c r="D125" s="3">
        <v>1</v>
      </c>
      <c r="E125" s="6">
        <v>2020</v>
      </c>
      <c r="F125" s="10">
        <f t="shared" si="3"/>
        <v>43831</v>
      </c>
      <c r="G125" s="4">
        <v>1491</v>
      </c>
      <c r="H125" s="4">
        <v>298.20000000000005</v>
      </c>
      <c r="I125" s="4">
        <v>1192.8</v>
      </c>
      <c r="J125" s="4">
        <v>506.94000000000005</v>
      </c>
      <c r="K125" s="1" t="s">
        <v>6881</v>
      </c>
      <c r="L125" s="1" t="s">
        <v>6898</v>
      </c>
      <c r="M125" s="11" t="str">
        <f t="shared" si="4"/>
        <v/>
      </c>
      <c r="N125" s="18" t="str">
        <f>TEXT($F125:F3802, "mmmm")</f>
        <v>January</v>
      </c>
    </row>
    <row r="126" spans="2:14" x14ac:dyDescent="0.2">
      <c r="B126" s="3" t="s">
        <v>460</v>
      </c>
      <c r="C126" s="1" t="s">
        <v>3326</v>
      </c>
      <c r="D126" s="3">
        <v>1</v>
      </c>
      <c r="E126" s="6">
        <v>2020</v>
      </c>
      <c r="F126" s="10">
        <f t="shared" si="3"/>
        <v>43831</v>
      </c>
      <c r="G126" s="4">
        <v>1491</v>
      </c>
      <c r="H126" s="4">
        <v>298.20000000000005</v>
      </c>
      <c r="I126" s="4">
        <v>1192.8</v>
      </c>
      <c r="J126" s="4">
        <v>506.94000000000005</v>
      </c>
      <c r="K126" s="1" t="s">
        <v>6881</v>
      </c>
      <c r="L126" s="1" t="s">
        <v>6898</v>
      </c>
      <c r="M126" s="11" t="str">
        <f t="shared" si="4"/>
        <v/>
      </c>
      <c r="N126" s="18" t="str">
        <f>TEXT($F126:F3803, "mmmm")</f>
        <v>January</v>
      </c>
    </row>
    <row r="127" spans="2:14" x14ac:dyDescent="0.2">
      <c r="B127" s="3" t="s">
        <v>460</v>
      </c>
      <c r="C127" s="1" t="s">
        <v>3327</v>
      </c>
      <c r="D127" s="3">
        <v>2</v>
      </c>
      <c r="E127" s="6">
        <v>2020</v>
      </c>
      <c r="F127" s="10">
        <f t="shared" si="3"/>
        <v>43862</v>
      </c>
      <c r="G127" s="4">
        <v>579</v>
      </c>
      <c r="H127" s="4">
        <v>0</v>
      </c>
      <c r="I127" s="4">
        <v>579</v>
      </c>
      <c r="J127" s="4">
        <v>167.91</v>
      </c>
      <c r="K127" s="1" t="s">
        <v>6888</v>
      </c>
      <c r="L127" s="1" t="s">
        <v>6926</v>
      </c>
      <c r="M127" s="11">
        <f t="shared" si="4"/>
        <v>1.0333333333333334</v>
      </c>
      <c r="N127" s="18" t="str">
        <f>TEXT($F127:F3804, "mmmm")</f>
        <v>February</v>
      </c>
    </row>
    <row r="128" spans="2:14" x14ac:dyDescent="0.2">
      <c r="B128" s="3" t="s">
        <v>460</v>
      </c>
      <c r="C128" s="1" t="s">
        <v>3328</v>
      </c>
      <c r="D128" s="3">
        <v>4</v>
      </c>
      <c r="E128" s="6">
        <v>2020</v>
      </c>
      <c r="F128" s="10">
        <f t="shared" si="3"/>
        <v>43922</v>
      </c>
      <c r="G128" s="4">
        <v>579</v>
      </c>
      <c r="H128" s="4">
        <v>86.850000000000023</v>
      </c>
      <c r="I128" s="4">
        <v>492.15</v>
      </c>
      <c r="J128" s="4">
        <v>167.91</v>
      </c>
      <c r="K128" s="1" t="s">
        <v>6888</v>
      </c>
      <c r="L128" s="1" t="s">
        <v>6926</v>
      </c>
      <c r="M128" s="11">
        <f t="shared" si="4"/>
        <v>2</v>
      </c>
      <c r="N128" s="18" t="str">
        <f>TEXT($F128:F3805, "mmmm")</f>
        <v>April</v>
      </c>
    </row>
    <row r="129" spans="2:14" x14ac:dyDescent="0.2">
      <c r="B129" s="3" t="s">
        <v>461</v>
      </c>
      <c r="C129" s="1" t="s">
        <v>3329</v>
      </c>
      <c r="D129" s="3">
        <v>1</v>
      </c>
      <c r="E129" s="6">
        <v>2020</v>
      </c>
      <c r="F129" s="10">
        <f t="shared" si="3"/>
        <v>43831</v>
      </c>
      <c r="G129" s="4">
        <v>636</v>
      </c>
      <c r="H129" s="4">
        <v>127.19999999999999</v>
      </c>
      <c r="I129" s="4">
        <v>508.8</v>
      </c>
      <c r="J129" s="4">
        <v>216.24</v>
      </c>
      <c r="K129" s="1" t="s">
        <v>6888</v>
      </c>
      <c r="L129" s="1" t="s">
        <v>6925</v>
      </c>
      <c r="M129" s="11" t="str">
        <f t="shared" si="4"/>
        <v/>
      </c>
      <c r="N129" s="18" t="str">
        <f>TEXT($F129:F3806, "mmmm")</f>
        <v>January</v>
      </c>
    </row>
    <row r="130" spans="2:14" x14ac:dyDescent="0.2">
      <c r="B130" s="3" t="s">
        <v>462</v>
      </c>
      <c r="C130" s="1" t="s">
        <v>3330</v>
      </c>
      <c r="D130" s="3">
        <v>1</v>
      </c>
      <c r="E130" s="6">
        <v>2020</v>
      </c>
      <c r="F130" s="10">
        <f t="shared" ref="F130:F193" si="5">DATE(E130,D130,1)</f>
        <v>43831</v>
      </c>
      <c r="G130" s="4">
        <v>636</v>
      </c>
      <c r="H130" s="4">
        <v>127.19999999999999</v>
      </c>
      <c r="I130" s="4">
        <v>508.8</v>
      </c>
      <c r="J130" s="4">
        <v>216.24</v>
      </c>
      <c r="K130" s="1" t="s">
        <v>6888</v>
      </c>
      <c r="L130" s="1" t="s">
        <v>6925</v>
      </c>
      <c r="M130" s="11" t="str">
        <f t="shared" si="4"/>
        <v/>
      </c>
      <c r="N130" s="18" t="str">
        <f>TEXT($F130:F3807, "mmmm")</f>
        <v>January</v>
      </c>
    </row>
    <row r="131" spans="2:14" x14ac:dyDescent="0.2">
      <c r="B131" s="3" t="s">
        <v>462</v>
      </c>
      <c r="C131" s="1" t="s">
        <v>3331</v>
      </c>
      <c r="D131" s="3">
        <v>7</v>
      </c>
      <c r="E131" s="6">
        <v>2020</v>
      </c>
      <c r="F131" s="10">
        <f t="shared" si="5"/>
        <v>44013</v>
      </c>
      <c r="G131" s="4">
        <v>636</v>
      </c>
      <c r="H131" s="4">
        <v>0</v>
      </c>
      <c r="I131" s="4">
        <v>636</v>
      </c>
      <c r="J131" s="4">
        <v>216.24</v>
      </c>
      <c r="K131" s="1" t="s">
        <v>6888</v>
      </c>
      <c r="L131" s="1" t="s">
        <v>6925</v>
      </c>
      <c r="M131" s="11">
        <f t="shared" si="4"/>
        <v>6.0666666666666664</v>
      </c>
      <c r="N131" s="18" t="str">
        <f>TEXT($F131:F3808, "mmmm")</f>
        <v>July</v>
      </c>
    </row>
    <row r="132" spans="2:14" x14ac:dyDescent="0.2">
      <c r="B132" s="3" t="s">
        <v>463</v>
      </c>
      <c r="C132" s="1" t="s">
        <v>3332</v>
      </c>
      <c r="D132" s="3">
        <v>1</v>
      </c>
      <c r="E132" s="6">
        <v>2020</v>
      </c>
      <c r="F132" s="10">
        <f t="shared" si="5"/>
        <v>43831</v>
      </c>
      <c r="G132" s="4">
        <v>255</v>
      </c>
      <c r="H132" s="4">
        <v>51</v>
      </c>
      <c r="I132" s="4">
        <v>204</v>
      </c>
      <c r="J132" s="4">
        <v>114.75</v>
      </c>
      <c r="K132" s="1" t="s">
        <v>6888</v>
      </c>
      <c r="L132" s="1" t="s">
        <v>6932</v>
      </c>
      <c r="M132" s="11" t="str">
        <f t="shared" ref="M132:M195" si="6">IFERROR(ABS(IF(B132=B131,(F132-F131)/30,"")),"")</f>
        <v/>
      </c>
      <c r="N132" s="18" t="str">
        <f>TEXT($F132:F3809, "mmmm")</f>
        <v>January</v>
      </c>
    </row>
    <row r="133" spans="2:14" x14ac:dyDescent="0.2">
      <c r="B133" s="3" t="s">
        <v>464</v>
      </c>
      <c r="C133" s="1" t="s">
        <v>3333</v>
      </c>
      <c r="D133" s="3">
        <v>1</v>
      </c>
      <c r="E133" s="6">
        <v>2020</v>
      </c>
      <c r="F133" s="10">
        <f t="shared" si="5"/>
        <v>43831</v>
      </c>
      <c r="G133" s="4">
        <v>327</v>
      </c>
      <c r="H133" s="4">
        <v>65.399999999999977</v>
      </c>
      <c r="I133" s="4">
        <v>261.60000000000002</v>
      </c>
      <c r="J133" s="4">
        <v>94.83</v>
      </c>
      <c r="K133" s="1" t="s">
        <v>6884</v>
      </c>
      <c r="L133" s="1" t="s">
        <v>6914</v>
      </c>
      <c r="M133" s="11" t="str">
        <f t="shared" si="6"/>
        <v/>
      </c>
      <c r="N133" s="18" t="str">
        <f>TEXT($F133:F3810, "mmmm")</f>
        <v>January</v>
      </c>
    </row>
    <row r="134" spans="2:14" x14ac:dyDescent="0.2">
      <c r="B134" s="3" t="s">
        <v>464</v>
      </c>
      <c r="C134" s="1" t="s">
        <v>3334</v>
      </c>
      <c r="D134" s="3">
        <v>11</v>
      </c>
      <c r="E134" s="6">
        <v>2020</v>
      </c>
      <c r="F134" s="10">
        <f t="shared" si="5"/>
        <v>44136</v>
      </c>
      <c r="G134" s="4">
        <v>948</v>
      </c>
      <c r="H134" s="4">
        <v>0</v>
      </c>
      <c r="I134" s="4">
        <v>948</v>
      </c>
      <c r="J134" s="4">
        <v>303.36</v>
      </c>
      <c r="K134" s="1" t="s">
        <v>6881</v>
      </c>
      <c r="L134" s="1" t="s">
        <v>6897</v>
      </c>
      <c r="M134" s="11">
        <f t="shared" si="6"/>
        <v>10.166666666666666</v>
      </c>
      <c r="N134" s="18" t="str">
        <f>TEXT($F134:F3811, "mmmm")</f>
        <v>November</v>
      </c>
    </row>
    <row r="135" spans="2:14" x14ac:dyDescent="0.2">
      <c r="B135" s="3" t="s">
        <v>464</v>
      </c>
      <c r="C135" s="1" t="s">
        <v>3335</v>
      </c>
      <c r="D135" s="3">
        <v>10</v>
      </c>
      <c r="E135" s="6">
        <v>2020</v>
      </c>
      <c r="F135" s="10">
        <f t="shared" si="5"/>
        <v>44105</v>
      </c>
      <c r="G135" s="4">
        <v>948</v>
      </c>
      <c r="H135" s="4">
        <v>0</v>
      </c>
      <c r="I135" s="4">
        <v>948</v>
      </c>
      <c r="J135" s="4">
        <v>303.36</v>
      </c>
      <c r="K135" s="1" t="s">
        <v>6881</v>
      </c>
      <c r="L135" s="1" t="s">
        <v>6897</v>
      </c>
      <c r="M135" s="11">
        <f t="shared" si="6"/>
        <v>1.0333333333333334</v>
      </c>
      <c r="N135" s="18" t="str">
        <f>TEXT($F135:F3812, "mmmm")</f>
        <v>October</v>
      </c>
    </row>
    <row r="136" spans="2:14" x14ac:dyDescent="0.2">
      <c r="B136" s="3" t="s">
        <v>464</v>
      </c>
      <c r="C136" s="1" t="s">
        <v>3336</v>
      </c>
      <c r="D136" s="3">
        <v>10</v>
      </c>
      <c r="E136" s="6">
        <v>2020</v>
      </c>
      <c r="F136" s="10">
        <f t="shared" si="5"/>
        <v>44105</v>
      </c>
      <c r="G136" s="4">
        <v>948</v>
      </c>
      <c r="H136" s="4">
        <v>0</v>
      </c>
      <c r="I136" s="4">
        <v>948</v>
      </c>
      <c r="J136" s="4">
        <v>303.36</v>
      </c>
      <c r="K136" s="1" t="s">
        <v>6881</v>
      </c>
      <c r="L136" s="1" t="s">
        <v>6897</v>
      </c>
      <c r="M136" s="11">
        <f t="shared" si="6"/>
        <v>0</v>
      </c>
      <c r="N136" s="18" t="str">
        <f>TEXT($F136:F3813, "mmmm")</f>
        <v>October</v>
      </c>
    </row>
    <row r="137" spans="2:14" x14ac:dyDescent="0.2">
      <c r="B137" s="3" t="s">
        <v>464</v>
      </c>
      <c r="C137" s="1" t="s">
        <v>3337</v>
      </c>
      <c r="D137" s="3">
        <v>12</v>
      </c>
      <c r="E137" s="6">
        <v>2020</v>
      </c>
      <c r="F137" s="10">
        <f t="shared" si="5"/>
        <v>44166</v>
      </c>
      <c r="G137" s="4">
        <v>1101</v>
      </c>
      <c r="H137" s="4">
        <v>0</v>
      </c>
      <c r="I137" s="4">
        <v>1101</v>
      </c>
      <c r="J137" s="4">
        <v>396.36</v>
      </c>
      <c r="K137" s="1" t="s">
        <v>6881</v>
      </c>
      <c r="L137" s="1" t="s">
        <v>6899</v>
      </c>
      <c r="M137" s="11">
        <f t="shared" si="6"/>
        <v>2.0333333333333332</v>
      </c>
      <c r="N137" s="18" t="str">
        <f>TEXT($F137:F3814, "mmmm")</f>
        <v>December</v>
      </c>
    </row>
    <row r="138" spans="2:14" x14ac:dyDescent="0.2">
      <c r="B138" s="3" t="s">
        <v>465</v>
      </c>
      <c r="C138" s="1" t="s">
        <v>3338</v>
      </c>
      <c r="D138" s="3">
        <v>1</v>
      </c>
      <c r="E138" s="6">
        <v>2020</v>
      </c>
      <c r="F138" s="10">
        <f t="shared" si="5"/>
        <v>43831</v>
      </c>
      <c r="G138" s="4">
        <v>948</v>
      </c>
      <c r="H138" s="4">
        <v>189.59999999999991</v>
      </c>
      <c r="I138" s="4">
        <v>758.40000000000009</v>
      </c>
      <c r="J138" s="4">
        <v>303.36</v>
      </c>
      <c r="K138" s="1" t="s">
        <v>6881</v>
      </c>
      <c r="L138" s="1" t="s">
        <v>6897</v>
      </c>
      <c r="M138" s="11" t="str">
        <f t="shared" si="6"/>
        <v/>
      </c>
      <c r="N138" s="18" t="str">
        <f>TEXT($F138:F3815, "mmmm")</f>
        <v>January</v>
      </c>
    </row>
    <row r="139" spans="2:14" x14ac:dyDescent="0.2">
      <c r="B139" s="3" t="s">
        <v>466</v>
      </c>
      <c r="C139" s="1" t="s">
        <v>3339</v>
      </c>
      <c r="D139" s="3">
        <v>1</v>
      </c>
      <c r="E139" s="6">
        <v>2020</v>
      </c>
      <c r="F139" s="10">
        <f t="shared" si="5"/>
        <v>43831</v>
      </c>
      <c r="G139" s="4">
        <v>1491</v>
      </c>
      <c r="H139" s="4">
        <v>298.20000000000005</v>
      </c>
      <c r="I139" s="4">
        <v>1192.8</v>
      </c>
      <c r="J139" s="4">
        <v>506.94000000000005</v>
      </c>
      <c r="K139" s="1" t="s">
        <v>6881</v>
      </c>
      <c r="L139" s="1" t="s">
        <v>6898</v>
      </c>
      <c r="M139" s="11" t="str">
        <f t="shared" si="6"/>
        <v/>
      </c>
      <c r="N139" s="18" t="str">
        <f>TEXT($F139:F3816, "mmmm")</f>
        <v>January</v>
      </c>
    </row>
    <row r="140" spans="2:14" x14ac:dyDescent="0.2">
      <c r="B140" s="3" t="s">
        <v>467</v>
      </c>
      <c r="C140" s="1" t="s">
        <v>3340</v>
      </c>
      <c r="D140" s="3">
        <v>1</v>
      </c>
      <c r="E140" s="6">
        <v>2020</v>
      </c>
      <c r="F140" s="10">
        <f t="shared" si="5"/>
        <v>43831</v>
      </c>
      <c r="G140" s="4">
        <v>636</v>
      </c>
      <c r="H140" s="4">
        <v>127.19999999999999</v>
      </c>
      <c r="I140" s="4">
        <v>508.8</v>
      </c>
      <c r="J140" s="4">
        <v>216.24</v>
      </c>
      <c r="K140" s="1" t="s">
        <v>6888</v>
      </c>
      <c r="L140" s="1" t="s">
        <v>6925</v>
      </c>
      <c r="M140" s="11" t="str">
        <f t="shared" si="6"/>
        <v/>
      </c>
      <c r="N140" s="18" t="str">
        <f>TEXT($F140:F3817, "mmmm")</f>
        <v>January</v>
      </c>
    </row>
    <row r="141" spans="2:14" x14ac:dyDescent="0.2">
      <c r="B141" s="3" t="s">
        <v>467</v>
      </c>
      <c r="C141" s="1" t="s">
        <v>3341</v>
      </c>
      <c r="D141" s="3">
        <v>1</v>
      </c>
      <c r="E141" s="6">
        <v>2020</v>
      </c>
      <c r="F141" s="10">
        <f t="shared" si="5"/>
        <v>43831</v>
      </c>
      <c r="G141" s="4">
        <v>478</v>
      </c>
      <c r="H141" s="4">
        <v>0</v>
      </c>
      <c r="I141" s="4">
        <v>478</v>
      </c>
      <c r="J141" s="4">
        <v>119.5</v>
      </c>
      <c r="K141" s="1" t="s">
        <v>6889</v>
      </c>
      <c r="L141" s="1" t="s">
        <v>6921</v>
      </c>
      <c r="M141" s="11">
        <f t="shared" si="6"/>
        <v>0</v>
      </c>
      <c r="N141" s="18" t="str">
        <f>TEXT($F141:F3818, "mmmm")</f>
        <v>January</v>
      </c>
    </row>
    <row r="142" spans="2:14" x14ac:dyDescent="0.2">
      <c r="B142" s="3" t="s">
        <v>467</v>
      </c>
      <c r="C142" s="1" t="s">
        <v>3342</v>
      </c>
      <c r="D142" s="3">
        <v>1</v>
      </c>
      <c r="E142" s="6">
        <v>2020</v>
      </c>
      <c r="F142" s="10">
        <f t="shared" si="5"/>
        <v>43831</v>
      </c>
      <c r="G142" s="4">
        <v>317</v>
      </c>
      <c r="H142" s="4">
        <v>0</v>
      </c>
      <c r="I142" s="4">
        <v>317</v>
      </c>
      <c r="J142" s="4">
        <v>98.27</v>
      </c>
      <c r="K142" s="1" t="s">
        <v>6885</v>
      </c>
      <c r="L142" s="1" t="s">
        <v>6933</v>
      </c>
      <c r="M142" s="11">
        <f t="shared" si="6"/>
        <v>0</v>
      </c>
      <c r="N142" s="18" t="str">
        <f>TEXT($F142:F3819, "mmmm")</f>
        <v>January</v>
      </c>
    </row>
    <row r="143" spans="2:14" x14ac:dyDescent="0.2">
      <c r="B143" s="3" t="s">
        <v>467</v>
      </c>
      <c r="C143" s="1" t="s">
        <v>3343</v>
      </c>
      <c r="D143" s="3">
        <v>1</v>
      </c>
      <c r="E143" s="6">
        <v>2020</v>
      </c>
      <c r="F143" s="10">
        <f t="shared" si="5"/>
        <v>43831</v>
      </c>
      <c r="G143" s="4">
        <v>336</v>
      </c>
      <c r="H143" s="4">
        <v>0</v>
      </c>
      <c r="I143" s="4">
        <v>336</v>
      </c>
      <c r="J143" s="4">
        <v>120.96</v>
      </c>
      <c r="K143" s="1" t="s">
        <v>6885</v>
      </c>
      <c r="L143" s="1" t="s">
        <v>6934</v>
      </c>
      <c r="M143" s="11">
        <f t="shared" si="6"/>
        <v>0</v>
      </c>
      <c r="N143" s="18" t="str">
        <f>TEXT($F143:F3820, "mmmm")</f>
        <v>January</v>
      </c>
    </row>
    <row r="144" spans="2:14" x14ac:dyDescent="0.2">
      <c r="B144" s="3" t="s">
        <v>468</v>
      </c>
      <c r="C144" s="1" t="s">
        <v>3344</v>
      </c>
      <c r="D144" s="3">
        <v>1</v>
      </c>
      <c r="E144" s="6">
        <v>2020</v>
      </c>
      <c r="F144" s="10">
        <f t="shared" si="5"/>
        <v>43831</v>
      </c>
      <c r="G144" s="4">
        <v>293</v>
      </c>
      <c r="H144" s="4">
        <v>58.599999999999994</v>
      </c>
      <c r="I144" s="4">
        <v>234.4</v>
      </c>
      <c r="J144" s="4">
        <v>90.83</v>
      </c>
      <c r="K144" s="1" t="s">
        <v>6885</v>
      </c>
      <c r="L144" s="1" t="s">
        <v>6935</v>
      </c>
      <c r="M144" s="11" t="str">
        <f t="shared" si="6"/>
        <v/>
      </c>
      <c r="N144" s="18" t="str">
        <f>TEXT($F144:F3821, "mmmm")</f>
        <v>January</v>
      </c>
    </row>
    <row r="145" spans="2:14" x14ac:dyDescent="0.2">
      <c r="B145" s="3" t="s">
        <v>468</v>
      </c>
      <c r="C145" s="1" t="s">
        <v>3345</v>
      </c>
      <c r="D145" s="3">
        <v>10</v>
      </c>
      <c r="E145" s="6">
        <v>2020</v>
      </c>
      <c r="F145" s="10">
        <f t="shared" si="5"/>
        <v>44105</v>
      </c>
      <c r="G145" s="4">
        <v>383</v>
      </c>
      <c r="H145" s="4">
        <v>0</v>
      </c>
      <c r="I145" s="4">
        <v>383</v>
      </c>
      <c r="J145" s="4">
        <v>122.56</v>
      </c>
      <c r="K145" s="1" t="s">
        <v>6887</v>
      </c>
      <c r="L145" s="1" t="s">
        <v>6909</v>
      </c>
      <c r="M145" s="11">
        <f t="shared" si="6"/>
        <v>9.1333333333333329</v>
      </c>
      <c r="N145" s="18" t="str">
        <f>TEXT($F145:F3822, "mmmm")</f>
        <v>October</v>
      </c>
    </row>
    <row r="146" spans="2:14" x14ac:dyDescent="0.2">
      <c r="B146" s="3" t="s">
        <v>468</v>
      </c>
      <c r="C146" s="1" t="s">
        <v>3346</v>
      </c>
      <c r="D146" s="3">
        <v>9</v>
      </c>
      <c r="E146" s="6">
        <v>2020</v>
      </c>
      <c r="F146" s="10">
        <f t="shared" si="5"/>
        <v>44075</v>
      </c>
      <c r="G146" s="4">
        <v>383</v>
      </c>
      <c r="H146" s="4">
        <v>0</v>
      </c>
      <c r="I146" s="4">
        <v>383</v>
      </c>
      <c r="J146" s="4">
        <v>122.56</v>
      </c>
      <c r="K146" s="1" t="s">
        <v>6887</v>
      </c>
      <c r="L146" s="1" t="s">
        <v>6909</v>
      </c>
      <c r="M146" s="11">
        <f t="shared" si="6"/>
        <v>1</v>
      </c>
      <c r="N146" s="18" t="str">
        <f>TEXT($F146:F3823, "mmmm")</f>
        <v>September</v>
      </c>
    </row>
    <row r="147" spans="2:14" x14ac:dyDescent="0.2">
      <c r="B147" s="3" t="s">
        <v>469</v>
      </c>
      <c r="C147" s="1" t="s">
        <v>3347</v>
      </c>
      <c r="D147" s="3">
        <v>1</v>
      </c>
      <c r="E147" s="6">
        <v>2020</v>
      </c>
      <c r="F147" s="10">
        <f t="shared" si="5"/>
        <v>43831</v>
      </c>
      <c r="G147" s="4">
        <v>447</v>
      </c>
      <c r="H147" s="4">
        <v>89.399999999999977</v>
      </c>
      <c r="I147" s="4">
        <v>357.6</v>
      </c>
      <c r="J147" s="4">
        <v>156.44999999999999</v>
      </c>
      <c r="K147" s="1" t="s">
        <v>6887</v>
      </c>
      <c r="L147" s="1" t="s">
        <v>6891</v>
      </c>
      <c r="M147" s="11" t="str">
        <f t="shared" si="6"/>
        <v/>
      </c>
      <c r="N147" s="18" t="str">
        <f>TEXT($F147:F3824, "mmmm")</f>
        <v>January</v>
      </c>
    </row>
    <row r="148" spans="2:14" x14ac:dyDescent="0.2">
      <c r="B148" s="3" t="s">
        <v>470</v>
      </c>
      <c r="C148" s="1" t="s">
        <v>3348</v>
      </c>
      <c r="D148" s="3">
        <v>1</v>
      </c>
      <c r="E148" s="6">
        <v>2020</v>
      </c>
      <c r="F148" s="10">
        <f t="shared" si="5"/>
        <v>43831</v>
      </c>
      <c r="G148" s="4">
        <v>447</v>
      </c>
      <c r="H148" s="4">
        <v>89.399999999999977</v>
      </c>
      <c r="I148" s="4">
        <v>357.6</v>
      </c>
      <c r="J148" s="4">
        <v>156.44999999999999</v>
      </c>
      <c r="K148" s="1" t="s">
        <v>6887</v>
      </c>
      <c r="L148" s="1" t="s">
        <v>6891</v>
      </c>
      <c r="M148" s="11" t="str">
        <f t="shared" si="6"/>
        <v/>
      </c>
      <c r="N148" s="18" t="str">
        <f>TEXT($F148:F3825, "mmmm")</f>
        <v>January</v>
      </c>
    </row>
    <row r="149" spans="2:14" x14ac:dyDescent="0.2">
      <c r="B149" s="3" t="s">
        <v>470</v>
      </c>
      <c r="C149" s="1" t="s">
        <v>3349</v>
      </c>
      <c r="D149" s="3">
        <v>6</v>
      </c>
      <c r="E149" s="6">
        <v>2020</v>
      </c>
      <c r="F149" s="10">
        <f t="shared" si="5"/>
        <v>43983</v>
      </c>
      <c r="G149" s="4">
        <v>383</v>
      </c>
      <c r="H149" s="4">
        <v>0</v>
      </c>
      <c r="I149" s="4">
        <v>383</v>
      </c>
      <c r="J149" s="4">
        <v>122.56</v>
      </c>
      <c r="K149" s="1" t="s">
        <v>6887</v>
      </c>
      <c r="L149" s="1" t="s">
        <v>6909</v>
      </c>
      <c r="M149" s="11">
        <f t="shared" si="6"/>
        <v>5.0666666666666664</v>
      </c>
      <c r="N149" s="18" t="str">
        <f>TEXT($F149:F3826, "mmmm")</f>
        <v>June</v>
      </c>
    </row>
    <row r="150" spans="2:14" x14ac:dyDescent="0.2">
      <c r="B150" s="3" t="s">
        <v>471</v>
      </c>
      <c r="C150" s="1" t="s">
        <v>3350</v>
      </c>
      <c r="D150" s="3">
        <v>1</v>
      </c>
      <c r="E150" s="6">
        <v>2020</v>
      </c>
      <c r="F150" s="10">
        <f t="shared" si="5"/>
        <v>43831</v>
      </c>
      <c r="G150" s="4">
        <v>383</v>
      </c>
      <c r="H150" s="4">
        <v>76.599999999999966</v>
      </c>
      <c r="I150" s="4">
        <v>306.40000000000003</v>
      </c>
      <c r="J150" s="4">
        <v>122.56</v>
      </c>
      <c r="K150" s="1" t="s">
        <v>6887</v>
      </c>
      <c r="L150" s="1" t="s">
        <v>6909</v>
      </c>
      <c r="M150" s="11" t="str">
        <f t="shared" si="6"/>
        <v/>
      </c>
      <c r="N150" s="18" t="str">
        <f>TEXT($F150:F3827, "mmmm")</f>
        <v>January</v>
      </c>
    </row>
    <row r="151" spans="2:14" x14ac:dyDescent="0.2">
      <c r="B151" s="3" t="s">
        <v>472</v>
      </c>
      <c r="C151" s="1" t="s">
        <v>3351</v>
      </c>
      <c r="D151" s="3">
        <v>1</v>
      </c>
      <c r="E151" s="6">
        <v>2020</v>
      </c>
      <c r="F151" s="10">
        <f t="shared" si="5"/>
        <v>43831</v>
      </c>
      <c r="G151" s="4">
        <v>383</v>
      </c>
      <c r="H151" s="4">
        <v>76.599999999999966</v>
      </c>
      <c r="I151" s="4">
        <v>306.40000000000003</v>
      </c>
      <c r="J151" s="4">
        <v>122.56</v>
      </c>
      <c r="K151" s="1" t="s">
        <v>6887</v>
      </c>
      <c r="L151" s="1" t="s">
        <v>6909</v>
      </c>
      <c r="M151" s="11" t="str">
        <f t="shared" si="6"/>
        <v/>
      </c>
      <c r="N151" s="18" t="str">
        <f>TEXT($F151:F3828, "mmmm")</f>
        <v>January</v>
      </c>
    </row>
    <row r="152" spans="2:14" x14ac:dyDescent="0.2">
      <c r="B152" s="3" t="s">
        <v>473</v>
      </c>
      <c r="C152" s="1" t="s">
        <v>3352</v>
      </c>
      <c r="D152" s="3">
        <v>1</v>
      </c>
      <c r="E152" s="6">
        <v>2020</v>
      </c>
      <c r="F152" s="10">
        <f t="shared" si="5"/>
        <v>43831</v>
      </c>
      <c r="G152" s="4">
        <v>383</v>
      </c>
      <c r="H152" s="4">
        <v>76.599999999999966</v>
      </c>
      <c r="I152" s="4">
        <v>306.40000000000003</v>
      </c>
      <c r="J152" s="4">
        <v>122.56</v>
      </c>
      <c r="K152" s="1" t="s">
        <v>6887</v>
      </c>
      <c r="L152" s="1" t="s">
        <v>6909</v>
      </c>
      <c r="M152" s="11" t="str">
        <f t="shared" si="6"/>
        <v/>
      </c>
      <c r="N152" s="18" t="str">
        <f>TEXT($F152:F3829, "mmmm")</f>
        <v>January</v>
      </c>
    </row>
    <row r="153" spans="2:14" x14ac:dyDescent="0.2">
      <c r="B153" s="3" t="s">
        <v>473</v>
      </c>
      <c r="C153" s="1" t="s">
        <v>3353</v>
      </c>
      <c r="D153" s="3">
        <v>5</v>
      </c>
      <c r="E153" s="6">
        <v>2020</v>
      </c>
      <c r="F153" s="10">
        <f t="shared" si="5"/>
        <v>43952</v>
      </c>
      <c r="G153" s="4">
        <v>168</v>
      </c>
      <c r="H153" s="4">
        <v>0</v>
      </c>
      <c r="I153" s="4">
        <v>168</v>
      </c>
      <c r="J153" s="4">
        <v>25.2</v>
      </c>
      <c r="K153" s="1" t="s">
        <v>6886</v>
      </c>
      <c r="L153" s="1" t="s">
        <v>6892</v>
      </c>
      <c r="M153" s="11">
        <f t="shared" si="6"/>
        <v>4.0333333333333332</v>
      </c>
      <c r="N153" s="18" t="str">
        <f>TEXT($F153:F3830, "mmmm")</f>
        <v>May</v>
      </c>
    </row>
    <row r="154" spans="2:14" x14ac:dyDescent="0.2">
      <c r="B154" s="3" t="s">
        <v>474</v>
      </c>
      <c r="C154" s="1" t="s">
        <v>3354</v>
      </c>
      <c r="D154" s="3">
        <v>1</v>
      </c>
      <c r="E154" s="6">
        <v>2020</v>
      </c>
      <c r="F154" s="10">
        <f t="shared" si="5"/>
        <v>43831</v>
      </c>
      <c r="G154" s="4">
        <v>168</v>
      </c>
      <c r="H154" s="4">
        <v>33.599999999999994</v>
      </c>
      <c r="I154" s="4">
        <v>134.4</v>
      </c>
      <c r="J154" s="4">
        <v>75.600000000000009</v>
      </c>
      <c r="K154" s="1" t="s">
        <v>6886</v>
      </c>
      <c r="L154" s="1" t="s">
        <v>6920</v>
      </c>
      <c r="M154" s="11" t="str">
        <f t="shared" si="6"/>
        <v/>
      </c>
      <c r="N154" s="18" t="str">
        <f>TEXT($F154:F3831, "mmmm")</f>
        <v>January</v>
      </c>
    </row>
    <row r="155" spans="2:14" x14ac:dyDescent="0.2">
      <c r="B155" s="3" t="s">
        <v>474</v>
      </c>
      <c r="C155" s="1" t="s">
        <v>3355</v>
      </c>
      <c r="D155" s="3">
        <v>9</v>
      </c>
      <c r="E155" s="6">
        <v>2020</v>
      </c>
      <c r="F155" s="10">
        <f t="shared" si="5"/>
        <v>44075</v>
      </c>
      <c r="G155" s="4">
        <v>168</v>
      </c>
      <c r="H155" s="4">
        <v>0</v>
      </c>
      <c r="I155" s="4">
        <v>168</v>
      </c>
      <c r="J155" s="4">
        <v>25.2</v>
      </c>
      <c r="K155" s="1" t="s">
        <v>6886</v>
      </c>
      <c r="L155" s="1" t="s">
        <v>6892</v>
      </c>
      <c r="M155" s="11">
        <f t="shared" si="6"/>
        <v>8.1333333333333329</v>
      </c>
      <c r="N155" s="18" t="str">
        <f>TEXT($F155:F3832, "mmmm")</f>
        <v>September</v>
      </c>
    </row>
    <row r="156" spans="2:14" x14ac:dyDescent="0.2">
      <c r="B156" s="3" t="s">
        <v>475</v>
      </c>
      <c r="C156" s="1" t="s">
        <v>3356</v>
      </c>
      <c r="D156" s="3">
        <v>1</v>
      </c>
      <c r="E156" s="6">
        <v>2020</v>
      </c>
      <c r="F156" s="10">
        <f t="shared" si="5"/>
        <v>43831</v>
      </c>
      <c r="G156" s="4">
        <v>210</v>
      </c>
      <c r="H156" s="4">
        <v>42</v>
      </c>
      <c r="I156" s="4">
        <v>168</v>
      </c>
      <c r="J156" s="4">
        <v>37.799999999999997</v>
      </c>
      <c r="K156" s="1" t="s">
        <v>6890</v>
      </c>
      <c r="L156" s="1" t="s">
        <v>6911</v>
      </c>
      <c r="M156" s="11" t="str">
        <f t="shared" si="6"/>
        <v/>
      </c>
      <c r="N156" s="18" t="str">
        <f>TEXT($F156:F3833, "mmmm")</f>
        <v>January</v>
      </c>
    </row>
    <row r="157" spans="2:14" x14ac:dyDescent="0.2">
      <c r="B157" s="3" t="s">
        <v>475</v>
      </c>
      <c r="C157" s="1" t="s">
        <v>3357</v>
      </c>
      <c r="D157" s="3">
        <v>2</v>
      </c>
      <c r="E157" s="6">
        <v>2020</v>
      </c>
      <c r="F157" s="10">
        <f t="shared" si="5"/>
        <v>43862</v>
      </c>
      <c r="G157" s="4">
        <v>220</v>
      </c>
      <c r="H157" s="4">
        <v>0</v>
      </c>
      <c r="I157" s="4">
        <v>220</v>
      </c>
      <c r="J157" s="4">
        <v>39.6</v>
      </c>
      <c r="K157" s="1" t="s">
        <v>6890</v>
      </c>
      <c r="L157" s="1" t="s">
        <v>6893</v>
      </c>
      <c r="M157" s="11">
        <f t="shared" si="6"/>
        <v>1.0333333333333334</v>
      </c>
      <c r="N157" s="18" t="str">
        <f>TEXT($F157:F3834, "mmmm")</f>
        <v>February</v>
      </c>
    </row>
    <row r="158" spans="2:14" x14ac:dyDescent="0.2">
      <c r="B158" s="3" t="s">
        <v>476</v>
      </c>
      <c r="C158" s="1" t="s">
        <v>3358</v>
      </c>
      <c r="D158" s="3">
        <v>1</v>
      </c>
      <c r="E158" s="6">
        <v>2020</v>
      </c>
      <c r="F158" s="10">
        <f t="shared" si="5"/>
        <v>43831</v>
      </c>
      <c r="G158" s="4">
        <v>510</v>
      </c>
      <c r="H158" s="4">
        <v>102</v>
      </c>
      <c r="I158" s="4">
        <v>408</v>
      </c>
      <c r="J158" s="4">
        <v>163.20000000000002</v>
      </c>
      <c r="K158" s="1" t="s">
        <v>6888</v>
      </c>
      <c r="L158" s="1" t="s">
        <v>6901</v>
      </c>
      <c r="M158" s="11" t="str">
        <f t="shared" si="6"/>
        <v/>
      </c>
      <c r="N158" s="18" t="str">
        <f>TEXT($F158:F3835, "mmmm")</f>
        <v>January</v>
      </c>
    </row>
    <row r="159" spans="2:14" x14ac:dyDescent="0.2">
      <c r="B159" s="3" t="s">
        <v>477</v>
      </c>
      <c r="C159" s="1" t="s">
        <v>3359</v>
      </c>
      <c r="D159" s="3">
        <v>1</v>
      </c>
      <c r="E159" s="6">
        <v>2020</v>
      </c>
      <c r="F159" s="10">
        <f t="shared" si="5"/>
        <v>43831</v>
      </c>
      <c r="G159" s="4">
        <v>507</v>
      </c>
      <c r="H159" s="4">
        <v>101.39999999999998</v>
      </c>
      <c r="I159" s="4">
        <v>405.6</v>
      </c>
      <c r="J159" s="4">
        <v>136.89000000000001</v>
      </c>
      <c r="K159" s="1" t="s">
        <v>6889</v>
      </c>
      <c r="L159" s="1" t="s">
        <v>6937</v>
      </c>
      <c r="M159" s="11" t="str">
        <f t="shared" si="6"/>
        <v/>
      </c>
      <c r="N159" s="18" t="str">
        <f>TEXT($F159:F3836, "mmmm")</f>
        <v>January</v>
      </c>
    </row>
    <row r="160" spans="2:14" x14ac:dyDescent="0.2">
      <c r="B160" s="3" t="s">
        <v>477</v>
      </c>
      <c r="C160" s="1" t="s">
        <v>3360</v>
      </c>
      <c r="D160" s="3">
        <v>10</v>
      </c>
      <c r="E160" s="6">
        <v>2020</v>
      </c>
      <c r="F160" s="10">
        <f t="shared" si="5"/>
        <v>44105</v>
      </c>
      <c r="G160" s="4">
        <v>447</v>
      </c>
      <c r="H160" s="4">
        <v>0</v>
      </c>
      <c r="I160" s="4">
        <v>447</v>
      </c>
      <c r="J160" s="4">
        <v>156.44999999999999</v>
      </c>
      <c r="K160" s="1" t="s">
        <v>6887</v>
      </c>
      <c r="L160" s="1" t="s">
        <v>6891</v>
      </c>
      <c r="M160" s="11">
        <f t="shared" si="6"/>
        <v>9.1333333333333329</v>
      </c>
      <c r="N160" s="18" t="str">
        <f>TEXT($F160:F3837, "mmmm")</f>
        <v>October</v>
      </c>
    </row>
    <row r="161" spans="2:14" x14ac:dyDescent="0.2">
      <c r="B161" s="3" t="s">
        <v>478</v>
      </c>
      <c r="C161" s="1" t="s">
        <v>3361</v>
      </c>
      <c r="D161" s="3">
        <v>1</v>
      </c>
      <c r="E161" s="6">
        <v>2020</v>
      </c>
      <c r="F161" s="10">
        <f t="shared" si="5"/>
        <v>43831</v>
      </c>
      <c r="G161" s="4">
        <v>345</v>
      </c>
      <c r="H161" s="4">
        <v>69</v>
      </c>
      <c r="I161" s="4">
        <v>276</v>
      </c>
      <c r="J161" s="4">
        <v>106.95</v>
      </c>
      <c r="K161" s="1" t="s">
        <v>6887</v>
      </c>
      <c r="L161" s="1" t="s">
        <v>6918</v>
      </c>
      <c r="M161" s="11" t="str">
        <f t="shared" si="6"/>
        <v/>
      </c>
      <c r="N161" s="18" t="str">
        <f>TEXT($F161:F3838, "mmmm")</f>
        <v>January</v>
      </c>
    </row>
    <row r="162" spans="2:14" x14ac:dyDescent="0.2">
      <c r="B162" s="3" t="s">
        <v>479</v>
      </c>
      <c r="C162" s="1" t="s">
        <v>3362</v>
      </c>
      <c r="D162" s="3">
        <v>1</v>
      </c>
      <c r="E162" s="6">
        <v>2020</v>
      </c>
      <c r="F162" s="10">
        <f t="shared" si="5"/>
        <v>43831</v>
      </c>
      <c r="G162" s="4">
        <v>447</v>
      </c>
      <c r="H162" s="4">
        <v>89.399999999999977</v>
      </c>
      <c r="I162" s="4">
        <v>357.6</v>
      </c>
      <c r="J162" s="4">
        <v>156.44999999999999</v>
      </c>
      <c r="K162" s="1" t="s">
        <v>6887</v>
      </c>
      <c r="L162" s="1" t="s">
        <v>6891</v>
      </c>
      <c r="M162" s="11" t="str">
        <f t="shared" si="6"/>
        <v/>
      </c>
      <c r="N162" s="18" t="str">
        <f>TEXT($F162:F3839, "mmmm")</f>
        <v>January</v>
      </c>
    </row>
    <row r="163" spans="2:14" x14ac:dyDescent="0.2">
      <c r="B163" s="3" t="s">
        <v>480</v>
      </c>
      <c r="C163" s="1" t="s">
        <v>3363</v>
      </c>
      <c r="D163" s="3">
        <v>1</v>
      </c>
      <c r="E163" s="6">
        <v>2020</v>
      </c>
      <c r="F163" s="10">
        <f t="shared" si="5"/>
        <v>43831</v>
      </c>
      <c r="G163" s="4">
        <v>345</v>
      </c>
      <c r="H163" s="4">
        <v>69</v>
      </c>
      <c r="I163" s="4">
        <v>276</v>
      </c>
      <c r="J163" s="4">
        <v>106.95</v>
      </c>
      <c r="K163" s="1" t="s">
        <v>6887</v>
      </c>
      <c r="L163" s="1" t="s">
        <v>6918</v>
      </c>
      <c r="M163" s="11" t="str">
        <f t="shared" si="6"/>
        <v/>
      </c>
      <c r="N163" s="18" t="str">
        <f>TEXT($F163:F3840, "mmmm")</f>
        <v>January</v>
      </c>
    </row>
    <row r="164" spans="2:14" x14ac:dyDescent="0.2">
      <c r="B164" s="3" t="s">
        <v>481</v>
      </c>
      <c r="C164" s="1" t="s">
        <v>3364</v>
      </c>
      <c r="D164" s="3">
        <v>1</v>
      </c>
      <c r="E164" s="6">
        <v>2020</v>
      </c>
      <c r="F164" s="10">
        <f t="shared" si="5"/>
        <v>43831</v>
      </c>
      <c r="G164" s="4">
        <v>345</v>
      </c>
      <c r="H164" s="4">
        <v>69</v>
      </c>
      <c r="I164" s="4">
        <v>276</v>
      </c>
      <c r="J164" s="4">
        <v>106.95</v>
      </c>
      <c r="K164" s="1" t="s">
        <v>6887</v>
      </c>
      <c r="L164" s="1" t="s">
        <v>6918</v>
      </c>
      <c r="M164" s="11" t="str">
        <f t="shared" si="6"/>
        <v/>
      </c>
      <c r="N164" s="18" t="str">
        <f>TEXT($F164:F3841, "mmmm")</f>
        <v>January</v>
      </c>
    </row>
    <row r="165" spans="2:14" x14ac:dyDescent="0.2">
      <c r="B165" s="3" t="s">
        <v>482</v>
      </c>
      <c r="C165" s="1" t="s">
        <v>3365</v>
      </c>
      <c r="D165" s="3">
        <v>1</v>
      </c>
      <c r="E165" s="6">
        <v>2020</v>
      </c>
      <c r="F165" s="10">
        <f t="shared" si="5"/>
        <v>43831</v>
      </c>
      <c r="G165" s="4">
        <v>345</v>
      </c>
      <c r="H165" s="4">
        <v>69</v>
      </c>
      <c r="I165" s="4">
        <v>276</v>
      </c>
      <c r="J165" s="4">
        <v>106.95</v>
      </c>
      <c r="K165" s="1" t="s">
        <v>6887</v>
      </c>
      <c r="L165" s="1" t="s">
        <v>6918</v>
      </c>
      <c r="M165" s="11" t="str">
        <f t="shared" si="6"/>
        <v/>
      </c>
      <c r="N165" s="18" t="str">
        <f>TEXT($F165:F3842, "mmmm")</f>
        <v>January</v>
      </c>
    </row>
    <row r="166" spans="2:14" x14ac:dyDescent="0.2">
      <c r="B166" s="3" t="s">
        <v>483</v>
      </c>
      <c r="C166" s="1" t="s">
        <v>3366</v>
      </c>
      <c r="D166" s="3">
        <v>1</v>
      </c>
      <c r="E166" s="6">
        <v>2020</v>
      </c>
      <c r="F166" s="10">
        <f t="shared" si="5"/>
        <v>43831</v>
      </c>
      <c r="G166" s="4">
        <v>168</v>
      </c>
      <c r="H166" s="4">
        <v>33.599999999999994</v>
      </c>
      <c r="I166" s="4">
        <v>134.4</v>
      </c>
      <c r="J166" s="4">
        <v>25.2</v>
      </c>
      <c r="K166" s="1" t="s">
        <v>6886</v>
      </c>
      <c r="L166" s="1" t="s">
        <v>6892</v>
      </c>
      <c r="M166" s="11" t="str">
        <f t="shared" si="6"/>
        <v/>
      </c>
      <c r="N166" s="18" t="str">
        <f>TEXT($F166:F3843, "mmmm")</f>
        <v>January</v>
      </c>
    </row>
    <row r="167" spans="2:14" x14ac:dyDescent="0.2">
      <c r="B167" s="3" t="s">
        <v>483</v>
      </c>
      <c r="C167" s="1" t="s">
        <v>3367</v>
      </c>
      <c r="D167" s="3">
        <v>10</v>
      </c>
      <c r="E167" s="6">
        <v>2020</v>
      </c>
      <c r="F167" s="10">
        <f t="shared" si="5"/>
        <v>44105</v>
      </c>
      <c r="G167" s="4">
        <v>240</v>
      </c>
      <c r="H167" s="4">
        <v>0</v>
      </c>
      <c r="I167" s="4">
        <v>240</v>
      </c>
      <c r="J167" s="4">
        <v>43.199999999999996</v>
      </c>
      <c r="K167" s="1" t="s">
        <v>6890</v>
      </c>
      <c r="L167" s="1" t="s">
        <v>6894</v>
      </c>
      <c r="M167" s="11">
        <f t="shared" si="6"/>
        <v>9.1333333333333329</v>
      </c>
      <c r="N167" s="18" t="str">
        <f>TEXT($F167:F3844, "mmmm")</f>
        <v>October</v>
      </c>
    </row>
    <row r="168" spans="2:14" x14ac:dyDescent="0.2">
      <c r="B168" s="3" t="s">
        <v>484</v>
      </c>
      <c r="C168" s="1" t="s">
        <v>3368</v>
      </c>
      <c r="D168" s="3">
        <v>1</v>
      </c>
      <c r="E168" s="6">
        <v>2020</v>
      </c>
      <c r="F168" s="10">
        <f t="shared" si="5"/>
        <v>43831</v>
      </c>
      <c r="G168" s="4">
        <v>192</v>
      </c>
      <c r="H168" s="4">
        <v>38.399999999999977</v>
      </c>
      <c r="I168" s="4">
        <v>153.60000000000002</v>
      </c>
      <c r="J168" s="4">
        <v>34.56</v>
      </c>
      <c r="K168" s="1" t="s">
        <v>6890</v>
      </c>
      <c r="L168" s="1" t="s">
        <v>6912</v>
      </c>
      <c r="M168" s="11" t="str">
        <f t="shared" si="6"/>
        <v/>
      </c>
      <c r="N168" s="18" t="str">
        <f>TEXT($F168:F3845, "mmmm")</f>
        <v>January</v>
      </c>
    </row>
    <row r="169" spans="2:14" x14ac:dyDescent="0.2">
      <c r="B169" s="3" t="s">
        <v>485</v>
      </c>
      <c r="C169" s="1" t="s">
        <v>3369</v>
      </c>
      <c r="D169" s="3">
        <v>1</v>
      </c>
      <c r="E169" s="6">
        <v>2020</v>
      </c>
      <c r="F169" s="10">
        <f t="shared" si="5"/>
        <v>43831</v>
      </c>
      <c r="G169" s="4">
        <v>478</v>
      </c>
      <c r="H169" s="4">
        <v>95.599999999999966</v>
      </c>
      <c r="I169" s="4">
        <v>382.40000000000003</v>
      </c>
      <c r="J169" s="4">
        <v>119.5</v>
      </c>
      <c r="K169" s="1" t="s">
        <v>6889</v>
      </c>
      <c r="L169" s="1" t="s">
        <v>6921</v>
      </c>
      <c r="M169" s="11" t="str">
        <f t="shared" si="6"/>
        <v/>
      </c>
      <c r="N169" s="18" t="str">
        <f>TEXT($F169:F3846, "mmmm")</f>
        <v>January</v>
      </c>
    </row>
    <row r="170" spans="2:14" x14ac:dyDescent="0.2">
      <c r="B170" s="3" t="s">
        <v>486</v>
      </c>
      <c r="C170" s="1" t="s">
        <v>3370</v>
      </c>
      <c r="D170" s="3">
        <v>1</v>
      </c>
      <c r="E170" s="6">
        <v>2020</v>
      </c>
      <c r="F170" s="10">
        <f t="shared" si="5"/>
        <v>43831</v>
      </c>
      <c r="G170" s="4">
        <v>332</v>
      </c>
      <c r="H170" s="4">
        <v>66.399999999999977</v>
      </c>
      <c r="I170" s="4">
        <v>265.60000000000002</v>
      </c>
      <c r="J170" s="4">
        <v>99.6</v>
      </c>
      <c r="K170" s="1" t="s">
        <v>6885</v>
      </c>
      <c r="L170" s="1" t="s">
        <v>6938</v>
      </c>
      <c r="M170" s="11" t="str">
        <f t="shared" si="6"/>
        <v/>
      </c>
      <c r="N170" s="18" t="str">
        <f>TEXT($F170:F3847, "mmmm")</f>
        <v>January</v>
      </c>
    </row>
    <row r="171" spans="2:14" x14ac:dyDescent="0.2">
      <c r="B171" s="3" t="s">
        <v>487</v>
      </c>
      <c r="C171" s="1" t="s">
        <v>3371</v>
      </c>
      <c r="D171" s="3">
        <v>1</v>
      </c>
      <c r="E171" s="6">
        <v>2020</v>
      </c>
      <c r="F171" s="10">
        <f t="shared" si="5"/>
        <v>43831</v>
      </c>
      <c r="G171" s="4">
        <v>383</v>
      </c>
      <c r="H171" s="4">
        <v>76.599999999999966</v>
      </c>
      <c r="I171" s="4">
        <v>306.40000000000003</v>
      </c>
      <c r="J171" s="4">
        <v>122.56</v>
      </c>
      <c r="K171" s="1" t="s">
        <v>6887</v>
      </c>
      <c r="L171" s="1" t="s">
        <v>6909</v>
      </c>
      <c r="M171" s="11" t="str">
        <f t="shared" si="6"/>
        <v/>
      </c>
      <c r="N171" s="18" t="str">
        <f>TEXT($F171:F3848, "mmmm")</f>
        <v>January</v>
      </c>
    </row>
    <row r="172" spans="2:14" x14ac:dyDescent="0.2">
      <c r="B172" s="3" t="s">
        <v>488</v>
      </c>
      <c r="C172" s="1" t="s">
        <v>3372</v>
      </c>
      <c r="D172" s="3">
        <v>1</v>
      </c>
      <c r="E172" s="6">
        <v>2020</v>
      </c>
      <c r="F172" s="10">
        <f t="shared" si="5"/>
        <v>43831</v>
      </c>
      <c r="G172" s="4">
        <v>345</v>
      </c>
      <c r="H172" s="4">
        <v>69</v>
      </c>
      <c r="I172" s="4">
        <v>276</v>
      </c>
      <c r="J172" s="4">
        <v>106.95</v>
      </c>
      <c r="K172" s="1" t="s">
        <v>6887</v>
      </c>
      <c r="L172" s="1" t="s">
        <v>6918</v>
      </c>
      <c r="M172" s="11" t="str">
        <f t="shared" si="6"/>
        <v/>
      </c>
      <c r="N172" s="18" t="str">
        <f>TEXT($F172:F3849, "mmmm")</f>
        <v>January</v>
      </c>
    </row>
    <row r="173" spans="2:14" x14ac:dyDescent="0.2">
      <c r="B173" s="3" t="s">
        <v>488</v>
      </c>
      <c r="C173" s="1" t="s">
        <v>3373</v>
      </c>
      <c r="D173" s="3">
        <v>5</v>
      </c>
      <c r="E173" s="6">
        <v>2020</v>
      </c>
      <c r="F173" s="10">
        <f t="shared" si="5"/>
        <v>43952</v>
      </c>
      <c r="G173" s="4">
        <v>383</v>
      </c>
      <c r="H173" s="4">
        <v>0</v>
      </c>
      <c r="I173" s="4">
        <v>383</v>
      </c>
      <c r="J173" s="4">
        <v>122.56</v>
      </c>
      <c r="K173" s="1" t="s">
        <v>6887</v>
      </c>
      <c r="L173" s="1" t="s">
        <v>6909</v>
      </c>
      <c r="M173" s="11">
        <f t="shared" si="6"/>
        <v>4.0333333333333332</v>
      </c>
      <c r="N173" s="18" t="str">
        <f>TEXT($F173:F3850, "mmmm")</f>
        <v>May</v>
      </c>
    </row>
    <row r="174" spans="2:14" x14ac:dyDescent="0.2">
      <c r="B174" s="3" t="s">
        <v>488</v>
      </c>
      <c r="C174" s="1" t="s">
        <v>3374</v>
      </c>
      <c r="D174" s="3">
        <v>5</v>
      </c>
      <c r="E174" s="6">
        <v>2020</v>
      </c>
      <c r="F174" s="10">
        <f t="shared" si="5"/>
        <v>43952</v>
      </c>
      <c r="G174" s="4">
        <v>168</v>
      </c>
      <c r="H174" s="4">
        <v>25.200000000000017</v>
      </c>
      <c r="I174" s="4">
        <v>142.79999999999998</v>
      </c>
      <c r="J174" s="4">
        <v>75.600000000000009</v>
      </c>
      <c r="K174" s="1" t="s">
        <v>6886</v>
      </c>
      <c r="L174" s="1" t="s">
        <v>6920</v>
      </c>
      <c r="M174" s="11">
        <f t="shared" si="6"/>
        <v>0</v>
      </c>
      <c r="N174" s="18" t="str">
        <f>TEXT($F174:F3851, "mmmm")</f>
        <v>May</v>
      </c>
    </row>
    <row r="175" spans="2:14" x14ac:dyDescent="0.2">
      <c r="B175" s="3" t="s">
        <v>489</v>
      </c>
      <c r="C175" s="1" t="s">
        <v>3375</v>
      </c>
      <c r="D175" s="3">
        <v>1</v>
      </c>
      <c r="E175" s="6">
        <v>2020</v>
      </c>
      <c r="F175" s="10">
        <f t="shared" si="5"/>
        <v>43831</v>
      </c>
      <c r="G175" s="4">
        <v>172</v>
      </c>
      <c r="H175" s="4">
        <v>34.400000000000006</v>
      </c>
      <c r="I175" s="4">
        <v>137.6</v>
      </c>
      <c r="J175" s="4">
        <v>65.36</v>
      </c>
      <c r="K175" s="1" t="s">
        <v>6886</v>
      </c>
      <c r="L175" s="1" t="s">
        <v>6910</v>
      </c>
      <c r="M175" s="11" t="str">
        <f t="shared" si="6"/>
        <v/>
      </c>
      <c r="N175" s="18" t="str">
        <f>TEXT($F175:F3852, "mmmm")</f>
        <v>January</v>
      </c>
    </row>
    <row r="176" spans="2:14" x14ac:dyDescent="0.2">
      <c r="B176" s="3" t="s">
        <v>490</v>
      </c>
      <c r="C176" s="1" t="s">
        <v>3376</v>
      </c>
      <c r="D176" s="3">
        <v>1</v>
      </c>
      <c r="E176" s="6">
        <v>2020</v>
      </c>
      <c r="F176" s="10">
        <f t="shared" si="5"/>
        <v>43831</v>
      </c>
      <c r="G176" s="4">
        <v>258</v>
      </c>
      <c r="H176" s="4">
        <v>51.599999999999994</v>
      </c>
      <c r="I176" s="4">
        <v>206.4</v>
      </c>
      <c r="J176" s="4">
        <v>72.240000000000009</v>
      </c>
      <c r="K176" s="1" t="s">
        <v>6884</v>
      </c>
      <c r="L176" s="1" t="s">
        <v>6916</v>
      </c>
      <c r="M176" s="11" t="str">
        <f t="shared" si="6"/>
        <v/>
      </c>
      <c r="N176" s="18" t="str">
        <f>TEXT($F176:F3853, "mmmm")</f>
        <v>January</v>
      </c>
    </row>
    <row r="177" spans="2:14" x14ac:dyDescent="0.2">
      <c r="B177" s="3" t="s">
        <v>491</v>
      </c>
      <c r="C177" s="1" t="s">
        <v>3377</v>
      </c>
      <c r="D177" s="3">
        <v>1</v>
      </c>
      <c r="E177" s="6">
        <v>2020</v>
      </c>
      <c r="F177" s="10">
        <f t="shared" si="5"/>
        <v>43831</v>
      </c>
      <c r="G177" s="4">
        <v>889</v>
      </c>
      <c r="H177" s="4">
        <v>177.79999999999995</v>
      </c>
      <c r="I177" s="4">
        <v>711.2</v>
      </c>
      <c r="J177" s="4">
        <v>222.25</v>
      </c>
      <c r="K177" s="1" t="s">
        <v>6882</v>
      </c>
      <c r="L177" s="1" t="s">
        <v>6939</v>
      </c>
      <c r="M177" s="11" t="str">
        <f t="shared" si="6"/>
        <v/>
      </c>
      <c r="N177" s="18" t="str">
        <f>TEXT($F177:F3854, "mmmm")</f>
        <v>January</v>
      </c>
    </row>
    <row r="178" spans="2:14" x14ac:dyDescent="0.2">
      <c r="B178" s="3" t="s">
        <v>492</v>
      </c>
      <c r="C178" s="1" t="s">
        <v>3378</v>
      </c>
      <c r="D178" s="3">
        <v>1</v>
      </c>
      <c r="E178" s="6">
        <v>2020</v>
      </c>
      <c r="F178" s="10">
        <f t="shared" si="5"/>
        <v>43831</v>
      </c>
      <c r="G178" s="4">
        <v>1491</v>
      </c>
      <c r="H178" s="4">
        <v>298.20000000000005</v>
      </c>
      <c r="I178" s="4">
        <v>1192.8</v>
      </c>
      <c r="J178" s="4">
        <v>506.94000000000005</v>
      </c>
      <c r="K178" s="1" t="s">
        <v>6881</v>
      </c>
      <c r="L178" s="1" t="s">
        <v>6898</v>
      </c>
      <c r="M178" s="11" t="str">
        <f t="shared" si="6"/>
        <v/>
      </c>
      <c r="N178" s="18" t="str">
        <f>TEXT($F178:F3855, "mmmm")</f>
        <v>January</v>
      </c>
    </row>
    <row r="179" spans="2:14" x14ac:dyDescent="0.2">
      <c r="B179" s="3" t="s">
        <v>493</v>
      </c>
      <c r="C179" s="1" t="s">
        <v>3379</v>
      </c>
      <c r="D179" s="3">
        <v>1</v>
      </c>
      <c r="E179" s="6">
        <v>2020</v>
      </c>
      <c r="F179" s="10">
        <f t="shared" si="5"/>
        <v>43831</v>
      </c>
      <c r="G179" s="4">
        <v>1101</v>
      </c>
      <c r="H179" s="4">
        <v>220.19999999999993</v>
      </c>
      <c r="I179" s="4">
        <v>880.80000000000007</v>
      </c>
      <c r="J179" s="4">
        <v>396.36</v>
      </c>
      <c r="K179" s="1" t="s">
        <v>6881</v>
      </c>
      <c r="L179" s="1" t="s">
        <v>6899</v>
      </c>
      <c r="M179" s="11" t="str">
        <f t="shared" si="6"/>
        <v/>
      </c>
      <c r="N179" s="18" t="str">
        <f>TEXT($F179:F3856, "mmmm")</f>
        <v>January</v>
      </c>
    </row>
    <row r="180" spans="2:14" x14ac:dyDescent="0.2">
      <c r="B180" s="3" t="s">
        <v>494</v>
      </c>
      <c r="C180" s="1" t="s">
        <v>3380</v>
      </c>
      <c r="D180" s="3">
        <v>1</v>
      </c>
      <c r="E180" s="6">
        <v>2020</v>
      </c>
      <c r="F180" s="10">
        <f t="shared" si="5"/>
        <v>43831</v>
      </c>
      <c r="G180" s="4">
        <v>267</v>
      </c>
      <c r="H180" s="4">
        <v>53.399999999999977</v>
      </c>
      <c r="I180" s="4">
        <v>213.60000000000002</v>
      </c>
      <c r="J180" s="4">
        <v>90.78</v>
      </c>
      <c r="K180" s="1" t="s">
        <v>6885</v>
      </c>
      <c r="L180" s="1" t="s">
        <v>6922</v>
      </c>
      <c r="M180" s="11" t="str">
        <f t="shared" si="6"/>
        <v/>
      </c>
      <c r="N180" s="18" t="str">
        <f>TEXT($F180:F3857, "mmmm")</f>
        <v>January</v>
      </c>
    </row>
    <row r="181" spans="2:14" x14ac:dyDescent="0.2">
      <c r="B181" s="3" t="s">
        <v>494</v>
      </c>
      <c r="C181" s="1" t="s">
        <v>3381</v>
      </c>
      <c r="D181" s="3">
        <v>11</v>
      </c>
      <c r="E181" s="6">
        <v>2020</v>
      </c>
      <c r="F181" s="10">
        <f t="shared" si="5"/>
        <v>44136</v>
      </c>
      <c r="G181" s="4">
        <v>168</v>
      </c>
      <c r="H181" s="4">
        <v>0</v>
      </c>
      <c r="I181" s="4">
        <v>168</v>
      </c>
      <c r="J181" s="4">
        <v>25.2</v>
      </c>
      <c r="K181" s="1" t="s">
        <v>6886</v>
      </c>
      <c r="L181" s="1" t="s">
        <v>6892</v>
      </c>
      <c r="M181" s="11">
        <f t="shared" si="6"/>
        <v>10.166666666666666</v>
      </c>
      <c r="N181" s="18" t="str">
        <f>TEXT($F181:F3858, "mmmm")</f>
        <v>November</v>
      </c>
    </row>
    <row r="182" spans="2:14" x14ac:dyDescent="0.2">
      <c r="B182" s="3" t="s">
        <v>494</v>
      </c>
      <c r="C182" s="1" t="s">
        <v>3382</v>
      </c>
      <c r="D182" s="3">
        <v>11</v>
      </c>
      <c r="E182" s="6">
        <v>2020</v>
      </c>
      <c r="F182" s="10">
        <f t="shared" si="5"/>
        <v>44136</v>
      </c>
      <c r="G182" s="4">
        <v>172</v>
      </c>
      <c r="H182" s="4">
        <v>0</v>
      </c>
      <c r="I182" s="4">
        <v>172</v>
      </c>
      <c r="J182" s="4">
        <v>65.36</v>
      </c>
      <c r="K182" s="1" t="s">
        <v>6886</v>
      </c>
      <c r="L182" s="1" t="s">
        <v>6910</v>
      </c>
      <c r="M182" s="11">
        <f t="shared" si="6"/>
        <v>0</v>
      </c>
      <c r="N182" s="18" t="str">
        <f>TEXT($F182:F3859, "mmmm")</f>
        <v>November</v>
      </c>
    </row>
    <row r="183" spans="2:14" x14ac:dyDescent="0.2">
      <c r="B183" s="3" t="s">
        <v>494</v>
      </c>
      <c r="C183" s="1" t="s">
        <v>3383</v>
      </c>
      <c r="D183" s="3">
        <v>10</v>
      </c>
      <c r="E183" s="6">
        <v>2020</v>
      </c>
      <c r="F183" s="10">
        <f t="shared" si="5"/>
        <v>44105</v>
      </c>
      <c r="G183" s="4">
        <v>168</v>
      </c>
      <c r="H183" s="4">
        <v>0</v>
      </c>
      <c r="I183" s="4">
        <v>168</v>
      </c>
      <c r="J183" s="4">
        <v>25.2</v>
      </c>
      <c r="K183" s="1" t="s">
        <v>6886</v>
      </c>
      <c r="L183" s="1" t="s">
        <v>6892</v>
      </c>
      <c r="M183" s="11">
        <f t="shared" si="6"/>
        <v>1.0333333333333334</v>
      </c>
      <c r="N183" s="18" t="str">
        <f>TEXT($F183:F3860, "mmmm")</f>
        <v>October</v>
      </c>
    </row>
    <row r="184" spans="2:14" x14ac:dyDescent="0.2">
      <c r="B184" s="3" t="s">
        <v>495</v>
      </c>
      <c r="C184" s="1" t="s">
        <v>3384</v>
      </c>
      <c r="D184" s="3">
        <v>1</v>
      </c>
      <c r="E184" s="6">
        <v>2020</v>
      </c>
      <c r="F184" s="10">
        <f t="shared" si="5"/>
        <v>43831</v>
      </c>
      <c r="G184" s="4">
        <v>168</v>
      </c>
      <c r="H184" s="4">
        <v>33.599999999999994</v>
      </c>
      <c r="I184" s="4">
        <v>134.4</v>
      </c>
      <c r="J184" s="4">
        <v>25.2</v>
      </c>
      <c r="K184" s="1" t="s">
        <v>6886</v>
      </c>
      <c r="L184" s="1" t="s">
        <v>6892</v>
      </c>
      <c r="M184" s="11" t="str">
        <f t="shared" si="6"/>
        <v/>
      </c>
      <c r="N184" s="18" t="str">
        <f>TEXT($F184:F3861, "mmmm")</f>
        <v>January</v>
      </c>
    </row>
    <row r="185" spans="2:14" x14ac:dyDescent="0.2">
      <c r="B185" s="3" t="s">
        <v>496</v>
      </c>
      <c r="C185" s="1" t="s">
        <v>3385</v>
      </c>
      <c r="D185" s="3">
        <v>1</v>
      </c>
      <c r="E185" s="6">
        <v>2020</v>
      </c>
      <c r="F185" s="10">
        <f t="shared" si="5"/>
        <v>43831</v>
      </c>
      <c r="G185" s="4">
        <v>144</v>
      </c>
      <c r="H185" s="4">
        <v>28.799999999999997</v>
      </c>
      <c r="I185" s="4">
        <v>115.2</v>
      </c>
      <c r="J185" s="4">
        <v>66.240000000000009</v>
      </c>
      <c r="K185" s="1" t="s">
        <v>6886</v>
      </c>
      <c r="L185" s="1" t="s">
        <v>6919</v>
      </c>
      <c r="M185" s="11" t="str">
        <f t="shared" si="6"/>
        <v/>
      </c>
      <c r="N185" s="18" t="str">
        <f>TEXT($F185:F3862, "mmmm")</f>
        <v>January</v>
      </c>
    </row>
    <row r="186" spans="2:14" x14ac:dyDescent="0.2">
      <c r="B186" s="3" t="s">
        <v>497</v>
      </c>
      <c r="C186" s="1" t="s">
        <v>3386</v>
      </c>
      <c r="D186" s="3">
        <v>1</v>
      </c>
      <c r="E186" s="6">
        <v>2020</v>
      </c>
      <c r="F186" s="10">
        <f t="shared" si="5"/>
        <v>43831</v>
      </c>
      <c r="G186" s="4">
        <v>168</v>
      </c>
      <c r="H186" s="4">
        <v>33.599999999999994</v>
      </c>
      <c r="I186" s="4">
        <v>134.4</v>
      </c>
      <c r="J186" s="4">
        <v>25.2</v>
      </c>
      <c r="K186" s="1" t="s">
        <v>6886</v>
      </c>
      <c r="L186" s="1" t="s">
        <v>6892</v>
      </c>
      <c r="M186" s="11" t="str">
        <f t="shared" si="6"/>
        <v/>
      </c>
      <c r="N186" s="18" t="str">
        <f>TEXT($F186:F3863, "mmmm")</f>
        <v>January</v>
      </c>
    </row>
    <row r="187" spans="2:14" x14ac:dyDescent="0.2">
      <c r="B187" s="3" t="s">
        <v>498</v>
      </c>
      <c r="C187" s="1" t="s">
        <v>3387</v>
      </c>
      <c r="D187" s="3">
        <v>1</v>
      </c>
      <c r="E187" s="6">
        <v>2020</v>
      </c>
      <c r="F187" s="10">
        <f t="shared" si="5"/>
        <v>43831</v>
      </c>
      <c r="G187" s="4">
        <v>205</v>
      </c>
      <c r="H187" s="4">
        <v>41</v>
      </c>
      <c r="I187" s="4">
        <v>164</v>
      </c>
      <c r="J187" s="4">
        <v>36.9</v>
      </c>
      <c r="K187" s="1" t="s">
        <v>6890</v>
      </c>
      <c r="L187" s="1" t="s">
        <v>6913</v>
      </c>
      <c r="M187" s="11" t="str">
        <f t="shared" si="6"/>
        <v/>
      </c>
      <c r="N187" s="18" t="str">
        <f>TEXT($F187:F3864, "mmmm")</f>
        <v>January</v>
      </c>
    </row>
    <row r="188" spans="2:14" x14ac:dyDescent="0.2">
      <c r="B188" s="3" t="s">
        <v>499</v>
      </c>
      <c r="C188" s="1" t="s">
        <v>3388</v>
      </c>
      <c r="D188" s="3">
        <v>1</v>
      </c>
      <c r="E188" s="6">
        <v>2020</v>
      </c>
      <c r="F188" s="10">
        <f t="shared" si="5"/>
        <v>43831</v>
      </c>
      <c r="G188" s="4">
        <v>210</v>
      </c>
      <c r="H188" s="4">
        <v>42</v>
      </c>
      <c r="I188" s="4">
        <v>168</v>
      </c>
      <c r="J188" s="4">
        <v>37.799999999999997</v>
      </c>
      <c r="K188" s="1" t="s">
        <v>6890</v>
      </c>
      <c r="L188" s="1" t="s">
        <v>6911</v>
      </c>
      <c r="M188" s="11" t="str">
        <f t="shared" si="6"/>
        <v/>
      </c>
      <c r="N188" s="18" t="str">
        <f>TEXT($F188:F3865, "mmmm")</f>
        <v>January</v>
      </c>
    </row>
    <row r="189" spans="2:14" x14ac:dyDescent="0.2">
      <c r="B189" s="3" t="s">
        <v>500</v>
      </c>
      <c r="C189" s="1" t="s">
        <v>3389</v>
      </c>
      <c r="D189" s="3">
        <v>1</v>
      </c>
      <c r="E189" s="6">
        <v>2020</v>
      </c>
      <c r="F189" s="10">
        <f t="shared" si="5"/>
        <v>43831</v>
      </c>
      <c r="G189" s="4">
        <v>327</v>
      </c>
      <c r="H189" s="4">
        <v>65.399999999999977</v>
      </c>
      <c r="I189" s="4">
        <v>261.60000000000002</v>
      </c>
      <c r="J189" s="4">
        <v>94.83</v>
      </c>
      <c r="K189" s="1" t="s">
        <v>6884</v>
      </c>
      <c r="L189" s="1" t="s">
        <v>6914</v>
      </c>
      <c r="M189" s="11" t="str">
        <f t="shared" si="6"/>
        <v/>
      </c>
      <c r="N189" s="18" t="str">
        <f>TEXT($F189:F3866, "mmmm")</f>
        <v>January</v>
      </c>
    </row>
    <row r="190" spans="2:14" x14ac:dyDescent="0.2">
      <c r="B190" s="3" t="s">
        <v>501</v>
      </c>
      <c r="C190" s="1" t="s">
        <v>3390</v>
      </c>
      <c r="D190" s="3">
        <v>1</v>
      </c>
      <c r="E190" s="6">
        <v>2020</v>
      </c>
      <c r="F190" s="10">
        <f t="shared" si="5"/>
        <v>43831</v>
      </c>
      <c r="G190" s="4">
        <v>447</v>
      </c>
      <c r="H190" s="4">
        <v>89.399999999999977</v>
      </c>
      <c r="I190" s="4">
        <v>357.6</v>
      </c>
      <c r="J190" s="4">
        <v>156.44999999999999</v>
      </c>
      <c r="K190" s="1" t="s">
        <v>6887</v>
      </c>
      <c r="L190" s="1" t="s">
        <v>6891</v>
      </c>
      <c r="M190" s="11" t="str">
        <f t="shared" si="6"/>
        <v/>
      </c>
      <c r="N190" s="18" t="str">
        <f>TEXT($F190:F3867, "mmmm")</f>
        <v>January</v>
      </c>
    </row>
    <row r="191" spans="2:14" x14ac:dyDescent="0.2">
      <c r="B191" s="3" t="s">
        <v>502</v>
      </c>
      <c r="C191" s="1" t="s">
        <v>3391</v>
      </c>
      <c r="D191" s="3">
        <v>1</v>
      </c>
      <c r="E191" s="6">
        <v>2020</v>
      </c>
      <c r="F191" s="10">
        <f t="shared" si="5"/>
        <v>43831</v>
      </c>
      <c r="G191" s="4">
        <v>168</v>
      </c>
      <c r="H191" s="4">
        <v>33.599999999999994</v>
      </c>
      <c r="I191" s="4">
        <v>134.4</v>
      </c>
      <c r="J191" s="4">
        <v>75.600000000000009</v>
      </c>
      <c r="K191" s="1" t="s">
        <v>6886</v>
      </c>
      <c r="L191" s="1" t="s">
        <v>6920</v>
      </c>
      <c r="M191" s="11" t="str">
        <f t="shared" si="6"/>
        <v/>
      </c>
      <c r="N191" s="18" t="str">
        <f>TEXT($F191:F3868, "mmmm")</f>
        <v>January</v>
      </c>
    </row>
    <row r="192" spans="2:14" x14ac:dyDescent="0.2">
      <c r="B192" s="3" t="s">
        <v>502</v>
      </c>
      <c r="C192" s="1" t="s">
        <v>3392</v>
      </c>
      <c r="D192" s="3">
        <v>10</v>
      </c>
      <c r="E192" s="6">
        <v>2020</v>
      </c>
      <c r="F192" s="10">
        <f t="shared" si="5"/>
        <v>44105</v>
      </c>
      <c r="G192" s="4">
        <v>210</v>
      </c>
      <c r="H192" s="4">
        <v>0</v>
      </c>
      <c r="I192" s="4">
        <v>210</v>
      </c>
      <c r="J192" s="4">
        <v>37.799999999999997</v>
      </c>
      <c r="K192" s="1" t="s">
        <v>6890</v>
      </c>
      <c r="L192" s="1" t="s">
        <v>6911</v>
      </c>
      <c r="M192" s="11">
        <f t="shared" si="6"/>
        <v>9.1333333333333329</v>
      </c>
      <c r="N192" s="18" t="str">
        <f>TEXT($F192:F3869, "mmmm")</f>
        <v>October</v>
      </c>
    </row>
    <row r="193" spans="2:14" x14ac:dyDescent="0.2">
      <c r="B193" s="3" t="s">
        <v>503</v>
      </c>
      <c r="C193" s="1" t="s">
        <v>3393</v>
      </c>
      <c r="D193" s="3">
        <v>1</v>
      </c>
      <c r="E193" s="6">
        <v>2020</v>
      </c>
      <c r="F193" s="10">
        <f t="shared" si="5"/>
        <v>43831</v>
      </c>
      <c r="G193" s="4">
        <v>336</v>
      </c>
      <c r="H193" s="4">
        <v>67.199999999999989</v>
      </c>
      <c r="I193" s="4">
        <v>268.8</v>
      </c>
      <c r="J193" s="4">
        <v>120.96</v>
      </c>
      <c r="K193" s="1" t="s">
        <v>6885</v>
      </c>
      <c r="L193" s="1" t="s">
        <v>6934</v>
      </c>
      <c r="M193" s="11" t="str">
        <f t="shared" si="6"/>
        <v/>
      </c>
      <c r="N193" s="18" t="str">
        <f>TEXT($F193:F3870, "mmmm")</f>
        <v>January</v>
      </c>
    </row>
    <row r="194" spans="2:14" x14ac:dyDescent="0.2">
      <c r="B194" s="3" t="s">
        <v>504</v>
      </c>
      <c r="C194" s="1" t="s">
        <v>3394</v>
      </c>
      <c r="D194" s="3">
        <v>1</v>
      </c>
      <c r="E194" s="6">
        <v>2020</v>
      </c>
      <c r="F194" s="10">
        <f t="shared" ref="F194:F257" si="7">DATE(E194,D194,1)</f>
        <v>43831</v>
      </c>
      <c r="G194" s="4">
        <v>345</v>
      </c>
      <c r="H194" s="4">
        <v>69</v>
      </c>
      <c r="I194" s="4">
        <v>276</v>
      </c>
      <c r="J194" s="4">
        <v>106.95</v>
      </c>
      <c r="K194" s="1" t="s">
        <v>6887</v>
      </c>
      <c r="L194" s="1" t="s">
        <v>6918</v>
      </c>
      <c r="M194" s="11" t="str">
        <f t="shared" si="6"/>
        <v/>
      </c>
      <c r="N194" s="18" t="str">
        <f>TEXT($F194:F3871, "mmmm")</f>
        <v>January</v>
      </c>
    </row>
    <row r="195" spans="2:14" x14ac:dyDescent="0.2">
      <c r="B195" s="3" t="s">
        <v>505</v>
      </c>
      <c r="C195" s="1" t="s">
        <v>3395</v>
      </c>
      <c r="D195" s="3">
        <v>1</v>
      </c>
      <c r="E195" s="6">
        <v>2020</v>
      </c>
      <c r="F195" s="10">
        <f t="shared" si="7"/>
        <v>43831</v>
      </c>
      <c r="G195" s="4">
        <v>168</v>
      </c>
      <c r="H195" s="4">
        <v>33.599999999999994</v>
      </c>
      <c r="I195" s="4">
        <v>134.4</v>
      </c>
      <c r="J195" s="4">
        <v>25.2</v>
      </c>
      <c r="K195" s="1" t="s">
        <v>6886</v>
      </c>
      <c r="L195" s="1" t="s">
        <v>6892</v>
      </c>
      <c r="M195" s="11" t="str">
        <f t="shared" si="6"/>
        <v/>
      </c>
      <c r="N195" s="18" t="str">
        <f>TEXT($F195:F3872, "mmmm")</f>
        <v>January</v>
      </c>
    </row>
    <row r="196" spans="2:14" x14ac:dyDescent="0.2">
      <c r="B196" s="3" t="s">
        <v>505</v>
      </c>
      <c r="C196" s="1" t="s">
        <v>3396</v>
      </c>
      <c r="D196" s="3">
        <v>6</v>
      </c>
      <c r="E196" s="6">
        <v>2020</v>
      </c>
      <c r="F196" s="10">
        <f t="shared" si="7"/>
        <v>43983</v>
      </c>
      <c r="G196" s="4">
        <v>144</v>
      </c>
      <c r="H196" s="4">
        <v>0</v>
      </c>
      <c r="I196" s="4">
        <v>144</v>
      </c>
      <c r="J196" s="4">
        <v>66.240000000000009</v>
      </c>
      <c r="K196" s="1" t="s">
        <v>6886</v>
      </c>
      <c r="L196" s="1" t="s">
        <v>6919</v>
      </c>
      <c r="M196" s="11">
        <f t="shared" ref="M196:M259" si="8">IFERROR(ABS(IF(B196=B195,(F196-F195)/30,"")),"")</f>
        <v>5.0666666666666664</v>
      </c>
      <c r="N196" s="18" t="str">
        <f>TEXT($F196:F3873, "mmmm")</f>
        <v>June</v>
      </c>
    </row>
    <row r="197" spans="2:14" x14ac:dyDescent="0.2">
      <c r="B197" s="3" t="s">
        <v>506</v>
      </c>
      <c r="C197" s="1" t="s">
        <v>3397</v>
      </c>
      <c r="D197" s="3">
        <v>1</v>
      </c>
      <c r="E197" s="6">
        <v>2020</v>
      </c>
      <c r="F197" s="10">
        <f t="shared" si="7"/>
        <v>43831</v>
      </c>
      <c r="G197" s="4">
        <v>240</v>
      </c>
      <c r="H197" s="4">
        <v>48</v>
      </c>
      <c r="I197" s="4">
        <v>192</v>
      </c>
      <c r="J197" s="4">
        <v>43.199999999999996</v>
      </c>
      <c r="K197" s="1" t="s">
        <v>6890</v>
      </c>
      <c r="L197" s="1" t="s">
        <v>6894</v>
      </c>
      <c r="M197" s="11" t="str">
        <f t="shared" si="8"/>
        <v/>
      </c>
      <c r="N197" s="18" t="str">
        <f>TEXT($F197:F3874, "mmmm")</f>
        <v>January</v>
      </c>
    </row>
    <row r="198" spans="2:14" x14ac:dyDescent="0.2">
      <c r="B198" s="3" t="s">
        <v>507</v>
      </c>
      <c r="C198" s="1" t="s">
        <v>3398</v>
      </c>
      <c r="D198" s="3">
        <v>1</v>
      </c>
      <c r="E198" s="6">
        <v>2020</v>
      </c>
      <c r="F198" s="10">
        <f t="shared" si="7"/>
        <v>43831</v>
      </c>
      <c r="G198" s="4">
        <v>210</v>
      </c>
      <c r="H198" s="4">
        <v>42</v>
      </c>
      <c r="I198" s="4">
        <v>168</v>
      </c>
      <c r="J198" s="4">
        <v>37.799999999999997</v>
      </c>
      <c r="K198" s="1" t="s">
        <v>6890</v>
      </c>
      <c r="L198" s="1" t="s">
        <v>6911</v>
      </c>
      <c r="M198" s="11" t="str">
        <f t="shared" si="8"/>
        <v/>
      </c>
      <c r="N198" s="18" t="str">
        <f>TEXT($F198:F3875, "mmmm")</f>
        <v>January</v>
      </c>
    </row>
    <row r="199" spans="2:14" x14ac:dyDescent="0.2">
      <c r="B199" s="3" t="s">
        <v>508</v>
      </c>
      <c r="C199" s="1" t="s">
        <v>3399</v>
      </c>
      <c r="D199" s="3">
        <v>1</v>
      </c>
      <c r="E199" s="6">
        <v>2020</v>
      </c>
      <c r="F199" s="10">
        <f t="shared" si="7"/>
        <v>43831</v>
      </c>
      <c r="G199" s="4">
        <v>205</v>
      </c>
      <c r="H199" s="4">
        <v>41</v>
      </c>
      <c r="I199" s="4">
        <v>164</v>
      </c>
      <c r="J199" s="4">
        <v>36.9</v>
      </c>
      <c r="K199" s="1" t="s">
        <v>6890</v>
      </c>
      <c r="L199" s="1" t="s">
        <v>6913</v>
      </c>
      <c r="M199" s="11" t="str">
        <f t="shared" si="8"/>
        <v/>
      </c>
      <c r="N199" s="18" t="str">
        <f>TEXT($F199:F3876, "mmmm")</f>
        <v>January</v>
      </c>
    </row>
    <row r="200" spans="2:14" x14ac:dyDescent="0.2">
      <c r="B200" s="3" t="s">
        <v>509</v>
      </c>
      <c r="C200" s="1" t="s">
        <v>3400</v>
      </c>
      <c r="D200" s="3">
        <v>1</v>
      </c>
      <c r="E200" s="6">
        <v>2020</v>
      </c>
      <c r="F200" s="10">
        <f t="shared" si="7"/>
        <v>43831</v>
      </c>
      <c r="G200" s="4">
        <v>192</v>
      </c>
      <c r="H200" s="4">
        <v>38.399999999999977</v>
      </c>
      <c r="I200" s="4">
        <v>153.60000000000002</v>
      </c>
      <c r="J200" s="4">
        <v>34.56</v>
      </c>
      <c r="K200" s="1" t="s">
        <v>6890</v>
      </c>
      <c r="L200" s="1" t="s">
        <v>6912</v>
      </c>
      <c r="M200" s="11" t="str">
        <f t="shared" si="8"/>
        <v/>
      </c>
      <c r="N200" s="18" t="str">
        <f>TEXT($F200:F3877, "mmmm")</f>
        <v>January</v>
      </c>
    </row>
    <row r="201" spans="2:14" x14ac:dyDescent="0.2">
      <c r="B201" s="3" t="s">
        <v>509</v>
      </c>
      <c r="C201" s="1" t="s">
        <v>3401</v>
      </c>
      <c r="D201" s="3">
        <v>3</v>
      </c>
      <c r="E201" s="6">
        <v>2020</v>
      </c>
      <c r="F201" s="10">
        <f t="shared" si="7"/>
        <v>43891</v>
      </c>
      <c r="G201" s="4">
        <v>313</v>
      </c>
      <c r="H201" s="4">
        <v>0</v>
      </c>
      <c r="I201" s="4">
        <v>313</v>
      </c>
      <c r="J201" s="4">
        <v>93.899999999999991</v>
      </c>
      <c r="K201" s="1" t="s">
        <v>6884</v>
      </c>
      <c r="L201" s="1" t="s">
        <v>6895</v>
      </c>
      <c r="M201" s="11">
        <f t="shared" si="8"/>
        <v>2</v>
      </c>
      <c r="N201" s="18" t="str">
        <f>TEXT($F201:F3878, "mmmm")</f>
        <v>March</v>
      </c>
    </row>
    <row r="202" spans="2:14" x14ac:dyDescent="0.2">
      <c r="B202" s="3" t="s">
        <v>510</v>
      </c>
      <c r="C202" s="1" t="s">
        <v>3402</v>
      </c>
      <c r="D202" s="3">
        <v>1</v>
      </c>
      <c r="E202" s="6">
        <v>2020</v>
      </c>
      <c r="F202" s="10">
        <f t="shared" si="7"/>
        <v>43831</v>
      </c>
      <c r="G202" s="4">
        <v>258</v>
      </c>
      <c r="H202" s="4">
        <v>51.599999999999994</v>
      </c>
      <c r="I202" s="4">
        <v>206.4</v>
      </c>
      <c r="J202" s="4">
        <v>72.240000000000009</v>
      </c>
      <c r="K202" s="1" t="s">
        <v>6884</v>
      </c>
      <c r="L202" s="1" t="s">
        <v>6916</v>
      </c>
      <c r="M202" s="11" t="str">
        <f t="shared" si="8"/>
        <v/>
      </c>
      <c r="N202" s="18" t="str">
        <f>TEXT($F202:F3879, "mmmm")</f>
        <v>January</v>
      </c>
    </row>
    <row r="203" spans="2:14" x14ac:dyDescent="0.2">
      <c r="B203" s="3" t="s">
        <v>511</v>
      </c>
      <c r="C203" s="1" t="s">
        <v>3403</v>
      </c>
      <c r="D203" s="3">
        <v>1</v>
      </c>
      <c r="E203" s="6">
        <v>2020</v>
      </c>
      <c r="F203" s="10">
        <f t="shared" si="7"/>
        <v>43831</v>
      </c>
      <c r="G203" s="4">
        <v>327</v>
      </c>
      <c r="H203" s="4">
        <v>65.399999999999977</v>
      </c>
      <c r="I203" s="4">
        <v>261.60000000000002</v>
      </c>
      <c r="J203" s="4">
        <v>94.83</v>
      </c>
      <c r="K203" s="1" t="s">
        <v>6884</v>
      </c>
      <c r="L203" s="1" t="s">
        <v>6914</v>
      </c>
      <c r="M203" s="11" t="str">
        <f t="shared" si="8"/>
        <v/>
      </c>
      <c r="N203" s="18" t="str">
        <f>TEXT($F203:F3880, "mmmm")</f>
        <v>January</v>
      </c>
    </row>
    <row r="204" spans="2:14" x14ac:dyDescent="0.2">
      <c r="B204" s="3" t="s">
        <v>512</v>
      </c>
      <c r="C204" s="1" t="s">
        <v>3404</v>
      </c>
      <c r="D204" s="3">
        <v>1</v>
      </c>
      <c r="E204" s="6">
        <v>2020</v>
      </c>
      <c r="F204" s="10">
        <f t="shared" si="7"/>
        <v>43831</v>
      </c>
      <c r="G204" s="4">
        <v>317</v>
      </c>
      <c r="H204" s="4">
        <v>63.399999999999977</v>
      </c>
      <c r="I204" s="4">
        <v>253.60000000000002</v>
      </c>
      <c r="J204" s="4">
        <v>98.27</v>
      </c>
      <c r="K204" s="1" t="s">
        <v>6885</v>
      </c>
      <c r="L204" s="1" t="s">
        <v>6933</v>
      </c>
      <c r="M204" s="11" t="str">
        <f t="shared" si="8"/>
        <v/>
      </c>
      <c r="N204" s="18" t="str">
        <f>TEXT($F204:F3881, "mmmm")</f>
        <v>January</v>
      </c>
    </row>
    <row r="205" spans="2:14" x14ac:dyDescent="0.2">
      <c r="B205" s="3" t="s">
        <v>513</v>
      </c>
      <c r="C205" s="1" t="s">
        <v>3405</v>
      </c>
      <c r="D205" s="3">
        <v>1</v>
      </c>
      <c r="E205" s="6">
        <v>2020</v>
      </c>
      <c r="F205" s="10">
        <f t="shared" si="7"/>
        <v>43831</v>
      </c>
      <c r="G205" s="4">
        <v>345</v>
      </c>
      <c r="H205" s="4">
        <v>69</v>
      </c>
      <c r="I205" s="4">
        <v>276</v>
      </c>
      <c r="J205" s="4">
        <v>106.95</v>
      </c>
      <c r="K205" s="1" t="s">
        <v>6887</v>
      </c>
      <c r="L205" s="1" t="s">
        <v>6918</v>
      </c>
      <c r="M205" s="11" t="str">
        <f t="shared" si="8"/>
        <v/>
      </c>
      <c r="N205" s="18" t="str">
        <f>TEXT($F205:F3882, "mmmm")</f>
        <v>January</v>
      </c>
    </row>
    <row r="206" spans="2:14" x14ac:dyDescent="0.2">
      <c r="B206" s="3" t="s">
        <v>513</v>
      </c>
      <c r="C206" s="1" t="s">
        <v>3406</v>
      </c>
      <c r="D206" s="3">
        <v>9</v>
      </c>
      <c r="E206" s="6">
        <v>2020</v>
      </c>
      <c r="F206" s="10">
        <f t="shared" si="7"/>
        <v>44075</v>
      </c>
      <c r="G206" s="4">
        <v>172</v>
      </c>
      <c r="H206" s="4">
        <v>0</v>
      </c>
      <c r="I206" s="4">
        <v>172</v>
      </c>
      <c r="J206" s="4">
        <v>65.36</v>
      </c>
      <c r="K206" s="1" t="s">
        <v>6886</v>
      </c>
      <c r="L206" s="1" t="s">
        <v>6910</v>
      </c>
      <c r="M206" s="11">
        <f t="shared" si="8"/>
        <v>8.1333333333333329</v>
      </c>
      <c r="N206" s="18" t="str">
        <f>TEXT($F206:F3883, "mmmm")</f>
        <v>September</v>
      </c>
    </row>
    <row r="207" spans="2:14" x14ac:dyDescent="0.2">
      <c r="B207" s="3" t="s">
        <v>514</v>
      </c>
      <c r="C207" s="1" t="s">
        <v>3407</v>
      </c>
      <c r="D207" s="3">
        <v>1</v>
      </c>
      <c r="E207" s="6">
        <v>2020</v>
      </c>
      <c r="F207" s="10">
        <f t="shared" si="7"/>
        <v>43831</v>
      </c>
      <c r="G207" s="4">
        <v>168</v>
      </c>
      <c r="H207" s="4">
        <v>33.599999999999994</v>
      </c>
      <c r="I207" s="4">
        <v>134.4</v>
      </c>
      <c r="J207" s="4">
        <v>75.600000000000009</v>
      </c>
      <c r="K207" s="1" t="s">
        <v>6886</v>
      </c>
      <c r="L207" s="1" t="s">
        <v>6920</v>
      </c>
      <c r="M207" s="11" t="str">
        <f t="shared" si="8"/>
        <v/>
      </c>
      <c r="N207" s="18" t="str">
        <f>TEXT($F207:F3884, "mmmm")</f>
        <v>January</v>
      </c>
    </row>
    <row r="208" spans="2:14" x14ac:dyDescent="0.2">
      <c r="B208" s="3" t="s">
        <v>515</v>
      </c>
      <c r="C208" s="1" t="s">
        <v>3408</v>
      </c>
      <c r="D208" s="3">
        <v>1</v>
      </c>
      <c r="E208" s="6">
        <v>2020</v>
      </c>
      <c r="F208" s="10">
        <f t="shared" si="7"/>
        <v>43831</v>
      </c>
      <c r="G208" s="4">
        <v>168</v>
      </c>
      <c r="H208" s="4">
        <v>33.599999999999994</v>
      </c>
      <c r="I208" s="4">
        <v>134.4</v>
      </c>
      <c r="J208" s="4">
        <v>25.2</v>
      </c>
      <c r="K208" s="1" t="s">
        <v>6886</v>
      </c>
      <c r="L208" s="1" t="s">
        <v>6892</v>
      </c>
      <c r="M208" s="11" t="str">
        <f t="shared" si="8"/>
        <v/>
      </c>
      <c r="N208" s="18" t="str">
        <f>TEXT($F208:F3885, "mmmm")</f>
        <v>January</v>
      </c>
    </row>
    <row r="209" spans="2:14" x14ac:dyDescent="0.2">
      <c r="B209" s="3" t="s">
        <v>516</v>
      </c>
      <c r="C209" s="1" t="s">
        <v>3409</v>
      </c>
      <c r="D209" s="3">
        <v>1</v>
      </c>
      <c r="E209" s="6">
        <v>2020</v>
      </c>
      <c r="F209" s="10">
        <f t="shared" si="7"/>
        <v>43831</v>
      </c>
      <c r="G209" s="4">
        <v>240</v>
      </c>
      <c r="H209" s="4">
        <v>48</v>
      </c>
      <c r="I209" s="4">
        <v>192</v>
      </c>
      <c r="J209" s="4">
        <v>43.199999999999996</v>
      </c>
      <c r="K209" s="1" t="s">
        <v>6890</v>
      </c>
      <c r="L209" s="1" t="s">
        <v>6894</v>
      </c>
      <c r="M209" s="11" t="str">
        <f t="shared" si="8"/>
        <v/>
      </c>
      <c r="N209" s="18" t="str">
        <f>TEXT($F209:F3886, "mmmm")</f>
        <v>January</v>
      </c>
    </row>
    <row r="210" spans="2:14" x14ac:dyDescent="0.2">
      <c r="B210" s="3" t="s">
        <v>517</v>
      </c>
      <c r="C210" s="1" t="s">
        <v>3410</v>
      </c>
      <c r="D210" s="3">
        <v>1</v>
      </c>
      <c r="E210" s="6">
        <v>2020</v>
      </c>
      <c r="F210" s="10">
        <f t="shared" si="7"/>
        <v>43831</v>
      </c>
      <c r="G210" s="4">
        <v>205</v>
      </c>
      <c r="H210" s="4">
        <v>41</v>
      </c>
      <c r="I210" s="4">
        <v>164</v>
      </c>
      <c r="J210" s="4">
        <v>36.9</v>
      </c>
      <c r="K210" s="1" t="s">
        <v>6890</v>
      </c>
      <c r="L210" s="1" t="s">
        <v>6913</v>
      </c>
      <c r="M210" s="11" t="str">
        <f t="shared" si="8"/>
        <v/>
      </c>
      <c r="N210" s="18" t="str">
        <f>TEXT($F210:F3887, "mmmm")</f>
        <v>January</v>
      </c>
    </row>
    <row r="211" spans="2:14" x14ac:dyDescent="0.2">
      <c r="B211" s="3" t="s">
        <v>517</v>
      </c>
      <c r="C211" s="1" t="s">
        <v>3411</v>
      </c>
      <c r="D211" s="3">
        <v>10</v>
      </c>
      <c r="E211" s="6">
        <v>2020</v>
      </c>
      <c r="F211" s="10">
        <f t="shared" si="7"/>
        <v>44105</v>
      </c>
      <c r="G211" s="4">
        <v>210</v>
      </c>
      <c r="H211" s="4">
        <v>0</v>
      </c>
      <c r="I211" s="4">
        <v>210</v>
      </c>
      <c r="J211" s="4">
        <v>37.799999999999997</v>
      </c>
      <c r="K211" s="1" t="s">
        <v>6890</v>
      </c>
      <c r="L211" s="1" t="s">
        <v>6911</v>
      </c>
      <c r="M211" s="11">
        <f t="shared" si="8"/>
        <v>9.1333333333333329</v>
      </c>
      <c r="N211" s="18" t="str">
        <f>TEXT($F211:F3888, "mmmm")</f>
        <v>October</v>
      </c>
    </row>
    <row r="212" spans="2:14" x14ac:dyDescent="0.2">
      <c r="B212" s="3" t="s">
        <v>517</v>
      </c>
      <c r="C212" s="1" t="s">
        <v>3412</v>
      </c>
      <c r="D212" s="3">
        <v>6</v>
      </c>
      <c r="E212" s="6">
        <v>2020</v>
      </c>
      <c r="F212" s="10">
        <f t="shared" si="7"/>
        <v>43983</v>
      </c>
      <c r="G212" s="4">
        <v>327</v>
      </c>
      <c r="H212" s="4">
        <v>0</v>
      </c>
      <c r="I212" s="4">
        <v>327</v>
      </c>
      <c r="J212" s="4">
        <v>94.83</v>
      </c>
      <c r="K212" s="1" t="s">
        <v>6884</v>
      </c>
      <c r="L212" s="1" t="s">
        <v>6914</v>
      </c>
      <c r="M212" s="11">
        <f t="shared" si="8"/>
        <v>4.0666666666666664</v>
      </c>
      <c r="N212" s="18" t="str">
        <f>TEXT($F212:F3889, "mmmm")</f>
        <v>June</v>
      </c>
    </row>
    <row r="213" spans="2:14" x14ac:dyDescent="0.2">
      <c r="B213" s="3" t="s">
        <v>517</v>
      </c>
      <c r="C213" s="1" t="s">
        <v>3413</v>
      </c>
      <c r="D213" s="3">
        <v>8</v>
      </c>
      <c r="E213" s="6">
        <v>2020</v>
      </c>
      <c r="F213" s="10">
        <f t="shared" si="7"/>
        <v>44044</v>
      </c>
      <c r="G213" s="4">
        <v>313</v>
      </c>
      <c r="H213" s="4">
        <v>0</v>
      </c>
      <c r="I213" s="4">
        <v>313</v>
      </c>
      <c r="J213" s="4">
        <v>93.899999999999991</v>
      </c>
      <c r="K213" s="1" t="s">
        <v>6884</v>
      </c>
      <c r="L213" s="1" t="s">
        <v>6895</v>
      </c>
      <c r="M213" s="11">
        <f t="shared" si="8"/>
        <v>2.0333333333333332</v>
      </c>
      <c r="N213" s="18" t="str">
        <f>TEXT($F213:F3890, "mmmm")</f>
        <v>August</v>
      </c>
    </row>
    <row r="214" spans="2:14" x14ac:dyDescent="0.2">
      <c r="B214" s="3" t="s">
        <v>517</v>
      </c>
      <c r="C214" s="1" t="s">
        <v>3414</v>
      </c>
      <c r="D214" s="3">
        <v>8</v>
      </c>
      <c r="E214" s="6">
        <v>2020</v>
      </c>
      <c r="F214" s="10">
        <f t="shared" si="7"/>
        <v>44044</v>
      </c>
      <c r="G214" s="4">
        <v>255</v>
      </c>
      <c r="H214" s="4">
        <v>0</v>
      </c>
      <c r="I214" s="4">
        <v>255</v>
      </c>
      <c r="J214" s="4">
        <v>66.3</v>
      </c>
      <c r="K214" s="1" t="s">
        <v>6884</v>
      </c>
      <c r="L214" s="1" t="s">
        <v>6915</v>
      </c>
      <c r="M214" s="11">
        <f t="shared" si="8"/>
        <v>0</v>
      </c>
      <c r="N214" s="18" t="str">
        <f>TEXT($F214:F3891, "mmmm")</f>
        <v>August</v>
      </c>
    </row>
    <row r="215" spans="2:14" x14ac:dyDescent="0.2">
      <c r="B215" s="3" t="s">
        <v>517</v>
      </c>
      <c r="C215" s="1" t="s">
        <v>3415</v>
      </c>
      <c r="D215" s="3">
        <v>10</v>
      </c>
      <c r="E215" s="6">
        <v>2020</v>
      </c>
      <c r="F215" s="10">
        <f t="shared" si="7"/>
        <v>44105</v>
      </c>
      <c r="G215" s="4">
        <v>313</v>
      </c>
      <c r="H215" s="4">
        <v>0</v>
      </c>
      <c r="I215" s="4">
        <v>313</v>
      </c>
      <c r="J215" s="4">
        <v>93.899999999999991</v>
      </c>
      <c r="K215" s="1" t="s">
        <v>6884</v>
      </c>
      <c r="L215" s="1" t="s">
        <v>6895</v>
      </c>
      <c r="M215" s="11">
        <f t="shared" si="8"/>
        <v>2.0333333333333332</v>
      </c>
      <c r="N215" s="18" t="str">
        <f>TEXT($F215:F3892, "mmmm")</f>
        <v>October</v>
      </c>
    </row>
    <row r="216" spans="2:14" x14ac:dyDescent="0.2">
      <c r="B216" s="3" t="s">
        <v>517</v>
      </c>
      <c r="C216" s="1" t="s">
        <v>3416</v>
      </c>
      <c r="D216" s="3">
        <v>11</v>
      </c>
      <c r="E216" s="6">
        <v>2020</v>
      </c>
      <c r="F216" s="10">
        <f t="shared" si="7"/>
        <v>44136</v>
      </c>
      <c r="G216" s="4">
        <v>255</v>
      </c>
      <c r="H216" s="4">
        <v>0</v>
      </c>
      <c r="I216" s="4">
        <v>255</v>
      </c>
      <c r="J216" s="4">
        <v>66.3</v>
      </c>
      <c r="K216" s="1" t="s">
        <v>6884</v>
      </c>
      <c r="L216" s="1" t="s">
        <v>6915</v>
      </c>
      <c r="M216" s="11">
        <f t="shared" si="8"/>
        <v>1.0333333333333334</v>
      </c>
      <c r="N216" s="18" t="str">
        <f>TEXT($F216:F3893, "mmmm")</f>
        <v>November</v>
      </c>
    </row>
    <row r="217" spans="2:14" x14ac:dyDescent="0.2">
      <c r="B217" s="3" t="s">
        <v>518</v>
      </c>
      <c r="C217" s="1" t="s">
        <v>3417</v>
      </c>
      <c r="D217" s="3">
        <v>1</v>
      </c>
      <c r="E217" s="6">
        <v>2020</v>
      </c>
      <c r="F217" s="10">
        <f t="shared" si="7"/>
        <v>43831</v>
      </c>
      <c r="G217" s="4">
        <v>327</v>
      </c>
      <c r="H217" s="4">
        <v>65.399999999999977</v>
      </c>
      <c r="I217" s="4">
        <v>261.60000000000002</v>
      </c>
      <c r="J217" s="4">
        <v>94.83</v>
      </c>
      <c r="K217" s="1" t="s">
        <v>6884</v>
      </c>
      <c r="L217" s="1" t="s">
        <v>6914</v>
      </c>
      <c r="M217" s="11" t="str">
        <f t="shared" si="8"/>
        <v/>
      </c>
      <c r="N217" s="18" t="str">
        <f>TEXT($F217:F3894, "mmmm")</f>
        <v>January</v>
      </c>
    </row>
    <row r="218" spans="2:14" x14ac:dyDescent="0.2">
      <c r="B218" s="3" t="s">
        <v>519</v>
      </c>
      <c r="C218" s="1" t="s">
        <v>3418</v>
      </c>
      <c r="D218" s="3">
        <v>1</v>
      </c>
      <c r="E218" s="6">
        <v>2020</v>
      </c>
      <c r="F218" s="10">
        <f t="shared" si="7"/>
        <v>43831</v>
      </c>
      <c r="G218" s="4">
        <v>313</v>
      </c>
      <c r="H218" s="4">
        <v>62.599999999999994</v>
      </c>
      <c r="I218" s="4">
        <v>250.4</v>
      </c>
      <c r="J218" s="4">
        <v>93.899999999999991</v>
      </c>
      <c r="K218" s="1" t="s">
        <v>6884</v>
      </c>
      <c r="L218" s="1" t="s">
        <v>6895</v>
      </c>
      <c r="M218" s="11" t="str">
        <f t="shared" si="8"/>
        <v/>
      </c>
      <c r="N218" s="18" t="str">
        <f>TEXT($F218:F3895, "mmmm")</f>
        <v>January</v>
      </c>
    </row>
    <row r="219" spans="2:14" x14ac:dyDescent="0.2">
      <c r="B219" s="3" t="s">
        <v>520</v>
      </c>
      <c r="C219" s="1" t="s">
        <v>3419</v>
      </c>
      <c r="D219" s="3">
        <v>1</v>
      </c>
      <c r="E219" s="6">
        <v>2020</v>
      </c>
      <c r="F219" s="10">
        <f t="shared" si="7"/>
        <v>43831</v>
      </c>
      <c r="G219" s="4">
        <v>258</v>
      </c>
      <c r="H219" s="4">
        <v>51.599999999999994</v>
      </c>
      <c r="I219" s="4">
        <v>206.4</v>
      </c>
      <c r="J219" s="4">
        <v>72.240000000000009</v>
      </c>
      <c r="K219" s="1" t="s">
        <v>6884</v>
      </c>
      <c r="L219" s="1" t="s">
        <v>6916</v>
      </c>
      <c r="M219" s="11" t="str">
        <f t="shared" si="8"/>
        <v/>
      </c>
      <c r="N219" s="18" t="str">
        <f>TEXT($F219:F3896, "mmmm")</f>
        <v>January</v>
      </c>
    </row>
    <row r="220" spans="2:14" x14ac:dyDescent="0.2">
      <c r="B220" s="3" t="s">
        <v>521</v>
      </c>
      <c r="C220" s="1" t="s">
        <v>3420</v>
      </c>
      <c r="D220" s="3">
        <v>1</v>
      </c>
      <c r="E220" s="6">
        <v>2020</v>
      </c>
      <c r="F220" s="10">
        <f t="shared" si="7"/>
        <v>43831</v>
      </c>
      <c r="G220" s="4">
        <v>313</v>
      </c>
      <c r="H220" s="4">
        <v>62.599999999999994</v>
      </c>
      <c r="I220" s="4">
        <v>250.4</v>
      </c>
      <c r="J220" s="4">
        <v>93.899999999999991</v>
      </c>
      <c r="K220" s="1" t="s">
        <v>6884</v>
      </c>
      <c r="L220" s="1" t="s">
        <v>6895</v>
      </c>
      <c r="M220" s="11" t="str">
        <f t="shared" si="8"/>
        <v/>
      </c>
      <c r="N220" s="18" t="str">
        <f>TEXT($F220:F3897, "mmmm")</f>
        <v>January</v>
      </c>
    </row>
    <row r="221" spans="2:14" x14ac:dyDescent="0.2">
      <c r="B221" s="3" t="s">
        <v>522</v>
      </c>
      <c r="C221" s="1" t="s">
        <v>3421</v>
      </c>
      <c r="D221" s="3">
        <v>1</v>
      </c>
      <c r="E221" s="6">
        <v>2020</v>
      </c>
      <c r="F221" s="10">
        <f t="shared" si="7"/>
        <v>43831</v>
      </c>
      <c r="G221" s="4">
        <v>336</v>
      </c>
      <c r="H221" s="4">
        <v>67.199999999999989</v>
      </c>
      <c r="I221" s="4">
        <v>268.8</v>
      </c>
      <c r="J221" s="4">
        <v>120.96</v>
      </c>
      <c r="K221" s="1" t="s">
        <v>6885</v>
      </c>
      <c r="L221" s="1" t="s">
        <v>6934</v>
      </c>
      <c r="M221" s="11" t="str">
        <f t="shared" si="8"/>
        <v/>
      </c>
      <c r="N221" s="18" t="str">
        <f>TEXT($F221:F3898, "mmmm")</f>
        <v>January</v>
      </c>
    </row>
    <row r="222" spans="2:14" x14ac:dyDescent="0.2">
      <c r="B222" s="3" t="s">
        <v>523</v>
      </c>
      <c r="C222" s="1" t="s">
        <v>3422</v>
      </c>
      <c r="D222" s="3">
        <v>1</v>
      </c>
      <c r="E222" s="6">
        <v>2020</v>
      </c>
      <c r="F222" s="10">
        <f t="shared" si="7"/>
        <v>43831</v>
      </c>
      <c r="G222" s="4">
        <v>345</v>
      </c>
      <c r="H222" s="4">
        <v>69</v>
      </c>
      <c r="I222" s="4">
        <v>276</v>
      </c>
      <c r="J222" s="4">
        <v>106.95</v>
      </c>
      <c r="K222" s="1" t="s">
        <v>6887</v>
      </c>
      <c r="L222" s="1" t="s">
        <v>6918</v>
      </c>
      <c r="M222" s="11" t="str">
        <f t="shared" si="8"/>
        <v/>
      </c>
      <c r="N222" s="18" t="str">
        <f>TEXT($F222:F3899, "mmmm")</f>
        <v>January</v>
      </c>
    </row>
    <row r="223" spans="2:14" x14ac:dyDescent="0.2">
      <c r="B223" s="3" t="s">
        <v>524</v>
      </c>
      <c r="C223" s="1" t="s">
        <v>3423</v>
      </c>
      <c r="D223" s="3">
        <v>1</v>
      </c>
      <c r="E223" s="6">
        <v>2020</v>
      </c>
      <c r="F223" s="10">
        <f t="shared" si="7"/>
        <v>43831</v>
      </c>
      <c r="G223" s="4">
        <v>144</v>
      </c>
      <c r="H223" s="4">
        <v>28.799999999999997</v>
      </c>
      <c r="I223" s="4">
        <v>115.2</v>
      </c>
      <c r="J223" s="4">
        <v>66.240000000000009</v>
      </c>
      <c r="K223" s="1" t="s">
        <v>6886</v>
      </c>
      <c r="L223" s="1" t="s">
        <v>6919</v>
      </c>
      <c r="M223" s="11" t="str">
        <f t="shared" si="8"/>
        <v/>
      </c>
      <c r="N223" s="18" t="str">
        <f>TEXT($F223:F3900, "mmmm")</f>
        <v>January</v>
      </c>
    </row>
    <row r="224" spans="2:14" x14ac:dyDescent="0.2">
      <c r="B224" s="3" t="s">
        <v>524</v>
      </c>
      <c r="C224" s="1" t="s">
        <v>3424</v>
      </c>
      <c r="D224" s="3">
        <v>3</v>
      </c>
      <c r="E224" s="6">
        <v>2020</v>
      </c>
      <c r="F224" s="10">
        <f t="shared" si="7"/>
        <v>43891</v>
      </c>
      <c r="G224" s="4">
        <v>192</v>
      </c>
      <c r="H224" s="4">
        <v>28.800000000000011</v>
      </c>
      <c r="I224" s="4">
        <v>163.19999999999999</v>
      </c>
      <c r="J224" s="4">
        <v>34.56</v>
      </c>
      <c r="K224" s="1" t="s">
        <v>6890</v>
      </c>
      <c r="L224" s="1" t="s">
        <v>6912</v>
      </c>
      <c r="M224" s="11">
        <f t="shared" si="8"/>
        <v>2</v>
      </c>
      <c r="N224" s="18" t="str">
        <f>TEXT($F224:F3901, "mmmm")</f>
        <v>March</v>
      </c>
    </row>
    <row r="225" spans="2:14" x14ac:dyDescent="0.2">
      <c r="B225" s="3" t="s">
        <v>525</v>
      </c>
      <c r="C225" s="1" t="s">
        <v>3425</v>
      </c>
      <c r="D225" s="3">
        <v>1</v>
      </c>
      <c r="E225" s="6">
        <v>2020</v>
      </c>
      <c r="F225" s="10">
        <f t="shared" si="7"/>
        <v>43831</v>
      </c>
      <c r="G225" s="4">
        <v>220</v>
      </c>
      <c r="H225" s="4">
        <v>44</v>
      </c>
      <c r="I225" s="4">
        <v>176</v>
      </c>
      <c r="J225" s="4">
        <v>39.6</v>
      </c>
      <c r="K225" s="1" t="s">
        <v>6890</v>
      </c>
      <c r="L225" s="1" t="s">
        <v>6893</v>
      </c>
      <c r="M225" s="11" t="str">
        <f t="shared" si="8"/>
        <v/>
      </c>
      <c r="N225" s="18" t="str">
        <f>TEXT($F225:F3902, "mmmm")</f>
        <v>January</v>
      </c>
    </row>
    <row r="226" spans="2:14" x14ac:dyDescent="0.2">
      <c r="B226" s="3" t="s">
        <v>526</v>
      </c>
      <c r="C226" s="1" t="s">
        <v>3426</v>
      </c>
      <c r="D226" s="3">
        <v>1</v>
      </c>
      <c r="E226" s="6">
        <v>2020</v>
      </c>
      <c r="F226" s="10">
        <f t="shared" si="7"/>
        <v>43831</v>
      </c>
      <c r="G226" s="4">
        <v>192</v>
      </c>
      <c r="H226" s="4">
        <v>38.399999999999977</v>
      </c>
      <c r="I226" s="4">
        <v>153.60000000000002</v>
      </c>
      <c r="J226" s="4">
        <v>34.56</v>
      </c>
      <c r="K226" s="1" t="s">
        <v>6890</v>
      </c>
      <c r="L226" s="1" t="s">
        <v>6912</v>
      </c>
      <c r="M226" s="11" t="str">
        <f t="shared" si="8"/>
        <v/>
      </c>
      <c r="N226" s="18" t="str">
        <f>TEXT($F226:F3903, "mmmm")</f>
        <v>January</v>
      </c>
    </row>
    <row r="227" spans="2:14" x14ac:dyDescent="0.2">
      <c r="B227" s="3" t="s">
        <v>527</v>
      </c>
      <c r="C227" s="1" t="s">
        <v>3427</v>
      </c>
      <c r="D227" s="3">
        <v>1</v>
      </c>
      <c r="E227" s="6">
        <v>2020</v>
      </c>
      <c r="F227" s="10">
        <f t="shared" si="7"/>
        <v>43831</v>
      </c>
      <c r="G227" s="4">
        <v>192</v>
      </c>
      <c r="H227" s="4">
        <v>38.399999999999977</v>
      </c>
      <c r="I227" s="4">
        <v>153.60000000000002</v>
      </c>
      <c r="J227" s="4">
        <v>34.56</v>
      </c>
      <c r="K227" s="1" t="s">
        <v>6890</v>
      </c>
      <c r="L227" s="1" t="s">
        <v>6912</v>
      </c>
      <c r="M227" s="11" t="str">
        <f t="shared" si="8"/>
        <v/>
      </c>
      <c r="N227" s="18" t="str">
        <f>TEXT($F227:F3904, "mmmm")</f>
        <v>January</v>
      </c>
    </row>
    <row r="228" spans="2:14" x14ac:dyDescent="0.2">
      <c r="B228" s="3" t="s">
        <v>528</v>
      </c>
      <c r="C228" s="1" t="s">
        <v>3428</v>
      </c>
      <c r="D228" s="3">
        <v>1</v>
      </c>
      <c r="E228" s="6">
        <v>2020</v>
      </c>
      <c r="F228" s="10">
        <f t="shared" si="7"/>
        <v>43831</v>
      </c>
      <c r="G228" s="4">
        <v>255</v>
      </c>
      <c r="H228" s="4">
        <v>51</v>
      </c>
      <c r="I228" s="4">
        <v>204</v>
      </c>
      <c r="J228" s="4">
        <v>66.3</v>
      </c>
      <c r="K228" s="1" t="s">
        <v>6884</v>
      </c>
      <c r="L228" s="1" t="s">
        <v>6915</v>
      </c>
      <c r="M228" s="11" t="str">
        <f t="shared" si="8"/>
        <v/>
      </c>
      <c r="N228" s="18" t="str">
        <f>TEXT($F228:F3905, "mmmm")</f>
        <v>January</v>
      </c>
    </row>
    <row r="229" spans="2:14" x14ac:dyDescent="0.2">
      <c r="B229" s="3" t="s">
        <v>529</v>
      </c>
      <c r="C229" s="1" t="s">
        <v>3429</v>
      </c>
      <c r="D229" s="3">
        <v>1</v>
      </c>
      <c r="E229" s="6">
        <v>2020</v>
      </c>
      <c r="F229" s="10">
        <f t="shared" si="7"/>
        <v>43831</v>
      </c>
      <c r="G229" s="4">
        <v>313</v>
      </c>
      <c r="H229" s="4">
        <v>62.599999999999994</v>
      </c>
      <c r="I229" s="4">
        <v>250.4</v>
      </c>
      <c r="J229" s="4">
        <v>93.899999999999991</v>
      </c>
      <c r="K229" s="1" t="s">
        <v>6884</v>
      </c>
      <c r="L229" s="1" t="s">
        <v>6895</v>
      </c>
      <c r="M229" s="11" t="str">
        <f t="shared" si="8"/>
        <v/>
      </c>
      <c r="N229" s="18" t="str">
        <f>TEXT($F229:F3906, "mmmm")</f>
        <v>January</v>
      </c>
    </row>
    <row r="230" spans="2:14" x14ac:dyDescent="0.2">
      <c r="B230" s="3" t="s">
        <v>530</v>
      </c>
      <c r="C230" s="1" t="s">
        <v>3430</v>
      </c>
      <c r="D230" s="3">
        <v>1</v>
      </c>
      <c r="E230" s="6">
        <v>2020</v>
      </c>
      <c r="F230" s="10">
        <f t="shared" si="7"/>
        <v>43831</v>
      </c>
      <c r="G230" s="4">
        <v>255</v>
      </c>
      <c r="H230" s="4">
        <v>51</v>
      </c>
      <c r="I230" s="4">
        <v>204</v>
      </c>
      <c r="J230" s="4">
        <v>66.3</v>
      </c>
      <c r="K230" s="1" t="s">
        <v>6884</v>
      </c>
      <c r="L230" s="1" t="s">
        <v>6915</v>
      </c>
      <c r="M230" s="11" t="str">
        <f t="shared" si="8"/>
        <v/>
      </c>
      <c r="N230" s="18" t="str">
        <f>TEXT($F230:F3907, "mmmm")</f>
        <v>January</v>
      </c>
    </row>
    <row r="231" spans="2:14" x14ac:dyDescent="0.2">
      <c r="B231" s="3" t="s">
        <v>531</v>
      </c>
      <c r="C231" s="1" t="s">
        <v>3431</v>
      </c>
      <c r="D231" s="3">
        <v>1</v>
      </c>
      <c r="E231" s="6">
        <v>2020</v>
      </c>
      <c r="F231" s="10">
        <f t="shared" si="7"/>
        <v>43831</v>
      </c>
      <c r="G231" s="4">
        <v>951</v>
      </c>
      <c r="H231" s="4">
        <v>190.19999999999993</v>
      </c>
      <c r="I231" s="4">
        <v>760.80000000000007</v>
      </c>
      <c r="J231" s="4">
        <v>247.26000000000002</v>
      </c>
      <c r="K231" s="1" t="s">
        <v>6882</v>
      </c>
      <c r="L231" s="1" t="s">
        <v>6896</v>
      </c>
      <c r="M231" s="11" t="str">
        <f t="shared" si="8"/>
        <v/>
      </c>
      <c r="N231" s="18" t="str">
        <f>TEXT($F231:F3908, "mmmm")</f>
        <v>January</v>
      </c>
    </row>
    <row r="232" spans="2:14" x14ac:dyDescent="0.2">
      <c r="B232" s="3" t="s">
        <v>531</v>
      </c>
      <c r="C232" s="1" t="s">
        <v>3432</v>
      </c>
      <c r="D232" s="3">
        <v>4</v>
      </c>
      <c r="E232" s="6">
        <v>2020</v>
      </c>
      <c r="F232" s="10">
        <f t="shared" si="7"/>
        <v>43922</v>
      </c>
      <c r="G232" s="4">
        <v>992</v>
      </c>
      <c r="H232" s="4">
        <v>148.80000000000007</v>
      </c>
      <c r="I232" s="4">
        <v>843.19999999999993</v>
      </c>
      <c r="J232" s="4">
        <v>277.76000000000005</v>
      </c>
      <c r="K232" s="1" t="s">
        <v>6882</v>
      </c>
      <c r="L232" s="1" t="s">
        <v>6940</v>
      </c>
      <c r="M232" s="11">
        <f t="shared" si="8"/>
        <v>3.0333333333333332</v>
      </c>
      <c r="N232" s="18" t="str">
        <f>TEXT($F232:F3909, "mmmm")</f>
        <v>April</v>
      </c>
    </row>
    <row r="233" spans="2:14" x14ac:dyDescent="0.2">
      <c r="B233" s="3" t="s">
        <v>531</v>
      </c>
      <c r="C233" s="1" t="s">
        <v>3433</v>
      </c>
      <c r="D233" s="3">
        <v>7</v>
      </c>
      <c r="E233" s="6">
        <v>2020</v>
      </c>
      <c r="F233" s="10">
        <f t="shared" si="7"/>
        <v>44013</v>
      </c>
      <c r="G233" s="4">
        <v>1576</v>
      </c>
      <c r="H233" s="4">
        <v>0</v>
      </c>
      <c r="I233" s="4">
        <v>1576</v>
      </c>
      <c r="J233" s="4">
        <v>520.08000000000004</v>
      </c>
      <c r="K233" s="1" t="s">
        <v>6881</v>
      </c>
      <c r="L233" s="1" t="s">
        <v>6941</v>
      </c>
      <c r="M233" s="11">
        <f t="shared" si="8"/>
        <v>3.0333333333333332</v>
      </c>
      <c r="N233" s="18" t="str">
        <f>TEXT($F233:F3910, "mmmm")</f>
        <v>July</v>
      </c>
    </row>
    <row r="234" spans="2:14" x14ac:dyDescent="0.2">
      <c r="B234" s="3" t="s">
        <v>531</v>
      </c>
      <c r="C234" s="1" t="s">
        <v>3434</v>
      </c>
      <c r="D234" s="3">
        <v>6</v>
      </c>
      <c r="E234" s="6">
        <v>2020</v>
      </c>
      <c r="F234" s="10">
        <f t="shared" si="7"/>
        <v>43983</v>
      </c>
      <c r="G234" s="4">
        <v>1576</v>
      </c>
      <c r="H234" s="4">
        <v>0</v>
      </c>
      <c r="I234" s="4">
        <v>1576</v>
      </c>
      <c r="J234" s="4">
        <v>520.08000000000004</v>
      </c>
      <c r="K234" s="1" t="s">
        <v>6881</v>
      </c>
      <c r="L234" s="1" t="s">
        <v>6941</v>
      </c>
      <c r="M234" s="11">
        <f t="shared" si="8"/>
        <v>1</v>
      </c>
      <c r="N234" s="18" t="str">
        <f>TEXT($F234:F3911, "mmmm")</f>
        <v>June</v>
      </c>
    </row>
    <row r="235" spans="2:14" x14ac:dyDescent="0.2">
      <c r="B235" s="3" t="s">
        <v>531</v>
      </c>
      <c r="C235" s="1" t="s">
        <v>3435</v>
      </c>
      <c r="D235" s="3">
        <v>6</v>
      </c>
      <c r="E235" s="6">
        <v>2020</v>
      </c>
      <c r="F235" s="10">
        <f t="shared" si="7"/>
        <v>43983</v>
      </c>
      <c r="G235" s="4">
        <v>948</v>
      </c>
      <c r="H235" s="4">
        <v>0</v>
      </c>
      <c r="I235" s="4">
        <v>948</v>
      </c>
      <c r="J235" s="4">
        <v>303.36</v>
      </c>
      <c r="K235" s="1" t="s">
        <v>6881</v>
      </c>
      <c r="L235" s="1" t="s">
        <v>6897</v>
      </c>
      <c r="M235" s="11">
        <f t="shared" si="8"/>
        <v>0</v>
      </c>
      <c r="N235" s="18" t="str">
        <f>TEXT($F235:F3912, "mmmm")</f>
        <v>June</v>
      </c>
    </row>
    <row r="236" spans="2:14" x14ac:dyDescent="0.2">
      <c r="B236" s="3" t="s">
        <v>532</v>
      </c>
      <c r="C236" s="1" t="s">
        <v>3436</v>
      </c>
      <c r="D236" s="3">
        <v>1</v>
      </c>
      <c r="E236" s="6">
        <v>2020</v>
      </c>
      <c r="F236" s="10">
        <f t="shared" si="7"/>
        <v>43831</v>
      </c>
      <c r="G236" s="4">
        <v>447</v>
      </c>
      <c r="H236" s="4">
        <v>89.399999999999977</v>
      </c>
      <c r="I236" s="4">
        <v>357.6</v>
      </c>
      <c r="J236" s="4">
        <v>156.44999999999999</v>
      </c>
      <c r="K236" s="1" t="s">
        <v>6887</v>
      </c>
      <c r="L236" s="1" t="s">
        <v>6891</v>
      </c>
      <c r="M236" s="11" t="str">
        <f t="shared" si="8"/>
        <v/>
      </c>
      <c r="N236" s="18" t="str">
        <f>TEXT($F236:F3913, "mmmm")</f>
        <v>January</v>
      </c>
    </row>
    <row r="237" spans="2:14" x14ac:dyDescent="0.2">
      <c r="B237" s="3" t="s">
        <v>533</v>
      </c>
      <c r="C237" s="1" t="s">
        <v>3437</v>
      </c>
      <c r="D237" s="3">
        <v>1</v>
      </c>
      <c r="E237" s="6">
        <v>2020</v>
      </c>
      <c r="F237" s="10">
        <f t="shared" si="7"/>
        <v>43831</v>
      </c>
      <c r="G237" s="4">
        <v>172</v>
      </c>
      <c r="H237" s="4">
        <v>34.400000000000006</v>
      </c>
      <c r="I237" s="4">
        <v>137.6</v>
      </c>
      <c r="J237" s="4">
        <v>65.36</v>
      </c>
      <c r="K237" s="1" t="s">
        <v>6886</v>
      </c>
      <c r="L237" s="1" t="s">
        <v>6910</v>
      </c>
      <c r="M237" s="11" t="str">
        <f t="shared" si="8"/>
        <v/>
      </c>
      <c r="N237" s="18" t="str">
        <f>TEXT($F237:F3914, "mmmm")</f>
        <v>January</v>
      </c>
    </row>
    <row r="238" spans="2:14" x14ac:dyDescent="0.2">
      <c r="B238" s="3" t="s">
        <v>534</v>
      </c>
      <c r="C238" s="1" t="s">
        <v>3438</v>
      </c>
      <c r="D238" s="3">
        <v>1</v>
      </c>
      <c r="E238" s="6">
        <v>2020</v>
      </c>
      <c r="F238" s="10">
        <f t="shared" si="7"/>
        <v>43831</v>
      </c>
      <c r="G238" s="4">
        <v>220</v>
      </c>
      <c r="H238" s="4">
        <v>44</v>
      </c>
      <c r="I238" s="4">
        <v>176</v>
      </c>
      <c r="J238" s="4">
        <v>39.6</v>
      </c>
      <c r="K238" s="1" t="s">
        <v>6890</v>
      </c>
      <c r="L238" s="1" t="s">
        <v>6893</v>
      </c>
      <c r="M238" s="11" t="str">
        <f t="shared" si="8"/>
        <v/>
      </c>
      <c r="N238" s="18" t="str">
        <f>TEXT($F238:F3915, "mmmm")</f>
        <v>January</v>
      </c>
    </row>
    <row r="239" spans="2:14" x14ac:dyDescent="0.2">
      <c r="B239" s="3" t="s">
        <v>535</v>
      </c>
      <c r="C239" s="1" t="s">
        <v>3439</v>
      </c>
      <c r="D239" s="3">
        <v>1</v>
      </c>
      <c r="E239" s="6">
        <v>2020</v>
      </c>
      <c r="F239" s="10">
        <f t="shared" si="7"/>
        <v>43831</v>
      </c>
      <c r="G239" s="4">
        <v>220</v>
      </c>
      <c r="H239" s="4">
        <v>44</v>
      </c>
      <c r="I239" s="4">
        <v>176</v>
      </c>
      <c r="J239" s="4">
        <v>39.6</v>
      </c>
      <c r="K239" s="1" t="s">
        <v>6890</v>
      </c>
      <c r="L239" s="1" t="s">
        <v>6893</v>
      </c>
      <c r="M239" s="11" t="str">
        <f t="shared" si="8"/>
        <v/>
      </c>
      <c r="N239" s="18" t="str">
        <f>TEXT($F239:F3916, "mmmm")</f>
        <v>January</v>
      </c>
    </row>
    <row r="240" spans="2:14" x14ac:dyDescent="0.2">
      <c r="B240" s="3" t="s">
        <v>535</v>
      </c>
      <c r="C240" s="1" t="s">
        <v>3440</v>
      </c>
      <c r="D240" s="3">
        <v>4</v>
      </c>
      <c r="E240" s="6">
        <v>2020</v>
      </c>
      <c r="F240" s="10">
        <f t="shared" si="7"/>
        <v>43922</v>
      </c>
      <c r="G240" s="4">
        <v>220</v>
      </c>
      <c r="H240" s="4">
        <v>33</v>
      </c>
      <c r="I240" s="4">
        <v>187</v>
      </c>
      <c r="J240" s="4">
        <v>39.6</v>
      </c>
      <c r="K240" s="1" t="s">
        <v>6890</v>
      </c>
      <c r="L240" s="1" t="s">
        <v>6893</v>
      </c>
      <c r="M240" s="11">
        <f t="shared" si="8"/>
        <v>3.0333333333333332</v>
      </c>
      <c r="N240" s="18" t="str">
        <f>TEXT($F240:F3917, "mmmm")</f>
        <v>April</v>
      </c>
    </row>
    <row r="241" spans="2:14" x14ac:dyDescent="0.2">
      <c r="B241" s="3" t="s">
        <v>536</v>
      </c>
      <c r="C241" s="1" t="s">
        <v>3441</v>
      </c>
      <c r="D241" s="3">
        <v>1</v>
      </c>
      <c r="E241" s="6">
        <v>2020</v>
      </c>
      <c r="F241" s="10">
        <f t="shared" si="7"/>
        <v>43831</v>
      </c>
      <c r="G241" s="4">
        <v>327</v>
      </c>
      <c r="H241" s="4">
        <v>65.399999999999977</v>
      </c>
      <c r="I241" s="4">
        <v>261.60000000000002</v>
      </c>
      <c r="J241" s="4">
        <v>94.83</v>
      </c>
      <c r="K241" s="1" t="s">
        <v>6884</v>
      </c>
      <c r="L241" s="1" t="s">
        <v>6914</v>
      </c>
      <c r="M241" s="11" t="str">
        <f t="shared" si="8"/>
        <v/>
      </c>
      <c r="N241" s="18" t="str">
        <f>TEXT($F241:F3918, "mmmm")</f>
        <v>January</v>
      </c>
    </row>
    <row r="242" spans="2:14" x14ac:dyDescent="0.2">
      <c r="B242" s="3" t="s">
        <v>537</v>
      </c>
      <c r="C242" s="1" t="s">
        <v>3442</v>
      </c>
      <c r="D242" s="3">
        <v>1</v>
      </c>
      <c r="E242" s="6">
        <v>2020</v>
      </c>
      <c r="F242" s="10">
        <f t="shared" si="7"/>
        <v>43831</v>
      </c>
      <c r="G242" s="4">
        <v>327</v>
      </c>
      <c r="H242" s="4">
        <v>65.399999999999977</v>
      </c>
      <c r="I242" s="4">
        <v>261.60000000000002</v>
      </c>
      <c r="J242" s="4">
        <v>94.83</v>
      </c>
      <c r="K242" s="1" t="s">
        <v>6884</v>
      </c>
      <c r="L242" s="1" t="s">
        <v>6914</v>
      </c>
      <c r="M242" s="11" t="str">
        <f t="shared" si="8"/>
        <v/>
      </c>
      <c r="N242" s="18" t="str">
        <f>TEXT($F242:F3919, "mmmm")</f>
        <v>January</v>
      </c>
    </row>
    <row r="243" spans="2:14" x14ac:dyDescent="0.2">
      <c r="B243" s="3" t="s">
        <v>538</v>
      </c>
      <c r="C243" s="1" t="s">
        <v>3443</v>
      </c>
      <c r="D243" s="3">
        <v>1</v>
      </c>
      <c r="E243" s="6">
        <v>2020</v>
      </c>
      <c r="F243" s="10">
        <f t="shared" si="7"/>
        <v>43831</v>
      </c>
      <c r="G243" s="4">
        <v>327</v>
      </c>
      <c r="H243" s="4">
        <v>65.399999999999977</v>
      </c>
      <c r="I243" s="4">
        <v>261.60000000000002</v>
      </c>
      <c r="J243" s="4">
        <v>94.83</v>
      </c>
      <c r="K243" s="1" t="s">
        <v>6884</v>
      </c>
      <c r="L243" s="1" t="s">
        <v>6914</v>
      </c>
      <c r="M243" s="11" t="str">
        <f t="shared" si="8"/>
        <v/>
      </c>
      <c r="N243" s="18" t="str">
        <f>TEXT($F243:F3920, "mmmm")</f>
        <v>January</v>
      </c>
    </row>
    <row r="244" spans="2:14" x14ac:dyDescent="0.2">
      <c r="B244" s="3" t="s">
        <v>539</v>
      </c>
      <c r="C244" s="1" t="s">
        <v>3444</v>
      </c>
      <c r="D244" s="3">
        <v>1</v>
      </c>
      <c r="E244" s="6">
        <v>2020</v>
      </c>
      <c r="F244" s="10">
        <f t="shared" si="7"/>
        <v>43831</v>
      </c>
      <c r="G244" s="4">
        <v>313</v>
      </c>
      <c r="H244" s="4">
        <v>62.599999999999994</v>
      </c>
      <c r="I244" s="4">
        <v>250.4</v>
      </c>
      <c r="J244" s="4">
        <v>93.899999999999991</v>
      </c>
      <c r="K244" s="1" t="s">
        <v>6884</v>
      </c>
      <c r="L244" s="1" t="s">
        <v>6895</v>
      </c>
      <c r="M244" s="11" t="str">
        <f t="shared" si="8"/>
        <v/>
      </c>
      <c r="N244" s="18" t="str">
        <f>TEXT($F244:F3921, "mmmm")</f>
        <v>January</v>
      </c>
    </row>
    <row r="245" spans="2:14" x14ac:dyDescent="0.2">
      <c r="B245" s="3" t="s">
        <v>540</v>
      </c>
      <c r="C245" s="1" t="s">
        <v>3445</v>
      </c>
      <c r="D245" s="3">
        <v>1</v>
      </c>
      <c r="E245" s="6">
        <v>2020</v>
      </c>
      <c r="F245" s="10">
        <f t="shared" si="7"/>
        <v>43831</v>
      </c>
      <c r="G245" s="4">
        <v>951</v>
      </c>
      <c r="H245" s="4">
        <v>190.19999999999993</v>
      </c>
      <c r="I245" s="4">
        <v>760.80000000000007</v>
      </c>
      <c r="J245" s="4">
        <v>247.26000000000002</v>
      </c>
      <c r="K245" s="1" t="s">
        <v>6882</v>
      </c>
      <c r="L245" s="1" t="s">
        <v>6896</v>
      </c>
      <c r="M245" s="11" t="str">
        <f t="shared" si="8"/>
        <v/>
      </c>
      <c r="N245" s="18" t="str">
        <f>TEXT($F245:F3922, "mmmm")</f>
        <v>January</v>
      </c>
    </row>
    <row r="246" spans="2:14" x14ac:dyDescent="0.2">
      <c r="B246" s="3" t="s">
        <v>541</v>
      </c>
      <c r="C246" s="1" t="s">
        <v>3446</v>
      </c>
      <c r="D246" s="3">
        <v>1</v>
      </c>
      <c r="E246" s="6">
        <v>2020</v>
      </c>
      <c r="F246" s="10">
        <f t="shared" si="7"/>
        <v>43831</v>
      </c>
      <c r="G246" s="4">
        <v>526</v>
      </c>
      <c r="H246" s="4">
        <v>105.19999999999999</v>
      </c>
      <c r="I246" s="4">
        <v>420.8</v>
      </c>
      <c r="J246" s="4">
        <v>210.4</v>
      </c>
      <c r="K246" s="1" t="s">
        <v>6882</v>
      </c>
      <c r="L246" s="1" t="s">
        <v>6924</v>
      </c>
      <c r="M246" s="11" t="str">
        <f t="shared" si="8"/>
        <v/>
      </c>
      <c r="N246" s="18" t="str">
        <f>TEXT($F246:F3923, "mmmm")</f>
        <v>January</v>
      </c>
    </row>
    <row r="247" spans="2:14" x14ac:dyDescent="0.2">
      <c r="B247" s="3" t="s">
        <v>541</v>
      </c>
      <c r="C247" s="1" t="s">
        <v>3447</v>
      </c>
      <c r="D247" s="3">
        <v>6</v>
      </c>
      <c r="E247" s="6">
        <v>2020</v>
      </c>
      <c r="F247" s="10">
        <f t="shared" si="7"/>
        <v>43983</v>
      </c>
      <c r="G247" s="4">
        <v>1101</v>
      </c>
      <c r="H247" s="4">
        <v>0</v>
      </c>
      <c r="I247" s="4">
        <v>1101</v>
      </c>
      <c r="J247" s="4">
        <v>396.36</v>
      </c>
      <c r="K247" s="1" t="s">
        <v>6881</v>
      </c>
      <c r="L247" s="1" t="s">
        <v>6899</v>
      </c>
      <c r="M247" s="11">
        <f t="shared" si="8"/>
        <v>5.0666666666666664</v>
      </c>
      <c r="N247" s="18" t="str">
        <f>TEXT($F247:F3924, "mmmm")</f>
        <v>June</v>
      </c>
    </row>
    <row r="248" spans="2:14" x14ac:dyDescent="0.2">
      <c r="B248" s="3" t="s">
        <v>542</v>
      </c>
      <c r="C248" s="1" t="s">
        <v>3448</v>
      </c>
      <c r="D248" s="3">
        <v>1</v>
      </c>
      <c r="E248" s="6">
        <v>2020</v>
      </c>
      <c r="F248" s="10">
        <f t="shared" si="7"/>
        <v>43831</v>
      </c>
      <c r="G248" s="4">
        <v>447</v>
      </c>
      <c r="H248" s="4">
        <v>89.399999999999977</v>
      </c>
      <c r="I248" s="4">
        <v>357.6</v>
      </c>
      <c r="J248" s="4">
        <v>156.44999999999999</v>
      </c>
      <c r="K248" s="1" t="s">
        <v>6887</v>
      </c>
      <c r="L248" s="1" t="s">
        <v>6891</v>
      </c>
      <c r="M248" s="11" t="str">
        <f t="shared" si="8"/>
        <v/>
      </c>
      <c r="N248" s="18" t="str">
        <f>TEXT($F248:F3925, "mmmm")</f>
        <v>January</v>
      </c>
    </row>
    <row r="249" spans="2:14" x14ac:dyDescent="0.2">
      <c r="B249" s="3" t="s">
        <v>543</v>
      </c>
      <c r="C249" s="1" t="s">
        <v>3449</v>
      </c>
      <c r="D249" s="3">
        <v>1</v>
      </c>
      <c r="E249" s="6">
        <v>2020</v>
      </c>
      <c r="F249" s="10">
        <f t="shared" si="7"/>
        <v>43831</v>
      </c>
      <c r="G249" s="4">
        <v>144</v>
      </c>
      <c r="H249" s="4">
        <v>28.799999999999997</v>
      </c>
      <c r="I249" s="4">
        <v>115.2</v>
      </c>
      <c r="J249" s="4">
        <v>66.240000000000009</v>
      </c>
      <c r="K249" s="1" t="s">
        <v>6886</v>
      </c>
      <c r="L249" s="1" t="s">
        <v>6919</v>
      </c>
      <c r="M249" s="11" t="str">
        <f t="shared" si="8"/>
        <v/>
      </c>
      <c r="N249" s="18" t="str">
        <f>TEXT($F249:F3926, "mmmm")</f>
        <v>January</v>
      </c>
    </row>
    <row r="250" spans="2:14" x14ac:dyDescent="0.2">
      <c r="B250" s="3" t="s">
        <v>544</v>
      </c>
      <c r="C250" s="1" t="s">
        <v>3450</v>
      </c>
      <c r="D250" s="3">
        <v>1</v>
      </c>
      <c r="E250" s="6">
        <v>2020</v>
      </c>
      <c r="F250" s="10">
        <f t="shared" si="7"/>
        <v>43831</v>
      </c>
      <c r="G250" s="4">
        <v>192</v>
      </c>
      <c r="H250" s="4">
        <v>38.399999999999977</v>
      </c>
      <c r="I250" s="4">
        <v>153.60000000000002</v>
      </c>
      <c r="J250" s="4">
        <v>34.56</v>
      </c>
      <c r="K250" s="1" t="s">
        <v>6890</v>
      </c>
      <c r="L250" s="1" t="s">
        <v>6912</v>
      </c>
      <c r="M250" s="11" t="str">
        <f t="shared" si="8"/>
        <v/>
      </c>
      <c r="N250" s="18" t="str">
        <f>TEXT($F250:F3927, "mmmm")</f>
        <v>January</v>
      </c>
    </row>
    <row r="251" spans="2:14" x14ac:dyDescent="0.2">
      <c r="B251" s="3" t="s">
        <v>544</v>
      </c>
      <c r="C251" s="1" t="s">
        <v>3451</v>
      </c>
      <c r="D251" s="3">
        <v>5</v>
      </c>
      <c r="E251" s="6">
        <v>2020</v>
      </c>
      <c r="F251" s="10">
        <f t="shared" si="7"/>
        <v>43952</v>
      </c>
      <c r="G251" s="4">
        <v>313</v>
      </c>
      <c r="H251" s="4">
        <v>0</v>
      </c>
      <c r="I251" s="4">
        <v>313</v>
      </c>
      <c r="J251" s="4">
        <v>93.899999999999991</v>
      </c>
      <c r="K251" s="1" t="s">
        <v>6884</v>
      </c>
      <c r="L251" s="1" t="s">
        <v>6895</v>
      </c>
      <c r="M251" s="11">
        <f t="shared" si="8"/>
        <v>4.0333333333333332</v>
      </c>
      <c r="N251" s="18" t="str">
        <f>TEXT($F251:F3928, "mmmm")</f>
        <v>May</v>
      </c>
    </row>
    <row r="252" spans="2:14" x14ac:dyDescent="0.2">
      <c r="B252" s="3" t="s">
        <v>545</v>
      </c>
      <c r="C252" s="1" t="s">
        <v>3452</v>
      </c>
      <c r="D252" s="3">
        <v>12</v>
      </c>
      <c r="E252" s="6">
        <v>2019</v>
      </c>
      <c r="F252" s="10">
        <f t="shared" si="7"/>
        <v>43800</v>
      </c>
      <c r="G252" s="4">
        <v>327</v>
      </c>
      <c r="H252" s="4">
        <v>65.399999999999977</v>
      </c>
      <c r="I252" s="4">
        <v>261.60000000000002</v>
      </c>
      <c r="J252" s="4">
        <v>94.83</v>
      </c>
      <c r="K252" s="1" t="s">
        <v>6884</v>
      </c>
      <c r="L252" s="1" t="s">
        <v>6914</v>
      </c>
      <c r="M252" s="11" t="str">
        <f t="shared" si="8"/>
        <v/>
      </c>
      <c r="N252" s="18" t="str">
        <f>TEXT($F252:F3929, "mmmm")</f>
        <v>December</v>
      </c>
    </row>
    <row r="253" spans="2:14" x14ac:dyDescent="0.2">
      <c r="B253" s="3" t="s">
        <v>546</v>
      </c>
      <c r="C253" s="1" t="s">
        <v>3453</v>
      </c>
      <c r="D253" s="3">
        <v>12</v>
      </c>
      <c r="E253" s="6">
        <v>2019</v>
      </c>
      <c r="F253" s="10">
        <f t="shared" si="7"/>
        <v>43800</v>
      </c>
      <c r="G253" s="4">
        <v>258</v>
      </c>
      <c r="H253" s="4">
        <v>51.599999999999994</v>
      </c>
      <c r="I253" s="4">
        <v>206.4</v>
      </c>
      <c r="J253" s="4">
        <v>72.240000000000009</v>
      </c>
      <c r="K253" s="1" t="s">
        <v>6884</v>
      </c>
      <c r="L253" s="1" t="s">
        <v>6916</v>
      </c>
      <c r="M253" s="11" t="str">
        <f t="shared" si="8"/>
        <v/>
      </c>
      <c r="N253" s="18" t="str">
        <f>TEXT($F253:F3930, "mmmm")</f>
        <v>December</v>
      </c>
    </row>
    <row r="254" spans="2:14" x14ac:dyDescent="0.2">
      <c r="B254" s="3" t="s">
        <v>547</v>
      </c>
      <c r="C254" s="1" t="s">
        <v>3454</v>
      </c>
      <c r="D254" s="3">
        <v>12</v>
      </c>
      <c r="E254" s="6">
        <v>2019</v>
      </c>
      <c r="F254" s="10">
        <f t="shared" si="7"/>
        <v>43800</v>
      </c>
      <c r="G254" s="4">
        <v>313</v>
      </c>
      <c r="H254" s="4">
        <v>62.599999999999994</v>
      </c>
      <c r="I254" s="4">
        <v>250.4</v>
      </c>
      <c r="J254" s="4">
        <v>93.899999999999991</v>
      </c>
      <c r="K254" s="1" t="s">
        <v>6884</v>
      </c>
      <c r="L254" s="1" t="s">
        <v>6895</v>
      </c>
      <c r="M254" s="11" t="str">
        <f t="shared" si="8"/>
        <v/>
      </c>
      <c r="N254" s="18" t="str">
        <f>TEXT($F254:F3931, "mmmm")</f>
        <v>December</v>
      </c>
    </row>
    <row r="255" spans="2:14" x14ac:dyDescent="0.2">
      <c r="B255" s="3" t="s">
        <v>548</v>
      </c>
      <c r="C255" s="1" t="s">
        <v>3455</v>
      </c>
      <c r="D255" s="3">
        <v>12</v>
      </c>
      <c r="E255" s="6">
        <v>2019</v>
      </c>
      <c r="F255" s="10">
        <f t="shared" si="7"/>
        <v>43800</v>
      </c>
      <c r="G255" s="4">
        <v>990</v>
      </c>
      <c r="H255" s="4">
        <v>198</v>
      </c>
      <c r="I255" s="4">
        <v>792</v>
      </c>
      <c r="J255" s="4">
        <v>316.8</v>
      </c>
      <c r="K255" s="1" t="s">
        <v>6882</v>
      </c>
      <c r="L255" s="1" t="s">
        <v>6930</v>
      </c>
      <c r="M255" s="11" t="str">
        <f t="shared" si="8"/>
        <v/>
      </c>
      <c r="N255" s="18" t="str">
        <f>TEXT($F255:F3932, "mmmm")</f>
        <v>December</v>
      </c>
    </row>
    <row r="256" spans="2:14" x14ac:dyDescent="0.2">
      <c r="B256" s="3" t="s">
        <v>549</v>
      </c>
      <c r="C256" s="1" t="s">
        <v>3456</v>
      </c>
      <c r="D256" s="3">
        <v>12</v>
      </c>
      <c r="E256" s="6">
        <v>2019</v>
      </c>
      <c r="F256" s="10">
        <f t="shared" si="7"/>
        <v>43800</v>
      </c>
      <c r="G256" s="4">
        <v>526</v>
      </c>
      <c r="H256" s="4">
        <v>105.19999999999999</v>
      </c>
      <c r="I256" s="4">
        <v>420.8</v>
      </c>
      <c r="J256" s="4">
        <v>210.4</v>
      </c>
      <c r="K256" s="1" t="s">
        <v>6882</v>
      </c>
      <c r="L256" s="1" t="s">
        <v>6924</v>
      </c>
      <c r="M256" s="11" t="str">
        <f t="shared" si="8"/>
        <v/>
      </c>
      <c r="N256" s="18" t="str">
        <f>TEXT($F256:F3933, "mmmm")</f>
        <v>December</v>
      </c>
    </row>
    <row r="257" spans="2:14" x14ac:dyDescent="0.2">
      <c r="B257" s="3" t="s">
        <v>550</v>
      </c>
      <c r="C257" s="1" t="s">
        <v>3457</v>
      </c>
      <c r="D257" s="3">
        <v>12</v>
      </c>
      <c r="E257" s="6">
        <v>2019</v>
      </c>
      <c r="F257" s="10">
        <f t="shared" si="7"/>
        <v>43800</v>
      </c>
      <c r="G257" s="4">
        <v>1491</v>
      </c>
      <c r="H257" s="4">
        <v>298.20000000000005</v>
      </c>
      <c r="I257" s="4">
        <v>1192.8</v>
      </c>
      <c r="J257" s="4">
        <v>506.94000000000005</v>
      </c>
      <c r="K257" s="1" t="s">
        <v>6881</v>
      </c>
      <c r="L257" s="1" t="s">
        <v>6898</v>
      </c>
      <c r="M257" s="11" t="str">
        <f t="shared" si="8"/>
        <v/>
      </c>
      <c r="N257" s="18" t="str">
        <f>TEXT($F257:F3934, "mmmm")</f>
        <v>December</v>
      </c>
    </row>
    <row r="258" spans="2:14" x14ac:dyDescent="0.2">
      <c r="B258" s="3" t="s">
        <v>551</v>
      </c>
      <c r="C258" s="1" t="s">
        <v>3458</v>
      </c>
      <c r="D258" s="3">
        <v>12</v>
      </c>
      <c r="E258" s="6">
        <v>2019</v>
      </c>
      <c r="F258" s="10">
        <f t="shared" ref="F258:F321" si="9">DATE(E258,D258,1)</f>
        <v>43800</v>
      </c>
      <c r="G258" s="4">
        <v>383</v>
      </c>
      <c r="H258" s="4">
        <v>76.599999999999966</v>
      </c>
      <c r="I258" s="4">
        <v>306.40000000000003</v>
      </c>
      <c r="J258" s="4">
        <v>122.56</v>
      </c>
      <c r="K258" s="1" t="s">
        <v>6887</v>
      </c>
      <c r="L258" s="1" t="s">
        <v>6909</v>
      </c>
      <c r="M258" s="11" t="str">
        <f t="shared" si="8"/>
        <v/>
      </c>
      <c r="N258" s="18" t="str">
        <f>TEXT($F258:F3935, "mmmm")</f>
        <v>December</v>
      </c>
    </row>
    <row r="259" spans="2:14" x14ac:dyDescent="0.2">
      <c r="B259" s="3" t="s">
        <v>552</v>
      </c>
      <c r="C259" s="1" t="s">
        <v>3459</v>
      </c>
      <c r="D259" s="3">
        <v>12</v>
      </c>
      <c r="E259" s="6">
        <v>2019</v>
      </c>
      <c r="F259" s="10">
        <f t="shared" si="9"/>
        <v>43800</v>
      </c>
      <c r="G259" s="4">
        <v>168</v>
      </c>
      <c r="H259" s="4">
        <v>33.599999999999994</v>
      </c>
      <c r="I259" s="4">
        <v>134.4</v>
      </c>
      <c r="J259" s="4">
        <v>25.2</v>
      </c>
      <c r="K259" s="1" t="s">
        <v>6886</v>
      </c>
      <c r="L259" s="1" t="s">
        <v>6892</v>
      </c>
      <c r="M259" s="11" t="str">
        <f t="shared" si="8"/>
        <v/>
      </c>
      <c r="N259" s="18" t="str">
        <f>TEXT($F259:F3936, "mmmm")</f>
        <v>December</v>
      </c>
    </row>
    <row r="260" spans="2:14" x14ac:dyDescent="0.2">
      <c r="B260" s="3" t="s">
        <v>553</v>
      </c>
      <c r="C260" s="1" t="s">
        <v>3460</v>
      </c>
      <c r="D260" s="3">
        <v>12</v>
      </c>
      <c r="E260" s="6">
        <v>2019</v>
      </c>
      <c r="F260" s="10">
        <f t="shared" si="9"/>
        <v>43800</v>
      </c>
      <c r="G260" s="4">
        <v>210</v>
      </c>
      <c r="H260" s="4">
        <v>42</v>
      </c>
      <c r="I260" s="4">
        <v>168</v>
      </c>
      <c r="J260" s="4">
        <v>37.799999999999997</v>
      </c>
      <c r="K260" s="1" t="s">
        <v>6890</v>
      </c>
      <c r="L260" s="1" t="s">
        <v>6911</v>
      </c>
      <c r="M260" s="11" t="str">
        <f t="shared" ref="M260:M323" si="10">IFERROR(ABS(IF(B260=B259,(F260-F259)/30,"")),"")</f>
        <v/>
      </c>
      <c r="N260" s="18" t="str">
        <f>TEXT($F260:F3937, "mmmm")</f>
        <v>December</v>
      </c>
    </row>
    <row r="261" spans="2:14" x14ac:dyDescent="0.2">
      <c r="B261" s="3" t="s">
        <v>554</v>
      </c>
      <c r="C261" s="1" t="s">
        <v>3461</v>
      </c>
      <c r="D261" s="3">
        <v>12</v>
      </c>
      <c r="E261" s="6">
        <v>2019</v>
      </c>
      <c r="F261" s="10">
        <f t="shared" si="9"/>
        <v>43800</v>
      </c>
      <c r="G261" s="4">
        <v>327</v>
      </c>
      <c r="H261" s="4">
        <v>65.399999999999977</v>
      </c>
      <c r="I261" s="4">
        <v>261.60000000000002</v>
      </c>
      <c r="J261" s="4">
        <v>94.83</v>
      </c>
      <c r="K261" s="1" t="s">
        <v>6884</v>
      </c>
      <c r="L261" s="1" t="s">
        <v>6914</v>
      </c>
      <c r="M261" s="11" t="str">
        <f t="shared" si="10"/>
        <v/>
      </c>
      <c r="N261" s="18" t="str">
        <f>TEXT($F261:F3938, "mmmm")</f>
        <v>December</v>
      </c>
    </row>
    <row r="262" spans="2:14" x14ac:dyDescent="0.2">
      <c r="B262" s="3" t="s">
        <v>555</v>
      </c>
      <c r="C262" s="1" t="s">
        <v>3462</v>
      </c>
      <c r="D262" s="3">
        <v>12</v>
      </c>
      <c r="E262" s="6">
        <v>2019</v>
      </c>
      <c r="F262" s="10">
        <f t="shared" si="9"/>
        <v>43800</v>
      </c>
      <c r="G262" s="4">
        <v>255</v>
      </c>
      <c r="H262" s="4">
        <v>51</v>
      </c>
      <c r="I262" s="4">
        <v>204</v>
      </c>
      <c r="J262" s="4">
        <v>66.3</v>
      </c>
      <c r="K262" s="1" t="s">
        <v>6884</v>
      </c>
      <c r="L262" s="1" t="s">
        <v>6915</v>
      </c>
      <c r="M262" s="11" t="str">
        <f t="shared" si="10"/>
        <v/>
      </c>
      <c r="N262" s="18" t="str">
        <f>TEXT($F262:F3939, "mmmm")</f>
        <v>December</v>
      </c>
    </row>
    <row r="263" spans="2:14" x14ac:dyDescent="0.2">
      <c r="B263" s="3" t="s">
        <v>556</v>
      </c>
      <c r="C263" s="1" t="s">
        <v>3463</v>
      </c>
      <c r="D263" s="3">
        <v>12</v>
      </c>
      <c r="E263" s="6">
        <v>2019</v>
      </c>
      <c r="F263" s="10">
        <f t="shared" si="9"/>
        <v>43800</v>
      </c>
      <c r="G263" s="4">
        <v>258</v>
      </c>
      <c r="H263" s="4">
        <v>51.599999999999994</v>
      </c>
      <c r="I263" s="4">
        <v>206.4</v>
      </c>
      <c r="J263" s="4">
        <v>72.240000000000009</v>
      </c>
      <c r="K263" s="1" t="s">
        <v>6884</v>
      </c>
      <c r="L263" s="1" t="s">
        <v>6916</v>
      </c>
      <c r="M263" s="11" t="str">
        <f t="shared" si="10"/>
        <v/>
      </c>
      <c r="N263" s="18" t="str">
        <f>TEXT($F263:F3940, "mmmm")</f>
        <v>December</v>
      </c>
    </row>
    <row r="264" spans="2:14" x14ac:dyDescent="0.2">
      <c r="B264" s="3" t="s">
        <v>557</v>
      </c>
      <c r="C264" s="1" t="s">
        <v>3464</v>
      </c>
      <c r="D264" s="3">
        <v>12</v>
      </c>
      <c r="E264" s="6">
        <v>2019</v>
      </c>
      <c r="F264" s="10">
        <f t="shared" si="9"/>
        <v>43800</v>
      </c>
      <c r="G264" s="4">
        <v>992</v>
      </c>
      <c r="H264" s="4">
        <v>198.39999999999998</v>
      </c>
      <c r="I264" s="4">
        <v>793.6</v>
      </c>
      <c r="J264" s="4">
        <v>307.52</v>
      </c>
      <c r="K264" s="1" t="s">
        <v>6882</v>
      </c>
      <c r="L264" s="1" t="s">
        <v>6931</v>
      </c>
      <c r="M264" s="11" t="str">
        <f t="shared" si="10"/>
        <v/>
      </c>
      <c r="N264" s="18" t="str">
        <f>TEXT($F264:F3941, "mmmm")</f>
        <v>December</v>
      </c>
    </row>
    <row r="265" spans="2:14" x14ac:dyDescent="0.2">
      <c r="B265" s="3" t="s">
        <v>558</v>
      </c>
      <c r="C265" s="1" t="s">
        <v>3465</v>
      </c>
      <c r="D265" s="3">
        <v>12</v>
      </c>
      <c r="E265" s="6">
        <v>2019</v>
      </c>
      <c r="F265" s="10">
        <f t="shared" si="9"/>
        <v>43800</v>
      </c>
      <c r="G265" s="4">
        <v>1086</v>
      </c>
      <c r="H265" s="4">
        <v>217.19999999999993</v>
      </c>
      <c r="I265" s="4">
        <v>868.80000000000007</v>
      </c>
      <c r="J265" s="4">
        <v>293.22000000000003</v>
      </c>
      <c r="K265" s="1" t="s">
        <v>6882</v>
      </c>
      <c r="L265" s="1" t="s">
        <v>6942</v>
      </c>
      <c r="M265" s="11" t="str">
        <f t="shared" si="10"/>
        <v/>
      </c>
      <c r="N265" s="18" t="str">
        <f>TEXT($F265:F3942, "mmmm")</f>
        <v>December</v>
      </c>
    </row>
    <row r="266" spans="2:14" x14ac:dyDescent="0.2">
      <c r="B266" s="3" t="s">
        <v>559</v>
      </c>
      <c r="C266" s="1" t="s">
        <v>3466</v>
      </c>
      <c r="D266" s="3">
        <v>12</v>
      </c>
      <c r="E266" s="6">
        <v>2019</v>
      </c>
      <c r="F266" s="10">
        <f t="shared" si="9"/>
        <v>43800</v>
      </c>
      <c r="G266" s="4">
        <v>1491</v>
      </c>
      <c r="H266" s="4">
        <v>298.20000000000005</v>
      </c>
      <c r="I266" s="4">
        <v>1192.8</v>
      </c>
      <c r="J266" s="4">
        <v>506.94000000000005</v>
      </c>
      <c r="K266" s="1" t="s">
        <v>6881</v>
      </c>
      <c r="L266" s="1" t="s">
        <v>6898</v>
      </c>
      <c r="M266" s="11" t="str">
        <f t="shared" si="10"/>
        <v/>
      </c>
      <c r="N266" s="18" t="str">
        <f>TEXT($F266:F3943, "mmmm")</f>
        <v>December</v>
      </c>
    </row>
    <row r="267" spans="2:14" x14ac:dyDescent="0.2">
      <c r="B267" s="3" t="s">
        <v>560</v>
      </c>
      <c r="C267" s="1" t="s">
        <v>3467</v>
      </c>
      <c r="D267" s="3">
        <v>12</v>
      </c>
      <c r="E267" s="6">
        <v>2019</v>
      </c>
      <c r="F267" s="10">
        <f t="shared" si="9"/>
        <v>43800</v>
      </c>
      <c r="G267" s="4">
        <v>1101</v>
      </c>
      <c r="H267" s="4">
        <v>220.19999999999993</v>
      </c>
      <c r="I267" s="4">
        <v>880.80000000000007</v>
      </c>
      <c r="J267" s="4">
        <v>396.36</v>
      </c>
      <c r="K267" s="1" t="s">
        <v>6881</v>
      </c>
      <c r="L267" s="1" t="s">
        <v>6899</v>
      </c>
      <c r="M267" s="11" t="str">
        <f t="shared" si="10"/>
        <v/>
      </c>
      <c r="N267" s="18" t="str">
        <f>TEXT($F267:F3944, "mmmm")</f>
        <v>December</v>
      </c>
    </row>
    <row r="268" spans="2:14" x14ac:dyDescent="0.2">
      <c r="B268" s="3" t="s">
        <v>561</v>
      </c>
      <c r="C268" s="1" t="s">
        <v>3468</v>
      </c>
      <c r="D268" s="3">
        <v>12</v>
      </c>
      <c r="E268" s="6">
        <v>2019</v>
      </c>
      <c r="F268" s="10">
        <f t="shared" si="9"/>
        <v>43800</v>
      </c>
      <c r="G268" s="4">
        <v>144</v>
      </c>
      <c r="H268" s="4">
        <v>28.799999999999997</v>
      </c>
      <c r="I268" s="4">
        <v>115.2</v>
      </c>
      <c r="J268" s="4">
        <v>66.240000000000009</v>
      </c>
      <c r="K268" s="1" t="s">
        <v>6886</v>
      </c>
      <c r="L268" s="1" t="s">
        <v>6919</v>
      </c>
      <c r="M268" s="11" t="str">
        <f t="shared" si="10"/>
        <v/>
      </c>
      <c r="N268" s="18" t="str">
        <f>TEXT($F268:F3945, "mmmm")</f>
        <v>December</v>
      </c>
    </row>
    <row r="269" spans="2:14" x14ac:dyDescent="0.2">
      <c r="B269" s="3" t="s">
        <v>562</v>
      </c>
      <c r="C269" s="1" t="s">
        <v>3469</v>
      </c>
      <c r="D269" s="3">
        <v>12</v>
      </c>
      <c r="E269" s="6">
        <v>2019</v>
      </c>
      <c r="F269" s="10">
        <f t="shared" si="9"/>
        <v>43800</v>
      </c>
      <c r="G269" s="4">
        <v>220</v>
      </c>
      <c r="H269" s="4">
        <v>44</v>
      </c>
      <c r="I269" s="4">
        <v>176</v>
      </c>
      <c r="J269" s="4">
        <v>39.6</v>
      </c>
      <c r="K269" s="1" t="s">
        <v>6890</v>
      </c>
      <c r="L269" s="1" t="s">
        <v>6893</v>
      </c>
      <c r="M269" s="11" t="str">
        <f t="shared" si="10"/>
        <v/>
      </c>
      <c r="N269" s="18" t="str">
        <f>TEXT($F269:F3946, "mmmm")</f>
        <v>December</v>
      </c>
    </row>
    <row r="270" spans="2:14" x14ac:dyDescent="0.2">
      <c r="B270" s="3" t="s">
        <v>563</v>
      </c>
      <c r="C270" s="1" t="s">
        <v>3470</v>
      </c>
      <c r="D270" s="3">
        <v>12</v>
      </c>
      <c r="E270" s="6">
        <v>2019</v>
      </c>
      <c r="F270" s="10">
        <f t="shared" si="9"/>
        <v>43800</v>
      </c>
      <c r="G270" s="4">
        <v>313</v>
      </c>
      <c r="H270" s="4">
        <v>62.599999999999994</v>
      </c>
      <c r="I270" s="4">
        <v>250.4</v>
      </c>
      <c r="J270" s="4">
        <v>93.899999999999991</v>
      </c>
      <c r="K270" s="1" t="s">
        <v>6884</v>
      </c>
      <c r="L270" s="1" t="s">
        <v>6895</v>
      </c>
      <c r="M270" s="11" t="str">
        <f t="shared" si="10"/>
        <v/>
      </c>
      <c r="N270" s="18" t="str">
        <f>TEXT($F270:F3947, "mmmm")</f>
        <v>December</v>
      </c>
    </row>
    <row r="271" spans="2:14" x14ac:dyDescent="0.2">
      <c r="B271" s="3" t="s">
        <v>564</v>
      </c>
      <c r="C271" s="1" t="s">
        <v>3471</v>
      </c>
      <c r="D271" s="3">
        <v>12</v>
      </c>
      <c r="E271" s="6">
        <v>2019</v>
      </c>
      <c r="F271" s="10">
        <f t="shared" si="9"/>
        <v>43800</v>
      </c>
      <c r="G271" s="4">
        <v>327</v>
      </c>
      <c r="H271" s="4">
        <v>65.399999999999977</v>
      </c>
      <c r="I271" s="4">
        <v>261.60000000000002</v>
      </c>
      <c r="J271" s="4">
        <v>94.83</v>
      </c>
      <c r="K271" s="1" t="s">
        <v>6884</v>
      </c>
      <c r="L271" s="1" t="s">
        <v>6914</v>
      </c>
      <c r="M271" s="11" t="str">
        <f t="shared" si="10"/>
        <v/>
      </c>
      <c r="N271" s="18" t="str">
        <f>TEXT($F271:F3948, "mmmm")</f>
        <v>December</v>
      </c>
    </row>
    <row r="272" spans="2:14" x14ac:dyDescent="0.2">
      <c r="B272" s="3" t="s">
        <v>565</v>
      </c>
      <c r="C272" s="1" t="s">
        <v>3472</v>
      </c>
      <c r="D272" s="3">
        <v>12</v>
      </c>
      <c r="E272" s="6">
        <v>2019</v>
      </c>
      <c r="F272" s="10">
        <f t="shared" si="9"/>
        <v>43800</v>
      </c>
      <c r="G272" s="4">
        <v>327</v>
      </c>
      <c r="H272" s="4">
        <v>65.399999999999977</v>
      </c>
      <c r="I272" s="4">
        <v>261.60000000000002</v>
      </c>
      <c r="J272" s="4">
        <v>94.83</v>
      </c>
      <c r="K272" s="1" t="s">
        <v>6884</v>
      </c>
      <c r="L272" s="1" t="s">
        <v>6914</v>
      </c>
      <c r="M272" s="11" t="str">
        <f t="shared" si="10"/>
        <v/>
      </c>
      <c r="N272" s="18" t="str">
        <f>TEXT($F272:F3949, "mmmm")</f>
        <v>December</v>
      </c>
    </row>
    <row r="273" spans="2:14" x14ac:dyDescent="0.2">
      <c r="B273" s="3" t="s">
        <v>566</v>
      </c>
      <c r="C273" s="1" t="s">
        <v>3473</v>
      </c>
      <c r="D273" s="3">
        <v>12</v>
      </c>
      <c r="E273" s="6">
        <v>2019</v>
      </c>
      <c r="F273" s="10">
        <f t="shared" si="9"/>
        <v>43800</v>
      </c>
      <c r="G273" s="4">
        <v>440</v>
      </c>
      <c r="H273" s="4">
        <v>88</v>
      </c>
      <c r="I273" s="4">
        <v>352</v>
      </c>
      <c r="J273" s="4">
        <v>136.4</v>
      </c>
      <c r="K273" s="1" t="s">
        <v>6889</v>
      </c>
      <c r="L273" s="1" t="s">
        <v>6905</v>
      </c>
      <c r="M273" s="11" t="str">
        <f t="shared" si="10"/>
        <v/>
      </c>
      <c r="N273" s="18" t="str">
        <f>TEXT($F273:F3950, "mmmm")</f>
        <v>December</v>
      </c>
    </row>
    <row r="274" spans="2:14" x14ac:dyDescent="0.2">
      <c r="B274" s="3" t="s">
        <v>567</v>
      </c>
      <c r="C274" s="1" t="s">
        <v>3474</v>
      </c>
      <c r="D274" s="3">
        <v>12</v>
      </c>
      <c r="E274" s="6">
        <v>2019</v>
      </c>
      <c r="F274" s="10">
        <f t="shared" si="9"/>
        <v>43800</v>
      </c>
      <c r="G274" s="4">
        <v>187</v>
      </c>
      <c r="H274" s="4">
        <v>37.400000000000006</v>
      </c>
      <c r="I274" s="4">
        <v>149.6</v>
      </c>
      <c r="J274" s="4">
        <v>59.84</v>
      </c>
      <c r="K274" s="1" t="s">
        <v>6885</v>
      </c>
      <c r="L274" s="1" t="s">
        <v>6943</v>
      </c>
      <c r="M274" s="11" t="str">
        <f t="shared" si="10"/>
        <v/>
      </c>
      <c r="N274" s="18" t="str">
        <f>TEXT($F274:F3951, "mmmm")</f>
        <v>December</v>
      </c>
    </row>
    <row r="275" spans="2:14" x14ac:dyDescent="0.2">
      <c r="B275" s="3" t="s">
        <v>568</v>
      </c>
      <c r="C275" s="1" t="s">
        <v>3475</v>
      </c>
      <c r="D275" s="3">
        <v>12</v>
      </c>
      <c r="E275" s="6">
        <v>2019</v>
      </c>
      <c r="F275" s="10">
        <f t="shared" si="9"/>
        <v>43800</v>
      </c>
      <c r="G275" s="4">
        <v>447</v>
      </c>
      <c r="H275" s="4">
        <v>89.399999999999977</v>
      </c>
      <c r="I275" s="4">
        <v>357.6</v>
      </c>
      <c r="J275" s="4">
        <v>156.44999999999999</v>
      </c>
      <c r="K275" s="1" t="s">
        <v>6887</v>
      </c>
      <c r="L275" s="1" t="s">
        <v>6891</v>
      </c>
      <c r="M275" s="11" t="str">
        <f t="shared" si="10"/>
        <v/>
      </c>
      <c r="N275" s="18" t="str">
        <f>TEXT($F275:F3952, "mmmm")</f>
        <v>December</v>
      </c>
    </row>
    <row r="276" spans="2:14" x14ac:dyDescent="0.2">
      <c r="B276" s="3" t="s">
        <v>569</v>
      </c>
      <c r="C276" s="1" t="s">
        <v>3476</v>
      </c>
      <c r="D276" s="3">
        <v>12</v>
      </c>
      <c r="E276" s="6">
        <v>2019</v>
      </c>
      <c r="F276" s="10">
        <f t="shared" si="9"/>
        <v>43800</v>
      </c>
      <c r="G276" s="4">
        <v>990</v>
      </c>
      <c r="H276" s="4">
        <v>198</v>
      </c>
      <c r="I276" s="4">
        <v>792</v>
      </c>
      <c r="J276" s="4">
        <v>316.8</v>
      </c>
      <c r="K276" s="1" t="s">
        <v>6882</v>
      </c>
      <c r="L276" s="1" t="s">
        <v>6930</v>
      </c>
      <c r="M276" s="11" t="str">
        <f t="shared" si="10"/>
        <v/>
      </c>
      <c r="N276" s="18" t="str">
        <f>TEXT($F276:F3953, "mmmm")</f>
        <v>December</v>
      </c>
    </row>
    <row r="277" spans="2:14" x14ac:dyDescent="0.2">
      <c r="B277" s="3" t="s">
        <v>570</v>
      </c>
      <c r="C277" s="1" t="s">
        <v>3477</v>
      </c>
      <c r="D277" s="3">
        <v>12</v>
      </c>
      <c r="E277" s="6">
        <v>2019</v>
      </c>
      <c r="F277" s="10">
        <f t="shared" si="9"/>
        <v>43800</v>
      </c>
      <c r="G277" s="4">
        <v>1491</v>
      </c>
      <c r="H277" s="4">
        <v>298.20000000000005</v>
      </c>
      <c r="I277" s="4">
        <v>1192.8</v>
      </c>
      <c r="J277" s="4">
        <v>506.94000000000005</v>
      </c>
      <c r="K277" s="1" t="s">
        <v>6881</v>
      </c>
      <c r="L277" s="1" t="s">
        <v>6898</v>
      </c>
      <c r="M277" s="11" t="str">
        <f t="shared" si="10"/>
        <v/>
      </c>
      <c r="N277" s="18" t="str">
        <f>TEXT($F277:F3954, "mmmm")</f>
        <v>December</v>
      </c>
    </row>
    <row r="278" spans="2:14" x14ac:dyDescent="0.2">
      <c r="B278" s="3" t="s">
        <v>571</v>
      </c>
      <c r="C278" s="1" t="s">
        <v>3478</v>
      </c>
      <c r="D278" s="3">
        <v>12</v>
      </c>
      <c r="E278" s="6">
        <v>2019</v>
      </c>
      <c r="F278" s="10">
        <f t="shared" si="9"/>
        <v>43800</v>
      </c>
      <c r="G278" s="4">
        <v>510</v>
      </c>
      <c r="H278" s="4">
        <v>102</v>
      </c>
      <c r="I278" s="4">
        <v>408</v>
      </c>
      <c r="J278" s="4">
        <v>163.20000000000002</v>
      </c>
      <c r="K278" s="1" t="s">
        <v>6888</v>
      </c>
      <c r="L278" s="1" t="s">
        <v>6901</v>
      </c>
      <c r="M278" s="11" t="str">
        <f t="shared" si="10"/>
        <v/>
      </c>
      <c r="N278" s="18" t="str">
        <f>TEXT($F278:F3955, "mmmm")</f>
        <v>December</v>
      </c>
    </row>
    <row r="279" spans="2:14" x14ac:dyDescent="0.2">
      <c r="B279" s="3" t="s">
        <v>572</v>
      </c>
      <c r="C279" s="1" t="s">
        <v>3479</v>
      </c>
      <c r="D279" s="3">
        <v>12</v>
      </c>
      <c r="E279" s="6">
        <v>2019</v>
      </c>
      <c r="F279" s="10">
        <f t="shared" si="9"/>
        <v>43800</v>
      </c>
      <c r="G279" s="4">
        <v>258</v>
      </c>
      <c r="H279" s="4">
        <v>51.599999999999994</v>
      </c>
      <c r="I279" s="4">
        <v>206.4</v>
      </c>
      <c r="J279" s="4">
        <v>72.240000000000009</v>
      </c>
      <c r="K279" s="1" t="s">
        <v>6884</v>
      </c>
      <c r="L279" s="1" t="s">
        <v>6916</v>
      </c>
      <c r="M279" s="11" t="str">
        <f t="shared" si="10"/>
        <v/>
      </c>
      <c r="N279" s="18" t="str">
        <f>TEXT($F279:F3956, "mmmm")</f>
        <v>December</v>
      </c>
    </row>
    <row r="280" spans="2:14" x14ac:dyDescent="0.2">
      <c r="B280" s="3" t="s">
        <v>573</v>
      </c>
      <c r="C280" s="1" t="s">
        <v>3480</v>
      </c>
      <c r="D280" s="3">
        <v>12</v>
      </c>
      <c r="E280" s="6">
        <v>2019</v>
      </c>
      <c r="F280" s="10">
        <f t="shared" si="9"/>
        <v>43800</v>
      </c>
      <c r="G280" s="4">
        <v>474</v>
      </c>
      <c r="H280" s="4">
        <v>94.799999999999955</v>
      </c>
      <c r="I280" s="4">
        <v>379.20000000000005</v>
      </c>
      <c r="J280" s="4">
        <v>175.38</v>
      </c>
      <c r="K280" s="1" t="s">
        <v>6882</v>
      </c>
      <c r="L280" s="1" t="s">
        <v>6944</v>
      </c>
      <c r="M280" s="11" t="str">
        <f t="shared" si="10"/>
        <v/>
      </c>
      <c r="N280" s="18" t="str">
        <f>TEXT($F280:F3957, "mmmm")</f>
        <v>December</v>
      </c>
    </row>
    <row r="281" spans="2:14" x14ac:dyDescent="0.2">
      <c r="B281" s="3" t="s">
        <v>574</v>
      </c>
      <c r="C281" s="1" t="s">
        <v>3481</v>
      </c>
      <c r="D281" s="3">
        <v>12</v>
      </c>
      <c r="E281" s="6">
        <v>2019</v>
      </c>
      <c r="F281" s="10">
        <f t="shared" si="9"/>
        <v>43800</v>
      </c>
      <c r="G281" s="4">
        <v>168</v>
      </c>
      <c r="H281" s="4">
        <v>33.599999999999994</v>
      </c>
      <c r="I281" s="4">
        <v>134.4</v>
      </c>
      <c r="J281" s="4">
        <v>25.2</v>
      </c>
      <c r="K281" s="1" t="s">
        <v>6886</v>
      </c>
      <c r="L281" s="1" t="s">
        <v>6892</v>
      </c>
      <c r="M281" s="11" t="str">
        <f t="shared" si="10"/>
        <v/>
      </c>
      <c r="N281" s="18" t="str">
        <f>TEXT($F281:F3958, "mmmm")</f>
        <v>December</v>
      </c>
    </row>
    <row r="282" spans="2:14" x14ac:dyDescent="0.2">
      <c r="B282" s="3" t="s">
        <v>575</v>
      </c>
      <c r="C282" s="1" t="s">
        <v>3482</v>
      </c>
      <c r="D282" s="3">
        <v>12</v>
      </c>
      <c r="E282" s="6">
        <v>2019</v>
      </c>
      <c r="F282" s="10">
        <f t="shared" si="9"/>
        <v>43800</v>
      </c>
      <c r="G282" s="4">
        <v>240</v>
      </c>
      <c r="H282" s="4">
        <v>48</v>
      </c>
      <c r="I282" s="4">
        <v>192</v>
      </c>
      <c r="J282" s="4">
        <v>43.199999999999996</v>
      </c>
      <c r="K282" s="1" t="s">
        <v>6890</v>
      </c>
      <c r="L282" s="1" t="s">
        <v>6894</v>
      </c>
      <c r="M282" s="11" t="str">
        <f t="shared" si="10"/>
        <v/>
      </c>
      <c r="N282" s="18" t="str">
        <f>TEXT($F282:F3959, "mmmm")</f>
        <v>December</v>
      </c>
    </row>
    <row r="283" spans="2:14" x14ac:dyDescent="0.2">
      <c r="B283" s="3" t="s">
        <v>576</v>
      </c>
      <c r="C283" s="1" t="s">
        <v>3483</v>
      </c>
      <c r="D283" s="3">
        <v>12</v>
      </c>
      <c r="E283" s="6">
        <v>2019</v>
      </c>
      <c r="F283" s="10">
        <f t="shared" si="9"/>
        <v>43800</v>
      </c>
      <c r="G283" s="4">
        <v>255</v>
      </c>
      <c r="H283" s="4">
        <v>51</v>
      </c>
      <c r="I283" s="4">
        <v>204</v>
      </c>
      <c r="J283" s="4">
        <v>66.3</v>
      </c>
      <c r="K283" s="1" t="s">
        <v>6884</v>
      </c>
      <c r="L283" s="1" t="s">
        <v>6915</v>
      </c>
      <c r="M283" s="11" t="str">
        <f t="shared" si="10"/>
        <v/>
      </c>
      <c r="N283" s="18" t="str">
        <f>TEXT($F283:F3960, "mmmm")</f>
        <v>December</v>
      </c>
    </row>
    <row r="284" spans="2:14" x14ac:dyDescent="0.2">
      <c r="B284" s="3" t="s">
        <v>577</v>
      </c>
      <c r="C284" s="1" t="s">
        <v>3484</v>
      </c>
      <c r="D284" s="3">
        <v>12</v>
      </c>
      <c r="E284" s="6">
        <v>2019</v>
      </c>
      <c r="F284" s="10">
        <f t="shared" si="9"/>
        <v>43800</v>
      </c>
      <c r="G284" s="4">
        <v>889</v>
      </c>
      <c r="H284" s="4">
        <v>177.79999999999995</v>
      </c>
      <c r="I284" s="4">
        <v>711.2</v>
      </c>
      <c r="J284" s="4">
        <v>222.25</v>
      </c>
      <c r="K284" s="1" t="s">
        <v>6882</v>
      </c>
      <c r="L284" s="1" t="s">
        <v>6939</v>
      </c>
      <c r="M284" s="11" t="str">
        <f t="shared" si="10"/>
        <v/>
      </c>
      <c r="N284" s="18" t="str">
        <f>TEXT($F284:F3961, "mmmm")</f>
        <v>December</v>
      </c>
    </row>
    <row r="285" spans="2:14" x14ac:dyDescent="0.2">
      <c r="B285" s="3" t="s">
        <v>578</v>
      </c>
      <c r="C285" s="1" t="s">
        <v>3485</v>
      </c>
      <c r="D285" s="3">
        <v>12</v>
      </c>
      <c r="E285" s="6">
        <v>2019</v>
      </c>
      <c r="F285" s="10">
        <f t="shared" si="9"/>
        <v>43800</v>
      </c>
      <c r="G285" s="4">
        <v>636</v>
      </c>
      <c r="H285" s="4">
        <v>127.19999999999999</v>
      </c>
      <c r="I285" s="4">
        <v>508.8</v>
      </c>
      <c r="J285" s="4">
        <v>216.24</v>
      </c>
      <c r="K285" s="1" t="s">
        <v>6888</v>
      </c>
      <c r="L285" s="1" t="s">
        <v>6925</v>
      </c>
      <c r="M285" s="11" t="str">
        <f t="shared" si="10"/>
        <v/>
      </c>
      <c r="N285" s="18" t="str">
        <f>TEXT($F285:F3962, "mmmm")</f>
        <v>December</v>
      </c>
    </row>
    <row r="286" spans="2:14" x14ac:dyDescent="0.2">
      <c r="B286" s="3" t="s">
        <v>579</v>
      </c>
      <c r="C286" s="1" t="s">
        <v>3486</v>
      </c>
      <c r="D286" s="3">
        <v>12</v>
      </c>
      <c r="E286" s="6">
        <v>2019</v>
      </c>
      <c r="F286" s="10">
        <f t="shared" si="9"/>
        <v>43800</v>
      </c>
      <c r="G286" s="4">
        <v>492</v>
      </c>
      <c r="H286" s="4">
        <v>98.399999999999977</v>
      </c>
      <c r="I286" s="4">
        <v>393.6</v>
      </c>
      <c r="J286" s="4">
        <v>137.76000000000002</v>
      </c>
      <c r="K286" s="1" t="s">
        <v>6889</v>
      </c>
      <c r="L286" s="1" t="s">
        <v>6945</v>
      </c>
      <c r="M286" s="11" t="str">
        <f t="shared" si="10"/>
        <v/>
      </c>
      <c r="N286" s="18" t="str">
        <f>TEXT($F286:F3963, "mmmm")</f>
        <v>December</v>
      </c>
    </row>
    <row r="287" spans="2:14" x14ac:dyDescent="0.2">
      <c r="B287" s="3" t="s">
        <v>580</v>
      </c>
      <c r="C287" s="1" t="s">
        <v>3487</v>
      </c>
      <c r="D287" s="3">
        <v>12</v>
      </c>
      <c r="E287" s="6">
        <v>2019</v>
      </c>
      <c r="F287" s="10">
        <f t="shared" si="9"/>
        <v>43800</v>
      </c>
      <c r="G287" s="4">
        <v>261</v>
      </c>
      <c r="H287" s="4">
        <v>52.199999999999989</v>
      </c>
      <c r="I287" s="4">
        <v>208.8</v>
      </c>
      <c r="J287" s="4">
        <v>78.3</v>
      </c>
      <c r="K287" s="1" t="s">
        <v>6885</v>
      </c>
      <c r="L287" s="1" t="s">
        <v>6946</v>
      </c>
      <c r="M287" s="11" t="str">
        <f t="shared" si="10"/>
        <v/>
      </c>
      <c r="N287" s="18" t="str">
        <f>TEXT($F287:F3964, "mmmm")</f>
        <v>December</v>
      </c>
    </row>
    <row r="288" spans="2:14" x14ac:dyDescent="0.2">
      <c r="B288" s="3" t="s">
        <v>581</v>
      </c>
      <c r="C288" s="1" t="s">
        <v>3488</v>
      </c>
      <c r="D288" s="3">
        <v>12</v>
      </c>
      <c r="E288" s="6">
        <v>2019</v>
      </c>
      <c r="F288" s="10">
        <f t="shared" si="9"/>
        <v>43800</v>
      </c>
      <c r="G288" s="4">
        <v>278</v>
      </c>
      <c r="H288" s="4">
        <v>55.599999999999994</v>
      </c>
      <c r="I288" s="4">
        <v>222.4</v>
      </c>
      <c r="J288" s="4">
        <v>88.960000000000008</v>
      </c>
      <c r="K288" s="1" t="s">
        <v>6885</v>
      </c>
      <c r="L288" s="1" t="s">
        <v>6947</v>
      </c>
      <c r="M288" s="11" t="str">
        <f t="shared" si="10"/>
        <v/>
      </c>
      <c r="N288" s="18" t="str">
        <f>TEXT($F288:F3965, "mmmm")</f>
        <v>December</v>
      </c>
    </row>
    <row r="289" spans="2:14" x14ac:dyDescent="0.2">
      <c r="B289" s="3" t="s">
        <v>582</v>
      </c>
      <c r="C289" s="1" t="s">
        <v>3489</v>
      </c>
      <c r="D289" s="3">
        <v>12</v>
      </c>
      <c r="E289" s="6">
        <v>2019</v>
      </c>
      <c r="F289" s="10">
        <f t="shared" si="9"/>
        <v>43800</v>
      </c>
      <c r="G289" s="4">
        <v>383</v>
      </c>
      <c r="H289" s="4">
        <v>76.599999999999966</v>
      </c>
      <c r="I289" s="4">
        <v>306.40000000000003</v>
      </c>
      <c r="J289" s="4">
        <v>122.56</v>
      </c>
      <c r="K289" s="1" t="s">
        <v>6887</v>
      </c>
      <c r="L289" s="1" t="s">
        <v>6909</v>
      </c>
      <c r="M289" s="11" t="str">
        <f t="shared" si="10"/>
        <v/>
      </c>
      <c r="N289" s="18" t="str">
        <f>TEXT($F289:F3966, "mmmm")</f>
        <v>December</v>
      </c>
    </row>
    <row r="290" spans="2:14" x14ac:dyDescent="0.2">
      <c r="B290" s="3" t="s">
        <v>583</v>
      </c>
      <c r="C290" s="1" t="s">
        <v>3490</v>
      </c>
      <c r="D290" s="3">
        <v>12</v>
      </c>
      <c r="E290" s="6">
        <v>2019</v>
      </c>
      <c r="F290" s="10">
        <f t="shared" si="9"/>
        <v>43800</v>
      </c>
      <c r="G290" s="4">
        <v>447</v>
      </c>
      <c r="H290" s="4">
        <v>89.399999999999977</v>
      </c>
      <c r="I290" s="4">
        <v>357.6</v>
      </c>
      <c r="J290" s="4">
        <v>156.44999999999999</v>
      </c>
      <c r="K290" s="1" t="s">
        <v>6887</v>
      </c>
      <c r="L290" s="1" t="s">
        <v>6891</v>
      </c>
      <c r="M290" s="11" t="str">
        <f t="shared" si="10"/>
        <v/>
      </c>
      <c r="N290" s="18" t="str">
        <f>TEXT($F290:F3967, "mmmm")</f>
        <v>December</v>
      </c>
    </row>
    <row r="291" spans="2:14" x14ac:dyDescent="0.2">
      <c r="B291" s="3" t="s">
        <v>584</v>
      </c>
      <c r="C291" s="1" t="s">
        <v>3491</v>
      </c>
      <c r="D291" s="3">
        <v>12</v>
      </c>
      <c r="E291" s="6">
        <v>2019</v>
      </c>
      <c r="F291" s="10">
        <f t="shared" si="9"/>
        <v>43800</v>
      </c>
      <c r="G291" s="4">
        <v>345</v>
      </c>
      <c r="H291" s="4">
        <v>69</v>
      </c>
      <c r="I291" s="4">
        <v>276</v>
      </c>
      <c r="J291" s="4">
        <v>106.95</v>
      </c>
      <c r="K291" s="1" t="s">
        <v>6887</v>
      </c>
      <c r="L291" s="1" t="s">
        <v>6918</v>
      </c>
      <c r="M291" s="11" t="str">
        <f t="shared" si="10"/>
        <v/>
      </c>
      <c r="N291" s="18" t="str">
        <f>TEXT($F291:F3968, "mmmm")</f>
        <v>December</v>
      </c>
    </row>
    <row r="292" spans="2:14" x14ac:dyDescent="0.2">
      <c r="B292" s="3" t="s">
        <v>585</v>
      </c>
      <c r="C292" s="1" t="s">
        <v>3492</v>
      </c>
      <c r="D292" s="3">
        <v>12</v>
      </c>
      <c r="E292" s="6">
        <v>2019</v>
      </c>
      <c r="F292" s="10">
        <f t="shared" si="9"/>
        <v>43800</v>
      </c>
      <c r="G292" s="4">
        <v>447</v>
      </c>
      <c r="H292" s="4">
        <v>89.399999999999977</v>
      </c>
      <c r="I292" s="4">
        <v>357.6</v>
      </c>
      <c r="J292" s="4">
        <v>156.44999999999999</v>
      </c>
      <c r="K292" s="1" t="s">
        <v>6887</v>
      </c>
      <c r="L292" s="1" t="s">
        <v>6891</v>
      </c>
      <c r="M292" s="11" t="str">
        <f t="shared" si="10"/>
        <v/>
      </c>
      <c r="N292" s="18" t="str">
        <f>TEXT($F292:F3969, "mmmm")</f>
        <v>December</v>
      </c>
    </row>
    <row r="293" spans="2:14" x14ac:dyDescent="0.2">
      <c r="B293" s="3" t="s">
        <v>586</v>
      </c>
      <c r="C293" s="1" t="s">
        <v>3493</v>
      </c>
      <c r="D293" s="3">
        <v>12</v>
      </c>
      <c r="E293" s="6">
        <v>2019</v>
      </c>
      <c r="F293" s="10">
        <f t="shared" si="9"/>
        <v>43800</v>
      </c>
      <c r="G293" s="4">
        <v>144</v>
      </c>
      <c r="H293" s="4">
        <v>28.799999999999997</v>
      </c>
      <c r="I293" s="4">
        <v>115.2</v>
      </c>
      <c r="J293" s="4">
        <v>66.240000000000009</v>
      </c>
      <c r="K293" s="1" t="s">
        <v>6886</v>
      </c>
      <c r="L293" s="1" t="s">
        <v>6919</v>
      </c>
      <c r="M293" s="11" t="str">
        <f t="shared" si="10"/>
        <v/>
      </c>
      <c r="N293" s="18" t="str">
        <f>TEXT($F293:F3970, "mmmm")</f>
        <v>December</v>
      </c>
    </row>
    <row r="294" spans="2:14" x14ac:dyDescent="0.2">
      <c r="B294" s="3" t="s">
        <v>587</v>
      </c>
      <c r="C294" s="1" t="s">
        <v>3494</v>
      </c>
      <c r="D294" s="3">
        <v>12</v>
      </c>
      <c r="E294" s="6">
        <v>2019</v>
      </c>
      <c r="F294" s="10">
        <f t="shared" si="9"/>
        <v>43800</v>
      </c>
      <c r="G294" s="4">
        <v>579</v>
      </c>
      <c r="H294" s="4">
        <v>115.79999999999995</v>
      </c>
      <c r="I294" s="4">
        <v>463.20000000000005</v>
      </c>
      <c r="J294" s="4">
        <v>167.91</v>
      </c>
      <c r="K294" s="1" t="s">
        <v>6888</v>
      </c>
      <c r="L294" s="1" t="s">
        <v>6926</v>
      </c>
      <c r="M294" s="11" t="str">
        <f t="shared" si="10"/>
        <v/>
      </c>
      <c r="N294" s="18" t="str">
        <f>TEXT($F294:F3971, "mmmm")</f>
        <v>December</v>
      </c>
    </row>
    <row r="295" spans="2:14" x14ac:dyDescent="0.2">
      <c r="B295" s="3" t="s">
        <v>588</v>
      </c>
      <c r="C295" s="1" t="s">
        <v>3495</v>
      </c>
      <c r="D295" s="3">
        <v>12</v>
      </c>
      <c r="E295" s="6">
        <v>2019</v>
      </c>
      <c r="F295" s="10">
        <f t="shared" si="9"/>
        <v>43800</v>
      </c>
      <c r="G295" s="4">
        <v>492</v>
      </c>
      <c r="H295" s="4">
        <v>98.399999999999977</v>
      </c>
      <c r="I295" s="4">
        <v>393.6</v>
      </c>
      <c r="J295" s="4">
        <v>137.76000000000002</v>
      </c>
      <c r="K295" s="1" t="s">
        <v>6889</v>
      </c>
      <c r="L295" s="1" t="s">
        <v>6945</v>
      </c>
      <c r="M295" s="11" t="str">
        <f t="shared" si="10"/>
        <v/>
      </c>
      <c r="N295" s="18" t="str">
        <f>TEXT($F295:F3972, "mmmm")</f>
        <v>December</v>
      </c>
    </row>
    <row r="296" spans="2:14" x14ac:dyDescent="0.2">
      <c r="B296" s="3" t="s">
        <v>589</v>
      </c>
      <c r="C296" s="1" t="s">
        <v>3496</v>
      </c>
      <c r="D296" s="3">
        <v>12</v>
      </c>
      <c r="E296" s="6">
        <v>2019</v>
      </c>
      <c r="F296" s="10">
        <f t="shared" si="9"/>
        <v>43800</v>
      </c>
      <c r="G296" s="4">
        <v>168</v>
      </c>
      <c r="H296" s="4">
        <v>33.599999999999994</v>
      </c>
      <c r="I296" s="4">
        <v>134.4</v>
      </c>
      <c r="J296" s="4">
        <v>60.48</v>
      </c>
      <c r="K296" s="1" t="s">
        <v>6885</v>
      </c>
      <c r="L296" s="1" t="s">
        <v>6948</v>
      </c>
      <c r="M296" s="11" t="str">
        <f t="shared" si="10"/>
        <v/>
      </c>
      <c r="N296" s="18" t="str">
        <f>TEXT($F296:F3973, "mmmm")</f>
        <v>December</v>
      </c>
    </row>
    <row r="297" spans="2:14" x14ac:dyDescent="0.2">
      <c r="B297" s="3" t="s">
        <v>590</v>
      </c>
      <c r="C297" s="1" t="s">
        <v>3497</v>
      </c>
      <c r="D297" s="3">
        <v>12</v>
      </c>
      <c r="E297" s="6">
        <v>2019</v>
      </c>
      <c r="F297" s="10">
        <f t="shared" si="9"/>
        <v>43800</v>
      </c>
      <c r="G297" s="4">
        <v>367</v>
      </c>
      <c r="H297" s="4">
        <v>73.399999999999977</v>
      </c>
      <c r="I297" s="4">
        <v>293.60000000000002</v>
      </c>
      <c r="J297" s="4">
        <v>110.1</v>
      </c>
      <c r="K297" s="1" t="s">
        <v>6885</v>
      </c>
      <c r="L297" s="1" t="s">
        <v>6936</v>
      </c>
      <c r="M297" s="11" t="str">
        <f t="shared" si="10"/>
        <v/>
      </c>
      <c r="N297" s="18" t="str">
        <f>TEXT($F297:F3974, "mmmm")</f>
        <v>December</v>
      </c>
    </row>
    <row r="298" spans="2:14" x14ac:dyDescent="0.2">
      <c r="B298" s="3" t="s">
        <v>591</v>
      </c>
      <c r="C298" s="1" t="s">
        <v>3498</v>
      </c>
      <c r="D298" s="3">
        <v>12</v>
      </c>
      <c r="E298" s="6">
        <v>2019</v>
      </c>
      <c r="F298" s="10">
        <f t="shared" si="9"/>
        <v>43800</v>
      </c>
      <c r="G298" s="4">
        <v>345</v>
      </c>
      <c r="H298" s="4">
        <v>69</v>
      </c>
      <c r="I298" s="4">
        <v>276</v>
      </c>
      <c r="J298" s="4">
        <v>106.95</v>
      </c>
      <c r="K298" s="1" t="s">
        <v>6887</v>
      </c>
      <c r="L298" s="1" t="s">
        <v>6918</v>
      </c>
      <c r="M298" s="11" t="str">
        <f t="shared" si="10"/>
        <v/>
      </c>
      <c r="N298" s="18" t="str">
        <f>TEXT($F298:F3975, "mmmm")</f>
        <v>December</v>
      </c>
    </row>
    <row r="299" spans="2:14" x14ac:dyDescent="0.2">
      <c r="B299" s="3" t="s">
        <v>592</v>
      </c>
      <c r="C299" s="1" t="s">
        <v>3499</v>
      </c>
      <c r="D299" s="3">
        <v>12</v>
      </c>
      <c r="E299" s="6">
        <v>2019</v>
      </c>
      <c r="F299" s="10">
        <f t="shared" si="9"/>
        <v>43800</v>
      </c>
      <c r="G299" s="4">
        <v>345</v>
      </c>
      <c r="H299" s="4">
        <v>69</v>
      </c>
      <c r="I299" s="4">
        <v>276</v>
      </c>
      <c r="J299" s="4">
        <v>106.95</v>
      </c>
      <c r="K299" s="1" t="s">
        <v>6887</v>
      </c>
      <c r="L299" s="1" t="s">
        <v>6918</v>
      </c>
      <c r="M299" s="11" t="str">
        <f t="shared" si="10"/>
        <v/>
      </c>
      <c r="N299" s="18" t="str">
        <f>TEXT($F299:F3976, "mmmm")</f>
        <v>December</v>
      </c>
    </row>
    <row r="300" spans="2:14" x14ac:dyDescent="0.2">
      <c r="B300" s="3" t="s">
        <v>593</v>
      </c>
      <c r="C300" s="1" t="s">
        <v>3500</v>
      </c>
      <c r="D300" s="3">
        <v>12</v>
      </c>
      <c r="E300" s="6">
        <v>2019</v>
      </c>
      <c r="F300" s="10">
        <f t="shared" si="9"/>
        <v>43800</v>
      </c>
      <c r="G300" s="4">
        <v>345</v>
      </c>
      <c r="H300" s="4">
        <v>69</v>
      </c>
      <c r="I300" s="4">
        <v>276</v>
      </c>
      <c r="J300" s="4">
        <v>106.95</v>
      </c>
      <c r="K300" s="1" t="s">
        <v>6887</v>
      </c>
      <c r="L300" s="1" t="s">
        <v>6918</v>
      </c>
      <c r="M300" s="11" t="str">
        <f t="shared" si="10"/>
        <v/>
      </c>
      <c r="N300" s="18" t="str">
        <f>TEXT($F300:F3977, "mmmm")</f>
        <v>December</v>
      </c>
    </row>
    <row r="301" spans="2:14" x14ac:dyDescent="0.2">
      <c r="B301" s="3" t="s">
        <v>594</v>
      </c>
      <c r="C301" s="1" t="s">
        <v>3501</v>
      </c>
      <c r="D301" s="3">
        <v>12</v>
      </c>
      <c r="E301" s="6">
        <v>2019</v>
      </c>
      <c r="F301" s="10">
        <f t="shared" si="9"/>
        <v>43800</v>
      </c>
      <c r="G301" s="4">
        <v>345</v>
      </c>
      <c r="H301" s="4">
        <v>69</v>
      </c>
      <c r="I301" s="4">
        <v>276</v>
      </c>
      <c r="J301" s="4">
        <v>106.95</v>
      </c>
      <c r="K301" s="1" t="s">
        <v>6887</v>
      </c>
      <c r="L301" s="1" t="s">
        <v>6918</v>
      </c>
      <c r="M301" s="11" t="str">
        <f t="shared" si="10"/>
        <v/>
      </c>
      <c r="N301" s="18" t="str">
        <f>TEXT($F301:F3978, "mmmm")</f>
        <v>December</v>
      </c>
    </row>
    <row r="302" spans="2:14" x14ac:dyDescent="0.2">
      <c r="B302" s="3" t="s">
        <v>595</v>
      </c>
      <c r="C302" s="1" t="s">
        <v>3502</v>
      </c>
      <c r="D302" s="3">
        <v>12</v>
      </c>
      <c r="E302" s="6">
        <v>2019</v>
      </c>
      <c r="F302" s="10">
        <f t="shared" si="9"/>
        <v>43800</v>
      </c>
      <c r="G302" s="4">
        <v>168</v>
      </c>
      <c r="H302" s="4">
        <v>33.599999999999994</v>
      </c>
      <c r="I302" s="4">
        <v>134.4</v>
      </c>
      <c r="J302" s="4">
        <v>75.600000000000009</v>
      </c>
      <c r="K302" s="1" t="s">
        <v>6886</v>
      </c>
      <c r="L302" s="1" t="s">
        <v>6920</v>
      </c>
      <c r="M302" s="11" t="str">
        <f t="shared" si="10"/>
        <v/>
      </c>
      <c r="N302" s="18" t="str">
        <f>TEXT($F302:F3979, "mmmm")</f>
        <v>December</v>
      </c>
    </row>
    <row r="303" spans="2:14" x14ac:dyDescent="0.2">
      <c r="B303" s="3" t="s">
        <v>596</v>
      </c>
      <c r="C303" s="1" t="s">
        <v>3503</v>
      </c>
      <c r="D303" s="3">
        <v>12</v>
      </c>
      <c r="E303" s="6">
        <v>2019</v>
      </c>
      <c r="F303" s="10">
        <f t="shared" si="9"/>
        <v>43800</v>
      </c>
      <c r="G303" s="4">
        <v>168</v>
      </c>
      <c r="H303" s="4">
        <v>33.599999999999994</v>
      </c>
      <c r="I303" s="4">
        <v>134.4</v>
      </c>
      <c r="J303" s="4">
        <v>75.600000000000009</v>
      </c>
      <c r="K303" s="1" t="s">
        <v>6886</v>
      </c>
      <c r="L303" s="1" t="s">
        <v>6920</v>
      </c>
      <c r="M303" s="11" t="str">
        <f t="shared" si="10"/>
        <v/>
      </c>
      <c r="N303" s="18" t="str">
        <f>TEXT($F303:F3980, "mmmm")</f>
        <v>December</v>
      </c>
    </row>
    <row r="304" spans="2:14" x14ac:dyDescent="0.2">
      <c r="B304" s="3" t="s">
        <v>597</v>
      </c>
      <c r="C304" s="1" t="s">
        <v>3504</v>
      </c>
      <c r="D304" s="3">
        <v>12</v>
      </c>
      <c r="E304" s="6">
        <v>2019</v>
      </c>
      <c r="F304" s="10">
        <f t="shared" si="9"/>
        <v>43800</v>
      </c>
      <c r="G304" s="4">
        <v>510</v>
      </c>
      <c r="H304" s="4">
        <v>102</v>
      </c>
      <c r="I304" s="4">
        <v>408</v>
      </c>
      <c r="J304" s="4">
        <v>163.20000000000002</v>
      </c>
      <c r="K304" s="1" t="s">
        <v>6888</v>
      </c>
      <c r="L304" s="1" t="s">
        <v>6901</v>
      </c>
      <c r="M304" s="11" t="str">
        <f t="shared" si="10"/>
        <v/>
      </c>
      <c r="N304" s="18" t="str">
        <f>TEXT($F304:F3981, "mmmm")</f>
        <v>December</v>
      </c>
    </row>
    <row r="305" spans="2:14" x14ac:dyDescent="0.2">
      <c r="B305" s="3" t="s">
        <v>598</v>
      </c>
      <c r="C305" s="1" t="s">
        <v>3505</v>
      </c>
      <c r="D305" s="3">
        <v>12</v>
      </c>
      <c r="E305" s="6">
        <v>2019</v>
      </c>
      <c r="F305" s="10">
        <f t="shared" si="9"/>
        <v>43800</v>
      </c>
      <c r="G305" s="4">
        <v>440</v>
      </c>
      <c r="H305" s="4">
        <v>88</v>
      </c>
      <c r="I305" s="4">
        <v>352</v>
      </c>
      <c r="J305" s="4">
        <v>136.4</v>
      </c>
      <c r="K305" s="1" t="s">
        <v>6889</v>
      </c>
      <c r="L305" s="1" t="s">
        <v>6905</v>
      </c>
      <c r="M305" s="11" t="str">
        <f t="shared" si="10"/>
        <v/>
      </c>
      <c r="N305" s="18" t="str">
        <f>TEXT($F305:F3982, "mmmm")</f>
        <v>December</v>
      </c>
    </row>
    <row r="306" spans="2:14" x14ac:dyDescent="0.2">
      <c r="B306" s="3" t="s">
        <v>599</v>
      </c>
      <c r="C306" s="1" t="s">
        <v>3506</v>
      </c>
      <c r="D306" s="3">
        <v>12</v>
      </c>
      <c r="E306" s="6">
        <v>2019</v>
      </c>
      <c r="F306" s="10">
        <f t="shared" si="9"/>
        <v>43800</v>
      </c>
      <c r="G306" s="4">
        <v>228</v>
      </c>
      <c r="H306" s="4">
        <v>45.599999999999994</v>
      </c>
      <c r="I306" s="4">
        <v>182.4</v>
      </c>
      <c r="J306" s="4">
        <v>79.8</v>
      </c>
      <c r="K306" s="1" t="s">
        <v>6885</v>
      </c>
      <c r="L306" s="1" t="s">
        <v>6949</v>
      </c>
      <c r="M306" s="11" t="str">
        <f t="shared" si="10"/>
        <v/>
      </c>
      <c r="N306" s="18" t="str">
        <f>TEXT($F306:F3983, "mmmm")</f>
        <v>December</v>
      </c>
    </row>
    <row r="307" spans="2:14" x14ac:dyDescent="0.2">
      <c r="B307" s="3" t="s">
        <v>600</v>
      </c>
      <c r="C307" s="1" t="s">
        <v>3507</v>
      </c>
      <c r="D307" s="3">
        <v>12</v>
      </c>
      <c r="E307" s="6">
        <v>2019</v>
      </c>
      <c r="F307" s="10">
        <f t="shared" si="9"/>
        <v>43800</v>
      </c>
      <c r="G307" s="4">
        <v>383</v>
      </c>
      <c r="H307" s="4">
        <v>76.599999999999966</v>
      </c>
      <c r="I307" s="4">
        <v>306.40000000000003</v>
      </c>
      <c r="J307" s="4">
        <v>122.56</v>
      </c>
      <c r="K307" s="1" t="s">
        <v>6887</v>
      </c>
      <c r="L307" s="1" t="s">
        <v>6909</v>
      </c>
      <c r="M307" s="11" t="str">
        <f t="shared" si="10"/>
        <v/>
      </c>
      <c r="N307" s="18" t="str">
        <f>TEXT($F307:F3984, "mmmm")</f>
        <v>December</v>
      </c>
    </row>
    <row r="308" spans="2:14" x14ac:dyDescent="0.2">
      <c r="B308" s="3" t="s">
        <v>601</v>
      </c>
      <c r="C308" s="1" t="s">
        <v>3508</v>
      </c>
      <c r="D308" s="3">
        <v>12</v>
      </c>
      <c r="E308" s="6">
        <v>2019</v>
      </c>
      <c r="F308" s="10">
        <f t="shared" si="9"/>
        <v>43800</v>
      </c>
      <c r="G308" s="4">
        <v>447</v>
      </c>
      <c r="H308" s="4">
        <v>89.399999999999977</v>
      </c>
      <c r="I308" s="4">
        <v>357.6</v>
      </c>
      <c r="J308" s="4">
        <v>156.44999999999999</v>
      </c>
      <c r="K308" s="1" t="s">
        <v>6887</v>
      </c>
      <c r="L308" s="1" t="s">
        <v>6891</v>
      </c>
      <c r="M308" s="11" t="str">
        <f t="shared" si="10"/>
        <v/>
      </c>
      <c r="N308" s="18" t="str">
        <f>TEXT($F308:F3985, "mmmm")</f>
        <v>December</v>
      </c>
    </row>
    <row r="309" spans="2:14" x14ac:dyDescent="0.2">
      <c r="B309" s="3" t="s">
        <v>602</v>
      </c>
      <c r="C309" s="1" t="s">
        <v>3509</v>
      </c>
      <c r="D309" s="3">
        <v>12</v>
      </c>
      <c r="E309" s="6">
        <v>2019</v>
      </c>
      <c r="F309" s="10">
        <f t="shared" si="9"/>
        <v>43800</v>
      </c>
      <c r="G309" s="4">
        <v>447</v>
      </c>
      <c r="H309" s="4">
        <v>89.399999999999977</v>
      </c>
      <c r="I309" s="4">
        <v>357.6</v>
      </c>
      <c r="J309" s="4">
        <v>156.44999999999999</v>
      </c>
      <c r="K309" s="1" t="s">
        <v>6887</v>
      </c>
      <c r="L309" s="1" t="s">
        <v>6891</v>
      </c>
      <c r="M309" s="11" t="str">
        <f t="shared" si="10"/>
        <v/>
      </c>
      <c r="N309" s="18" t="str">
        <f>TEXT($F309:F3986, "mmmm")</f>
        <v>December</v>
      </c>
    </row>
    <row r="310" spans="2:14" x14ac:dyDescent="0.2">
      <c r="B310" s="3" t="s">
        <v>603</v>
      </c>
      <c r="C310" s="1" t="s">
        <v>3510</v>
      </c>
      <c r="D310" s="3">
        <v>12</v>
      </c>
      <c r="E310" s="6">
        <v>2019</v>
      </c>
      <c r="F310" s="10">
        <f t="shared" si="9"/>
        <v>43800</v>
      </c>
      <c r="G310" s="4">
        <v>383</v>
      </c>
      <c r="H310" s="4">
        <v>76.599999999999966</v>
      </c>
      <c r="I310" s="4">
        <v>306.40000000000003</v>
      </c>
      <c r="J310" s="4">
        <v>122.56</v>
      </c>
      <c r="K310" s="1" t="s">
        <v>6887</v>
      </c>
      <c r="L310" s="1" t="s">
        <v>6909</v>
      </c>
      <c r="M310" s="11" t="str">
        <f t="shared" si="10"/>
        <v/>
      </c>
      <c r="N310" s="18" t="str">
        <f>TEXT($F310:F3987, "mmmm")</f>
        <v>December</v>
      </c>
    </row>
    <row r="311" spans="2:14" x14ac:dyDescent="0.2">
      <c r="B311" s="3" t="s">
        <v>604</v>
      </c>
      <c r="C311" s="1" t="s">
        <v>3511</v>
      </c>
      <c r="D311" s="3">
        <v>12</v>
      </c>
      <c r="E311" s="6">
        <v>2019</v>
      </c>
      <c r="F311" s="10">
        <f t="shared" si="9"/>
        <v>43800</v>
      </c>
      <c r="G311" s="4">
        <v>540</v>
      </c>
      <c r="H311" s="4">
        <v>108</v>
      </c>
      <c r="I311" s="4">
        <v>432</v>
      </c>
      <c r="J311" s="4">
        <v>167.4</v>
      </c>
      <c r="K311" s="1" t="s">
        <v>6889</v>
      </c>
      <c r="L311" s="1" t="s">
        <v>6950</v>
      </c>
      <c r="M311" s="11" t="str">
        <f t="shared" si="10"/>
        <v/>
      </c>
      <c r="N311" s="18" t="str">
        <f>TEXT($F311:F3988, "mmmm")</f>
        <v>December</v>
      </c>
    </row>
    <row r="312" spans="2:14" x14ac:dyDescent="0.2">
      <c r="B312" s="3" t="s">
        <v>605</v>
      </c>
      <c r="C312" s="1" t="s">
        <v>3512</v>
      </c>
      <c r="D312" s="3">
        <v>12</v>
      </c>
      <c r="E312" s="6">
        <v>2019</v>
      </c>
      <c r="F312" s="10">
        <f t="shared" si="9"/>
        <v>43800</v>
      </c>
      <c r="G312" s="4">
        <v>267</v>
      </c>
      <c r="H312" s="4">
        <v>53.399999999999977</v>
      </c>
      <c r="I312" s="4">
        <v>213.60000000000002</v>
      </c>
      <c r="J312" s="4">
        <v>90.78</v>
      </c>
      <c r="K312" s="1" t="s">
        <v>6885</v>
      </c>
      <c r="L312" s="1" t="s">
        <v>6922</v>
      </c>
      <c r="M312" s="11" t="str">
        <f t="shared" si="10"/>
        <v/>
      </c>
      <c r="N312" s="18" t="str">
        <f>TEXT($F312:F3989, "mmmm")</f>
        <v>December</v>
      </c>
    </row>
    <row r="313" spans="2:14" x14ac:dyDescent="0.2">
      <c r="B313" s="3" t="s">
        <v>606</v>
      </c>
      <c r="C313" s="1" t="s">
        <v>3513</v>
      </c>
      <c r="D313" s="3">
        <v>12</v>
      </c>
      <c r="E313" s="6">
        <v>2019</v>
      </c>
      <c r="F313" s="10">
        <f t="shared" si="9"/>
        <v>43800</v>
      </c>
      <c r="G313" s="4">
        <v>345</v>
      </c>
      <c r="H313" s="4">
        <v>69</v>
      </c>
      <c r="I313" s="4">
        <v>276</v>
      </c>
      <c r="J313" s="4">
        <v>106.95</v>
      </c>
      <c r="K313" s="1" t="s">
        <v>6887</v>
      </c>
      <c r="L313" s="1" t="s">
        <v>6918</v>
      </c>
      <c r="M313" s="11" t="str">
        <f t="shared" si="10"/>
        <v/>
      </c>
      <c r="N313" s="18" t="str">
        <f>TEXT($F313:F3990, "mmmm")</f>
        <v>December</v>
      </c>
    </row>
    <row r="314" spans="2:14" x14ac:dyDescent="0.2">
      <c r="B314" s="3" t="s">
        <v>607</v>
      </c>
      <c r="C314" s="1" t="s">
        <v>3514</v>
      </c>
      <c r="D314" s="3">
        <v>12</v>
      </c>
      <c r="E314" s="6">
        <v>2019</v>
      </c>
      <c r="F314" s="10">
        <f t="shared" si="9"/>
        <v>43800</v>
      </c>
      <c r="G314" s="4">
        <v>345</v>
      </c>
      <c r="H314" s="4">
        <v>69</v>
      </c>
      <c r="I314" s="4">
        <v>276</v>
      </c>
      <c r="J314" s="4">
        <v>106.95</v>
      </c>
      <c r="K314" s="1" t="s">
        <v>6887</v>
      </c>
      <c r="L314" s="1" t="s">
        <v>6918</v>
      </c>
      <c r="M314" s="11" t="str">
        <f t="shared" si="10"/>
        <v/>
      </c>
      <c r="N314" s="18" t="str">
        <f>TEXT($F314:F3991, "mmmm")</f>
        <v>December</v>
      </c>
    </row>
    <row r="315" spans="2:14" x14ac:dyDescent="0.2">
      <c r="B315" s="3" t="s">
        <v>608</v>
      </c>
      <c r="C315" s="1" t="s">
        <v>3515</v>
      </c>
      <c r="D315" s="3">
        <v>12</v>
      </c>
      <c r="E315" s="6">
        <v>2019</v>
      </c>
      <c r="F315" s="10">
        <f t="shared" si="9"/>
        <v>43800</v>
      </c>
      <c r="G315" s="4">
        <v>447</v>
      </c>
      <c r="H315" s="4">
        <v>89.399999999999977</v>
      </c>
      <c r="I315" s="4">
        <v>357.6</v>
      </c>
      <c r="J315" s="4">
        <v>156.44999999999999</v>
      </c>
      <c r="K315" s="1" t="s">
        <v>6887</v>
      </c>
      <c r="L315" s="1" t="s">
        <v>6891</v>
      </c>
      <c r="M315" s="11" t="str">
        <f t="shared" si="10"/>
        <v/>
      </c>
      <c r="N315" s="18" t="str">
        <f>TEXT($F315:F3992, "mmmm")</f>
        <v>December</v>
      </c>
    </row>
    <row r="316" spans="2:14" x14ac:dyDescent="0.2">
      <c r="B316" s="3" t="s">
        <v>609</v>
      </c>
      <c r="C316" s="1" t="s">
        <v>3516</v>
      </c>
      <c r="D316" s="3">
        <v>12</v>
      </c>
      <c r="E316" s="6">
        <v>2019</v>
      </c>
      <c r="F316" s="10">
        <f t="shared" si="9"/>
        <v>43800</v>
      </c>
      <c r="G316" s="4">
        <v>447</v>
      </c>
      <c r="H316" s="4">
        <v>89.399999999999977</v>
      </c>
      <c r="I316" s="4">
        <v>357.6</v>
      </c>
      <c r="J316" s="4">
        <v>156.44999999999999</v>
      </c>
      <c r="K316" s="1" t="s">
        <v>6887</v>
      </c>
      <c r="L316" s="1" t="s">
        <v>6891</v>
      </c>
      <c r="M316" s="11" t="str">
        <f t="shared" si="10"/>
        <v/>
      </c>
      <c r="N316" s="18" t="str">
        <f>TEXT($F316:F3993, "mmmm")</f>
        <v>December</v>
      </c>
    </row>
    <row r="317" spans="2:14" x14ac:dyDescent="0.2">
      <c r="B317" s="3" t="s">
        <v>610</v>
      </c>
      <c r="C317" s="1" t="s">
        <v>3517</v>
      </c>
      <c r="D317" s="3">
        <v>12</v>
      </c>
      <c r="E317" s="6">
        <v>2019</v>
      </c>
      <c r="F317" s="10">
        <f t="shared" si="9"/>
        <v>43800</v>
      </c>
      <c r="G317" s="4">
        <v>447</v>
      </c>
      <c r="H317" s="4">
        <v>89.399999999999977</v>
      </c>
      <c r="I317" s="4">
        <v>357.6</v>
      </c>
      <c r="J317" s="4">
        <v>156.44999999999999</v>
      </c>
      <c r="K317" s="1" t="s">
        <v>6887</v>
      </c>
      <c r="L317" s="1" t="s">
        <v>6891</v>
      </c>
      <c r="M317" s="11" t="str">
        <f t="shared" si="10"/>
        <v/>
      </c>
      <c r="N317" s="18" t="str">
        <f>TEXT($F317:F3994, "mmmm")</f>
        <v>December</v>
      </c>
    </row>
    <row r="318" spans="2:14" x14ac:dyDescent="0.2">
      <c r="B318" s="3" t="s">
        <v>611</v>
      </c>
      <c r="C318" s="1" t="s">
        <v>3518</v>
      </c>
      <c r="D318" s="3">
        <v>12</v>
      </c>
      <c r="E318" s="6">
        <v>2019</v>
      </c>
      <c r="F318" s="10">
        <f t="shared" si="9"/>
        <v>43800</v>
      </c>
      <c r="G318" s="4">
        <v>383</v>
      </c>
      <c r="H318" s="4">
        <v>76.599999999999966</v>
      </c>
      <c r="I318" s="4">
        <v>306.40000000000003</v>
      </c>
      <c r="J318" s="4">
        <v>122.56</v>
      </c>
      <c r="K318" s="1" t="s">
        <v>6887</v>
      </c>
      <c r="L318" s="1" t="s">
        <v>6909</v>
      </c>
      <c r="M318" s="11" t="str">
        <f t="shared" si="10"/>
        <v/>
      </c>
      <c r="N318" s="18" t="str">
        <f>TEXT($F318:F3995, "mmmm")</f>
        <v>December</v>
      </c>
    </row>
    <row r="319" spans="2:14" x14ac:dyDescent="0.2">
      <c r="B319" s="3" t="s">
        <v>612</v>
      </c>
      <c r="C319" s="1" t="s">
        <v>3519</v>
      </c>
      <c r="D319" s="3">
        <v>12</v>
      </c>
      <c r="E319" s="6">
        <v>2019</v>
      </c>
      <c r="F319" s="10">
        <f t="shared" si="9"/>
        <v>43800</v>
      </c>
      <c r="G319" s="4">
        <v>345</v>
      </c>
      <c r="H319" s="4">
        <v>69</v>
      </c>
      <c r="I319" s="4">
        <v>276</v>
      </c>
      <c r="J319" s="4">
        <v>106.95</v>
      </c>
      <c r="K319" s="1" t="s">
        <v>6887</v>
      </c>
      <c r="L319" s="1" t="s">
        <v>6918</v>
      </c>
      <c r="M319" s="11" t="str">
        <f t="shared" si="10"/>
        <v/>
      </c>
      <c r="N319" s="18" t="str">
        <f>TEXT($F319:F3996, "mmmm")</f>
        <v>December</v>
      </c>
    </row>
    <row r="320" spans="2:14" x14ac:dyDescent="0.2">
      <c r="B320" s="3" t="s">
        <v>613</v>
      </c>
      <c r="C320" s="1" t="s">
        <v>3520</v>
      </c>
      <c r="D320" s="3">
        <v>12</v>
      </c>
      <c r="E320" s="6">
        <v>2019</v>
      </c>
      <c r="F320" s="10">
        <f t="shared" si="9"/>
        <v>43800</v>
      </c>
      <c r="G320" s="4">
        <v>172</v>
      </c>
      <c r="H320" s="4">
        <v>34.400000000000006</v>
      </c>
      <c r="I320" s="4">
        <v>137.6</v>
      </c>
      <c r="J320" s="4">
        <v>65.36</v>
      </c>
      <c r="K320" s="1" t="s">
        <v>6886</v>
      </c>
      <c r="L320" s="1" t="s">
        <v>6910</v>
      </c>
      <c r="M320" s="11" t="str">
        <f t="shared" si="10"/>
        <v/>
      </c>
      <c r="N320" s="18" t="str">
        <f>TEXT($F320:F3997, "mmmm")</f>
        <v>December</v>
      </c>
    </row>
    <row r="321" spans="2:14" x14ac:dyDescent="0.2">
      <c r="B321" s="3" t="s">
        <v>614</v>
      </c>
      <c r="C321" s="1" t="s">
        <v>3521</v>
      </c>
      <c r="D321" s="3">
        <v>12</v>
      </c>
      <c r="E321" s="6">
        <v>2019</v>
      </c>
      <c r="F321" s="10">
        <f t="shared" si="9"/>
        <v>43800</v>
      </c>
      <c r="G321" s="4">
        <v>168</v>
      </c>
      <c r="H321" s="4">
        <v>33.599999999999994</v>
      </c>
      <c r="I321" s="4">
        <v>134.4</v>
      </c>
      <c r="J321" s="4">
        <v>75.600000000000009</v>
      </c>
      <c r="K321" s="1" t="s">
        <v>6886</v>
      </c>
      <c r="L321" s="1" t="s">
        <v>6920</v>
      </c>
      <c r="M321" s="11" t="str">
        <f t="shared" si="10"/>
        <v/>
      </c>
      <c r="N321" s="18" t="str">
        <f>TEXT($F321:F3998, "mmmm")</f>
        <v>December</v>
      </c>
    </row>
    <row r="322" spans="2:14" x14ac:dyDescent="0.2">
      <c r="B322" s="3" t="s">
        <v>615</v>
      </c>
      <c r="C322" s="1" t="s">
        <v>3522</v>
      </c>
      <c r="D322" s="3">
        <v>12</v>
      </c>
      <c r="E322" s="6">
        <v>2019</v>
      </c>
      <c r="F322" s="10">
        <f t="shared" ref="F322:F385" si="11">DATE(E322,D322,1)</f>
        <v>43800</v>
      </c>
      <c r="G322" s="4">
        <v>220</v>
      </c>
      <c r="H322" s="4">
        <v>44</v>
      </c>
      <c r="I322" s="4">
        <v>176</v>
      </c>
      <c r="J322" s="4">
        <v>39.6</v>
      </c>
      <c r="K322" s="1" t="s">
        <v>6890</v>
      </c>
      <c r="L322" s="1" t="s">
        <v>6893</v>
      </c>
      <c r="M322" s="11" t="str">
        <f t="shared" si="10"/>
        <v/>
      </c>
      <c r="N322" s="18" t="str">
        <f>TEXT($F322:F3999, "mmmm")</f>
        <v>December</v>
      </c>
    </row>
    <row r="323" spans="2:14" x14ac:dyDescent="0.2">
      <c r="B323" s="3" t="s">
        <v>616</v>
      </c>
      <c r="C323" s="1" t="s">
        <v>3523</v>
      </c>
      <c r="D323" s="3">
        <v>12</v>
      </c>
      <c r="E323" s="6">
        <v>2019</v>
      </c>
      <c r="F323" s="10">
        <f t="shared" si="11"/>
        <v>43800</v>
      </c>
      <c r="G323" s="4">
        <v>240</v>
      </c>
      <c r="H323" s="4">
        <v>48</v>
      </c>
      <c r="I323" s="4">
        <v>192</v>
      </c>
      <c r="J323" s="4">
        <v>43.199999999999996</v>
      </c>
      <c r="K323" s="1" t="s">
        <v>6890</v>
      </c>
      <c r="L323" s="1" t="s">
        <v>6894</v>
      </c>
      <c r="M323" s="11" t="str">
        <f t="shared" si="10"/>
        <v/>
      </c>
      <c r="N323" s="18" t="str">
        <f>TEXT($F323:F4000, "mmmm")</f>
        <v>December</v>
      </c>
    </row>
    <row r="324" spans="2:14" x14ac:dyDescent="0.2">
      <c r="B324" s="3" t="s">
        <v>617</v>
      </c>
      <c r="C324" s="1" t="s">
        <v>3524</v>
      </c>
      <c r="D324" s="3">
        <v>12</v>
      </c>
      <c r="E324" s="6">
        <v>2019</v>
      </c>
      <c r="F324" s="10">
        <f t="shared" si="11"/>
        <v>43800</v>
      </c>
      <c r="G324" s="4">
        <v>210</v>
      </c>
      <c r="H324" s="4">
        <v>42</v>
      </c>
      <c r="I324" s="4">
        <v>168</v>
      </c>
      <c r="J324" s="4">
        <v>37.799999999999997</v>
      </c>
      <c r="K324" s="1" t="s">
        <v>6890</v>
      </c>
      <c r="L324" s="1" t="s">
        <v>6911</v>
      </c>
      <c r="M324" s="11" t="str">
        <f t="shared" ref="M324:M387" si="12">IFERROR(ABS(IF(B324=B323,(F324-F323)/30,"")),"")</f>
        <v/>
      </c>
      <c r="N324" s="18" t="str">
        <f>TEXT($F324:F4001, "mmmm")</f>
        <v>December</v>
      </c>
    </row>
    <row r="325" spans="2:14" x14ac:dyDescent="0.2">
      <c r="B325" s="3" t="s">
        <v>618</v>
      </c>
      <c r="C325" s="1" t="s">
        <v>3525</v>
      </c>
      <c r="D325" s="3">
        <v>12</v>
      </c>
      <c r="E325" s="6">
        <v>2019</v>
      </c>
      <c r="F325" s="10">
        <f t="shared" si="11"/>
        <v>43800</v>
      </c>
      <c r="G325" s="4">
        <v>538</v>
      </c>
      <c r="H325" s="4">
        <v>107.59999999999997</v>
      </c>
      <c r="I325" s="4">
        <v>430.40000000000003</v>
      </c>
      <c r="J325" s="4">
        <v>129.12</v>
      </c>
      <c r="K325" s="1" t="s">
        <v>6889</v>
      </c>
      <c r="L325" s="1" t="s">
        <v>6951</v>
      </c>
      <c r="M325" s="11" t="str">
        <f t="shared" si="12"/>
        <v/>
      </c>
      <c r="N325" s="18" t="str">
        <f>TEXT($F325:F4002, "mmmm")</f>
        <v>December</v>
      </c>
    </row>
    <row r="326" spans="2:14" x14ac:dyDescent="0.2">
      <c r="B326" s="3" t="s">
        <v>619</v>
      </c>
      <c r="C326" s="1" t="s">
        <v>3526</v>
      </c>
      <c r="D326" s="3">
        <v>12</v>
      </c>
      <c r="E326" s="6">
        <v>2019</v>
      </c>
      <c r="F326" s="10">
        <f t="shared" si="11"/>
        <v>43800</v>
      </c>
      <c r="G326" s="4">
        <v>187</v>
      </c>
      <c r="H326" s="4">
        <v>37.400000000000006</v>
      </c>
      <c r="I326" s="4">
        <v>149.6</v>
      </c>
      <c r="J326" s="4">
        <v>59.84</v>
      </c>
      <c r="K326" s="1" t="s">
        <v>6885</v>
      </c>
      <c r="L326" s="1" t="s">
        <v>6943</v>
      </c>
      <c r="M326" s="11" t="str">
        <f t="shared" si="12"/>
        <v/>
      </c>
      <c r="N326" s="18" t="str">
        <f>TEXT($F326:F4003, "mmmm")</f>
        <v>December</v>
      </c>
    </row>
    <row r="327" spans="2:14" x14ac:dyDescent="0.2">
      <c r="B327" s="3" t="s">
        <v>620</v>
      </c>
      <c r="C327" s="1" t="s">
        <v>3527</v>
      </c>
      <c r="D327" s="3">
        <v>12</v>
      </c>
      <c r="E327" s="6">
        <v>2019</v>
      </c>
      <c r="F327" s="10">
        <f t="shared" si="11"/>
        <v>43800</v>
      </c>
      <c r="G327" s="4">
        <v>383</v>
      </c>
      <c r="H327" s="4">
        <v>76.599999999999966</v>
      </c>
      <c r="I327" s="4">
        <v>306.40000000000003</v>
      </c>
      <c r="J327" s="4">
        <v>122.56</v>
      </c>
      <c r="K327" s="1" t="s">
        <v>6887</v>
      </c>
      <c r="L327" s="1" t="s">
        <v>6909</v>
      </c>
      <c r="M327" s="11" t="str">
        <f t="shared" si="12"/>
        <v/>
      </c>
      <c r="N327" s="18" t="str">
        <f>TEXT($F327:F4004, "mmmm")</f>
        <v>December</v>
      </c>
    </row>
    <row r="328" spans="2:14" x14ac:dyDescent="0.2">
      <c r="B328" s="3" t="s">
        <v>621</v>
      </c>
      <c r="C328" s="1" t="s">
        <v>3528</v>
      </c>
      <c r="D328" s="3">
        <v>12</v>
      </c>
      <c r="E328" s="6">
        <v>2019</v>
      </c>
      <c r="F328" s="10">
        <f t="shared" si="11"/>
        <v>43800</v>
      </c>
      <c r="G328" s="4">
        <v>592</v>
      </c>
      <c r="H328" s="4">
        <v>118.39999999999998</v>
      </c>
      <c r="I328" s="4">
        <v>473.6</v>
      </c>
      <c r="J328" s="4">
        <v>165.76000000000002</v>
      </c>
      <c r="K328" s="1" t="s">
        <v>6889</v>
      </c>
      <c r="L328" s="1" t="s">
        <v>6906</v>
      </c>
      <c r="M328" s="11" t="str">
        <f t="shared" si="12"/>
        <v/>
      </c>
      <c r="N328" s="18" t="str">
        <f>TEXT($F328:F4005, "mmmm")</f>
        <v>December</v>
      </c>
    </row>
    <row r="329" spans="2:14" x14ac:dyDescent="0.2">
      <c r="B329" s="3" t="s">
        <v>622</v>
      </c>
      <c r="C329" s="1" t="s">
        <v>3529</v>
      </c>
      <c r="D329" s="3">
        <v>12</v>
      </c>
      <c r="E329" s="6">
        <v>2019</v>
      </c>
      <c r="F329" s="10">
        <f t="shared" si="11"/>
        <v>43800</v>
      </c>
      <c r="G329" s="4">
        <v>332</v>
      </c>
      <c r="H329" s="4">
        <v>66.399999999999977</v>
      </c>
      <c r="I329" s="4">
        <v>265.60000000000002</v>
      </c>
      <c r="J329" s="4">
        <v>99.6</v>
      </c>
      <c r="K329" s="1" t="s">
        <v>6885</v>
      </c>
      <c r="L329" s="1" t="s">
        <v>6938</v>
      </c>
      <c r="M329" s="11" t="str">
        <f t="shared" si="12"/>
        <v/>
      </c>
      <c r="N329" s="18" t="str">
        <f>TEXT($F329:F4006, "mmmm")</f>
        <v>December</v>
      </c>
    </row>
    <row r="330" spans="2:14" x14ac:dyDescent="0.2">
      <c r="B330" s="3" t="s">
        <v>623</v>
      </c>
      <c r="C330" s="1" t="s">
        <v>3530</v>
      </c>
      <c r="D330" s="3">
        <v>12</v>
      </c>
      <c r="E330" s="6">
        <v>2019</v>
      </c>
      <c r="F330" s="10">
        <f t="shared" si="11"/>
        <v>43800</v>
      </c>
      <c r="G330" s="4">
        <v>345</v>
      </c>
      <c r="H330" s="4">
        <v>69</v>
      </c>
      <c r="I330" s="4">
        <v>276</v>
      </c>
      <c r="J330" s="4">
        <v>106.95</v>
      </c>
      <c r="K330" s="1" t="s">
        <v>6887</v>
      </c>
      <c r="L330" s="1" t="s">
        <v>6918</v>
      </c>
      <c r="M330" s="11" t="str">
        <f t="shared" si="12"/>
        <v/>
      </c>
      <c r="N330" s="18" t="str">
        <f>TEXT($F330:F4007, "mmmm")</f>
        <v>December</v>
      </c>
    </row>
    <row r="331" spans="2:14" x14ac:dyDescent="0.2">
      <c r="B331" s="3" t="s">
        <v>624</v>
      </c>
      <c r="C331" s="1" t="s">
        <v>3531</v>
      </c>
      <c r="D331" s="3">
        <v>12</v>
      </c>
      <c r="E331" s="6">
        <v>2019</v>
      </c>
      <c r="F331" s="10">
        <f t="shared" si="11"/>
        <v>43800</v>
      </c>
      <c r="G331" s="4">
        <v>168</v>
      </c>
      <c r="H331" s="4">
        <v>33.599999999999994</v>
      </c>
      <c r="I331" s="4">
        <v>134.4</v>
      </c>
      <c r="J331" s="4">
        <v>25.2</v>
      </c>
      <c r="K331" s="1" t="s">
        <v>6886</v>
      </c>
      <c r="L331" s="1" t="s">
        <v>6892</v>
      </c>
      <c r="M331" s="11" t="str">
        <f t="shared" si="12"/>
        <v/>
      </c>
      <c r="N331" s="18" t="str">
        <f>TEXT($F331:F4008, "mmmm")</f>
        <v>December</v>
      </c>
    </row>
    <row r="332" spans="2:14" x14ac:dyDescent="0.2">
      <c r="B332" s="3" t="s">
        <v>625</v>
      </c>
      <c r="C332" s="1" t="s">
        <v>3532</v>
      </c>
      <c r="D332" s="3">
        <v>12</v>
      </c>
      <c r="E332" s="6">
        <v>2019</v>
      </c>
      <c r="F332" s="10">
        <f t="shared" si="11"/>
        <v>43800</v>
      </c>
      <c r="G332" s="4">
        <v>168</v>
      </c>
      <c r="H332" s="4">
        <v>33.599999999999994</v>
      </c>
      <c r="I332" s="4">
        <v>134.4</v>
      </c>
      <c r="J332" s="4">
        <v>25.2</v>
      </c>
      <c r="K332" s="1" t="s">
        <v>6886</v>
      </c>
      <c r="L332" s="1" t="s">
        <v>6892</v>
      </c>
      <c r="M332" s="11" t="str">
        <f t="shared" si="12"/>
        <v/>
      </c>
      <c r="N332" s="18" t="str">
        <f>TEXT($F332:F4009, "mmmm")</f>
        <v>December</v>
      </c>
    </row>
    <row r="333" spans="2:14" x14ac:dyDescent="0.2">
      <c r="B333" s="3" t="s">
        <v>626</v>
      </c>
      <c r="C333" s="1" t="s">
        <v>3533</v>
      </c>
      <c r="D333" s="3">
        <v>12</v>
      </c>
      <c r="E333" s="6">
        <v>2019</v>
      </c>
      <c r="F333" s="10">
        <f t="shared" si="11"/>
        <v>43800</v>
      </c>
      <c r="G333" s="4">
        <v>210</v>
      </c>
      <c r="H333" s="4">
        <v>42</v>
      </c>
      <c r="I333" s="4">
        <v>168</v>
      </c>
      <c r="J333" s="4">
        <v>37.799999999999997</v>
      </c>
      <c r="K333" s="1" t="s">
        <v>6890</v>
      </c>
      <c r="L333" s="1" t="s">
        <v>6911</v>
      </c>
      <c r="M333" s="11" t="str">
        <f t="shared" si="12"/>
        <v/>
      </c>
      <c r="N333" s="18" t="str">
        <f>TEXT($F333:F4010, "mmmm")</f>
        <v>December</v>
      </c>
    </row>
    <row r="334" spans="2:14" x14ac:dyDescent="0.2">
      <c r="B334" s="3" t="s">
        <v>627</v>
      </c>
      <c r="C334" s="1" t="s">
        <v>3534</v>
      </c>
      <c r="D334" s="3">
        <v>12</v>
      </c>
      <c r="E334" s="6">
        <v>2019</v>
      </c>
      <c r="F334" s="10">
        <f t="shared" si="11"/>
        <v>43800</v>
      </c>
      <c r="G334" s="4">
        <v>210</v>
      </c>
      <c r="H334" s="4">
        <v>42</v>
      </c>
      <c r="I334" s="4">
        <v>168</v>
      </c>
      <c r="J334" s="4">
        <v>37.799999999999997</v>
      </c>
      <c r="K334" s="1" t="s">
        <v>6890</v>
      </c>
      <c r="L334" s="1" t="s">
        <v>6911</v>
      </c>
      <c r="M334" s="11" t="str">
        <f t="shared" si="12"/>
        <v/>
      </c>
      <c r="N334" s="18" t="str">
        <f>TEXT($F334:F4011, "mmmm")</f>
        <v>December</v>
      </c>
    </row>
    <row r="335" spans="2:14" x14ac:dyDescent="0.2">
      <c r="B335" s="3" t="s">
        <v>628</v>
      </c>
      <c r="C335" s="1" t="s">
        <v>3535</v>
      </c>
      <c r="D335" s="3">
        <v>12</v>
      </c>
      <c r="E335" s="6">
        <v>2019</v>
      </c>
      <c r="F335" s="10">
        <f t="shared" si="11"/>
        <v>43800</v>
      </c>
      <c r="G335" s="4">
        <v>510</v>
      </c>
      <c r="H335" s="4">
        <v>102</v>
      </c>
      <c r="I335" s="4">
        <v>408</v>
      </c>
      <c r="J335" s="4">
        <v>163.20000000000002</v>
      </c>
      <c r="K335" s="1" t="s">
        <v>6888</v>
      </c>
      <c r="L335" s="1" t="s">
        <v>6901</v>
      </c>
      <c r="M335" s="11" t="str">
        <f t="shared" si="12"/>
        <v/>
      </c>
      <c r="N335" s="18" t="str">
        <f>TEXT($F335:F4012, "mmmm")</f>
        <v>December</v>
      </c>
    </row>
    <row r="336" spans="2:14" x14ac:dyDescent="0.2">
      <c r="B336" s="3" t="s">
        <v>629</v>
      </c>
      <c r="C336" s="1" t="s">
        <v>3536</v>
      </c>
      <c r="D336" s="3">
        <v>12</v>
      </c>
      <c r="E336" s="6">
        <v>2019</v>
      </c>
      <c r="F336" s="10">
        <f t="shared" si="11"/>
        <v>43800</v>
      </c>
      <c r="G336" s="4">
        <v>1491</v>
      </c>
      <c r="H336" s="4">
        <v>298.20000000000005</v>
      </c>
      <c r="I336" s="4">
        <v>1192.8</v>
      </c>
      <c r="J336" s="4">
        <v>506.94000000000005</v>
      </c>
      <c r="K336" s="1" t="s">
        <v>6881</v>
      </c>
      <c r="L336" s="1" t="s">
        <v>6898</v>
      </c>
      <c r="M336" s="11" t="str">
        <f t="shared" si="12"/>
        <v/>
      </c>
      <c r="N336" s="18" t="str">
        <f>TEXT($F336:F4013, "mmmm")</f>
        <v>December</v>
      </c>
    </row>
    <row r="337" spans="2:14" x14ac:dyDescent="0.2">
      <c r="B337" s="3" t="s">
        <v>741</v>
      </c>
      <c r="C337" s="1" t="s">
        <v>3537</v>
      </c>
      <c r="D337" s="3">
        <v>12</v>
      </c>
      <c r="E337" s="6">
        <v>2019</v>
      </c>
      <c r="F337" s="10">
        <f t="shared" si="11"/>
        <v>43800</v>
      </c>
      <c r="G337" s="4">
        <v>538</v>
      </c>
      <c r="H337" s="4">
        <v>107.59999999999997</v>
      </c>
      <c r="I337" s="4">
        <v>430.40000000000003</v>
      </c>
      <c r="J337" s="4">
        <v>145.26000000000002</v>
      </c>
      <c r="K337" s="1" t="s">
        <v>6889</v>
      </c>
      <c r="L337" s="1" t="s">
        <v>6903</v>
      </c>
      <c r="M337" s="11" t="str">
        <f t="shared" si="12"/>
        <v/>
      </c>
      <c r="N337" s="18" t="str">
        <f>TEXT($F337:F4014, "mmmm")</f>
        <v>December</v>
      </c>
    </row>
    <row r="338" spans="2:14" x14ac:dyDescent="0.2">
      <c r="B338" s="3" t="s">
        <v>742</v>
      </c>
      <c r="C338" s="1" t="s">
        <v>3538</v>
      </c>
      <c r="D338" s="3">
        <v>12</v>
      </c>
      <c r="E338" s="6">
        <v>2019</v>
      </c>
      <c r="F338" s="10">
        <f t="shared" si="11"/>
        <v>43800</v>
      </c>
      <c r="G338" s="4">
        <v>267</v>
      </c>
      <c r="H338" s="4">
        <v>53.399999999999977</v>
      </c>
      <c r="I338" s="4">
        <v>213.60000000000002</v>
      </c>
      <c r="J338" s="4">
        <v>90.78</v>
      </c>
      <c r="K338" s="1" t="s">
        <v>6885</v>
      </c>
      <c r="L338" s="1" t="s">
        <v>6922</v>
      </c>
      <c r="M338" s="11" t="str">
        <f t="shared" si="12"/>
        <v/>
      </c>
      <c r="N338" s="18" t="str">
        <f>TEXT($F338:F4015, "mmmm")</f>
        <v>December</v>
      </c>
    </row>
    <row r="339" spans="2:14" x14ac:dyDescent="0.2">
      <c r="B339" s="3" t="s">
        <v>743</v>
      </c>
      <c r="C339" s="1" t="s">
        <v>3539</v>
      </c>
      <c r="D339" s="3">
        <v>12</v>
      </c>
      <c r="E339" s="6">
        <v>2019</v>
      </c>
      <c r="F339" s="10">
        <f t="shared" si="11"/>
        <v>43800</v>
      </c>
      <c r="G339" s="4">
        <v>345</v>
      </c>
      <c r="H339" s="4">
        <v>69</v>
      </c>
      <c r="I339" s="4">
        <v>276</v>
      </c>
      <c r="J339" s="4">
        <v>106.95</v>
      </c>
      <c r="K339" s="1" t="s">
        <v>6887</v>
      </c>
      <c r="L339" s="1" t="s">
        <v>6918</v>
      </c>
      <c r="M339" s="11" t="str">
        <f t="shared" si="12"/>
        <v/>
      </c>
      <c r="N339" s="18" t="str">
        <f>TEXT($F339:F4016, "mmmm")</f>
        <v>December</v>
      </c>
    </row>
    <row r="340" spans="2:14" x14ac:dyDescent="0.2">
      <c r="B340" s="3" t="s">
        <v>744</v>
      </c>
      <c r="C340" s="1" t="s">
        <v>3540</v>
      </c>
      <c r="D340" s="3">
        <v>12</v>
      </c>
      <c r="E340" s="6">
        <v>2019</v>
      </c>
      <c r="F340" s="10">
        <f t="shared" si="11"/>
        <v>43800</v>
      </c>
      <c r="G340" s="4">
        <v>168</v>
      </c>
      <c r="H340" s="4">
        <v>33.599999999999994</v>
      </c>
      <c r="I340" s="4">
        <v>134.4</v>
      </c>
      <c r="J340" s="4">
        <v>25.2</v>
      </c>
      <c r="K340" s="1" t="s">
        <v>6886</v>
      </c>
      <c r="L340" s="1" t="s">
        <v>6892</v>
      </c>
      <c r="M340" s="11" t="str">
        <f t="shared" si="12"/>
        <v/>
      </c>
      <c r="N340" s="18" t="str">
        <f>TEXT($F340:F4017, "mmmm")</f>
        <v>December</v>
      </c>
    </row>
    <row r="341" spans="2:14" x14ac:dyDescent="0.2">
      <c r="B341" s="3" t="s">
        <v>745</v>
      </c>
      <c r="C341" s="1" t="s">
        <v>3541</v>
      </c>
      <c r="D341" s="3">
        <v>12</v>
      </c>
      <c r="E341" s="6">
        <v>2019</v>
      </c>
      <c r="F341" s="10">
        <f t="shared" si="11"/>
        <v>43800</v>
      </c>
      <c r="G341" s="4">
        <v>168</v>
      </c>
      <c r="H341" s="4">
        <v>33.599999999999994</v>
      </c>
      <c r="I341" s="4">
        <v>134.4</v>
      </c>
      <c r="J341" s="4">
        <v>25.2</v>
      </c>
      <c r="K341" s="1" t="s">
        <v>6886</v>
      </c>
      <c r="L341" s="1" t="s">
        <v>6892</v>
      </c>
      <c r="M341" s="11" t="str">
        <f t="shared" si="12"/>
        <v/>
      </c>
      <c r="N341" s="18" t="str">
        <f>TEXT($F341:F4018, "mmmm")</f>
        <v>December</v>
      </c>
    </row>
    <row r="342" spans="2:14" x14ac:dyDescent="0.2">
      <c r="B342" s="3" t="s">
        <v>745</v>
      </c>
      <c r="C342" s="1" t="s">
        <v>3542</v>
      </c>
      <c r="D342" s="3">
        <v>9</v>
      </c>
      <c r="E342" s="6">
        <v>2020</v>
      </c>
      <c r="F342" s="10">
        <f t="shared" si="11"/>
        <v>44075</v>
      </c>
      <c r="G342" s="4">
        <v>220</v>
      </c>
      <c r="H342" s="4">
        <v>0</v>
      </c>
      <c r="I342" s="4">
        <v>220</v>
      </c>
      <c r="J342" s="4">
        <v>39.6</v>
      </c>
      <c r="K342" s="1" t="s">
        <v>6890</v>
      </c>
      <c r="L342" s="1" t="s">
        <v>6893</v>
      </c>
      <c r="M342" s="11">
        <f t="shared" si="12"/>
        <v>9.1666666666666661</v>
      </c>
      <c r="N342" s="18" t="str">
        <f>TEXT($F342:F4019, "mmmm")</f>
        <v>September</v>
      </c>
    </row>
    <row r="343" spans="2:14" x14ac:dyDescent="0.2">
      <c r="B343" s="3" t="s">
        <v>746</v>
      </c>
      <c r="C343" s="1" t="s">
        <v>3543</v>
      </c>
      <c r="D343" s="3">
        <v>12</v>
      </c>
      <c r="E343" s="6">
        <v>2019</v>
      </c>
      <c r="F343" s="10">
        <f t="shared" si="11"/>
        <v>43800</v>
      </c>
      <c r="G343" s="4">
        <v>210</v>
      </c>
      <c r="H343" s="4">
        <v>42</v>
      </c>
      <c r="I343" s="4">
        <v>168</v>
      </c>
      <c r="J343" s="4">
        <v>37.799999999999997</v>
      </c>
      <c r="K343" s="1" t="s">
        <v>6890</v>
      </c>
      <c r="L343" s="1" t="s">
        <v>6911</v>
      </c>
      <c r="M343" s="11" t="str">
        <f t="shared" si="12"/>
        <v/>
      </c>
      <c r="N343" s="18" t="str">
        <f>TEXT($F343:F4020, "mmmm")</f>
        <v>December</v>
      </c>
    </row>
    <row r="344" spans="2:14" x14ac:dyDescent="0.2">
      <c r="B344" s="3" t="s">
        <v>746</v>
      </c>
      <c r="C344" s="1" t="s">
        <v>3544</v>
      </c>
      <c r="D344" s="3">
        <v>1</v>
      </c>
      <c r="E344" s="6">
        <v>2020</v>
      </c>
      <c r="F344" s="10">
        <f t="shared" si="11"/>
        <v>43831</v>
      </c>
      <c r="G344" s="4">
        <v>240</v>
      </c>
      <c r="H344" s="4">
        <v>48</v>
      </c>
      <c r="I344" s="4">
        <v>192</v>
      </c>
      <c r="J344" s="4">
        <v>43.199999999999996</v>
      </c>
      <c r="K344" s="1" t="s">
        <v>6890</v>
      </c>
      <c r="L344" s="1" t="s">
        <v>6894</v>
      </c>
      <c r="M344" s="11">
        <f t="shared" si="12"/>
        <v>1.0333333333333334</v>
      </c>
      <c r="N344" s="18" t="str">
        <f>TEXT($F344:F4021, "mmmm")</f>
        <v>January</v>
      </c>
    </row>
    <row r="345" spans="2:14" x14ac:dyDescent="0.2">
      <c r="B345" s="3" t="s">
        <v>747</v>
      </c>
      <c r="C345" s="1" t="s">
        <v>3545</v>
      </c>
      <c r="D345" s="3">
        <v>12</v>
      </c>
      <c r="E345" s="6">
        <v>2019</v>
      </c>
      <c r="F345" s="10">
        <f t="shared" si="11"/>
        <v>43800</v>
      </c>
      <c r="G345" s="4">
        <v>507</v>
      </c>
      <c r="H345" s="4">
        <v>101.39999999999998</v>
      </c>
      <c r="I345" s="4">
        <v>405.6</v>
      </c>
      <c r="J345" s="4">
        <v>136.89000000000001</v>
      </c>
      <c r="K345" s="1" t="s">
        <v>6889</v>
      </c>
      <c r="L345" s="1" t="s">
        <v>6937</v>
      </c>
      <c r="M345" s="11" t="str">
        <f t="shared" si="12"/>
        <v/>
      </c>
      <c r="N345" s="18" t="str">
        <f>TEXT($F345:F4022, "mmmm")</f>
        <v>December</v>
      </c>
    </row>
    <row r="346" spans="2:14" x14ac:dyDescent="0.2">
      <c r="B346" s="3" t="s">
        <v>747</v>
      </c>
      <c r="C346" s="1" t="s">
        <v>3546</v>
      </c>
      <c r="D346" s="3">
        <v>12</v>
      </c>
      <c r="E346" s="6">
        <v>2020</v>
      </c>
      <c r="F346" s="10">
        <f t="shared" si="11"/>
        <v>44166</v>
      </c>
      <c r="G346" s="4">
        <v>293</v>
      </c>
      <c r="H346" s="4">
        <v>0</v>
      </c>
      <c r="I346" s="4">
        <v>293</v>
      </c>
      <c r="J346" s="4">
        <v>90.83</v>
      </c>
      <c r="K346" s="1" t="s">
        <v>6885</v>
      </c>
      <c r="L346" s="1" t="s">
        <v>6935</v>
      </c>
      <c r="M346" s="11">
        <f t="shared" si="12"/>
        <v>12.2</v>
      </c>
      <c r="N346" s="18" t="str">
        <f>TEXT($F346:F4023, "mmmm")</f>
        <v>December</v>
      </c>
    </row>
    <row r="347" spans="2:14" x14ac:dyDescent="0.2">
      <c r="B347" s="3" t="s">
        <v>748</v>
      </c>
      <c r="C347" s="1" t="s">
        <v>3547</v>
      </c>
      <c r="D347" s="3">
        <v>12</v>
      </c>
      <c r="E347" s="6">
        <v>2019</v>
      </c>
      <c r="F347" s="10">
        <f t="shared" si="11"/>
        <v>43800</v>
      </c>
      <c r="G347" s="4">
        <v>447</v>
      </c>
      <c r="H347" s="4">
        <v>89.399999999999977</v>
      </c>
      <c r="I347" s="4">
        <v>357.6</v>
      </c>
      <c r="J347" s="4">
        <v>156.44999999999999</v>
      </c>
      <c r="K347" s="1" t="s">
        <v>6887</v>
      </c>
      <c r="L347" s="1" t="s">
        <v>6891</v>
      </c>
      <c r="M347" s="11" t="str">
        <f t="shared" si="12"/>
        <v/>
      </c>
      <c r="N347" s="18" t="str">
        <f>TEXT($F347:F4024, "mmmm")</f>
        <v>December</v>
      </c>
    </row>
    <row r="348" spans="2:14" x14ac:dyDescent="0.2">
      <c r="B348" s="3" t="s">
        <v>748</v>
      </c>
      <c r="C348" s="1" t="s">
        <v>3548</v>
      </c>
      <c r="D348" s="3">
        <v>12</v>
      </c>
      <c r="E348" s="6">
        <v>2019</v>
      </c>
      <c r="F348" s="10">
        <f t="shared" si="11"/>
        <v>43800</v>
      </c>
      <c r="G348" s="4">
        <v>447</v>
      </c>
      <c r="H348" s="4">
        <v>89.399999999999977</v>
      </c>
      <c r="I348" s="4">
        <v>357.6</v>
      </c>
      <c r="J348" s="4">
        <v>156.44999999999999</v>
      </c>
      <c r="K348" s="1" t="s">
        <v>6887</v>
      </c>
      <c r="L348" s="1" t="s">
        <v>6891</v>
      </c>
      <c r="M348" s="11">
        <f t="shared" si="12"/>
        <v>0</v>
      </c>
      <c r="N348" s="18" t="str">
        <f>TEXT($F348:F4025, "mmmm")</f>
        <v>December</v>
      </c>
    </row>
    <row r="349" spans="2:14" x14ac:dyDescent="0.2">
      <c r="B349" s="3" t="s">
        <v>749</v>
      </c>
      <c r="C349" s="1" t="s">
        <v>3549</v>
      </c>
      <c r="D349" s="3">
        <v>12</v>
      </c>
      <c r="E349" s="6">
        <v>2019</v>
      </c>
      <c r="F349" s="10">
        <f t="shared" si="11"/>
        <v>43800</v>
      </c>
      <c r="G349" s="4">
        <v>447</v>
      </c>
      <c r="H349" s="4">
        <v>89.399999999999977</v>
      </c>
      <c r="I349" s="4">
        <v>357.6</v>
      </c>
      <c r="J349" s="4">
        <v>156.44999999999999</v>
      </c>
      <c r="K349" s="1" t="s">
        <v>6887</v>
      </c>
      <c r="L349" s="1" t="s">
        <v>6891</v>
      </c>
      <c r="M349" s="11" t="str">
        <f t="shared" si="12"/>
        <v/>
      </c>
      <c r="N349" s="18" t="str">
        <f>TEXT($F349:F4026, "mmmm")</f>
        <v>December</v>
      </c>
    </row>
    <row r="350" spans="2:14" x14ac:dyDescent="0.2">
      <c r="B350" s="3" t="s">
        <v>750</v>
      </c>
      <c r="C350" s="1" t="s">
        <v>3550</v>
      </c>
      <c r="D350" s="3">
        <v>12</v>
      </c>
      <c r="E350" s="6">
        <v>2019</v>
      </c>
      <c r="F350" s="10">
        <f t="shared" si="11"/>
        <v>43800</v>
      </c>
      <c r="G350" s="4">
        <v>345</v>
      </c>
      <c r="H350" s="4">
        <v>69</v>
      </c>
      <c r="I350" s="4">
        <v>276</v>
      </c>
      <c r="J350" s="4">
        <v>106.95</v>
      </c>
      <c r="K350" s="1" t="s">
        <v>6887</v>
      </c>
      <c r="L350" s="1" t="s">
        <v>6918</v>
      </c>
      <c r="M350" s="11" t="str">
        <f t="shared" si="12"/>
        <v/>
      </c>
      <c r="N350" s="18" t="str">
        <f>TEXT($F350:F4027, "mmmm")</f>
        <v>December</v>
      </c>
    </row>
    <row r="351" spans="2:14" x14ac:dyDescent="0.2">
      <c r="B351" s="3" t="s">
        <v>750</v>
      </c>
      <c r="C351" s="1" t="s">
        <v>3551</v>
      </c>
      <c r="D351" s="3">
        <v>12</v>
      </c>
      <c r="E351" s="6">
        <v>2020</v>
      </c>
      <c r="F351" s="10">
        <f t="shared" si="11"/>
        <v>44166</v>
      </c>
      <c r="G351" s="4">
        <v>447</v>
      </c>
      <c r="H351" s="4">
        <v>0</v>
      </c>
      <c r="I351" s="4">
        <v>447</v>
      </c>
      <c r="J351" s="4">
        <v>156.44999999999999</v>
      </c>
      <c r="K351" s="1" t="s">
        <v>6887</v>
      </c>
      <c r="L351" s="1" t="s">
        <v>6891</v>
      </c>
      <c r="M351" s="11">
        <f t="shared" si="12"/>
        <v>12.2</v>
      </c>
      <c r="N351" s="18" t="str">
        <f>TEXT($F351:F4028, "mmmm")</f>
        <v>December</v>
      </c>
    </row>
    <row r="352" spans="2:14" x14ac:dyDescent="0.2">
      <c r="B352" s="3" t="s">
        <v>751</v>
      </c>
      <c r="C352" s="1" t="s">
        <v>3552</v>
      </c>
      <c r="D352" s="3">
        <v>12</v>
      </c>
      <c r="E352" s="6">
        <v>2019</v>
      </c>
      <c r="F352" s="10">
        <f t="shared" si="11"/>
        <v>43800</v>
      </c>
      <c r="G352" s="4">
        <v>447</v>
      </c>
      <c r="H352" s="4">
        <v>89.399999999999977</v>
      </c>
      <c r="I352" s="4">
        <v>357.6</v>
      </c>
      <c r="J352" s="4">
        <v>156.44999999999999</v>
      </c>
      <c r="K352" s="1" t="s">
        <v>6887</v>
      </c>
      <c r="L352" s="1" t="s">
        <v>6891</v>
      </c>
      <c r="M352" s="11" t="str">
        <f t="shared" si="12"/>
        <v/>
      </c>
      <c r="N352" s="18" t="str">
        <f>TEXT($F352:F4029, "mmmm")</f>
        <v>December</v>
      </c>
    </row>
    <row r="353" spans="2:14" x14ac:dyDescent="0.2">
      <c r="B353" s="3" t="s">
        <v>751</v>
      </c>
      <c r="C353" s="1" t="s">
        <v>3553</v>
      </c>
      <c r="D353" s="3">
        <v>4</v>
      </c>
      <c r="E353" s="6">
        <v>2020</v>
      </c>
      <c r="F353" s="10">
        <f t="shared" si="11"/>
        <v>43922</v>
      </c>
      <c r="G353" s="4">
        <v>383</v>
      </c>
      <c r="H353" s="4">
        <v>57.449999999999989</v>
      </c>
      <c r="I353" s="4">
        <v>325.55</v>
      </c>
      <c r="J353" s="4">
        <v>122.56</v>
      </c>
      <c r="K353" s="1" t="s">
        <v>6887</v>
      </c>
      <c r="L353" s="1" t="s">
        <v>6909</v>
      </c>
      <c r="M353" s="11">
        <f t="shared" si="12"/>
        <v>4.0666666666666664</v>
      </c>
      <c r="N353" s="18" t="str">
        <f>TEXT($F353:F4030, "mmmm")</f>
        <v>April</v>
      </c>
    </row>
    <row r="354" spans="2:14" x14ac:dyDescent="0.2">
      <c r="B354" s="3" t="s">
        <v>752</v>
      </c>
      <c r="C354" s="1" t="s">
        <v>3554</v>
      </c>
      <c r="D354" s="3">
        <v>12</v>
      </c>
      <c r="E354" s="6">
        <v>2019</v>
      </c>
      <c r="F354" s="10">
        <f t="shared" si="11"/>
        <v>43800</v>
      </c>
      <c r="G354" s="4">
        <v>144</v>
      </c>
      <c r="H354" s="4">
        <v>28.799999999999997</v>
      </c>
      <c r="I354" s="4">
        <v>115.2</v>
      </c>
      <c r="J354" s="4">
        <v>66.240000000000009</v>
      </c>
      <c r="K354" s="1" t="s">
        <v>6886</v>
      </c>
      <c r="L354" s="1" t="s">
        <v>6919</v>
      </c>
      <c r="M354" s="11" t="str">
        <f t="shared" si="12"/>
        <v/>
      </c>
      <c r="N354" s="18" t="str">
        <f>TEXT($F354:F4031, "mmmm")</f>
        <v>December</v>
      </c>
    </row>
    <row r="355" spans="2:14" x14ac:dyDescent="0.2">
      <c r="B355" s="3" t="s">
        <v>752</v>
      </c>
      <c r="C355" s="1" t="s">
        <v>3555</v>
      </c>
      <c r="D355" s="3">
        <v>10</v>
      </c>
      <c r="E355" s="6">
        <v>2020</v>
      </c>
      <c r="F355" s="10">
        <f t="shared" si="11"/>
        <v>44105</v>
      </c>
      <c r="G355" s="4">
        <v>168</v>
      </c>
      <c r="H355" s="4">
        <v>0</v>
      </c>
      <c r="I355" s="4">
        <v>168</v>
      </c>
      <c r="J355" s="4">
        <v>25.2</v>
      </c>
      <c r="K355" s="1" t="s">
        <v>6886</v>
      </c>
      <c r="L355" s="1" t="s">
        <v>6892</v>
      </c>
      <c r="M355" s="11">
        <f t="shared" si="12"/>
        <v>10.166666666666666</v>
      </c>
      <c r="N355" s="18" t="str">
        <f>TEXT($F355:F4032, "mmmm")</f>
        <v>October</v>
      </c>
    </row>
    <row r="356" spans="2:14" x14ac:dyDescent="0.2">
      <c r="B356" s="3" t="s">
        <v>753</v>
      </c>
      <c r="C356" s="1" t="s">
        <v>3556</v>
      </c>
      <c r="D356" s="3">
        <v>12</v>
      </c>
      <c r="E356" s="6">
        <v>2019</v>
      </c>
      <c r="F356" s="10">
        <f t="shared" si="11"/>
        <v>43800</v>
      </c>
      <c r="G356" s="4">
        <v>168</v>
      </c>
      <c r="H356" s="4">
        <v>33.599999999999994</v>
      </c>
      <c r="I356" s="4">
        <v>134.4</v>
      </c>
      <c r="J356" s="4">
        <v>75.600000000000009</v>
      </c>
      <c r="K356" s="1" t="s">
        <v>6886</v>
      </c>
      <c r="L356" s="1" t="s">
        <v>6920</v>
      </c>
      <c r="M356" s="11" t="str">
        <f t="shared" si="12"/>
        <v/>
      </c>
      <c r="N356" s="18" t="str">
        <f>TEXT($F356:F4033, "mmmm")</f>
        <v>December</v>
      </c>
    </row>
    <row r="357" spans="2:14" x14ac:dyDescent="0.2">
      <c r="B357" s="3" t="s">
        <v>753</v>
      </c>
      <c r="C357" s="1" t="s">
        <v>3557</v>
      </c>
      <c r="D357" s="3">
        <v>7</v>
      </c>
      <c r="E357" s="6">
        <v>2020</v>
      </c>
      <c r="F357" s="10">
        <f t="shared" si="11"/>
        <v>44013</v>
      </c>
      <c r="G357" s="4">
        <v>144</v>
      </c>
      <c r="H357" s="4">
        <v>0</v>
      </c>
      <c r="I357" s="4">
        <v>144</v>
      </c>
      <c r="J357" s="4">
        <v>66.240000000000009</v>
      </c>
      <c r="K357" s="1" t="s">
        <v>6886</v>
      </c>
      <c r="L357" s="1" t="s">
        <v>6919</v>
      </c>
      <c r="M357" s="11">
        <f t="shared" si="12"/>
        <v>7.1</v>
      </c>
      <c r="N357" s="18" t="str">
        <f>TEXT($F357:F4034, "mmmm")</f>
        <v>July</v>
      </c>
    </row>
    <row r="358" spans="2:14" x14ac:dyDescent="0.2">
      <c r="B358" s="3" t="s">
        <v>754</v>
      </c>
      <c r="C358" s="1" t="s">
        <v>3558</v>
      </c>
      <c r="D358" s="3">
        <v>12</v>
      </c>
      <c r="E358" s="6">
        <v>2019</v>
      </c>
      <c r="F358" s="10">
        <f t="shared" si="11"/>
        <v>43800</v>
      </c>
      <c r="G358" s="4">
        <v>210</v>
      </c>
      <c r="H358" s="4">
        <v>42</v>
      </c>
      <c r="I358" s="4">
        <v>168</v>
      </c>
      <c r="J358" s="4">
        <v>37.799999999999997</v>
      </c>
      <c r="K358" s="1" t="s">
        <v>6890</v>
      </c>
      <c r="L358" s="1" t="s">
        <v>6911</v>
      </c>
      <c r="M358" s="11" t="str">
        <f t="shared" si="12"/>
        <v/>
      </c>
      <c r="N358" s="18" t="str">
        <f>TEXT($F358:F4035, "mmmm")</f>
        <v>December</v>
      </c>
    </row>
    <row r="359" spans="2:14" x14ac:dyDescent="0.2">
      <c r="B359" s="3" t="s">
        <v>754</v>
      </c>
      <c r="C359" s="1" t="s">
        <v>3559</v>
      </c>
      <c r="D359" s="3">
        <v>5</v>
      </c>
      <c r="E359" s="6">
        <v>2020</v>
      </c>
      <c r="F359" s="10">
        <f t="shared" si="11"/>
        <v>43952</v>
      </c>
      <c r="G359" s="4">
        <v>220</v>
      </c>
      <c r="H359" s="4">
        <v>0</v>
      </c>
      <c r="I359" s="4">
        <v>220</v>
      </c>
      <c r="J359" s="4">
        <v>39.6</v>
      </c>
      <c r="K359" s="1" t="s">
        <v>6890</v>
      </c>
      <c r="L359" s="1" t="s">
        <v>6893</v>
      </c>
      <c r="M359" s="11">
        <f t="shared" si="12"/>
        <v>5.0666666666666664</v>
      </c>
      <c r="N359" s="18" t="str">
        <f>TEXT($F359:F4036, "mmmm")</f>
        <v>May</v>
      </c>
    </row>
    <row r="360" spans="2:14" x14ac:dyDescent="0.2">
      <c r="B360" s="3" t="s">
        <v>755</v>
      </c>
      <c r="C360" s="1" t="s">
        <v>3560</v>
      </c>
      <c r="D360" s="3">
        <v>12</v>
      </c>
      <c r="E360" s="6">
        <v>2019</v>
      </c>
      <c r="F360" s="10">
        <f t="shared" si="11"/>
        <v>43800</v>
      </c>
      <c r="G360" s="4">
        <v>240</v>
      </c>
      <c r="H360" s="4">
        <v>48</v>
      </c>
      <c r="I360" s="4">
        <v>192</v>
      </c>
      <c r="J360" s="4">
        <v>43.199999999999996</v>
      </c>
      <c r="K360" s="1" t="s">
        <v>6890</v>
      </c>
      <c r="L360" s="1" t="s">
        <v>6894</v>
      </c>
      <c r="M360" s="11" t="str">
        <f t="shared" si="12"/>
        <v/>
      </c>
      <c r="N360" s="18" t="str">
        <f>TEXT($F360:F4037, "mmmm")</f>
        <v>December</v>
      </c>
    </row>
    <row r="361" spans="2:14" x14ac:dyDescent="0.2">
      <c r="B361" s="3" t="s">
        <v>755</v>
      </c>
      <c r="C361" s="1" t="s">
        <v>3561</v>
      </c>
      <c r="D361" s="3">
        <v>9</v>
      </c>
      <c r="E361" s="6">
        <v>2020</v>
      </c>
      <c r="F361" s="10">
        <f t="shared" si="11"/>
        <v>44075</v>
      </c>
      <c r="G361" s="4">
        <v>210</v>
      </c>
      <c r="H361" s="4">
        <v>0</v>
      </c>
      <c r="I361" s="4">
        <v>210</v>
      </c>
      <c r="J361" s="4">
        <v>37.799999999999997</v>
      </c>
      <c r="K361" s="1" t="s">
        <v>6890</v>
      </c>
      <c r="L361" s="1" t="s">
        <v>6911</v>
      </c>
      <c r="M361" s="11">
        <f t="shared" si="12"/>
        <v>9.1666666666666661</v>
      </c>
      <c r="N361" s="18" t="str">
        <f>TEXT($F361:F4038, "mmmm")</f>
        <v>September</v>
      </c>
    </row>
    <row r="362" spans="2:14" x14ac:dyDescent="0.2">
      <c r="B362" s="3" t="s">
        <v>755</v>
      </c>
      <c r="C362" s="1" t="s">
        <v>3562</v>
      </c>
      <c r="D362" s="3">
        <v>8</v>
      </c>
      <c r="E362" s="6">
        <v>2020</v>
      </c>
      <c r="F362" s="10">
        <f t="shared" si="11"/>
        <v>44044</v>
      </c>
      <c r="G362" s="4">
        <v>240</v>
      </c>
      <c r="H362" s="4">
        <v>0</v>
      </c>
      <c r="I362" s="4">
        <v>240</v>
      </c>
      <c r="J362" s="4">
        <v>43.199999999999996</v>
      </c>
      <c r="K362" s="1" t="s">
        <v>6890</v>
      </c>
      <c r="L362" s="1" t="s">
        <v>6894</v>
      </c>
      <c r="M362" s="11">
        <f t="shared" si="12"/>
        <v>1.0333333333333334</v>
      </c>
      <c r="N362" s="18" t="str">
        <f>TEXT($F362:F4039, "mmmm")</f>
        <v>August</v>
      </c>
    </row>
    <row r="363" spans="2:14" x14ac:dyDescent="0.2">
      <c r="B363" s="3" t="s">
        <v>755</v>
      </c>
      <c r="C363" s="1" t="s">
        <v>3563</v>
      </c>
      <c r="D363" s="3">
        <v>7</v>
      </c>
      <c r="E363" s="6">
        <v>2020</v>
      </c>
      <c r="F363" s="10">
        <f t="shared" si="11"/>
        <v>44013</v>
      </c>
      <c r="G363" s="4">
        <v>192</v>
      </c>
      <c r="H363" s="4">
        <v>0</v>
      </c>
      <c r="I363" s="4">
        <v>192</v>
      </c>
      <c r="J363" s="4">
        <v>34.56</v>
      </c>
      <c r="K363" s="1" t="s">
        <v>6890</v>
      </c>
      <c r="L363" s="1" t="s">
        <v>6912</v>
      </c>
      <c r="M363" s="11">
        <f t="shared" si="12"/>
        <v>1.0333333333333334</v>
      </c>
      <c r="N363" s="18" t="str">
        <f>TEXT($F363:F4040, "mmmm")</f>
        <v>July</v>
      </c>
    </row>
    <row r="364" spans="2:14" x14ac:dyDescent="0.2">
      <c r="B364" s="3" t="s">
        <v>755</v>
      </c>
      <c r="C364" s="1" t="s">
        <v>3564</v>
      </c>
      <c r="D364" s="3">
        <v>8</v>
      </c>
      <c r="E364" s="6">
        <v>2020</v>
      </c>
      <c r="F364" s="10">
        <f t="shared" si="11"/>
        <v>44044</v>
      </c>
      <c r="G364" s="4">
        <v>220</v>
      </c>
      <c r="H364" s="4">
        <v>0</v>
      </c>
      <c r="I364" s="4">
        <v>220</v>
      </c>
      <c r="J364" s="4">
        <v>39.6</v>
      </c>
      <c r="K364" s="1" t="s">
        <v>6890</v>
      </c>
      <c r="L364" s="1" t="s">
        <v>6893</v>
      </c>
      <c r="M364" s="11">
        <f t="shared" si="12"/>
        <v>1.0333333333333334</v>
      </c>
      <c r="N364" s="18" t="str">
        <f>TEXT($F364:F4041, "mmmm")</f>
        <v>August</v>
      </c>
    </row>
    <row r="365" spans="2:14" x14ac:dyDescent="0.2">
      <c r="B365" s="3" t="s">
        <v>755</v>
      </c>
      <c r="C365" s="1" t="s">
        <v>3565</v>
      </c>
      <c r="D365" s="3">
        <v>10</v>
      </c>
      <c r="E365" s="6">
        <v>2020</v>
      </c>
      <c r="F365" s="10">
        <f t="shared" si="11"/>
        <v>44105</v>
      </c>
      <c r="G365" s="4">
        <v>240</v>
      </c>
      <c r="H365" s="4">
        <v>0</v>
      </c>
      <c r="I365" s="4">
        <v>240</v>
      </c>
      <c r="J365" s="4">
        <v>43.199999999999996</v>
      </c>
      <c r="K365" s="1" t="s">
        <v>6890</v>
      </c>
      <c r="L365" s="1" t="s">
        <v>6894</v>
      </c>
      <c r="M365" s="11">
        <f t="shared" si="12"/>
        <v>2.0333333333333332</v>
      </c>
      <c r="N365" s="18" t="str">
        <f>TEXT($F365:F4042, "mmmm")</f>
        <v>October</v>
      </c>
    </row>
    <row r="366" spans="2:14" x14ac:dyDescent="0.2">
      <c r="B366" s="3" t="s">
        <v>756</v>
      </c>
      <c r="C366" s="1" t="s">
        <v>3566</v>
      </c>
      <c r="D366" s="3">
        <v>12</v>
      </c>
      <c r="E366" s="6">
        <v>2019</v>
      </c>
      <c r="F366" s="10">
        <f t="shared" si="11"/>
        <v>43800</v>
      </c>
      <c r="G366" s="4">
        <v>210</v>
      </c>
      <c r="H366" s="4">
        <v>42</v>
      </c>
      <c r="I366" s="4">
        <v>168</v>
      </c>
      <c r="J366" s="4">
        <v>37.799999999999997</v>
      </c>
      <c r="K366" s="1" t="s">
        <v>6890</v>
      </c>
      <c r="L366" s="1" t="s">
        <v>6911</v>
      </c>
      <c r="M366" s="11" t="str">
        <f t="shared" si="12"/>
        <v/>
      </c>
      <c r="N366" s="18" t="str">
        <f>TEXT($F366:F4043, "mmmm")</f>
        <v>December</v>
      </c>
    </row>
    <row r="367" spans="2:14" x14ac:dyDescent="0.2">
      <c r="B367" s="3" t="s">
        <v>757</v>
      </c>
      <c r="C367" s="1" t="s">
        <v>3567</v>
      </c>
      <c r="D367" s="3">
        <v>12</v>
      </c>
      <c r="E367" s="6">
        <v>2019</v>
      </c>
      <c r="F367" s="10">
        <f t="shared" si="11"/>
        <v>43800</v>
      </c>
      <c r="G367" s="4">
        <v>538</v>
      </c>
      <c r="H367" s="4">
        <v>107.59999999999997</v>
      </c>
      <c r="I367" s="4">
        <v>430.40000000000003</v>
      </c>
      <c r="J367" s="4">
        <v>129.12</v>
      </c>
      <c r="K367" s="1" t="s">
        <v>6889</v>
      </c>
      <c r="L367" s="1" t="s">
        <v>6951</v>
      </c>
      <c r="M367" s="11" t="str">
        <f t="shared" si="12"/>
        <v/>
      </c>
      <c r="N367" s="18" t="str">
        <f>TEXT($F367:F4044, "mmmm")</f>
        <v>December</v>
      </c>
    </row>
    <row r="368" spans="2:14" x14ac:dyDescent="0.2">
      <c r="B368" s="3" t="s">
        <v>757</v>
      </c>
      <c r="C368" s="1" t="s">
        <v>3568</v>
      </c>
      <c r="D368" s="3">
        <v>4</v>
      </c>
      <c r="E368" s="6">
        <v>2020</v>
      </c>
      <c r="F368" s="10">
        <f t="shared" si="11"/>
        <v>43922</v>
      </c>
      <c r="G368" s="4">
        <v>317</v>
      </c>
      <c r="H368" s="4">
        <v>47.550000000000011</v>
      </c>
      <c r="I368" s="4">
        <v>269.45</v>
      </c>
      <c r="J368" s="4">
        <v>98.27</v>
      </c>
      <c r="K368" s="1" t="s">
        <v>6885</v>
      </c>
      <c r="L368" s="1" t="s">
        <v>6933</v>
      </c>
      <c r="M368" s="11">
        <f t="shared" si="12"/>
        <v>4.0666666666666664</v>
      </c>
      <c r="N368" s="18" t="str">
        <f>TEXT($F368:F4045, "mmmm")</f>
        <v>April</v>
      </c>
    </row>
    <row r="369" spans="2:14" x14ac:dyDescent="0.2">
      <c r="B369" s="3" t="s">
        <v>757</v>
      </c>
      <c r="C369" s="1" t="s">
        <v>3569</v>
      </c>
      <c r="D369" s="3">
        <v>4</v>
      </c>
      <c r="E369" s="6">
        <v>2020</v>
      </c>
      <c r="F369" s="10">
        <f t="shared" si="11"/>
        <v>43922</v>
      </c>
      <c r="G369" s="4">
        <v>345</v>
      </c>
      <c r="H369" s="4">
        <v>51.75</v>
      </c>
      <c r="I369" s="4">
        <v>293.25</v>
      </c>
      <c r="J369" s="4">
        <v>106.95</v>
      </c>
      <c r="K369" s="1" t="s">
        <v>6887</v>
      </c>
      <c r="L369" s="1" t="s">
        <v>6918</v>
      </c>
      <c r="M369" s="11">
        <f t="shared" si="12"/>
        <v>0</v>
      </c>
      <c r="N369" s="18" t="str">
        <f>TEXT($F369:F4046, "mmmm")</f>
        <v>April</v>
      </c>
    </row>
    <row r="370" spans="2:14" x14ac:dyDescent="0.2">
      <c r="B370" s="3" t="s">
        <v>757</v>
      </c>
      <c r="C370" s="1" t="s">
        <v>3570</v>
      </c>
      <c r="D370" s="3">
        <v>4</v>
      </c>
      <c r="E370" s="6">
        <v>2020</v>
      </c>
      <c r="F370" s="10">
        <f t="shared" si="11"/>
        <v>43922</v>
      </c>
      <c r="G370" s="4">
        <v>383</v>
      </c>
      <c r="H370" s="4">
        <v>57.449999999999989</v>
      </c>
      <c r="I370" s="4">
        <v>325.55</v>
      </c>
      <c r="J370" s="4">
        <v>122.56</v>
      </c>
      <c r="K370" s="1" t="s">
        <v>6887</v>
      </c>
      <c r="L370" s="1" t="s">
        <v>6909</v>
      </c>
      <c r="M370" s="11">
        <f t="shared" si="12"/>
        <v>0</v>
      </c>
      <c r="N370" s="18" t="str">
        <f>TEXT($F370:F4047, "mmmm")</f>
        <v>April</v>
      </c>
    </row>
    <row r="371" spans="2:14" x14ac:dyDescent="0.2">
      <c r="B371" s="3" t="s">
        <v>757</v>
      </c>
      <c r="C371" s="1" t="s">
        <v>3571</v>
      </c>
      <c r="D371" s="3">
        <v>4</v>
      </c>
      <c r="E371" s="6">
        <v>2020</v>
      </c>
      <c r="F371" s="10">
        <f t="shared" si="11"/>
        <v>43922</v>
      </c>
      <c r="G371" s="4">
        <v>383</v>
      </c>
      <c r="H371" s="4">
        <v>57.449999999999989</v>
      </c>
      <c r="I371" s="4">
        <v>325.55</v>
      </c>
      <c r="J371" s="4">
        <v>122.56</v>
      </c>
      <c r="K371" s="1" t="s">
        <v>6887</v>
      </c>
      <c r="L371" s="1" t="s">
        <v>6909</v>
      </c>
      <c r="M371" s="11">
        <f t="shared" si="12"/>
        <v>0</v>
      </c>
      <c r="N371" s="18" t="str">
        <f>TEXT($F371:F4048, "mmmm")</f>
        <v>April</v>
      </c>
    </row>
    <row r="372" spans="2:14" x14ac:dyDescent="0.2">
      <c r="B372" s="3" t="s">
        <v>758</v>
      </c>
      <c r="C372" s="1" t="s">
        <v>3572</v>
      </c>
      <c r="D372" s="3">
        <v>12</v>
      </c>
      <c r="E372" s="6">
        <v>2019</v>
      </c>
      <c r="F372" s="10">
        <f t="shared" si="11"/>
        <v>43800</v>
      </c>
      <c r="G372" s="4">
        <v>345</v>
      </c>
      <c r="H372" s="4">
        <v>69</v>
      </c>
      <c r="I372" s="4">
        <v>276</v>
      </c>
      <c r="J372" s="4">
        <v>106.95</v>
      </c>
      <c r="K372" s="1" t="s">
        <v>6887</v>
      </c>
      <c r="L372" s="1" t="s">
        <v>6918</v>
      </c>
      <c r="M372" s="11" t="str">
        <f t="shared" si="12"/>
        <v/>
      </c>
      <c r="N372" s="18" t="str">
        <f>TEXT($F372:F4049, "mmmm")</f>
        <v>December</v>
      </c>
    </row>
    <row r="373" spans="2:14" x14ac:dyDescent="0.2">
      <c r="B373" s="3" t="s">
        <v>759</v>
      </c>
      <c r="C373" s="1" t="s">
        <v>3573</v>
      </c>
      <c r="D373" s="3">
        <v>12</v>
      </c>
      <c r="E373" s="6">
        <v>2019</v>
      </c>
      <c r="F373" s="10">
        <f t="shared" si="11"/>
        <v>43800</v>
      </c>
      <c r="G373" s="4">
        <v>383</v>
      </c>
      <c r="H373" s="4">
        <v>76.599999999999966</v>
      </c>
      <c r="I373" s="4">
        <v>306.40000000000003</v>
      </c>
      <c r="J373" s="4">
        <v>122.56</v>
      </c>
      <c r="K373" s="1" t="s">
        <v>6887</v>
      </c>
      <c r="L373" s="1" t="s">
        <v>6909</v>
      </c>
      <c r="M373" s="11" t="str">
        <f t="shared" si="12"/>
        <v/>
      </c>
      <c r="N373" s="18" t="str">
        <f>TEXT($F373:F4050, "mmmm")</f>
        <v>December</v>
      </c>
    </row>
    <row r="374" spans="2:14" x14ac:dyDescent="0.2">
      <c r="B374" s="3" t="s">
        <v>759</v>
      </c>
      <c r="C374" s="1" t="s">
        <v>3574</v>
      </c>
      <c r="D374" s="3">
        <v>3</v>
      </c>
      <c r="E374" s="6">
        <v>2020</v>
      </c>
      <c r="F374" s="10">
        <f t="shared" si="11"/>
        <v>43891</v>
      </c>
      <c r="G374" s="4">
        <v>383</v>
      </c>
      <c r="H374" s="4">
        <v>0</v>
      </c>
      <c r="I374" s="4">
        <v>383</v>
      </c>
      <c r="J374" s="4">
        <v>122.56</v>
      </c>
      <c r="K374" s="1" t="s">
        <v>6887</v>
      </c>
      <c r="L374" s="1" t="s">
        <v>6909</v>
      </c>
      <c r="M374" s="11">
        <f t="shared" si="12"/>
        <v>3.0333333333333332</v>
      </c>
      <c r="N374" s="18" t="str">
        <f>TEXT($F374:F4051, "mmmm")</f>
        <v>March</v>
      </c>
    </row>
    <row r="375" spans="2:14" x14ac:dyDescent="0.2">
      <c r="B375" s="3" t="s">
        <v>759</v>
      </c>
      <c r="C375" s="1" t="s">
        <v>3575</v>
      </c>
      <c r="D375" s="3">
        <v>6</v>
      </c>
      <c r="E375" s="6">
        <v>2020</v>
      </c>
      <c r="F375" s="10">
        <f t="shared" si="11"/>
        <v>43983</v>
      </c>
      <c r="G375" s="4">
        <v>345</v>
      </c>
      <c r="H375" s="4">
        <v>0</v>
      </c>
      <c r="I375" s="4">
        <v>345</v>
      </c>
      <c r="J375" s="4">
        <v>106.95</v>
      </c>
      <c r="K375" s="1" t="s">
        <v>6887</v>
      </c>
      <c r="L375" s="1" t="s">
        <v>6918</v>
      </c>
      <c r="M375" s="11">
        <f t="shared" si="12"/>
        <v>3.0666666666666669</v>
      </c>
      <c r="N375" s="18" t="str">
        <f>TEXT($F375:F4052, "mmmm")</f>
        <v>June</v>
      </c>
    </row>
    <row r="376" spans="2:14" x14ac:dyDescent="0.2">
      <c r="B376" s="3" t="s">
        <v>760</v>
      </c>
      <c r="C376" s="1" t="s">
        <v>3576</v>
      </c>
      <c r="D376" s="3">
        <v>12</v>
      </c>
      <c r="E376" s="6">
        <v>2019</v>
      </c>
      <c r="F376" s="10">
        <f t="shared" si="11"/>
        <v>43800</v>
      </c>
      <c r="G376" s="4">
        <v>345</v>
      </c>
      <c r="H376" s="4">
        <v>69</v>
      </c>
      <c r="I376" s="4">
        <v>276</v>
      </c>
      <c r="J376" s="4">
        <v>106.95</v>
      </c>
      <c r="K376" s="1" t="s">
        <v>6887</v>
      </c>
      <c r="L376" s="1" t="s">
        <v>6918</v>
      </c>
      <c r="M376" s="11" t="str">
        <f t="shared" si="12"/>
        <v/>
      </c>
      <c r="N376" s="18" t="str">
        <f>TEXT($F376:F4053, "mmmm")</f>
        <v>December</v>
      </c>
    </row>
    <row r="377" spans="2:14" x14ac:dyDescent="0.2">
      <c r="B377" s="3" t="s">
        <v>760</v>
      </c>
      <c r="C377" s="1" t="s">
        <v>3577</v>
      </c>
      <c r="D377" s="3">
        <v>2</v>
      </c>
      <c r="E377" s="6">
        <v>2020</v>
      </c>
      <c r="F377" s="10">
        <f t="shared" si="11"/>
        <v>43862</v>
      </c>
      <c r="G377" s="4">
        <v>383</v>
      </c>
      <c r="H377" s="4">
        <v>0</v>
      </c>
      <c r="I377" s="4">
        <v>383</v>
      </c>
      <c r="J377" s="4">
        <v>122.56</v>
      </c>
      <c r="K377" s="1" t="s">
        <v>6887</v>
      </c>
      <c r="L377" s="1" t="s">
        <v>6909</v>
      </c>
      <c r="M377" s="11">
        <f t="shared" si="12"/>
        <v>2.0666666666666669</v>
      </c>
      <c r="N377" s="18" t="str">
        <f>TEXT($F377:F4054, "mmmm")</f>
        <v>February</v>
      </c>
    </row>
    <row r="378" spans="2:14" x14ac:dyDescent="0.2">
      <c r="B378" s="3" t="s">
        <v>760</v>
      </c>
      <c r="C378" s="1" t="s">
        <v>3578</v>
      </c>
      <c r="D378" s="3">
        <v>1</v>
      </c>
      <c r="E378" s="6">
        <v>2020</v>
      </c>
      <c r="F378" s="10">
        <f t="shared" si="11"/>
        <v>43831</v>
      </c>
      <c r="G378" s="4">
        <v>144</v>
      </c>
      <c r="H378" s="4">
        <v>0</v>
      </c>
      <c r="I378" s="4">
        <v>144</v>
      </c>
      <c r="J378" s="4">
        <v>66.240000000000009</v>
      </c>
      <c r="K378" s="1" t="s">
        <v>6886</v>
      </c>
      <c r="L378" s="1" t="s">
        <v>6919</v>
      </c>
      <c r="M378" s="11">
        <f t="shared" si="12"/>
        <v>1.0333333333333334</v>
      </c>
      <c r="N378" s="18" t="str">
        <f>TEXT($F378:F4055, "mmmm")</f>
        <v>January</v>
      </c>
    </row>
    <row r="379" spans="2:14" x14ac:dyDescent="0.2">
      <c r="B379" s="3" t="s">
        <v>760</v>
      </c>
      <c r="C379" s="1" t="s">
        <v>3579</v>
      </c>
      <c r="D379" s="3">
        <v>5</v>
      </c>
      <c r="E379" s="6">
        <v>2020</v>
      </c>
      <c r="F379" s="10">
        <f t="shared" si="11"/>
        <v>43952</v>
      </c>
      <c r="G379" s="4">
        <v>168</v>
      </c>
      <c r="H379" s="4">
        <v>0</v>
      </c>
      <c r="I379" s="4">
        <v>168</v>
      </c>
      <c r="J379" s="4">
        <v>75.600000000000009</v>
      </c>
      <c r="K379" s="1" t="s">
        <v>6886</v>
      </c>
      <c r="L379" s="1" t="s">
        <v>6920</v>
      </c>
      <c r="M379" s="11">
        <f t="shared" si="12"/>
        <v>4.0333333333333332</v>
      </c>
      <c r="N379" s="18" t="str">
        <f>TEXT($F379:F4056, "mmmm")</f>
        <v>May</v>
      </c>
    </row>
    <row r="380" spans="2:14" x14ac:dyDescent="0.2">
      <c r="B380" s="3" t="s">
        <v>761</v>
      </c>
      <c r="C380" s="1" t="s">
        <v>3580</v>
      </c>
      <c r="D380" s="3">
        <v>12</v>
      </c>
      <c r="E380" s="6">
        <v>2019</v>
      </c>
      <c r="F380" s="10">
        <f t="shared" si="11"/>
        <v>43800</v>
      </c>
      <c r="G380" s="4">
        <v>168</v>
      </c>
      <c r="H380" s="4">
        <v>33.599999999999994</v>
      </c>
      <c r="I380" s="4">
        <v>134.4</v>
      </c>
      <c r="J380" s="4">
        <v>25.2</v>
      </c>
      <c r="K380" s="1" t="s">
        <v>6886</v>
      </c>
      <c r="L380" s="1" t="s">
        <v>6892</v>
      </c>
      <c r="M380" s="11" t="str">
        <f t="shared" si="12"/>
        <v/>
      </c>
      <c r="N380" s="18" t="str">
        <f>TEXT($F380:F4057, "mmmm")</f>
        <v>December</v>
      </c>
    </row>
    <row r="381" spans="2:14" x14ac:dyDescent="0.2">
      <c r="B381" s="3" t="s">
        <v>761</v>
      </c>
      <c r="C381" s="1" t="s">
        <v>3581</v>
      </c>
      <c r="D381" s="3">
        <v>4</v>
      </c>
      <c r="E381" s="6">
        <v>2020</v>
      </c>
      <c r="F381" s="10">
        <f t="shared" si="11"/>
        <v>43922</v>
      </c>
      <c r="G381" s="4">
        <v>172</v>
      </c>
      <c r="H381" s="4">
        <v>25.800000000000011</v>
      </c>
      <c r="I381" s="4">
        <v>146.19999999999999</v>
      </c>
      <c r="J381" s="4">
        <v>65.36</v>
      </c>
      <c r="K381" s="1" t="s">
        <v>6886</v>
      </c>
      <c r="L381" s="1" t="s">
        <v>6910</v>
      </c>
      <c r="M381" s="11">
        <f t="shared" si="12"/>
        <v>4.0666666666666664</v>
      </c>
      <c r="N381" s="18" t="str">
        <f>TEXT($F381:F4058, "mmmm")</f>
        <v>April</v>
      </c>
    </row>
    <row r="382" spans="2:14" x14ac:dyDescent="0.2">
      <c r="B382" s="3" t="s">
        <v>762</v>
      </c>
      <c r="C382" s="1" t="s">
        <v>3582</v>
      </c>
      <c r="D382" s="3">
        <v>12</v>
      </c>
      <c r="E382" s="6">
        <v>2019</v>
      </c>
      <c r="F382" s="10">
        <f t="shared" si="11"/>
        <v>43800</v>
      </c>
      <c r="G382" s="4">
        <v>144</v>
      </c>
      <c r="H382" s="4">
        <v>28.799999999999997</v>
      </c>
      <c r="I382" s="4">
        <v>115.2</v>
      </c>
      <c r="J382" s="4">
        <v>66.240000000000009</v>
      </c>
      <c r="K382" s="1" t="s">
        <v>6886</v>
      </c>
      <c r="L382" s="1" t="s">
        <v>6919</v>
      </c>
      <c r="M382" s="11" t="str">
        <f t="shared" si="12"/>
        <v/>
      </c>
      <c r="N382" s="18" t="str">
        <f>TEXT($F382:F4059, "mmmm")</f>
        <v>December</v>
      </c>
    </row>
    <row r="383" spans="2:14" x14ac:dyDescent="0.2">
      <c r="B383" s="3" t="s">
        <v>762</v>
      </c>
      <c r="C383" s="1" t="s">
        <v>3583</v>
      </c>
      <c r="D383" s="3">
        <v>12</v>
      </c>
      <c r="E383" s="6">
        <v>2020</v>
      </c>
      <c r="F383" s="10">
        <f t="shared" si="11"/>
        <v>44166</v>
      </c>
      <c r="G383" s="4">
        <v>144</v>
      </c>
      <c r="H383" s="4">
        <v>0</v>
      </c>
      <c r="I383" s="4">
        <v>144</v>
      </c>
      <c r="J383" s="4">
        <v>66.240000000000009</v>
      </c>
      <c r="K383" s="1" t="s">
        <v>6886</v>
      </c>
      <c r="L383" s="1" t="s">
        <v>6919</v>
      </c>
      <c r="M383" s="11">
        <f t="shared" si="12"/>
        <v>12.2</v>
      </c>
      <c r="N383" s="18" t="str">
        <f>TEXT($F383:F4060, "mmmm")</f>
        <v>December</v>
      </c>
    </row>
    <row r="384" spans="2:14" x14ac:dyDescent="0.2">
      <c r="B384" s="3" t="s">
        <v>762</v>
      </c>
      <c r="C384" s="1" t="s">
        <v>3584</v>
      </c>
      <c r="D384" s="3">
        <v>6</v>
      </c>
      <c r="E384" s="6">
        <v>2020</v>
      </c>
      <c r="F384" s="10">
        <f t="shared" si="11"/>
        <v>43983</v>
      </c>
      <c r="G384" s="4">
        <v>240</v>
      </c>
      <c r="H384" s="4">
        <v>0</v>
      </c>
      <c r="I384" s="4">
        <v>240</v>
      </c>
      <c r="J384" s="4">
        <v>43.199999999999996</v>
      </c>
      <c r="K384" s="1" t="s">
        <v>6890</v>
      </c>
      <c r="L384" s="1" t="s">
        <v>6894</v>
      </c>
      <c r="M384" s="11">
        <f t="shared" si="12"/>
        <v>6.1</v>
      </c>
      <c r="N384" s="18" t="str">
        <f>TEXT($F384:F4061, "mmmm")</f>
        <v>June</v>
      </c>
    </row>
    <row r="385" spans="2:14" x14ac:dyDescent="0.2">
      <c r="B385" s="3" t="s">
        <v>762</v>
      </c>
      <c r="C385" s="1" t="s">
        <v>3585</v>
      </c>
      <c r="D385" s="3">
        <v>9</v>
      </c>
      <c r="E385" s="6">
        <v>2020</v>
      </c>
      <c r="F385" s="10">
        <f t="shared" si="11"/>
        <v>44075</v>
      </c>
      <c r="G385" s="4">
        <v>192</v>
      </c>
      <c r="H385" s="4">
        <v>0</v>
      </c>
      <c r="I385" s="4">
        <v>192</v>
      </c>
      <c r="J385" s="4">
        <v>34.56</v>
      </c>
      <c r="K385" s="1" t="s">
        <v>6890</v>
      </c>
      <c r="L385" s="1" t="s">
        <v>6912</v>
      </c>
      <c r="M385" s="11">
        <f t="shared" si="12"/>
        <v>3.0666666666666669</v>
      </c>
      <c r="N385" s="18" t="str">
        <f>TEXT($F385:F4062, "mmmm")</f>
        <v>September</v>
      </c>
    </row>
    <row r="386" spans="2:14" x14ac:dyDescent="0.2">
      <c r="B386" s="3" t="s">
        <v>763</v>
      </c>
      <c r="C386" s="1" t="s">
        <v>3586</v>
      </c>
      <c r="D386" s="3">
        <v>12</v>
      </c>
      <c r="E386" s="6">
        <v>2019</v>
      </c>
      <c r="F386" s="10">
        <f t="shared" ref="F386:F449" si="13">DATE(E386,D386,1)</f>
        <v>43800</v>
      </c>
      <c r="G386" s="4">
        <v>220</v>
      </c>
      <c r="H386" s="4">
        <v>44</v>
      </c>
      <c r="I386" s="4">
        <v>176</v>
      </c>
      <c r="J386" s="4">
        <v>39.6</v>
      </c>
      <c r="K386" s="1" t="s">
        <v>6890</v>
      </c>
      <c r="L386" s="1" t="s">
        <v>6893</v>
      </c>
      <c r="M386" s="11" t="str">
        <f t="shared" si="12"/>
        <v/>
      </c>
      <c r="N386" s="18" t="str">
        <f>TEXT($F386:F4063, "mmmm")</f>
        <v>December</v>
      </c>
    </row>
    <row r="387" spans="2:14" x14ac:dyDescent="0.2">
      <c r="B387" s="3" t="s">
        <v>764</v>
      </c>
      <c r="C387" s="1" t="s">
        <v>3587</v>
      </c>
      <c r="D387" s="3">
        <v>12</v>
      </c>
      <c r="E387" s="6">
        <v>2019</v>
      </c>
      <c r="F387" s="10">
        <f t="shared" si="13"/>
        <v>43800</v>
      </c>
      <c r="G387" s="4">
        <v>210</v>
      </c>
      <c r="H387" s="4">
        <v>42</v>
      </c>
      <c r="I387" s="4">
        <v>168</v>
      </c>
      <c r="J387" s="4">
        <v>37.799999999999997</v>
      </c>
      <c r="K387" s="1" t="s">
        <v>6890</v>
      </c>
      <c r="L387" s="1" t="s">
        <v>6911</v>
      </c>
      <c r="M387" s="11" t="str">
        <f t="shared" si="12"/>
        <v/>
      </c>
      <c r="N387" s="18" t="str">
        <f>TEXT($F387:F4064, "mmmm")</f>
        <v>December</v>
      </c>
    </row>
    <row r="388" spans="2:14" x14ac:dyDescent="0.2">
      <c r="B388" s="3" t="s">
        <v>764</v>
      </c>
      <c r="C388" s="1" t="s">
        <v>3588</v>
      </c>
      <c r="D388" s="3">
        <v>1</v>
      </c>
      <c r="E388" s="6">
        <v>2020</v>
      </c>
      <c r="F388" s="10">
        <f t="shared" si="13"/>
        <v>43831</v>
      </c>
      <c r="G388" s="4">
        <v>205</v>
      </c>
      <c r="H388" s="4">
        <v>0</v>
      </c>
      <c r="I388" s="4">
        <v>205</v>
      </c>
      <c r="J388" s="4">
        <v>36.9</v>
      </c>
      <c r="K388" s="1" t="s">
        <v>6890</v>
      </c>
      <c r="L388" s="1" t="s">
        <v>6913</v>
      </c>
      <c r="M388" s="11">
        <f t="shared" ref="M388:M451" si="14">IFERROR(ABS(IF(B388=B387,(F388-F387)/30,"")),"")</f>
        <v>1.0333333333333334</v>
      </c>
      <c r="N388" s="18" t="str">
        <f>TEXT($F388:F4065, "mmmm")</f>
        <v>January</v>
      </c>
    </row>
    <row r="389" spans="2:14" x14ac:dyDescent="0.2">
      <c r="B389" s="3" t="s">
        <v>764</v>
      </c>
      <c r="C389" s="1" t="s">
        <v>3589</v>
      </c>
      <c r="D389" s="3">
        <v>6</v>
      </c>
      <c r="E389" s="6">
        <v>2020</v>
      </c>
      <c r="F389" s="10">
        <f t="shared" si="13"/>
        <v>43983</v>
      </c>
      <c r="G389" s="4">
        <v>240</v>
      </c>
      <c r="H389" s="4">
        <v>0</v>
      </c>
      <c r="I389" s="4">
        <v>240</v>
      </c>
      <c r="J389" s="4">
        <v>43.199999999999996</v>
      </c>
      <c r="K389" s="1" t="s">
        <v>6890</v>
      </c>
      <c r="L389" s="1" t="s">
        <v>6894</v>
      </c>
      <c r="M389" s="11">
        <f t="shared" si="14"/>
        <v>5.0666666666666664</v>
      </c>
      <c r="N389" s="18" t="str">
        <f>TEXT($F389:F4066, "mmmm")</f>
        <v>June</v>
      </c>
    </row>
    <row r="390" spans="2:14" x14ac:dyDescent="0.2">
      <c r="B390" s="3" t="s">
        <v>764</v>
      </c>
      <c r="C390" s="1" t="s">
        <v>3590</v>
      </c>
      <c r="D390" s="3">
        <v>5</v>
      </c>
      <c r="E390" s="6">
        <v>2020</v>
      </c>
      <c r="F390" s="10">
        <f t="shared" si="13"/>
        <v>43952</v>
      </c>
      <c r="G390" s="4">
        <v>205</v>
      </c>
      <c r="H390" s="4">
        <v>0</v>
      </c>
      <c r="I390" s="4">
        <v>205</v>
      </c>
      <c r="J390" s="4">
        <v>36.9</v>
      </c>
      <c r="K390" s="1" t="s">
        <v>6890</v>
      </c>
      <c r="L390" s="1" t="s">
        <v>6913</v>
      </c>
      <c r="M390" s="11">
        <f t="shared" si="14"/>
        <v>1.0333333333333334</v>
      </c>
      <c r="N390" s="18" t="str">
        <f>TEXT($F390:F4067, "mmmm")</f>
        <v>May</v>
      </c>
    </row>
    <row r="391" spans="2:14" x14ac:dyDescent="0.2">
      <c r="B391" s="3" t="s">
        <v>764</v>
      </c>
      <c r="C391" s="1" t="s">
        <v>3591</v>
      </c>
      <c r="D391" s="3">
        <v>4</v>
      </c>
      <c r="E391" s="6">
        <v>2020</v>
      </c>
      <c r="F391" s="10">
        <f t="shared" si="13"/>
        <v>43922</v>
      </c>
      <c r="G391" s="4">
        <v>240</v>
      </c>
      <c r="H391" s="4">
        <v>36</v>
      </c>
      <c r="I391" s="4">
        <v>204</v>
      </c>
      <c r="J391" s="4">
        <v>43.199999999999996</v>
      </c>
      <c r="K391" s="1" t="s">
        <v>6890</v>
      </c>
      <c r="L391" s="1" t="s">
        <v>6894</v>
      </c>
      <c r="M391" s="11">
        <f t="shared" si="14"/>
        <v>1</v>
      </c>
      <c r="N391" s="18" t="str">
        <f>TEXT($F391:F4068, "mmmm")</f>
        <v>April</v>
      </c>
    </row>
    <row r="392" spans="2:14" x14ac:dyDescent="0.2">
      <c r="B392" s="3" t="s">
        <v>764</v>
      </c>
      <c r="C392" s="1" t="s">
        <v>3592</v>
      </c>
      <c r="D392" s="3">
        <v>5</v>
      </c>
      <c r="E392" s="6">
        <v>2020</v>
      </c>
      <c r="F392" s="10">
        <f t="shared" si="13"/>
        <v>43952</v>
      </c>
      <c r="G392" s="4">
        <v>205</v>
      </c>
      <c r="H392" s="4">
        <v>30.75</v>
      </c>
      <c r="I392" s="4">
        <v>174.25</v>
      </c>
      <c r="J392" s="4">
        <v>36.9</v>
      </c>
      <c r="K392" s="1" t="s">
        <v>6890</v>
      </c>
      <c r="L392" s="1" t="s">
        <v>6913</v>
      </c>
      <c r="M392" s="11">
        <f t="shared" si="14"/>
        <v>1</v>
      </c>
      <c r="N392" s="18" t="str">
        <f>TEXT($F392:F4069, "mmmm")</f>
        <v>May</v>
      </c>
    </row>
    <row r="393" spans="2:14" x14ac:dyDescent="0.2">
      <c r="B393" s="3" t="s">
        <v>765</v>
      </c>
      <c r="C393" s="1" t="s">
        <v>3593</v>
      </c>
      <c r="D393" s="3">
        <v>12</v>
      </c>
      <c r="E393" s="6">
        <v>2019</v>
      </c>
      <c r="F393" s="10">
        <f t="shared" si="13"/>
        <v>43800</v>
      </c>
      <c r="G393" s="4">
        <v>240</v>
      </c>
      <c r="H393" s="4">
        <v>48</v>
      </c>
      <c r="I393" s="4">
        <v>192</v>
      </c>
      <c r="J393" s="4">
        <v>43.199999999999996</v>
      </c>
      <c r="K393" s="1" t="s">
        <v>6890</v>
      </c>
      <c r="L393" s="1" t="s">
        <v>6894</v>
      </c>
      <c r="M393" s="11" t="str">
        <f t="shared" si="14"/>
        <v/>
      </c>
      <c r="N393" s="18" t="str">
        <f>TEXT($F393:F4070, "mmmm")</f>
        <v>December</v>
      </c>
    </row>
    <row r="394" spans="2:14" x14ac:dyDescent="0.2">
      <c r="B394" s="3" t="s">
        <v>766</v>
      </c>
      <c r="C394" s="1" t="s">
        <v>3594</v>
      </c>
      <c r="D394" s="3">
        <v>12</v>
      </c>
      <c r="E394" s="6">
        <v>2019</v>
      </c>
      <c r="F394" s="10">
        <f t="shared" si="13"/>
        <v>43800</v>
      </c>
      <c r="G394" s="4">
        <v>220</v>
      </c>
      <c r="H394" s="4">
        <v>44</v>
      </c>
      <c r="I394" s="4">
        <v>176</v>
      </c>
      <c r="J394" s="4">
        <v>39.6</v>
      </c>
      <c r="K394" s="1" t="s">
        <v>6890</v>
      </c>
      <c r="L394" s="1" t="s">
        <v>6893</v>
      </c>
      <c r="M394" s="11" t="str">
        <f t="shared" si="14"/>
        <v/>
      </c>
      <c r="N394" s="18" t="str">
        <f>TEXT($F394:F4071, "mmmm")</f>
        <v>December</v>
      </c>
    </row>
    <row r="395" spans="2:14" x14ac:dyDescent="0.2">
      <c r="B395" s="3" t="s">
        <v>767</v>
      </c>
      <c r="C395" s="1" t="s">
        <v>3595</v>
      </c>
      <c r="D395" s="3">
        <v>12</v>
      </c>
      <c r="E395" s="6">
        <v>2019</v>
      </c>
      <c r="F395" s="10">
        <f t="shared" si="13"/>
        <v>43800</v>
      </c>
      <c r="G395" s="4">
        <v>440</v>
      </c>
      <c r="H395" s="4">
        <v>88</v>
      </c>
      <c r="I395" s="4">
        <v>352</v>
      </c>
      <c r="J395" s="4">
        <v>136.4</v>
      </c>
      <c r="K395" s="1" t="s">
        <v>6889</v>
      </c>
      <c r="L395" s="1" t="s">
        <v>6905</v>
      </c>
      <c r="M395" s="11" t="str">
        <f t="shared" si="14"/>
        <v/>
      </c>
      <c r="N395" s="18" t="str">
        <f>TEXT($F395:F4072, "mmmm")</f>
        <v>December</v>
      </c>
    </row>
    <row r="396" spans="2:14" x14ac:dyDescent="0.2">
      <c r="B396" s="3" t="s">
        <v>767</v>
      </c>
      <c r="C396" s="1" t="s">
        <v>3596</v>
      </c>
      <c r="D396" s="3">
        <v>12</v>
      </c>
      <c r="E396" s="6">
        <v>2020</v>
      </c>
      <c r="F396" s="10">
        <f t="shared" si="13"/>
        <v>44166</v>
      </c>
      <c r="G396" s="4">
        <v>261</v>
      </c>
      <c r="H396" s="4">
        <v>0</v>
      </c>
      <c r="I396" s="4">
        <v>261</v>
      </c>
      <c r="J396" s="4">
        <v>78.3</v>
      </c>
      <c r="K396" s="1" t="s">
        <v>6885</v>
      </c>
      <c r="L396" s="1" t="s">
        <v>6946</v>
      </c>
      <c r="M396" s="11">
        <f t="shared" si="14"/>
        <v>12.2</v>
      </c>
      <c r="N396" s="18" t="str">
        <f>TEXT($F396:F4073, "mmmm")</f>
        <v>December</v>
      </c>
    </row>
    <row r="397" spans="2:14" x14ac:dyDescent="0.2">
      <c r="B397" s="3" t="s">
        <v>767</v>
      </c>
      <c r="C397" s="1" t="s">
        <v>3597</v>
      </c>
      <c r="D397" s="3">
        <v>9</v>
      </c>
      <c r="E397" s="6">
        <v>2020</v>
      </c>
      <c r="F397" s="10">
        <f t="shared" si="13"/>
        <v>44075</v>
      </c>
      <c r="G397" s="4">
        <v>447</v>
      </c>
      <c r="H397" s="4">
        <v>0</v>
      </c>
      <c r="I397" s="4">
        <v>447</v>
      </c>
      <c r="J397" s="4">
        <v>156.44999999999999</v>
      </c>
      <c r="K397" s="1" t="s">
        <v>6887</v>
      </c>
      <c r="L397" s="1" t="s">
        <v>6891</v>
      </c>
      <c r="M397" s="11">
        <f t="shared" si="14"/>
        <v>3.0333333333333332</v>
      </c>
      <c r="N397" s="18" t="str">
        <f>TEXT($F397:F4074, "mmmm")</f>
        <v>September</v>
      </c>
    </row>
    <row r="398" spans="2:14" x14ac:dyDescent="0.2">
      <c r="B398" s="3" t="s">
        <v>767</v>
      </c>
      <c r="C398" s="1" t="s">
        <v>3598</v>
      </c>
      <c r="D398" s="3">
        <v>10</v>
      </c>
      <c r="E398" s="6">
        <v>2020</v>
      </c>
      <c r="F398" s="10">
        <f t="shared" si="13"/>
        <v>44105</v>
      </c>
      <c r="G398" s="4">
        <v>383</v>
      </c>
      <c r="H398" s="4">
        <v>0</v>
      </c>
      <c r="I398" s="4">
        <v>383</v>
      </c>
      <c r="J398" s="4">
        <v>122.56</v>
      </c>
      <c r="K398" s="1" t="s">
        <v>6887</v>
      </c>
      <c r="L398" s="1" t="s">
        <v>6909</v>
      </c>
      <c r="M398" s="11">
        <f t="shared" si="14"/>
        <v>1</v>
      </c>
      <c r="N398" s="18" t="str">
        <f>TEXT($F398:F4075, "mmmm")</f>
        <v>October</v>
      </c>
    </row>
    <row r="399" spans="2:14" x14ac:dyDescent="0.2">
      <c r="B399" s="3" t="s">
        <v>768</v>
      </c>
      <c r="C399" s="1" t="s">
        <v>3599</v>
      </c>
      <c r="D399" s="3">
        <v>12</v>
      </c>
      <c r="E399" s="6">
        <v>2019</v>
      </c>
      <c r="F399" s="10">
        <f t="shared" si="13"/>
        <v>43800</v>
      </c>
      <c r="G399" s="4">
        <v>447</v>
      </c>
      <c r="H399" s="4">
        <v>89.399999999999977</v>
      </c>
      <c r="I399" s="4">
        <v>357.6</v>
      </c>
      <c r="J399" s="4">
        <v>156.44999999999999</v>
      </c>
      <c r="K399" s="1" t="s">
        <v>6887</v>
      </c>
      <c r="L399" s="1" t="s">
        <v>6891</v>
      </c>
      <c r="M399" s="11" t="str">
        <f t="shared" si="14"/>
        <v/>
      </c>
      <c r="N399" s="18" t="str">
        <f>TEXT($F399:F4076, "mmmm")</f>
        <v>December</v>
      </c>
    </row>
    <row r="400" spans="2:14" x14ac:dyDescent="0.2">
      <c r="B400" s="3" t="s">
        <v>769</v>
      </c>
      <c r="C400" s="1" t="s">
        <v>3600</v>
      </c>
      <c r="D400" s="3">
        <v>12</v>
      </c>
      <c r="E400" s="6">
        <v>2019</v>
      </c>
      <c r="F400" s="10">
        <f t="shared" si="13"/>
        <v>43800</v>
      </c>
      <c r="G400" s="4">
        <v>383</v>
      </c>
      <c r="H400" s="4">
        <v>76.599999999999966</v>
      </c>
      <c r="I400" s="4">
        <v>306.40000000000003</v>
      </c>
      <c r="J400" s="4">
        <v>122.56</v>
      </c>
      <c r="K400" s="1" t="s">
        <v>6887</v>
      </c>
      <c r="L400" s="1" t="s">
        <v>6909</v>
      </c>
      <c r="M400" s="11" t="str">
        <f t="shared" si="14"/>
        <v/>
      </c>
      <c r="N400" s="18" t="str">
        <f>TEXT($F400:F4077, "mmmm")</f>
        <v>December</v>
      </c>
    </row>
    <row r="401" spans="2:14" x14ac:dyDescent="0.2">
      <c r="B401" s="3" t="s">
        <v>769</v>
      </c>
      <c r="C401" s="1" t="s">
        <v>3601</v>
      </c>
      <c r="D401" s="3">
        <v>12</v>
      </c>
      <c r="E401" s="6">
        <v>2020</v>
      </c>
      <c r="F401" s="10">
        <f t="shared" si="13"/>
        <v>44166</v>
      </c>
      <c r="G401" s="4">
        <v>345</v>
      </c>
      <c r="H401" s="4">
        <v>0</v>
      </c>
      <c r="I401" s="4">
        <v>345</v>
      </c>
      <c r="J401" s="4">
        <v>106.95</v>
      </c>
      <c r="K401" s="1" t="s">
        <v>6887</v>
      </c>
      <c r="L401" s="1" t="s">
        <v>6918</v>
      </c>
      <c r="M401" s="11">
        <f t="shared" si="14"/>
        <v>12.2</v>
      </c>
      <c r="N401" s="18" t="str">
        <f>TEXT($F401:F4078, "mmmm")</f>
        <v>December</v>
      </c>
    </row>
    <row r="402" spans="2:14" x14ac:dyDescent="0.2">
      <c r="B402" s="3" t="s">
        <v>770</v>
      </c>
      <c r="C402" s="1" t="s">
        <v>3602</v>
      </c>
      <c r="D402" s="3">
        <v>12</v>
      </c>
      <c r="E402" s="6">
        <v>2019</v>
      </c>
      <c r="F402" s="10">
        <f t="shared" si="13"/>
        <v>43800</v>
      </c>
      <c r="G402" s="4">
        <v>172</v>
      </c>
      <c r="H402" s="4">
        <v>34.400000000000006</v>
      </c>
      <c r="I402" s="4">
        <v>137.6</v>
      </c>
      <c r="J402" s="4">
        <v>65.36</v>
      </c>
      <c r="K402" s="1" t="s">
        <v>6886</v>
      </c>
      <c r="L402" s="1" t="s">
        <v>6910</v>
      </c>
      <c r="M402" s="11" t="str">
        <f t="shared" si="14"/>
        <v/>
      </c>
      <c r="N402" s="18" t="str">
        <f>TEXT($F402:F4079, "mmmm")</f>
        <v>December</v>
      </c>
    </row>
    <row r="403" spans="2:14" x14ac:dyDescent="0.2">
      <c r="B403" s="3" t="s">
        <v>771</v>
      </c>
      <c r="C403" s="1" t="s">
        <v>3603</v>
      </c>
      <c r="D403" s="3">
        <v>12</v>
      </c>
      <c r="E403" s="6">
        <v>2019</v>
      </c>
      <c r="F403" s="10">
        <f t="shared" si="13"/>
        <v>43800</v>
      </c>
      <c r="G403" s="4">
        <v>172</v>
      </c>
      <c r="H403" s="4">
        <v>34.400000000000006</v>
      </c>
      <c r="I403" s="4">
        <v>137.6</v>
      </c>
      <c r="J403" s="4">
        <v>65.36</v>
      </c>
      <c r="K403" s="1" t="s">
        <v>6886</v>
      </c>
      <c r="L403" s="1" t="s">
        <v>6910</v>
      </c>
      <c r="M403" s="11" t="str">
        <f t="shared" si="14"/>
        <v/>
      </c>
      <c r="N403" s="18" t="str">
        <f>TEXT($F403:F4080, "mmmm")</f>
        <v>December</v>
      </c>
    </row>
    <row r="404" spans="2:14" x14ac:dyDescent="0.2">
      <c r="B404" s="3" t="s">
        <v>772</v>
      </c>
      <c r="C404" s="1" t="s">
        <v>3604</v>
      </c>
      <c r="D404" s="3">
        <v>12</v>
      </c>
      <c r="E404" s="6">
        <v>2019</v>
      </c>
      <c r="F404" s="10">
        <f t="shared" si="13"/>
        <v>43800</v>
      </c>
      <c r="G404" s="4">
        <v>168</v>
      </c>
      <c r="H404" s="4">
        <v>33.599999999999994</v>
      </c>
      <c r="I404" s="4">
        <v>134.4</v>
      </c>
      <c r="J404" s="4">
        <v>25.2</v>
      </c>
      <c r="K404" s="1" t="s">
        <v>6886</v>
      </c>
      <c r="L404" s="1" t="s">
        <v>6892</v>
      </c>
      <c r="M404" s="11" t="str">
        <f t="shared" si="14"/>
        <v/>
      </c>
      <c r="N404" s="18" t="str">
        <f>TEXT($F404:F4081, "mmmm")</f>
        <v>December</v>
      </c>
    </row>
    <row r="405" spans="2:14" x14ac:dyDescent="0.2">
      <c r="B405" s="3" t="s">
        <v>773</v>
      </c>
      <c r="C405" s="1" t="s">
        <v>3605</v>
      </c>
      <c r="D405" s="3">
        <v>12</v>
      </c>
      <c r="E405" s="6">
        <v>2019</v>
      </c>
      <c r="F405" s="10">
        <f t="shared" si="13"/>
        <v>43800</v>
      </c>
      <c r="G405" s="4">
        <v>210</v>
      </c>
      <c r="H405" s="4">
        <v>42</v>
      </c>
      <c r="I405" s="4">
        <v>168</v>
      </c>
      <c r="J405" s="4">
        <v>37.799999999999997</v>
      </c>
      <c r="K405" s="1" t="s">
        <v>6890</v>
      </c>
      <c r="L405" s="1" t="s">
        <v>6911</v>
      </c>
      <c r="M405" s="11" t="str">
        <f t="shared" si="14"/>
        <v/>
      </c>
      <c r="N405" s="18" t="str">
        <f>TEXT($F405:F4082, "mmmm")</f>
        <v>December</v>
      </c>
    </row>
    <row r="406" spans="2:14" x14ac:dyDescent="0.2">
      <c r="B406" s="3" t="s">
        <v>774</v>
      </c>
      <c r="C406" s="1" t="s">
        <v>3606</v>
      </c>
      <c r="D406" s="3">
        <v>12</v>
      </c>
      <c r="E406" s="6">
        <v>2019</v>
      </c>
      <c r="F406" s="10">
        <f t="shared" si="13"/>
        <v>43800</v>
      </c>
      <c r="G406" s="4">
        <v>210</v>
      </c>
      <c r="H406" s="4">
        <v>42</v>
      </c>
      <c r="I406" s="4">
        <v>168</v>
      </c>
      <c r="J406" s="4">
        <v>37.799999999999997</v>
      </c>
      <c r="K406" s="1" t="s">
        <v>6890</v>
      </c>
      <c r="L406" s="1" t="s">
        <v>6911</v>
      </c>
      <c r="M406" s="11" t="str">
        <f t="shared" si="14"/>
        <v/>
      </c>
      <c r="N406" s="18" t="str">
        <f>TEXT($F406:F4083, "mmmm")</f>
        <v>December</v>
      </c>
    </row>
    <row r="407" spans="2:14" x14ac:dyDescent="0.2">
      <c r="B407" s="3" t="s">
        <v>775</v>
      </c>
      <c r="C407" s="1" t="s">
        <v>3607</v>
      </c>
      <c r="D407" s="3">
        <v>12</v>
      </c>
      <c r="E407" s="6">
        <v>2019</v>
      </c>
      <c r="F407" s="10">
        <f t="shared" si="13"/>
        <v>43800</v>
      </c>
      <c r="G407" s="4">
        <v>258</v>
      </c>
      <c r="H407" s="4">
        <v>51.599999999999994</v>
      </c>
      <c r="I407" s="4">
        <v>206.4</v>
      </c>
      <c r="J407" s="4">
        <v>72.240000000000009</v>
      </c>
      <c r="K407" s="1" t="s">
        <v>6884</v>
      </c>
      <c r="L407" s="1" t="s">
        <v>6916</v>
      </c>
      <c r="M407" s="11" t="str">
        <f t="shared" si="14"/>
        <v/>
      </c>
      <c r="N407" s="18" t="str">
        <f>TEXT($F407:F4084, "mmmm")</f>
        <v>December</v>
      </c>
    </row>
    <row r="408" spans="2:14" x14ac:dyDescent="0.2">
      <c r="B408" s="3" t="s">
        <v>776</v>
      </c>
      <c r="C408" s="1" t="s">
        <v>3608</v>
      </c>
      <c r="D408" s="3">
        <v>12</v>
      </c>
      <c r="E408" s="6">
        <v>2019</v>
      </c>
      <c r="F408" s="10">
        <f t="shared" si="13"/>
        <v>43800</v>
      </c>
      <c r="G408" s="4">
        <v>523</v>
      </c>
      <c r="H408" s="4">
        <v>104.59999999999997</v>
      </c>
      <c r="I408" s="4">
        <v>418.40000000000003</v>
      </c>
      <c r="J408" s="4">
        <v>156.9</v>
      </c>
      <c r="K408" s="1" t="s">
        <v>6889</v>
      </c>
      <c r="L408" s="1" t="s">
        <v>6902</v>
      </c>
      <c r="M408" s="11" t="str">
        <f t="shared" si="14"/>
        <v/>
      </c>
      <c r="N408" s="18" t="str">
        <f>TEXT($F408:F4085, "mmmm")</f>
        <v>December</v>
      </c>
    </row>
    <row r="409" spans="2:14" x14ac:dyDescent="0.2">
      <c r="B409" s="3" t="s">
        <v>776</v>
      </c>
      <c r="C409" s="1" t="s">
        <v>3609</v>
      </c>
      <c r="D409" s="3">
        <v>11</v>
      </c>
      <c r="E409" s="6">
        <v>2020</v>
      </c>
      <c r="F409" s="10">
        <f t="shared" si="13"/>
        <v>44136</v>
      </c>
      <c r="G409" s="4">
        <v>295</v>
      </c>
      <c r="H409" s="4">
        <v>0</v>
      </c>
      <c r="I409" s="4">
        <v>295</v>
      </c>
      <c r="J409" s="4">
        <v>97.350000000000009</v>
      </c>
      <c r="K409" s="1" t="s">
        <v>6885</v>
      </c>
      <c r="L409" s="1" t="s">
        <v>6952</v>
      </c>
      <c r="M409" s="11">
        <f t="shared" si="14"/>
        <v>11.2</v>
      </c>
      <c r="N409" s="18" t="str">
        <f>TEXT($F409:F4086, "mmmm")</f>
        <v>November</v>
      </c>
    </row>
    <row r="410" spans="2:14" x14ac:dyDescent="0.2">
      <c r="B410" s="3" t="s">
        <v>776</v>
      </c>
      <c r="C410" s="1" t="s">
        <v>3610</v>
      </c>
      <c r="D410" s="3">
        <v>8</v>
      </c>
      <c r="E410" s="6">
        <v>2020</v>
      </c>
      <c r="F410" s="10">
        <f t="shared" si="13"/>
        <v>44044</v>
      </c>
      <c r="G410" s="4">
        <v>447</v>
      </c>
      <c r="H410" s="4">
        <v>0</v>
      </c>
      <c r="I410" s="4">
        <v>447</v>
      </c>
      <c r="J410" s="4">
        <v>156.44999999999999</v>
      </c>
      <c r="K410" s="1" t="s">
        <v>6887</v>
      </c>
      <c r="L410" s="1" t="s">
        <v>6891</v>
      </c>
      <c r="M410" s="11">
        <f t="shared" si="14"/>
        <v>3.0666666666666669</v>
      </c>
      <c r="N410" s="18" t="str">
        <f>TEXT($F410:F4087, "mmmm")</f>
        <v>August</v>
      </c>
    </row>
    <row r="411" spans="2:14" x14ac:dyDescent="0.2">
      <c r="B411" s="3" t="s">
        <v>777</v>
      </c>
      <c r="C411" s="1" t="s">
        <v>3611</v>
      </c>
      <c r="D411" s="3">
        <v>12</v>
      </c>
      <c r="E411" s="6">
        <v>2019</v>
      </c>
      <c r="F411" s="10">
        <f t="shared" si="13"/>
        <v>43800</v>
      </c>
      <c r="G411" s="4">
        <v>383</v>
      </c>
      <c r="H411" s="4">
        <v>76.599999999999966</v>
      </c>
      <c r="I411" s="4">
        <v>306.40000000000003</v>
      </c>
      <c r="J411" s="4">
        <v>122.56</v>
      </c>
      <c r="K411" s="1" t="s">
        <v>6887</v>
      </c>
      <c r="L411" s="1" t="s">
        <v>6909</v>
      </c>
      <c r="M411" s="11" t="str">
        <f t="shared" si="14"/>
        <v/>
      </c>
      <c r="N411" s="18" t="str">
        <f>TEXT($F411:F4088, "mmmm")</f>
        <v>December</v>
      </c>
    </row>
    <row r="412" spans="2:14" x14ac:dyDescent="0.2">
      <c r="B412" s="3" t="s">
        <v>778</v>
      </c>
      <c r="C412" s="1" t="s">
        <v>3612</v>
      </c>
      <c r="D412" s="3">
        <v>12</v>
      </c>
      <c r="E412" s="6">
        <v>2019</v>
      </c>
      <c r="F412" s="10">
        <f t="shared" si="13"/>
        <v>43800</v>
      </c>
      <c r="G412" s="4">
        <v>172</v>
      </c>
      <c r="H412" s="4">
        <v>34.400000000000006</v>
      </c>
      <c r="I412" s="4">
        <v>137.6</v>
      </c>
      <c r="J412" s="4">
        <v>65.36</v>
      </c>
      <c r="K412" s="1" t="s">
        <v>6886</v>
      </c>
      <c r="L412" s="1" t="s">
        <v>6910</v>
      </c>
      <c r="M412" s="11" t="str">
        <f t="shared" si="14"/>
        <v/>
      </c>
      <c r="N412" s="18" t="str">
        <f>TEXT($F412:F4089, "mmmm")</f>
        <v>December</v>
      </c>
    </row>
    <row r="413" spans="2:14" x14ac:dyDescent="0.2">
      <c r="B413" s="3" t="s">
        <v>778</v>
      </c>
      <c r="C413" s="1" t="s">
        <v>3613</v>
      </c>
      <c r="D413" s="3">
        <v>7</v>
      </c>
      <c r="E413" s="6">
        <v>2020</v>
      </c>
      <c r="F413" s="10">
        <f t="shared" si="13"/>
        <v>44013</v>
      </c>
      <c r="G413" s="4">
        <v>205</v>
      </c>
      <c r="H413" s="4">
        <v>0</v>
      </c>
      <c r="I413" s="4">
        <v>205</v>
      </c>
      <c r="J413" s="4">
        <v>36.9</v>
      </c>
      <c r="K413" s="1" t="s">
        <v>6890</v>
      </c>
      <c r="L413" s="1" t="s">
        <v>6913</v>
      </c>
      <c r="M413" s="11">
        <f t="shared" si="14"/>
        <v>7.1</v>
      </c>
      <c r="N413" s="18" t="str">
        <f>TEXT($F413:F4090, "mmmm")</f>
        <v>July</v>
      </c>
    </row>
    <row r="414" spans="2:14" x14ac:dyDescent="0.2">
      <c r="B414" s="3" t="s">
        <v>778</v>
      </c>
      <c r="C414" s="1" t="s">
        <v>3614</v>
      </c>
      <c r="D414" s="3">
        <v>8</v>
      </c>
      <c r="E414" s="6">
        <v>2020</v>
      </c>
      <c r="F414" s="10">
        <f t="shared" si="13"/>
        <v>44044</v>
      </c>
      <c r="G414" s="4">
        <v>205</v>
      </c>
      <c r="H414" s="4">
        <v>0</v>
      </c>
      <c r="I414" s="4">
        <v>205</v>
      </c>
      <c r="J414" s="4">
        <v>36.9</v>
      </c>
      <c r="K414" s="1" t="s">
        <v>6890</v>
      </c>
      <c r="L414" s="1" t="s">
        <v>6913</v>
      </c>
      <c r="M414" s="11">
        <f t="shared" si="14"/>
        <v>1.0333333333333334</v>
      </c>
      <c r="N414" s="18" t="str">
        <f>TEXT($F414:F4091, "mmmm")</f>
        <v>August</v>
      </c>
    </row>
    <row r="415" spans="2:14" x14ac:dyDescent="0.2">
      <c r="B415" s="3" t="s">
        <v>779</v>
      </c>
      <c r="C415" s="1" t="s">
        <v>3615</v>
      </c>
      <c r="D415" s="3">
        <v>12</v>
      </c>
      <c r="E415" s="6">
        <v>2019</v>
      </c>
      <c r="F415" s="10">
        <f t="shared" si="13"/>
        <v>43800</v>
      </c>
      <c r="G415" s="4">
        <v>488</v>
      </c>
      <c r="H415" s="4">
        <v>97.599999999999966</v>
      </c>
      <c r="I415" s="4">
        <v>390.40000000000003</v>
      </c>
      <c r="J415" s="4">
        <v>156.16</v>
      </c>
      <c r="K415" s="1" t="s">
        <v>6889</v>
      </c>
      <c r="L415" s="1" t="s">
        <v>6904</v>
      </c>
      <c r="M415" s="11" t="str">
        <f t="shared" si="14"/>
        <v/>
      </c>
      <c r="N415" s="18" t="str">
        <f>TEXT($F415:F4092, "mmmm")</f>
        <v>December</v>
      </c>
    </row>
    <row r="416" spans="2:14" x14ac:dyDescent="0.2">
      <c r="B416" s="3" t="s">
        <v>780</v>
      </c>
      <c r="C416" s="1" t="s">
        <v>3616</v>
      </c>
      <c r="D416" s="3">
        <v>12</v>
      </c>
      <c r="E416" s="6">
        <v>2019</v>
      </c>
      <c r="F416" s="10">
        <f t="shared" si="13"/>
        <v>43800</v>
      </c>
      <c r="G416" s="4">
        <v>447</v>
      </c>
      <c r="H416" s="4">
        <v>89.399999999999977</v>
      </c>
      <c r="I416" s="4">
        <v>357.6</v>
      </c>
      <c r="J416" s="4">
        <v>156.44999999999999</v>
      </c>
      <c r="K416" s="1" t="s">
        <v>6887</v>
      </c>
      <c r="L416" s="1" t="s">
        <v>6891</v>
      </c>
      <c r="M416" s="11" t="str">
        <f t="shared" si="14"/>
        <v/>
      </c>
      <c r="N416" s="18" t="str">
        <f>TEXT($F416:F4093, "mmmm")</f>
        <v>December</v>
      </c>
    </row>
    <row r="417" spans="2:14" x14ac:dyDescent="0.2">
      <c r="B417" s="3" t="s">
        <v>780</v>
      </c>
      <c r="C417" s="1" t="s">
        <v>3617</v>
      </c>
      <c r="D417" s="3">
        <v>3</v>
      </c>
      <c r="E417" s="6">
        <v>2020</v>
      </c>
      <c r="F417" s="10">
        <f t="shared" si="13"/>
        <v>43891</v>
      </c>
      <c r="G417" s="4">
        <v>168</v>
      </c>
      <c r="H417" s="4">
        <v>0</v>
      </c>
      <c r="I417" s="4">
        <v>168</v>
      </c>
      <c r="J417" s="4">
        <v>75.600000000000009</v>
      </c>
      <c r="K417" s="1" t="s">
        <v>6886</v>
      </c>
      <c r="L417" s="1" t="s">
        <v>6920</v>
      </c>
      <c r="M417" s="11">
        <f t="shared" si="14"/>
        <v>3.0333333333333332</v>
      </c>
      <c r="N417" s="18" t="str">
        <f>TEXT($F417:F4094, "mmmm")</f>
        <v>March</v>
      </c>
    </row>
    <row r="418" spans="2:14" x14ac:dyDescent="0.2">
      <c r="B418" s="3" t="s">
        <v>780</v>
      </c>
      <c r="C418" s="1" t="s">
        <v>3618</v>
      </c>
      <c r="D418" s="3">
        <v>6</v>
      </c>
      <c r="E418" s="6">
        <v>2020</v>
      </c>
      <c r="F418" s="10">
        <f t="shared" si="13"/>
        <v>43983</v>
      </c>
      <c r="G418" s="4">
        <v>205</v>
      </c>
      <c r="H418" s="4">
        <v>0</v>
      </c>
      <c r="I418" s="4">
        <v>205</v>
      </c>
      <c r="J418" s="4">
        <v>36.9</v>
      </c>
      <c r="K418" s="1" t="s">
        <v>6890</v>
      </c>
      <c r="L418" s="1" t="s">
        <v>6913</v>
      </c>
      <c r="M418" s="11">
        <f t="shared" si="14"/>
        <v>3.0666666666666669</v>
      </c>
      <c r="N418" s="18" t="str">
        <f>TEXT($F418:F4095, "mmmm")</f>
        <v>June</v>
      </c>
    </row>
    <row r="419" spans="2:14" x14ac:dyDescent="0.2">
      <c r="B419" s="3" t="s">
        <v>781</v>
      </c>
      <c r="C419" s="1" t="s">
        <v>3619</v>
      </c>
      <c r="D419" s="3">
        <v>12</v>
      </c>
      <c r="E419" s="6">
        <v>2019</v>
      </c>
      <c r="F419" s="10">
        <f t="shared" si="13"/>
        <v>43800</v>
      </c>
      <c r="G419" s="4">
        <v>283</v>
      </c>
      <c r="H419" s="4">
        <v>56.599999999999994</v>
      </c>
      <c r="I419" s="4">
        <v>226.4</v>
      </c>
      <c r="J419" s="4">
        <v>82.07</v>
      </c>
      <c r="K419" s="1" t="s">
        <v>6885</v>
      </c>
      <c r="L419" s="1" t="s">
        <v>6953</v>
      </c>
      <c r="M419" s="11" t="str">
        <f t="shared" si="14"/>
        <v/>
      </c>
      <c r="N419" s="18" t="str">
        <f>TEXT($F419:F4096, "mmmm")</f>
        <v>December</v>
      </c>
    </row>
    <row r="420" spans="2:14" x14ac:dyDescent="0.2">
      <c r="B420" s="3" t="s">
        <v>782</v>
      </c>
      <c r="C420" s="1" t="s">
        <v>3620</v>
      </c>
      <c r="D420" s="3">
        <v>12</v>
      </c>
      <c r="E420" s="6">
        <v>2019</v>
      </c>
      <c r="F420" s="10">
        <f t="shared" si="13"/>
        <v>43800</v>
      </c>
      <c r="G420" s="4">
        <v>345</v>
      </c>
      <c r="H420" s="4">
        <v>69</v>
      </c>
      <c r="I420" s="4">
        <v>276</v>
      </c>
      <c r="J420" s="4">
        <v>106.95</v>
      </c>
      <c r="K420" s="1" t="s">
        <v>6887</v>
      </c>
      <c r="L420" s="1" t="s">
        <v>6918</v>
      </c>
      <c r="M420" s="11" t="str">
        <f t="shared" si="14"/>
        <v/>
      </c>
      <c r="N420" s="18" t="str">
        <f>TEXT($F420:F4097, "mmmm")</f>
        <v>December</v>
      </c>
    </row>
    <row r="421" spans="2:14" x14ac:dyDescent="0.2">
      <c r="B421" s="3" t="s">
        <v>782</v>
      </c>
      <c r="C421" s="1" t="s">
        <v>3621</v>
      </c>
      <c r="D421" s="3">
        <v>12</v>
      </c>
      <c r="E421" s="6">
        <v>2020</v>
      </c>
      <c r="F421" s="10">
        <f t="shared" si="13"/>
        <v>44166</v>
      </c>
      <c r="G421" s="4">
        <v>172</v>
      </c>
      <c r="H421" s="4">
        <v>0</v>
      </c>
      <c r="I421" s="4">
        <v>172</v>
      </c>
      <c r="J421" s="4">
        <v>65.36</v>
      </c>
      <c r="K421" s="1" t="s">
        <v>6886</v>
      </c>
      <c r="L421" s="1" t="s">
        <v>6910</v>
      </c>
      <c r="M421" s="11">
        <f t="shared" si="14"/>
        <v>12.2</v>
      </c>
      <c r="N421" s="18" t="str">
        <f>TEXT($F421:F4098, "mmmm")</f>
        <v>December</v>
      </c>
    </row>
    <row r="422" spans="2:14" x14ac:dyDescent="0.2">
      <c r="B422" s="3" t="s">
        <v>782</v>
      </c>
      <c r="C422" s="1" t="s">
        <v>3622</v>
      </c>
      <c r="D422" s="3">
        <v>9</v>
      </c>
      <c r="E422" s="6">
        <v>2020</v>
      </c>
      <c r="F422" s="10">
        <f t="shared" si="13"/>
        <v>44075</v>
      </c>
      <c r="G422" s="4">
        <v>172</v>
      </c>
      <c r="H422" s="4">
        <v>0</v>
      </c>
      <c r="I422" s="4">
        <v>172</v>
      </c>
      <c r="J422" s="4">
        <v>65.36</v>
      </c>
      <c r="K422" s="1" t="s">
        <v>6886</v>
      </c>
      <c r="L422" s="1" t="s">
        <v>6910</v>
      </c>
      <c r="M422" s="11">
        <f t="shared" si="14"/>
        <v>3.0333333333333332</v>
      </c>
      <c r="N422" s="18" t="str">
        <f>TEXT($F422:F4099, "mmmm")</f>
        <v>September</v>
      </c>
    </row>
    <row r="423" spans="2:14" x14ac:dyDescent="0.2">
      <c r="B423" s="3" t="s">
        <v>782</v>
      </c>
      <c r="C423" s="1" t="s">
        <v>3623</v>
      </c>
      <c r="D423" s="3">
        <v>10</v>
      </c>
      <c r="E423" s="6">
        <v>2020</v>
      </c>
      <c r="F423" s="10">
        <f t="shared" si="13"/>
        <v>44105</v>
      </c>
      <c r="G423" s="4">
        <v>172</v>
      </c>
      <c r="H423" s="4">
        <v>0</v>
      </c>
      <c r="I423" s="4">
        <v>172</v>
      </c>
      <c r="J423" s="4">
        <v>65.36</v>
      </c>
      <c r="K423" s="1" t="s">
        <v>6886</v>
      </c>
      <c r="L423" s="1" t="s">
        <v>6910</v>
      </c>
      <c r="M423" s="11">
        <f t="shared" si="14"/>
        <v>1</v>
      </c>
      <c r="N423" s="18" t="str">
        <f>TEXT($F423:F4100, "mmmm")</f>
        <v>October</v>
      </c>
    </row>
    <row r="424" spans="2:14" x14ac:dyDescent="0.2">
      <c r="B424" s="3" t="s">
        <v>783</v>
      </c>
      <c r="C424" s="1" t="s">
        <v>3624</v>
      </c>
      <c r="D424" s="3">
        <v>12</v>
      </c>
      <c r="E424" s="6">
        <v>2019</v>
      </c>
      <c r="F424" s="10">
        <f t="shared" si="13"/>
        <v>43800</v>
      </c>
      <c r="G424" s="4">
        <v>168</v>
      </c>
      <c r="H424" s="4">
        <v>33.599999999999994</v>
      </c>
      <c r="I424" s="4">
        <v>134.4</v>
      </c>
      <c r="J424" s="4">
        <v>25.2</v>
      </c>
      <c r="K424" s="1" t="s">
        <v>6886</v>
      </c>
      <c r="L424" s="1" t="s">
        <v>6892</v>
      </c>
      <c r="M424" s="11" t="str">
        <f t="shared" si="14"/>
        <v/>
      </c>
      <c r="N424" s="18" t="str">
        <f>TEXT($F424:F4101, "mmmm")</f>
        <v>December</v>
      </c>
    </row>
    <row r="425" spans="2:14" x14ac:dyDescent="0.2">
      <c r="B425" s="3" t="s">
        <v>784</v>
      </c>
      <c r="C425" s="1" t="s">
        <v>3625</v>
      </c>
      <c r="D425" s="3">
        <v>12</v>
      </c>
      <c r="E425" s="6">
        <v>2019</v>
      </c>
      <c r="F425" s="10">
        <f t="shared" si="13"/>
        <v>43800</v>
      </c>
      <c r="G425" s="4">
        <v>172</v>
      </c>
      <c r="H425" s="4">
        <v>34.400000000000006</v>
      </c>
      <c r="I425" s="4">
        <v>137.6</v>
      </c>
      <c r="J425" s="4">
        <v>65.36</v>
      </c>
      <c r="K425" s="1" t="s">
        <v>6886</v>
      </c>
      <c r="L425" s="1" t="s">
        <v>6910</v>
      </c>
      <c r="M425" s="11" t="str">
        <f t="shared" si="14"/>
        <v/>
      </c>
      <c r="N425" s="18" t="str">
        <f>TEXT($F425:F4102, "mmmm")</f>
        <v>December</v>
      </c>
    </row>
    <row r="426" spans="2:14" x14ac:dyDescent="0.2">
      <c r="B426" s="3" t="s">
        <v>785</v>
      </c>
      <c r="C426" s="1" t="s">
        <v>3626</v>
      </c>
      <c r="D426" s="3">
        <v>12</v>
      </c>
      <c r="E426" s="6">
        <v>2019</v>
      </c>
      <c r="F426" s="10">
        <f t="shared" si="13"/>
        <v>43800</v>
      </c>
      <c r="G426" s="4">
        <v>240</v>
      </c>
      <c r="H426" s="4">
        <v>48</v>
      </c>
      <c r="I426" s="4">
        <v>192</v>
      </c>
      <c r="J426" s="4">
        <v>43.199999999999996</v>
      </c>
      <c r="K426" s="1" t="s">
        <v>6890</v>
      </c>
      <c r="L426" s="1" t="s">
        <v>6894</v>
      </c>
      <c r="M426" s="11" t="str">
        <f t="shared" si="14"/>
        <v/>
      </c>
      <c r="N426" s="18" t="str">
        <f>TEXT($F426:F4103, "mmmm")</f>
        <v>December</v>
      </c>
    </row>
    <row r="427" spans="2:14" x14ac:dyDescent="0.2">
      <c r="B427" s="3" t="s">
        <v>785</v>
      </c>
      <c r="C427" s="1" t="s">
        <v>3627</v>
      </c>
      <c r="D427" s="3">
        <v>10</v>
      </c>
      <c r="E427" s="6">
        <v>2020</v>
      </c>
      <c r="F427" s="10">
        <f t="shared" si="13"/>
        <v>44105</v>
      </c>
      <c r="G427" s="4">
        <v>240</v>
      </c>
      <c r="H427" s="4">
        <v>0</v>
      </c>
      <c r="I427" s="4">
        <v>240</v>
      </c>
      <c r="J427" s="4">
        <v>43.199999999999996</v>
      </c>
      <c r="K427" s="1" t="s">
        <v>6890</v>
      </c>
      <c r="L427" s="1" t="s">
        <v>6894</v>
      </c>
      <c r="M427" s="11">
        <f t="shared" si="14"/>
        <v>10.166666666666666</v>
      </c>
      <c r="N427" s="18" t="str">
        <f>TEXT($F427:F4104, "mmmm")</f>
        <v>October</v>
      </c>
    </row>
    <row r="428" spans="2:14" x14ac:dyDescent="0.2">
      <c r="B428" s="3" t="s">
        <v>785</v>
      </c>
      <c r="C428" s="1" t="s">
        <v>3628</v>
      </c>
      <c r="D428" s="3">
        <v>9</v>
      </c>
      <c r="E428" s="6">
        <v>2020</v>
      </c>
      <c r="F428" s="10">
        <f t="shared" si="13"/>
        <v>44075</v>
      </c>
      <c r="G428" s="4">
        <v>240</v>
      </c>
      <c r="H428" s="4">
        <v>0</v>
      </c>
      <c r="I428" s="4">
        <v>240</v>
      </c>
      <c r="J428" s="4">
        <v>43.199999999999996</v>
      </c>
      <c r="K428" s="1" t="s">
        <v>6890</v>
      </c>
      <c r="L428" s="1" t="s">
        <v>6894</v>
      </c>
      <c r="M428" s="11">
        <f t="shared" si="14"/>
        <v>1</v>
      </c>
      <c r="N428" s="18" t="str">
        <f>TEXT($F428:F4105, "mmmm")</f>
        <v>September</v>
      </c>
    </row>
    <row r="429" spans="2:14" x14ac:dyDescent="0.2">
      <c r="B429" s="3" t="s">
        <v>785</v>
      </c>
      <c r="C429" s="1" t="s">
        <v>3629</v>
      </c>
      <c r="D429" s="3">
        <v>7</v>
      </c>
      <c r="E429" s="6">
        <v>2020</v>
      </c>
      <c r="F429" s="10">
        <f t="shared" si="13"/>
        <v>44013</v>
      </c>
      <c r="G429" s="4">
        <v>205</v>
      </c>
      <c r="H429" s="4">
        <v>0</v>
      </c>
      <c r="I429" s="4">
        <v>205</v>
      </c>
      <c r="J429" s="4">
        <v>36.9</v>
      </c>
      <c r="K429" s="1" t="s">
        <v>6890</v>
      </c>
      <c r="L429" s="1" t="s">
        <v>6913</v>
      </c>
      <c r="M429" s="11">
        <f t="shared" si="14"/>
        <v>2.0666666666666669</v>
      </c>
      <c r="N429" s="18" t="str">
        <f>TEXT($F429:F4106, "mmmm")</f>
        <v>July</v>
      </c>
    </row>
    <row r="430" spans="2:14" x14ac:dyDescent="0.2">
      <c r="B430" s="3" t="s">
        <v>786</v>
      </c>
      <c r="C430" s="1" t="s">
        <v>3630</v>
      </c>
      <c r="D430" s="3">
        <v>12</v>
      </c>
      <c r="E430" s="6">
        <v>2019</v>
      </c>
      <c r="F430" s="10">
        <f t="shared" si="13"/>
        <v>43800</v>
      </c>
      <c r="G430" s="4">
        <v>205</v>
      </c>
      <c r="H430" s="4">
        <v>41</v>
      </c>
      <c r="I430" s="4">
        <v>164</v>
      </c>
      <c r="J430" s="4">
        <v>36.9</v>
      </c>
      <c r="K430" s="1" t="s">
        <v>6890</v>
      </c>
      <c r="L430" s="1" t="s">
        <v>6913</v>
      </c>
      <c r="M430" s="11" t="str">
        <f t="shared" si="14"/>
        <v/>
      </c>
      <c r="N430" s="18" t="str">
        <f>TEXT($F430:F4107, "mmmm")</f>
        <v>December</v>
      </c>
    </row>
    <row r="431" spans="2:14" x14ac:dyDescent="0.2">
      <c r="B431" s="3" t="s">
        <v>787</v>
      </c>
      <c r="C431" s="1" t="s">
        <v>3631</v>
      </c>
      <c r="D431" s="3">
        <v>12</v>
      </c>
      <c r="E431" s="6">
        <v>2019</v>
      </c>
      <c r="F431" s="10">
        <f t="shared" si="13"/>
        <v>43800</v>
      </c>
      <c r="G431" s="4">
        <v>192</v>
      </c>
      <c r="H431" s="4">
        <v>38.399999999999977</v>
      </c>
      <c r="I431" s="4">
        <v>153.60000000000002</v>
      </c>
      <c r="J431" s="4">
        <v>34.56</v>
      </c>
      <c r="K431" s="1" t="s">
        <v>6890</v>
      </c>
      <c r="L431" s="1" t="s">
        <v>6912</v>
      </c>
      <c r="M431" s="11" t="str">
        <f t="shared" si="14"/>
        <v/>
      </c>
      <c r="N431" s="18" t="str">
        <f>TEXT($F431:F4108, "mmmm")</f>
        <v>December</v>
      </c>
    </row>
    <row r="432" spans="2:14" x14ac:dyDescent="0.2">
      <c r="B432" s="3" t="s">
        <v>788</v>
      </c>
      <c r="C432" s="1" t="s">
        <v>3632</v>
      </c>
      <c r="D432" s="3">
        <v>12</v>
      </c>
      <c r="E432" s="6">
        <v>2019</v>
      </c>
      <c r="F432" s="10">
        <f t="shared" si="13"/>
        <v>43800</v>
      </c>
      <c r="G432" s="4">
        <v>440</v>
      </c>
      <c r="H432" s="4">
        <v>88</v>
      </c>
      <c r="I432" s="4">
        <v>352</v>
      </c>
      <c r="J432" s="4">
        <v>136.4</v>
      </c>
      <c r="K432" s="1" t="s">
        <v>6889</v>
      </c>
      <c r="L432" s="1" t="s">
        <v>6905</v>
      </c>
      <c r="M432" s="11" t="str">
        <f t="shared" si="14"/>
        <v/>
      </c>
      <c r="N432" s="18" t="str">
        <f>TEXT($F432:F4109, "mmmm")</f>
        <v>December</v>
      </c>
    </row>
    <row r="433" spans="2:14" x14ac:dyDescent="0.2">
      <c r="B433" s="3" t="s">
        <v>789</v>
      </c>
      <c r="C433" s="1" t="s">
        <v>3633</v>
      </c>
      <c r="D433" s="3">
        <v>12</v>
      </c>
      <c r="E433" s="6">
        <v>2019</v>
      </c>
      <c r="F433" s="10">
        <f t="shared" si="13"/>
        <v>43800</v>
      </c>
      <c r="G433" s="4">
        <v>345</v>
      </c>
      <c r="H433" s="4">
        <v>69</v>
      </c>
      <c r="I433" s="4">
        <v>276</v>
      </c>
      <c r="J433" s="4">
        <v>106.95</v>
      </c>
      <c r="K433" s="1" t="s">
        <v>6887</v>
      </c>
      <c r="L433" s="1" t="s">
        <v>6918</v>
      </c>
      <c r="M433" s="11" t="str">
        <f t="shared" si="14"/>
        <v/>
      </c>
      <c r="N433" s="18" t="str">
        <f>TEXT($F433:F4110, "mmmm")</f>
        <v>December</v>
      </c>
    </row>
    <row r="434" spans="2:14" x14ac:dyDescent="0.2">
      <c r="B434" s="3" t="s">
        <v>790</v>
      </c>
      <c r="C434" s="1" t="s">
        <v>3634</v>
      </c>
      <c r="D434" s="3">
        <v>12</v>
      </c>
      <c r="E434" s="6">
        <v>2019</v>
      </c>
      <c r="F434" s="10">
        <f t="shared" si="13"/>
        <v>43800</v>
      </c>
      <c r="G434" s="4">
        <v>383</v>
      </c>
      <c r="H434" s="4">
        <v>76.599999999999966</v>
      </c>
      <c r="I434" s="4">
        <v>306.40000000000003</v>
      </c>
      <c r="J434" s="4">
        <v>122.56</v>
      </c>
      <c r="K434" s="1" t="s">
        <v>6887</v>
      </c>
      <c r="L434" s="1" t="s">
        <v>6909</v>
      </c>
      <c r="M434" s="11" t="str">
        <f t="shared" si="14"/>
        <v/>
      </c>
      <c r="N434" s="18" t="str">
        <f>TEXT($F434:F4111, "mmmm")</f>
        <v>December</v>
      </c>
    </row>
    <row r="435" spans="2:14" x14ac:dyDescent="0.2">
      <c r="B435" s="3" t="s">
        <v>791</v>
      </c>
      <c r="C435" s="1" t="s">
        <v>3635</v>
      </c>
      <c r="D435" s="3">
        <v>12</v>
      </c>
      <c r="E435" s="6">
        <v>2019</v>
      </c>
      <c r="F435" s="10">
        <f t="shared" si="13"/>
        <v>43800</v>
      </c>
      <c r="G435" s="4">
        <v>168</v>
      </c>
      <c r="H435" s="4">
        <v>33.599999999999994</v>
      </c>
      <c r="I435" s="4">
        <v>134.4</v>
      </c>
      <c r="J435" s="4">
        <v>75.600000000000009</v>
      </c>
      <c r="K435" s="1" t="s">
        <v>6886</v>
      </c>
      <c r="L435" s="1" t="s">
        <v>6920</v>
      </c>
      <c r="M435" s="11" t="str">
        <f t="shared" si="14"/>
        <v/>
      </c>
      <c r="N435" s="18" t="str">
        <f>TEXT($F435:F4112, "mmmm")</f>
        <v>December</v>
      </c>
    </row>
    <row r="436" spans="2:14" x14ac:dyDescent="0.2">
      <c r="B436" s="3" t="s">
        <v>791</v>
      </c>
      <c r="C436" s="1" t="s">
        <v>3636</v>
      </c>
      <c r="D436" s="3">
        <v>10</v>
      </c>
      <c r="E436" s="6">
        <v>2020</v>
      </c>
      <c r="F436" s="10">
        <f t="shared" si="13"/>
        <v>44105</v>
      </c>
      <c r="G436" s="4">
        <v>168</v>
      </c>
      <c r="H436" s="4">
        <v>0</v>
      </c>
      <c r="I436" s="4">
        <v>168</v>
      </c>
      <c r="J436" s="4">
        <v>25.2</v>
      </c>
      <c r="K436" s="1" t="s">
        <v>6886</v>
      </c>
      <c r="L436" s="1" t="s">
        <v>6892</v>
      </c>
      <c r="M436" s="11">
        <f t="shared" si="14"/>
        <v>10.166666666666666</v>
      </c>
      <c r="N436" s="18" t="str">
        <f>TEXT($F436:F4113, "mmmm")</f>
        <v>October</v>
      </c>
    </row>
    <row r="437" spans="2:14" x14ac:dyDescent="0.2">
      <c r="B437" s="3" t="s">
        <v>792</v>
      </c>
      <c r="C437" s="1" t="s">
        <v>3637</v>
      </c>
      <c r="D437" s="3">
        <v>12</v>
      </c>
      <c r="E437" s="6">
        <v>2019</v>
      </c>
      <c r="F437" s="10">
        <f t="shared" si="13"/>
        <v>43800</v>
      </c>
      <c r="G437" s="4">
        <v>210</v>
      </c>
      <c r="H437" s="4">
        <v>42</v>
      </c>
      <c r="I437" s="4">
        <v>168</v>
      </c>
      <c r="J437" s="4">
        <v>37.799999999999997</v>
      </c>
      <c r="K437" s="1" t="s">
        <v>6890</v>
      </c>
      <c r="L437" s="1" t="s">
        <v>6911</v>
      </c>
      <c r="M437" s="11" t="str">
        <f t="shared" si="14"/>
        <v/>
      </c>
      <c r="N437" s="18" t="str">
        <f>TEXT($F437:F4114, "mmmm")</f>
        <v>December</v>
      </c>
    </row>
    <row r="438" spans="2:14" x14ac:dyDescent="0.2">
      <c r="B438" s="3" t="s">
        <v>792</v>
      </c>
      <c r="C438" s="1" t="s">
        <v>3638</v>
      </c>
      <c r="D438" s="3">
        <v>5</v>
      </c>
      <c r="E438" s="6">
        <v>2020</v>
      </c>
      <c r="F438" s="10">
        <f t="shared" si="13"/>
        <v>43952</v>
      </c>
      <c r="G438" s="4">
        <v>192</v>
      </c>
      <c r="H438" s="4">
        <v>28.800000000000011</v>
      </c>
      <c r="I438" s="4">
        <v>163.19999999999999</v>
      </c>
      <c r="J438" s="4">
        <v>34.56</v>
      </c>
      <c r="K438" s="1" t="s">
        <v>6890</v>
      </c>
      <c r="L438" s="1" t="s">
        <v>6912</v>
      </c>
      <c r="M438" s="11">
        <f t="shared" si="14"/>
        <v>5.0666666666666664</v>
      </c>
      <c r="N438" s="18" t="str">
        <f>TEXT($F438:F4115, "mmmm")</f>
        <v>May</v>
      </c>
    </row>
    <row r="439" spans="2:14" x14ac:dyDescent="0.2">
      <c r="B439" s="3" t="s">
        <v>793</v>
      </c>
      <c r="C439" s="1" t="s">
        <v>3639</v>
      </c>
      <c r="D439" s="3">
        <v>12</v>
      </c>
      <c r="E439" s="6">
        <v>2019</v>
      </c>
      <c r="F439" s="10">
        <f t="shared" si="13"/>
        <v>43800</v>
      </c>
      <c r="G439" s="4">
        <v>258</v>
      </c>
      <c r="H439" s="4">
        <v>51.599999999999994</v>
      </c>
      <c r="I439" s="4">
        <v>206.4</v>
      </c>
      <c r="J439" s="4">
        <v>72.240000000000009</v>
      </c>
      <c r="K439" s="1" t="s">
        <v>6884</v>
      </c>
      <c r="L439" s="1" t="s">
        <v>6916</v>
      </c>
      <c r="M439" s="11" t="str">
        <f t="shared" si="14"/>
        <v/>
      </c>
      <c r="N439" s="18" t="str">
        <f>TEXT($F439:F4116, "mmmm")</f>
        <v>December</v>
      </c>
    </row>
    <row r="440" spans="2:14" x14ac:dyDescent="0.2">
      <c r="B440" s="3" t="s">
        <v>793</v>
      </c>
      <c r="C440" s="1" t="s">
        <v>3640</v>
      </c>
      <c r="D440" s="3">
        <v>10</v>
      </c>
      <c r="E440" s="6">
        <v>2020</v>
      </c>
      <c r="F440" s="10">
        <f t="shared" si="13"/>
        <v>44105</v>
      </c>
      <c r="G440" s="4">
        <v>255</v>
      </c>
      <c r="H440" s="4">
        <v>0</v>
      </c>
      <c r="I440" s="4">
        <v>255</v>
      </c>
      <c r="J440" s="4">
        <v>66.3</v>
      </c>
      <c r="K440" s="1" t="s">
        <v>6884</v>
      </c>
      <c r="L440" s="1" t="s">
        <v>6915</v>
      </c>
      <c r="M440" s="11">
        <f t="shared" si="14"/>
        <v>10.166666666666666</v>
      </c>
      <c r="N440" s="18" t="str">
        <f>TEXT($F440:F4117, "mmmm")</f>
        <v>October</v>
      </c>
    </row>
    <row r="441" spans="2:14" x14ac:dyDescent="0.2">
      <c r="B441" s="3" t="s">
        <v>794</v>
      </c>
      <c r="C441" s="1" t="s">
        <v>3641</v>
      </c>
      <c r="D441" s="3">
        <v>12</v>
      </c>
      <c r="E441" s="6">
        <v>2019</v>
      </c>
      <c r="F441" s="10">
        <f t="shared" si="13"/>
        <v>43800</v>
      </c>
      <c r="G441" s="4">
        <v>258</v>
      </c>
      <c r="H441" s="4">
        <v>51.599999999999994</v>
      </c>
      <c r="I441" s="4">
        <v>206.4</v>
      </c>
      <c r="J441" s="4">
        <v>72.240000000000009</v>
      </c>
      <c r="K441" s="1" t="s">
        <v>6884</v>
      </c>
      <c r="L441" s="1" t="s">
        <v>6916</v>
      </c>
      <c r="M441" s="11" t="str">
        <f t="shared" si="14"/>
        <v/>
      </c>
      <c r="N441" s="18" t="str">
        <f>TEXT($F441:F4118, "mmmm")</f>
        <v>December</v>
      </c>
    </row>
    <row r="442" spans="2:14" x14ac:dyDescent="0.2">
      <c r="B442" s="3" t="s">
        <v>795</v>
      </c>
      <c r="C442" s="1" t="s">
        <v>3642</v>
      </c>
      <c r="D442" s="3">
        <v>12</v>
      </c>
      <c r="E442" s="6">
        <v>2019</v>
      </c>
      <c r="F442" s="10">
        <f t="shared" si="13"/>
        <v>43800</v>
      </c>
      <c r="G442" s="4">
        <v>488</v>
      </c>
      <c r="H442" s="4">
        <v>97.599999999999966</v>
      </c>
      <c r="I442" s="4">
        <v>390.40000000000003</v>
      </c>
      <c r="J442" s="4">
        <v>156.16</v>
      </c>
      <c r="K442" s="1" t="s">
        <v>6889</v>
      </c>
      <c r="L442" s="1" t="s">
        <v>6904</v>
      </c>
      <c r="M442" s="11" t="str">
        <f t="shared" si="14"/>
        <v/>
      </c>
      <c r="N442" s="18" t="str">
        <f>TEXT($F442:F4119, "mmmm")</f>
        <v>December</v>
      </c>
    </row>
    <row r="443" spans="2:14" x14ac:dyDescent="0.2">
      <c r="B443" s="3" t="s">
        <v>795</v>
      </c>
      <c r="C443" s="1" t="s">
        <v>3643</v>
      </c>
      <c r="D443" s="3">
        <v>7</v>
      </c>
      <c r="E443" s="6">
        <v>2020</v>
      </c>
      <c r="F443" s="10">
        <f t="shared" si="13"/>
        <v>44013</v>
      </c>
      <c r="G443" s="4">
        <v>228</v>
      </c>
      <c r="H443" s="4">
        <v>0</v>
      </c>
      <c r="I443" s="4">
        <v>228</v>
      </c>
      <c r="J443" s="4">
        <v>79.8</v>
      </c>
      <c r="K443" s="1" t="s">
        <v>6885</v>
      </c>
      <c r="L443" s="1" t="s">
        <v>6949</v>
      </c>
      <c r="M443" s="11">
        <f t="shared" si="14"/>
        <v>7.1</v>
      </c>
      <c r="N443" s="18" t="str">
        <f>TEXT($F443:F4120, "mmmm")</f>
        <v>July</v>
      </c>
    </row>
    <row r="444" spans="2:14" x14ac:dyDescent="0.2">
      <c r="B444" s="3" t="s">
        <v>795</v>
      </c>
      <c r="C444" s="1" t="s">
        <v>3644</v>
      </c>
      <c r="D444" s="3">
        <v>7</v>
      </c>
      <c r="E444" s="6">
        <v>2020</v>
      </c>
      <c r="F444" s="10">
        <f t="shared" si="13"/>
        <v>44013</v>
      </c>
      <c r="G444" s="4">
        <v>345</v>
      </c>
      <c r="H444" s="4">
        <v>0</v>
      </c>
      <c r="I444" s="4">
        <v>345</v>
      </c>
      <c r="J444" s="4">
        <v>106.95</v>
      </c>
      <c r="K444" s="1" t="s">
        <v>6887</v>
      </c>
      <c r="L444" s="1" t="s">
        <v>6918</v>
      </c>
      <c r="M444" s="11">
        <f t="shared" si="14"/>
        <v>0</v>
      </c>
      <c r="N444" s="18" t="str">
        <f>TEXT($F444:F4121, "mmmm")</f>
        <v>July</v>
      </c>
    </row>
    <row r="445" spans="2:14" x14ac:dyDescent="0.2">
      <c r="B445" s="3" t="s">
        <v>796</v>
      </c>
      <c r="C445" s="1" t="s">
        <v>3645</v>
      </c>
      <c r="D445" s="3">
        <v>12</v>
      </c>
      <c r="E445" s="6">
        <v>2019</v>
      </c>
      <c r="F445" s="10">
        <f t="shared" si="13"/>
        <v>43800</v>
      </c>
      <c r="G445" s="4">
        <v>447</v>
      </c>
      <c r="H445" s="4">
        <v>89.399999999999977</v>
      </c>
      <c r="I445" s="4">
        <v>357.6</v>
      </c>
      <c r="J445" s="4">
        <v>156.44999999999999</v>
      </c>
      <c r="K445" s="1" t="s">
        <v>6887</v>
      </c>
      <c r="L445" s="1" t="s">
        <v>6891</v>
      </c>
      <c r="M445" s="11" t="str">
        <f t="shared" si="14"/>
        <v/>
      </c>
      <c r="N445" s="18" t="str">
        <f>TEXT($F445:F4122, "mmmm")</f>
        <v>December</v>
      </c>
    </row>
    <row r="446" spans="2:14" x14ac:dyDescent="0.2">
      <c r="B446" s="3" t="s">
        <v>797</v>
      </c>
      <c r="C446" s="1" t="s">
        <v>3646</v>
      </c>
      <c r="D446" s="3">
        <v>12</v>
      </c>
      <c r="E446" s="6">
        <v>2019</v>
      </c>
      <c r="F446" s="10">
        <f t="shared" si="13"/>
        <v>43800</v>
      </c>
      <c r="G446" s="4">
        <v>447</v>
      </c>
      <c r="H446" s="4">
        <v>89.399999999999977</v>
      </c>
      <c r="I446" s="4">
        <v>357.6</v>
      </c>
      <c r="J446" s="4">
        <v>156.44999999999999</v>
      </c>
      <c r="K446" s="1" t="s">
        <v>6887</v>
      </c>
      <c r="L446" s="1" t="s">
        <v>6891</v>
      </c>
      <c r="M446" s="11" t="str">
        <f t="shared" si="14"/>
        <v/>
      </c>
      <c r="N446" s="18" t="str">
        <f>TEXT($F446:F4123, "mmmm")</f>
        <v>December</v>
      </c>
    </row>
    <row r="447" spans="2:14" x14ac:dyDescent="0.2">
      <c r="B447" s="3" t="s">
        <v>798</v>
      </c>
      <c r="C447" s="1" t="s">
        <v>3647</v>
      </c>
      <c r="D447" s="3">
        <v>12</v>
      </c>
      <c r="E447" s="6">
        <v>2019</v>
      </c>
      <c r="F447" s="10">
        <f t="shared" si="13"/>
        <v>43800</v>
      </c>
      <c r="G447" s="4">
        <v>172</v>
      </c>
      <c r="H447" s="4">
        <v>34.400000000000006</v>
      </c>
      <c r="I447" s="4">
        <v>137.6</v>
      </c>
      <c r="J447" s="4">
        <v>65.36</v>
      </c>
      <c r="K447" s="1" t="s">
        <v>6886</v>
      </c>
      <c r="L447" s="1" t="s">
        <v>6910</v>
      </c>
      <c r="M447" s="11" t="str">
        <f t="shared" si="14"/>
        <v/>
      </c>
      <c r="N447" s="18" t="str">
        <f>TEXT($F447:F4124, "mmmm")</f>
        <v>December</v>
      </c>
    </row>
    <row r="448" spans="2:14" x14ac:dyDescent="0.2">
      <c r="B448" s="3" t="s">
        <v>799</v>
      </c>
      <c r="C448" s="1" t="s">
        <v>3648</v>
      </c>
      <c r="D448" s="3">
        <v>12</v>
      </c>
      <c r="E448" s="6">
        <v>2019</v>
      </c>
      <c r="F448" s="10">
        <f t="shared" si="13"/>
        <v>43800</v>
      </c>
      <c r="G448" s="4">
        <v>168</v>
      </c>
      <c r="H448" s="4">
        <v>33.599999999999994</v>
      </c>
      <c r="I448" s="4">
        <v>134.4</v>
      </c>
      <c r="J448" s="4">
        <v>75.600000000000009</v>
      </c>
      <c r="K448" s="1" t="s">
        <v>6886</v>
      </c>
      <c r="L448" s="1" t="s">
        <v>6920</v>
      </c>
      <c r="M448" s="11" t="str">
        <f t="shared" si="14"/>
        <v/>
      </c>
      <c r="N448" s="18" t="str">
        <f>TEXT($F448:F4125, "mmmm")</f>
        <v>December</v>
      </c>
    </row>
    <row r="449" spans="2:14" x14ac:dyDescent="0.2">
      <c r="B449" s="3" t="s">
        <v>800</v>
      </c>
      <c r="C449" s="1" t="s">
        <v>3649</v>
      </c>
      <c r="D449" s="3">
        <v>12</v>
      </c>
      <c r="E449" s="6">
        <v>2019</v>
      </c>
      <c r="F449" s="10">
        <f t="shared" si="13"/>
        <v>43800</v>
      </c>
      <c r="G449" s="4">
        <v>192</v>
      </c>
      <c r="H449" s="4">
        <v>38.399999999999977</v>
      </c>
      <c r="I449" s="4">
        <v>153.60000000000002</v>
      </c>
      <c r="J449" s="4">
        <v>34.56</v>
      </c>
      <c r="K449" s="1" t="s">
        <v>6890</v>
      </c>
      <c r="L449" s="1" t="s">
        <v>6912</v>
      </c>
      <c r="M449" s="11" t="str">
        <f t="shared" si="14"/>
        <v/>
      </c>
      <c r="N449" s="18" t="str">
        <f>TEXT($F449:F4126, "mmmm")</f>
        <v>December</v>
      </c>
    </row>
    <row r="450" spans="2:14" x14ac:dyDescent="0.2">
      <c r="B450" s="3" t="s">
        <v>801</v>
      </c>
      <c r="C450" s="1" t="s">
        <v>3650</v>
      </c>
      <c r="D450" s="3">
        <v>12</v>
      </c>
      <c r="E450" s="6">
        <v>2019</v>
      </c>
      <c r="F450" s="10">
        <f t="shared" ref="F450:F513" si="15">DATE(E450,D450,1)</f>
        <v>43800</v>
      </c>
      <c r="G450" s="4">
        <v>192</v>
      </c>
      <c r="H450" s="4">
        <v>38.399999999999977</v>
      </c>
      <c r="I450" s="4">
        <v>153.60000000000002</v>
      </c>
      <c r="J450" s="4">
        <v>34.56</v>
      </c>
      <c r="K450" s="1" t="s">
        <v>6890</v>
      </c>
      <c r="L450" s="1" t="s">
        <v>6912</v>
      </c>
      <c r="M450" s="11" t="str">
        <f t="shared" si="14"/>
        <v/>
      </c>
      <c r="N450" s="18" t="str">
        <f>TEXT($F450:F4127, "mmmm")</f>
        <v>December</v>
      </c>
    </row>
    <row r="451" spans="2:14" x14ac:dyDescent="0.2">
      <c r="B451" s="3" t="s">
        <v>802</v>
      </c>
      <c r="C451" s="1" t="s">
        <v>3651</v>
      </c>
      <c r="D451" s="3">
        <v>12</v>
      </c>
      <c r="E451" s="6">
        <v>2019</v>
      </c>
      <c r="F451" s="10">
        <f t="shared" si="15"/>
        <v>43800</v>
      </c>
      <c r="G451" s="4">
        <v>210</v>
      </c>
      <c r="H451" s="4">
        <v>42</v>
      </c>
      <c r="I451" s="4">
        <v>168</v>
      </c>
      <c r="J451" s="4">
        <v>37.799999999999997</v>
      </c>
      <c r="K451" s="1" t="s">
        <v>6890</v>
      </c>
      <c r="L451" s="1" t="s">
        <v>6911</v>
      </c>
      <c r="M451" s="11" t="str">
        <f t="shared" si="14"/>
        <v/>
      </c>
      <c r="N451" s="18" t="str">
        <f>TEXT($F451:F4128, "mmmm")</f>
        <v>December</v>
      </c>
    </row>
    <row r="452" spans="2:14" x14ac:dyDescent="0.2">
      <c r="B452" s="3" t="s">
        <v>803</v>
      </c>
      <c r="C452" s="1" t="s">
        <v>3652</v>
      </c>
      <c r="D452" s="3">
        <v>12</v>
      </c>
      <c r="E452" s="6">
        <v>2019</v>
      </c>
      <c r="F452" s="10">
        <f t="shared" si="15"/>
        <v>43800</v>
      </c>
      <c r="G452" s="4">
        <v>255</v>
      </c>
      <c r="H452" s="4">
        <v>51</v>
      </c>
      <c r="I452" s="4">
        <v>204</v>
      </c>
      <c r="J452" s="4">
        <v>66.3</v>
      </c>
      <c r="K452" s="1" t="s">
        <v>6884</v>
      </c>
      <c r="L452" s="1" t="s">
        <v>6915</v>
      </c>
      <c r="M452" s="11" t="str">
        <f t="shared" ref="M452:M515" si="16">IFERROR(ABS(IF(B452=B451,(F452-F451)/30,"")),"")</f>
        <v/>
      </c>
      <c r="N452" s="18" t="str">
        <f>TEXT($F452:F4129, "mmmm")</f>
        <v>December</v>
      </c>
    </row>
    <row r="453" spans="2:14" x14ac:dyDescent="0.2">
      <c r="B453" s="3" t="s">
        <v>804</v>
      </c>
      <c r="C453" s="1" t="s">
        <v>3653</v>
      </c>
      <c r="D453" s="3">
        <v>12</v>
      </c>
      <c r="E453" s="6">
        <v>2019</v>
      </c>
      <c r="F453" s="10">
        <f t="shared" si="15"/>
        <v>43800</v>
      </c>
      <c r="G453" s="4">
        <v>313</v>
      </c>
      <c r="H453" s="4">
        <v>62.599999999999994</v>
      </c>
      <c r="I453" s="4">
        <v>250.4</v>
      </c>
      <c r="J453" s="4">
        <v>93.899999999999991</v>
      </c>
      <c r="K453" s="1" t="s">
        <v>6884</v>
      </c>
      <c r="L453" s="1" t="s">
        <v>6895</v>
      </c>
      <c r="M453" s="11" t="str">
        <f t="shared" si="16"/>
        <v/>
      </c>
      <c r="N453" s="18" t="str">
        <f>TEXT($F453:F4130, "mmmm")</f>
        <v>December</v>
      </c>
    </row>
    <row r="454" spans="2:14" x14ac:dyDescent="0.2">
      <c r="B454" s="3" t="s">
        <v>805</v>
      </c>
      <c r="C454" s="1" t="s">
        <v>3654</v>
      </c>
      <c r="D454" s="3">
        <v>12</v>
      </c>
      <c r="E454" s="6">
        <v>2019</v>
      </c>
      <c r="F454" s="10">
        <f t="shared" si="15"/>
        <v>43800</v>
      </c>
      <c r="G454" s="4">
        <v>312</v>
      </c>
      <c r="H454" s="4">
        <v>62.399999999999977</v>
      </c>
      <c r="I454" s="4">
        <v>249.60000000000002</v>
      </c>
      <c r="J454" s="4">
        <v>99.84</v>
      </c>
      <c r="K454" s="1" t="s">
        <v>6885</v>
      </c>
      <c r="L454" s="1" t="s">
        <v>6908</v>
      </c>
      <c r="M454" s="11" t="str">
        <f t="shared" si="16"/>
        <v/>
      </c>
      <c r="N454" s="18" t="str">
        <f>TEXT($F454:F4131, "mmmm")</f>
        <v>December</v>
      </c>
    </row>
    <row r="455" spans="2:14" x14ac:dyDescent="0.2">
      <c r="B455" s="3" t="s">
        <v>806</v>
      </c>
      <c r="C455" s="1" t="s">
        <v>3655</v>
      </c>
      <c r="D455" s="3">
        <v>12</v>
      </c>
      <c r="E455" s="6">
        <v>2019</v>
      </c>
      <c r="F455" s="10">
        <f t="shared" si="15"/>
        <v>43800</v>
      </c>
      <c r="G455" s="4">
        <v>383</v>
      </c>
      <c r="H455" s="4">
        <v>76.599999999999966</v>
      </c>
      <c r="I455" s="4">
        <v>306.40000000000003</v>
      </c>
      <c r="J455" s="4">
        <v>122.56</v>
      </c>
      <c r="K455" s="1" t="s">
        <v>6887</v>
      </c>
      <c r="L455" s="1" t="s">
        <v>6909</v>
      </c>
      <c r="M455" s="11" t="str">
        <f t="shared" si="16"/>
        <v/>
      </c>
      <c r="N455" s="18" t="str">
        <f>TEXT($F455:F4132, "mmmm")</f>
        <v>December</v>
      </c>
    </row>
    <row r="456" spans="2:14" x14ac:dyDescent="0.2">
      <c r="B456" s="3" t="s">
        <v>807</v>
      </c>
      <c r="C456" s="1" t="s">
        <v>3656</v>
      </c>
      <c r="D456" s="3">
        <v>12</v>
      </c>
      <c r="E456" s="6">
        <v>2019</v>
      </c>
      <c r="F456" s="10">
        <f t="shared" si="15"/>
        <v>43800</v>
      </c>
      <c r="G456" s="4">
        <v>168</v>
      </c>
      <c r="H456" s="4">
        <v>33.599999999999994</v>
      </c>
      <c r="I456" s="4">
        <v>134.4</v>
      </c>
      <c r="J456" s="4">
        <v>25.2</v>
      </c>
      <c r="K456" s="1" t="s">
        <v>6886</v>
      </c>
      <c r="L456" s="1" t="s">
        <v>6892</v>
      </c>
      <c r="M456" s="11" t="str">
        <f t="shared" si="16"/>
        <v/>
      </c>
      <c r="N456" s="18" t="str">
        <f>TEXT($F456:F4133, "mmmm")</f>
        <v>December</v>
      </c>
    </row>
    <row r="457" spans="2:14" x14ac:dyDescent="0.2">
      <c r="B457" s="3" t="s">
        <v>808</v>
      </c>
      <c r="C457" s="1" t="s">
        <v>3657</v>
      </c>
      <c r="D457" s="3">
        <v>12</v>
      </c>
      <c r="E457" s="6">
        <v>2019</v>
      </c>
      <c r="F457" s="10">
        <f t="shared" si="15"/>
        <v>43800</v>
      </c>
      <c r="G457" s="4">
        <v>168</v>
      </c>
      <c r="H457" s="4">
        <v>33.599999999999994</v>
      </c>
      <c r="I457" s="4">
        <v>134.4</v>
      </c>
      <c r="J457" s="4">
        <v>25.2</v>
      </c>
      <c r="K457" s="1" t="s">
        <v>6886</v>
      </c>
      <c r="L457" s="1" t="s">
        <v>6892</v>
      </c>
      <c r="M457" s="11" t="str">
        <f t="shared" si="16"/>
        <v/>
      </c>
      <c r="N457" s="18" t="str">
        <f>TEXT($F457:F4134, "mmmm")</f>
        <v>December</v>
      </c>
    </row>
    <row r="458" spans="2:14" x14ac:dyDescent="0.2">
      <c r="B458" s="3" t="s">
        <v>809</v>
      </c>
      <c r="C458" s="1" t="s">
        <v>3658</v>
      </c>
      <c r="D458" s="3">
        <v>12</v>
      </c>
      <c r="E458" s="6">
        <v>2019</v>
      </c>
      <c r="F458" s="10">
        <f t="shared" si="15"/>
        <v>43800</v>
      </c>
      <c r="G458" s="4">
        <v>210</v>
      </c>
      <c r="H458" s="4">
        <v>42</v>
      </c>
      <c r="I458" s="4">
        <v>168</v>
      </c>
      <c r="J458" s="4">
        <v>37.799999999999997</v>
      </c>
      <c r="K458" s="1" t="s">
        <v>6890</v>
      </c>
      <c r="L458" s="1" t="s">
        <v>6911</v>
      </c>
      <c r="M458" s="11" t="str">
        <f t="shared" si="16"/>
        <v/>
      </c>
      <c r="N458" s="18" t="str">
        <f>TEXT($F458:F4135, "mmmm")</f>
        <v>December</v>
      </c>
    </row>
    <row r="459" spans="2:14" x14ac:dyDescent="0.2">
      <c r="B459" s="3" t="s">
        <v>810</v>
      </c>
      <c r="C459" s="1" t="s">
        <v>3659</v>
      </c>
      <c r="D459" s="3">
        <v>12</v>
      </c>
      <c r="E459" s="6">
        <v>2019</v>
      </c>
      <c r="F459" s="10">
        <f t="shared" si="15"/>
        <v>43800</v>
      </c>
      <c r="G459" s="4">
        <v>210</v>
      </c>
      <c r="H459" s="4">
        <v>42</v>
      </c>
      <c r="I459" s="4">
        <v>168</v>
      </c>
      <c r="J459" s="4">
        <v>37.799999999999997</v>
      </c>
      <c r="K459" s="1" t="s">
        <v>6890</v>
      </c>
      <c r="L459" s="1" t="s">
        <v>6911</v>
      </c>
      <c r="M459" s="11" t="str">
        <f t="shared" si="16"/>
        <v/>
      </c>
      <c r="N459" s="18" t="str">
        <f>TEXT($F459:F4136, "mmmm")</f>
        <v>December</v>
      </c>
    </row>
    <row r="460" spans="2:14" x14ac:dyDescent="0.2">
      <c r="B460" s="3" t="s">
        <v>811</v>
      </c>
      <c r="C460" s="1" t="s">
        <v>3660</v>
      </c>
      <c r="D460" s="3">
        <v>12</v>
      </c>
      <c r="E460" s="6">
        <v>2019</v>
      </c>
      <c r="F460" s="10">
        <f t="shared" si="15"/>
        <v>43800</v>
      </c>
      <c r="G460" s="4">
        <v>240</v>
      </c>
      <c r="H460" s="4">
        <v>48</v>
      </c>
      <c r="I460" s="4">
        <v>192</v>
      </c>
      <c r="J460" s="4">
        <v>43.199999999999996</v>
      </c>
      <c r="K460" s="1" t="s">
        <v>6890</v>
      </c>
      <c r="L460" s="1" t="s">
        <v>6894</v>
      </c>
      <c r="M460" s="11" t="str">
        <f t="shared" si="16"/>
        <v/>
      </c>
      <c r="N460" s="18" t="str">
        <f>TEXT($F460:F4137, "mmmm")</f>
        <v>December</v>
      </c>
    </row>
    <row r="461" spans="2:14" x14ac:dyDescent="0.2">
      <c r="B461" s="3" t="s">
        <v>812</v>
      </c>
      <c r="C461" s="1" t="s">
        <v>3661</v>
      </c>
      <c r="D461" s="3">
        <v>12</v>
      </c>
      <c r="E461" s="6">
        <v>2019</v>
      </c>
      <c r="F461" s="10">
        <f t="shared" si="15"/>
        <v>43800</v>
      </c>
      <c r="G461" s="4">
        <v>255</v>
      </c>
      <c r="H461" s="4">
        <v>51</v>
      </c>
      <c r="I461" s="4">
        <v>204</v>
      </c>
      <c r="J461" s="4">
        <v>66.3</v>
      </c>
      <c r="K461" s="1" t="s">
        <v>6884</v>
      </c>
      <c r="L461" s="1" t="s">
        <v>6915</v>
      </c>
      <c r="M461" s="11" t="str">
        <f t="shared" si="16"/>
        <v/>
      </c>
      <c r="N461" s="18" t="str">
        <f>TEXT($F461:F4138, "mmmm")</f>
        <v>December</v>
      </c>
    </row>
    <row r="462" spans="2:14" x14ac:dyDescent="0.2">
      <c r="B462" s="3" t="s">
        <v>813</v>
      </c>
      <c r="C462" s="1" t="s">
        <v>3662</v>
      </c>
      <c r="D462" s="3">
        <v>12</v>
      </c>
      <c r="E462" s="6">
        <v>2019</v>
      </c>
      <c r="F462" s="10">
        <f t="shared" si="15"/>
        <v>43800</v>
      </c>
      <c r="G462" s="4">
        <v>255</v>
      </c>
      <c r="H462" s="4">
        <v>51</v>
      </c>
      <c r="I462" s="4">
        <v>204</v>
      </c>
      <c r="J462" s="4">
        <v>66.3</v>
      </c>
      <c r="K462" s="1" t="s">
        <v>6884</v>
      </c>
      <c r="L462" s="1" t="s">
        <v>6915</v>
      </c>
      <c r="M462" s="11" t="str">
        <f t="shared" si="16"/>
        <v/>
      </c>
      <c r="N462" s="18" t="str">
        <f>TEXT($F462:F4139, "mmmm")</f>
        <v>December</v>
      </c>
    </row>
    <row r="463" spans="2:14" x14ac:dyDescent="0.2">
      <c r="B463" s="3" t="s">
        <v>814</v>
      </c>
      <c r="C463" s="1" t="s">
        <v>3663</v>
      </c>
      <c r="D463" s="3">
        <v>12</v>
      </c>
      <c r="E463" s="6">
        <v>2019</v>
      </c>
      <c r="F463" s="10">
        <f t="shared" si="15"/>
        <v>43800</v>
      </c>
      <c r="G463" s="4">
        <v>258</v>
      </c>
      <c r="H463" s="4">
        <v>51.599999999999994</v>
      </c>
      <c r="I463" s="4">
        <v>206.4</v>
      </c>
      <c r="J463" s="4">
        <v>72.240000000000009</v>
      </c>
      <c r="K463" s="1" t="s">
        <v>6884</v>
      </c>
      <c r="L463" s="1" t="s">
        <v>6916</v>
      </c>
      <c r="M463" s="11" t="str">
        <f t="shared" si="16"/>
        <v/>
      </c>
      <c r="N463" s="18" t="str">
        <f>TEXT($F463:F4140, "mmmm")</f>
        <v>December</v>
      </c>
    </row>
    <row r="464" spans="2:14" x14ac:dyDescent="0.2">
      <c r="B464" s="3" t="s">
        <v>815</v>
      </c>
      <c r="C464" s="1" t="s">
        <v>3664</v>
      </c>
      <c r="D464" s="3">
        <v>12</v>
      </c>
      <c r="E464" s="6">
        <v>2019</v>
      </c>
      <c r="F464" s="10">
        <f t="shared" si="15"/>
        <v>43800</v>
      </c>
      <c r="G464" s="4">
        <v>367</v>
      </c>
      <c r="H464" s="4">
        <v>73.399999999999977</v>
      </c>
      <c r="I464" s="4">
        <v>293.60000000000002</v>
      </c>
      <c r="J464" s="4">
        <v>110.1</v>
      </c>
      <c r="K464" s="1" t="s">
        <v>6885</v>
      </c>
      <c r="L464" s="1" t="s">
        <v>6936</v>
      </c>
      <c r="M464" s="11" t="str">
        <f t="shared" si="16"/>
        <v/>
      </c>
      <c r="N464" s="18" t="str">
        <f>TEXT($F464:F4141, "mmmm")</f>
        <v>December</v>
      </c>
    </row>
    <row r="465" spans="2:14" x14ac:dyDescent="0.2">
      <c r="B465" s="3" t="s">
        <v>816</v>
      </c>
      <c r="C465" s="1" t="s">
        <v>3665</v>
      </c>
      <c r="D465" s="3">
        <v>12</v>
      </c>
      <c r="E465" s="6">
        <v>2019</v>
      </c>
      <c r="F465" s="10">
        <f t="shared" si="15"/>
        <v>43800</v>
      </c>
      <c r="G465" s="4">
        <v>447</v>
      </c>
      <c r="H465" s="4">
        <v>89.399999999999977</v>
      </c>
      <c r="I465" s="4">
        <v>357.6</v>
      </c>
      <c r="J465" s="4">
        <v>156.44999999999999</v>
      </c>
      <c r="K465" s="1" t="s">
        <v>6887</v>
      </c>
      <c r="L465" s="1" t="s">
        <v>6891</v>
      </c>
      <c r="M465" s="11" t="str">
        <f t="shared" si="16"/>
        <v/>
      </c>
      <c r="N465" s="18" t="str">
        <f>TEXT($F465:F4142, "mmmm")</f>
        <v>December</v>
      </c>
    </row>
    <row r="466" spans="2:14" x14ac:dyDescent="0.2">
      <c r="B466" s="3" t="s">
        <v>817</v>
      </c>
      <c r="C466" s="1" t="s">
        <v>3666</v>
      </c>
      <c r="D466" s="3">
        <v>12</v>
      </c>
      <c r="E466" s="6">
        <v>2019</v>
      </c>
      <c r="F466" s="10">
        <f t="shared" si="15"/>
        <v>43800</v>
      </c>
      <c r="G466" s="4">
        <v>144</v>
      </c>
      <c r="H466" s="4">
        <v>28.799999999999997</v>
      </c>
      <c r="I466" s="4">
        <v>115.2</v>
      </c>
      <c r="J466" s="4">
        <v>66.240000000000009</v>
      </c>
      <c r="K466" s="1" t="s">
        <v>6886</v>
      </c>
      <c r="L466" s="1" t="s">
        <v>6919</v>
      </c>
      <c r="M466" s="11" t="str">
        <f t="shared" si="16"/>
        <v/>
      </c>
      <c r="N466" s="18" t="str">
        <f>TEXT($F466:F4143, "mmmm")</f>
        <v>December</v>
      </c>
    </row>
    <row r="467" spans="2:14" x14ac:dyDescent="0.2">
      <c r="B467" s="3" t="s">
        <v>818</v>
      </c>
      <c r="C467" s="1" t="s">
        <v>3667</v>
      </c>
      <c r="D467" s="3">
        <v>12</v>
      </c>
      <c r="E467" s="6">
        <v>2019</v>
      </c>
      <c r="F467" s="10">
        <f t="shared" si="15"/>
        <v>43800</v>
      </c>
      <c r="G467" s="4">
        <v>210</v>
      </c>
      <c r="H467" s="4">
        <v>42</v>
      </c>
      <c r="I467" s="4">
        <v>168</v>
      </c>
      <c r="J467" s="4">
        <v>37.799999999999997</v>
      </c>
      <c r="K467" s="1" t="s">
        <v>6890</v>
      </c>
      <c r="L467" s="1" t="s">
        <v>6911</v>
      </c>
      <c r="M467" s="11" t="str">
        <f t="shared" si="16"/>
        <v/>
      </c>
      <c r="N467" s="18" t="str">
        <f>TEXT($F467:F4144, "mmmm")</f>
        <v>December</v>
      </c>
    </row>
    <row r="468" spans="2:14" x14ac:dyDescent="0.2">
      <c r="B468" s="3" t="s">
        <v>819</v>
      </c>
      <c r="C468" s="1" t="s">
        <v>3668</v>
      </c>
      <c r="D468" s="3">
        <v>12</v>
      </c>
      <c r="E468" s="6">
        <v>2019</v>
      </c>
      <c r="F468" s="10">
        <f t="shared" si="15"/>
        <v>43800</v>
      </c>
      <c r="G468" s="4">
        <v>192</v>
      </c>
      <c r="H468" s="4">
        <v>38.399999999999977</v>
      </c>
      <c r="I468" s="4">
        <v>153.60000000000002</v>
      </c>
      <c r="J468" s="4">
        <v>34.56</v>
      </c>
      <c r="K468" s="1" t="s">
        <v>6890</v>
      </c>
      <c r="L468" s="1" t="s">
        <v>6912</v>
      </c>
      <c r="M468" s="11" t="str">
        <f t="shared" si="16"/>
        <v/>
      </c>
      <c r="N468" s="18" t="str">
        <f>TEXT($F468:F4145, "mmmm")</f>
        <v>December</v>
      </c>
    </row>
    <row r="469" spans="2:14" x14ac:dyDescent="0.2">
      <c r="B469" s="3" t="s">
        <v>820</v>
      </c>
      <c r="C469" s="1" t="s">
        <v>3669</v>
      </c>
      <c r="D469" s="3">
        <v>12</v>
      </c>
      <c r="E469" s="6">
        <v>2019</v>
      </c>
      <c r="F469" s="10">
        <f t="shared" si="15"/>
        <v>43800</v>
      </c>
      <c r="G469" s="4">
        <v>220</v>
      </c>
      <c r="H469" s="4">
        <v>44</v>
      </c>
      <c r="I469" s="4">
        <v>176</v>
      </c>
      <c r="J469" s="4">
        <v>39.6</v>
      </c>
      <c r="K469" s="1" t="s">
        <v>6890</v>
      </c>
      <c r="L469" s="1" t="s">
        <v>6893</v>
      </c>
      <c r="M469" s="11" t="str">
        <f t="shared" si="16"/>
        <v/>
      </c>
      <c r="N469" s="18" t="str">
        <f>TEXT($F469:F4146, "mmmm")</f>
        <v>December</v>
      </c>
    </row>
    <row r="470" spans="2:14" x14ac:dyDescent="0.2">
      <c r="B470" s="3" t="s">
        <v>821</v>
      </c>
      <c r="C470" s="1" t="s">
        <v>3670</v>
      </c>
      <c r="D470" s="3">
        <v>12</v>
      </c>
      <c r="E470" s="6">
        <v>2019</v>
      </c>
      <c r="F470" s="10">
        <f t="shared" si="15"/>
        <v>43800</v>
      </c>
      <c r="G470" s="4">
        <v>258</v>
      </c>
      <c r="H470" s="4">
        <v>51.599999999999994</v>
      </c>
      <c r="I470" s="4">
        <v>206.4</v>
      </c>
      <c r="J470" s="4">
        <v>72.240000000000009</v>
      </c>
      <c r="K470" s="1" t="s">
        <v>6884</v>
      </c>
      <c r="L470" s="1" t="s">
        <v>6916</v>
      </c>
      <c r="M470" s="11" t="str">
        <f t="shared" si="16"/>
        <v/>
      </c>
      <c r="N470" s="18" t="str">
        <f>TEXT($F470:F4147, "mmmm")</f>
        <v>December</v>
      </c>
    </row>
    <row r="471" spans="2:14" x14ac:dyDescent="0.2">
      <c r="B471" s="3" t="s">
        <v>822</v>
      </c>
      <c r="C471" s="1" t="s">
        <v>3671</v>
      </c>
      <c r="D471" s="3">
        <v>12</v>
      </c>
      <c r="E471" s="6">
        <v>2019</v>
      </c>
      <c r="F471" s="10">
        <f t="shared" si="15"/>
        <v>43800</v>
      </c>
      <c r="G471" s="4">
        <v>313</v>
      </c>
      <c r="H471" s="4">
        <v>62.599999999999994</v>
      </c>
      <c r="I471" s="4">
        <v>250.4</v>
      </c>
      <c r="J471" s="4">
        <v>93.899999999999991</v>
      </c>
      <c r="K471" s="1" t="s">
        <v>6884</v>
      </c>
      <c r="L471" s="1" t="s">
        <v>6895</v>
      </c>
      <c r="M471" s="11" t="str">
        <f t="shared" si="16"/>
        <v/>
      </c>
      <c r="N471" s="18" t="str">
        <f>TEXT($F471:F4148, "mmmm")</f>
        <v>December</v>
      </c>
    </row>
    <row r="472" spans="2:14" x14ac:dyDescent="0.2">
      <c r="B472" s="3" t="s">
        <v>823</v>
      </c>
      <c r="C472" s="1" t="s">
        <v>3672</v>
      </c>
      <c r="D472" s="3">
        <v>12</v>
      </c>
      <c r="E472" s="6">
        <v>2019</v>
      </c>
      <c r="F472" s="10">
        <f t="shared" si="15"/>
        <v>43800</v>
      </c>
      <c r="G472" s="4">
        <v>255</v>
      </c>
      <c r="H472" s="4">
        <v>51</v>
      </c>
      <c r="I472" s="4">
        <v>204</v>
      </c>
      <c r="J472" s="4">
        <v>66.3</v>
      </c>
      <c r="K472" s="1" t="s">
        <v>6884</v>
      </c>
      <c r="L472" s="1" t="s">
        <v>6915</v>
      </c>
      <c r="M472" s="11" t="str">
        <f t="shared" si="16"/>
        <v/>
      </c>
      <c r="N472" s="18" t="str">
        <f>TEXT($F472:F4149, "mmmm")</f>
        <v>December</v>
      </c>
    </row>
    <row r="473" spans="2:14" x14ac:dyDescent="0.2">
      <c r="B473" s="3" t="s">
        <v>824</v>
      </c>
      <c r="C473" s="1" t="s">
        <v>3673</v>
      </c>
      <c r="D473" s="3">
        <v>12</v>
      </c>
      <c r="E473" s="6">
        <v>2019</v>
      </c>
      <c r="F473" s="10">
        <f t="shared" si="15"/>
        <v>43800</v>
      </c>
      <c r="G473" s="4">
        <v>474</v>
      </c>
      <c r="H473" s="4">
        <v>94.799999999999955</v>
      </c>
      <c r="I473" s="4">
        <v>379.20000000000005</v>
      </c>
      <c r="J473" s="4">
        <v>175.38</v>
      </c>
      <c r="K473" s="1" t="s">
        <v>6882</v>
      </c>
      <c r="L473" s="1" t="s">
        <v>6944</v>
      </c>
      <c r="M473" s="11" t="str">
        <f t="shared" si="16"/>
        <v/>
      </c>
      <c r="N473" s="18" t="str">
        <f>TEXT($F473:F4150, "mmmm")</f>
        <v>December</v>
      </c>
    </row>
    <row r="474" spans="2:14" x14ac:dyDescent="0.2">
      <c r="B474" s="3" t="s">
        <v>825</v>
      </c>
      <c r="C474" s="1" t="s">
        <v>3674</v>
      </c>
      <c r="D474" s="3">
        <v>12</v>
      </c>
      <c r="E474" s="6">
        <v>2019</v>
      </c>
      <c r="F474" s="10">
        <f t="shared" si="15"/>
        <v>43800</v>
      </c>
      <c r="G474" s="4">
        <v>345</v>
      </c>
      <c r="H474" s="4">
        <v>69</v>
      </c>
      <c r="I474" s="4">
        <v>276</v>
      </c>
      <c r="J474" s="4">
        <v>106.95</v>
      </c>
      <c r="K474" s="1" t="s">
        <v>6887</v>
      </c>
      <c r="L474" s="1" t="s">
        <v>6918</v>
      </c>
      <c r="M474" s="11" t="str">
        <f t="shared" si="16"/>
        <v/>
      </c>
      <c r="N474" s="18" t="str">
        <f>TEXT($F474:F4151, "mmmm")</f>
        <v>December</v>
      </c>
    </row>
    <row r="475" spans="2:14" x14ac:dyDescent="0.2">
      <c r="B475" s="3" t="s">
        <v>826</v>
      </c>
      <c r="C475" s="1" t="s">
        <v>3675</v>
      </c>
      <c r="D475" s="3">
        <v>12</v>
      </c>
      <c r="E475" s="6">
        <v>2019</v>
      </c>
      <c r="F475" s="10">
        <f t="shared" si="15"/>
        <v>43800</v>
      </c>
      <c r="G475" s="4">
        <v>168</v>
      </c>
      <c r="H475" s="4">
        <v>33.599999999999994</v>
      </c>
      <c r="I475" s="4">
        <v>134.4</v>
      </c>
      <c r="J475" s="4">
        <v>75.600000000000009</v>
      </c>
      <c r="K475" s="1" t="s">
        <v>6886</v>
      </c>
      <c r="L475" s="1" t="s">
        <v>6920</v>
      </c>
      <c r="M475" s="11" t="str">
        <f t="shared" si="16"/>
        <v/>
      </c>
      <c r="N475" s="18" t="str">
        <f>TEXT($F475:F4152, "mmmm")</f>
        <v>December</v>
      </c>
    </row>
    <row r="476" spans="2:14" x14ac:dyDescent="0.2">
      <c r="B476" s="3" t="s">
        <v>827</v>
      </c>
      <c r="C476" s="1" t="s">
        <v>3676</v>
      </c>
      <c r="D476" s="3">
        <v>12</v>
      </c>
      <c r="E476" s="6">
        <v>2019</v>
      </c>
      <c r="F476" s="10">
        <f t="shared" si="15"/>
        <v>43800</v>
      </c>
      <c r="G476" s="4">
        <v>192</v>
      </c>
      <c r="H476" s="4">
        <v>38.399999999999977</v>
      </c>
      <c r="I476" s="4">
        <v>153.60000000000002</v>
      </c>
      <c r="J476" s="4">
        <v>34.56</v>
      </c>
      <c r="K476" s="1" t="s">
        <v>6890</v>
      </c>
      <c r="L476" s="1" t="s">
        <v>6912</v>
      </c>
      <c r="M476" s="11" t="str">
        <f t="shared" si="16"/>
        <v/>
      </c>
      <c r="N476" s="18" t="str">
        <f>TEXT($F476:F4153, "mmmm")</f>
        <v>December</v>
      </c>
    </row>
    <row r="477" spans="2:14" x14ac:dyDescent="0.2">
      <c r="B477" s="3" t="s">
        <v>828</v>
      </c>
      <c r="C477" s="1" t="s">
        <v>3677</v>
      </c>
      <c r="D477" s="3">
        <v>12</v>
      </c>
      <c r="E477" s="6">
        <v>2019</v>
      </c>
      <c r="F477" s="10">
        <f t="shared" si="15"/>
        <v>43800</v>
      </c>
      <c r="G477" s="4">
        <v>205</v>
      </c>
      <c r="H477" s="4">
        <v>41</v>
      </c>
      <c r="I477" s="4">
        <v>164</v>
      </c>
      <c r="J477" s="4">
        <v>36.9</v>
      </c>
      <c r="K477" s="1" t="s">
        <v>6890</v>
      </c>
      <c r="L477" s="1" t="s">
        <v>6913</v>
      </c>
      <c r="M477" s="11" t="str">
        <f t="shared" si="16"/>
        <v/>
      </c>
      <c r="N477" s="18" t="str">
        <f>TEXT($F477:F4154, "mmmm")</f>
        <v>December</v>
      </c>
    </row>
    <row r="478" spans="2:14" x14ac:dyDescent="0.2">
      <c r="B478" s="3" t="s">
        <v>829</v>
      </c>
      <c r="C478" s="1" t="s">
        <v>3678</v>
      </c>
      <c r="D478" s="3">
        <v>12</v>
      </c>
      <c r="E478" s="6">
        <v>2019</v>
      </c>
      <c r="F478" s="10">
        <f t="shared" si="15"/>
        <v>43800</v>
      </c>
      <c r="G478" s="4">
        <v>210</v>
      </c>
      <c r="H478" s="4">
        <v>42</v>
      </c>
      <c r="I478" s="4">
        <v>168</v>
      </c>
      <c r="J478" s="4">
        <v>37.799999999999997</v>
      </c>
      <c r="K478" s="1" t="s">
        <v>6890</v>
      </c>
      <c r="L478" s="1" t="s">
        <v>6911</v>
      </c>
      <c r="M478" s="11" t="str">
        <f t="shared" si="16"/>
        <v/>
      </c>
      <c r="N478" s="18" t="str">
        <f>TEXT($F478:F4155, "mmmm")</f>
        <v>December</v>
      </c>
    </row>
    <row r="479" spans="2:14" x14ac:dyDescent="0.2">
      <c r="B479" s="3" t="s">
        <v>830</v>
      </c>
      <c r="C479" s="1" t="s">
        <v>3679</v>
      </c>
      <c r="D479" s="3">
        <v>12</v>
      </c>
      <c r="E479" s="6">
        <v>2019</v>
      </c>
      <c r="F479" s="10">
        <f t="shared" si="15"/>
        <v>43800</v>
      </c>
      <c r="G479" s="4">
        <v>327</v>
      </c>
      <c r="H479" s="4">
        <v>65.399999999999977</v>
      </c>
      <c r="I479" s="4">
        <v>261.60000000000002</v>
      </c>
      <c r="J479" s="4">
        <v>94.83</v>
      </c>
      <c r="K479" s="1" t="s">
        <v>6884</v>
      </c>
      <c r="L479" s="1" t="s">
        <v>6914</v>
      </c>
      <c r="M479" s="11" t="str">
        <f t="shared" si="16"/>
        <v/>
      </c>
      <c r="N479" s="18" t="str">
        <f>TEXT($F479:F4156, "mmmm")</f>
        <v>December</v>
      </c>
    </row>
    <row r="480" spans="2:14" x14ac:dyDescent="0.2">
      <c r="B480" s="3" t="s">
        <v>831</v>
      </c>
      <c r="C480" s="1" t="s">
        <v>3680</v>
      </c>
      <c r="D480" s="3">
        <v>12</v>
      </c>
      <c r="E480" s="6">
        <v>2019</v>
      </c>
      <c r="F480" s="10">
        <f t="shared" si="15"/>
        <v>43800</v>
      </c>
      <c r="G480" s="4">
        <v>258</v>
      </c>
      <c r="H480" s="4">
        <v>51.599999999999994</v>
      </c>
      <c r="I480" s="4">
        <v>206.4</v>
      </c>
      <c r="J480" s="4">
        <v>72.240000000000009</v>
      </c>
      <c r="K480" s="1" t="s">
        <v>6884</v>
      </c>
      <c r="L480" s="1" t="s">
        <v>6916</v>
      </c>
      <c r="M480" s="11" t="str">
        <f t="shared" si="16"/>
        <v/>
      </c>
      <c r="N480" s="18" t="str">
        <f>TEXT($F480:F4157, "mmmm")</f>
        <v>December</v>
      </c>
    </row>
    <row r="481" spans="2:14" x14ac:dyDescent="0.2">
      <c r="B481" s="3" t="s">
        <v>832</v>
      </c>
      <c r="C481" s="1" t="s">
        <v>3681</v>
      </c>
      <c r="D481" s="3">
        <v>12</v>
      </c>
      <c r="E481" s="6">
        <v>2019</v>
      </c>
      <c r="F481" s="10">
        <f t="shared" si="15"/>
        <v>43800</v>
      </c>
      <c r="G481" s="4">
        <v>492</v>
      </c>
      <c r="H481" s="4">
        <v>98.399999999999977</v>
      </c>
      <c r="I481" s="4">
        <v>393.6</v>
      </c>
      <c r="J481" s="4">
        <v>137.76000000000002</v>
      </c>
      <c r="K481" s="1" t="s">
        <v>6889</v>
      </c>
      <c r="L481" s="1" t="s">
        <v>6945</v>
      </c>
      <c r="M481" s="11" t="str">
        <f t="shared" si="16"/>
        <v/>
      </c>
      <c r="N481" s="18" t="str">
        <f>TEXT($F481:F4158, "mmmm")</f>
        <v>December</v>
      </c>
    </row>
    <row r="482" spans="2:14" x14ac:dyDescent="0.2">
      <c r="B482" s="3" t="s">
        <v>833</v>
      </c>
      <c r="C482" s="1" t="s">
        <v>3682</v>
      </c>
      <c r="D482" s="3">
        <v>12</v>
      </c>
      <c r="E482" s="6">
        <v>2019</v>
      </c>
      <c r="F482" s="10">
        <f t="shared" si="15"/>
        <v>43800</v>
      </c>
      <c r="G482" s="4">
        <v>336</v>
      </c>
      <c r="H482" s="4">
        <v>67.199999999999989</v>
      </c>
      <c r="I482" s="4">
        <v>268.8</v>
      </c>
      <c r="J482" s="4">
        <v>120.96</v>
      </c>
      <c r="K482" s="1" t="s">
        <v>6885</v>
      </c>
      <c r="L482" s="1" t="s">
        <v>6934</v>
      </c>
      <c r="M482" s="11" t="str">
        <f t="shared" si="16"/>
        <v/>
      </c>
      <c r="N482" s="18" t="str">
        <f>TEXT($F482:F4159, "mmmm")</f>
        <v>December</v>
      </c>
    </row>
    <row r="483" spans="2:14" x14ac:dyDescent="0.2">
      <c r="B483" s="3" t="s">
        <v>834</v>
      </c>
      <c r="C483" s="1" t="s">
        <v>3683</v>
      </c>
      <c r="D483" s="3">
        <v>12</v>
      </c>
      <c r="E483" s="6">
        <v>2019</v>
      </c>
      <c r="F483" s="10">
        <f t="shared" si="15"/>
        <v>43800</v>
      </c>
      <c r="G483" s="4">
        <v>383</v>
      </c>
      <c r="H483" s="4">
        <v>76.599999999999966</v>
      </c>
      <c r="I483" s="4">
        <v>306.40000000000003</v>
      </c>
      <c r="J483" s="4">
        <v>122.56</v>
      </c>
      <c r="K483" s="1" t="s">
        <v>6887</v>
      </c>
      <c r="L483" s="1" t="s">
        <v>6909</v>
      </c>
      <c r="M483" s="11" t="str">
        <f t="shared" si="16"/>
        <v/>
      </c>
      <c r="N483" s="18" t="str">
        <f>TEXT($F483:F4160, "mmmm")</f>
        <v>December</v>
      </c>
    </row>
    <row r="484" spans="2:14" x14ac:dyDescent="0.2">
      <c r="B484" s="3" t="s">
        <v>835</v>
      </c>
      <c r="C484" s="1" t="s">
        <v>3684</v>
      </c>
      <c r="D484" s="3">
        <v>12</v>
      </c>
      <c r="E484" s="6">
        <v>2019</v>
      </c>
      <c r="F484" s="10">
        <f t="shared" si="15"/>
        <v>43800</v>
      </c>
      <c r="G484" s="4">
        <v>168</v>
      </c>
      <c r="H484" s="4">
        <v>33.599999999999994</v>
      </c>
      <c r="I484" s="4">
        <v>134.4</v>
      </c>
      <c r="J484" s="4">
        <v>25.2</v>
      </c>
      <c r="K484" s="1" t="s">
        <v>6886</v>
      </c>
      <c r="L484" s="1" t="s">
        <v>6892</v>
      </c>
      <c r="M484" s="11" t="str">
        <f t="shared" si="16"/>
        <v/>
      </c>
      <c r="N484" s="18" t="str">
        <f>TEXT($F484:F4161, "mmmm")</f>
        <v>December</v>
      </c>
    </row>
    <row r="485" spans="2:14" x14ac:dyDescent="0.2">
      <c r="B485" s="3" t="s">
        <v>836</v>
      </c>
      <c r="C485" s="1" t="s">
        <v>3685</v>
      </c>
      <c r="D485" s="3">
        <v>12</v>
      </c>
      <c r="E485" s="6">
        <v>2019</v>
      </c>
      <c r="F485" s="10">
        <f t="shared" si="15"/>
        <v>43800</v>
      </c>
      <c r="G485" s="4">
        <v>172</v>
      </c>
      <c r="H485" s="4">
        <v>34.400000000000006</v>
      </c>
      <c r="I485" s="4">
        <v>137.6</v>
      </c>
      <c r="J485" s="4">
        <v>65.36</v>
      </c>
      <c r="K485" s="1" t="s">
        <v>6886</v>
      </c>
      <c r="L485" s="1" t="s">
        <v>6910</v>
      </c>
      <c r="M485" s="11" t="str">
        <f t="shared" si="16"/>
        <v/>
      </c>
      <c r="N485" s="18" t="str">
        <f>TEXT($F485:F4162, "mmmm")</f>
        <v>December</v>
      </c>
    </row>
    <row r="486" spans="2:14" x14ac:dyDescent="0.2">
      <c r="B486" s="3" t="s">
        <v>837</v>
      </c>
      <c r="C486" s="1" t="s">
        <v>3686</v>
      </c>
      <c r="D486" s="3">
        <v>12</v>
      </c>
      <c r="E486" s="6">
        <v>2019</v>
      </c>
      <c r="F486" s="10">
        <f t="shared" si="15"/>
        <v>43800</v>
      </c>
      <c r="G486" s="4">
        <v>228</v>
      </c>
      <c r="H486" s="4">
        <v>45.599999999999994</v>
      </c>
      <c r="I486" s="4">
        <v>182.4</v>
      </c>
      <c r="J486" s="4">
        <v>79.8</v>
      </c>
      <c r="K486" s="1" t="s">
        <v>6885</v>
      </c>
      <c r="L486" s="1" t="s">
        <v>6949</v>
      </c>
      <c r="M486" s="11" t="str">
        <f t="shared" si="16"/>
        <v/>
      </c>
      <c r="N486" s="18" t="str">
        <f>TEXT($F486:F4163, "mmmm")</f>
        <v>December</v>
      </c>
    </row>
    <row r="487" spans="2:14" x14ac:dyDescent="0.2">
      <c r="B487" s="3" t="s">
        <v>838</v>
      </c>
      <c r="C487" s="1" t="s">
        <v>3687</v>
      </c>
      <c r="D487" s="3">
        <v>12</v>
      </c>
      <c r="E487" s="6">
        <v>2019</v>
      </c>
      <c r="F487" s="10">
        <f t="shared" si="15"/>
        <v>43800</v>
      </c>
      <c r="G487" s="4">
        <v>1576</v>
      </c>
      <c r="H487" s="4">
        <v>315.19999999999982</v>
      </c>
      <c r="I487" s="4">
        <v>1260.8000000000002</v>
      </c>
      <c r="J487" s="4">
        <v>520.08000000000004</v>
      </c>
      <c r="K487" s="1" t="s">
        <v>6881</v>
      </c>
      <c r="L487" s="1" t="s">
        <v>6941</v>
      </c>
      <c r="M487" s="11" t="str">
        <f t="shared" si="16"/>
        <v/>
      </c>
      <c r="N487" s="18" t="str">
        <f>TEXT($F487:F4164, "mmmm")</f>
        <v>December</v>
      </c>
    </row>
    <row r="488" spans="2:14" x14ac:dyDescent="0.2">
      <c r="B488" s="3" t="s">
        <v>839</v>
      </c>
      <c r="C488" s="1" t="s">
        <v>3688</v>
      </c>
      <c r="D488" s="3">
        <v>12</v>
      </c>
      <c r="E488" s="6">
        <v>2019</v>
      </c>
      <c r="F488" s="10">
        <f t="shared" si="15"/>
        <v>43800</v>
      </c>
      <c r="G488" s="4">
        <v>507</v>
      </c>
      <c r="H488" s="4">
        <v>101.39999999999998</v>
      </c>
      <c r="I488" s="4">
        <v>405.6</v>
      </c>
      <c r="J488" s="4">
        <v>136.89000000000001</v>
      </c>
      <c r="K488" s="1" t="s">
        <v>6889</v>
      </c>
      <c r="L488" s="1" t="s">
        <v>6937</v>
      </c>
      <c r="M488" s="11" t="str">
        <f t="shared" si="16"/>
        <v/>
      </c>
      <c r="N488" s="18" t="str">
        <f>TEXT($F488:F4165, "mmmm")</f>
        <v>December</v>
      </c>
    </row>
    <row r="489" spans="2:14" x14ac:dyDescent="0.2">
      <c r="B489" s="3" t="s">
        <v>840</v>
      </c>
      <c r="C489" s="1" t="s">
        <v>3689</v>
      </c>
      <c r="D489" s="3">
        <v>12</v>
      </c>
      <c r="E489" s="6">
        <v>2019</v>
      </c>
      <c r="F489" s="10">
        <f t="shared" si="15"/>
        <v>43800</v>
      </c>
      <c r="G489" s="4">
        <v>332</v>
      </c>
      <c r="H489" s="4">
        <v>66.399999999999977</v>
      </c>
      <c r="I489" s="4">
        <v>265.60000000000002</v>
      </c>
      <c r="J489" s="4">
        <v>99.6</v>
      </c>
      <c r="K489" s="1" t="s">
        <v>6885</v>
      </c>
      <c r="L489" s="1" t="s">
        <v>6938</v>
      </c>
      <c r="M489" s="11" t="str">
        <f t="shared" si="16"/>
        <v/>
      </c>
      <c r="N489" s="18" t="str">
        <f>TEXT($F489:F4166, "mmmm")</f>
        <v>December</v>
      </c>
    </row>
    <row r="490" spans="2:14" x14ac:dyDescent="0.2">
      <c r="B490" s="3" t="s">
        <v>841</v>
      </c>
      <c r="C490" s="1" t="s">
        <v>3690</v>
      </c>
      <c r="D490" s="3">
        <v>12</v>
      </c>
      <c r="E490" s="6">
        <v>2019</v>
      </c>
      <c r="F490" s="10">
        <f t="shared" si="15"/>
        <v>43800</v>
      </c>
      <c r="G490" s="4">
        <v>447</v>
      </c>
      <c r="H490" s="4">
        <v>89.399999999999977</v>
      </c>
      <c r="I490" s="4">
        <v>357.6</v>
      </c>
      <c r="J490" s="4">
        <v>156.44999999999999</v>
      </c>
      <c r="K490" s="1" t="s">
        <v>6887</v>
      </c>
      <c r="L490" s="1" t="s">
        <v>6891</v>
      </c>
      <c r="M490" s="11" t="str">
        <f t="shared" si="16"/>
        <v/>
      </c>
      <c r="N490" s="18" t="str">
        <f>TEXT($F490:F4167, "mmmm")</f>
        <v>December</v>
      </c>
    </row>
    <row r="491" spans="2:14" x14ac:dyDescent="0.2">
      <c r="B491" s="3" t="s">
        <v>842</v>
      </c>
      <c r="C491" s="1" t="s">
        <v>3691</v>
      </c>
      <c r="D491" s="3">
        <v>12</v>
      </c>
      <c r="E491" s="6">
        <v>2019</v>
      </c>
      <c r="F491" s="10">
        <f t="shared" si="15"/>
        <v>43800</v>
      </c>
      <c r="G491" s="4">
        <v>345</v>
      </c>
      <c r="H491" s="4">
        <v>69</v>
      </c>
      <c r="I491" s="4">
        <v>276</v>
      </c>
      <c r="J491" s="4">
        <v>106.95</v>
      </c>
      <c r="K491" s="1" t="s">
        <v>6887</v>
      </c>
      <c r="L491" s="1" t="s">
        <v>6918</v>
      </c>
      <c r="M491" s="11" t="str">
        <f t="shared" si="16"/>
        <v/>
      </c>
      <c r="N491" s="18" t="str">
        <f>TEXT($F491:F4168, "mmmm")</f>
        <v>December</v>
      </c>
    </row>
    <row r="492" spans="2:14" x14ac:dyDescent="0.2">
      <c r="B492" s="3" t="s">
        <v>843</v>
      </c>
      <c r="C492" s="1" t="s">
        <v>3692</v>
      </c>
      <c r="D492" s="3">
        <v>12</v>
      </c>
      <c r="E492" s="6">
        <v>2019</v>
      </c>
      <c r="F492" s="10">
        <f t="shared" si="15"/>
        <v>43800</v>
      </c>
      <c r="G492" s="4">
        <v>345</v>
      </c>
      <c r="H492" s="4">
        <v>69</v>
      </c>
      <c r="I492" s="4">
        <v>276</v>
      </c>
      <c r="J492" s="4">
        <v>106.95</v>
      </c>
      <c r="K492" s="1" t="s">
        <v>6887</v>
      </c>
      <c r="L492" s="1" t="s">
        <v>6918</v>
      </c>
      <c r="M492" s="11" t="str">
        <f t="shared" si="16"/>
        <v/>
      </c>
      <c r="N492" s="18" t="str">
        <f>TEXT($F492:F4169, "mmmm")</f>
        <v>December</v>
      </c>
    </row>
    <row r="493" spans="2:14" x14ac:dyDescent="0.2">
      <c r="B493" s="3" t="s">
        <v>844</v>
      </c>
      <c r="C493" s="1" t="s">
        <v>3693</v>
      </c>
      <c r="D493" s="3">
        <v>12</v>
      </c>
      <c r="E493" s="6">
        <v>2019</v>
      </c>
      <c r="F493" s="10">
        <f t="shared" si="15"/>
        <v>43800</v>
      </c>
      <c r="G493" s="4">
        <v>383</v>
      </c>
      <c r="H493" s="4">
        <v>76.599999999999966</v>
      </c>
      <c r="I493" s="4">
        <v>306.40000000000003</v>
      </c>
      <c r="J493" s="4">
        <v>122.56</v>
      </c>
      <c r="K493" s="1" t="s">
        <v>6887</v>
      </c>
      <c r="L493" s="1" t="s">
        <v>6909</v>
      </c>
      <c r="M493" s="11" t="str">
        <f t="shared" si="16"/>
        <v/>
      </c>
      <c r="N493" s="18" t="str">
        <f>TEXT($F493:F4170, "mmmm")</f>
        <v>December</v>
      </c>
    </row>
    <row r="494" spans="2:14" x14ac:dyDescent="0.2">
      <c r="B494" s="3" t="s">
        <v>845</v>
      </c>
      <c r="C494" s="1" t="s">
        <v>3694</v>
      </c>
      <c r="D494" s="3">
        <v>12</v>
      </c>
      <c r="E494" s="6">
        <v>2019</v>
      </c>
      <c r="F494" s="10">
        <f t="shared" si="15"/>
        <v>43800</v>
      </c>
      <c r="G494" s="4">
        <v>168</v>
      </c>
      <c r="H494" s="4">
        <v>33.599999999999994</v>
      </c>
      <c r="I494" s="4">
        <v>134.4</v>
      </c>
      <c r="J494" s="4">
        <v>25.2</v>
      </c>
      <c r="K494" s="1" t="s">
        <v>6886</v>
      </c>
      <c r="L494" s="1" t="s">
        <v>6892</v>
      </c>
      <c r="M494" s="11" t="str">
        <f t="shared" si="16"/>
        <v/>
      </c>
      <c r="N494" s="18" t="str">
        <f>TEXT($F494:F4171, "mmmm")</f>
        <v>December</v>
      </c>
    </row>
    <row r="495" spans="2:14" x14ac:dyDescent="0.2">
      <c r="B495" s="3" t="s">
        <v>846</v>
      </c>
      <c r="C495" s="1" t="s">
        <v>3695</v>
      </c>
      <c r="D495" s="3">
        <v>12</v>
      </c>
      <c r="E495" s="6">
        <v>2019</v>
      </c>
      <c r="F495" s="10">
        <f t="shared" si="15"/>
        <v>43800</v>
      </c>
      <c r="G495" s="4">
        <v>168</v>
      </c>
      <c r="H495" s="4">
        <v>33.599999999999994</v>
      </c>
      <c r="I495" s="4">
        <v>134.4</v>
      </c>
      <c r="J495" s="4">
        <v>25.2</v>
      </c>
      <c r="K495" s="1" t="s">
        <v>6886</v>
      </c>
      <c r="L495" s="1" t="s">
        <v>6892</v>
      </c>
      <c r="M495" s="11" t="str">
        <f t="shared" si="16"/>
        <v/>
      </c>
      <c r="N495" s="18" t="str">
        <f>TEXT($F495:F4172, "mmmm")</f>
        <v>December</v>
      </c>
    </row>
    <row r="496" spans="2:14" x14ac:dyDescent="0.2">
      <c r="B496" s="3" t="s">
        <v>847</v>
      </c>
      <c r="C496" s="1" t="s">
        <v>3696</v>
      </c>
      <c r="D496" s="3">
        <v>12</v>
      </c>
      <c r="E496" s="6">
        <v>2019</v>
      </c>
      <c r="F496" s="10">
        <f t="shared" si="15"/>
        <v>43800</v>
      </c>
      <c r="G496" s="4">
        <v>210</v>
      </c>
      <c r="H496" s="4">
        <v>42</v>
      </c>
      <c r="I496" s="4">
        <v>168</v>
      </c>
      <c r="J496" s="4">
        <v>37.799999999999997</v>
      </c>
      <c r="K496" s="1" t="s">
        <v>6890</v>
      </c>
      <c r="L496" s="1" t="s">
        <v>6911</v>
      </c>
      <c r="M496" s="11" t="str">
        <f t="shared" si="16"/>
        <v/>
      </c>
      <c r="N496" s="18" t="str">
        <f>TEXT($F496:F4173, "mmmm")</f>
        <v>December</v>
      </c>
    </row>
    <row r="497" spans="2:14" x14ac:dyDescent="0.2">
      <c r="B497" s="3" t="s">
        <v>848</v>
      </c>
      <c r="C497" s="1" t="s">
        <v>3697</v>
      </c>
      <c r="D497" s="3">
        <v>12</v>
      </c>
      <c r="E497" s="6">
        <v>2019</v>
      </c>
      <c r="F497" s="10">
        <f t="shared" si="15"/>
        <v>43800</v>
      </c>
      <c r="G497" s="4">
        <v>592</v>
      </c>
      <c r="H497" s="4">
        <v>118.39999999999998</v>
      </c>
      <c r="I497" s="4">
        <v>473.6</v>
      </c>
      <c r="J497" s="4">
        <v>165.76000000000002</v>
      </c>
      <c r="K497" s="1" t="s">
        <v>6889</v>
      </c>
      <c r="L497" s="1" t="s">
        <v>6906</v>
      </c>
      <c r="M497" s="11" t="str">
        <f t="shared" si="16"/>
        <v/>
      </c>
      <c r="N497" s="18" t="str">
        <f>TEXT($F497:F4174, "mmmm")</f>
        <v>December</v>
      </c>
    </row>
    <row r="498" spans="2:14" x14ac:dyDescent="0.2">
      <c r="B498" s="3" t="s">
        <v>964</v>
      </c>
      <c r="C498" s="1" t="s">
        <v>3698</v>
      </c>
      <c r="D498" s="3">
        <v>10</v>
      </c>
      <c r="E498" s="6">
        <v>2019</v>
      </c>
      <c r="F498" s="10">
        <f t="shared" si="15"/>
        <v>43739</v>
      </c>
      <c r="G498" s="4">
        <v>283</v>
      </c>
      <c r="H498" s="4">
        <v>56.599999999999994</v>
      </c>
      <c r="I498" s="4">
        <v>226.4</v>
      </c>
      <c r="J498" s="4">
        <v>82.07</v>
      </c>
      <c r="K498" s="1" t="s">
        <v>6885</v>
      </c>
      <c r="L498" s="1" t="s">
        <v>6953</v>
      </c>
      <c r="M498" s="11" t="str">
        <f t="shared" si="16"/>
        <v/>
      </c>
      <c r="N498" s="18" t="str">
        <f>TEXT($F498:F4175, "mmmm")</f>
        <v>October</v>
      </c>
    </row>
    <row r="499" spans="2:14" x14ac:dyDescent="0.2">
      <c r="B499" s="3" t="s">
        <v>965</v>
      </c>
      <c r="C499" s="1" t="s">
        <v>3699</v>
      </c>
      <c r="D499" s="3">
        <v>10</v>
      </c>
      <c r="E499" s="6">
        <v>2019</v>
      </c>
      <c r="F499" s="10">
        <f t="shared" si="15"/>
        <v>43739</v>
      </c>
      <c r="G499" s="4">
        <v>447</v>
      </c>
      <c r="H499" s="4">
        <v>89.399999999999977</v>
      </c>
      <c r="I499" s="4">
        <v>357.6</v>
      </c>
      <c r="J499" s="4">
        <v>156.44999999999999</v>
      </c>
      <c r="K499" s="1" t="s">
        <v>6887</v>
      </c>
      <c r="L499" s="1" t="s">
        <v>6891</v>
      </c>
      <c r="M499" s="11" t="str">
        <f t="shared" si="16"/>
        <v/>
      </c>
      <c r="N499" s="18" t="str">
        <f>TEXT($F499:F4176, "mmmm")</f>
        <v>October</v>
      </c>
    </row>
    <row r="500" spans="2:14" x14ac:dyDescent="0.2">
      <c r="B500" s="3" t="s">
        <v>966</v>
      </c>
      <c r="C500" s="1" t="s">
        <v>3700</v>
      </c>
      <c r="D500" s="3">
        <v>10</v>
      </c>
      <c r="E500" s="6">
        <v>2019</v>
      </c>
      <c r="F500" s="10">
        <f t="shared" si="15"/>
        <v>43739</v>
      </c>
      <c r="G500" s="4">
        <v>168</v>
      </c>
      <c r="H500" s="4">
        <v>33.599999999999994</v>
      </c>
      <c r="I500" s="4">
        <v>134.4</v>
      </c>
      <c r="J500" s="4">
        <v>25.2</v>
      </c>
      <c r="K500" s="1" t="s">
        <v>6886</v>
      </c>
      <c r="L500" s="1" t="s">
        <v>6892</v>
      </c>
      <c r="M500" s="11" t="str">
        <f t="shared" si="16"/>
        <v/>
      </c>
      <c r="N500" s="18" t="str">
        <f>TEXT($F500:F4177, "mmmm")</f>
        <v>October</v>
      </c>
    </row>
    <row r="501" spans="2:14" x14ac:dyDescent="0.2">
      <c r="B501" s="3" t="s">
        <v>967</v>
      </c>
      <c r="C501" s="1" t="s">
        <v>3701</v>
      </c>
      <c r="D501" s="3">
        <v>10</v>
      </c>
      <c r="E501" s="6">
        <v>2019</v>
      </c>
      <c r="F501" s="10">
        <f t="shared" si="15"/>
        <v>43739</v>
      </c>
      <c r="G501" s="4">
        <v>172</v>
      </c>
      <c r="H501" s="4">
        <v>34.400000000000006</v>
      </c>
      <c r="I501" s="4">
        <v>137.6</v>
      </c>
      <c r="J501" s="4">
        <v>65.36</v>
      </c>
      <c r="K501" s="1" t="s">
        <v>6886</v>
      </c>
      <c r="L501" s="1" t="s">
        <v>6910</v>
      </c>
      <c r="M501" s="11" t="str">
        <f t="shared" si="16"/>
        <v/>
      </c>
      <c r="N501" s="18" t="str">
        <f>TEXT($F501:F4178, "mmmm")</f>
        <v>October</v>
      </c>
    </row>
    <row r="502" spans="2:14" x14ac:dyDescent="0.2">
      <c r="B502" s="3" t="s">
        <v>968</v>
      </c>
      <c r="C502" s="1" t="s">
        <v>3702</v>
      </c>
      <c r="D502" s="3">
        <v>10</v>
      </c>
      <c r="E502" s="6">
        <v>2019</v>
      </c>
      <c r="F502" s="10">
        <f t="shared" si="15"/>
        <v>43739</v>
      </c>
      <c r="G502" s="4">
        <v>240</v>
      </c>
      <c r="H502" s="4">
        <v>48</v>
      </c>
      <c r="I502" s="4">
        <v>192</v>
      </c>
      <c r="J502" s="4">
        <v>43.199999999999996</v>
      </c>
      <c r="K502" s="1" t="s">
        <v>6890</v>
      </c>
      <c r="L502" s="1" t="s">
        <v>6894</v>
      </c>
      <c r="M502" s="11" t="str">
        <f t="shared" si="16"/>
        <v/>
      </c>
      <c r="N502" s="18" t="str">
        <f>TEXT($F502:F4179, "mmmm")</f>
        <v>October</v>
      </c>
    </row>
    <row r="503" spans="2:14" x14ac:dyDescent="0.2">
      <c r="B503" s="3" t="s">
        <v>969</v>
      </c>
      <c r="C503" s="1" t="s">
        <v>3703</v>
      </c>
      <c r="D503" s="3">
        <v>10</v>
      </c>
      <c r="E503" s="6">
        <v>2019</v>
      </c>
      <c r="F503" s="10">
        <f t="shared" si="15"/>
        <v>43739</v>
      </c>
      <c r="G503" s="4">
        <v>220</v>
      </c>
      <c r="H503" s="4">
        <v>44</v>
      </c>
      <c r="I503" s="4">
        <v>176</v>
      </c>
      <c r="J503" s="4">
        <v>39.6</v>
      </c>
      <c r="K503" s="1" t="s">
        <v>6890</v>
      </c>
      <c r="L503" s="1" t="s">
        <v>6893</v>
      </c>
      <c r="M503" s="11" t="str">
        <f t="shared" si="16"/>
        <v/>
      </c>
      <c r="N503" s="18" t="str">
        <f>TEXT($F503:F4180, "mmmm")</f>
        <v>October</v>
      </c>
    </row>
    <row r="504" spans="2:14" x14ac:dyDescent="0.2">
      <c r="B504" s="3" t="s">
        <v>970</v>
      </c>
      <c r="C504" s="1" t="s">
        <v>3704</v>
      </c>
      <c r="D504" s="3">
        <v>10</v>
      </c>
      <c r="E504" s="6">
        <v>2019</v>
      </c>
      <c r="F504" s="10">
        <f t="shared" si="15"/>
        <v>43739</v>
      </c>
      <c r="G504" s="4">
        <v>192</v>
      </c>
      <c r="H504" s="4">
        <v>38.399999999999977</v>
      </c>
      <c r="I504" s="4">
        <v>153.60000000000002</v>
      </c>
      <c r="J504" s="4">
        <v>34.56</v>
      </c>
      <c r="K504" s="1" t="s">
        <v>6890</v>
      </c>
      <c r="L504" s="1" t="s">
        <v>6912</v>
      </c>
      <c r="M504" s="11" t="str">
        <f t="shared" si="16"/>
        <v/>
      </c>
      <c r="N504" s="18" t="str">
        <f>TEXT($F504:F4181, "mmmm")</f>
        <v>October</v>
      </c>
    </row>
    <row r="505" spans="2:14" x14ac:dyDescent="0.2">
      <c r="B505" s="3" t="s">
        <v>971</v>
      </c>
      <c r="C505" s="1" t="s">
        <v>3705</v>
      </c>
      <c r="D505" s="3">
        <v>10</v>
      </c>
      <c r="E505" s="6">
        <v>2019</v>
      </c>
      <c r="F505" s="10">
        <f t="shared" si="15"/>
        <v>43739</v>
      </c>
      <c r="G505" s="4">
        <v>258</v>
      </c>
      <c r="H505" s="4">
        <v>51.599999999999994</v>
      </c>
      <c r="I505" s="4">
        <v>206.4</v>
      </c>
      <c r="J505" s="4">
        <v>72.240000000000009</v>
      </c>
      <c r="K505" s="1" t="s">
        <v>6884</v>
      </c>
      <c r="L505" s="1" t="s">
        <v>6916</v>
      </c>
      <c r="M505" s="11" t="str">
        <f t="shared" si="16"/>
        <v/>
      </c>
      <c r="N505" s="18" t="str">
        <f>TEXT($F505:F4182, "mmmm")</f>
        <v>October</v>
      </c>
    </row>
    <row r="506" spans="2:14" x14ac:dyDescent="0.2">
      <c r="B506" s="3" t="s">
        <v>972</v>
      </c>
      <c r="C506" s="1" t="s">
        <v>3706</v>
      </c>
      <c r="D506" s="3">
        <v>10</v>
      </c>
      <c r="E506" s="6">
        <v>2019</v>
      </c>
      <c r="F506" s="10">
        <f t="shared" si="15"/>
        <v>43739</v>
      </c>
      <c r="G506" s="4">
        <v>540</v>
      </c>
      <c r="H506" s="4">
        <v>108</v>
      </c>
      <c r="I506" s="4">
        <v>432</v>
      </c>
      <c r="J506" s="4">
        <v>167.4</v>
      </c>
      <c r="K506" s="1" t="s">
        <v>6889</v>
      </c>
      <c r="L506" s="1" t="s">
        <v>6950</v>
      </c>
      <c r="M506" s="11" t="str">
        <f t="shared" si="16"/>
        <v/>
      </c>
      <c r="N506" s="18" t="str">
        <f>TEXT($F506:F4183, "mmmm")</f>
        <v>October</v>
      </c>
    </row>
    <row r="507" spans="2:14" x14ac:dyDescent="0.2">
      <c r="B507" s="3" t="s">
        <v>973</v>
      </c>
      <c r="C507" s="1" t="s">
        <v>3707</v>
      </c>
      <c r="D507" s="3">
        <v>10</v>
      </c>
      <c r="E507" s="6">
        <v>2019</v>
      </c>
      <c r="F507" s="10">
        <f t="shared" si="15"/>
        <v>43739</v>
      </c>
      <c r="G507" s="4">
        <v>228</v>
      </c>
      <c r="H507" s="4">
        <v>45.599999999999994</v>
      </c>
      <c r="I507" s="4">
        <v>182.4</v>
      </c>
      <c r="J507" s="4">
        <v>79.8</v>
      </c>
      <c r="K507" s="1" t="s">
        <v>6885</v>
      </c>
      <c r="L507" s="1" t="s">
        <v>6949</v>
      </c>
      <c r="M507" s="11" t="str">
        <f t="shared" si="16"/>
        <v/>
      </c>
      <c r="N507" s="18" t="str">
        <f>TEXT($F507:F4184, "mmmm")</f>
        <v>October</v>
      </c>
    </row>
    <row r="508" spans="2:14" x14ac:dyDescent="0.2">
      <c r="B508" s="3" t="s">
        <v>974</v>
      </c>
      <c r="C508" s="1" t="s">
        <v>3708</v>
      </c>
      <c r="D508" s="3">
        <v>10</v>
      </c>
      <c r="E508" s="6">
        <v>2019</v>
      </c>
      <c r="F508" s="10">
        <f t="shared" si="15"/>
        <v>43739</v>
      </c>
      <c r="G508" s="4">
        <v>345</v>
      </c>
      <c r="H508" s="4">
        <v>69</v>
      </c>
      <c r="I508" s="4">
        <v>276</v>
      </c>
      <c r="J508" s="4">
        <v>106.95</v>
      </c>
      <c r="K508" s="1" t="s">
        <v>6887</v>
      </c>
      <c r="L508" s="1" t="s">
        <v>6918</v>
      </c>
      <c r="M508" s="11" t="str">
        <f t="shared" si="16"/>
        <v/>
      </c>
      <c r="N508" s="18" t="str">
        <f>TEXT($F508:F4185, "mmmm")</f>
        <v>October</v>
      </c>
    </row>
    <row r="509" spans="2:14" x14ac:dyDescent="0.2">
      <c r="B509" s="3" t="s">
        <v>975</v>
      </c>
      <c r="C509" s="1" t="s">
        <v>3709</v>
      </c>
      <c r="D509" s="3">
        <v>10</v>
      </c>
      <c r="E509" s="6">
        <v>2019</v>
      </c>
      <c r="F509" s="10">
        <f t="shared" si="15"/>
        <v>43739</v>
      </c>
      <c r="G509" s="4">
        <v>172</v>
      </c>
      <c r="H509" s="4">
        <v>34.400000000000006</v>
      </c>
      <c r="I509" s="4">
        <v>137.6</v>
      </c>
      <c r="J509" s="4">
        <v>65.36</v>
      </c>
      <c r="K509" s="1" t="s">
        <v>6886</v>
      </c>
      <c r="L509" s="1" t="s">
        <v>6910</v>
      </c>
      <c r="M509" s="11" t="str">
        <f t="shared" si="16"/>
        <v/>
      </c>
      <c r="N509" s="18" t="str">
        <f>TEXT($F509:F4186, "mmmm")</f>
        <v>October</v>
      </c>
    </row>
    <row r="510" spans="2:14" x14ac:dyDescent="0.2">
      <c r="B510" s="3" t="s">
        <v>976</v>
      </c>
      <c r="C510" s="1" t="s">
        <v>3710</v>
      </c>
      <c r="D510" s="3">
        <v>10</v>
      </c>
      <c r="E510" s="6">
        <v>2019</v>
      </c>
      <c r="F510" s="10">
        <f t="shared" si="15"/>
        <v>43739</v>
      </c>
      <c r="G510" s="4">
        <v>172</v>
      </c>
      <c r="H510" s="4">
        <v>34.400000000000006</v>
      </c>
      <c r="I510" s="4">
        <v>137.6</v>
      </c>
      <c r="J510" s="4">
        <v>65.36</v>
      </c>
      <c r="K510" s="1" t="s">
        <v>6886</v>
      </c>
      <c r="L510" s="1" t="s">
        <v>6910</v>
      </c>
      <c r="M510" s="11" t="str">
        <f t="shared" si="16"/>
        <v/>
      </c>
      <c r="N510" s="18" t="str">
        <f>TEXT($F510:F4187, "mmmm")</f>
        <v>October</v>
      </c>
    </row>
    <row r="511" spans="2:14" x14ac:dyDescent="0.2">
      <c r="B511" s="3" t="s">
        <v>977</v>
      </c>
      <c r="C511" s="1" t="s">
        <v>3711</v>
      </c>
      <c r="D511" s="3">
        <v>10</v>
      </c>
      <c r="E511" s="6">
        <v>2019</v>
      </c>
      <c r="F511" s="10">
        <f t="shared" si="15"/>
        <v>43739</v>
      </c>
      <c r="G511" s="4">
        <v>192</v>
      </c>
      <c r="H511" s="4">
        <v>38.399999999999977</v>
      </c>
      <c r="I511" s="4">
        <v>153.60000000000002</v>
      </c>
      <c r="J511" s="4">
        <v>34.56</v>
      </c>
      <c r="K511" s="1" t="s">
        <v>6890</v>
      </c>
      <c r="L511" s="1" t="s">
        <v>6912</v>
      </c>
      <c r="M511" s="11" t="str">
        <f t="shared" si="16"/>
        <v/>
      </c>
      <c r="N511" s="18" t="str">
        <f>TEXT($F511:F4188, "mmmm")</f>
        <v>October</v>
      </c>
    </row>
    <row r="512" spans="2:14" x14ac:dyDescent="0.2">
      <c r="B512" s="3" t="s">
        <v>978</v>
      </c>
      <c r="C512" s="1" t="s">
        <v>3712</v>
      </c>
      <c r="D512" s="3">
        <v>10</v>
      </c>
      <c r="E512" s="6">
        <v>2019</v>
      </c>
      <c r="F512" s="10">
        <f t="shared" si="15"/>
        <v>43739</v>
      </c>
      <c r="G512" s="4">
        <v>205</v>
      </c>
      <c r="H512" s="4">
        <v>41</v>
      </c>
      <c r="I512" s="4">
        <v>164</v>
      </c>
      <c r="J512" s="4">
        <v>36.9</v>
      </c>
      <c r="K512" s="1" t="s">
        <v>6890</v>
      </c>
      <c r="L512" s="1" t="s">
        <v>6913</v>
      </c>
      <c r="M512" s="11" t="str">
        <f t="shared" si="16"/>
        <v/>
      </c>
      <c r="N512" s="18" t="str">
        <f>TEXT($F512:F4189, "mmmm")</f>
        <v>October</v>
      </c>
    </row>
    <row r="513" spans="2:14" x14ac:dyDescent="0.2">
      <c r="B513" s="3" t="s">
        <v>979</v>
      </c>
      <c r="C513" s="1" t="s">
        <v>3713</v>
      </c>
      <c r="D513" s="3">
        <v>10</v>
      </c>
      <c r="E513" s="6">
        <v>2019</v>
      </c>
      <c r="F513" s="10">
        <f t="shared" si="15"/>
        <v>43739</v>
      </c>
      <c r="G513" s="4">
        <v>205</v>
      </c>
      <c r="H513" s="4">
        <v>41</v>
      </c>
      <c r="I513" s="4">
        <v>164</v>
      </c>
      <c r="J513" s="4">
        <v>36.9</v>
      </c>
      <c r="K513" s="1" t="s">
        <v>6890</v>
      </c>
      <c r="L513" s="1" t="s">
        <v>6913</v>
      </c>
      <c r="M513" s="11" t="str">
        <f t="shared" si="16"/>
        <v/>
      </c>
      <c r="N513" s="18" t="str">
        <f>TEXT($F513:F4190, "mmmm")</f>
        <v>October</v>
      </c>
    </row>
    <row r="514" spans="2:14" x14ac:dyDescent="0.2">
      <c r="B514" s="3" t="s">
        <v>980</v>
      </c>
      <c r="C514" s="1" t="s">
        <v>3714</v>
      </c>
      <c r="D514" s="3">
        <v>10</v>
      </c>
      <c r="E514" s="6">
        <v>2019</v>
      </c>
      <c r="F514" s="10">
        <f t="shared" ref="F514:F577" si="17">DATE(E514,D514,1)</f>
        <v>43739</v>
      </c>
      <c r="G514" s="4">
        <v>327</v>
      </c>
      <c r="H514" s="4">
        <v>65.399999999999977</v>
      </c>
      <c r="I514" s="4">
        <v>261.60000000000002</v>
      </c>
      <c r="J514" s="4">
        <v>94.83</v>
      </c>
      <c r="K514" s="1" t="s">
        <v>6884</v>
      </c>
      <c r="L514" s="1" t="s">
        <v>6914</v>
      </c>
      <c r="M514" s="11" t="str">
        <f t="shared" si="16"/>
        <v/>
      </c>
      <c r="N514" s="18" t="str">
        <f>TEXT($F514:F4191, "mmmm")</f>
        <v>October</v>
      </c>
    </row>
    <row r="515" spans="2:14" x14ac:dyDescent="0.2">
      <c r="B515" s="3" t="s">
        <v>981</v>
      </c>
      <c r="C515" s="1" t="s">
        <v>3715</v>
      </c>
      <c r="D515" s="3">
        <v>10</v>
      </c>
      <c r="E515" s="6">
        <v>2019</v>
      </c>
      <c r="F515" s="10">
        <f t="shared" si="17"/>
        <v>43739</v>
      </c>
      <c r="G515" s="4">
        <v>313</v>
      </c>
      <c r="H515" s="4">
        <v>62.599999999999994</v>
      </c>
      <c r="I515" s="4">
        <v>250.4</v>
      </c>
      <c r="J515" s="4">
        <v>93.899999999999991</v>
      </c>
      <c r="K515" s="1" t="s">
        <v>6884</v>
      </c>
      <c r="L515" s="1" t="s">
        <v>6895</v>
      </c>
      <c r="M515" s="11" t="str">
        <f t="shared" si="16"/>
        <v/>
      </c>
      <c r="N515" s="18" t="str">
        <f>TEXT($F515:F4192, "mmmm")</f>
        <v>October</v>
      </c>
    </row>
    <row r="516" spans="2:14" x14ac:dyDescent="0.2">
      <c r="B516" s="3" t="s">
        <v>982</v>
      </c>
      <c r="C516" s="1" t="s">
        <v>3716</v>
      </c>
      <c r="D516" s="3">
        <v>10</v>
      </c>
      <c r="E516" s="6">
        <v>2019</v>
      </c>
      <c r="F516" s="10">
        <f t="shared" si="17"/>
        <v>43739</v>
      </c>
      <c r="G516" s="4">
        <v>261</v>
      </c>
      <c r="H516" s="4">
        <v>52.199999999999989</v>
      </c>
      <c r="I516" s="4">
        <v>208.8</v>
      </c>
      <c r="J516" s="4">
        <v>78.3</v>
      </c>
      <c r="K516" s="1" t="s">
        <v>6885</v>
      </c>
      <c r="L516" s="1" t="s">
        <v>6946</v>
      </c>
      <c r="M516" s="11" t="str">
        <f t="shared" ref="M516:M579" si="18">IFERROR(ABS(IF(B516=B515,(F516-F515)/30,"")),"")</f>
        <v/>
      </c>
      <c r="N516" s="18" t="str">
        <f>TEXT($F516:F4193, "mmmm")</f>
        <v>October</v>
      </c>
    </row>
    <row r="517" spans="2:14" x14ac:dyDescent="0.2">
      <c r="B517" s="3" t="s">
        <v>983</v>
      </c>
      <c r="C517" s="1" t="s">
        <v>3717</v>
      </c>
      <c r="D517" s="3">
        <v>10</v>
      </c>
      <c r="E517" s="6">
        <v>2019</v>
      </c>
      <c r="F517" s="10">
        <f t="shared" si="17"/>
        <v>43739</v>
      </c>
      <c r="G517" s="4">
        <v>383</v>
      </c>
      <c r="H517" s="4">
        <v>76.599999999999966</v>
      </c>
      <c r="I517" s="4">
        <v>306.40000000000003</v>
      </c>
      <c r="J517" s="4">
        <v>122.56</v>
      </c>
      <c r="K517" s="1" t="s">
        <v>6887</v>
      </c>
      <c r="L517" s="1" t="s">
        <v>6909</v>
      </c>
      <c r="M517" s="11" t="str">
        <f t="shared" si="18"/>
        <v/>
      </c>
      <c r="N517" s="18" t="str">
        <f>TEXT($F517:F4194, "mmmm")</f>
        <v>October</v>
      </c>
    </row>
    <row r="518" spans="2:14" x14ac:dyDescent="0.2">
      <c r="B518" s="3" t="s">
        <v>984</v>
      </c>
      <c r="C518" s="1" t="s">
        <v>3718</v>
      </c>
      <c r="D518" s="3">
        <v>10</v>
      </c>
      <c r="E518" s="6">
        <v>2019</v>
      </c>
      <c r="F518" s="10">
        <f t="shared" si="17"/>
        <v>43739</v>
      </c>
      <c r="G518" s="4">
        <v>168</v>
      </c>
      <c r="H518" s="4">
        <v>33.599999999999994</v>
      </c>
      <c r="I518" s="4">
        <v>134.4</v>
      </c>
      <c r="J518" s="4">
        <v>75.600000000000009</v>
      </c>
      <c r="K518" s="1" t="s">
        <v>6886</v>
      </c>
      <c r="L518" s="1" t="s">
        <v>6920</v>
      </c>
      <c r="M518" s="11" t="str">
        <f t="shared" si="18"/>
        <v/>
      </c>
      <c r="N518" s="18" t="str">
        <f>TEXT($F518:F4195, "mmmm")</f>
        <v>October</v>
      </c>
    </row>
    <row r="519" spans="2:14" x14ac:dyDescent="0.2">
      <c r="B519" s="3" t="s">
        <v>985</v>
      </c>
      <c r="C519" s="1" t="s">
        <v>3719</v>
      </c>
      <c r="D519" s="3">
        <v>10</v>
      </c>
      <c r="E519" s="6">
        <v>2019</v>
      </c>
      <c r="F519" s="10">
        <f t="shared" si="17"/>
        <v>43739</v>
      </c>
      <c r="G519" s="4">
        <v>144</v>
      </c>
      <c r="H519" s="4">
        <v>28.799999999999997</v>
      </c>
      <c r="I519" s="4">
        <v>115.2</v>
      </c>
      <c r="J519" s="4">
        <v>66.240000000000009</v>
      </c>
      <c r="K519" s="1" t="s">
        <v>6886</v>
      </c>
      <c r="L519" s="1" t="s">
        <v>6919</v>
      </c>
      <c r="M519" s="11" t="str">
        <f t="shared" si="18"/>
        <v/>
      </c>
      <c r="N519" s="18" t="str">
        <f>TEXT($F519:F4196, "mmmm")</f>
        <v>October</v>
      </c>
    </row>
    <row r="520" spans="2:14" x14ac:dyDescent="0.2">
      <c r="B520" s="3" t="s">
        <v>986</v>
      </c>
      <c r="C520" s="1" t="s">
        <v>3720</v>
      </c>
      <c r="D520" s="3">
        <v>10</v>
      </c>
      <c r="E520" s="6">
        <v>2019</v>
      </c>
      <c r="F520" s="10">
        <f t="shared" si="17"/>
        <v>43739</v>
      </c>
      <c r="G520" s="4">
        <v>220</v>
      </c>
      <c r="H520" s="4">
        <v>44</v>
      </c>
      <c r="I520" s="4">
        <v>176</v>
      </c>
      <c r="J520" s="4">
        <v>39.6</v>
      </c>
      <c r="K520" s="1" t="s">
        <v>6890</v>
      </c>
      <c r="L520" s="1" t="s">
        <v>6893</v>
      </c>
      <c r="M520" s="11" t="str">
        <f t="shared" si="18"/>
        <v/>
      </c>
      <c r="N520" s="18" t="str">
        <f>TEXT($F520:F4197, "mmmm")</f>
        <v>October</v>
      </c>
    </row>
    <row r="521" spans="2:14" x14ac:dyDescent="0.2">
      <c r="B521" s="3" t="s">
        <v>987</v>
      </c>
      <c r="C521" s="1" t="s">
        <v>3721</v>
      </c>
      <c r="D521" s="3">
        <v>10</v>
      </c>
      <c r="E521" s="6">
        <v>2019</v>
      </c>
      <c r="F521" s="10">
        <f t="shared" si="17"/>
        <v>43739</v>
      </c>
      <c r="G521" s="4">
        <v>210</v>
      </c>
      <c r="H521" s="4">
        <v>42</v>
      </c>
      <c r="I521" s="4">
        <v>168</v>
      </c>
      <c r="J521" s="4">
        <v>37.799999999999997</v>
      </c>
      <c r="K521" s="1" t="s">
        <v>6890</v>
      </c>
      <c r="L521" s="1" t="s">
        <v>6911</v>
      </c>
      <c r="M521" s="11" t="str">
        <f t="shared" si="18"/>
        <v/>
      </c>
      <c r="N521" s="18" t="str">
        <f>TEXT($F521:F4198, "mmmm")</f>
        <v>October</v>
      </c>
    </row>
    <row r="522" spans="2:14" x14ac:dyDescent="0.2">
      <c r="B522" s="3" t="s">
        <v>988</v>
      </c>
      <c r="C522" s="1" t="s">
        <v>3722</v>
      </c>
      <c r="D522" s="3">
        <v>10</v>
      </c>
      <c r="E522" s="6">
        <v>2019</v>
      </c>
      <c r="F522" s="10">
        <f t="shared" si="17"/>
        <v>43739</v>
      </c>
      <c r="G522" s="4">
        <v>192</v>
      </c>
      <c r="H522" s="4">
        <v>38.399999999999977</v>
      </c>
      <c r="I522" s="4">
        <v>153.60000000000002</v>
      </c>
      <c r="J522" s="4">
        <v>34.56</v>
      </c>
      <c r="K522" s="1" t="s">
        <v>6890</v>
      </c>
      <c r="L522" s="1" t="s">
        <v>6912</v>
      </c>
      <c r="M522" s="11" t="str">
        <f t="shared" si="18"/>
        <v/>
      </c>
      <c r="N522" s="18" t="str">
        <f>TEXT($F522:F4199, "mmmm")</f>
        <v>October</v>
      </c>
    </row>
    <row r="523" spans="2:14" x14ac:dyDescent="0.2">
      <c r="B523" s="3" t="s">
        <v>989</v>
      </c>
      <c r="C523" s="1" t="s">
        <v>3723</v>
      </c>
      <c r="D523" s="3">
        <v>10</v>
      </c>
      <c r="E523" s="6">
        <v>2019</v>
      </c>
      <c r="F523" s="10">
        <f t="shared" si="17"/>
        <v>43739</v>
      </c>
      <c r="G523" s="4">
        <v>327</v>
      </c>
      <c r="H523" s="4">
        <v>65.399999999999977</v>
      </c>
      <c r="I523" s="4">
        <v>261.60000000000002</v>
      </c>
      <c r="J523" s="4">
        <v>94.83</v>
      </c>
      <c r="K523" s="1" t="s">
        <v>6884</v>
      </c>
      <c r="L523" s="1" t="s">
        <v>6914</v>
      </c>
      <c r="M523" s="11" t="str">
        <f t="shared" si="18"/>
        <v/>
      </c>
      <c r="N523" s="18" t="str">
        <f>TEXT($F523:F4200, "mmmm")</f>
        <v>October</v>
      </c>
    </row>
    <row r="524" spans="2:14" x14ac:dyDescent="0.2">
      <c r="B524" s="3" t="s">
        <v>990</v>
      </c>
      <c r="C524" s="1" t="s">
        <v>3724</v>
      </c>
      <c r="D524" s="3">
        <v>10</v>
      </c>
      <c r="E524" s="6">
        <v>2019</v>
      </c>
      <c r="F524" s="10">
        <f t="shared" si="17"/>
        <v>43739</v>
      </c>
      <c r="G524" s="4">
        <v>313</v>
      </c>
      <c r="H524" s="4">
        <v>62.599999999999994</v>
      </c>
      <c r="I524" s="4">
        <v>250.4</v>
      </c>
      <c r="J524" s="4">
        <v>93.899999999999991</v>
      </c>
      <c r="K524" s="1" t="s">
        <v>6884</v>
      </c>
      <c r="L524" s="1" t="s">
        <v>6895</v>
      </c>
      <c r="M524" s="11" t="str">
        <f t="shared" si="18"/>
        <v/>
      </c>
      <c r="N524" s="18" t="str">
        <f>TEXT($F524:F4201, "mmmm")</f>
        <v>October</v>
      </c>
    </row>
    <row r="525" spans="2:14" x14ac:dyDescent="0.2">
      <c r="B525" s="3" t="s">
        <v>991</v>
      </c>
      <c r="C525" s="1" t="s">
        <v>3725</v>
      </c>
      <c r="D525" s="3">
        <v>10</v>
      </c>
      <c r="E525" s="6">
        <v>2019</v>
      </c>
      <c r="F525" s="10">
        <f t="shared" si="17"/>
        <v>43739</v>
      </c>
      <c r="G525" s="4">
        <v>313</v>
      </c>
      <c r="H525" s="4">
        <v>62.599999999999994</v>
      </c>
      <c r="I525" s="4">
        <v>250.4</v>
      </c>
      <c r="J525" s="4">
        <v>93.899999999999991</v>
      </c>
      <c r="K525" s="1" t="s">
        <v>6884</v>
      </c>
      <c r="L525" s="1" t="s">
        <v>6895</v>
      </c>
      <c r="M525" s="11" t="str">
        <f t="shared" si="18"/>
        <v/>
      </c>
      <c r="N525" s="18" t="str">
        <f>TEXT($F525:F4202, "mmmm")</f>
        <v>October</v>
      </c>
    </row>
    <row r="526" spans="2:14" x14ac:dyDescent="0.2">
      <c r="B526" s="3" t="s">
        <v>992</v>
      </c>
      <c r="C526" s="1" t="s">
        <v>3726</v>
      </c>
      <c r="D526" s="3">
        <v>10</v>
      </c>
      <c r="E526" s="6">
        <v>2019</v>
      </c>
      <c r="F526" s="10">
        <f t="shared" si="17"/>
        <v>43739</v>
      </c>
      <c r="G526" s="4">
        <v>336</v>
      </c>
      <c r="H526" s="4">
        <v>67.199999999999989</v>
      </c>
      <c r="I526" s="4">
        <v>268.8</v>
      </c>
      <c r="J526" s="4">
        <v>120.96</v>
      </c>
      <c r="K526" s="1" t="s">
        <v>6885</v>
      </c>
      <c r="L526" s="1" t="s">
        <v>6934</v>
      </c>
      <c r="M526" s="11" t="str">
        <f t="shared" si="18"/>
        <v/>
      </c>
      <c r="N526" s="18" t="str">
        <f>TEXT($F526:F4203, "mmmm")</f>
        <v>October</v>
      </c>
    </row>
    <row r="527" spans="2:14" x14ac:dyDescent="0.2">
      <c r="B527" s="3" t="s">
        <v>993</v>
      </c>
      <c r="C527" s="1" t="s">
        <v>3727</v>
      </c>
      <c r="D527" s="3">
        <v>10</v>
      </c>
      <c r="E527" s="6">
        <v>2019</v>
      </c>
      <c r="F527" s="10">
        <f t="shared" si="17"/>
        <v>43739</v>
      </c>
      <c r="G527" s="4">
        <v>383</v>
      </c>
      <c r="H527" s="4">
        <v>76.599999999999966</v>
      </c>
      <c r="I527" s="4">
        <v>306.40000000000003</v>
      </c>
      <c r="J527" s="4">
        <v>122.56</v>
      </c>
      <c r="K527" s="1" t="s">
        <v>6887</v>
      </c>
      <c r="L527" s="1" t="s">
        <v>6909</v>
      </c>
      <c r="M527" s="11" t="str">
        <f t="shared" si="18"/>
        <v/>
      </c>
      <c r="N527" s="18" t="str">
        <f>TEXT($F527:F4204, "mmmm")</f>
        <v>October</v>
      </c>
    </row>
    <row r="528" spans="2:14" x14ac:dyDescent="0.2">
      <c r="B528" s="3" t="s">
        <v>994</v>
      </c>
      <c r="C528" s="1" t="s">
        <v>3728</v>
      </c>
      <c r="D528" s="3">
        <v>10</v>
      </c>
      <c r="E528" s="6">
        <v>2019</v>
      </c>
      <c r="F528" s="10">
        <f t="shared" si="17"/>
        <v>43739</v>
      </c>
      <c r="G528" s="4">
        <v>168</v>
      </c>
      <c r="H528" s="4">
        <v>33.599999999999994</v>
      </c>
      <c r="I528" s="4">
        <v>134.4</v>
      </c>
      <c r="J528" s="4">
        <v>75.600000000000009</v>
      </c>
      <c r="K528" s="1" t="s">
        <v>6886</v>
      </c>
      <c r="L528" s="1" t="s">
        <v>6920</v>
      </c>
      <c r="M528" s="11" t="str">
        <f t="shared" si="18"/>
        <v/>
      </c>
      <c r="N528" s="18" t="str">
        <f>TEXT($F528:F4205, "mmmm")</f>
        <v>October</v>
      </c>
    </row>
    <row r="529" spans="2:14" x14ac:dyDescent="0.2">
      <c r="B529" s="3" t="s">
        <v>995</v>
      </c>
      <c r="C529" s="1" t="s">
        <v>3729</v>
      </c>
      <c r="D529" s="3">
        <v>10</v>
      </c>
      <c r="E529" s="6">
        <v>2019</v>
      </c>
      <c r="F529" s="10">
        <f t="shared" si="17"/>
        <v>43739</v>
      </c>
      <c r="G529" s="4">
        <v>210</v>
      </c>
      <c r="H529" s="4">
        <v>42</v>
      </c>
      <c r="I529" s="4">
        <v>168</v>
      </c>
      <c r="J529" s="4">
        <v>37.799999999999997</v>
      </c>
      <c r="K529" s="1" t="s">
        <v>6890</v>
      </c>
      <c r="L529" s="1" t="s">
        <v>6911</v>
      </c>
      <c r="M529" s="11" t="str">
        <f t="shared" si="18"/>
        <v/>
      </c>
      <c r="N529" s="18" t="str">
        <f>TEXT($F529:F4206, "mmmm")</f>
        <v>October</v>
      </c>
    </row>
    <row r="530" spans="2:14" x14ac:dyDescent="0.2">
      <c r="B530" s="3" t="s">
        <v>996</v>
      </c>
      <c r="C530" s="1" t="s">
        <v>3730</v>
      </c>
      <c r="D530" s="3">
        <v>10</v>
      </c>
      <c r="E530" s="6">
        <v>2019</v>
      </c>
      <c r="F530" s="10">
        <f t="shared" si="17"/>
        <v>43739</v>
      </c>
      <c r="G530" s="4">
        <v>220</v>
      </c>
      <c r="H530" s="4">
        <v>44</v>
      </c>
      <c r="I530" s="4">
        <v>176</v>
      </c>
      <c r="J530" s="4">
        <v>39.6</v>
      </c>
      <c r="K530" s="1" t="s">
        <v>6890</v>
      </c>
      <c r="L530" s="1" t="s">
        <v>6893</v>
      </c>
      <c r="M530" s="11" t="str">
        <f t="shared" si="18"/>
        <v/>
      </c>
      <c r="N530" s="18" t="str">
        <f>TEXT($F530:F4207, "mmmm")</f>
        <v>October</v>
      </c>
    </row>
    <row r="531" spans="2:14" x14ac:dyDescent="0.2">
      <c r="B531" s="3" t="s">
        <v>997</v>
      </c>
      <c r="C531" s="1" t="s">
        <v>3731</v>
      </c>
      <c r="D531" s="3">
        <v>10</v>
      </c>
      <c r="E531" s="6">
        <v>2019</v>
      </c>
      <c r="F531" s="10">
        <f t="shared" si="17"/>
        <v>43739</v>
      </c>
      <c r="G531" s="4">
        <v>192</v>
      </c>
      <c r="H531" s="4">
        <v>38.399999999999977</v>
      </c>
      <c r="I531" s="4">
        <v>153.60000000000002</v>
      </c>
      <c r="J531" s="4">
        <v>34.56</v>
      </c>
      <c r="K531" s="1" t="s">
        <v>6890</v>
      </c>
      <c r="L531" s="1" t="s">
        <v>6912</v>
      </c>
      <c r="M531" s="11" t="str">
        <f t="shared" si="18"/>
        <v/>
      </c>
      <c r="N531" s="18" t="str">
        <f>TEXT($F531:F4208, "mmmm")</f>
        <v>October</v>
      </c>
    </row>
    <row r="532" spans="2:14" x14ac:dyDescent="0.2">
      <c r="B532" s="3" t="s">
        <v>998</v>
      </c>
      <c r="C532" s="1" t="s">
        <v>3732</v>
      </c>
      <c r="D532" s="3">
        <v>10</v>
      </c>
      <c r="E532" s="6">
        <v>2019</v>
      </c>
      <c r="F532" s="10">
        <f t="shared" si="17"/>
        <v>43739</v>
      </c>
      <c r="G532" s="4">
        <v>327</v>
      </c>
      <c r="H532" s="4">
        <v>65.399999999999977</v>
      </c>
      <c r="I532" s="4">
        <v>261.60000000000002</v>
      </c>
      <c r="J532" s="4">
        <v>94.83</v>
      </c>
      <c r="K532" s="1" t="s">
        <v>6884</v>
      </c>
      <c r="L532" s="1" t="s">
        <v>6914</v>
      </c>
      <c r="M532" s="11" t="str">
        <f t="shared" si="18"/>
        <v/>
      </c>
      <c r="N532" s="18" t="str">
        <f>TEXT($F532:F4209, "mmmm")</f>
        <v>October</v>
      </c>
    </row>
    <row r="533" spans="2:14" x14ac:dyDescent="0.2">
      <c r="B533" s="3" t="s">
        <v>999</v>
      </c>
      <c r="C533" s="1" t="s">
        <v>3733</v>
      </c>
      <c r="D533" s="3">
        <v>10</v>
      </c>
      <c r="E533" s="6">
        <v>2019</v>
      </c>
      <c r="F533" s="10">
        <f t="shared" si="17"/>
        <v>43739</v>
      </c>
      <c r="G533" s="4">
        <v>255</v>
      </c>
      <c r="H533" s="4">
        <v>51</v>
      </c>
      <c r="I533" s="4">
        <v>204</v>
      </c>
      <c r="J533" s="4">
        <v>66.3</v>
      </c>
      <c r="K533" s="1" t="s">
        <v>6884</v>
      </c>
      <c r="L533" s="1" t="s">
        <v>6915</v>
      </c>
      <c r="M533" s="11" t="str">
        <f t="shared" si="18"/>
        <v/>
      </c>
      <c r="N533" s="18" t="str">
        <f>TEXT($F533:F4210, "mmmm")</f>
        <v>October</v>
      </c>
    </row>
    <row r="534" spans="2:14" x14ac:dyDescent="0.2">
      <c r="B534" s="3" t="s">
        <v>1000</v>
      </c>
      <c r="C534" s="1" t="s">
        <v>3734</v>
      </c>
      <c r="D534" s="3">
        <v>10</v>
      </c>
      <c r="E534" s="6">
        <v>2019</v>
      </c>
      <c r="F534" s="10">
        <f t="shared" si="17"/>
        <v>43739</v>
      </c>
      <c r="G534" s="4">
        <v>327</v>
      </c>
      <c r="H534" s="4">
        <v>65.399999999999977</v>
      </c>
      <c r="I534" s="4">
        <v>261.60000000000002</v>
      </c>
      <c r="J534" s="4">
        <v>94.83</v>
      </c>
      <c r="K534" s="1" t="s">
        <v>6884</v>
      </c>
      <c r="L534" s="1" t="s">
        <v>6914</v>
      </c>
      <c r="M534" s="11" t="str">
        <f t="shared" si="18"/>
        <v/>
      </c>
      <c r="N534" s="18" t="str">
        <f>TEXT($F534:F4211, "mmmm")</f>
        <v>October</v>
      </c>
    </row>
    <row r="535" spans="2:14" x14ac:dyDescent="0.2">
      <c r="B535" s="3" t="s">
        <v>1001</v>
      </c>
      <c r="C535" s="1" t="s">
        <v>3735</v>
      </c>
      <c r="D535" s="3">
        <v>10</v>
      </c>
      <c r="E535" s="6">
        <v>2019</v>
      </c>
      <c r="F535" s="10">
        <f t="shared" si="17"/>
        <v>43739</v>
      </c>
      <c r="G535" s="4">
        <v>447</v>
      </c>
      <c r="H535" s="4">
        <v>89.399999999999977</v>
      </c>
      <c r="I535" s="4">
        <v>357.6</v>
      </c>
      <c r="J535" s="4">
        <v>156.44999999999999</v>
      </c>
      <c r="K535" s="1" t="s">
        <v>6887</v>
      </c>
      <c r="L535" s="1" t="s">
        <v>6891</v>
      </c>
      <c r="M535" s="11" t="str">
        <f t="shared" si="18"/>
        <v/>
      </c>
      <c r="N535" s="18" t="str">
        <f>TEXT($F535:F4212, "mmmm")</f>
        <v>October</v>
      </c>
    </row>
    <row r="536" spans="2:14" x14ac:dyDescent="0.2">
      <c r="B536" s="3" t="s">
        <v>1002</v>
      </c>
      <c r="C536" s="1" t="s">
        <v>3736</v>
      </c>
      <c r="D536" s="3">
        <v>10</v>
      </c>
      <c r="E536" s="6">
        <v>2019</v>
      </c>
      <c r="F536" s="10">
        <f t="shared" si="17"/>
        <v>43739</v>
      </c>
      <c r="G536" s="4">
        <v>172</v>
      </c>
      <c r="H536" s="4">
        <v>34.400000000000006</v>
      </c>
      <c r="I536" s="4">
        <v>137.6</v>
      </c>
      <c r="J536" s="4">
        <v>65.36</v>
      </c>
      <c r="K536" s="1" t="s">
        <v>6886</v>
      </c>
      <c r="L536" s="1" t="s">
        <v>6910</v>
      </c>
      <c r="M536" s="11" t="str">
        <f t="shared" si="18"/>
        <v/>
      </c>
      <c r="N536" s="18" t="str">
        <f>TEXT($F536:F4213, "mmmm")</f>
        <v>October</v>
      </c>
    </row>
    <row r="537" spans="2:14" x14ac:dyDescent="0.2">
      <c r="B537" s="3" t="s">
        <v>1003</v>
      </c>
      <c r="C537" s="1" t="s">
        <v>3737</v>
      </c>
      <c r="D537" s="3">
        <v>10</v>
      </c>
      <c r="E537" s="6">
        <v>2019</v>
      </c>
      <c r="F537" s="10">
        <f t="shared" si="17"/>
        <v>43739</v>
      </c>
      <c r="G537" s="4">
        <v>205</v>
      </c>
      <c r="H537" s="4">
        <v>41</v>
      </c>
      <c r="I537" s="4">
        <v>164</v>
      </c>
      <c r="J537" s="4">
        <v>36.9</v>
      </c>
      <c r="K537" s="1" t="s">
        <v>6890</v>
      </c>
      <c r="L537" s="1" t="s">
        <v>6913</v>
      </c>
      <c r="M537" s="11" t="str">
        <f t="shared" si="18"/>
        <v/>
      </c>
      <c r="N537" s="18" t="str">
        <f>TEXT($F537:F4214, "mmmm")</f>
        <v>October</v>
      </c>
    </row>
    <row r="538" spans="2:14" x14ac:dyDescent="0.2">
      <c r="B538" s="3" t="s">
        <v>1004</v>
      </c>
      <c r="C538" s="1" t="s">
        <v>3738</v>
      </c>
      <c r="D538" s="3">
        <v>10</v>
      </c>
      <c r="E538" s="6">
        <v>2019</v>
      </c>
      <c r="F538" s="10">
        <f t="shared" si="17"/>
        <v>43739</v>
      </c>
      <c r="G538" s="4">
        <v>205</v>
      </c>
      <c r="H538" s="4">
        <v>41</v>
      </c>
      <c r="I538" s="4">
        <v>164</v>
      </c>
      <c r="J538" s="4">
        <v>36.9</v>
      </c>
      <c r="K538" s="1" t="s">
        <v>6890</v>
      </c>
      <c r="L538" s="1" t="s">
        <v>6913</v>
      </c>
      <c r="M538" s="11" t="str">
        <f t="shared" si="18"/>
        <v/>
      </c>
      <c r="N538" s="18" t="str">
        <f>TEXT($F538:F4215, "mmmm")</f>
        <v>October</v>
      </c>
    </row>
    <row r="539" spans="2:14" x14ac:dyDescent="0.2">
      <c r="B539" s="3" t="s">
        <v>1005</v>
      </c>
      <c r="C539" s="1" t="s">
        <v>3739</v>
      </c>
      <c r="D539" s="3">
        <v>10</v>
      </c>
      <c r="E539" s="6">
        <v>2019</v>
      </c>
      <c r="F539" s="10">
        <f t="shared" si="17"/>
        <v>43739</v>
      </c>
      <c r="G539" s="4">
        <v>255</v>
      </c>
      <c r="H539" s="4">
        <v>51</v>
      </c>
      <c r="I539" s="4">
        <v>204</v>
      </c>
      <c r="J539" s="4">
        <v>66.3</v>
      </c>
      <c r="K539" s="1" t="s">
        <v>6884</v>
      </c>
      <c r="L539" s="1" t="s">
        <v>6915</v>
      </c>
      <c r="M539" s="11" t="str">
        <f t="shared" si="18"/>
        <v/>
      </c>
      <c r="N539" s="18" t="str">
        <f>TEXT($F539:F4216, "mmmm")</f>
        <v>October</v>
      </c>
    </row>
    <row r="540" spans="2:14" x14ac:dyDescent="0.2">
      <c r="B540" s="3" t="s">
        <v>1006</v>
      </c>
      <c r="C540" s="1" t="s">
        <v>3740</v>
      </c>
      <c r="D540" s="3">
        <v>10</v>
      </c>
      <c r="E540" s="6">
        <v>2019</v>
      </c>
      <c r="F540" s="10">
        <f t="shared" si="17"/>
        <v>43739</v>
      </c>
      <c r="G540" s="4">
        <v>447</v>
      </c>
      <c r="H540" s="4">
        <v>89.399999999999977</v>
      </c>
      <c r="I540" s="4">
        <v>357.6</v>
      </c>
      <c r="J540" s="4">
        <v>156.44999999999999</v>
      </c>
      <c r="K540" s="1" t="s">
        <v>6887</v>
      </c>
      <c r="L540" s="1" t="s">
        <v>6891</v>
      </c>
      <c r="M540" s="11" t="str">
        <f t="shared" si="18"/>
        <v/>
      </c>
      <c r="N540" s="18" t="str">
        <f>TEXT($F540:F4217, "mmmm")</f>
        <v>October</v>
      </c>
    </row>
    <row r="541" spans="2:14" x14ac:dyDescent="0.2">
      <c r="B541" s="3" t="s">
        <v>1007</v>
      </c>
      <c r="C541" s="1" t="s">
        <v>3741</v>
      </c>
      <c r="D541" s="3">
        <v>10</v>
      </c>
      <c r="E541" s="6">
        <v>2019</v>
      </c>
      <c r="F541" s="10">
        <f t="shared" si="17"/>
        <v>43739</v>
      </c>
      <c r="G541" s="4">
        <v>488</v>
      </c>
      <c r="H541" s="4">
        <v>97.599999999999966</v>
      </c>
      <c r="I541" s="4">
        <v>390.40000000000003</v>
      </c>
      <c r="J541" s="4">
        <v>156.16</v>
      </c>
      <c r="K541" s="1" t="s">
        <v>6889</v>
      </c>
      <c r="L541" s="1" t="s">
        <v>6904</v>
      </c>
      <c r="M541" s="11" t="str">
        <f t="shared" si="18"/>
        <v/>
      </c>
      <c r="N541" s="18" t="str">
        <f>TEXT($F541:F4218, "mmmm")</f>
        <v>October</v>
      </c>
    </row>
    <row r="542" spans="2:14" x14ac:dyDescent="0.2">
      <c r="B542" s="3" t="s">
        <v>1008</v>
      </c>
      <c r="C542" s="1" t="s">
        <v>3742</v>
      </c>
      <c r="D542" s="3">
        <v>10</v>
      </c>
      <c r="E542" s="6">
        <v>2019</v>
      </c>
      <c r="F542" s="10">
        <f t="shared" si="17"/>
        <v>43739</v>
      </c>
      <c r="G542" s="4">
        <v>336</v>
      </c>
      <c r="H542" s="4">
        <v>67.199999999999989</v>
      </c>
      <c r="I542" s="4">
        <v>268.8</v>
      </c>
      <c r="J542" s="4">
        <v>120.96</v>
      </c>
      <c r="K542" s="1" t="s">
        <v>6885</v>
      </c>
      <c r="L542" s="1" t="s">
        <v>6934</v>
      </c>
      <c r="M542" s="11" t="str">
        <f t="shared" si="18"/>
        <v/>
      </c>
      <c r="N542" s="18" t="str">
        <f>TEXT($F542:F4219, "mmmm")</f>
        <v>October</v>
      </c>
    </row>
    <row r="543" spans="2:14" x14ac:dyDescent="0.2">
      <c r="B543" s="3" t="s">
        <v>1009</v>
      </c>
      <c r="C543" s="1" t="s">
        <v>3743</v>
      </c>
      <c r="D543" s="3">
        <v>10</v>
      </c>
      <c r="E543" s="6">
        <v>2019</v>
      </c>
      <c r="F543" s="10">
        <f t="shared" si="17"/>
        <v>43739</v>
      </c>
      <c r="G543" s="4">
        <v>447</v>
      </c>
      <c r="H543" s="4">
        <v>89.399999999999977</v>
      </c>
      <c r="I543" s="4">
        <v>357.6</v>
      </c>
      <c r="J543" s="4">
        <v>156.44999999999999</v>
      </c>
      <c r="K543" s="1" t="s">
        <v>6887</v>
      </c>
      <c r="L543" s="1" t="s">
        <v>6891</v>
      </c>
      <c r="M543" s="11" t="str">
        <f t="shared" si="18"/>
        <v/>
      </c>
      <c r="N543" s="18" t="str">
        <f>TEXT($F543:F4220, "mmmm")</f>
        <v>October</v>
      </c>
    </row>
    <row r="544" spans="2:14" x14ac:dyDescent="0.2">
      <c r="B544" s="3" t="s">
        <v>1010</v>
      </c>
      <c r="C544" s="1" t="s">
        <v>3744</v>
      </c>
      <c r="D544" s="3">
        <v>10</v>
      </c>
      <c r="E544" s="6">
        <v>2019</v>
      </c>
      <c r="F544" s="10">
        <f t="shared" si="17"/>
        <v>43739</v>
      </c>
      <c r="G544" s="4">
        <v>144</v>
      </c>
      <c r="H544" s="4">
        <v>28.799999999999997</v>
      </c>
      <c r="I544" s="4">
        <v>115.2</v>
      </c>
      <c r="J544" s="4">
        <v>66.240000000000009</v>
      </c>
      <c r="K544" s="1" t="s">
        <v>6886</v>
      </c>
      <c r="L544" s="1" t="s">
        <v>6919</v>
      </c>
      <c r="M544" s="11" t="str">
        <f t="shared" si="18"/>
        <v/>
      </c>
      <c r="N544" s="18" t="str">
        <f>TEXT($F544:F4221, "mmmm")</f>
        <v>October</v>
      </c>
    </row>
    <row r="545" spans="2:14" x14ac:dyDescent="0.2">
      <c r="B545" s="3" t="s">
        <v>1011</v>
      </c>
      <c r="C545" s="1" t="s">
        <v>3745</v>
      </c>
      <c r="D545" s="3">
        <v>10</v>
      </c>
      <c r="E545" s="6">
        <v>2019</v>
      </c>
      <c r="F545" s="10">
        <f t="shared" si="17"/>
        <v>43739</v>
      </c>
      <c r="G545" s="4">
        <v>220</v>
      </c>
      <c r="H545" s="4">
        <v>44</v>
      </c>
      <c r="I545" s="4">
        <v>176</v>
      </c>
      <c r="J545" s="4">
        <v>39.6</v>
      </c>
      <c r="K545" s="1" t="s">
        <v>6890</v>
      </c>
      <c r="L545" s="1" t="s">
        <v>6893</v>
      </c>
      <c r="M545" s="11" t="str">
        <f t="shared" si="18"/>
        <v/>
      </c>
      <c r="N545" s="18" t="str">
        <f>TEXT($F545:F4222, "mmmm")</f>
        <v>October</v>
      </c>
    </row>
    <row r="546" spans="2:14" x14ac:dyDescent="0.2">
      <c r="B546" s="3" t="s">
        <v>1012</v>
      </c>
      <c r="C546" s="1" t="s">
        <v>3746</v>
      </c>
      <c r="D546" s="3">
        <v>10</v>
      </c>
      <c r="E546" s="6">
        <v>2019</v>
      </c>
      <c r="F546" s="10">
        <f t="shared" si="17"/>
        <v>43739</v>
      </c>
      <c r="G546" s="4">
        <v>192</v>
      </c>
      <c r="H546" s="4">
        <v>38.399999999999977</v>
      </c>
      <c r="I546" s="4">
        <v>153.60000000000002</v>
      </c>
      <c r="J546" s="4">
        <v>34.56</v>
      </c>
      <c r="K546" s="1" t="s">
        <v>6890</v>
      </c>
      <c r="L546" s="1" t="s">
        <v>6912</v>
      </c>
      <c r="M546" s="11" t="str">
        <f t="shared" si="18"/>
        <v/>
      </c>
      <c r="N546" s="18" t="str">
        <f>TEXT($F546:F4223, "mmmm")</f>
        <v>October</v>
      </c>
    </row>
    <row r="547" spans="2:14" x14ac:dyDescent="0.2">
      <c r="B547" s="3" t="s">
        <v>1013</v>
      </c>
      <c r="C547" s="1" t="s">
        <v>3747</v>
      </c>
      <c r="D547" s="3">
        <v>10</v>
      </c>
      <c r="E547" s="6">
        <v>2019</v>
      </c>
      <c r="F547" s="10">
        <f t="shared" si="17"/>
        <v>43739</v>
      </c>
      <c r="G547" s="4">
        <v>240</v>
      </c>
      <c r="H547" s="4">
        <v>0</v>
      </c>
      <c r="I547" s="4">
        <v>240</v>
      </c>
      <c r="J547" s="4">
        <v>43.199999999999996</v>
      </c>
      <c r="K547" s="1" t="s">
        <v>6890</v>
      </c>
      <c r="L547" s="1" t="s">
        <v>6894</v>
      </c>
      <c r="M547" s="11" t="str">
        <f t="shared" si="18"/>
        <v/>
      </c>
      <c r="N547" s="18" t="str">
        <f>TEXT($F547:F4224, "mmmm")</f>
        <v>October</v>
      </c>
    </row>
    <row r="548" spans="2:14" x14ac:dyDescent="0.2">
      <c r="B548" s="3" t="s">
        <v>1014</v>
      </c>
      <c r="C548" s="1" t="s">
        <v>3748</v>
      </c>
      <c r="D548" s="3">
        <v>10</v>
      </c>
      <c r="E548" s="6">
        <v>2019</v>
      </c>
      <c r="F548" s="10">
        <f t="shared" si="17"/>
        <v>43739</v>
      </c>
      <c r="G548" s="4">
        <v>313</v>
      </c>
      <c r="H548" s="4">
        <v>0</v>
      </c>
      <c r="I548" s="4">
        <v>313</v>
      </c>
      <c r="J548" s="4">
        <v>93.899999999999991</v>
      </c>
      <c r="K548" s="1" t="s">
        <v>6884</v>
      </c>
      <c r="L548" s="1" t="s">
        <v>6895</v>
      </c>
      <c r="M548" s="11" t="str">
        <f t="shared" si="18"/>
        <v/>
      </c>
      <c r="N548" s="18" t="str">
        <f>TEXT($F548:F4225, "mmmm")</f>
        <v>October</v>
      </c>
    </row>
    <row r="549" spans="2:14" x14ac:dyDescent="0.2">
      <c r="B549" s="3" t="s">
        <v>1015</v>
      </c>
      <c r="C549" s="1" t="s">
        <v>3749</v>
      </c>
      <c r="D549" s="3">
        <v>10</v>
      </c>
      <c r="E549" s="6">
        <v>2019</v>
      </c>
      <c r="F549" s="10">
        <f t="shared" si="17"/>
        <v>43739</v>
      </c>
      <c r="G549" s="4">
        <v>327</v>
      </c>
      <c r="H549" s="4">
        <v>0</v>
      </c>
      <c r="I549" s="4">
        <v>327</v>
      </c>
      <c r="J549" s="4">
        <v>94.83</v>
      </c>
      <c r="K549" s="1" t="s">
        <v>6884</v>
      </c>
      <c r="L549" s="1" t="s">
        <v>6914</v>
      </c>
      <c r="M549" s="11" t="str">
        <f t="shared" si="18"/>
        <v/>
      </c>
      <c r="N549" s="18" t="str">
        <f>TEXT($F549:F4226, "mmmm")</f>
        <v>October</v>
      </c>
    </row>
    <row r="550" spans="2:14" x14ac:dyDescent="0.2">
      <c r="B550" s="3" t="s">
        <v>1016</v>
      </c>
      <c r="C550" s="1" t="s">
        <v>3750</v>
      </c>
      <c r="D550" s="3">
        <v>10</v>
      </c>
      <c r="E550" s="6">
        <v>2019</v>
      </c>
      <c r="F550" s="10">
        <f t="shared" si="17"/>
        <v>43739</v>
      </c>
      <c r="G550" s="4">
        <v>327</v>
      </c>
      <c r="H550" s="4">
        <v>0</v>
      </c>
      <c r="I550" s="4">
        <v>327</v>
      </c>
      <c r="J550" s="4">
        <v>94.83</v>
      </c>
      <c r="K550" s="1" t="s">
        <v>6884</v>
      </c>
      <c r="L550" s="1" t="s">
        <v>6914</v>
      </c>
      <c r="M550" s="11" t="str">
        <f t="shared" si="18"/>
        <v/>
      </c>
      <c r="N550" s="18" t="str">
        <f>TEXT($F550:F4227, "mmmm")</f>
        <v>October</v>
      </c>
    </row>
    <row r="551" spans="2:14" x14ac:dyDescent="0.2">
      <c r="B551" s="3" t="s">
        <v>1017</v>
      </c>
      <c r="C551" s="1" t="s">
        <v>3751</v>
      </c>
      <c r="D551" s="3">
        <v>10</v>
      </c>
      <c r="E551" s="6">
        <v>2019</v>
      </c>
      <c r="F551" s="10">
        <f t="shared" si="17"/>
        <v>43739</v>
      </c>
      <c r="G551" s="4">
        <v>336</v>
      </c>
      <c r="H551" s="4">
        <v>0</v>
      </c>
      <c r="I551" s="4">
        <v>336</v>
      </c>
      <c r="J551" s="4">
        <v>120.96</v>
      </c>
      <c r="K551" s="1" t="s">
        <v>6885</v>
      </c>
      <c r="L551" s="1" t="s">
        <v>6934</v>
      </c>
      <c r="M551" s="11" t="str">
        <f t="shared" si="18"/>
        <v/>
      </c>
      <c r="N551" s="18" t="str">
        <f>TEXT($F551:F4228, "mmmm")</f>
        <v>October</v>
      </c>
    </row>
    <row r="552" spans="2:14" x14ac:dyDescent="0.2">
      <c r="B552" s="3" t="s">
        <v>1018</v>
      </c>
      <c r="C552" s="1" t="s">
        <v>3752</v>
      </c>
      <c r="D552" s="3">
        <v>10</v>
      </c>
      <c r="E552" s="6">
        <v>2019</v>
      </c>
      <c r="F552" s="10">
        <f t="shared" si="17"/>
        <v>43739</v>
      </c>
      <c r="G552" s="4">
        <v>345</v>
      </c>
      <c r="H552" s="4">
        <v>0</v>
      </c>
      <c r="I552" s="4">
        <v>345</v>
      </c>
      <c r="J552" s="4">
        <v>106.95</v>
      </c>
      <c r="K552" s="1" t="s">
        <v>6887</v>
      </c>
      <c r="L552" s="1" t="s">
        <v>6918</v>
      </c>
      <c r="M552" s="11" t="str">
        <f t="shared" si="18"/>
        <v/>
      </c>
      <c r="N552" s="18" t="str">
        <f>TEXT($F552:F4229, "mmmm")</f>
        <v>October</v>
      </c>
    </row>
    <row r="553" spans="2:14" x14ac:dyDescent="0.2">
      <c r="B553" s="3" t="s">
        <v>1019</v>
      </c>
      <c r="C553" s="1" t="s">
        <v>3753</v>
      </c>
      <c r="D553" s="3">
        <v>10</v>
      </c>
      <c r="E553" s="6">
        <v>2019</v>
      </c>
      <c r="F553" s="10">
        <f t="shared" si="17"/>
        <v>43739</v>
      </c>
      <c r="G553" s="4">
        <v>172</v>
      </c>
      <c r="H553" s="4">
        <v>0</v>
      </c>
      <c r="I553" s="4">
        <v>172</v>
      </c>
      <c r="J553" s="4">
        <v>65.36</v>
      </c>
      <c r="K553" s="1" t="s">
        <v>6886</v>
      </c>
      <c r="L553" s="1" t="s">
        <v>6910</v>
      </c>
      <c r="M553" s="11" t="str">
        <f t="shared" si="18"/>
        <v/>
      </c>
      <c r="N553" s="18" t="str">
        <f>TEXT($F553:F4230, "mmmm")</f>
        <v>October</v>
      </c>
    </row>
    <row r="554" spans="2:14" x14ac:dyDescent="0.2">
      <c r="B554" s="3" t="s">
        <v>1020</v>
      </c>
      <c r="C554" s="1" t="s">
        <v>3754</v>
      </c>
      <c r="D554" s="3">
        <v>10</v>
      </c>
      <c r="E554" s="6">
        <v>2019</v>
      </c>
      <c r="F554" s="10">
        <f t="shared" si="17"/>
        <v>43739</v>
      </c>
      <c r="G554" s="4">
        <v>240</v>
      </c>
      <c r="H554" s="4">
        <v>0</v>
      </c>
      <c r="I554" s="4">
        <v>240</v>
      </c>
      <c r="J554" s="4">
        <v>43.199999999999996</v>
      </c>
      <c r="K554" s="1" t="s">
        <v>6890</v>
      </c>
      <c r="L554" s="1" t="s">
        <v>6894</v>
      </c>
      <c r="M554" s="11" t="str">
        <f t="shared" si="18"/>
        <v/>
      </c>
      <c r="N554" s="18" t="str">
        <f>TEXT($F554:F4231, "mmmm")</f>
        <v>October</v>
      </c>
    </row>
    <row r="555" spans="2:14" x14ac:dyDescent="0.2">
      <c r="B555" s="3" t="s">
        <v>1021</v>
      </c>
      <c r="C555" s="1" t="s">
        <v>3755</v>
      </c>
      <c r="D555" s="3">
        <v>10</v>
      </c>
      <c r="E555" s="6">
        <v>2019</v>
      </c>
      <c r="F555" s="10">
        <f t="shared" si="17"/>
        <v>43739</v>
      </c>
      <c r="G555" s="4">
        <v>240</v>
      </c>
      <c r="H555" s="4">
        <v>0</v>
      </c>
      <c r="I555" s="4">
        <v>240</v>
      </c>
      <c r="J555" s="4">
        <v>43.199999999999996</v>
      </c>
      <c r="K555" s="1" t="s">
        <v>6890</v>
      </c>
      <c r="L555" s="1" t="s">
        <v>6894</v>
      </c>
      <c r="M555" s="11" t="str">
        <f t="shared" si="18"/>
        <v/>
      </c>
      <c r="N555" s="18" t="str">
        <f>TEXT($F555:F4232, "mmmm")</f>
        <v>October</v>
      </c>
    </row>
    <row r="556" spans="2:14" x14ac:dyDescent="0.2">
      <c r="B556" s="3" t="s">
        <v>1022</v>
      </c>
      <c r="C556" s="1" t="s">
        <v>3756</v>
      </c>
      <c r="D556" s="3">
        <v>10</v>
      </c>
      <c r="E556" s="6">
        <v>2019</v>
      </c>
      <c r="F556" s="10">
        <f t="shared" si="17"/>
        <v>43739</v>
      </c>
      <c r="G556" s="4">
        <v>220</v>
      </c>
      <c r="H556" s="4">
        <v>0</v>
      </c>
      <c r="I556" s="4">
        <v>220</v>
      </c>
      <c r="J556" s="4">
        <v>39.6</v>
      </c>
      <c r="K556" s="1" t="s">
        <v>6890</v>
      </c>
      <c r="L556" s="1" t="s">
        <v>6893</v>
      </c>
      <c r="M556" s="11" t="str">
        <f t="shared" si="18"/>
        <v/>
      </c>
      <c r="N556" s="18" t="str">
        <f>TEXT($F556:F4233, "mmmm")</f>
        <v>October</v>
      </c>
    </row>
    <row r="557" spans="2:14" x14ac:dyDescent="0.2">
      <c r="B557" s="3" t="s">
        <v>1023</v>
      </c>
      <c r="C557" s="1" t="s">
        <v>3757</v>
      </c>
      <c r="D557" s="3">
        <v>10</v>
      </c>
      <c r="E557" s="6">
        <v>2019</v>
      </c>
      <c r="F557" s="10">
        <f t="shared" si="17"/>
        <v>43739</v>
      </c>
      <c r="G557" s="4">
        <v>255</v>
      </c>
      <c r="H557" s="4">
        <v>0</v>
      </c>
      <c r="I557" s="4">
        <v>255</v>
      </c>
      <c r="J557" s="4">
        <v>66.3</v>
      </c>
      <c r="K557" s="1" t="s">
        <v>6884</v>
      </c>
      <c r="L557" s="1" t="s">
        <v>6915</v>
      </c>
      <c r="M557" s="11" t="str">
        <f t="shared" si="18"/>
        <v/>
      </c>
      <c r="N557" s="18" t="str">
        <f>TEXT($F557:F4234, "mmmm")</f>
        <v>October</v>
      </c>
    </row>
    <row r="558" spans="2:14" x14ac:dyDescent="0.2">
      <c r="B558" s="3" t="s">
        <v>1024</v>
      </c>
      <c r="C558" s="1" t="s">
        <v>3758</v>
      </c>
      <c r="D558" s="3">
        <v>10</v>
      </c>
      <c r="E558" s="6">
        <v>2019</v>
      </c>
      <c r="F558" s="10">
        <f t="shared" si="17"/>
        <v>43739</v>
      </c>
      <c r="G558" s="4">
        <v>258</v>
      </c>
      <c r="H558" s="4">
        <v>0</v>
      </c>
      <c r="I558" s="4">
        <v>258</v>
      </c>
      <c r="J558" s="4">
        <v>72.240000000000009</v>
      </c>
      <c r="K558" s="1" t="s">
        <v>6884</v>
      </c>
      <c r="L558" s="1" t="s">
        <v>6916</v>
      </c>
      <c r="M558" s="11" t="str">
        <f t="shared" si="18"/>
        <v/>
      </c>
      <c r="N558" s="18" t="str">
        <f>TEXT($F558:F4235, "mmmm")</f>
        <v>October</v>
      </c>
    </row>
    <row r="559" spans="2:14" x14ac:dyDescent="0.2">
      <c r="B559" s="3" t="s">
        <v>1025</v>
      </c>
      <c r="C559" s="1" t="s">
        <v>3759</v>
      </c>
      <c r="D559" s="3">
        <v>10</v>
      </c>
      <c r="E559" s="6">
        <v>2019</v>
      </c>
      <c r="F559" s="10">
        <f t="shared" si="17"/>
        <v>43739</v>
      </c>
      <c r="G559" s="4">
        <v>313</v>
      </c>
      <c r="H559" s="4">
        <v>0</v>
      </c>
      <c r="I559" s="4">
        <v>313</v>
      </c>
      <c r="J559" s="4">
        <v>93.899999999999991</v>
      </c>
      <c r="K559" s="1" t="s">
        <v>6884</v>
      </c>
      <c r="L559" s="1" t="s">
        <v>6895</v>
      </c>
      <c r="M559" s="11" t="str">
        <f t="shared" si="18"/>
        <v/>
      </c>
      <c r="N559" s="18" t="str">
        <f>TEXT($F559:F4236, "mmmm")</f>
        <v>October</v>
      </c>
    </row>
    <row r="560" spans="2:14" x14ac:dyDescent="0.2">
      <c r="B560" s="3" t="s">
        <v>1026</v>
      </c>
      <c r="C560" s="1" t="s">
        <v>3760</v>
      </c>
      <c r="D560" s="3">
        <v>10</v>
      </c>
      <c r="E560" s="6">
        <v>2019</v>
      </c>
      <c r="F560" s="10">
        <f t="shared" si="17"/>
        <v>43739</v>
      </c>
      <c r="G560" s="4">
        <v>383</v>
      </c>
      <c r="H560" s="4">
        <v>0</v>
      </c>
      <c r="I560" s="4">
        <v>383</v>
      </c>
      <c r="J560" s="4">
        <v>122.56</v>
      </c>
      <c r="K560" s="1" t="s">
        <v>6887</v>
      </c>
      <c r="L560" s="1" t="s">
        <v>6909</v>
      </c>
      <c r="M560" s="11" t="str">
        <f t="shared" si="18"/>
        <v/>
      </c>
      <c r="N560" s="18" t="str">
        <f>TEXT($F560:F4237, "mmmm")</f>
        <v>October</v>
      </c>
    </row>
    <row r="561" spans="2:14" x14ac:dyDescent="0.2">
      <c r="B561" s="3" t="s">
        <v>1027</v>
      </c>
      <c r="C561" s="1" t="s">
        <v>3761</v>
      </c>
      <c r="D561" s="3">
        <v>10</v>
      </c>
      <c r="E561" s="6">
        <v>2019</v>
      </c>
      <c r="F561" s="10">
        <f t="shared" si="17"/>
        <v>43739</v>
      </c>
      <c r="G561" s="4">
        <v>168</v>
      </c>
      <c r="H561" s="4">
        <v>0</v>
      </c>
      <c r="I561" s="4">
        <v>168</v>
      </c>
      <c r="J561" s="4">
        <v>75.600000000000009</v>
      </c>
      <c r="K561" s="1" t="s">
        <v>6886</v>
      </c>
      <c r="L561" s="1" t="s">
        <v>6920</v>
      </c>
      <c r="M561" s="11" t="str">
        <f t="shared" si="18"/>
        <v/>
      </c>
      <c r="N561" s="18" t="str">
        <f>TEXT($F561:F4238, "mmmm")</f>
        <v>October</v>
      </c>
    </row>
    <row r="562" spans="2:14" x14ac:dyDescent="0.2">
      <c r="B562" s="3" t="s">
        <v>1028</v>
      </c>
      <c r="C562" s="1" t="s">
        <v>3762</v>
      </c>
      <c r="D562" s="3">
        <v>10</v>
      </c>
      <c r="E562" s="6">
        <v>2019</v>
      </c>
      <c r="F562" s="10">
        <f t="shared" si="17"/>
        <v>43739</v>
      </c>
      <c r="G562" s="4">
        <v>210</v>
      </c>
      <c r="H562" s="4">
        <v>0</v>
      </c>
      <c r="I562" s="4">
        <v>210</v>
      </c>
      <c r="J562" s="4">
        <v>37.799999999999997</v>
      </c>
      <c r="K562" s="1" t="s">
        <v>6890</v>
      </c>
      <c r="L562" s="1" t="s">
        <v>6911</v>
      </c>
      <c r="M562" s="11" t="str">
        <f t="shared" si="18"/>
        <v/>
      </c>
      <c r="N562" s="18" t="str">
        <f>TEXT($F562:F4239, "mmmm")</f>
        <v>October</v>
      </c>
    </row>
    <row r="563" spans="2:14" x14ac:dyDescent="0.2">
      <c r="B563" s="3" t="s">
        <v>1029</v>
      </c>
      <c r="C563" s="1" t="s">
        <v>3763</v>
      </c>
      <c r="D563" s="3">
        <v>10</v>
      </c>
      <c r="E563" s="6">
        <v>2019</v>
      </c>
      <c r="F563" s="10">
        <f t="shared" si="17"/>
        <v>43739</v>
      </c>
      <c r="G563" s="4">
        <v>205</v>
      </c>
      <c r="H563" s="4">
        <v>0</v>
      </c>
      <c r="I563" s="4">
        <v>205</v>
      </c>
      <c r="J563" s="4">
        <v>36.9</v>
      </c>
      <c r="K563" s="1" t="s">
        <v>6890</v>
      </c>
      <c r="L563" s="1" t="s">
        <v>6913</v>
      </c>
      <c r="M563" s="11" t="str">
        <f t="shared" si="18"/>
        <v/>
      </c>
      <c r="N563" s="18" t="str">
        <f>TEXT($F563:F4240, "mmmm")</f>
        <v>October</v>
      </c>
    </row>
    <row r="564" spans="2:14" x14ac:dyDescent="0.2">
      <c r="B564" s="3" t="s">
        <v>1030</v>
      </c>
      <c r="C564" s="1" t="s">
        <v>3764</v>
      </c>
      <c r="D564" s="3">
        <v>10</v>
      </c>
      <c r="E564" s="6">
        <v>2019</v>
      </c>
      <c r="F564" s="10">
        <f t="shared" si="17"/>
        <v>43739</v>
      </c>
      <c r="G564" s="4">
        <v>210</v>
      </c>
      <c r="H564" s="4">
        <v>0</v>
      </c>
      <c r="I564" s="4">
        <v>210</v>
      </c>
      <c r="J564" s="4">
        <v>37.799999999999997</v>
      </c>
      <c r="K564" s="1" t="s">
        <v>6890</v>
      </c>
      <c r="L564" s="1" t="s">
        <v>6911</v>
      </c>
      <c r="M564" s="11" t="str">
        <f t="shared" si="18"/>
        <v/>
      </c>
      <c r="N564" s="18" t="str">
        <f>TEXT($F564:F4241, "mmmm")</f>
        <v>October</v>
      </c>
    </row>
    <row r="565" spans="2:14" x14ac:dyDescent="0.2">
      <c r="B565" s="3" t="s">
        <v>1031</v>
      </c>
      <c r="C565" s="1" t="s">
        <v>3765</v>
      </c>
      <c r="D565" s="3">
        <v>10</v>
      </c>
      <c r="E565" s="6">
        <v>2019</v>
      </c>
      <c r="F565" s="10">
        <f t="shared" si="17"/>
        <v>43739</v>
      </c>
      <c r="G565" s="4">
        <v>313</v>
      </c>
      <c r="H565" s="4">
        <v>0</v>
      </c>
      <c r="I565" s="4">
        <v>313</v>
      </c>
      <c r="J565" s="4">
        <v>93.899999999999991</v>
      </c>
      <c r="K565" s="1" t="s">
        <v>6884</v>
      </c>
      <c r="L565" s="1" t="s">
        <v>6895</v>
      </c>
      <c r="M565" s="11" t="str">
        <f t="shared" si="18"/>
        <v/>
      </c>
      <c r="N565" s="18" t="str">
        <f>TEXT($F565:F4242, "mmmm")</f>
        <v>October</v>
      </c>
    </row>
    <row r="566" spans="2:14" x14ac:dyDescent="0.2">
      <c r="B566" s="3" t="s">
        <v>1032</v>
      </c>
      <c r="C566" s="1" t="s">
        <v>3766</v>
      </c>
      <c r="D566" s="3">
        <v>10</v>
      </c>
      <c r="E566" s="6">
        <v>2019</v>
      </c>
      <c r="F566" s="10">
        <f t="shared" si="17"/>
        <v>43739</v>
      </c>
      <c r="G566" s="4">
        <v>258</v>
      </c>
      <c r="H566" s="4">
        <v>0</v>
      </c>
      <c r="I566" s="4">
        <v>258</v>
      </c>
      <c r="J566" s="4">
        <v>72.240000000000009</v>
      </c>
      <c r="K566" s="1" t="s">
        <v>6884</v>
      </c>
      <c r="L566" s="1" t="s">
        <v>6916</v>
      </c>
      <c r="M566" s="11" t="str">
        <f t="shared" si="18"/>
        <v/>
      </c>
      <c r="N566" s="18" t="str">
        <f>TEXT($F566:F4243, "mmmm")</f>
        <v>October</v>
      </c>
    </row>
    <row r="567" spans="2:14" x14ac:dyDescent="0.2">
      <c r="B567" s="3" t="s">
        <v>1033</v>
      </c>
      <c r="C567" s="1" t="s">
        <v>3767</v>
      </c>
      <c r="D567" s="3">
        <v>10</v>
      </c>
      <c r="E567" s="6">
        <v>2019</v>
      </c>
      <c r="F567" s="10">
        <f t="shared" si="17"/>
        <v>43739</v>
      </c>
      <c r="G567" s="4">
        <v>313</v>
      </c>
      <c r="H567" s="4">
        <v>0</v>
      </c>
      <c r="I567" s="4">
        <v>313</v>
      </c>
      <c r="J567" s="4">
        <v>93.899999999999991</v>
      </c>
      <c r="K567" s="1" t="s">
        <v>6884</v>
      </c>
      <c r="L567" s="1" t="s">
        <v>6895</v>
      </c>
      <c r="M567" s="11" t="str">
        <f t="shared" si="18"/>
        <v/>
      </c>
      <c r="N567" s="18" t="str">
        <f>TEXT($F567:F4244, "mmmm")</f>
        <v>October</v>
      </c>
    </row>
    <row r="568" spans="2:14" x14ac:dyDescent="0.2">
      <c r="B568" s="3" t="s">
        <v>1034</v>
      </c>
      <c r="C568" s="1" t="s">
        <v>3768</v>
      </c>
      <c r="D568" s="3">
        <v>10</v>
      </c>
      <c r="E568" s="6">
        <v>2019</v>
      </c>
      <c r="F568" s="10">
        <f t="shared" si="17"/>
        <v>43739</v>
      </c>
      <c r="G568" s="4">
        <v>526</v>
      </c>
      <c r="H568" s="4">
        <v>0</v>
      </c>
      <c r="I568" s="4">
        <v>526</v>
      </c>
      <c r="J568" s="4">
        <v>210.4</v>
      </c>
      <c r="K568" s="1" t="s">
        <v>6882</v>
      </c>
      <c r="L568" s="1" t="s">
        <v>6924</v>
      </c>
      <c r="M568" s="11" t="str">
        <f t="shared" si="18"/>
        <v/>
      </c>
      <c r="N568" s="18" t="str">
        <f>TEXT($F568:F4245, "mmmm")</f>
        <v>October</v>
      </c>
    </row>
    <row r="569" spans="2:14" x14ac:dyDescent="0.2">
      <c r="B569" s="3" t="s">
        <v>1035</v>
      </c>
      <c r="C569" s="1" t="s">
        <v>3769</v>
      </c>
      <c r="D569" s="3">
        <v>10</v>
      </c>
      <c r="E569" s="6">
        <v>2019</v>
      </c>
      <c r="F569" s="10">
        <f t="shared" si="17"/>
        <v>43739</v>
      </c>
      <c r="G569" s="4">
        <v>951</v>
      </c>
      <c r="H569" s="4">
        <v>0</v>
      </c>
      <c r="I569" s="4">
        <v>951</v>
      </c>
      <c r="J569" s="4">
        <v>247.26000000000002</v>
      </c>
      <c r="K569" s="1" t="s">
        <v>6882</v>
      </c>
      <c r="L569" s="1" t="s">
        <v>6896</v>
      </c>
      <c r="M569" s="11" t="str">
        <f t="shared" si="18"/>
        <v/>
      </c>
      <c r="N569" s="18" t="str">
        <f>TEXT($F569:F4246, "mmmm")</f>
        <v>October</v>
      </c>
    </row>
    <row r="570" spans="2:14" x14ac:dyDescent="0.2">
      <c r="B570" s="3" t="s">
        <v>1036</v>
      </c>
      <c r="C570" s="1" t="s">
        <v>3770</v>
      </c>
      <c r="D570" s="3">
        <v>10</v>
      </c>
      <c r="E570" s="6">
        <v>2019</v>
      </c>
      <c r="F570" s="10">
        <f t="shared" si="17"/>
        <v>43739</v>
      </c>
      <c r="G570" s="4">
        <v>383</v>
      </c>
      <c r="H570" s="4">
        <v>0</v>
      </c>
      <c r="I570" s="4">
        <v>383</v>
      </c>
      <c r="J570" s="4">
        <v>122.56</v>
      </c>
      <c r="K570" s="1" t="s">
        <v>6887</v>
      </c>
      <c r="L570" s="1" t="s">
        <v>6909</v>
      </c>
      <c r="M570" s="11" t="str">
        <f t="shared" si="18"/>
        <v/>
      </c>
      <c r="N570" s="18" t="str">
        <f>TEXT($F570:F4247, "mmmm")</f>
        <v>October</v>
      </c>
    </row>
    <row r="571" spans="2:14" x14ac:dyDescent="0.2">
      <c r="B571" s="3" t="s">
        <v>1037</v>
      </c>
      <c r="C571" s="1" t="s">
        <v>3771</v>
      </c>
      <c r="D571" s="3">
        <v>10</v>
      </c>
      <c r="E571" s="6">
        <v>2019</v>
      </c>
      <c r="F571" s="10">
        <f t="shared" si="17"/>
        <v>43739</v>
      </c>
      <c r="G571" s="4">
        <v>172</v>
      </c>
      <c r="H571" s="4">
        <v>0</v>
      </c>
      <c r="I571" s="4">
        <v>172</v>
      </c>
      <c r="J571" s="4">
        <v>65.36</v>
      </c>
      <c r="K571" s="1" t="s">
        <v>6886</v>
      </c>
      <c r="L571" s="1" t="s">
        <v>6910</v>
      </c>
      <c r="M571" s="11" t="str">
        <f t="shared" si="18"/>
        <v/>
      </c>
      <c r="N571" s="18" t="str">
        <f>TEXT($F571:F4248, "mmmm")</f>
        <v>October</v>
      </c>
    </row>
    <row r="572" spans="2:14" x14ac:dyDescent="0.2">
      <c r="B572" s="3" t="s">
        <v>1038</v>
      </c>
      <c r="C572" s="1" t="s">
        <v>3772</v>
      </c>
      <c r="D572" s="3">
        <v>10</v>
      </c>
      <c r="E572" s="6">
        <v>2019</v>
      </c>
      <c r="F572" s="10">
        <f t="shared" si="17"/>
        <v>43739</v>
      </c>
      <c r="G572" s="4">
        <v>210</v>
      </c>
      <c r="H572" s="4">
        <v>0</v>
      </c>
      <c r="I572" s="4">
        <v>210</v>
      </c>
      <c r="J572" s="4">
        <v>37.799999999999997</v>
      </c>
      <c r="K572" s="1" t="s">
        <v>6890</v>
      </c>
      <c r="L572" s="1" t="s">
        <v>6911</v>
      </c>
      <c r="M572" s="11" t="str">
        <f t="shared" si="18"/>
        <v/>
      </c>
      <c r="N572" s="18" t="str">
        <f>TEXT($F572:F4249, "mmmm")</f>
        <v>October</v>
      </c>
    </row>
    <row r="573" spans="2:14" x14ac:dyDescent="0.2">
      <c r="B573" s="3" t="s">
        <v>1039</v>
      </c>
      <c r="C573" s="1" t="s">
        <v>3773</v>
      </c>
      <c r="D573" s="3">
        <v>10</v>
      </c>
      <c r="E573" s="6">
        <v>2019</v>
      </c>
      <c r="F573" s="10">
        <f t="shared" si="17"/>
        <v>43739</v>
      </c>
      <c r="G573" s="4">
        <v>192</v>
      </c>
      <c r="H573" s="4">
        <v>0</v>
      </c>
      <c r="I573" s="4">
        <v>192</v>
      </c>
      <c r="J573" s="4">
        <v>34.56</v>
      </c>
      <c r="K573" s="1" t="s">
        <v>6890</v>
      </c>
      <c r="L573" s="1" t="s">
        <v>6912</v>
      </c>
      <c r="M573" s="11" t="str">
        <f t="shared" si="18"/>
        <v/>
      </c>
      <c r="N573" s="18" t="str">
        <f>TEXT($F573:F4250, "mmmm")</f>
        <v>October</v>
      </c>
    </row>
    <row r="574" spans="2:14" x14ac:dyDescent="0.2">
      <c r="B574" s="3" t="s">
        <v>1040</v>
      </c>
      <c r="C574" s="1" t="s">
        <v>3774</v>
      </c>
      <c r="D574" s="3">
        <v>10</v>
      </c>
      <c r="E574" s="6">
        <v>2019</v>
      </c>
      <c r="F574" s="10">
        <f t="shared" si="17"/>
        <v>43739</v>
      </c>
      <c r="G574" s="4">
        <v>313</v>
      </c>
      <c r="H574" s="4">
        <v>0</v>
      </c>
      <c r="I574" s="4">
        <v>313</v>
      </c>
      <c r="J574" s="4">
        <v>93.899999999999991</v>
      </c>
      <c r="K574" s="1" t="s">
        <v>6884</v>
      </c>
      <c r="L574" s="1" t="s">
        <v>6895</v>
      </c>
      <c r="M574" s="11" t="str">
        <f t="shared" si="18"/>
        <v/>
      </c>
      <c r="N574" s="18" t="str">
        <f>TEXT($F574:F4251, "mmmm")</f>
        <v>October</v>
      </c>
    </row>
    <row r="575" spans="2:14" x14ac:dyDescent="0.2">
      <c r="B575" s="3" t="s">
        <v>1041</v>
      </c>
      <c r="C575" s="1" t="s">
        <v>3775</v>
      </c>
      <c r="D575" s="3">
        <v>10</v>
      </c>
      <c r="E575" s="6">
        <v>2019</v>
      </c>
      <c r="F575" s="10">
        <f t="shared" si="17"/>
        <v>43739</v>
      </c>
      <c r="G575" s="4">
        <v>313</v>
      </c>
      <c r="H575" s="4">
        <v>0</v>
      </c>
      <c r="I575" s="4">
        <v>313</v>
      </c>
      <c r="J575" s="4">
        <v>93.899999999999991</v>
      </c>
      <c r="K575" s="1" t="s">
        <v>6884</v>
      </c>
      <c r="L575" s="1" t="s">
        <v>6895</v>
      </c>
      <c r="M575" s="11" t="str">
        <f t="shared" si="18"/>
        <v/>
      </c>
      <c r="N575" s="18" t="str">
        <f>TEXT($F575:F4252, "mmmm")</f>
        <v>October</v>
      </c>
    </row>
    <row r="576" spans="2:14" x14ac:dyDescent="0.2">
      <c r="B576" s="3" t="s">
        <v>1042</v>
      </c>
      <c r="C576" s="1" t="s">
        <v>3776</v>
      </c>
      <c r="D576" s="3">
        <v>10</v>
      </c>
      <c r="E576" s="6">
        <v>2019</v>
      </c>
      <c r="F576" s="10">
        <f t="shared" si="17"/>
        <v>43739</v>
      </c>
      <c r="G576" s="4">
        <v>258</v>
      </c>
      <c r="H576" s="4">
        <v>0</v>
      </c>
      <c r="I576" s="4">
        <v>258</v>
      </c>
      <c r="J576" s="4">
        <v>72.240000000000009</v>
      </c>
      <c r="K576" s="1" t="s">
        <v>6884</v>
      </c>
      <c r="L576" s="1" t="s">
        <v>6916</v>
      </c>
      <c r="M576" s="11" t="str">
        <f t="shared" si="18"/>
        <v/>
      </c>
      <c r="N576" s="18" t="str">
        <f>TEXT($F576:F4253, "mmmm")</f>
        <v>October</v>
      </c>
    </row>
    <row r="577" spans="2:14" x14ac:dyDescent="0.2">
      <c r="B577" s="3" t="s">
        <v>1043</v>
      </c>
      <c r="C577" s="1" t="s">
        <v>3777</v>
      </c>
      <c r="D577" s="3">
        <v>10</v>
      </c>
      <c r="E577" s="6">
        <v>2019</v>
      </c>
      <c r="F577" s="10">
        <f t="shared" si="17"/>
        <v>43739</v>
      </c>
      <c r="G577" s="4">
        <v>474</v>
      </c>
      <c r="H577" s="4">
        <v>0</v>
      </c>
      <c r="I577" s="4">
        <v>474</v>
      </c>
      <c r="J577" s="4">
        <v>175.38</v>
      </c>
      <c r="K577" s="1" t="s">
        <v>6882</v>
      </c>
      <c r="L577" s="1" t="s">
        <v>6944</v>
      </c>
      <c r="M577" s="11" t="str">
        <f t="shared" si="18"/>
        <v/>
      </c>
      <c r="N577" s="18" t="str">
        <f>TEXT($F577:F4254, "mmmm")</f>
        <v>October</v>
      </c>
    </row>
    <row r="578" spans="2:14" x14ac:dyDescent="0.2">
      <c r="B578" s="3" t="s">
        <v>1044</v>
      </c>
      <c r="C578" s="1" t="s">
        <v>3778</v>
      </c>
      <c r="D578" s="3">
        <v>10</v>
      </c>
      <c r="E578" s="6">
        <v>2019</v>
      </c>
      <c r="F578" s="10">
        <f t="shared" ref="F578:F641" si="19">DATE(E578,D578,1)</f>
        <v>43739</v>
      </c>
      <c r="G578" s="4">
        <v>1086</v>
      </c>
      <c r="H578" s="4">
        <v>0</v>
      </c>
      <c r="I578" s="4">
        <v>1086</v>
      </c>
      <c r="J578" s="4">
        <v>293.22000000000003</v>
      </c>
      <c r="K578" s="1" t="s">
        <v>6882</v>
      </c>
      <c r="L578" s="1" t="s">
        <v>6942</v>
      </c>
      <c r="M578" s="11" t="str">
        <f t="shared" si="18"/>
        <v/>
      </c>
      <c r="N578" s="18" t="str">
        <f>TEXT($F578:F4255, "mmmm")</f>
        <v>October</v>
      </c>
    </row>
    <row r="579" spans="2:14" x14ac:dyDescent="0.2">
      <c r="B579" s="3" t="s">
        <v>1045</v>
      </c>
      <c r="C579" s="1" t="s">
        <v>3779</v>
      </c>
      <c r="D579" s="3">
        <v>10</v>
      </c>
      <c r="E579" s="6">
        <v>2019</v>
      </c>
      <c r="F579" s="10">
        <f t="shared" si="19"/>
        <v>43739</v>
      </c>
      <c r="G579" s="4">
        <v>1101</v>
      </c>
      <c r="H579" s="4">
        <v>0</v>
      </c>
      <c r="I579" s="4">
        <v>1101</v>
      </c>
      <c r="J579" s="4">
        <v>396.36</v>
      </c>
      <c r="K579" s="1" t="s">
        <v>6881</v>
      </c>
      <c r="L579" s="1" t="s">
        <v>6899</v>
      </c>
      <c r="M579" s="11" t="str">
        <f t="shared" si="18"/>
        <v/>
      </c>
      <c r="N579" s="18" t="str">
        <f>TEXT($F579:F4256, "mmmm")</f>
        <v>October</v>
      </c>
    </row>
    <row r="580" spans="2:14" x14ac:dyDescent="0.2">
      <c r="B580" s="3" t="s">
        <v>1046</v>
      </c>
      <c r="C580" s="1" t="s">
        <v>3780</v>
      </c>
      <c r="D580" s="3">
        <v>9</v>
      </c>
      <c r="E580" s="6">
        <v>2019</v>
      </c>
      <c r="F580" s="10">
        <f t="shared" si="19"/>
        <v>43709</v>
      </c>
      <c r="G580" s="4">
        <v>345</v>
      </c>
      <c r="H580" s="4">
        <v>0</v>
      </c>
      <c r="I580" s="4">
        <v>345</v>
      </c>
      <c r="J580" s="4">
        <v>106.95</v>
      </c>
      <c r="K580" s="1" t="s">
        <v>6887</v>
      </c>
      <c r="L580" s="1" t="s">
        <v>6918</v>
      </c>
      <c r="M580" s="11" t="str">
        <f t="shared" ref="M580:M643" si="20">IFERROR(ABS(IF(B580=B579,(F580-F579)/30,"")),"")</f>
        <v/>
      </c>
      <c r="N580" s="18" t="str">
        <f>TEXT($F580:F4257, "mmmm")</f>
        <v>September</v>
      </c>
    </row>
    <row r="581" spans="2:14" x14ac:dyDescent="0.2">
      <c r="B581" s="3" t="s">
        <v>1047</v>
      </c>
      <c r="C581" s="1" t="s">
        <v>3781</v>
      </c>
      <c r="D581" s="3">
        <v>9</v>
      </c>
      <c r="E581" s="6">
        <v>2019</v>
      </c>
      <c r="F581" s="10">
        <f t="shared" si="19"/>
        <v>43709</v>
      </c>
      <c r="G581" s="4">
        <v>168</v>
      </c>
      <c r="H581" s="4">
        <v>0</v>
      </c>
      <c r="I581" s="4">
        <v>168</v>
      </c>
      <c r="J581" s="4">
        <v>75.600000000000009</v>
      </c>
      <c r="K581" s="1" t="s">
        <v>6886</v>
      </c>
      <c r="L581" s="1" t="s">
        <v>6920</v>
      </c>
      <c r="M581" s="11" t="str">
        <f t="shared" si="20"/>
        <v/>
      </c>
      <c r="N581" s="18" t="str">
        <f>TEXT($F581:F4258, "mmmm")</f>
        <v>September</v>
      </c>
    </row>
    <row r="582" spans="2:14" x14ac:dyDescent="0.2">
      <c r="B582" s="3" t="s">
        <v>1048</v>
      </c>
      <c r="C582" s="1" t="s">
        <v>3782</v>
      </c>
      <c r="D582" s="3">
        <v>9</v>
      </c>
      <c r="E582" s="6">
        <v>2019</v>
      </c>
      <c r="F582" s="10">
        <f t="shared" si="19"/>
        <v>43709</v>
      </c>
      <c r="G582" s="4">
        <v>220</v>
      </c>
      <c r="H582" s="4">
        <v>0</v>
      </c>
      <c r="I582" s="4">
        <v>220</v>
      </c>
      <c r="J582" s="4">
        <v>39.6</v>
      </c>
      <c r="K582" s="1" t="s">
        <v>6890</v>
      </c>
      <c r="L582" s="1" t="s">
        <v>6893</v>
      </c>
      <c r="M582" s="11" t="str">
        <f t="shared" si="20"/>
        <v/>
      </c>
      <c r="N582" s="18" t="str">
        <f>TEXT($F582:F4259, "mmmm")</f>
        <v>September</v>
      </c>
    </row>
    <row r="583" spans="2:14" x14ac:dyDescent="0.2">
      <c r="B583" s="3" t="s">
        <v>1049</v>
      </c>
      <c r="C583" s="1" t="s">
        <v>3783</v>
      </c>
      <c r="D583" s="3">
        <v>9</v>
      </c>
      <c r="E583" s="6">
        <v>2019</v>
      </c>
      <c r="F583" s="10">
        <f t="shared" si="19"/>
        <v>43709</v>
      </c>
      <c r="G583" s="4">
        <v>1576</v>
      </c>
      <c r="H583" s="4">
        <v>0</v>
      </c>
      <c r="I583" s="4">
        <v>1576</v>
      </c>
      <c r="J583" s="4">
        <v>520.08000000000004</v>
      </c>
      <c r="K583" s="1" t="s">
        <v>6881</v>
      </c>
      <c r="L583" s="1" t="s">
        <v>6941</v>
      </c>
      <c r="M583" s="11" t="str">
        <f t="shared" si="20"/>
        <v/>
      </c>
      <c r="N583" s="18" t="str">
        <f>TEXT($F583:F4260, "mmmm")</f>
        <v>September</v>
      </c>
    </row>
    <row r="584" spans="2:14" x14ac:dyDescent="0.2">
      <c r="B584" s="3" t="s">
        <v>1050</v>
      </c>
      <c r="C584" s="1" t="s">
        <v>3784</v>
      </c>
      <c r="D584" s="3">
        <v>9</v>
      </c>
      <c r="E584" s="6">
        <v>2019</v>
      </c>
      <c r="F584" s="10">
        <f t="shared" si="19"/>
        <v>43709</v>
      </c>
      <c r="G584" s="4">
        <v>636</v>
      </c>
      <c r="H584" s="4">
        <v>0</v>
      </c>
      <c r="I584" s="4">
        <v>636</v>
      </c>
      <c r="J584" s="4">
        <v>216.24</v>
      </c>
      <c r="K584" s="1" t="s">
        <v>6888</v>
      </c>
      <c r="L584" s="1" t="s">
        <v>6925</v>
      </c>
      <c r="M584" s="11" t="str">
        <f t="shared" si="20"/>
        <v/>
      </c>
      <c r="N584" s="18" t="str">
        <f>TEXT($F584:F4261, "mmmm")</f>
        <v>September</v>
      </c>
    </row>
    <row r="585" spans="2:14" x14ac:dyDescent="0.2">
      <c r="B585" s="3" t="s">
        <v>1051</v>
      </c>
      <c r="C585" s="1" t="s">
        <v>3785</v>
      </c>
      <c r="D585" s="3">
        <v>9</v>
      </c>
      <c r="E585" s="6">
        <v>2019</v>
      </c>
      <c r="F585" s="10">
        <f t="shared" si="19"/>
        <v>43709</v>
      </c>
      <c r="G585" s="4">
        <v>488</v>
      </c>
      <c r="H585" s="4">
        <v>0</v>
      </c>
      <c r="I585" s="4">
        <v>488</v>
      </c>
      <c r="J585" s="4">
        <v>156.16</v>
      </c>
      <c r="K585" s="1" t="s">
        <v>6889</v>
      </c>
      <c r="L585" s="1" t="s">
        <v>6904</v>
      </c>
      <c r="M585" s="11" t="str">
        <f t="shared" si="20"/>
        <v/>
      </c>
      <c r="N585" s="18" t="str">
        <f>TEXT($F585:F4262, "mmmm")</f>
        <v>September</v>
      </c>
    </row>
    <row r="586" spans="2:14" x14ac:dyDescent="0.2">
      <c r="B586" s="3" t="s">
        <v>1052</v>
      </c>
      <c r="C586" s="1" t="s">
        <v>3786</v>
      </c>
      <c r="D586" s="3">
        <v>9</v>
      </c>
      <c r="E586" s="6">
        <v>2019</v>
      </c>
      <c r="F586" s="10">
        <f t="shared" si="19"/>
        <v>43709</v>
      </c>
      <c r="G586" s="4">
        <v>228</v>
      </c>
      <c r="H586" s="4">
        <v>0</v>
      </c>
      <c r="I586" s="4">
        <v>228</v>
      </c>
      <c r="J586" s="4">
        <v>79.8</v>
      </c>
      <c r="K586" s="1" t="s">
        <v>6885</v>
      </c>
      <c r="L586" s="1" t="s">
        <v>6949</v>
      </c>
      <c r="M586" s="11" t="str">
        <f t="shared" si="20"/>
        <v/>
      </c>
      <c r="N586" s="18" t="str">
        <f>TEXT($F586:F4263, "mmmm")</f>
        <v>September</v>
      </c>
    </row>
    <row r="587" spans="2:14" x14ac:dyDescent="0.2">
      <c r="B587" s="3" t="s">
        <v>1053</v>
      </c>
      <c r="C587" s="1" t="s">
        <v>3787</v>
      </c>
      <c r="D587" s="3">
        <v>9</v>
      </c>
      <c r="E587" s="6">
        <v>2019</v>
      </c>
      <c r="F587" s="10">
        <f t="shared" si="19"/>
        <v>43709</v>
      </c>
      <c r="G587" s="4">
        <v>447</v>
      </c>
      <c r="H587" s="4">
        <v>0</v>
      </c>
      <c r="I587" s="4">
        <v>447</v>
      </c>
      <c r="J587" s="4">
        <v>156.44999999999999</v>
      </c>
      <c r="K587" s="1" t="s">
        <v>6887</v>
      </c>
      <c r="L587" s="1" t="s">
        <v>6891</v>
      </c>
      <c r="M587" s="11" t="str">
        <f t="shared" si="20"/>
        <v/>
      </c>
      <c r="N587" s="18" t="str">
        <f>TEXT($F587:F4264, "mmmm")</f>
        <v>September</v>
      </c>
    </row>
    <row r="588" spans="2:14" x14ac:dyDescent="0.2">
      <c r="B588" s="3" t="s">
        <v>1054</v>
      </c>
      <c r="C588" s="1" t="s">
        <v>3788</v>
      </c>
      <c r="D588" s="3">
        <v>9</v>
      </c>
      <c r="E588" s="6">
        <v>2019</v>
      </c>
      <c r="F588" s="10">
        <f t="shared" si="19"/>
        <v>43709</v>
      </c>
      <c r="G588" s="4">
        <v>383</v>
      </c>
      <c r="H588" s="4">
        <v>0</v>
      </c>
      <c r="I588" s="4">
        <v>383</v>
      </c>
      <c r="J588" s="4">
        <v>122.56</v>
      </c>
      <c r="K588" s="1" t="s">
        <v>6887</v>
      </c>
      <c r="L588" s="1" t="s">
        <v>6909</v>
      </c>
      <c r="M588" s="11" t="str">
        <f t="shared" si="20"/>
        <v/>
      </c>
      <c r="N588" s="18" t="str">
        <f>TEXT($F588:F4265, "mmmm")</f>
        <v>September</v>
      </c>
    </row>
    <row r="589" spans="2:14" x14ac:dyDescent="0.2">
      <c r="B589" s="3" t="s">
        <v>1055</v>
      </c>
      <c r="C589" s="1" t="s">
        <v>3789</v>
      </c>
      <c r="D589" s="3">
        <v>9</v>
      </c>
      <c r="E589" s="6">
        <v>2019</v>
      </c>
      <c r="F589" s="10">
        <f t="shared" si="19"/>
        <v>43709</v>
      </c>
      <c r="G589" s="4">
        <v>447</v>
      </c>
      <c r="H589" s="4">
        <v>0</v>
      </c>
      <c r="I589" s="4">
        <v>447</v>
      </c>
      <c r="J589" s="4">
        <v>156.44999999999999</v>
      </c>
      <c r="K589" s="1" t="s">
        <v>6887</v>
      </c>
      <c r="L589" s="1" t="s">
        <v>6891</v>
      </c>
      <c r="M589" s="11" t="str">
        <f t="shared" si="20"/>
        <v/>
      </c>
      <c r="N589" s="18" t="str">
        <f>TEXT($F589:F4266, "mmmm")</f>
        <v>September</v>
      </c>
    </row>
    <row r="590" spans="2:14" x14ac:dyDescent="0.2">
      <c r="B590" s="3" t="s">
        <v>1056</v>
      </c>
      <c r="C590" s="1" t="s">
        <v>3790</v>
      </c>
      <c r="D590" s="3">
        <v>9</v>
      </c>
      <c r="E590" s="6">
        <v>2019</v>
      </c>
      <c r="F590" s="10">
        <f t="shared" si="19"/>
        <v>43709</v>
      </c>
      <c r="G590" s="4">
        <v>506</v>
      </c>
      <c r="H590" s="4">
        <v>0</v>
      </c>
      <c r="I590" s="4">
        <v>506</v>
      </c>
      <c r="J590" s="4">
        <v>146.73999999999998</v>
      </c>
      <c r="K590" s="1" t="s">
        <v>6889</v>
      </c>
      <c r="L590" s="1" t="s">
        <v>6907</v>
      </c>
      <c r="M590" s="11" t="str">
        <f t="shared" si="20"/>
        <v/>
      </c>
      <c r="N590" s="18" t="str">
        <f>TEXT($F590:F4267, "mmmm")</f>
        <v>September</v>
      </c>
    </row>
    <row r="591" spans="2:14" x14ac:dyDescent="0.2">
      <c r="B591" s="3" t="s">
        <v>1057</v>
      </c>
      <c r="C591" s="1" t="s">
        <v>3791</v>
      </c>
      <c r="D591" s="3">
        <v>9</v>
      </c>
      <c r="E591" s="6">
        <v>2019</v>
      </c>
      <c r="F591" s="10">
        <f t="shared" si="19"/>
        <v>43709</v>
      </c>
      <c r="G591" s="4">
        <v>284</v>
      </c>
      <c r="H591" s="4">
        <v>0</v>
      </c>
      <c r="I591" s="4">
        <v>284</v>
      </c>
      <c r="J591" s="4">
        <v>76.680000000000007</v>
      </c>
      <c r="K591" s="1" t="s">
        <v>6885</v>
      </c>
      <c r="L591" s="1" t="s">
        <v>6917</v>
      </c>
      <c r="M591" s="11" t="str">
        <f t="shared" si="20"/>
        <v/>
      </c>
      <c r="N591" s="18" t="str">
        <f>TEXT($F591:F4268, "mmmm")</f>
        <v>September</v>
      </c>
    </row>
    <row r="592" spans="2:14" x14ac:dyDescent="0.2">
      <c r="B592" s="3" t="s">
        <v>1058</v>
      </c>
      <c r="C592" s="1" t="s">
        <v>3792</v>
      </c>
      <c r="D592" s="3">
        <v>9</v>
      </c>
      <c r="E592" s="6">
        <v>2019</v>
      </c>
      <c r="F592" s="10">
        <f t="shared" si="19"/>
        <v>43709</v>
      </c>
      <c r="G592" s="4">
        <v>345</v>
      </c>
      <c r="H592" s="4">
        <v>0</v>
      </c>
      <c r="I592" s="4">
        <v>345</v>
      </c>
      <c r="J592" s="4">
        <v>106.95</v>
      </c>
      <c r="K592" s="1" t="s">
        <v>6887</v>
      </c>
      <c r="L592" s="1" t="s">
        <v>6918</v>
      </c>
      <c r="M592" s="11" t="str">
        <f t="shared" si="20"/>
        <v/>
      </c>
      <c r="N592" s="18" t="str">
        <f>TEXT($F592:F4269, "mmmm")</f>
        <v>September</v>
      </c>
    </row>
    <row r="593" spans="2:14" x14ac:dyDescent="0.2">
      <c r="B593" s="3" t="s">
        <v>1059</v>
      </c>
      <c r="C593" s="1" t="s">
        <v>3793</v>
      </c>
      <c r="D593" s="3">
        <v>9</v>
      </c>
      <c r="E593" s="6">
        <v>2019</v>
      </c>
      <c r="F593" s="10">
        <f t="shared" si="19"/>
        <v>43709</v>
      </c>
      <c r="G593" s="4">
        <v>345</v>
      </c>
      <c r="H593" s="4">
        <v>0</v>
      </c>
      <c r="I593" s="4">
        <v>345</v>
      </c>
      <c r="J593" s="4">
        <v>106.95</v>
      </c>
      <c r="K593" s="1" t="s">
        <v>6887</v>
      </c>
      <c r="L593" s="1" t="s">
        <v>6918</v>
      </c>
      <c r="M593" s="11" t="str">
        <f t="shared" si="20"/>
        <v/>
      </c>
      <c r="N593" s="18" t="str">
        <f>TEXT($F593:F4270, "mmmm")</f>
        <v>September</v>
      </c>
    </row>
    <row r="594" spans="2:14" x14ac:dyDescent="0.2">
      <c r="B594" s="3" t="s">
        <v>1060</v>
      </c>
      <c r="C594" s="1" t="s">
        <v>3794</v>
      </c>
      <c r="D594" s="3">
        <v>9</v>
      </c>
      <c r="E594" s="6">
        <v>2019</v>
      </c>
      <c r="F594" s="10">
        <f t="shared" si="19"/>
        <v>43709</v>
      </c>
      <c r="G594" s="4">
        <v>168</v>
      </c>
      <c r="H594" s="4">
        <v>0</v>
      </c>
      <c r="I594" s="4">
        <v>168</v>
      </c>
      <c r="J594" s="4">
        <v>75.600000000000009</v>
      </c>
      <c r="K594" s="1" t="s">
        <v>6886</v>
      </c>
      <c r="L594" s="1" t="s">
        <v>6920</v>
      </c>
      <c r="M594" s="11" t="str">
        <f t="shared" si="20"/>
        <v/>
      </c>
      <c r="N594" s="18" t="str">
        <f>TEXT($F594:F4271, "mmmm")</f>
        <v>September</v>
      </c>
    </row>
    <row r="595" spans="2:14" x14ac:dyDescent="0.2">
      <c r="B595" s="3" t="s">
        <v>1061</v>
      </c>
      <c r="C595" s="1" t="s">
        <v>3795</v>
      </c>
      <c r="D595" s="3">
        <v>9</v>
      </c>
      <c r="E595" s="6">
        <v>2019</v>
      </c>
      <c r="F595" s="10">
        <f t="shared" si="19"/>
        <v>43709</v>
      </c>
      <c r="G595" s="4">
        <v>168</v>
      </c>
      <c r="H595" s="4">
        <v>0</v>
      </c>
      <c r="I595" s="4">
        <v>168</v>
      </c>
      <c r="J595" s="4">
        <v>75.600000000000009</v>
      </c>
      <c r="K595" s="1" t="s">
        <v>6886</v>
      </c>
      <c r="L595" s="1" t="s">
        <v>6920</v>
      </c>
      <c r="M595" s="11" t="str">
        <f t="shared" si="20"/>
        <v/>
      </c>
      <c r="N595" s="18" t="str">
        <f>TEXT($F595:F4272, "mmmm")</f>
        <v>September</v>
      </c>
    </row>
    <row r="596" spans="2:14" x14ac:dyDescent="0.2">
      <c r="B596" s="3" t="s">
        <v>1062</v>
      </c>
      <c r="C596" s="1" t="s">
        <v>3796</v>
      </c>
      <c r="D596" s="3">
        <v>9</v>
      </c>
      <c r="E596" s="6">
        <v>2019</v>
      </c>
      <c r="F596" s="10">
        <f t="shared" si="19"/>
        <v>43709</v>
      </c>
      <c r="G596" s="4">
        <v>539</v>
      </c>
      <c r="H596" s="4">
        <v>0</v>
      </c>
      <c r="I596" s="4">
        <v>539</v>
      </c>
      <c r="J596" s="4">
        <v>156.31</v>
      </c>
      <c r="K596" s="1" t="s">
        <v>6889</v>
      </c>
      <c r="L596" s="1" t="s">
        <v>6954</v>
      </c>
      <c r="M596" s="11" t="str">
        <f t="shared" si="20"/>
        <v/>
      </c>
      <c r="N596" s="18" t="str">
        <f>TEXT($F596:F4273, "mmmm")</f>
        <v>September</v>
      </c>
    </row>
    <row r="597" spans="2:14" x14ac:dyDescent="0.2">
      <c r="B597" s="3" t="s">
        <v>1063</v>
      </c>
      <c r="C597" s="1" t="s">
        <v>3797</v>
      </c>
      <c r="D597" s="3">
        <v>9</v>
      </c>
      <c r="E597" s="6">
        <v>2019</v>
      </c>
      <c r="F597" s="10">
        <f t="shared" si="19"/>
        <v>43709</v>
      </c>
      <c r="G597" s="4">
        <v>278</v>
      </c>
      <c r="H597" s="4">
        <v>0</v>
      </c>
      <c r="I597" s="4">
        <v>278</v>
      </c>
      <c r="J597" s="4">
        <v>88.960000000000008</v>
      </c>
      <c r="K597" s="1" t="s">
        <v>6885</v>
      </c>
      <c r="L597" s="1" t="s">
        <v>6947</v>
      </c>
      <c r="M597" s="11" t="str">
        <f t="shared" si="20"/>
        <v/>
      </c>
      <c r="N597" s="18" t="str">
        <f>TEXT($F597:F4274, "mmmm")</f>
        <v>September</v>
      </c>
    </row>
    <row r="598" spans="2:14" x14ac:dyDescent="0.2">
      <c r="B598" s="3" t="s">
        <v>1064</v>
      </c>
      <c r="C598" s="1" t="s">
        <v>3798</v>
      </c>
      <c r="D598" s="3">
        <v>9</v>
      </c>
      <c r="E598" s="6">
        <v>2019</v>
      </c>
      <c r="F598" s="10">
        <f t="shared" si="19"/>
        <v>43709</v>
      </c>
      <c r="G598" s="4">
        <v>447</v>
      </c>
      <c r="H598" s="4">
        <v>0</v>
      </c>
      <c r="I598" s="4">
        <v>447</v>
      </c>
      <c r="J598" s="4">
        <v>156.44999999999999</v>
      </c>
      <c r="K598" s="1" t="s">
        <v>6887</v>
      </c>
      <c r="L598" s="1" t="s">
        <v>6891</v>
      </c>
      <c r="M598" s="11" t="str">
        <f t="shared" si="20"/>
        <v/>
      </c>
      <c r="N598" s="18" t="str">
        <f>TEXT($F598:F4275, "mmmm")</f>
        <v>September</v>
      </c>
    </row>
    <row r="599" spans="2:14" x14ac:dyDescent="0.2">
      <c r="B599" s="3" t="s">
        <v>1065</v>
      </c>
      <c r="C599" s="1" t="s">
        <v>3799</v>
      </c>
      <c r="D599" s="3">
        <v>9</v>
      </c>
      <c r="E599" s="6">
        <v>2019</v>
      </c>
      <c r="F599" s="10">
        <f t="shared" si="19"/>
        <v>43709</v>
      </c>
      <c r="G599" s="4">
        <v>538</v>
      </c>
      <c r="H599" s="4">
        <v>0</v>
      </c>
      <c r="I599" s="4">
        <v>538</v>
      </c>
      <c r="J599" s="4">
        <v>145.26000000000002</v>
      </c>
      <c r="K599" s="1" t="s">
        <v>6889</v>
      </c>
      <c r="L599" s="1" t="s">
        <v>6903</v>
      </c>
      <c r="M599" s="11" t="str">
        <f t="shared" si="20"/>
        <v/>
      </c>
      <c r="N599" s="18" t="str">
        <f>TEXT($F599:F4276, "mmmm")</f>
        <v>September</v>
      </c>
    </row>
    <row r="600" spans="2:14" x14ac:dyDescent="0.2">
      <c r="B600" s="3" t="s">
        <v>1066</v>
      </c>
      <c r="C600" s="1" t="s">
        <v>3800</v>
      </c>
      <c r="D600" s="3">
        <v>9</v>
      </c>
      <c r="E600" s="6">
        <v>2019</v>
      </c>
      <c r="F600" s="10">
        <f t="shared" si="19"/>
        <v>43709</v>
      </c>
      <c r="G600" s="4">
        <v>267</v>
      </c>
      <c r="H600" s="4">
        <v>0</v>
      </c>
      <c r="I600" s="4">
        <v>267</v>
      </c>
      <c r="J600" s="4">
        <v>90.78</v>
      </c>
      <c r="K600" s="1" t="s">
        <v>6885</v>
      </c>
      <c r="L600" s="1" t="s">
        <v>6922</v>
      </c>
      <c r="M600" s="11" t="str">
        <f t="shared" si="20"/>
        <v/>
      </c>
      <c r="N600" s="18" t="str">
        <f>TEXT($F600:F4277, "mmmm")</f>
        <v>September</v>
      </c>
    </row>
    <row r="601" spans="2:14" x14ac:dyDescent="0.2">
      <c r="B601" s="3" t="s">
        <v>1067</v>
      </c>
      <c r="C601" s="1" t="s">
        <v>3801</v>
      </c>
      <c r="D601" s="3">
        <v>9</v>
      </c>
      <c r="E601" s="6">
        <v>2019</v>
      </c>
      <c r="F601" s="10">
        <f t="shared" si="19"/>
        <v>43709</v>
      </c>
      <c r="G601" s="4">
        <v>345</v>
      </c>
      <c r="H601" s="4">
        <v>0</v>
      </c>
      <c r="I601" s="4">
        <v>345</v>
      </c>
      <c r="J601" s="4">
        <v>106.95</v>
      </c>
      <c r="K601" s="1" t="s">
        <v>6887</v>
      </c>
      <c r="L601" s="1" t="s">
        <v>6918</v>
      </c>
      <c r="M601" s="11" t="str">
        <f t="shared" si="20"/>
        <v/>
      </c>
      <c r="N601" s="18" t="str">
        <f>TEXT($F601:F4278, "mmmm")</f>
        <v>September</v>
      </c>
    </row>
    <row r="602" spans="2:14" x14ac:dyDescent="0.2">
      <c r="B602" s="3" t="s">
        <v>1068</v>
      </c>
      <c r="C602" s="1" t="s">
        <v>3802</v>
      </c>
      <c r="D602" s="3">
        <v>9</v>
      </c>
      <c r="E602" s="6">
        <v>2019</v>
      </c>
      <c r="F602" s="10">
        <f t="shared" si="19"/>
        <v>43709</v>
      </c>
      <c r="G602" s="4">
        <v>383</v>
      </c>
      <c r="H602" s="4">
        <v>0</v>
      </c>
      <c r="I602" s="4">
        <v>383</v>
      </c>
      <c r="J602" s="4">
        <v>122.56</v>
      </c>
      <c r="K602" s="1" t="s">
        <v>6887</v>
      </c>
      <c r="L602" s="1" t="s">
        <v>6909</v>
      </c>
      <c r="M602" s="11" t="str">
        <f t="shared" si="20"/>
        <v/>
      </c>
      <c r="N602" s="18" t="str">
        <f>TEXT($F602:F4279, "mmmm")</f>
        <v>September</v>
      </c>
    </row>
    <row r="603" spans="2:14" x14ac:dyDescent="0.2">
      <c r="B603" s="3" t="s">
        <v>1069</v>
      </c>
      <c r="C603" s="1" t="s">
        <v>3803</v>
      </c>
      <c r="D603" s="3">
        <v>9</v>
      </c>
      <c r="E603" s="6">
        <v>2019</v>
      </c>
      <c r="F603" s="10">
        <f t="shared" si="19"/>
        <v>43709</v>
      </c>
      <c r="G603" s="4">
        <v>168</v>
      </c>
      <c r="H603" s="4">
        <v>0</v>
      </c>
      <c r="I603" s="4">
        <v>168</v>
      </c>
      <c r="J603" s="4">
        <v>25.2</v>
      </c>
      <c r="K603" s="1" t="s">
        <v>6886</v>
      </c>
      <c r="L603" s="1" t="s">
        <v>6892</v>
      </c>
      <c r="M603" s="11" t="str">
        <f t="shared" si="20"/>
        <v/>
      </c>
      <c r="N603" s="18" t="str">
        <f>TEXT($F603:F4280, "mmmm")</f>
        <v>September</v>
      </c>
    </row>
    <row r="604" spans="2:14" x14ac:dyDescent="0.2">
      <c r="B604" s="3" t="s">
        <v>1070</v>
      </c>
      <c r="C604" s="1" t="s">
        <v>3804</v>
      </c>
      <c r="D604" s="3">
        <v>9</v>
      </c>
      <c r="E604" s="6">
        <v>2019</v>
      </c>
      <c r="F604" s="10">
        <f t="shared" si="19"/>
        <v>43709</v>
      </c>
      <c r="G604" s="4">
        <v>478</v>
      </c>
      <c r="H604" s="4">
        <v>0</v>
      </c>
      <c r="I604" s="4">
        <v>478</v>
      </c>
      <c r="J604" s="4">
        <v>119.5</v>
      </c>
      <c r="K604" s="1" t="s">
        <v>6889</v>
      </c>
      <c r="L604" s="1" t="s">
        <v>6921</v>
      </c>
      <c r="M604" s="11" t="str">
        <f t="shared" si="20"/>
        <v/>
      </c>
      <c r="N604" s="18" t="str">
        <f>TEXT($F604:F4281, "mmmm")</f>
        <v>September</v>
      </c>
    </row>
    <row r="605" spans="2:14" x14ac:dyDescent="0.2">
      <c r="B605" s="3" t="s">
        <v>1071</v>
      </c>
      <c r="C605" s="1" t="s">
        <v>3805</v>
      </c>
      <c r="D605" s="3">
        <v>9</v>
      </c>
      <c r="E605" s="6">
        <v>2019</v>
      </c>
      <c r="F605" s="10">
        <f t="shared" si="19"/>
        <v>43709</v>
      </c>
      <c r="G605" s="4">
        <v>278</v>
      </c>
      <c r="H605" s="4">
        <v>0</v>
      </c>
      <c r="I605" s="4">
        <v>278</v>
      </c>
      <c r="J605" s="4">
        <v>88.960000000000008</v>
      </c>
      <c r="K605" s="1" t="s">
        <v>6885</v>
      </c>
      <c r="L605" s="1" t="s">
        <v>6947</v>
      </c>
      <c r="M605" s="11" t="str">
        <f t="shared" si="20"/>
        <v/>
      </c>
      <c r="N605" s="18" t="str">
        <f>TEXT($F605:F4282, "mmmm")</f>
        <v>September</v>
      </c>
    </row>
    <row r="606" spans="2:14" x14ac:dyDescent="0.2">
      <c r="B606" s="3" t="s">
        <v>1072</v>
      </c>
      <c r="C606" s="1" t="s">
        <v>3806</v>
      </c>
      <c r="D606" s="3">
        <v>9</v>
      </c>
      <c r="E606" s="6">
        <v>2019</v>
      </c>
      <c r="F606" s="10">
        <f t="shared" si="19"/>
        <v>43709</v>
      </c>
      <c r="G606" s="4">
        <v>383</v>
      </c>
      <c r="H606" s="4">
        <v>0</v>
      </c>
      <c r="I606" s="4">
        <v>383</v>
      </c>
      <c r="J606" s="4">
        <v>122.56</v>
      </c>
      <c r="K606" s="1" t="s">
        <v>6887</v>
      </c>
      <c r="L606" s="1" t="s">
        <v>6909</v>
      </c>
      <c r="M606" s="11" t="str">
        <f t="shared" si="20"/>
        <v/>
      </c>
      <c r="N606" s="18" t="str">
        <f>TEXT($F606:F4283, "mmmm")</f>
        <v>September</v>
      </c>
    </row>
    <row r="607" spans="2:14" x14ac:dyDescent="0.2">
      <c r="B607" s="3" t="s">
        <v>1073</v>
      </c>
      <c r="C607" s="1" t="s">
        <v>3807</v>
      </c>
      <c r="D607" s="3">
        <v>9</v>
      </c>
      <c r="E607" s="6">
        <v>2019</v>
      </c>
      <c r="F607" s="10">
        <f t="shared" si="19"/>
        <v>43709</v>
      </c>
      <c r="G607" s="4">
        <v>172</v>
      </c>
      <c r="H607" s="4">
        <v>0</v>
      </c>
      <c r="I607" s="4">
        <v>172</v>
      </c>
      <c r="J607" s="4">
        <v>65.36</v>
      </c>
      <c r="K607" s="1" t="s">
        <v>6886</v>
      </c>
      <c r="L607" s="1" t="s">
        <v>6910</v>
      </c>
      <c r="M607" s="11" t="str">
        <f t="shared" si="20"/>
        <v/>
      </c>
      <c r="N607" s="18" t="str">
        <f>TEXT($F607:F4284, "mmmm")</f>
        <v>September</v>
      </c>
    </row>
    <row r="608" spans="2:14" x14ac:dyDescent="0.2">
      <c r="B608" s="3" t="s">
        <v>1074</v>
      </c>
      <c r="C608" s="1" t="s">
        <v>3808</v>
      </c>
      <c r="D608" s="3">
        <v>9</v>
      </c>
      <c r="E608" s="6">
        <v>2019</v>
      </c>
      <c r="F608" s="10">
        <f t="shared" si="19"/>
        <v>43709</v>
      </c>
      <c r="G608" s="4">
        <v>144</v>
      </c>
      <c r="H608" s="4">
        <v>0</v>
      </c>
      <c r="I608" s="4">
        <v>144</v>
      </c>
      <c r="J608" s="4">
        <v>66.240000000000009</v>
      </c>
      <c r="K608" s="1" t="s">
        <v>6886</v>
      </c>
      <c r="L608" s="1" t="s">
        <v>6919</v>
      </c>
      <c r="M608" s="11" t="str">
        <f t="shared" si="20"/>
        <v/>
      </c>
      <c r="N608" s="18" t="str">
        <f>TEXT($F608:F4285, "mmmm")</f>
        <v>September</v>
      </c>
    </row>
    <row r="609" spans="2:14" x14ac:dyDescent="0.2">
      <c r="B609" s="3" t="s">
        <v>1075</v>
      </c>
      <c r="C609" s="1" t="s">
        <v>3809</v>
      </c>
      <c r="D609" s="3">
        <v>9</v>
      </c>
      <c r="E609" s="6">
        <v>2019</v>
      </c>
      <c r="F609" s="10">
        <f t="shared" si="19"/>
        <v>43709</v>
      </c>
      <c r="G609" s="4">
        <v>172</v>
      </c>
      <c r="H609" s="4">
        <v>0</v>
      </c>
      <c r="I609" s="4">
        <v>172</v>
      </c>
      <c r="J609" s="4">
        <v>65.36</v>
      </c>
      <c r="K609" s="1" t="s">
        <v>6886</v>
      </c>
      <c r="L609" s="1" t="s">
        <v>6910</v>
      </c>
      <c r="M609" s="11" t="str">
        <f t="shared" si="20"/>
        <v/>
      </c>
      <c r="N609" s="18" t="str">
        <f>TEXT($F609:F4286, "mmmm")</f>
        <v>September</v>
      </c>
    </row>
    <row r="610" spans="2:14" x14ac:dyDescent="0.2">
      <c r="B610" s="3" t="s">
        <v>1076</v>
      </c>
      <c r="C610" s="1" t="s">
        <v>3810</v>
      </c>
      <c r="D610" s="3">
        <v>9</v>
      </c>
      <c r="E610" s="6">
        <v>2019</v>
      </c>
      <c r="F610" s="10">
        <f t="shared" si="19"/>
        <v>43709</v>
      </c>
      <c r="G610" s="4">
        <v>284</v>
      </c>
      <c r="H610" s="4">
        <v>0</v>
      </c>
      <c r="I610" s="4">
        <v>284</v>
      </c>
      <c r="J610" s="4">
        <v>76.680000000000007</v>
      </c>
      <c r="K610" s="1" t="s">
        <v>6885</v>
      </c>
      <c r="L610" s="1" t="s">
        <v>6917</v>
      </c>
      <c r="M610" s="11" t="str">
        <f t="shared" si="20"/>
        <v/>
      </c>
      <c r="N610" s="18" t="str">
        <f>TEXT($F610:F4287, "mmmm")</f>
        <v>September</v>
      </c>
    </row>
    <row r="611" spans="2:14" x14ac:dyDescent="0.2">
      <c r="B611" s="3" t="s">
        <v>1077</v>
      </c>
      <c r="C611" s="1" t="s">
        <v>3811</v>
      </c>
      <c r="D611" s="3">
        <v>9</v>
      </c>
      <c r="E611" s="6">
        <v>2019</v>
      </c>
      <c r="F611" s="10">
        <f t="shared" si="19"/>
        <v>43709</v>
      </c>
      <c r="G611" s="4">
        <v>488</v>
      </c>
      <c r="H611" s="4">
        <v>0</v>
      </c>
      <c r="I611" s="4">
        <v>488</v>
      </c>
      <c r="J611" s="4">
        <v>156.16</v>
      </c>
      <c r="K611" s="1" t="s">
        <v>6889</v>
      </c>
      <c r="L611" s="1" t="s">
        <v>6904</v>
      </c>
      <c r="M611" s="11" t="str">
        <f t="shared" si="20"/>
        <v/>
      </c>
      <c r="N611" s="18" t="str">
        <f>TEXT($F611:F4288, "mmmm")</f>
        <v>September</v>
      </c>
    </row>
    <row r="612" spans="2:14" x14ac:dyDescent="0.2">
      <c r="B612" s="3" t="s">
        <v>1078</v>
      </c>
      <c r="C612" s="1" t="s">
        <v>3812</v>
      </c>
      <c r="D612" s="3">
        <v>9</v>
      </c>
      <c r="E612" s="6">
        <v>2019</v>
      </c>
      <c r="F612" s="10">
        <f t="shared" si="19"/>
        <v>43709</v>
      </c>
      <c r="G612" s="4">
        <v>295</v>
      </c>
      <c r="H612" s="4">
        <v>0</v>
      </c>
      <c r="I612" s="4">
        <v>295</v>
      </c>
      <c r="J612" s="4">
        <v>97.350000000000009</v>
      </c>
      <c r="K612" s="1" t="s">
        <v>6885</v>
      </c>
      <c r="L612" s="1" t="s">
        <v>6952</v>
      </c>
      <c r="M612" s="11" t="str">
        <f t="shared" si="20"/>
        <v/>
      </c>
      <c r="N612" s="18" t="str">
        <f>TEXT($F612:F4289, "mmmm")</f>
        <v>September</v>
      </c>
    </row>
    <row r="613" spans="2:14" x14ac:dyDescent="0.2">
      <c r="B613" s="3" t="s">
        <v>1079</v>
      </c>
      <c r="C613" s="1" t="s">
        <v>3813</v>
      </c>
      <c r="D613" s="3">
        <v>9</v>
      </c>
      <c r="E613" s="6">
        <v>2019</v>
      </c>
      <c r="F613" s="10">
        <f t="shared" si="19"/>
        <v>43709</v>
      </c>
      <c r="G613" s="4">
        <v>345</v>
      </c>
      <c r="H613" s="4">
        <v>0</v>
      </c>
      <c r="I613" s="4">
        <v>345</v>
      </c>
      <c r="J613" s="4">
        <v>106.95</v>
      </c>
      <c r="K613" s="1" t="s">
        <v>6887</v>
      </c>
      <c r="L613" s="1" t="s">
        <v>6918</v>
      </c>
      <c r="M613" s="11" t="str">
        <f t="shared" si="20"/>
        <v/>
      </c>
      <c r="N613" s="18" t="str">
        <f>TEXT($F613:F4290, "mmmm")</f>
        <v>September</v>
      </c>
    </row>
    <row r="614" spans="2:14" x14ac:dyDescent="0.2">
      <c r="B614" s="3" t="s">
        <v>1080</v>
      </c>
      <c r="C614" s="1" t="s">
        <v>3814</v>
      </c>
      <c r="D614" s="3">
        <v>9</v>
      </c>
      <c r="E614" s="6">
        <v>2019</v>
      </c>
      <c r="F614" s="10">
        <f t="shared" si="19"/>
        <v>43709</v>
      </c>
      <c r="G614" s="4">
        <v>172</v>
      </c>
      <c r="H614" s="4">
        <v>0</v>
      </c>
      <c r="I614" s="4">
        <v>172</v>
      </c>
      <c r="J614" s="4">
        <v>65.36</v>
      </c>
      <c r="K614" s="1" t="s">
        <v>6886</v>
      </c>
      <c r="L614" s="1" t="s">
        <v>6910</v>
      </c>
      <c r="M614" s="11" t="str">
        <f t="shared" si="20"/>
        <v/>
      </c>
      <c r="N614" s="18" t="str">
        <f>TEXT($F614:F4291, "mmmm")</f>
        <v>September</v>
      </c>
    </row>
    <row r="615" spans="2:14" x14ac:dyDescent="0.2">
      <c r="B615" s="3" t="s">
        <v>1081</v>
      </c>
      <c r="C615" s="1" t="s">
        <v>3815</v>
      </c>
      <c r="D615" s="3">
        <v>9</v>
      </c>
      <c r="E615" s="6">
        <v>2019</v>
      </c>
      <c r="F615" s="10">
        <f t="shared" si="19"/>
        <v>43709</v>
      </c>
      <c r="G615" s="4">
        <v>283</v>
      </c>
      <c r="H615" s="4">
        <v>0</v>
      </c>
      <c r="I615" s="4">
        <v>283</v>
      </c>
      <c r="J615" s="4">
        <v>82.07</v>
      </c>
      <c r="K615" s="1" t="s">
        <v>6885</v>
      </c>
      <c r="L615" s="1" t="s">
        <v>6953</v>
      </c>
      <c r="M615" s="11" t="str">
        <f t="shared" si="20"/>
        <v/>
      </c>
      <c r="N615" s="18" t="str">
        <f>TEXT($F615:F4292, "mmmm")</f>
        <v>September</v>
      </c>
    </row>
    <row r="616" spans="2:14" x14ac:dyDescent="0.2">
      <c r="B616" s="3" t="s">
        <v>1082</v>
      </c>
      <c r="C616" s="1" t="s">
        <v>3816</v>
      </c>
      <c r="D616" s="3">
        <v>9</v>
      </c>
      <c r="E616" s="6">
        <v>2019</v>
      </c>
      <c r="F616" s="10">
        <f t="shared" si="19"/>
        <v>43709</v>
      </c>
      <c r="G616" s="4">
        <v>383</v>
      </c>
      <c r="H616" s="4">
        <v>0</v>
      </c>
      <c r="I616" s="4">
        <v>383</v>
      </c>
      <c r="J616" s="4">
        <v>122.56</v>
      </c>
      <c r="K616" s="1" t="s">
        <v>6887</v>
      </c>
      <c r="L616" s="1" t="s">
        <v>6909</v>
      </c>
      <c r="M616" s="11" t="str">
        <f t="shared" si="20"/>
        <v/>
      </c>
      <c r="N616" s="18" t="str">
        <f>TEXT($F616:F4293, "mmmm")</f>
        <v>September</v>
      </c>
    </row>
    <row r="617" spans="2:14" x14ac:dyDescent="0.2">
      <c r="B617" s="3" t="s">
        <v>1083</v>
      </c>
      <c r="C617" s="1" t="s">
        <v>3817</v>
      </c>
      <c r="D617" s="3">
        <v>9</v>
      </c>
      <c r="E617" s="6">
        <v>2019</v>
      </c>
      <c r="F617" s="10">
        <f t="shared" si="19"/>
        <v>43709</v>
      </c>
      <c r="G617" s="4">
        <v>144</v>
      </c>
      <c r="H617" s="4">
        <v>0</v>
      </c>
      <c r="I617" s="4">
        <v>144</v>
      </c>
      <c r="J617" s="4">
        <v>66.240000000000009</v>
      </c>
      <c r="K617" s="1" t="s">
        <v>6886</v>
      </c>
      <c r="L617" s="1" t="s">
        <v>6919</v>
      </c>
      <c r="M617" s="11" t="str">
        <f t="shared" si="20"/>
        <v/>
      </c>
      <c r="N617" s="18" t="str">
        <f>TEXT($F617:F4294, "mmmm")</f>
        <v>September</v>
      </c>
    </row>
    <row r="618" spans="2:14" x14ac:dyDescent="0.2">
      <c r="B618" s="3" t="s">
        <v>1084</v>
      </c>
      <c r="C618" s="1" t="s">
        <v>3818</v>
      </c>
      <c r="D618" s="3">
        <v>9</v>
      </c>
      <c r="E618" s="6">
        <v>2019</v>
      </c>
      <c r="F618" s="10">
        <f t="shared" si="19"/>
        <v>43709</v>
      </c>
      <c r="G618" s="4">
        <v>168</v>
      </c>
      <c r="H618" s="4">
        <v>0</v>
      </c>
      <c r="I618" s="4">
        <v>168</v>
      </c>
      <c r="J618" s="4">
        <v>75.600000000000009</v>
      </c>
      <c r="K618" s="1" t="s">
        <v>6886</v>
      </c>
      <c r="L618" s="1" t="s">
        <v>6920</v>
      </c>
      <c r="M618" s="11" t="str">
        <f t="shared" si="20"/>
        <v/>
      </c>
      <c r="N618" s="18" t="str">
        <f>TEXT($F618:F4295, "mmmm")</f>
        <v>September</v>
      </c>
    </row>
    <row r="619" spans="2:14" x14ac:dyDescent="0.2">
      <c r="B619" s="3" t="s">
        <v>1085</v>
      </c>
      <c r="C619" s="1" t="s">
        <v>3819</v>
      </c>
      <c r="D619" s="3">
        <v>9</v>
      </c>
      <c r="E619" s="6">
        <v>2019</v>
      </c>
      <c r="F619" s="10">
        <f t="shared" si="19"/>
        <v>43709</v>
      </c>
      <c r="G619" s="4">
        <v>220</v>
      </c>
      <c r="H619" s="4">
        <v>0</v>
      </c>
      <c r="I619" s="4">
        <v>220</v>
      </c>
      <c r="J619" s="4">
        <v>39.6</v>
      </c>
      <c r="K619" s="1" t="s">
        <v>6890</v>
      </c>
      <c r="L619" s="1" t="s">
        <v>6893</v>
      </c>
      <c r="M619" s="11" t="str">
        <f t="shared" si="20"/>
        <v/>
      </c>
      <c r="N619" s="18" t="str">
        <f>TEXT($F619:F4296, "mmmm")</f>
        <v>September</v>
      </c>
    </row>
    <row r="620" spans="2:14" x14ac:dyDescent="0.2">
      <c r="B620" s="3" t="s">
        <v>1086</v>
      </c>
      <c r="C620" s="1" t="s">
        <v>3820</v>
      </c>
      <c r="D620" s="3">
        <v>9</v>
      </c>
      <c r="E620" s="6">
        <v>2019</v>
      </c>
      <c r="F620" s="10">
        <f t="shared" si="19"/>
        <v>43709</v>
      </c>
      <c r="G620" s="4">
        <v>220</v>
      </c>
      <c r="H620" s="4">
        <v>0</v>
      </c>
      <c r="I620" s="4">
        <v>220</v>
      </c>
      <c r="J620" s="4">
        <v>39.6</v>
      </c>
      <c r="K620" s="1" t="s">
        <v>6890</v>
      </c>
      <c r="L620" s="1" t="s">
        <v>6893</v>
      </c>
      <c r="M620" s="11" t="str">
        <f t="shared" si="20"/>
        <v/>
      </c>
      <c r="N620" s="18" t="str">
        <f>TEXT($F620:F4297, "mmmm")</f>
        <v>September</v>
      </c>
    </row>
    <row r="621" spans="2:14" x14ac:dyDescent="0.2">
      <c r="B621" s="3" t="s">
        <v>1087</v>
      </c>
      <c r="C621" s="1" t="s">
        <v>3821</v>
      </c>
      <c r="D621" s="3">
        <v>9</v>
      </c>
      <c r="E621" s="6">
        <v>2019</v>
      </c>
      <c r="F621" s="10">
        <f t="shared" si="19"/>
        <v>43709</v>
      </c>
      <c r="G621" s="4">
        <v>295</v>
      </c>
      <c r="H621" s="4">
        <v>0</v>
      </c>
      <c r="I621" s="4">
        <v>295</v>
      </c>
      <c r="J621" s="4">
        <v>97.350000000000009</v>
      </c>
      <c r="K621" s="1" t="s">
        <v>6885</v>
      </c>
      <c r="L621" s="1" t="s">
        <v>6952</v>
      </c>
      <c r="M621" s="11" t="str">
        <f t="shared" si="20"/>
        <v/>
      </c>
      <c r="N621" s="18" t="str">
        <f>TEXT($F621:F4298, "mmmm")</f>
        <v>September</v>
      </c>
    </row>
    <row r="622" spans="2:14" x14ac:dyDescent="0.2">
      <c r="B622" s="3" t="s">
        <v>1088</v>
      </c>
      <c r="C622" s="1" t="s">
        <v>3822</v>
      </c>
      <c r="D622" s="3">
        <v>9</v>
      </c>
      <c r="E622" s="6">
        <v>2019</v>
      </c>
      <c r="F622" s="10">
        <f t="shared" si="19"/>
        <v>43709</v>
      </c>
      <c r="G622" s="4">
        <v>383</v>
      </c>
      <c r="H622" s="4">
        <v>0</v>
      </c>
      <c r="I622" s="4">
        <v>383</v>
      </c>
      <c r="J622" s="4">
        <v>122.56</v>
      </c>
      <c r="K622" s="1" t="s">
        <v>6887</v>
      </c>
      <c r="L622" s="1" t="s">
        <v>6909</v>
      </c>
      <c r="M622" s="11" t="str">
        <f t="shared" si="20"/>
        <v/>
      </c>
      <c r="N622" s="18" t="str">
        <f>TEXT($F622:F4299, "mmmm")</f>
        <v>September</v>
      </c>
    </row>
    <row r="623" spans="2:14" x14ac:dyDescent="0.2">
      <c r="B623" s="3" t="s">
        <v>1089</v>
      </c>
      <c r="C623" s="1" t="s">
        <v>3823</v>
      </c>
      <c r="D623" s="3">
        <v>9</v>
      </c>
      <c r="E623" s="6">
        <v>2019</v>
      </c>
      <c r="F623" s="10">
        <f t="shared" si="19"/>
        <v>43709</v>
      </c>
      <c r="G623" s="4">
        <v>144</v>
      </c>
      <c r="H623" s="4">
        <v>0</v>
      </c>
      <c r="I623" s="4">
        <v>144</v>
      </c>
      <c r="J623" s="4">
        <v>66.240000000000009</v>
      </c>
      <c r="K623" s="1" t="s">
        <v>6886</v>
      </c>
      <c r="L623" s="1" t="s">
        <v>6919</v>
      </c>
      <c r="M623" s="11" t="str">
        <f t="shared" si="20"/>
        <v/>
      </c>
      <c r="N623" s="18" t="str">
        <f>TEXT($F623:F4300, "mmmm")</f>
        <v>September</v>
      </c>
    </row>
    <row r="624" spans="2:14" x14ac:dyDescent="0.2">
      <c r="B624" s="3" t="s">
        <v>1090</v>
      </c>
      <c r="C624" s="1" t="s">
        <v>3824</v>
      </c>
      <c r="D624" s="3">
        <v>9</v>
      </c>
      <c r="E624" s="6">
        <v>2019</v>
      </c>
      <c r="F624" s="10">
        <f t="shared" si="19"/>
        <v>43709</v>
      </c>
      <c r="G624" s="4">
        <v>172</v>
      </c>
      <c r="H624" s="4">
        <v>0</v>
      </c>
      <c r="I624" s="4">
        <v>172</v>
      </c>
      <c r="J624" s="4">
        <v>65.36</v>
      </c>
      <c r="K624" s="1" t="s">
        <v>6886</v>
      </c>
      <c r="L624" s="1" t="s">
        <v>6910</v>
      </c>
      <c r="M624" s="11" t="str">
        <f t="shared" si="20"/>
        <v/>
      </c>
      <c r="N624" s="18" t="str">
        <f>TEXT($F624:F4301, "mmmm")</f>
        <v>September</v>
      </c>
    </row>
    <row r="625" spans="2:14" x14ac:dyDescent="0.2">
      <c r="B625" s="3" t="s">
        <v>1091</v>
      </c>
      <c r="C625" s="1" t="s">
        <v>3825</v>
      </c>
      <c r="D625" s="3">
        <v>9</v>
      </c>
      <c r="E625" s="6">
        <v>2019</v>
      </c>
      <c r="F625" s="10">
        <f t="shared" si="19"/>
        <v>43709</v>
      </c>
      <c r="G625" s="4">
        <v>240</v>
      </c>
      <c r="H625" s="4">
        <v>0</v>
      </c>
      <c r="I625" s="4">
        <v>240</v>
      </c>
      <c r="J625" s="4">
        <v>43.199999999999996</v>
      </c>
      <c r="K625" s="1" t="s">
        <v>6890</v>
      </c>
      <c r="L625" s="1" t="s">
        <v>6894</v>
      </c>
      <c r="M625" s="11" t="str">
        <f t="shared" si="20"/>
        <v/>
      </c>
      <c r="N625" s="18" t="str">
        <f>TEXT($F625:F4302, "mmmm")</f>
        <v>September</v>
      </c>
    </row>
    <row r="626" spans="2:14" x14ac:dyDescent="0.2">
      <c r="B626" s="3" t="s">
        <v>1092</v>
      </c>
      <c r="C626" s="1" t="s">
        <v>3826</v>
      </c>
      <c r="D626" s="3">
        <v>9</v>
      </c>
      <c r="E626" s="6">
        <v>2019</v>
      </c>
      <c r="F626" s="10">
        <f t="shared" si="19"/>
        <v>43709</v>
      </c>
      <c r="G626" s="4">
        <v>240</v>
      </c>
      <c r="H626" s="4">
        <v>0</v>
      </c>
      <c r="I626" s="4">
        <v>240</v>
      </c>
      <c r="J626" s="4">
        <v>43.199999999999996</v>
      </c>
      <c r="K626" s="1" t="s">
        <v>6890</v>
      </c>
      <c r="L626" s="1" t="s">
        <v>6894</v>
      </c>
      <c r="M626" s="11" t="str">
        <f t="shared" si="20"/>
        <v/>
      </c>
      <c r="N626" s="18" t="str">
        <f>TEXT($F626:F4303, "mmmm")</f>
        <v>September</v>
      </c>
    </row>
    <row r="627" spans="2:14" x14ac:dyDescent="0.2">
      <c r="B627" s="3" t="s">
        <v>1093</v>
      </c>
      <c r="C627" s="1" t="s">
        <v>3827</v>
      </c>
      <c r="D627" s="3">
        <v>9</v>
      </c>
      <c r="E627" s="6">
        <v>2019</v>
      </c>
      <c r="F627" s="10">
        <f t="shared" si="19"/>
        <v>43709</v>
      </c>
      <c r="G627" s="4">
        <v>220</v>
      </c>
      <c r="H627" s="4">
        <v>0</v>
      </c>
      <c r="I627" s="4">
        <v>220</v>
      </c>
      <c r="J627" s="4">
        <v>39.6</v>
      </c>
      <c r="K627" s="1" t="s">
        <v>6890</v>
      </c>
      <c r="L627" s="1" t="s">
        <v>6893</v>
      </c>
      <c r="M627" s="11" t="str">
        <f t="shared" si="20"/>
        <v/>
      </c>
      <c r="N627" s="18" t="str">
        <f>TEXT($F627:F4304, "mmmm")</f>
        <v>September</v>
      </c>
    </row>
    <row r="628" spans="2:14" x14ac:dyDescent="0.2">
      <c r="B628" s="3" t="s">
        <v>1094</v>
      </c>
      <c r="C628" s="1" t="s">
        <v>3828</v>
      </c>
      <c r="D628" s="3">
        <v>9</v>
      </c>
      <c r="E628" s="6">
        <v>2019</v>
      </c>
      <c r="F628" s="10">
        <f t="shared" si="19"/>
        <v>43709</v>
      </c>
      <c r="G628" s="4">
        <v>220</v>
      </c>
      <c r="H628" s="4">
        <v>0</v>
      </c>
      <c r="I628" s="4">
        <v>220</v>
      </c>
      <c r="J628" s="4">
        <v>39.6</v>
      </c>
      <c r="K628" s="1" t="s">
        <v>6890</v>
      </c>
      <c r="L628" s="1" t="s">
        <v>6893</v>
      </c>
      <c r="M628" s="11" t="str">
        <f t="shared" si="20"/>
        <v/>
      </c>
      <c r="N628" s="18" t="str">
        <f>TEXT($F628:F4305, "mmmm")</f>
        <v>September</v>
      </c>
    </row>
    <row r="629" spans="2:14" x14ac:dyDescent="0.2">
      <c r="B629" s="3" t="s">
        <v>1095</v>
      </c>
      <c r="C629" s="1" t="s">
        <v>3829</v>
      </c>
      <c r="D629" s="3">
        <v>9</v>
      </c>
      <c r="E629" s="6">
        <v>2019</v>
      </c>
      <c r="F629" s="10">
        <f t="shared" si="19"/>
        <v>43709</v>
      </c>
      <c r="G629" s="4">
        <v>240</v>
      </c>
      <c r="H629" s="4">
        <v>0</v>
      </c>
      <c r="I629" s="4">
        <v>240</v>
      </c>
      <c r="J629" s="4">
        <v>43.199999999999996</v>
      </c>
      <c r="K629" s="1" t="s">
        <v>6890</v>
      </c>
      <c r="L629" s="1" t="s">
        <v>6894</v>
      </c>
      <c r="M629" s="11" t="str">
        <f t="shared" si="20"/>
        <v/>
      </c>
      <c r="N629" s="18" t="str">
        <f>TEXT($F629:F4306, "mmmm")</f>
        <v>September</v>
      </c>
    </row>
    <row r="630" spans="2:14" x14ac:dyDescent="0.2">
      <c r="B630" s="3" t="s">
        <v>1096</v>
      </c>
      <c r="C630" s="1" t="s">
        <v>3830</v>
      </c>
      <c r="D630" s="3">
        <v>9</v>
      </c>
      <c r="E630" s="6">
        <v>2019</v>
      </c>
      <c r="F630" s="10">
        <f t="shared" si="19"/>
        <v>43709</v>
      </c>
      <c r="G630" s="4">
        <v>240</v>
      </c>
      <c r="H630" s="4">
        <v>0</v>
      </c>
      <c r="I630" s="4">
        <v>240</v>
      </c>
      <c r="J630" s="4">
        <v>43.199999999999996</v>
      </c>
      <c r="K630" s="1" t="s">
        <v>6890</v>
      </c>
      <c r="L630" s="1" t="s">
        <v>6894</v>
      </c>
      <c r="M630" s="11" t="str">
        <f t="shared" si="20"/>
        <v/>
      </c>
      <c r="N630" s="18" t="str">
        <f>TEXT($F630:F4307, "mmmm")</f>
        <v>September</v>
      </c>
    </row>
    <row r="631" spans="2:14" x14ac:dyDescent="0.2">
      <c r="B631" s="3" t="s">
        <v>1097</v>
      </c>
      <c r="C631" s="1" t="s">
        <v>3831</v>
      </c>
      <c r="D631" s="3">
        <v>9</v>
      </c>
      <c r="E631" s="6">
        <v>2019</v>
      </c>
      <c r="F631" s="10">
        <f t="shared" si="19"/>
        <v>43709</v>
      </c>
      <c r="G631" s="4">
        <v>192</v>
      </c>
      <c r="H631" s="4">
        <v>0</v>
      </c>
      <c r="I631" s="4">
        <v>192</v>
      </c>
      <c r="J631" s="4">
        <v>34.56</v>
      </c>
      <c r="K631" s="1" t="s">
        <v>6890</v>
      </c>
      <c r="L631" s="1" t="s">
        <v>6912</v>
      </c>
      <c r="M631" s="11" t="str">
        <f t="shared" si="20"/>
        <v/>
      </c>
      <c r="N631" s="18" t="str">
        <f>TEXT($F631:F4308, "mmmm")</f>
        <v>September</v>
      </c>
    </row>
    <row r="632" spans="2:14" x14ac:dyDescent="0.2">
      <c r="B632" s="3" t="s">
        <v>1098</v>
      </c>
      <c r="C632" s="1" t="s">
        <v>3832</v>
      </c>
      <c r="D632" s="3">
        <v>9</v>
      </c>
      <c r="E632" s="6">
        <v>2019</v>
      </c>
      <c r="F632" s="10">
        <f t="shared" si="19"/>
        <v>43709</v>
      </c>
      <c r="G632" s="4">
        <v>990</v>
      </c>
      <c r="H632" s="4">
        <v>0</v>
      </c>
      <c r="I632" s="4">
        <v>990</v>
      </c>
      <c r="J632" s="4">
        <v>316.8</v>
      </c>
      <c r="K632" s="1" t="s">
        <v>6882</v>
      </c>
      <c r="L632" s="1" t="s">
        <v>6930</v>
      </c>
      <c r="M632" s="11" t="str">
        <f t="shared" si="20"/>
        <v/>
      </c>
      <c r="N632" s="18" t="str">
        <f>TEXT($F632:F4309, "mmmm")</f>
        <v>September</v>
      </c>
    </row>
    <row r="633" spans="2:14" x14ac:dyDescent="0.2">
      <c r="B633" s="3" t="s">
        <v>1099</v>
      </c>
      <c r="C633" s="1" t="s">
        <v>3833</v>
      </c>
      <c r="D633" s="3">
        <v>9</v>
      </c>
      <c r="E633" s="6">
        <v>2019</v>
      </c>
      <c r="F633" s="10">
        <f t="shared" si="19"/>
        <v>43709</v>
      </c>
      <c r="G633" s="4">
        <v>283</v>
      </c>
      <c r="H633" s="4">
        <v>0</v>
      </c>
      <c r="I633" s="4">
        <v>283</v>
      </c>
      <c r="J633" s="4">
        <v>82.07</v>
      </c>
      <c r="K633" s="1" t="s">
        <v>6885</v>
      </c>
      <c r="L633" s="1" t="s">
        <v>6953</v>
      </c>
      <c r="M633" s="11" t="str">
        <f t="shared" si="20"/>
        <v/>
      </c>
      <c r="N633" s="18" t="str">
        <f>TEXT($F633:F4310, "mmmm")</f>
        <v>September</v>
      </c>
    </row>
    <row r="634" spans="2:14" x14ac:dyDescent="0.2">
      <c r="B634" s="3" t="s">
        <v>1100</v>
      </c>
      <c r="C634" s="1" t="s">
        <v>3834</v>
      </c>
      <c r="D634" s="3">
        <v>9</v>
      </c>
      <c r="E634" s="6">
        <v>2019</v>
      </c>
      <c r="F634" s="10">
        <f t="shared" si="19"/>
        <v>43709</v>
      </c>
      <c r="G634" s="4">
        <v>383</v>
      </c>
      <c r="H634" s="4">
        <v>0</v>
      </c>
      <c r="I634" s="4">
        <v>383</v>
      </c>
      <c r="J634" s="4">
        <v>122.56</v>
      </c>
      <c r="K634" s="1" t="s">
        <v>6887</v>
      </c>
      <c r="L634" s="1" t="s">
        <v>6909</v>
      </c>
      <c r="M634" s="11" t="str">
        <f t="shared" si="20"/>
        <v/>
      </c>
      <c r="N634" s="18" t="str">
        <f>TEXT($F634:F4311, "mmmm")</f>
        <v>September</v>
      </c>
    </row>
    <row r="635" spans="2:14" x14ac:dyDescent="0.2">
      <c r="B635" s="3" t="s">
        <v>1101</v>
      </c>
      <c r="C635" s="1" t="s">
        <v>3835</v>
      </c>
      <c r="D635" s="3">
        <v>9</v>
      </c>
      <c r="E635" s="6">
        <v>2019</v>
      </c>
      <c r="F635" s="10">
        <f t="shared" si="19"/>
        <v>43709</v>
      </c>
      <c r="G635" s="4">
        <v>172</v>
      </c>
      <c r="H635" s="4">
        <v>0</v>
      </c>
      <c r="I635" s="4">
        <v>172</v>
      </c>
      <c r="J635" s="4">
        <v>65.36</v>
      </c>
      <c r="K635" s="1" t="s">
        <v>6886</v>
      </c>
      <c r="L635" s="1" t="s">
        <v>6910</v>
      </c>
      <c r="M635" s="11" t="str">
        <f t="shared" si="20"/>
        <v/>
      </c>
      <c r="N635" s="18" t="str">
        <f>TEXT($F635:F4312, "mmmm")</f>
        <v>September</v>
      </c>
    </row>
    <row r="636" spans="2:14" x14ac:dyDescent="0.2">
      <c r="B636" s="3" t="s">
        <v>1102</v>
      </c>
      <c r="C636" s="1" t="s">
        <v>3836</v>
      </c>
      <c r="D636" s="3">
        <v>9</v>
      </c>
      <c r="E636" s="6">
        <v>2019</v>
      </c>
      <c r="F636" s="10">
        <f t="shared" si="19"/>
        <v>43709</v>
      </c>
      <c r="G636" s="4">
        <v>210</v>
      </c>
      <c r="H636" s="4">
        <v>0</v>
      </c>
      <c r="I636" s="4">
        <v>210</v>
      </c>
      <c r="J636" s="4">
        <v>37.799999999999997</v>
      </c>
      <c r="K636" s="1" t="s">
        <v>6890</v>
      </c>
      <c r="L636" s="1" t="s">
        <v>6911</v>
      </c>
      <c r="M636" s="11" t="str">
        <f t="shared" si="20"/>
        <v/>
      </c>
      <c r="N636" s="18" t="str">
        <f>TEXT($F636:F4313, "mmmm")</f>
        <v>September</v>
      </c>
    </row>
    <row r="637" spans="2:14" x14ac:dyDescent="0.2">
      <c r="B637" s="3" t="s">
        <v>1103</v>
      </c>
      <c r="C637" s="1" t="s">
        <v>3837</v>
      </c>
      <c r="D637" s="3">
        <v>9</v>
      </c>
      <c r="E637" s="6">
        <v>2019</v>
      </c>
      <c r="F637" s="10">
        <f t="shared" si="19"/>
        <v>43709</v>
      </c>
      <c r="G637" s="4">
        <v>240</v>
      </c>
      <c r="H637" s="4">
        <v>0</v>
      </c>
      <c r="I637" s="4">
        <v>240</v>
      </c>
      <c r="J637" s="4">
        <v>43.199999999999996</v>
      </c>
      <c r="K637" s="1" t="s">
        <v>6890</v>
      </c>
      <c r="L637" s="1" t="s">
        <v>6894</v>
      </c>
      <c r="M637" s="11" t="str">
        <f t="shared" si="20"/>
        <v/>
      </c>
      <c r="N637" s="18" t="str">
        <f>TEXT($F637:F4314, "mmmm")</f>
        <v>September</v>
      </c>
    </row>
    <row r="638" spans="2:14" x14ac:dyDescent="0.2">
      <c r="B638" s="3" t="s">
        <v>1104</v>
      </c>
      <c r="C638" s="1" t="s">
        <v>3838</v>
      </c>
      <c r="D638" s="3">
        <v>9</v>
      </c>
      <c r="E638" s="6">
        <v>2019</v>
      </c>
      <c r="F638" s="10">
        <f t="shared" si="19"/>
        <v>43709</v>
      </c>
      <c r="G638" s="4">
        <v>192</v>
      </c>
      <c r="H638" s="4">
        <v>0</v>
      </c>
      <c r="I638" s="4">
        <v>192</v>
      </c>
      <c r="J638" s="4">
        <v>34.56</v>
      </c>
      <c r="K638" s="1" t="s">
        <v>6890</v>
      </c>
      <c r="L638" s="1" t="s">
        <v>6912</v>
      </c>
      <c r="M638" s="11" t="str">
        <f t="shared" si="20"/>
        <v/>
      </c>
      <c r="N638" s="18" t="str">
        <f>TEXT($F638:F4315, "mmmm")</f>
        <v>September</v>
      </c>
    </row>
    <row r="639" spans="2:14" x14ac:dyDescent="0.2">
      <c r="B639" s="3" t="s">
        <v>1105</v>
      </c>
      <c r="C639" s="1" t="s">
        <v>3839</v>
      </c>
      <c r="D639" s="3">
        <v>9</v>
      </c>
      <c r="E639" s="6">
        <v>2019</v>
      </c>
      <c r="F639" s="10">
        <f t="shared" si="19"/>
        <v>43709</v>
      </c>
      <c r="G639" s="4">
        <v>255</v>
      </c>
      <c r="H639" s="4">
        <v>0</v>
      </c>
      <c r="I639" s="4">
        <v>255</v>
      </c>
      <c r="J639" s="4">
        <v>66.3</v>
      </c>
      <c r="K639" s="1" t="s">
        <v>6884</v>
      </c>
      <c r="L639" s="1" t="s">
        <v>6915</v>
      </c>
      <c r="M639" s="11" t="str">
        <f t="shared" si="20"/>
        <v/>
      </c>
      <c r="N639" s="18" t="str">
        <f>TEXT($F639:F4316, "mmmm")</f>
        <v>September</v>
      </c>
    </row>
    <row r="640" spans="2:14" x14ac:dyDescent="0.2">
      <c r="B640" s="3" t="s">
        <v>1106</v>
      </c>
      <c r="C640" s="1" t="s">
        <v>3840</v>
      </c>
      <c r="D640" s="3">
        <v>9</v>
      </c>
      <c r="E640" s="6">
        <v>2019</v>
      </c>
      <c r="F640" s="10">
        <f t="shared" si="19"/>
        <v>43709</v>
      </c>
      <c r="G640" s="4">
        <v>383</v>
      </c>
      <c r="H640" s="4">
        <v>0</v>
      </c>
      <c r="I640" s="4">
        <v>383</v>
      </c>
      <c r="J640" s="4">
        <v>122.56</v>
      </c>
      <c r="K640" s="1" t="s">
        <v>6887</v>
      </c>
      <c r="L640" s="1" t="s">
        <v>6909</v>
      </c>
      <c r="M640" s="11" t="str">
        <f t="shared" si="20"/>
        <v/>
      </c>
      <c r="N640" s="18" t="str">
        <f>TEXT($F640:F4317, "mmmm")</f>
        <v>September</v>
      </c>
    </row>
    <row r="641" spans="2:14" x14ac:dyDescent="0.2">
      <c r="B641" s="3" t="s">
        <v>1107</v>
      </c>
      <c r="C641" s="1" t="s">
        <v>3841</v>
      </c>
      <c r="D641" s="3">
        <v>9</v>
      </c>
      <c r="E641" s="6">
        <v>2019</v>
      </c>
      <c r="F641" s="10">
        <f t="shared" si="19"/>
        <v>43709</v>
      </c>
      <c r="G641" s="4">
        <v>168</v>
      </c>
      <c r="H641" s="4">
        <v>0</v>
      </c>
      <c r="I641" s="4">
        <v>168</v>
      </c>
      <c r="J641" s="4">
        <v>25.2</v>
      </c>
      <c r="K641" s="1" t="s">
        <v>6886</v>
      </c>
      <c r="L641" s="1" t="s">
        <v>6892</v>
      </c>
      <c r="M641" s="11" t="str">
        <f t="shared" si="20"/>
        <v/>
      </c>
      <c r="N641" s="18" t="str">
        <f>TEXT($F641:F4318, "mmmm")</f>
        <v>September</v>
      </c>
    </row>
    <row r="642" spans="2:14" x14ac:dyDescent="0.2">
      <c r="B642" s="3" t="s">
        <v>1108</v>
      </c>
      <c r="C642" s="1" t="s">
        <v>3842</v>
      </c>
      <c r="D642" s="3">
        <v>9</v>
      </c>
      <c r="E642" s="6">
        <v>2019</v>
      </c>
      <c r="F642" s="10">
        <f t="shared" ref="F642:F705" si="21">DATE(E642,D642,1)</f>
        <v>43709</v>
      </c>
      <c r="G642" s="4">
        <v>220</v>
      </c>
      <c r="H642" s="4">
        <v>0</v>
      </c>
      <c r="I642" s="4">
        <v>220</v>
      </c>
      <c r="J642" s="4">
        <v>39.6</v>
      </c>
      <c r="K642" s="1" t="s">
        <v>6890</v>
      </c>
      <c r="L642" s="1" t="s">
        <v>6893</v>
      </c>
      <c r="M642" s="11" t="str">
        <f t="shared" si="20"/>
        <v/>
      </c>
      <c r="N642" s="18" t="str">
        <f>TEXT($F642:F4319, "mmmm")</f>
        <v>September</v>
      </c>
    </row>
    <row r="643" spans="2:14" x14ac:dyDescent="0.2">
      <c r="B643" s="3" t="s">
        <v>1109</v>
      </c>
      <c r="C643" s="1" t="s">
        <v>3843</v>
      </c>
      <c r="D643" s="3">
        <v>9</v>
      </c>
      <c r="E643" s="6">
        <v>2019</v>
      </c>
      <c r="F643" s="10">
        <f t="shared" si="21"/>
        <v>43709</v>
      </c>
      <c r="G643" s="4">
        <v>210</v>
      </c>
      <c r="H643" s="4">
        <v>0</v>
      </c>
      <c r="I643" s="4">
        <v>210</v>
      </c>
      <c r="J643" s="4">
        <v>37.799999999999997</v>
      </c>
      <c r="K643" s="1" t="s">
        <v>6890</v>
      </c>
      <c r="L643" s="1" t="s">
        <v>6911</v>
      </c>
      <c r="M643" s="11" t="str">
        <f t="shared" si="20"/>
        <v/>
      </c>
      <c r="N643" s="18" t="str">
        <f>TEXT($F643:F4320, "mmmm")</f>
        <v>September</v>
      </c>
    </row>
    <row r="644" spans="2:14" x14ac:dyDescent="0.2">
      <c r="B644" s="3" t="s">
        <v>1110</v>
      </c>
      <c r="C644" s="1" t="s">
        <v>3844</v>
      </c>
      <c r="D644" s="3">
        <v>9</v>
      </c>
      <c r="E644" s="6">
        <v>2019</v>
      </c>
      <c r="F644" s="10">
        <f t="shared" si="21"/>
        <v>43709</v>
      </c>
      <c r="G644" s="4">
        <v>345</v>
      </c>
      <c r="H644" s="4">
        <v>0</v>
      </c>
      <c r="I644" s="4">
        <v>345</v>
      </c>
      <c r="J644" s="4">
        <v>106.95</v>
      </c>
      <c r="K644" s="1" t="s">
        <v>6887</v>
      </c>
      <c r="L644" s="1" t="s">
        <v>6918</v>
      </c>
      <c r="M644" s="11" t="str">
        <f t="shared" ref="M644:M707" si="22">IFERROR(ABS(IF(B644=B643,(F644-F643)/30,"")),"")</f>
        <v/>
      </c>
      <c r="N644" s="18" t="str">
        <f>TEXT($F644:F4321, "mmmm")</f>
        <v>September</v>
      </c>
    </row>
    <row r="645" spans="2:14" x14ac:dyDescent="0.2">
      <c r="B645" s="3" t="s">
        <v>1111</v>
      </c>
      <c r="C645" s="1" t="s">
        <v>3845</v>
      </c>
      <c r="D645" s="3">
        <v>9</v>
      </c>
      <c r="E645" s="6">
        <v>2019</v>
      </c>
      <c r="F645" s="10">
        <f t="shared" si="21"/>
        <v>43709</v>
      </c>
      <c r="G645" s="4">
        <v>172</v>
      </c>
      <c r="H645" s="4">
        <v>0</v>
      </c>
      <c r="I645" s="4">
        <v>172</v>
      </c>
      <c r="J645" s="4">
        <v>65.36</v>
      </c>
      <c r="K645" s="1" t="s">
        <v>6886</v>
      </c>
      <c r="L645" s="1" t="s">
        <v>6910</v>
      </c>
      <c r="M645" s="11" t="str">
        <f t="shared" si="22"/>
        <v/>
      </c>
      <c r="N645" s="18" t="str">
        <f>TEXT($F645:F4322, "mmmm")</f>
        <v>September</v>
      </c>
    </row>
    <row r="646" spans="2:14" x14ac:dyDescent="0.2">
      <c r="B646" s="3" t="s">
        <v>1112</v>
      </c>
      <c r="C646" s="1" t="s">
        <v>3846</v>
      </c>
      <c r="D646" s="3">
        <v>9</v>
      </c>
      <c r="E646" s="6">
        <v>2019</v>
      </c>
      <c r="F646" s="10">
        <f t="shared" si="21"/>
        <v>43709</v>
      </c>
      <c r="G646" s="4">
        <v>205</v>
      </c>
      <c r="H646" s="4">
        <v>0</v>
      </c>
      <c r="I646" s="4">
        <v>205</v>
      </c>
      <c r="J646" s="4">
        <v>36.9</v>
      </c>
      <c r="K646" s="1" t="s">
        <v>6890</v>
      </c>
      <c r="L646" s="1" t="s">
        <v>6913</v>
      </c>
      <c r="M646" s="11" t="str">
        <f t="shared" si="22"/>
        <v/>
      </c>
      <c r="N646" s="18" t="str">
        <f>TEXT($F646:F4323, "mmmm")</f>
        <v>September</v>
      </c>
    </row>
    <row r="647" spans="2:14" x14ac:dyDescent="0.2">
      <c r="B647" s="3" t="s">
        <v>1113</v>
      </c>
      <c r="C647" s="1" t="s">
        <v>3847</v>
      </c>
      <c r="D647" s="3">
        <v>9</v>
      </c>
      <c r="E647" s="6">
        <v>2019</v>
      </c>
      <c r="F647" s="10">
        <f t="shared" si="21"/>
        <v>43709</v>
      </c>
      <c r="G647" s="4">
        <v>205</v>
      </c>
      <c r="H647" s="4">
        <v>0</v>
      </c>
      <c r="I647" s="4">
        <v>205</v>
      </c>
      <c r="J647" s="4">
        <v>36.9</v>
      </c>
      <c r="K647" s="1" t="s">
        <v>6890</v>
      </c>
      <c r="L647" s="1" t="s">
        <v>6913</v>
      </c>
      <c r="M647" s="11" t="str">
        <f t="shared" si="22"/>
        <v/>
      </c>
      <c r="N647" s="18" t="str">
        <f>TEXT($F647:F4324, "mmmm")</f>
        <v>September</v>
      </c>
    </row>
    <row r="648" spans="2:14" x14ac:dyDescent="0.2">
      <c r="B648" s="3" t="s">
        <v>1114</v>
      </c>
      <c r="C648" s="1" t="s">
        <v>3848</v>
      </c>
      <c r="D648" s="3">
        <v>9</v>
      </c>
      <c r="E648" s="6">
        <v>2019</v>
      </c>
      <c r="F648" s="10">
        <f t="shared" si="21"/>
        <v>43709</v>
      </c>
      <c r="G648" s="4">
        <v>255</v>
      </c>
      <c r="H648" s="4">
        <v>0</v>
      </c>
      <c r="I648" s="4">
        <v>255</v>
      </c>
      <c r="J648" s="4">
        <v>66.3</v>
      </c>
      <c r="K648" s="1" t="s">
        <v>6884</v>
      </c>
      <c r="L648" s="1" t="s">
        <v>6915</v>
      </c>
      <c r="M648" s="11" t="str">
        <f t="shared" si="22"/>
        <v/>
      </c>
      <c r="N648" s="18" t="str">
        <f>TEXT($F648:F4325, "mmmm")</f>
        <v>September</v>
      </c>
    </row>
    <row r="649" spans="2:14" x14ac:dyDescent="0.2">
      <c r="B649" s="3" t="s">
        <v>1115</v>
      </c>
      <c r="C649" s="1" t="s">
        <v>3849</v>
      </c>
      <c r="D649" s="3">
        <v>9</v>
      </c>
      <c r="E649" s="6">
        <v>2019</v>
      </c>
      <c r="F649" s="10">
        <f t="shared" si="21"/>
        <v>43709</v>
      </c>
      <c r="G649" s="4">
        <v>313</v>
      </c>
      <c r="H649" s="4">
        <v>0</v>
      </c>
      <c r="I649" s="4">
        <v>313</v>
      </c>
      <c r="J649" s="4">
        <v>93.899999999999991</v>
      </c>
      <c r="K649" s="1" t="s">
        <v>6884</v>
      </c>
      <c r="L649" s="1" t="s">
        <v>6895</v>
      </c>
      <c r="M649" s="11" t="str">
        <f t="shared" si="22"/>
        <v/>
      </c>
      <c r="N649" s="18" t="str">
        <f>TEXT($F649:F4326, "mmmm")</f>
        <v>September</v>
      </c>
    </row>
    <row r="650" spans="2:14" x14ac:dyDescent="0.2">
      <c r="B650" s="3" t="s">
        <v>1116</v>
      </c>
      <c r="C650" s="1" t="s">
        <v>3850</v>
      </c>
      <c r="D650" s="3">
        <v>9</v>
      </c>
      <c r="E650" s="6">
        <v>2019</v>
      </c>
      <c r="F650" s="10">
        <f t="shared" si="21"/>
        <v>43709</v>
      </c>
      <c r="G650" s="4">
        <v>313</v>
      </c>
      <c r="H650" s="4">
        <v>0</v>
      </c>
      <c r="I650" s="4">
        <v>313</v>
      </c>
      <c r="J650" s="4">
        <v>93.899999999999991</v>
      </c>
      <c r="K650" s="1" t="s">
        <v>6884</v>
      </c>
      <c r="L650" s="1" t="s">
        <v>6895</v>
      </c>
      <c r="M650" s="11" t="str">
        <f t="shared" si="22"/>
        <v/>
      </c>
      <c r="N650" s="18" t="str">
        <f>TEXT($F650:F4327, "mmmm")</f>
        <v>September</v>
      </c>
    </row>
    <row r="651" spans="2:14" x14ac:dyDescent="0.2">
      <c r="B651" s="3" t="s">
        <v>1117</v>
      </c>
      <c r="C651" s="1" t="s">
        <v>3851</v>
      </c>
      <c r="D651" s="3">
        <v>9</v>
      </c>
      <c r="E651" s="6">
        <v>2019</v>
      </c>
      <c r="F651" s="10">
        <f t="shared" si="21"/>
        <v>43709</v>
      </c>
      <c r="G651" s="4">
        <v>889</v>
      </c>
      <c r="H651" s="4">
        <v>0</v>
      </c>
      <c r="I651" s="4">
        <v>889</v>
      </c>
      <c r="J651" s="4">
        <v>222.25</v>
      </c>
      <c r="K651" s="1" t="s">
        <v>6882</v>
      </c>
      <c r="L651" s="1" t="s">
        <v>6939</v>
      </c>
      <c r="M651" s="11" t="str">
        <f t="shared" si="22"/>
        <v/>
      </c>
      <c r="N651" s="18" t="str">
        <f>TEXT($F651:F4328, "mmmm")</f>
        <v>September</v>
      </c>
    </row>
    <row r="652" spans="2:14" x14ac:dyDescent="0.2">
      <c r="B652" s="3" t="s">
        <v>1118</v>
      </c>
      <c r="C652" s="1" t="s">
        <v>3852</v>
      </c>
      <c r="D652" s="3">
        <v>9</v>
      </c>
      <c r="E652" s="6">
        <v>2019</v>
      </c>
      <c r="F652" s="10">
        <f t="shared" si="21"/>
        <v>43709</v>
      </c>
      <c r="G652" s="4">
        <v>889</v>
      </c>
      <c r="H652" s="4">
        <v>0</v>
      </c>
      <c r="I652" s="4">
        <v>889</v>
      </c>
      <c r="J652" s="4">
        <v>222.25</v>
      </c>
      <c r="K652" s="1" t="s">
        <v>6882</v>
      </c>
      <c r="L652" s="1" t="s">
        <v>6939</v>
      </c>
      <c r="M652" s="11" t="str">
        <f t="shared" si="22"/>
        <v/>
      </c>
      <c r="N652" s="18" t="str">
        <f>TEXT($F652:F4329, "mmmm")</f>
        <v>September</v>
      </c>
    </row>
    <row r="653" spans="2:14" x14ac:dyDescent="0.2">
      <c r="B653" s="3" t="s">
        <v>1119</v>
      </c>
      <c r="C653" s="1" t="s">
        <v>3853</v>
      </c>
      <c r="D653" s="3">
        <v>9</v>
      </c>
      <c r="E653" s="6">
        <v>2019</v>
      </c>
      <c r="F653" s="10">
        <f t="shared" si="21"/>
        <v>43709</v>
      </c>
      <c r="G653" s="4">
        <v>447</v>
      </c>
      <c r="H653" s="4">
        <v>0</v>
      </c>
      <c r="I653" s="4">
        <v>447</v>
      </c>
      <c r="J653" s="4">
        <v>156.44999999999999</v>
      </c>
      <c r="K653" s="1" t="s">
        <v>6887</v>
      </c>
      <c r="L653" s="1" t="s">
        <v>6891</v>
      </c>
      <c r="M653" s="11" t="str">
        <f t="shared" si="22"/>
        <v/>
      </c>
      <c r="N653" s="18" t="str">
        <f>TEXT($F653:F4330, "mmmm")</f>
        <v>September</v>
      </c>
    </row>
    <row r="654" spans="2:14" x14ac:dyDescent="0.2">
      <c r="B654" s="3" t="s">
        <v>1120</v>
      </c>
      <c r="C654" s="1" t="s">
        <v>3854</v>
      </c>
      <c r="D654" s="3">
        <v>9</v>
      </c>
      <c r="E654" s="6">
        <v>2019</v>
      </c>
      <c r="F654" s="10">
        <f t="shared" si="21"/>
        <v>43709</v>
      </c>
      <c r="G654" s="4">
        <v>538</v>
      </c>
      <c r="H654" s="4">
        <v>0</v>
      </c>
      <c r="I654" s="4">
        <v>538</v>
      </c>
      <c r="J654" s="4">
        <v>145.26000000000002</v>
      </c>
      <c r="K654" s="1" t="s">
        <v>6889</v>
      </c>
      <c r="L654" s="1" t="s">
        <v>6903</v>
      </c>
      <c r="M654" s="11" t="str">
        <f t="shared" si="22"/>
        <v/>
      </c>
      <c r="N654" s="18" t="str">
        <f>TEXT($F654:F4331, "mmmm")</f>
        <v>September</v>
      </c>
    </row>
    <row r="655" spans="2:14" x14ac:dyDescent="0.2">
      <c r="B655" s="3" t="s">
        <v>1121</v>
      </c>
      <c r="C655" s="1" t="s">
        <v>3855</v>
      </c>
      <c r="D655" s="3">
        <v>10</v>
      </c>
      <c r="E655" s="6">
        <v>2019</v>
      </c>
      <c r="F655" s="10">
        <f t="shared" si="21"/>
        <v>43739</v>
      </c>
      <c r="G655" s="4">
        <v>293</v>
      </c>
      <c r="H655" s="4">
        <v>58.599999999999994</v>
      </c>
      <c r="I655" s="4">
        <v>234.4</v>
      </c>
      <c r="J655" s="4">
        <v>90.83</v>
      </c>
      <c r="K655" s="1" t="s">
        <v>6885</v>
      </c>
      <c r="L655" s="1" t="s">
        <v>6935</v>
      </c>
      <c r="M655" s="11" t="str">
        <f t="shared" si="22"/>
        <v/>
      </c>
      <c r="N655" s="18" t="str">
        <f>TEXT($F655:F4332, "mmmm")</f>
        <v>October</v>
      </c>
    </row>
    <row r="656" spans="2:14" x14ac:dyDescent="0.2">
      <c r="B656" s="3" t="s">
        <v>1122</v>
      </c>
      <c r="C656" s="1" t="s">
        <v>3856</v>
      </c>
      <c r="D656" s="3">
        <v>10</v>
      </c>
      <c r="E656" s="6">
        <v>2019</v>
      </c>
      <c r="F656" s="10">
        <f t="shared" si="21"/>
        <v>43739</v>
      </c>
      <c r="G656" s="4">
        <v>383</v>
      </c>
      <c r="H656" s="4">
        <v>76.599999999999966</v>
      </c>
      <c r="I656" s="4">
        <v>306.40000000000003</v>
      </c>
      <c r="J656" s="4">
        <v>122.56</v>
      </c>
      <c r="K656" s="1" t="s">
        <v>6887</v>
      </c>
      <c r="L656" s="1" t="s">
        <v>6909</v>
      </c>
      <c r="M656" s="11" t="str">
        <f t="shared" si="22"/>
        <v/>
      </c>
      <c r="N656" s="18" t="str">
        <f>TEXT($F656:F4333, "mmmm")</f>
        <v>October</v>
      </c>
    </row>
    <row r="657" spans="2:14" x14ac:dyDescent="0.2">
      <c r="B657" s="3" t="s">
        <v>1123</v>
      </c>
      <c r="C657" s="1" t="s">
        <v>3857</v>
      </c>
      <c r="D657" s="3">
        <v>10</v>
      </c>
      <c r="E657" s="6">
        <v>2019</v>
      </c>
      <c r="F657" s="10">
        <f t="shared" si="21"/>
        <v>43739</v>
      </c>
      <c r="G657" s="4">
        <v>383</v>
      </c>
      <c r="H657" s="4">
        <v>76.599999999999966</v>
      </c>
      <c r="I657" s="4">
        <v>306.40000000000003</v>
      </c>
      <c r="J657" s="4">
        <v>122.56</v>
      </c>
      <c r="K657" s="1" t="s">
        <v>6887</v>
      </c>
      <c r="L657" s="1" t="s">
        <v>6909</v>
      </c>
      <c r="M657" s="11" t="str">
        <f t="shared" si="22"/>
        <v/>
      </c>
      <c r="N657" s="18" t="str">
        <f>TEXT($F657:F4334, "mmmm")</f>
        <v>October</v>
      </c>
    </row>
    <row r="658" spans="2:14" x14ac:dyDescent="0.2">
      <c r="B658" s="3" t="s">
        <v>1124</v>
      </c>
      <c r="C658" s="1" t="s">
        <v>3858</v>
      </c>
      <c r="D658" s="3">
        <v>10</v>
      </c>
      <c r="E658" s="6">
        <v>2019</v>
      </c>
      <c r="F658" s="10">
        <f t="shared" si="21"/>
        <v>43739</v>
      </c>
      <c r="G658" s="4">
        <v>168</v>
      </c>
      <c r="H658" s="4">
        <v>33.599999999999994</v>
      </c>
      <c r="I658" s="4">
        <v>134.4</v>
      </c>
      <c r="J658" s="4">
        <v>75.600000000000009</v>
      </c>
      <c r="K658" s="1" t="s">
        <v>6886</v>
      </c>
      <c r="L658" s="1" t="s">
        <v>6920</v>
      </c>
      <c r="M658" s="11" t="str">
        <f t="shared" si="22"/>
        <v/>
      </c>
      <c r="N658" s="18" t="str">
        <f>TEXT($F658:F4335, "mmmm")</f>
        <v>October</v>
      </c>
    </row>
    <row r="659" spans="2:14" x14ac:dyDescent="0.2">
      <c r="B659" s="3" t="s">
        <v>1125</v>
      </c>
      <c r="C659" s="1" t="s">
        <v>3859</v>
      </c>
      <c r="D659" s="3">
        <v>10</v>
      </c>
      <c r="E659" s="6">
        <v>2019</v>
      </c>
      <c r="F659" s="10">
        <f t="shared" si="21"/>
        <v>43739</v>
      </c>
      <c r="G659" s="4">
        <v>168</v>
      </c>
      <c r="H659" s="4">
        <v>33.599999999999994</v>
      </c>
      <c r="I659" s="4">
        <v>134.4</v>
      </c>
      <c r="J659" s="4">
        <v>25.2</v>
      </c>
      <c r="K659" s="1" t="s">
        <v>6886</v>
      </c>
      <c r="L659" s="1" t="s">
        <v>6892</v>
      </c>
      <c r="M659" s="11" t="str">
        <f t="shared" si="22"/>
        <v/>
      </c>
      <c r="N659" s="18" t="str">
        <f>TEXT($F659:F4336, "mmmm")</f>
        <v>October</v>
      </c>
    </row>
    <row r="660" spans="2:14" x14ac:dyDescent="0.2">
      <c r="B660" s="3" t="s">
        <v>1126</v>
      </c>
      <c r="C660" s="1" t="s">
        <v>3860</v>
      </c>
      <c r="D660" s="3">
        <v>10</v>
      </c>
      <c r="E660" s="6">
        <v>2019</v>
      </c>
      <c r="F660" s="10">
        <f t="shared" si="21"/>
        <v>43739</v>
      </c>
      <c r="G660" s="4">
        <v>205</v>
      </c>
      <c r="H660" s="4">
        <v>41</v>
      </c>
      <c r="I660" s="4">
        <v>164</v>
      </c>
      <c r="J660" s="4">
        <v>36.9</v>
      </c>
      <c r="K660" s="1" t="s">
        <v>6890</v>
      </c>
      <c r="L660" s="1" t="s">
        <v>6913</v>
      </c>
      <c r="M660" s="11" t="str">
        <f t="shared" si="22"/>
        <v/>
      </c>
      <c r="N660" s="18" t="str">
        <f>TEXT($F660:F4337, "mmmm")</f>
        <v>October</v>
      </c>
    </row>
    <row r="661" spans="2:14" x14ac:dyDescent="0.2">
      <c r="B661" s="3" t="s">
        <v>1127</v>
      </c>
      <c r="C661" s="1" t="s">
        <v>3861</v>
      </c>
      <c r="D661" s="3">
        <v>10</v>
      </c>
      <c r="E661" s="6">
        <v>2019</v>
      </c>
      <c r="F661" s="10">
        <f t="shared" si="21"/>
        <v>43739</v>
      </c>
      <c r="G661" s="4">
        <v>240</v>
      </c>
      <c r="H661" s="4">
        <v>48</v>
      </c>
      <c r="I661" s="4">
        <v>192</v>
      </c>
      <c r="J661" s="4">
        <v>43.199999999999996</v>
      </c>
      <c r="K661" s="1" t="s">
        <v>6890</v>
      </c>
      <c r="L661" s="1" t="s">
        <v>6894</v>
      </c>
      <c r="M661" s="11" t="str">
        <f t="shared" si="22"/>
        <v/>
      </c>
      <c r="N661" s="18" t="str">
        <f>TEXT($F661:F4338, "mmmm")</f>
        <v>October</v>
      </c>
    </row>
    <row r="662" spans="2:14" x14ac:dyDescent="0.2">
      <c r="B662" s="3" t="s">
        <v>1128</v>
      </c>
      <c r="C662" s="1" t="s">
        <v>3862</v>
      </c>
      <c r="D662" s="3">
        <v>10</v>
      </c>
      <c r="E662" s="6">
        <v>2019</v>
      </c>
      <c r="F662" s="10">
        <f t="shared" si="21"/>
        <v>43739</v>
      </c>
      <c r="G662" s="4">
        <v>240</v>
      </c>
      <c r="H662" s="4">
        <v>48</v>
      </c>
      <c r="I662" s="4">
        <v>192</v>
      </c>
      <c r="J662" s="4">
        <v>43.199999999999996</v>
      </c>
      <c r="K662" s="1" t="s">
        <v>6890</v>
      </c>
      <c r="L662" s="1" t="s">
        <v>6894</v>
      </c>
      <c r="M662" s="11" t="str">
        <f t="shared" si="22"/>
        <v/>
      </c>
      <c r="N662" s="18" t="str">
        <f>TEXT($F662:F4339, "mmmm")</f>
        <v>October</v>
      </c>
    </row>
    <row r="663" spans="2:14" x14ac:dyDescent="0.2">
      <c r="B663" s="3" t="s">
        <v>1129</v>
      </c>
      <c r="C663" s="1" t="s">
        <v>3863</v>
      </c>
      <c r="D663" s="3">
        <v>10</v>
      </c>
      <c r="E663" s="6">
        <v>2019</v>
      </c>
      <c r="F663" s="10">
        <f t="shared" si="21"/>
        <v>43739</v>
      </c>
      <c r="G663" s="4">
        <v>538</v>
      </c>
      <c r="H663" s="4">
        <v>107.59999999999997</v>
      </c>
      <c r="I663" s="4">
        <v>430.40000000000003</v>
      </c>
      <c r="J663" s="4">
        <v>129.12</v>
      </c>
      <c r="K663" s="1" t="s">
        <v>6889</v>
      </c>
      <c r="L663" s="1" t="s">
        <v>6951</v>
      </c>
      <c r="M663" s="11" t="str">
        <f t="shared" si="22"/>
        <v/>
      </c>
      <c r="N663" s="18" t="str">
        <f>TEXT($F663:F4340, "mmmm")</f>
        <v>October</v>
      </c>
    </row>
    <row r="664" spans="2:14" x14ac:dyDescent="0.2">
      <c r="B664" s="3" t="s">
        <v>1130</v>
      </c>
      <c r="C664" s="1" t="s">
        <v>3864</v>
      </c>
      <c r="D664" s="3">
        <v>10</v>
      </c>
      <c r="E664" s="6">
        <v>2019</v>
      </c>
      <c r="F664" s="10">
        <f t="shared" si="21"/>
        <v>43739</v>
      </c>
      <c r="G664" s="4">
        <v>317</v>
      </c>
      <c r="H664" s="4">
        <v>63.399999999999977</v>
      </c>
      <c r="I664" s="4">
        <v>253.60000000000002</v>
      </c>
      <c r="J664" s="4">
        <v>98.27</v>
      </c>
      <c r="K664" s="1" t="s">
        <v>6885</v>
      </c>
      <c r="L664" s="1" t="s">
        <v>6933</v>
      </c>
      <c r="M664" s="11" t="str">
        <f t="shared" si="22"/>
        <v/>
      </c>
      <c r="N664" s="18" t="str">
        <f>TEXT($F664:F4341, "mmmm")</f>
        <v>October</v>
      </c>
    </row>
    <row r="665" spans="2:14" x14ac:dyDescent="0.2">
      <c r="B665" s="3" t="s">
        <v>1131</v>
      </c>
      <c r="C665" s="1" t="s">
        <v>3865</v>
      </c>
      <c r="D665" s="3">
        <v>10</v>
      </c>
      <c r="E665" s="6">
        <v>2019</v>
      </c>
      <c r="F665" s="10">
        <f t="shared" si="21"/>
        <v>43739</v>
      </c>
      <c r="G665" s="4">
        <v>447</v>
      </c>
      <c r="H665" s="4">
        <v>89.399999999999977</v>
      </c>
      <c r="I665" s="4">
        <v>357.6</v>
      </c>
      <c r="J665" s="4">
        <v>156.44999999999999</v>
      </c>
      <c r="K665" s="1" t="s">
        <v>6887</v>
      </c>
      <c r="L665" s="1" t="s">
        <v>6891</v>
      </c>
      <c r="M665" s="11" t="str">
        <f t="shared" si="22"/>
        <v/>
      </c>
      <c r="N665" s="18" t="str">
        <f>TEXT($F665:F4342, "mmmm")</f>
        <v>October</v>
      </c>
    </row>
    <row r="666" spans="2:14" x14ac:dyDescent="0.2">
      <c r="B666" s="3" t="s">
        <v>1132</v>
      </c>
      <c r="C666" s="1" t="s">
        <v>3866</v>
      </c>
      <c r="D666" s="3">
        <v>10</v>
      </c>
      <c r="E666" s="6">
        <v>2019</v>
      </c>
      <c r="F666" s="10">
        <f t="shared" si="21"/>
        <v>43739</v>
      </c>
      <c r="G666" s="4">
        <v>383</v>
      </c>
      <c r="H666" s="4">
        <v>76.599999999999966</v>
      </c>
      <c r="I666" s="4">
        <v>306.40000000000003</v>
      </c>
      <c r="J666" s="4">
        <v>122.56</v>
      </c>
      <c r="K666" s="1" t="s">
        <v>6887</v>
      </c>
      <c r="L666" s="1" t="s">
        <v>6909</v>
      </c>
      <c r="M666" s="11" t="str">
        <f t="shared" si="22"/>
        <v/>
      </c>
      <c r="N666" s="18" t="str">
        <f>TEXT($F666:F4343, "mmmm")</f>
        <v>October</v>
      </c>
    </row>
    <row r="667" spans="2:14" x14ac:dyDescent="0.2">
      <c r="B667" s="3" t="s">
        <v>1133</v>
      </c>
      <c r="C667" s="1" t="s">
        <v>3867</v>
      </c>
      <c r="D667" s="3">
        <v>10</v>
      </c>
      <c r="E667" s="6">
        <v>2019</v>
      </c>
      <c r="F667" s="10">
        <f t="shared" si="21"/>
        <v>43739</v>
      </c>
      <c r="G667" s="4">
        <v>168</v>
      </c>
      <c r="H667" s="4">
        <v>33.599999999999994</v>
      </c>
      <c r="I667" s="4">
        <v>134.4</v>
      </c>
      <c r="J667" s="4">
        <v>25.2</v>
      </c>
      <c r="K667" s="1" t="s">
        <v>6886</v>
      </c>
      <c r="L667" s="1" t="s">
        <v>6892</v>
      </c>
      <c r="M667" s="11" t="str">
        <f t="shared" si="22"/>
        <v/>
      </c>
      <c r="N667" s="18" t="str">
        <f>TEXT($F667:F4344, "mmmm")</f>
        <v>October</v>
      </c>
    </row>
    <row r="668" spans="2:14" x14ac:dyDescent="0.2">
      <c r="B668" s="3" t="s">
        <v>1134</v>
      </c>
      <c r="C668" s="1" t="s">
        <v>3868</v>
      </c>
      <c r="D668" s="3">
        <v>10</v>
      </c>
      <c r="E668" s="6">
        <v>2019</v>
      </c>
      <c r="F668" s="10">
        <f t="shared" si="21"/>
        <v>43739</v>
      </c>
      <c r="G668" s="4">
        <v>144</v>
      </c>
      <c r="H668" s="4">
        <v>28.799999999999997</v>
      </c>
      <c r="I668" s="4">
        <v>115.2</v>
      </c>
      <c r="J668" s="4">
        <v>66.240000000000009</v>
      </c>
      <c r="K668" s="1" t="s">
        <v>6886</v>
      </c>
      <c r="L668" s="1" t="s">
        <v>6919</v>
      </c>
      <c r="M668" s="11" t="str">
        <f t="shared" si="22"/>
        <v/>
      </c>
      <c r="N668" s="18" t="str">
        <f>TEXT($F668:F4345, "mmmm")</f>
        <v>October</v>
      </c>
    </row>
    <row r="669" spans="2:14" x14ac:dyDescent="0.2">
      <c r="B669" s="3" t="s">
        <v>1135</v>
      </c>
      <c r="C669" s="1" t="s">
        <v>3869</v>
      </c>
      <c r="D669" s="3">
        <v>10</v>
      </c>
      <c r="E669" s="6">
        <v>2019</v>
      </c>
      <c r="F669" s="10">
        <f t="shared" si="21"/>
        <v>43739</v>
      </c>
      <c r="G669" s="4">
        <v>220</v>
      </c>
      <c r="H669" s="4">
        <v>44</v>
      </c>
      <c r="I669" s="4">
        <v>176</v>
      </c>
      <c r="J669" s="4">
        <v>39.6</v>
      </c>
      <c r="K669" s="1" t="s">
        <v>6890</v>
      </c>
      <c r="L669" s="1" t="s">
        <v>6893</v>
      </c>
      <c r="M669" s="11" t="str">
        <f t="shared" si="22"/>
        <v/>
      </c>
      <c r="N669" s="18" t="str">
        <f>TEXT($F669:F4346, "mmmm")</f>
        <v>October</v>
      </c>
    </row>
    <row r="670" spans="2:14" x14ac:dyDescent="0.2">
      <c r="B670" s="3" t="s">
        <v>1136</v>
      </c>
      <c r="C670" s="1" t="s">
        <v>3870</v>
      </c>
      <c r="D670" s="3">
        <v>10</v>
      </c>
      <c r="E670" s="6">
        <v>2019</v>
      </c>
      <c r="F670" s="10">
        <f t="shared" si="21"/>
        <v>43739</v>
      </c>
      <c r="G670" s="4">
        <v>210</v>
      </c>
      <c r="H670" s="4">
        <v>42</v>
      </c>
      <c r="I670" s="4">
        <v>168</v>
      </c>
      <c r="J670" s="4">
        <v>37.799999999999997</v>
      </c>
      <c r="K670" s="1" t="s">
        <v>6890</v>
      </c>
      <c r="L670" s="1" t="s">
        <v>6911</v>
      </c>
      <c r="M670" s="11" t="str">
        <f t="shared" si="22"/>
        <v/>
      </c>
      <c r="N670" s="18" t="str">
        <f>TEXT($F670:F4347, "mmmm")</f>
        <v>October</v>
      </c>
    </row>
    <row r="671" spans="2:14" x14ac:dyDescent="0.2">
      <c r="B671" s="3" t="s">
        <v>1137</v>
      </c>
      <c r="C671" s="1" t="s">
        <v>3871</v>
      </c>
      <c r="D671" s="3">
        <v>10</v>
      </c>
      <c r="E671" s="6">
        <v>2019</v>
      </c>
      <c r="F671" s="10">
        <f t="shared" si="21"/>
        <v>43739</v>
      </c>
      <c r="G671" s="4">
        <v>220</v>
      </c>
      <c r="H671" s="4">
        <v>44</v>
      </c>
      <c r="I671" s="4">
        <v>176</v>
      </c>
      <c r="J671" s="4">
        <v>39.6</v>
      </c>
      <c r="K671" s="1" t="s">
        <v>6890</v>
      </c>
      <c r="L671" s="1" t="s">
        <v>6893</v>
      </c>
      <c r="M671" s="11" t="str">
        <f t="shared" si="22"/>
        <v/>
      </c>
      <c r="N671" s="18" t="str">
        <f>TEXT($F671:F4348, "mmmm")</f>
        <v>October</v>
      </c>
    </row>
    <row r="672" spans="2:14" x14ac:dyDescent="0.2">
      <c r="B672" s="3" t="s">
        <v>1138</v>
      </c>
      <c r="C672" s="1" t="s">
        <v>3872</v>
      </c>
      <c r="D672" s="3">
        <v>10</v>
      </c>
      <c r="E672" s="6">
        <v>2019</v>
      </c>
      <c r="F672" s="10">
        <f t="shared" si="21"/>
        <v>43739</v>
      </c>
      <c r="G672" s="4">
        <v>255</v>
      </c>
      <c r="H672" s="4">
        <v>51</v>
      </c>
      <c r="I672" s="4">
        <v>204</v>
      </c>
      <c r="J672" s="4">
        <v>66.3</v>
      </c>
      <c r="K672" s="1" t="s">
        <v>6884</v>
      </c>
      <c r="L672" s="1" t="s">
        <v>6915</v>
      </c>
      <c r="M672" s="11" t="str">
        <f t="shared" si="22"/>
        <v/>
      </c>
      <c r="N672" s="18" t="str">
        <f>TEXT($F672:F4349, "mmmm")</f>
        <v>October</v>
      </c>
    </row>
    <row r="673" spans="2:14" x14ac:dyDescent="0.2">
      <c r="B673" s="3" t="s">
        <v>1139</v>
      </c>
      <c r="C673" s="1" t="s">
        <v>3873</v>
      </c>
      <c r="D673" s="3">
        <v>10</v>
      </c>
      <c r="E673" s="6">
        <v>2019</v>
      </c>
      <c r="F673" s="10">
        <f t="shared" si="21"/>
        <v>43739</v>
      </c>
      <c r="G673" s="4">
        <v>492</v>
      </c>
      <c r="H673" s="4">
        <v>98.399999999999977</v>
      </c>
      <c r="I673" s="4">
        <v>393.6</v>
      </c>
      <c r="J673" s="4">
        <v>137.76000000000002</v>
      </c>
      <c r="K673" s="1" t="s">
        <v>6889</v>
      </c>
      <c r="L673" s="1" t="s">
        <v>6945</v>
      </c>
      <c r="M673" s="11" t="str">
        <f t="shared" si="22"/>
        <v/>
      </c>
      <c r="N673" s="18" t="str">
        <f>TEXT($F673:F4350, "mmmm")</f>
        <v>October</v>
      </c>
    </row>
    <row r="674" spans="2:14" x14ac:dyDescent="0.2">
      <c r="B674" s="3" t="s">
        <v>1140</v>
      </c>
      <c r="C674" s="1" t="s">
        <v>3874</v>
      </c>
      <c r="D674" s="3">
        <v>10</v>
      </c>
      <c r="E674" s="6">
        <v>2019</v>
      </c>
      <c r="F674" s="10">
        <f t="shared" si="21"/>
        <v>43739</v>
      </c>
      <c r="G674" s="4">
        <v>168</v>
      </c>
      <c r="H674" s="4">
        <v>33.599999999999994</v>
      </c>
      <c r="I674" s="4">
        <v>134.4</v>
      </c>
      <c r="J674" s="4">
        <v>60.48</v>
      </c>
      <c r="K674" s="1" t="s">
        <v>6885</v>
      </c>
      <c r="L674" s="1" t="s">
        <v>6948</v>
      </c>
      <c r="M674" s="11" t="str">
        <f t="shared" si="22"/>
        <v/>
      </c>
      <c r="N674" s="18" t="str">
        <f>TEXT($F674:F4351, "mmmm")</f>
        <v>October</v>
      </c>
    </row>
    <row r="675" spans="2:14" x14ac:dyDescent="0.2">
      <c r="B675" s="3" t="s">
        <v>1141</v>
      </c>
      <c r="C675" s="1" t="s">
        <v>3875</v>
      </c>
      <c r="D675" s="3">
        <v>10</v>
      </c>
      <c r="E675" s="6">
        <v>2019</v>
      </c>
      <c r="F675" s="10">
        <f t="shared" si="21"/>
        <v>43739</v>
      </c>
      <c r="G675" s="4">
        <v>345</v>
      </c>
      <c r="H675" s="4">
        <v>69</v>
      </c>
      <c r="I675" s="4">
        <v>276</v>
      </c>
      <c r="J675" s="4">
        <v>106.95</v>
      </c>
      <c r="K675" s="1" t="s">
        <v>6887</v>
      </c>
      <c r="L675" s="1" t="s">
        <v>6918</v>
      </c>
      <c r="M675" s="11" t="str">
        <f t="shared" si="22"/>
        <v/>
      </c>
      <c r="N675" s="18" t="str">
        <f>TEXT($F675:F4352, "mmmm")</f>
        <v>October</v>
      </c>
    </row>
    <row r="676" spans="2:14" x14ac:dyDescent="0.2">
      <c r="B676" s="3" t="s">
        <v>1142</v>
      </c>
      <c r="C676" s="1" t="s">
        <v>3876</v>
      </c>
      <c r="D676" s="3">
        <v>10</v>
      </c>
      <c r="E676" s="6">
        <v>2019</v>
      </c>
      <c r="F676" s="10">
        <f t="shared" si="21"/>
        <v>43739</v>
      </c>
      <c r="G676" s="4">
        <v>144</v>
      </c>
      <c r="H676" s="4">
        <v>28.799999999999997</v>
      </c>
      <c r="I676" s="4">
        <v>115.2</v>
      </c>
      <c r="J676" s="4">
        <v>66.240000000000009</v>
      </c>
      <c r="K676" s="1" t="s">
        <v>6886</v>
      </c>
      <c r="L676" s="1" t="s">
        <v>6919</v>
      </c>
      <c r="M676" s="11" t="str">
        <f t="shared" si="22"/>
        <v/>
      </c>
      <c r="N676" s="18" t="str">
        <f>TEXT($F676:F4353, "mmmm")</f>
        <v>October</v>
      </c>
    </row>
    <row r="677" spans="2:14" x14ac:dyDescent="0.2">
      <c r="B677" s="3" t="s">
        <v>1143</v>
      </c>
      <c r="C677" s="1" t="s">
        <v>3877</v>
      </c>
      <c r="D677" s="3">
        <v>10</v>
      </c>
      <c r="E677" s="6">
        <v>2019</v>
      </c>
      <c r="F677" s="10">
        <f t="shared" si="21"/>
        <v>43739</v>
      </c>
      <c r="G677" s="4">
        <v>172</v>
      </c>
      <c r="H677" s="4">
        <v>34.400000000000006</v>
      </c>
      <c r="I677" s="4">
        <v>137.6</v>
      </c>
      <c r="J677" s="4">
        <v>65.36</v>
      </c>
      <c r="K677" s="1" t="s">
        <v>6886</v>
      </c>
      <c r="L677" s="1" t="s">
        <v>6910</v>
      </c>
      <c r="M677" s="11" t="str">
        <f t="shared" si="22"/>
        <v/>
      </c>
      <c r="N677" s="18" t="str">
        <f>TEXT($F677:F4354, "mmmm")</f>
        <v>October</v>
      </c>
    </row>
    <row r="678" spans="2:14" x14ac:dyDescent="0.2">
      <c r="B678" s="3" t="s">
        <v>1144</v>
      </c>
      <c r="C678" s="1" t="s">
        <v>3878</v>
      </c>
      <c r="D678" s="3">
        <v>10</v>
      </c>
      <c r="E678" s="6">
        <v>2019</v>
      </c>
      <c r="F678" s="10">
        <f t="shared" si="21"/>
        <v>43739</v>
      </c>
      <c r="G678" s="4">
        <v>210</v>
      </c>
      <c r="H678" s="4">
        <v>42</v>
      </c>
      <c r="I678" s="4">
        <v>168</v>
      </c>
      <c r="J678" s="4">
        <v>37.799999999999997</v>
      </c>
      <c r="K678" s="1" t="s">
        <v>6890</v>
      </c>
      <c r="L678" s="1" t="s">
        <v>6911</v>
      </c>
      <c r="M678" s="11" t="str">
        <f t="shared" si="22"/>
        <v/>
      </c>
      <c r="N678" s="18" t="str">
        <f>TEXT($F678:F4355, "mmmm")</f>
        <v>October</v>
      </c>
    </row>
    <row r="679" spans="2:14" x14ac:dyDescent="0.2">
      <c r="B679" s="3" t="s">
        <v>1145</v>
      </c>
      <c r="C679" s="1" t="s">
        <v>3879</v>
      </c>
      <c r="D679" s="3">
        <v>10</v>
      </c>
      <c r="E679" s="6">
        <v>2019</v>
      </c>
      <c r="F679" s="10">
        <f t="shared" si="21"/>
        <v>43739</v>
      </c>
      <c r="G679" s="4">
        <v>240</v>
      </c>
      <c r="H679" s="4">
        <v>48</v>
      </c>
      <c r="I679" s="4">
        <v>192</v>
      </c>
      <c r="J679" s="4">
        <v>43.199999999999996</v>
      </c>
      <c r="K679" s="1" t="s">
        <v>6890</v>
      </c>
      <c r="L679" s="1" t="s">
        <v>6894</v>
      </c>
      <c r="M679" s="11" t="str">
        <f t="shared" si="22"/>
        <v/>
      </c>
      <c r="N679" s="18" t="str">
        <f>TEXT($F679:F4356, "mmmm")</f>
        <v>October</v>
      </c>
    </row>
    <row r="680" spans="2:14" x14ac:dyDescent="0.2">
      <c r="B680" s="3" t="s">
        <v>1146</v>
      </c>
      <c r="C680" s="1" t="s">
        <v>3880</v>
      </c>
      <c r="D680" s="3">
        <v>9</v>
      </c>
      <c r="E680" s="6">
        <v>2019</v>
      </c>
      <c r="F680" s="10">
        <f t="shared" si="21"/>
        <v>43709</v>
      </c>
      <c r="G680" s="4">
        <v>205</v>
      </c>
      <c r="H680" s="4">
        <v>0</v>
      </c>
      <c r="I680" s="4">
        <v>205</v>
      </c>
      <c r="J680" s="4">
        <v>36.9</v>
      </c>
      <c r="K680" s="1" t="s">
        <v>6890</v>
      </c>
      <c r="L680" s="1" t="s">
        <v>6913</v>
      </c>
      <c r="M680" s="11" t="str">
        <f t="shared" si="22"/>
        <v/>
      </c>
      <c r="N680" s="18" t="str">
        <f>TEXT($F680:F4357, "mmmm")</f>
        <v>September</v>
      </c>
    </row>
    <row r="681" spans="2:14" x14ac:dyDescent="0.2">
      <c r="B681" s="3" t="s">
        <v>1147</v>
      </c>
      <c r="C681" s="1" t="s">
        <v>3881</v>
      </c>
      <c r="D681" s="3">
        <v>9</v>
      </c>
      <c r="E681" s="6">
        <v>2019</v>
      </c>
      <c r="F681" s="10">
        <f t="shared" si="21"/>
        <v>43709</v>
      </c>
      <c r="G681" s="4">
        <v>258</v>
      </c>
      <c r="H681" s="4">
        <v>0</v>
      </c>
      <c r="I681" s="4">
        <v>258</v>
      </c>
      <c r="J681" s="4">
        <v>72.240000000000009</v>
      </c>
      <c r="K681" s="1" t="s">
        <v>6884</v>
      </c>
      <c r="L681" s="1" t="s">
        <v>6916</v>
      </c>
      <c r="M681" s="11" t="str">
        <f t="shared" si="22"/>
        <v/>
      </c>
      <c r="N681" s="18" t="str">
        <f>TEXT($F681:F4358, "mmmm")</f>
        <v>September</v>
      </c>
    </row>
    <row r="682" spans="2:14" x14ac:dyDescent="0.2">
      <c r="B682" s="3" t="s">
        <v>1148</v>
      </c>
      <c r="C682" s="1" t="s">
        <v>3882</v>
      </c>
      <c r="D682" s="3">
        <v>9</v>
      </c>
      <c r="E682" s="6">
        <v>2019</v>
      </c>
      <c r="F682" s="10">
        <f t="shared" si="21"/>
        <v>43709</v>
      </c>
      <c r="G682" s="4">
        <v>258</v>
      </c>
      <c r="H682" s="4">
        <v>0</v>
      </c>
      <c r="I682" s="4">
        <v>258</v>
      </c>
      <c r="J682" s="4">
        <v>72.240000000000009</v>
      </c>
      <c r="K682" s="1" t="s">
        <v>6884</v>
      </c>
      <c r="L682" s="1" t="s">
        <v>6916</v>
      </c>
      <c r="M682" s="11" t="str">
        <f t="shared" si="22"/>
        <v/>
      </c>
      <c r="N682" s="18" t="str">
        <f>TEXT($F682:F4359, "mmmm")</f>
        <v>September</v>
      </c>
    </row>
    <row r="683" spans="2:14" x14ac:dyDescent="0.2">
      <c r="B683" s="3" t="s">
        <v>1149</v>
      </c>
      <c r="C683" s="1" t="s">
        <v>3883</v>
      </c>
      <c r="D683" s="3">
        <v>9</v>
      </c>
      <c r="E683" s="6">
        <v>2019</v>
      </c>
      <c r="F683" s="10">
        <f t="shared" si="21"/>
        <v>43709</v>
      </c>
      <c r="G683" s="4">
        <v>367</v>
      </c>
      <c r="H683" s="4">
        <v>0</v>
      </c>
      <c r="I683" s="4">
        <v>367</v>
      </c>
      <c r="J683" s="4">
        <v>110.1</v>
      </c>
      <c r="K683" s="1" t="s">
        <v>6885</v>
      </c>
      <c r="L683" s="1" t="s">
        <v>6936</v>
      </c>
      <c r="M683" s="11" t="str">
        <f t="shared" si="22"/>
        <v/>
      </c>
      <c r="N683" s="18" t="str">
        <f>TEXT($F683:F4360, "mmmm")</f>
        <v>September</v>
      </c>
    </row>
    <row r="684" spans="2:14" x14ac:dyDescent="0.2">
      <c r="B684" s="3" t="s">
        <v>1150</v>
      </c>
      <c r="C684" s="1" t="s">
        <v>3884</v>
      </c>
      <c r="D684" s="3">
        <v>9</v>
      </c>
      <c r="E684" s="6">
        <v>2019</v>
      </c>
      <c r="F684" s="10">
        <f t="shared" si="21"/>
        <v>43709</v>
      </c>
      <c r="G684" s="4">
        <v>345</v>
      </c>
      <c r="H684" s="4">
        <v>0</v>
      </c>
      <c r="I684" s="4">
        <v>345</v>
      </c>
      <c r="J684" s="4">
        <v>106.95</v>
      </c>
      <c r="K684" s="1" t="s">
        <v>6887</v>
      </c>
      <c r="L684" s="1" t="s">
        <v>6918</v>
      </c>
      <c r="M684" s="11" t="str">
        <f t="shared" si="22"/>
        <v/>
      </c>
      <c r="N684" s="18" t="str">
        <f>TEXT($F684:F4361, "mmmm")</f>
        <v>September</v>
      </c>
    </row>
    <row r="685" spans="2:14" x14ac:dyDescent="0.2">
      <c r="B685" s="3" t="s">
        <v>1151</v>
      </c>
      <c r="C685" s="1" t="s">
        <v>3885</v>
      </c>
      <c r="D685" s="3">
        <v>9</v>
      </c>
      <c r="E685" s="6">
        <v>2019</v>
      </c>
      <c r="F685" s="10">
        <f t="shared" si="21"/>
        <v>43709</v>
      </c>
      <c r="G685" s="4">
        <v>144</v>
      </c>
      <c r="H685" s="4">
        <v>0</v>
      </c>
      <c r="I685" s="4">
        <v>144</v>
      </c>
      <c r="J685" s="4">
        <v>66.240000000000009</v>
      </c>
      <c r="K685" s="1" t="s">
        <v>6886</v>
      </c>
      <c r="L685" s="1" t="s">
        <v>6919</v>
      </c>
      <c r="M685" s="11" t="str">
        <f t="shared" si="22"/>
        <v/>
      </c>
      <c r="N685" s="18" t="str">
        <f>TEXT($F685:F4362, "mmmm")</f>
        <v>September</v>
      </c>
    </row>
    <row r="686" spans="2:14" x14ac:dyDescent="0.2">
      <c r="B686" s="3" t="s">
        <v>1152</v>
      </c>
      <c r="C686" s="1" t="s">
        <v>3886</v>
      </c>
      <c r="D686" s="3">
        <v>9</v>
      </c>
      <c r="E686" s="6">
        <v>2019</v>
      </c>
      <c r="F686" s="10">
        <f t="shared" si="21"/>
        <v>43709</v>
      </c>
      <c r="G686" s="4">
        <v>172</v>
      </c>
      <c r="H686" s="4">
        <v>0</v>
      </c>
      <c r="I686" s="4">
        <v>172</v>
      </c>
      <c r="J686" s="4">
        <v>65.36</v>
      </c>
      <c r="K686" s="1" t="s">
        <v>6886</v>
      </c>
      <c r="L686" s="1" t="s">
        <v>6910</v>
      </c>
      <c r="M686" s="11" t="str">
        <f t="shared" si="22"/>
        <v/>
      </c>
      <c r="N686" s="18" t="str">
        <f>TEXT($F686:F4363, "mmmm")</f>
        <v>September</v>
      </c>
    </row>
    <row r="687" spans="2:14" x14ac:dyDescent="0.2">
      <c r="B687" s="3" t="s">
        <v>1153</v>
      </c>
      <c r="C687" s="1" t="s">
        <v>3887</v>
      </c>
      <c r="D687" s="3">
        <v>9</v>
      </c>
      <c r="E687" s="6">
        <v>2019</v>
      </c>
      <c r="F687" s="10">
        <f t="shared" si="21"/>
        <v>43709</v>
      </c>
      <c r="G687" s="4">
        <v>210</v>
      </c>
      <c r="H687" s="4">
        <v>0</v>
      </c>
      <c r="I687" s="4">
        <v>210</v>
      </c>
      <c r="J687" s="4">
        <v>37.799999999999997</v>
      </c>
      <c r="K687" s="1" t="s">
        <v>6890</v>
      </c>
      <c r="L687" s="1" t="s">
        <v>6911</v>
      </c>
      <c r="M687" s="11" t="str">
        <f t="shared" si="22"/>
        <v/>
      </c>
      <c r="N687" s="18" t="str">
        <f>TEXT($F687:F4364, "mmmm")</f>
        <v>September</v>
      </c>
    </row>
    <row r="688" spans="2:14" x14ac:dyDescent="0.2">
      <c r="B688" s="3" t="s">
        <v>1154</v>
      </c>
      <c r="C688" s="1" t="s">
        <v>3888</v>
      </c>
      <c r="D688" s="3">
        <v>9</v>
      </c>
      <c r="E688" s="6">
        <v>2019</v>
      </c>
      <c r="F688" s="10">
        <f t="shared" si="21"/>
        <v>43709</v>
      </c>
      <c r="G688" s="4">
        <v>210</v>
      </c>
      <c r="H688" s="4">
        <v>0</v>
      </c>
      <c r="I688" s="4">
        <v>210</v>
      </c>
      <c r="J688" s="4">
        <v>37.799999999999997</v>
      </c>
      <c r="K688" s="1" t="s">
        <v>6890</v>
      </c>
      <c r="L688" s="1" t="s">
        <v>6911</v>
      </c>
      <c r="M688" s="11" t="str">
        <f t="shared" si="22"/>
        <v/>
      </c>
      <c r="N688" s="18" t="str">
        <f>TEXT($F688:F4365, "mmmm")</f>
        <v>September</v>
      </c>
    </row>
    <row r="689" spans="2:14" x14ac:dyDescent="0.2">
      <c r="B689" s="3" t="s">
        <v>1155</v>
      </c>
      <c r="C689" s="1" t="s">
        <v>3889</v>
      </c>
      <c r="D689" s="3">
        <v>9</v>
      </c>
      <c r="E689" s="6">
        <v>2019</v>
      </c>
      <c r="F689" s="10">
        <f t="shared" si="21"/>
        <v>43709</v>
      </c>
      <c r="G689" s="4">
        <v>240</v>
      </c>
      <c r="H689" s="4">
        <v>0</v>
      </c>
      <c r="I689" s="4">
        <v>240</v>
      </c>
      <c r="J689" s="4">
        <v>43.199999999999996</v>
      </c>
      <c r="K689" s="1" t="s">
        <v>6890</v>
      </c>
      <c r="L689" s="1" t="s">
        <v>6894</v>
      </c>
      <c r="M689" s="11" t="str">
        <f t="shared" si="22"/>
        <v/>
      </c>
      <c r="N689" s="18" t="str">
        <f>TEXT($F689:F4366, "mmmm")</f>
        <v>September</v>
      </c>
    </row>
    <row r="690" spans="2:14" x14ac:dyDescent="0.2">
      <c r="B690" s="3" t="s">
        <v>1156</v>
      </c>
      <c r="C690" s="1" t="s">
        <v>3890</v>
      </c>
      <c r="D690" s="3">
        <v>9</v>
      </c>
      <c r="E690" s="6">
        <v>2019</v>
      </c>
      <c r="F690" s="10">
        <f t="shared" si="21"/>
        <v>43709</v>
      </c>
      <c r="G690" s="4">
        <v>255</v>
      </c>
      <c r="H690" s="4">
        <v>0</v>
      </c>
      <c r="I690" s="4">
        <v>255</v>
      </c>
      <c r="J690" s="4">
        <v>66.3</v>
      </c>
      <c r="K690" s="1" t="s">
        <v>6884</v>
      </c>
      <c r="L690" s="1" t="s">
        <v>6915</v>
      </c>
      <c r="M690" s="11" t="str">
        <f t="shared" si="22"/>
        <v/>
      </c>
      <c r="N690" s="18" t="str">
        <f>TEXT($F690:F4367, "mmmm")</f>
        <v>September</v>
      </c>
    </row>
    <row r="691" spans="2:14" x14ac:dyDescent="0.2">
      <c r="B691" s="3" t="s">
        <v>1157</v>
      </c>
      <c r="C691" s="1" t="s">
        <v>3891</v>
      </c>
      <c r="D691" s="3">
        <v>9</v>
      </c>
      <c r="E691" s="6">
        <v>2019</v>
      </c>
      <c r="F691" s="10">
        <f t="shared" si="21"/>
        <v>43709</v>
      </c>
      <c r="G691" s="4">
        <v>327</v>
      </c>
      <c r="H691" s="4">
        <v>0</v>
      </c>
      <c r="I691" s="4">
        <v>327</v>
      </c>
      <c r="J691" s="4">
        <v>94.83</v>
      </c>
      <c r="K691" s="1" t="s">
        <v>6884</v>
      </c>
      <c r="L691" s="1" t="s">
        <v>6914</v>
      </c>
      <c r="M691" s="11" t="str">
        <f t="shared" si="22"/>
        <v/>
      </c>
      <c r="N691" s="18" t="str">
        <f>TEXT($F691:F4368, "mmmm")</f>
        <v>September</v>
      </c>
    </row>
    <row r="692" spans="2:14" x14ac:dyDescent="0.2">
      <c r="B692" s="3" t="s">
        <v>1158</v>
      </c>
      <c r="C692" s="1" t="s">
        <v>3892</v>
      </c>
      <c r="D692" s="3">
        <v>9</v>
      </c>
      <c r="E692" s="6">
        <v>2019</v>
      </c>
      <c r="F692" s="10">
        <f t="shared" si="21"/>
        <v>43709</v>
      </c>
      <c r="G692" s="4">
        <v>261</v>
      </c>
      <c r="H692" s="4">
        <v>0</v>
      </c>
      <c r="I692" s="4">
        <v>261</v>
      </c>
      <c r="J692" s="4">
        <v>78.3</v>
      </c>
      <c r="K692" s="1" t="s">
        <v>6885</v>
      </c>
      <c r="L692" s="1" t="s">
        <v>6946</v>
      </c>
      <c r="M692" s="11" t="str">
        <f t="shared" si="22"/>
        <v/>
      </c>
      <c r="N692" s="18" t="str">
        <f>TEXT($F692:F4369, "mmmm")</f>
        <v>September</v>
      </c>
    </row>
    <row r="693" spans="2:14" x14ac:dyDescent="0.2">
      <c r="B693" s="3" t="s">
        <v>1159</v>
      </c>
      <c r="C693" s="1" t="s">
        <v>3893</v>
      </c>
      <c r="D693" s="3">
        <v>9</v>
      </c>
      <c r="E693" s="6">
        <v>2019</v>
      </c>
      <c r="F693" s="10">
        <f t="shared" si="21"/>
        <v>43709</v>
      </c>
      <c r="G693" s="4">
        <v>345</v>
      </c>
      <c r="H693" s="4">
        <v>0</v>
      </c>
      <c r="I693" s="4">
        <v>345</v>
      </c>
      <c r="J693" s="4">
        <v>106.95</v>
      </c>
      <c r="K693" s="1" t="s">
        <v>6887</v>
      </c>
      <c r="L693" s="1" t="s">
        <v>6918</v>
      </c>
      <c r="M693" s="11" t="str">
        <f t="shared" si="22"/>
        <v/>
      </c>
      <c r="N693" s="18" t="str">
        <f>TEXT($F693:F4370, "mmmm")</f>
        <v>September</v>
      </c>
    </row>
    <row r="694" spans="2:14" x14ac:dyDescent="0.2">
      <c r="B694" s="3" t="s">
        <v>1160</v>
      </c>
      <c r="C694" s="1" t="s">
        <v>3894</v>
      </c>
      <c r="D694" s="3">
        <v>9</v>
      </c>
      <c r="E694" s="6">
        <v>2019</v>
      </c>
      <c r="F694" s="10">
        <f t="shared" si="21"/>
        <v>43709</v>
      </c>
      <c r="G694" s="4">
        <v>172</v>
      </c>
      <c r="H694" s="4">
        <v>0</v>
      </c>
      <c r="I694" s="4">
        <v>172</v>
      </c>
      <c r="J694" s="4">
        <v>65.36</v>
      </c>
      <c r="K694" s="1" t="s">
        <v>6886</v>
      </c>
      <c r="L694" s="1" t="s">
        <v>6910</v>
      </c>
      <c r="M694" s="11" t="str">
        <f t="shared" si="22"/>
        <v/>
      </c>
      <c r="N694" s="18" t="str">
        <f>TEXT($F694:F4371, "mmmm")</f>
        <v>September</v>
      </c>
    </row>
    <row r="695" spans="2:14" x14ac:dyDescent="0.2">
      <c r="B695" s="3" t="s">
        <v>1161</v>
      </c>
      <c r="C695" s="1" t="s">
        <v>3895</v>
      </c>
      <c r="D695" s="3">
        <v>9</v>
      </c>
      <c r="E695" s="6">
        <v>2019</v>
      </c>
      <c r="F695" s="10">
        <f t="shared" si="21"/>
        <v>43709</v>
      </c>
      <c r="G695" s="4">
        <v>210</v>
      </c>
      <c r="H695" s="4">
        <v>0</v>
      </c>
      <c r="I695" s="4">
        <v>210</v>
      </c>
      <c r="J695" s="4">
        <v>37.799999999999997</v>
      </c>
      <c r="K695" s="1" t="s">
        <v>6890</v>
      </c>
      <c r="L695" s="1" t="s">
        <v>6911</v>
      </c>
      <c r="M695" s="11" t="str">
        <f t="shared" si="22"/>
        <v/>
      </c>
      <c r="N695" s="18" t="str">
        <f>TEXT($F695:F4372, "mmmm")</f>
        <v>September</v>
      </c>
    </row>
    <row r="696" spans="2:14" x14ac:dyDescent="0.2">
      <c r="B696" s="3" t="s">
        <v>1162</v>
      </c>
      <c r="C696" s="1" t="s">
        <v>3896</v>
      </c>
      <c r="D696" s="3">
        <v>9</v>
      </c>
      <c r="E696" s="6">
        <v>2019</v>
      </c>
      <c r="F696" s="10">
        <f t="shared" si="21"/>
        <v>43709</v>
      </c>
      <c r="G696" s="4">
        <v>192</v>
      </c>
      <c r="H696" s="4">
        <v>0</v>
      </c>
      <c r="I696" s="4">
        <v>192</v>
      </c>
      <c r="J696" s="4">
        <v>34.56</v>
      </c>
      <c r="K696" s="1" t="s">
        <v>6890</v>
      </c>
      <c r="L696" s="1" t="s">
        <v>6912</v>
      </c>
      <c r="M696" s="11" t="str">
        <f t="shared" si="22"/>
        <v/>
      </c>
      <c r="N696" s="18" t="str">
        <f>TEXT($F696:F4373, "mmmm")</f>
        <v>September</v>
      </c>
    </row>
    <row r="697" spans="2:14" x14ac:dyDescent="0.2">
      <c r="B697" s="3" t="s">
        <v>1163</v>
      </c>
      <c r="C697" s="1" t="s">
        <v>3897</v>
      </c>
      <c r="D697" s="3">
        <v>9</v>
      </c>
      <c r="E697" s="6">
        <v>2019</v>
      </c>
      <c r="F697" s="10">
        <f t="shared" si="21"/>
        <v>43709</v>
      </c>
      <c r="G697" s="4">
        <v>220</v>
      </c>
      <c r="H697" s="4">
        <v>0</v>
      </c>
      <c r="I697" s="4">
        <v>220</v>
      </c>
      <c r="J697" s="4">
        <v>39.6</v>
      </c>
      <c r="K697" s="1" t="s">
        <v>6890</v>
      </c>
      <c r="L697" s="1" t="s">
        <v>6893</v>
      </c>
      <c r="M697" s="11" t="str">
        <f t="shared" si="22"/>
        <v/>
      </c>
      <c r="N697" s="18" t="str">
        <f>TEXT($F697:F4374, "mmmm")</f>
        <v>September</v>
      </c>
    </row>
    <row r="698" spans="2:14" x14ac:dyDescent="0.2">
      <c r="B698" s="3" t="s">
        <v>1164</v>
      </c>
      <c r="C698" s="1" t="s">
        <v>3898</v>
      </c>
      <c r="D698" s="3">
        <v>9</v>
      </c>
      <c r="E698" s="6">
        <v>2019</v>
      </c>
      <c r="F698" s="10">
        <f t="shared" si="21"/>
        <v>43709</v>
      </c>
      <c r="G698" s="4">
        <v>327</v>
      </c>
      <c r="H698" s="4">
        <v>0</v>
      </c>
      <c r="I698" s="4">
        <v>327</v>
      </c>
      <c r="J698" s="4">
        <v>94.83</v>
      </c>
      <c r="K698" s="1" t="s">
        <v>6884</v>
      </c>
      <c r="L698" s="1" t="s">
        <v>6914</v>
      </c>
      <c r="M698" s="11" t="str">
        <f t="shared" si="22"/>
        <v/>
      </c>
      <c r="N698" s="18" t="str">
        <f>TEXT($F698:F4375, "mmmm")</f>
        <v>September</v>
      </c>
    </row>
    <row r="699" spans="2:14" x14ac:dyDescent="0.2">
      <c r="B699" s="3" t="s">
        <v>1165</v>
      </c>
      <c r="C699" s="1" t="s">
        <v>3899</v>
      </c>
      <c r="D699" s="3">
        <v>9</v>
      </c>
      <c r="E699" s="6">
        <v>2019</v>
      </c>
      <c r="F699" s="10">
        <f t="shared" si="21"/>
        <v>43709</v>
      </c>
      <c r="G699" s="4">
        <v>258</v>
      </c>
      <c r="H699" s="4">
        <v>0</v>
      </c>
      <c r="I699" s="4">
        <v>258</v>
      </c>
      <c r="J699" s="4">
        <v>72.240000000000009</v>
      </c>
      <c r="K699" s="1" t="s">
        <v>6884</v>
      </c>
      <c r="L699" s="1" t="s">
        <v>6916</v>
      </c>
      <c r="M699" s="11" t="str">
        <f t="shared" si="22"/>
        <v/>
      </c>
      <c r="N699" s="18" t="str">
        <f>TEXT($F699:F4376, "mmmm")</f>
        <v>September</v>
      </c>
    </row>
    <row r="700" spans="2:14" x14ac:dyDescent="0.2">
      <c r="B700" s="3" t="s">
        <v>1166</v>
      </c>
      <c r="C700" s="1" t="s">
        <v>3900</v>
      </c>
      <c r="D700" s="3">
        <v>9</v>
      </c>
      <c r="E700" s="6">
        <v>2019</v>
      </c>
      <c r="F700" s="10">
        <f t="shared" si="21"/>
        <v>43709</v>
      </c>
      <c r="G700" s="4">
        <v>992</v>
      </c>
      <c r="H700" s="4">
        <v>0</v>
      </c>
      <c r="I700" s="4">
        <v>992</v>
      </c>
      <c r="J700" s="4">
        <v>277.76000000000005</v>
      </c>
      <c r="K700" s="1" t="s">
        <v>6882</v>
      </c>
      <c r="L700" s="1" t="s">
        <v>6940</v>
      </c>
      <c r="M700" s="11" t="str">
        <f t="shared" si="22"/>
        <v/>
      </c>
      <c r="N700" s="18" t="str">
        <f>TEXT($F700:F4377, "mmmm")</f>
        <v>September</v>
      </c>
    </row>
    <row r="701" spans="2:14" x14ac:dyDescent="0.2">
      <c r="B701" s="3" t="s">
        <v>1167</v>
      </c>
      <c r="C701" s="1" t="s">
        <v>3901</v>
      </c>
      <c r="D701" s="3">
        <v>9</v>
      </c>
      <c r="E701" s="6">
        <v>2019</v>
      </c>
      <c r="F701" s="10">
        <f t="shared" si="21"/>
        <v>43709</v>
      </c>
      <c r="G701" s="4">
        <v>447</v>
      </c>
      <c r="H701" s="4">
        <v>0</v>
      </c>
      <c r="I701" s="4">
        <v>447</v>
      </c>
      <c r="J701" s="4">
        <v>156.44999999999999</v>
      </c>
      <c r="K701" s="1" t="s">
        <v>6887</v>
      </c>
      <c r="L701" s="1" t="s">
        <v>6891</v>
      </c>
      <c r="M701" s="11" t="str">
        <f t="shared" si="22"/>
        <v/>
      </c>
      <c r="N701" s="18" t="str">
        <f>TEXT($F701:F4378, "mmmm")</f>
        <v>September</v>
      </c>
    </row>
    <row r="702" spans="2:14" x14ac:dyDescent="0.2">
      <c r="B702" s="3" t="s">
        <v>1168</v>
      </c>
      <c r="C702" s="1" t="s">
        <v>3902</v>
      </c>
      <c r="D702" s="3">
        <v>8</v>
      </c>
      <c r="E702" s="6">
        <v>2019</v>
      </c>
      <c r="F702" s="10">
        <f t="shared" si="21"/>
        <v>43678</v>
      </c>
      <c r="G702" s="4">
        <v>144</v>
      </c>
      <c r="H702" s="4">
        <v>0</v>
      </c>
      <c r="I702" s="4">
        <v>144</v>
      </c>
      <c r="J702" s="4">
        <v>66.240000000000009</v>
      </c>
      <c r="K702" s="1" t="s">
        <v>6886</v>
      </c>
      <c r="L702" s="1" t="s">
        <v>6919</v>
      </c>
      <c r="M702" s="11" t="str">
        <f t="shared" si="22"/>
        <v/>
      </c>
      <c r="N702" s="18" t="str">
        <f>TEXT($F702:F4379, "mmmm")</f>
        <v>August</v>
      </c>
    </row>
    <row r="703" spans="2:14" x14ac:dyDescent="0.2">
      <c r="B703" s="3" t="s">
        <v>1169</v>
      </c>
      <c r="C703" s="1" t="s">
        <v>3903</v>
      </c>
      <c r="D703" s="3">
        <v>8</v>
      </c>
      <c r="E703" s="6">
        <v>2019</v>
      </c>
      <c r="F703" s="10">
        <f t="shared" si="21"/>
        <v>43678</v>
      </c>
      <c r="G703" s="4">
        <v>210</v>
      </c>
      <c r="H703" s="4">
        <v>0</v>
      </c>
      <c r="I703" s="4">
        <v>210</v>
      </c>
      <c r="J703" s="4">
        <v>37.799999999999997</v>
      </c>
      <c r="K703" s="1" t="s">
        <v>6890</v>
      </c>
      <c r="L703" s="1" t="s">
        <v>6911</v>
      </c>
      <c r="M703" s="11" t="str">
        <f t="shared" si="22"/>
        <v/>
      </c>
      <c r="N703" s="18" t="str">
        <f>TEXT($F703:F4380, "mmmm")</f>
        <v>August</v>
      </c>
    </row>
    <row r="704" spans="2:14" x14ac:dyDescent="0.2">
      <c r="B704" s="3" t="s">
        <v>1170</v>
      </c>
      <c r="C704" s="1" t="s">
        <v>3904</v>
      </c>
      <c r="D704" s="3">
        <v>8</v>
      </c>
      <c r="E704" s="6">
        <v>2019</v>
      </c>
      <c r="F704" s="10">
        <f t="shared" si="21"/>
        <v>43678</v>
      </c>
      <c r="G704" s="4">
        <v>205</v>
      </c>
      <c r="H704" s="4">
        <v>0</v>
      </c>
      <c r="I704" s="4">
        <v>205</v>
      </c>
      <c r="J704" s="4">
        <v>36.9</v>
      </c>
      <c r="K704" s="1" t="s">
        <v>6890</v>
      </c>
      <c r="L704" s="1" t="s">
        <v>6913</v>
      </c>
      <c r="M704" s="11" t="str">
        <f t="shared" si="22"/>
        <v/>
      </c>
      <c r="N704" s="18" t="str">
        <f>TEXT($F704:F4381, "mmmm")</f>
        <v>August</v>
      </c>
    </row>
    <row r="705" spans="2:14" x14ac:dyDescent="0.2">
      <c r="B705" s="3" t="s">
        <v>1171</v>
      </c>
      <c r="C705" s="1" t="s">
        <v>3905</v>
      </c>
      <c r="D705" s="3">
        <v>8</v>
      </c>
      <c r="E705" s="6">
        <v>2019</v>
      </c>
      <c r="F705" s="10">
        <f t="shared" si="21"/>
        <v>43678</v>
      </c>
      <c r="G705" s="4">
        <v>205</v>
      </c>
      <c r="H705" s="4">
        <v>0</v>
      </c>
      <c r="I705" s="4">
        <v>205</v>
      </c>
      <c r="J705" s="4">
        <v>36.9</v>
      </c>
      <c r="K705" s="1" t="s">
        <v>6890</v>
      </c>
      <c r="L705" s="1" t="s">
        <v>6913</v>
      </c>
      <c r="M705" s="11" t="str">
        <f t="shared" si="22"/>
        <v/>
      </c>
      <c r="N705" s="18" t="str">
        <f>TEXT($F705:F4382, "mmmm")</f>
        <v>August</v>
      </c>
    </row>
    <row r="706" spans="2:14" x14ac:dyDescent="0.2">
      <c r="B706" s="3" t="s">
        <v>1172</v>
      </c>
      <c r="C706" s="1" t="s">
        <v>3906</v>
      </c>
      <c r="D706" s="3">
        <v>8</v>
      </c>
      <c r="E706" s="6">
        <v>2019</v>
      </c>
      <c r="F706" s="10">
        <f t="shared" ref="F706:F769" si="23">DATE(E706,D706,1)</f>
        <v>43678</v>
      </c>
      <c r="G706" s="4">
        <v>313</v>
      </c>
      <c r="H706" s="4">
        <v>0</v>
      </c>
      <c r="I706" s="4">
        <v>313</v>
      </c>
      <c r="J706" s="4">
        <v>93.899999999999991</v>
      </c>
      <c r="K706" s="1" t="s">
        <v>6884</v>
      </c>
      <c r="L706" s="1" t="s">
        <v>6895</v>
      </c>
      <c r="M706" s="11" t="str">
        <f t="shared" si="22"/>
        <v/>
      </c>
      <c r="N706" s="18" t="str">
        <f>TEXT($F706:F4383, "mmmm")</f>
        <v>August</v>
      </c>
    </row>
    <row r="707" spans="2:14" x14ac:dyDescent="0.2">
      <c r="B707" s="3" t="s">
        <v>1173</v>
      </c>
      <c r="C707" s="1" t="s">
        <v>3907</v>
      </c>
      <c r="D707" s="3">
        <v>8</v>
      </c>
      <c r="E707" s="6">
        <v>2019</v>
      </c>
      <c r="F707" s="10">
        <f t="shared" si="23"/>
        <v>43678</v>
      </c>
      <c r="G707" s="4">
        <v>327</v>
      </c>
      <c r="H707" s="4">
        <v>0</v>
      </c>
      <c r="I707" s="4">
        <v>327</v>
      </c>
      <c r="J707" s="4">
        <v>94.83</v>
      </c>
      <c r="K707" s="1" t="s">
        <v>6884</v>
      </c>
      <c r="L707" s="1" t="s">
        <v>6914</v>
      </c>
      <c r="M707" s="11" t="str">
        <f t="shared" si="22"/>
        <v/>
      </c>
      <c r="N707" s="18" t="str">
        <f>TEXT($F707:F4384, "mmmm")</f>
        <v>August</v>
      </c>
    </row>
    <row r="708" spans="2:14" x14ac:dyDescent="0.2">
      <c r="B708" s="3" t="s">
        <v>1174</v>
      </c>
      <c r="C708" s="1" t="s">
        <v>3908</v>
      </c>
      <c r="D708" s="3">
        <v>8</v>
      </c>
      <c r="E708" s="6">
        <v>2019</v>
      </c>
      <c r="F708" s="10">
        <f t="shared" si="23"/>
        <v>43678</v>
      </c>
      <c r="G708" s="4">
        <v>255</v>
      </c>
      <c r="H708" s="4">
        <v>0</v>
      </c>
      <c r="I708" s="4">
        <v>255</v>
      </c>
      <c r="J708" s="4">
        <v>66.3</v>
      </c>
      <c r="K708" s="1" t="s">
        <v>6884</v>
      </c>
      <c r="L708" s="1" t="s">
        <v>6915</v>
      </c>
      <c r="M708" s="11" t="str">
        <f t="shared" ref="M708:M771" si="24">IFERROR(ABS(IF(B708=B707,(F708-F707)/30,"")),"")</f>
        <v/>
      </c>
      <c r="N708" s="18" t="str">
        <f>TEXT($F708:F4385, "mmmm")</f>
        <v>August</v>
      </c>
    </row>
    <row r="709" spans="2:14" x14ac:dyDescent="0.2">
      <c r="B709" s="3" t="s">
        <v>1175</v>
      </c>
      <c r="C709" s="1" t="s">
        <v>3909</v>
      </c>
      <c r="D709" s="3">
        <v>8</v>
      </c>
      <c r="E709" s="6">
        <v>2019</v>
      </c>
      <c r="F709" s="10">
        <f t="shared" si="23"/>
        <v>43678</v>
      </c>
      <c r="G709" s="4">
        <v>1086</v>
      </c>
      <c r="H709" s="4">
        <v>0</v>
      </c>
      <c r="I709" s="4">
        <v>1086</v>
      </c>
      <c r="J709" s="4">
        <v>293.22000000000003</v>
      </c>
      <c r="K709" s="1" t="s">
        <v>6882</v>
      </c>
      <c r="L709" s="1" t="s">
        <v>6942</v>
      </c>
      <c r="M709" s="11" t="str">
        <f t="shared" si="24"/>
        <v/>
      </c>
      <c r="N709" s="18" t="str">
        <f>TEXT($F709:F4386, "mmmm")</f>
        <v>August</v>
      </c>
    </row>
    <row r="710" spans="2:14" x14ac:dyDescent="0.2">
      <c r="B710" s="3" t="s">
        <v>1176</v>
      </c>
      <c r="C710" s="1" t="s">
        <v>3910</v>
      </c>
      <c r="D710" s="3">
        <v>8</v>
      </c>
      <c r="E710" s="6">
        <v>2019</v>
      </c>
      <c r="F710" s="10">
        <f t="shared" si="23"/>
        <v>43678</v>
      </c>
      <c r="G710" s="4">
        <v>474</v>
      </c>
      <c r="H710" s="4">
        <v>0</v>
      </c>
      <c r="I710" s="4">
        <v>474</v>
      </c>
      <c r="J710" s="4">
        <v>175.38</v>
      </c>
      <c r="K710" s="1" t="s">
        <v>6882</v>
      </c>
      <c r="L710" s="1" t="s">
        <v>6944</v>
      </c>
      <c r="M710" s="11" t="str">
        <f t="shared" si="24"/>
        <v/>
      </c>
      <c r="N710" s="18" t="str">
        <f>TEXT($F710:F4387, "mmmm")</f>
        <v>August</v>
      </c>
    </row>
    <row r="711" spans="2:14" x14ac:dyDescent="0.2">
      <c r="B711" s="3" t="s">
        <v>1177</v>
      </c>
      <c r="C711" s="1" t="s">
        <v>3911</v>
      </c>
      <c r="D711" s="3">
        <v>8</v>
      </c>
      <c r="E711" s="6">
        <v>2019</v>
      </c>
      <c r="F711" s="10">
        <f t="shared" si="23"/>
        <v>43678</v>
      </c>
      <c r="G711" s="4">
        <v>447</v>
      </c>
      <c r="H711" s="4">
        <v>0</v>
      </c>
      <c r="I711" s="4">
        <v>447</v>
      </c>
      <c r="J711" s="4">
        <v>156.44999999999999</v>
      </c>
      <c r="K711" s="1" t="s">
        <v>6887</v>
      </c>
      <c r="L711" s="1" t="s">
        <v>6891</v>
      </c>
      <c r="M711" s="11" t="str">
        <f t="shared" si="24"/>
        <v/>
      </c>
      <c r="N711" s="18" t="str">
        <f>TEXT($F711:F4388, "mmmm")</f>
        <v>August</v>
      </c>
    </row>
    <row r="712" spans="2:14" x14ac:dyDescent="0.2">
      <c r="B712" s="3" t="s">
        <v>1178</v>
      </c>
      <c r="C712" s="1" t="s">
        <v>3912</v>
      </c>
      <c r="D712" s="3">
        <v>8</v>
      </c>
      <c r="E712" s="6">
        <v>2019</v>
      </c>
      <c r="F712" s="10">
        <f t="shared" si="23"/>
        <v>43678</v>
      </c>
      <c r="G712" s="4">
        <v>168</v>
      </c>
      <c r="H712" s="4">
        <v>0</v>
      </c>
      <c r="I712" s="4">
        <v>168</v>
      </c>
      <c r="J712" s="4">
        <v>75.600000000000009</v>
      </c>
      <c r="K712" s="1" t="s">
        <v>6886</v>
      </c>
      <c r="L712" s="1" t="s">
        <v>6920</v>
      </c>
      <c r="M712" s="11" t="str">
        <f t="shared" si="24"/>
        <v/>
      </c>
      <c r="N712" s="18" t="str">
        <f>TEXT($F712:F4389, "mmmm")</f>
        <v>August</v>
      </c>
    </row>
    <row r="713" spans="2:14" x14ac:dyDescent="0.2">
      <c r="B713" s="3" t="s">
        <v>1179</v>
      </c>
      <c r="C713" s="1" t="s">
        <v>3913</v>
      </c>
      <c r="D713" s="3">
        <v>8</v>
      </c>
      <c r="E713" s="6">
        <v>2019</v>
      </c>
      <c r="F713" s="10">
        <f t="shared" si="23"/>
        <v>43678</v>
      </c>
      <c r="G713" s="4">
        <v>210</v>
      </c>
      <c r="H713" s="4">
        <v>0</v>
      </c>
      <c r="I713" s="4">
        <v>210</v>
      </c>
      <c r="J713" s="4">
        <v>37.799999999999997</v>
      </c>
      <c r="K713" s="1" t="s">
        <v>6890</v>
      </c>
      <c r="L713" s="1" t="s">
        <v>6911</v>
      </c>
      <c r="M713" s="11" t="str">
        <f t="shared" si="24"/>
        <v/>
      </c>
      <c r="N713" s="18" t="str">
        <f>TEXT($F713:F4390, "mmmm")</f>
        <v>August</v>
      </c>
    </row>
    <row r="714" spans="2:14" x14ac:dyDescent="0.2">
      <c r="B714" s="3" t="s">
        <v>1180</v>
      </c>
      <c r="C714" s="1" t="s">
        <v>3914</v>
      </c>
      <c r="D714" s="3">
        <v>8</v>
      </c>
      <c r="E714" s="6">
        <v>2019</v>
      </c>
      <c r="F714" s="10">
        <f t="shared" si="23"/>
        <v>43678</v>
      </c>
      <c r="G714" s="4">
        <v>205</v>
      </c>
      <c r="H714" s="4">
        <v>0</v>
      </c>
      <c r="I714" s="4">
        <v>205</v>
      </c>
      <c r="J714" s="4">
        <v>36.9</v>
      </c>
      <c r="K714" s="1" t="s">
        <v>6890</v>
      </c>
      <c r="L714" s="1" t="s">
        <v>6913</v>
      </c>
      <c r="M714" s="11" t="str">
        <f t="shared" si="24"/>
        <v/>
      </c>
      <c r="N714" s="18" t="str">
        <f>TEXT($F714:F4391, "mmmm")</f>
        <v>August</v>
      </c>
    </row>
    <row r="715" spans="2:14" x14ac:dyDescent="0.2">
      <c r="B715" s="3" t="s">
        <v>1181</v>
      </c>
      <c r="C715" s="1" t="s">
        <v>3915</v>
      </c>
      <c r="D715" s="3">
        <v>8</v>
      </c>
      <c r="E715" s="6">
        <v>2019</v>
      </c>
      <c r="F715" s="10">
        <f t="shared" si="23"/>
        <v>43678</v>
      </c>
      <c r="G715" s="4">
        <v>255</v>
      </c>
      <c r="H715" s="4">
        <v>0</v>
      </c>
      <c r="I715" s="4">
        <v>255</v>
      </c>
      <c r="J715" s="4">
        <v>66.3</v>
      </c>
      <c r="K715" s="1" t="s">
        <v>6884</v>
      </c>
      <c r="L715" s="1" t="s">
        <v>6915</v>
      </c>
      <c r="M715" s="11" t="str">
        <f t="shared" si="24"/>
        <v/>
      </c>
      <c r="N715" s="18" t="str">
        <f>TEXT($F715:F4392, "mmmm")</f>
        <v>August</v>
      </c>
    </row>
    <row r="716" spans="2:14" x14ac:dyDescent="0.2">
      <c r="B716" s="3" t="s">
        <v>1182</v>
      </c>
      <c r="C716" s="1" t="s">
        <v>3916</v>
      </c>
      <c r="D716" s="3">
        <v>8</v>
      </c>
      <c r="E716" s="6">
        <v>2019</v>
      </c>
      <c r="F716" s="10">
        <f t="shared" si="23"/>
        <v>43678</v>
      </c>
      <c r="G716" s="4">
        <v>258</v>
      </c>
      <c r="H716" s="4">
        <v>0</v>
      </c>
      <c r="I716" s="4">
        <v>258</v>
      </c>
      <c r="J716" s="4">
        <v>72.240000000000009</v>
      </c>
      <c r="K716" s="1" t="s">
        <v>6884</v>
      </c>
      <c r="L716" s="1" t="s">
        <v>6916</v>
      </c>
      <c r="M716" s="11" t="str">
        <f t="shared" si="24"/>
        <v/>
      </c>
      <c r="N716" s="18" t="str">
        <f>TEXT($F716:F4393, "mmmm")</f>
        <v>August</v>
      </c>
    </row>
    <row r="717" spans="2:14" x14ac:dyDescent="0.2">
      <c r="B717" s="3" t="s">
        <v>1183</v>
      </c>
      <c r="C717" s="1" t="s">
        <v>3917</v>
      </c>
      <c r="D717" s="3">
        <v>8</v>
      </c>
      <c r="E717" s="6">
        <v>2019</v>
      </c>
      <c r="F717" s="10">
        <f t="shared" si="23"/>
        <v>43678</v>
      </c>
      <c r="G717" s="4">
        <v>327</v>
      </c>
      <c r="H717" s="4">
        <v>0</v>
      </c>
      <c r="I717" s="4">
        <v>327</v>
      </c>
      <c r="J717" s="4">
        <v>94.83</v>
      </c>
      <c r="K717" s="1" t="s">
        <v>6884</v>
      </c>
      <c r="L717" s="1" t="s">
        <v>6914</v>
      </c>
      <c r="M717" s="11" t="str">
        <f t="shared" si="24"/>
        <v/>
      </c>
      <c r="N717" s="18" t="str">
        <f>TEXT($F717:F4394, "mmmm")</f>
        <v>August</v>
      </c>
    </row>
    <row r="718" spans="2:14" x14ac:dyDescent="0.2">
      <c r="B718" s="3" t="s">
        <v>1184</v>
      </c>
      <c r="C718" s="1" t="s">
        <v>3918</v>
      </c>
      <c r="D718" s="3">
        <v>8</v>
      </c>
      <c r="E718" s="6">
        <v>2019</v>
      </c>
      <c r="F718" s="10">
        <f t="shared" si="23"/>
        <v>43678</v>
      </c>
      <c r="G718" s="4">
        <v>992</v>
      </c>
      <c r="H718" s="4">
        <v>0</v>
      </c>
      <c r="I718" s="4">
        <v>992</v>
      </c>
      <c r="J718" s="4">
        <v>277.76000000000005</v>
      </c>
      <c r="K718" s="1" t="s">
        <v>6882</v>
      </c>
      <c r="L718" s="1" t="s">
        <v>6940</v>
      </c>
      <c r="M718" s="11" t="str">
        <f t="shared" si="24"/>
        <v/>
      </c>
      <c r="N718" s="18" t="str">
        <f>TEXT($F718:F4395, "mmmm")</f>
        <v>August</v>
      </c>
    </row>
    <row r="719" spans="2:14" x14ac:dyDescent="0.2">
      <c r="B719" s="3" t="s">
        <v>1185</v>
      </c>
      <c r="C719" s="1" t="s">
        <v>3919</v>
      </c>
      <c r="D719" s="3">
        <v>8</v>
      </c>
      <c r="E719" s="6">
        <v>2019</v>
      </c>
      <c r="F719" s="10">
        <f t="shared" si="23"/>
        <v>43678</v>
      </c>
      <c r="G719" s="4">
        <v>889</v>
      </c>
      <c r="H719" s="4">
        <v>0</v>
      </c>
      <c r="I719" s="4">
        <v>889</v>
      </c>
      <c r="J719" s="4">
        <v>222.25</v>
      </c>
      <c r="K719" s="1" t="s">
        <v>6882</v>
      </c>
      <c r="L719" s="1" t="s">
        <v>6939</v>
      </c>
      <c r="M719" s="11" t="str">
        <f t="shared" si="24"/>
        <v/>
      </c>
      <c r="N719" s="18" t="str">
        <f>TEXT($F719:F4396, "mmmm")</f>
        <v>August</v>
      </c>
    </row>
    <row r="720" spans="2:14" x14ac:dyDescent="0.2">
      <c r="B720" s="3" t="s">
        <v>1186</v>
      </c>
      <c r="C720" s="1" t="s">
        <v>3920</v>
      </c>
      <c r="D720" s="3">
        <v>8</v>
      </c>
      <c r="E720" s="6">
        <v>2019</v>
      </c>
      <c r="F720" s="10">
        <f t="shared" si="23"/>
        <v>43678</v>
      </c>
      <c r="G720" s="4">
        <v>1491</v>
      </c>
      <c r="H720" s="4">
        <v>0</v>
      </c>
      <c r="I720" s="4">
        <v>1491</v>
      </c>
      <c r="J720" s="4">
        <v>506.94000000000005</v>
      </c>
      <c r="K720" s="1" t="s">
        <v>6881</v>
      </c>
      <c r="L720" s="1" t="s">
        <v>6898</v>
      </c>
      <c r="M720" s="11" t="str">
        <f t="shared" si="24"/>
        <v/>
      </c>
      <c r="N720" s="18" t="str">
        <f>TEXT($F720:F4397, "mmmm")</f>
        <v>August</v>
      </c>
    </row>
    <row r="721" spans="2:14" x14ac:dyDescent="0.2">
      <c r="B721" s="3" t="s">
        <v>1187</v>
      </c>
      <c r="C721" s="1" t="s">
        <v>3921</v>
      </c>
      <c r="D721" s="3">
        <v>8</v>
      </c>
      <c r="E721" s="6">
        <v>2019</v>
      </c>
      <c r="F721" s="10">
        <f t="shared" si="23"/>
        <v>43678</v>
      </c>
      <c r="G721" s="4">
        <v>383</v>
      </c>
      <c r="H721" s="4">
        <v>0</v>
      </c>
      <c r="I721" s="4">
        <v>383</v>
      </c>
      <c r="J721" s="4">
        <v>122.56</v>
      </c>
      <c r="K721" s="1" t="s">
        <v>6887</v>
      </c>
      <c r="L721" s="1" t="s">
        <v>6909</v>
      </c>
      <c r="M721" s="11" t="str">
        <f t="shared" si="24"/>
        <v/>
      </c>
      <c r="N721" s="18" t="str">
        <f>TEXT($F721:F4398, "mmmm")</f>
        <v>August</v>
      </c>
    </row>
    <row r="722" spans="2:14" x14ac:dyDescent="0.2">
      <c r="B722" s="3" t="s">
        <v>1188</v>
      </c>
      <c r="C722" s="1" t="s">
        <v>3922</v>
      </c>
      <c r="D722" s="3">
        <v>8</v>
      </c>
      <c r="E722" s="6">
        <v>2019</v>
      </c>
      <c r="F722" s="10">
        <f t="shared" si="23"/>
        <v>43678</v>
      </c>
      <c r="G722" s="4">
        <v>168</v>
      </c>
      <c r="H722" s="4">
        <v>0</v>
      </c>
      <c r="I722" s="4">
        <v>168</v>
      </c>
      <c r="J722" s="4">
        <v>75.600000000000009</v>
      </c>
      <c r="K722" s="1" t="s">
        <v>6886</v>
      </c>
      <c r="L722" s="1" t="s">
        <v>6920</v>
      </c>
      <c r="M722" s="11" t="str">
        <f t="shared" si="24"/>
        <v/>
      </c>
      <c r="N722" s="18" t="str">
        <f>TEXT($F722:F4399, "mmmm")</f>
        <v>August</v>
      </c>
    </row>
    <row r="723" spans="2:14" x14ac:dyDescent="0.2">
      <c r="B723" s="3" t="s">
        <v>1189</v>
      </c>
      <c r="C723" s="1" t="s">
        <v>3923</v>
      </c>
      <c r="D723" s="3">
        <v>8</v>
      </c>
      <c r="E723" s="6">
        <v>2019</v>
      </c>
      <c r="F723" s="10">
        <f t="shared" si="23"/>
        <v>43678</v>
      </c>
      <c r="G723" s="4">
        <v>205</v>
      </c>
      <c r="H723" s="4">
        <v>0</v>
      </c>
      <c r="I723" s="4">
        <v>205</v>
      </c>
      <c r="J723" s="4">
        <v>36.9</v>
      </c>
      <c r="K723" s="1" t="s">
        <v>6890</v>
      </c>
      <c r="L723" s="1" t="s">
        <v>6913</v>
      </c>
      <c r="M723" s="11" t="str">
        <f t="shared" si="24"/>
        <v/>
      </c>
      <c r="N723" s="18" t="str">
        <f>TEXT($F723:F4400, "mmmm")</f>
        <v>August</v>
      </c>
    </row>
    <row r="724" spans="2:14" x14ac:dyDescent="0.2">
      <c r="B724" s="3" t="s">
        <v>1190</v>
      </c>
      <c r="C724" s="1" t="s">
        <v>3924</v>
      </c>
      <c r="D724" s="3">
        <v>8</v>
      </c>
      <c r="E724" s="6">
        <v>2019</v>
      </c>
      <c r="F724" s="10">
        <f t="shared" si="23"/>
        <v>43678</v>
      </c>
      <c r="G724" s="4">
        <v>258</v>
      </c>
      <c r="H724" s="4">
        <v>0</v>
      </c>
      <c r="I724" s="4">
        <v>258</v>
      </c>
      <c r="J724" s="4">
        <v>72.240000000000009</v>
      </c>
      <c r="K724" s="1" t="s">
        <v>6884</v>
      </c>
      <c r="L724" s="1" t="s">
        <v>6916</v>
      </c>
      <c r="M724" s="11" t="str">
        <f t="shared" si="24"/>
        <v/>
      </c>
      <c r="N724" s="18" t="str">
        <f>TEXT($F724:F4401, "mmmm")</f>
        <v>August</v>
      </c>
    </row>
    <row r="725" spans="2:14" x14ac:dyDescent="0.2">
      <c r="B725" s="3" t="s">
        <v>1191</v>
      </c>
      <c r="C725" s="1" t="s">
        <v>3925</v>
      </c>
      <c r="D725" s="3">
        <v>8</v>
      </c>
      <c r="E725" s="6">
        <v>2019</v>
      </c>
      <c r="F725" s="10">
        <f t="shared" si="23"/>
        <v>43678</v>
      </c>
      <c r="G725" s="4">
        <v>255</v>
      </c>
      <c r="H725" s="4">
        <v>0</v>
      </c>
      <c r="I725" s="4">
        <v>255</v>
      </c>
      <c r="J725" s="4">
        <v>66.3</v>
      </c>
      <c r="K725" s="1" t="s">
        <v>6884</v>
      </c>
      <c r="L725" s="1" t="s">
        <v>6915</v>
      </c>
      <c r="M725" s="11" t="str">
        <f t="shared" si="24"/>
        <v/>
      </c>
      <c r="N725" s="18" t="str">
        <f>TEXT($F725:F4402, "mmmm")</f>
        <v>August</v>
      </c>
    </row>
    <row r="726" spans="2:14" x14ac:dyDescent="0.2">
      <c r="B726" s="3" t="s">
        <v>1192</v>
      </c>
      <c r="C726" s="1" t="s">
        <v>3926</v>
      </c>
      <c r="D726" s="3">
        <v>8</v>
      </c>
      <c r="E726" s="6">
        <v>2019</v>
      </c>
      <c r="F726" s="10">
        <f t="shared" si="23"/>
        <v>43678</v>
      </c>
      <c r="G726" s="4">
        <v>327</v>
      </c>
      <c r="H726" s="4">
        <v>0</v>
      </c>
      <c r="I726" s="4">
        <v>327</v>
      </c>
      <c r="J726" s="4">
        <v>94.83</v>
      </c>
      <c r="K726" s="1" t="s">
        <v>6884</v>
      </c>
      <c r="L726" s="1" t="s">
        <v>6914</v>
      </c>
      <c r="M726" s="11" t="str">
        <f t="shared" si="24"/>
        <v/>
      </c>
      <c r="N726" s="18" t="str">
        <f>TEXT($F726:F4403, "mmmm")</f>
        <v>August</v>
      </c>
    </row>
    <row r="727" spans="2:14" x14ac:dyDescent="0.2">
      <c r="B727" s="3" t="s">
        <v>1193</v>
      </c>
      <c r="C727" s="1" t="s">
        <v>3927</v>
      </c>
      <c r="D727" s="3">
        <v>8</v>
      </c>
      <c r="E727" s="6">
        <v>2019</v>
      </c>
      <c r="F727" s="10">
        <f t="shared" si="23"/>
        <v>43678</v>
      </c>
      <c r="G727" s="4">
        <v>889</v>
      </c>
      <c r="H727" s="4">
        <v>0</v>
      </c>
      <c r="I727" s="4">
        <v>889</v>
      </c>
      <c r="J727" s="4">
        <v>222.25</v>
      </c>
      <c r="K727" s="1" t="s">
        <v>6882</v>
      </c>
      <c r="L727" s="1" t="s">
        <v>6939</v>
      </c>
      <c r="M727" s="11" t="str">
        <f t="shared" si="24"/>
        <v/>
      </c>
      <c r="N727" s="18" t="str">
        <f>TEXT($F727:F4404, "mmmm")</f>
        <v>August</v>
      </c>
    </row>
    <row r="728" spans="2:14" x14ac:dyDescent="0.2">
      <c r="B728" s="3" t="s">
        <v>1194</v>
      </c>
      <c r="C728" s="1" t="s">
        <v>3928</v>
      </c>
      <c r="D728" s="3">
        <v>8</v>
      </c>
      <c r="E728" s="6">
        <v>2019</v>
      </c>
      <c r="F728" s="10">
        <f t="shared" si="23"/>
        <v>43678</v>
      </c>
      <c r="G728" s="4">
        <v>889</v>
      </c>
      <c r="H728" s="4">
        <v>0</v>
      </c>
      <c r="I728" s="4">
        <v>889</v>
      </c>
      <c r="J728" s="4">
        <v>222.25</v>
      </c>
      <c r="K728" s="1" t="s">
        <v>6882</v>
      </c>
      <c r="L728" s="1" t="s">
        <v>6939</v>
      </c>
      <c r="M728" s="11" t="str">
        <f t="shared" si="24"/>
        <v/>
      </c>
      <c r="N728" s="18" t="str">
        <f>TEXT($F728:F4405, "mmmm")</f>
        <v>August</v>
      </c>
    </row>
    <row r="729" spans="2:14" x14ac:dyDescent="0.2">
      <c r="B729" s="3" t="s">
        <v>1195</v>
      </c>
      <c r="C729" s="1" t="s">
        <v>3929</v>
      </c>
      <c r="D729" s="3">
        <v>8</v>
      </c>
      <c r="E729" s="6">
        <v>2019</v>
      </c>
      <c r="F729" s="10">
        <f t="shared" si="23"/>
        <v>43678</v>
      </c>
      <c r="G729" s="4">
        <v>948</v>
      </c>
      <c r="H729" s="4">
        <v>0</v>
      </c>
      <c r="I729" s="4">
        <v>948</v>
      </c>
      <c r="J729" s="4">
        <v>303.36</v>
      </c>
      <c r="K729" s="1" t="s">
        <v>6881</v>
      </c>
      <c r="L729" s="1" t="s">
        <v>6897</v>
      </c>
      <c r="M729" s="11" t="str">
        <f t="shared" si="24"/>
        <v/>
      </c>
      <c r="N729" s="18" t="str">
        <f>TEXT($F729:F4406, "mmmm")</f>
        <v>August</v>
      </c>
    </row>
    <row r="730" spans="2:14" x14ac:dyDescent="0.2">
      <c r="B730" s="3" t="s">
        <v>1196</v>
      </c>
      <c r="C730" s="1" t="s">
        <v>3930</v>
      </c>
      <c r="D730" s="3">
        <v>8</v>
      </c>
      <c r="E730" s="6">
        <v>2019</v>
      </c>
      <c r="F730" s="10">
        <f t="shared" si="23"/>
        <v>43678</v>
      </c>
      <c r="G730" s="4">
        <v>948</v>
      </c>
      <c r="H730" s="4">
        <v>0</v>
      </c>
      <c r="I730" s="4">
        <v>948</v>
      </c>
      <c r="J730" s="4">
        <v>303.36</v>
      </c>
      <c r="K730" s="1" t="s">
        <v>6881</v>
      </c>
      <c r="L730" s="1" t="s">
        <v>6897</v>
      </c>
      <c r="M730" s="11" t="str">
        <f t="shared" si="24"/>
        <v/>
      </c>
      <c r="N730" s="18" t="str">
        <f>TEXT($F730:F4407, "mmmm")</f>
        <v>August</v>
      </c>
    </row>
    <row r="731" spans="2:14" x14ac:dyDescent="0.2">
      <c r="B731" s="3" t="s">
        <v>1197</v>
      </c>
      <c r="C731" s="1" t="s">
        <v>3931</v>
      </c>
      <c r="D731" s="3">
        <v>8</v>
      </c>
      <c r="E731" s="6">
        <v>2019</v>
      </c>
      <c r="F731" s="10">
        <f t="shared" si="23"/>
        <v>43678</v>
      </c>
      <c r="G731" s="4">
        <v>168</v>
      </c>
      <c r="H731" s="4">
        <v>0</v>
      </c>
      <c r="I731" s="4">
        <v>168</v>
      </c>
      <c r="J731" s="4">
        <v>75.600000000000009</v>
      </c>
      <c r="K731" s="1" t="s">
        <v>6886</v>
      </c>
      <c r="L731" s="1" t="s">
        <v>6920</v>
      </c>
      <c r="M731" s="11" t="str">
        <f t="shared" si="24"/>
        <v/>
      </c>
      <c r="N731" s="18" t="str">
        <f>TEXT($F731:F4408, "mmmm")</f>
        <v>August</v>
      </c>
    </row>
    <row r="732" spans="2:14" x14ac:dyDescent="0.2">
      <c r="B732" s="3" t="s">
        <v>1198</v>
      </c>
      <c r="C732" s="1" t="s">
        <v>3932</v>
      </c>
      <c r="D732" s="3">
        <v>8</v>
      </c>
      <c r="E732" s="6">
        <v>2019</v>
      </c>
      <c r="F732" s="10">
        <f t="shared" si="23"/>
        <v>43678</v>
      </c>
      <c r="G732" s="4">
        <v>240</v>
      </c>
      <c r="H732" s="4">
        <v>0</v>
      </c>
      <c r="I732" s="4">
        <v>240</v>
      </c>
      <c r="J732" s="4">
        <v>43.199999999999996</v>
      </c>
      <c r="K732" s="1" t="s">
        <v>6890</v>
      </c>
      <c r="L732" s="1" t="s">
        <v>6894</v>
      </c>
      <c r="M732" s="11" t="str">
        <f t="shared" si="24"/>
        <v/>
      </c>
      <c r="N732" s="18" t="str">
        <f>TEXT($F732:F4409, "mmmm")</f>
        <v>August</v>
      </c>
    </row>
    <row r="733" spans="2:14" x14ac:dyDescent="0.2">
      <c r="B733" s="3" t="s">
        <v>1199</v>
      </c>
      <c r="C733" s="1" t="s">
        <v>3933</v>
      </c>
      <c r="D733" s="3">
        <v>8</v>
      </c>
      <c r="E733" s="6">
        <v>2019</v>
      </c>
      <c r="F733" s="10">
        <f t="shared" si="23"/>
        <v>43678</v>
      </c>
      <c r="G733" s="4">
        <v>313</v>
      </c>
      <c r="H733" s="4">
        <v>0</v>
      </c>
      <c r="I733" s="4">
        <v>313</v>
      </c>
      <c r="J733" s="4">
        <v>93.899999999999991</v>
      </c>
      <c r="K733" s="1" t="s">
        <v>6884</v>
      </c>
      <c r="L733" s="1" t="s">
        <v>6895</v>
      </c>
      <c r="M733" s="11" t="str">
        <f t="shared" si="24"/>
        <v/>
      </c>
      <c r="N733" s="18" t="str">
        <f>TEXT($F733:F4410, "mmmm")</f>
        <v>August</v>
      </c>
    </row>
    <row r="734" spans="2:14" x14ac:dyDescent="0.2">
      <c r="B734" s="3" t="s">
        <v>1200</v>
      </c>
      <c r="C734" s="1" t="s">
        <v>3934</v>
      </c>
      <c r="D734" s="3">
        <v>8</v>
      </c>
      <c r="E734" s="6">
        <v>2019</v>
      </c>
      <c r="F734" s="10">
        <f t="shared" si="23"/>
        <v>43678</v>
      </c>
      <c r="G734" s="4">
        <v>255</v>
      </c>
      <c r="H734" s="4">
        <v>0</v>
      </c>
      <c r="I734" s="4">
        <v>255</v>
      </c>
      <c r="J734" s="4">
        <v>66.3</v>
      </c>
      <c r="K734" s="1" t="s">
        <v>6884</v>
      </c>
      <c r="L734" s="1" t="s">
        <v>6915</v>
      </c>
      <c r="M734" s="11" t="str">
        <f t="shared" si="24"/>
        <v/>
      </c>
      <c r="N734" s="18" t="str">
        <f>TEXT($F734:F4411, "mmmm")</f>
        <v>August</v>
      </c>
    </row>
    <row r="735" spans="2:14" x14ac:dyDescent="0.2">
      <c r="B735" s="3" t="s">
        <v>1201</v>
      </c>
      <c r="C735" s="1" t="s">
        <v>3935</v>
      </c>
      <c r="D735" s="3">
        <v>8</v>
      </c>
      <c r="E735" s="6">
        <v>2019</v>
      </c>
      <c r="F735" s="10">
        <f t="shared" si="23"/>
        <v>43678</v>
      </c>
      <c r="G735" s="4">
        <v>210</v>
      </c>
      <c r="H735" s="4">
        <v>0</v>
      </c>
      <c r="I735" s="4">
        <v>210</v>
      </c>
      <c r="J735" s="4">
        <v>37.799999999999997</v>
      </c>
      <c r="K735" s="1" t="s">
        <v>6890</v>
      </c>
      <c r="L735" s="1" t="s">
        <v>6911</v>
      </c>
      <c r="M735" s="11" t="str">
        <f t="shared" si="24"/>
        <v/>
      </c>
      <c r="N735" s="18" t="str">
        <f>TEXT($F735:F4412, "mmmm")</f>
        <v>August</v>
      </c>
    </row>
    <row r="736" spans="2:14" x14ac:dyDescent="0.2">
      <c r="B736" s="3" t="s">
        <v>1202</v>
      </c>
      <c r="C736" s="1" t="s">
        <v>3936</v>
      </c>
      <c r="D736" s="3">
        <v>8</v>
      </c>
      <c r="E736" s="6">
        <v>2019</v>
      </c>
      <c r="F736" s="10">
        <f t="shared" si="23"/>
        <v>43678</v>
      </c>
      <c r="G736" s="4">
        <v>255</v>
      </c>
      <c r="H736" s="4">
        <v>0</v>
      </c>
      <c r="I736" s="4">
        <v>255</v>
      </c>
      <c r="J736" s="4">
        <v>66.3</v>
      </c>
      <c r="K736" s="1" t="s">
        <v>6884</v>
      </c>
      <c r="L736" s="1" t="s">
        <v>6915</v>
      </c>
      <c r="M736" s="11" t="str">
        <f t="shared" si="24"/>
        <v/>
      </c>
      <c r="N736" s="18" t="str">
        <f>TEXT($F736:F4413, "mmmm")</f>
        <v>August</v>
      </c>
    </row>
    <row r="737" spans="2:14" x14ac:dyDescent="0.2">
      <c r="B737" s="3" t="s">
        <v>1203</v>
      </c>
      <c r="C737" s="1" t="s">
        <v>3937</v>
      </c>
      <c r="D737" s="3">
        <v>8</v>
      </c>
      <c r="E737" s="6">
        <v>2019</v>
      </c>
      <c r="F737" s="10">
        <f t="shared" si="23"/>
        <v>43678</v>
      </c>
      <c r="G737" s="4">
        <v>805</v>
      </c>
      <c r="H737" s="4">
        <v>0</v>
      </c>
      <c r="I737" s="4">
        <v>805</v>
      </c>
      <c r="J737" s="4">
        <v>249.55</v>
      </c>
      <c r="K737" s="1" t="s">
        <v>6882</v>
      </c>
      <c r="L737" s="1" t="s">
        <v>6923</v>
      </c>
      <c r="M737" s="11" t="str">
        <f t="shared" si="24"/>
        <v/>
      </c>
      <c r="N737" s="18" t="str">
        <f>TEXT($F737:F4414, "mmmm")</f>
        <v>August</v>
      </c>
    </row>
    <row r="738" spans="2:14" x14ac:dyDescent="0.2">
      <c r="B738" s="3" t="s">
        <v>1204</v>
      </c>
      <c r="C738" s="1" t="s">
        <v>3938</v>
      </c>
      <c r="D738" s="3">
        <v>8</v>
      </c>
      <c r="E738" s="6">
        <v>2019</v>
      </c>
      <c r="F738" s="10">
        <f t="shared" si="23"/>
        <v>43678</v>
      </c>
      <c r="G738" s="4">
        <v>948</v>
      </c>
      <c r="H738" s="4">
        <v>0</v>
      </c>
      <c r="I738" s="4">
        <v>948</v>
      </c>
      <c r="J738" s="4">
        <v>303.36</v>
      </c>
      <c r="K738" s="1" t="s">
        <v>6881</v>
      </c>
      <c r="L738" s="1" t="s">
        <v>6897</v>
      </c>
      <c r="M738" s="11" t="str">
        <f t="shared" si="24"/>
        <v/>
      </c>
      <c r="N738" s="18" t="str">
        <f>TEXT($F738:F4415, "mmmm")</f>
        <v>August</v>
      </c>
    </row>
    <row r="739" spans="2:14" x14ac:dyDescent="0.2">
      <c r="B739" s="3" t="s">
        <v>1205</v>
      </c>
      <c r="C739" s="1" t="s">
        <v>3939</v>
      </c>
      <c r="D739" s="3">
        <v>8</v>
      </c>
      <c r="E739" s="6">
        <v>2019</v>
      </c>
      <c r="F739" s="10">
        <f t="shared" si="23"/>
        <v>43678</v>
      </c>
      <c r="G739" s="4">
        <v>1576</v>
      </c>
      <c r="H739" s="4">
        <v>0</v>
      </c>
      <c r="I739" s="4">
        <v>1576</v>
      </c>
      <c r="J739" s="4">
        <v>520.08000000000004</v>
      </c>
      <c r="K739" s="1" t="s">
        <v>6881</v>
      </c>
      <c r="L739" s="1" t="s">
        <v>6941</v>
      </c>
      <c r="M739" s="11" t="str">
        <f t="shared" si="24"/>
        <v/>
      </c>
      <c r="N739" s="18" t="str">
        <f>TEXT($F739:F4416, "mmmm")</f>
        <v>August</v>
      </c>
    </row>
    <row r="740" spans="2:14" x14ac:dyDescent="0.2">
      <c r="B740" s="3" t="s">
        <v>1206</v>
      </c>
      <c r="C740" s="1" t="s">
        <v>3940</v>
      </c>
      <c r="D740" s="3">
        <v>8</v>
      </c>
      <c r="E740" s="6">
        <v>2019</v>
      </c>
      <c r="F740" s="10">
        <f t="shared" si="23"/>
        <v>43678</v>
      </c>
      <c r="G740" s="4">
        <v>1576</v>
      </c>
      <c r="H740" s="4">
        <v>0</v>
      </c>
      <c r="I740" s="4">
        <v>1576</v>
      </c>
      <c r="J740" s="4">
        <v>520.08000000000004</v>
      </c>
      <c r="K740" s="1" t="s">
        <v>6881</v>
      </c>
      <c r="L740" s="1" t="s">
        <v>6941</v>
      </c>
      <c r="M740" s="11" t="str">
        <f t="shared" si="24"/>
        <v/>
      </c>
      <c r="N740" s="18" t="str">
        <f>TEXT($F740:F4417, "mmmm")</f>
        <v>August</v>
      </c>
    </row>
    <row r="741" spans="2:14" x14ac:dyDescent="0.2">
      <c r="B741" s="3" t="s">
        <v>1207</v>
      </c>
      <c r="C741" s="1" t="s">
        <v>3941</v>
      </c>
      <c r="D741" s="3">
        <v>8</v>
      </c>
      <c r="E741" s="6">
        <v>2019</v>
      </c>
      <c r="F741" s="10">
        <f t="shared" si="23"/>
        <v>43678</v>
      </c>
      <c r="G741" s="4">
        <v>1576</v>
      </c>
      <c r="H741" s="4">
        <v>0</v>
      </c>
      <c r="I741" s="4">
        <v>1576</v>
      </c>
      <c r="J741" s="4">
        <v>520.08000000000004</v>
      </c>
      <c r="K741" s="1" t="s">
        <v>6881</v>
      </c>
      <c r="L741" s="1" t="s">
        <v>6941</v>
      </c>
      <c r="M741" s="11" t="str">
        <f t="shared" si="24"/>
        <v/>
      </c>
      <c r="N741" s="18" t="str">
        <f>TEXT($F741:F4418, "mmmm")</f>
        <v>August</v>
      </c>
    </row>
    <row r="742" spans="2:14" x14ac:dyDescent="0.2">
      <c r="B742" s="3" t="s">
        <v>1208</v>
      </c>
      <c r="C742" s="1" t="s">
        <v>3942</v>
      </c>
      <c r="D742" s="3">
        <v>8</v>
      </c>
      <c r="E742" s="6">
        <v>2019</v>
      </c>
      <c r="F742" s="10">
        <f t="shared" si="23"/>
        <v>43678</v>
      </c>
      <c r="G742" s="4">
        <v>579</v>
      </c>
      <c r="H742" s="4">
        <v>0</v>
      </c>
      <c r="I742" s="4">
        <v>579</v>
      </c>
      <c r="J742" s="4">
        <v>167.91</v>
      </c>
      <c r="K742" s="1" t="s">
        <v>6888</v>
      </c>
      <c r="L742" s="1" t="s">
        <v>6926</v>
      </c>
      <c r="M742" s="11" t="str">
        <f t="shared" si="24"/>
        <v/>
      </c>
      <c r="N742" s="18" t="str">
        <f>TEXT($F742:F4419, "mmmm")</f>
        <v>August</v>
      </c>
    </row>
    <row r="743" spans="2:14" x14ac:dyDescent="0.2">
      <c r="B743" s="3" t="s">
        <v>1209</v>
      </c>
      <c r="C743" s="1" t="s">
        <v>3943</v>
      </c>
      <c r="D743" s="3">
        <v>8</v>
      </c>
      <c r="E743" s="6">
        <v>2019</v>
      </c>
      <c r="F743" s="10">
        <f t="shared" si="23"/>
        <v>43678</v>
      </c>
      <c r="G743" s="4">
        <v>554</v>
      </c>
      <c r="H743" s="4">
        <v>0</v>
      </c>
      <c r="I743" s="4">
        <v>554</v>
      </c>
      <c r="J743" s="4">
        <v>232.67999999999998</v>
      </c>
      <c r="K743" s="1" t="s">
        <v>6888</v>
      </c>
      <c r="L743" s="1" t="s">
        <v>6955</v>
      </c>
      <c r="M743" s="11" t="str">
        <f t="shared" si="24"/>
        <v/>
      </c>
      <c r="N743" s="18" t="str">
        <f>TEXT($F743:F4420, "mmmm")</f>
        <v>August</v>
      </c>
    </row>
    <row r="744" spans="2:14" x14ac:dyDescent="0.2">
      <c r="B744" s="3" t="s">
        <v>1210</v>
      </c>
      <c r="C744" s="1" t="s">
        <v>3944</v>
      </c>
      <c r="D744" s="3">
        <v>8</v>
      </c>
      <c r="E744" s="6">
        <v>2019</v>
      </c>
      <c r="F744" s="10">
        <f t="shared" si="23"/>
        <v>43678</v>
      </c>
      <c r="G744" s="4">
        <v>579</v>
      </c>
      <c r="H744" s="4">
        <v>0</v>
      </c>
      <c r="I744" s="4">
        <v>579</v>
      </c>
      <c r="J744" s="4">
        <v>167.91</v>
      </c>
      <c r="K744" s="1" t="s">
        <v>6888</v>
      </c>
      <c r="L744" s="1" t="s">
        <v>6926</v>
      </c>
      <c r="M744" s="11" t="str">
        <f t="shared" si="24"/>
        <v/>
      </c>
      <c r="N744" s="18" t="str">
        <f>TEXT($F744:F4421, "mmmm")</f>
        <v>August</v>
      </c>
    </row>
    <row r="745" spans="2:14" x14ac:dyDescent="0.2">
      <c r="B745" s="3" t="s">
        <v>1211</v>
      </c>
      <c r="C745" s="1" t="s">
        <v>3945</v>
      </c>
      <c r="D745" s="3">
        <v>8</v>
      </c>
      <c r="E745" s="6">
        <v>2019</v>
      </c>
      <c r="F745" s="10">
        <f t="shared" si="23"/>
        <v>43678</v>
      </c>
      <c r="G745" s="4">
        <v>312</v>
      </c>
      <c r="H745" s="4">
        <v>0</v>
      </c>
      <c r="I745" s="4">
        <v>312</v>
      </c>
      <c r="J745" s="4">
        <v>78</v>
      </c>
      <c r="K745" s="1" t="s">
        <v>6883</v>
      </c>
      <c r="L745" s="1" t="s">
        <v>6956</v>
      </c>
      <c r="M745" s="11" t="str">
        <f t="shared" si="24"/>
        <v/>
      </c>
      <c r="N745" s="18" t="str">
        <f>TEXT($F745:F4422, "mmmm")</f>
        <v>August</v>
      </c>
    </row>
    <row r="746" spans="2:14" x14ac:dyDescent="0.2">
      <c r="B746" s="3" t="s">
        <v>1212</v>
      </c>
      <c r="C746" s="1" t="s">
        <v>3946</v>
      </c>
      <c r="D746" s="3">
        <v>8</v>
      </c>
      <c r="E746" s="6">
        <v>2019</v>
      </c>
      <c r="F746" s="10">
        <f t="shared" si="23"/>
        <v>43678</v>
      </c>
      <c r="G746" s="4">
        <v>636</v>
      </c>
      <c r="H746" s="4">
        <v>0</v>
      </c>
      <c r="I746" s="4">
        <v>636</v>
      </c>
      <c r="J746" s="4">
        <v>216.24</v>
      </c>
      <c r="K746" s="1" t="s">
        <v>6888</v>
      </c>
      <c r="L746" s="1" t="s">
        <v>6925</v>
      </c>
      <c r="M746" s="11" t="str">
        <f t="shared" si="24"/>
        <v/>
      </c>
      <c r="N746" s="18" t="str">
        <f>TEXT($F746:F4423, "mmmm")</f>
        <v>August</v>
      </c>
    </row>
    <row r="747" spans="2:14" x14ac:dyDescent="0.2">
      <c r="B747" s="3" t="s">
        <v>1213</v>
      </c>
      <c r="C747" s="1" t="s">
        <v>3947</v>
      </c>
      <c r="D747" s="3">
        <v>8</v>
      </c>
      <c r="E747" s="6">
        <v>2019</v>
      </c>
      <c r="F747" s="10">
        <f t="shared" si="23"/>
        <v>43678</v>
      </c>
      <c r="G747" s="4">
        <v>523</v>
      </c>
      <c r="H747" s="4">
        <v>0</v>
      </c>
      <c r="I747" s="4">
        <v>523</v>
      </c>
      <c r="J747" s="4">
        <v>156.9</v>
      </c>
      <c r="K747" s="1" t="s">
        <v>6889</v>
      </c>
      <c r="L747" s="1" t="s">
        <v>6902</v>
      </c>
      <c r="M747" s="11" t="str">
        <f t="shared" si="24"/>
        <v/>
      </c>
      <c r="N747" s="18" t="str">
        <f>TEXT($F747:F4424, "mmmm")</f>
        <v>August</v>
      </c>
    </row>
    <row r="748" spans="2:14" x14ac:dyDescent="0.2">
      <c r="B748" s="3" t="s">
        <v>1214</v>
      </c>
      <c r="C748" s="1" t="s">
        <v>3948</v>
      </c>
      <c r="D748" s="3">
        <v>8</v>
      </c>
      <c r="E748" s="6">
        <v>2019</v>
      </c>
      <c r="F748" s="10">
        <f t="shared" si="23"/>
        <v>43678</v>
      </c>
      <c r="G748" s="4">
        <v>293</v>
      </c>
      <c r="H748" s="4">
        <v>0</v>
      </c>
      <c r="I748" s="4">
        <v>293</v>
      </c>
      <c r="J748" s="4">
        <v>90.83</v>
      </c>
      <c r="K748" s="1" t="s">
        <v>6885</v>
      </c>
      <c r="L748" s="1" t="s">
        <v>6935</v>
      </c>
      <c r="M748" s="11" t="str">
        <f t="shared" si="24"/>
        <v/>
      </c>
      <c r="N748" s="18" t="str">
        <f>TEXT($F748:F4425, "mmmm")</f>
        <v>August</v>
      </c>
    </row>
    <row r="749" spans="2:14" x14ac:dyDescent="0.2">
      <c r="B749" s="3" t="s">
        <v>1215</v>
      </c>
      <c r="C749" s="1" t="s">
        <v>3949</v>
      </c>
      <c r="D749" s="3">
        <v>8</v>
      </c>
      <c r="E749" s="6">
        <v>2019</v>
      </c>
      <c r="F749" s="10">
        <f t="shared" si="23"/>
        <v>43678</v>
      </c>
      <c r="G749" s="4">
        <v>168</v>
      </c>
      <c r="H749" s="4">
        <v>0</v>
      </c>
      <c r="I749" s="4">
        <v>168</v>
      </c>
      <c r="J749" s="4">
        <v>60.48</v>
      </c>
      <c r="K749" s="1" t="s">
        <v>6885</v>
      </c>
      <c r="L749" s="1" t="s">
        <v>6948</v>
      </c>
      <c r="M749" s="11" t="str">
        <f t="shared" si="24"/>
        <v/>
      </c>
      <c r="N749" s="18" t="str">
        <f>TEXT($F749:F4426, "mmmm")</f>
        <v>August</v>
      </c>
    </row>
    <row r="750" spans="2:14" x14ac:dyDescent="0.2">
      <c r="B750" s="3" t="s">
        <v>1216</v>
      </c>
      <c r="C750" s="1" t="s">
        <v>3950</v>
      </c>
      <c r="D750" s="3">
        <v>8</v>
      </c>
      <c r="E750" s="6">
        <v>2019</v>
      </c>
      <c r="F750" s="10">
        <f t="shared" si="23"/>
        <v>43678</v>
      </c>
      <c r="G750" s="4">
        <v>345</v>
      </c>
      <c r="H750" s="4">
        <v>0</v>
      </c>
      <c r="I750" s="4">
        <v>345</v>
      </c>
      <c r="J750" s="4">
        <v>106.95</v>
      </c>
      <c r="K750" s="1" t="s">
        <v>6887</v>
      </c>
      <c r="L750" s="1" t="s">
        <v>6918</v>
      </c>
      <c r="M750" s="11" t="str">
        <f t="shared" si="24"/>
        <v/>
      </c>
      <c r="N750" s="18" t="str">
        <f>TEXT($F750:F4427, "mmmm")</f>
        <v>August</v>
      </c>
    </row>
    <row r="751" spans="2:14" x14ac:dyDescent="0.2">
      <c r="B751" s="3" t="s">
        <v>1217</v>
      </c>
      <c r="C751" s="1" t="s">
        <v>3951</v>
      </c>
      <c r="D751" s="3">
        <v>8</v>
      </c>
      <c r="E751" s="6">
        <v>2019</v>
      </c>
      <c r="F751" s="10">
        <f t="shared" si="23"/>
        <v>43678</v>
      </c>
      <c r="G751" s="4">
        <v>383</v>
      </c>
      <c r="H751" s="4">
        <v>0</v>
      </c>
      <c r="I751" s="4">
        <v>383</v>
      </c>
      <c r="J751" s="4">
        <v>122.56</v>
      </c>
      <c r="K751" s="1" t="s">
        <v>6887</v>
      </c>
      <c r="L751" s="1" t="s">
        <v>6909</v>
      </c>
      <c r="M751" s="11" t="str">
        <f t="shared" si="24"/>
        <v/>
      </c>
      <c r="N751" s="18" t="str">
        <f>TEXT($F751:F4428, "mmmm")</f>
        <v>August</v>
      </c>
    </row>
    <row r="752" spans="2:14" x14ac:dyDescent="0.2">
      <c r="B752" s="3" t="s">
        <v>1218</v>
      </c>
      <c r="C752" s="1" t="s">
        <v>3952</v>
      </c>
      <c r="D752" s="3">
        <v>8</v>
      </c>
      <c r="E752" s="6">
        <v>2019</v>
      </c>
      <c r="F752" s="10">
        <f t="shared" si="23"/>
        <v>43678</v>
      </c>
      <c r="G752" s="4">
        <v>447</v>
      </c>
      <c r="H752" s="4">
        <v>0</v>
      </c>
      <c r="I752" s="4">
        <v>447</v>
      </c>
      <c r="J752" s="4">
        <v>156.44999999999999</v>
      </c>
      <c r="K752" s="1" t="s">
        <v>6887</v>
      </c>
      <c r="L752" s="1" t="s">
        <v>6891</v>
      </c>
      <c r="M752" s="11" t="str">
        <f t="shared" si="24"/>
        <v/>
      </c>
      <c r="N752" s="18" t="str">
        <f>TEXT($F752:F4429, "mmmm")</f>
        <v>August</v>
      </c>
    </row>
    <row r="753" spans="2:14" x14ac:dyDescent="0.2">
      <c r="B753" s="3" t="s">
        <v>1219</v>
      </c>
      <c r="C753" s="1" t="s">
        <v>3953</v>
      </c>
      <c r="D753" s="3">
        <v>8</v>
      </c>
      <c r="E753" s="6">
        <v>2019</v>
      </c>
      <c r="F753" s="10">
        <f t="shared" si="23"/>
        <v>43678</v>
      </c>
      <c r="G753" s="4">
        <v>447</v>
      </c>
      <c r="H753" s="4">
        <v>0</v>
      </c>
      <c r="I753" s="4">
        <v>447</v>
      </c>
      <c r="J753" s="4">
        <v>156.44999999999999</v>
      </c>
      <c r="K753" s="1" t="s">
        <v>6887</v>
      </c>
      <c r="L753" s="1" t="s">
        <v>6891</v>
      </c>
      <c r="M753" s="11" t="str">
        <f t="shared" si="24"/>
        <v/>
      </c>
      <c r="N753" s="18" t="str">
        <f>TEXT($F753:F4430, "mmmm")</f>
        <v>August</v>
      </c>
    </row>
    <row r="754" spans="2:14" x14ac:dyDescent="0.2">
      <c r="B754" s="3" t="s">
        <v>1220</v>
      </c>
      <c r="C754" s="1" t="s">
        <v>3954</v>
      </c>
      <c r="D754" s="3">
        <v>8</v>
      </c>
      <c r="E754" s="6">
        <v>2019</v>
      </c>
      <c r="F754" s="10">
        <f t="shared" si="23"/>
        <v>43678</v>
      </c>
      <c r="G754" s="4">
        <v>168</v>
      </c>
      <c r="H754" s="4">
        <v>0</v>
      </c>
      <c r="I754" s="4">
        <v>168</v>
      </c>
      <c r="J754" s="4">
        <v>25.2</v>
      </c>
      <c r="K754" s="1" t="s">
        <v>6886</v>
      </c>
      <c r="L754" s="1" t="s">
        <v>6892</v>
      </c>
      <c r="M754" s="11" t="str">
        <f t="shared" si="24"/>
        <v/>
      </c>
      <c r="N754" s="18" t="str">
        <f>TEXT($F754:F4431, "mmmm")</f>
        <v>August</v>
      </c>
    </row>
    <row r="755" spans="2:14" x14ac:dyDescent="0.2">
      <c r="B755" s="3" t="s">
        <v>1221</v>
      </c>
      <c r="C755" s="1" t="s">
        <v>3955</v>
      </c>
      <c r="D755" s="3">
        <v>8</v>
      </c>
      <c r="E755" s="6">
        <v>2019</v>
      </c>
      <c r="F755" s="10">
        <f t="shared" si="23"/>
        <v>43678</v>
      </c>
      <c r="G755" s="4">
        <v>510</v>
      </c>
      <c r="H755" s="4">
        <v>0</v>
      </c>
      <c r="I755" s="4">
        <v>510</v>
      </c>
      <c r="J755" s="4">
        <v>163.20000000000002</v>
      </c>
      <c r="K755" s="1" t="s">
        <v>6888</v>
      </c>
      <c r="L755" s="1" t="s">
        <v>6901</v>
      </c>
      <c r="M755" s="11" t="str">
        <f t="shared" si="24"/>
        <v/>
      </c>
      <c r="N755" s="18" t="str">
        <f>TEXT($F755:F4432, "mmmm")</f>
        <v>August</v>
      </c>
    </row>
    <row r="756" spans="2:14" x14ac:dyDescent="0.2">
      <c r="B756" s="3" t="s">
        <v>1222</v>
      </c>
      <c r="C756" s="1" t="s">
        <v>3956</v>
      </c>
      <c r="D756" s="3">
        <v>8</v>
      </c>
      <c r="E756" s="6">
        <v>2019</v>
      </c>
      <c r="F756" s="10">
        <f t="shared" si="23"/>
        <v>43678</v>
      </c>
      <c r="G756" s="4">
        <v>523</v>
      </c>
      <c r="H756" s="4">
        <v>0</v>
      </c>
      <c r="I756" s="4">
        <v>523</v>
      </c>
      <c r="J756" s="4">
        <v>156.9</v>
      </c>
      <c r="K756" s="1" t="s">
        <v>6889</v>
      </c>
      <c r="L756" s="1" t="s">
        <v>6902</v>
      </c>
      <c r="M756" s="11" t="str">
        <f t="shared" si="24"/>
        <v/>
      </c>
      <c r="N756" s="18" t="str">
        <f>TEXT($F756:F4433, "mmmm")</f>
        <v>August</v>
      </c>
    </row>
    <row r="757" spans="2:14" x14ac:dyDescent="0.2">
      <c r="B757" s="3" t="s">
        <v>1223</v>
      </c>
      <c r="C757" s="1" t="s">
        <v>3957</v>
      </c>
      <c r="D757" s="3">
        <v>8</v>
      </c>
      <c r="E757" s="6">
        <v>2019</v>
      </c>
      <c r="F757" s="10">
        <f t="shared" si="23"/>
        <v>43678</v>
      </c>
      <c r="G757" s="4">
        <v>312</v>
      </c>
      <c r="H757" s="4">
        <v>0</v>
      </c>
      <c r="I757" s="4">
        <v>312</v>
      </c>
      <c r="J757" s="4">
        <v>99.84</v>
      </c>
      <c r="K757" s="1" t="s">
        <v>6885</v>
      </c>
      <c r="L757" s="1" t="s">
        <v>6908</v>
      </c>
      <c r="M757" s="11" t="str">
        <f t="shared" si="24"/>
        <v/>
      </c>
      <c r="N757" s="18" t="str">
        <f>TEXT($F757:F4434, "mmmm")</f>
        <v>August</v>
      </c>
    </row>
    <row r="758" spans="2:14" x14ac:dyDescent="0.2">
      <c r="B758" s="3" t="s">
        <v>1224</v>
      </c>
      <c r="C758" s="1" t="s">
        <v>3958</v>
      </c>
      <c r="D758" s="3">
        <v>8</v>
      </c>
      <c r="E758" s="6">
        <v>2019</v>
      </c>
      <c r="F758" s="10">
        <f t="shared" si="23"/>
        <v>43678</v>
      </c>
      <c r="G758" s="4">
        <v>447</v>
      </c>
      <c r="H758" s="4">
        <v>0</v>
      </c>
      <c r="I758" s="4">
        <v>447</v>
      </c>
      <c r="J758" s="4">
        <v>156.44999999999999</v>
      </c>
      <c r="K758" s="1" t="s">
        <v>6887</v>
      </c>
      <c r="L758" s="1" t="s">
        <v>6891</v>
      </c>
      <c r="M758" s="11" t="str">
        <f t="shared" si="24"/>
        <v/>
      </c>
      <c r="N758" s="18" t="str">
        <f>TEXT($F758:F4435, "mmmm")</f>
        <v>August</v>
      </c>
    </row>
    <row r="759" spans="2:14" x14ac:dyDescent="0.2">
      <c r="B759" s="3" t="s">
        <v>1225</v>
      </c>
      <c r="C759" s="1" t="s">
        <v>3959</v>
      </c>
      <c r="D759" s="3">
        <v>8</v>
      </c>
      <c r="E759" s="6">
        <v>2019</v>
      </c>
      <c r="F759" s="10">
        <f t="shared" si="23"/>
        <v>43678</v>
      </c>
      <c r="G759" s="4">
        <v>447</v>
      </c>
      <c r="H759" s="4">
        <v>0</v>
      </c>
      <c r="I759" s="4">
        <v>447</v>
      </c>
      <c r="J759" s="4">
        <v>156.44999999999999</v>
      </c>
      <c r="K759" s="1" t="s">
        <v>6887</v>
      </c>
      <c r="L759" s="1" t="s">
        <v>6891</v>
      </c>
      <c r="M759" s="11" t="str">
        <f t="shared" si="24"/>
        <v/>
      </c>
      <c r="N759" s="18" t="str">
        <f>TEXT($F759:F4436, "mmmm")</f>
        <v>August</v>
      </c>
    </row>
    <row r="760" spans="2:14" x14ac:dyDescent="0.2">
      <c r="B760" s="3" t="s">
        <v>1226</v>
      </c>
      <c r="C760" s="1" t="s">
        <v>3960</v>
      </c>
      <c r="D760" s="3">
        <v>8</v>
      </c>
      <c r="E760" s="6">
        <v>2019</v>
      </c>
      <c r="F760" s="10">
        <f t="shared" si="23"/>
        <v>43678</v>
      </c>
      <c r="G760" s="4">
        <v>447</v>
      </c>
      <c r="H760" s="4">
        <v>0</v>
      </c>
      <c r="I760" s="4">
        <v>447</v>
      </c>
      <c r="J760" s="4">
        <v>156.44999999999999</v>
      </c>
      <c r="K760" s="1" t="s">
        <v>6887</v>
      </c>
      <c r="L760" s="1" t="s">
        <v>6891</v>
      </c>
      <c r="M760" s="11" t="str">
        <f t="shared" si="24"/>
        <v/>
      </c>
      <c r="N760" s="18" t="str">
        <f>TEXT($F760:F4437, "mmmm")</f>
        <v>August</v>
      </c>
    </row>
    <row r="761" spans="2:14" x14ac:dyDescent="0.2">
      <c r="B761" s="3" t="s">
        <v>1227</v>
      </c>
      <c r="C761" s="1" t="s">
        <v>3961</v>
      </c>
      <c r="D761" s="3">
        <v>8</v>
      </c>
      <c r="E761" s="6">
        <v>2019</v>
      </c>
      <c r="F761" s="10">
        <f t="shared" si="23"/>
        <v>43678</v>
      </c>
      <c r="G761" s="4">
        <v>447</v>
      </c>
      <c r="H761" s="4">
        <v>0</v>
      </c>
      <c r="I761" s="4">
        <v>447</v>
      </c>
      <c r="J761" s="4">
        <v>156.44999999999999</v>
      </c>
      <c r="K761" s="1" t="s">
        <v>6887</v>
      </c>
      <c r="L761" s="1" t="s">
        <v>6891</v>
      </c>
      <c r="M761" s="11" t="str">
        <f t="shared" si="24"/>
        <v/>
      </c>
      <c r="N761" s="18" t="str">
        <f>TEXT($F761:F4438, "mmmm")</f>
        <v>August</v>
      </c>
    </row>
    <row r="762" spans="2:14" x14ac:dyDescent="0.2">
      <c r="B762" s="3" t="s">
        <v>1228</v>
      </c>
      <c r="C762" s="1" t="s">
        <v>3962</v>
      </c>
      <c r="D762" s="3">
        <v>8</v>
      </c>
      <c r="E762" s="6">
        <v>2019</v>
      </c>
      <c r="F762" s="10">
        <f t="shared" si="23"/>
        <v>43678</v>
      </c>
      <c r="G762" s="4">
        <v>144</v>
      </c>
      <c r="H762" s="4">
        <v>0</v>
      </c>
      <c r="I762" s="4">
        <v>144</v>
      </c>
      <c r="J762" s="4">
        <v>66.240000000000009</v>
      </c>
      <c r="K762" s="1" t="s">
        <v>6886</v>
      </c>
      <c r="L762" s="1" t="s">
        <v>6919</v>
      </c>
      <c r="M762" s="11" t="str">
        <f t="shared" si="24"/>
        <v/>
      </c>
      <c r="N762" s="18" t="str">
        <f>TEXT($F762:F4439, "mmmm")</f>
        <v>August</v>
      </c>
    </row>
    <row r="763" spans="2:14" x14ac:dyDescent="0.2">
      <c r="B763" s="3" t="s">
        <v>1229</v>
      </c>
      <c r="C763" s="1" t="s">
        <v>3963</v>
      </c>
      <c r="D763" s="3">
        <v>8</v>
      </c>
      <c r="E763" s="6">
        <v>2019</v>
      </c>
      <c r="F763" s="10">
        <f t="shared" si="23"/>
        <v>43678</v>
      </c>
      <c r="G763" s="4">
        <v>168</v>
      </c>
      <c r="H763" s="4">
        <v>0</v>
      </c>
      <c r="I763" s="4">
        <v>168</v>
      </c>
      <c r="J763" s="4">
        <v>75.600000000000009</v>
      </c>
      <c r="K763" s="1" t="s">
        <v>6886</v>
      </c>
      <c r="L763" s="1" t="s">
        <v>6920</v>
      </c>
      <c r="M763" s="11" t="str">
        <f t="shared" si="24"/>
        <v/>
      </c>
      <c r="N763" s="18" t="str">
        <f>TEXT($F763:F4440, "mmmm")</f>
        <v>August</v>
      </c>
    </row>
    <row r="764" spans="2:14" x14ac:dyDescent="0.2">
      <c r="B764" s="3" t="s">
        <v>1230</v>
      </c>
      <c r="C764" s="1" t="s">
        <v>3964</v>
      </c>
      <c r="D764" s="3">
        <v>8</v>
      </c>
      <c r="E764" s="6">
        <v>2019</v>
      </c>
      <c r="F764" s="10">
        <f t="shared" si="23"/>
        <v>43678</v>
      </c>
      <c r="G764" s="4">
        <v>636</v>
      </c>
      <c r="H764" s="4">
        <v>0</v>
      </c>
      <c r="I764" s="4">
        <v>636</v>
      </c>
      <c r="J764" s="4">
        <v>216.24</v>
      </c>
      <c r="K764" s="1" t="s">
        <v>6888</v>
      </c>
      <c r="L764" s="1" t="s">
        <v>6925</v>
      </c>
      <c r="M764" s="11" t="str">
        <f t="shared" si="24"/>
        <v/>
      </c>
      <c r="N764" s="18" t="str">
        <f>TEXT($F764:F4441, "mmmm")</f>
        <v>August</v>
      </c>
    </row>
    <row r="765" spans="2:14" x14ac:dyDescent="0.2">
      <c r="B765" s="3" t="s">
        <v>1231</v>
      </c>
      <c r="C765" s="1" t="s">
        <v>3965</v>
      </c>
      <c r="D765" s="3">
        <v>8</v>
      </c>
      <c r="E765" s="6">
        <v>2019</v>
      </c>
      <c r="F765" s="10">
        <f t="shared" si="23"/>
        <v>43678</v>
      </c>
      <c r="G765" s="4">
        <v>539</v>
      </c>
      <c r="H765" s="4">
        <v>0</v>
      </c>
      <c r="I765" s="4">
        <v>539</v>
      </c>
      <c r="J765" s="4">
        <v>156.31</v>
      </c>
      <c r="K765" s="1" t="s">
        <v>6889</v>
      </c>
      <c r="L765" s="1" t="s">
        <v>6954</v>
      </c>
      <c r="M765" s="11" t="str">
        <f t="shared" si="24"/>
        <v/>
      </c>
      <c r="N765" s="18" t="str">
        <f>TEXT($F765:F4442, "mmmm")</f>
        <v>August</v>
      </c>
    </row>
    <row r="766" spans="2:14" x14ac:dyDescent="0.2">
      <c r="B766" s="3" t="s">
        <v>1232</v>
      </c>
      <c r="C766" s="1" t="s">
        <v>3966</v>
      </c>
      <c r="D766" s="3">
        <v>8</v>
      </c>
      <c r="E766" s="6">
        <v>2019</v>
      </c>
      <c r="F766" s="10">
        <f t="shared" si="23"/>
        <v>43678</v>
      </c>
      <c r="G766" s="4">
        <v>317</v>
      </c>
      <c r="H766" s="4">
        <v>0</v>
      </c>
      <c r="I766" s="4">
        <v>317</v>
      </c>
      <c r="J766" s="4">
        <v>98.27</v>
      </c>
      <c r="K766" s="1" t="s">
        <v>6885</v>
      </c>
      <c r="L766" s="1" t="s">
        <v>6933</v>
      </c>
      <c r="M766" s="11" t="str">
        <f t="shared" si="24"/>
        <v/>
      </c>
      <c r="N766" s="18" t="str">
        <f>TEXT($F766:F4443, "mmmm")</f>
        <v>August</v>
      </c>
    </row>
    <row r="767" spans="2:14" x14ac:dyDescent="0.2">
      <c r="B767" s="3" t="s">
        <v>1233</v>
      </c>
      <c r="C767" s="1" t="s">
        <v>3967</v>
      </c>
      <c r="D767" s="3">
        <v>8</v>
      </c>
      <c r="E767" s="6">
        <v>2019</v>
      </c>
      <c r="F767" s="10">
        <f t="shared" si="23"/>
        <v>43678</v>
      </c>
      <c r="G767" s="4">
        <v>180</v>
      </c>
      <c r="H767" s="4">
        <v>0</v>
      </c>
      <c r="I767" s="4">
        <v>180</v>
      </c>
      <c r="J767" s="4">
        <v>61.2</v>
      </c>
      <c r="K767" s="1" t="s">
        <v>6885</v>
      </c>
      <c r="L767" s="1" t="s">
        <v>6957</v>
      </c>
      <c r="M767" s="11" t="str">
        <f t="shared" si="24"/>
        <v/>
      </c>
      <c r="N767" s="18" t="str">
        <f>TEXT($F767:F4444, "mmmm")</f>
        <v>August</v>
      </c>
    </row>
    <row r="768" spans="2:14" x14ac:dyDescent="0.2">
      <c r="B768" s="3" t="s">
        <v>1234</v>
      </c>
      <c r="C768" s="1" t="s">
        <v>3968</v>
      </c>
      <c r="D768" s="3">
        <v>8</v>
      </c>
      <c r="E768" s="6">
        <v>2019</v>
      </c>
      <c r="F768" s="10">
        <f t="shared" si="23"/>
        <v>43678</v>
      </c>
      <c r="G768" s="4">
        <v>447</v>
      </c>
      <c r="H768" s="4">
        <v>0</v>
      </c>
      <c r="I768" s="4">
        <v>447</v>
      </c>
      <c r="J768" s="4">
        <v>156.44999999999999</v>
      </c>
      <c r="K768" s="1" t="s">
        <v>6887</v>
      </c>
      <c r="L768" s="1" t="s">
        <v>6891</v>
      </c>
      <c r="M768" s="11" t="str">
        <f t="shared" si="24"/>
        <v/>
      </c>
      <c r="N768" s="18" t="str">
        <f>TEXT($F768:F4445, "mmmm")</f>
        <v>August</v>
      </c>
    </row>
    <row r="769" spans="2:14" x14ac:dyDescent="0.2">
      <c r="B769" s="3" t="s">
        <v>1235</v>
      </c>
      <c r="C769" s="1" t="s">
        <v>3969</v>
      </c>
      <c r="D769" s="3">
        <v>8</v>
      </c>
      <c r="E769" s="6">
        <v>2019</v>
      </c>
      <c r="F769" s="10">
        <f t="shared" si="23"/>
        <v>43678</v>
      </c>
      <c r="G769" s="4">
        <v>383</v>
      </c>
      <c r="H769" s="4">
        <v>0</v>
      </c>
      <c r="I769" s="4">
        <v>383</v>
      </c>
      <c r="J769" s="4">
        <v>122.56</v>
      </c>
      <c r="K769" s="1" t="s">
        <v>6887</v>
      </c>
      <c r="L769" s="1" t="s">
        <v>6909</v>
      </c>
      <c r="M769" s="11" t="str">
        <f t="shared" si="24"/>
        <v/>
      </c>
      <c r="N769" s="18" t="str">
        <f>TEXT($F769:F4446, "mmmm")</f>
        <v>August</v>
      </c>
    </row>
    <row r="770" spans="2:14" x14ac:dyDescent="0.2">
      <c r="B770" s="3" t="s">
        <v>1236</v>
      </c>
      <c r="C770" s="1" t="s">
        <v>3970</v>
      </c>
      <c r="D770" s="3">
        <v>8</v>
      </c>
      <c r="E770" s="6">
        <v>2019</v>
      </c>
      <c r="F770" s="10">
        <f t="shared" ref="F770:F833" si="25">DATE(E770,D770,1)</f>
        <v>43678</v>
      </c>
      <c r="G770" s="4">
        <v>345</v>
      </c>
      <c r="H770" s="4">
        <v>0</v>
      </c>
      <c r="I770" s="4">
        <v>345</v>
      </c>
      <c r="J770" s="4">
        <v>106.95</v>
      </c>
      <c r="K770" s="1" t="s">
        <v>6887</v>
      </c>
      <c r="L770" s="1" t="s">
        <v>6918</v>
      </c>
      <c r="M770" s="11" t="str">
        <f t="shared" si="24"/>
        <v/>
      </c>
      <c r="N770" s="18" t="str">
        <f>TEXT($F770:F4447, "mmmm")</f>
        <v>August</v>
      </c>
    </row>
    <row r="771" spans="2:14" x14ac:dyDescent="0.2">
      <c r="B771" s="3" t="s">
        <v>1237</v>
      </c>
      <c r="C771" s="1" t="s">
        <v>3971</v>
      </c>
      <c r="D771" s="3">
        <v>8</v>
      </c>
      <c r="E771" s="6">
        <v>2019</v>
      </c>
      <c r="F771" s="10">
        <f t="shared" si="25"/>
        <v>43678</v>
      </c>
      <c r="G771" s="4">
        <v>447</v>
      </c>
      <c r="H771" s="4">
        <v>0</v>
      </c>
      <c r="I771" s="4">
        <v>447</v>
      </c>
      <c r="J771" s="4">
        <v>156.44999999999999</v>
      </c>
      <c r="K771" s="1" t="s">
        <v>6887</v>
      </c>
      <c r="L771" s="1" t="s">
        <v>6891</v>
      </c>
      <c r="M771" s="11" t="str">
        <f t="shared" si="24"/>
        <v/>
      </c>
      <c r="N771" s="18" t="str">
        <f>TEXT($F771:F4448, "mmmm")</f>
        <v>August</v>
      </c>
    </row>
    <row r="772" spans="2:14" x14ac:dyDescent="0.2">
      <c r="B772" s="3" t="s">
        <v>1238</v>
      </c>
      <c r="C772" s="1" t="s">
        <v>3972</v>
      </c>
      <c r="D772" s="3">
        <v>8</v>
      </c>
      <c r="E772" s="6">
        <v>2019</v>
      </c>
      <c r="F772" s="10">
        <f t="shared" si="25"/>
        <v>43678</v>
      </c>
      <c r="G772" s="4">
        <v>345</v>
      </c>
      <c r="H772" s="4">
        <v>0</v>
      </c>
      <c r="I772" s="4">
        <v>345</v>
      </c>
      <c r="J772" s="4">
        <v>106.95</v>
      </c>
      <c r="K772" s="1" t="s">
        <v>6887</v>
      </c>
      <c r="L772" s="1" t="s">
        <v>6918</v>
      </c>
      <c r="M772" s="11" t="str">
        <f t="shared" ref="M772:M835" si="26">IFERROR(ABS(IF(B772=B771,(F772-F771)/30,"")),"")</f>
        <v/>
      </c>
      <c r="N772" s="18" t="str">
        <f>TEXT($F772:F4449, "mmmm")</f>
        <v>August</v>
      </c>
    </row>
    <row r="773" spans="2:14" x14ac:dyDescent="0.2">
      <c r="B773" s="3" t="s">
        <v>1239</v>
      </c>
      <c r="C773" s="1" t="s">
        <v>3973</v>
      </c>
      <c r="D773" s="3">
        <v>8</v>
      </c>
      <c r="E773" s="6">
        <v>2019</v>
      </c>
      <c r="F773" s="10">
        <f t="shared" si="25"/>
        <v>43678</v>
      </c>
      <c r="G773" s="4">
        <v>345</v>
      </c>
      <c r="H773" s="4">
        <v>0</v>
      </c>
      <c r="I773" s="4">
        <v>345</v>
      </c>
      <c r="J773" s="4">
        <v>106.95</v>
      </c>
      <c r="K773" s="1" t="s">
        <v>6887</v>
      </c>
      <c r="L773" s="1" t="s">
        <v>6918</v>
      </c>
      <c r="M773" s="11" t="str">
        <f t="shared" si="26"/>
        <v/>
      </c>
      <c r="N773" s="18" t="str">
        <f>TEXT($F773:F4450, "mmmm")</f>
        <v>August</v>
      </c>
    </row>
    <row r="774" spans="2:14" x14ac:dyDescent="0.2">
      <c r="B774" s="3" t="s">
        <v>1240</v>
      </c>
      <c r="C774" s="1" t="s">
        <v>3974</v>
      </c>
      <c r="D774" s="3">
        <v>8</v>
      </c>
      <c r="E774" s="6">
        <v>2019</v>
      </c>
      <c r="F774" s="10">
        <f t="shared" si="25"/>
        <v>43678</v>
      </c>
      <c r="G774" s="4">
        <v>383</v>
      </c>
      <c r="H774" s="4">
        <v>0</v>
      </c>
      <c r="I774" s="4">
        <v>383</v>
      </c>
      <c r="J774" s="4">
        <v>122.56</v>
      </c>
      <c r="K774" s="1" t="s">
        <v>6887</v>
      </c>
      <c r="L774" s="1" t="s">
        <v>6909</v>
      </c>
      <c r="M774" s="11" t="str">
        <f t="shared" si="26"/>
        <v/>
      </c>
      <c r="N774" s="18" t="str">
        <f>TEXT($F774:F4451, "mmmm")</f>
        <v>August</v>
      </c>
    </row>
    <row r="775" spans="2:14" x14ac:dyDescent="0.2">
      <c r="B775" s="3" t="s">
        <v>1241</v>
      </c>
      <c r="C775" s="1" t="s">
        <v>3975</v>
      </c>
      <c r="D775" s="3">
        <v>8</v>
      </c>
      <c r="E775" s="6">
        <v>2019</v>
      </c>
      <c r="F775" s="10">
        <f t="shared" si="25"/>
        <v>43678</v>
      </c>
      <c r="G775" s="4">
        <v>383</v>
      </c>
      <c r="H775" s="4">
        <v>0</v>
      </c>
      <c r="I775" s="4">
        <v>383</v>
      </c>
      <c r="J775" s="4">
        <v>122.56</v>
      </c>
      <c r="K775" s="1" t="s">
        <v>6887</v>
      </c>
      <c r="L775" s="1" t="s">
        <v>6909</v>
      </c>
      <c r="M775" s="11" t="str">
        <f t="shared" si="26"/>
        <v/>
      </c>
      <c r="N775" s="18" t="str">
        <f>TEXT($F775:F4452, "mmmm")</f>
        <v>August</v>
      </c>
    </row>
    <row r="776" spans="2:14" x14ac:dyDescent="0.2">
      <c r="B776" s="3" t="s">
        <v>1242</v>
      </c>
      <c r="C776" s="1" t="s">
        <v>3976</v>
      </c>
      <c r="D776" s="3">
        <v>8</v>
      </c>
      <c r="E776" s="6">
        <v>2019</v>
      </c>
      <c r="F776" s="10">
        <f t="shared" si="25"/>
        <v>43678</v>
      </c>
      <c r="G776" s="4">
        <v>447</v>
      </c>
      <c r="H776" s="4">
        <v>0</v>
      </c>
      <c r="I776" s="4">
        <v>447</v>
      </c>
      <c r="J776" s="4">
        <v>156.44999999999999</v>
      </c>
      <c r="K776" s="1" t="s">
        <v>6887</v>
      </c>
      <c r="L776" s="1" t="s">
        <v>6891</v>
      </c>
      <c r="M776" s="11" t="str">
        <f t="shared" si="26"/>
        <v/>
      </c>
      <c r="N776" s="18" t="str">
        <f>TEXT($F776:F4453, "mmmm")</f>
        <v>August</v>
      </c>
    </row>
    <row r="777" spans="2:14" x14ac:dyDescent="0.2">
      <c r="B777" s="3" t="s">
        <v>1243</v>
      </c>
      <c r="C777" s="1" t="s">
        <v>3977</v>
      </c>
      <c r="D777" s="3">
        <v>8</v>
      </c>
      <c r="E777" s="6">
        <v>2019</v>
      </c>
      <c r="F777" s="10">
        <f t="shared" si="25"/>
        <v>43678</v>
      </c>
      <c r="G777" s="4">
        <v>144</v>
      </c>
      <c r="H777" s="4">
        <v>0</v>
      </c>
      <c r="I777" s="4">
        <v>144</v>
      </c>
      <c r="J777" s="4">
        <v>66.240000000000009</v>
      </c>
      <c r="K777" s="1" t="s">
        <v>6886</v>
      </c>
      <c r="L777" s="1" t="s">
        <v>6919</v>
      </c>
      <c r="M777" s="11" t="str">
        <f t="shared" si="26"/>
        <v/>
      </c>
      <c r="N777" s="18" t="str">
        <f>TEXT($F777:F4454, "mmmm")</f>
        <v>August</v>
      </c>
    </row>
    <row r="778" spans="2:14" x14ac:dyDescent="0.2">
      <c r="B778" s="3" t="s">
        <v>1244</v>
      </c>
      <c r="C778" s="1" t="s">
        <v>3978</v>
      </c>
      <c r="D778" s="3">
        <v>8</v>
      </c>
      <c r="E778" s="6">
        <v>2019</v>
      </c>
      <c r="F778" s="10">
        <f t="shared" si="25"/>
        <v>43678</v>
      </c>
      <c r="G778" s="4">
        <v>168</v>
      </c>
      <c r="H778" s="4">
        <v>0</v>
      </c>
      <c r="I778" s="4">
        <v>168</v>
      </c>
      <c r="J778" s="4">
        <v>75.600000000000009</v>
      </c>
      <c r="K778" s="1" t="s">
        <v>6886</v>
      </c>
      <c r="L778" s="1" t="s">
        <v>6920</v>
      </c>
      <c r="M778" s="11" t="str">
        <f t="shared" si="26"/>
        <v/>
      </c>
      <c r="N778" s="18" t="str">
        <f>TEXT($F778:F4455, "mmmm")</f>
        <v>August</v>
      </c>
    </row>
    <row r="779" spans="2:14" x14ac:dyDescent="0.2">
      <c r="B779" s="3" t="s">
        <v>1245</v>
      </c>
      <c r="C779" s="1" t="s">
        <v>3979</v>
      </c>
      <c r="D779" s="3">
        <v>8</v>
      </c>
      <c r="E779" s="6">
        <v>2019</v>
      </c>
      <c r="F779" s="10">
        <f t="shared" si="25"/>
        <v>43678</v>
      </c>
      <c r="G779" s="4">
        <v>210</v>
      </c>
      <c r="H779" s="4">
        <v>0</v>
      </c>
      <c r="I779" s="4">
        <v>210</v>
      </c>
      <c r="J779" s="4">
        <v>37.799999999999997</v>
      </c>
      <c r="K779" s="1" t="s">
        <v>6890</v>
      </c>
      <c r="L779" s="1" t="s">
        <v>6911</v>
      </c>
      <c r="M779" s="11" t="str">
        <f t="shared" si="26"/>
        <v/>
      </c>
      <c r="N779" s="18" t="str">
        <f>TEXT($F779:F4456, "mmmm")</f>
        <v>August</v>
      </c>
    </row>
    <row r="780" spans="2:14" x14ac:dyDescent="0.2">
      <c r="B780" s="3" t="s">
        <v>1246</v>
      </c>
      <c r="C780" s="1" t="s">
        <v>3980</v>
      </c>
      <c r="D780" s="3">
        <v>8</v>
      </c>
      <c r="E780" s="6">
        <v>2019</v>
      </c>
      <c r="F780" s="10">
        <f t="shared" si="25"/>
        <v>43678</v>
      </c>
      <c r="G780" s="4">
        <v>539</v>
      </c>
      <c r="H780" s="4">
        <v>0</v>
      </c>
      <c r="I780" s="4">
        <v>539</v>
      </c>
      <c r="J780" s="4">
        <v>156.31</v>
      </c>
      <c r="K780" s="1" t="s">
        <v>6889</v>
      </c>
      <c r="L780" s="1" t="s">
        <v>6954</v>
      </c>
      <c r="M780" s="11" t="str">
        <f t="shared" si="26"/>
        <v/>
      </c>
      <c r="N780" s="18" t="str">
        <f>TEXT($F780:F4457, "mmmm")</f>
        <v>August</v>
      </c>
    </row>
    <row r="781" spans="2:14" x14ac:dyDescent="0.2">
      <c r="B781" s="3" t="s">
        <v>1247</v>
      </c>
      <c r="C781" s="1" t="s">
        <v>3981</v>
      </c>
      <c r="D781" s="3">
        <v>8</v>
      </c>
      <c r="E781" s="6">
        <v>2019</v>
      </c>
      <c r="F781" s="10">
        <f t="shared" si="25"/>
        <v>43678</v>
      </c>
      <c r="G781" s="4">
        <v>187</v>
      </c>
      <c r="H781" s="4">
        <v>0</v>
      </c>
      <c r="I781" s="4">
        <v>187</v>
      </c>
      <c r="J781" s="4">
        <v>59.84</v>
      </c>
      <c r="K781" s="1" t="s">
        <v>6885</v>
      </c>
      <c r="L781" s="1" t="s">
        <v>6943</v>
      </c>
      <c r="M781" s="11" t="str">
        <f t="shared" si="26"/>
        <v/>
      </c>
      <c r="N781" s="18" t="str">
        <f>TEXT($F781:F4458, "mmmm")</f>
        <v>August</v>
      </c>
    </row>
    <row r="782" spans="2:14" x14ac:dyDescent="0.2">
      <c r="B782" s="3" t="s">
        <v>1248</v>
      </c>
      <c r="C782" s="1" t="s">
        <v>3982</v>
      </c>
      <c r="D782" s="3">
        <v>8</v>
      </c>
      <c r="E782" s="6">
        <v>2019</v>
      </c>
      <c r="F782" s="10">
        <f t="shared" si="25"/>
        <v>43678</v>
      </c>
      <c r="G782" s="4">
        <v>447</v>
      </c>
      <c r="H782" s="4">
        <v>0</v>
      </c>
      <c r="I782" s="4">
        <v>447</v>
      </c>
      <c r="J782" s="4">
        <v>156.44999999999999</v>
      </c>
      <c r="K782" s="1" t="s">
        <v>6887</v>
      </c>
      <c r="L782" s="1" t="s">
        <v>6891</v>
      </c>
      <c r="M782" s="11" t="str">
        <f t="shared" si="26"/>
        <v/>
      </c>
      <c r="N782" s="18" t="str">
        <f>TEXT($F782:F4459, "mmmm")</f>
        <v>August</v>
      </c>
    </row>
    <row r="783" spans="2:14" x14ac:dyDescent="0.2">
      <c r="B783" s="3" t="s">
        <v>1249</v>
      </c>
      <c r="C783" s="1" t="s">
        <v>3983</v>
      </c>
      <c r="D783" s="3">
        <v>8</v>
      </c>
      <c r="E783" s="6">
        <v>2019</v>
      </c>
      <c r="F783" s="10">
        <f t="shared" si="25"/>
        <v>43678</v>
      </c>
      <c r="G783" s="4">
        <v>447</v>
      </c>
      <c r="H783" s="4">
        <v>0</v>
      </c>
      <c r="I783" s="4">
        <v>447</v>
      </c>
      <c r="J783" s="4">
        <v>156.44999999999999</v>
      </c>
      <c r="K783" s="1" t="s">
        <v>6887</v>
      </c>
      <c r="L783" s="1" t="s">
        <v>6891</v>
      </c>
      <c r="M783" s="11" t="str">
        <f t="shared" si="26"/>
        <v/>
      </c>
      <c r="N783" s="18" t="str">
        <f>TEXT($F783:F4460, "mmmm")</f>
        <v>August</v>
      </c>
    </row>
    <row r="784" spans="2:14" x14ac:dyDescent="0.2">
      <c r="B784" s="3" t="s">
        <v>1250</v>
      </c>
      <c r="C784" s="1" t="s">
        <v>3984</v>
      </c>
      <c r="D784" s="3">
        <v>8</v>
      </c>
      <c r="E784" s="6">
        <v>2019</v>
      </c>
      <c r="F784" s="10">
        <f t="shared" si="25"/>
        <v>43678</v>
      </c>
      <c r="G784" s="4">
        <v>345</v>
      </c>
      <c r="H784" s="4">
        <v>0</v>
      </c>
      <c r="I784" s="4">
        <v>345</v>
      </c>
      <c r="J784" s="4">
        <v>106.95</v>
      </c>
      <c r="K784" s="1" t="s">
        <v>6887</v>
      </c>
      <c r="L784" s="1" t="s">
        <v>6918</v>
      </c>
      <c r="M784" s="11" t="str">
        <f t="shared" si="26"/>
        <v/>
      </c>
      <c r="N784" s="18" t="str">
        <f>TEXT($F784:F4461, "mmmm")</f>
        <v>August</v>
      </c>
    </row>
    <row r="785" spans="2:14" x14ac:dyDescent="0.2">
      <c r="B785" s="3" t="s">
        <v>1251</v>
      </c>
      <c r="C785" s="1" t="s">
        <v>3985</v>
      </c>
      <c r="D785" s="3">
        <v>8</v>
      </c>
      <c r="E785" s="6">
        <v>2019</v>
      </c>
      <c r="F785" s="10">
        <f t="shared" si="25"/>
        <v>43678</v>
      </c>
      <c r="G785" s="4">
        <v>383</v>
      </c>
      <c r="H785" s="4">
        <v>0</v>
      </c>
      <c r="I785" s="4">
        <v>383</v>
      </c>
      <c r="J785" s="4">
        <v>122.56</v>
      </c>
      <c r="K785" s="1" t="s">
        <v>6887</v>
      </c>
      <c r="L785" s="1" t="s">
        <v>6909</v>
      </c>
      <c r="M785" s="11" t="str">
        <f t="shared" si="26"/>
        <v/>
      </c>
      <c r="N785" s="18" t="str">
        <f>TEXT($F785:F4462, "mmmm")</f>
        <v>August</v>
      </c>
    </row>
    <row r="786" spans="2:14" x14ac:dyDescent="0.2">
      <c r="B786" s="3" t="s">
        <v>1252</v>
      </c>
      <c r="C786" s="1" t="s">
        <v>3986</v>
      </c>
      <c r="D786" s="3">
        <v>8</v>
      </c>
      <c r="E786" s="6">
        <v>2019</v>
      </c>
      <c r="F786" s="10">
        <f t="shared" si="25"/>
        <v>43678</v>
      </c>
      <c r="G786" s="4">
        <v>144</v>
      </c>
      <c r="H786" s="4">
        <v>0</v>
      </c>
      <c r="I786" s="4">
        <v>144</v>
      </c>
      <c r="J786" s="4">
        <v>66.240000000000009</v>
      </c>
      <c r="K786" s="1" t="s">
        <v>6886</v>
      </c>
      <c r="L786" s="1" t="s">
        <v>6919</v>
      </c>
      <c r="M786" s="11" t="str">
        <f t="shared" si="26"/>
        <v/>
      </c>
      <c r="N786" s="18" t="str">
        <f>TEXT($F786:F4463, "mmmm")</f>
        <v>August</v>
      </c>
    </row>
    <row r="787" spans="2:14" x14ac:dyDescent="0.2">
      <c r="B787" s="3" t="s">
        <v>1253</v>
      </c>
      <c r="C787" s="1" t="s">
        <v>3987</v>
      </c>
      <c r="D787" s="3">
        <v>8</v>
      </c>
      <c r="E787" s="6">
        <v>2019</v>
      </c>
      <c r="F787" s="10">
        <f t="shared" si="25"/>
        <v>43678</v>
      </c>
      <c r="G787" s="4">
        <v>168</v>
      </c>
      <c r="H787" s="4">
        <v>0</v>
      </c>
      <c r="I787" s="4">
        <v>168</v>
      </c>
      <c r="J787" s="4">
        <v>25.2</v>
      </c>
      <c r="K787" s="1" t="s">
        <v>6886</v>
      </c>
      <c r="L787" s="1" t="s">
        <v>6892</v>
      </c>
      <c r="M787" s="11" t="str">
        <f t="shared" si="26"/>
        <v/>
      </c>
      <c r="N787" s="18" t="str">
        <f>TEXT($F787:F4464, "mmmm")</f>
        <v>August</v>
      </c>
    </row>
    <row r="788" spans="2:14" x14ac:dyDescent="0.2">
      <c r="B788" s="3" t="s">
        <v>1254</v>
      </c>
      <c r="C788" s="1" t="s">
        <v>3988</v>
      </c>
      <c r="D788" s="3">
        <v>8</v>
      </c>
      <c r="E788" s="6">
        <v>2019</v>
      </c>
      <c r="F788" s="10">
        <f t="shared" si="25"/>
        <v>43678</v>
      </c>
      <c r="G788" s="4">
        <v>210</v>
      </c>
      <c r="H788" s="4">
        <v>0</v>
      </c>
      <c r="I788" s="4">
        <v>210</v>
      </c>
      <c r="J788" s="4">
        <v>37.799999999999997</v>
      </c>
      <c r="K788" s="1" t="s">
        <v>6890</v>
      </c>
      <c r="L788" s="1" t="s">
        <v>6911</v>
      </c>
      <c r="M788" s="11" t="str">
        <f t="shared" si="26"/>
        <v/>
      </c>
      <c r="N788" s="18" t="str">
        <f>TEXT($F788:F4465, "mmmm")</f>
        <v>August</v>
      </c>
    </row>
    <row r="789" spans="2:14" x14ac:dyDescent="0.2">
      <c r="B789" s="3" t="s">
        <v>1255</v>
      </c>
      <c r="C789" s="1" t="s">
        <v>3989</v>
      </c>
      <c r="D789" s="3">
        <v>8</v>
      </c>
      <c r="E789" s="6">
        <v>2019</v>
      </c>
      <c r="F789" s="10">
        <f t="shared" si="25"/>
        <v>43678</v>
      </c>
      <c r="G789" s="4">
        <v>210</v>
      </c>
      <c r="H789" s="4">
        <v>0</v>
      </c>
      <c r="I789" s="4">
        <v>210</v>
      </c>
      <c r="J789" s="4">
        <v>37.799999999999997</v>
      </c>
      <c r="K789" s="1" t="s">
        <v>6890</v>
      </c>
      <c r="L789" s="1" t="s">
        <v>6911</v>
      </c>
      <c r="M789" s="11" t="str">
        <f t="shared" si="26"/>
        <v/>
      </c>
      <c r="N789" s="18" t="str">
        <f>TEXT($F789:F4466, "mmmm")</f>
        <v>August</v>
      </c>
    </row>
    <row r="790" spans="2:14" x14ac:dyDescent="0.2">
      <c r="B790" s="3" t="s">
        <v>1256</v>
      </c>
      <c r="C790" s="1" t="s">
        <v>3990</v>
      </c>
      <c r="D790" s="3">
        <v>8</v>
      </c>
      <c r="E790" s="6">
        <v>2019</v>
      </c>
      <c r="F790" s="10">
        <f t="shared" si="25"/>
        <v>43678</v>
      </c>
      <c r="G790" s="4">
        <v>592</v>
      </c>
      <c r="H790" s="4">
        <v>0</v>
      </c>
      <c r="I790" s="4">
        <v>592</v>
      </c>
      <c r="J790" s="4">
        <v>165.76000000000002</v>
      </c>
      <c r="K790" s="1" t="s">
        <v>6889</v>
      </c>
      <c r="L790" s="1" t="s">
        <v>6906</v>
      </c>
      <c r="M790" s="11" t="str">
        <f t="shared" si="26"/>
        <v/>
      </c>
      <c r="N790" s="18" t="str">
        <f>TEXT($F790:F4467, "mmmm")</f>
        <v>August</v>
      </c>
    </row>
    <row r="791" spans="2:14" x14ac:dyDescent="0.2">
      <c r="B791" s="3" t="s">
        <v>1257</v>
      </c>
      <c r="C791" s="1" t="s">
        <v>3991</v>
      </c>
      <c r="D791" s="3">
        <v>8</v>
      </c>
      <c r="E791" s="6">
        <v>2019</v>
      </c>
      <c r="F791" s="10">
        <f t="shared" si="25"/>
        <v>43678</v>
      </c>
      <c r="G791" s="4">
        <v>284</v>
      </c>
      <c r="H791" s="4">
        <v>0</v>
      </c>
      <c r="I791" s="4">
        <v>284</v>
      </c>
      <c r="J791" s="4">
        <v>76.680000000000007</v>
      </c>
      <c r="K791" s="1" t="s">
        <v>6885</v>
      </c>
      <c r="L791" s="1" t="s">
        <v>6917</v>
      </c>
      <c r="M791" s="11" t="str">
        <f t="shared" si="26"/>
        <v/>
      </c>
      <c r="N791" s="18" t="str">
        <f>TEXT($F791:F4468, "mmmm")</f>
        <v>August</v>
      </c>
    </row>
    <row r="792" spans="2:14" x14ac:dyDescent="0.2">
      <c r="B792" s="3" t="s">
        <v>1258</v>
      </c>
      <c r="C792" s="1" t="s">
        <v>3992</v>
      </c>
      <c r="D792" s="3">
        <v>8</v>
      </c>
      <c r="E792" s="6">
        <v>2019</v>
      </c>
      <c r="F792" s="10">
        <f t="shared" si="25"/>
        <v>43678</v>
      </c>
      <c r="G792" s="4">
        <v>447</v>
      </c>
      <c r="H792" s="4">
        <v>0</v>
      </c>
      <c r="I792" s="4">
        <v>447</v>
      </c>
      <c r="J792" s="4">
        <v>156.44999999999999</v>
      </c>
      <c r="K792" s="1" t="s">
        <v>6887</v>
      </c>
      <c r="L792" s="1" t="s">
        <v>6891</v>
      </c>
      <c r="M792" s="11" t="str">
        <f t="shared" si="26"/>
        <v/>
      </c>
      <c r="N792" s="18" t="str">
        <f>TEXT($F792:F4469, "mmmm")</f>
        <v>August</v>
      </c>
    </row>
    <row r="793" spans="2:14" x14ac:dyDescent="0.2">
      <c r="B793" s="3" t="s">
        <v>1259</v>
      </c>
      <c r="C793" s="1" t="s">
        <v>3993</v>
      </c>
      <c r="D793" s="3">
        <v>8</v>
      </c>
      <c r="E793" s="6">
        <v>2019</v>
      </c>
      <c r="F793" s="10">
        <f t="shared" si="25"/>
        <v>43678</v>
      </c>
      <c r="G793" s="4">
        <v>345</v>
      </c>
      <c r="H793" s="4">
        <v>0</v>
      </c>
      <c r="I793" s="4">
        <v>345</v>
      </c>
      <c r="J793" s="4">
        <v>106.95</v>
      </c>
      <c r="K793" s="1" t="s">
        <v>6887</v>
      </c>
      <c r="L793" s="1" t="s">
        <v>6918</v>
      </c>
      <c r="M793" s="11" t="str">
        <f t="shared" si="26"/>
        <v/>
      </c>
      <c r="N793" s="18" t="str">
        <f>TEXT($F793:F4470, "mmmm")</f>
        <v>August</v>
      </c>
    </row>
    <row r="794" spans="2:14" x14ac:dyDescent="0.2">
      <c r="B794" s="3" t="s">
        <v>1260</v>
      </c>
      <c r="C794" s="1" t="s">
        <v>3994</v>
      </c>
      <c r="D794" s="3">
        <v>8</v>
      </c>
      <c r="E794" s="6">
        <v>2019</v>
      </c>
      <c r="F794" s="10">
        <f t="shared" si="25"/>
        <v>43678</v>
      </c>
      <c r="G794" s="4">
        <v>172</v>
      </c>
      <c r="H794" s="4">
        <v>0</v>
      </c>
      <c r="I794" s="4">
        <v>172</v>
      </c>
      <c r="J794" s="4">
        <v>65.36</v>
      </c>
      <c r="K794" s="1" t="s">
        <v>6886</v>
      </c>
      <c r="L794" s="1" t="s">
        <v>6910</v>
      </c>
      <c r="M794" s="11" t="str">
        <f t="shared" si="26"/>
        <v/>
      </c>
      <c r="N794" s="18" t="str">
        <f>TEXT($F794:F4471, "mmmm")</f>
        <v>August</v>
      </c>
    </row>
    <row r="795" spans="2:14" x14ac:dyDescent="0.2">
      <c r="B795" s="3" t="s">
        <v>1261</v>
      </c>
      <c r="C795" s="1" t="s">
        <v>3995</v>
      </c>
      <c r="D795" s="3">
        <v>8</v>
      </c>
      <c r="E795" s="6">
        <v>2019</v>
      </c>
      <c r="F795" s="10">
        <f t="shared" si="25"/>
        <v>43678</v>
      </c>
      <c r="G795" s="4">
        <v>210</v>
      </c>
      <c r="H795" s="4">
        <v>0</v>
      </c>
      <c r="I795" s="4">
        <v>210</v>
      </c>
      <c r="J795" s="4">
        <v>37.799999999999997</v>
      </c>
      <c r="K795" s="1" t="s">
        <v>6890</v>
      </c>
      <c r="L795" s="1" t="s">
        <v>6911</v>
      </c>
      <c r="M795" s="11" t="str">
        <f t="shared" si="26"/>
        <v/>
      </c>
      <c r="N795" s="18" t="str">
        <f>TEXT($F795:F4472, "mmmm")</f>
        <v>August</v>
      </c>
    </row>
    <row r="796" spans="2:14" x14ac:dyDescent="0.2">
      <c r="B796" s="3" t="s">
        <v>1262</v>
      </c>
      <c r="C796" s="1" t="s">
        <v>3996</v>
      </c>
      <c r="D796" s="3">
        <v>8</v>
      </c>
      <c r="E796" s="6">
        <v>2019</v>
      </c>
      <c r="F796" s="10">
        <f t="shared" si="25"/>
        <v>43678</v>
      </c>
      <c r="G796" s="4">
        <v>510</v>
      </c>
      <c r="H796" s="4">
        <v>0</v>
      </c>
      <c r="I796" s="4">
        <v>510</v>
      </c>
      <c r="J796" s="4">
        <v>163.20000000000002</v>
      </c>
      <c r="K796" s="1" t="s">
        <v>6888</v>
      </c>
      <c r="L796" s="1" t="s">
        <v>6901</v>
      </c>
      <c r="M796" s="11" t="str">
        <f t="shared" si="26"/>
        <v/>
      </c>
      <c r="N796" s="18" t="str">
        <f>TEXT($F796:F4473, "mmmm")</f>
        <v>August</v>
      </c>
    </row>
    <row r="797" spans="2:14" x14ac:dyDescent="0.2">
      <c r="B797" s="3" t="s">
        <v>1263</v>
      </c>
      <c r="C797" s="1" t="s">
        <v>3997</v>
      </c>
      <c r="D797" s="3">
        <v>8</v>
      </c>
      <c r="E797" s="6">
        <v>2019</v>
      </c>
      <c r="F797" s="10">
        <f t="shared" si="25"/>
        <v>43678</v>
      </c>
      <c r="G797" s="4">
        <v>538</v>
      </c>
      <c r="H797" s="4">
        <v>0</v>
      </c>
      <c r="I797" s="4">
        <v>538</v>
      </c>
      <c r="J797" s="4">
        <v>129.12</v>
      </c>
      <c r="K797" s="1" t="s">
        <v>6889</v>
      </c>
      <c r="L797" s="1" t="s">
        <v>6951</v>
      </c>
      <c r="M797" s="11" t="str">
        <f t="shared" si="26"/>
        <v/>
      </c>
      <c r="N797" s="18" t="str">
        <f>TEXT($F797:F4474, "mmmm")</f>
        <v>August</v>
      </c>
    </row>
    <row r="798" spans="2:14" x14ac:dyDescent="0.2">
      <c r="B798" s="3" t="s">
        <v>1264</v>
      </c>
      <c r="C798" s="1" t="s">
        <v>3998</v>
      </c>
      <c r="D798" s="3">
        <v>8</v>
      </c>
      <c r="E798" s="6">
        <v>2019</v>
      </c>
      <c r="F798" s="10">
        <f t="shared" si="25"/>
        <v>43678</v>
      </c>
      <c r="G798" s="4">
        <v>187</v>
      </c>
      <c r="H798" s="4">
        <v>0</v>
      </c>
      <c r="I798" s="4">
        <v>187</v>
      </c>
      <c r="J798" s="4">
        <v>59.84</v>
      </c>
      <c r="K798" s="1" t="s">
        <v>6885</v>
      </c>
      <c r="L798" s="1" t="s">
        <v>6943</v>
      </c>
      <c r="M798" s="11" t="str">
        <f t="shared" si="26"/>
        <v/>
      </c>
      <c r="N798" s="18" t="str">
        <f>TEXT($F798:F4475, "mmmm")</f>
        <v>August</v>
      </c>
    </row>
    <row r="799" spans="2:14" x14ac:dyDescent="0.2">
      <c r="B799" s="3" t="s">
        <v>1265</v>
      </c>
      <c r="C799" s="1" t="s">
        <v>3999</v>
      </c>
      <c r="D799" s="3">
        <v>8</v>
      </c>
      <c r="E799" s="6">
        <v>2019</v>
      </c>
      <c r="F799" s="10">
        <f t="shared" si="25"/>
        <v>43678</v>
      </c>
      <c r="G799" s="4">
        <v>293</v>
      </c>
      <c r="H799" s="4">
        <v>0</v>
      </c>
      <c r="I799" s="4">
        <v>293</v>
      </c>
      <c r="J799" s="4">
        <v>90.83</v>
      </c>
      <c r="K799" s="1" t="s">
        <v>6885</v>
      </c>
      <c r="L799" s="1" t="s">
        <v>6935</v>
      </c>
      <c r="M799" s="11" t="str">
        <f t="shared" si="26"/>
        <v/>
      </c>
      <c r="N799" s="18" t="str">
        <f>TEXT($F799:F4476, "mmmm")</f>
        <v>August</v>
      </c>
    </row>
    <row r="800" spans="2:14" x14ac:dyDescent="0.2">
      <c r="B800" s="3" t="s">
        <v>1266</v>
      </c>
      <c r="C800" s="1" t="s">
        <v>4000</v>
      </c>
      <c r="D800" s="3">
        <v>8</v>
      </c>
      <c r="E800" s="6">
        <v>2019</v>
      </c>
      <c r="F800" s="10">
        <f t="shared" si="25"/>
        <v>43678</v>
      </c>
      <c r="G800" s="4">
        <v>383</v>
      </c>
      <c r="H800" s="4">
        <v>0</v>
      </c>
      <c r="I800" s="4">
        <v>383</v>
      </c>
      <c r="J800" s="4">
        <v>122.56</v>
      </c>
      <c r="K800" s="1" t="s">
        <v>6887</v>
      </c>
      <c r="L800" s="1" t="s">
        <v>6909</v>
      </c>
      <c r="M800" s="11" t="str">
        <f t="shared" si="26"/>
        <v/>
      </c>
      <c r="N800" s="18" t="str">
        <f>TEXT($F800:F4477, "mmmm")</f>
        <v>August</v>
      </c>
    </row>
    <row r="801" spans="2:14" x14ac:dyDescent="0.2">
      <c r="B801" s="3" t="s">
        <v>1267</v>
      </c>
      <c r="C801" s="1" t="s">
        <v>4001</v>
      </c>
      <c r="D801" s="3">
        <v>8</v>
      </c>
      <c r="E801" s="6">
        <v>2019</v>
      </c>
      <c r="F801" s="10">
        <f t="shared" si="25"/>
        <v>43678</v>
      </c>
      <c r="G801" s="4">
        <v>436</v>
      </c>
      <c r="H801" s="4">
        <v>0</v>
      </c>
      <c r="I801" s="4">
        <v>436</v>
      </c>
      <c r="J801" s="4">
        <v>122.08000000000001</v>
      </c>
      <c r="K801" s="1" t="s">
        <v>6883</v>
      </c>
      <c r="L801" s="1" t="s">
        <v>6958</v>
      </c>
      <c r="M801" s="11" t="str">
        <f t="shared" si="26"/>
        <v/>
      </c>
      <c r="N801" s="18" t="str">
        <f>TEXT($F801:F4478, "mmmm")</f>
        <v>August</v>
      </c>
    </row>
    <row r="802" spans="2:14" x14ac:dyDescent="0.2">
      <c r="B802" s="3" t="s">
        <v>1268</v>
      </c>
      <c r="C802" s="1" t="s">
        <v>4002</v>
      </c>
      <c r="D802" s="3">
        <v>8</v>
      </c>
      <c r="E802" s="6">
        <v>2019</v>
      </c>
      <c r="F802" s="10">
        <f t="shared" si="25"/>
        <v>43678</v>
      </c>
      <c r="G802" s="4">
        <v>510</v>
      </c>
      <c r="H802" s="4">
        <v>0</v>
      </c>
      <c r="I802" s="4">
        <v>510</v>
      </c>
      <c r="J802" s="4">
        <v>163.20000000000002</v>
      </c>
      <c r="K802" s="1" t="s">
        <v>6888</v>
      </c>
      <c r="L802" s="1" t="s">
        <v>6901</v>
      </c>
      <c r="M802" s="11" t="str">
        <f t="shared" si="26"/>
        <v/>
      </c>
      <c r="N802" s="18" t="str">
        <f>TEXT($F802:F4479, "mmmm")</f>
        <v>August</v>
      </c>
    </row>
    <row r="803" spans="2:14" x14ac:dyDescent="0.2">
      <c r="B803" s="3" t="s">
        <v>1269</v>
      </c>
      <c r="C803" s="1" t="s">
        <v>4003</v>
      </c>
      <c r="D803" s="3">
        <v>8</v>
      </c>
      <c r="E803" s="6">
        <v>2019</v>
      </c>
      <c r="F803" s="10">
        <f t="shared" si="25"/>
        <v>43678</v>
      </c>
      <c r="G803" s="4">
        <v>538</v>
      </c>
      <c r="H803" s="4">
        <v>0</v>
      </c>
      <c r="I803" s="4">
        <v>538</v>
      </c>
      <c r="J803" s="4">
        <v>129.12</v>
      </c>
      <c r="K803" s="1" t="s">
        <v>6889</v>
      </c>
      <c r="L803" s="1" t="s">
        <v>6951</v>
      </c>
      <c r="M803" s="11" t="str">
        <f t="shared" si="26"/>
        <v/>
      </c>
      <c r="N803" s="18" t="str">
        <f>TEXT($F803:F4480, "mmmm")</f>
        <v>August</v>
      </c>
    </row>
    <row r="804" spans="2:14" x14ac:dyDescent="0.2">
      <c r="B804" s="3" t="s">
        <v>1270</v>
      </c>
      <c r="C804" s="1" t="s">
        <v>4004</v>
      </c>
      <c r="D804" s="3">
        <v>8</v>
      </c>
      <c r="E804" s="6">
        <v>2019</v>
      </c>
      <c r="F804" s="10">
        <f t="shared" si="25"/>
        <v>43678</v>
      </c>
      <c r="G804" s="4">
        <v>492</v>
      </c>
      <c r="H804" s="4">
        <v>0</v>
      </c>
      <c r="I804" s="4">
        <v>492</v>
      </c>
      <c r="J804" s="4">
        <v>137.76000000000002</v>
      </c>
      <c r="K804" s="1" t="s">
        <v>6889</v>
      </c>
      <c r="L804" s="1" t="s">
        <v>6945</v>
      </c>
      <c r="M804" s="11" t="str">
        <f t="shared" si="26"/>
        <v/>
      </c>
      <c r="N804" s="18" t="str">
        <f>TEXT($F804:F4481, "mmmm")</f>
        <v>August</v>
      </c>
    </row>
    <row r="805" spans="2:14" x14ac:dyDescent="0.2">
      <c r="B805" s="3" t="s">
        <v>1271</v>
      </c>
      <c r="C805" s="1" t="s">
        <v>4005</v>
      </c>
      <c r="D805" s="3">
        <v>8</v>
      </c>
      <c r="E805" s="6">
        <v>2019</v>
      </c>
      <c r="F805" s="10">
        <f t="shared" si="25"/>
        <v>43678</v>
      </c>
      <c r="G805" s="4">
        <v>538</v>
      </c>
      <c r="H805" s="4">
        <v>0</v>
      </c>
      <c r="I805" s="4">
        <v>538</v>
      </c>
      <c r="J805" s="4">
        <v>129.12</v>
      </c>
      <c r="K805" s="1" t="s">
        <v>6889</v>
      </c>
      <c r="L805" s="1" t="s">
        <v>6951</v>
      </c>
      <c r="M805" s="11" t="str">
        <f t="shared" si="26"/>
        <v/>
      </c>
      <c r="N805" s="18" t="str">
        <f>TEXT($F805:F4482, "mmmm")</f>
        <v>August</v>
      </c>
    </row>
    <row r="806" spans="2:14" x14ac:dyDescent="0.2">
      <c r="B806" s="3" t="s">
        <v>1272</v>
      </c>
      <c r="C806" s="1" t="s">
        <v>4006</v>
      </c>
      <c r="D806" s="3">
        <v>8</v>
      </c>
      <c r="E806" s="6">
        <v>2019</v>
      </c>
      <c r="F806" s="10">
        <f t="shared" si="25"/>
        <v>43678</v>
      </c>
      <c r="G806" s="4">
        <v>540</v>
      </c>
      <c r="H806" s="4">
        <v>0</v>
      </c>
      <c r="I806" s="4">
        <v>540</v>
      </c>
      <c r="J806" s="4">
        <v>167.4</v>
      </c>
      <c r="K806" s="1" t="s">
        <v>6889</v>
      </c>
      <c r="L806" s="1" t="s">
        <v>6950</v>
      </c>
      <c r="M806" s="11" t="str">
        <f t="shared" si="26"/>
        <v/>
      </c>
      <c r="N806" s="18" t="str">
        <f>TEXT($F806:F4483, "mmmm")</f>
        <v>August</v>
      </c>
    </row>
    <row r="807" spans="2:14" x14ac:dyDescent="0.2">
      <c r="B807" s="3" t="s">
        <v>1273</v>
      </c>
      <c r="C807" s="1" t="s">
        <v>4007</v>
      </c>
      <c r="D807" s="3">
        <v>8</v>
      </c>
      <c r="E807" s="6">
        <v>2019</v>
      </c>
      <c r="F807" s="10">
        <f t="shared" si="25"/>
        <v>43678</v>
      </c>
      <c r="G807" s="4">
        <v>538</v>
      </c>
      <c r="H807" s="4">
        <v>0</v>
      </c>
      <c r="I807" s="4">
        <v>538</v>
      </c>
      <c r="J807" s="4">
        <v>129.12</v>
      </c>
      <c r="K807" s="1" t="s">
        <v>6889</v>
      </c>
      <c r="L807" s="1" t="s">
        <v>6951</v>
      </c>
      <c r="M807" s="11" t="str">
        <f t="shared" si="26"/>
        <v/>
      </c>
      <c r="N807" s="18" t="str">
        <f>TEXT($F807:F4484, "mmmm")</f>
        <v>August</v>
      </c>
    </row>
    <row r="808" spans="2:14" x14ac:dyDescent="0.2">
      <c r="B808" s="3" t="s">
        <v>1274</v>
      </c>
      <c r="C808" s="1" t="s">
        <v>4008</v>
      </c>
      <c r="D808" s="3">
        <v>8</v>
      </c>
      <c r="E808" s="6">
        <v>2019</v>
      </c>
      <c r="F808" s="10">
        <f t="shared" si="25"/>
        <v>43678</v>
      </c>
      <c r="G808" s="4">
        <v>440</v>
      </c>
      <c r="H808" s="4">
        <v>0</v>
      </c>
      <c r="I808" s="4">
        <v>440</v>
      </c>
      <c r="J808" s="4">
        <v>136.4</v>
      </c>
      <c r="K808" s="1" t="s">
        <v>6889</v>
      </c>
      <c r="L808" s="1" t="s">
        <v>6905</v>
      </c>
      <c r="M808" s="11" t="str">
        <f t="shared" si="26"/>
        <v/>
      </c>
      <c r="N808" s="18" t="str">
        <f>TEXT($F808:F4485, "mmmm")</f>
        <v>August</v>
      </c>
    </row>
    <row r="809" spans="2:14" x14ac:dyDescent="0.2">
      <c r="B809" s="3" t="s">
        <v>1275</v>
      </c>
      <c r="C809" s="1" t="s">
        <v>4009</v>
      </c>
      <c r="D809" s="3">
        <v>8</v>
      </c>
      <c r="E809" s="6">
        <v>2019</v>
      </c>
      <c r="F809" s="10">
        <f t="shared" si="25"/>
        <v>43678</v>
      </c>
      <c r="G809" s="4">
        <v>440</v>
      </c>
      <c r="H809" s="4">
        <v>0</v>
      </c>
      <c r="I809" s="4">
        <v>440</v>
      </c>
      <c r="J809" s="4">
        <v>136.4</v>
      </c>
      <c r="K809" s="1" t="s">
        <v>6889</v>
      </c>
      <c r="L809" s="1" t="s">
        <v>6905</v>
      </c>
      <c r="M809" s="11" t="str">
        <f t="shared" si="26"/>
        <v/>
      </c>
      <c r="N809" s="18" t="str">
        <f>TEXT($F809:F4486, "mmmm")</f>
        <v>August</v>
      </c>
    </row>
    <row r="810" spans="2:14" x14ac:dyDescent="0.2">
      <c r="B810" s="3" t="s">
        <v>1276</v>
      </c>
      <c r="C810" s="1" t="s">
        <v>4010</v>
      </c>
      <c r="D810" s="3">
        <v>8</v>
      </c>
      <c r="E810" s="6">
        <v>2019</v>
      </c>
      <c r="F810" s="10">
        <f t="shared" si="25"/>
        <v>43678</v>
      </c>
      <c r="G810" s="4">
        <v>283</v>
      </c>
      <c r="H810" s="4">
        <v>0</v>
      </c>
      <c r="I810" s="4">
        <v>283</v>
      </c>
      <c r="J810" s="4">
        <v>82.07</v>
      </c>
      <c r="K810" s="1" t="s">
        <v>6885</v>
      </c>
      <c r="L810" s="1" t="s">
        <v>6953</v>
      </c>
      <c r="M810" s="11" t="str">
        <f t="shared" si="26"/>
        <v/>
      </c>
      <c r="N810" s="18" t="str">
        <f>TEXT($F810:F4487, "mmmm")</f>
        <v>August</v>
      </c>
    </row>
    <row r="811" spans="2:14" x14ac:dyDescent="0.2">
      <c r="B811" s="3" t="s">
        <v>1277</v>
      </c>
      <c r="C811" s="1" t="s">
        <v>4011</v>
      </c>
      <c r="D811" s="3">
        <v>8</v>
      </c>
      <c r="E811" s="6">
        <v>2019</v>
      </c>
      <c r="F811" s="10">
        <f t="shared" si="25"/>
        <v>43678</v>
      </c>
      <c r="G811" s="4">
        <v>336</v>
      </c>
      <c r="H811" s="4">
        <v>0</v>
      </c>
      <c r="I811" s="4">
        <v>336</v>
      </c>
      <c r="J811" s="4">
        <v>120.96</v>
      </c>
      <c r="K811" s="1" t="s">
        <v>6885</v>
      </c>
      <c r="L811" s="1" t="s">
        <v>6934</v>
      </c>
      <c r="M811" s="11" t="str">
        <f t="shared" si="26"/>
        <v/>
      </c>
      <c r="N811" s="18" t="str">
        <f>TEXT($F811:F4488, "mmmm")</f>
        <v>August</v>
      </c>
    </row>
    <row r="812" spans="2:14" x14ac:dyDescent="0.2">
      <c r="B812" s="3" t="s">
        <v>1278</v>
      </c>
      <c r="C812" s="1" t="s">
        <v>4012</v>
      </c>
      <c r="D812" s="3">
        <v>8</v>
      </c>
      <c r="E812" s="6">
        <v>2019</v>
      </c>
      <c r="F812" s="10">
        <f t="shared" si="25"/>
        <v>43678</v>
      </c>
      <c r="G812" s="4">
        <v>345</v>
      </c>
      <c r="H812" s="4">
        <v>0</v>
      </c>
      <c r="I812" s="4">
        <v>345</v>
      </c>
      <c r="J812" s="4">
        <v>106.95</v>
      </c>
      <c r="K812" s="1" t="s">
        <v>6887</v>
      </c>
      <c r="L812" s="1" t="s">
        <v>6918</v>
      </c>
      <c r="M812" s="11" t="str">
        <f t="shared" si="26"/>
        <v/>
      </c>
      <c r="N812" s="18" t="str">
        <f>TEXT($F812:F4489, "mmmm")</f>
        <v>August</v>
      </c>
    </row>
    <row r="813" spans="2:14" x14ac:dyDescent="0.2">
      <c r="B813" s="3" t="s">
        <v>1279</v>
      </c>
      <c r="C813" s="1" t="s">
        <v>4013</v>
      </c>
      <c r="D813" s="3">
        <v>8</v>
      </c>
      <c r="E813" s="6">
        <v>2019</v>
      </c>
      <c r="F813" s="10">
        <f t="shared" si="25"/>
        <v>43678</v>
      </c>
      <c r="G813" s="4">
        <v>383</v>
      </c>
      <c r="H813" s="4">
        <v>0</v>
      </c>
      <c r="I813" s="4">
        <v>383</v>
      </c>
      <c r="J813" s="4">
        <v>122.56</v>
      </c>
      <c r="K813" s="1" t="s">
        <v>6887</v>
      </c>
      <c r="L813" s="1" t="s">
        <v>6909</v>
      </c>
      <c r="M813" s="11" t="str">
        <f t="shared" si="26"/>
        <v/>
      </c>
      <c r="N813" s="18" t="str">
        <f>TEXT($F813:F4490, "mmmm")</f>
        <v>August</v>
      </c>
    </row>
    <row r="814" spans="2:14" x14ac:dyDescent="0.2">
      <c r="B814" s="3" t="s">
        <v>1280</v>
      </c>
      <c r="C814" s="1" t="s">
        <v>4014</v>
      </c>
      <c r="D814" s="3">
        <v>8</v>
      </c>
      <c r="E814" s="6">
        <v>2019</v>
      </c>
      <c r="F814" s="10">
        <f t="shared" si="25"/>
        <v>43678</v>
      </c>
      <c r="G814" s="4">
        <v>594</v>
      </c>
      <c r="H814" s="4">
        <v>0</v>
      </c>
      <c r="I814" s="4">
        <v>594</v>
      </c>
      <c r="J814" s="4">
        <v>148.5</v>
      </c>
      <c r="K814" s="1" t="s">
        <v>6883</v>
      </c>
      <c r="L814" s="1" t="s">
        <v>6959</v>
      </c>
      <c r="M814" s="11" t="str">
        <f t="shared" si="26"/>
        <v/>
      </c>
      <c r="N814" s="18" t="str">
        <f>TEXT($F814:F4491, "mmmm")</f>
        <v>August</v>
      </c>
    </row>
    <row r="815" spans="2:14" x14ac:dyDescent="0.2">
      <c r="B815" s="3" t="s">
        <v>1281</v>
      </c>
      <c r="C815" s="1" t="s">
        <v>4015</v>
      </c>
      <c r="D815" s="3">
        <v>8</v>
      </c>
      <c r="E815" s="6">
        <v>2019</v>
      </c>
      <c r="F815" s="10">
        <f t="shared" si="25"/>
        <v>43678</v>
      </c>
      <c r="G815" s="4">
        <v>636</v>
      </c>
      <c r="H815" s="4">
        <v>0</v>
      </c>
      <c r="I815" s="4">
        <v>636</v>
      </c>
      <c r="J815" s="4">
        <v>216.24</v>
      </c>
      <c r="K815" s="1" t="s">
        <v>6888</v>
      </c>
      <c r="L815" s="1" t="s">
        <v>6925</v>
      </c>
      <c r="M815" s="11" t="str">
        <f t="shared" si="26"/>
        <v/>
      </c>
      <c r="N815" s="18" t="str">
        <f>TEXT($F815:F4492, "mmmm")</f>
        <v>August</v>
      </c>
    </row>
    <row r="816" spans="2:14" x14ac:dyDescent="0.2">
      <c r="B816" s="3" t="s">
        <v>1282</v>
      </c>
      <c r="C816" s="1" t="s">
        <v>4016</v>
      </c>
      <c r="D816" s="3">
        <v>8</v>
      </c>
      <c r="E816" s="6">
        <v>2019</v>
      </c>
      <c r="F816" s="10">
        <f t="shared" si="25"/>
        <v>43678</v>
      </c>
      <c r="G816" s="4">
        <v>506</v>
      </c>
      <c r="H816" s="4">
        <v>0</v>
      </c>
      <c r="I816" s="4">
        <v>506</v>
      </c>
      <c r="J816" s="4">
        <v>146.73999999999998</v>
      </c>
      <c r="K816" s="1" t="s">
        <v>6889</v>
      </c>
      <c r="L816" s="1" t="s">
        <v>6907</v>
      </c>
      <c r="M816" s="11" t="str">
        <f t="shared" si="26"/>
        <v/>
      </c>
      <c r="N816" s="18" t="str">
        <f>TEXT($F816:F4493, "mmmm")</f>
        <v>August</v>
      </c>
    </row>
    <row r="817" spans="2:14" x14ac:dyDescent="0.2">
      <c r="B817" s="3" t="s">
        <v>1283</v>
      </c>
      <c r="C817" s="1" t="s">
        <v>4017</v>
      </c>
      <c r="D817" s="3">
        <v>8</v>
      </c>
      <c r="E817" s="6">
        <v>2019</v>
      </c>
      <c r="F817" s="10">
        <f t="shared" si="25"/>
        <v>43678</v>
      </c>
      <c r="G817" s="4">
        <v>440</v>
      </c>
      <c r="H817" s="4">
        <v>0</v>
      </c>
      <c r="I817" s="4">
        <v>440</v>
      </c>
      <c r="J817" s="4">
        <v>136.4</v>
      </c>
      <c r="K817" s="1" t="s">
        <v>6889</v>
      </c>
      <c r="L817" s="1" t="s">
        <v>6905</v>
      </c>
      <c r="M817" s="11" t="str">
        <f t="shared" si="26"/>
        <v/>
      </c>
      <c r="N817" s="18" t="str">
        <f>TEXT($F817:F4494, "mmmm")</f>
        <v>August</v>
      </c>
    </row>
    <row r="818" spans="2:14" x14ac:dyDescent="0.2">
      <c r="B818" s="3" t="s">
        <v>1284</v>
      </c>
      <c r="C818" s="1" t="s">
        <v>4018</v>
      </c>
      <c r="D818" s="3">
        <v>8</v>
      </c>
      <c r="E818" s="6">
        <v>2019</v>
      </c>
      <c r="F818" s="10">
        <f t="shared" si="25"/>
        <v>43678</v>
      </c>
      <c r="G818" s="4">
        <v>523</v>
      </c>
      <c r="H818" s="4">
        <v>0</v>
      </c>
      <c r="I818" s="4">
        <v>523</v>
      </c>
      <c r="J818" s="4">
        <v>156.9</v>
      </c>
      <c r="K818" s="1" t="s">
        <v>6889</v>
      </c>
      <c r="L818" s="1" t="s">
        <v>6902</v>
      </c>
      <c r="M818" s="11" t="str">
        <f t="shared" si="26"/>
        <v/>
      </c>
      <c r="N818" s="18" t="str">
        <f>TEXT($F818:F4495, "mmmm")</f>
        <v>August</v>
      </c>
    </row>
    <row r="819" spans="2:14" x14ac:dyDescent="0.2">
      <c r="B819" s="3" t="s">
        <v>1285</v>
      </c>
      <c r="C819" s="1" t="s">
        <v>4019</v>
      </c>
      <c r="D819" s="3">
        <v>8</v>
      </c>
      <c r="E819" s="6">
        <v>2019</v>
      </c>
      <c r="F819" s="10">
        <f t="shared" si="25"/>
        <v>43678</v>
      </c>
      <c r="G819" s="4">
        <v>295</v>
      </c>
      <c r="H819" s="4">
        <v>0</v>
      </c>
      <c r="I819" s="4">
        <v>295</v>
      </c>
      <c r="J819" s="4">
        <v>97.350000000000009</v>
      </c>
      <c r="K819" s="1" t="s">
        <v>6885</v>
      </c>
      <c r="L819" s="1" t="s">
        <v>6952</v>
      </c>
      <c r="M819" s="11" t="str">
        <f t="shared" si="26"/>
        <v/>
      </c>
      <c r="N819" s="18" t="str">
        <f>TEXT($F819:F4496, "mmmm")</f>
        <v>August</v>
      </c>
    </row>
    <row r="820" spans="2:14" x14ac:dyDescent="0.2">
      <c r="B820" s="3" t="s">
        <v>1286</v>
      </c>
      <c r="C820" s="1" t="s">
        <v>4020</v>
      </c>
      <c r="D820" s="3">
        <v>8</v>
      </c>
      <c r="E820" s="6">
        <v>2019</v>
      </c>
      <c r="F820" s="10">
        <f t="shared" si="25"/>
        <v>43678</v>
      </c>
      <c r="G820" s="4">
        <v>436</v>
      </c>
      <c r="H820" s="4">
        <v>0</v>
      </c>
      <c r="I820" s="4">
        <v>436</v>
      </c>
      <c r="J820" s="4">
        <v>126.44</v>
      </c>
      <c r="K820" s="1" t="s">
        <v>6883</v>
      </c>
      <c r="L820" s="1" t="s">
        <v>6960</v>
      </c>
      <c r="M820" s="11" t="str">
        <f t="shared" si="26"/>
        <v/>
      </c>
      <c r="N820" s="18" t="str">
        <f>TEXT($F820:F4497, "mmmm")</f>
        <v>August</v>
      </c>
    </row>
    <row r="821" spans="2:14" x14ac:dyDescent="0.2">
      <c r="B821" s="3" t="s">
        <v>1287</v>
      </c>
      <c r="C821" s="1" t="s">
        <v>4021</v>
      </c>
      <c r="D821" s="3">
        <v>8</v>
      </c>
      <c r="E821" s="6">
        <v>2019</v>
      </c>
      <c r="F821" s="10">
        <f t="shared" si="25"/>
        <v>43678</v>
      </c>
      <c r="G821" s="4">
        <v>636</v>
      </c>
      <c r="H821" s="4">
        <v>0</v>
      </c>
      <c r="I821" s="4">
        <v>636</v>
      </c>
      <c r="J821" s="4">
        <v>216.24</v>
      </c>
      <c r="K821" s="1" t="s">
        <v>6888</v>
      </c>
      <c r="L821" s="1" t="s">
        <v>6925</v>
      </c>
      <c r="M821" s="11" t="str">
        <f t="shared" si="26"/>
        <v/>
      </c>
      <c r="N821" s="18" t="str">
        <f>TEXT($F821:F4498, "mmmm")</f>
        <v>August</v>
      </c>
    </row>
    <row r="822" spans="2:14" x14ac:dyDescent="0.2">
      <c r="B822" s="3" t="s">
        <v>1288</v>
      </c>
      <c r="C822" s="1" t="s">
        <v>4022</v>
      </c>
      <c r="D822" s="3">
        <v>8</v>
      </c>
      <c r="E822" s="6">
        <v>2019</v>
      </c>
      <c r="F822" s="10">
        <f t="shared" si="25"/>
        <v>43678</v>
      </c>
      <c r="G822" s="4">
        <v>478</v>
      </c>
      <c r="H822" s="4">
        <v>0</v>
      </c>
      <c r="I822" s="4">
        <v>478</v>
      </c>
      <c r="J822" s="4">
        <v>119.5</v>
      </c>
      <c r="K822" s="1" t="s">
        <v>6889</v>
      </c>
      <c r="L822" s="1" t="s">
        <v>6921</v>
      </c>
      <c r="M822" s="11" t="str">
        <f t="shared" si="26"/>
        <v/>
      </c>
      <c r="N822" s="18" t="str">
        <f>TEXT($F822:F4499, "mmmm")</f>
        <v>August</v>
      </c>
    </row>
    <row r="823" spans="2:14" x14ac:dyDescent="0.2">
      <c r="B823" s="3" t="s">
        <v>1289</v>
      </c>
      <c r="C823" s="1" t="s">
        <v>4023</v>
      </c>
      <c r="D823" s="3">
        <v>8</v>
      </c>
      <c r="E823" s="6">
        <v>2019</v>
      </c>
      <c r="F823" s="10">
        <f t="shared" si="25"/>
        <v>43678</v>
      </c>
      <c r="G823" s="4">
        <v>283</v>
      </c>
      <c r="H823" s="4">
        <v>0</v>
      </c>
      <c r="I823" s="4">
        <v>283</v>
      </c>
      <c r="J823" s="4">
        <v>82.07</v>
      </c>
      <c r="K823" s="1" t="s">
        <v>6885</v>
      </c>
      <c r="L823" s="1" t="s">
        <v>6953</v>
      </c>
      <c r="M823" s="11" t="str">
        <f t="shared" si="26"/>
        <v/>
      </c>
      <c r="N823" s="18" t="str">
        <f>TEXT($F823:F4500, "mmmm")</f>
        <v>August</v>
      </c>
    </row>
    <row r="824" spans="2:14" x14ac:dyDescent="0.2">
      <c r="B824" s="3" t="s">
        <v>1290</v>
      </c>
      <c r="C824" s="1" t="s">
        <v>4024</v>
      </c>
      <c r="D824" s="3">
        <v>8</v>
      </c>
      <c r="E824" s="6">
        <v>2019</v>
      </c>
      <c r="F824" s="10">
        <f t="shared" si="25"/>
        <v>43678</v>
      </c>
      <c r="G824" s="4">
        <v>367</v>
      </c>
      <c r="H824" s="4">
        <v>0</v>
      </c>
      <c r="I824" s="4">
        <v>367</v>
      </c>
      <c r="J824" s="4">
        <v>110.1</v>
      </c>
      <c r="K824" s="1" t="s">
        <v>6885</v>
      </c>
      <c r="L824" s="1" t="s">
        <v>6936</v>
      </c>
      <c r="M824" s="11" t="str">
        <f t="shared" si="26"/>
        <v/>
      </c>
      <c r="N824" s="18" t="str">
        <f>TEXT($F824:F4501, "mmmm")</f>
        <v>August</v>
      </c>
    </row>
    <row r="825" spans="2:14" x14ac:dyDescent="0.2">
      <c r="B825" s="3" t="s">
        <v>1291</v>
      </c>
      <c r="C825" s="1" t="s">
        <v>4025</v>
      </c>
      <c r="D825" s="3">
        <v>8</v>
      </c>
      <c r="E825" s="6">
        <v>2019</v>
      </c>
      <c r="F825" s="10">
        <f t="shared" si="25"/>
        <v>43678</v>
      </c>
      <c r="G825" s="4">
        <v>345</v>
      </c>
      <c r="H825" s="4">
        <v>0</v>
      </c>
      <c r="I825" s="4">
        <v>345</v>
      </c>
      <c r="J825" s="4">
        <v>106.95</v>
      </c>
      <c r="K825" s="1" t="s">
        <v>6887</v>
      </c>
      <c r="L825" s="1" t="s">
        <v>6918</v>
      </c>
      <c r="M825" s="11" t="str">
        <f t="shared" si="26"/>
        <v/>
      </c>
      <c r="N825" s="18" t="str">
        <f>TEXT($F825:F4502, "mmmm")</f>
        <v>August</v>
      </c>
    </row>
    <row r="826" spans="2:14" x14ac:dyDescent="0.2">
      <c r="B826" s="3" t="s">
        <v>1292</v>
      </c>
      <c r="C826" s="1" t="s">
        <v>4026</v>
      </c>
      <c r="D826" s="3">
        <v>8</v>
      </c>
      <c r="E826" s="6">
        <v>2019</v>
      </c>
      <c r="F826" s="10">
        <f t="shared" si="25"/>
        <v>43678</v>
      </c>
      <c r="G826" s="4">
        <v>383</v>
      </c>
      <c r="H826" s="4">
        <v>0</v>
      </c>
      <c r="I826" s="4">
        <v>383</v>
      </c>
      <c r="J826" s="4">
        <v>122.56</v>
      </c>
      <c r="K826" s="1" t="s">
        <v>6887</v>
      </c>
      <c r="L826" s="1" t="s">
        <v>6909</v>
      </c>
      <c r="M826" s="11" t="str">
        <f t="shared" si="26"/>
        <v/>
      </c>
      <c r="N826" s="18" t="str">
        <f>TEXT($F826:F4503, "mmmm")</f>
        <v>August</v>
      </c>
    </row>
    <row r="827" spans="2:14" x14ac:dyDescent="0.2">
      <c r="B827" s="3" t="s">
        <v>1293</v>
      </c>
      <c r="C827" s="1" t="s">
        <v>4027</v>
      </c>
      <c r="D827" s="3">
        <v>8</v>
      </c>
      <c r="E827" s="6">
        <v>2019</v>
      </c>
      <c r="F827" s="10">
        <f t="shared" si="25"/>
        <v>43678</v>
      </c>
      <c r="G827" s="4">
        <v>636</v>
      </c>
      <c r="H827" s="4">
        <v>0</v>
      </c>
      <c r="I827" s="4">
        <v>636</v>
      </c>
      <c r="J827" s="4">
        <v>216.24</v>
      </c>
      <c r="K827" s="1" t="s">
        <v>6888</v>
      </c>
      <c r="L827" s="1" t="s">
        <v>6925</v>
      </c>
      <c r="M827" s="11" t="str">
        <f t="shared" si="26"/>
        <v/>
      </c>
      <c r="N827" s="18" t="str">
        <f>TEXT($F827:F4504, "mmmm")</f>
        <v>August</v>
      </c>
    </row>
    <row r="828" spans="2:14" x14ac:dyDescent="0.2">
      <c r="B828" s="3" t="s">
        <v>1294</v>
      </c>
      <c r="C828" s="1" t="s">
        <v>4028</v>
      </c>
      <c r="D828" s="3">
        <v>8</v>
      </c>
      <c r="E828" s="6">
        <v>2019</v>
      </c>
      <c r="F828" s="10">
        <f t="shared" si="25"/>
        <v>43678</v>
      </c>
      <c r="G828" s="4">
        <v>539</v>
      </c>
      <c r="H828" s="4">
        <v>0</v>
      </c>
      <c r="I828" s="4">
        <v>539</v>
      </c>
      <c r="J828" s="4">
        <v>156.31</v>
      </c>
      <c r="K828" s="1" t="s">
        <v>6889</v>
      </c>
      <c r="L828" s="1" t="s">
        <v>6954</v>
      </c>
      <c r="M828" s="11" t="str">
        <f t="shared" si="26"/>
        <v/>
      </c>
      <c r="N828" s="18" t="str">
        <f>TEXT($F828:F4505, "mmmm")</f>
        <v>August</v>
      </c>
    </row>
    <row r="829" spans="2:14" x14ac:dyDescent="0.2">
      <c r="B829" s="3" t="s">
        <v>1295</v>
      </c>
      <c r="C829" s="1" t="s">
        <v>4029</v>
      </c>
      <c r="D829" s="3">
        <v>8</v>
      </c>
      <c r="E829" s="6">
        <v>2019</v>
      </c>
      <c r="F829" s="10">
        <f t="shared" si="25"/>
        <v>43678</v>
      </c>
      <c r="G829" s="4">
        <v>312</v>
      </c>
      <c r="H829" s="4">
        <v>0</v>
      </c>
      <c r="I829" s="4">
        <v>312</v>
      </c>
      <c r="J829" s="4">
        <v>99.84</v>
      </c>
      <c r="K829" s="1" t="s">
        <v>6885</v>
      </c>
      <c r="L829" s="1" t="s">
        <v>6908</v>
      </c>
      <c r="M829" s="11" t="str">
        <f t="shared" si="26"/>
        <v/>
      </c>
      <c r="N829" s="18" t="str">
        <f>TEXT($F829:F4506, "mmmm")</f>
        <v>August</v>
      </c>
    </row>
    <row r="830" spans="2:14" x14ac:dyDescent="0.2">
      <c r="B830" s="3" t="s">
        <v>1296</v>
      </c>
      <c r="C830" s="1" t="s">
        <v>4030</v>
      </c>
      <c r="D830" s="3">
        <v>8</v>
      </c>
      <c r="E830" s="6">
        <v>2019</v>
      </c>
      <c r="F830" s="10">
        <f t="shared" si="25"/>
        <v>43678</v>
      </c>
      <c r="G830" s="4">
        <v>447</v>
      </c>
      <c r="H830" s="4">
        <v>0</v>
      </c>
      <c r="I830" s="4">
        <v>447</v>
      </c>
      <c r="J830" s="4">
        <v>156.44999999999999</v>
      </c>
      <c r="K830" s="1" t="s">
        <v>6887</v>
      </c>
      <c r="L830" s="1" t="s">
        <v>6891</v>
      </c>
      <c r="M830" s="11" t="str">
        <f t="shared" si="26"/>
        <v/>
      </c>
      <c r="N830" s="18" t="str">
        <f>TEXT($F830:F4507, "mmmm")</f>
        <v>August</v>
      </c>
    </row>
    <row r="831" spans="2:14" x14ac:dyDescent="0.2">
      <c r="B831" s="3" t="s">
        <v>1297</v>
      </c>
      <c r="C831" s="1" t="s">
        <v>4031</v>
      </c>
      <c r="D831" s="3">
        <v>8</v>
      </c>
      <c r="E831" s="6">
        <v>2019</v>
      </c>
      <c r="F831" s="10">
        <f t="shared" si="25"/>
        <v>43678</v>
      </c>
      <c r="G831" s="4">
        <v>345</v>
      </c>
      <c r="H831" s="4">
        <v>0</v>
      </c>
      <c r="I831" s="4">
        <v>345</v>
      </c>
      <c r="J831" s="4">
        <v>106.95</v>
      </c>
      <c r="K831" s="1" t="s">
        <v>6887</v>
      </c>
      <c r="L831" s="1" t="s">
        <v>6918</v>
      </c>
      <c r="M831" s="11" t="str">
        <f t="shared" si="26"/>
        <v/>
      </c>
      <c r="N831" s="18" t="str">
        <f>TEXT($F831:F4508, "mmmm")</f>
        <v>August</v>
      </c>
    </row>
    <row r="832" spans="2:14" x14ac:dyDescent="0.2">
      <c r="B832" s="3" t="s">
        <v>1298</v>
      </c>
      <c r="C832" s="1" t="s">
        <v>4032</v>
      </c>
      <c r="D832" s="3">
        <v>8</v>
      </c>
      <c r="E832" s="6">
        <v>2019</v>
      </c>
      <c r="F832" s="10">
        <f t="shared" si="25"/>
        <v>43678</v>
      </c>
      <c r="G832" s="4">
        <v>447</v>
      </c>
      <c r="H832" s="4">
        <v>0</v>
      </c>
      <c r="I832" s="4">
        <v>447</v>
      </c>
      <c r="J832" s="4">
        <v>156.44999999999999</v>
      </c>
      <c r="K832" s="1" t="s">
        <v>6887</v>
      </c>
      <c r="L832" s="1" t="s">
        <v>6891</v>
      </c>
      <c r="M832" s="11" t="str">
        <f t="shared" si="26"/>
        <v/>
      </c>
      <c r="N832" s="18" t="str">
        <f>TEXT($F832:F4509, "mmmm")</f>
        <v>August</v>
      </c>
    </row>
    <row r="833" spans="2:14" x14ac:dyDescent="0.2">
      <c r="B833" s="3" t="s">
        <v>1299</v>
      </c>
      <c r="C833" s="1" t="s">
        <v>4033</v>
      </c>
      <c r="D833" s="3">
        <v>7</v>
      </c>
      <c r="E833" s="6">
        <v>2019</v>
      </c>
      <c r="F833" s="10">
        <f t="shared" si="25"/>
        <v>43647</v>
      </c>
      <c r="G833" s="4">
        <v>507</v>
      </c>
      <c r="H833" s="4">
        <v>0</v>
      </c>
      <c r="I833" s="4">
        <v>507</v>
      </c>
      <c r="J833" s="4">
        <v>136.89000000000001</v>
      </c>
      <c r="K833" s="1" t="s">
        <v>6889</v>
      </c>
      <c r="L833" s="1" t="s">
        <v>6937</v>
      </c>
      <c r="M833" s="11" t="str">
        <f t="shared" si="26"/>
        <v/>
      </c>
      <c r="N833" s="18" t="str">
        <f>TEXT($F833:F4510, "mmmm")</f>
        <v>July</v>
      </c>
    </row>
    <row r="834" spans="2:14" x14ac:dyDescent="0.2">
      <c r="B834" s="3" t="s">
        <v>1300</v>
      </c>
      <c r="C834" s="1" t="s">
        <v>4034</v>
      </c>
      <c r="D834" s="3">
        <v>7</v>
      </c>
      <c r="E834" s="6">
        <v>2019</v>
      </c>
      <c r="F834" s="10">
        <f t="shared" ref="F834:F897" si="27">DATE(E834,D834,1)</f>
        <v>43647</v>
      </c>
      <c r="G834" s="4">
        <v>336</v>
      </c>
      <c r="H834" s="4">
        <v>0</v>
      </c>
      <c r="I834" s="4">
        <v>336</v>
      </c>
      <c r="J834" s="4">
        <v>120.96</v>
      </c>
      <c r="K834" s="1" t="s">
        <v>6885</v>
      </c>
      <c r="L834" s="1" t="s">
        <v>6934</v>
      </c>
      <c r="M834" s="11" t="str">
        <f t="shared" si="26"/>
        <v/>
      </c>
      <c r="N834" s="18" t="str">
        <f>TEXT($F834:F4511, "mmmm")</f>
        <v>July</v>
      </c>
    </row>
    <row r="835" spans="2:14" x14ac:dyDescent="0.2">
      <c r="B835" s="3" t="s">
        <v>1301</v>
      </c>
      <c r="C835" s="1" t="s">
        <v>4035</v>
      </c>
      <c r="D835" s="3">
        <v>7</v>
      </c>
      <c r="E835" s="6">
        <v>2019</v>
      </c>
      <c r="F835" s="10">
        <f t="shared" si="27"/>
        <v>43647</v>
      </c>
      <c r="G835" s="4">
        <v>447</v>
      </c>
      <c r="H835" s="4">
        <v>0</v>
      </c>
      <c r="I835" s="4">
        <v>447</v>
      </c>
      <c r="J835" s="4">
        <v>156.44999999999999</v>
      </c>
      <c r="K835" s="1" t="s">
        <v>6887</v>
      </c>
      <c r="L835" s="1" t="s">
        <v>6891</v>
      </c>
      <c r="M835" s="11" t="str">
        <f t="shared" si="26"/>
        <v/>
      </c>
      <c r="N835" s="18" t="str">
        <f>TEXT($F835:F4512, "mmmm")</f>
        <v>July</v>
      </c>
    </row>
    <row r="836" spans="2:14" x14ac:dyDescent="0.2">
      <c r="B836" s="3" t="s">
        <v>1302</v>
      </c>
      <c r="C836" s="1" t="s">
        <v>4036</v>
      </c>
      <c r="D836" s="3">
        <v>7</v>
      </c>
      <c r="E836" s="6">
        <v>2019</v>
      </c>
      <c r="F836" s="10">
        <f t="shared" si="27"/>
        <v>43647</v>
      </c>
      <c r="G836" s="4">
        <v>447</v>
      </c>
      <c r="H836" s="4">
        <v>0</v>
      </c>
      <c r="I836" s="4">
        <v>447</v>
      </c>
      <c r="J836" s="4">
        <v>156.44999999999999</v>
      </c>
      <c r="K836" s="1" t="s">
        <v>6887</v>
      </c>
      <c r="L836" s="1" t="s">
        <v>6891</v>
      </c>
      <c r="M836" s="11" t="str">
        <f t="shared" ref="M836:M899" si="28">IFERROR(ABS(IF(B836=B835,(F836-F835)/30,"")),"")</f>
        <v/>
      </c>
      <c r="N836" s="18" t="str">
        <f>TEXT($F836:F4513, "mmmm")</f>
        <v>July</v>
      </c>
    </row>
    <row r="837" spans="2:14" x14ac:dyDescent="0.2">
      <c r="B837" s="3" t="s">
        <v>1303</v>
      </c>
      <c r="C837" s="1" t="s">
        <v>4037</v>
      </c>
      <c r="D837" s="3">
        <v>7</v>
      </c>
      <c r="E837" s="6">
        <v>2019</v>
      </c>
      <c r="F837" s="10">
        <f t="shared" si="27"/>
        <v>43647</v>
      </c>
      <c r="G837" s="4">
        <v>523</v>
      </c>
      <c r="H837" s="4">
        <v>0</v>
      </c>
      <c r="I837" s="4">
        <v>523</v>
      </c>
      <c r="J837" s="4">
        <v>156.9</v>
      </c>
      <c r="K837" s="1" t="s">
        <v>6889</v>
      </c>
      <c r="L837" s="1" t="s">
        <v>6902</v>
      </c>
      <c r="M837" s="11" t="str">
        <f t="shared" si="28"/>
        <v/>
      </c>
      <c r="N837" s="18" t="str">
        <f>TEXT($F837:F4514, "mmmm")</f>
        <v>July</v>
      </c>
    </row>
    <row r="838" spans="2:14" x14ac:dyDescent="0.2">
      <c r="B838" s="3" t="s">
        <v>1304</v>
      </c>
      <c r="C838" s="1" t="s">
        <v>4038</v>
      </c>
      <c r="D838" s="3">
        <v>7</v>
      </c>
      <c r="E838" s="6">
        <v>2019</v>
      </c>
      <c r="F838" s="10">
        <f t="shared" si="27"/>
        <v>43647</v>
      </c>
      <c r="G838" s="4">
        <v>187</v>
      </c>
      <c r="H838" s="4">
        <v>0</v>
      </c>
      <c r="I838" s="4">
        <v>187</v>
      </c>
      <c r="J838" s="4">
        <v>59.84</v>
      </c>
      <c r="K838" s="1" t="s">
        <v>6885</v>
      </c>
      <c r="L838" s="1" t="s">
        <v>6943</v>
      </c>
      <c r="M838" s="11" t="str">
        <f t="shared" si="28"/>
        <v/>
      </c>
      <c r="N838" s="18" t="str">
        <f>TEXT($F838:F4515, "mmmm")</f>
        <v>July</v>
      </c>
    </row>
    <row r="839" spans="2:14" x14ac:dyDescent="0.2">
      <c r="B839" s="3" t="s">
        <v>1305</v>
      </c>
      <c r="C839" s="1" t="s">
        <v>4039</v>
      </c>
      <c r="D839" s="3">
        <v>7</v>
      </c>
      <c r="E839" s="6">
        <v>2019</v>
      </c>
      <c r="F839" s="10">
        <f t="shared" si="27"/>
        <v>43647</v>
      </c>
      <c r="G839" s="4">
        <v>345</v>
      </c>
      <c r="H839" s="4">
        <v>0</v>
      </c>
      <c r="I839" s="4">
        <v>345</v>
      </c>
      <c r="J839" s="4">
        <v>106.95</v>
      </c>
      <c r="K839" s="1" t="s">
        <v>6887</v>
      </c>
      <c r="L839" s="1" t="s">
        <v>6918</v>
      </c>
      <c r="M839" s="11" t="str">
        <f t="shared" si="28"/>
        <v/>
      </c>
      <c r="N839" s="18" t="str">
        <f>TEXT($F839:F4516, "mmmm")</f>
        <v>July</v>
      </c>
    </row>
    <row r="840" spans="2:14" x14ac:dyDescent="0.2">
      <c r="B840" s="3" t="s">
        <v>1306</v>
      </c>
      <c r="C840" s="1" t="s">
        <v>4040</v>
      </c>
      <c r="D840" s="3">
        <v>7</v>
      </c>
      <c r="E840" s="6">
        <v>2019</v>
      </c>
      <c r="F840" s="10">
        <f t="shared" si="27"/>
        <v>43647</v>
      </c>
      <c r="G840" s="4">
        <v>345</v>
      </c>
      <c r="H840" s="4">
        <v>0</v>
      </c>
      <c r="I840" s="4">
        <v>345</v>
      </c>
      <c r="J840" s="4">
        <v>106.95</v>
      </c>
      <c r="K840" s="1" t="s">
        <v>6887</v>
      </c>
      <c r="L840" s="1" t="s">
        <v>6918</v>
      </c>
      <c r="M840" s="11" t="str">
        <f t="shared" si="28"/>
        <v/>
      </c>
      <c r="N840" s="18" t="str">
        <f>TEXT($F840:F4517, "mmmm")</f>
        <v>July</v>
      </c>
    </row>
    <row r="841" spans="2:14" x14ac:dyDescent="0.2">
      <c r="B841" s="3" t="s">
        <v>1307</v>
      </c>
      <c r="C841" s="1" t="s">
        <v>4041</v>
      </c>
      <c r="D841" s="3">
        <v>7</v>
      </c>
      <c r="E841" s="6">
        <v>2019</v>
      </c>
      <c r="F841" s="10">
        <f t="shared" si="27"/>
        <v>43647</v>
      </c>
      <c r="G841" s="4">
        <v>144</v>
      </c>
      <c r="H841" s="4">
        <v>0</v>
      </c>
      <c r="I841" s="4">
        <v>144</v>
      </c>
      <c r="J841" s="4">
        <v>66.240000000000009</v>
      </c>
      <c r="K841" s="1" t="s">
        <v>6886</v>
      </c>
      <c r="L841" s="1" t="s">
        <v>6919</v>
      </c>
      <c r="M841" s="11" t="str">
        <f t="shared" si="28"/>
        <v/>
      </c>
      <c r="N841" s="18" t="str">
        <f>TEXT($F841:F4518, "mmmm")</f>
        <v>July</v>
      </c>
    </row>
    <row r="842" spans="2:14" x14ac:dyDescent="0.2">
      <c r="B842" s="3" t="s">
        <v>1308</v>
      </c>
      <c r="C842" s="1" t="s">
        <v>4042</v>
      </c>
      <c r="D842" s="3">
        <v>7</v>
      </c>
      <c r="E842" s="6">
        <v>2019</v>
      </c>
      <c r="F842" s="10">
        <f t="shared" si="27"/>
        <v>43647</v>
      </c>
      <c r="G842" s="4">
        <v>172</v>
      </c>
      <c r="H842" s="4">
        <v>0</v>
      </c>
      <c r="I842" s="4">
        <v>172</v>
      </c>
      <c r="J842" s="4">
        <v>65.36</v>
      </c>
      <c r="K842" s="1" t="s">
        <v>6886</v>
      </c>
      <c r="L842" s="1" t="s">
        <v>6910</v>
      </c>
      <c r="M842" s="11" t="str">
        <f t="shared" si="28"/>
        <v/>
      </c>
      <c r="N842" s="18" t="str">
        <f>TEXT($F842:F4519, "mmmm")</f>
        <v>July</v>
      </c>
    </row>
    <row r="843" spans="2:14" x14ac:dyDescent="0.2">
      <c r="B843" s="3" t="s">
        <v>1309</v>
      </c>
      <c r="C843" s="1" t="s">
        <v>4043</v>
      </c>
      <c r="D843" s="3">
        <v>7</v>
      </c>
      <c r="E843" s="6">
        <v>2019</v>
      </c>
      <c r="F843" s="10">
        <f t="shared" si="27"/>
        <v>43647</v>
      </c>
      <c r="G843" s="4">
        <v>192</v>
      </c>
      <c r="H843" s="4">
        <v>0</v>
      </c>
      <c r="I843" s="4">
        <v>192</v>
      </c>
      <c r="J843" s="4">
        <v>34.56</v>
      </c>
      <c r="K843" s="1" t="s">
        <v>6890</v>
      </c>
      <c r="L843" s="1" t="s">
        <v>6912</v>
      </c>
      <c r="M843" s="11" t="str">
        <f t="shared" si="28"/>
        <v/>
      </c>
      <c r="N843" s="18" t="str">
        <f>TEXT($F843:F4520, "mmmm")</f>
        <v>July</v>
      </c>
    </row>
    <row r="844" spans="2:14" x14ac:dyDescent="0.2">
      <c r="B844" s="3" t="s">
        <v>1310</v>
      </c>
      <c r="C844" s="1" t="s">
        <v>4044</v>
      </c>
      <c r="D844" s="3">
        <v>7</v>
      </c>
      <c r="E844" s="6">
        <v>2019</v>
      </c>
      <c r="F844" s="10">
        <f t="shared" si="27"/>
        <v>43647</v>
      </c>
      <c r="G844" s="4">
        <v>210</v>
      </c>
      <c r="H844" s="4">
        <v>0</v>
      </c>
      <c r="I844" s="4">
        <v>210</v>
      </c>
      <c r="J844" s="4">
        <v>37.799999999999997</v>
      </c>
      <c r="K844" s="1" t="s">
        <v>6890</v>
      </c>
      <c r="L844" s="1" t="s">
        <v>6911</v>
      </c>
      <c r="M844" s="11" t="str">
        <f t="shared" si="28"/>
        <v/>
      </c>
      <c r="N844" s="18" t="str">
        <f>TEXT($F844:F4521, "mmmm")</f>
        <v>July</v>
      </c>
    </row>
    <row r="845" spans="2:14" x14ac:dyDescent="0.2">
      <c r="B845" s="3" t="s">
        <v>1311</v>
      </c>
      <c r="C845" s="1" t="s">
        <v>4045</v>
      </c>
      <c r="D845" s="3">
        <v>7</v>
      </c>
      <c r="E845" s="6">
        <v>2019</v>
      </c>
      <c r="F845" s="10">
        <f t="shared" si="27"/>
        <v>43647</v>
      </c>
      <c r="G845" s="4">
        <v>210</v>
      </c>
      <c r="H845" s="4">
        <v>0</v>
      </c>
      <c r="I845" s="4">
        <v>210</v>
      </c>
      <c r="J845" s="4">
        <v>37.799999999999997</v>
      </c>
      <c r="K845" s="1" t="s">
        <v>6890</v>
      </c>
      <c r="L845" s="1" t="s">
        <v>6911</v>
      </c>
      <c r="M845" s="11" t="str">
        <f t="shared" si="28"/>
        <v/>
      </c>
      <c r="N845" s="18" t="str">
        <f>TEXT($F845:F4522, "mmmm")</f>
        <v>July</v>
      </c>
    </row>
    <row r="846" spans="2:14" x14ac:dyDescent="0.2">
      <c r="B846" s="3" t="s">
        <v>1312</v>
      </c>
      <c r="C846" s="1" t="s">
        <v>4046</v>
      </c>
      <c r="D846" s="3">
        <v>7</v>
      </c>
      <c r="E846" s="6">
        <v>2019</v>
      </c>
      <c r="F846" s="10">
        <f t="shared" si="27"/>
        <v>43647</v>
      </c>
      <c r="G846" s="4">
        <v>488</v>
      </c>
      <c r="H846" s="4">
        <v>0</v>
      </c>
      <c r="I846" s="4">
        <v>488</v>
      </c>
      <c r="J846" s="4">
        <v>156.16</v>
      </c>
      <c r="K846" s="1" t="s">
        <v>6889</v>
      </c>
      <c r="L846" s="1" t="s">
        <v>6904</v>
      </c>
      <c r="M846" s="11" t="str">
        <f t="shared" si="28"/>
        <v/>
      </c>
      <c r="N846" s="18" t="str">
        <f>TEXT($F846:F4523, "mmmm")</f>
        <v>July</v>
      </c>
    </row>
    <row r="847" spans="2:14" x14ac:dyDescent="0.2">
      <c r="B847" s="3" t="s">
        <v>1313</v>
      </c>
      <c r="C847" s="1" t="s">
        <v>4047</v>
      </c>
      <c r="D847" s="3">
        <v>7</v>
      </c>
      <c r="E847" s="6">
        <v>2019</v>
      </c>
      <c r="F847" s="10">
        <f t="shared" si="27"/>
        <v>43647</v>
      </c>
      <c r="G847" s="4">
        <v>283</v>
      </c>
      <c r="H847" s="4">
        <v>0</v>
      </c>
      <c r="I847" s="4">
        <v>283</v>
      </c>
      <c r="J847" s="4">
        <v>82.07</v>
      </c>
      <c r="K847" s="1" t="s">
        <v>6885</v>
      </c>
      <c r="L847" s="1" t="s">
        <v>6953</v>
      </c>
      <c r="M847" s="11" t="str">
        <f t="shared" si="28"/>
        <v/>
      </c>
      <c r="N847" s="18" t="str">
        <f>TEXT($F847:F4524, "mmmm")</f>
        <v>July</v>
      </c>
    </row>
    <row r="848" spans="2:14" x14ac:dyDescent="0.2">
      <c r="B848" s="3" t="s">
        <v>1314</v>
      </c>
      <c r="C848" s="1" t="s">
        <v>4048</v>
      </c>
      <c r="D848" s="3">
        <v>7</v>
      </c>
      <c r="E848" s="6">
        <v>2019</v>
      </c>
      <c r="F848" s="10">
        <f t="shared" si="27"/>
        <v>43647</v>
      </c>
      <c r="G848" s="4">
        <v>447</v>
      </c>
      <c r="H848" s="4">
        <v>0</v>
      </c>
      <c r="I848" s="4">
        <v>447</v>
      </c>
      <c r="J848" s="4">
        <v>156.44999999999999</v>
      </c>
      <c r="K848" s="1" t="s">
        <v>6887</v>
      </c>
      <c r="L848" s="1" t="s">
        <v>6891</v>
      </c>
      <c r="M848" s="11" t="str">
        <f t="shared" si="28"/>
        <v/>
      </c>
      <c r="N848" s="18" t="str">
        <f>TEXT($F848:F4525, "mmmm")</f>
        <v>July</v>
      </c>
    </row>
    <row r="849" spans="2:14" x14ac:dyDescent="0.2">
      <c r="B849" s="3" t="s">
        <v>1315</v>
      </c>
      <c r="C849" s="1" t="s">
        <v>4049</v>
      </c>
      <c r="D849" s="3">
        <v>7</v>
      </c>
      <c r="E849" s="6">
        <v>2019</v>
      </c>
      <c r="F849" s="10">
        <f t="shared" si="27"/>
        <v>43647</v>
      </c>
      <c r="G849" s="4">
        <v>383</v>
      </c>
      <c r="H849" s="4">
        <v>0</v>
      </c>
      <c r="I849" s="4">
        <v>383</v>
      </c>
      <c r="J849" s="4">
        <v>122.56</v>
      </c>
      <c r="K849" s="1" t="s">
        <v>6887</v>
      </c>
      <c r="L849" s="1" t="s">
        <v>6909</v>
      </c>
      <c r="M849" s="11" t="str">
        <f t="shared" si="28"/>
        <v/>
      </c>
      <c r="N849" s="18" t="str">
        <f>TEXT($F849:F4526, "mmmm")</f>
        <v>July</v>
      </c>
    </row>
    <row r="850" spans="2:14" x14ac:dyDescent="0.2">
      <c r="B850" s="3" t="s">
        <v>1316</v>
      </c>
      <c r="C850" s="1" t="s">
        <v>4050</v>
      </c>
      <c r="D850" s="3">
        <v>7</v>
      </c>
      <c r="E850" s="6">
        <v>2019</v>
      </c>
      <c r="F850" s="10">
        <f t="shared" si="27"/>
        <v>43647</v>
      </c>
      <c r="G850" s="4">
        <v>168</v>
      </c>
      <c r="H850" s="4">
        <v>0</v>
      </c>
      <c r="I850" s="4">
        <v>168</v>
      </c>
      <c r="J850" s="4">
        <v>75.600000000000009</v>
      </c>
      <c r="K850" s="1" t="s">
        <v>6886</v>
      </c>
      <c r="L850" s="1" t="s">
        <v>6920</v>
      </c>
      <c r="M850" s="11" t="str">
        <f t="shared" si="28"/>
        <v/>
      </c>
      <c r="N850" s="18" t="str">
        <f>TEXT($F850:F4527, "mmmm")</f>
        <v>July</v>
      </c>
    </row>
    <row r="851" spans="2:14" x14ac:dyDescent="0.2">
      <c r="B851" s="3" t="s">
        <v>1317</v>
      </c>
      <c r="C851" s="1" t="s">
        <v>4051</v>
      </c>
      <c r="D851" s="3">
        <v>7</v>
      </c>
      <c r="E851" s="6">
        <v>2019</v>
      </c>
      <c r="F851" s="10">
        <f t="shared" si="27"/>
        <v>43647</v>
      </c>
      <c r="G851" s="4">
        <v>144</v>
      </c>
      <c r="H851" s="4">
        <v>0</v>
      </c>
      <c r="I851" s="4">
        <v>144</v>
      </c>
      <c r="J851" s="4">
        <v>66.240000000000009</v>
      </c>
      <c r="K851" s="1" t="s">
        <v>6886</v>
      </c>
      <c r="L851" s="1" t="s">
        <v>6919</v>
      </c>
      <c r="M851" s="11" t="str">
        <f t="shared" si="28"/>
        <v/>
      </c>
      <c r="N851" s="18" t="str">
        <f>TEXT($F851:F4528, "mmmm")</f>
        <v>July</v>
      </c>
    </row>
    <row r="852" spans="2:14" x14ac:dyDescent="0.2">
      <c r="B852" s="3" t="s">
        <v>1318</v>
      </c>
      <c r="C852" s="1" t="s">
        <v>4052</v>
      </c>
      <c r="D852" s="3">
        <v>7</v>
      </c>
      <c r="E852" s="6">
        <v>2019</v>
      </c>
      <c r="F852" s="10">
        <f t="shared" si="27"/>
        <v>43647</v>
      </c>
      <c r="G852" s="4">
        <v>192</v>
      </c>
      <c r="H852" s="4">
        <v>0</v>
      </c>
      <c r="I852" s="4">
        <v>192</v>
      </c>
      <c r="J852" s="4">
        <v>34.56</v>
      </c>
      <c r="K852" s="1" t="s">
        <v>6890</v>
      </c>
      <c r="L852" s="1" t="s">
        <v>6912</v>
      </c>
      <c r="M852" s="11" t="str">
        <f t="shared" si="28"/>
        <v/>
      </c>
      <c r="N852" s="18" t="str">
        <f>TEXT($F852:F4529, "mmmm")</f>
        <v>July</v>
      </c>
    </row>
    <row r="853" spans="2:14" x14ac:dyDescent="0.2">
      <c r="B853" s="3" t="s">
        <v>1319</v>
      </c>
      <c r="C853" s="1" t="s">
        <v>4053</v>
      </c>
      <c r="D853" s="3">
        <v>7</v>
      </c>
      <c r="E853" s="6">
        <v>2019</v>
      </c>
      <c r="F853" s="10">
        <f t="shared" si="27"/>
        <v>43647</v>
      </c>
      <c r="G853" s="4">
        <v>332</v>
      </c>
      <c r="H853" s="4">
        <v>0</v>
      </c>
      <c r="I853" s="4">
        <v>332</v>
      </c>
      <c r="J853" s="4">
        <v>99.6</v>
      </c>
      <c r="K853" s="1" t="s">
        <v>6885</v>
      </c>
      <c r="L853" s="1" t="s">
        <v>6938</v>
      </c>
      <c r="M853" s="11" t="str">
        <f t="shared" si="28"/>
        <v/>
      </c>
      <c r="N853" s="18" t="str">
        <f>TEXT($F853:F4530, "mmmm")</f>
        <v>July</v>
      </c>
    </row>
    <row r="854" spans="2:14" x14ac:dyDescent="0.2">
      <c r="B854" s="3" t="s">
        <v>1320</v>
      </c>
      <c r="C854" s="1" t="s">
        <v>4054</v>
      </c>
      <c r="D854" s="3">
        <v>7</v>
      </c>
      <c r="E854" s="6">
        <v>2019</v>
      </c>
      <c r="F854" s="10">
        <f t="shared" si="27"/>
        <v>43647</v>
      </c>
      <c r="G854" s="4">
        <v>383</v>
      </c>
      <c r="H854" s="4">
        <v>0</v>
      </c>
      <c r="I854" s="4">
        <v>383</v>
      </c>
      <c r="J854" s="4">
        <v>122.56</v>
      </c>
      <c r="K854" s="1" t="s">
        <v>6887</v>
      </c>
      <c r="L854" s="1" t="s">
        <v>6909</v>
      </c>
      <c r="M854" s="11" t="str">
        <f t="shared" si="28"/>
        <v/>
      </c>
      <c r="N854" s="18" t="str">
        <f>TEXT($F854:F4531, "mmmm")</f>
        <v>July</v>
      </c>
    </row>
    <row r="855" spans="2:14" x14ac:dyDescent="0.2">
      <c r="B855" s="3" t="s">
        <v>1321</v>
      </c>
      <c r="C855" s="1" t="s">
        <v>4055</v>
      </c>
      <c r="D855" s="3">
        <v>7</v>
      </c>
      <c r="E855" s="6">
        <v>2019</v>
      </c>
      <c r="F855" s="10">
        <f t="shared" si="27"/>
        <v>43647</v>
      </c>
      <c r="G855" s="4">
        <v>172</v>
      </c>
      <c r="H855" s="4">
        <v>0</v>
      </c>
      <c r="I855" s="4">
        <v>172</v>
      </c>
      <c r="J855" s="4">
        <v>65.36</v>
      </c>
      <c r="K855" s="1" t="s">
        <v>6886</v>
      </c>
      <c r="L855" s="1" t="s">
        <v>6910</v>
      </c>
      <c r="M855" s="11" t="str">
        <f t="shared" si="28"/>
        <v/>
      </c>
      <c r="N855" s="18" t="str">
        <f>TEXT($F855:F4532, "mmmm")</f>
        <v>July</v>
      </c>
    </row>
    <row r="856" spans="2:14" x14ac:dyDescent="0.2">
      <c r="B856" s="3" t="s">
        <v>1322</v>
      </c>
      <c r="C856" s="1" t="s">
        <v>4056</v>
      </c>
      <c r="D856" s="3">
        <v>7</v>
      </c>
      <c r="E856" s="6">
        <v>2019</v>
      </c>
      <c r="F856" s="10">
        <f t="shared" si="27"/>
        <v>43647</v>
      </c>
      <c r="G856" s="4">
        <v>240</v>
      </c>
      <c r="H856" s="4">
        <v>0</v>
      </c>
      <c r="I856" s="4">
        <v>240</v>
      </c>
      <c r="J856" s="4">
        <v>43.199999999999996</v>
      </c>
      <c r="K856" s="1" t="s">
        <v>6890</v>
      </c>
      <c r="L856" s="1" t="s">
        <v>6894</v>
      </c>
      <c r="M856" s="11" t="str">
        <f t="shared" si="28"/>
        <v/>
      </c>
      <c r="N856" s="18" t="str">
        <f>TEXT($F856:F4533, "mmmm")</f>
        <v>July</v>
      </c>
    </row>
    <row r="857" spans="2:14" x14ac:dyDescent="0.2">
      <c r="B857" s="3" t="s">
        <v>1323</v>
      </c>
      <c r="C857" s="1" t="s">
        <v>4057</v>
      </c>
      <c r="D857" s="3">
        <v>7</v>
      </c>
      <c r="E857" s="6">
        <v>2019</v>
      </c>
      <c r="F857" s="10">
        <f t="shared" si="27"/>
        <v>43647</v>
      </c>
      <c r="G857" s="4">
        <v>210</v>
      </c>
      <c r="H857" s="4">
        <v>0</v>
      </c>
      <c r="I857" s="4">
        <v>210</v>
      </c>
      <c r="J857" s="4">
        <v>37.799999999999997</v>
      </c>
      <c r="K857" s="1" t="s">
        <v>6890</v>
      </c>
      <c r="L857" s="1" t="s">
        <v>6911</v>
      </c>
      <c r="M857" s="11" t="str">
        <f t="shared" si="28"/>
        <v/>
      </c>
      <c r="N857" s="18" t="str">
        <f>TEXT($F857:F4534, "mmmm")</f>
        <v>July</v>
      </c>
    </row>
    <row r="858" spans="2:14" x14ac:dyDescent="0.2">
      <c r="B858" s="3" t="s">
        <v>1324</v>
      </c>
      <c r="C858" s="1" t="s">
        <v>4058</v>
      </c>
      <c r="D858" s="3">
        <v>7</v>
      </c>
      <c r="E858" s="6">
        <v>2019</v>
      </c>
      <c r="F858" s="10">
        <f t="shared" si="27"/>
        <v>43647</v>
      </c>
      <c r="G858" s="4">
        <v>192</v>
      </c>
      <c r="H858" s="4">
        <v>0</v>
      </c>
      <c r="I858" s="4">
        <v>192</v>
      </c>
      <c r="J858" s="4">
        <v>34.56</v>
      </c>
      <c r="K858" s="1" t="s">
        <v>6890</v>
      </c>
      <c r="L858" s="1" t="s">
        <v>6912</v>
      </c>
      <c r="M858" s="11" t="str">
        <f t="shared" si="28"/>
        <v/>
      </c>
      <c r="N858" s="18" t="str">
        <f>TEXT($F858:F4535, "mmmm")</f>
        <v>July</v>
      </c>
    </row>
    <row r="859" spans="2:14" x14ac:dyDescent="0.2">
      <c r="B859" s="3" t="s">
        <v>1325</v>
      </c>
      <c r="C859" s="1" t="s">
        <v>4059</v>
      </c>
      <c r="D859" s="3">
        <v>7</v>
      </c>
      <c r="E859" s="6">
        <v>2019</v>
      </c>
      <c r="F859" s="10">
        <f t="shared" si="27"/>
        <v>43647</v>
      </c>
      <c r="G859" s="4">
        <v>255</v>
      </c>
      <c r="H859" s="4">
        <v>0</v>
      </c>
      <c r="I859" s="4">
        <v>255</v>
      </c>
      <c r="J859" s="4">
        <v>66.3</v>
      </c>
      <c r="K859" s="1" t="s">
        <v>6884</v>
      </c>
      <c r="L859" s="1" t="s">
        <v>6915</v>
      </c>
      <c r="M859" s="11" t="str">
        <f t="shared" si="28"/>
        <v/>
      </c>
      <c r="N859" s="18" t="str">
        <f>TEXT($F859:F4536, "mmmm")</f>
        <v>July</v>
      </c>
    </row>
    <row r="860" spans="2:14" x14ac:dyDescent="0.2">
      <c r="B860" s="3" t="s">
        <v>1326</v>
      </c>
      <c r="C860" s="1" t="s">
        <v>4060</v>
      </c>
      <c r="D860" s="3">
        <v>7</v>
      </c>
      <c r="E860" s="6">
        <v>2019</v>
      </c>
      <c r="F860" s="10">
        <f t="shared" si="27"/>
        <v>43647</v>
      </c>
      <c r="G860" s="4">
        <v>255</v>
      </c>
      <c r="H860" s="4">
        <v>0</v>
      </c>
      <c r="I860" s="4">
        <v>255</v>
      </c>
      <c r="J860" s="4">
        <v>66.3</v>
      </c>
      <c r="K860" s="1" t="s">
        <v>6884</v>
      </c>
      <c r="L860" s="1" t="s">
        <v>6915</v>
      </c>
      <c r="M860" s="11" t="str">
        <f t="shared" si="28"/>
        <v/>
      </c>
      <c r="N860" s="18" t="str">
        <f>TEXT($F860:F4537, "mmmm")</f>
        <v>July</v>
      </c>
    </row>
    <row r="861" spans="2:14" x14ac:dyDescent="0.2">
      <c r="B861" s="3" t="s">
        <v>1327</v>
      </c>
      <c r="C861" s="1" t="s">
        <v>4061</v>
      </c>
      <c r="D861" s="3">
        <v>7</v>
      </c>
      <c r="E861" s="6">
        <v>2019</v>
      </c>
      <c r="F861" s="10">
        <f t="shared" si="27"/>
        <v>43647</v>
      </c>
      <c r="G861" s="4">
        <v>313</v>
      </c>
      <c r="H861" s="4">
        <v>0</v>
      </c>
      <c r="I861" s="4">
        <v>313</v>
      </c>
      <c r="J861" s="4">
        <v>93.899999999999991</v>
      </c>
      <c r="K861" s="1" t="s">
        <v>6884</v>
      </c>
      <c r="L861" s="1" t="s">
        <v>6895</v>
      </c>
      <c r="M861" s="11" t="str">
        <f t="shared" si="28"/>
        <v/>
      </c>
      <c r="N861" s="18" t="str">
        <f>TEXT($F861:F4538, "mmmm")</f>
        <v>July</v>
      </c>
    </row>
    <row r="862" spans="2:14" x14ac:dyDescent="0.2">
      <c r="B862" s="3" t="s">
        <v>1328</v>
      </c>
      <c r="C862" s="1" t="s">
        <v>4062</v>
      </c>
      <c r="D862" s="3">
        <v>7</v>
      </c>
      <c r="E862" s="6">
        <v>2019</v>
      </c>
      <c r="F862" s="10">
        <f t="shared" si="27"/>
        <v>43647</v>
      </c>
      <c r="G862" s="4">
        <v>180</v>
      </c>
      <c r="H862" s="4">
        <v>0</v>
      </c>
      <c r="I862" s="4">
        <v>180</v>
      </c>
      <c r="J862" s="4">
        <v>61.2</v>
      </c>
      <c r="K862" s="1" t="s">
        <v>6885</v>
      </c>
      <c r="L862" s="1" t="s">
        <v>6957</v>
      </c>
      <c r="M862" s="11" t="str">
        <f t="shared" si="28"/>
        <v/>
      </c>
      <c r="N862" s="18" t="str">
        <f>TEXT($F862:F4539, "mmmm")</f>
        <v>July</v>
      </c>
    </row>
    <row r="863" spans="2:14" x14ac:dyDescent="0.2">
      <c r="B863" s="3" t="s">
        <v>1329</v>
      </c>
      <c r="C863" s="1" t="s">
        <v>4063</v>
      </c>
      <c r="D863" s="3">
        <v>7</v>
      </c>
      <c r="E863" s="6">
        <v>2019</v>
      </c>
      <c r="F863" s="10">
        <f t="shared" si="27"/>
        <v>43647</v>
      </c>
      <c r="G863" s="4">
        <v>383</v>
      </c>
      <c r="H863" s="4">
        <v>0</v>
      </c>
      <c r="I863" s="4">
        <v>383</v>
      </c>
      <c r="J863" s="4">
        <v>122.56</v>
      </c>
      <c r="K863" s="1" t="s">
        <v>6887</v>
      </c>
      <c r="L863" s="1" t="s">
        <v>6909</v>
      </c>
      <c r="M863" s="11" t="str">
        <f t="shared" si="28"/>
        <v/>
      </c>
      <c r="N863" s="18" t="str">
        <f>TEXT($F863:F4540, "mmmm")</f>
        <v>July</v>
      </c>
    </row>
    <row r="864" spans="2:14" x14ac:dyDescent="0.2">
      <c r="B864" s="3" t="s">
        <v>1330</v>
      </c>
      <c r="C864" s="1" t="s">
        <v>4064</v>
      </c>
      <c r="D864" s="3">
        <v>7</v>
      </c>
      <c r="E864" s="6">
        <v>2019</v>
      </c>
      <c r="F864" s="10">
        <f t="shared" si="27"/>
        <v>43647</v>
      </c>
      <c r="G864" s="4">
        <v>144</v>
      </c>
      <c r="H864" s="4">
        <v>0</v>
      </c>
      <c r="I864" s="4">
        <v>144</v>
      </c>
      <c r="J864" s="4">
        <v>66.240000000000009</v>
      </c>
      <c r="K864" s="1" t="s">
        <v>6886</v>
      </c>
      <c r="L864" s="1" t="s">
        <v>6919</v>
      </c>
      <c r="M864" s="11" t="str">
        <f t="shared" si="28"/>
        <v/>
      </c>
      <c r="N864" s="18" t="str">
        <f>TEXT($F864:F4541, "mmmm")</f>
        <v>July</v>
      </c>
    </row>
    <row r="865" spans="2:14" x14ac:dyDescent="0.2">
      <c r="B865" s="3" t="s">
        <v>1331</v>
      </c>
      <c r="C865" s="1" t="s">
        <v>4065</v>
      </c>
      <c r="D865" s="3">
        <v>7</v>
      </c>
      <c r="E865" s="6">
        <v>2019</v>
      </c>
      <c r="F865" s="10">
        <f t="shared" si="27"/>
        <v>43647</v>
      </c>
      <c r="G865" s="4">
        <v>192</v>
      </c>
      <c r="H865" s="4">
        <v>0</v>
      </c>
      <c r="I865" s="4">
        <v>192</v>
      </c>
      <c r="J865" s="4">
        <v>34.56</v>
      </c>
      <c r="K865" s="1" t="s">
        <v>6890</v>
      </c>
      <c r="L865" s="1" t="s">
        <v>6912</v>
      </c>
      <c r="M865" s="11" t="str">
        <f t="shared" si="28"/>
        <v/>
      </c>
      <c r="N865" s="18" t="str">
        <f>TEXT($F865:F4542, "mmmm")</f>
        <v>July</v>
      </c>
    </row>
    <row r="866" spans="2:14" x14ac:dyDescent="0.2">
      <c r="B866" s="3" t="s">
        <v>1332</v>
      </c>
      <c r="C866" s="1" t="s">
        <v>4066</v>
      </c>
      <c r="D866" s="3">
        <v>7</v>
      </c>
      <c r="E866" s="6">
        <v>2019</v>
      </c>
      <c r="F866" s="10">
        <f t="shared" si="27"/>
        <v>43647</v>
      </c>
      <c r="G866" s="4">
        <v>636</v>
      </c>
      <c r="H866" s="4">
        <v>0</v>
      </c>
      <c r="I866" s="4">
        <v>636</v>
      </c>
      <c r="J866" s="4">
        <v>216.24</v>
      </c>
      <c r="K866" s="1" t="s">
        <v>6888</v>
      </c>
      <c r="L866" s="1" t="s">
        <v>6925</v>
      </c>
      <c r="M866" s="11" t="str">
        <f t="shared" si="28"/>
        <v/>
      </c>
      <c r="N866" s="18" t="str">
        <f>TEXT($F866:F4543, "mmmm")</f>
        <v>July</v>
      </c>
    </row>
    <row r="867" spans="2:14" x14ac:dyDescent="0.2">
      <c r="B867" s="3" t="s">
        <v>1333</v>
      </c>
      <c r="C867" s="1" t="s">
        <v>4067</v>
      </c>
      <c r="D867" s="3">
        <v>7</v>
      </c>
      <c r="E867" s="6">
        <v>2019</v>
      </c>
      <c r="F867" s="10">
        <f t="shared" si="27"/>
        <v>43647</v>
      </c>
      <c r="G867" s="4">
        <v>478</v>
      </c>
      <c r="H867" s="4">
        <v>0</v>
      </c>
      <c r="I867" s="4">
        <v>478</v>
      </c>
      <c r="J867" s="4">
        <v>119.5</v>
      </c>
      <c r="K867" s="1" t="s">
        <v>6889</v>
      </c>
      <c r="L867" s="1" t="s">
        <v>6921</v>
      </c>
      <c r="M867" s="11" t="str">
        <f t="shared" si="28"/>
        <v/>
      </c>
      <c r="N867" s="18" t="str">
        <f>TEXT($F867:F4544, "mmmm")</f>
        <v>July</v>
      </c>
    </row>
    <row r="868" spans="2:14" x14ac:dyDescent="0.2">
      <c r="B868" s="3" t="s">
        <v>1334</v>
      </c>
      <c r="C868" s="1" t="s">
        <v>4068</v>
      </c>
      <c r="D868" s="3">
        <v>7</v>
      </c>
      <c r="E868" s="6">
        <v>2019</v>
      </c>
      <c r="F868" s="10">
        <f t="shared" si="27"/>
        <v>43647</v>
      </c>
      <c r="G868" s="4">
        <v>180</v>
      </c>
      <c r="H868" s="4">
        <v>0</v>
      </c>
      <c r="I868" s="4">
        <v>180</v>
      </c>
      <c r="J868" s="4">
        <v>61.2</v>
      </c>
      <c r="K868" s="1" t="s">
        <v>6885</v>
      </c>
      <c r="L868" s="1" t="s">
        <v>6957</v>
      </c>
      <c r="M868" s="11" t="str">
        <f t="shared" si="28"/>
        <v/>
      </c>
      <c r="N868" s="18" t="str">
        <f>TEXT($F868:F4545, "mmmm")</f>
        <v>July</v>
      </c>
    </row>
    <row r="869" spans="2:14" x14ac:dyDescent="0.2">
      <c r="B869" s="3" t="s">
        <v>1335</v>
      </c>
      <c r="C869" s="1" t="s">
        <v>4069</v>
      </c>
      <c r="D869" s="3">
        <v>7</v>
      </c>
      <c r="E869" s="6">
        <v>2019</v>
      </c>
      <c r="F869" s="10">
        <f t="shared" si="27"/>
        <v>43647</v>
      </c>
      <c r="G869" s="4">
        <v>636</v>
      </c>
      <c r="H869" s="4">
        <v>0</v>
      </c>
      <c r="I869" s="4">
        <v>636</v>
      </c>
      <c r="J869" s="4">
        <v>216.24</v>
      </c>
      <c r="K869" s="1" t="s">
        <v>6888</v>
      </c>
      <c r="L869" s="1" t="s">
        <v>6925</v>
      </c>
      <c r="M869" s="11" t="str">
        <f t="shared" si="28"/>
        <v/>
      </c>
      <c r="N869" s="18" t="str">
        <f>TEXT($F869:F4546, "mmmm")</f>
        <v>July</v>
      </c>
    </row>
    <row r="870" spans="2:14" x14ac:dyDescent="0.2">
      <c r="B870" s="3" t="s">
        <v>1336</v>
      </c>
      <c r="C870" s="1" t="s">
        <v>4070</v>
      </c>
      <c r="D870" s="3">
        <v>7</v>
      </c>
      <c r="E870" s="6">
        <v>2019</v>
      </c>
      <c r="F870" s="10">
        <f t="shared" si="27"/>
        <v>43647</v>
      </c>
      <c r="G870" s="4">
        <v>538</v>
      </c>
      <c r="H870" s="4">
        <v>0</v>
      </c>
      <c r="I870" s="4">
        <v>538</v>
      </c>
      <c r="J870" s="4">
        <v>145.26000000000002</v>
      </c>
      <c r="K870" s="1" t="s">
        <v>6889</v>
      </c>
      <c r="L870" s="1" t="s">
        <v>6903</v>
      </c>
      <c r="M870" s="11" t="str">
        <f t="shared" si="28"/>
        <v/>
      </c>
      <c r="N870" s="18" t="str">
        <f>TEXT($F870:F4547, "mmmm")</f>
        <v>July</v>
      </c>
    </row>
    <row r="871" spans="2:14" x14ac:dyDescent="0.2">
      <c r="B871" s="3" t="s">
        <v>1337</v>
      </c>
      <c r="C871" s="1" t="s">
        <v>4071</v>
      </c>
      <c r="D871" s="3">
        <v>7</v>
      </c>
      <c r="E871" s="6">
        <v>2019</v>
      </c>
      <c r="F871" s="10">
        <f t="shared" si="27"/>
        <v>43647</v>
      </c>
      <c r="G871" s="4">
        <v>312</v>
      </c>
      <c r="H871" s="4">
        <v>0</v>
      </c>
      <c r="I871" s="4">
        <v>312</v>
      </c>
      <c r="J871" s="4">
        <v>99.84</v>
      </c>
      <c r="K871" s="1" t="s">
        <v>6885</v>
      </c>
      <c r="L871" s="1" t="s">
        <v>6908</v>
      </c>
      <c r="M871" s="11" t="str">
        <f t="shared" si="28"/>
        <v/>
      </c>
      <c r="N871" s="18" t="str">
        <f>TEXT($F871:F4548, "mmmm")</f>
        <v>July</v>
      </c>
    </row>
    <row r="872" spans="2:14" x14ac:dyDescent="0.2">
      <c r="B872" s="3" t="s">
        <v>1338</v>
      </c>
      <c r="C872" s="1" t="s">
        <v>4072</v>
      </c>
      <c r="D872" s="3">
        <v>7</v>
      </c>
      <c r="E872" s="6">
        <v>2019</v>
      </c>
      <c r="F872" s="10">
        <f t="shared" si="27"/>
        <v>43647</v>
      </c>
      <c r="G872" s="4">
        <v>447</v>
      </c>
      <c r="H872" s="4">
        <v>0</v>
      </c>
      <c r="I872" s="4">
        <v>447</v>
      </c>
      <c r="J872" s="4">
        <v>156.44999999999999</v>
      </c>
      <c r="K872" s="1" t="s">
        <v>6887</v>
      </c>
      <c r="L872" s="1" t="s">
        <v>6891</v>
      </c>
      <c r="M872" s="11" t="str">
        <f t="shared" si="28"/>
        <v/>
      </c>
      <c r="N872" s="18" t="str">
        <f>TEXT($F872:F4549, "mmmm")</f>
        <v>July</v>
      </c>
    </row>
    <row r="873" spans="2:14" x14ac:dyDescent="0.2">
      <c r="B873" s="3" t="s">
        <v>1339</v>
      </c>
      <c r="C873" s="1" t="s">
        <v>4073</v>
      </c>
      <c r="D873" s="3">
        <v>7</v>
      </c>
      <c r="E873" s="6">
        <v>2019</v>
      </c>
      <c r="F873" s="10">
        <f t="shared" si="27"/>
        <v>43647</v>
      </c>
      <c r="G873" s="4">
        <v>345</v>
      </c>
      <c r="H873" s="4">
        <v>0</v>
      </c>
      <c r="I873" s="4">
        <v>345</v>
      </c>
      <c r="J873" s="4">
        <v>106.95</v>
      </c>
      <c r="K873" s="1" t="s">
        <v>6887</v>
      </c>
      <c r="L873" s="1" t="s">
        <v>6918</v>
      </c>
      <c r="M873" s="11" t="str">
        <f t="shared" si="28"/>
        <v/>
      </c>
      <c r="N873" s="18" t="str">
        <f>TEXT($F873:F4550, "mmmm")</f>
        <v>July</v>
      </c>
    </row>
    <row r="874" spans="2:14" x14ac:dyDescent="0.2">
      <c r="B874" s="3" t="s">
        <v>1340</v>
      </c>
      <c r="C874" s="1" t="s">
        <v>4074</v>
      </c>
      <c r="D874" s="3">
        <v>7</v>
      </c>
      <c r="E874" s="6">
        <v>2019</v>
      </c>
      <c r="F874" s="10">
        <f t="shared" si="27"/>
        <v>43647</v>
      </c>
      <c r="G874" s="4">
        <v>447</v>
      </c>
      <c r="H874" s="4">
        <v>0</v>
      </c>
      <c r="I874" s="4">
        <v>447</v>
      </c>
      <c r="J874" s="4">
        <v>156.44999999999999</v>
      </c>
      <c r="K874" s="1" t="s">
        <v>6887</v>
      </c>
      <c r="L874" s="1" t="s">
        <v>6891</v>
      </c>
      <c r="M874" s="11" t="str">
        <f t="shared" si="28"/>
        <v/>
      </c>
      <c r="N874" s="18" t="str">
        <f>TEXT($F874:F4551, "mmmm")</f>
        <v>July</v>
      </c>
    </row>
    <row r="875" spans="2:14" x14ac:dyDescent="0.2">
      <c r="B875" s="3" t="s">
        <v>1341</v>
      </c>
      <c r="C875" s="1" t="s">
        <v>4075</v>
      </c>
      <c r="D875" s="3">
        <v>7</v>
      </c>
      <c r="E875" s="6">
        <v>2019</v>
      </c>
      <c r="F875" s="10">
        <f t="shared" si="27"/>
        <v>43647</v>
      </c>
      <c r="G875" s="4">
        <v>383</v>
      </c>
      <c r="H875" s="4">
        <v>0</v>
      </c>
      <c r="I875" s="4">
        <v>383</v>
      </c>
      <c r="J875" s="4">
        <v>122.56</v>
      </c>
      <c r="K875" s="1" t="s">
        <v>6887</v>
      </c>
      <c r="L875" s="1" t="s">
        <v>6909</v>
      </c>
      <c r="M875" s="11" t="str">
        <f t="shared" si="28"/>
        <v/>
      </c>
      <c r="N875" s="18" t="str">
        <f>TEXT($F875:F4552, "mmmm")</f>
        <v>July</v>
      </c>
    </row>
    <row r="876" spans="2:14" x14ac:dyDescent="0.2">
      <c r="B876" s="3" t="s">
        <v>1342</v>
      </c>
      <c r="C876" s="1" t="s">
        <v>4076</v>
      </c>
      <c r="D876" s="3">
        <v>7</v>
      </c>
      <c r="E876" s="6">
        <v>2019</v>
      </c>
      <c r="F876" s="10">
        <f t="shared" si="27"/>
        <v>43647</v>
      </c>
      <c r="G876" s="4">
        <v>447</v>
      </c>
      <c r="H876" s="4">
        <v>0</v>
      </c>
      <c r="I876" s="4">
        <v>447</v>
      </c>
      <c r="J876" s="4">
        <v>156.44999999999999</v>
      </c>
      <c r="K876" s="1" t="s">
        <v>6887</v>
      </c>
      <c r="L876" s="1" t="s">
        <v>6891</v>
      </c>
      <c r="M876" s="11" t="str">
        <f t="shared" si="28"/>
        <v/>
      </c>
      <c r="N876" s="18" t="str">
        <f>TEXT($F876:F4553, "mmmm")</f>
        <v>July</v>
      </c>
    </row>
    <row r="877" spans="2:14" x14ac:dyDescent="0.2">
      <c r="B877" s="3" t="s">
        <v>1343</v>
      </c>
      <c r="C877" s="1" t="s">
        <v>4077</v>
      </c>
      <c r="D877" s="3">
        <v>7</v>
      </c>
      <c r="E877" s="6">
        <v>2019</v>
      </c>
      <c r="F877" s="10">
        <f t="shared" si="27"/>
        <v>43647</v>
      </c>
      <c r="G877" s="4">
        <v>345</v>
      </c>
      <c r="H877" s="4">
        <v>0</v>
      </c>
      <c r="I877" s="4">
        <v>345</v>
      </c>
      <c r="J877" s="4">
        <v>106.95</v>
      </c>
      <c r="K877" s="1" t="s">
        <v>6887</v>
      </c>
      <c r="L877" s="1" t="s">
        <v>6918</v>
      </c>
      <c r="M877" s="11" t="str">
        <f t="shared" si="28"/>
        <v/>
      </c>
      <c r="N877" s="18" t="str">
        <f>TEXT($F877:F4554, "mmmm")</f>
        <v>July</v>
      </c>
    </row>
    <row r="878" spans="2:14" x14ac:dyDescent="0.2">
      <c r="B878" s="3" t="s">
        <v>1344</v>
      </c>
      <c r="C878" s="1" t="s">
        <v>4078</v>
      </c>
      <c r="D878" s="3">
        <v>7</v>
      </c>
      <c r="E878" s="6">
        <v>2019</v>
      </c>
      <c r="F878" s="10">
        <f t="shared" si="27"/>
        <v>43647</v>
      </c>
      <c r="G878" s="4">
        <v>172</v>
      </c>
      <c r="H878" s="4">
        <v>0</v>
      </c>
      <c r="I878" s="4">
        <v>172</v>
      </c>
      <c r="J878" s="4">
        <v>65.36</v>
      </c>
      <c r="K878" s="1" t="s">
        <v>6886</v>
      </c>
      <c r="L878" s="1" t="s">
        <v>6910</v>
      </c>
      <c r="M878" s="11" t="str">
        <f t="shared" si="28"/>
        <v/>
      </c>
      <c r="N878" s="18" t="str">
        <f>TEXT($F878:F4555, "mmmm")</f>
        <v>July</v>
      </c>
    </row>
    <row r="879" spans="2:14" x14ac:dyDescent="0.2">
      <c r="B879" s="3" t="s">
        <v>1345</v>
      </c>
      <c r="C879" s="1" t="s">
        <v>4079</v>
      </c>
      <c r="D879" s="3">
        <v>7</v>
      </c>
      <c r="E879" s="6">
        <v>2019</v>
      </c>
      <c r="F879" s="10">
        <f t="shared" si="27"/>
        <v>43647</v>
      </c>
      <c r="G879" s="4">
        <v>168</v>
      </c>
      <c r="H879" s="4">
        <v>0</v>
      </c>
      <c r="I879" s="4">
        <v>168</v>
      </c>
      <c r="J879" s="4">
        <v>25.2</v>
      </c>
      <c r="K879" s="1" t="s">
        <v>6886</v>
      </c>
      <c r="L879" s="1" t="s">
        <v>6892</v>
      </c>
      <c r="M879" s="11" t="str">
        <f t="shared" si="28"/>
        <v/>
      </c>
      <c r="N879" s="18" t="str">
        <f>TEXT($F879:F4556, "mmmm")</f>
        <v>July</v>
      </c>
    </row>
    <row r="880" spans="2:14" x14ac:dyDescent="0.2">
      <c r="B880" s="3" t="s">
        <v>1346</v>
      </c>
      <c r="C880" s="1" t="s">
        <v>4080</v>
      </c>
      <c r="D880" s="3">
        <v>7</v>
      </c>
      <c r="E880" s="6">
        <v>2019</v>
      </c>
      <c r="F880" s="10">
        <f t="shared" si="27"/>
        <v>43647</v>
      </c>
      <c r="G880" s="4">
        <v>240</v>
      </c>
      <c r="H880" s="4">
        <v>0</v>
      </c>
      <c r="I880" s="4">
        <v>240</v>
      </c>
      <c r="J880" s="4">
        <v>43.199999999999996</v>
      </c>
      <c r="K880" s="1" t="s">
        <v>6890</v>
      </c>
      <c r="L880" s="1" t="s">
        <v>6894</v>
      </c>
      <c r="M880" s="11" t="str">
        <f t="shared" si="28"/>
        <v/>
      </c>
      <c r="N880" s="18" t="str">
        <f>TEXT($F880:F4557, "mmmm")</f>
        <v>July</v>
      </c>
    </row>
    <row r="881" spans="2:14" x14ac:dyDescent="0.2">
      <c r="B881" s="3" t="s">
        <v>1347</v>
      </c>
      <c r="C881" s="1" t="s">
        <v>4081</v>
      </c>
      <c r="D881" s="3">
        <v>7</v>
      </c>
      <c r="E881" s="6">
        <v>2019</v>
      </c>
      <c r="F881" s="10">
        <f t="shared" si="27"/>
        <v>43647</v>
      </c>
      <c r="G881" s="4">
        <v>220</v>
      </c>
      <c r="H881" s="4">
        <v>0</v>
      </c>
      <c r="I881" s="4">
        <v>220</v>
      </c>
      <c r="J881" s="4">
        <v>39.6</v>
      </c>
      <c r="K881" s="1" t="s">
        <v>6890</v>
      </c>
      <c r="L881" s="1" t="s">
        <v>6893</v>
      </c>
      <c r="M881" s="11" t="str">
        <f t="shared" si="28"/>
        <v/>
      </c>
      <c r="N881" s="18" t="str">
        <f>TEXT($F881:F4558, "mmmm")</f>
        <v>July</v>
      </c>
    </row>
    <row r="882" spans="2:14" x14ac:dyDescent="0.2">
      <c r="B882" s="3" t="s">
        <v>1348</v>
      </c>
      <c r="C882" s="1" t="s">
        <v>4082</v>
      </c>
      <c r="D882" s="3">
        <v>7</v>
      </c>
      <c r="E882" s="6">
        <v>2019</v>
      </c>
      <c r="F882" s="10">
        <f t="shared" si="27"/>
        <v>43647</v>
      </c>
      <c r="G882" s="4">
        <v>440</v>
      </c>
      <c r="H882" s="4">
        <v>0</v>
      </c>
      <c r="I882" s="4">
        <v>440</v>
      </c>
      <c r="J882" s="4">
        <v>136.4</v>
      </c>
      <c r="K882" s="1" t="s">
        <v>6889</v>
      </c>
      <c r="L882" s="1" t="s">
        <v>6905</v>
      </c>
      <c r="M882" s="11" t="str">
        <f t="shared" si="28"/>
        <v/>
      </c>
      <c r="N882" s="18" t="str">
        <f>TEXT($F882:F4559, "mmmm")</f>
        <v>July</v>
      </c>
    </row>
    <row r="883" spans="2:14" x14ac:dyDescent="0.2">
      <c r="B883" s="3" t="s">
        <v>1349</v>
      </c>
      <c r="C883" s="1" t="s">
        <v>4083</v>
      </c>
      <c r="D883" s="3">
        <v>7</v>
      </c>
      <c r="E883" s="6">
        <v>2019</v>
      </c>
      <c r="F883" s="10">
        <f t="shared" si="27"/>
        <v>43647</v>
      </c>
      <c r="G883" s="4">
        <v>332</v>
      </c>
      <c r="H883" s="4">
        <v>0</v>
      </c>
      <c r="I883" s="4">
        <v>332</v>
      </c>
      <c r="J883" s="4">
        <v>99.6</v>
      </c>
      <c r="K883" s="1" t="s">
        <v>6885</v>
      </c>
      <c r="L883" s="1" t="s">
        <v>6938</v>
      </c>
      <c r="M883" s="11" t="str">
        <f t="shared" si="28"/>
        <v/>
      </c>
      <c r="N883" s="18" t="str">
        <f>TEXT($F883:F4560, "mmmm")</f>
        <v>July</v>
      </c>
    </row>
    <row r="884" spans="2:14" x14ac:dyDescent="0.2">
      <c r="B884" s="3" t="s">
        <v>1350</v>
      </c>
      <c r="C884" s="1" t="s">
        <v>4084</v>
      </c>
      <c r="D884" s="3">
        <v>7</v>
      </c>
      <c r="E884" s="6">
        <v>2019</v>
      </c>
      <c r="F884" s="10">
        <f t="shared" si="27"/>
        <v>43647</v>
      </c>
      <c r="G884" s="4">
        <v>447</v>
      </c>
      <c r="H884" s="4">
        <v>0</v>
      </c>
      <c r="I884" s="4">
        <v>447</v>
      </c>
      <c r="J884" s="4">
        <v>156.44999999999999</v>
      </c>
      <c r="K884" s="1" t="s">
        <v>6887</v>
      </c>
      <c r="L884" s="1" t="s">
        <v>6891</v>
      </c>
      <c r="M884" s="11" t="str">
        <f t="shared" si="28"/>
        <v/>
      </c>
      <c r="N884" s="18" t="str">
        <f>TEXT($F884:F4561, "mmmm")</f>
        <v>July</v>
      </c>
    </row>
    <row r="885" spans="2:14" x14ac:dyDescent="0.2">
      <c r="B885" s="3" t="s">
        <v>1351</v>
      </c>
      <c r="C885" s="1" t="s">
        <v>4085</v>
      </c>
      <c r="D885" s="3">
        <v>7</v>
      </c>
      <c r="E885" s="6">
        <v>2019</v>
      </c>
      <c r="F885" s="10">
        <f t="shared" si="27"/>
        <v>43647</v>
      </c>
      <c r="G885" s="4">
        <v>383</v>
      </c>
      <c r="H885" s="4">
        <v>0</v>
      </c>
      <c r="I885" s="4">
        <v>383</v>
      </c>
      <c r="J885" s="4">
        <v>122.56</v>
      </c>
      <c r="K885" s="1" t="s">
        <v>6887</v>
      </c>
      <c r="L885" s="1" t="s">
        <v>6909</v>
      </c>
      <c r="M885" s="11" t="str">
        <f t="shared" si="28"/>
        <v/>
      </c>
      <c r="N885" s="18" t="str">
        <f>TEXT($F885:F4562, "mmmm")</f>
        <v>July</v>
      </c>
    </row>
    <row r="886" spans="2:14" x14ac:dyDescent="0.2">
      <c r="B886" s="3" t="s">
        <v>1352</v>
      </c>
      <c r="C886" s="1" t="s">
        <v>4086</v>
      </c>
      <c r="D886" s="3">
        <v>7</v>
      </c>
      <c r="E886" s="6">
        <v>2019</v>
      </c>
      <c r="F886" s="10">
        <f t="shared" si="27"/>
        <v>43647</v>
      </c>
      <c r="G886" s="4">
        <v>383</v>
      </c>
      <c r="H886" s="4">
        <v>0</v>
      </c>
      <c r="I886" s="4">
        <v>383</v>
      </c>
      <c r="J886" s="4">
        <v>122.56</v>
      </c>
      <c r="K886" s="1" t="s">
        <v>6887</v>
      </c>
      <c r="L886" s="1" t="s">
        <v>6909</v>
      </c>
      <c r="M886" s="11" t="str">
        <f t="shared" si="28"/>
        <v/>
      </c>
      <c r="N886" s="18" t="str">
        <f>TEXT($F886:F4563, "mmmm")</f>
        <v>July</v>
      </c>
    </row>
    <row r="887" spans="2:14" x14ac:dyDescent="0.2">
      <c r="B887" s="3" t="s">
        <v>1353</v>
      </c>
      <c r="C887" s="1" t="s">
        <v>4087</v>
      </c>
      <c r="D887" s="3">
        <v>7</v>
      </c>
      <c r="E887" s="6">
        <v>2019</v>
      </c>
      <c r="F887" s="10">
        <f t="shared" si="27"/>
        <v>43647</v>
      </c>
      <c r="G887" s="4">
        <v>168</v>
      </c>
      <c r="H887" s="4">
        <v>0</v>
      </c>
      <c r="I887" s="4">
        <v>168</v>
      </c>
      <c r="J887" s="4">
        <v>75.600000000000009</v>
      </c>
      <c r="K887" s="1" t="s">
        <v>6886</v>
      </c>
      <c r="L887" s="1" t="s">
        <v>6920</v>
      </c>
      <c r="M887" s="11" t="str">
        <f t="shared" si="28"/>
        <v/>
      </c>
      <c r="N887" s="18" t="str">
        <f>TEXT($F887:F4564, "mmmm")</f>
        <v>July</v>
      </c>
    </row>
    <row r="888" spans="2:14" x14ac:dyDescent="0.2">
      <c r="B888" s="3" t="s">
        <v>1354</v>
      </c>
      <c r="C888" s="1" t="s">
        <v>4088</v>
      </c>
      <c r="D888" s="3">
        <v>7</v>
      </c>
      <c r="E888" s="6">
        <v>2019</v>
      </c>
      <c r="F888" s="10">
        <f t="shared" si="27"/>
        <v>43647</v>
      </c>
      <c r="G888" s="4">
        <v>172</v>
      </c>
      <c r="H888" s="4">
        <v>0</v>
      </c>
      <c r="I888" s="4">
        <v>172</v>
      </c>
      <c r="J888" s="4">
        <v>65.36</v>
      </c>
      <c r="K888" s="1" t="s">
        <v>6886</v>
      </c>
      <c r="L888" s="1" t="s">
        <v>6910</v>
      </c>
      <c r="M888" s="11" t="str">
        <f t="shared" si="28"/>
        <v/>
      </c>
      <c r="N888" s="18" t="str">
        <f>TEXT($F888:F4565, "mmmm")</f>
        <v>July</v>
      </c>
    </row>
    <row r="889" spans="2:14" x14ac:dyDescent="0.2">
      <c r="B889" s="3" t="s">
        <v>1355</v>
      </c>
      <c r="C889" s="1" t="s">
        <v>4089</v>
      </c>
      <c r="D889" s="3">
        <v>7</v>
      </c>
      <c r="E889" s="6">
        <v>2019</v>
      </c>
      <c r="F889" s="10">
        <f t="shared" si="27"/>
        <v>43647</v>
      </c>
      <c r="G889" s="4">
        <v>220</v>
      </c>
      <c r="H889" s="4">
        <v>0</v>
      </c>
      <c r="I889" s="4">
        <v>220</v>
      </c>
      <c r="J889" s="4">
        <v>39.6</v>
      </c>
      <c r="K889" s="1" t="s">
        <v>6890</v>
      </c>
      <c r="L889" s="1" t="s">
        <v>6893</v>
      </c>
      <c r="M889" s="11" t="str">
        <f t="shared" si="28"/>
        <v/>
      </c>
      <c r="N889" s="18" t="str">
        <f>TEXT($F889:F4566, "mmmm")</f>
        <v>July</v>
      </c>
    </row>
    <row r="890" spans="2:14" x14ac:dyDescent="0.2">
      <c r="B890" s="3" t="s">
        <v>1356</v>
      </c>
      <c r="C890" s="1" t="s">
        <v>4090</v>
      </c>
      <c r="D890" s="3">
        <v>7</v>
      </c>
      <c r="E890" s="6">
        <v>2019</v>
      </c>
      <c r="F890" s="10">
        <f t="shared" si="27"/>
        <v>43647</v>
      </c>
      <c r="G890" s="4">
        <v>205</v>
      </c>
      <c r="H890" s="4">
        <v>0</v>
      </c>
      <c r="I890" s="4">
        <v>205</v>
      </c>
      <c r="J890" s="4">
        <v>36.9</v>
      </c>
      <c r="K890" s="1" t="s">
        <v>6890</v>
      </c>
      <c r="L890" s="1" t="s">
        <v>6913</v>
      </c>
      <c r="M890" s="11" t="str">
        <f t="shared" si="28"/>
        <v/>
      </c>
      <c r="N890" s="18" t="str">
        <f>TEXT($F890:F4567, "mmmm")</f>
        <v>July</v>
      </c>
    </row>
    <row r="891" spans="2:14" x14ac:dyDescent="0.2">
      <c r="B891" s="3" t="s">
        <v>1357</v>
      </c>
      <c r="C891" s="1" t="s">
        <v>4091</v>
      </c>
      <c r="D891" s="3">
        <v>7</v>
      </c>
      <c r="E891" s="6">
        <v>2019</v>
      </c>
      <c r="F891" s="10">
        <f t="shared" si="27"/>
        <v>43647</v>
      </c>
      <c r="G891" s="4">
        <v>240</v>
      </c>
      <c r="H891" s="4">
        <v>0</v>
      </c>
      <c r="I891" s="4">
        <v>240</v>
      </c>
      <c r="J891" s="4">
        <v>43.199999999999996</v>
      </c>
      <c r="K891" s="1" t="s">
        <v>6890</v>
      </c>
      <c r="L891" s="1" t="s">
        <v>6894</v>
      </c>
      <c r="M891" s="11" t="str">
        <f t="shared" si="28"/>
        <v/>
      </c>
      <c r="N891" s="18" t="str">
        <f>TEXT($F891:F4568, "mmmm")</f>
        <v>July</v>
      </c>
    </row>
    <row r="892" spans="2:14" x14ac:dyDescent="0.2">
      <c r="B892" s="3" t="s">
        <v>1358</v>
      </c>
      <c r="C892" s="1" t="s">
        <v>4092</v>
      </c>
      <c r="D892" s="3">
        <v>7</v>
      </c>
      <c r="E892" s="6">
        <v>2019</v>
      </c>
      <c r="F892" s="10">
        <f t="shared" si="27"/>
        <v>43647</v>
      </c>
      <c r="G892" s="4">
        <v>523</v>
      </c>
      <c r="H892" s="4">
        <v>0</v>
      </c>
      <c r="I892" s="4">
        <v>523</v>
      </c>
      <c r="J892" s="4">
        <v>156.9</v>
      </c>
      <c r="K892" s="1" t="s">
        <v>6889</v>
      </c>
      <c r="L892" s="1" t="s">
        <v>6902</v>
      </c>
      <c r="M892" s="11" t="str">
        <f t="shared" si="28"/>
        <v/>
      </c>
      <c r="N892" s="18" t="str">
        <f>TEXT($F892:F4569, "mmmm")</f>
        <v>July</v>
      </c>
    </row>
    <row r="893" spans="2:14" x14ac:dyDescent="0.2">
      <c r="B893" s="3" t="s">
        <v>1359</v>
      </c>
      <c r="C893" s="1" t="s">
        <v>4093</v>
      </c>
      <c r="D893" s="3">
        <v>7</v>
      </c>
      <c r="E893" s="6">
        <v>2019</v>
      </c>
      <c r="F893" s="10">
        <f t="shared" si="27"/>
        <v>43647</v>
      </c>
      <c r="G893" s="4">
        <v>332</v>
      </c>
      <c r="H893" s="4">
        <v>0</v>
      </c>
      <c r="I893" s="4">
        <v>332</v>
      </c>
      <c r="J893" s="4">
        <v>99.6</v>
      </c>
      <c r="K893" s="1" t="s">
        <v>6885</v>
      </c>
      <c r="L893" s="1" t="s">
        <v>6938</v>
      </c>
      <c r="M893" s="11" t="str">
        <f t="shared" si="28"/>
        <v/>
      </c>
      <c r="N893" s="18" t="str">
        <f>TEXT($F893:F4570, "mmmm")</f>
        <v>July</v>
      </c>
    </row>
    <row r="894" spans="2:14" x14ac:dyDescent="0.2">
      <c r="B894" s="3" t="s">
        <v>1360</v>
      </c>
      <c r="C894" s="1" t="s">
        <v>4094</v>
      </c>
      <c r="D894" s="3">
        <v>7</v>
      </c>
      <c r="E894" s="6">
        <v>2019</v>
      </c>
      <c r="F894" s="10">
        <f t="shared" si="27"/>
        <v>43647</v>
      </c>
      <c r="G894" s="4">
        <v>447</v>
      </c>
      <c r="H894" s="4">
        <v>0</v>
      </c>
      <c r="I894" s="4">
        <v>447</v>
      </c>
      <c r="J894" s="4">
        <v>156.44999999999999</v>
      </c>
      <c r="K894" s="1" t="s">
        <v>6887</v>
      </c>
      <c r="L894" s="1" t="s">
        <v>6891</v>
      </c>
      <c r="M894" s="11" t="str">
        <f t="shared" si="28"/>
        <v/>
      </c>
      <c r="N894" s="18" t="str">
        <f>TEXT($F894:F4571, "mmmm")</f>
        <v>July</v>
      </c>
    </row>
    <row r="895" spans="2:14" x14ac:dyDescent="0.2">
      <c r="B895" s="3" t="s">
        <v>1361</v>
      </c>
      <c r="C895" s="1" t="s">
        <v>4095</v>
      </c>
      <c r="D895" s="3">
        <v>7</v>
      </c>
      <c r="E895" s="6">
        <v>2019</v>
      </c>
      <c r="F895" s="10">
        <f t="shared" si="27"/>
        <v>43647</v>
      </c>
      <c r="G895" s="4">
        <v>447</v>
      </c>
      <c r="H895" s="4">
        <v>0</v>
      </c>
      <c r="I895" s="4">
        <v>447</v>
      </c>
      <c r="J895" s="4">
        <v>156.44999999999999</v>
      </c>
      <c r="K895" s="1" t="s">
        <v>6887</v>
      </c>
      <c r="L895" s="1" t="s">
        <v>6891</v>
      </c>
      <c r="M895" s="11" t="str">
        <f t="shared" si="28"/>
        <v/>
      </c>
      <c r="N895" s="18" t="str">
        <f>TEXT($F895:F4572, "mmmm")</f>
        <v>July</v>
      </c>
    </row>
    <row r="896" spans="2:14" x14ac:dyDescent="0.2">
      <c r="B896" s="3" t="s">
        <v>1362</v>
      </c>
      <c r="C896" s="1" t="s">
        <v>4096</v>
      </c>
      <c r="D896" s="3">
        <v>7</v>
      </c>
      <c r="E896" s="6">
        <v>2019</v>
      </c>
      <c r="F896" s="10">
        <f t="shared" si="27"/>
        <v>43647</v>
      </c>
      <c r="G896" s="4">
        <v>168</v>
      </c>
      <c r="H896" s="4">
        <v>0</v>
      </c>
      <c r="I896" s="4">
        <v>168</v>
      </c>
      <c r="J896" s="4">
        <v>75.600000000000009</v>
      </c>
      <c r="K896" s="1" t="s">
        <v>6886</v>
      </c>
      <c r="L896" s="1" t="s">
        <v>6920</v>
      </c>
      <c r="M896" s="11" t="str">
        <f t="shared" si="28"/>
        <v/>
      </c>
      <c r="N896" s="18" t="str">
        <f>TEXT($F896:F4573, "mmmm")</f>
        <v>July</v>
      </c>
    </row>
    <row r="897" spans="2:14" x14ac:dyDescent="0.2">
      <c r="B897" s="3" t="s">
        <v>1363</v>
      </c>
      <c r="C897" s="1" t="s">
        <v>4097</v>
      </c>
      <c r="D897" s="3">
        <v>7</v>
      </c>
      <c r="E897" s="6">
        <v>2019</v>
      </c>
      <c r="F897" s="10">
        <f t="shared" si="27"/>
        <v>43647</v>
      </c>
      <c r="G897" s="4">
        <v>144</v>
      </c>
      <c r="H897" s="4">
        <v>0</v>
      </c>
      <c r="I897" s="4">
        <v>144</v>
      </c>
      <c r="J897" s="4">
        <v>66.240000000000009</v>
      </c>
      <c r="K897" s="1" t="s">
        <v>6886</v>
      </c>
      <c r="L897" s="1" t="s">
        <v>6919</v>
      </c>
      <c r="M897" s="11" t="str">
        <f t="shared" si="28"/>
        <v/>
      </c>
      <c r="N897" s="18" t="str">
        <f>TEXT($F897:F4574, "mmmm")</f>
        <v>July</v>
      </c>
    </row>
    <row r="898" spans="2:14" x14ac:dyDescent="0.2">
      <c r="B898" s="3" t="s">
        <v>1364</v>
      </c>
      <c r="C898" s="1" t="s">
        <v>4098</v>
      </c>
      <c r="D898" s="3">
        <v>7</v>
      </c>
      <c r="E898" s="6">
        <v>2019</v>
      </c>
      <c r="F898" s="10">
        <f t="shared" ref="F898:F961" si="29">DATE(E898,D898,1)</f>
        <v>43647</v>
      </c>
      <c r="G898" s="4">
        <v>210</v>
      </c>
      <c r="H898" s="4">
        <v>0</v>
      </c>
      <c r="I898" s="4">
        <v>210</v>
      </c>
      <c r="J898" s="4">
        <v>37.799999999999997</v>
      </c>
      <c r="K898" s="1" t="s">
        <v>6890</v>
      </c>
      <c r="L898" s="1" t="s">
        <v>6911</v>
      </c>
      <c r="M898" s="11" t="str">
        <f t="shared" si="28"/>
        <v/>
      </c>
      <c r="N898" s="18" t="str">
        <f>TEXT($F898:F4575, "mmmm")</f>
        <v>July</v>
      </c>
    </row>
    <row r="899" spans="2:14" x14ac:dyDescent="0.2">
      <c r="B899" s="3" t="s">
        <v>1365</v>
      </c>
      <c r="C899" s="1" t="s">
        <v>4099</v>
      </c>
      <c r="D899" s="3">
        <v>7</v>
      </c>
      <c r="E899" s="6">
        <v>2019</v>
      </c>
      <c r="F899" s="10">
        <f t="shared" si="29"/>
        <v>43647</v>
      </c>
      <c r="G899" s="4">
        <v>240</v>
      </c>
      <c r="H899" s="4">
        <v>0</v>
      </c>
      <c r="I899" s="4">
        <v>240</v>
      </c>
      <c r="J899" s="4">
        <v>43.199999999999996</v>
      </c>
      <c r="K899" s="1" t="s">
        <v>6890</v>
      </c>
      <c r="L899" s="1" t="s">
        <v>6894</v>
      </c>
      <c r="M899" s="11" t="str">
        <f t="shared" si="28"/>
        <v/>
      </c>
      <c r="N899" s="18" t="str">
        <f>TEXT($F899:F4576, "mmmm")</f>
        <v>July</v>
      </c>
    </row>
    <row r="900" spans="2:14" x14ac:dyDescent="0.2">
      <c r="B900" s="3" t="s">
        <v>1366</v>
      </c>
      <c r="C900" s="1" t="s">
        <v>4100</v>
      </c>
      <c r="D900" s="3">
        <v>7</v>
      </c>
      <c r="E900" s="6">
        <v>2019</v>
      </c>
      <c r="F900" s="10">
        <f t="shared" si="29"/>
        <v>43647</v>
      </c>
      <c r="G900" s="4">
        <v>205</v>
      </c>
      <c r="H900" s="4">
        <v>0</v>
      </c>
      <c r="I900" s="4">
        <v>205</v>
      </c>
      <c r="J900" s="4">
        <v>36.9</v>
      </c>
      <c r="K900" s="1" t="s">
        <v>6890</v>
      </c>
      <c r="L900" s="1" t="s">
        <v>6913</v>
      </c>
      <c r="M900" s="11" t="str">
        <f t="shared" ref="M900:M963" si="30">IFERROR(ABS(IF(B900=B899,(F900-F899)/30,"")),"")</f>
        <v/>
      </c>
      <c r="N900" s="18" t="str">
        <f>TEXT($F900:F4577, "mmmm")</f>
        <v>July</v>
      </c>
    </row>
    <row r="901" spans="2:14" x14ac:dyDescent="0.2">
      <c r="B901" s="3" t="s">
        <v>1367</v>
      </c>
      <c r="C901" s="1" t="s">
        <v>4101</v>
      </c>
      <c r="D901" s="3">
        <v>7</v>
      </c>
      <c r="E901" s="6">
        <v>2019</v>
      </c>
      <c r="F901" s="10">
        <f t="shared" si="29"/>
        <v>43647</v>
      </c>
      <c r="G901" s="4">
        <v>258</v>
      </c>
      <c r="H901" s="4">
        <v>0</v>
      </c>
      <c r="I901" s="4">
        <v>258</v>
      </c>
      <c r="J901" s="4">
        <v>72.240000000000009</v>
      </c>
      <c r="K901" s="1" t="s">
        <v>6884</v>
      </c>
      <c r="L901" s="1" t="s">
        <v>6916</v>
      </c>
      <c r="M901" s="11" t="str">
        <f t="shared" si="30"/>
        <v/>
      </c>
      <c r="N901" s="18" t="str">
        <f>TEXT($F901:F4578, "mmmm")</f>
        <v>July</v>
      </c>
    </row>
    <row r="902" spans="2:14" x14ac:dyDescent="0.2">
      <c r="B902" s="3" t="s">
        <v>1368</v>
      </c>
      <c r="C902" s="1" t="s">
        <v>4102</v>
      </c>
      <c r="D902" s="3">
        <v>7</v>
      </c>
      <c r="E902" s="6">
        <v>2019</v>
      </c>
      <c r="F902" s="10">
        <f t="shared" si="29"/>
        <v>43647</v>
      </c>
      <c r="G902" s="4">
        <v>538</v>
      </c>
      <c r="H902" s="4">
        <v>0</v>
      </c>
      <c r="I902" s="4">
        <v>538</v>
      </c>
      <c r="J902" s="4">
        <v>129.12</v>
      </c>
      <c r="K902" s="1" t="s">
        <v>6889</v>
      </c>
      <c r="L902" s="1" t="s">
        <v>6951</v>
      </c>
      <c r="M902" s="11" t="str">
        <f t="shared" si="30"/>
        <v/>
      </c>
      <c r="N902" s="18" t="str">
        <f>TEXT($F902:F4579, "mmmm")</f>
        <v>July</v>
      </c>
    </row>
    <row r="903" spans="2:14" x14ac:dyDescent="0.2">
      <c r="B903" s="3" t="s">
        <v>1369</v>
      </c>
      <c r="C903" s="1" t="s">
        <v>4103</v>
      </c>
      <c r="D903" s="3">
        <v>7</v>
      </c>
      <c r="E903" s="6">
        <v>2019</v>
      </c>
      <c r="F903" s="10">
        <f t="shared" si="29"/>
        <v>43647</v>
      </c>
      <c r="G903" s="4">
        <v>284</v>
      </c>
      <c r="H903" s="4">
        <v>0</v>
      </c>
      <c r="I903" s="4">
        <v>284</v>
      </c>
      <c r="J903" s="4">
        <v>76.680000000000007</v>
      </c>
      <c r="K903" s="1" t="s">
        <v>6885</v>
      </c>
      <c r="L903" s="1" t="s">
        <v>6917</v>
      </c>
      <c r="M903" s="11" t="str">
        <f t="shared" si="30"/>
        <v/>
      </c>
      <c r="N903" s="18" t="str">
        <f>TEXT($F903:F4580, "mmmm")</f>
        <v>July</v>
      </c>
    </row>
    <row r="904" spans="2:14" x14ac:dyDescent="0.2">
      <c r="B904" s="3" t="s">
        <v>1370</v>
      </c>
      <c r="C904" s="1" t="s">
        <v>4104</v>
      </c>
      <c r="D904" s="3">
        <v>7</v>
      </c>
      <c r="E904" s="6">
        <v>2019</v>
      </c>
      <c r="F904" s="10">
        <f t="shared" si="29"/>
        <v>43647</v>
      </c>
      <c r="G904" s="4">
        <v>345</v>
      </c>
      <c r="H904" s="4">
        <v>0</v>
      </c>
      <c r="I904" s="4">
        <v>345</v>
      </c>
      <c r="J904" s="4">
        <v>106.95</v>
      </c>
      <c r="K904" s="1" t="s">
        <v>6887</v>
      </c>
      <c r="L904" s="1" t="s">
        <v>6918</v>
      </c>
      <c r="M904" s="11" t="str">
        <f t="shared" si="30"/>
        <v/>
      </c>
      <c r="N904" s="18" t="str">
        <f>TEXT($F904:F4581, "mmmm")</f>
        <v>July</v>
      </c>
    </row>
    <row r="905" spans="2:14" x14ac:dyDescent="0.2">
      <c r="B905" s="3" t="s">
        <v>1371</v>
      </c>
      <c r="C905" s="1" t="s">
        <v>4105</v>
      </c>
      <c r="D905" s="3">
        <v>7</v>
      </c>
      <c r="E905" s="6">
        <v>2019</v>
      </c>
      <c r="F905" s="10">
        <f t="shared" si="29"/>
        <v>43647</v>
      </c>
      <c r="G905" s="4">
        <v>168</v>
      </c>
      <c r="H905" s="4">
        <v>0</v>
      </c>
      <c r="I905" s="4">
        <v>168</v>
      </c>
      <c r="J905" s="4">
        <v>25.2</v>
      </c>
      <c r="K905" s="1" t="s">
        <v>6886</v>
      </c>
      <c r="L905" s="1" t="s">
        <v>6892</v>
      </c>
      <c r="M905" s="11" t="str">
        <f t="shared" si="30"/>
        <v/>
      </c>
      <c r="N905" s="18" t="str">
        <f>TEXT($F905:F4582, "mmmm")</f>
        <v>July</v>
      </c>
    </row>
    <row r="906" spans="2:14" x14ac:dyDescent="0.2">
      <c r="B906" s="3" t="s">
        <v>1372</v>
      </c>
      <c r="C906" s="1" t="s">
        <v>4106</v>
      </c>
      <c r="D906" s="3">
        <v>7</v>
      </c>
      <c r="E906" s="6">
        <v>2019</v>
      </c>
      <c r="F906" s="10">
        <f t="shared" si="29"/>
        <v>43647</v>
      </c>
      <c r="G906" s="4">
        <v>168</v>
      </c>
      <c r="H906" s="4">
        <v>0</v>
      </c>
      <c r="I906" s="4">
        <v>168</v>
      </c>
      <c r="J906" s="4">
        <v>25.2</v>
      </c>
      <c r="K906" s="1" t="s">
        <v>6886</v>
      </c>
      <c r="L906" s="1" t="s">
        <v>6892</v>
      </c>
      <c r="M906" s="11" t="str">
        <f t="shared" si="30"/>
        <v/>
      </c>
      <c r="N906" s="18" t="str">
        <f>TEXT($F906:F4583, "mmmm")</f>
        <v>July</v>
      </c>
    </row>
    <row r="907" spans="2:14" x14ac:dyDescent="0.2">
      <c r="B907" s="3" t="s">
        <v>1373</v>
      </c>
      <c r="C907" s="1" t="s">
        <v>4107</v>
      </c>
      <c r="D907" s="3">
        <v>7</v>
      </c>
      <c r="E907" s="6">
        <v>2019</v>
      </c>
      <c r="F907" s="10">
        <f t="shared" si="29"/>
        <v>43647</v>
      </c>
      <c r="G907" s="4">
        <v>205</v>
      </c>
      <c r="H907" s="4">
        <v>0</v>
      </c>
      <c r="I907" s="4">
        <v>205</v>
      </c>
      <c r="J907" s="4">
        <v>36.9</v>
      </c>
      <c r="K907" s="1" t="s">
        <v>6890</v>
      </c>
      <c r="L907" s="1" t="s">
        <v>6913</v>
      </c>
      <c r="M907" s="11" t="str">
        <f t="shared" si="30"/>
        <v/>
      </c>
      <c r="N907" s="18" t="str">
        <f>TEXT($F907:F4584, "mmmm")</f>
        <v>July</v>
      </c>
    </row>
    <row r="908" spans="2:14" x14ac:dyDescent="0.2">
      <c r="B908" s="3" t="s">
        <v>1374</v>
      </c>
      <c r="C908" s="1" t="s">
        <v>4108</v>
      </c>
      <c r="D908" s="3">
        <v>7</v>
      </c>
      <c r="E908" s="6">
        <v>2019</v>
      </c>
      <c r="F908" s="10">
        <f t="shared" si="29"/>
        <v>43647</v>
      </c>
      <c r="G908" s="4">
        <v>205</v>
      </c>
      <c r="H908" s="4">
        <v>0</v>
      </c>
      <c r="I908" s="4">
        <v>205</v>
      </c>
      <c r="J908" s="4">
        <v>36.9</v>
      </c>
      <c r="K908" s="1" t="s">
        <v>6890</v>
      </c>
      <c r="L908" s="1" t="s">
        <v>6913</v>
      </c>
      <c r="M908" s="11" t="str">
        <f t="shared" si="30"/>
        <v/>
      </c>
      <c r="N908" s="18" t="str">
        <f>TEXT($F908:F4585, "mmmm")</f>
        <v>July</v>
      </c>
    </row>
    <row r="909" spans="2:14" x14ac:dyDescent="0.2">
      <c r="B909" s="3" t="s">
        <v>1375</v>
      </c>
      <c r="C909" s="1" t="s">
        <v>4109</v>
      </c>
      <c r="D909" s="3">
        <v>7</v>
      </c>
      <c r="E909" s="6">
        <v>2019</v>
      </c>
      <c r="F909" s="10">
        <f t="shared" si="29"/>
        <v>43647</v>
      </c>
      <c r="G909" s="4">
        <v>192</v>
      </c>
      <c r="H909" s="4">
        <v>0</v>
      </c>
      <c r="I909" s="4">
        <v>192</v>
      </c>
      <c r="J909" s="4">
        <v>34.56</v>
      </c>
      <c r="K909" s="1" t="s">
        <v>6890</v>
      </c>
      <c r="L909" s="1" t="s">
        <v>6912</v>
      </c>
      <c r="M909" s="11" t="str">
        <f t="shared" si="30"/>
        <v/>
      </c>
      <c r="N909" s="18" t="str">
        <f>TEXT($F909:F4586, "mmmm")</f>
        <v>July</v>
      </c>
    </row>
    <row r="910" spans="2:14" x14ac:dyDescent="0.2">
      <c r="B910" s="3" t="s">
        <v>1376</v>
      </c>
      <c r="C910" s="1" t="s">
        <v>4110</v>
      </c>
      <c r="D910" s="3">
        <v>7</v>
      </c>
      <c r="E910" s="6">
        <v>2019</v>
      </c>
      <c r="F910" s="10">
        <f t="shared" si="29"/>
        <v>43647</v>
      </c>
      <c r="G910" s="4">
        <v>258</v>
      </c>
      <c r="H910" s="4">
        <v>0</v>
      </c>
      <c r="I910" s="4">
        <v>258</v>
      </c>
      <c r="J910" s="4">
        <v>72.240000000000009</v>
      </c>
      <c r="K910" s="1" t="s">
        <v>6884</v>
      </c>
      <c r="L910" s="1" t="s">
        <v>6916</v>
      </c>
      <c r="M910" s="11" t="str">
        <f t="shared" si="30"/>
        <v/>
      </c>
      <c r="N910" s="18" t="str">
        <f>TEXT($F910:F4587, "mmmm")</f>
        <v>July</v>
      </c>
    </row>
    <row r="911" spans="2:14" x14ac:dyDescent="0.2">
      <c r="B911" s="3" t="s">
        <v>1377</v>
      </c>
      <c r="C911" s="1" t="s">
        <v>4111</v>
      </c>
      <c r="D911" s="3">
        <v>7</v>
      </c>
      <c r="E911" s="6">
        <v>2019</v>
      </c>
      <c r="F911" s="10">
        <f t="shared" si="29"/>
        <v>43647</v>
      </c>
      <c r="G911" s="4">
        <v>327</v>
      </c>
      <c r="H911" s="4">
        <v>0</v>
      </c>
      <c r="I911" s="4">
        <v>327</v>
      </c>
      <c r="J911" s="4">
        <v>94.83</v>
      </c>
      <c r="K911" s="1" t="s">
        <v>6884</v>
      </c>
      <c r="L911" s="1" t="s">
        <v>6914</v>
      </c>
      <c r="M911" s="11" t="str">
        <f t="shared" si="30"/>
        <v/>
      </c>
      <c r="N911" s="18" t="str">
        <f>TEXT($F911:F4588, "mmmm")</f>
        <v>July</v>
      </c>
    </row>
    <row r="912" spans="2:14" x14ac:dyDescent="0.2">
      <c r="B912" s="3" t="s">
        <v>1378</v>
      </c>
      <c r="C912" s="1" t="s">
        <v>4112</v>
      </c>
      <c r="D912" s="3">
        <v>7</v>
      </c>
      <c r="E912" s="6">
        <v>2019</v>
      </c>
      <c r="F912" s="10">
        <f t="shared" si="29"/>
        <v>43647</v>
      </c>
      <c r="G912" s="4">
        <v>261</v>
      </c>
      <c r="H912" s="4">
        <v>0</v>
      </c>
      <c r="I912" s="4">
        <v>261</v>
      </c>
      <c r="J912" s="4">
        <v>78.3</v>
      </c>
      <c r="K912" s="1" t="s">
        <v>6885</v>
      </c>
      <c r="L912" s="1" t="s">
        <v>6946</v>
      </c>
      <c r="M912" s="11" t="str">
        <f t="shared" si="30"/>
        <v/>
      </c>
      <c r="N912" s="18" t="str">
        <f>TEXT($F912:F4589, "mmmm")</f>
        <v>July</v>
      </c>
    </row>
    <row r="913" spans="2:14" x14ac:dyDescent="0.2">
      <c r="B913" s="3" t="s">
        <v>1379</v>
      </c>
      <c r="C913" s="1" t="s">
        <v>4113</v>
      </c>
      <c r="D913" s="3">
        <v>7</v>
      </c>
      <c r="E913" s="6">
        <v>2019</v>
      </c>
      <c r="F913" s="10">
        <f t="shared" si="29"/>
        <v>43647</v>
      </c>
      <c r="G913" s="4">
        <v>447</v>
      </c>
      <c r="H913" s="4">
        <v>0</v>
      </c>
      <c r="I913" s="4">
        <v>447</v>
      </c>
      <c r="J913" s="4">
        <v>156.44999999999999</v>
      </c>
      <c r="K913" s="1" t="s">
        <v>6887</v>
      </c>
      <c r="L913" s="1" t="s">
        <v>6891</v>
      </c>
      <c r="M913" s="11" t="str">
        <f t="shared" si="30"/>
        <v/>
      </c>
      <c r="N913" s="18" t="str">
        <f>TEXT($F913:F4590, "mmmm")</f>
        <v>July</v>
      </c>
    </row>
    <row r="914" spans="2:14" x14ac:dyDescent="0.2">
      <c r="B914" s="3" t="s">
        <v>1380</v>
      </c>
      <c r="C914" s="1" t="s">
        <v>4114</v>
      </c>
      <c r="D914" s="3">
        <v>7</v>
      </c>
      <c r="E914" s="6">
        <v>2019</v>
      </c>
      <c r="F914" s="10">
        <f t="shared" si="29"/>
        <v>43647</v>
      </c>
      <c r="G914" s="4">
        <v>144</v>
      </c>
      <c r="H914" s="4">
        <v>0</v>
      </c>
      <c r="I914" s="4">
        <v>144</v>
      </c>
      <c r="J914" s="4">
        <v>66.240000000000009</v>
      </c>
      <c r="K914" s="1" t="s">
        <v>6886</v>
      </c>
      <c r="L914" s="1" t="s">
        <v>6919</v>
      </c>
      <c r="M914" s="11" t="str">
        <f t="shared" si="30"/>
        <v/>
      </c>
      <c r="N914" s="18" t="str">
        <f>TEXT($F914:F4591, "mmmm")</f>
        <v>July</v>
      </c>
    </row>
    <row r="915" spans="2:14" x14ac:dyDescent="0.2">
      <c r="B915" s="3" t="s">
        <v>1381</v>
      </c>
      <c r="C915" s="1" t="s">
        <v>4115</v>
      </c>
      <c r="D915" s="3">
        <v>7</v>
      </c>
      <c r="E915" s="6">
        <v>2019</v>
      </c>
      <c r="F915" s="10">
        <f t="shared" si="29"/>
        <v>43647</v>
      </c>
      <c r="G915" s="4">
        <v>168</v>
      </c>
      <c r="H915" s="4">
        <v>0</v>
      </c>
      <c r="I915" s="4">
        <v>168</v>
      </c>
      <c r="J915" s="4">
        <v>75.600000000000009</v>
      </c>
      <c r="K915" s="1" t="s">
        <v>6886</v>
      </c>
      <c r="L915" s="1" t="s">
        <v>6920</v>
      </c>
      <c r="M915" s="11" t="str">
        <f t="shared" si="30"/>
        <v/>
      </c>
      <c r="N915" s="18" t="str">
        <f>TEXT($F915:F4592, "mmmm")</f>
        <v>July</v>
      </c>
    </row>
    <row r="916" spans="2:14" x14ac:dyDescent="0.2">
      <c r="B916" s="3" t="s">
        <v>1382</v>
      </c>
      <c r="C916" s="1" t="s">
        <v>4116</v>
      </c>
      <c r="D916" s="3">
        <v>7</v>
      </c>
      <c r="E916" s="6">
        <v>2019</v>
      </c>
      <c r="F916" s="10">
        <f t="shared" si="29"/>
        <v>43647</v>
      </c>
      <c r="G916" s="4">
        <v>205</v>
      </c>
      <c r="H916" s="4">
        <v>0</v>
      </c>
      <c r="I916" s="4">
        <v>205</v>
      </c>
      <c r="J916" s="4">
        <v>36.9</v>
      </c>
      <c r="K916" s="1" t="s">
        <v>6890</v>
      </c>
      <c r="L916" s="1" t="s">
        <v>6913</v>
      </c>
      <c r="M916" s="11" t="str">
        <f t="shared" si="30"/>
        <v/>
      </c>
      <c r="N916" s="18" t="str">
        <f>TEXT($F916:F4593, "mmmm")</f>
        <v>July</v>
      </c>
    </row>
    <row r="917" spans="2:14" x14ac:dyDescent="0.2">
      <c r="B917" s="3" t="s">
        <v>1383</v>
      </c>
      <c r="C917" s="1" t="s">
        <v>4117</v>
      </c>
      <c r="D917" s="3">
        <v>7</v>
      </c>
      <c r="E917" s="6">
        <v>2019</v>
      </c>
      <c r="F917" s="10">
        <f t="shared" si="29"/>
        <v>43647</v>
      </c>
      <c r="G917" s="4">
        <v>210</v>
      </c>
      <c r="H917" s="4">
        <v>0</v>
      </c>
      <c r="I917" s="4">
        <v>210</v>
      </c>
      <c r="J917" s="4">
        <v>37.799999999999997</v>
      </c>
      <c r="K917" s="1" t="s">
        <v>6890</v>
      </c>
      <c r="L917" s="1" t="s">
        <v>6911</v>
      </c>
      <c r="M917" s="11" t="str">
        <f t="shared" si="30"/>
        <v/>
      </c>
      <c r="N917" s="18" t="str">
        <f>TEXT($F917:F4594, "mmmm")</f>
        <v>July</v>
      </c>
    </row>
    <row r="918" spans="2:14" x14ac:dyDescent="0.2">
      <c r="B918" s="3" t="s">
        <v>1384</v>
      </c>
      <c r="C918" s="1" t="s">
        <v>4118</v>
      </c>
      <c r="D918" s="3">
        <v>7</v>
      </c>
      <c r="E918" s="6">
        <v>2019</v>
      </c>
      <c r="F918" s="10">
        <f t="shared" si="29"/>
        <v>43647</v>
      </c>
      <c r="G918" s="4">
        <v>240</v>
      </c>
      <c r="H918" s="4">
        <v>0</v>
      </c>
      <c r="I918" s="4">
        <v>240</v>
      </c>
      <c r="J918" s="4">
        <v>43.199999999999996</v>
      </c>
      <c r="K918" s="1" t="s">
        <v>6890</v>
      </c>
      <c r="L918" s="1" t="s">
        <v>6894</v>
      </c>
      <c r="M918" s="11" t="str">
        <f t="shared" si="30"/>
        <v/>
      </c>
      <c r="N918" s="18" t="str">
        <f>TEXT($F918:F4595, "mmmm")</f>
        <v>July</v>
      </c>
    </row>
    <row r="919" spans="2:14" x14ac:dyDescent="0.2">
      <c r="B919" s="3" t="s">
        <v>1385</v>
      </c>
      <c r="C919" s="1" t="s">
        <v>4119</v>
      </c>
      <c r="D919" s="3">
        <v>7</v>
      </c>
      <c r="E919" s="6">
        <v>2019</v>
      </c>
      <c r="F919" s="10">
        <f t="shared" si="29"/>
        <v>43647</v>
      </c>
      <c r="G919" s="4">
        <v>255</v>
      </c>
      <c r="H919" s="4">
        <v>0</v>
      </c>
      <c r="I919" s="4">
        <v>255</v>
      </c>
      <c r="J919" s="4">
        <v>66.3</v>
      </c>
      <c r="K919" s="1" t="s">
        <v>6884</v>
      </c>
      <c r="L919" s="1" t="s">
        <v>6915</v>
      </c>
      <c r="M919" s="11" t="str">
        <f t="shared" si="30"/>
        <v/>
      </c>
      <c r="N919" s="18" t="str">
        <f>TEXT($F919:F4596, "mmmm")</f>
        <v>July</v>
      </c>
    </row>
    <row r="920" spans="2:14" x14ac:dyDescent="0.2">
      <c r="B920" s="3" t="s">
        <v>1386</v>
      </c>
      <c r="C920" s="1" t="s">
        <v>4120</v>
      </c>
      <c r="D920" s="3">
        <v>7</v>
      </c>
      <c r="E920" s="6">
        <v>2019</v>
      </c>
      <c r="F920" s="10">
        <f t="shared" si="29"/>
        <v>43647</v>
      </c>
      <c r="G920" s="4">
        <v>327</v>
      </c>
      <c r="H920" s="4">
        <v>0</v>
      </c>
      <c r="I920" s="4">
        <v>327</v>
      </c>
      <c r="J920" s="4">
        <v>94.83</v>
      </c>
      <c r="K920" s="1" t="s">
        <v>6884</v>
      </c>
      <c r="L920" s="1" t="s">
        <v>6914</v>
      </c>
      <c r="M920" s="11" t="str">
        <f t="shared" si="30"/>
        <v/>
      </c>
      <c r="N920" s="18" t="str">
        <f>TEXT($F920:F4597, "mmmm")</f>
        <v>July</v>
      </c>
    </row>
    <row r="921" spans="2:14" x14ac:dyDescent="0.2">
      <c r="B921" s="3" t="s">
        <v>1387</v>
      </c>
      <c r="C921" s="1" t="s">
        <v>4121</v>
      </c>
      <c r="D921" s="3">
        <v>7</v>
      </c>
      <c r="E921" s="6">
        <v>2019</v>
      </c>
      <c r="F921" s="10">
        <f t="shared" si="29"/>
        <v>43647</v>
      </c>
      <c r="G921" s="4">
        <v>258</v>
      </c>
      <c r="H921" s="4">
        <v>0</v>
      </c>
      <c r="I921" s="4">
        <v>258</v>
      </c>
      <c r="J921" s="4">
        <v>72.240000000000009</v>
      </c>
      <c r="K921" s="1" t="s">
        <v>6884</v>
      </c>
      <c r="L921" s="1" t="s">
        <v>6916</v>
      </c>
      <c r="M921" s="11" t="str">
        <f t="shared" si="30"/>
        <v/>
      </c>
      <c r="N921" s="18" t="str">
        <f>TEXT($F921:F4598, "mmmm")</f>
        <v>July</v>
      </c>
    </row>
    <row r="922" spans="2:14" x14ac:dyDescent="0.2">
      <c r="B922" s="3" t="s">
        <v>1388</v>
      </c>
      <c r="C922" s="1" t="s">
        <v>4122</v>
      </c>
      <c r="D922" s="3">
        <v>7</v>
      </c>
      <c r="E922" s="6">
        <v>2019</v>
      </c>
      <c r="F922" s="10">
        <f t="shared" si="29"/>
        <v>43647</v>
      </c>
      <c r="G922" s="4">
        <v>312</v>
      </c>
      <c r="H922" s="4">
        <v>0</v>
      </c>
      <c r="I922" s="4">
        <v>312</v>
      </c>
      <c r="J922" s="4">
        <v>99.84</v>
      </c>
      <c r="K922" s="1" t="s">
        <v>6885</v>
      </c>
      <c r="L922" s="1" t="s">
        <v>6908</v>
      </c>
      <c r="M922" s="11" t="str">
        <f t="shared" si="30"/>
        <v/>
      </c>
      <c r="N922" s="18" t="str">
        <f>TEXT($F922:F4599, "mmmm")</f>
        <v>July</v>
      </c>
    </row>
    <row r="923" spans="2:14" x14ac:dyDescent="0.2">
      <c r="B923" s="3" t="s">
        <v>1389</v>
      </c>
      <c r="C923" s="1" t="s">
        <v>4123</v>
      </c>
      <c r="D923" s="3">
        <v>7</v>
      </c>
      <c r="E923" s="6">
        <v>2019</v>
      </c>
      <c r="F923" s="10">
        <f t="shared" si="29"/>
        <v>43647</v>
      </c>
      <c r="G923" s="4">
        <v>345</v>
      </c>
      <c r="H923" s="4">
        <v>0</v>
      </c>
      <c r="I923" s="4">
        <v>345</v>
      </c>
      <c r="J923" s="4">
        <v>106.95</v>
      </c>
      <c r="K923" s="1" t="s">
        <v>6887</v>
      </c>
      <c r="L923" s="1" t="s">
        <v>6918</v>
      </c>
      <c r="M923" s="11" t="str">
        <f t="shared" si="30"/>
        <v/>
      </c>
      <c r="N923" s="18" t="str">
        <f>TEXT($F923:F4600, "mmmm")</f>
        <v>July</v>
      </c>
    </row>
    <row r="924" spans="2:14" x14ac:dyDescent="0.2">
      <c r="B924" s="3" t="s">
        <v>1390</v>
      </c>
      <c r="C924" s="1" t="s">
        <v>4124</v>
      </c>
      <c r="D924" s="3">
        <v>7</v>
      </c>
      <c r="E924" s="6">
        <v>2019</v>
      </c>
      <c r="F924" s="10">
        <f t="shared" si="29"/>
        <v>43647</v>
      </c>
      <c r="G924" s="4">
        <v>172</v>
      </c>
      <c r="H924" s="4">
        <v>0</v>
      </c>
      <c r="I924" s="4">
        <v>172</v>
      </c>
      <c r="J924" s="4">
        <v>65.36</v>
      </c>
      <c r="K924" s="1" t="s">
        <v>6886</v>
      </c>
      <c r="L924" s="1" t="s">
        <v>6910</v>
      </c>
      <c r="M924" s="11" t="str">
        <f t="shared" si="30"/>
        <v/>
      </c>
      <c r="N924" s="18" t="str">
        <f>TEXT($F924:F4601, "mmmm")</f>
        <v>July</v>
      </c>
    </row>
    <row r="925" spans="2:14" x14ac:dyDescent="0.2">
      <c r="B925" s="3" t="s">
        <v>1391</v>
      </c>
      <c r="C925" s="1" t="s">
        <v>4125</v>
      </c>
      <c r="D925" s="3">
        <v>7</v>
      </c>
      <c r="E925" s="6">
        <v>2019</v>
      </c>
      <c r="F925" s="10">
        <f t="shared" si="29"/>
        <v>43647</v>
      </c>
      <c r="G925" s="4">
        <v>240</v>
      </c>
      <c r="H925" s="4">
        <v>0</v>
      </c>
      <c r="I925" s="4">
        <v>240</v>
      </c>
      <c r="J925" s="4">
        <v>43.199999999999996</v>
      </c>
      <c r="K925" s="1" t="s">
        <v>6890</v>
      </c>
      <c r="L925" s="1" t="s">
        <v>6894</v>
      </c>
      <c r="M925" s="11" t="str">
        <f t="shared" si="30"/>
        <v/>
      </c>
      <c r="N925" s="18" t="str">
        <f>TEXT($F925:F4602, "mmmm")</f>
        <v>July</v>
      </c>
    </row>
    <row r="926" spans="2:14" x14ac:dyDescent="0.2">
      <c r="B926" s="3" t="s">
        <v>1392</v>
      </c>
      <c r="C926" s="1" t="s">
        <v>4126</v>
      </c>
      <c r="D926" s="3">
        <v>7</v>
      </c>
      <c r="E926" s="6">
        <v>2019</v>
      </c>
      <c r="F926" s="10">
        <f t="shared" si="29"/>
        <v>43647</v>
      </c>
      <c r="G926" s="4">
        <v>345</v>
      </c>
      <c r="H926" s="4">
        <v>0</v>
      </c>
      <c r="I926" s="4">
        <v>345</v>
      </c>
      <c r="J926" s="4">
        <v>106.95</v>
      </c>
      <c r="K926" s="1" t="s">
        <v>6887</v>
      </c>
      <c r="L926" s="1" t="s">
        <v>6918</v>
      </c>
      <c r="M926" s="11" t="str">
        <f t="shared" si="30"/>
        <v/>
      </c>
      <c r="N926" s="18" t="str">
        <f>TEXT($F926:F4603, "mmmm")</f>
        <v>July</v>
      </c>
    </row>
    <row r="927" spans="2:14" x14ac:dyDescent="0.2">
      <c r="B927" s="3" t="s">
        <v>1393</v>
      </c>
      <c r="C927" s="1" t="s">
        <v>4127</v>
      </c>
      <c r="D927" s="3">
        <v>7</v>
      </c>
      <c r="E927" s="6">
        <v>2019</v>
      </c>
      <c r="F927" s="10">
        <f t="shared" si="29"/>
        <v>43647</v>
      </c>
      <c r="G927" s="4">
        <v>144</v>
      </c>
      <c r="H927" s="4">
        <v>0</v>
      </c>
      <c r="I927" s="4">
        <v>144</v>
      </c>
      <c r="J927" s="4">
        <v>66.240000000000009</v>
      </c>
      <c r="K927" s="1" t="s">
        <v>6886</v>
      </c>
      <c r="L927" s="1" t="s">
        <v>6919</v>
      </c>
      <c r="M927" s="11" t="str">
        <f t="shared" si="30"/>
        <v/>
      </c>
      <c r="N927" s="18" t="str">
        <f>TEXT($F927:F4604, "mmmm")</f>
        <v>July</v>
      </c>
    </row>
    <row r="928" spans="2:14" x14ac:dyDescent="0.2">
      <c r="B928" s="3" t="s">
        <v>1394</v>
      </c>
      <c r="C928" s="1" t="s">
        <v>4128</v>
      </c>
      <c r="D928" s="3">
        <v>7</v>
      </c>
      <c r="E928" s="6">
        <v>2019</v>
      </c>
      <c r="F928" s="10">
        <f t="shared" si="29"/>
        <v>43647</v>
      </c>
      <c r="G928" s="4">
        <v>210</v>
      </c>
      <c r="H928" s="4">
        <v>0</v>
      </c>
      <c r="I928" s="4">
        <v>210</v>
      </c>
      <c r="J928" s="4">
        <v>37.799999999999997</v>
      </c>
      <c r="K928" s="1" t="s">
        <v>6890</v>
      </c>
      <c r="L928" s="1" t="s">
        <v>6911</v>
      </c>
      <c r="M928" s="11" t="str">
        <f t="shared" si="30"/>
        <v/>
      </c>
      <c r="N928" s="18" t="str">
        <f>TEXT($F928:F4605, "mmmm")</f>
        <v>July</v>
      </c>
    </row>
    <row r="929" spans="2:14" x14ac:dyDescent="0.2">
      <c r="B929" s="3" t="s">
        <v>1395</v>
      </c>
      <c r="C929" s="1" t="s">
        <v>4129</v>
      </c>
      <c r="D929" s="3">
        <v>7</v>
      </c>
      <c r="E929" s="6">
        <v>2019</v>
      </c>
      <c r="F929" s="10">
        <f t="shared" si="29"/>
        <v>43647</v>
      </c>
      <c r="G929" s="4">
        <v>313</v>
      </c>
      <c r="H929" s="4">
        <v>0</v>
      </c>
      <c r="I929" s="4">
        <v>313</v>
      </c>
      <c r="J929" s="4">
        <v>93.899999999999991</v>
      </c>
      <c r="K929" s="1" t="s">
        <v>6884</v>
      </c>
      <c r="L929" s="1" t="s">
        <v>6895</v>
      </c>
      <c r="M929" s="11" t="str">
        <f t="shared" si="30"/>
        <v/>
      </c>
      <c r="N929" s="18" t="str">
        <f>TEXT($F929:F4606, "mmmm")</f>
        <v>July</v>
      </c>
    </row>
    <row r="930" spans="2:14" x14ac:dyDescent="0.2">
      <c r="B930" s="3" t="s">
        <v>1396</v>
      </c>
      <c r="C930" s="1" t="s">
        <v>4130</v>
      </c>
      <c r="D930" s="3">
        <v>7</v>
      </c>
      <c r="E930" s="6">
        <v>2019</v>
      </c>
      <c r="F930" s="10">
        <f t="shared" si="29"/>
        <v>43647</v>
      </c>
      <c r="G930" s="4">
        <v>313</v>
      </c>
      <c r="H930" s="4">
        <v>0</v>
      </c>
      <c r="I930" s="4">
        <v>313</v>
      </c>
      <c r="J930" s="4">
        <v>93.899999999999991</v>
      </c>
      <c r="K930" s="1" t="s">
        <v>6884</v>
      </c>
      <c r="L930" s="1" t="s">
        <v>6895</v>
      </c>
      <c r="M930" s="11" t="str">
        <f t="shared" si="30"/>
        <v/>
      </c>
      <c r="N930" s="18" t="str">
        <f>TEXT($F930:F4607, "mmmm")</f>
        <v>July</v>
      </c>
    </row>
    <row r="931" spans="2:14" x14ac:dyDescent="0.2">
      <c r="B931" s="3" t="s">
        <v>1397</v>
      </c>
      <c r="C931" s="1" t="s">
        <v>4131</v>
      </c>
      <c r="D931" s="3">
        <v>7</v>
      </c>
      <c r="E931" s="6">
        <v>2019</v>
      </c>
      <c r="F931" s="10">
        <f t="shared" si="29"/>
        <v>43647</v>
      </c>
      <c r="G931" s="4">
        <v>951</v>
      </c>
      <c r="H931" s="4">
        <v>0</v>
      </c>
      <c r="I931" s="4">
        <v>951</v>
      </c>
      <c r="J931" s="4">
        <v>247.26000000000002</v>
      </c>
      <c r="K931" s="1" t="s">
        <v>6882</v>
      </c>
      <c r="L931" s="1" t="s">
        <v>6896</v>
      </c>
      <c r="M931" s="11" t="str">
        <f t="shared" si="30"/>
        <v/>
      </c>
      <c r="N931" s="18" t="str">
        <f>TEXT($F931:F4608, "mmmm")</f>
        <v>July</v>
      </c>
    </row>
    <row r="932" spans="2:14" x14ac:dyDescent="0.2">
      <c r="B932" s="3" t="s">
        <v>1398</v>
      </c>
      <c r="C932" s="1" t="s">
        <v>4132</v>
      </c>
      <c r="D932" s="3">
        <v>7</v>
      </c>
      <c r="E932" s="6">
        <v>2019</v>
      </c>
      <c r="F932" s="10">
        <f t="shared" si="29"/>
        <v>43647</v>
      </c>
      <c r="G932" s="4">
        <v>447</v>
      </c>
      <c r="H932" s="4">
        <v>0</v>
      </c>
      <c r="I932" s="4">
        <v>447</v>
      </c>
      <c r="J932" s="4">
        <v>156.44999999999999</v>
      </c>
      <c r="K932" s="1" t="s">
        <v>6887</v>
      </c>
      <c r="L932" s="1" t="s">
        <v>6891</v>
      </c>
      <c r="M932" s="11" t="str">
        <f t="shared" si="30"/>
        <v/>
      </c>
      <c r="N932" s="18" t="str">
        <f>TEXT($F932:F4609, "mmmm")</f>
        <v>July</v>
      </c>
    </row>
    <row r="933" spans="2:14" x14ac:dyDescent="0.2">
      <c r="B933" s="3" t="s">
        <v>1399</v>
      </c>
      <c r="C933" s="1" t="s">
        <v>4133</v>
      </c>
      <c r="D933" s="3">
        <v>7</v>
      </c>
      <c r="E933" s="6">
        <v>2019</v>
      </c>
      <c r="F933" s="10">
        <f t="shared" si="29"/>
        <v>43647</v>
      </c>
      <c r="G933" s="4">
        <v>168</v>
      </c>
      <c r="H933" s="4">
        <v>0</v>
      </c>
      <c r="I933" s="4">
        <v>168</v>
      </c>
      <c r="J933" s="4">
        <v>75.600000000000009</v>
      </c>
      <c r="K933" s="1" t="s">
        <v>6886</v>
      </c>
      <c r="L933" s="1" t="s">
        <v>6920</v>
      </c>
      <c r="M933" s="11" t="str">
        <f t="shared" si="30"/>
        <v/>
      </c>
      <c r="N933" s="18" t="str">
        <f>TEXT($F933:F4610, "mmmm")</f>
        <v>July</v>
      </c>
    </row>
    <row r="934" spans="2:14" x14ac:dyDescent="0.2">
      <c r="B934" s="3" t="s">
        <v>1400</v>
      </c>
      <c r="C934" s="1" t="s">
        <v>4134</v>
      </c>
      <c r="D934" s="3">
        <v>7</v>
      </c>
      <c r="E934" s="6">
        <v>2019</v>
      </c>
      <c r="F934" s="10">
        <f t="shared" si="29"/>
        <v>43647</v>
      </c>
      <c r="G934" s="4">
        <v>192</v>
      </c>
      <c r="H934" s="4">
        <v>0</v>
      </c>
      <c r="I934" s="4">
        <v>192</v>
      </c>
      <c r="J934" s="4">
        <v>34.56</v>
      </c>
      <c r="K934" s="1" t="s">
        <v>6890</v>
      </c>
      <c r="L934" s="1" t="s">
        <v>6912</v>
      </c>
      <c r="M934" s="11" t="str">
        <f t="shared" si="30"/>
        <v/>
      </c>
      <c r="N934" s="18" t="str">
        <f>TEXT($F934:F4611, "mmmm")</f>
        <v>July</v>
      </c>
    </row>
    <row r="935" spans="2:14" x14ac:dyDescent="0.2">
      <c r="B935" s="3" t="s">
        <v>1401</v>
      </c>
      <c r="C935" s="1" t="s">
        <v>4135</v>
      </c>
      <c r="D935" s="3">
        <v>7</v>
      </c>
      <c r="E935" s="6">
        <v>2019</v>
      </c>
      <c r="F935" s="10">
        <f t="shared" si="29"/>
        <v>43647</v>
      </c>
      <c r="G935" s="4">
        <v>313</v>
      </c>
      <c r="H935" s="4">
        <v>0</v>
      </c>
      <c r="I935" s="4">
        <v>313</v>
      </c>
      <c r="J935" s="4">
        <v>93.899999999999991</v>
      </c>
      <c r="K935" s="1" t="s">
        <v>6884</v>
      </c>
      <c r="L935" s="1" t="s">
        <v>6895</v>
      </c>
      <c r="M935" s="11" t="str">
        <f t="shared" si="30"/>
        <v/>
      </c>
      <c r="N935" s="18" t="str">
        <f>TEXT($F935:F4612, "mmmm")</f>
        <v>July</v>
      </c>
    </row>
    <row r="936" spans="2:14" x14ac:dyDescent="0.2">
      <c r="B936" s="3" t="s">
        <v>1402</v>
      </c>
      <c r="C936" s="1" t="s">
        <v>4136</v>
      </c>
      <c r="D936" s="3">
        <v>7</v>
      </c>
      <c r="E936" s="6">
        <v>2019</v>
      </c>
      <c r="F936" s="10">
        <f t="shared" si="29"/>
        <v>43647</v>
      </c>
      <c r="G936" s="4">
        <v>526</v>
      </c>
      <c r="H936" s="4">
        <v>0</v>
      </c>
      <c r="I936" s="4">
        <v>526</v>
      </c>
      <c r="J936" s="4">
        <v>210.4</v>
      </c>
      <c r="K936" s="1" t="s">
        <v>6882</v>
      </c>
      <c r="L936" s="1" t="s">
        <v>6924</v>
      </c>
      <c r="M936" s="11" t="str">
        <f t="shared" si="30"/>
        <v/>
      </c>
      <c r="N936" s="18" t="str">
        <f>TEXT($F936:F4613, "mmmm")</f>
        <v>July</v>
      </c>
    </row>
    <row r="937" spans="2:14" x14ac:dyDescent="0.2">
      <c r="B937" s="3" t="s">
        <v>1403</v>
      </c>
      <c r="C937" s="1" t="s">
        <v>4137</v>
      </c>
      <c r="D937" s="3">
        <v>7</v>
      </c>
      <c r="E937" s="6">
        <v>2019</v>
      </c>
      <c r="F937" s="10">
        <f t="shared" si="29"/>
        <v>43647</v>
      </c>
      <c r="G937" s="4">
        <v>1491</v>
      </c>
      <c r="H937" s="4">
        <v>0</v>
      </c>
      <c r="I937" s="4">
        <v>1491</v>
      </c>
      <c r="J937" s="4">
        <v>506.94000000000005</v>
      </c>
      <c r="K937" s="1" t="s">
        <v>6881</v>
      </c>
      <c r="L937" s="1" t="s">
        <v>6898</v>
      </c>
      <c r="M937" s="11" t="str">
        <f t="shared" si="30"/>
        <v/>
      </c>
      <c r="N937" s="18" t="str">
        <f>TEXT($F937:F4614, "mmmm")</f>
        <v>July</v>
      </c>
    </row>
    <row r="938" spans="2:14" x14ac:dyDescent="0.2">
      <c r="B938" s="3" t="s">
        <v>1404</v>
      </c>
      <c r="C938" s="1" t="s">
        <v>4138</v>
      </c>
      <c r="D938" s="3">
        <v>7</v>
      </c>
      <c r="E938" s="6">
        <v>2019</v>
      </c>
      <c r="F938" s="10">
        <f t="shared" si="29"/>
        <v>43647</v>
      </c>
      <c r="G938" s="4">
        <v>383</v>
      </c>
      <c r="H938" s="4">
        <v>0</v>
      </c>
      <c r="I938" s="4">
        <v>383</v>
      </c>
      <c r="J938" s="4">
        <v>122.56</v>
      </c>
      <c r="K938" s="1" t="s">
        <v>6887</v>
      </c>
      <c r="L938" s="1" t="s">
        <v>6909</v>
      </c>
      <c r="M938" s="11" t="str">
        <f t="shared" si="30"/>
        <v/>
      </c>
      <c r="N938" s="18" t="str">
        <f>TEXT($F938:F4615, "mmmm")</f>
        <v>July</v>
      </c>
    </row>
    <row r="939" spans="2:14" x14ac:dyDescent="0.2">
      <c r="B939" s="3" t="s">
        <v>1405</v>
      </c>
      <c r="C939" s="1" t="s">
        <v>4139</v>
      </c>
      <c r="D939" s="3">
        <v>7</v>
      </c>
      <c r="E939" s="6">
        <v>2019</v>
      </c>
      <c r="F939" s="10">
        <f t="shared" si="29"/>
        <v>43647</v>
      </c>
      <c r="G939" s="4">
        <v>168</v>
      </c>
      <c r="H939" s="4">
        <v>0</v>
      </c>
      <c r="I939" s="4">
        <v>168</v>
      </c>
      <c r="J939" s="4">
        <v>25.2</v>
      </c>
      <c r="K939" s="1" t="s">
        <v>6886</v>
      </c>
      <c r="L939" s="1" t="s">
        <v>6892</v>
      </c>
      <c r="M939" s="11" t="str">
        <f t="shared" si="30"/>
        <v/>
      </c>
      <c r="N939" s="18" t="str">
        <f>TEXT($F939:F4616, "mmmm")</f>
        <v>July</v>
      </c>
    </row>
    <row r="940" spans="2:14" x14ac:dyDescent="0.2">
      <c r="B940" s="3" t="s">
        <v>1406</v>
      </c>
      <c r="C940" s="1" t="s">
        <v>4140</v>
      </c>
      <c r="D940" s="3">
        <v>7</v>
      </c>
      <c r="E940" s="6">
        <v>2019</v>
      </c>
      <c r="F940" s="10">
        <f t="shared" si="29"/>
        <v>43647</v>
      </c>
      <c r="G940" s="4">
        <v>192</v>
      </c>
      <c r="H940" s="4">
        <v>0</v>
      </c>
      <c r="I940" s="4">
        <v>192</v>
      </c>
      <c r="J940" s="4">
        <v>34.56</v>
      </c>
      <c r="K940" s="1" t="s">
        <v>6890</v>
      </c>
      <c r="L940" s="1" t="s">
        <v>6912</v>
      </c>
      <c r="M940" s="11" t="str">
        <f t="shared" si="30"/>
        <v/>
      </c>
      <c r="N940" s="18" t="str">
        <f>TEXT($F940:F4617, "mmmm")</f>
        <v>July</v>
      </c>
    </row>
    <row r="941" spans="2:14" x14ac:dyDescent="0.2">
      <c r="B941" s="3" t="s">
        <v>1407</v>
      </c>
      <c r="C941" s="1" t="s">
        <v>4141</v>
      </c>
      <c r="D941" s="3">
        <v>7</v>
      </c>
      <c r="E941" s="6">
        <v>2019</v>
      </c>
      <c r="F941" s="10">
        <f t="shared" si="29"/>
        <v>43647</v>
      </c>
      <c r="G941" s="4">
        <v>258</v>
      </c>
      <c r="H941" s="4">
        <v>0</v>
      </c>
      <c r="I941" s="4">
        <v>258</v>
      </c>
      <c r="J941" s="4">
        <v>72.240000000000009</v>
      </c>
      <c r="K941" s="1" t="s">
        <v>6884</v>
      </c>
      <c r="L941" s="1" t="s">
        <v>6916</v>
      </c>
      <c r="M941" s="11" t="str">
        <f t="shared" si="30"/>
        <v/>
      </c>
      <c r="N941" s="18" t="str">
        <f>TEXT($F941:F4618, "mmmm")</f>
        <v>July</v>
      </c>
    </row>
    <row r="942" spans="2:14" x14ac:dyDescent="0.2">
      <c r="B942" s="3" t="s">
        <v>1408</v>
      </c>
      <c r="C942" s="1" t="s">
        <v>4142</v>
      </c>
      <c r="D942" s="3">
        <v>7</v>
      </c>
      <c r="E942" s="6">
        <v>2019</v>
      </c>
      <c r="F942" s="10">
        <f t="shared" si="29"/>
        <v>43647</v>
      </c>
      <c r="G942" s="4">
        <v>258</v>
      </c>
      <c r="H942" s="4">
        <v>0</v>
      </c>
      <c r="I942" s="4">
        <v>258</v>
      </c>
      <c r="J942" s="4">
        <v>72.240000000000009</v>
      </c>
      <c r="K942" s="1" t="s">
        <v>6884</v>
      </c>
      <c r="L942" s="1" t="s">
        <v>6916</v>
      </c>
      <c r="M942" s="11" t="str">
        <f t="shared" si="30"/>
        <v/>
      </c>
      <c r="N942" s="18" t="str">
        <f>TEXT($F942:F4619, "mmmm")</f>
        <v>July</v>
      </c>
    </row>
    <row r="943" spans="2:14" x14ac:dyDescent="0.2">
      <c r="B943" s="3" t="s">
        <v>1409</v>
      </c>
      <c r="C943" s="1" t="s">
        <v>4143</v>
      </c>
      <c r="D943" s="3">
        <v>7</v>
      </c>
      <c r="E943" s="6">
        <v>2019</v>
      </c>
      <c r="F943" s="10">
        <f t="shared" si="29"/>
        <v>43647</v>
      </c>
      <c r="G943" s="4">
        <v>255</v>
      </c>
      <c r="H943" s="4">
        <v>0</v>
      </c>
      <c r="I943" s="4">
        <v>255</v>
      </c>
      <c r="J943" s="4">
        <v>66.3</v>
      </c>
      <c r="K943" s="1" t="s">
        <v>6884</v>
      </c>
      <c r="L943" s="1" t="s">
        <v>6915</v>
      </c>
      <c r="M943" s="11" t="str">
        <f t="shared" si="30"/>
        <v/>
      </c>
      <c r="N943" s="18" t="str">
        <f>TEXT($F943:F4620, "mmmm")</f>
        <v>July</v>
      </c>
    </row>
    <row r="944" spans="2:14" x14ac:dyDescent="0.2">
      <c r="B944" s="3" t="s">
        <v>1410</v>
      </c>
      <c r="C944" s="1" t="s">
        <v>4144</v>
      </c>
      <c r="D944" s="3">
        <v>7</v>
      </c>
      <c r="E944" s="6">
        <v>2019</v>
      </c>
      <c r="F944" s="10">
        <f t="shared" si="29"/>
        <v>43647</v>
      </c>
      <c r="G944" s="4">
        <v>1086</v>
      </c>
      <c r="H944" s="4">
        <v>0</v>
      </c>
      <c r="I944" s="4">
        <v>1086</v>
      </c>
      <c r="J944" s="4">
        <v>293.22000000000003</v>
      </c>
      <c r="K944" s="1" t="s">
        <v>6882</v>
      </c>
      <c r="L944" s="1" t="s">
        <v>6942</v>
      </c>
      <c r="M944" s="11" t="str">
        <f t="shared" si="30"/>
        <v/>
      </c>
      <c r="N944" s="18" t="str">
        <f>TEXT($F944:F4621, "mmmm")</f>
        <v>July</v>
      </c>
    </row>
    <row r="945" spans="2:14" x14ac:dyDescent="0.2">
      <c r="B945" s="3" t="s">
        <v>1411</v>
      </c>
      <c r="C945" s="1" t="s">
        <v>4145</v>
      </c>
      <c r="D945" s="3">
        <v>7</v>
      </c>
      <c r="E945" s="6">
        <v>2019</v>
      </c>
      <c r="F945" s="10">
        <f t="shared" si="29"/>
        <v>43647</v>
      </c>
      <c r="G945" s="4">
        <v>951</v>
      </c>
      <c r="H945" s="4">
        <v>0</v>
      </c>
      <c r="I945" s="4">
        <v>951</v>
      </c>
      <c r="J945" s="4">
        <v>247.26000000000002</v>
      </c>
      <c r="K945" s="1" t="s">
        <v>6882</v>
      </c>
      <c r="L945" s="1" t="s">
        <v>6896</v>
      </c>
      <c r="M945" s="11" t="str">
        <f t="shared" si="30"/>
        <v/>
      </c>
      <c r="N945" s="18" t="str">
        <f>TEXT($F945:F4622, "mmmm")</f>
        <v>July</v>
      </c>
    </row>
    <row r="946" spans="2:14" x14ac:dyDescent="0.2">
      <c r="B946" s="3" t="s">
        <v>1412</v>
      </c>
      <c r="C946" s="1" t="s">
        <v>4146</v>
      </c>
      <c r="D946" s="3">
        <v>7</v>
      </c>
      <c r="E946" s="6">
        <v>2019</v>
      </c>
      <c r="F946" s="10">
        <f t="shared" si="29"/>
        <v>43647</v>
      </c>
      <c r="G946" s="4">
        <v>313</v>
      </c>
      <c r="H946" s="4">
        <v>0</v>
      </c>
      <c r="I946" s="4">
        <v>313</v>
      </c>
      <c r="J946" s="4">
        <v>93.899999999999991</v>
      </c>
      <c r="K946" s="1" t="s">
        <v>6884</v>
      </c>
      <c r="L946" s="1" t="s">
        <v>6895</v>
      </c>
      <c r="M946" s="11" t="str">
        <f t="shared" si="30"/>
        <v/>
      </c>
      <c r="N946" s="18" t="str">
        <f>TEXT($F946:F4623, "mmmm")</f>
        <v>July</v>
      </c>
    </row>
    <row r="947" spans="2:14" x14ac:dyDescent="0.2">
      <c r="B947" s="3" t="s">
        <v>1413</v>
      </c>
      <c r="C947" s="1" t="s">
        <v>4147</v>
      </c>
      <c r="D947" s="3">
        <v>7</v>
      </c>
      <c r="E947" s="6">
        <v>2019</v>
      </c>
      <c r="F947" s="10">
        <f t="shared" si="29"/>
        <v>43647</v>
      </c>
      <c r="G947" s="4">
        <v>1086</v>
      </c>
      <c r="H947" s="4">
        <v>0</v>
      </c>
      <c r="I947" s="4">
        <v>1086</v>
      </c>
      <c r="J947" s="4">
        <v>293.22000000000003</v>
      </c>
      <c r="K947" s="1" t="s">
        <v>6882</v>
      </c>
      <c r="L947" s="1" t="s">
        <v>6942</v>
      </c>
      <c r="M947" s="11" t="str">
        <f t="shared" si="30"/>
        <v/>
      </c>
      <c r="N947" s="18" t="str">
        <f>TEXT($F947:F4624, "mmmm")</f>
        <v>July</v>
      </c>
    </row>
    <row r="948" spans="2:14" x14ac:dyDescent="0.2">
      <c r="B948" s="3" t="s">
        <v>1414</v>
      </c>
      <c r="C948" s="1" t="s">
        <v>4148</v>
      </c>
      <c r="D948" s="3">
        <v>7</v>
      </c>
      <c r="E948" s="6">
        <v>2019</v>
      </c>
      <c r="F948" s="10">
        <f t="shared" si="29"/>
        <v>43647</v>
      </c>
      <c r="G948" s="4">
        <v>1491</v>
      </c>
      <c r="H948" s="4">
        <v>0</v>
      </c>
      <c r="I948" s="4">
        <v>1491</v>
      </c>
      <c r="J948" s="4">
        <v>506.94000000000005</v>
      </c>
      <c r="K948" s="1" t="s">
        <v>6881</v>
      </c>
      <c r="L948" s="1" t="s">
        <v>6898</v>
      </c>
      <c r="M948" s="11" t="str">
        <f t="shared" si="30"/>
        <v/>
      </c>
      <c r="N948" s="18" t="str">
        <f>TEXT($F948:F4625, "mmmm")</f>
        <v>July</v>
      </c>
    </row>
    <row r="949" spans="2:14" x14ac:dyDescent="0.2">
      <c r="B949" s="3" t="s">
        <v>1415</v>
      </c>
      <c r="C949" s="1" t="s">
        <v>4149</v>
      </c>
      <c r="D949" s="3">
        <v>7</v>
      </c>
      <c r="E949" s="6">
        <v>2019</v>
      </c>
      <c r="F949" s="10">
        <f t="shared" si="29"/>
        <v>43647</v>
      </c>
      <c r="G949" s="4">
        <v>383</v>
      </c>
      <c r="H949" s="4">
        <v>0</v>
      </c>
      <c r="I949" s="4">
        <v>383</v>
      </c>
      <c r="J949" s="4">
        <v>122.56</v>
      </c>
      <c r="K949" s="1" t="s">
        <v>6887</v>
      </c>
      <c r="L949" s="1" t="s">
        <v>6909</v>
      </c>
      <c r="M949" s="11" t="str">
        <f t="shared" si="30"/>
        <v/>
      </c>
      <c r="N949" s="18" t="str">
        <f>TEXT($F949:F4626, "mmmm")</f>
        <v>July</v>
      </c>
    </row>
    <row r="950" spans="2:14" x14ac:dyDescent="0.2">
      <c r="B950" s="3" t="s">
        <v>1416</v>
      </c>
      <c r="C950" s="1" t="s">
        <v>4150</v>
      </c>
      <c r="D950" s="3">
        <v>7</v>
      </c>
      <c r="E950" s="6">
        <v>2019</v>
      </c>
      <c r="F950" s="10">
        <f t="shared" si="29"/>
        <v>43647</v>
      </c>
      <c r="G950" s="4">
        <v>144</v>
      </c>
      <c r="H950" s="4">
        <v>0</v>
      </c>
      <c r="I950" s="4">
        <v>144</v>
      </c>
      <c r="J950" s="4">
        <v>66.240000000000009</v>
      </c>
      <c r="K950" s="1" t="s">
        <v>6886</v>
      </c>
      <c r="L950" s="1" t="s">
        <v>6919</v>
      </c>
      <c r="M950" s="11" t="str">
        <f t="shared" si="30"/>
        <v/>
      </c>
      <c r="N950" s="18" t="str">
        <f>TEXT($F950:F4627, "mmmm")</f>
        <v>July</v>
      </c>
    </row>
    <row r="951" spans="2:14" x14ac:dyDescent="0.2">
      <c r="B951" s="3" t="s">
        <v>1417</v>
      </c>
      <c r="C951" s="1" t="s">
        <v>4151</v>
      </c>
      <c r="D951" s="3">
        <v>7</v>
      </c>
      <c r="E951" s="6">
        <v>2019</v>
      </c>
      <c r="F951" s="10">
        <f t="shared" si="29"/>
        <v>43647</v>
      </c>
      <c r="G951" s="4">
        <v>220</v>
      </c>
      <c r="H951" s="4">
        <v>0</v>
      </c>
      <c r="I951" s="4">
        <v>220</v>
      </c>
      <c r="J951" s="4">
        <v>39.6</v>
      </c>
      <c r="K951" s="1" t="s">
        <v>6890</v>
      </c>
      <c r="L951" s="1" t="s">
        <v>6893</v>
      </c>
      <c r="M951" s="11" t="str">
        <f t="shared" si="30"/>
        <v/>
      </c>
      <c r="N951" s="18" t="str">
        <f>TEXT($F951:F4628, "mmmm")</f>
        <v>July</v>
      </c>
    </row>
    <row r="952" spans="2:14" x14ac:dyDescent="0.2">
      <c r="B952" s="3" t="s">
        <v>1418</v>
      </c>
      <c r="C952" s="1" t="s">
        <v>4152</v>
      </c>
      <c r="D952" s="3">
        <v>7</v>
      </c>
      <c r="E952" s="6">
        <v>2019</v>
      </c>
      <c r="F952" s="10">
        <f t="shared" si="29"/>
        <v>43647</v>
      </c>
      <c r="G952" s="4">
        <v>192</v>
      </c>
      <c r="H952" s="4">
        <v>0</v>
      </c>
      <c r="I952" s="4">
        <v>192</v>
      </c>
      <c r="J952" s="4">
        <v>34.56</v>
      </c>
      <c r="K952" s="1" t="s">
        <v>6890</v>
      </c>
      <c r="L952" s="1" t="s">
        <v>6912</v>
      </c>
      <c r="M952" s="11" t="str">
        <f t="shared" si="30"/>
        <v/>
      </c>
      <c r="N952" s="18" t="str">
        <f>TEXT($F952:F4629, "mmmm")</f>
        <v>July</v>
      </c>
    </row>
    <row r="953" spans="2:14" x14ac:dyDescent="0.2">
      <c r="B953" s="3" t="s">
        <v>1419</v>
      </c>
      <c r="C953" s="1" t="s">
        <v>4153</v>
      </c>
      <c r="D953" s="3">
        <v>7</v>
      </c>
      <c r="E953" s="6">
        <v>2019</v>
      </c>
      <c r="F953" s="10">
        <f t="shared" si="29"/>
        <v>43647</v>
      </c>
      <c r="G953" s="4">
        <v>210</v>
      </c>
      <c r="H953" s="4">
        <v>0</v>
      </c>
      <c r="I953" s="4">
        <v>210</v>
      </c>
      <c r="J953" s="4">
        <v>37.799999999999997</v>
      </c>
      <c r="K953" s="1" t="s">
        <v>6890</v>
      </c>
      <c r="L953" s="1" t="s">
        <v>6911</v>
      </c>
      <c r="M953" s="11" t="str">
        <f t="shared" si="30"/>
        <v/>
      </c>
      <c r="N953" s="18" t="str">
        <f>TEXT($F953:F4630, "mmmm")</f>
        <v>July</v>
      </c>
    </row>
    <row r="954" spans="2:14" x14ac:dyDescent="0.2">
      <c r="B954" s="3" t="s">
        <v>1420</v>
      </c>
      <c r="C954" s="1" t="s">
        <v>4154</v>
      </c>
      <c r="D954" s="3">
        <v>6</v>
      </c>
      <c r="E954" s="6">
        <v>2019</v>
      </c>
      <c r="F954" s="10">
        <f t="shared" si="29"/>
        <v>43617</v>
      </c>
      <c r="G954" s="4">
        <v>258</v>
      </c>
      <c r="H954" s="4">
        <v>0</v>
      </c>
      <c r="I954" s="4">
        <v>258</v>
      </c>
      <c r="J954" s="4">
        <v>72.240000000000009</v>
      </c>
      <c r="K954" s="1" t="s">
        <v>6884</v>
      </c>
      <c r="L954" s="1" t="s">
        <v>6916</v>
      </c>
      <c r="M954" s="11" t="str">
        <f t="shared" si="30"/>
        <v/>
      </c>
      <c r="N954" s="18" t="str">
        <f>TEXT($F954:F4631, "mmmm")</f>
        <v>June</v>
      </c>
    </row>
    <row r="955" spans="2:14" x14ac:dyDescent="0.2">
      <c r="B955" s="3" t="s">
        <v>1421</v>
      </c>
      <c r="C955" s="1" t="s">
        <v>4155</v>
      </c>
      <c r="D955" s="3">
        <v>6</v>
      </c>
      <c r="E955" s="6">
        <v>2019</v>
      </c>
      <c r="F955" s="10">
        <f t="shared" si="29"/>
        <v>43617</v>
      </c>
      <c r="G955" s="4">
        <v>258</v>
      </c>
      <c r="H955" s="4">
        <v>0</v>
      </c>
      <c r="I955" s="4">
        <v>258</v>
      </c>
      <c r="J955" s="4">
        <v>72.240000000000009</v>
      </c>
      <c r="K955" s="1" t="s">
        <v>6884</v>
      </c>
      <c r="L955" s="1" t="s">
        <v>6916</v>
      </c>
      <c r="M955" s="11" t="str">
        <f t="shared" si="30"/>
        <v/>
      </c>
      <c r="N955" s="18" t="str">
        <f>TEXT($F955:F4632, "mmmm")</f>
        <v>June</v>
      </c>
    </row>
    <row r="956" spans="2:14" x14ac:dyDescent="0.2">
      <c r="B956" s="3" t="s">
        <v>1422</v>
      </c>
      <c r="C956" s="1" t="s">
        <v>4156</v>
      </c>
      <c r="D956" s="3">
        <v>6</v>
      </c>
      <c r="E956" s="6">
        <v>2019</v>
      </c>
      <c r="F956" s="10">
        <f t="shared" si="29"/>
        <v>43617</v>
      </c>
      <c r="G956" s="4">
        <v>313</v>
      </c>
      <c r="H956" s="4">
        <v>0</v>
      </c>
      <c r="I956" s="4">
        <v>313</v>
      </c>
      <c r="J956" s="4">
        <v>93.899999999999991</v>
      </c>
      <c r="K956" s="1" t="s">
        <v>6884</v>
      </c>
      <c r="L956" s="1" t="s">
        <v>6895</v>
      </c>
      <c r="M956" s="11" t="str">
        <f t="shared" si="30"/>
        <v/>
      </c>
      <c r="N956" s="18" t="str">
        <f>TEXT($F956:F4633, "mmmm")</f>
        <v>June</v>
      </c>
    </row>
    <row r="957" spans="2:14" x14ac:dyDescent="0.2">
      <c r="B957" s="3" t="s">
        <v>1423</v>
      </c>
      <c r="C957" s="1" t="s">
        <v>4157</v>
      </c>
      <c r="D957" s="3">
        <v>6</v>
      </c>
      <c r="E957" s="6">
        <v>2019</v>
      </c>
      <c r="F957" s="10">
        <f t="shared" si="29"/>
        <v>43617</v>
      </c>
      <c r="G957" s="4">
        <v>383</v>
      </c>
      <c r="H957" s="4">
        <v>0</v>
      </c>
      <c r="I957" s="4">
        <v>383</v>
      </c>
      <c r="J957" s="4">
        <v>122.56</v>
      </c>
      <c r="K957" s="1" t="s">
        <v>6887</v>
      </c>
      <c r="L957" s="1" t="s">
        <v>6909</v>
      </c>
      <c r="M957" s="11" t="str">
        <f t="shared" si="30"/>
        <v/>
      </c>
      <c r="N957" s="18" t="str">
        <f>TEXT($F957:F4634, "mmmm")</f>
        <v>June</v>
      </c>
    </row>
    <row r="958" spans="2:14" x14ac:dyDescent="0.2">
      <c r="B958" s="3" t="s">
        <v>1424</v>
      </c>
      <c r="C958" s="1" t="s">
        <v>4158</v>
      </c>
      <c r="D958" s="3">
        <v>6</v>
      </c>
      <c r="E958" s="6">
        <v>2019</v>
      </c>
      <c r="F958" s="10">
        <f t="shared" si="29"/>
        <v>43617</v>
      </c>
      <c r="G958" s="4">
        <v>168</v>
      </c>
      <c r="H958" s="4">
        <v>0</v>
      </c>
      <c r="I958" s="4">
        <v>168</v>
      </c>
      <c r="J958" s="4">
        <v>75.600000000000009</v>
      </c>
      <c r="K958" s="1" t="s">
        <v>6886</v>
      </c>
      <c r="L958" s="1" t="s">
        <v>6920</v>
      </c>
      <c r="M958" s="11" t="str">
        <f t="shared" si="30"/>
        <v/>
      </c>
      <c r="N958" s="18" t="str">
        <f>TEXT($F958:F4635, "mmmm")</f>
        <v>June</v>
      </c>
    </row>
    <row r="959" spans="2:14" x14ac:dyDescent="0.2">
      <c r="B959" s="3" t="s">
        <v>1425</v>
      </c>
      <c r="C959" s="1" t="s">
        <v>4159</v>
      </c>
      <c r="D959" s="3">
        <v>6</v>
      </c>
      <c r="E959" s="6">
        <v>2019</v>
      </c>
      <c r="F959" s="10">
        <f t="shared" si="29"/>
        <v>43617</v>
      </c>
      <c r="G959" s="4">
        <v>180</v>
      </c>
      <c r="H959" s="4">
        <v>0</v>
      </c>
      <c r="I959" s="4">
        <v>180</v>
      </c>
      <c r="J959" s="4">
        <v>61.2</v>
      </c>
      <c r="K959" s="1" t="s">
        <v>6885</v>
      </c>
      <c r="L959" s="1" t="s">
        <v>6957</v>
      </c>
      <c r="M959" s="11" t="str">
        <f t="shared" si="30"/>
        <v/>
      </c>
      <c r="N959" s="18" t="str">
        <f>TEXT($F959:F4636, "mmmm")</f>
        <v>June</v>
      </c>
    </row>
    <row r="960" spans="2:14" x14ac:dyDescent="0.2">
      <c r="B960" s="3" t="s">
        <v>1426</v>
      </c>
      <c r="C960" s="1" t="s">
        <v>4160</v>
      </c>
      <c r="D960" s="3">
        <v>6</v>
      </c>
      <c r="E960" s="6">
        <v>2019</v>
      </c>
      <c r="F960" s="10">
        <f t="shared" si="29"/>
        <v>43617</v>
      </c>
      <c r="G960" s="4">
        <v>383</v>
      </c>
      <c r="H960" s="4">
        <v>0</v>
      </c>
      <c r="I960" s="4">
        <v>383</v>
      </c>
      <c r="J960" s="4">
        <v>122.56</v>
      </c>
      <c r="K960" s="1" t="s">
        <v>6887</v>
      </c>
      <c r="L960" s="1" t="s">
        <v>6909</v>
      </c>
      <c r="M960" s="11" t="str">
        <f t="shared" si="30"/>
        <v/>
      </c>
      <c r="N960" s="18" t="str">
        <f>TEXT($F960:F4637, "mmmm")</f>
        <v>June</v>
      </c>
    </row>
    <row r="961" spans="2:14" x14ac:dyDescent="0.2">
      <c r="B961" s="3" t="s">
        <v>1427</v>
      </c>
      <c r="C961" s="1" t="s">
        <v>4161</v>
      </c>
      <c r="D961" s="3">
        <v>6</v>
      </c>
      <c r="E961" s="6">
        <v>2019</v>
      </c>
      <c r="F961" s="10">
        <f t="shared" si="29"/>
        <v>43617</v>
      </c>
      <c r="G961" s="4">
        <v>168</v>
      </c>
      <c r="H961" s="4">
        <v>0</v>
      </c>
      <c r="I961" s="4">
        <v>168</v>
      </c>
      <c r="J961" s="4">
        <v>25.2</v>
      </c>
      <c r="K961" s="1" t="s">
        <v>6886</v>
      </c>
      <c r="L961" s="1" t="s">
        <v>6892</v>
      </c>
      <c r="M961" s="11" t="str">
        <f t="shared" si="30"/>
        <v/>
      </c>
      <c r="N961" s="18" t="str">
        <f>TEXT($F961:F4638, "mmmm")</f>
        <v>June</v>
      </c>
    </row>
    <row r="962" spans="2:14" x14ac:dyDescent="0.2">
      <c r="B962" s="3" t="s">
        <v>1428</v>
      </c>
      <c r="C962" s="1" t="s">
        <v>4162</v>
      </c>
      <c r="D962" s="3">
        <v>6</v>
      </c>
      <c r="E962" s="6">
        <v>2019</v>
      </c>
      <c r="F962" s="10">
        <f t="shared" ref="F962:F1025" si="31">DATE(E962,D962,1)</f>
        <v>43617</v>
      </c>
      <c r="G962" s="4">
        <v>172</v>
      </c>
      <c r="H962" s="4">
        <v>0</v>
      </c>
      <c r="I962" s="4">
        <v>172</v>
      </c>
      <c r="J962" s="4">
        <v>65.36</v>
      </c>
      <c r="K962" s="1" t="s">
        <v>6886</v>
      </c>
      <c r="L962" s="1" t="s">
        <v>6910</v>
      </c>
      <c r="M962" s="11" t="str">
        <f t="shared" si="30"/>
        <v/>
      </c>
      <c r="N962" s="18" t="str">
        <f>TEXT($F962:F4639, "mmmm")</f>
        <v>June</v>
      </c>
    </row>
    <row r="963" spans="2:14" x14ac:dyDescent="0.2">
      <c r="B963" s="3" t="s">
        <v>1429</v>
      </c>
      <c r="C963" s="1" t="s">
        <v>4163</v>
      </c>
      <c r="D963" s="3">
        <v>6</v>
      </c>
      <c r="E963" s="6">
        <v>2019</v>
      </c>
      <c r="F963" s="10">
        <f t="shared" si="31"/>
        <v>43617</v>
      </c>
      <c r="G963" s="4">
        <v>205</v>
      </c>
      <c r="H963" s="4">
        <v>0</v>
      </c>
      <c r="I963" s="4">
        <v>205</v>
      </c>
      <c r="J963" s="4">
        <v>36.9</v>
      </c>
      <c r="K963" s="1" t="s">
        <v>6890</v>
      </c>
      <c r="L963" s="1" t="s">
        <v>6913</v>
      </c>
      <c r="M963" s="11" t="str">
        <f t="shared" si="30"/>
        <v/>
      </c>
      <c r="N963" s="18" t="str">
        <f>TEXT($F963:F4640, "mmmm")</f>
        <v>June</v>
      </c>
    </row>
    <row r="964" spans="2:14" x14ac:dyDescent="0.2">
      <c r="B964" s="3" t="s">
        <v>1430</v>
      </c>
      <c r="C964" s="1" t="s">
        <v>4164</v>
      </c>
      <c r="D964" s="3">
        <v>6</v>
      </c>
      <c r="E964" s="6">
        <v>2019</v>
      </c>
      <c r="F964" s="10">
        <f t="shared" si="31"/>
        <v>43617</v>
      </c>
      <c r="G964" s="4">
        <v>220</v>
      </c>
      <c r="H964" s="4">
        <v>0</v>
      </c>
      <c r="I964" s="4">
        <v>220</v>
      </c>
      <c r="J964" s="4">
        <v>39.6</v>
      </c>
      <c r="K964" s="1" t="s">
        <v>6890</v>
      </c>
      <c r="L964" s="1" t="s">
        <v>6893</v>
      </c>
      <c r="M964" s="11" t="str">
        <f t="shared" ref="M964:M1027" si="32">IFERROR(ABS(IF(B964=B963,(F964-F963)/30,"")),"")</f>
        <v/>
      </c>
      <c r="N964" s="18" t="str">
        <f>TEXT($F964:F4641, "mmmm")</f>
        <v>June</v>
      </c>
    </row>
    <row r="965" spans="2:14" x14ac:dyDescent="0.2">
      <c r="B965" s="3" t="s">
        <v>1431</v>
      </c>
      <c r="C965" s="1" t="s">
        <v>4165</v>
      </c>
      <c r="D965" s="3">
        <v>6</v>
      </c>
      <c r="E965" s="6">
        <v>2019</v>
      </c>
      <c r="F965" s="10">
        <f t="shared" si="31"/>
        <v>43617</v>
      </c>
      <c r="G965" s="4">
        <v>267</v>
      </c>
      <c r="H965" s="4">
        <v>0</v>
      </c>
      <c r="I965" s="4">
        <v>267</v>
      </c>
      <c r="J965" s="4">
        <v>90.78</v>
      </c>
      <c r="K965" s="1" t="s">
        <v>6885</v>
      </c>
      <c r="L965" s="1" t="s">
        <v>6922</v>
      </c>
      <c r="M965" s="11" t="str">
        <f t="shared" si="32"/>
        <v/>
      </c>
      <c r="N965" s="18" t="str">
        <f>TEXT($F965:F4642, "mmmm")</f>
        <v>June</v>
      </c>
    </row>
    <row r="966" spans="2:14" x14ac:dyDescent="0.2">
      <c r="B966" s="3" t="s">
        <v>1432</v>
      </c>
      <c r="C966" s="1" t="s">
        <v>4166</v>
      </c>
      <c r="D966" s="3">
        <v>6</v>
      </c>
      <c r="E966" s="6">
        <v>2019</v>
      </c>
      <c r="F966" s="10">
        <f t="shared" si="31"/>
        <v>43617</v>
      </c>
      <c r="G966" s="4">
        <v>579</v>
      </c>
      <c r="H966" s="4">
        <v>0</v>
      </c>
      <c r="I966" s="4">
        <v>579</v>
      </c>
      <c r="J966" s="4">
        <v>167.91</v>
      </c>
      <c r="K966" s="1" t="s">
        <v>6888</v>
      </c>
      <c r="L966" s="1" t="s">
        <v>6926</v>
      </c>
      <c r="M966" s="11" t="str">
        <f t="shared" si="32"/>
        <v/>
      </c>
      <c r="N966" s="18" t="str">
        <f>TEXT($F966:F4643, "mmmm")</f>
        <v>June</v>
      </c>
    </row>
    <row r="967" spans="2:14" x14ac:dyDescent="0.2">
      <c r="B967" s="3" t="s">
        <v>1433</v>
      </c>
      <c r="C967" s="1" t="s">
        <v>4167</v>
      </c>
      <c r="D967" s="3">
        <v>6</v>
      </c>
      <c r="E967" s="6">
        <v>2019</v>
      </c>
      <c r="F967" s="10">
        <f t="shared" si="31"/>
        <v>43617</v>
      </c>
      <c r="G967" s="4">
        <v>539</v>
      </c>
      <c r="H967" s="4">
        <v>0</v>
      </c>
      <c r="I967" s="4">
        <v>539</v>
      </c>
      <c r="J967" s="4">
        <v>156.31</v>
      </c>
      <c r="K967" s="1" t="s">
        <v>6889</v>
      </c>
      <c r="L967" s="1" t="s">
        <v>6954</v>
      </c>
      <c r="M967" s="11" t="str">
        <f t="shared" si="32"/>
        <v/>
      </c>
      <c r="N967" s="18" t="str">
        <f>TEXT($F967:F4644, "mmmm")</f>
        <v>June</v>
      </c>
    </row>
    <row r="968" spans="2:14" x14ac:dyDescent="0.2">
      <c r="B968" s="3" t="s">
        <v>1434</v>
      </c>
      <c r="C968" s="1" t="s">
        <v>4168</v>
      </c>
      <c r="D968" s="3">
        <v>6</v>
      </c>
      <c r="E968" s="6">
        <v>2019</v>
      </c>
      <c r="F968" s="10">
        <f t="shared" si="31"/>
        <v>43617</v>
      </c>
      <c r="G968" s="4">
        <v>187</v>
      </c>
      <c r="H968" s="4">
        <v>0</v>
      </c>
      <c r="I968" s="4">
        <v>187</v>
      </c>
      <c r="J968" s="4">
        <v>59.84</v>
      </c>
      <c r="K968" s="1" t="s">
        <v>6885</v>
      </c>
      <c r="L968" s="1" t="s">
        <v>6943</v>
      </c>
      <c r="M968" s="11" t="str">
        <f t="shared" si="32"/>
        <v/>
      </c>
      <c r="N968" s="18" t="str">
        <f>TEXT($F968:F4645, "mmmm")</f>
        <v>June</v>
      </c>
    </row>
    <row r="969" spans="2:14" x14ac:dyDescent="0.2">
      <c r="B969" s="3" t="s">
        <v>1435</v>
      </c>
      <c r="C969" s="1" t="s">
        <v>4169</v>
      </c>
      <c r="D969" s="3">
        <v>6</v>
      </c>
      <c r="E969" s="6">
        <v>2019</v>
      </c>
      <c r="F969" s="10">
        <f t="shared" si="31"/>
        <v>43617</v>
      </c>
      <c r="G969" s="4">
        <v>447</v>
      </c>
      <c r="H969" s="4">
        <v>0</v>
      </c>
      <c r="I969" s="4">
        <v>447</v>
      </c>
      <c r="J969" s="4">
        <v>156.44999999999999</v>
      </c>
      <c r="K969" s="1" t="s">
        <v>6887</v>
      </c>
      <c r="L969" s="1" t="s">
        <v>6891</v>
      </c>
      <c r="M969" s="11" t="str">
        <f t="shared" si="32"/>
        <v/>
      </c>
      <c r="N969" s="18" t="str">
        <f>TEXT($F969:F4646, "mmmm")</f>
        <v>June</v>
      </c>
    </row>
    <row r="970" spans="2:14" x14ac:dyDescent="0.2">
      <c r="B970" s="3" t="s">
        <v>1436</v>
      </c>
      <c r="C970" s="1" t="s">
        <v>4170</v>
      </c>
      <c r="D970" s="3">
        <v>6</v>
      </c>
      <c r="E970" s="6">
        <v>2019</v>
      </c>
      <c r="F970" s="10">
        <f t="shared" si="31"/>
        <v>43617</v>
      </c>
      <c r="G970" s="4">
        <v>447</v>
      </c>
      <c r="H970" s="4">
        <v>0</v>
      </c>
      <c r="I970" s="4">
        <v>447</v>
      </c>
      <c r="J970" s="4">
        <v>156.44999999999999</v>
      </c>
      <c r="K970" s="1" t="s">
        <v>6887</v>
      </c>
      <c r="L970" s="1" t="s">
        <v>6891</v>
      </c>
      <c r="M970" s="11" t="str">
        <f t="shared" si="32"/>
        <v/>
      </c>
      <c r="N970" s="18" t="str">
        <f>TEXT($F970:F4647, "mmmm")</f>
        <v>June</v>
      </c>
    </row>
    <row r="971" spans="2:14" x14ac:dyDescent="0.2">
      <c r="B971" s="3" t="s">
        <v>1437</v>
      </c>
      <c r="C971" s="1" t="s">
        <v>4171</v>
      </c>
      <c r="D971" s="3">
        <v>6</v>
      </c>
      <c r="E971" s="6">
        <v>2019</v>
      </c>
      <c r="F971" s="10">
        <f t="shared" si="31"/>
        <v>43617</v>
      </c>
      <c r="G971" s="4">
        <v>345</v>
      </c>
      <c r="H971" s="4">
        <v>0</v>
      </c>
      <c r="I971" s="4">
        <v>345</v>
      </c>
      <c r="J971" s="4">
        <v>106.95</v>
      </c>
      <c r="K971" s="1" t="s">
        <v>6887</v>
      </c>
      <c r="L971" s="1" t="s">
        <v>6918</v>
      </c>
      <c r="M971" s="11" t="str">
        <f t="shared" si="32"/>
        <v/>
      </c>
      <c r="N971" s="18" t="str">
        <f>TEXT($F971:F4648, "mmmm")</f>
        <v>June</v>
      </c>
    </row>
    <row r="972" spans="2:14" x14ac:dyDescent="0.2">
      <c r="B972" s="3" t="s">
        <v>1438</v>
      </c>
      <c r="C972" s="1" t="s">
        <v>4172</v>
      </c>
      <c r="D972" s="3">
        <v>6</v>
      </c>
      <c r="E972" s="6">
        <v>2019</v>
      </c>
      <c r="F972" s="10">
        <f t="shared" si="31"/>
        <v>43617</v>
      </c>
      <c r="G972" s="4">
        <v>144</v>
      </c>
      <c r="H972" s="4">
        <v>0</v>
      </c>
      <c r="I972" s="4">
        <v>144</v>
      </c>
      <c r="J972" s="4">
        <v>66.240000000000009</v>
      </c>
      <c r="K972" s="1" t="s">
        <v>6886</v>
      </c>
      <c r="L972" s="1" t="s">
        <v>6919</v>
      </c>
      <c r="M972" s="11" t="str">
        <f t="shared" si="32"/>
        <v/>
      </c>
      <c r="N972" s="18" t="str">
        <f>TEXT($F972:F4649, "mmmm")</f>
        <v>June</v>
      </c>
    </row>
    <row r="973" spans="2:14" x14ac:dyDescent="0.2">
      <c r="B973" s="3" t="s">
        <v>1439</v>
      </c>
      <c r="C973" s="1" t="s">
        <v>4173</v>
      </c>
      <c r="D973" s="3">
        <v>6</v>
      </c>
      <c r="E973" s="6">
        <v>2019</v>
      </c>
      <c r="F973" s="10">
        <f t="shared" si="31"/>
        <v>43617</v>
      </c>
      <c r="G973" s="4">
        <v>144</v>
      </c>
      <c r="H973" s="4">
        <v>0</v>
      </c>
      <c r="I973" s="4">
        <v>144</v>
      </c>
      <c r="J973" s="4">
        <v>66.240000000000009</v>
      </c>
      <c r="K973" s="1" t="s">
        <v>6886</v>
      </c>
      <c r="L973" s="1" t="s">
        <v>6919</v>
      </c>
      <c r="M973" s="11" t="str">
        <f t="shared" si="32"/>
        <v/>
      </c>
      <c r="N973" s="18" t="str">
        <f>TEXT($F973:F4650, "mmmm")</f>
        <v>June</v>
      </c>
    </row>
    <row r="974" spans="2:14" x14ac:dyDescent="0.2">
      <c r="B974" s="3" t="s">
        <v>1440</v>
      </c>
      <c r="C974" s="1" t="s">
        <v>4174</v>
      </c>
      <c r="D974" s="3">
        <v>6</v>
      </c>
      <c r="E974" s="6">
        <v>2019</v>
      </c>
      <c r="F974" s="10">
        <f t="shared" si="31"/>
        <v>43617</v>
      </c>
      <c r="G974" s="4">
        <v>240</v>
      </c>
      <c r="H974" s="4">
        <v>0</v>
      </c>
      <c r="I974" s="4">
        <v>240</v>
      </c>
      <c r="J974" s="4">
        <v>43.199999999999996</v>
      </c>
      <c r="K974" s="1" t="s">
        <v>6890</v>
      </c>
      <c r="L974" s="1" t="s">
        <v>6894</v>
      </c>
      <c r="M974" s="11" t="str">
        <f t="shared" si="32"/>
        <v/>
      </c>
      <c r="N974" s="18" t="str">
        <f>TEXT($F974:F4651, "mmmm")</f>
        <v>June</v>
      </c>
    </row>
    <row r="975" spans="2:14" x14ac:dyDescent="0.2">
      <c r="B975" s="3" t="s">
        <v>1441</v>
      </c>
      <c r="C975" s="1" t="s">
        <v>4175</v>
      </c>
      <c r="D975" s="3">
        <v>6</v>
      </c>
      <c r="E975" s="6">
        <v>2019</v>
      </c>
      <c r="F975" s="10">
        <f t="shared" si="31"/>
        <v>43617</v>
      </c>
      <c r="G975" s="4">
        <v>240</v>
      </c>
      <c r="H975" s="4">
        <v>0</v>
      </c>
      <c r="I975" s="4">
        <v>240</v>
      </c>
      <c r="J975" s="4">
        <v>43.199999999999996</v>
      </c>
      <c r="K975" s="1" t="s">
        <v>6890</v>
      </c>
      <c r="L975" s="1" t="s">
        <v>6894</v>
      </c>
      <c r="M975" s="11" t="str">
        <f t="shared" si="32"/>
        <v/>
      </c>
      <c r="N975" s="18" t="str">
        <f>TEXT($F975:F4652, "mmmm")</f>
        <v>June</v>
      </c>
    </row>
    <row r="976" spans="2:14" x14ac:dyDescent="0.2">
      <c r="B976" s="3" t="s">
        <v>1442</v>
      </c>
      <c r="C976" s="1" t="s">
        <v>4176</v>
      </c>
      <c r="D976" s="3">
        <v>6</v>
      </c>
      <c r="E976" s="6">
        <v>2019</v>
      </c>
      <c r="F976" s="10">
        <f t="shared" si="31"/>
        <v>43617</v>
      </c>
      <c r="G976" s="4">
        <v>507</v>
      </c>
      <c r="H976" s="4">
        <v>0</v>
      </c>
      <c r="I976" s="4">
        <v>507</v>
      </c>
      <c r="J976" s="4">
        <v>136.89000000000001</v>
      </c>
      <c r="K976" s="1" t="s">
        <v>6889</v>
      </c>
      <c r="L976" s="1" t="s">
        <v>6937</v>
      </c>
      <c r="M976" s="11" t="str">
        <f t="shared" si="32"/>
        <v/>
      </c>
      <c r="N976" s="18" t="str">
        <f>TEXT($F976:F4653, "mmmm")</f>
        <v>June</v>
      </c>
    </row>
    <row r="977" spans="2:14" x14ac:dyDescent="0.2">
      <c r="B977" s="3" t="s">
        <v>1443</v>
      </c>
      <c r="C977" s="1" t="s">
        <v>4177</v>
      </c>
      <c r="D977" s="3">
        <v>6</v>
      </c>
      <c r="E977" s="6">
        <v>2019</v>
      </c>
      <c r="F977" s="10">
        <f t="shared" si="31"/>
        <v>43617</v>
      </c>
      <c r="G977" s="4">
        <v>228</v>
      </c>
      <c r="H977" s="4">
        <v>0</v>
      </c>
      <c r="I977" s="4">
        <v>228</v>
      </c>
      <c r="J977" s="4">
        <v>79.8</v>
      </c>
      <c r="K977" s="1" t="s">
        <v>6885</v>
      </c>
      <c r="L977" s="1" t="s">
        <v>6949</v>
      </c>
      <c r="M977" s="11" t="str">
        <f t="shared" si="32"/>
        <v/>
      </c>
      <c r="N977" s="18" t="str">
        <f>TEXT($F977:F4654, "mmmm")</f>
        <v>June</v>
      </c>
    </row>
    <row r="978" spans="2:14" x14ac:dyDescent="0.2">
      <c r="B978" s="3" t="s">
        <v>1444</v>
      </c>
      <c r="C978" s="1" t="s">
        <v>4178</v>
      </c>
      <c r="D978" s="3">
        <v>6</v>
      </c>
      <c r="E978" s="6">
        <v>2019</v>
      </c>
      <c r="F978" s="10">
        <f t="shared" si="31"/>
        <v>43617</v>
      </c>
      <c r="G978" s="4">
        <v>345</v>
      </c>
      <c r="H978" s="4">
        <v>0</v>
      </c>
      <c r="I978" s="4">
        <v>345</v>
      </c>
      <c r="J978" s="4">
        <v>106.95</v>
      </c>
      <c r="K978" s="1" t="s">
        <v>6887</v>
      </c>
      <c r="L978" s="1" t="s">
        <v>6918</v>
      </c>
      <c r="M978" s="11" t="str">
        <f t="shared" si="32"/>
        <v/>
      </c>
      <c r="N978" s="18" t="str">
        <f>TEXT($F978:F4655, "mmmm")</f>
        <v>June</v>
      </c>
    </row>
    <row r="979" spans="2:14" x14ac:dyDescent="0.2">
      <c r="B979" s="3" t="s">
        <v>1445</v>
      </c>
      <c r="C979" s="1" t="s">
        <v>4179</v>
      </c>
      <c r="D979" s="3">
        <v>6</v>
      </c>
      <c r="E979" s="6">
        <v>2019</v>
      </c>
      <c r="F979" s="10">
        <f t="shared" si="31"/>
        <v>43617</v>
      </c>
      <c r="G979" s="4">
        <v>383</v>
      </c>
      <c r="H979" s="4">
        <v>0</v>
      </c>
      <c r="I979" s="4">
        <v>383</v>
      </c>
      <c r="J979" s="4">
        <v>122.56</v>
      </c>
      <c r="K979" s="1" t="s">
        <v>6887</v>
      </c>
      <c r="L979" s="1" t="s">
        <v>6909</v>
      </c>
      <c r="M979" s="11" t="str">
        <f t="shared" si="32"/>
        <v/>
      </c>
      <c r="N979" s="18" t="str">
        <f>TEXT($F979:F4656, "mmmm")</f>
        <v>June</v>
      </c>
    </row>
    <row r="980" spans="2:14" x14ac:dyDescent="0.2">
      <c r="B980" s="3" t="s">
        <v>1446</v>
      </c>
      <c r="C980" s="1" t="s">
        <v>4180</v>
      </c>
      <c r="D980" s="3">
        <v>6</v>
      </c>
      <c r="E980" s="6">
        <v>2019</v>
      </c>
      <c r="F980" s="10">
        <f t="shared" si="31"/>
        <v>43617</v>
      </c>
      <c r="G980" s="4">
        <v>345</v>
      </c>
      <c r="H980" s="4">
        <v>0</v>
      </c>
      <c r="I980" s="4">
        <v>345</v>
      </c>
      <c r="J980" s="4">
        <v>106.95</v>
      </c>
      <c r="K980" s="1" t="s">
        <v>6887</v>
      </c>
      <c r="L980" s="1" t="s">
        <v>6918</v>
      </c>
      <c r="M980" s="11" t="str">
        <f t="shared" si="32"/>
        <v/>
      </c>
      <c r="N980" s="18" t="str">
        <f>TEXT($F980:F4657, "mmmm")</f>
        <v>June</v>
      </c>
    </row>
    <row r="981" spans="2:14" x14ac:dyDescent="0.2">
      <c r="B981" s="3" t="s">
        <v>1447</v>
      </c>
      <c r="C981" s="1" t="s">
        <v>4181</v>
      </c>
      <c r="D981" s="3">
        <v>6</v>
      </c>
      <c r="E981" s="6">
        <v>2019</v>
      </c>
      <c r="F981" s="10">
        <f t="shared" si="31"/>
        <v>43617</v>
      </c>
      <c r="G981" s="4">
        <v>168</v>
      </c>
      <c r="H981" s="4">
        <v>0</v>
      </c>
      <c r="I981" s="4">
        <v>168</v>
      </c>
      <c r="J981" s="4">
        <v>75.600000000000009</v>
      </c>
      <c r="K981" s="1" t="s">
        <v>6886</v>
      </c>
      <c r="L981" s="1" t="s">
        <v>6920</v>
      </c>
      <c r="M981" s="11" t="str">
        <f t="shared" si="32"/>
        <v/>
      </c>
      <c r="N981" s="18" t="str">
        <f>TEXT($F981:F4658, "mmmm")</f>
        <v>June</v>
      </c>
    </row>
    <row r="982" spans="2:14" x14ac:dyDescent="0.2">
      <c r="B982" s="3" t="s">
        <v>1448</v>
      </c>
      <c r="C982" s="1" t="s">
        <v>4182</v>
      </c>
      <c r="D982" s="3">
        <v>6</v>
      </c>
      <c r="E982" s="6">
        <v>2019</v>
      </c>
      <c r="F982" s="10">
        <f t="shared" si="31"/>
        <v>43617</v>
      </c>
      <c r="G982" s="4">
        <v>168</v>
      </c>
      <c r="H982" s="4">
        <v>0</v>
      </c>
      <c r="I982" s="4">
        <v>168</v>
      </c>
      <c r="J982" s="4">
        <v>25.2</v>
      </c>
      <c r="K982" s="1" t="s">
        <v>6886</v>
      </c>
      <c r="L982" s="1" t="s">
        <v>6892</v>
      </c>
      <c r="M982" s="11" t="str">
        <f t="shared" si="32"/>
        <v/>
      </c>
      <c r="N982" s="18" t="str">
        <f>TEXT($F982:F4659, "mmmm")</f>
        <v>June</v>
      </c>
    </row>
    <row r="983" spans="2:14" x14ac:dyDescent="0.2">
      <c r="B983" s="3" t="s">
        <v>1449</v>
      </c>
      <c r="C983" s="1" t="s">
        <v>4183</v>
      </c>
      <c r="D983" s="3">
        <v>6</v>
      </c>
      <c r="E983" s="6">
        <v>2019</v>
      </c>
      <c r="F983" s="10">
        <f t="shared" si="31"/>
        <v>43617</v>
      </c>
      <c r="G983" s="4">
        <v>220</v>
      </c>
      <c r="H983" s="4">
        <v>0</v>
      </c>
      <c r="I983" s="4">
        <v>220</v>
      </c>
      <c r="J983" s="4">
        <v>39.6</v>
      </c>
      <c r="K983" s="1" t="s">
        <v>6890</v>
      </c>
      <c r="L983" s="1" t="s">
        <v>6893</v>
      </c>
      <c r="M983" s="11" t="str">
        <f t="shared" si="32"/>
        <v/>
      </c>
      <c r="N983" s="18" t="str">
        <f>TEXT($F983:F4660, "mmmm")</f>
        <v>June</v>
      </c>
    </row>
    <row r="984" spans="2:14" x14ac:dyDescent="0.2">
      <c r="B984" s="3" t="s">
        <v>1450</v>
      </c>
      <c r="C984" s="1" t="s">
        <v>4184</v>
      </c>
      <c r="D984" s="3">
        <v>6</v>
      </c>
      <c r="E984" s="6">
        <v>2019</v>
      </c>
      <c r="F984" s="10">
        <f t="shared" si="31"/>
        <v>43617</v>
      </c>
      <c r="G984" s="4">
        <v>192</v>
      </c>
      <c r="H984" s="4">
        <v>0</v>
      </c>
      <c r="I984" s="4">
        <v>192</v>
      </c>
      <c r="J984" s="4">
        <v>34.56</v>
      </c>
      <c r="K984" s="1" t="s">
        <v>6890</v>
      </c>
      <c r="L984" s="1" t="s">
        <v>6912</v>
      </c>
      <c r="M984" s="11" t="str">
        <f t="shared" si="32"/>
        <v/>
      </c>
      <c r="N984" s="18" t="str">
        <f>TEXT($F984:F4661, "mmmm")</f>
        <v>June</v>
      </c>
    </row>
    <row r="985" spans="2:14" x14ac:dyDescent="0.2">
      <c r="B985" s="3" t="s">
        <v>1451</v>
      </c>
      <c r="C985" s="1" t="s">
        <v>4185</v>
      </c>
      <c r="D985" s="3">
        <v>6</v>
      </c>
      <c r="E985" s="6">
        <v>2019</v>
      </c>
      <c r="F985" s="10">
        <f t="shared" si="31"/>
        <v>43617</v>
      </c>
      <c r="G985" s="4">
        <v>240</v>
      </c>
      <c r="H985" s="4">
        <v>0</v>
      </c>
      <c r="I985" s="4">
        <v>240</v>
      </c>
      <c r="J985" s="4">
        <v>43.199999999999996</v>
      </c>
      <c r="K985" s="1" t="s">
        <v>6890</v>
      </c>
      <c r="L985" s="1" t="s">
        <v>6894</v>
      </c>
      <c r="M985" s="11" t="str">
        <f t="shared" si="32"/>
        <v/>
      </c>
      <c r="N985" s="18" t="str">
        <f>TEXT($F985:F4662, "mmmm")</f>
        <v>June</v>
      </c>
    </row>
    <row r="986" spans="2:14" x14ac:dyDescent="0.2">
      <c r="B986" s="3" t="s">
        <v>1452</v>
      </c>
      <c r="C986" s="1" t="s">
        <v>4186</v>
      </c>
      <c r="D986" s="3">
        <v>6</v>
      </c>
      <c r="E986" s="6">
        <v>2019</v>
      </c>
      <c r="F986" s="10">
        <f t="shared" si="31"/>
        <v>43617</v>
      </c>
      <c r="G986" s="4">
        <v>506</v>
      </c>
      <c r="H986" s="4">
        <v>0</v>
      </c>
      <c r="I986" s="4">
        <v>506</v>
      </c>
      <c r="J986" s="4">
        <v>146.73999999999998</v>
      </c>
      <c r="K986" s="1" t="s">
        <v>6889</v>
      </c>
      <c r="L986" s="1" t="s">
        <v>6907</v>
      </c>
      <c r="M986" s="11" t="str">
        <f t="shared" si="32"/>
        <v/>
      </c>
      <c r="N986" s="18" t="str">
        <f>TEXT($F986:F4663, "mmmm")</f>
        <v>June</v>
      </c>
    </row>
    <row r="987" spans="2:14" x14ac:dyDescent="0.2">
      <c r="B987" s="3" t="s">
        <v>1453</v>
      </c>
      <c r="C987" s="1" t="s">
        <v>4187</v>
      </c>
      <c r="D987" s="3">
        <v>6</v>
      </c>
      <c r="E987" s="6">
        <v>2019</v>
      </c>
      <c r="F987" s="10">
        <f t="shared" si="31"/>
        <v>43617</v>
      </c>
      <c r="G987" s="4">
        <v>187</v>
      </c>
      <c r="H987" s="4">
        <v>0</v>
      </c>
      <c r="I987" s="4">
        <v>187</v>
      </c>
      <c r="J987" s="4">
        <v>59.84</v>
      </c>
      <c r="K987" s="1" t="s">
        <v>6885</v>
      </c>
      <c r="L987" s="1" t="s">
        <v>6943</v>
      </c>
      <c r="M987" s="11" t="str">
        <f t="shared" si="32"/>
        <v/>
      </c>
      <c r="N987" s="18" t="str">
        <f>TEXT($F987:F4664, "mmmm")</f>
        <v>June</v>
      </c>
    </row>
    <row r="988" spans="2:14" x14ac:dyDescent="0.2">
      <c r="B988" s="3" t="s">
        <v>1454</v>
      </c>
      <c r="C988" s="1" t="s">
        <v>4188</v>
      </c>
      <c r="D988" s="3">
        <v>6</v>
      </c>
      <c r="E988" s="6">
        <v>2019</v>
      </c>
      <c r="F988" s="10">
        <f t="shared" si="31"/>
        <v>43617</v>
      </c>
      <c r="G988" s="4">
        <v>345</v>
      </c>
      <c r="H988" s="4">
        <v>0</v>
      </c>
      <c r="I988" s="4">
        <v>345</v>
      </c>
      <c r="J988" s="4">
        <v>106.95</v>
      </c>
      <c r="K988" s="1" t="s">
        <v>6887</v>
      </c>
      <c r="L988" s="1" t="s">
        <v>6918</v>
      </c>
      <c r="M988" s="11" t="str">
        <f t="shared" si="32"/>
        <v/>
      </c>
      <c r="N988" s="18" t="str">
        <f>TEXT($F988:F4665, "mmmm")</f>
        <v>June</v>
      </c>
    </row>
    <row r="989" spans="2:14" x14ac:dyDescent="0.2">
      <c r="B989" s="3" t="s">
        <v>1455</v>
      </c>
      <c r="C989" s="1" t="s">
        <v>4189</v>
      </c>
      <c r="D989" s="3">
        <v>6</v>
      </c>
      <c r="E989" s="6">
        <v>2019</v>
      </c>
      <c r="F989" s="10">
        <f t="shared" si="31"/>
        <v>43617</v>
      </c>
      <c r="G989" s="4">
        <v>144</v>
      </c>
      <c r="H989" s="4">
        <v>0</v>
      </c>
      <c r="I989" s="4">
        <v>144</v>
      </c>
      <c r="J989" s="4">
        <v>66.240000000000009</v>
      </c>
      <c r="K989" s="1" t="s">
        <v>6886</v>
      </c>
      <c r="L989" s="1" t="s">
        <v>6919</v>
      </c>
      <c r="M989" s="11" t="str">
        <f t="shared" si="32"/>
        <v/>
      </c>
      <c r="N989" s="18" t="str">
        <f>TEXT($F989:F4666, "mmmm")</f>
        <v>June</v>
      </c>
    </row>
    <row r="990" spans="2:14" x14ac:dyDescent="0.2">
      <c r="B990" s="3" t="s">
        <v>1456</v>
      </c>
      <c r="C990" s="1" t="s">
        <v>4190</v>
      </c>
      <c r="D990" s="3">
        <v>6</v>
      </c>
      <c r="E990" s="6">
        <v>2019</v>
      </c>
      <c r="F990" s="10">
        <f t="shared" si="31"/>
        <v>43617</v>
      </c>
      <c r="G990" s="4">
        <v>447</v>
      </c>
      <c r="H990" s="4">
        <v>0</v>
      </c>
      <c r="I990" s="4">
        <v>447</v>
      </c>
      <c r="J990" s="4">
        <v>156.44999999999999</v>
      </c>
      <c r="K990" s="1" t="s">
        <v>6887</v>
      </c>
      <c r="L990" s="1" t="s">
        <v>6891</v>
      </c>
      <c r="M990" s="11" t="str">
        <f t="shared" si="32"/>
        <v/>
      </c>
      <c r="N990" s="18" t="str">
        <f>TEXT($F990:F4667, "mmmm")</f>
        <v>June</v>
      </c>
    </row>
    <row r="991" spans="2:14" x14ac:dyDescent="0.2">
      <c r="B991" s="3" t="s">
        <v>1457</v>
      </c>
      <c r="C991" s="1" t="s">
        <v>4191</v>
      </c>
      <c r="D991" s="3">
        <v>6</v>
      </c>
      <c r="E991" s="6">
        <v>2019</v>
      </c>
      <c r="F991" s="10">
        <f t="shared" si="31"/>
        <v>43617</v>
      </c>
      <c r="G991" s="4">
        <v>144</v>
      </c>
      <c r="H991" s="4">
        <v>0</v>
      </c>
      <c r="I991" s="4">
        <v>144</v>
      </c>
      <c r="J991" s="4">
        <v>66.240000000000009</v>
      </c>
      <c r="K991" s="1" t="s">
        <v>6886</v>
      </c>
      <c r="L991" s="1" t="s">
        <v>6919</v>
      </c>
      <c r="M991" s="11" t="str">
        <f t="shared" si="32"/>
        <v/>
      </c>
      <c r="N991" s="18" t="str">
        <f>TEXT($F991:F4668, "mmmm")</f>
        <v>June</v>
      </c>
    </row>
    <row r="992" spans="2:14" x14ac:dyDescent="0.2">
      <c r="B992" s="3" t="s">
        <v>1458</v>
      </c>
      <c r="C992" s="1" t="s">
        <v>4192</v>
      </c>
      <c r="D992" s="3">
        <v>6</v>
      </c>
      <c r="E992" s="6">
        <v>2019</v>
      </c>
      <c r="F992" s="10">
        <f t="shared" si="31"/>
        <v>43617</v>
      </c>
      <c r="G992" s="4">
        <v>192</v>
      </c>
      <c r="H992" s="4">
        <v>0</v>
      </c>
      <c r="I992" s="4">
        <v>192</v>
      </c>
      <c r="J992" s="4">
        <v>34.56</v>
      </c>
      <c r="K992" s="1" t="s">
        <v>6890</v>
      </c>
      <c r="L992" s="1" t="s">
        <v>6912</v>
      </c>
      <c r="M992" s="11" t="str">
        <f t="shared" si="32"/>
        <v/>
      </c>
      <c r="N992" s="18" t="str">
        <f>TEXT($F992:F4669, "mmmm")</f>
        <v>June</v>
      </c>
    </row>
    <row r="993" spans="2:14" x14ac:dyDescent="0.2">
      <c r="B993" s="3" t="s">
        <v>1459</v>
      </c>
      <c r="C993" s="1" t="s">
        <v>4193</v>
      </c>
      <c r="D993" s="3">
        <v>6</v>
      </c>
      <c r="E993" s="6">
        <v>2019</v>
      </c>
      <c r="F993" s="10">
        <f t="shared" si="31"/>
        <v>43617</v>
      </c>
      <c r="G993" s="4">
        <v>447</v>
      </c>
      <c r="H993" s="4">
        <v>0</v>
      </c>
      <c r="I993" s="4">
        <v>447</v>
      </c>
      <c r="J993" s="4">
        <v>156.44999999999999</v>
      </c>
      <c r="K993" s="1" t="s">
        <v>6887</v>
      </c>
      <c r="L993" s="1" t="s">
        <v>6891</v>
      </c>
      <c r="M993" s="11" t="str">
        <f t="shared" si="32"/>
        <v/>
      </c>
      <c r="N993" s="18" t="str">
        <f>TEXT($F993:F4670, "mmmm")</f>
        <v>June</v>
      </c>
    </row>
    <row r="994" spans="2:14" x14ac:dyDescent="0.2">
      <c r="B994" s="3" t="s">
        <v>1460</v>
      </c>
      <c r="C994" s="1" t="s">
        <v>4194</v>
      </c>
      <c r="D994" s="3">
        <v>6</v>
      </c>
      <c r="E994" s="6">
        <v>2019</v>
      </c>
      <c r="F994" s="10">
        <f t="shared" si="31"/>
        <v>43617</v>
      </c>
      <c r="G994" s="4">
        <v>144</v>
      </c>
      <c r="H994" s="4">
        <v>0</v>
      </c>
      <c r="I994" s="4">
        <v>144</v>
      </c>
      <c r="J994" s="4">
        <v>66.240000000000009</v>
      </c>
      <c r="K994" s="1" t="s">
        <v>6886</v>
      </c>
      <c r="L994" s="1" t="s">
        <v>6919</v>
      </c>
      <c r="M994" s="11" t="str">
        <f t="shared" si="32"/>
        <v/>
      </c>
      <c r="N994" s="18" t="str">
        <f>TEXT($F994:F4671, "mmmm")</f>
        <v>June</v>
      </c>
    </row>
    <row r="995" spans="2:14" x14ac:dyDescent="0.2">
      <c r="B995" s="3" t="s">
        <v>1461</v>
      </c>
      <c r="C995" s="1" t="s">
        <v>4195</v>
      </c>
      <c r="D995" s="3">
        <v>6</v>
      </c>
      <c r="E995" s="6">
        <v>2019</v>
      </c>
      <c r="F995" s="10">
        <f t="shared" si="31"/>
        <v>43617</v>
      </c>
      <c r="G995" s="4">
        <v>220</v>
      </c>
      <c r="H995" s="4">
        <v>0</v>
      </c>
      <c r="I995" s="4">
        <v>220</v>
      </c>
      <c r="J995" s="4">
        <v>39.6</v>
      </c>
      <c r="K995" s="1" t="s">
        <v>6890</v>
      </c>
      <c r="L995" s="1" t="s">
        <v>6893</v>
      </c>
      <c r="M995" s="11" t="str">
        <f t="shared" si="32"/>
        <v/>
      </c>
      <c r="N995" s="18" t="str">
        <f>TEXT($F995:F4672, "mmmm")</f>
        <v>June</v>
      </c>
    </row>
    <row r="996" spans="2:14" x14ac:dyDescent="0.2">
      <c r="B996" s="3" t="s">
        <v>1462</v>
      </c>
      <c r="C996" s="1" t="s">
        <v>4196</v>
      </c>
      <c r="D996" s="3">
        <v>6</v>
      </c>
      <c r="E996" s="6">
        <v>2019</v>
      </c>
      <c r="F996" s="10">
        <f t="shared" si="31"/>
        <v>43617</v>
      </c>
      <c r="G996" s="4">
        <v>240</v>
      </c>
      <c r="H996" s="4">
        <v>0</v>
      </c>
      <c r="I996" s="4">
        <v>240</v>
      </c>
      <c r="J996" s="4">
        <v>43.199999999999996</v>
      </c>
      <c r="K996" s="1" t="s">
        <v>6890</v>
      </c>
      <c r="L996" s="1" t="s">
        <v>6894</v>
      </c>
      <c r="M996" s="11" t="str">
        <f t="shared" si="32"/>
        <v/>
      </c>
      <c r="N996" s="18" t="str">
        <f>TEXT($F996:F4673, "mmmm")</f>
        <v>June</v>
      </c>
    </row>
    <row r="997" spans="2:14" x14ac:dyDescent="0.2">
      <c r="B997" s="3" t="s">
        <v>1463</v>
      </c>
      <c r="C997" s="1" t="s">
        <v>4197</v>
      </c>
      <c r="D997" s="3">
        <v>6</v>
      </c>
      <c r="E997" s="6">
        <v>2019</v>
      </c>
      <c r="F997" s="10">
        <f t="shared" si="31"/>
        <v>43617</v>
      </c>
      <c r="G997" s="4">
        <v>293</v>
      </c>
      <c r="H997" s="4">
        <v>0</v>
      </c>
      <c r="I997" s="4">
        <v>293</v>
      </c>
      <c r="J997" s="4">
        <v>90.83</v>
      </c>
      <c r="K997" s="1" t="s">
        <v>6885</v>
      </c>
      <c r="L997" s="1" t="s">
        <v>6935</v>
      </c>
      <c r="M997" s="11" t="str">
        <f t="shared" si="32"/>
        <v/>
      </c>
      <c r="N997" s="18" t="str">
        <f>TEXT($F997:F4674, "mmmm")</f>
        <v>June</v>
      </c>
    </row>
    <row r="998" spans="2:14" x14ac:dyDescent="0.2">
      <c r="B998" s="3" t="s">
        <v>1464</v>
      </c>
      <c r="C998" s="1" t="s">
        <v>4198</v>
      </c>
      <c r="D998" s="3">
        <v>6</v>
      </c>
      <c r="E998" s="6">
        <v>2019</v>
      </c>
      <c r="F998" s="10">
        <f t="shared" si="31"/>
        <v>43617</v>
      </c>
      <c r="G998" s="4">
        <v>447</v>
      </c>
      <c r="H998" s="4">
        <v>0</v>
      </c>
      <c r="I998" s="4">
        <v>447</v>
      </c>
      <c r="J998" s="4">
        <v>156.44999999999999</v>
      </c>
      <c r="K998" s="1" t="s">
        <v>6887</v>
      </c>
      <c r="L998" s="1" t="s">
        <v>6891</v>
      </c>
      <c r="M998" s="11" t="str">
        <f t="shared" si="32"/>
        <v/>
      </c>
      <c r="N998" s="18" t="str">
        <f>TEXT($F998:F4675, "mmmm")</f>
        <v>June</v>
      </c>
    </row>
    <row r="999" spans="2:14" x14ac:dyDescent="0.2">
      <c r="B999" s="3" t="s">
        <v>1465</v>
      </c>
      <c r="C999" s="1" t="s">
        <v>4199</v>
      </c>
      <c r="D999" s="3">
        <v>6</v>
      </c>
      <c r="E999" s="6">
        <v>2019</v>
      </c>
      <c r="F999" s="10">
        <f t="shared" si="31"/>
        <v>43617</v>
      </c>
      <c r="G999" s="4">
        <v>144</v>
      </c>
      <c r="H999" s="4">
        <v>0</v>
      </c>
      <c r="I999" s="4">
        <v>144</v>
      </c>
      <c r="J999" s="4">
        <v>66.240000000000009</v>
      </c>
      <c r="K999" s="1" t="s">
        <v>6886</v>
      </c>
      <c r="L999" s="1" t="s">
        <v>6919</v>
      </c>
      <c r="M999" s="11" t="str">
        <f t="shared" si="32"/>
        <v/>
      </c>
      <c r="N999" s="18" t="str">
        <f>TEXT($F999:F4676, "mmmm")</f>
        <v>June</v>
      </c>
    </row>
    <row r="1000" spans="2:14" x14ac:dyDescent="0.2">
      <c r="B1000" s="3" t="s">
        <v>1466</v>
      </c>
      <c r="C1000" s="1" t="s">
        <v>4200</v>
      </c>
      <c r="D1000" s="3">
        <v>6</v>
      </c>
      <c r="E1000" s="6">
        <v>2019</v>
      </c>
      <c r="F1000" s="10">
        <f t="shared" si="31"/>
        <v>43617</v>
      </c>
      <c r="G1000" s="4">
        <v>168</v>
      </c>
      <c r="H1000" s="4">
        <v>0</v>
      </c>
      <c r="I1000" s="4">
        <v>168</v>
      </c>
      <c r="J1000" s="4">
        <v>25.2</v>
      </c>
      <c r="K1000" s="1" t="s">
        <v>6886</v>
      </c>
      <c r="L1000" s="1" t="s">
        <v>6892</v>
      </c>
      <c r="M1000" s="11" t="str">
        <f t="shared" si="32"/>
        <v/>
      </c>
      <c r="N1000" s="18" t="str">
        <f>TEXT($F1000:F4677, "mmmm")</f>
        <v>June</v>
      </c>
    </row>
    <row r="1001" spans="2:14" x14ac:dyDescent="0.2">
      <c r="B1001" s="3" t="s">
        <v>1467</v>
      </c>
      <c r="C1001" s="1" t="s">
        <v>4201</v>
      </c>
      <c r="D1001" s="3">
        <v>6</v>
      </c>
      <c r="E1001" s="6">
        <v>2019</v>
      </c>
      <c r="F1001" s="10">
        <f t="shared" si="31"/>
        <v>43617</v>
      </c>
      <c r="G1001" s="4">
        <v>240</v>
      </c>
      <c r="H1001" s="4">
        <v>0</v>
      </c>
      <c r="I1001" s="4">
        <v>240</v>
      </c>
      <c r="J1001" s="4">
        <v>43.199999999999996</v>
      </c>
      <c r="K1001" s="1" t="s">
        <v>6890</v>
      </c>
      <c r="L1001" s="1" t="s">
        <v>6894</v>
      </c>
      <c r="M1001" s="11" t="str">
        <f t="shared" si="32"/>
        <v/>
      </c>
      <c r="N1001" s="18" t="str">
        <f>TEXT($F1001:F4678, "mmmm")</f>
        <v>June</v>
      </c>
    </row>
    <row r="1002" spans="2:14" x14ac:dyDescent="0.2">
      <c r="B1002" s="3" t="s">
        <v>1468</v>
      </c>
      <c r="C1002" s="1" t="s">
        <v>4202</v>
      </c>
      <c r="D1002" s="3">
        <v>6</v>
      </c>
      <c r="E1002" s="6">
        <v>2019</v>
      </c>
      <c r="F1002" s="10">
        <f t="shared" si="31"/>
        <v>43617</v>
      </c>
      <c r="G1002" s="4">
        <v>220</v>
      </c>
      <c r="H1002" s="4">
        <v>0</v>
      </c>
      <c r="I1002" s="4">
        <v>220</v>
      </c>
      <c r="J1002" s="4">
        <v>39.6</v>
      </c>
      <c r="K1002" s="1" t="s">
        <v>6890</v>
      </c>
      <c r="L1002" s="1" t="s">
        <v>6893</v>
      </c>
      <c r="M1002" s="11" t="str">
        <f t="shared" si="32"/>
        <v/>
      </c>
      <c r="N1002" s="18" t="str">
        <f>TEXT($F1002:F4679, "mmmm")</f>
        <v>June</v>
      </c>
    </row>
    <row r="1003" spans="2:14" x14ac:dyDescent="0.2">
      <c r="B1003" s="3" t="s">
        <v>1469</v>
      </c>
      <c r="C1003" s="1" t="s">
        <v>4203</v>
      </c>
      <c r="D1003" s="3">
        <v>6</v>
      </c>
      <c r="E1003" s="6">
        <v>2019</v>
      </c>
      <c r="F1003" s="10">
        <f t="shared" si="31"/>
        <v>43617</v>
      </c>
      <c r="G1003" s="4">
        <v>240</v>
      </c>
      <c r="H1003" s="4">
        <v>0</v>
      </c>
      <c r="I1003" s="4">
        <v>240</v>
      </c>
      <c r="J1003" s="4">
        <v>43.199999999999996</v>
      </c>
      <c r="K1003" s="1" t="s">
        <v>6890</v>
      </c>
      <c r="L1003" s="1" t="s">
        <v>6894</v>
      </c>
      <c r="M1003" s="11" t="str">
        <f t="shared" si="32"/>
        <v/>
      </c>
      <c r="N1003" s="18" t="str">
        <f>TEXT($F1003:F4680, "mmmm")</f>
        <v>June</v>
      </c>
    </row>
    <row r="1004" spans="2:14" x14ac:dyDescent="0.2">
      <c r="B1004" s="3" t="s">
        <v>1470</v>
      </c>
      <c r="C1004" s="1" t="s">
        <v>4204</v>
      </c>
      <c r="D1004" s="3">
        <v>6</v>
      </c>
      <c r="E1004" s="6">
        <v>2019</v>
      </c>
      <c r="F1004" s="10">
        <f t="shared" si="31"/>
        <v>43617</v>
      </c>
      <c r="G1004" s="4">
        <v>220</v>
      </c>
      <c r="H1004" s="4">
        <v>0</v>
      </c>
      <c r="I1004" s="4">
        <v>220</v>
      </c>
      <c r="J1004" s="4">
        <v>39.6</v>
      </c>
      <c r="K1004" s="1" t="s">
        <v>6890</v>
      </c>
      <c r="L1004" s="1" t="s">
        <v>6893</v>
      </c>
      <c r="M1004" s="11" t="str">
        <f t="shared" si="32"/>
        <v/>
      </c>
      <c r="N1004" s="18" t="str">
        <f>TEXT($F1004:F4681, "mmmm")</f>
        <v>June</v>
      </c>
    </row>
    <row r="1005" spans="2:14" x14ac:dyDescent="0.2">
      <c r="B1005" s="3" t="s">
        <v>1471</v>
      </c>
      <c r="C1005" s="1" t="s">
        <v>4205</v>
      </c>
      <c r="D1005" s="3">
        <v>6</v>
      </c>
      <c r="E1005" s="6">
        <v>2019</v>
      </c>
      <c r="F1005" s="10">
        <f t="shared" si="31"/>
        <v>43617</v>
      </c>
      <c r="G1005" s="4">
        <v>447</v>
      </c>
      <c r="H1005" s="4">
        <v>0</v>
      </c>
      <c r="I1005" s="4">
        <v>447</v>
      </c>
      <c r="J1005" s="4">
        <v>156.44999999999999</v>
      </c>
      <c r="K1005" s="1" t="s">
        <v>6887</v>
      </c>
      <c r="L1005" s="1" t="s">
        <v>6891</v>
      </c>
      <c r="M1005" s="11" t="str">
        <f t="shared" si="32"/>
        <v/>
      </c>
      <c r="N1005" s="18" t="str">
        <f>TEXT($F1005:F4682, "mmmm")</f>
        <v>June</v>
      </c>
    </row>
    <row r="1006" spans="2:14" x14ac:dyDescent="0.2">
      <c r="B1006" s="3" t="s">
        <v>1472</v>
      </c>
      <c r="C1006" s="1" t="s">
        <v>4206</v>
      </c>
      <c r="D1006" s="3">
        <v>6</v>
      </c>
      <c r="E1006" s="6">
        <v>2019</v>
      </c>
      <c r="F1006" s="10">
        <f t="shared" si="31"/>
        <v>43617</v>
      </c>
      <c r="G1006" s="4">
        <v>168</v>
      </c>
      <c r="H1006" s="4">
        <v>0</v>
      </c>
      <c r="I1006" s="4">
        <v>168</v>
      </c>
      <c r="J1006" s="4">
        <v>75.600000000000009</v>
      </c>
      <c r="K1006" s="1" t="s">
        <v>6886</v>
      </c>
      <c r="L1006" s="1" t="s">
        <v>6920</v>
      </c>
      <c r="M1006" s="11" t="str">
        <f t="shared" si="32"/>
        <v/>
      </c>
      <c r="N1006" s="18" t="str">
        <f>TEXT($F1006:F4683, "mmmm")</f>
        <v>June</v>
      </c>
    </row>
    <row r="1007" spans="2:14" x14ac:dyDescent="0.2">
      <c r="B1007" s="3" t="s">
        <v>1473</v>
      </c>
      <c r="C1007" s="1" t="s">
        <v>4207</v>
      </c>
      <c r="D1007" s="3">
        <v>6</v>
      </c>
      <c r="E1007" s="6">
        <v>2019</v>
      </c>
      <c r="F1007" s="10">
        <f t="shared" si="31"/>
        <v>43617</v>
      </c>
      <c r="G1007" s="4">
        <v>205</v>
      </c>
      <c r="H1007" s="4">
        <v>0</v>
      </c>
      <c r="I1007" s="4">
        <v>205</v>
      </c>
      <c r="J1007" s="4">
        <v>36.9</v>
      </c>
      <c r="K1007" s="1" t="s">
        <v>6890</v>
      </c>
      <c r="L1007" s="1" t="s">
        <v>6913</v>
      </c>
      <c r="M1007" s="11" t="str">
        <f t="shared" si="32"/>
        <v/>
      </c>
      <c r="N1007" s="18" t="str">
        <f>TEXT($F1007:F4684, "mmmm")</f>
        <v>June</v>
      </c>
    </row>
    <row r="1008" spans="2:14" x14ac:dyDescent="0.2">
      <c r="B1008" s="3" t="s">
        <v>1474</v>
      </c>
      <c r="C1008" s="1" t="s">
        <v>4208</v>
      </c>
      <c r="D1008" s="3">
        <v>6</v>
      </c>
      <c r="E1008" s="6">
        <v>2019</v>
      </c>
      <c r="F1008" s="10">
        <f t="shared" si="31"/>
        <v>43617</v>
      </c>
      <c r="G1008" s="4">
        <v>205</v>
      </c>
      <c r="H1008" s="4">
        <v>0</v>
      </c>
      <c r="I1008" s="4">
        <v>205</v>
      </c>
      <c r="J1008" s="4">
        <v>36.9</v>
      </c>
      <c r="K1008" s="1" t="s">
        <v>6890</v>
      </c>
      <c r="L1008" s="1" t="s">
        <v>6913</v>
      </c>
      <c r="M1008" s="11" t="str">
        <f t="shared" si="32"/>
        <v/>
      </c>
      <c r="N1008" s="18" t="str">
        <f>TEXT($F1008:F4685, "mmmm")</f>
        <v>June</v>
      </c>
    </row>
    <row r="1009" spans="2:14" x14ac:dyDescent="0.2">
      <c r="B1009" s="3" t="s">
        <v>1475</v>
      </c>
      <c r="C1009" s="1" t="s">
        <v>4209</v>
      </c>
      <c r="D1009" s="3">
        <v>6</v>
      </c>
      <c r="E1009" s="6">
        <v>2019</v>
      </c>
      <c r="F1009" s="10">
        <f t="shared" si="31"/>
        <v>43617</v>
      </c>
      <c r="G1009" s="4">
        <v>447</v>
      </c>
      <c r="H1009" s="4">
        <v>0</v>
      </c>
      <c r="I1009" s="4">
        <v>447</v>
      </c>
      <c r="J1009" s="4">
        <v>156.44999999999999</v>
      </c>
      <c r="K1009" s="1" t="s">
        <v>6887</v>
      </c>
      <c r="L1009" s="1" t="s">
        <v>6891</v>
      </c>
      <c r="M1009" s="11" t="str">
        <f t="shared" si="32"/>
        <v/>
      </c>
      <c r="N1009" s="18" t="str">
        <f>TEXT($F1009:F4686, "mmmm")</f>
        <v>June</v>
      </c>
    </row>
    <row r="1010" spans="2:14" x14ac:dyDescent="0.2">
      <c r="B1010" s="3" t="s">
        <v>1476</v>
      </c>
      <c r="C1010" s="1" t="s">
        <v>4210</v>
      </c>
      <c r="D1010" s="3">
        <v>6</v>
      </c>
      <c r="E1010" s="6">
        <v>2019</v>
      </c>
      <c r="F1010" s="10">
        <f t="shared" si="31"/>
        <v>43617</v>
      </c>
      <c r="G1010" s="4">
        <v>144</v>
      </c>
      <c r="H1010" s="4">
        <v>0</v>
      </c>
      <c r="I1010" s="4">
        <v>144</v>
      </c>
      <c r="J1010" s="4">
        <v>66.240000000000009</v>
      </c>
      <c r="K1010" s="1" t="s">
        <v>6886</v>
      </c>
      <c r="L1010" s="1" t="s">
        <v>6919</v>
      </c>
      <c r="M1010" s="11" t="str">
        <f t="shared" si="32"/>
        <v/>
      </c>
      <c r="N1010" s="18" t="str">
        <f>TEXT($F1010:F4687, "mmmm")</f>
        <v>June</v>
      </c>
    </row>
    <row r="1011" spans="2:14" x14ac:dyDescent="0.2">
      <c r="B1011" s="3" t="s">
        <v>1477</v>
      </c>
      <c r="C1011" s="1" t="s">
        <v>4211</v>
      </c>
      <c r="D1011" s="3">
        <v>6</v>
      </c>
      <c r="E1011" s="6">
        <v>2019</v>
      </c>
      <c r="F1011" s="10">
        <f t="shared" si="31"/>
        <v>43617</v>
      </c>
      <c r="G1011" s="4">
        <v>240</v>
      </c>
      <c r="H1011" s="4">
        <v>0</v>
      </c>
      <c r="I1011" s="4">
        <v>240</v>
      </c>
      <c r="J1011" s="4">
        <v>43.199999999999996</v>
      </c>
      <c r="K1011" s="1" t="s">
        <v>6890</v>
      </c>
      <c r="L1011" s="1" t="s">
        <v>6894</v>
      </c>
      <c r="M1011" s="11" t="str">
        <f t="shared" si="32"/>
        <v/>
      </c>
      <c r="N1011" s="18" t="str">
        <f>TEXT($F1011:F4688, "mmmm")</f>
        <v>June</v>
      </c>
    </row>
    <row r="1012" spans="2:14" x14ac:dyDescent="0.2">
      <c r="B1012" s="3" t="s">
        <v>1478</v>
      </c>
      <c r="C1012" s="1" t="s">
        <v>4212</v>
      </c>
      <c r="D1012" s="3">
        <v>6</v>
      </c>
      <c r="E1012" s="6">
        <v>2019</v>
      </c>
      <c r="F1012" s="10">
        <f t="shared" si="31"/>
        <v>43617</v>
      </c>
      <c r="G1012" s="4">
        <v>327</v>
      </c>
      <c r="H1012" s="4">
        <v>0</v>
      </c>
      <c r="I1012" s="4">
        <v>327</v>
      </c>
      <c r="J1012" s="4">
        <v>94.83</v>
      </c>
      <c r="K1012" s="1" t="s">
        <v>6884</v>
      </c>
      <c r="L1012" s="1" t="s">
        <v>6914</v>
      </c>
      <c r="M1012" s="11" t="str">
        <f t="shared" si="32"/>
        <v/>
      </c>
      <c r="N1012" s="18" t="str">
        <f>TEXT($F1012:F4689, "mmmm")</f>
        <v>June</v>
      </c>
    </row>
    <row r="1013" spans="2:14" x14ac:dyDescent="0.2">
      <c r="B1013" s="3" t="s">
        <v>1479</v>
      </c>
      <c r="C1013" s="1" t="s">
        <v>4213</v>
      </c>
      <c r="D1013" s="3">
        <v>6</v>
      </c>
      <c r="E1013" s="6">
        <v>2019</v>
      </c>
      <c r="F1013" s="10">
        <f t="shared" si="31"/>
        <v>43617</v>
      </c>
      <c r="G1013" s="4">
        <v>255</v>
      </c>
      <c r="H1013" s="4">
        <v>0</v>
      </c>
      <c r="I1013" s="4">
        <v>255</v>
      </c>
      <c r="J1013" s="4">
        <v>66.3</v>
      </c>
      <c r="K1013" s="1" t="s">
        <v>6884</v>
      </c>
      <c r="L1013" s="1" t="s">
        <v>6915</v>
      </c>
      <c r="M1013" s="11" t="str">
        <f t="shared" si="32"/>
        <v/>
      </c>
      <c r="N1013" s="18" t="str">
        <f>TEXT($F1013:F4690, "mmmm")</f>
        <v>June</v>
      </c>
    </row>
    <row r="1014" spans="2:14" x14ac:dyDescent="0.2">
      <c r="B1014" s="3" t="s">
        <v>1480</v>
      </c>
      <c r="C1014" s="1" t="s">
        <v>4214</v>
      </c>
      <c r="D1014" s="3">
        <v>6</v>
      </c>
      <c r="E1014" s="6">
        <v>2019</v>
      </c>
      <c r="F1014" s="10">
        <f t="shared" si="31"/>
        <v>43617</v>
      </c>
      <c r="G1014" s="4">
        <v>327</v>
      </c>
      <c r="H1014" s="4">
        <v>0</v>
      </c>
      <c r="I1014" s="4">
        <v>327</v>
      </c>
      <c r="J1014" s="4">
        <v>94.83</v>
      </c>
      <c r="K1014" s="1" t="s">
        <v>6884</v>
      </c>
      <c r="L1014" s="1" t="s">
        <v>6914</v>
      </c>
      <c r="M1014" s="11" t="str">
        <f t="shared" si="32"/>
        <v/>
      </c>
      <c r="N1014" s="18" t="str">
        <f>TEXT($F1014:F4691, "mmmm")</f>
        <v>June</v>
      </c>
    </row>
    <row r="1015" spans="2:14" x14ac:dyDescent="0.2">
      <c r="B1015" s="3" t="s">
        <v>1481</v>
      </c>
      <c r="C1015" s="1" t="s">
        <v>4215</v>
      </c>
      <c r="D1015" s="3">
        <v>6</v>
      </c>
      <c r="E1015" s="6">
        <v>2019</v>
      </c>
      <c r="F1015" s="10">
        <f t="shared" si="31"/>
        <v>43617</v>
      </c>
      <c r="G1015" s="4">
        <v>592</v>
      </c>
      <c r="H1015" s="4">
        <v>0</v>
      </c>
      <c r="I1015" s="4">
        <v>592</v>
      </c>
      <c r="J1015" s="4">
        <v>165.76000000000002</v>
      </c>
      <c r="K1015" s="1" t="s">
        <v>6889</v>
      </c>
      <c r="L1015" s="1" t="s">
        <v>6906</v>
      </c>
      <c r="M1015" s="11" t="str">
        <f t="shared" si="32"/>
        <v/>
      </c>
      <c r="N1015" s="18" t="str">
        <f>TEXT($F1015:F4692, "mmmm")</f>
        <v>June</v>
      </c>
    </row>
    <row r="1016" spans="2:14" x14ac:dyDescent="0.2">
      <c r="B1016" s="3" t="s">
        <v>1482</v>
      </c>
      <c r="C1016" s="1" t="s">
        <v>4216</v>
      </c>
      <c r="D1016" s="3">
        <v>6</v>
      </c>
      <c r="E1016" s="6">
        <v>2019</v>
      </c>
      <c r="F1016" s="10">
        <f t="shared" si="31"/>
        <v>43617</v>
      </c>
      <c r="G1016" s="4">
        <v>492</v>
      </c>
      <c r="H1016" s="4">
        <v>0</v>
      </c>
      <c r="I1016" s="4">
        <v>492</v>
      </c>
      <c r="J1016" s="4">
        <v>123</v>
      </c>
      <c r="K1016" s="1" t="s">
        <v>6883</v>
      </c>
      <c r="L1016" s="1" t="s">
        <v>6900</v>
      </c>
      <c r="M1016" s="11" t="str">
        <f t="shared" si="32"/>
        <v/>
      </c>
      <c r="N1016" s="18" t="str">
        <f>TEXT($F1016:F4693, "mmmm")</f>
        <v>June</v>
      </c>
    </row>
    <row r="1017" spans="2:14" x14ac:dyDescent="0.2">
      <c r="B1017" s="3" t="s">
        <v>1483</v>
      </c>
      <c r="C1017" s="1" t="s">
        <v>4217</v>
      </c>
      <c r="D1017" s="3">
        <v>6</v>
      </c>
      <c r="E1017" s="6">
        <v>2019</v>
      </c>
      <c r="F1017" s="10">
        <f t="shared" si="31"/>
        <v>43617</v>
      </c>
      <c r="G1017" s="4">
        <v>636</v>
      </c>
      <c r="H1017" s="4">
        <v>0</v>
      </c>
      <c r="I1017" s="4">
        <v>636</v>
      </c>
      <c r="J1017" s="4">
        <v>216.24</v>
      </c>
      <c r="K1017" s="1" t="s">
        <v>6888</v>
      </c>
      <c r="L1017" s="1" t="s">
        <v>6925</v>
      </c>
      <c r="M1017" s="11" t="str">
        <f t="shared" si="32"/>
        <v/>
      </c>
      <c r="N1017" s="18" t="str">
        <f>TEXT($F1017:F4694, "mmmm")</f>
        <v>June</v>
      </c>
    </row>
    <row r="1018" spans="2:14" x14ac:dyDescent="0.2">
      <c r="B1018" s="3" t="s">
        <v>1484</v>
      </c>
      <c r="C1018" s="1" t="s">
        <v>4218</v>
      </c>
      <c r="D1018" s="3">
        <v>6</v>
      </c>
      <c r="E1018" s="6">
        <v>2019</v>
      </c>
      <c r="F1018" s="10">
        <f t="shared" si="31"/>
        <v>43617</v>
      </c>
      <c r="G1018" s="4">
        <v>478</v>
      </c>
      <c r="H1018" s="4">
        <v>0</v>
      </c>
      <c r="I1018" s="4">
        <v>478</v>
      </c>
      <c r="J1018" s="4">
        <v>119.5</v>
      </c>
      <c r="K1018" s="1" t="s">
        <v>6889</v>
      </c>
      <c r="L1018" s="1" t="s">
        <v>6921</v>
      </c>
      <c r="M1018" s="11" t="str">
        <f t="shared" si="32"/>
        <v/>
      </c>
      <c r="N1018" s="18" t="str">
        <f>TEXT($F1018:F4695, "mmmm")</f>
        <v>June</v>
      </c>
    </row>
    <row r="1019" spans="2:14" x14ac:dyDescent="0.2">
      <c r="B1019" s="3" t="s">
        <v>1485</v>
      </c>
      <c r="C1019" s="1" t="s">
        <v>4219</v>
      </c>
      <c r="D1019" s="3">
        <v>6</v>
      </c>
      <c r="E1019" s="6">
        <v>2019</v>
      </c>
      <c r="F1019" s="10">
        <f t="shared" si="31"/>
        <v>43617</v>
      </c>
      <c r="G1019" s="4">
        <v>283</v>
      </c>
      <c r="H1019" s="4">
        <v>0</v>
      </c>
      <c r="I1019" s="4">
        <v>283</v>
      </c>
      <c r="J1019" s="4">
        <v>82.07</v>
      </c>
      <c r="K1019" s="1" t="s">
        <v>6885</v>
      </c>
      <c r="L1019" s="1" t="s">
        <v>6953</v>
      </c>
      <c r="M1019" s="11" t="str">
        <f t="shared" si="32"/>
        <v/>
      </c>
      <c r="N1019" s="18" t="str">
        <f>TEXT($F1019:F4696, "mmmm")</f>
        <v>June</v>
      </c>
    </row>
    <row r="1020" spans="2:14" x14ac:dyDescent="0.2">
      <c r="B1020" s="3" t="s">
        <v>1486</v>
      </c>
      <c r="C1020" s="1" t="s">
        <v>4220</v>
      </c>
      <c r="D1020" s="3">
        <v>6</v>
      </c>
      <c r="E1020" s="6">
        <v>2019</v>
      </c>
      <c r="F1020" s="10">
        <f t="shared" si="31"/>
        <v>43617</v>
      </c>
      <c r="G1020" s="4">
        <v>383</v>
      </c>
      <c r="H1020" s="4">
        <v>0</v>
      </c>
      <c r="I1020" s="4">
        <v>383</v>
      </c>
      <c r="J1020" s="4">
        <v>122.56</v>
      </c>
      <c r="K1020" s="1" t="s">
        <v>6887</v>
      </c>
      <c r="L1020" s="1" t="s">
        <v>6909</v>
      </c>
      <c r="M1020" s="11" t="str">
        <f t="shared" si="32"/>
        <v/>
      </c>
      <c r="N1020" s="18" t="str">
        <f>TEXT($F1020:F4697, "mmmm")</f>
        <v>June</v>
      </c>
    </row>
    <row r="1021" spans="2:14" x14ac:dyDescent="0.2">
      <c r="B1021" s="3" t="s">
        <v>1487</v>
      </c>
      <c r="C1021" s="1" t="s">
        <v>4221</v>
      </c>
      <c r="D1021" s="3">
        <v>6</v>
      </c>
      <c r="E1021" s="6">
        <v>2019</v>
      </c>
      <c r="F1021" s="10">
        <f t="shared" si="31"/>
        <v>43617</v>
      </c>
      <c r="G1021" s="4">
        <v>144</v>
      </c>
      <c r="H1021" s="4">
        <v>0</v>
      </c>
      <c r="I1021" s="4">
        <v>144</v>
      </c>
      <c r="J1021" s="4">
        <v>66.240000000000009</v>
      </c>
      <c r="K1021" s="1" t="s">
        <v>6886</v>
      </c>
      <c r="L1021" s="1" t="s">
        <v>6919</v>
      </c>
      <c r="M1021" s="11" t="str">
        <f t="shared" si="32"/>
        <v/>
      </c>
      <c r="N1021" s="18" t="str">
        <f>TEXT($F1021:F4698, "mmmm")</f>
        <v>June</v>
      </c>
    </row>
    <row r="1022" spans="2:14" x14ac:dyDescent="0.2">
      <c r="B1022" s="3" t="s">
        <v>1488</v>
      </c>
      <c r="C1022" s="1" t="s">
        <v>4222</v>
      </c>
      <c r="D1022" s="3">
        <v>6</v>
      </c>
      <c r="E1022" s="6">
        <v>2019</v>
      </c>
      <c r="F1022" s="10">
        <f t="shared" si="31"/>
        <v>43617</v>
      </c>
      <c r="G1022" s="4">
        <v>205</v>
      </c>
      <c r="H1022" s="4">
        <v>0</v>
      </c>
      <c r="I1022" s="4">
        <v>205</v>
      </c>
      <c r="J1022" s="4">
        <v>36.9</v>
      </c>
      <c r="K1022" s="1" t="s">
        <v>6890</v>
      </c>
      <c r="L1022" s="1" t="s">
        <v>6913</v>
      </c>
      <c r="M1022" s="11" t="str">
        <f t="shared" si="32"/>
        <v/>
      </c>
      <c r="N1022" s="18" t="str">
        <f>TEXT($F1022:F4699, "mmmm")</f>
        <v>June</v>
      </c>
    </row>
    <row r="1023" spans="2:14" x14ac:dyDescent="0.2">
      <c r="B1023" s="3" t="s">
        <v>1489</v>
      </c>
      <c r="C1023" s="1" t="s">
        <v>4223</v>
      </c>
      <c r="D1023" s="3">
        <v>6</v>
      </c>
      <c r="E1023" s="6">
        <v>2019</v>
      </c>
      <c r="F1023" s="10">
        <f t="shared" si="31"/>
        <v>43617</v>
      </c>
      <c r="G1023" s="4">
        <v>220</v>
      </c>
      <c r="H1023" s="4">
        <v>0</v>
      </c>
      <c r="I1023" s="4">
        <v>220</v>
      </c>
      <c r="J1023" s="4">
        <v>39.6</v>
      </c>
      <c r="K1023" s="1" t="s">
        <v>6890</v>
      </c>
      <c r="L1023" s="1" t="s">
        <v>6893</v>
      </c>
      <c r="M1023" s="11" t="str">
        <f t="shared" si="32"/>
        <v/>
      </c>
      <c r="N1023" s="18" t="str">
        <f>TEXT($F1023:F4700, "mmmm")</f>
        <v>June</v>
      </c>
    </row>
    <row r="1024" spans="2:14" x14ac:dyDescent="0.2">
      <c r="B1024" s="3" t="s">
        <v>1490</v>
      </c>
      <c r="C1024" s="1" t="s">
        <v>4224</v>
      </c>
      <c r="D1024" s="3">
        <v>6</v>
      </c>
      <c r="E1024" s="6">
        <v>2019</v>
      </c>
      <c r="F1024" s="10">
        <f t="shared" si="31"/>
        <v>43617</v>
      </c>
      <c r="G1024" s="4">
        <v>205</v>
      </c>
      <c r="H1024" s="4">
        <v>0</v>
      </c>
      <c r="I1024" s="4">
        <v>205</v>
      </c>
      <c r="J1024" s="4">
        <v>36.9</v>
      </c>
      <c r="K1024" s="1" t="s">
        <v>6890</v>
      </c>
      <c r="L1024" s="1" t="s">
        <v>6913</v>
      </c>
      <c r="M1024" s="11" t="str">
        <f t="shared" si="32"/>
        <v/>
      </c>
      <c r="N1024" s="18" t="str">
        <f>TEXT($F1024:F4701, "mmmm")</f>
        <v>June</v>
      </c>
    </row>
    <row r="1025" spans="2:14" x14ac:dyDescent="0.2">
      <c r="B1025" s="3" t="s">
        <v>1491</v>
      </c>
      <c r="C1025" s="1" t="s">
        <v>4225</v>
      </c>
      <c r="D1025" s="3">
        <v>6</v>
      </c>
      <c r="E1025" s="6">
        <v>2019</v>
      </c>
      <c r="F1025" s="10">
        <f t="shared" si="31"/>
        <v>43617</v>
      </c>
      <c r="G1025" s="4">
        <v>258</v>
      </c>
      <c r="H1025" s="4">
        <v>0</v>
      </c>
      <c r="I1025" s="4">
        <v>258</v>
      </c>
      <c r="J1025" s="4">
        <v>72.240000000000009</v>
      </c>
      <c r="K1025" s="1" t="s">
        <v>6884</v>
      </c>
      <c r="L1025" s="1" t="s">
        <v>6916</v>
      </c>
      <c r="M1025" s="11" t="str">
        <f t="shared" si="32"/>
        <v/>
      </c>
      <c r="N1025" s="18" t="str">
        <f>TEXT($F1025:F4702, "mmmm")</f>
        <v>June</v>
      </c>
    </row>
    <row r="1026" spans="2:14" x14ac:dyDescent="0.2">
      <c r="B1026" s="3" t="s">
        <v>1492</v>
      </c>
      <c r="C1026" s="1" t="s">
        <v>4226</v>
      </c>
      <c r="D1026" s="3">
        <v>6</v>
      </c>
      <c r="E1026" s="6">
        <v>2019</v>
      </c>
      <c r="F1026" s="10">
        <f t="shared" ref="F1026:F1089" si="33">DATE(E1026,D1026,1)</f>
        <v>43617</v>
      </c>
      <c r="G1026" s="4">
        <v>447</v>
      </c>
      <c r="H1026" s="4">
        <v>0</v>
      </c>
      <c r="I1026" s="4">
        <v>447</v>
      </c>
      <c r="J1026" s="4">
        <v>156.44999999999999</v>
      </c>
      <c r="K1026" s="1" t="s">
        <v>6887</v>
      </c>
      <c r="L1026" s="1" t="s">
        <v>6891</v>
      </c>
      <c r="M1026" s="11" t="str">
        <f t="shared" si="32"/>
        <v/>
      </c>
      <c r="N1026" s="18" t="str">
        <f>TEXT($F1026:F4703, "mmmm")</f>
        <v>June</v>
      </c>
    </row>
    <row r="1027" spans="2:14" x14ac:dyDescent="0.2">
      <c r="B1027" s="3" t="s">
        <v>1493</v>
      </c>
      <c r="C1027" s="1" t="s">
        <v>4227</v>
      </c>
      <c r="D1027" s="3">
        <v>6</v>
      </c>
      <c r="E1027" s="6">
        <v>2019</v>
      </c>
      <c r="F1027" s="10">
        <f t="shared" si="33"/>
        <v>43617</v>
      </c>
      <c r="G1027" s="4">
        <v>168</v>
      </c>
      <c r="H1027" s="4">
        <v>0</v>
      </c>
      <c r="I1027" s="4">
        <v>168</v>
      </c>
      <c r="J1027" s="4">
        <v>25.2</v>
      </c>
      <c r="K1027" s="1" t="s">
        <v>6886</v>
      </c>
      <c r="L1027" s="1" t="s">
        <v>6892</v>
      </c>
      <c r="M1027" s="11" t="str">
        <f t="shared" si="32"/>
        <v/>
      </c>
      <c r="N1027" s="18" t="str">
        <f>TEXT($F1027:F4704, "mmmm")</f>
        <v>June</v>
      </c>
    </row>
    <row r="1028" spans="2:14" x14ac:dyDescent="0.2">
      <c r="B1028" s="3" t="s">
        <v>1494</v>
      </c>
      <c r="C1028" s="1" t="s">
        <v>4228</v>
      </c>
      <c r="D1028" s="3">
        <v>6</v>
      </c>
      <c r="E1028" s="6">
        <v>2019</v>
      </c>
      <c r="F1028" s="10">
        <f t="shared" si="33"/>
        <v>43617</v>
      </c>
      <c r="G1028" s="4">
        <v>210</v>
      </c>
      <c r="H1028" s="4">
        <v>0</v>
      </c>
      <c r="I1028" s="4">
        <v>210</v>
      </c>
      <c r="J1028" s="4">
        <v>37.799999999999997</v>
      </c>
      <c r="K1028" s="1" t="s">
        <v>6890</v>
      </c>
      <c r="L1028" s="1" t="s">
        <v>6911</v>
      </c>
      <c r="M1028" s="11" t="str">
        <f t="shared" ref="M1028:M1091" si="34">IFERROR(ABS(IF(B1028=B1027,(F1028-F1027)/30,"")),"")</f>
        <v/>
      </c>
      <c r="N1028" s="18" t="str">
        <f>TEXT($F1028:F4705, "mmmm")</f>
        <v>June</v>
      </c>
    </row>
    <row r="1029" spans="2:14" x14ac:dyDescent="0.2">
      <c r="B1029" s="3" t="s">
        <v>1495</v>
      </c>
      <c r="C1029" s="1" t="s">
        <v>4229</v>
      </c>
      <c r="D1029" s="3">
        <v>6</v>
      </c>
      <c r="E1029" s="6">
        <v>2019</v>
      </c>
      <c r="F1029" s="10">
        <f t="shared" si="33"/>
        <v>43617</v>
      </c>
      <c r="G1029" s="4">
        <v>327</v>
      </c>
      <c r="H1029" s="4">
        <v>0</v>
      </c>
      <c r="I1029" s="4">
        <v>327</v>
      </c>
      <c r="J1029" s="4">
        <v>94.83</v>
      </c>
      <c r="K1029" s="1" t="s">
        <v>6884</v>
      </c>
      <c r="L1029" s="1" t="s">
        <v>6914</v>
      </c>
      <c r="M1029" s="11" t="str">
        <f t="shared" si="34"/>
        <v/>
      </c>
      <c r="N1029" s="18" t="str">
        <f>TEXT($F1029:F4706, "mmmm")</f>
        <v>June</v>
      </c>
    </row>
    <row r="1030" spans="2:14" x14ac:dyDescent="0.2">
      <c r="B1030" s="3" t="s">
        <v>1496</v>
      </c>
      <c r="C1030" s="1" t="s">
        <v>4230</v>
      </c>
      <c r="D1030" s="3">
        <v>6</v>
      </c>
      <c r="E1030" s="6">
        <v>2019</v>
      </c>
      <c r="F1030" s="10">
        <f t="shared" si="33"/>
        <v>43617</v>
      </c>
      <c r="G1030" s="4">
        <v>258</v>
      </c>
      <c r="H1030" s="4">
        <v>0</v>
      </c>
      <c r="I1030" s="4">
        <v>258</v>
      </c>
      <c r="J1030" s="4">
        <v>72.240000000000009</v>
      </c>
      <c r="K1030" s="1" t="s">
        <v>6884</v>
      </c>
      <c r="L1030" s="1" t="s">
        <v>6916</v>
      </c>
      <c r="M1030" s="11" t="str">
        <f t="shared" si="34"/>
        <v/>
      </c>
      <c r="N1030" s="18" t="str">
        <f>TEXT($F1030:F4707, "mmmm")</f>
        <v>June</v>
      </c>
    </row>
    <row r="1031" spans="2:14" x14ac:dyDescent="0.2">
      <c r="B1031" s="3" t="s">
        <v>1497</v>
      </c>
      <c r="C1031" s="1" t="s">
        <v>4231</v>
      </c>
      <c r="D1031" s="3">
        <v>6</v>
      </c>
      <c r="E1031" s="6">
        <v>2019</v>
      </c>
      <c r="F1031" s="10">
        <f t="shared" si="33"/>
        <v>43617</v>
      </c>
      <c r="G1031" s="4">
        <v>258</v>
      </c>
      <c r="H1031" s="4">
        <v>0</v>
      </c>
      <c r="I1031" s="4">
        <v>258</v>
      </c>
      <c r="J1031" s="4">
        <v>72.240000000000009</v>
      </c>
      <c r="K1031" s="1" t="s">
        <v>6884</v>
      </c>
      <c r="L1031" s="1" t="s">
        <v>6916</v>
      </c>
      <c r="M1031" s="11" t="str">
        <f t="shared" si="34"/>
        <v/>
      </c>
      <c r="N1031" s="18" t="str">
        <f>TEXT($F1031:F4708, "mmmm")</f>
        <v>June</v>
      </c>
    </row>
    <row r="1032" spans="2:14" x14ac:dyDescent="0.2">
      <c r="B1032" s="3" t="s">
        <v>1498</v>
      </c>
      <c r="C1032" s="1" t="s">
        <v>4232</v>
      </c>
      <c r="D1032" s="3">
        <v>6</v>
      </c>
      <c r="E1032" s="6">
        <v>2019</v>
      </c>
      <c r="F1032" s="10">
        <f t="shared" si="33"/>
        <v>43617</v>
      </c>
      <c r="G1032" s="4">
        <v>327</v>
      </c>
      <c r="H1032" s="4">
        <v>0</v>
      </c>
      <c r="I1032" s="4">
        <v>327</v>
      </c>
      <c r="J1032" s="4">
        <v>94.83</v>
      </c>
      <c r="K1032" s="1" t="s">
        <v>6884</v>
      </c>
      <c r="L1032" s="1" t="s">
        <v>6914</v>
      </c>
      <c r="M1032" s="11" t="str">
        <f t="shared" si="34"/>
        <v/>
      </c>
      <c r="N1032" s="18" t="str">
        <f>TEXT($F1032:F4709, "mmmm")</f>
        <v>June</v>
      </c>
    </row>
    <row r="1033" spans="2:14" x14ac:dyDescent="0.2">
      <c r="B1033" s="3" t="s">
        <v>1499</v>
      </c>
      <c r="C1033" s="1" t="s">
        <v>4233</v>
      </c>
      <c r="D1033" s="3">
        <v>6</v>
      </c>
      <c r="E1033" s="6">
        <v>2019</v>
      </c>
      <c r="F1033" s="10">
        <f t="shared" si="33"/>
        <v>43617</v>
      </c>
      <c r="G1033" s="4">
        <v>258</v>
      </c>
      <c r="H1033" s="4">
        <v>0</v>
      </c>
      <c r="I1033" s="4">
        <v>258</v>
      </c>
      <c r="J1033" s="4">
        <v>72.240000000000009</v>
      </c>
      <c r="K1033" s="1" t="s">
        <v>6884</v>
      </c>
      <c r="L1033" s="1" t="s">
        <v>6916</v>
      </c>
      <c r="M1033" s="11" t="str">
        <f t="shared" si="34"/>
        <v/>
      </c>
      <c r="N1033" s="18" t="str">
        <f>TEXT($F1033:F4710, "mmmm")</f>
        <v>June</v>
      </c>
    </row>
    <row r="1034" spans="2:14" x14ac:dyDescent="0.2">
      <c r="B1034" s="3" t="s">
        <v>1500</v>
      </c>
      <c r="C1034" s="1" t="s">
        <v>4234</v>
      </c>
      <c r="D1034" s="3">
        <v>6</v>
      </c>
      <c r="E1034" s="6">
        <v>2019</v>
      </c>
      <c r="F1034" s="10">
        <f t="shared" si="33"/>
        <v>43617</v>
      </c>
      <c r="G1034" s="4">
        <v>168</v>
      </c>
      <c r="H1034" s="4">
        <v>0</v>
      </c>
      <c r="I1034" s="4">
        <v>168</v>
      </c>
      <c r="J1034" s="4">
        <v>25.2</v>
      </c>
      <c r="K1034" s="1" t="s">
        <v>6886</v>
      </c>
      <c r="L1034" s="1" t="s">
        <v>6892</v>
      </c>
      <c r="M1034" s="11" t="str">
        <f t="shared" si="34"/>
        <v/>
      </c>
      <c r="N1034" s="18" t="str">
        <f>TEXT($F1034:F4711, "mmmm")</f>
        <v>June</v>
      </c>
    </row>
    <row r="1035" spans="2:14" x14ac:dyDescent="0.2">
      <c r="B1035" s="3" t="s">
        <v>1501</v>
      </c>
      <c r="C1035" s="1" t="s">
        <v>4235</v>
      </c>
      <c r="D1035" s="3">
        <v>6</v>
      </c>
      <c r="E1035" s="6">
        <v>2019</v>
      </c>
      <c r="F1035" s="10">
        <f t="shared" si="33"/>
        <v>43617</v>
      </c>
      <c r="G1035" s="4">
        <v>192</v>
      </c>
      <c r="H1035" s="4">
        <v>0</v>
      </c>
      <c r="I1035" s="4">
        <v>192</v>
      </c>
      <c r="J1035" s="4">
        <v>34.56</v>
      </c>
      <c r="K1035" s="1" t="s">
        <v>6890</v>
      </c>
      <c r="L1035" s="1" t="s">
        <v>6912</v>
      </c>
      <c r="M1035" s="11" t="str">
        <f t="shared" si="34"/>
        <v/>
      </c>
      <c r="N1035" s="18" t="str">
        <f>TEXT($F1035:F4712, "mmmm")</f>
        <v>June</v>
      </c>
    </row>
    <row r="1036" spans="2:14" x14ac:dyDescent="0.2">
      <c r="B1036" s="3" t="s">
        <v>1502</v>
      </c>
      <c r="C1036" s="1" t="s">
        <v>4236</v>
      </c>
      <c r="D1036" s="3">
        <v>6</v>
      </c>
      <c r="E1036" s="6">
        <v>2019</v>
      </c>
      <c r="F1036" s="10">
        <f t="shared" si="33"/>
        <v>43617</v>
      </c>
      <c r="G1036" s="4">
        <v>327</v>
      </c>
      <c r="H1036" s="4">
        <v>0</v>
      </c>
      <c r="I1036" s="4">
        <v>327</v>
      </c>
      <c r="J1036" s="4">
        <v>94.83</v>
      </c>
      <c r="K1036" s="1" t="s">
        <v>6884</v>
      </c>
      <c r="L1036" s="1" t="s">
        <v>6914</v>
      </c>
      <c r="M1036" s="11" t="str">
        <f t="shared" si="34"/>
        <v/>
      </c>
      <c r="N1036" s="18" t="str">
        <f>TEXT($F1036:F4713, "mmmm")</f>
        <v>June</v>
      </c>
    </row>
    <row r="1037" spans="2:14" x14ac:dyDescent="0.2">
      <c r="B1037" s="3" t="s">
        <v>1503</v>
      </c>
      <c r="C1037" s="1" t="s">
        <v>4237</v>
      </c>
      <c r="D1037" s="3">
        <v>6</v>
      </c>
      <c r="E1037" s="6">
        <v>2019</v>
      </c>
      <c r="F1037" s="10">
        <f t="shared" si="33"/>
        <v>43617</v>
      </c>
      <c r="G1037" s="4">
        <v>258</v>
      </c>
      <c r="H1037" s="4">
        <v>0</v>
      </c>
      <c r="I1037" s="4">
        <v>258</v>
      </c>
      <c r="J1037" s="4">
        <v>72.240000000000009</v>
      </c>
      <c r="K1037" s="1" t="s">
        <v>6884</v>
      </c>
      <c r="L1037" s="1" t="s">
        <v>6916</v>
      </c>
      <c r="M1037" s="11" t="str">
        <f t="shared" si="34"/>
        <v/>
      </c>
      <c r="N1037" s="18" t="str">
        <f>TEXT($F1037:F4714, "mmmm")</f>
        <v>June</v>
      </c>
    </row>
    <row r="1038" spans="2:14" x14ac:dyDescent="0.2">
      <c r="B1038" s="3" t="s">
        <v>1504</v>
      </c>
      <c r="C1038" s="1" t="s">
        <v>4238</v>
      </c>
      <c r="D1038" s="3">
        <v>6</v>
      </c>
      <c r="E1038" s="6">
        <v>2019</v>
      </c>
      <c r="F1038" s="10">
        <f t="shared" si="33"/>
        <v>43617</v>
      </c>
      <c r="G1038" s="4">
        <v>1086</v>
      </c>
      <c r="H1038" s="4">
        <v>0</v>
      </c>
      <c r="I1038" s="4">
        <v>1086</v>
      </c>
      <c r="J1038" s="4">
        <v>293.22000000000003</v>
      </c>
      <c r="K1038" s="1" t="s">
        <v>6882</v>
      </c>
      <c r="L1038" s="1" t="s">
        <v>6942</v>
      </c>
      <c r="M1038" s="11" t="str">
        <f t="shared" si="34"/>
        <v/>
      </c>
      <c r="N1038" s="18" t="str">
        <f>TEXT($F1038:F4715, "mmmm")</f>
        <v>June</v>
      </c>
    </row>
    <row r="1039" spans="2:14" x14ac:dyDescent="0.2">
      <c r="B1039" s="3" t="s">
        <v>1505</v>
      </c>
      <c r="C1039" s="1" t="s">
        <v>4239</v>
      </c>
      <c r="D1039" s="3">
        <v>6</v>
      </c>
      <c r="E1039" s="6">
        <v>2019</v>
      </c>
      <c r="F1039" s="10">
        <f t="shared" si="33"/>
        <v>43617</v>
      </c>
      <c r="G1039" s="4">
        <v>172</v>
      </c>
      <c r="H1039" s="4">
        <v>0</v>
      </c>
      <c r="I1039" s="4">
        <v>172</v>
      </c>
      <c r="J1039" s="4">
        <v>65.36</v>
      </c>
      <c r="K1039" s="1" t="s">
        <v>6886</v>
      </c>
      <c r="L1039" s="1" t="s">
        <v>6910</v>
      </c>
      <c r="M1039" s="11" t="str">
        <f t="shared" si="34"/>
        <v/>
      </c>
      <c r="N1039" s="18" t="str">
        <f>TEXT($F1039:F4716, "mmmm")</f>
        <v>June</v>
      </c>
    </row>
    <row r="1040" spans="2:14" x14ac:dyDescent="0.2">
      <c r="B1040" s="3" t="s">
        <v>1506</v>
      </c>
      <c r="C1040" s="1" t="s">
        <v>4240</v>
      </c>
      <c r="D1040" s="3">
        <v>6</v>
      </c>
      <c r="E1040" s="6">
        <v>2019</v>
      </c>
      <c r="F1040" s="10">
        <f t="shared" si="33"/>
        <v>43617</v>
      </c>
      <c r="G1040" s="4">
        <v>220</v>
      </c>
      <c r="H1040" s="4">
        <v>0</v>
      </c>
      <c r="I1040" s="4">
        <v>220</v>
      </c>
      <c r="J1040" s="4">
        <v>39.6</v>
      </c>
      <c r="K1040" s="1" t="s">
        <v>6890</v>
      </c>
      <c r="L1040" s="1" t="s">
        <v>6893</v>
      </c>
      <c r="M1040" s="11" t="str">
        <f t="shared" si="34"/>
        <v/>
      </c>
      <c r="N1040" s="18" t="str">
        <f>TEXT($F1040:F4717, "mmmm")</f>
        <v>June</v>
      </c>
    </row>
    <row r="1041" spans="2:14" x14ac:dyDescent="0.2">
      <c r="B1041" s="3" t="s">
        <v>1507</v>
      </c>
      <c r="C1041" s="1" t="s">
        <v>4241</v>
      </c>
      <c r="D1041" s="3">
        <v>5</v>
      </c>
      <c r="E1041" s="6">
        <v>2019</v>
      </c>
      <c r="F1041" s="10">
        <f t="shared" si="33"/>
        <v>43586</v>
      </c>
      <c r="G1041" s="4">
        <v>313</v>
      </c>
      <c r="H1041" s="4">
        <v>0</v>
      </c>
      <c r="I1041" s="4">
        <v>313</v>
      </c>
      <c r="J1041" s="4">
        <v>93.899999999999991</v>
      </c>
      <c r="K1041" s="1" t="s">
        <v>6884</v>
      </c>
      <c r="L1041" s="1" t="s">
        <v>6895</v>
      </c>
      <c r="M1041" s="11" t="str">
        <f t="shared" si="34"/>
        <v/>
      </c>
      <c r="N1041" s="18" t="str">
        <f>TEXT($F1041:F4718, "mmmm")</f>
        <v>May</v>
      </c>
    </row>
    <row r="1042" spans="2:14" x14ac:dyDescent="0.2">
      <c r="B1042" s="3" t="s">
        <v>1508</v>
      </c>
      <c r="C1042" s="1" t="s">
        <v>4242</v>
      </c>
      <c r="D1042" s="3">
        <v>5</v>
      </c>
      <c r="E1042" s="6">
        <v>2019</v>
      </c>
      <c r="F1042" s="10">
        <f t="shared" si="33"/>
        <v>43586</v>
      </c>
      <c r="G1042" s="4">
        <v>889</v>
      </c>
      <c r="H1042" s="4">
        <v>0</v>
      </c>
      <c r="I1042" s="4">
        <v>889</v>
      </c>
      <c r="J1042" s="4">
        <v>222.25</v>
      </c>
      <c r="K1042" s="1" t="s">
        <v>6882</v>
      </c>
      <c r="L1042" s="1" t="s">
        <v>6939</v>
      </c>
      <c r="M1042" s="11" t="str">
        <f t="shared" si="34"/>
        <v/>
      </c>
      <c r="N1042" s="18" t="str">
        <f>TEXT($F1042:F4719, "mmmm")</f>
        <v>May</v>
      </c>
    </row>
    <row r="1043" spans="2:14" x14ac:dyDescent="0.2">
      <c r="B1043" s="3" t="s">
        <v>1509</v>
      </c>
      <c r="C1043" s="1" t="s">
        <v>4243</v>
      </c>
      <c r="D1043" s="3">
        <v>5</v>
      </c>
      <c r="E1043" s="6">
        <v>2019</v>
      </c>
      <c r="F1043" s="10">
        <f t="shared" si="33"/>
        <v>43586</v>
      </c>
      <c r="G1043" s="4">
        <v>474</v>
      </c>
      <c r="H1043" s="4">
        <v>0</v>
      </c>
      <c r="I1043" s="4">
        <v>474</v>
      </c>
      <c r="J1043" s="4">
        <v>175.38</v>
      </c>
      <c r="K1043" s="1" t="s">
        <v>6882</v>
      </c>
      <c r="L1043" s="1" t="s">
        <v>6944</v>
      </c>
      <c r="M1043" s="11" t="str">
        <f t="shared" si="34"/>
        <v/>
      </c>
      <c r="N1043" s="18" t="str">
        <f>TEXT($F1043:F4720, "mmmm")</f>
        <v>May</v>
      </c>
    </row>
    <row r="1044" spans="2:14" x14ac:dyDescent="0.2">
      <c r="B1044" s="3" t="s">
        <v>1510</v>
      </c>
      <c r="C1044" s="1" t="s">
        <v>4244</v>
      </c>
      <c r="D1044" s="3">
        <v>5</v>
      </c>
      <c r="E1044" s="6">
        <v>2019</v>
      </c>
      <c r="F1044" s="10">
        <f t="shared" si="33"/>
        <v>43586</v>
      </c>
      <c r="G1044" s="4">
        <v>948</v>
      </c>
      <c r="H1044" s="4">
        <v>0</v>
      </c>
      <c r="I1044" s="4">
        <v>948</v>
      </c>
      <c r="J1044" s="4">
        <v>303.36</v>
      </c>
      <c r="K1044" s="1" t="s">
        <v>6881</v>
      </c>
      <c r="L1044" s="1" t="s">
        <v>6897</v>
      </c>
      <c r="M1044" s="11" t="str">
        <f t="shared" si="34"/>
        <v/>
      </c>
      <c r="N1044" s="18" t="str">
        <f>TEXT($F1044:F4721, "mmmm")</f>
        <v>May</v>
      </c>
    </row>
    <row r="1045" spans="2:14" x14ac:dyDescent="0.2">
      <c r="B1045" s="3" t="s">
        <v>1511</v>
      </c>
      <c r="C1045" s="1" t="s">
        <v>4245</v>
      </c>
      <c r="D1045" s="3">
        <v>5</v>
      </c>
      <c r="E1045" s="6">
        <v>2019</v>
      </c>
      <c r="F1045" s="10">
        <f t="shared" si="33"/>
        <v>43586</v>
      </c>
      <c r="G1045" s="4">
        <v>1491</v>
      </c>
      <c r="H1045" s="4">
        <v>0</v>
      </c>
      <c r="I1045" s="4">
        <v>1491</v>
      </c>
      <c r="J1045" s="4">
        <v>506.94000000000005</v>
      </c>
      <c r="K1045" s="1" t="s">
        <v>6881</v>
      </c>
      <c r="L1045" s="1" t="s">
        <v>6898</v>
      </c>
      <c r="M1045" s="11" t="str">
        <f t="shared" si="34"/>
        <v/>
      </c>
      <c r="N1045" s="18" t="str">
        <f>TEXT($F1045:F4722, "mmmm")</f>
        <v>May</v>
      </c>
    </row>
    <row r="1046" spans="2:14" x14ac:dyDescent="0.2">
      <c r="B1046" s="3" t="s">
        <v>1512</v>
      </c>
      <c r="C1046" s="1" t="s">
        <v>4246</v>
      </c>
      <c r="D1046" s="3">
        <v>5</v>
      </c>
      <c r="E1046" s="6">
        <v>2019</v>
      </c>
      <c r="F1046" s="10">
        <f t="shared" si="33"/>
        <v>43586</v>
      </c>
      <c r="G1046" s="4">
        <v>948</v>
      </c>
      <c r="H1046" s="4">
        <v>0</v>
      </c>
      <c r="I1046" s="4">
        <v>948</v>
      </c>
      <c r="J1046" s="4">
        <v>303.36</v>
      </c>
      <c r="K1046" s="1" t="s">
        <v>6881</v>
      </c>
      <c r="L1046" s="1" t="s">
        <v>6897</v>
      </c>
      <c r="M1046" s="11" t="str">
        <f t="shared" si="34"/>
        <v/>
      </c>
      <c r="N1046" s="18" t="str">
        <f>TEXT($F1046:F4723, "mmmm")</f>
        <v>May</v>
      </c>
    </row>
    <row r="1047" spans="2:14" x14ac:dyDescent="0.2">
      <c r="B1047" s="3" t="s">
        <v>1513</v>
      </c>
      <c r="C1047" s="1" t="s">
        <v>4247</v>
      </c>
      <c r="D1047" s="3">
        <v>5</v>
      </c>
      <c r="E1047" s="6">
        <v>2019</v>
      </c>
      <c r="F1047" s="10">
        <f t="shared" si="33"/>
        <v>43586</v>
      </c>
      <c r="G1047" s="4">
        <v>948</v>
      </c>
      <c r="H1047" s="4">
        <v>0</v>
      </c>
      <c r="I1047" s="4">
        <v>948</v>
      </c>
      <c r="J1047" s="4">
        <v>303.36</v>
      </c>
      <c r="K1047" s="1" t="s">
        <v>6881</v>
      </c>
      <c r="L1047" s="1" t="s">
        <v>6897</v>
      </c>
      <c r="M1047" s="11" t="str">
        <f t="shared" si="34"/>
        <v/>
      </c>
      <c r="N1047" s="18" t="str">
        <f>TEXT($F1047:F4724, "mmmm")</f>
        <v>May</v>
      </c>
    </row>
    <row r="1048" spans="2:14" x14ac:dyDescent="0.2">
      <c r="B1048" s="3" t="s">
        <v>1514</v>
      </c>
      <c r="C1048" s="1" t="s">
        <v>4248</v>
      </c>
      <c r="D1048" s="3">
        <v>5</v>
      </c>
      <c r="E1048" s="6">
        <v>2019</v>
      </c>
      <c r="F1048" s="10">
        <f t="shared" si="33"/>
        <v>43586</v>
      </c>
      <c r="G1048" s="4">
        <v>168</v>
      </c>
      <c r="H1048" s="4">
        <v>0</v>
      </c>
      <c r="I1048" s="4">
        <v>168</v>
      </c>
      <c r="J1048" s="4">
        <v>75.600000000000009</v>
      </c>
      <c r="K1048" s="1" t="s">
        <v>6886</v>
      </c>
      <c r="L1048" s="1" t="s">
        <v>6920</v>
      </c>
      <c r="M1048" s="11" t="str">
        <f t="shared" si="34"/>
        <v/>
      </c>
      <c r="N1048" s="18" t="str">
        <f>TEXT($F1048:F4725, "mmmm")</f>
        <v>May</v>
      </c>
    </row>
    <row r="1049" spans="2:14" x14ac:dyDescent="0.2">
      <c r="B1049" s="3" t="s">
        <v>1515</v>
      </c>
      <c r="C1049" s="1" t="s">
        <v>4249</v>
      </c>
      <c r="D1049" s="3">
        <v>5</v>
      </c>
      <c r="E1049" s="6">
        <v>2019</v>
      </c>
      <c r="F1049" s="10">
        <f t="shared" si="33"/>
        <v>43586</v>
      </c>
      <c r="G1049" s="4">
        <v>205</v>
      </c>
      <c r="H1049" s="4">
        <v>0</v>
      </c>
      <c r="I1049" s="4">
        <v>205</v>
      </c>
      <c r="J1049" s="4">
        <v>36.9</v>
      </c>
      <c r="K1049" s="1" t="s">
        <v>6890</v>
      </c>
      <c r="L1049" s="1" t="s">
        <v>6913</v>
      </c>
      <c r="M1049" s="11" t="str">
        <f t="shared" si="34"/>
        <v/>
      </c>
      <c r="N1049" s="18" t="str">
        <f>TEXT($F1049:F4726, "mmmm")</f>
        <v>May</v>
      </c>
    </row>
    <row r="1050" spans="2:14" x14ac:dyDescent="0.2">
      <c r="B1050" s="3" t="s">
        <v>1516</v>
      </c>
      <c r="C1050" s="1" t="s">
        <v>4250</v>
      </c>
      <c r="D1050" s="3">
        <v>5</v>
      </c>
      <c r="E1050" s="6">
        <v>2019</v>
      </c>
      <c r="F1050" s="10">
        <f t="shared" si="33"/>
        <v>43586</v>
      </c>
      <c r="G1050" s="4">
        <v>258</v>
      </c>
      <c r="H1050" s="4">
        <v>0</v>
      </c>
      <c r="I1050" s="4">
        <v>258</v>
      </c>
      <c r="J1050" s="4">
        <v>72.240000000000009</v>
      </c>
      <c r="K1050" s="1" t="s">
        <v>6884</v>
      </c>
      <c r="L1050" s="1" t="s">
        <v>6916</v>
      </c>
      <c r="M1050" s="11" t="str">
        <f t="shared" si="34"/>
        <v/>
      </c>
      <c r="N1050" s="18" t="str">
        <f>TEXT($F1050:F4727, "mmmm")</f>
        <v>May</v>
      </c>
    </row>
    <row r="1051" spans="2:14" x14ac:dyDescent="0.2">
      <c r="B1051" s="3" t="s">
        <v>1517</v>
      </c>
      <c r="C1051" s="1" t="s">
        <v>4251</v>
      </c>
      <c r="D1051" s="3">
        <v>5</v>
      </c>
      <c r="E1051" s="6">
        <v>2019</v>
      </c>
      <c r="F1051" s="10">
        <f t="shared" si="33"/>
        <v>43586</v>
      </c>
      <c r="G1051" s="4">
        <v>951</v>
      </c>
      <c r="H1051" s="4">
        <v>0</v>
      </c>
      <c r="I1051" s="4">
        <v>951</v>
      </c>
      <c r="J1051" s="4">
        <v>247.26000000000002</v>
      </c>
      <c r="K1051" s="1" t="s">
        <v>6882</v>
      </c>
      <c r="L1051" s="1" t="s">
        <v>6896</v>
      </c>
      <c r="M1051" s="11" t="str">
        <f t="shared" si="34"/>
        <v/>
      </c>
      <c r="N1051" s="18" t="str">
        <f>TEXT($F1051:F4728, "mmmm")</f>
        <v>May</v>
      </c>
    </row>
    <row r="1052" spans="2:14" x14ac:dyDescent="0.2">
      <c r="B1052" s="3" t="s">
        <v>1518</v>
      </c>
      <c r="C1052" s="1" t="s">
        <v>4252</v>
      </c>
      <c r="D1052" s="3">
        <v>5</v>
      </c>
      <c r="E1052" s="6">
        <v>2019</v>
      </c>
      <c r="F1052" s="10">
        <f t="shared" si="33"/>
        <v>43586</v>
      </c>
      <c r="G1052" s="4">
        <v>526</v>
      </c>
      <c r="H1052" s="4">
        <v>0</v>
      </c>
      <c r="I1052" s="4">
        <v>526</v>
      </c>
      <c r="J1052" s="4">
        <v>210.4</v>
      </c>
      <c r="K1052" s="1" t="s">
        <v>6882</v>
      </c>
      <c r="L1052" s="1" t="s">
        <v>6924</v>
      </c>
      <c r="M1052" s="11" t="str">
        <f t="shared" si="34"/>
        <v/>
      </c>
      <c r="N1052" s="18" t="str">
        <f>TEXT($F1052:F4729, "mmmm")</f>
        <v>May</v>
      </c>
    </row>
    <row r="1053" spans="2:14" x14ac:dyDescent="0.2">
      <c r="B1053" s="3" t="s">
        <v>1519</v>
      </c>
      <c r="C1053" s="1" t="s">
        <v>4253</v>
      </c>
      <c r="D1053" s="3">
        <v>5</v>
      </c>
      <c r="E1053" s="6">
        <v>2019</v>
      </c>
      <c r="F1053" s="10">
        <f t="shared" si="33"/>
        <v>43586</v>
      </c>
      <c r="G1053" s="4">
        <v>992</v>
      </c>
      <c r="H1053" s="4">
        <v>0</v>
      </c>
      <c r="I1053" s="4">
        <v>992</v>
      </c>
      <c r="J1053" s="4">
        <v>307.52</v>
      </c>
      <c r="K1053" s="1" t="s">
        <v>6882</v>
      </c>
      <c r="L1053" s="1" t="s">
        <v>6931</v>
      </c>
      <c r="M1053" s="11" t="str">
        <f t="shared" si="34"/>
        <v/>
      </c>
      <c r="N1053" s="18" t="str">
        <f>TEXT($F1053:F4730, "mmmm")</f>
        <v>May</v>
      </c>
    </row>
    <row r="1054" spans="2:14" x14ac:dyDescent="0.2">
      <c r="B1054" s="3" t="s">
        <v>1520</v>
      </c>
      <c r="C1054" s="1" t="s">
        <v>4254</v>
      </c>
      <c r="D1054" s="3">
        <v>5</v>
      </c>
      <c r="E1054" s="6">
        <v>2019</v>
      </c>
      <c r="F1054" s="10">
        <f t="shared" si="33"/>
        <v>43586</v>
      </c>
      <c r="G1054" s="4">
        <v>948</v>
      </c>
      <c r="H1054" s="4">
        <v>0</v>
      </c>
      <c r="I1054" s="4">
        <v>948</v>
      </c>
      <c r="J1054" s="4">
        <v>303.36</v>
      </c>
      <c r="K1054" s="1" t="s">
        <v>6881</v>
      </c>
      <c r="L1054" s="1" t="s">
        <v>6897</v>
      </c>
      <c r="M1054" s="11" t="str">
        <f t="shared" si="34"/>
        <v/>
      </c>
      <c r="N1054" s="18" t="str">
        <f>TEXT($F1054:F4731, "mmmm")</f>
        <v>May</v>
      </c>
    </row>
    <row r="1055" spans="2:14" x14ac:dyDescent="0.2">
      <c r="B1055" s="3" t="s">
        <v>1521</v>
      </c>
      <c r="C1055" s="1" t="s">
        <v>4255</v>
      </c>
      <c r="D1055" s="3">
        <v>5</v>
      </c>
      <c r="E1055" s="6">
        <v>2019</v>
      </c>
      <c r="F1055" s="10">
        <f t="shared" si="33"/>
        <v>43586</v>
      </c>
      <c r="G1055" s="4">
        <v>258</v>
      </c>
      <c r="H1055" s="4">
        <v>0</v>
      </c>
      <c r="I1055" s="4">
        <v>258</v>
      </c>
      <c r="J1055" s="4">
        <v>72.240000000000009</v>
      </c>
      <c r="K1055" s="1" t="s">
        <v>6884</v>
      </c>
      <c r="L1055" s="1" t="s">
        <v>6916</v>
      </c>
      <c r="M1055" s="11" t="str">
        <f t="shared" si="34"/>
        <v/>
      </c>
      <c r="N1055" s="18" t="str">
        <f>TEXT($F1055:F4732, "mmmm")</f>
        <v>May</v>
      </c>
    </row>
    <row r="1056" spans="2:14" x14ac:dyDescent="0.2">
      <c r="B1056" s="3" t="s">
        <v>1522</v>
      </c>
      <c r="C1056" s="1" t="s">
        <v>4256</v>
      </c>
      <c r="D1056" s="3">
        <v>5</v>
      </c>
      <c r="E1056" s="6">
        <v>2019</v>
      </c>
      <c r="F1056" s="10">
        <f t="shared" si="33"/>
        <v>43586</v>
      </c>
      <c r="G1056" s="4">
        <v>1086</v>
      </c>
      <c r="H1056" s="4">
        <v>0</v>
      </c>
      <c r="I1056" s="4">
        <v>1086</v>
      </c>
      <c r="J1056" s="4">
        <v>293.22000000000003</v>
      </c>
      <c r="K1056" s="1" t="s">
        <v>6882</v>
      </c>
      <c r="L1056" s="1" t="s">
        <v>6942</v>
      </c>
      <c r="M1056" s="11" t="str">
        <f t="shared" si="34"/>
        <v/>
      </c>
      <c r="N1056" s="18" t="str">
        <f>TEXT($F1056:F4733, "mmmm")</f>
        <v>May</v>
      </c>
    </row>
    <row r="1057" spans="2:14" x14ac:dyDescent="0.2">
      <c r="B1057" s="3" t="s">
        <v>1523</v>
      </c>
      <c r="C1057" s="1" t="s">
        <v>4257</v>
      </c>
      <c r="D1057" s="3">
        <v>5</v>
      </c>
      <c r="E1057" s="6">
        <v>2019</v>
      </c>
      <c r="F1057" s="10">
        <f t="shared" si="33"/>
        <v>43586</v>
      </c>
      <c r="G1057" s="4">
        <v>948</v>
      </c>
      <c r="H1057" s="4">
        <v>0</v>
      </c>
      <c r="I1057" s="4">
        <v>948</v>
      </c>
      <c r="J1057" s="4">
        <v>303.36</v>
      </c>
      <c r="K1057" s="1" t="s">
        <v>6881</v>
      </c>
      <c r="L1057" s="1" t="s">
        <v>6897</v>
      </c>
      <c r="M1057" s="11" t="str">
        <f t="shared" si="34"/>
        <v/>
      </c>
      <c r="N1057" s="18" t="str">
        <f>TEXT($F1057:F4734, "mmmm")</f>
        <v>May</v>
      </c>
    </row>
    <row r="1058" spans="2:14" x14ac:dyDescent="0.2">
      <c r="B1058" s="3" t="s">
        <v>1524</v>
      </c>
      <c r="C1058" s="1" t="s">
        <v>4258</v>
      </c>
      <c r="D1058" s="3">
        <v>5</v>
      </c>
      <c r="E1058" s="6">
        <v>2019</v>
      </c>
      <c r="F1058" s="10">
        <f t="shared" si="33"/>
        <v>43586</v>
      </c>
      <c r="G1058" s="4">
        <v>1491</v>
      </c>
      <c r="H1058" s="4">
        <v>0</v>
      </c>
      <c r="I1058" s="4">
        <v>1491</v>
      </c>
      <c r="J1058" s="4">
        <v>506.94000000000005</v>
      </c>
      <c r="K1058" s="1" t="s">
        <v>6881</v>
      </c>
      <c r="L1058" s="1" t="s">
        <v>6898</v>
      </c>
      <c r="M1058" s="11" t="str">
        <f t="shared" si="34"/>
        <v/>
      </c>
      <c r="N1058" s="18" t="str">
        <f>TEXT($F1058:F4735, "mmmm")</f>
        <v>May</v>
      </c>
    </row>
    <row r="1059" spans="2:14" x14ac:dyDescent="0.2">
      <c r="B1059" s="3" t="s">
        <v>1525</v>
      </c>
      <c r="C1059" s="1" t="s">
        <v>4259</v>
      </c>
      <c r="D1059" s="3">
        <v>5</v>
      </c>
      <c r="E1059" s="6">
        <v>2019</v>
      </c>
      <c r="F1059" s="10">
        <f t="shared" si="33"/>
        <v>43586</v>
      </c>
      <c r="G1059" s="4">
        <v>1101</v>
      </c>
      <c r="H1059" s="4">
        <v>0</v>
      </c>
      <c r="I1059" s="4">
        <v>1101</v>
      </c>
      <c r="J1059" s="4">
        <v>396.36</v>
      </c>
      <c r="K1059" s="1" t="s">
        <v>6881</v>
      </c>
      <c r="L1059" s="1" t="s">
        <v>6899</v>
      </c>
      <c r="M1059" s="11" t="str">
        <f t="shared" si="34"/>
        <v/>
      </c>
      <c r="N1059" s="18" t="str">
        <f>TEXT($F1059:F4736, "mmmm")</f>
        <v>May</v>
      </c>
    </row>
    <row r="1060" spans="2:14" x14ac:dyDescent="0.2">
      <c r="B1060" s="3" t="s">
        <v>1526</v>
      </c>
      <c r="C1060" s="1" t="s">
        <v>4260</v>
      </c>
      <c r="D1060" s="3">
        <v>5</v>
      </c>
      <c r="E1060" s="6">
        <v>2019</v>
      </c>
      <c r="F1060" s="10">
        <f t="shared" si="33"/>
        <v>43586</v>
      </c>
      <c r="G1060" s="4">
        <v>510</v>
      </c>
      <c r="H1060" s="4">
        <v>0</v>
      </c>
      <c r="I1060" s="4">
        <v>510</v>
      </c>
      <c r="J1060" s="4">
        <v>163.20000000000002</v>
      </c>
      <c r="K1060" s="1" t="s">
        <v>6888</v>
      </c>
      <c r="L1060" s="1" t="s">
        <v>6901</v>
      </c>
      <c r="M1060" s="11" t="str">
        <f t="shared" si="34"/>
        <v/>
      </c>
      <c r="N1060" s="18" t="str">
        <f>TEXT($F1060:F4737, "mmmm")</f>
        <v>May</v>
      </c>
    </row>
    <row r="1061" spans="2:14" x14ac:dyDescent="0.2">
      <c r="B1061" s="3" t="s">
        <v>1527</v>
      </c>
      <c r="C1061" s="1" t="s">
        <v>4261</v>
      </c>
      <c r="D1061" s="3">
        <v>5</v>
      </c>
      <c r="E1061" s="6">
        <v>2019</v>
      </c>
      <c r="F1061" s="10">
        <f t="shared" si="33"/>
        <v>43586</v>
      </c>
      <c r="G1061" s="4">
        <v>636</v>
      </c>
      <c r="H1061" s="4">
        <v>0</v>
      </c>
      <c r="I1061" s="4">
        <v>636</v>
      </c>
      <c r="J1061" s="4">
        <v>216.24</v>
      </c>
      <c r="K1061" s="1" t="s">
        <v>6888</v>
      </c>
      <c r="L1061" s="1" t="s">
        <v>6925</v>
      </c>
      <c r="M1061" s="11" t="str">
        <f t="shared" si="34"/>
        <v/>
      </c>
      <c r="N1061" s="18" t="str">
        <f>TEXT($F1061:F4738, "mmmm")</f>
        <v>May</v>
      </c>
    </row>
    <row r="1062" spans="2:14" x14ac:dyDescent="0.2">
      <c r="B1062" s="3" t="s">
        <v>1528</v>
      </c>
      <c r="C1062" s="1" t="s">
        <v>4262</v>
      </c>
      <c r="D1062" s="3">
        <v>5</v>
      </c>
      <c r="E1062" s="6">
        <v>2019</v>
      </c>
      <c r="F1062" s="10">
        <f t="shared" si="33"/>
        <v>43586</v>
      </c>
      <c r="G1062" s="4">
        <v>486</v>
      </c>
      <c r="H1062" s="4">
        <v>0</v>
      </c>
      <c r="I1062" s="4">
        <v>486</v>
      </c>
      <c r="J1062" s="4">
        <v>281.88</v>
      </c>
      <c r="K1062" s="1" t="s">
        <v>6888</v>
      </c>
      <c r="L1062" s="1" t="s">
        <v>6961</v>
      </c>
      <c r="M1062" s="11" t="str">
        <f t="shared" si="34"/>
        <v/>
      </c>
      <c r="N1062" s="18" t="str">
        <f>TEXT($F1062:F4739, "mmmm")</f>
        <v>May</v>
      </c>
    </row>
    <row r="1063" spans="2:14" x14ac:dyDescent="0.2">
      <c r="B1063" s="3" t="s">
        <v>1529</v>
      </c>
      <c r="C1063" s="1" t="s">
        <v>4263</v>
      </c>
      <c r="D1063" s="3">
        <v>5</v>
      </c>
      <c r="E1063" s="6">
        <v>2019</v>
      </c>
      <c r="F1063" s="10">
        <f t="shared" si="33"/>
        <v>43586</v>
      </c>
      <c r="G1063" s="4">
        <v>579</v>
      </c>
      <c r="H1063" s="4">
        <v>0</v>
      </c>
      <c r="I1063" s="4">
        <v>579</v>
      </c>
      <c r="J1063" s="4">
        <v>167.91</v>
      </c>
      <c r="K1063" s="1" t="s">
        <v>6888</v>
      </c>
      <c r="L1063" s="1" t="s">
        <v>6926</v>
      </c>
      <c r="M1063" s="11" t="str">
        <f t="shared" si="34"/>
        <v/>
      </c>
      <c r="N1063" s="18" t="str">
        <f>TEXT($F1063:F4740, "mmmm")</f>
        <v>May</v>
      </c>
    </row>
    <row r="1064" spans="2:14" x14ac:dyDescent="0.2">
      <c r="B1064" s="3" t="s">
        <v>1530</v>
      </c>
      <c r="C1064" s="1" t="s">
        <v>4264</v>
      </c>
      <c r="D1064" s="3">
        <v>5</v>
      </c>
      <c r="E1064" s="6">
        <v>2019</v>
      </c>
      <c r="F1064" s="10">
        <f t="shared" si="33"/>
        <v>43586</v>
      </c>
      <c r="G1064" s="4">
        <v>636</v>
      </c>
      <c r="H1064" s="4">
        <v>0</v>
      </c>
      <c r="I1064" s="4">
        <v>636</v>
      </c>
      <c r="J1064" s="4">
        <v>216.24</v>
      </c>
      <c r="K1064" s="1" t="s">
        <v>6888</v>
      </c>
      <c r="L1064" s="1" t="s">
        <v>6925</v>
      </c>
      <c r="M1064" s="11" t="str">
        <f t="shared" si="34"/>
        <v/>
      </c>
      <c r="N1064" s="18" t="str">
        <f>TEXT($F1064:F4741, "mmmm")</f>
        <v>May</v>
      </c>
    </row>
    <row r="1065" spans="2:14" x14ac:dyDescent="0.2">
      <c r="B1065" s="3" t="s">
        <v>1531</v>
      </c>
      <c r="C1065" s="1" t="s">
        <v>4265</v>
      </c>
      <c r="D1065" s="3">
        <v>5</v>
      </c>
      <c r="E1065" s="6">
        <v>2019</v>
      </c>
      <c r="F1065" s="10">
        <f t="shared" si="33"/>
        <v>43586</v>
      </c>
      <c r="G1065" s="4">
        <v>992</v>
      </c>
      <c r="H1065" s="4">
        <v>0</v>
      </c>
      <c r="I1065" s="4">
        <v>992</v>
      </c>
      <c r="J1065" s="4">
        <v>277.76000000000005</v>
      </c>
      <c r="K1065" s="1" t="s">
        <v>6882</v>
      </c>
      <c r="L1065" s="1" t="s">
        <v>6940</v>
      </c>
      <c r="M1065" s="11" t="str">
        <f t="shared" si="34"/>
        <v/>
      </c>
      <c r="N1065" s="18" t="str">
        <f>TEXT($F1065:F4742, "mmmm")</f>
        <v>May</v>
      </c>
    </row>
    <row r="1066" spans="2:14" x14ac:dyDescent="0.2">
      <c r="B1066" s="3" t="s">
        <v>1532</v>
      </c>
      <c r="C1066" s="1" t="s">
        <v>4266</v>
      </c>
      <c r="D1066" s="3">
        <v>5</v>
      </c>
      <c r="E1066" s="6">
        <v>2019</v>
      </c>
      <c r="F1066" s="10">
        <f t="shared" si="33"/>
        <v>43586</v>
      </c>
      <c r="G1066" s="4">
        <v>948</v>
      </c>
      <c r="H1066" s="4">
        <v>0</v>
      </c>
      <c r="I1066" s="4">
        <v>948</v>
      </c>
      <c r="J1066" s="4">
        <v>303.36</v>
      </c>
      <c r="K1066" s="1" t="s">
        <v>6881</v>
      </c>
      <c r="L1066" s="1" t="s">
        <v>6897</v>
      </c>
      <c r="M1066" s="11" t="str">
        <f t="shared" si="34"/>
        <v/>
      </c>
      <c r="N1066" s="18" t="str">
        <f>TEXT($F1066:F4743, "mmmm")</f>
        <v>May</v>
      </c>
    </row>
    <row r="1067" spans="2:14" x14ac:dyDescent="0.2">
      <c r="B1067" s="3" t="s">
        <v>1533</v>
      </c>
      <c r="C1067" s="1" t="s">
        <v>4267</v>
      </c>
      <c r="D1067" s="3">
        <v>5</v>
      </c>
      <c r="E1067" s="6">
        <v>2019</v>
      </c>
      <c r="F1067" s="10">
        <f t="shared" si="33"/>
        <v>43586</v>
      </c>
      <c r="G1067" s="4">
        <v>510</v>
      </c>
      <c r="H1067" s="4">
        <v>0</v>
      </c>
      <c r="I1067" s="4">
        <v>510</v>
      </c>
      <c r="J1067" s="4">
        <v>163.20000000000002</v>
      </c>
      <c r="K1067" s="1" t="s">
        <v>6888</v>
      </c>
      <c r="L1067" s="1" t="s">
        <v>6901</v>
      </c>
      <c r="M1067" s="11" t="str">
        <f t="shared" si="34"/>
        <v/>
      </c>
      <c r="N1067" s="18" t="str">
        <f>TEXT($F1067:F4744, "mmmm")</f>
        <v>May</v>
      </c>
    </row>
    <row r="1068" spans="2:14" x14ac:dyDescent="0.2">
      <c r="B1068" s="3" t="s">
        <v>1534</v>
      </c>
      <c r="C1068" s="1" t="s">
        <v>4268</v>
      </c>
      <c r="D1068" s="3">
        <v>5</v>
      </c>
      <c r="E1068" s="6">
        <v>2019</v>
      </c>
      <c r="F1068" s="10">
        <f t="shared" si="33"/>
        <v>43586</v>
      </c>
      <c r="G1068" s="4">
        <v>585</v>
      </c>
      <c r="H1068" s="4">
        <v>0</v>
      </c>
      <c r="I1068" s="4">
        <v>585</v>
      </c>
      <c r="J1068" s="4">
        <v>351</v>
      </c>
      <c r="K1068" s="1" t="s">
        <v>6888</v>
      </c>
      <c r="L1068" s="1" t="s">
        <v>6962</v>
      </c>
      <c r="M1068" s="11" t="str">
        <f t="shared" si="34"/>
        <v/>
      </c>
      <c r="N1068" s="18" t="str">
        <f>TEXT($F1068:F4745, "mmmm")</f>
        <v>May</v>
      </c>
    </row>
    <row r="1069" spans="2:14" x14ac:dyDescent="0.2">
      <c r="B1069" s="3" t="s">
        <v>1535</v>
      </c>
      <c r="C1069" s="1" t="s">
        <v>4269</v>
      </c>
      <c r="D1069" s="3">
        <v>5</v>
      </c>
      <c r="E1069" s="6">
        <v>2019</v>
      </c>
      <c r="F1069" s="10">
        <f t="shared" si="33"/>
        <v>43586</v>
      </c>
      <c r="G1069" s="4">
        <v>585</v>
      </c>
      <c r="H1069" s="4">
        <v>0</v>
      </c>
      <c r="I1069" s="4">
        <v>585</v>
      </c>
      <c r="J1069" s="4">
        <v>351</v>
      </c>
      <c r="K1069" s="1" t="s">
        <v>6888</v>
      </c>
      <c r="L1069" s="1" t="s">
        <v>6962</v>
      </c>
      <c r="M1069" s="11" t="str">
        <f t="shared" si="34"/>
        <v/>
      </c>
      <c r="N1069" s="18" t="str">
        <f>TEXT($F1069:F4746, "mmmm")</f>
        <v>May</v>
      </c>
    </row>
    <row r="1070" spans="2:14" x14ac:dyDescent="0.2">
      <c r="B1070" s="3" t="s">
        <v>1536</v>
      </c>
      <c r="C1070" s="1" t="s">
        <v>4270</v>
      </c>
      <c r="D1070" s="3">
        <v>5</v>
      </c>
      <c r="E1070" s="6">
        <v>2019</v>
      </c>
      <c r="F1070" s="10">
        <f t="shared" si="33"/>
        <v>43586</v>
      </c>
      <c r="G1070" s="4">
        <v>889</v>
      </c>
      <c r="H1070" s="4">
        <v>0</v>
      </c>
      <c r="I1070" s="4">
        <v>889</v>
      </c>
      <c r="J1070" s="4">
        <v>222.25</v>
      </c>
      <c r="K1070" s="1" t="s">
        <v>6882</v>
      </c>
      <c r="L1070" s="1" t="s">
        <v>6939</v>
      </c>
      <c r="M1070" s="11" t="str">
        <f t="shared" si="34"/>
        <v/>
      </c>
      <c r="N1070" s="18" t="str">
        <f>TEXT($F1070:F4747, "mmmm")</f>
        <v>May</v>
      </c>
    </row>
    <row r="1071" spans="2:14" x14ac:dyDescent="0.2">
      <c r="B1071" s="3" t="s">
        <v>1537</v>
      </c>
      <c r="C1071" s="1" t="s">
        <v>4271</v>
      </c>
      <c r="D1071" s="3">
        <v>5</v>
      </c>
      <c r="E1071" s="6">
        <v>2019</v>
      </c>
      <c r="F1071" s="10">
        <f t="shared" si="33"/>
        <v>43586</v>
      </c>
      <c r="G1071" s="4">
        <v>948</v>
      </c>
      <c r="H1071" s="4">
        <v>0</v>
      </c>
      <c r="I1071" s="4">
        <v>948</v>
      </c>
      <c r="J1071" s="4">
        <v>303.36</v>
      </c>
      <c r="K1071" s="1" t="s">
        <v>6881</v>
      </c>
      <c r="L1071" s="1" t="s">
        <v>6897</v>
      </c>
      <c r="M1071" s="11" t="str">
        <f t="shared" si="34"/>
        <v/>
      </c>
      <c r="N1071" s="18" t="str">
        <f>TEXT($F1071:F4748, "mmmm")</f>
        <v>May</v>
      </c>
    </row>
    <row r="1072" spans="2:14" x14ac:dyDescent="0.2">
      <c r="B1072" s="3" t="s">
        <v>1538</v>
      </c>
      <c r="C1072" s="1" t="s">
        <v>4272</v>
      </c>
      <c r="D1072" s="3">
        <v>5</v>
      </c>
      <c r="E1072" s="6">
        <v>2019</v>
      </c>
      <c r="F1072" s="10">
        <f t="shared" si="33"/>
        <v>43586</v>
      </c>
      <c r="G1072" s="4">
        <v>636</v>
      </c>
      <c r="H1072" s="4">
        <v>0</v>
      </c>
      <c r="I1072" s="4">
        <v>636</v>
      </c>
      <c r="J1072" s="4">
        <v>216.24</v>
      </c>
      <c r="K1072" s="1" t="s">
        <v>6888</v>
      </c>
      <c r="L1072" s="1" t="s">
        <v>6925</v>
      </c>
      <c r="M1072" s="11" t="str">
        <f t="shared" si="34"/>
        <v/>
      </c>
      <c r="N1072" s="18" t="str">
        <f>TEXT($F1072:F4749, "mmmm")</f>
        <v>May</v>
      </c>
    </row>
    <row r="1073" spans="2:14" x14ac:dyDescent="0.2">
      <c r="B1073" s="3" t="s">
        <v>1539</v>
      </c>
      <c r="C1073" s="1" t="s">
        <v>4273</v>
      </c>
      <c r="D1073" s="3">
        <v>5</v>
      </c>
      <c r="E1073" s="6">
        <v>2019</v>
      </c>
      <c r="F1073" s="10">
        <f t="shared" si="33"/>
        <v>43586</v>
      </c>
      <c r="G1073" s="4">
        <v>559</v>
      </c>
      <c r="H1073" s="4">
        <v>0</v>
      </c>
      <c r="I1073" s="4">
        <v>559</v>
      </c>
      <c r="J1073" s="4">
        <v>223.60000000000002</v>
      </c>
      <c r="K1073" s="1" t="s">
        <v>6888</v>
      </c>
      <c r="L1073" s="1" t="s">
        <v>6963</v>
      </c>
      <c r="M1073" s="11" t="str">
        <f t="shared" si="34"/>
        <v/>
      </c>
      <c r="N1073" s="18" t="str">
        <f>TEXT($F1073:F4750, "mmmm")</f>
        <v>May</v>
      </c>
    </row>
    <row r="1074" spans="2:14" x14ac:dyDescent="0.2">
      <c r="B1074" s="3" t="s">
        <v>1540</v>
      </c>
      <c r="C1074" s="1" t="s">
        <v>4274</v>
      </c>
      <c r="D1074" s="3">
        <v>5</v>
      </c>
      <c r="E1074" s="6">
        <v>2019</v>
      </c>
      <c r="F1074" s="10">
        <f t="shared" si="33"/>
        <v>43586</v>
      </c>
      <c r="G1074" s="4">
        <v>255</v>
      </c>
      <c r="H1074" s="4">
        <v>0</v>
      </c>
      <c r="I1074" s="4">
        <v>255</v>
      </c>
      <c r="J1074" s="4">
        <v>114.75</v>
      </c>
      <c r="K1074" s="1" t="s">
        <v>6888</v>
      </c>
      <c r="L1074" s="1" t="s">
        <v>6932</v>
      </c>
      <c r="M1074" s="11" t="str">
        <f t="shared" si="34"/>
        <v/>
      </c>
      <c r="N1074" s="18" t="str">
        <f>TEXT($F1074:F4751, "mmmm")</f>
        <v>May</v>
      </c>
    </row>
    <row r="1075" spans="2:14" x14ac:dyDescent="0.2">
      <c r="B1075" s="3" t="s">
        <v>1541</v>
      </c>
      <c r="C1075" s="1" t="s">
        <v>4275</v>
      </c>
      <c r="D1075" s="3">
        <v>5</v>
      </c>
      <c r="E1075" s="6">
        <v>2019</v>
      </c>
      <c r="F1075" s="10">
        <f t="shared" si="33"/>
        <v>43586</v>
      </c>
      <c r="G1075" s="4">
        <v>551</v>
      </c>
      <c r="H1075" s="4">
        <v>0</v>
      </c>
      <c r="I1075" s="4">
        <v>551</v>
      </c>
      <c r="J1075" s="4">
        <v>264.48</v>
      </c>
      <c r="K1075" s="1" t="s">
        <v>6888</v>
      </c>
      <c r="L1075" s="1" t="s">
        <v>6928</v>
      </c>
      <c r="M1075" s="11" t="str">
        <f t="shared" si="34"/>
        <v/>
      </c>
      <c r="N1075" s="18" t="str">
        <f>TEXT($F1075:F4752, "mmmm")</f>
        <v>May</v>
      </c>
    </row>
    <row r="1076" spans="2:14" x14ac:dyDescent="0.2">
      <c r="B1076" s="3" t="s">
        <v>1542</v>
      </c>
      <c r="C1076" s="1" t="s">
        <v>4276</v>
      </c>
      <c r="D1076" s="3">
        <v>5</v>
      </c>
      <c r="E1076" s="6">
        <v>2019</v>
      </c>
      <c r="F1076" s="10">
        <f t="shared" si="33"/>
        <v>43586</v>
      </c>
      <c r="G1076" s="4">
        <v>636</v>
      </c>
      <c r="H1076" s="4">
        <v>0</v>
      </c>
      <c r="I1076" s="4">
        <v>636</v>
      </c>
      <c r="J1076" s="4">
        <v>216.24</v>
      </c>
      <c r="K1076" s="1" t="s">
        <v>6888</v>
      </c>
      <c r="L1076" s="1" t="s">
        <v>6925</v>
      </c>
      <c r="M1076" s="11" t="str">
        <f t="shared" si="34"/>
        <v/>
      </c>
      <c r="N1076" s="18" t="str">
        <f>TEXT($F1076:F4753, "mmmm")</f>
        <v>May</v>
      </c>
    </row>
    <row r="1077" spans="2:14" x14ac:dyDescent="0.2">
      <c r="B1077" s="3" t="s">
        <v>1543</v>
      </c>
      <c r="C1077" s="1" t="s">
        <v>4277</v>
      </c>
      <c r="D1077" s="3">
        <v>5</v>
      </c>
      <c r="E1077" s="6">
        <v>2019</v>
      </c>
      <c r="F1077" s="10">
        <f t="shared" si="33"/>
        <v>43586</v>
      </c>
      <c r="G1077" s="4">
        <v>267</v>
      </c>
      <c r="H1077" s="4">
        <v>0</v>
      </c>
      <c r="I1077" s="4">
        <v>267</v>
      </c>
      <c r="J1077" s="4">
        <v>90.78</v>
      </c>
      <c r="K1077" s="1" t="s">
        <v>6885</v>
      </c>
      <c r="L1077" s="1" t="s">
        <v>6922</v>
      </c>
      <c r="M1077" s="11" t="str">
        <f t="shared" si="34"/>
        <v/>
      </c>
      <c r="N1077" s="18" t="str">
        <f>TEXT($F1077:F4754, "mmmm")</f>
        <v>May</v>
      </c>
    </row>
    <row r="1078" spans="2:14" x14ac:dyDescent="0.2">
      <c r="B1078" s="3" t="s">
        <v>1544</v>
      </c>
      <c r="C1078" s="1" t="s">
        <v>4278</v>
      </c>
      <c r="D1078" s="3">
        <v>5</v>
      </c>
      <c r="E1078" s="6">
        <v>2019</v>
      </c>
      <c r="F1078" s="10">
        <f t="shared" si="33"/>
        <v>43586</v>
      </c>
      <c r="G1078" s="4">
        <v>345</v>
      </c>
      <c r="H1078" s="4">
        <v>0</v>
      </c>
      <c r="I1078" s="4">
        <v>345</v>
      </c>
      <c r="J1078" s="4">
        <v>106.95</v>
      </c>
      <c r="K1078" s="1" t="s">
        <v>6887</v>
      </c>
      <c r="L1078" s="1" t="s">
        <v>6918</v>
      </c>
      <c r="M1078" s="11" t="str">
        <f t="shared" si="34"/>
        <v/>
      </c>
      <c r="N1078" s="18" t="str">
        <f>TEXT($F1078:F4755, "mmmm")</f>
        <v>May</v>
      </c>
    </row>
    <row r="1079" spans="2:14" x14ac:dyDescent="0.2">
      <c r="B1079" s="3" t="s">
        <v>1545</v>
      </c>
      <c r="C1079" s="1" t="s">
        <v>4279</v>
      </c>
      <c r="D1079" s="3">
        <v>5</v>
      </c>
      <c r="E1079" s="6">
        <v>2019</v>
      </c>
      <c r="F1079" s="10">
        <f t="shared" si="33"/>
        <v>43586</v>
      </c>
      <c r="G1079" s="4">
        <v>144</v>
      </c>
      <c r="H1079" s="4">
        <v>0</v>
      </c>
      <c r="I1079" s="4">
        <v>144</v>
      </c>
      <c r="J1079" s="4">
        <v>66.240000000000009</v>
      </c>
      <c r="K1079" s="1" t="s">
        <v>6886</v>
      </c>
      <c r="L1079" s="1" t="s">
        <v>6919</v>
      </c>
      <c r="M1079" s="11" t="str">
        <f t="shared" si="34"/>
        <v/>
      </c>
      <c r="N1079" s="18" t="str">
        <f>TEXT($F1079:F4756, "mmmm")</f>
        <v>May</v>
      </c>
    </row>
    <row r="1080" spans="2:14" x14ac:dyDescent="0.2">
      <c r="B1080" s="3" t="s">
        <v>1546</v>
      </c>
      <c r="C1080" s="1" t="s">
        <v>4280</v>
      </c>
      <c r="D1080" s="3">
        <v>5</v>
      </c>
      <c r="E1080" s="6">
        <v>2019</v>
      </c>
      <c r="F1080" s="10">
        <f t="shared" si="33"/>
        <v>43586</v>
      </c>
      <c r="G1080" s="4">
        <v>144</v>
      </c>
      <c r="H1080" s="4">
        <v>0</v>
      </c>
      <c r="I1080" s="4">
        <v>144</v>
      </c>
      <c r="J1080" s="4">
        <v>66.240000000000009</v>
      </c>
      <c r="K1080" s="1" t="s">
        <v>6886</v>
      </c>
      <c r="L1080" s="1" t="s">
        <v>6919</v>
      </c>
      <c r="M1080" s="11" t="str">
        <f t="shared" si="34"/>
        <v/>
      </c>
      <c r="N1080" s="18" t="str">
        <f>TEXT($F1080:F4757, "mmmm")</f>
        <v>May</v>
      </c>
    </row>
    <row r="1081" spans="2:14" x14ac:dyDescent="0.2">
      <c r="B1081" s="3" t="s">
        <v>1547</v>
      </c>
      <c r="C1081" s="1" t="s">
        <v>4281</v>
      </c>
      <c r="D1081" s="3">
        <v>5</v>
      </c>
      <c r="E1081" s="6">
        <v>2019</v>
      </c>
      <c r="F1081" s="10">
        <f t="shared" si="33"/>
        <v>43586</v>
      </c>
      <c r="G1081" s="4">
        <v>172</v>
      </c>
      <c r="H1081" s="4">
        <v>0</v>
      </c>
      <c r="I1081" s="4">
        <v>172</v>
      </c>
      <c r="J1081" s="4">
        <v>65.36</v>
      </c>
      <c r="K1081" s="1" t="s">
        <v>6886</v>
      </c>
      <c r="L1081" s="1" t="s">
        <v>6910</v>
      </c>
      <c r="M1081" s="11" t="str">
        <f t="shared" si="34"/>
        <v/>
      </c>
      <c r="N1081" s="18" t="str">
        <f>TEXT($F1081:F4758, "mmmm")</f>
        <v>May</v>
      </c>
    </row>
    <row r="1082" spans="2:14" x14ac:dyDescent="0.2">
      <c r="B1082" s="3" t="s">
        <v>1548</v>
      </c>
      <c r="C1082" s="1" t="s">
        <v>4282</v>
      </c>
      <c r="D1082" s="3">
        <v>5</v>
      </c>
      <c r="E1082" s="6">
        <v>2019</v>
      </c>
      <c r="F1082" s="10">
        <f t="shared" si="33"/>
        <v>43586</v>
      </c>
      <c r="G1082" s="4">
        <v>192</v>
      </c>
      <c r="H1082" s="4">
        <v>0</v>
      </c>
      <c r="I1082" s="4">
        <v>192</v>
      </c>
      <c r="J1082" s="4">
        <v>34.56</v>
      </c>
      <c r="K1082" s="1" t="s">
        <v>6890</v>
      </c>
      <c r="L1082" s="1" t="s">
        <v>6912</v>
      </c>
      <c r="M1082" s="11" t="str">
        <f t="shared" si="34"/>
        <v/>
      </c>
      <c r="N1082" s="18" t="str">
        <f>TEXT($F1082:F4759, "mmmm")</f>
        <v>May</v>
      </c>
    </row>
    <row r="1083" spans="2:14" x14ac:dyDescent="0.2">
      <c r="B1083" s="3" t="s">
        <v>1549</v>
      </c>
      <c r="C1083" s="1" t="s">
        <v>4283</v>
      </c>
      <c r="D1083" s="3">
        <v>5</v>
      </c>
      <c r="E1083" s="6">
        <v>2019</v>
      </c>
      <c r="F1083" s="10">
        <f t="shared" si="33"/>
        <v>43586</v>
      </c>
      <c r="G1083" s="4">
        <v>240</v>
      </c>
      <c r="H1083" s="4">
        <v>0</v>
      </c>
      <c r="I1083" s="4">
        <v>240</v>
      </c>
      <c r="J1083" s="4">
        <v>43.199999999999996</v>
      </c>
      <c r="K1083" s="1" t="s">
        <v>6890</v>
      </c>
      <c r="L1083" s="1" t="s">
        <v>6894</v>
      </c>
      <c r="M1083" s="11" t="str">
        <f t="shared" si="34"/>
        <v/>
      </c>
      <c r="N1083" s="18" t="str">
        <f>TEXT($F1083:F4760, "mmmm")</f>
        <v>May</v>
      </c>
    </row>
    <row r="1084" spans="2:14" x14ac:dyDescent="0.2">
      <c r="B1084" s="3" t="s">
        <v>1550</v>
      </c>
      <c r="C1084" s="1" t="s">
        <v>4284</v>
      </c>
      <c r="D1084" s="3">
        <v>5</v>
      </c>
      <c r="E1084" s="6">
        <v>2019</v>
      </c>
      <c r="F1084" s="10">
        <f t="shared" si="33"/>
        <v>43586</v>
      </c>
      <c r="G1084" s="4">
        <v>205</v>
      </c>
      <c r="H1084" s="4">
        <v>0</v>
      </c>
      <c r="I1084" s="4">
        <v>205</v>
      </c>
      <c r="J1084" s="4">
        <v>36.9</v>
      </c>
      <c r="K1084" s="1" t="s">
        <v>6890</v>
      </c>
      <c r="L1084" s="1" t="s">
        <v>6913</v>
      </c>
      <c r="M1084" s="11" t="str">
        <f t="shared" si="34"/>
        <v/>
      </c>
      <c r="N1084" s="18" t="str">
        <f>TEXT($F1084:F4761, "mmmm")</f>
        <v>May</v>
      </c>
    </row>
    <row r="1085" spans="2:14" x14ac:dyDescent="0.2">
      <c r="B1085" s="3" t="s">
        <v>1551</v>
      </c>
      <c r="C1085" s="1" t="s">
        <v>4285</v>
      </c>
      <c r="D1085" s="3">
        <v>5</v>
      </c>
      <c r="E1085" s="6">
        <v>2019</v>
      </c>
      <c r="F1085" s="10">
        <f t="shared" si="33"/>
        <v>43586</v>
      </c>
      <c r="G1085" s="4">
        <v>258</v>
      </c>
      <c r="H1085" s="4">
        <v>0</v>
      </c>
      <c r="I1085" s="4">
        <v>258</v>
      </c>
      <c r="J1085" s="4">
        <v>72.240000000000009</v>
      </c>
      <c r="K1085" s="1" t="s">
        <v>6884</v>
      </c>
      <c r="L1085" s="1" t="s">
        <v>6916</v>
      </c>
      <c r="M1085" s="11" t="str">
        <f t="shared" si="34"/>
        <v/>
      </c>
      <c r="N1085" s="18" t="str">
        <f>TEXT($F1085:F4762, "mmmm")</f>
        <v>May</v>
      </c>
    </row>
    <row r="1086" spans="2:14" x14ac:dyDescent="0.2">
      <c r="B1086" s="3" t="s">
        <v>1552</v>
      </c>
      <c r="C1086" s="1" t="s">
        <v>4286</v>
      </c>
      <c r="D1086" s="3">
        <v>5</v>
      </c>
      <c r="E1086" s="6">
        <v>2019</v>
      </c>
      <c r="F1086" s="10">
        <f t="shared" si="33"/>
        <v>43586</v>
      </c>
      <c r="G1086" s="4">
        <v>327</v>
      </c>
      <c r="H1086" s="4">
        <v>0</v>
      </c>
      <c r="I1086" s="4">
        <v>327</v>
      </c>
      <c r="J1086" s="4">
        <v>94.83</v>
      </c>
      <c r="K1086" s="1" t="s">
        <v>6884</v>
      </c>
      <c r="L1086" s="1" t="s">
        <v>6914</v>
      </c>
      <c r="M1086" s="11" t="str">
        <f t="shared" si="34"/>
        <v/>
      </c>
      <c r="N1086" s="18" t="str">
        <f>TEXT($F1086:F4763, "mmmm")</f>
        <v>May</v>
      </c>
    </row>
    <row r="1087" spans="2:14" x14ac:dyDescent="0.2">
      <c r="B1087" s="3" t="s">
        <v>1553</v>
      </c>
      <c r="C1087" s="1" t="s">
        <v>4287</v>
      </c>
      <c r="D1087" s="3">
        <v>5</v>
      </c>
      <c r="E1087" s="6">
        <v>2019</v>
      </c>
      <c r="F1087" s="10">
        <f t="shared" si="33"/>
        <v>43586</v>
      </c>
      <c r="G1087" s="4">
        <v>332</v>
      </c>
      <c r="H1087" s="4">
        <v>0</v>
      </c>
      <c r="I1087" s="4">
        <v>332</v>
      </c>
      <c r="J1087" s="4">
        <v>99.6</v>
      </c>
      <c r="K1087" s="1" t="s">
        <v>6885</v>
      </c>
      <c r="L1087" s="1" t="s">
        <v>6938</v>
      </c>
      <c r="M1087" s="11" t="str">
        <f t="shared" si="34"/>
        <v/>
      </c>
      <c r="N1087" s="18" t="str">
        <f>TEXT($F1087:F4764, "mmmm")</f>
        <v>May</v>
      </c>
    </row>
    <row r="1088" spans="2:14" x14ac:dyDescent="0.2">
      <c r="B1088" s="3" t="s">
        <v>1554</v>
      </c>
      <c r="C1088" s="1" t="s">
        <v>4288</v>
      </c>
      <c r="D1088" s="3">
        <v>5</v>
      </c>
      <c r="E1088" s="6">
        <v>2019</v>
      </c>
      <c r="F1088" s="10">
        <f t="shared" si="33"/>
        <v>43586</v>
      </c>
      <c r="G1088" s="4">
        <v>345</v>
      </c>
      <c r="H1088" s="4">
        <v>0</v>
      </c>
      <c r="I1088" s="4">
        <v>345</v>
      </c>
      <c r="J1088" s="4">
        <v>106.95</v>
      </c>
      <c r="K1088" s="1" t="s">
        <v>6887</v>
      </c>
      <c r="L1088" s="1" t="s">
        <v>6918</v>
      </c>
      <c r="M1088" s="11" t="str">
        <f t="shared" si="34"/>
        <v/>
      </c>
      <c r="N1088" s="18" t="str">
        <f>TEXT($F1088:F4765, "mmmm")</f>
        <v>May</v>
      </c>
    </row>
    <row r="1089" spans="2:14" x14ac:dyDescent="0.2">
      <c r="B1089" s="3" t="s">
        <v>1555</v>
      </c>
      <c r="C1089" s="1" t="s">
        <v>4289</v>
      </c>
      <c r="D1089" s="3">
        <v>5</v>
      </c>
      <c r="E1089" s="6">
        <v>2019</v>
      </c>
      <c r="F1089" s="10">
        <f t="shared" si="33"/>
        <v>43586</v>
      </c>
      <c r="G1089" s="4">
        <v>168</v>
      </c>
      <c r="H1089" s="4">
        <v>0</v>
      </c>
      <c r="I1089" s="4">
        <v>168</v>
      </c>
      <c r="J1089" s="4">
        <v>25.2</v>
      </c>
      <c r="K1089" s="1" t="s">
        <v>6886</v>
      </c>
      <c r="L1089" s="1" t="s">
        <v>6892</v>
      </c>
      <c r="M1089" s="11" t="str">
        <f t="shared" si="34"/>
        <v/>
      </c>
      <c r="N1089" s="18" t="str">
        <f>TEXT($F1089:F4766, "mmmm")</f>
        <v>May</v>
      </c>
    </row>
    <row r="1090" spans="2:14" x14ac:dyDescent="0.2">
      <c r="B1090" s="3" t="s">
        <v>1556</v>
      </c>
      <c r="C1090" s="1" t="s">
        <v>4290</v>
      </c>
      <c r="D1090" s="3">
        <v>5</v>
      </c>
      <c r="E1090" s="6">
        <v>2019</v>
      </c>
      <c r="F1090" s="10">
        <f t="shared" ref="F1090:F1153" si="35">DATE(E1090,D1090,1)</f>
        <v>43586</v>
      </c>
      <c r="G1090" s="4">
        <v>538</v>
      </c>
      <c r="H1090" s="4">
        <v>0</v>
      </c>
      <c r="I1090" s="4">
        <v>538</v>
      </c>
      <c r="J1090" s="4">
        <v>145.26000000000002</v>
      </c>
      <c r="K1090" s="1" t="s">
        <v>6889</v>
      </c>
      <c r="L1090" s="1" t="s">
        <v>6903</v>
      </c>
      <c r="M1090" s="11" t="str">
        <f t="shared" si="34"/>
        <v/>
      </c>
      <c r="N1090" s="18" t="str">
        <f>TEXT($F1090:F4767, "mmmm")</f>
        <v>May</v>
      </c>
    </row>
    <row r="1091" spans="2:14" x14ac:dyDescent="0.2">
      <c r="B1091" s="3" t="s">
        <v>1557</v>
      </c>
      <c r="C1091" s="1" t="s">
        <v>4291</v>
      </c>
      <c r="D1091" s="3">
        <v>9</v>
      </c>
      <c r="E1091" s="6">
        <v>2020</v>
      </c>
      <c r="F1091" s="10">
        <f t="shared" si="35"/>
        <v>44075</v>
      </c>
      <c r="G1091" s="4">
        <v>367</v>
      </c>
      <c r="H1091" s="4">
        <v>0</v>
      </c>
      <c r="I1091" s="4">
        <v>367</v>
      </c>
      <c r="J1091" s="4">
        <v>110.1</v>
      </c>
      <c r="K1091" s="1" t="s">
        <v>6885</v>
      </c>
      <c r="L1091" s="1" t="s">
        <v>6936</v>
      </c>
      <c r="M1091" s="11" t="str">
        <f t="shared" si="34"/>
        <v/>
      </c>
      <c r="N1091" s="18" t="str">
        <f>TEXT($F1091:F4768, "mmmm")</f>
        <v>September</v>
      </c>
    </row>
    <row r="1092" spans="2:14" x14ac:dyDescent="0.2">
      <c r="B1092" s="3" t="s">
        <v>1558</v>
      </c>
      <c r="C1092" s="1" t="s">
        <v>4292</v>
      </c>
      <c r="D1092" s="3">
        <v>9</v>
      </c>
      <c r="E1092" s="6">
        <v>2020</v>
      </c>
      <c r="F1092" s="10">
        <f t="shared" si="35"/>
        <v>44075</v>
      </c>
      <c r="G1092" s="4">
        <v>345</v>
      </c>
      <c r="H1092" s="4">
        <v>0</v>
      </c>
      <c r="I1092" s="4">
        <v>345</v>
      </c>
      <c r="J1092" s="4">
        <v>106.95</v>
      </c>
      <c r="K1092" s="1" t="s">
        <v>6887</v>
      </c>
      <c r="L1092" s="1" t="s">
        <v>6918</v>
      </c>
      <c r="M1092" s="11" t="str">
        <f t="shared" ref="M1092:M1155" si="36">IFERROR(ABS(IF(B1092=B1091,(F1092-F1091)/30,"")),"")</f>
        <v/>
      </c>
      <c r="N1092" s="18" t="str">
        <f>TEXT($F1092:F4769, "mmmm")</f>
        <v>September</v>
      </c>
    </row>
    <row r="1093" spans="2:14" x14ac:dyDescent="0.2">
      <c r="B1093" s="3" t="s">
        <v>1559</v>
      </c>
      <c r="C1093" s="1" t="s">
        <v>4293</v>
      </c>
      <c r="D1093" s="3">
        <v>9</v>
      </c>
      <c r="E1093" s="6">
        <v>2020</v>
      </c>
      <c r="F1093" s="10">
        <f t="shared" si="35"/>
        <v>44075</v>
      </c>
      <c r="G1093" s="4">
        <v>447</v>
      </c>
      <c r="H1093" s="4">
        <v>0</v>
      </c>
      <c r="I1093" s="4">
        <v>447</v>
      </c>
      <c r="J1093" s="4">
        <v>156.44999999999999</v>
      </c>
      <c r="K1093" s="1" t="s">
        <v>6887</v>
      </c>
      <c r="L1093" s="1" t="s">
        <v>6891</v>
      </c>
      <c r="M1093" s="11" t="str">
        <f t="shared" si="36"/>
        <v/>
      </c>
      <c r="N1093" s="18" t="str">
        <f>TEXT($F1093:F4770, "mmmm")</f>
        <v>September</v>
      </c>
    </row>
    <row r="1094" spans="2:14" x14ac:dyDescent="0.2">
      <c r="B1094" s="3" t="s">
        <v>1560</v>
      </c>
      <c r="C1094" s="1" t="s">
        <v>4294</v>
      </c>
      <c r="D1094" s="3">
        <v>9</v>
      </c>
      <c r="E1094" s="6">
        <v>2020</v>
      </c>
      <c r="F1094" s="10">
        <f t="shared" si="35"/>
        <v>44075</v>
      </c>
      <c r="G1094" s="4">
        <v>345</v>
      </c>
      <c r="H1094" s="4">
        <v>0</v>
      </c>
      <c r="I1094" s="4">
        <v>345</v>
      </c>
      <c r="J1094" s="4">
        <v>106.95</v>
      </c>
      <c r="K1094" s="1" t="s">
        <v>6887</v>
      </c>
      <c r="L1094" s="1" t="s">
        <v>6918</v>
      </c>
      <c r="M1094" s="11" t="str">
        <f t="shared" si="36"/>
        <v/>
      </c>
      <c r="N1094" s="18" t="str">
        <f>TEXT($F1094:F4771, "mmmm")</f>
        <v>September</v>
      </c>
    </row>
    <row r="1095" spans="2:14" x14ac:dyDescent="0.2">
      <c r="B1095" s="3" t="s">
        <v>1561</v>
      </c>
      <c r="C1095" s="1" t="s">
        <v>4295</v>
      </c>
      <c r="D1095" s="3">
        <v>9</v>
      </c>
      <c r="E1095" s="6">
        <v>2020</v>
      </c>
      <c r="F1095" s="10">
        <f t="shared" si="35"/>
        <v>44075</v>
      </c>
      <c r="G1095" s="4">
        <v>383</v>
      </c>
      <c r="H1095" s="4">
        <v>0</v>
      </c>
      <c r="I1095" s="4">
        <v>383</v>
      </c>
      <c r="J1095" s="4">
        <v>122.56</v>
      </c>
      <c r="K1095" s="1" t="s">
        <v>6887</v>
      </c>
      <c r="L1095" s="1" t="s">
        <v>6909</v>
      </c>
      <c r="M1095" s="11" t="str">
        <f t="shared" si="36"/>
        <v/>
      </c>
      <c r="N1095" s="18" t="str">
        <f>TEXT($F1095:F4772, "mmmm")</f>
        <v>September</v>
      </c>
    </row>
    <row r="1096" spans="2:14" x14ac:dyDescent="0.2">
      <c r="B1096" s="3" t="s">
        <v>1562</v>
      </c>
      <c r="C1096" s="1" t="s">
        <v>4296</v>
      </c>
      <c r="D1096" s="3">
        <v>9</v>
      </c>
      <c r="E1096" s="6">
        <v>2020</v>
      </c>
      <c r="F1096" s="10">
        <f t="shared" si="35"/>
        <v>44075</v>
      </c>
      <c r="G1096" s="4">
        <v>144</v>
      </c>
      <c r="H1096" s="4">
        <v>0</v>
      </c>
      <c r="I1096" s="4">
        <v>144</v>
      </c>
      <c r="J1096" s="4">
        <v>66.240000000000009</v>
      </c>
      <c r="K1096" s="1" t="s">
        <v>6886</v>
      </c>
      <c r="L1096" s="1" t="s">
        <v>6919</v>
      </c>
      <c r="M1096" s="11" t="str">
        <f t="shared" si="36"/>
        <v/>
      </c>
      <c r="N1096" s="18" t="str">
        <f>TEXT($F1096:F4773, "mmmm")</f>
        <v>September</v>
      </c>
    </row>
    <row r="1097" spans="2:14" x14ac:dyDescent="0.2">
      <c r="B1097" s="3" t="s">
        <v>1563</v>
      </c>
      <c r="C1097" s="1" t="s">
        <v>4297</v>
      </c>
      <c r="D1097" s="3">
        <v>9</v>
      </c>
      <c r="E1097" s="6">
        <v>2020</v>
      </c>
      <c r="F1097" s="10">
        <f t="shared" si="35"/>
        <v>44075</v>
      </c>
      <c r="G1097" s="4">
        <v>172</v>
      </c>
      <c r="H1097" s="4">
        <v>0</v>
      </c>
      <c r="I1097" s="4">
        <v>172</v>
      </c>
      <c r="J1097" s="4">
        <v>65.36</v>
      </c>
      <c r="K1097" s="1" t="s">
        <v>6886</v>
      </c>
      <c r="L1097" s="1" t="s">
        <v>6910</v>
      </c>
      <c r="M1097" s="11" t="str">
        <f t="shared" si="36"/>
        <v/>
      </c>
      <c r="N1097" s="18" t="str">
        <f>TEXT($F1097:F4774, "mmmm")</f>
        <v>September</v>
      </c>
    </row>
    <row r="1098" spans="2:14" x14ac:dyDescent="0.2">
      <c r="B1098" s="3" t="s">
        <v>1564</v>
      </c>
      <c r="C1098" s="1" t="s">
        <v>4298</v>
      </c>
      <c r="D1098" s="3">
        <v>9</v>
      </c>
      <c r="E1098" s="6">
        <v>2020</v>
      </c>
      <c r="F1098" s="10">
        <f t="shared" si="35"/>
        <v>44075</v>
      </c>
      <c r="G1098" s="4">
        <v>205</v>
      </c>
      <c r="H1098" s="4">
        <v>0</v>
      </c>
      <c r="I1098" s="4">
        <v>205</v>
      </c>
      <c r="J1098" s="4">
        <v>36.9</v>
      </c>
      <c r="K1098" s="1" t="s">
        <v>6890</v>
      </c>
      <c r="L1098" s="1" t="s">
        <v>6913</v>
      </c>
      <c r="M1098" s="11" t="str">
        <f t="shared" si="36"/>
        <v/>
      </c>
      <c r="N1098" s="18" t="str">
        <f>TEXT($F1098:F4775, "mmmm")</f>
        <v>September</v>
      </c>
    </row>
    <row r="1099" spans="2:14" x14ac:dyDescent="0.2">
      <c r="B1099" s="3" t="s">
        <v>1565</v>
      </c>
      <c r="C1099" s="1" t="s">
        <v>4299</v>
      </c>
      <c r="D1099" s="3">
        <v>9</v>
      </c>
      <c r="E1099" s="6">
        <v>2020</v>
      </c>
      <c r="F1099" s="10">
        <f t="shared" si="35"/>
        <v>44075</v>
      </c>
      <c r="G1099" s="4">
        <v>488</v>
      </c>
      <c r="H1099" s="4">
        <v>0</v>
      </c>
      <c r="I1099" s="4">
        <v>488</v>
      </c>
      <c r="J1099" s="4">
        <v>156.16</v>
      </c>
      <c r="K1099" s="1" t="s">
        <v>6889</v>
      </c>
      <c r="L1099" s="1" t="s">
        <v>6904</v>
      </c>
      <c r="M1099" s="11" t="str">
        <f t="shared" si="36"/>
        <v/>
      </c>
      <c r="N1099" s="18" t="str">
        <f>TEXT($F1099:F4776, "mmmm")</f>
        <v>September</v>
      </c>
    </row>
    <row r="1100" spans="2:14" x14ac:dyDescent="0.2">
      <c r="B1100" s="3" t="s">
        <v>1566</v>
      </c>
      <c r="C1100" s="1" t="s">
        <v>4300</v>
      </c>
      <c r="D1100" s="3">
        <v>9</v>
      </c>
      <c r="E1100" s="6">
        <v>2020</v>
      </c>
      <c r="F1100" s="10">
        <f t="shared" si="35"/>
        <v>44075</v>
      </c>
      <c r="G1100" s="4">
        <v>332</v>
      </c>
      <c r="H1100" s="4">
        <v>0</v>
      </c>
      <c r="I1100" s="4">
        <v>332</v>
      </c>
      <c r="J1100" s="4">
        <v>99.6</v>
      </c>
      <c r="K1100" s="1" t="s">
        <v>6885</v>
      </c>
      <c r="L1100" s="1" t="s">
        <v>6938</v>
      </c>
      <c r="M1100" s="11" t="str">
        <f t="shared" si="36"/>
        <v/>
      </c>
      <c r="N1100" s="18" t="str">
        <f>TEXT($F1100:F4777, "mmmm")</f>
        <v>September</v>
      </c>
    </row>
    <row r="1101" spans="2:14" x14ac:dyDescent="0.2">
      <c r="B1101" s="3" t="s">
        <v>1567</v>
      </c>
      <c r="C1101" s="1" t="s">
        <v>4301</v>
      </c>
      <c r="D1101" s="3">
        <v>9</v>
      </c>
      <c r="E1101" s="6">
        <v>2020</v>
      </c>
      <c r="F1101" s="10">
        <f t="shared" si="35"/>
        <v>44075</v>
      </c>
      <c r="G1101" s="4">
        <v>447</v>
      </c>
      <c r="H1101" s="4">
        <v>0</v>
      </c>
      <c r="I1101" s="4">
        <v>447</v>
      </c>
      <c r="J1101" s="4">
        <v>156.44999999999999</v>
      </c>
      <c r="K1101" s="1" t="s">
        <v>6887</v>
      </c>
      <c r="L1101" s="1" t="s">
        <v>6891</v>
      </c>
      <c r="M1101" s="11" t="str">
        <f t="shared" si="36"/>
        <v/>
      </c>
      <c r="N1101" s="18" t="str">
        <f>TEXT($F1101:F4778, "mmmm")</f>
        <v>September</v>
      </c>
    </row>
    <row r="1102" spans="2:14" x14ac:dyDescent="0.2">
      <c r="B1102" s="3" t="s">
        <v>1568</v>
      </c>
      <c r="C1102" s="1" t="s">
        <v>4302</v>
      </c>
      <c r="D1102" s="3">
        <v>9</v>
      </c>
      <c r="E1102" s="6">
        <v>2020</v>
      </c>
      <c r="F1102" s="10">
        <f t="shared" si="35"/>
        <v>44075</v>
      </c>
      <c r="G1102" s="4">
        <v>345</v>
      </c>
      <c r="H1102" s="4">
        <v>0</v>
      </c>
      <c r="I1102" s="4">
        <v>345</v>
      </c>
      <c r="J1102" s="4">
        <v>106.95</v>
      </c>
      <c r="K1102" s="1" t="s">
        <v>6887</v>
      </c>
      <c r="L1102" s="1" t="s">
        <v>6918</v>
      </c>
      <c r="M1102" s="11" t="str">
        <f t="shared" si="36"/>
        <v/>
      </c>
      <c r="N1102" s="18" t="str">
        <f>TEXT($F1102:F4779, "mmmm")</f>
        <v>September</v>
      </c>
    </row>
    <row r="1103" spans="2:14" x14ac:dyDescent="0.2">
      <c r="B1103" s="3" t="s">
        <v>1569</v>
      </c>
      <c r="C1103" s="1" t="s">
        <v>4303</v>
      </c>
      <c r="D1103" s="3">
        <v>9</v>
      </c>
      <c r="E1103" s="6">
        <v>2020</v>
      </c>
      <c r="F1103" s="10">
        <f t="shared" si="35"/>
        <v>44075</v>
      </c>
      <c r="G1103" s="4">
        <v>345</v>
      </c>
      <c r="H1103" s="4">
        <v>0</v>
      </c>
      <c r="I1103" s="4">
        <v>345</v>
      </c>
      <c r="J1103" s="4">
        <v>106.95</v>
      </c>
      <c r="K1103" s="1" t="s">
        <v>6887</v>
      </c>
      <c r="L1103" s="1" t="s">
        <v>6918</v>
      </c>
      <c r="M1103" s="11" t="str">
        <f t="shared" si="36"/>
        <v/>
      </c>
      <c r="N1103" s="18" t="str">
        <f>TEXT($F1103:F4780, "mmmm")</f>
        <v>September</v>
      </c>
    </row>
    <row r="1104" spans="2:14" x14ac:dyDescent="0.2">
      <c r="B1104" s="3" t="s">
        <v>1570</v>
      </c>
      <c r="C1104" s="1" t="s">
        <v>4304</v>
      </c>
      <c r="D1104" s="3">
        <v>9</v>
      </c>
      <c r="E1104" s="6">
        <v>2020</v>
      </c>
      <c r="F1104" s="10">
        <f t="shared" si="35"/>
        <v>44075</v>
      </c>
      <c r="G1104" s="4">
        <v>345</v>
      </c>
      <c r="H1104" s="4">
        <v>0</v>
      </c>
      <c r="I1104" s="4">
        <v>345</v>
      </c>
      <c r="J1104" s="4">
        <v>106.95</v>
      </c>
      <c r="K1104" s="1" t="s">
        <v>6887</v>
      </c>
      <c r="L1104" s="1" t="s">
        <v>6918</v>
      </c>
      <c r="M1104" s="11" t="str">
        <f t="shared" si="36"/>
        <v/>
      </c>
      <c r="N1104" s="18" t="str">
        <f>TEXT($F1104:F4781, "mmmm")</f>
        <v>September</v>
      </c>
    </row>
    <row r="1105" spans="2:14" x14ac:dyDescent="0.2">
      <c r="B1105" s="3" t="s">
        <v>1571</v>
      </c>
      <c r="C1105" s="1" t="s">
        <v>4305</v>
      </c>
      <c r="D1105" s="3">
        <v>9</v>
      </c>
      <c r="E1105" s="6">
        <v>2020</v>
      </c>
      <c r="F1105" s="10">
        <f t="shared" si="35"/>
        <v>44075</v>
      </c>
      <c r="G1105" s="4">
        <v>345</v>
      </c>
      <c r="H1105" s="4">
        <v>0</v>
      </c>
      <c r="I1105" s="4">
        <v>345</v>
      </c>
      <c r="J1105" s="4">
        <v>106.95</v>
      </c>
      <c r="K1105" s="1" t="s">
        <v>6887</v>
      </c>
      <c r="L1105" s="1" t="s">
        <v>6918</v>
      </c>
      <c r="M1105" s="11" t="str">
        <f t="shared" si="36"/>
        <v/>
      </c>
      <c r="N1105" s="18" t="str">
        <f>TEXT($F1105:F4782, "mmmm")</f>
        <v>September</v>
      </c>
    </row>
    <row r="1106" spans="2:14" x14ac:dyDescent="0.2">
      <c r="B1106" s="3" t="s">
        <v>1572</v>
      </c>
      <c r="C1106" s="1" t="s">
        <v>4306</v>
      </c>
      <c r="D1106" s="3">
        <v>9</v>
      </c>
      <c r="E1106" s="6">
        <v>2020</v>
      </c>
      <c r="F1106" s="10">
        <f t="shared" si="35"/>
        <v>44075</v>
      </c>
      <c r="G1106" s="4">
        <v>345</v>
      </c>
      <c r="H1106" s="4">
        <v>0</v>
      </c>
      <c r="I1106" s="4">
        <v>345</v>
      </c>
      <c r="J1106" s="4">
        <v>106.95</v>
      </c>
      <c r="K1106" s="1" t="s">
        <v>6887</v>
      </c>
      <c r="L1106" s="1" t="s">
        <v>6918</v>
      </c>
      <c r="M1106" s="11" t="str">
        <f t="shared" si="36"/>
        <v/>
      </c>
      <c r="N1106" s="18" t="str">
        <f>TEXT($F1106:F4783, "mmmm")</f>
        <v>September</v>
      </c>
    </row>
    <row r="1107" spans="2:14" x14ac:dyDescent="0.2">
      <c r="B1107" s="3" t="s">
        <v>1573</v>
      </c>
      <c r="C1107" s="1" t="s">
        <v>4307</v>
      </c>
      <c r="D1107" s="3">
        <v>9</v>
      </c>
      <c r="E1107" s="6">
        <v>2020</v>
      </c>
      <c r="F1107" s="10">
        <f t="shared" si="35"/>
        <v>44075</v>
      </c>
      <c r="G1107" s="4">
        <v>345</v>
      </c>
      <c r="H1107" s="4">
        <v>0</v>
      </c>
      <c r="I1107" s="4">
        <v>345</v>
      </c>
      <c r="J1107" s="4">
        <v>106.95</v>
      </c>
      <c r="K1107" s="1" t="s">
        <v>6887</v>
      </c>
      <c r="L1107" s="1" t="s">
        <v>6918</v>
      </c>
      <c r="M1107" s="11" t="str">
        <f t="shared" si="36"/>
        <v/>
      </c>
      <c r="N1107" s="18" t="str">
        <f>TEXT($F1107:F4784, "mmmm")</f>
        <v>September</v>
      </c>
    </row>
    <row r="1108" spans="2:14" x14ac:dyDescent="0.2">
      <c r="B1108" s="3" t="s">
        <v>1574</v>
      </c>
      <c r="C1108" s="1" t="s">
        <v>4308</v>
      </c>
      <c r="D1108" s="3">
        <v>9</v>
      </c>
      <c r="E1108" s="6">
        <v>2020</v>
      </c>
      <c r="F1108" s="10">
        <f t="shared" si="35"/>
        <v>44075</v>
      </c>
      <c r="G1108" s="4">
        <v>144</v>
      </c>
      <c r="H1108" s="4">
        <v>0</v>
      </c>
      <c r="I1108" s="4">
        <v>144</v>
      </c>
      <c r="J1108" s="4">
        <v>66.240000000000009</v>
      </c>
      <c r="K1108" s="1" t="s">
        <v>6886</v>
      </c>
      <c r="L1108" s="1" t="s">
        <v>6919</v>
      </c>
      <c r="M1108" s="11" t="str">
        <f t="shared" si="36"/>
        <v/>
      </c>
      <c r="N1108" s="18" t="str">
        <f>TEXT($F1108:F4785, "mmmm")</f>
        <v>September</v>
      </c>
    </row>
    <row r="1109" spans="2:14" x14ac:dyDescent="0.2">
      <c r="B1109" s="3" t="s">
        <v>1575</v>
      </c>
      <c r="C1109" s="1" t="s">
        <v>4309</v>
      </c>
      <c r="D1109" s="3">
        <v>9</v>
      </c>
      <c r="E1109" s="6">
        <v>2020</v>
      </c>
      <c r="F1109" s="10">
        <f t="shared" si="35"/>
        <v>44075</v>
      </c>
      <c r="G1109" s="4">
        <v>144</v>
      </c>
      <c r="H1109" s="4">
        <v>0</v>
      </c>
      <c r="I1109" s="4">
        <v>144</v>
      </c>
      <c r="J1109" s="4">
        <v>66.240000000000009</v>
      </c>
      <c r="K1109" s="1" t="s">
        <v>6886</v>
      </c>
      <c r="L1109" s="1" t="s">
        <v>6919</v>
      </c>
      <c r="M1109" s="11" t="str">
        <f t="shared" si="36"/>
        <v/>
      </c>
      <c r="N1109" s="18" t="str">
        <f>TEXT($F1109:F4786, "mmmm")</f>
        <v>September</v>
      </c>
    </row>
    <row r="1110" spans="2:14" x14ac:dyDescent="0.2">
      <c r="B1110" s="3" t="s">
        <v>1576</v>
      </c>
      <c r="C1110" s="1" t="s">
        <v>4310</v>
      </c>
      <c r="D1110" s="3">
        <v>9</v>
      </c>
      <c r="E1110" s="6">
        <v>2020</v>
      </c>
      <c r="F1110" s="10">
        <f t="shared" si="35"/>
        <v>44075</v>
      </c>
      <c r="G1110" s="4">
        <v>192</v>
      </c>
      <c r="H1110" s="4">
        <v>0</v>
      </c>
      <c r="I1110" s="4">
        <v>192</v>
      </c>
      <c r="J1110" s="4">
        <v>34.56</v>
      </c>
      <c r="K1110" s="1" t="s">
        <v>6890</v>
      </c>
      <c r="L1110" s="1" t="s">
        <v>6912</v>
      </c>
      <c r="M1110" s="11" t="str">
        <f t="shared" si="36"/>
        <v/>
      </c>
      <c r="N1110" s="18" t="str">
        <f>TEXT($F1110:F4787, "mmmm")</f>
        <v>September</v>
      </c>
    </row>
    <row r="1111" spans="2:14" x14ac:dyDescent="0.2">
      <c r="B1111" s="3" t="s">
        <v>1577</v>
      </c>
      <c r="C1111" s="1" t="s">
        <v>4311</v>
      </c>
      <c r="D1111" s="3">
        <v>9</v>
      </c>
      <c r="E1111" s="6">
        <v>2020</v>
      </c>
      <c r="F1111" s="10">
        <f t="shared" si="35"/>
        <v>44075</v>
      </c>
      <c r="G1111" s="4">
        <v>240</v>
      </c>
      <c r="H1111" s="4">
        <v>0</v>
      </c>
      <c r="I1111" s="4">
        <v>240</v>
      </c>
      <c r="J1111" s="4">
        <v>43.199999999999996</v>
      </c>
      <c r="K1111" s="1" t="s">
        <v>6890</v>
      </c>
      <c r="L1111" s="1" t="s">
        <v>6894</v>
      </c>
      <c r="M1111" s="11" t="str">
        <f t="shared" si="36"/>
        <v/>
      </c>
      <c r="N1111" s="18" t="str">
        <f>TEXT($F1111:F4788, "mmmm")</f>
        <v>September</v>
      </c>
    </row>
    <row r="1112" spans="2:14" x14ac:dyDescent="0.2">
      <c r="B1112" s="3" t="s">
        <v>1578</v>
      </c>
      <c r="C1112" s="1" t="s">
        <v>4312</v>
      </c>
      <c r="D1112" s="3">
        <v>9</v>
      </c>
      <c r="E1112" s="6">
        <v>2020</v>
      </c>
      <c r="F1112" s="10">
        <f t="shared" si="35"/>
        <v>44075</v>
      </c>
      <c r="G1112" s="4">
        <v>440</v>
      </c>
      <c r="H1112" s="4">
        <v>0</v>
      </c>
      <c r="I1112" s="4">
        <v>440</v>
      </c>
      <c r="J1112" s="4">
        <v>136.4</v>
      </c>
      <c r="K1112" s="1" t="s">
        <v>6889</v>
      </c>
      <c r="L1112" s="1" t="s">
        <v>6905</v>
      </c>
      <c r="M1112" s="11" t="str">
        <f t="shared" si="36"/>
        <v/>
      </c>
      <c r="N1112" s="18" t="str">
        <f>TEXT($F1112:F4789, "mmmm")</f>
        <v>September</v>
      </c>
    </row>
    <row r="1113" spans="2:14" x14ac:dyDescent="0.2">
      <c r="B1113" s="3" t="s">
        <v>1579</v>
      </c>
      <c r="C1113" s="1" t="s">
        <v>4313</v>
      </c>
      <c r="D1113" s="3">
        <v>9</v>
      </c>
      <c r="E1113" s="6">
        <v>2020</v>
      </c>
      <c r="F1113" s="10">
        <f t="shared" si="35"/>
        <v>44075</v>
      </c>
      <c r="G1113" s="4">
        <v>312</v>
      </c>
      <c r="H1113" s="4">
        <v>0</v>
      </c>
      <c r="I1113" s="4">
        <v>312</v>
      </c>
      <c r="J1113" s="4">
        <v>99.84</v>
      </c>
      <c r="K1113" s="1" t="s">
        <v>6885</v>
      </c>
      <c r="L1113" s="1" t="s">
        <v>6908</v>
      </c>
      <c r="M1113" s="11" t="str">
        <f t="shared" si="36"/>
        <v/>
      </c>
      <c r="N1113" s="18" t="str">
        <f>TEXT($F1113:F4790, "mmmm")</f>
        <v>September</v>
      </c>
    </row>
    <row r="1114" spans="2:14" x14ac:dyDescent="0.2">
      <c r="B1114" s="3" t="s">
        <v>1580</v>
      </c>
      <c r="C1114" s="1" t="s">
        <v>4314</v>
      </c>
      <c r="D1114" s="3">
        <v>9</v>
      </c>
      <c r="E1114" s="6">
        <v>2020</v>
      </c>
      <c r="F1114" s="10">
        <f t="shared" si="35"/>
        <v>44075</v>
      </c>
      <c r="G1114" s="4">
        <v>447</v>
      </c>
      <c r="H1114" s="4">
        <v>0</v>
      </c>
      <c r="I1114" s="4">
        <v>447</v>
      </c>
      <c r="J1114" s="4">
        <v>156.44999999999999</v>
      </c>
      <c r="K1114" s="1" t="s">
        <v>6887</v>
      </c>
      <c r="L1114" s="1" t="s">
        <v>6891</v>
      </c>
      <c r="M1114" s="11" t="str">
        <f t="shared" si="36"/>
        <v/>
      </c>
      <c r="N1114" s="18" t="str">
        <f>TEXT($F1114:F4791, "mmmm")</f>
        <v>September</v>
      </c>
    </row>
    <row r="1115" spans="2:14" x14ac:dyDescent="0.2">
      <c r="B1115" s="3" t="s">
        <v>1581</v>
      </c>
      <c r="C1115" s="1" t="s">
        <v>4315</v>
      </c>
      <c r="D1115" s="3">
        <v>9</v>
      </c>
      <c r="E1115" s="6">
        <v>2020</v>
      </c>
      <c r="F1115" s="10">
        <f t="shared" si="35"/>
        <v>44075</v>
      </c>
      <c r="G1115" s="4">
        <v>447</v>
      </c>
      <c r="H1115" s="4">
        <v>0</v>
      </c>
      <c r="I1115" s="4">
        <v>447</v>
      </c>
      <c r="J1115" s="4">
        <v>156.44999999999999</v>
      </c>
      <c r="K1115" s="1" t="s">
        <v>6887</v>
      </c>
      <c r="L1115" s="1" t="s">
        <v>6891</v>
      </c>
      <c r="M1115" s="11" t="str">
        <f t="shared" si="36"/>
        <v/>
      </c>
      <c r="N1115" s="18" t="str">
        <f>TEXT($F1115:F4792, "mmmm")</f>
        <v>September</v>
      </c>
    </row>
    <row r="1116" spans="2:14" x14ac:dyDescent="0.2">
      <c r="B1116" s="3" t="s">
        <v>1582</v>
      </c>
      <c r="C1116" s="1" t="s">
        <v>4316</v>
      </c>
      <c r="D1116" s="3">
        <v>9</v>
      </c>
      <c r="E1116" s="6">
        <v>2020</v>
      </c>
      <c r="F1116" s="10">
        <f t="shared" si="35"/>
        <v>44075</v>
      </c>
      <c r="G1116" s="4">
        <v>383</v>
      </c>
      <c r="H1116" s="4">
        <v>0</v>
      </c>
      <c r="I1116" s="4">
        <v>383</v>
      </c>
      <c r="J1116" s="4">
        <v>122.56</v>
      </c>
      <c r="K1116" s="1" t="s">
        <v>6887</v>
      </c>
      <c r="L1116" s="1" t="s">
        <v>6909</v>
      </c>
      <c r="M1116" s="11" t="str">
        <f t="shared" si="36"/>
        <v/>
      </c>
      <c r="N1116" s="18" t="str">
        <f>TEXT($F1116:F4793, "mmmm")</f>
        <v>September</v>
      </c>
    </row>
    <row r="1117" spans="2:14" x14ac:dyDescent="0.2">
      <c r="B1117" s="3" t="s">
        <v>1583</v>
      </c>
      <c r="C1117" s="1" t="s">
        <v>4317</v>
      </c>
      <c r="D1117" s="3">
        <v>9</v>
      </c>
      <c r="E1117" s="6">
        <v>2020</v>
      </c>
      <c r="F1117" s="10">
        <f t="shared" si="35"/>
        <v>44075</v>
      </c>
      <c r="G1117" s="4">
        <v>168</v>
      </c>
      <c r="H1117" s="4">
        <v>0</v>
      </c>
      <c r="I1117" s="4">
        <v>168</v>
      </c>
      <c r="J1117" s="4">
        <v>75.600000000000009</v>
      </c>
      <c r="K1117" s="1" t="s">
        <v>6886</v>
      </c>
      <c r="L1117" s="1" t="s">
        <v>6920</v>
      </c>
      <c r="M1117" s="11" t="str">
        <f t="shared" si="36"/>
        <v/>
      </c>
      <c r="N1117" s="18" t="str">
        <f>TEXT($F1117:F4794, "mmmm")</f>
        <v>September</v>
      </c>
    </row>
    <row r="1118" spans="2:14" x14ac:dyDescent="0.2">
      <c r="B1118" s="3" t="s">
        <v>1584</v>
      </c>
      <c r="C1118" s="1" t="s">
        <v>4318</v>
      </c>
      <c r="D1118" s="3">
        <v>9</v>
      </c>
      <c r="E1118" s="6">
        <v>2020</v>
      </c>
      <c r="F1118" s="10">
        <f t="shared" si="35"/>
        <v>44075</v>
      </c>
      <c r="G1118" s="4">
        <v>144</v>
      </c>
      <c r="H1118" s="4">
        <v>0</v>
      </c>
      <c r="I1118" s="4">
        <v>144</v>
      </c>
      <c r="J1118" s="4">
        <v>66.240000000000009</v>
      </c>
      <c r="K1118" s="1" t="s">
        <v>6886</v>
      </c>
      <c r="L1118" s="1" t="s">
        <v>6919</v>
      </c>
      <c r="M1118" s="11" t="str">
        <f t="shared" si="36"/>
        <v/>
      </c>
      <c r="N1118" s="18" t="str">
        <f>TEXT($F1118:F4795, "mmmm")</f>
        <v>September</v>
      </c>
    </row>
    <row r="1119" spans="2:14" x14ac:dyDescent="0.2">
      <c r="B1119" s="3" t="s">
        <v>1585</v>
      </c>
      <c r="C1119" s="1" t="s">
        <v>4319</v>
      </c>
      <c r="D1119" s="3">
        <v>9</v>
      </c>
      <c r="E1119" s="6">
        <v>2020</v>
      </c>
      <c r="F1119" s="10">
        <f t="shared" si="35"/>
        <v>44075</v>
      </c>
      <c r="G1119" s="4">
        <v>240</v>
      </c>
      <c r="H1119" s="4">
        <v>0</v>
      </c>
      <c r="I1119" s="4">
        <v>240</v>
      </c>
      <c r="J1119" s="4">
        <v>43.199999999999996</v>
      </c>
      <c r="K1119" s="1" t="s">
        <v>6890</v>
      </c>
      <c r="L1119" s="1" t="s">
        <v>6894</v>
      </c>
      <c r="M1119" s="11" t="str">
        <f t="shared" si="36"/>
        <v/>
      </c>
      <c r="N1119" s="18" t="str">
        <f>TEXT($F1119:F4796, "mmmm")</f>
        <v>September</v>
      </c>
    </row>
    <row r="1120" spans="2:14" x14ac:dyDescent="0.2">
      <c r="B1120" s="3" t="s">
        <v>1586</v>
      </c>
      <c r="C1120" s="1" t="s">
        <v>4320</v>
      </c>
      <c r="D1120" s="3">
        <v>9</v>
      </c>
      <c r="E1120" s="6">
        <v>2020</v>
      </c>
      <c r="F1120" s="10">
        <f t="shared" si="35"/>
        <v>44075</v>
      </c>
      <c r="G1120" s="4">
        <v>192</v>
      </c>
      <c r="H1120" s="4">
        <v>0</v>
      </c>
      <c r="I1120" s="4">
        <v>192</v>
      </c>
      <c r="J1120" s="4">
        <v>34.56</v>
      </c>
      <c r="K1120" s="1" t="s">
        <v>6890</v>
      </c>
      <c r="L1120" s="1" t="s">
        <v>6912</v>
      </c>
      <c r="M1120" s="11" t="str">
        <f t="shared" si="36"/>
        <v/>
      </c>
      <c r="N1120" s="18" t="str">
        <f>TEXT($F1120:F4797, "mmmm")</f>
        <v>September</v>
      </c>
    </row>
    <row r="1121" spans="2:14" x14ac:dyDescent="0.2">
      <c r="B1121" s="3" t="s">
        <v>1587</v>
      </c>
      <c r="C1121" s="1" t="s">
        <v>4321</v>
      </c>
      <c r="D1121" s="3">
        <v>9</v>
      </c>
      <c r="E1121" s="6">
        <v>2020</v>
      </c>
      <c r="F1121" s="10">
        <f t="shared" si="35"/>
        <v>44075</v>
      </c>
      <c r="G1121" s="4">
        <v>492</v>
      </c>
      <c r="H1121" s="4">
        <v>0</v>
      </c>
      <c r="I1121" s="4">
        <v>492</v>
      </c>
      <c r="J1121" s="4">
        <v>137.76000000000002</v>
      </c>
      <c r="K1121" s="1" t="s">
        <v>6889</v>
      </c>
      <c r="L1121" s="1" t="s">
        <v>6945</v>
      </c>
      <c r="M1121" s="11" t="str">
        <f t="shared" si="36"/>
        <v/>
      </c>
      <c r="N1121" s="18" t="str">
        <f>TEXT($F1121:F4798, "mmmm")</f>
        <v>September</v>
      </c>
    </row>
    <row r="1122" spans="2:14" x14ac:dyDescent="0.2">
      <c r="B1122" s="3" t="s">
        <v>1588</v>
      </c>
      <c r="C1122" s="1" t="s">
        <v>4322</v>
      </c>
      <c r="D1122" s="3">
        <v>9</v>
      </c>
      <c r="E1122" s="6">
        <v>2020</v>
      </c>
      <c r="F1122" s="10">
        <f t="shared" si="35"/>
        <v>44075</v>
      </c>
      <c r="G1122" s="4">
        <v>168</v>
      </c>
      <c r="H1122" s="4">
        <v>0</v>
      </c>
      <c r="I1122" s="4">
        <v>168</v>
      </c>
      <c r="J1122" s="4">
        <v>60.48</v>
      </c>
      <c r="K1122" s="1" t="s">
        <v>6885</v>
      </c>
      <c r="L1122" s="1" t="s">
        <v>6948</v>
      </c>
      <c r="M1122" s="11" t="str">
        <f t="shared" si="36"/>
        <v/>
      </c>
      <c r="N1122" s="18" t="str">
        <f>TEXT($F1122:F4799, "mmmm")</f>
        <v>September</v>
      </c>
    </row>
    <row r="1123" spans="2:14" x14ac:dyDescent="0.2">
      <c r="B1123" s="3" t="s">
        <v>1589</v>
      </c>
      <c r="C1123" s="1" t="s">
        <v>4323</v>
      </c>
      <c r="D1123" s="3">
        <v>9</v>
      </c>
      <c r="E1123" s="6">
        <v>2020</v>
      </c>
      <c r="F1123" s="10">
        <f t="shared" si="35"/>
        <v>44075</v>
      </c>
      <c r="G1123" s="4">
        <v>345</v>
      </c>
      <c r="H1123" s="4">
        <v>0</v>
      </c>
      <c r="I1123" s="4">
        <v>345</v>
      </c>
      <c r="J1123" s="4">
        <v>106.95</v>
      </c>
      <c r="K1123" s="1" t="s">
        <v>6887</v>
      </c>
      <c r="L1123" s="1" t="s">
        <v>6918</v>
      </c>
      <c r="M1123" s="11" t="str">
        <f t="shared" si="36"/>
        <v/>
      </c>
      <c r="N1123" s="18" t="str">
        <f>TEXT($F1123:F4800, "mmmm")</f>
        <v>September</v>
      </c>
    </row>
    <row r="1124" spans="2:14" x14ac:dyDescent="0.2">
      <c r="B1124" s="3" t="s">
        <v>1590</v>
      </c>
      <c r="C1124" s="1" t="s">
        <v>4324</v>
      </c>
      <c r="D1124" s="3">
        <v>9</v>
      </c>
      <c r="E1124" s="6">
        <v>2020</v>
      </c>
      <c r="F1124" s="10">
        <f t="shared" si="35"/>
        <v>44075</v>
      </c>
      <c r="G1124" s="4">
        <v>345</v>
      </c>
      <c r="H1124" s="4">
        <v>0</v>
      </c>
      <c r="I1124" s="4">
        <v>345</v>
      </c>
      <c r="J1124" s="4">
        <v>106.95</v>
      </c>
      <c r="K1124" s="1" t="s">
        <v>6887</v>
      </c>
      <c r="L1124" s="1" t="s">
        <v>6918</v>
      </c>
      <c r="M1124" s="11" t="str">
        <f t="shared" si="36"/>
        <v/>
      </c>
      <c r="N1124" s="18" t="str">
        <f>TEXT($F1124:F4801, "mmmm")</f>
        <v>September</v>
      </c>
    </row>
    <row r="1125" spans="2:14" x14ac:dyDescent="0.2">
      <c r="B1125" s="3" t="s">
        <v>1591</v>
      </c>
      <c r="C1125" s="1" t="s">
        <v>4325</v>
      </c>
      <c r="D1125" s="3">
        <v>9</v>
      </c>
      <c r="E1125" s="6">
        <v>2020</v>
      </c>
      <c r="F1125" s="10">
        <f t="shared" si="35"/>
        <v>44075</v>
      </c>
      <c r="G1125" s="4">
        <v>168</v>
      </c>
      <c r="H1125" s="4">
        <v>0</v>
      </c>
      <c r="I1125" s="4">
        <v>168</v>
      </c>
      <c r="J1125" s="4">
        <v>75.600000000000009</v>
      </c>
      <c r="K1125" s="1" t="s">
        <v>6886</v>
      </c>
      <c r="L1125" s="1" t="s">
        <v>6920</v>
      </c>
      <c r="M1125" s="11" t="str">
        <f t="shared" si="36"/>
        <v/>
      </c>
      <c r="N1125" s="18" t="str">
        <f>TEXT($F1125:F4802, "mmmm")</f>
        <v>September</v>
      </c>
    </row>
    <row r="1126" spans="2:14" x14ac:dyDescent="0.2">
      <c r="B1126" s="3" t="s">
        <v>1592</v>
      </c>
      <c r="C1126" s="1" t="s">
        <v>4326</v>
      </c>
      <c r="D1126" s="3">
        <v>9</v>
      </c>
      <c r="E1126" s="6">
        <v>2020</v>
      </c>
      <c r="F1126" s="10">
        <f t="shared" si="35"/>
        <v>44075</v>
      </c>
      <c r="G1126" s="4">
        <v>240</v>
      </c>
      <c r="H1126" s="4">
        <v>0</v>
      </c>
      <c r="I1126" s="4">
        <v>240</v>
      </c>
      <c r="J1126" s="4">
        <v>43.199999999999996</v>
      </c>
      <c r="K1126" s="1" t="s">
        <v>6890</v>
      </c>
      <c r="L1126" s="1" t="s">
        <v>6894</v>
      </c>
      <c r="M1126" s="11" t="str">
        <f t="shared" si="36"/>
        <v/>
      </c>
      <c r="N1126" s="18" t="str">
        <f>TEXT($F1126:F4803, "mmmm")</f>
        <v>September</v>
      </c>
    </row>
    <row r="1127" spans="2:14" x14ac:dyDescent="0.2">
      <c r="B1127" s="3" t="s">
        <v>1593</v>
      </c>
      <c r="C1127" s="1" t="s">
        <v>4327</v>
      </c>
      <c r="D1127" s="3">
        <v>9</v>
      </c>
      <c r="E1127" s="6">
        <v>2020</v>
      </c>
      <c r="F1127" s="10">
        <f t="shared" si="35"/>
        <v>44075</v>
      </c>
      <c r="G1127" s="4">
        <v>327</v>
      </c>
      <c r="H1127" s="4">
        <v>0</v>
      </c>
      <c r="I1127" s="4">
        <v>327</v>
      </c>
      <c r="J1127" s="4">
        <v>94.83</v>
      </c>
      <c r="K1127" s="1" t="s">
        <v>6884</v>
      </c>
      <c r="L1127" s="1" t="s">
        <v>6914</v>
      </c>
      <c r="M1127" s="11" t="str">
        <f t="shared" si="36"/>
        <v/>
      </c>
      <c r="N1127" s="18" t="str">
        <f>TEXT($F1127:F4804, "mmmm")</f>
        <v>September</v>
      </c>
    </row>
    <row r="1128" spans="2:14" x14ac:dyDescent="0.2">
      <c r="B1128" s="3" t="s">
        <v>1594</v>
      </c>
      <c r="C1128" s="1" t="s">
        <v>4328</v>
      </c>
      <c r="D1128" s="3">
        <v>9</v>
      </c>
      <c r="E1128" s="6">
        <v>2020</v>
      </c>
      <c r="F1128" s="10">
        <f t="shared" si="35"/>
        <v>44075</v>
      </c>
      <c r="G1128" s="4">
        <v>889</v>
      </c>
      <c r="H1128" s="4">
        <v>0</v>
      </c>
      <c r="I1128" s="4">
        <v>889</v>
      </c>
      <c r="J1128" s="4">
        <v>222.25</v>
      </c>
      <c r="K1128" s="1" t="s">
        <v>6882</v>
      </c>
      <c r="L1128" s="1" t="s">
        <v>6939</v>
      </c>
      <c r="M1128" s="11" t="str">
        <f t="shared" si="36"/>
        <v/>
      </c>
      <c r="N1128" s="18" t="str">
        <f>TEXT($F1128:F4805, "mmmm")</f>
        <v>September</v>
      </c>
    </row>
    <row r="1129" spans="2:14" x14ac:dyDescent="0.2">
      <c r="B1129" s="3" t="s">
        <v>1595</v>
      </c>
      <c r="C1129" s="1" t="s">
        <v>4329</v>
      </c>
      <c r="D1129" s="3">
        <v>9</v>
      </c>
      <c r="E1129" s="6">
        <v>2020</v>
      </c>
      <c r="F1129" s="10">
        <f t="shared" si="35"/>
        <v>44075</v>
      </c>
      <c r="G1129" s="4">
        <v>992</v>
      </c>
      <c r="H1129" s="4">
        <v>0</v>
      </c>
      <c r="I1129" s="4">
        <v>992</v>
      </c>
      <c r="J1129" s="4">
        <v>307.52</v>
      </c>
      <c r="K1129" s="1" t="s">
        <v>6882</v>
      </c>
      <c r="L1129" s="1" t="s">
        <v>6931</v>
      </c>
      <c r="M1129" s="11" t="str">
        <f t="shared" si="36"/>
        <v/>
      </c>
      <c r="N1129" s="18" t="str">
        <f>TEXT($F1129:F4806, "mmmm")</f>
        <v>September</v>
      </c>
    </row>
    <row r="1130" spans="2:14" x14ac:dyDescent="0.2">
      <c r="B1130" s="3" t="s">
        <v>1596</v>
      </c>
      <c r="C1130" s="1" t="s">
        <v>4330</v>
      </c>
      <c r="D1130" s="3">
        <v>9</v>
      </c>
      <c r="E1130" s="6">
        <v>2020</v>
      </c>
      <c r="F1130" s="10">
        <f t="shared" si="35"/>
        <v>44075</v>
      </c>
      <c r="G1130" s="4">
        <v>1491</v>
      </c>
      <c r="H1130" s="4">
        <v>0</v>
      </c>
      <c r="I1130" s="4">
        <v>1491</v>
      </c>
      <c r="J1130" s="4">
        <v>506.94000000000005</v>
      </c>
      <c r="K1130" s="1" t="s">
        <v>6881</v>
      </c>
      <c r="L1130" s="1" t="s">
        <v>6898</v>
      </c>
      <c r="M1130" s="11" t="str">
        <f t="shared" si="36"/>
        <v/>
      </c>
      <c r="N1130" s="18" t="str">
        <f>TEXT($F1130:F4807, "mmmm")</f>
        <v>September</v>
      </c>
    </row>
    <row r="1131" spans="2:14" x14ac:dyDescent="0.2">
      <c r="B1131" s="3" t="s">
        <v>1597</v>
      </c>
      <c r="C1131" s="1" t="s">
        <v>4331</v>
      </c>
      <c r="D1131" s="3">
        <v>9</v>
      </c>
      <c r="E1131" s="6">
        <v>2020</v>
      </c>
      <c r="F1131" s="10">
        <f t="shared" si="35"/>
        <v>44075</v>
      </c>
      <c r="G1131" s="4">
        <v>1576</v>
      </c>
      <c r="H1131" s="4">
        <v>0</v>
      </c>
      <c r="I1131" s="4">
        <v>1576</v>
      </c>
      <c r="J1131" s="4">
        <v>520.08000000000004</v>
      </c>
      <c r="K1131" s="1" t="s">
        <v>6881</v>
      </c>
      <c r="L1131" s="1" t="s">
        <v>6941</v>
      </c>
      <c r="M1131" s="11" t="str">
        <f t="shared" si="36"/>
        <v/>
      </c>
      <c r="N1131" s="18" t="str">
        <f>TEXT($F1131:F4808, "mmmm")</f>
        <v>September</v>
      </c>
    </row>
    <row r="1132" spans="2:14" x14ac:dyDescent="0.2">
      <c r="B1132" s="3" t="s">
        <v>1598</v>
      </c>
      <c r="C1132" s="1" t="s">
        <v>4332</v>
      </c>
      <c r="D1132" s="3">
        <v>9</v>
      </c>
      <c r="E1132" s="6">
        <v>2020</v>
      </c>
      <c r="F1132" s="10">
        <f t="shared" si="35"/>
        <v>44075</v>
      </c>
      <c r="G1132" s="4">
        <v>1491</v>
      </c>
      <c r="H1132" s="4">
        <v>0</v>
      </c>
      <c r="I1132" s="4">
        <v>1491</v>
      </c>
      <c r="J1132" s="4">
        <v>506.94000000000005</v>
      </c>
      <c r="K1132" s="1" t="s">
        <v>6881</v>
      </c>
      <c r="L1132" s="1" t="s">
        <v>6898</v>
      </c>
      <c r="M1132" s="11" t="str">
        <f t="shared" si="36"/>
        <v/>
      </c>
      <c r="N1132" s="18" t="str">
        <f>TEXT($F1132:F4809, "mmmm")</f>
        <v>September</v>
      </c>
    </row>
    <row r="1133" spans="2:14" x14ac:dyDescent="0.2">
      <c r="B1133" s="3" t="s">
        <v>1599</v>
      </c>
      <c r="C1133" s="1" t="s">
        <v>4333</v>
      </c>
      <c r="D1133" s="3">
        <v>9</v>
      </c>
      <c r="E1133" s="6">
        <v>2020</v>
      </c>
      <c r="F1133" s="10">
        <f t="shared" si="35"/>
        <v>44075</v>
      </c>
      <c r="G1133" s="4">
        <v>1491</v>
      </c>
      <c r="H1133" s="4">
        <v>0</v>
      </c>
      <c r="I1133" s="4">
        <v>1491</v>
      </c>
      <c r="J1133" s="4">
        <v>506.94000000000005</v>
      </c>
      <c r="K1133" s="1" t="s">
        <v>6881</v>
      </c>
      <c r="L1133" s="1" t="s">
        <v>6898</v>
      </c>
      <c r="M1133" s="11" t="str">
        <f t="shared" si="36"/>
        <v/>
      </c>
      <c r="N1133" s="18" t="str">
        <f>TEXT($F1133:F4810, "mmmm")</f>
        <v>September</v>
      </c>
    </row>
    <row r="1134" spans="2:14" x14ac:dyDescent="0.2">
      <c r="B1134" s="3" t="s">
        <v>1600</v>
      </c>
      <c r="C1134" s="1" t="s">
        <v>4334</v>
      </c>
      <c r="D1134" s="3">
        <v>9</v>
      </c>
      <c r="E1134" s="6">
        <v>2020</v>
      </c>
      <c r="F1134" s="10">
        <f t="shared" si="35"/>
        <v>44075</v>
      </c>
      <c r="G1134" s="4">
        <v>579</v>
      </c>
      <c r="H1134" s="4">
        <v>0</v>
      </c>
      <c r="I1134" s="4">
        <v>579</v>
      </c>
      <c r="J1134" s="4">
        <v>167.91</v>
      </c>
      <c r="K1134" s="1" t="s">
        <v>6888</v>
      </c>
      <c r="L1134" s="1" t="s">
        <v>6926</v>
      </c>
      <c r="M1134" s="11" t="str">
        <f t="shared" si="36"/>
        <v/>
      </c>
      <c r="N1134" s="18" t="str">
        <f>TEXT($F1134:F4811, "mmmm")</f>
        <v>September</v>
      </c>
    </row>
    <row r="1135" spans="2:14" x14ac:dyDescent="0.2">
      <c r="B1135" s="3" t="s">
        <v>1601</v>
      </c>
      <c r="C1135" s="1" t="s">
        <v>4335</v>
      </c>
      <c r="D1135" s="3">
        <v>9</v>
      </c>
      <c r="E1135" s="6">
        <v>2020</v>
      </c>
      <c r="F1135" s="10">
        <f t="shared" si="35"/>
        <v>44075</v>
      </c>
      <c r="G1135" s="4">
        <v>510</v>
      </c>
      <c r="H1135" s="4">
        <v>0</v>
      </c>
      <c r="I1135" s="4">
        <v>510</v>
      </c>
      <c r="J1135" s="4">
        <v>163.20000000000002</v>
      </c>
      <c r="K1135" s="1" t="s">
        <v>6888</v>
      </c>
      <c r="L1135" s="1" t="s">
        <v>6901</v>
      </c>
      <c r="M1135" s="11" t="str">
        <f t="shared" si="36"/>
        <v/>
      </c>
      <c r="N1135" s="18" t="str">
        <f>TEXT($F1135:F4812, "mmmm")</f>
        <v>September</v>
      </c>
    </row>
    <row r="1136" spans="2:14" x14ac:dyDescent="0.2">
      <c r="B1136" s="3" t="s">
        <v>1602</v>
      </c>
      <c r="C1136" s="1" t="s">
        <v>4336</v>
      </c>
      <c r="D1136" s="3">
        <v>9</v>
      </c>
      <c r="E1136" s="6">
        <v>2020</v>
      </c>
      <c r="F1136" s="10">
        <f t="shared" si="35"/>
        <v>44075</v>
      </c>
      <c r="G1136" s="4">
        <v>539</v>
      </c>
      <c r="H1136" s="4">
        <v>0</v>
      </c>
      <c r="I1136" s="4">
        <v>539</v>
      </c>
      <c r="J1136" s="4">
        <v>156.31</v>
      </c>
      <c r="K1136" s="1" t="s">
        <v>6889</v>
      </c>
      <c r="L1136" s="1" t="s">
        <v>6954</v>
      </c>
      <c r="M1136" s="11" t="str">
        <f t="shared" si="36"/>
        <v/>
      </c>
      <c r="N1136" s="18" t="str">
        <f>TEXT($F1136:F4813, "mmmm")</f>
        <v>September</v>
      </c>
    </row>
    <row r="1137" spans="2:14" x14ac:dyDescent="0.2">
      <c r="B1137" s="3" t="s">
        <v>1603</v>
      </c>
      <c r="C1137" s="1" t="s">
        <v>4337</v>
      </c>
      <c r="D1137" s="3">
        <v>9</v>
      </c>
      <c r="E1137" s="6">
        <v>2020</v>
      </c>
      <c r="F1137" s="10">
        <f t="shared" si="35"/>
        <v>44075</v>
      </c>
      <c r="G1137" s="4">
        <v>367</v>
      </c>
      <c r="H1137" s="4">
        <v>0</v>
      </c>
      <c r="I1137" s="4">
        <v>367</v>
      </c>
      <c r="J1137" s="4">
        <v>110.1</v>
      </c>
      <c r="K1137" s="1" t="s">
        <v>6885</v>
      </c>
      <c r="L1137" s="1" t="s">
        <v>6936</v>
      </c>
      <c r="M1137" s="11" t="str">
        <f t="shared" si="36"/>
        <v/>
      </c>
      <c r="N1137" s="18" t="str">
        <f>TEXT($F1137:F4814, "mmmm")</f>
        <v>September</v>
      </c>
    </row>
    <row r="1138" spans="2:14" x14ac:dyDescent="0.2">
      <c r="B1138" s="3" t="s">
        <v>1604</v>
      </c>
      <c r="C1138" s="1" t="s">
        <v>4338</v>
      </c>
      <c r="D1138" s="3">
        <v>9</v>
      </c>
      <c r="E1138" s="6">
        <v>2020</v>
      </c>
      <c r="F1138" s="10">
        <f t="shared" si="35"/>
        <v>44075</v>
      </c>
      <c r="G1138" s="4">
        <v>284</v>
      </c>
      <c r="H1138" s="4">
        <v>0</v>
      </c>
      <c r="I1138" s="4">
        <v>284</v>
      </c>
      <c r="J1138" s="4">
        <v>76.680000000000007</v>
      </c>
      <c r="K1138" s="1" t="s">
        <v>6885</v>
      </c>
      <c r="L1138" s="1" t="s">
        <v>6917</v>
      </c>
      <c r="M1138" s="11" t="str">
        <f t="shared" si="36"/>
        <v/>
      </c>
      <c r="N1138" s="18" t="str">
        <f>TEXT($F1138:F4815, "mmmm")</f>
        <v>September</v>
      </c>
    </row>
    <row r="1139" spans="2:14" x14ac:dyDescent="0.2">
      <c r="B1139" s="3" t="s">
        <v>1605</v>
      </c>
      <c r="C1139" s="1" t="s">
        <v>4339</v>
      </c>
      <c r="D1139" s="3">
        <v>9</v>
      </c>
      <c r="E1139" s="6">
        <v>2020</v>
      </c>
      <c r="F1139" s="10">
        <f t="shared" si="35"/>
        <v>44075</v>
      </c>
      <c r="G1139" s="4">
        <v>383</v>
      </c>
      <c r="H1139" s="4">
        <v>0</v>
      </c>
      <c r="I1139" s="4">
        <v>383</v>
      </c>
      <c r="J1139" s="4">
        <v>122.56</v>
      </c>
      <c r="K1139" s="1" t="s">
        <v>6887</v>
      </c>
      <c r="L1139" s="1" t="s">
        <v>6909</v>
      </c>
      <c r="M1139" s="11" t="str">
        <f t="shared" si="36"/>
        <v/>
      </c>
      <c r="N1139" s="18" t="str">
        <f>TEXT($F1139:F4816, "mmmm")</f>
        <v>September</v>
      </c>
    </row>
    <row r="1140" spans="2:14" x14ac:dyDescent="0.2">
      <c r="B1140" s="3" t="s">
        <v>1606</v>
      </c>
      <c r="C1140" s="1" t="s">
        <v>4340</v>
      </c>
      <c r="D1140" s="3">
        <v>9</v>
      </c>
      <c r="E1140" s="6">
        <v>2020</v>
      </c>
      <c r="F1140" s="10">
        <f t="shared" si="35"/>
        <v>44075</v>
      </c>
      <c r="G1140" s="4">
        <v>383</v>
      </c>
      <c r="H1140" s="4">
        <v>0</v>
      </c>
      <c r="I1140" s="4">
        <v>383</v>
      </c>
      <c r="J1140" s="4">
        <v>122.56</v>
      </c>
      <c r="K1140" s="1" t="s">
        <v>6887</v>
      </c>
      <c r="L1140" s="1" t="s">
        <v>6909</v>
      </c>
      <c r="M1140" s="11" t="str">
        <f t="shared" si="36"/>
        <v/>
      </c>
      <c r="N1140" s="18" t="str">
        <f>TEXT($F1140:F4817, "mmmm")</f>
        <v>September</v>
      </c>
    </row>
    <row r="1141" spans="2:14" x14ac:dyDescent="0.2">
      <c r="B1141" s="3" t="s">
        <v>1607</v>
      </c>
      <c r="C1141" s="1" t="s">
        <v>4341</v>
      </c>
      <c r="D1141" s="3">
        <v>9</v>
      </c>
      <c r="E1141" s="6">
        <v>2020</v>
      </c>
      <c r="F1141" s="10">
        <f t="shared" si="35"/>
        <v>44075</v>
      </c>
      <c r="G1141" s="4">
        <v>447</v>
      </c>
      <c r="H1141" s="4">
        <v>0</v>
      </c>
      <c r="I1141" s="4">
        <v>447</v>
      </c>
      <c r="J1141" s="4">
        <v>156.44999999999999</v>
      </c>
      <c r="K1141" s="1" t="s">
        <v>6887</v>
      </c>
      <c r="L1141" s="1" t="s">
        <v>6891</v>
      </c>
      <c r="M1141" s="11" t="str">
        <f t="shared" si="36"/>
        <v/>
      </c>
      <c r="N1141" s="18" t="str">
        <f>TEXT($F1141:F4818, "mmmm")</f>
        <v>September</v>
      </c>
    </row>
    <row r="1142" spans="2:14" x14ac:dyDescent="0.2">
      <c r="B1142" s="3" t="s">
        <v>1608</v>
      </c>
      <c r="C1142" s="1" t="s">
        <v>4342</v>
      </c>
      <c r="D1142" s="3">
        <v>9</v>
      </c>
      <c r="E1142" s="6">
        <v>2020</v>
      </c>
      <c r="F1142" s="10">
        <f t="shared" si="35"/>
        <v>44075</v>
      </c>
      <c r="G1142" s="4">
        <v>383</v>
      </c>
      <c r="H1142" s="4">
        <v>0</v>
      </c>
      <c r="I1142" s="4">
        <v>383</v>
      </c>
      <c r="J1142" s="4">
        <v>122.56</v>
      </c>
      <c r="K1142" s="1" t="s">
        <v>6887</v>
      </c>
      <c r="L1142" s="1" t="s">
        <v>6909</v>
      </c>
      <c r="M1142" s="11" t="str">
        <f t="shared" si="36"/>
        <v/>
      </c>
      <c r="N1142" s="18" t="str">
        <f>TEXT($F1142:F4819, "mmmm")</f>
        <v>September</v>
      </c>
    </row>
    <row r="1143" spans="2:14" x14ac:dyDescent="0.2">
      <c r="B1143" s="3" t="s">
        <v>1609</v>
      </c>
      <c r="C1143" s="1" t="s">
        <v>4343</v>
      </c>
      <c r="D1143" s="3">
        <v>9</v>
      </c>
      <c r="E1143" s="6">
        <v>2020</v>
      </c>
      <c r="F1143" s="10">
        <f t="shared" si="35"/>
        <v>44075</v>
      </c>
      <c r="G1143" s="4">
        <v>168</v>
      </c>
      <c r="H1143" s="4">
        <v>0</v>
      </c>
      <c r="I1143" s="4">
        <v>168</v>
      </c>
      <c r="J1143" s="4">
        <v>25.2</v>
      </c>
      <c r="K1143" s="1" t="s">
        <v>6886</v>
      </c>
      <c r="L1143" s="1" t="s">
        <v>6892</v>
      </c>
      <c r="M1143" s="11" t="str">
        <f t="shared" si="36"/>
        <v/>
      </c>
      <c r="N1143" s="18" t="str">
        <f>TEXT($F1143:F4820, "mmmm")</f>
        <v>September</v>
      </c>
    </row>
    <row r="1144" spans="2:14" x14ac:dyDescent="0.2">
      <c r="B1144" s="3" t="s">
        <v>1610</v>
      </c>
      <c r="C1144" s="1" t="s">
        <v>4344</v>
      </c>
      <c r="D1144" s="3">
        <v>9</v>
      </c>
      <c r="E1144" s="6">
        <v>2020</v>
      </c>
      <c r="F1144" s="10">
        <f t="shared" si="35"/>
        <v>44075</v>
      </c>
      <c r="G1144" s="4">
        <v>144</v>
      </c>
      <c r="H1144" s="4">
        <v>0</v>
      </c>
      <c r="I1144" s="4">
        <v>144</v>
      </c>
      <c r="J1144" s="4">
        <v>66.240000000000009</v>
      </c>
      <c r="K1144" s="1" t="s">
        <v>6886</v>
      </c>
      <c r="L1144" s="1" t="s">
        <v>6919</v>
      </c>
      <c r="M1144" s="11" t="str">
        <f t="shared" si="36"/>
        <v/>
      </c>
      <c r="N1144" s="18" t="str">
        <f>TEXT($F1144:F4821, "mmmm")</f>
        <v>September</v>
      </c>
    </row>
    <row r="1145" spans="2:14" x14ac:dyDescent="0.2">
      <c r="B1145" s="3" t="s">
        <v>1611</v>
      </c>
      <c r="C1145" s="1" t="s">
        <v>4345</v>
      </c>
      <c r="D1145" s="3">
        <v>9</v>
      </c>
      <c r="E1145" s="6">
        <v>2020</v>
      </c>
      <c r="F1145" s="10">
        <f t="shared" si="35"/>
        <v>44075</v>
      </c>
      <c r="G1145" s="4">
        <v>240</v>
      </c>
      <c r="H1145" s="4">
        <v>0</v>
      </c>
      <c r="I1145" s="4">
        <v>240</v>
      </c>
      <c r="J1145" s="4">
        <v>43.199999999999996</v>
      </c>
      <c r="K1145" s="1" t="s">
        <v>6890</v>
      </c>
      <c r="L1145" s="1" t="s">
        <v>6894</v>
      </c>
      <c r="M1145" s="11" t="str">
        <f t="shared" si="36"/>
        <v/>
      </c>
      <c r="N1145" s="18" t="str">
        <f>TEXT($F1145:F4822, "mmmm")</f>
        <v>September</v>
      </c>
    </row>
    <row r="1146" spans="2:14" x14ac:dyDescent="0.2">
      <c r="B1146" s="3" t="s">
        <v>1612</v>
      </c>
      <c r="C1146" s="1" t="s">
        <v>4346</v>
      </c>
      <c r="D1146" s="3">
        <v>9</v>
      </c>
      <c r="E1146" s="6">
        <v>2020</v>
      </c>
      <c r="F1146" s="10">
        <f t="shared" si="35"/>
        <v>44075</v>
      </c>
      <c r="G1146" s="4">
        <v>210</v>
      </c>
      <c r="H1146" s="4">
        <v>0</v>
      </c>
      <c r="I1146" s="4">
        <v>210</v>
      </c>
      <c r="J1146" s="4">
        <v>37.799999999999997</v>
      </c>
      <c r="K1146" s="1" t="s">
        <v>6890</v>
      </c>
      <c r="L1146" s="1" t="s">
        <v>6911</v>
      </c>
      <c r="M1146" s="11" t="str">
        <f t="shared" si="36"/>
        <v/>
      </c>
      <c r="N1146" s="18" t="str">
        <f>TEXT($F1146:F4823, "mmmm")</f>
        <v>September</v>
      </c>
    </row>
    <row r="1147" spans="2:14" x14ac:dyDescent="0.2">
      <c r="B1147" s="3" t="s">
        <v>1613</v>
      </c>
      <c r="C1147" s="1" t="s">
        <v>4347</v>
      </c>
      <c r="D1147" s="3">
        <v>9</v>
      </c>
      <c r="E1147" s="6">
        <v>2020</v>
      </c>
      <c r="F1147" s="10">
        <f t="shared" si="35"/>
        <v>44075</v>
      </c>
      <c r="G1147" s="4">
        <v>205</v>
      </c>
      <c r="H1147" s="4">
        <v>0</v>
      </c>
      <c r="I1147" s="4">
        <v>205</v>
      </c>
      <c r="J1147" s="4">
        <v>36.9</v>
      </c>
      <c r="K1147" s="1" t="s">
        <v>6890</v>
      </c>
      <c r="L1147" s="1" t="s">
        <v>6913</v>
      </c>
      <c r="M1147" s="11" t="str">
        <f t="shared" si="36"/>
        <v/>
      </c>
      <c r="N1147" s="18" t="str">
        <f>TEXT($F1147:F4824, "mmmm")</f>
        <v>September</v>
      </c>
    </row>
    <row r="1148" spans="2:14" x14ac:dyDescent="0.2">
      <c r="B1148" s="3" t="s">
        <v>1614</v>
      </c>
      <c r="C1148" s="1" t="s">
        <v>4348</v>
      </c>
      <c r="D1148" s="3">
        <v>9</v>
      </c>
      <c r="E1148" s="6">
        <v>2020</v>
      </c>
      <c r="F1148" s="10">
        <f t="shared" si="35"/>
        <v>44075</v>
      </c>
      <c r="G1148" s="4">
        <v>327</v>
      </c>
      <c r="H1148" s="4">
        <v>0</v>
      </c>
      <c r="I1148" s="4">
        <v>327</v>
      </c>
      <c r="J1148" s="4">
        <v>94.83</v>
      </c>
      <c r="K1148" s="1" t="s">
        <v>6884</v>
      </c>
      <c r="L1148" s="1" t="s">
        <v>6914</v>
      </c>
      <c r="M1148" s="11" t="str">
        <f t="shared" si="36"/>
        <v/>
      </c>
      <c r="N1148" s="18" t="str">
        <f>TEXT($F1148:F4825, "mmmm")</f>
        <v>September</v>
      </c>
    </row>
    <row r="1149" spans="2:14" x14ac:dyDescent="0.2">
      <c r="B1149" s="3" t="s">
        <v>1615</v>
      </c>
      <c r="C1149" s="1" t="s">
        <v>4349</v>
      </c>
      <c r="D1149" s="3">
        <v>9</v>
      </c>
      <c r="E1149" s="6">
        <v>2020</v>
      </c>
      <c r="F1149" s="10">
        <f t="shared" si="35"/>
        <v>44075</v>
      </c>
      <c r="G1149" s="4">
        <v>313</v>
      </c>
      <c r="H1149" s="4">
        <v>0</v>
      </c>
      <c r="I1149" s="4">
        <v>313</v>
      </c>
      <c r="J1149" s="4">
        <v>93.899999999999991</v>
      </c>
      <c r="K1149" s="1" t="s">
        <v>6884</v>
      </c>
      <c r="L1149" s="1" t="s">
        <v>6895</v>
      </c>
      <c r="M1149" s="11" t="str">
        <f t="shared" si="36"/>
        <v/>
      </c>
      <c r="N1149" s="18" t="str">
        <f>TEXT($F1149:F4826, "mmmm")</f>
        <v>September</v>
      </c>
    </row>
    <row r="1150" spans="2:14" x14ac:dyDescent="0.2">
      <c r="B1150" s="3" t="s">
        <v>1616</v>
      </c>
      <c r="C1150" s="1" t="s">
        <v>4350</v>
      </c>
      <c r="D1150" s="3">
        <v>9</v>
      </c>
      <c r="E1150" s="6">
        <v>2020</v>
      </c>
      <c r="F1150" s="10">
        <f t="shared" si="35"/>
        <v>44075</v>
      </c>
      <c r="G1150" s="4">
        <v>168</v>
      </c>
      <c r="H1150" s="4">
        <v>0</v>
      </c>
      <c r="I1150" s="4">
        <v>168</v>
      </c>
      <c r="J1150" s="4">
        <v>60.48</v>
      </c>
      <c r="K1150" s="1" t="s">
        <v>6885</v>
      </c>
      <c r="L1150" s="1" t="s">
        <v>6948</v>
      </c>
      <c r="M1150" s="11" t="str">
        <f t="shared" si="36"/>
        <v/>
      </c>
      <c r="N1150" s="18" t="str">
        <f>TEXT($F1150:F4827, "mmmm")</f>
        <v>September</v>
      </c>
    </row>
    <row r="1151" spans="2:14" x14ac:dyDescent="0.2">
      <c r="B1151" s="3" t="s">
        <v>1617</v>
      </c>
      <c r="C1151" s="1" t="s">
        <v>4351</v>
      </c>
      <c r="D1151" s="3">
        <v>9</v>
      </c>
      <c r="E1151" s="6">
        <v>2020</v>
      </c>
      <c r="F1151" s="10">
        <f t="shared" si="35"/>
        <v>44075</v>
      </c>
      <c r="G1151" s="4">
        <v>345</v>
      </c>
      <c r="H1151" s="4">
        <v>0</v>
      </c>
      <c r="I1151" s="4">
        <v>345</v>
      </c>
      <c r="J1151" s="4">
        <v>106.95</v>
      </c>
      <c r="K1151" s="1" t="s">
        <v>6887</v>
      </c>
      <c r="L1151" s="1" t="s">
        <v>6918</v>
      </c>
      <c r="M1151" s="11" t="str">
        <f t="shared" si="36"/>
        <v/>
      </c>
      <c r="N1151" s="18" t="str">
        <f>TEXT($F1151:F4828, "mmmm")</f>
        <v>September</v>
      </c>
    </row>
    <row r="1152" spans="2:14" x14ac:dyDescent="0.2">
      <c r="B1152" s="3" t="s">
        <v>1618</v>
      </c>
      <c r="C1152" s="1" t="s">
        <v>4352</v>
      </c>
      <c r="D1152" s="3">
        <v>9</v>
      </c>
      <c r="E1152" s="6">
        <v>2020</v>
      </c>
      <c r="F1152" s="10">
        <f t="shared" si="35"/>
        <v>44075</v>
      </c>
      <c r="G1152" s="4">
        <v>168</v>
      </c>
      <c r="H1152" s="4">
        <v>0</v>
      </c>
      <c r="I1152" s="4">
        <v>168</v>
      </c>
      <c r="J1152" s="4">
        <v>25.2</v>
      </c>
      <c r="K1152" s="1" t="s">
        <v>6886</v>
      </c>
      <c r="L1152" s="1" t="s">
        <v>6892</v>
      </c>
      <c r="M1152" s="11" t="str">
        <f t="shared" si="36"/>
        <v/>
      </c>
      <c r="N1152" s="18" t="str">
        <f>TEXT($F1152:F4829, "mmmm")</f>
        <v>September</v>
      </c>
    </row>
    <row r="1153" spans="2:14" x14ac:dyDescent="0.2">
      <c r="B1153" s="3" t="s">
        <v>1619</v>
      </c>
      <c r="C1153" s="1" t="s">
        <v>4353</v>
      </c>
      <c r="D1153" s="3">
        <v>9</v>
      </c>
      <c r="E1153" s="6">
        <v>2020</v>
      </c>
      <c r="F1153" s="10">
        <f t="shared" si="35"/>
        <v>44075</v>
      </c>
      <c r="G1153" s="4">
        <v>168</v>
      </c>
      <c r="H1153" s="4">
        <v>0</v>
      </c>
      <c r="I1153" s="4">
        <v>168</v>
      </c>
      <c r="J1153" s="4">
        <v>25.2</v>
      </c>
      <c r="K1153" s="1" t="s">
        <v>6886</v>
      </c>
      <c r="L1153" s="1" t="s">
        <v>6892</v>
      </c>
      <c r="M1153" s="11" t="str">
        <f t="shared" si="36"/>
        <v/>
      </c>
      <c r="N1153" s="18" t="str">
        <f>TEXT($F1153:F4830, "mmmm")</f>
        <v>September</v>
      </c>
    </row>
    <row r="1154" spans="2:14" x14ac:dyDescent="0.2">
      <c r="B1154" s="3" t="s">
        <v>1620</v>
      </c>
      <c r="C1154" s="1" t="s">
        <v>4354</v>
      </c>
      <c r="D1154" s="3">
        <v>9</v>
      </c>
      <c r="E1154" s="6">
        <v>2020</v>
      </c>
      <c r="F1154" s="10">
        <f t="shared" ref="F1154:F1217" si="37">DATE(E1154,D1154,1)</f>
        <v>44075</v>
      </c>
      <c r="G1154" s="4">
        <v>220</v>
      </c>
      <c r="H1154" s="4">
        <v>0</v>
      </c>
      <c r="I1154" s="4">
        <v>220</v>
      </c>
      <c r="J1154" s="4">
        <v>39.6</v>
      </c>
      <c r="K1154" s="1" t="s">
        <v>6890</v>
      </c>
      <c r="L1154" s="1" t="s">
        <v>6893</v>
      </c>
      <c r="M1154" s="11" t="str">
        <f t="shared" si="36"/>
        <v/>
      </c>
      <c r="N1154" s="18" t="str">
        <f>TEXT($F1154:F4831, "mmmm")</f>
        <v>September</v>
      </c>
    </row>
    <row r="1155" spans="2:14" x14ac:dyDescent="0.2">
      <c r="B1155" s="3" t="s">
        <v>1621</v>
      </c>
      <c r="C1155" s="1" t="s">
        <v>4355</v>
      </c>
      <c r="D1155" s="3">
        <v>9</v>
      </c>
      <c r="E1155" s="6">
        <v>2020</v>
      </c>
      <c r="F1155" s="10">
        <f t="shared" si="37"/>
        <v>44075</v>
      </c>
      <c r="G1155" s="4">
        <v>192</v>
      </c>
      <c r="H1155" s="4">
        <v>0</v>
      </c>
      <c r="I1155" s="4">
        <v>192</v>
      </c>
      <c r="J1155" s="4">
        <v>34.56</v>
      </c>
      <c r="K1155" s="1" t="s">
        <v>6890</v>
      </c>
      <c r="L1155" s="1" t="s">
        <v>6912</v>
      </c>
      <c r="M1155" s="11" t="str">
        <f t="shared" si="36"/>
        <v/>
      </c>
      <c r="N1155" s="18" t="str">
        <f>TEXT($F1155:F4832, "mmmm")</f>
        <v>September</v>
      </c>
    </row>
    <row r="1156" spans="2:14" x14ac:dyDescent="0.2">
      <c r="B1156" s="3" t="s">
        <v>1622</v>
      </c>
      <c r="C1156" s="1" t="s">
        <v>4356</v>
      </c>
      <c r="D1156" s="3">
        <v>9</v>
      </c>
      <c r="E1156" s="6">
        <v>2020</v>
      </c>
      <c r="F1156" s="10">
        <f t="shared" si="37"/>
        <v>44075</v>
      </c>
      <c r="G1156" s="4">
        <v>192</v>
      </c>
      <c r="H1156" s="4">
        <v>0</v>
      </c>
      <c r="I1156" s="4">
        <v>192</v>
      </c>
      <c r="J1156" s="4">
        <v>34.56</v>
      </c>
      <c r="K1156" s="1" t="s">
        <v>6890</v>
      </c>
      <c r="L1156" s="1" t="s">
        <v>6912</v>
      </c>
      <c r="M1156" s="11" t="str">
        <f t="shared" ref="M1156:M1219" si="38">IFERROR(ABS(IF(B1156=B1155,(F1156-F1155)/30,"")),"")</f>
        <v/>
      </c>
      <c r="N1156" s="18" t="str">
        <f>TEXT($F1156:F4833, "mmmm")</f>
        <v>September</v>
      </c>
    </row>
    <row r="1157" spans="2:14" x14ac:dyDescent="0.2">
      <c r="B1157" s="3" t="s">
        <v>1623</v>
      </c>
      <c r="C1157" s="1" t="s">
        <v>4357</v>
      </c>
      <c r="D1157" s="3">
        <v>9</v>
      </c>
      <c r="E1157" s="6">
        <v>2020</v>
      </c>
      <c r="F1157" s="10">
        <f t="shared" si="37"/>
        <v>44075</v>
      </c>
      <c r="G1157" s="4">
        <v>255</v>
      </c>
      <c r="H1157" s="4">
        <v>0</v>
      </c>
      <c r="I1157" s="4">
        <v>255</v>
      </c>
      <c r="J1157" s="4">
        <v>66.3</v>
      </c>
      <c r="K1157" s="1" t="s">
        <v>6884</v>
      </c>
      <c r="L1157" s="1" t="s">
        <v>6915</v>
      </c>
      <c r="M1157" s="11" t="str">
        <f t="shared" si="38"/>
        <v/>
      </c>
      <c r="N1157" s="18" t="str">
        <f>TEXT($F1157:F4834, "mmmm")</f>
        <v>September</v>
      </c>
    </row>
    <row r="1158" spans="2:14" x14ac:dyDescent="0.2">
      <c r="B1158" s="3" t="s">
        <v>1624</v>
      </c>
      <c r="C1158" s="1" t="s">
        <v>4358</v>
      </c>
      <c r="D1158" s="3">
        <v>9</v>
      </c>
      <c r="E1158" s="6">
        <v>2020</v>
      </c>
      <c r="F1158" s="10">
        <f t="shared" si="37"/>
        <v>44075</v>
      </c>
      <c r="G1158" s="4">
        <v>313</v>
      </c>
      <c r="H1158" s="4">
        <v>0</v>
      </c>
      <c r="I1158" s="4">
        <v>313</v>
      </c>
      <c r="J1158" s="4">
        <v>93.899999999999991</v>
      </c>
      <c r="K1158" s="1" t="s">
        <v>6884</v>
      </c>
      <c r="L1158" s="1" t="s">
        <v>6895</v>
      </c>
      <c r="M1158" s="11" t="str">
        <f t="shared" si="38"/>
        <v/>
      </c>
      <c r="N1158" s="18" t="str">
        <f>TEXT($F1158:F4835, "mmmm")</f>
        <v>September</v>
      </c>
    </row>
    <row r="1159" spans="2:14" x14ac:dyDescent="0.2">
      <c r="B1159" s="3" t="s">
        <v>1625</v>
      </c>
      <c r="C1159" s="1" t="s">
        <v>4359</v>
      </c>
      <c r="D1159" s="3">
        <v>9</v>
      </c>
      <c r="E1159" s="6">
        <v>2020</v>
      </c>
      <c r="F1159" s="10">
        <f t="shared" si="37"/>
        <v>44075</v>
      </c>
      <c r="G1159" s="4">
        <v>255</v>
      </c>
      <c r="H1159" s="4">
        <v>0</v>
      </c>
      <c r="I1159" s="4">
        <v>255</v>
      </c>
      <c r="J1159" s="4">
        <v>66.3</v>
      </c>
      <c r="K1159" s="1" t="s">
        <v>6884</v>
      </c>
      <c r="L1159" s="1" t="s">
        <v>6915</v>
      </c>
      <c r="M1159" s="11" t="str">
        <f t="shared" si="38"/>
        <v/>
      </c>
      <c r="N1159" s="18" t="str">
        <f>TEXT($F1159:F4836, "mmmm")</f>
        <v>September</v>
      </c>
    </row>
    <row r="1160" spans="2:14" x14ac:dyDescent="0.2">
      <c r="B1160" s="3" t="s">
        <v>1626</v>
      </c>
      <c r="C1160" s="1" t="s">
        <v>4360</v>
      </c>
      <c r="D1160" s="3">
        <v>9</v>
      </c>
      <c r="E1160" s="6">
        <v>2020</v>
      </c>
      <c r="F1160" s="10">
        <f t="shared" si="37"/>
        <v>44075</v>
      </c>
      <c r="G1160" s="4">
        <v>278</v>
      </c>
      <c r="H1160" s="4">
        <v>0</v>
      </c>
      <c r="I1160" s="4">
        <v>278</v>
      </c>
      <c r="J1160" s="4">
        <v>88.960000000000008</v>
      </c>
      <c r="K1160" s="1" t="s">
        <v>6885</v>
      </c>
      <c r="L1160" s="1" t="s">
        <v>6947</v>
      </c>
      <c r="M1160" s="11" t="str">
        <f t="shared" si="38"/>
        <v/>
      </c>
      <c r="N1160" s="18" t="str">
        <f>TEXT($F1160:F4837, "mmmm")</f>
        <v>September</v>
      </c>
    </row>
    <row r="1161" spans="2:14" x14ac:dyDescent="0.2">
      <c r="B1161" s="3" t="s">
        <v>1627</v>
      </c>
      <c r="C1161" s="1" t="s">
        <v>4361</v>
      </c>
      <c r="D1161" s="3">
        <v>9</v>
      </c>
      <c r="E1161" s="6">
        <v>2020</v>
      </c>
      <c r="F1161" s="10">
        <f t="shared" si="37"/>
        <v>44075</v>
      </c>
      <c r="G1161" s="4">
        <v>345</v>
      </c>
      <c r="H1161" s="4">
        <v>0</v>
      </c>
      <c r="I1161" s="4">
        <v>345</v>
      </c>
      <c r="J1161" s="4">
        <v>106.95</v>
      </c>
      <c r="K1161" s="1" t="s">
        <v>6887</v>
      </c>
      <c r="L1161" s="1" t="s">
        <v>6918</v>
      </c>
      <c r="M1161" s="11" t="str">
        <f t="shared" si="38"/>
        <v/>
      </c>
      <c r="N1161" s="18" t="str">
        <f>TEXT($F1161:F4838, "mmmm")</f>
        <v>September</v>
      </c>
    </row>
    <row r="1162" spans="2:14" x14ac:dyDescent="0.2">
      <c r="B1162" s="3" t="s">
        <v>1628</v>
      </c>
      <c r="C1162" s="1" t="s">
        <v>4362</v>
      </c>
      <c r="D1162" s="3">
        <v>9</v>
      </c>
      <c r="E1162" s="6">
        <v>2020</v>
      </c>
      <c r="F1162" s="10">
        <f t="shared" si="37"/>
        <v>44075</v>
      </c>
      <c r="G1162" s="4">
        <v>168</v>
      </c>
      <c r="H1162" s="4">
        <v>0</v>
      </c>
      <c r="I1162" s="4">
        <v>168</v>
      </c>
      <c r="J1162" s="4">
        <v>25.2</v>
      </c>
      <c r="K1162" s="1" t="s">
        <v>6886</v>
      </c>
      <c r="L1162" s="1" t="s">
        <v>6892</v>
      </c>
      <c r="M1162" s="11" t="str">
        <f t="shared" si="38"/>
        <v/>
      </c>
      <c r="N1162" s="18" t="str">
        <f>TEXT($F1162:F4839, "mmmm")</f>
        <v>September</v>
      </c>
    </row>
    <row r="1163" spans="2:14" x14ac:dyDescent="0.2">
      <c r="B1163" s="3" t="s">
        <v>1629</v>
      </c>
      <c r="C1163" s="1" t="s">
        <v>4363</v>
      </c>
      <c r="D1163" s="3">
        <v>9</v>
      </c>
      <c r="E1163" s="6">
        <v>2020</v>
      </c>
      <c r="F1163" s="10">
        <f t="shared" si="37"/>
        <v>44075</v>
      </c>
      <c r="G1163" s="4">
        <v>240</v>
      </c>
      <c r="H1163" s="4">
        <v>0</v>
      </c>
      <c r="I1163" s="4">
        <v>240</v>
      </c>
      <c r="J1163" s="4">
        <v>43.199999999999996</v>
      </c>
      <c r="K1163" s="1" t="s">
        <v>6890</v>
      </c>
      <c r="L1163" s="1" t="s">
        <v>6894</v>
      </c>
      <c r="M1163" s="11" t="str">
        <f t="shared" si="38"/>
        <v/>
      </c>
      <c r="N1163" s="18" t="str">
        <f>TEXT($F1163:F4840, "mmmm")</f>
        <v>September</v>
      </c>
    </row>
    <row r="1164" spans="2:14" x14ac:dyDescent="0.2">
      <c r="B1164" s="3" t="s">
        <v>1630</v>
      </c>
      <c r="C1164" s="1" t="s">
        <v>4364</v>
      </c>
      <c r="D1164" s="3">
        <v>9</v>
      </c>
      <c r="E1164" s="6">
        <v>2020</v>
      </c>
      <c r="F1164" s="10">
        <f t="shared" si="37"/>
        <v>44075</v>
      </c>
      <c r="G1164" s="4">
        <v>210</v>
      </c>
      <c r="H1164" s="4">
        <v>0</v>
      </c>
      <c r="I1164" s="4">
        <v>210</v>
      </c>
      <c r="J1164" s="4">
        <v>37.799999999999997</v>
      </c>
      <c r="K1164" s="1" t="s">
        <v>6890</v>
      </c>
      <c r="L1164" s="1" t="s">
        <v>6911</v>
      </c>
      <c r="M1164" s="11" t="str">
        <f t="shared" si="38"/>
        <v/>
      </c>
      <c r="N1164" s="18" t="str">
        <f>TEXT($F1164:F4841, "mmmm")</f>
        <v>September</v>
      </c>
    </row>
    <row r="1165" spans="2:14" x14ac:dyDescent="0.2">
      <c r="B1165" s="3" t="s">
        <v>1631</v>
      </c>
      <c r="C1165" s="1" t="s">
        <v>4365</v>
      </c>
      <c r="D1165" s="3">
        <v>9</v>
      </c>
      <c r="E1165" s="6">
        <v>2020</v>
      </c>
      <c r="F1165" s="10">
        <f t="shared" si="37"/>
        <v>44075</v>
      </c>
      <c r="G1165" s="4">
        <v>240</v>
      </c>
      <c r="H1165" s="4">
        <v>0</v>
      </c>
      <c r="I1165" s="4">
        <v>240</v>
      </c>
      <c r="J1165" s="4">
        <v>43.199999999999996</v>
      </c>
      <c r="K1165" s="1" t="s">
        <v>6890</v>
      </c>
      <c r="L1165" s="1" t="s">
        <v>6894</v>
      </c>
      <c r="M1165" s="11" t="str">
        <f t="shared" si="38"/>
        <v/>
      </c>
      <c r="N1165" s="18" t="str">
        <f>TEXT($F1165:F4842, "mmmm")</f>
        <v>September</v>
      </c>
    </row>
    <row r="1166" spans="2:14" x14ac:dyDescent="0.2">
      <c r="B1166" s="3" t="s">
        <v>1632</v>
      </c>
      <c r="C1166" s="1" t="s">
        <v>4366</v>
      </c>
      <c r="D1166" s="3">
        <v>9</v>
      </c>
      <c r="E1166" s="6">
        <v>2020</v>
      </c>
      <c r="F1166" s="10">
        <f t="shared" si="37"/>
        <v>44075</v>
      </c>
      <c r="G1166" s="4">
        <v>205</v>
      </c>
      <c r="H1166" s="4">
        <v>0</v>
      </c>
      <c r="I1166" s="4">
        <v>205</v>
      </c>
      <c r="J1166" s="4">
        <v>36.9</v>
      </c>
      <c r="K1166" s="1" t="s">
        <v>6890</v>
      </c>
      <c r="L1166" s="1" t="s">
        <v>6913</v>
      </c>
      <c r="M1166" s="11" t="str">
        <f t="shared" si="38"/>
        <v/>
      </c>
      <c r="N1166" s="18" t="str">
        <f>TEXT($F1166:F4843, "mmmm")</f>
        <v>September</v>
      </c>
    </row>
    <row r="1167" spans="2:14" x14ac:dyDescent="0.2">
      <c r="B1167" s="3" t="s">
        <v>1633</v>
      </c>
      <c r="C1167" s="1" t="s">
        <v>4367</v>
      </c>
      <c r="D1167" s="3">
        <v>9</v>
      </c>
      <c r="E1167" s="6">
        <v>2020</v>
      </c>
      <c r="F1167" s="10">
        <f t="shared" si="37"/>
        <v>44075</v>
      </c>
      <c r="G1167" s="4">
        <v>255</v>
      </c>
      <c r="H1167" s="4">
        <v>0</v>
      </c>
      <c r="I1167" s="4">
        <v>255</v>
      </c>
      <c r="J1167" s="4">
        <v>66.3</v>
      </c>
      <c r="K1167" s="1" t="s">
        <v>6884</v>
      </c>
      <c r="L1167" s="1" t="s">
        <v>6915</v>
      </c>
      <c r="M1167" s="11" t="str">
        <f t="shared" si="38"/>
        <v/>
      </c>
      <c r="N1167" s="18" t="str">
        <f>TEXT($F1167:F4844, "mmmm")</f>
        <v>September</v>
      </c>
    </row>
    <row r="1168" spans="2:14" x14ac:dyDescent="0.2">
      <c r="B1168" s="3" t="s">
        <v>1634</v>
      </c>
      <c r="C1168" s="1" t="s">
        <v>4368</v>
      </c>
      <c r="D1168" s="3">
        <v>9</v>
      </c>
      <c r="E1168" s="6">
        <v>2020</v>
      </c>
      <c r="F1168" s="10">
        <f t="shared" si="37"/>
        <v>44075</v>
      </c>
      <c r="G1168" s="4">
        <v>228</v>
      </c>
      <c r="H1168" s="4">
        <v>0</v>
      </c>
      <c r="I1168" s="4">
        <v>228</v>
      </c>
      <c r="J1168" s="4">
        <v>79.8</v>
      </c>
      <c r="K1168" s="1" t="s">
        <v>6885</v>
      </c>
      <c r="L1168" s="1" t="s">
        <v>6949</v>
      </c>
      <c r="M1168" s="11" t="str">
        <f t="shared" si="38"/>
        <v/>
      </c>
      <c r="N1168" s="18" t="str">
        <f>TEXT($F1168:F4845, "mmmm")</f>
        <v>September</v>
      </c>
    </row>
    <row r="1169" spans="2:14" x14ac:dyDescent="0.2">
      <c r="B1169" s="3" t="s">
        <v>1635</v>
      </c>
      <c r="C1169" s="1" t="s">
        <v>4369</v>
      </c>
      <c r="D1169" s="3">
        <v>9</v>
      </c>
      <c r="E1169" s="6">
        <v>2020</v>
      </c>
      <c r="F1169" s="10">
        <f t="shared" si="37"/>
        <v>44075</v>
      </c>
      <c r="G1169" s="4">
        <v>345</v>
      </c>
      <c r="H1169" s="4">
        <v>0</v>
      </c>
      <c r="I1169" s="4">
        <v>345</v>
      </c>
      <c r="J1169" s="4">
        <v>106.95</v>
      </c>
      <c r="K1169" s="1" t="s">
        <v>6887</v>
      </c>
      <c r="L1169" s="1" t="s">
        <v>6918</v>
      </c>
      <c r="M1169" s="11" t="str">
        <f t="shared" si="38"/>
        <v/>
      </c>
      <c r="N1169" s="18" t="str">
        <f>TEXT($F1169:F4846, "mmmm")</f>
        <v>September</v>
      </c>
    </row>
    <row r="1170" spans="2:14" x14ac:dyDescent="0.2">
      <c r="B1170" s="3" t="s">
        <v>1636</v>
      </c>
      <c r="C1170" s="1" t="s">
        <v>4370</v>
      </c>
      <c r="D1170" s="3">
        <v>9</v>
      </c>
      <c r="E1170" s="6">
        <v>2020</v>
      </c>
      <c r="F1170" s="10">
        <f t="shared" si="37"/>
        <v>44075</v>
      </c>
      <c r="G1170" s="4">
        <v>172</v>
      </c>
      <c r="H1170" s="4">
        <v>0</v>
      </c>
      <c r="I1170" s="4">
        <v>172</v>
      </c>
      <c r="J1170" s="4">
        <v>65.36</v>
      </c>
      <c r="K1170" s="1" t="s">
        <v>6886</v>
      </c>
      <c r="L1170" s="1" t="s">
        <v>6910</v>
      </c>
      <c r="M1170" s="11" t="str">
        <f t="shared" si="38"/>
        <v/>
      </c>
      <c r="N1170" s="18" t="str">
        <f>TEXT($F1170:F4847, "mmmm")</f>
        <v>September</v>
      </c>
    </row>
    <row r="1171" spans="2:14" x14ac:dyDescent="0.2">
      <c r="B1171" s="3" t="s">
        <v>1637</v>
      </c>
      <c r="C1171" s="1" t="s">
        <v>4371</v>
      </c>
      <c r="D1171" s="3">
        <v>9</v>
      </c>
      <c r="E1171" s="6">
        <v>2020</v>
      </c>
      <c r="F1171" s="10">
        <f t="shared" si="37"/>
        <v>44075</v>
      </c>
      <c r="G1171" s="4">
        <v>168</v>
      </c>
      <c r="H1171" s="4">
        <v>0</v>
      </c>
      <c r="I1171" s="4">
        <v>168</v>
      </c>
      <c r="J1171" s="4">
        <v>25.2</v>
      </c>
      <c r="K1171" s="1" t="s">
        <v>6886</v>
      </c>
      <c r="L1171" s="1" t="s">
        <v>6892</v>
      </c>
      <c r="M1171" s="11" t="str">
        <f t="shared" si="38"/>
        <v/>
      </c>
      <c r="N1171" s="18" t="str">
        <f>TEXT($F1171:F4848, "mmmm")</f>
        <v>September</v>
      </c>
    </row>
    <row r="1172" spans="2:14" x14ac:dyDescent="0.2">
      <c r="B1172" s="3" t="s">
        <v>1638</v>
      </c>
      <c r="C1172" s="1" t="s">
        <v>4372</v>
      </c>
      <c r="D1172" s="3">
        <v>9</v>
      </c>
      <c r="E1172" s="6">
        <v>2020</v>
      </c>
      <c r="F1172" s="10">
        <f t="shared" si="37"/>
        <v>44075</v>
      </c>
      <c r="G1172" s="4">
        <v>205</v>
      </c>
      <c r="H1172" s="4">
        <v>0</v>
      </c>
      <c r="I1172" s="4">
        <v>205</v>
      </c>
      <c r="J1172" s="4">
        <v>36.9</v>
      </c>
      <c r="K1172" s="1" t="s">
        <v>6890</v>
      </c>
      <c r="L1172" s="1" t="s">
        <v>6913</v>
      </c>
      <c r="M1172" s="11" t="str">
        <f t="shared" si="38"/>
        <v/>
      </c>
      <c r="N1172" s="18" t="str">
        <f>TEXT($F1172:F4849, "mmmm")</f>
        <v>September</v>
      </c>
    </row>
    <row r="1173" spans="2:14" x14ac:dyDescent="0.2">
      <c r="B1173" s="3" t="s">
        <v>1639</v>
      </c>
      <c r="C1173" s="1" t="s">
        <v>4373</v>
      </c>
      <c r="D1173" s="3">
        <v>9</v>
      </c>
      <c r="E1173" s="6">
        <v>2020</v>
      </c>
      <c r="F1173" s="10">
        <f t="shared" si="37"/>
        <v>44075</v>
      </c>
      <c r="G1173" s="4">
        <v>192</v>
      </c>
      <c r="H1173" s="4">
        <v>0</v>
      </c>
      <c r="I1173" s="4">
        <v>192</v>
      </c>
      <c r="J1173" s="4">
        <v>34.56</v>
      </c>
      <c r="K1173" s="1" t="s">
        <v>6890</v>
      </c>
      <c r="L1173" s="1" t="s">
        <v>6912</v>
      </c>
      <c r="M1173" s="11" t="str">
        <f t="shared" si="38"/>
        <v/>
      </c>
      <c r="N1173" s="18" t="str">
        <f>TEXT($F1173:F4850, "mmmm")</f>
        <v>September</v>
      </c>
    </row>
    <row r="1174" spans="2:14" x14ac:dyDescent="0.2">
      <c r="B1174" s="3" t="s">
        <v>1640</v>
      </c>
      <c r="C1174" s="1" t="s">
        <v>4374</v>
      </c>
      <c r="D1174" s="3">
        <v>9</v>
      </c>
      <c r="E1174" s="6">
        <v>2020</v>
      </c>
      <c r="F1174" s="10">
        <f t="shared" si="37"/>
        <v>44075</v>
      </c>
      <c r="G1174" s="4">
        <v>220</v>
      </c>
      <c r="H1174" s="4">
        <v>0</v>
      </c>
      <c r="I1174" s="4">
        <v>220</v>
      </c>
      <c r="J1174" s="4">
        <v>39.6</v>
      </c>
      <c r="K1174" s="1" t="s">
        <v>6890</v>
      </c>
      <c r="L1174" s="1" t="s">
        <v>6893</v>
      </c>
      <c r="M1174" s="11" t="str">
        <f t="shared" si="38"/>
        <v/>
      </c>
      <c r="N1174" s="18" t="str">
        <f>TEXT($F1174:F4851, "mmmm")</f>
        <v>September</v>
      </c>
    </row>
    <row r="1175" spans="2:14" x14ac:dyDescent="0.2">
      <c r="B1175" s="3" t="s">
        <v>1641</v>
      </c>
      <c r="C1175" s="1" t="s">
        <v>4375</v>
      </c>
      <c r="D1175" s="3">
        <v>9</v>
      </c>
      <c r="E1175" s="6">
        <v>2020</v>
      </c>
      <c r="F1175" s="10">
        <f t="shared" si="37"/>
        <v>44075</v>
      </c>
      <c r="G1175" s="4">
        <v>205</v>
      </c>
      <c r="H1175" s="4">
        <v>0</v>
      </c>
      <c r="I1175" s="4">
        <v>205</v>
      </c>
      <c r="J1175" s="4">
        <v>36.9</v>
      </c>
      <c r="K1175" s="1" t="s">
        <v>6890</v>
      </c>
      <c r="L1175" s="1" t="s">
        <v>6913</v>
      </c>
      <c r="M1175" s="11" t="str">
        <f t="shared" si="38"/>
        <v/>
      </c>
      <c r="N1175" s="18" t="str">
        <f>TEXT($F1175:F4852, "mmmm")</f>
        <v>September</v>
      </c>
    </row>
    <row r="1176" spans="2:14" x14ac:dyDescent="0.2">
      <c r="B1176" s="3" t="s">
        <v>1642</v>
      </c>
      <c r="C1176" s="1" t="s">
        <v>4376</v>
      </c>
      <c r="D1176" s="3">
        <v>9</v>
      </c>
      <c r="E1176" s="6">
        <v>2020</v>
      </c>
      <c r="F1176" s="10">
        <f t="shared" si="37"/>
        <v>44075</v>
      </c>
      <c r="G1176" s="4">
        <v>205</v>
      </c>
      <c r="H1176" s="4">
        <v>0</v>
      </c>
      <c r="I1176" s="4">
        <v>205</v>
      </c>
      <c r="J1176" s="4">
        <v>36.9</v>
      </c>
      <c r="K1176" s="1" t="s">
        <v>6890</v>
      </c>
      <c r="L1176" s="1" t="s">
        <v>6913</v>
      </c>
      <c r="M1176" s="11" t="str">
        <f t="shared" si="38"/>
        <v/>
      </c>
      <c r="N1176" s="18" t="str">
        <f>TEXT($F1176:F4853, "mmmm")</f>
        <v>September</v>
      </c>
    </row>
    <row r="1177" spans="2:14" x14ac:dyDescent="0.2">
      <c r="B1177" s="3" t="s">
        <v>1643</v>
      </c>
      <c r="C1177" s="1" t="s">
        <v>4377</v>
      </c>
      <c r="D1177" s="3">
        <v>9</v>
      </c>
      <c r="E1177" s="6">
        <v>2020</v>
      </c>
      <c r="F1177" s="10">
        <f t="shared" si="37"/>
        <v>44075</v>
      </c>
      <c r="G1177" s="4">
        <v>345</v>
      </c>
      <c r="H1177" s="4">
        <v>0</v>
      </c>
      <c r="I1177" s="4">
        <v>345</v>
      </c>
      <c r="J1177" s="4">
        <v>106.95</v>
      </c>
      <c r="K1177" s="1" t="s">
        <v>6887</v>
      </c>
      <c r="L1177" s="1" t="s">
        <v>6918</v>
      </c>
      <c r="M1177" s="11" t="str">
        <f t="shared" si="38"/>
        <v/>
      </c>
      <c r="N1177" s="18" t="str">
        <f>TEXT($F1177:F4854, "mmmm")</f>
        <v>September</v>
      </c>
    </row>
    <row r="1178" spans="2:14" x14ac:dyDescent="0.2">
      <c r="B1178" s="3" t="s">
        <v>1644</v>
      </c>
      <c r="C1178" s="1" t="s">
        <v>4378</v>
      </c>
      <c r="D1178" s="3">
        <v>9</v>
      </c>
      <c r="E1178" s="6">
        <v>2020</v>
      </c>
      <c r="F1178" s="10">
        <f t="shared" si="37"/>
        <v>44075</v>
      </c>
      <c r="G1178" s="4">
        <v>172</v>
      </c>
      <c r="H1178" s="4">
        <v>0</v>
      </c>
      <c r="I1178" s="4">
        <v>172</v>
      </c>
      <c r="J1178" s="4">
        <v>65.36</v>
      </c>
      <c r="K1178" s="1" t="s">
        <v>6886</v>
      </c>
      <c r="L1178" s="1" t="s">
        <v>6910</v>
      </c>
      <c r="M1178" s="11" t="str">
        <f t="shared" si="38"/>
        <v/>
      </c>
      <c r="N1178" s="18" t="str">
        <f>TEXT($F1178:F4855, "mmmm")</f>
        <v>September</v>
      </c>
    </row>
    <row r="1179" spans="2:14" x14ac:dyDescent="0.2">
      <c r="B1179" s="3" t="s">
        <v>1645</v>
      </c>
      <c r="C1179" s="1" t="s">
        <v>4379</v>
      </c>
      <c r="D1179" s="3">
        <v>9</v>
      </c>
      <c r="E1179" s="6">
        <v>2020</v>
      </c>
      <c r="F1179" s="10">
        <f t="shared" si="37"/>
        <v>44075</v>
      </c>
      <c r="G1179" s="4">
        <v>192</v>
      </c>
      <c r="H1179" s="4">
        <v>0</v>
      </c>
      <c r="I1179" s="4">
        <v>192</v>
      </c>
      <c r="J1179" s="4">
        <v>34.56</v>
      </c>
      <c r="K1179" s="1" t="s">
        <v>6890</v>
      </c>
      <c r="L1179" s="1" t="s">
        <v>6912</v>
      </c>
      <c r="M1179" s="11" t="str">
        <f t="shared" si="38"/>
        <v/>
      </c>
      <c r="N1179" s="18" t="str">
        <f>TEXT($F1179:F4856, "mmmm")</f>
        <v>September</v>
      </c>
    </row>
    <row r="1180" spans="2:14" x14ac:dyDescent="0.2">
      <c r="B1180" s="3" t="s">
        <v>1646</v>
      </c>
      <c r="C1180" s="1" t="s">
        <v>4380</v>
      </c>
      <c r="D1180" s="3">
        <v>9</v>
      </c>
      <c r="E1180" s="6">
        <v>2020</v>
      </c>
      <c r="F1180" s="10">
        <f t="shared" si="37"/>
        <v>44075</v>
      </c>
      <c r="G1180" s="4">
        <v>220</v>
      </c>
      <c r="H1180" s="4">
        <v>0</v>
      </c>
      <c r="I1180" s="4">
        <v>220</v>
      </c>
      <c r="J1180" s="4">
        <v>39.6</v>
      </c>
      <c r="K1180" s="1" t="s">
        <v>6890</v>
      </c>
      <c r="L1180" s="1" t="s">
        <v>6893</v>
      </c>
      <c r="M1180" s="11" t="str">
        <f t="shared" si="38"/>
        <v/>
      </c>
      <c r="N1180" s="18" t="str">
        <f>TEXT($F1180:F4857, "mmmm")</f>
        <v>September</v>
      </c>
    </row>
    <row r="1181" spans="2:14" x14ac:dyDescent="0.2">
      <c r="B1181" s="3" t="s">
        <v>1647</v>
      </c>
      <c r="C1181" s="1" t="s">
        <v>4381</v>
      </c>
      <c r="D1181" s="3">
        <v>9</v>
      </c>
      <c r="E1181" s="6">
        <v>2020</v>
      </c>
      <c r="F1181" s="10">
        <f t="shared" si="37"/>
        <v>44075</v>
      </c>
      <c r="G1181" s="4">
        <v>255</v>
      </c>
      <c r="H1181" s="4">
        <v>0</v>
      </c>
      <c r="I1181" s="4">
        <v>255</v>
      </c>
      <c r="J1181" s="4">
        <v>66.3</v>
      </c>
      <c r="K1181" s="1" t="s">
        <v>6884</v>
      </c>
      <c r="L1181" s="1" t="s">
        <v>6915</v>
      </c>
      <c r="M1181" s="11" t="str">
        <f t="shared" si="38"/>
        <v/>
      </c>
      <c r="N1181" s="18" t="str">
        <f>TEXT($F1181:F4858, "mmmm")</f>
        <v>September</v>
      </c>
    </row>
    <row r="1182" spans="2:14" x14ac:dyDescent="0.2">
      <c r="B1182" s="3" t="s">
        <v>1648</v>
      </c>
      <c r="C1182" s="1" t="s">
        <v>4382</v>
      </c>
      <c r="D1182" s="3">
        <v>9</v>
      </c>
      <c r="E1182" s="6">
        <v>2020</v>
      </c>
      <c r="F1182" s="10">
        <f t="shared" si="37"/>
        <v>44075</v>
      </c>
      <c r="G1182" s="4">
        <v>255</v>
      </c>
      <c r="H1182" s="4">
        <v>0</v>
      </c>
      <c r="I1182" s="4">
        <v>255</v>
      </c>
      <c r="J1182" s="4">
        <v>66.3</v>
      </c>
      <c r="K1182" s="1" t="s">
        <v>6884</v>
      </c>
      <c r="L1182" s="1" t="s">
        <v>6915</v>
      </c>
      <c r="M1182" s="11" t="str">
        <f t="shared" si="38"/>
        <v/>
      </c>
      <c r="N1182" s="18" t="str">
        <f>TEXT($F1182:F4859, "mmmm")</f>
        <v>September</v>
      </c>
    </row>
    <row r="1183" spans="2:14" x14ac:dyDescent="0.2">
      <c r="B1183" s="3" t="s">
        <v>1649</v>
      </c>
      <c r="C1183" s="1" t="s">
        <v>4383</v>
      </c>
      <c r="D1183" s="3">
        <v>9</v>
      </c>
      <c r="E1183" s="6">
        <v>2020</v>
      </c>
      <c r="F1183" s="10">
        <f t="shared" si="37"/>
        <v>44075</v>
      </c>
      <c r="G1183" s="4">
        <v>327</v>
      </c>
      <c r="H1183" s="4">
        <v>0</v>
      </c>
      <c r="I1183" s="4">
        <v>327</v>
      </c>
      <c r="J1183" s="4">
        <v>94.83</v>
      </c>
      <c r="K1183" s="1" t="s">
        <v>6884</v>
      </c>
      <c r="L1183" s="1" t="s">
        <v>6914</v>
      </c>
      <c r="M1183" s="11" t="str">
        <f t="shared" si="38"/>
        <v/>
      </c>
      <c r="N1183" s="18" t="str">
        <f>TEXT($F1183:F4860, "mmmm")</f>
        <v>September</v>
      </c>
    </row>
    <row r="1184" spans="2:14" x14ac:dyDescent="0.2">
      <c r="B1184" s="3" t="s">
        <v>1650</v>
      </c>
      <c r="C1184" s="1" t="s">
        <v>4384</v>
      </c>
      <c r="D1184" s="3">
        <v>9</v>
      </c>
      <c r="E1184" s="6">
        <v>2020</v>
      </c>
      <c r="F1184" s="10">
        <f t="shared" si="37"/>
        <v>44075</v>
      </c>
      <c r="G1184" s="4">
        <v>1086</v>
      </c>
      <c r="H1184" s="4">
        <v>0</v>
      </c>
      <c r="I1184" s="4">
        <v>1086</v>
      </c>
      <c r="J1184" s="4">
        <v>293.22000000000003</v>
      </c>
      <c r="K1184" s="1" t="s">
        <v>6882</v>
      </c>
      <c r="L1184" s="1" t="s">
        <v>6942</v>
      </c>
      <c r="M1184" s="11" t="str">
        <f t="shared" si="38"/>
        <v/>
      </c>
      <c r="N1184" s="18" t="str">
        <f>TEXT($F1184:F4861, "mmmm")</f>
        <v>September</v>
      </c>
    </row>
    <row r="1185" spans="2:14" x14ac:dyDescent="0.2">
      <c r="B1185" s="3" t="s">
        <v>1651</v>
      </c>
      <c r="C1185" s="1" t="s">
        <v>4385</v>
      </c>
      <c r="D1185" s="3">
        <v>9</v>
      </c>
      <c r="E1185" s="6">
        <v>2020</v>
      </c>
      <c r="F1185" s="10">
        <f t="shared" si="37"/>
        <v>44075</v>
      </c>
      <c r="G1185" s="4">
        <v>990</v>
      </c>
      <c r="H1185" s="4">
        <v>0</v>
      </c>
      <c r="I1185" s="4">
        <v>990</v>
      </c>
      <c r="J1185" s="4">
        <v>316.8</v>
      </c>
      <c r="K1185" s="1" t="s">
        <v>6882</v>
      </c>
      <c r="L1185" s="1" t="s">
        <v>6930</v>
      </c>
      <c r="M1185" s="11" t="str">
        <f t="shared" si="38"/>
        <v/>
      </c>
      <c r="N1185" s="18" t="str">
        <f>TEXT($F1185:F4862, "mmmm")</f>
        <v>September</v>
      </c>
    </row>
    <row r="1186" spans="2:14" x14ac:dyDescent="0.2">
      <c r="B1186" s="3" t="s">
        <v>1652</v>
      </c>
      <c r="C1186" s="1" t="s">
        <v>4386</v>
      </c>
      <c r="D1186" s="3">
        <v>9</v>
      </c>
      <c r="E1186" s="6">
        <v>2020</v>
      </c>
      <c r="F1186" s="10">
        <f t="shared" si="37"/>
        <v>44075</v>
      </c>
      <c r="G1186" s="4">
        <v>383</v>
      </c>
      <c r="H1186" s="4">
        <v>0</v>
      </c>
      <c r="I1186" s="4">
        <v>383</v>
      </c>
      <c r="J1186" s="4">
        <v>122.56</v>
      </c>
      <c r="K1186" s="1" t="s">
        <v>6887</v>
      </c>
      <c r="L1186" s="1" t="s">
        <v>6909</v>
      </c>
      <c r="M1186" s="11" t="str">
        <f t="shared" si="38"/>
        <v/>
      </c>
      <c r="N1186" s="18" t="str">
        <f>TEXT($F1186:F4863, "mmmm")</f>
        <v>September</v>
      </c>
    </row>
    <row r="1187" spans="2:14" x14ac:dyDescent="0.2">
      <c r="B1187" s="3" t="s">
        <v>1653</v>
      </c>
      <c r="C1187" s="1" t="s">
        <v>4387</v>
      </c>
      <c r="D1187" s="3">
        <v>9</v>
      </c>
      <c r="E1187" s="6">
        <v>2020</v>
      </c>
      <c r="F1187" s="10">
        <f t="shared" si="37"/>
        <v>44075</v>
      </c>
      <c r="G1187" s="4">
        <v>168</v>
      </c>
      <c r="H1187" s="4">
        <v>0</v>
      </c>
      <c r="I1187" s="4">
        <v>168</v>
      </c>
      <c r="J1187" s="4">
        <v>25.2</v>
      </c>
      <c r="K1187" s="1" t="s">
        <v>6886</v>
      </c>
      <c r="L1187" s="1" t="s">
        <v>6892</v>
      </c>
      <c r="M1187" s="11" t="str">
        <f t="shared" si="38"/>
        <v/>
      </c>
      <c r="N1187" s="18" t="str">
        <f>TEXT($F1187:F4864, "mmmm")</f>
        <v>September</v>
      </c>
    </row>
    <row r="1188" spans="2:14" x14ac:dyDescent="0.2">
      <c r="B1188" s="3" t="s">
        <v>1654</v>
      </c>
      <c r="C1188" s="1" t="s">
        <v>4388</v>
      </c>
      <c r="D1188" s="3">
        <v>9</v>
      </c>
      <c r="E1188" s="6">
        <v>2020</v>
      </c>
      <c r="F1188" s="10">
        <f t="shared" si="37"/>
        <v>44075</v>
      </c>
      <c r="G1188" s="4">
        <v>220</v>
      </c>
      <c r="H1188" s="4">
        <v>0</v>
      </c>
      <c r="I1188" s="4">
        <v>220</v>
      </c>
      <c r="J1188" s="4">
        <v>39.6</v>
      </c>
      <c r="K1188" s="1" t="s">
        <v>6890</v>
      </c>
      <c r="L1188" s="1" t="s">
        <v>6893</v>
      </c>
      <c r="M1188" s="11" t="str">
        <f t="shared" si="38"/>
        <v/>
      </c>
      <c r="N1188" s="18" t="str">
        <f>TEXT($F1188:F4865, "mmmm")</f>
        <v>September</v>
      </c>
    </row>
    <row r="1189" spans="2:14" x14ac:dyDescent="0.2">
      <c r="B1189" s="3" t="s">
        <v>1655</v>
      </c>
      <c r="C1189" s="1" t="s">
        <v>4389</v>
      </c>
      <c r="D1189" s="3">
        <v>9</v>
      </c>
      <c r="E1189" s="6">
        <v>2020</v>
      </c>
      <c r="F1189" s="10">
        <f t="shared" si="37"/>
        <v>44075</v>
      </c>
      <c r="G1189" s="4">
        <v>192</v>
      </c>
      <c r="H1189" s="4">
        <v>0</v>
      </c>
      <c r="I1189" s="4">
        <v>192</v>
      </c>
      <c r="J1189" s="4">
        <v>34.56</v>
      </c>
      <c r="K1189" s="1" t="s">
        <v>6890</v>
      </c>
      <c r="L1189" s="1" t="s">
        <v>6912</v>
      </c>
      <c r="M1189" s="11" t="str">
        <f t="shared" si="38"/>
        <v/>
      </c>
      <c r="N1189" s="18" t="str">
        <f>TEXT($F1189:F4866, "mmmm")</f>
        <v>September</v>
      </c>
    </row>
    <row r="1190" spans="2:14" x14ac:dyDescent="0.2">
      <c r="B1190" s="3" t="s">
        <v>1656</v>
      </c>
      <c r="C1190" s="1" t="s">
        <v>4390</v>
      </c>
      <c r="D1190" s="3">
        <v>9</v>
      </c>
      <c r="E1190" s="6">
        <v>2020</v>
      </c>
      <c r="F1190" s="10">
        <f t="shared" si="37"/>
        <v>44075</v>
      </c>
      <c r="G1190" s="4">
        <v>255</v>
      </c>
      <c r="H1190" s="4">
        <v>0</v>
      </c>
      <c r="I1190" s="4">
        <v>255</v>
      </c>
      <c r="J1190" s="4">
        <v>66.3</v>
      </c>
      <c r="K1190" s="1" t="s">
        <v>6884</v>
      </c>
      <c r="L1190" s="1" t="s">
        <v>6915</v>
      </c>
      <c r="M1190" s="11" t="str">
        <f t="shared" si="38"/>
        <v/>
      </c>
      <c r="N1190" s="18" t="str">
        <f>TEXT($F1190:F4867, "mmmm")</f>
        <v>September</v>
      </c>
    </row>
    <row r="1191" spans="2:14" x14ac:dyDescent="0.2">
      <c r="B1191" s="3" t="s">
        <v>1657</v>
      </c>
      <c r="C1191" s="1" t="s">
        <v>4391</v>
      </c>
      <c r="D1191" s="3">
        <v>9</v>
      </c>
      <c r="E1191" s="6">
        <v>2020</v>
      </c>
      <c r="F1191" s="10">
        <f t="shared" si="37"/>
        <v>44075</v>
      </c>
      <c r="G1191" s="4">
        <v>327</v>
      </c>
      <c r="H1191" s="4">
        <v>0</v>
      </c>
      <c r="I1191" s="4">
        <v>327</v>
      </c>
      <c r="J1191" s="4">
        <v>94.83</v>
      </c>
      <c r="K1191" s="1" t="s">
        <v>6884</v>
      </c>
      <c r="L1191" s="1" t="s">
        <v>6914</v>
      </c>
      <c r="M1191" s="11" t="str">
        <f t="shared" si="38"/>
        <v/>
      </c>
      <c r="N1191" s="18" t="str">
        <f>TEXT($F1191:F4868, "mmmm")</f>
        <v>September</v>
      </c>
    </row>
    <row r="1192" spans="2:14" x14ac:dyDescent="0.2">
      <c r="B1192" s="3" t="s">
        <v>1658</v>
      </c>
      <c r="C1192" s="1" t="s">
        <v>4392</v>
      </c>
      <c r="D1192" s="3">
        <v>9</v>
      </c>
      <c r="E1192" s="6">
        <v>2020</v>
      </c>
      <c r="F1192" s="10">
        <f t="shared" si="37"/>
        <v>44075</v>
      </c>
      <c r="G1192" s="4">
        <v>805</v>
      </c>
      <c r="H1192" s="4">
        <v>0</v>
      </c>
      <c r="I1192" s="4">
        <v>805</v>
      </c>
      <c r="J1192" s="4">
        <v>249.55</v>
      </c>
      <c r="K1192" s="1" t="s">
        <v>6882</v>
      </c>
      <c r="L1192" s="1" t="s">
        <v>6923</v>
      </c>
      <c r="M1192" s="11" t="str">
        <f t="shared" si="38"/>
        <v/>
      </c>
      <c r="N1192" s="18" t="str">
        <f>TEXT($F1192:F4869, "mmmm")</f>
        <v>September</v>
      </c>
    </row>
    <row r="1193" spans="2:14" x14ac:dyDescent="0.2">
      <c r="B1193" s="3" t="s">
        <v>1659</v>
      </c>
      <c r="C1193" s="1" t="s">
        <v>4393</v>
      </c>
      <c r="D1193" s="3">
        <v>9</v>
      </c>
      <c r="E1193" s="6">
        <v>2020</v>
      </c>
      <c r="F1193" s="10">
        <f t="shared" si="37"/>
        <v>44075</v>
      </c>
      <c r="G1193" s="4">
        <v>992</v>
      </c>
      <c r="H1193" s="4">
        <v>0</v>
      </c>
      <c r="I1193" s="4">
        <v>992</v>
      </c>
      <c r="J1193" s="4">
        <v>277.76000000000005</v>
      </c>
      <c r="K1193" s="1" t="s">
        <v>6882</v>
      </c>
      <c r="L1193" s="1" t="s">
        <v>6940</v>
      </c>
      <c r="M1193" s="11" t="str">
        <f t="shared" si="38"/>
        <v/>
      </c>
      <c r="N1193" s="18" t="str">
        <f>TEXT($F1193:F4870, "mmmm")</f>
        <v>September</v>
      </c>
    </row>
    <row r="1194" spans="2:14" x14ac:dyDescent="0.2">
      <c r="B1194" s="3" t="s">
        <v>1660</v>
      </c>
      <c r="C1194" s="1" t="s">
        <v>4394</v>
      </c>
      <c r="D1194" s="3">
        <v>9</v>
      </c>
      <c r="E1194" s="6">
        <v>2020</v>
      </c>
      <c r="F1194" s="10">
        <f t="shared" si="37"/>
        <v>44075</v>
      </c>
      <c r="G1194" s="4">
        <v>383</v>
      </c>
      <c r="H1194" s="4">
        <v>0</v>
      </c>
      <c r="I1194" s="4">
        <v>383</v>
      </c>
      <c r="J1194" s="4">
        <v>122.56</v>
      </c>
      <c r="K1194" s="1" t="s">
        <v>6887</v>
      </c>
      <c r="L1194" s="1" t="s">
        <v>6909</v>
      </c>
      <c r="M1194" s="11" t="str">
        <f t="shared" si="38"/>
        <v/>
      </c>
      <c r="N1194" s="18" t="str">
        <f>TEXT($F1194:F4871, "mmmm")</f>
        <v>September</v>
      </c>
    </row>
    <row r="1195" spans="2:14" x14ac:dyDescent="0.2">
      <c r="B1195" s="3" t="s">
        <v>1661</v>
      </c>
      <c r="C1195" s="1" t="s">
        <v>4395</v>
      </c>
      <c r="D1195" s="3">
        <v>9</v>
      </c>
      <c r="E1195" s="6">
        <v>2020</v>
      </c>
      <c r="F1195" s="10">
        <f t="shared" si="37"/>
        <v>44075</v>
      </c>
      <c r="G1195" s="4">
        <v>144</v>
      </c>
      <c r="H1195" s="4">
        <v>0</v>
      </c>
      <c r="I1195" s="4">
        <v>144</v>
      </c>
      <c r="J1195" s="4">
        <v>66.240000000000009</v>
      </c>
      <c r="K1195" s="1" t="s">
        <v>6886</v>
      </c>
      <c r="L1195" s="1" t="s">
        <v>6919</v>
      </c>
      <c r="M1195" s="11" t="str">
        <f t="shared" si="38"/>
        <v/>
      </c>
      <c r="N1195" s="18" t="str">
        <f>TEXT($F1195:F4872, "mmmm")</f>
        <v>September</v>
      </c>
    </row>
    <row r="1196" spans="2:14" x14ac:dyDescent="0.2">
      <c r="B1196" s="3" t="s">
        <v>1662</v>
      </c>
      <c r="C1196" s="1" t="s">
        <v>4396</v>
      </c>
      <c r="D1196" s="3">
        <v>9</v>
      </c>
      <c r="E1196" s="6">
        <v>2020</v>
      </c>
      <c r="F1196" s="10">
        <f t="shared" si="37"/>
        <v>44075</v>
      </c>
      <c r="G1196" s="4">
        <v>240</v>
      </c>
      <c r="H1196" s="4">
        <v>0</v>
      </c>
      <c r="I1196" s="4">
        <v>240</v>
      </c>
      <c r="J1196" s="4">
        <v>43.199999999999996</v>
      </c>
      <c r="K1196" s="1" t="s">
        <v>6890</v>
      </c>
      <c r="L1196" s="1" t="s">
        <v>6894</v>
      </c>
      <c r="M1196" s="11" t="str">
        <f t="shared" si="38"/>
        <v/>
      </c>
      <c r="N1196" s="18" t="str">
        <f>TEXT($F1196:F4873, "mmmm")</f>
        <v>September</v>
      </c>
    </row>
    <row r="1197" spans="2:14" x14ac:dyDescent="0.2">
      <c r="B1197" s="3" t="s">
        <v>1663</v>
      </c>
      <c r="C1197" s="1" t="s">
        <v>4397</v>
      </c>
      <c r="D1197" s="3">
        <v>9</v>
      </c>
      <c r="E1197" s="6">
        <v>2020</v>
      </c>
      <c r="F1197" s="10">
        <f t="shared" si="37"/>
        <v>44075</v>
      </c>
      <c r="G1197" s="4">
        <v>313</v>
      </c>
      <c r="H1197" s="4">
        <v>0</v>
      </c>
      <c r="I1197" s="4">
        <v>313</v>
      </c>
      <c r="J1197" s="4">
        <v>93.899999999999991</v>
      </c>
      <c r="K1197" s="1" t="s">
        <v>6884</v>
      </c>
      <c r="L1197" s="1" t="s">
        <v>6895</v>
      </c>
      <c r="M1197" s="11" t="str">
        <f t="shared" si="38"/>
        <v/>
      </c>
      <c r="N1197" s="18" t="str">
        <f>TEXT($F1197:F4874, "mmmm")</f>
        <v>September</v>
      </c>
    </row>
    <row r="1198" spans="2:14" x14ac:dyDescent="0.2">
      <c r="B1198" s="3" t="s">
        <v>1664</v>
      </c>
      <c r="C1198" s="1" t="s">
        <v>4398</v>
      </c>
      <c r="D1198" s="3">
        <v>9</v>
      </c>
      <c r="E1198" s="6">
        <v>2020</v>
      </c>
      <c r="F1198" s="10">
        <f t="shared" si="37"/>
        <v>44075</v>
      </c>
      <c r="G1198" s="4">
        <v>258</v>
      </c>
      <c r="H1198" s="4">
        <v>0</v>
      </c>
      <c r="I1198" s="4">
        <v>258</v>
      </c>
      <c r="J1198" s="4">
        <v>72.240000000000009</v>
      </c>
      <c r="K1198" s="1" t="s">
        <v>6884</v>
      </c>
      <c r="L1198" s="1" t="s">
        <v>6916</v>
      </c>
      <c r="M1198" s="11" t="str">
        <f t="shared" si="38"/>
        <v/>
      </c>
      <c r="N1198" s="18" t="str">
        <f>TEXT($F1198:F4875, "mmmm")</f>
        <v>September</v>
      </c>
    </row>
    <row r="1199" spans="2:14" x14ac:dyDescent="0.2">
      <c r="B1199" s="3" t="s">
        <v>1665</v>
      </c>
      <c r="C1199" s="1" t="s">
        <v>4399</v>
      </c>
      <c r="D1199" s="3">
        <v>9</v>
      </c>
      <c r="E1199" s="6">
        <v>2020</v>
      </c>
      <c r="F1199" s="10">
        <f t="shared" si="37"/>
        <v>44075</v>
      </c>
      <c r="G1199" s="4">
        <v>1086</v>
      </c>
      <c r="H1199" s="4">
        <v>0</v>
      </c>
      <c r="I1199" s="4">
        <v>1086</v>
      </c>
      <c r="J1199" s="4">
        <v>293.22000000000003</v>
      </c>
      <c r="K1199" s="1" t="s">
        <v>6882</v>
      </c>
      <c r="L1199" s="1" t="s">
        <v>6942</v>
      </c>
      <c r="M1199" s="11" t="str">
        <f t="shared" si="38"/>
        <v/>
      </c>
      <c r="N1199" s="18" t="str">
        <f>TEXT($F1199:F4876, "mmmm")</f>
        <v>September</v>
      </c>
    </row>
    <row r="1200" spans="2:14" x14ac:dyDescent="0.2">
      <c r="B1200" s="3" t="s">
        <v>1666</v>
      </c>
      <c r="C1200" s="1" t="s">
        <v>4400</v>
      </c>
      <c r="D1200" s="3">
        <v>9</v>
      </c>
      <c r="E1200" s="6">
        <v>2020</v>
      </c>
      <c r="F1200" s="10">
        <f t="shared" si="37"/>
        <v>44075</v>
      </c>
      <c r="G1200" s="4">
        <v>526</v>
      </c>
      <c r="H1200" s="4">
        <v>0</v>
      </c>
      <c r="I1200" s="4">
        <v>526</v>
      </c>
      <c r="J1200" s="4">
        <v>210.4</v>
      </c>
      <c r="K1200" s="1" t="s">
        <v>6882</v>
      </c>
      <c r="L1200" s="1" t="s">
        <v>6924</v>
      </c>
      <c r="M1200" s="11" t="str">
        <f t="shared" si="38"/>
        <v/>
      </c>
      <c r="N1200" s="18" t="str">
        <f>TEXT($F1200:F4877, "mmmm")</f>
        <v>September</v>
      </c>
    </row>
    <row r="1201" spans="2:14" x14ac:dyDescent="0.2">
      <c r="B1201" s="3" t="s">
        <v>1667</v>
      </c>
      <c r="C1201" s="1" t="s">
        <v>4401</v>
      </c>
      <c r="D1201" s="3">
        <v>9</v>
      </c>
      <c r="E1201" s="6">
        <v>2020</v>
      </c>
      <c r="F1201" s="10">
        <f t="shared" si="37"/>
        <v>44075</v>
      </c>
      <c r="G1201" s="4">
        <v>1491</v>
      </c>
      <c r="H1201" s="4">
        <v>0</v>
      </c>
      <c r="I1201" s="4">
        <v>1491</v>
      </c>
      <c r="J1201" s="4">
        <v>506.94000000000005</v>
      </c>
      <c r="K1201" s="1" t="s">
        <v>6881</v>
      </c>
      <c r="L1201" s="1" t="s">
        <v>6898</v>
      </c>
      <c r="M1201" s="11" t="str">
        <f t="shared" si="38"/>
        <v/>
      </c>
      <c r="N1201" s="18" t="str">
        <f>TEXT($F1201:F4878, "mmmm")</f>
        <v>September</v>
      </c>
    </row>
    <row r="1202" spans="2:14" x14ac:dyDescent="0.2">
      <c r="B1202" s="3" t="s">
        <v>1668</v>
      </c>
      <c r="C1202" s="1" t="s">
        <v>4402</v>
      </c>
      <c r="D1202" s="3">
        <v>9</v>
      </c>
      <c r="E1202" s="6">
        <v>2020</v>
      </c>
      <c r="F1202" s="10">
        <f t="shared" si="37"/>
        <v>44075</v>
      </c>
      <c r="G1202" s="4">
        <v>144</v>
      </c>
      <c r="H1202" s="4">
        <v>0</v>
      </c>
      <c r="I1202" s="4">
        <v>144</v>
      </c>
      <c r="J1202" s="4">
        <v>66.240000000000009</v>
      </c>
      <c r="K1202" s="1" t="s">
        <v>6886</v>
      </c>
      <c r="L1202" s="1" t="s">
        <v>6919</v>
      </c>
      <c r="M1202" s="11" t="str">
        <f t="shared" si="38"/>
        <v/>
      </c>
      <c r="N1202" s="18" t="str">
        <f>TEXT($F1202:F4879, "mmmm")</f>
        <v>September</v>
      </c>
    </row>
    <row r="1203" spans="2:14" x14ac:dyDescent="0.2">
      <c r="B1203" s="3" t="s">
        <v>1669</v>
      </c>
      <c r="C1203" s="1" t="s">
        <v>4403</v>
      </c>
      <c r="D1203" s="3">
        <v>9</v>
      </c>
      <c r="E1203" s="6">
        <v>2020</v>
      </c>
      <c r="F1203" s="10">
        <f t="shared" si="37"/>
        <v>44075</v>
      </c>
      <c r="G1203" s="4">
        <v>210</v>
      </c>
      <c r="H1203" s="4">
        <v>0</v>
      </c>
      <c r="I1203" s="4">
        <v>210</v>
      </c>
      <c r="J1203" s="4">
        <v>37.799999999999997</v>
      </c>
      <c r="K1203" s="1" t="s">
        <v>6890</v>
      </c>
      <c r="L1203" s="1" t="s">
        <v>6911</v>
      </c>
      <c r="M1203" s="11" t="str">
        <f t="shared" si="38"/>
        <v/>
      </c>
      <c r="N1203" s="18" t="str">
        <f>TEXT($F1203:F4880, "mmmm")</f>
        <v>September</v>
      </c>
    </row>
    <row r="1204" spans="2:14" x14ac:dyDescent="0.2">
      <c r="B1204" s="3" t="s">
        <v>1670</v>
      </c>
      <c r="C1204" s="1" t="s">
        <v>4404</v>
      </c>
      <c r="D1204" s="3">
        <v>9</v>
      </c>
      <c r="E1204" s="6">
        <v>2020</v>
      </c>
      <c r="F1204" s="10">
        <f t="shared" si="37"/>
        <v>44075</v>
      </c>
      <c r="G1204" s="4">
        <v>313</v>
      </c>
      <c r="H1204" s="4">
        <v>0</v>
      </c>
      <c r="I1204" s="4">
        <v>313</v>
      </c>
      <c r="J1204" s="4">
        <v>93.899999999999991</v>
      </c>
      <c r="K1204" s="1" t="s">
        <v>6884</v>
      </c>
      <c r="L1204" s="1" t="s">
        <v>6895</v>
      </c>
      <c r="M1204" s="11" t="str">
        <f t="shared" si="38"/>
        <v/>
      </c>
      <c r="N1204" s="18" t="str">
        <f>TEXT($F1204:F4881, "mmmm")</f>
        <v>September</v>
      </c>
    </row>
    <row r="1205" spans="2:14" x14ac:dyDescent="0.2">
      <c r="B1205" s="3" t="s">
        <v>1671</v>
      </c>
      <c r="C1205" s="1" t="s">
        <v>4405</v>
      </c>
      <c r="D1205" s="3">
        <v>9</v>
      </c>
      <c r="E1205" s="6">
        <v>2020</v>
      </c>
      <c r="F1205" s="10">
        <f t="shared" si="37"/>
        <v>44075</v>
      </c>
      <c r="G1205" s="4">
        <v>255</v>
      </c>
      <c r="H1205" s="4">
        <v>0</v>
      </c>
      <c r="I1205" s="4">
        <v>255</v>
      </c>
      <c r="J1205" s="4">
        <v>66.3</v>
      </c>
      <c r="K1205" s="1" t="s">
        <v>6884</v>
      </c>
      <c r="L1205" s="1" t="s">
        <v>6915</v>
      </c>
      <c r="M1205" s="11" t="str">
        <f t="shared" si="38"/>
        <v/>
      </c>
      <c r="N1205" s="18" t="str">
        <f>TEXT($F1205:F4882, "mmmm")</f>
        <v>September</v>
      </c>
    </row>
    <row r="1206" spans="2:14" x14ac:dyDescent="0.2">
      <c r="B1206" s="3" t="s">
        <v>1672</v>
      </c>
      <c r="C1206" s="1" t="s">
        <v>4406</v>
      </c>
      <c r="D1206" s="3">
        <v>9</v>
      </c>
      <c r="E1206" s="6">
        <v>2020</v>
      </c>
      <c r="F1206" s="10">
        <f t="shared" si="37"/>
        <v>44075</v>
      </c>
      <c r="G1206" s="4">
        <v>992</v>
      </c>
      <c r="H1206" s="4">
        <v>0</v>
      </c>
      <c r="I1206" s="4">
        <v>992</v>
      </c>
      <c r="J1206" s="4">
        <v>277.76000000000005</v>
      </c>
      <c r="K1206" s="1" t="s">
        <v>6882</v>
      </c>
      <c r="L1206" s="1" t="s">
        <v>6940</v>
      </c>
      <c r="M1206" s="11" t="str">
        <f t="shared" si="38"/>
        <v/>
      </c>
      <c r="N1206" s="18" t="str">
        <f>TEXT($F1206:F4883, "mmmm")</f>
        <v>September</v>
      </c>
    </row>
    <row r="1207" spans="2:14" x14ac:dyDescent="0.2">
      <c r="B1207" s="3" t="s">
        <v>1673</v>
      </c>
      <c r="C1207" s="1" t="s">
        <v>4407</v>
      </c>
      <c r="D1207" s="3">
        <v>9</v>
      </c>
      <c r="E1207" s="6">
        <v>2020</v>
      </c>
      <c r="F1207" s="10">
        <f t="shared" si="37"/>
        <v>44075</v>
      </c>
      <c r="G1207" s="4">
        <v>172</v>
      </c>
      <c r="H1207" s="4">
        <v>0</v>
      </c>
      <c r="I1207" s="4">
        <v>172</v>
      </c>
      <c r="J1207" s="4">
        <v>65.36</v>
      </c>
      <c r="K1207" s="1" t="s">
        <v>6886</v>
      </c>
      <c r="L1207" s="1" t="s">
        <v>6910</v>
      </c>
      <c r="M1207" s="11" t="str">
        <f t="shared" si="38"/>
        <v/>
      </c>
      <c r="N1207" s="18" t="str">
        <f>TEXT($F1207:F4884, "mmmm")</f>
        <v>September</v>
      </c>
    </row>
    <row r="1208" spans="2:14" x14ac:dyDescent="0.2">
      <c r="B1208" s="3" t="s">
        <v>1674</v>
      </c>
      <c r="C1208" s="1" t="s">
        <v>4408</v>
      </c>
      <c r="D1208" s="3">
        <v>9</v>
      </c>
      <c r="E1208" s="6">
        <v>2020</v>
      </c>
      <c r="F1208" s="10">
        <f t="shared" si="37"/>
        <v>44075</v>
      </c>
      <c r="G1208" s="4">
        <v>192</v>
      </c>
      <c r="H1208" s="4">
        <v>0</v>
      </c>
      <c r="I1208" s="4">
        <v>192</v>
      </c>
      <c r="J1208" s="4">
        <v>34.56</v>
      </c>
      <c r="K1208" s="1" t="s">
        <v>6890</v>
      </c>
      <c r="L1208" s="1" t="s">
        <v>6912</v>
      </c>
      <c r="M1208" s="11" t="str">
        <f t="shared" si="38"/>
        <v/>
      </c>
      <c r="N1208" s="18" t="str">
        <f>TEXT($F1208:F4885, "mmmm")</f>
        <v>September</v>
      </c>
    </row>
    <row r="1209" spans="2:14" x14ac:dyDescent="0.2">
      <c r="B1209" s="3" t="s">
        <v>1675</v>
      </c>
      <c r="C1209" s="1" t="s">
        <v>4409</v>
      </c>
      <c r="D1209" s="3">
        <v>9</v>
      </c>
      <c r="E1209" s="6">
        <v>2020</v>
      </c>
      <c r="F1209" s="10">
        <f t="shared" si="37"/>
        <v>44075</v>
      </c>
      <c r="G1209" s="4">
        <v>258</v>
      </c>
      <c r="H1209" s="4">
        <v>0</v>
      </c>
      <c r="I1209" s="4">
        <v>258</v>
      </c>
      <c r="J1209" s="4">
        <v>72.240000000000009</v>
      </c>
      <c r="K1209" s="1" t="s">
        <v>6884</v>
      </c>
      <c r="L1209" s="1" t="s">
        <v>6916</v>
      </c>
      <c r="M1209" s="11" t="str">
        <f t="shared" si="38"/>
        <v/>
      </c>
      <c r="N1209" s="18" t="str">
        <f>TEXT($F1209:F4886, "mmmm")</f>
        <v>September</v>
      </c>
    </row>
    <row r="1210" spans="2:14" x14ac:dyDescent="0.2">
      <c r="B1210" s="3" t="s">
        <v>1676</v>
      </c>
      <c r="C1210" s="1" t="s">
        <v>4410</v>
      </c>
      <c r="D1210" s="3">
        <v>9</v>
      </c>
      <c r="E1210" s="6">
        <v>2020</v>
      </c>
      <c r="F1210" s="10">
        <f t="shared" si="37"/>
        <v>44075</v>
      </c>
      <c r="G1210" s="4">
        <v>327</v>
      </c>
      <c r="H1210" s="4">
        <v>0</v>
      </c>
      <c r="I1210" s="4">
        <v>327</v>
      </c>
      <c r="J1210" s="4">
        <v>94.83</v>
      </c>
      <c r="K1210" s="1" t="s">
        <v>6884</v>
      </c>
      <c r="L1210" s="1" t="s">
        <v>6914</v>
      </c>
      <c r="M1210" s="11" t="str">
        <f t="shared" si="38"/>
        <v/>
      </c>
      <c r="N1210" s="18" t="str">
        <f>TEXT($F1210:F4887, "mmmm")</f>
        <v>September</v>
      </c>
    </row>
    <row r="1211" spans="2:14" x14ac:dyDescent="0.2">
      <c r="B1211" s="3" t="s">
        <v>1677</v>
      </c>
      <c r="C1211" s="1" t="s">
        <v>4411</v>
      </c>
      <c r="D1211" s="3">
        <v>9</v>
      </c>
      <c r="E1211" s="6">
        <v>2020</v>
      </c>
      <c r="F1211" s="10">
        <f t="shared" si="37"/>
        <v>44075</v>
      </c>
      <c r="G1211" s="4">
        <v>327</v>
      </c>
      <c r="H1211" s="4">
        <v>0</v>
      </c>
      <c r="I1211" s="4">
        <v>327</v>
      </c>
      <c r="J1211" s="4">
        <v>94.83</v>
      </c>
      <c r="K1211" s="1" t="s">
        <v>6884</v>
      </c>
      <c r="L1211" s="1" t="s">
        <v>6914</v>
      </c>
      <c r="M1211" s="11" t="str">
        <f t="shared" si="38"/>
        <v/>
      </c>
      <c r="N1211" s="18" t="str">
        <f>TEXT($F1211:F4888, "mmmm")</f>
        <v>September</v>
      </c>
    </row>
    <row r="1212" spans="2:14" x14ac:dyDescent="0.2">
      <c r="B1212" s="3" t="s">
        <v>1678</v>
      </c>
      <c r="C1212" s="1" t="s">
        <v>4412</v>
      </c>
      <c r="D1212" s="3">
        <v>9</v>
      </c>
      <c r="E1212" s="6">
        <v>2020</v>
      </c>
      <c r="F1212" s="10">
        <f t="shared" si="37"/>
        <v>44075</v>
      </c>
      <c r="G1212" s="4">
        <v>992</v>
      </c>
      <c r="H1212" s="4">
        <v>0</v>
      </c>
      <c r="I1212" s="4">
        <v>992</v>
      </c>
      <c r="J1212" s="4">
        <v>277.76000000000005</v>
      </c>
      <c r="K1212" s="1" t="s">
        <v>6882</v>
      </c>
      <c r="L1212" s="1" t="s">
        <v>6940</v>
      </c>
      <c r="M1212" s="11" t="str">
        <f t="shared" si="38"/>
        <v/>
      </c>
      <c r="N1212" s="18" t="str">
        <f>TEXT($F1212:F4889, "mmmm")</f>
        <v>September</v>
      </c>
    </row>
    <row r="1213" spans="2:14" x14ac:dyDescent="0.2">
      <c r="B1213" s="3" t="s">
        <v>1679</v>
      </c>
      <c r="C1213" s="1" t="s">
        <v>4413</v>
      </c>
      <c r="D1213" s="3">
        <v>9</v>
      </c>
      <c r="E1213" s="6">
        <v>2020</v>
      </c>
      <c r="F1213" s="10">
        <f t="shared" si="37"/>
        <v>44075</v>
      </c>
      <c r="G1213" s="4">
        <v>951</v>
      </c>
      <c r="H1213" s="4">
        <v>0</v>
      </c>
      <c r="I1213" s="4">
        <v>951</v>
      </c>
      <c r="J1213" s="4">
        <v>247.26000000000002</v>
      </c>
      <c r="K1213" s="1" t="s">
        <v>6882</v>
      </c>
      <c r="L1213" s="1" t="s">
        <v>6896</v>
      </c>
      <c r="M1213" s="11" t="str">
        <f t="shared" si="38"/>
        <v/>
      </c>
      <c r="N1213" s="18" t="str">
        <f>TEXT($F1213:F4890, "mmmm")</f>
        <v>September</v>
      </c>
    </row>
    <row r="1214" spans="2:14" x14ac:dyDescent="0.2">
      <c r="B1214" s="3" t="s">
        <v>1680</v>
      </c>
      <c r="C1214" s="1" t="s">
        <v>4414</v>
      </c>
      <c r="D1214" s="3">
        <v>9</v>
      </c>
      <c r="E1214" s="6">
        <v>2020</v>
      </c>
      <c r="F1214" s="10">
        <f t="shared" si="37"/>
        <v>44075</v>
      </c>
      <c r="G1214" s="4">
        <v>948</v>
      </c>
      <c r="H1214" s="4">
        <v>0</v>
      </c>
      <c r="I1214" s="4">
        <v>948</v>
      </c>
      <c r="J1214" s="4">
        <v>303.36</v>
      </c>
      <c r="K1214" s="1" t="s">
        <v>6881</v>
      </c>
      <c r="L1214" s="1" t="s">
        <v>6897</v>
      </c>
      <c r="M1214" s="11" t="str">
        <f t="shared" si="38"/>
        <v/>
      </c>
      <c r="N1214" s="18" t="str">
        <f>TEXT($F1214:F4891, "mmmm")</f>
        <v>September</v>
      </c>
    </row>
    <row r="1215" spans="2:14" x14ac:dyDescent="0.2">
      <c r="B1215" s="3" t="s">
        <v>1681</v>
      </c>
      <c r="C1215" s="1" t="s">
        <v>4415</v>
      </c>
      <c r="D1215" s="3">
        <v>9</v>
      </c>
      <c r="E1215" s="6">
        <v>2020</v>
      </c>
      <c r="F1215" s="10">
        <f t="shared" si="37"/>
        <v>44075</v>
      </c>
      <c r="G1215" s="4">
        <v>144</v>
      </c>
      <c r="H1215" s="4">
        <v>0</v>
      </c>
      <c r="I1215" s="4">
        <v>144</v>
      </c>
      <c r="J1215" s="4">
        <v>66.240000000000009</v>
      </c>
      <c r="K1215" s="1" t="s">
        <v>6886</v>
      </c>
      <c r="L1215" s="1" t="s">
        <v>6919</v>
      </c>
      <c r="M1215" s="11" t="str">
        <f t="shared" si="38"/>
        <v/>
      </c>
      <c r="N1215" s="18" t="str">
        <f>TEXT($F1215:F4892, "mmmm")</f>
        <v>September</v>
      </c>
    </row>
    <row r="1216" spans="2:14" x14ac:dyDescent="0.2">
      <c r="B1216" s="3" t="s">
        <v>1682</v>
      </c>
      <c r="C1216" s="1" t="s">
        <v>4416</v>
      </c>
      <c r="D1216" s="3">
        <v>9</v>
      </c>
      <c r="E1216" s="6">
        <v>2020</v>
      </c>
      <c r="F1216" s="10">
        <f t="shared" si="37"/>
        <v>44075</v>
      </c>
      <c r="G1216" s="4">
        <v>205</v>
      </c>
      <c r="H1216" s="4">
        <v>0</v>
      </c>
      <c r="I1216" s="4">
        <v>205</v>
      </c>
      <c r="J1216" s="4">
        <v>36.9</v>
      </c>
      <c r="K1216" s="1" t="s">
        <v>6890</v>
      </c>
      <c r="L1216" s="1" t="s">
        <v>6913</v>
      </c>
      <c r="M1216" s="11" t="str">
        <f t="shared" si="38"/>
        <v/>
      </c>
      <c r="N1216" s="18" t="str">
        <f>TEXT($F1216:F4893, "mmmm")</f>
        <v>September</v>
      </c>
    </row>
    <row r="1217" spans="2:14" x14ac:dyDescent="0.2">
      <c r="B1217" s="3" t="s">
        <v>1683</v>
      </c>
      <c r="C1217" s="1" t="s">
        <v>4417</v>
      </c>
      <c r="D1217" s="3">
        <v>9</v>
      </c>
      <c r="E1217" s="6">
        <v>2020</v>
      </c>
      <c r="F1217" s="10">
        <f t="shared" si="37"/>
        <v>44075</v>
      </c>
      <c r="G1217" s="4">
        <v>258</v>
      </c>
      <c r="H1217" s="4">
        <v>0</v>
      </c>
      <c r="I1217" s="4">
        <v>258</v>
      </c>
      <c r="J1217" s="4">
        <v>72.240000000000009</v>
      </c>
      <c r="K1217" s="1" t="s">
        <v>6884</v>
      </c>
      <c r="L1217" s="1" t="s">
        <v>6916</v>
      </c>
      <c r="M1217" s="11" t="str">
        <f t="shared" si="38"/>
        <v/>
      </c>
      <c r="N1217" s="18" t="str">
        <f>TEXT($F1217:F4894, "mmmm")</f>
        <v>September</v>
      </c>
    </row>
    <row r="1218" spans="2:14" x14ac:dyDescent="0.2">
      <c r="B1218" s="3" t="s">
        <v>1684</v>
      </c>
      <c r="C1218" s="1" t="s">
        <v>4418</v>
      </c>
      <c r="D1218" s="3">
        <v>9</v>
      </c>
      <c r="E1218" s="6">
        <v>2020</v>
      </c>
      <c r="F1218" s="10">
        <f t="shared" ref="F1218:F1281" si="39">DATE(E1218,D1218,1)</f>
        <v>44075</v>
      </c>
      <c r="G1218" s="4">
        <v>345</v>
      </c>
      <c r="H1218" s="4">
        <v>0</v>
      </c>
      <c r="I1218" s="4">
        <v>345</v>
      </c>
      <c r="J1218" s="4">
        <v>106.95</v>
      </c>
      <c r="K1218" s="1" t="s">
        <v>6887</v>
      </c>
      <c r="L1218" s="1" t="s">
        <v>6918</v>
      </c>
      <c r="M1218" s="11" t="str">
        <f t="shared" si="38"/>
        <v/>
      </c>
      <c r="N1218" s="18" t="str">
        <f>TEXT($F1218:F4895, "mmmm")</f>
        <v>September</v>
      </c>
    </row>
    <row r="1219" spans="2:14" x14ac:dyDescent="0.2">
      <c r="B1219" s="3" t="s">
        <v>1685</v>
      </c>
      <c r="C1219" s="1" t="s">
        <v>4419</v>
      </c>
      <c r="D1219" s="3">
        <v>9</v>
      </c>
      <c r="E1219" s="6">
        <v>2020</v>
      </c>
      <c r="F1219" s="10">
        <f t="shared" si="39"/>
        <v>44075</v>
      </c>
      <c r="G1219" s="4">
        <v>168</v>
      </c>
      <c r="H1219" s="4">
        <v>0</v>
      </c>
      <c r="I1219" s="4">
        <v>168</v>
      </c>
      <c r="J1219" s="4">
        <v>75.600000000000009</v>
      </c>
      <c r="K1219" s="1" t="s">
        <v>6886</v>
      </c>
      <c r="L1219" s="1" t="s">
        <v>6920</v>
      </c>
      <c r="M1219" s="11" t="str">
        <f t="shared" si="38"/>
        <v/>
      </c>
      <c r="N1219" s="18" t="str">
        <f>TEXT($F1219:F4896, "mmmm")</f>
        <v>September</v>
      </c>
    </row>
    <row r="1220" spans="2:14" x14ac:dyDescent="0.2">
      <c r="B1220" s="3" t="s">
        <v>1686</v>
      </c>
      <c r="C1220" s="1" t="s">
        <v>4420</v>
      </c>
      <c r="D1220" s="3">
        <v>9</v>
      </c>
      <c r="E1220" s="6">
        <v>2020</v>
      </c>
      <c r="F1220" s="10">
        <f t="shared" si="39"/>
        <v>44075</v>
      </c>
      <c r="G1220" s="4">
        <v>192</v>
      </c>
      <c r="H1220" s="4">
        <v>0</v>
      </c>
      <c r="I1220" s="4">
        <v>192</v>
      </c>
      <c r="J1220" s="4">
        <v>34.56</v>
      </c>
      <c r="K1220" s="1" t="s">
        <v>6890</v>
      </c>
      <c r="L1220" s="1" t="s">
        <v>6912</v>
      </c>
      <c r="M1220" s="11" t="str">
        <f t="shared" ref="M1220:M1283" si="40">IFERROR(ABS(IF(B1220=B1219,(F1220-F1219)/30,"")),"")</f>
        <v/>
      </c>
      <c r="N1220" s="18" t="str">
        <f>TEXT($F1220:F4897, "mmmm")</f>
        <v>September</v>
      </c>
    </row>
    <row r="1221" spans="2:14" x14ac:dyDescent="0.2">
      <c r="B1221" s="3" t="s">
        <v>1687</v>
      </c>
      <c r="C1221" s="1" t="s">
        <v>4421</v>
      </c>
      <c r="D1221" s="3">
        <v>9</v>
      </c>
      <c r="E1221" s="6">
        <v>2020</v>
      </c>
      <c r="F1221" s="10">
        <f t="shared" si="39"/>
        <v>44075</v>
      </c>
      <c r="G1221" s="4">
        <v>220</v>
      </c>
      <c r="H1221" s="4">
        <v>0</v>
      </c>
      <c r="I1221" s="4">
        <v>220</v>
      </c>
      <c r="J1221" s="4">
        <v>39.6</v>
      </c>
      <c r="K1221" s="1" t="s">
        <v>6890</v>
      </c>
      <c r="L1221" s="1" t="s">
        <v>6893</v>
      </c>
      <c r="M1221" s="11" t="str">
        <f t="shared" si="40"/>
        <v/>
      </c>
      <c r="N1221" s="18" t="str">
        <f>TEXT($F1221:F4898, "mmmm")</f>
        <v>September</v>
      </c>
    </row>
    <row r="1222" spans="2:14" x14ac:dyDescent="0.2">
      <c r="B1222" s="3" t="s">
        <v>1688</v>
      </c>
      <c r="C1222" s="1" t="s">
        <v>4422</v>
      </c>
      <c r="D1222" s="3">
        <v>9</v>
      </c>
      <c r="E1222" s="6">
        <v>2020</v>
      </c>
      <c r="F1222" s="10">
        <f t="shared" si="39"/>
        <v>44075</v>
      </c>
      <c r="G1222" s="4">
        <v>313</v>
      </c>
      <c r="H1222" s="4">
        <v>0</v>
      </c>
      <c r="I1222" s="4">
        <v>313</v>
      </c>
      <c r="J1222" s="4">
        <v>93.899999999999991</v>
      </c>
      <c r="K1222" s="1" t="s">
        <v>6884</v>
      </c>
      <c r="L1222" s="1" t="s">
        <v>6895</v>
      </c>
      <c r="M1222" s="11" t="str">
        <f t="shared" si="40"/>
        <v/>
      </c>
      <c r="N1222" s="18" t="str">
        <f>TEXT($F1222:F4899, "mmmm")</f>
        <v>September</v>
      </c>
    </row>
    <row r="1223" spans="2:14" x14ac:dyDescent="0.2">
      <c r="B1223" s="3" t="s">
        <v>1689</v>
      </c>
      <c r="C1223" s="1" t="s">
        <v>4423</v>
      </c>
      <c r="D1223" s="3">
        <v>9</v>
      </c>
      <c r="E1223" s="6">
        <v>2020</v>
      </c>
      <c r="F1223" s="10">
        <f t="shared" si="39"/>
        <v>44075</v>
      </c>
      <c r="G1223" s="4">
        <v>327</v>
      </c>
      <c r="H1223" s="4">
        <v>0</v>
      </c>
      <c r="I1223" s="4">
        <v>327</v>
      </c>
      <c r="J1223" s="4">
        <v>94.83</v>
      </c>
      <c r="K1223" s="1" t="s">
        <v>6884</v>
      </c>
      <c r="L1223" s="1" t="s">
        <v>6914</v>
      </c>
      <c r="M1223" s="11" t="str">
        <f t="shared" si="40"/>
        <v/>
      </c>
      <c r="N1223" s="18" t="str">
        <f>TEXT($F1223:F4900, "mmmm")</f>
        <v>September</v>
      </c>
    </row>
    <row r="1224" spans="2:14" x14ac:dyDescent="0.2">
      <c r="B1224" s="3" t="s">
        <v>1690</v>
      </c>
      <c r="C1224" s="1" t="s">
        <v>4424</v>
      </c>
      <c r="D1224" s="3">
        <v>9</v>
      </c>
      <c r="E1224" s="6">
        <v>2020</v>
      </c>
      <c r="F1224" s="10">
        <f t="shared" si="39"/>
        <v>44075</v>
      </c>
      <c r="G1224" s="4">
        <v>255</v>
      </c>
      <c r="H1224" s="4">
        <v>0</v>
      </c>
      <c r="I1224" s="4">
        <v>255</v>
      </c>
      <c r="J1224" s="4">
        <v>66.3</v>
      </c>
      <c r="K1224" s="1" t="s">
        <v>6884</v>
      </c>
      <c r="L1224" s="1" t="s">
        <v>6915</v>
      </c>
      <c r="M1224" s="11" t="str">
        <f t="shared" si="40"/>
        <v/>
      </c>
      <c r="N1224" s="18" t="str">
        <f>TEXT($F1224:F4901, "mmmm")</f>
        <v>September</v>
      </c>
    </row>
    <row r="1225" spans="2:14" x14ac:dyDescent="0.2">
      <c r="B1225" s="3" t="s">
        <v>1691</v>
      </c>
      <c r="C1225" s="1" t="s">
        <v>4425</v>
      </c>
      <c r="D1225" s="3">
        <v>9</v>
      </c>
      <c r="E1225" s="6">
        <v>2020</v>
      </c>
      <c r="F1225" s="10">
        <f t="shared" si="39"/>
        <v>44075</v>
      </c>
      <c r="G1225" s="4">
        <v>990</v>
      </c>
      <c r="H1225" s="4">
        <v>0</v>
      </c>
      <c r="I1225" s="4">
        <v>990</v>
      </c>
      <c r="J1225" s="4">
        <v>316.8</v>
      </c>
      <c r="K1225" s="1" t="s">
        <v>6882</v>
      </c>
      <c r="L1225" s="1" t="s">
        <v>6930</v>
      </c>
      <c r="M1225" s="11" t="str">
        <f t="shared" si="40"/>
        <v/>
      </c>
      <c r="N1225" s="18" t="str">
        <f>TEXT($F1225:F4902, "mmmm")</f>
        <v>September</v>
      </c>
    </row>
    <row r="1226" spans="2:14" x14ac:dyDescent="0.2">
      <c r="B1226" s="3" t="s">
        <v>1692</v>
      </c>
      <c r="C1226" s="1" t="s">
        <v>4426</v>
      </c>
      <c r="D1226" s="3">
        <v>9</v>
      </c>
      <c r="E1226" s="6">
        <v>2020</v>
      </c>
      <c r="F1226" s="10">
        <f t="shared" si="39"/>
        <v>44075</v>
      </c>
      <c r="G1226" s="4">
        <v>951</v>
      </c>
      <c r="H1226" s="4">
        <v>0</v>
      </c>
      <c r="I1226" s="4">
        <v>951</v>
      </c>
      <c r="J1226" s="4">
        <v>247.26000000000002</v>
      </c>
      <c r="K1226" s="1" t="s">
        <v>6882</v>
      </c>
      <c r="L1226" s="1" t="s">
        <v>6896</v>
      </c>
      <c r="M1226" s="11" t="str">
        <f t="shared" si="40"/>
        <v/>
      </c>
      <c r="N1226" s="18" t="str">
        <f>TEXT($F1226:F4903, "mmmm")</f>
        <v>September</v>
      </c>
    </row>
    <row r="1227" spans="2:14" x14ac:dyDescent="0.2">
      <c r="B1227" s="3" t="s">
        <v>1693</v>
      </c>
      <c r="C1227" s="1" t="s">
        <v>4427</v>
      </c>
      <c r="D1227" s="3">
        <v>9</v>
      </c>
      <c r="E1227" s="6">
        <v>2020</v>
      </c>
      <c r="F1227" s="10">
        <f t="shared" si="39"/>
        <v>44075</v>
      </c>
      <c r="G1227" s="4">
        <v>383</v>
      </c>
      <c r="H1227" s="4">
        <v>0</v>
      </c>
      <c r="I1227" s="4">
        <v>383</v>
      </c>
      <c r="J1227" s="4">
        <v>122.56</v>
      </c>
      <c r="K1227" s="1" t="s">
        <v>6887</v>
      </c>
      <c r="L1227" s="1" t="s">
        <v>6909</v>
      </c>
      <c r="M1227" s="11" t="str">
        <f t="shared" si="40"/>
        <v/>
      </c>
      <c r="N1227" s="18" t="str">
        <f>TEXT($F1227:F4904, "mmmm")</f>
        <v>September</v>
      </c>
    </row>
    <row r="1228" spans="2:14" x14ac:dyDescent="0.2">
      <c r="B1228" s="3" t="s">
        <v>1694</v>
      </c>
      <c r="C1228" s="1" t="s">
        <v>4428</v>
      </c>
      <c r="D1228" s="3">
        <v>9</v>
      </c>
      <c r="E1228" s="6">
        <v>2020</v>
      </c>
      <c r="F1228" s="10">
        <f t="shared" si="39"/>
        <v>44075</v>
      </c>
      <c r="G1228" s="4">
        <v>168</v>
      </c>
      <c r="H1228" s="4">
        <v>0</v>
      </c>
      <c r="I1228" s="4">
        <v>168</v>
      </c>
      <c r="J1228" s="4">
        <v>25.2</v>
      </c>
      <c r="K1228" s="1" t="s">
        <v>6886</v>
      </c>
      <c r="L1228" s="1" t="s">
        <v>6892</v>
      </c>
      <c r="M1228" s="11" t="str">
        <f t="shared" si="40"/>
        <v/>
      </c>
      <c r="N1228" s="18" t="str">
        <f>TEXT($F1228:F4905, "mmmm")</f>
        <v>September</v>
      </c>
    </row>
    <row r="1229" spans="2:14" x14ac:dyDescent="0.2">
      <c r="B1229" s="3" t="s">
        <v>1695</v>
      </c>
      <c r="C1229" s="1" t="s">
        <v>4429</v>
      </c>
      <c r="D1229" s="3">
        <v>9</v>
      </c>
      <c r="E1229" s="6">
        <v>2020</v>
      </c>
      <c r="F1229" s="10">
        <f t="shared" si="39"/>
        <v>44075</v>
      </c>
      <c r="G1229" s="4">
        <v>220</v>
      </c>
      <c r="H1229" s="4">
        <v>0</v>
      </c>
      <c r="I1229" s="4">
        <v>220</v>
      </c>
      <c r="J1229" s="4">
        <v>39.6</v>
      </c>
      <c r="K1229" s="1" t="s">
        <v>6890</v>
      </c>
      <c r="L1229" s="1" t="s">
        <v>6893</v>
      </c>
      <c r="M1229" s="11" t="str">
        <f t="shared" si="40"/>
        <v/>
      </c>
      <c r="N1229" s="18" t="str">
        <f>TEXT($F1229:F4906, "mmmm")</f>
        <v>September</v>
      </c>
    </row>
    <row r="1230" spans="2:14" x14ac:dyDescent="0.2">
      <c r="B1230" s="3" t="s">
        <v>1696</v>
      </c>
      <c r="C1230" s="1" t="s">
        <v>4430</v>
      </c>
      <c r="D1230" s="3">
        <v>9</v>
      </c>
      <c r="E1230" s="6">
        <v>2020</v>
      </c>
      <c r="F1230" s="10">
        <f t="shared" si="39"/>
        <v>44075</v>
      </c>
      <c r="G1230" s="4">
        <v>538</v>
      </c>
      <c r="H1230" s="4">
        <v>0</v>
      </c>
      <c r="I1230" s="4">
        <v>538</v>
      </c>
      <c r="J1230" s="4">
        <v>129.12</v>
      </c>
      <c r="K1230" s="1" t="s">
        <v>6889</v>
      </c>
      <c r="L1230" s="1" t="s">
        <v>6951</v>
      </c>
      <c r="M1230" s="11" t="str">
        <f t="shared" si="40"/>
        <v/>
      </c>
      <c r="N1230" s="18" t="str">
        <f>TEXT($F1230:F4907, "mmmm")</f>
        <v>September</v>
      </c>
    </row>
    <row r="1231" spans="2:14" x14ac:dyDescent="0.2">
      <c r="B1231" s="3" t="s">
        <v>1697</v>
      </c>
      <c r="C1231" s="1" t="s">
        <v>4431</v>
      </c>
      <c r="D1231" s="3">
        <v>9</v>
      </c>
      <c r="E1231" s="6">
        <v>2020</v>
      </c>
      <c r="F1231" s="10">
        <f t="shared" si="39"/>
        <v>44075</v>
      </c>
      <c r="G1231" s="4">
        <v>367</v>
      </c>
      <c r="H1231" s="4">
        <v>0</v>
      </c>
      <c r="I1231" s="4">
        <v>367</v>
      </c>
      <c r="J1231" s="4">
        <v>110.1</v>
      </c>
      <c r="K1231" s="1" t="s">
        <v>6885</v>
      </c>
      <c r="L1231" s="1" t="s">
        <v>6936</v>
      </c>
      <c r="M1231" s="11" t="str">
        <f t="shared" si="40"/>
        <v/>
      </c>
      <c r="N1231" s="18" t="str">
        <f>TEXT($F1231:F4908, "mmmm")</f>
        <v>September</v>
      </c>
    </row>
    <row r="1232" spans="2:14" x14ac:dyDescent="0.2">
      <c r="B1232" s="3" t="s">
        <v>1698</v>
      </c>
      <c r="C1232" s="1" t="s">
        <v>4432</v>
      </c>
      <c r="D1232" s="3">
        <v>9</v>
      </c>
      <c r="E1232" s="6">
        <v>2020</v>
      </c>
      <c r="F1232" s="10">
        <f t="shared" si="39"/>
        <v>44075</v>
      </c>
      <c r="G1232" s="4">
        <v>345</v>
      </c>
      <c r="H1232" s="4">
        <v>0</v>
      </c>
      <c r="I1232" s="4">
        <v>345</v>
      </c>
      <c r="J1232" s="4">
        <v>106.95</v>
      </c>
      <c r="K1232" s="1" t="s">
        <v>6887</v>
      </c>
      <c r="L1232" s="1" t="s">
        <v>6918</v>
      </c>
      <c r="M1232" s="11" t="str">
        <f t="shared" si="40"/>
        <v/>
      </c>
      <c r="N1232" s="18" t="str">
        <f>TEXT($F1232:F4909, "mmmm")</f>
        <v>September</v>
      </c>
    </row>
    <row r="1233" spans="2:14" x14ac:dyDescent="0.2">
      <c r="B1233" s="3" t="s">
        <v>1699</v>
      </c>
      <c r="C1233" s="1" t="s">
        <v>4433</v>
      </c>
      <c r="D1233" s="3">
        <v>9</v>
      </c>
      <c r="E1233" s="6">
        <v>2020</v>
      </c>
      <c r="F1233" s="10">
        <f t="shared" si="39"/>
        <v>44075</v>
      </c>
      <c r="G1233" s="4">
        <v>144</v>
      </c>
      <c r="H1233" s="4">
        <v>0</v>
      </c>
      <c r="I1233" s="4">
        <v>144</v>
      </c>
      <c r="J1233" s="4">
        <v>66.240000000000009</v>
      </c>
      <c r="K1233" s="1" t="s">
        <v>6886</v>
      </c>
      <c r="L1233" s="1" t="s">
        <v>6919</v>
      </c>
      <c r="M1233" s="11" t="str">
        <f t="shared" si="40"/>
        <v/>
      </c>
      <c r="N1233" s="18" t="str">
        <f>TEXT($F1233:F4910, "mmmm")</f>
        <v>September</v>
      </c>
    </row>
    <row r="1234" spans="2:14" x14ac:dyDescent="0.2">
      <c r="B1234" s="3" t="s">
        <v>1700</v>
      </c>
      <c r="C1234" s="1" t="s">
        <v>4434</v>
      </c>
      <c r="D1234" s="3">
        <v>9</v>
      </c>
      <c r="E1234" s="6">
        <v>2020</v>
      </c>
      <c r="F1234" s="10">
        <f t="shared" si="39"/>
        <v>44075</v>
      </c>
      <c r="G1234" s="4">
        <v>144</v>
      </c>
      <c r="H1234" s="4">
        <v>0</v>
      </c>
      <c r="I1234" s="4">
        <v>144</v>
      </c>
      <c r="J1234" s="4">
        <v>66.240000000000009</v>
      </c>
      <c r="K1234" s="1" t="s">
        <v>6886</v>
      </c>
      <c r="L1234" s="1" t="s">
        <v>6919</v>
      </c>
      <c r="M1234" s="11" t="str">
        <f t="shared" si="40"/>
        <v/>
      </c>
      <c r="N1234" s="18" t="str">
        <f>TEXT($F1234:F4911, "mmmm")</f>
        <v>September</v>
      </c>
    </row>
    <row r="1235" spans="2:14" x14ac:dyDescent="0.2">
      <c r="B1235" s="3" t="s">
        <v>1701</v>
      </c>
      <c r="C1235" s="1" t="s">
        <v>4435</v>
      </c>
      <c r="D1235" s="3">
        <v>9</v>
      </c>
      <c r="E1235" s="6">
        <v>2020</v>
      </c>
      <c r="F1235" s="10">
        <f t="shared" si="39"/>
        <v>44075</v>
      </c>
      <c r="G1235" s="4">
        <v>192</v>
      </c>
      <c r="H1235" s="4">
        <v>0</v>
      </c>
      <c r="I1235" s="4">
        <v>192</v>
      </c>
      <c r="J1235" s="4">
        <v>34.56</v>
      </c>
      <c r="K1235" s="1" t="s">
        <v>6890</v>
      </c>
      <c r="L1235" s="1" t="s">
        <v>6912</v>
      </c>
      <c r="M1235" s="11" t="str">
        <f t="shared" si="40"/>
        <v/>
      </c>
      <c r="N1235" s="18" t="str">
        <f>TEXT($F1235:F4912, "mmmm")</f>
        <v>September</v>
      </c>
    </row>
    <row r="1236" spans="2:14" x14ac:dyDescent="0.2">
      <c r="B1236" s="3" t="s">
        <v>1702</v>
      </c>
      <c r="C1236" s="1" t="s">
        <v>4436</v>
      </c>
      <c r="D1236" s="3">
        <v>9</v>
      </c>
      <c r="E1236" s="6">
        <v>2020</v>
      </c>
      <c r="F1236" s="10">
        <f t="shared" si="39"/>
        <v>44075</v>
      </c>
      <c r="G1236" s="4">
        <v>220</v>
      </c>
      <c r="H1236" s="4">
        <v>0</v>
      </c>
      <c r="I1236" s="4">
        <v>220</v>
      </c>
      <c r="J1236" s="4">
        <v>39.6</v>
      </c>
      <c r="K1236" s="1" t="s">
        <v>6890</v>
      </c>
      <c r="L1236" s="1" t="s">
        <v>6893</v>
      </c>
      <c r="M1236" s="11" t="str">
        <f t="shared" si="40"/>
        <v/>
      </c>
      <c r="N1236" s="18" t="str">
        <f>TEXT($F1236:F4913, "mmmm")</f>
        <v>September</v>
      </c>
    </row>
    <row r="1237" spans="2:14" x14ac:dyDescent="0.2">
      <c r="B1237" s="3" t="s">
        <v>1703</v>
      </c>
      <c r="C1237" s="1" t="s">
        <v>4437</v>
      </c>
      <c r="D1237" s="3">
        <v>9</v>
      </c>
      <c r="E1237" s="6">
        <v>2020</v>
      </c>
      <c r="F1237" s="10">
        <f t="shared" si="39"/>
        <v>44075</v>
      </c>
      <c r="G1237" s="4">
        <v>210</v>
      </c>
      <c r="H1237" s="4">
        <v>0</v>
      </c>
      <c r="I1237" s="4">
        <v>210</v>
      </c>
      <c r="J1237" s="4">
        <v>37.799999999999997</v>
      </c>
      <c r="K1237" s="1" t="s">
        <v>6890</v>
      </c>
      <c r="L1237" s="1" t="s">
        <v>6911</v>
      </c>
      <c r="M1237" s="11" t="str">
        <f t="shared" si="40"/>
        <v/>
      </c>
      <c r="N1237" s="18" t="str">
        <f>TEXT($F1237:F4914, "mmmm")</f>
        <v>September</v>
      </c>
    </row>
    <row r="1238" spans="2:14" x14ac:dyDescent="0.2">
      <c r="B1238" s="3" t="s">
        <v>1704</v>
      </c>
      <c r="C1238" s="1" t="s">
        <v>4438</v>
      </c>
      <c r="D1238" s="3">
        <v>9</v>
      </c>
      <c r="E1238" s="6">
        <v>2020</v>
      </c>
      <c r="F1238" s="10">
        <f t="shared" si="39"/>
        <v>44075</v>
      </c>
      <c r="G1238" s="4">
        <v>313</v>
      </c>
      <c r="H1238" s="4">
        <v>0</v>
      </c>
      <c r="I1238" s="4">
        <v>313</v>
      </c>
      <c r="J1238" s="4">
        <v>93.899999999999991</v>
      </c>
      <c r="K1238" s="1" t="s">
        <v>6884</v>
      </c>
      <c r="L1238" s="1" t="s">
        <v>6895</v>
      </c>
      <c r="M1238" s="11" t="str">
        <f t="shared" si="40"/>
        <v/>
      </c>
      <c r="N1238" s="18" t="str">
        <f>TEXT($F1238:F4915, "mmmm")</f>
        <v>September</v>
      </c>
    </row>
    <row r="1239" spans="2:14" x14ac:dyDescent="0.2">
      <c r="B1239" s="3" t="s">
        <v>1705</v>
      </c>
      <c r="C1239" s="1" t="s">
        <v>4439</v>
      </c>
      <c r="D1239" s="3">
        <v>9</v>
      </c>
      <c r="E1239" s="6">
        <v>2020</v>
      </c>
      <c r="F1239" s="10">
        <f t="shared" si="39"/>
        <v>44075</v>
      </c>
      <c r="G1239" s="4">
        <v>478</v>
      </c>
      <c r="H1239" s="4">
        <v>0</v>
      </c>
      <c r="I1239" s="4">
        <v>478</v>
      </c>
      <c r="J1239" s="4">
        <v>119.5</v>
      </c>
      <c r="K1239" s="1" t="s">
        <v>6889</v>
      </c>
      <c r="L1239" s="1" t="s">
        <v>6921</v>
      </c>
      <c r="M1239" s="11" t="str">
        <f t="shared" si="40"/>
        <v/>
      </c>
      <c r="N1239" s="18" t="str">
        <f>TEXT($F1239:F4916, "mmmm")</f>
        <v>September</v>
      </c>
    </row>
    <row r="1240" spans="2:14" x14ac:dyDescent="0.2">
      <c r="B1240" s="3" t="s">
        <v>1706</v>
      </c>
      <c r="C1240" s="1" t="s">
        <v>4440</v>
      </c>
      <c r="D1240" s="3">
        <v>9</v>
      </c>
      <c r="E1240" s="6">
        <v>2020</v>
      </c>
      <c r="F1240" s="10">
        <f t="shared" si="39"/>
        <v>44075</v>
      </c>
      <c r="G1240" s="4">
        <v>284</v>
      </c>
      <c r="H1240" s="4">
        <v>0</v>
      </c>
      <c r="I1240" s="4">
        <v>284</v>
      </c>
      <c r="J1240" s="4">
        <v>76.680000000000007</v>
      </c>
      <c r="K1240" s="1" t="s">
        <v>6885</v>
      </c>
      <c r="L1240" s="1" t="s">
        <v>6917</v>
      </c>
      <c r="M1240" s="11" t="str">
        <f t="shared" si="40"/>
        <v/>
      </c>
      <c r="N1240" s="18" t="str">
        <f>TEXT($F1240:F4917, "mmmm")</f>
        <v>September</v>
      </c>
    </row>
    <row r="1241" spans="2:14" x14ac:dyDescent="0.2">
      <c r="B1241" s="3" t="s">
        <v>1707</v>
      </c>
      <c r="C1241" s="1" t="s">
        <v>4441</v>
      </c>
      <c r="D1241" s="3">
        <v>9</v>
      </c>
      <c r="E1241" s="6">
        <v>2020</v>
      </c>
      <c r="F1241" s="10">
        <f t="shared" si="39"/>
        <v>44075</v>
      </c>
      <c r="G1241" s="4">
        <v>383</v>
      </c>
      <c r="H1241" s="4">
        <v>0</v>
      </c>
      <c r="I1241" s="4">
        <v>383</v>
      </c>
      <c r="J1241" s="4">
        <v>122.56</v>
      </c>
      <c r="K1241" s="1" t="s">
        <v>6887</v>
      </c>
      <c r="L1241" s="1" t="s">
        <v>6909</v>
      </c>
      <c r="M1241" s="11" t="str">
        <f t="shared" si="40"/>
        <v/>
      </c>
      <c r="N1241" s="18" t="str">
        <f>TEXT($F1241:F4918, "mmmm")</f>
        <v>September</v>
      </c>
    </row>
    <row r="1242" spans="2:14" x14ac:dyDescent="0.2">
      <c r="B1242" s="3" t="s">
        <v>1708</v>
      </c>
      <c r="C1242" s="1" t="s">
        <v>4442</v>
      </c>
      <c r="D1242" s="3">
        <v>9</v>
      </c>
      <c r="E1242" s="6">
        <v>2020</v>
      </c>
      <c r="F1242" s="10">
        <f t="shared" si="39"/>
        <v>44075</v>
      </c>
      <c r="G1242" s="4">
        <v>144</v>
      </c>
      <c r="H1242" s="4">
        <v>0</v>
      </c>
      <c r="I1242" s="4">
        <v>144</v>
      </c>
      <c r="J1242" s="4">
        <v>66.240000000000009</v>
      </c>
      <c r="K1242" s="1" t="s">
        <v>6886</v>
      </c>
      <c r="L1242" s="1" t="s">
        <v>6919</v>
      </c>
      <c r="M1242" s="11" t="str">
        <f t="shared" si="40"/>
        <v/>
      </c>
      <c r="N1242" s="18" t="str">
        <f>TEXT($F1242:F4919, "mmmm")</f>
        <v>September</v>
      </c>
    </row>
    <row r="1243" spans="2:14" x14ac:dyDescent="0.2">
      <c r="B1243" s="3" t="s">
        <v>1709</v>
      </c>
      <c r="C1243" s="1" t="s">
        <v>4443</v>
      </c>
      <c r="D1243" s="3">
        <v>9</v>
      </c>
      <c r="E1243" s="6">
        <v>2020</v>
      </c>
      <c r="F1243" s="10">
        <f t="shared" si="39"/>
        <v>44075</v>
      </c>
      <c r="G1243" s="4">
        <v>168</v>
      </c>
      <c r="H1243" s="4">
        <v>0</v>
      </c>
      <c r="I1243" s="4">
        <v>168</v>
      </c>
      <c r="J1243" s="4">
        <v>25.2</v>
      </c>
      <c r="K1243" s="1" t="s">
        <v>6886</v>
      </c>
      <c r="L1243" s="1" t="s">
        <v>6892</v>
      </c>
      <c r="M1243" s="11" t="str">
        <f t="shared" si="40"/>
        <v/>
      </c>
      <c r="N1243" s="18" t="str">
        <f>TEXT($F1243:F4920, "mmmm")</f>
        <v>September</v>
      </c>
    </row>
    <row r="1244" spans="2:14" x14ac:dyDescent="0.2">
      <c r="B1244" s="3" t="s">
        <v>1710</v>
      </c>
      <c r="C1244" s="1" t="s">
        <v>4444</v>
      </c>
      <c r="D1244" s="3">
        <v>9</v>
      </c>
      <c r="E1244" s="6">
        <v>2020</v>
      </c>
      <c r="F1244" s="10">
        <f t="shared" si="39"/>
        <v>44075</v>
      </c>
      <c r="G1244" s="4">
        <v>192</v>
      </c>
      <c r="H1244" s="4">
        <v>0</v>
      </c>
      <c r="I1244" s="4">
        <v>192</v>
      </c>
      <c r="J1244" s="4">
        <v>34.56</v>
      </c>
      <c r="K1244" s="1" t="s">
        <v>6890</v>
      </c>
      <c r="L1244" s="1" t="s">
        <v>6912</v>
      </c>
      <c r="M1244" s="11" t="str">
        <f t="shared" si="40"/>
        <v/>
      </c>
      <c r="N1244" s="18" t="str">
        <f>TEXT($F1244:F4921, "mmmm")</f>
        <v>September</v>
      </c>
    </row>
    <row r="1245" spans="2:14" x14ac:dyDescent="0.2">
      <c r="B1245" s="3" t="s">
        <v>1711</v>
      </c>
      <c r="C1245" s="1" t="s">
        <v>4445</v>
      </c>
      <c r="D1245" s="3">
        <v>9</v>
      </c>
      <c r="E1245" s="6">
        <v>2020</v>
      </c>
      <c r="F1245" s="10">
        <f t="shared" si="39"/>
        <v>44075</v>
      </c>
      <c r="G1245" s="4">
        <v>192</v>
      </c>
      <c r="H1245" s="4">
        <v>0</v>
      </c>
      <c r="I1245" s="4">
        <v>192</v>
      </c>
      <c r="J1245" s="4">
        <v>34.56</v>
      </c>
      <c r="K1245" s="1" t="s">
        <v>6890</v>
      </c>
      <c r="L1245" s="1" t="s">
        <v>6912</v>
      </c>
      <c r="M1245" s="11" t="str">
        <f t="shared" si="40"/>
        <v/>
      </c>
      <c r="N1245" s="18" t="str">
        <f>TEXT($F1245:F4922, "mmmm")</f>
        <v>September</v>
      </c>
    </row>
    <row r="1246" spans="2:14" x14ac:dyDescent="0.2">
      <c r="B1246" s="3" t="s">
        <v>1712</v>
      </c>
      <c r="C1246" s="1" t="s">
        <v>4446</v>
      </c>
      <c r="D1246" s="3">
        <v>9</v>
      </c>
      <c r="E1246" s="6">
        <v>2020</v>
      </c>
      <c r="F1246" s="10">
        <f t="shared" si="39"/>
        <v>44075</v>
      </c>
      <c r="G1246" s="4">
        <v>210</v>
      </c>
      <c r="H1246" s="4">
        <v>0</v>
      </c>
      <c r="I1246" s="4">
        <v>210</v>
      </c>
      <c r="J1246" s="4">
        <v>37.799999999999997</v>
      </c>
      <c r="K1246" s="1" t="s">
        <v>6890</v>
      </c>
      <c r="L1246" s="1" t="s">
        <v>6911</v>
      </c>
      <c r="M1246" s="11" t="str">
        <f t="shared" si="40"/>
        <v/>
      </c>
      <c r="N1246" s="18" t="str">
        <f>TEXT($F1246:F4923, "mmmm")</f>
        <v>September</v>
      </c>
    </row>
    <row r="1247" spans="2:14" x14ac:dyDescent="0.2">
      <c r="B1247" s="3" t="s">
        <v>1713</v>
      </c>
      <c r="C1247" s="1" t="s">
        <v>4447</v>
      </c>
      <c r="D1247" s="3">
        <v>9</v>
      </c>
      <c r="E1247" s="6">
        <v>2020</v>
      </c>
      <c r="F1247" s="10">
        <f t="shared" si="39"/>
        <v>44075</v>
      </c>
      <c r="G1247" s="4">
        <v>313</v>
      </c>
      <c r="H1247" s="4">
        <v>0</v>
      </c>
      <c r="I1247" s="4">
        <v>313</v>
      </c>
      <c r="J1247" s="4">
        <v>93.899999999999991</v>
      </c>
      <c r="K1247" s="1" t="s">
        <v>6884</v>
      </c>
      <c r="L1247" s="1" t="s">
        <v>6895</v>
      </c>
      <c r="M1247" s="11" t="str">
        <f t="shared" si="40"/>
        <v/>
      </c>
      <c r="N1247" s="18" t="str">
        <f>TEXT($F1247:F4924, "mmmm")</f>
        <v>September</v>
      </c>
    </row>
    <row r="1248" spans="2:14" x14ac:dyDescent="0.2">
      <c r="B1248" s="3" t="s">
        <v>1714</v>
      </c>
      <c r="C1248" s="1" t="s">
        <v>4448</v>
      </c>
      <c r="D1248" s="3">
        <v>9</v>
      </c>
      <c r="E1248" s="6">
        <v>2020</v>
      </c>
      <c r="F1248" s="10">
        <f t="shared" si="39"/>
        <v>44075</v>
      </c>
      <c r="G1248" s="4">
        <v>327</v>
      </c>
      <c r="H1248" s="4">
        <v>0</v>
      </c>
      <c r="I1248" s="4">
        <v>327</v>
      </c>
      <c r="J1248" s="4">
        <v>94.83</v>
      </c>
      <c r="K1248" s="1" t="s">
        <v>6884</v>
      </c>
      <c r="L1248" s="1" t="s">
        <v>6914</v>
      </c>
      <c r="M1248" s="11" t="str">
        <f t="shared" si="40"/>
        <v/>
      </c>
      <c r="N1248" s="18" t="str">
        <f>TEXT($F1248:F4925, "mmmm")</f>
        <v>September</v>
      </c>
    </row>
    <row r="1249" spans="2:14" x14ac:dyDescent="0.2">
      <c r="B1249" s="3" t="s">
        <v>1715</v>
      </c>
      <c r="C1249" s="1" t="s">
        <v>4449</v>
      </c>
      <c r="D1249" s="3">
        <v>9</v>
      </c>
      <c r="E1249" s="6">
        <v>2020</v>
      </c>
      <c r="F1249" s="10">
        <f t="shared" si="39"/>
        <v>44075</v>
      </c>
      <c r="G1249" s="4">
        <v>295</v>
      </c>
      <c r="H1249" s="4">
        <v>0</v>
      </c>
      <c r="I1249" s="4">
        <v>295</v>
      </c>
      <c r="J1249" s="4">
        <v>97.350000000000009</v>
      </c>
      <c r="K1249" s="1" t="s">
        <v>6885</v>
      </c>
      <c r="L1249" s="1" t="s">
        <v>6952</v>
      </c>
      <c r="M1249" s="11" t="str">
        <f t="shared" si="40"/>
        <v/>
      </c>
      <c r="N1249" s="18" t="str">
        <f>TEXT($F1249:F4926, "mmmm")</f>
        <v>September</v>
      </c>
    </row>
    <row r="1250" spans="2:14" x14ac:dyDescent="0.2">
      <c r="B1250" s="3" t="s">
        <v>1716</v>
      </c>
      <c r="C1250" s="1" t="s">
        <v>4450</v>
      </c>
      <c r="D1250" s="3">
        <v>9</v>
      </c>
      <c r="E1250" s="6">
        <v>2020</v>
      </c>
      <c r="F1250" s="10">
        <f t="shared" si="39"/>
        <v>44075</v>
      </c>
      <c r="G1250" s="4">
        <v>383</v>
      </c>
      <c r="H1250" s="4">
        <v>0</v>
      </c>
      <c r="I1250" s="4">
        <v>383</v>
      </c>
      <c r="J1250" s="4">
        <v>122.56</v>
      </c>
      <c r="K1250" s="1" t="s">
        <v>6887</v>
      </c>
      <c r="L1250" s="1" t="s">
        <v>6909</v>
      </c>
      <c r="M1250" s="11" t="str">
        <f t="shared" si="40"/>
        <v/>
      </c>
      <c r="N1250" s="18" t="str">
        <f>TEXT($F1250:F4927, "mmmm")</f>
        <v>September</v>
      </c>
    </row>
    <row r="1251" spans="2:14" x14ac:dyDescent="0.2">
      <c r="B1251" s="3" t="s">
        <v>1717</v>
      </c>
      <c r="C1251" s="1" t="s">
        <v>4451</v>
      </c>
      <c r="D1251" s="3">
        <v>9</v>
      </c>
      <c r="E1251" s="6">
        <v>2020</v>
      </c>
      <c r="F1251" s="10">
        <f t="shared" si="39"/>
        <v>44075</v>
      </c>
      <c r="G1251" s="4">
        <v>172</v>
      </c>
      <c r="H1251" s="4">
        <v>0</v>
      </c>
      <c r="I1251" s="4">
        <v>172</v>
      </c>
      <c r="J1251" s="4">
        <v>65.36</v>
      </c>
      <c r="K1251" s="1" t="s">
        <v>6886</v>
      </c>
      <c r="L1251" s="1" t="s">
        <v>6910</v>
      </c>
      <c r="M1251" s="11" t="str">
        <f t="shared" si="40"/>
        <v/>
      </c>
      <c r="N1251" s="18" t="str">
        <f>TEXT($F1251:F4928, "mmmm")</f>
        <v>September</v>
      </c>
    </row>
    <row r="1252" spans="2:14" x14ac:dyDescent="0.2">
      <c r="B1252" s="3" t="s">
        <v>1718</v>
      </c>
      <c r="C1252" s="1" t="s">
        <v>4452</v>
      </c>
      <c r="D1252" s="3">
        <v>9</v>
      </c>
      <c r="E1252" s="6">
        <v>2020</v>
      </c>
      <c r="F1252" s="10">
        <f t="shared" si="39"/>
        <v>44075</v>
      </c>
      <c r="G1252" s="4">
        <v>172</v>
      </c>
      <c r="H1252" s="4">
        <v>0</v>
      </c>
      <c r="I1252" s="4">
        <v>172</v>
      </c>
      <c r="J1252" s="4">
        <v>65.36</v>
      </c>
      <c r="K1252" s="1" t="s">
        <v>6886</v>
      </c>
      <c r="L1252" s="1" t="s">
        <v>6910</v>
      </c>
      <c r="M1252" s="11" t="str">
        <f t="shared" si="40"/>
        <v/>
      </c>
      <c r="N1252" s="18" t="str">
        <f>TEXT($F1252:F4929, "mmmm")</f>
        <v>September</v>
      </c>
    </row>
    <row r="1253" spans="2:14" x14ac:dyDescent="0.2">
      <c r="B1253" s="3" t="s">
        <v>1719</v>
      </c>
      <c r="C1253" s="1" t="s">
        <v>4453</v>
      </c>
      <c r="D1253" s="3">
        <v>9</v>
      </c>
      <c r="E1253" s="6">
        <v>2020</v>
      </c>
      <c r="F1253" s="10">
        <f t="shared" si="39"/>
        <v>44075</v>
      </c>
      <c r="G1253" s="4">
        <v>192</v>
      </c>
      <c r="H1253" s="4">
        <v>0</v>
      </c>
      <c r="I1253" s="4">
        <v>192</v>
      </c>
      <c r="J1253" s="4">
        <v>34.56</v>
      </c>
      <c r="K1253" s="1" t="s">
        <v>6890</v>
      </c>
      <c r="L1253" s="1" t="s">
        <v>6912</v>
      </c>
      <c r="M1253" s="11" t="str">
        <f t="shared" si="40"/>
        <v/>
      </c>
      <c r="N1253" s="18" t="str">
        <f>TEXT($F1253:F4930, "mmmm")</f>
        <v>September</v>
      </c>
    </row>
    <row r="1254" spans="2:14" x14ac:dyDescent="0.2">
      <c r="B1254" s="3" t="s">
        <v>1720</v>
      </c>
      <c r="C1254" s="1" t="s">
        <v>4454</v>
      </c>
      <c r="D1254" s="3">
        <v>9</v>
      </c>
      <c r="E1254" s="6">
        <v>2020</v>
      </c>
      <c r="F1254" s="10">
        <f t="shared" si="39"/>
        <v>44075</v>
      </c>
      <c r="G1254" s="4">
        <v>220</v>
      </c>
      <c r="H1254" s="4">
        <v>0</v>
      </c>
      <c r="I1254" s="4">
        <v>220</v>
      </c>
      <c r="J1254" s="4">
        <v>39.6</v>
      </c>
      <c r="K1254" s="1" t="s">
        <v>6890</v>
      </c>
      <c r="L1254" s="1" t="s">
        <v>6893</v>
      </c>
      <c r="M1254" s="11" t="str">
        <f t="shared" si="40"/>
        <v/>
      </c>
      <c r="N1254" s="18" t="str">
        <f>TEXT($F1254:F4931, "mmmm")</f>
        <v>September</v>
      </c>
    </row>
    <row r="1255" spans="2:14" x14ac:dyDescent="0.2">
      <c r="B1255" s="3" t="s">
        <v>1721</v>
      </c>
      <c r="C1255" s="1" t="s">
        <v>4455</v>
      </c>
      <c r="D1255" s="3">
        <v>9</v>
      </c>
      <c r="E1255" s="6">
        <v>2020</v>
      </c>
      <c r="F1255" s="10">
        <f t="shared" si="39"/>
        <v>44075</v>
      </c>
      <c r="G1255" s="4">
        <v>220</v>
      </c>
      <c r="H1255" s="4">
        <v>0</v>
      </c>
      <c r="I1255" s="4">
        <v>220</v>
      </c>
      <c r="J1255" s="4">
        <v>39.6</v>
      </c>
      <c r="K1255" s="1" t="s">
        <v>6890</v>
      </c>
      <c r="L1255" s="1" t="s">
        <v>6893</v>
      </c>
      <c r="M1255" s="11" t="str">
        <f t="shared" si="40"/>
        <v/>
      </c>
      <c r="N1255" s="18" t="str">
        <f>TEXT($F1255:F4932, "mmmm")</f>
        <v>September</v>
      </c>
    </row>
    <row r="1256" spans="2:14" x14ac:dyDescent="0.2">
      <c r="B1256" s="3" t="s">
        <v>1722</v>
      </c>
      <c r="C1256" s="1" t="s">
        <v>4456</v>
      </c>
      <c r="D1256" s="3">
        <v>9</v>
      </c>
      <c r="E1256" s="6">
        <v>2020</v>
      </c>
      <c r="F1256" s="10">
        <f t="shared" si="39"/>
        <v>44075</v>
      </c>
      <c r="G1256" s="4">
        <v>313</v>
      </c>
      <c r="H1256" s="4">
        <v>0</v>
      </c>
      <c r="I1256" s="4">
        <v>313</v>
      </c>
      <c r="J1256" s="4">
        <v>93.899999999999991</v>
      </c>
      <c r="K1256" s="1" t="s">
        <v>6884</v>
      </c>
      <c r="L1256" s="1" t="s">
        <v>6895</v>
      </c>
      <c r="M1256" s="11" t="str">
        <f t="shared" si="40"/>
        <v/>
      </c>
      <c r="N1256" s="18" t="str">
        <f>TEXT($F1256:F4933, "mmmm")</f>
        <v>September</v>
      </c>
    </row>
    <row r="1257" spans="2:14" x14ac:dyDescent="0.2">
      <c r="B1257" s="3" t="s">
        <v>1723</v>
      </c>
      <c r="C1257" s="1" t="s">
        <v>4457</v>
      </c>
      <c r="D1257" s="3">
        <v>9</v>
      </c>
      <c r="E1257" s="6">
        <v>2020</v>
      </c>
      <c r="F1257" s="10">
        <f t="shared" si="39"/>
        <v>44075</v>
      </c>
      <c r="G1257" s="4">
        <v>327</v>
      </c>
      <c r="H1257" s="4">
        <v>0</v>
      </c>
      <c r="I1257" s="4">
        <v>327</v>
      </c>
      <c r="J1257" s="4">
        <v>94.83</v>
      </c>
      <c r="K1257" s="1" t="s">
        <v>6884</v>
      </c>
      <c r="L1257" s="1" t="s">
        <v>6914</v>
      </c>
      <c r="M1257" s="11" t="str">
        <f t="shared" si="40"/>
        <v/>
      </c>
      <c r="N1257" s="18" t="str">
        <f>TEXT($F1257:F4934, "mmmm")</f>
        <v>September</v>
      </c>
    </row>
    <row r="1258" spans="2:14" x14ac:dyDescent="0.2">
      <c r="B1258" s="3" t="s">
        <v>1724</v>
      </c>
      <c r="C1258" s="1" t="s">
        <v>4458</v>
      </c>
      <c r="D1258" s="3">
        <v>9</v>
      </c>
      <c r="E1258" s="6">
        <v>2020</v>
      </c>
      <c r="F1258" s="10">
        <f t="shared" si="39"/>
        <v>44075</v>
      </c>
      <c r="G1258" s="4">
        <v>327</v>
      </c>
      <c r="H1258" s="4">
        <v>0</v>
      </c>
      <c r="I1258" s="4">
        <v>327</v>
      </c>
      <c r="J1258" s="4">
        <v>94.83</v>
      </c>
      <c r="K1258" s="1" t="s">
        <v>6884</v>
      </c>
      <c r="L1258" s="1" t="s">
        <v>6914</v>
      </c>
      <c r="M1258" s="11" t="str">
        <f t="shared" si="40"/>
        <v/>
      </c>
      <c r="N1258" s="18" t="str">
        <f>TEXT($F1258:F4935, "mmmm")</f>
        <v>September</v>
      </c>
    </row>
    <row r="1259" spans="2:14" x14ac:dyDescent="0.2">
      <c r="B1259" s="3" t="s">
        <v>1725</v>
      </c>
      <c r="C1259" s="1" t="s">
        <v>4459</v>
      </c>
      <c r="D1259" s="3">
        <v>9</v>
      </c>
      <c r="E1259" s="6">
        <v>2020</v>
      </c>
      <c r="F1259" s="10">
        <f t="shared" si="39"/>
        <v>44075</v>
      </c>
      <c r="G1259" s="4">
        <v>283</v>
      </c>
      <c r="H1259" s="4">
        <v>0</v>
      </c>
      <c r="I1259" s="4">
        <v>283</v>
      </c>
      <c r="J1259" s="4">
        <v>82.07</v>
      </c>
      <c r="K1259" s="1" t="s">
        <v>6885</v>
      </c>
      <c r="L1259" s="1" t="s">
        <v>6953</v>
      </c>
      <c r="M1259" s="11" t="str">
        <f t="shared" si="40"/>
        <v/>
      </c>
      <c r="N1259" s="18" t="str">
        <f>TEXT($F1259:F4936, "mmmm")</f>
        <v>September</v>
      </c>
    </row>
    <row r="1260" spans="2:14" x14ac:dyDescent="0.2">
      <c r="B1260" s="3" t="s">
        <v>1726</v>
      </c>
      <c r="C1260" s="1" t="s">
        <v>4460</v>
      </c>
      <c r="D1260" s="3">
        <v>9</v>
      </c>
      <c r="E1260" s="6">
        <v>2020</v>
      </c>
      <c r="F1260" s="10">
        <f t="shared" si="39"/>
        <v>44075</v>
      </c>
      <c r="G1260" s="4">
        <v>383</v>
      </c>
      <c r="H1260" s="4">
        <v>0</v>
      </c>
      <c r="I1260" s="4">
        <v>383</v>
      </c>
      <c r="J1260" s="4">
        <v>122.56</v>
      </c>
      <c r="K1260" s="1" t="s">
        <v>6887</v>
      </c>
      <c r="L1260" s="1" t="s">
        <v>6909</v>
      </c>
      <c r="M1260" s="11" t="str">
        <f t="shared" si="40"/>
        <v/>
      </c>
      <c r="N1260" s="18" t="str">
        <f>TEXT($F1260:F4937, "mmmm")</f>
        <v>September</v>
      </c>
    </row>
    <row r="1261" spans="2:14" x14ac:dyDescent="0.2">
      <c r="B1261" s="3" t="s">
        <v>1727</v>
      </c>
      <c r="C1261" s="1" t="s">
        <v>4461</v>
      </c>
      <c r="D1261" s="3">
        <v>9</v>
      </c>
      <c r="E1261" s="6">
        <v>2020</v>
      </c>
      <c r="F1261" s="10">
        <f t="shared" si="39"/>
        <v>44075</v>
      </c>
      <c r="G1261" s="4">
        <v>144</v>
      </c>
      <c r="H1261" s="4">
        <v>0</v>
      </c>
      <c r="I1261" s="4">
        <v>144</v>
      </c>
      <c r="J1261" s="4">
        <v>66.240000000000009</v>
      </c>
      <c r="K1261" s="1" t="s">
        <v>6886</v>
      </c>
      <c r="L1261" s="1" t="s">
        <v>6919</v>
      </c>
      <c r="M1261" s="11" t="str">
        <f t="shared" si="40"/>
        <v/>
      </c>
      <c r="N1261" s="18" t="str">
        <f>TEXT($F1261:F4938, "mmmm")</f>
        <v>September</v>
      </c>
    </row>
    <row r="1262" spans="2:14" x14ac:dyDescent="0.2">
      <c r="B1262" s="3" t="s">
        <v>1728</v>
      </c>
      <c r="C1262" s="1" t="s">
        <v>4462</v>
      </c>
      <c r="D1262" s="3">
        <v>9</v>
      </c>
      <c r="E1262" s="6">
        <v>2020</v>
      </c>
      <c r="F1262" s="10">
        <f t="shared" si="39"/>
        <v>44075</v>
      </c>
      <c r="G1262" s="4">
        <v>240</v>
      </c>
      <c r="H1262" s="4">
        <v>0</v>
      </c>
      <c r="I1262" s="4">
        <v>240</v>
      </c>
      <c r="J1262" s="4">
        <v>43.199999999999996</v>
      </c>
      <c r="K1262" s="1" t="s">
        <v>6890</v>
      </c>
      <c r="L1262" s="1" t="s">
        <v>6894</v>
      </c>
      <c r="M1262" s="11" t="str">
        <f t="shared" si="40"/>
        <v/>
      </c>
      <c r="N1262" s="18" t="str">
        <f>TEXT($F1262:F4939, "mmmm")</f>
        <v>September</v>
      </c>
    </row>
    <row r="1263" spans="2:14" x14ac:dyDescent="0.2">
      <c r="B1263" s="3" t="s">
        <v>1729</v>
      </c>
      <c r="C1263" s="1" t="s">
        <v>4463</v>
      </c>
      <c r="D1263" s="3">
        <v>9</v>
      </c>
      <c r="E1263" s="6">
        <v>2020</v>
      </c>
      <c r="F1263" s="10">
        <f t="shared" si="39"/>
        <v>44075</v>
      </c>
      <c r="G1263" s="4">
        <v>205</v>
      </c>
      <c r="H1263" s="4">
        <v>0</v>
      </c>
      <c r="I1263" s="4">
        <v>205</v>
      </c>
      <c r="J1263" s="4">
        <v>36.9</v>
      </c>
      <c r="K1263" s="1" t="s">
        <v>6890</v>
      </c>
      <c r="L1263" s="1" t="s">
        <v>6913</v>
      </c>
      <c r="M1263" s="11" t="str">
        <f t="shared" si="40"/>
        <v/>
      </c>
      <c r="N1263" s="18" t="str">
        <f>TEXT($F1263:F4940, "mmmm")</f>
        <v>September</v>
      </c>
    </row>
    <row r="1264" spans="2:14" x14ac:dyDescent="0.2">
      <c r="B1264" s="3" t="s">
        <v>1730</v>
      </c>
      <c r="C1264" s="1" t="s">
        <v>4464</v>
      </c>
      <c r="D1264" s="3">
        <v>9</v>
      </c>
      <c r="E1264" s="6">
        <v>2020</v>
      </c>
      <c r="F1264" s="10">
        <f t="shared" si="39"/>
        <v>44075</v>
      </c>
      <c r="G1264" s="4">
        <v>210</v>
      </c>
      <c r="H1264" s="4">
        <v>0</v>
      </c>
      <c r="I1264" s="4">
        <v>210</v>
      </c>
      <c r="J1264" s="4">
        <v>37.799999999999997</v>
      </c>
      <c r="K1264" s="1" t="s">
        <v>6890</v>
      </c>
      <c r="L1264" s="1" t="s">
        <v>6911</v>
      </c>
      <c r="M1264" s="11" t="str">
        <f t="shared" si="40"/>
        <v/>
      </c>
      <c r="N1264" s="18" t="str">
        <f>TEXT($F1264:F4941, "mmmm")</f>
        <v>September</v>
      </c>
    </row>
    <row r="1265" spans="2:14" x14ac:dyDescent="0.2">
      <c r="B1265" s="3" t="s">
        <v>1731</v>
      </c>
      <c r="C1265" s="1" t="s">
        <v>4465</v>
      </c>
      <c r="D1265" s="3">
        <v>9</v>
      </c>
      <c r="E1265" s="6">
        <v>2020</v>
      </c>
      <c r="F1265" s="10">
        <f t="shared" si="39"/>
        <v>44075</v>
      </c>
      <c r="G1265" s="4">
        <v>240</v>
      </c>
      <c r="H1265" s="4">
        <v>0</v>
      </c>
      <c r="I1265" s="4">
        <v>240</v>
      </c>
      <c r="J1265" s="4">
        <v>43.199999999999996</v>
      </c>
      <c r="K1265" s="1" t="s">
        <v>6890</v>
      </c>
      <c r="L1265" s="1" t="s">
        <v>6894</v>
      </c>
      <c r="M1265" s="11" t="str">
        <f t="shared" si="40"/>
        <v/>
      </c>
      <c r="N1265" s="18" t="str">
        <f>TEXT($F1265:F4942, "mmmm")</f>
        <v>September</v>
      </c>
    </row>
    <row r="1266" spans="2:14" x14ac:dyDescent="0.2">
      <c r="B1266" s="3" t="s">
        <v>1732</v>
      </c>
      <c r="C1266" s="1" t="s">
        <v>4466</v>
      </c>
      <c r="D1266" s="3">
        <v>9</v>
      </c>
      <c r="E1266" s="6">
        <v>2020</v>
      </c>
      <c r="F1266" s="10">
        <f t="shared" si="39"/>
        <v>44075</v>
      </c>
      <c r="G1266" s="4">
        <v>205</v>
      </c>
      <c r="H1266" s="4">
        <v>0</v>
      </c>
      <c r="I1266" s="4">
        <v>205</v>
      </c>
      <c r="J1266" s="4">
        <v>36.9</v>
      </c>
      <c r="K1266" s="1" t="s">
        <v>6890</v>
      </c>
      <c r="L1266" s="1" t="s">
        <v>6913</v>
      </c>
      <c r="M1266" s="11" t="str">
        <f t="shared" si="40"/>
        <v/>
      </c>
      <c r="N1266" s="18" t="str">
        <f>TEXT($F1266:F4943, "mmmm")</f>
        <v>September</v>
      </c>
    </row>
    <row r="1267" spans="2:14" x14ac:dyDescent="0.2">
      <c r="B1267" s="3" t="s">
        <v>1733</v>
      </c>
      <c r="C1267" s="1" t="s">
        <v>4467</v>
      </c>
      <c r="D1267" s="3">
        <v>9</v>
      </c>
      <c r="E1267" s="6">
        <v>2020</v>
      </c>
      <c r="F1267" s="10">
        <f t="shared" si="39"/>
        <v>44075</v>
      </c>
      <c r="G1267" s="4">
        <v>255</v>
      </c>
      <c r="H1267" s="4">
        <v>0</v>
      </c>
      <c r="I1267" s="4">
        <v>255</v>
      </c>
      <c r="J1267" s="4">
        <v>66.3</v>
      </c>
      <c r="K1267" s="1" t="s">
        <v>6884</v>
      </c>
      <c r="L1267" s="1" t="s">
        <v>6915</v>
      </c>
      <c r="M1267" s="11" t="str">
        <f t="shared" si="40"/>
        <v/>
      </c>
      <c r="N1267" s="18" t="str">
        <f>TEXT($F1267:F4944, "mmmm")</f>
        <v>September</v>
      </c>
    </row>
    <row r="1268" spans="2:14" x14ac:dyDescent="0.2">
      <c r="B1268" s="3" t="s">
        <v>1734</v>
      </c>
      <c r="C1268" s="1" t="s">
        <v>4468</v>
      </c>
      <c r="D1268" s="3">
        <v>9</v>
      </c>
      <c r="E1268" s="6">
        <v>2020</v>
      </c>
      <c r="F1268" s="10">
        <f t="shared" si="39"/>
        <v>44075</v>
      </c>
      <c r="G1268" s="4">
        <v>327</v>
      </c>
      <c r="H1268" s="4">
        <v>0</v>
      </c>
      <c r="I1268" s="4">
        <v>327</v>
      </c>
      <c r="J1268" s="4">
        <v>94.83</v>
      </c>
      <c r="K1268" s="1" t="s">
        <v>6884</v>
      </c>
      <c r="L1268" s="1" t="s">
        <v>6914</v>
      </c>
      <c r="M1268" s="11" t="str">
        <f t="shared" si="40"/>
        <v/>
      </c>
      <c r="N1268" s="18" t="str">
        <f>TEXT($F1268:F4945, "mmmm")</f>
        <v>September</v>
      </c>
    </row>
    <row r="1269" spans="2:14" x14ac:dyDescent="0.2">
      <c r="B1269" s="3" t="s">
        <v>1735</v>
      </c>
      <c r="C1269" s="1" t="s">
        <v>4469</v>
      </c>
      <c r="D1269" s="3">
        <v>9</v>
      </c>
      <c r="E1269" s="6">
        <v>2020</v>
      </c>
      <c r="F1269" s="10">
        <f t="shared" si="39"/>
        <v>44075</v>
      </c>
      <c r="G1269" s="4">
        <v>313</v>
      </c>
      <c r="H1269" s="4">
        <v>0</v>
      </c>
      <c r="I1269" s="4">
        <v>313</v>
      </c>
      <c r="J1269" s="4">
        <v>93.899999999999991</v>
      </c>
      <c r="K1269" s="1" t="s">
        <v>6884</v>
      </c>
      <c r="L1269" s="1" t="s">
        <v>6895</v>
      </c>
      <c r="M1269" s="11" t="str">
        <f t="shared" si="40"/>
        <v/>
      </c>
      <c r="N1269" s="18" t="str">
        <f>TEXT($F1269:F4946, "mmmm")</f>
        <v>September</v>
      </c>
    </row>
    <row r="1270" spans="2:14" x14ac:dyDescent="0.2">
      <c r="B1270" s="3" t="s">
        <v>1736</v>
      </c>
      <c r="C1270" s="1" t="s">
        <v>4470</v>
      </c>
      <c r="D1270" s="3">
        <v>9</v>
      </c>
      <c r="E1270" s="6">
        <v>2020</v>
      </c>
      <c r="F1270" s="10">
        <f t="shared" si="39"/>
        <v>44075</v>
      </c>
      <c r="G1270" s="4">
        <v>992</v>
      </c>
      <c r="H1270" s="4">
        <v>0</v>
      </c>
      <c r="I1270" s="4">
        <v>992</v>
      </c>
      <c r="J1270" s="4">
        <v>307.52</v>
      </c>
      <c r="K1270" s="1" t="s">
        <v>6882</v>
      </c>
      <c r="L1270" s="1" t="s">
        <v>6931</v>
      </c>
      <c r="M1270" s="11" t="str">
        <f t="shared" si="40"/>
        <v/>
      </c>
      <c r="N1270" s="18" t="str">
        <f>TEXT($F1270:F4947, "mmmm")</f>
        <v>September</v>
      </c>
    </row>
    <row r="1271" spans="2:14" x14ac:dyDescent="0.2">
      <c r="B1271" s="3" t="s">
        <v>1737</v>
      </c>
      <c r="C1271" s="1" t="s">
        <v>4471</v>
      </c>
      <c r="D1271" s="3">
        <v>9</v>
      </c>
      <c r="E1271" s="6">
        <v>2020</v>
      </c>
      <c r="F1271" s="10">
        <f t="shared" si="39"/>
        <v>44075</v>
      </c>
      <c r="G1271" s="4">
        <v>951</v>
      </c>
      <c r="H1271" s="4">
        <v>0</v>
      </c>
      <c r="I1271" s="4">
        <v>951</v>
      </c>
      <c r="J1271" s="4">
        <v>247.26000000000002</v>
      </c>
      <c r="K1271" s="1" t="s">
        <v>6882</v>
      </c>
      <c r="L1271" s="1" t="s">
        <v>6896</v>
      </c>
      <c r="M1271" s="11" t="str">
        <f t="shared" si="40"/>
        <v/>
      </c>
      <c r="N1271" s="18" t="str">
        <f>TEXT($F1271:F4948, "mmmm")</f>
        <v>September</v>
      </c>
    </row>
    <row r="1272" spans="2:14" x14ac:dyDescent="0.2">
      <c r="B1272" s="3" t="s">
        <v>1738</v>
      </c>
      <c r="C1272" s="1" t="s">
        <v>4472</v>
      </c>
      <c r="D1272" s="3">
        <v>9</v>
      </c>
      <c r="E1272" s="6">
        <v>2020</v>
      </c>
      <c r="F1272" s="10">
        <f t="shared" si="39"/>
        <v>44075</v>
      </c>
      <c r="G1272" s="4">
        <v>345</v>
      </c>
      <c r="H1272" s="4">
        <v>0</v>
      </c>
      <c r="I1272" s="4">
        <v>345</v>
      </c>
      <c r="J1272" s="4">
        <v>106.95</v>
      </c>
      <c r="K1272" s="1" t="s">
        <v>6887</v>
      </c>
      <c r="L1272" s="1" t="s">
        <v>6918</v>
      </c>
      <c r="M1272" s="11" t="str">
        <f t="shared" si="40"/>
        <v/>
      </c>
      <c r="N1272" s="18" t="str">
        <f>TEXT($F1272:F4949, "mmmm")</f>
        <v>September</v>
      </c>
    </row>
    <row r="1273" spans="2:14" x14ac:dyDescent="0.2">
      <c r="B1273" s="3" t="s">
        <v>1739</v>
      </c>
      <c r="C1273" s="1" t="s">
        <v>4473</v>
      </c>
      <c r="D1273" s="3">
        <v>9</v>
      </c>
      <c r="E1273" s="6">
        <v>2020</v>
      </c>
      <c r="F1273" s="10">
        <f t="shared" si="39"/>
        <v>44075</v>
      </c>
      <c r="G1273" s="4">
        <v>168</v>
      </c>
      <c r="H1273" s="4">
        <v>0</v>
      </c>
      <c r="I1273" s="4">
        <v>168</v>
      </c>
      <c r="J1273" s="4">
        <v>75.600000000000009</v>
      </c>
      <c r="K1273" s="1" t="s">
        <v>6886</v>
      </c>
      <c r="L1273" s="1" t="s">
        <v>6920</v>
      </c>
      <c r="M1273" s="11" t="str">
        <f t="shared" si="40"/>
        <v/>
      </c>
      <c r="N1273" s="18" t="str">
        <f>TEXT($F1273:F4950, "mmmm")</f>
        <v>September</v>
      </c>
    </row>
    <row r="1274" spans="2:14" x14ac:dyDescent="0.2">
      <c r="B1274" s="3" t="s">
        <v>1740</v>
      </c>
      <c r="C1274" s="1" t="s">
        <v>4474</v>
      </c>
      <c r="D1274" s="3">
        <v>9</v>
      </c>
      <c r="E1274" s="6">
        <v>2020</v>
      </c>
      <c r="F1274" s="10">
        <f t="shared" si="39"/>
        <v>44075</v>
      </c>
      <c r="G1274" s="4">
        <v>210</v>
      </c>
      <c r="H1274" s="4">
        <v>0</v>
      </c>
      <c r="I1274" s="4">
        <v>210</v>
      </c>
      <c r="J1274" s="4">
        <v>37.799999999999997</v>
      </c>
      <c r="K1274" s="1" t="s">
        <v>6890</v>
      </c>
      <c r="L1274" s="1" t="s">
        <v>6911</v>
      </c>
      <c r="M1274" s="11" t="str">
        <f t="shared" si="40"/>
        <v/>
      </c>
      <c r="N1274" s="18" t="str">
        <f>TEXT($F1274:F4951, "mmmm")</f>
        <v>September</v>
      </c>
    </row>
    <row r="1275" spans="2:14" x14ac:dyDescent="0.2">
      <c r="B1275" s="3" t="s">
        <v>1741</v>
      </c>
      <c r="C1275" s="1" t="s">
        <v>4475</v>
      </c>
      <c r="D1275" s="3">
        <v>9</v>
      </c>
      <c r="E1275" s="6">
        <v>2020</v>
      </c>
      <c r="F1275" s="10">
        <f t="shared" si="39"/>
        <v>44075</v>
      </c>
      <c r="G1275" s="4">
        <v>258</v>
      </c>
      <c r="H1275" s="4">
        <v>0</v>
      </c>
      <c r="I1275" s="4">
        <v>258</v>
      </c>
      <c r="J1275" s="4">
        <v>72.240000000000009</v>
      </c>
      <c r="K1275" s="1" t="s">
        <v>6884</v>
      </c>
      <c r="L1275" s="1" t="s">
        <v>6916</v>
      </c>
      <c r="M1275" s="11" t="str">
        <f t="shared" si="40"/>
        <v/>
      </c>
      <c r="N1275" s="18" t="str">
        <f>TEXT($F1275:F4952, "mmmm")</f>
        <v>September</v>
      </c>
    </row>
    <row r="1276" spans="2:14" x14ac:dyDescent="0.2">
      <c r="B1276" s="3" t="s">
        <v>1742</v>
      </c>
      <c r="C1276" s="1" t="s">
        <v>4476</v>
      </c>
      <c r="D1276" s="3">
        <v>9</v>
      </c>
      <c r="E1276" s="6">
        <v>2020</v>
      </c>
      <c r="F1276" s="10">
        <f t="shared" si="39"/>
        <v>44075</v>
      </c>
      <c r="G1276" s="4">
        <v>313</v>
      </c>
      <c r="H1276" s="4">
        <v>0</v>
      </c>
      <c r="I1276" s="4">
        <v>313</v>
      </c>
      <c r="J1276" s="4">
        <v>93.899999999999991</v>
      </c>
      <c r="K1276" s="1" t="s">
        <v>6884</v>
      </c>
      <c r="L1276" s="1" t="s">
        <v>6895</v>
      </c>
      <c r="M1276" s="11" t="str">
        <f t="shared" si="40"/>
        <v/>
      </c>
      <c r="N1276" s="18" t="str">
        <f>TEXT($F1276:F4953, "mmmm")</f>
        <v>September</v>
      </c>
    </row>
    <row r="1277" spans="2:14" x14ac:dyDescent="0.2">
      <c r="B1277" s="3" t="s">
        <v>1743</v>
      </c>
      <c r="C1277" s="1" t="s">
        <v>4477</v>
      </c>
      <c r="D1277" s="3">
        <v>9</v>
      </c>
      <c r="E1277" s="6">
        <v>2020</v>
      </c>
      <c r="F1277" s="10">
        <f t="shared" si="39"/>
        <v>44075</v>
      </c>
      <c r="G1277" s="4">
        <v>313</v>
      </c>
      <c r="H1277" s="4">
        <v>0</v>
      </c>
      <c r="I1277" s="4">
        <v>313</v>
      </c>
      <c r="J1277" s="4">
        <v>93.899999999999991</v>
      </c>
      <c r="K1277" s="1" t="s">
        <v>6884</v>
      </c>
      <c r="L1277" s="1" t="s">
        <v>6895</v>
      </c>
      <c r="M1277" s="11" t="str">
        <f t="shared" si="40"/>
        <v/>
      </c>
      <c r="N1277" s="18" t="str">
        <f>TEXT($F1277:F4954, "mmmm")</f>
        <v>September</v>
      </c>
    </row>
    <row r="1278" spans="2:14" x14ac:dyDescent="0.2">
      <c r="B1278" s="3" t="s">
        <v>1744</v>
      </c>
      <c r="C1278" s="1" t="s">
        <v>4478</v>
      </c>
      <c r="D1278" s="3">
        <v>9</v>
      </c>
      <c r="E1278" s="6">
        <v>2020</v>
      </c>
      <c r="F1278" s="10">
        <f t="shared" si="39"/>
        <v>44075</v>
      </c>
      <c r="G1278" s="4">
        <v>992</v>
      </c>
      <c r="H1278" s="4">
        <v>0</v>
      </c>
      <c r="I1278" s="4">
        <v>992</v>
      </c>
      <c r="J1278" s="4">
        <v>277.76000000000005</v>
      </c>
      <c r="K1278" s="1" t="s">
        <v>6882</v>
      </c>
      <c r="L1278" s="1" t="s">
        <v>6940</v>
      </c>
      <c r="M1278" s="11" t="str">
        <f t="shared" si="40"/>
        <v/>
      </c>
      <c r="N1278" s="18" t="str">
        <f>TEXT($F1278:F4955, "mmmm")</f>
        <v>September</v>
      </c>
    </row>
    <row r="1279" spans="2:14" x14ac:dyDescent="0.2">
      <c r="B1279" s="3" t="s">
        <v>1745</v>
      </c>
      <c r="C1279" s="1" t="s">
        <v>4479</v>
      </c>
      <c r="D1279" s="3">
        <v>9</v>
      </c>
      <c r="E1279" s="6">
        <v>2020</v>
      </c>
      <c r="F1279" s="10">
        <f t="shared" si="39"/>
        <v>44075</v>
      </c>
      <c r="G1279" s="4">
        <v>992</v>
      </c>
      <c r="H1279" s="4">
        <v>0</v>
      </c>
      <c r="I1279" s="4">
        <v>992</v>
      </c>
      <c r="J1279" s="4">
        <v>277.76000000000005</v>
      </c>
      <c r="K1279" s="1" t="s">
        <v>6882</v>
      </c>
      <c r="L1279" s="1" t="s">
        <v>6940</v>
      </c>
      <c r="M1279" s="11" t="str">
        <f t="shared" si="40"/>
        <v/>
      </c>
      <c r="N1279" s="18" t="str">
        <f>TEXT($F1279:F4956, "mmmm")</f>
        <v>September</v>
      </c>
    </row>
    <row r="1280" spans="2:14" x14ac:dyDescent="0.2">
      <c r="B1280" s="3" t="s">
        <v>1746</v>
      </c>
      <c r="C1280" s="1" t="s">
        <v>4480</v>
      </c>
      <c r="D1280" s="3">
        <v>9</v>
      </c>
      <c r="E1280" s="6">
        <v>2020</v>
      </c>
      <c r="F1280" s="10">
        <f t="shared" si="39"/>
        <v>44075</v>
      </c>
      <c r="G1280" s="4">
        <v>948</v>
      </c>
      <c r="H1280" s="4">
        <v>0</v>
      </c>
      <c r="I1280" s="4">
        <v>948</v>
      </c>
      <c r="J1280" s="4">
        <v>303.36</v>
      </c>
      <c r="K1280" s="1" t="s">
        <v>6881</v>
      </c>
      <c r="L1280" s="1" t="s">
        <v>6897</v>
      </c>
      <c r="M1280" s="11" t="str">
        <f t="shared" si="40"/>
        <v/>
      </c>
      <c r="N1280" s="18" t="str">
        <f>TEXT($F1280:F4957, "mmmm")</f>
        <v>September</v>
      </c>
    </row>
    <row r="1281" spans="2:14" x14ac:dyDescent="0.2">
      <c r="B1281" s="3" t="s">
        <v>1747</v>
      </c>
      <c r="C1281" s="1" t="s">
        <v>4481</v>
      </c>
      <c r="D1281" s="3">
        <v>9</v>
      </c>
      <c r="E1281" s="6">
        <v>2020</v>
      </c>
      <c r="F1281" s="10">
        <f t="shared" si="39"/>
        <v>44075</v>
      </c>
      <c r="G1281" s="4">
        <v>293</v>
      </c>
      <c r="H1281" s="4">
        <v>0</v>
      </c>
      <c r="I1281" s="4">
        <v>293</v>
      </c>
      <c r="J1281" s="4">
        <v>90.83</v>
      </c>
      <c r="K1281" s="1" t="s">
        <v>6885</v>
      </c>
      <c r="L1281" s="1" t="s">
        <v>6935</v>
      </c>
      <c r="M1281" s="11" t="str">
        <f t="shared" si="40"/>
        <v/>
      </c>
      <c r="N1281" s="18" t="str">
        <f>TEXT($F1281:F4958, "mmmm")</f>
        <v>September</v>
      </c>
    </row>
    <row r="1282" spans="2:14" x14ac:dyDescent="0.2">
      <c r="B1282" s="3" t="s">
        <v>1748</v>
      </c>
      <c r="C1282" s="1" t="s">
        <v>4482</v>
      </c>
      <c r="D1282" s="3">
        <v>9</v>
      </c>
      <c r="E1282" s="6">
        <v>2020</v>
      </c>
      <c r="F1282" s="10">
        <f t="shared" ref="F1282:F1345" si="41">DATE(E1282,D1282,1)</f>
        <v>44075</v>
      </c>
      <c r="G1282" s="4">
        <v>345</v>
      </c>
      <c r="H1282" s="4">
        <v>0</v>
      </c>
      <c r="I1282" s="4">
        <v>345</v>
      </c>
      <c r="J1282" s="4">
        <v>106.95</v>
      </c>
      <c r="K1282" s="1" t="s">
        <v>6887</v>
      </c>
      <c r="L1282" s="1" t="s">
        <v>6918</v>
      </c>
      <c r="M1282" s="11" t="str">
        <f t="shared" si="40"/>
        <v/>
      </c>
      <c r="N1282" s="18" t="str">
        <f>TEXT($F1282:F4959, "mmmm")</f>
        <v>September</v>
      </c>
    </row>
    <row r="1283" spans="2:14" x14ac:dyDescent="0.2">
      <c r="B1283" s="3" t="s">
        <v>1749</v>
      </c>
      <c r="C1283" s="1" t="s">
        <v>4483</v>
      </c>
      <c r="D1283" s="3">
        <v>9</v>
      </c>
      <c r="E1283" s="6">
        <v>2020</v>
      </c>
      <c r="F1283" s="10">
        <f t="shared" si="41"/>
        <v>44075</v>
      </c>
      <c r="G1283" s="4">
        <v>168</v>
      </c>
      <c r="H1283" s="4">
        <v>0</v>
      </c>
      <c r="I1283" s="4">
        <v>168</v>
      </c>
      <c r="J1283" s="4">
        <v>75.600000000000009</v>
      </c>
      <c r="K1283" s="1" t="s">
        <v>6886</v>
      </c>
      <c r="L1283" s="1" t="s">
        <v>6920</v>
      </c>
      <c r="M1283" s="11" t="str">
        <f t="shared" si="40"/>
        <v/>
      </c>
      <c r="N1283" s="18" t="str">
        <f>TEXT($F1283:F4960, "mmmm")</f>
        <v>September</v>
      </c>
    </row>
    <row r="1284" spans="2:14" x14ac:dyDescent="0.2">
      <c r="B1284" s="3" t="s">
        <v>1750</v>
      </c>
      <c r="C1284" s="1" t="s">
        <v>4484</v>
      </c>
      <c r="D1284" s="3">
        <v>9</v>
      </c>
      <c r="E1284" s="6">
        <v>2020</v>
      </c>
      <c r="F1284" s="10">
        <f t="shared" si="41"/>
        <v>44075</v>
      </c>
      <c r="G1284" s="4">
        <v>172</v>
      </c>
      <c r="H1284" s="4">
        <v>0</v>
      </c>
      <c r="I1284" s="4">
        <v>172</v>
      </c>
      <c r="J1284" s="4">
        <v>65.36</v>
      </c>
      <c r="K1284" s="1" t="s">
        <v>6886</v>
      </c>
      <c r="L1284" s="1" t="s">
        <v>6910</v>
      </c>
      <c r="M1284" s="11" t="str">
        <f t="shared" ref="M1284:M1347" si="42">IFERROR(ABS(IF(B1284=B1283,(F1284-F1283)/30,"")),"")</f>
        <v/>
      </c>
      <c r="N1284" s="18" t="str">
        <f>TEXT($F1284:F4961, "mmmm")</f>
        <v>September</v>
      </c>
    </row>
    <row r="1285" spans="2:14" x14ac:dyDescent="0.2">
      <c r="B1285" s="3" t="s">
        <v>1751</v>
      </c>
      <c r="C1285" s="1" t="s">
        <v>4485</v>
      </c>
      <c r="D1285" s="3">
        <v>9</v>
      </c>
      <c r="E1285" s="6">
        <v>2020</v>
      </c>
      <c r="F1285" s="10">
        <f t="shared" si="41"/>
        <v>44075</v>
      </c>
      <c r="G1285" s="4">
        <v>240</v>
      </c>
      <c r="H1285" s="4">
        <v>0</v>
      </c>
      <c r="I1285" s="4">
        <v>240</v>
      </c>
      <c r="J1285" s="4">
        <v>43.199999999999996</v>
      </c>
      <c r="K1285" s="1" t="s">
        <v>6890</v>
      </c>
      <c r="L1285" s="1" t="s">
        <v>6894</v>
      </c>
      <c r="M1285" s="11" t="str">
        <f t="shared" si="42"/>
        <v/>
      </c>
      <c r="N1285" s="18" t="str">
        <f>TEXT($F1285:F4962, "mmmm")</f>
        <v>September</v>
      </c>
    </row>
    <row r="1286" spans="2:14" x14ac:dyDescent="0.2">
      <c r="B1286" s="3" t="s">
        <v>1752</v>
      </c>
      <c r="C1286" s="1" t="s">
        <v>4486</v>
      </c>
      <c r="D1286" s="3">
        <v>9</v>
      </c>
      <c r="E1286" s="6">
        <v>2020</v>
      </c>
      <c r="F1286" s="10">
        <f t="shared" si="41"/>
        <v>44075</v>
      </c>
      <c r="G1286" s="4">
        <v>240</v>
      </c>
      <c r="H1286" s="4">
        <v>0</v>
      </c>
      <c r="I1286" s="4">
        <v>240</v>
      </c>
      <c r="J1286" s="4">
        <v>43.199999999999996</v>
      </c>
      <c r="K1286" s="1" t="s">
        <v>6890</v>
      </c>
      <c r="L1286" s="1" t="s">
        <v>6894</v>
      </c>
      <c r="M1286" s="11" t="str">
        <f t="shared" si="42"/>
        <v/>
      </c>
      <c r="N1286" s="18" t="str">
        <f>TEXT($F1286:F4963, "mmmm")</f>
        <v>September</v>
      </c>
    </row>
    <row r="1287" spans="2:14" x14ac:dyDescent="0.2">
      <c r="B1287" s="3" t="s">
        <v>1753</v>
      </c>
      <c r="C1287" s="1" t="s">
        <v>4487</v>
      </c>
      <c r="D1287" s="3">
        <v>9</v>
      </c>
      <c r="E1287" s="6">
        <v>2020</v>
      </c>
      <c r="F1287" s="10">
        <f t="shared" si="41"/>
        <v>44075</v>
      </c>
      <c r="G1287" s="4">
        <v>220</v>
      </c>
      <c r="H1287" s="4">
        <v>0</v>
      </c>
      <c r="I1287" s="4">
        <v>220</v>
      </c>
      <c r="J1287" s="4">
        <v>39.6</v>
      </c>
      <c r="K1287" s="1" t="s">
        <v>6890</v>
      </c>
      <c r="L1287" s="1" t="s">
        <v>6893</v>
      </c>
      <c r="M1287" s="11" t="str">
        <f t="shared" si="42"/>
        <v/>
      </c>
      <c r="N1287" s="18" t="str">
        <f>TEXT($F1287:F4964, "mmmm")</f>
        <v>September</v>
      </c>
    </row>
    <row r="1288" spans="2:14" x14ac:dyDescent="0.2">
      <c r="B1288" s="3" t="s">
        <v>1754</v>
      </c>
      <c r="C1288" s="1" t="s">
        <v>4488</v>
      </c>
      <c r="D1288" s="3">
        <v>9</v>
      </c>
      <c r="E1288" s="6">
        <v>2020</v>
      </c>
      <c r="F1288" s="10">
        <f t="shared" si="41"/>
        <v>44075</v>
      </c>
      <c r="G1288" s="4">
        <v>327</v>
      </c>
      <c r="H1288" s="4">
        <v>0</v>
      </c>
      <c r="I1288" s="4">
        <v>327</v>
      </c>
      <c r="J1288" s="4">
        <v>94.83</v>
      </c>
      <c r="K1288" s="1" t="s">
        <v>6884</v>
      </c>
      <c r="L1288" s="1" t="s">
        <v>6914</v>
      </c>
      <c r="M1288" s="11" t="str">
        <f t="shared" si="42"/>
        <v/>
      </c>
      <c r="N1288" s="18" t="str">
        <f>TEXT($F1288:F4965, "mmmm")</f>
        <v>September</v>
      </c>
    </row>
    <row r="1289" spans="2:14" x14ac:dyDescent="0.2">
      <c r="B1289" s="3" t="s">
        <v>1755</v>
      </c>
      <c r="C1289" s="1" t="s">
        <v>4489</v>
      </c>
      <c r="D1289" s="3">
        <v>9</v>
      </c>
      <c r="E1289" s="6">
        <v>2020</v>
      </c>
      <c r="F1289" s="10">
        <f t="shared" si="41"/>
        <v>44075</v>
      </c>
      <c r="G1289" s="4">
        <v>327</v>
      </c>
      <c r="H1289" s="4">
        <v>0</v>
      </c>
      <c r="I1289" s="4">
        <v>327</v>
      </c>
      <c r="J1289" s="4">
        <v>94.83</v>
      </c>
      <c r="K1289" s="1" t="s">
        <v>6884</v>
      </c>
      <c r="L1289" s="1" t="s">
        <v>6914</v>
      </c>
      <c r="M1289" s="11" t="str">
        <f t="shared" si="42"/>
        <v/>
      </c>
      <c r="N1289" s="18" t="str">
        <f>TEXT($F1289:F4966, "mmmm")</f>
        <v>September</v>
      </c>
    </row>
    <row r="1290" spans="2:14" x14ac:dyDescent="0.2">
      <c r="B1290" s="3" t="s">
        <v>1756</v>
      </c>
      <c r="C1290" s="1" t="s">
        <v>4490</v>
      </c>
      <c r="D1290" s="3">
        <v>9</v>
      </c>
      <c r="E1290" s="6">
        <v>2020</v>
      </c>
      <c r="F1290" s="10">
        <f t="shared" si="41"/>
        <v>44075</v>
      </c>
      <c r="G1290" s="4">
        <v>317</v>
      </c>
      <c r="H1290" s="4">
        <v>0</v>
      </c>
      <c r="I1290" s="4">
        <v>317</v>
      </c>
      <c r="J1290" s="4">
        <v>98.27</v>
      </c>
      <c r="K1290" s="1" t="s">
        <v>6885</v>
      </c>
      <c r="L1290" s="1" t="s">
        <v>6933</v>
      </c>
      <c r="M1290" s="11" t="str">
        <f t="shared" si="42"/>
        <v/>
      </c>
      <c r="N1290" s="18" t="str">
        <f>TEXT($F1290:F4967, "mmmm")</f>
        <v>September</v>
      </c>
    </row>
    <row r="1291" spans="2:14" x14ac:dyDescent="0.2">
      <c r="B1291" s="3" t="s">
        <v>1757</v>
      </c>
      <c r="C1291" s="1" t="s">
        <v>4491</v>
      </c>
      <c r="D1291" s="3">
        <v>9</v>
      </c>
      <c r="E1291" s="6">
        <v>2020</v>
      </c>
      <c r="F1291" s="10">
        <f t="shared" si="41"/>
        <v>44075</v>
      </c>
      <c r="G1291" s="4">
        <v>383</v>
      </c>
      <c r="H1291" s="4">
        <v>0</v>
      </c>
      <c r="I1291" s="4">
        <v>383</v>
      </c>
      <c r="J1291" s="4">
        <v>122.56</v>
      </c>
      <c r="K1291" s="1" t="s">
        <v>6887</v>
      </c>
      <c r="L1291" s="1" t="s">
        <v>6909</v>
      </c>
      <c r="M1291" s="11" t="str">
        <f t="shared" si="42"/>
        <v/>
      </c>
      <c r="N1291" s="18" t="str">
        <f>TEXT($F1291:F4968, "mmmm")</f>
        <v>September</v>
      </c>
    </row>
    <row r="1292" spans="2:14" x14ac:dyDescent="0.2">
      <c r="B1292" s="3" t="s">
        <v>1758</v>
      </c>
      <c r="C1292" s="1" t="s">
        <v>4492</v>
      </c>
      <c r="D1292" s="3">
        <v>9</v>
      </c>
      <c r="E1292" s="6">
        <v>2020</v>
      </c>
      <c r="F1292" s="10">
        <f t="shared" si="41"/>
        <v>44075</v>
      </c>
      <c r="G1292" s="4">
        <v>636</v>
      </c>
      <c r="H1292" s="4">
        <v>0</v>
      </c>
      <c r="I1292" s="4">
        <v>636</v>
      </c>
      <c r="J1292" s="4">
        <v>216.24</v>
      </c>
      <c r="K1292" s="1" t="s">
        <v>6888</v>
      </c>
      <c r="L1292" s="1" t="s">
        <v>6925</v>
      </c>
      <c r="M1292" s="11" t="str">
        <f t="shared" si="42"/>
        <v/>
      </c>
      <c r="N1292" s="18" t="str">
        <f>TEXT($F1292:F4969, "mmmm")</f>
        <v>September</v>
      </c>
    </row>
    <row r="1293" spans="2:14" x14ac:dyDescent="0.2">
      <c r="B1293" s="3" t="s">
        <v>1759</v>
      </c>
      <c r="C1293" s="1" t="s">
        <v>4493</v>
      </c>
      <c r="D1293" s="3">
        <v>9</v>
      </c>
      <c r="E1293" s="6">
        <v>2020</v>
      </c>
      <c r="F1293" s="10">
        <f t="shared" si="41"/>
        <v>44075</v>
      </c>
      <c r="G1293" s="4">
        <v>440</v>
      </c>
      <c r="H1293" s="4">
        <v>0</v>
      </c>
      <c r="I1293" s="4">
        <v>440</v>
      </c>
      <c r="J1293" s="4">
        <v>136.4</v>
      </c>
      <c r="K1293" s="1" t="s">
        <v>6889</v>
      </c>
      <c r="L1293" s="1" t="s">
        <v>6905</v>
      </c>
      <c r="M1293" s="11" t="str">
        <f t="shared" si="42"/>
        <v/>
      </c>
      <c r="N1293" s="18" t="str">
        <f>TEXT($F1293:F4970, "mmmm")</f>
        <v>September</v>
      </c>
    </row>
    <row r="1294" spans="2:14" x14ac:dyDescent="0.2">
      <c r="B1294" s="3" t="s">
        <v>1760</v>
      </c>
      <c r="C1294" s="1" t="s">
        <v>4494</v>
      </c>
      <c r="D1294" s="3">
        <v>9</v>
      </c>
      <c r="E1294" s="6">
        <v>2020</v>
      </c>
      <c r="F1294" s="10">
        <f t="shared" si="41"/>
        <v>44075</v>
      </c>
      <c r="G1294" s="4">
        <v>367</v>
      </c>
      <c r="H1294" s="4">
        <v>0</v>
      </c>
      <c r="I1294" s="4">
        <v>367</v>
      </c>
      <c r="J1294" s="4">
        <v>110.1</v>
      </c>
      <c r="K1294" s="1" t="s">
        <v>6885</v>
      </c>
      <c r="L1294" s="1" t="s">
        <v>6936</v>
      </c>
      <c r="M1294" s="11" t="str">
        <f t="shared" si="42"/>
        <v/>
      </c>
      <c r="N1294" s="18" t="str">
        <f>TEXT($F1294:F4971, "mmmm")</f>
        <v>September</v>
      </c>
    </row>
    <row r="1295" spans="2:14" x14ac:dyDescent="0.2">
      <c r="B1295" s="3" t="s">
        <v>1761</v>
      </c>
      <c r="C1295" s="1" t="s">
        <v>4495</v>
      </c>
      <c r="D1295" s="3">
        <v>9</v>
      </c>
      <c r="E1295" s="6">
        <v>2020</v>
      </c>
      <c r="F1295" s="10">
        <f t="shared" si="41"/>
        <v>44075</v>
      </c>
      <c r="G1295" s="4">
        <v>383</v>
      </c>
      <c r="H1295" s="4">
        <v>0</v>
      </c>
      <c r="I1295" s="4">
        <v>383</v>
      </c>
      <c r="J1295" s="4">
        <v>122.56</v>
      </c>
      <c r="K1295" s="1" t="s">
        <v>6887</v>
      </c>
      <c r="L1295" s="1" t="s">
        <v>6909</v>
      </c>
      <c r="M1295" s="11" t="str">
        <f t="shared" si="42"/>
        <v/>
      </c>
      <c r="N1295" s="18" t="str">
        <f>TEXT($F1295:F4972, "mmmm")</f>
        <v>September</v>
      </c>
    </row>
    <row r="1296" spans="2:14" x14ac:dyDescent="0.2">
      <c r="B1296" s="3" t="s">
        <v>1762</v>
      </c>
      <c r="C1296" s="1" t="s">
        <v>4496</v>
      </c>
      <c r="D1296" s="3">
        <v>9</v>
      </c>
      <c r="E1296" s="6">
        <v>2020</v>
      </c>
      <c r="F1296" s="10">
        <f t="shared" si="41"/>
        <v>44075</v>
      </c>
      <c r="G1296" s="4">
        <v>345</v>
      </c>
      <c r="H1296" s="4">
        <v>0</v>
      </c>
      <c r="I1296" s="4">
        <v>345</v>
      </c>
      <c r="J1296" s="4">
        <v>106.95</v>
      </c>
      <c r="K1296" s="1" t="s">
        <v>6887</v>
      </c>
      <c r="L1296" s="1" t="s">
        <v>6918</v>
      </c>
      <c r="M1296" s="11" t="str">
        <f t="shared" si="42"/>
        <v/>
      </c>
      <c r="N1296" s="18" t="str">
        <f>TEXT($F1296:F4973, "mmmm")</f>
        <v>September</v>
      </c>
    </row>
    <row r="1297" spans="2:14" x14ac:dyDescent="0.2">
      <c r="B1297" s="3" t="s">
        <v>1763</v>
      </c>
      <c r="C1297" s="1" t="s">
        <v>4497</v>
      </c>
      <c r="D1297" s="3">
        <v>9</v>
      </c>
      <c r="E1297" s="6">
        <v>2020</v>
      </c>
      <c r="F1297" s="10">
        <f t="shared" si="41"/>
        <v>44075</v>
      </c>
      <c r="G1297" s="4">
        <v>383</v>
      </c>
      <c r="H1297" s="4">
        <v>0</v>
      </c>
      <c r="I1297" s="4">
        <v>383</v>
      </c>
      <c r="J1297" s="4">
        <v>122.56</v>
      </c>
      <c r="K1297" s="1" t="s">
        <v>6887</v>
      </c>
      <c r="L1297" s="1" t="s">
        <v>6909</v>
      </c>
      <c r="M1297" s="11" t="str">
        <f t="shared" si="42"/>
        <v/>
      </c>
      <c r="N1297" s="18" t="str">
        <f>TEXT($F1297:F4974, "mmmm")</f>
        <v>September</v>
      </c>
    </row>
    <row r="1298" spans="2:14" x14ac:dyDescent="0.2">
      <c r="B1298" s="3" t="s">
        <v>1764</v>
      </c>
      <c r="C1298" s="1" t="s">
        <v>4498</v>
      </c>
      <c r="D1298" s="3">
        <v>9</v>
      </c>
      <c r="E1298" s="6">
        <v>2020</v>
      </c>
      <c r="F1298" s="10">
        <f t="shared" si="41"/>
        <v>44075</v>
      </c>
      <c r="G1298" s="4">
        <v>447</v>
      </c>
      <c r="H1298" s="4">
        <v>0</v>
      </c>
      <c r="I1298" s="4">
        <v>447</v>
      </c>
      <c r="J1298" s="4">
        <v>156.44999999999999</v>
      </c>
      <c r="K1298" s="1" t="s">
        <v>6887</v>
      </c>
      <c r="L1298" s="1" t="s">
        <v>6891</v>
      </c>
      <c r="M1298" s="11" t="str">
        <f t="shared" si="42"/>
        <v/>
      </c>
      <c r="N1298" s="18" t="str">
        <f>TEXT($F1298:F4975, "mmmm")</f>
        <v>September</v>
      </c>
    </row>
    <row r="1299" spans="2:14" x14ac:dyDescent="0.2">
      <c r="B1299" s="3" t="s">
        <v>1765</v>
      </c>
      <c r="C1299" s="1" t="s">
        <v>4499</v>
      </c>
      <c r="D1299" s="3">
        <v>9</v>
      </c>
      <c r="E1299" s="6">
        <v>2020</v>
      </c>
      <c r="F1299" s="10">
        <f t="shared" si="41"/>
        <v>44075</v>
      </c>
      <c r="G1299" s="4">
        <v>144</v>
      </c>
      <c r="H1299" s="4">
        <v>0</v>
      </c>
      <c r="I1299" s="4">
        <v>144</v>
      </c>
      <c r="J1299" s="4">
        <v>66.240000000000009</v>
      </c>
      <c r="K1299" s="1" t="s">
        <v>6886</v>
      </c>
      <c r="L1299" s="1" t="s">
        <v>6919</v>
      </c>
      <c r="M1299" s="11" t="str">
        <f t="shared" si="42"/>
        <v/>
      </c>
      <c r="N1299" s="18" t="str">
        <f>TEXT($F1299:F4976, "mmmm")</f>
        <v>September</v>
      </c>
    </row>
    <row r="1300" spans="2:14" x14ac:dyDescent="0.2">
      <c r="B1300" s="3" t="s">
        <v>1766</v>
      </c>
      <c r="C1300" s="1" t="s">
        <v>4500</v>
      </c>
      <c r="D1300" s="3">
        <v>9</v>
      </c>
      <c r="E1300" s="6">
        <v>2020</v>
      </c>
      <c r="F1300" s="10">
        <f t="shared" si="41"/>
        <v>44075</v>
      </c>
      <c r="G1300" s="4">
        <v>168</v>
      </c>
      <c r="H1300" s="4">
        <v>0</v>
      </c>
      <c r="I1300" s="4">
        <v>168</v>
      </c>
      <c r="J1300" s="4">
        <v>25.2</v>
      </c>
      <c r="K1300" s="1" t="s">
        <v>6886</v>
      </c>
      <c r="L1300" s="1" t="s">
        <v>6892</v>
      </c>
      <c r="M1300" s="11" t="str">
        <f t="shared" si="42"/>
        <v/>
      </c>
      <c r="N1300" s="18" t="str">
        <f>TEXT($F1300:F4977, "mmmm")</f>
        <v>September</v>
      </c>
    </row>
    <row r="1301" spans="2:14" x14ac:dyDescent="0.2">
      <c r="B1301" s="3" t="s">
        <v>1767</v>
      </c>
      <c r="C1301" s="1" t="s">
        <v>4501</v>
      </c>
      <c r="D1301" s="3">
        <v>9</v>
      </c>
      <c r="E1301" s="6">
        <v>2020</v>
      </c>
      <c r="F1301" s="10">
        <f t="shared" si="41"/>
        <v>44075</v>
      </c>
      <c r="G1301" s="4">
        <v>636</v>
      </c>
      <c r="H1301" s="4">
        <v>0</v>
      </c>
      <c r="I1301" s="4">
        <v>636</v>
      </c>
      <c r="J1301" s="4">
        <v>216.24</v>
      </c>
      <c r="K1301" s="1" t="s">
        <v>6888</v>
      </c>
      <c r="L1301" s="1" t="s">
        <v>6925</v>
      </c>
      <c r="M1301" s="11" t="str">
        <f t="shared" si="42"/>
        <v/>
      </c>
      <c r="N1301" s="18" t="str">
        <f>TEXT($F1301:F4978, "mmmm")</f>
        <v>September</v>
      </c>
    </row>
    <row r="1302" spans="2:14" x14ac:dyDescent="0.2">
      <c r="B1302" s="3" t="s">
        <v>1768</v>
      </c>
      <c r="C1302" s="1" t="s">
        <v>4502</v>
      </c>
      <c r="D1302" s="3">
        <v>9</v>
      </c>
      <c r="E1302" s="6">
        <v>2020</v>
      </c>
      <c r="F1302" s="10">
        <f t="shared" si="41"/>
        <v>44075</v>
      </c>
      <c r="G1302" s="4">
        <v>540</v>
      </c>
      <c r="H1302" s="4">
        <v>0</v>
      </c>
      <c r="I1302" s="4">
        <v>540</v>
      </c>
      <c r="J1302" s="4">
        <v>167.4</v>
      </c>
      <c r="K1302" s="1" t="s">
        <v>6889</v>
      </c>
      <c r="L1302" s="1" t="s">
        <v>6950</v>
      </c>
      <c r="M1302" s="11" t="str">
        <f t="shared" si="42"/>
        <v/>
      </c>
      <c r="N1302" s="18" t="str">
        <f>TEXT($F1302:F4979, "mmmm")</f>
        <v>September</v>
      </c>
    </row>
    <row r="1303" spans="2:14" x14ac:dyDescent="0.2">
      <c r="B1303" s="3" t="s">
        <v>1769</v>
      </c>
      <c r="C1303" s="1" t="s">
        <v>4503</v>
      </c>
      <c r="D1303" s="3">
        <v>9</v>
      </c>
      <c r="E1303" s="6">
        <v>2020</v>
      </c>
      <c r="F1303" s="10">
        <f t="shared" si="41"/>
        <v>44075</v>
      </c>
      <c r="G1303" s="4">
        <v>267</v>
      </c>
      <c r="H1303" s="4">
        <v>0</v>
      </c>
      <c r="I1303" s="4">
        <v>267</v>
      </c>
      <c r="J1303" s="4">
        <v>90.78</v>
      </c>
      <c r="K1303" s="1" t="s">
        <v>6885</v>
      </c>
      <c r="L1303" s="1" t="s">
        <v>6922</v>
      </c>
      <c r="M1303" s="11" t="str">
        <f t="shared" si="42"/>
        <v/>
      </c>
      <c r="N1303" s="18" t="str">
        <f>TEXT($F1303:F4980, "mmmm")</f>
        <v>September</v>
      </c>
    </row>
    <row r="1304" spans="2:14" x14ac:dyDescent="0.2">
      <c r="B1304" s="3" t="s">
        <v>1770</v>
      </c>
      <c r="C1304" s="1" t="s">
        <v>4504</v>
      </c>
      <c r="D1304" s="3">
        <v>9</v>
      </c>
      <c r="E1304" s="6">
        <v>2020</v>
      </c>
      <c r="F1304" s="10">
        <f t="shared" si="41"/>
        <v>44075</v>
      </c>
      <c r="G1304" s="4">
        <v>345</v>
      </c>
      <c r="H1304" s="4">
        <v>0</v>
      </c>
      <c r="I1304" s="4">
        <v>345</v>
      </c>
      <c r="J1304" s="4">
        <v>106.95</v>
      </c>
      <c r="K1304" s="1" t="s">
        <v>6887</v>
      </c>
      <c r="L1304" s="1" t="s">
        <v>6918</v>
      </c>
      <c r="M1304" s="11" t="str">
        <f t="shared" si="42"/>
        <v/>
      </c>
      <c r="N1304" s="18" t="str">
        <f>TEXT($F1304:F4981, "mmmm")</f>
        <v>September</v>
      </c>
    </row>
    <row r="1305" spans="2:14" x14ac:dyDescent="0.2">
      <c r="B1305" s="3" t="s">
        <v>1771</v>
      </c>
      <c r="C1305" s="1" t="s">
        <v>4505</v>
      </c>
      <c r="D1305" s="3">
        <v>9</v>
      </c>
      <c r="E1305" s="6">
        <v>2020</v>
      </c>
      <c r="F1305" s="10">
        <f t="shared" si="41"/>
        <v>44075</v>
      </c>
      <c r="G1305" s="4">
        <v>345</v>
      </c>
      <c r="H1305" s="4">
        <v>0</v>
      </c>
      <c r="I1305" s="4">
        <v>345</v>
      </c>
      <c r="J1305" s="4">
        <v>106.95</v>
      </c>
      <c r="K1305" s="1" t="s">
        <v>6887</v>
      </c>
      <c r="L1305" s="1" t="s">
        <v>6918</v>
      </c>
      <c r="M1305" s="11" t="str">
        <f t="shared" si="42"/>
        <v/>
      </c>
      <c r="N1305" s="18" t="str">
        <f>TEXT($F1305:F4982, "mmmm")</f>
        <v>September</v>
      </c>
    </row>
    <row r="1306" spans="2:14" x14ac:dyDescent="0.2">
      <c r="B1306" s="3" t="s">
        <v>1772</v>
      </c>
      <c r="C1306" s="1" t="s">
        <v>4506</v>
      </c>
      <c r="D1306" s="3">
        <v>9</v>
      </c>
      <c r="E1306" s="6">
        <v>2020</v>
      </c>
      <c r="F1306" s="10">
        <f t="shared" si="41"/>
        <v>44075</v>
      </c>
      <c r="G1306" s="4">
        <v>447</v>
      </c>
      <c r="H1306" s="4">
        <v>0</v>
      </c>
      <c r="I1306" s="4">
        <v>447</v>
      </c>
      <c r="J1306" s="4">
        <v>156.44999999999999</v>
      </c>
      <c r="K1306" s="1" t="s">
        <v>6887</v>
      </c>
      <c r="L1306" s="1" t="s">
        <v>6891</v>
      </c>
      <c r="M1306" s="11" t="str">
        <f t="shared" si="42"/>
        <v/>
      </c>
      <c r="N1306" s="18" t="str">
        <f>TEXT($F1306:F4983, "mmmm")</f>
        <v>September</v>
      </c>
    </row>
    <row r="1307" spans="2:14" x14ac:dyDescent="0.2">
      <c r="B1307" s="3" t="s">
        <v>1773</v>
      </c>
      <c r="C1307" s="1" t="s">
        <v>4507</v>
      </c>
      <c r="D1307" s="3">
        <v>9</v>
      </c>
      <c r="E1307" s="6">
        <v>2020</v>
      </c>
      <c r="F1307" s="10">
        <f t="shared" si="41"/>
        <v>44075</v>
      </c>
      <c r="G1307" s="4">
        <v>345</v>
      </c>
      <c r="H1307" s="4">
        <v>0</v>
      </c>
      <c r="I1307" s="4">
        <v>345</v>
      </c>
      <c r="J1307" s="4">
        <v>106.95</v>
      </c>
      <c r="K1307" s="1" t="s">
        <v>6887</v>
      </c>
      <c r="L1307" s="1" t="s">
        <v>6918</v>
      </c>
      <c r="M1307" s="11" t="str">
        <f t="shared" si="42"/>
        <v/>
      </c>
      <c r="N1307" s="18" t="str">
        <f>TEXT($F1307:F4984, "mmmm")</f>
        <v>September</v>
      </c>
    </row>
    <row r="1308" spans="2:14" x14ac:dyDescent="0.2">
      <c r="B1308" s="3" t="s">
        <v>1774</v>
      </c>
      <c r="C1308" s="1" t="s">
        <v>4508</v>
      </c>
      <c r="D1308" s="3">
        <v>9</v>
      </c>
      <c r="E1308" s="6">
        <v>2020</v>
      </c>
      <c r="F1308" s="10">
        <f t="shared" si="41"/>
        <v>44075</v>
      </c>
      <c r="G1308" s="4">
        <v>168</v>
      </c>
      <c r="H1308" s="4">
        <v>0</v>
      </c>
      <c r="I1308" s="4">
        <v>168</v>
      </c>
      <c r="J1308" s="4">
        <v>25.2</v>
      </c>
      <c r="K1308" s="1" t="s">
        <v>6886</v>
      </c>
      <c r="L1308" s="1" t="s">
        <v>6892</v>
      </c>
      <c r="M1308" s="11" t="str">
        <f t="shared" si="42"/>
        <v/>
      </c>
      <c r="N1308" s="18" t="str">
        <f>TEXT($F1308:F4985, "mmmm")</f>
        <v>September</v>
      </c>
    </row>
    <row r="1309" spans="2:14" x14ac:dyDescent="0.2">
      <c r="B1309" s="3" t="s">
        <v>1775</v>
      </c>
      <c r="C1309" s="1" t="s">
        <v>4509</v>
      </c>
      <c r="D1309" s="3">
        <v>9</v>
      </c>
      <c r="E1309" s="6">
        <v>2020</v>
      </c>
      <c r="F1309" s="10">
        <f t="shared" si="41"/>
        <v>44075</v>
      </c>
      <c r="G1309" s="4">
        <v>144</v>
      </c>
      <c r="H1309" s="4">
        <v>0</v>
      </c>
      <c r="I1309" s="4">
        <v>144</v>
      </c>
      <c r="J1309" s="4">
        <v>66.240000000000009</v>
      </c>
      <c r="K1309" s="1" t="s">
        <v>6886</v>
      </c>
      <c r="L1309" s="1" t="s">
        <v>6919</v>
      </c>
      <c r="M1309" s="11" t="str">
        <f t="shared" si="42"/>
        <v/>
      </c>
      <c r="N1309" s="18" t="str">
        <f>TEXT($F1309:F4986, "mmmm")</f>
        <v>September</v>
      </c>
    </row>
    <row r="1310" spans="2:14" x14ac:dyDescent="0.2">
      <c r="B1310" s="3" t="s">
        <v>1776</v>
      </c>
      <c r="C1310" s="1" t="s">
        <v>4510</v>
      </c>
      <c r="D1310" s="3">
        <v>9</v>
      </c>
      <c r="E1310" s="6">
        <v>2020</v>
      </c>
      <c r="F1310" s="10">
        <f t="shared" si="41"/>
        <v>44075</v>
      </c>
      <c r="G1310" s="4">
        <v>192</v>
      </c>
      <c r="H1310" s="4">
        <v>0</v>
      </c>
      <c r="I1310" s="4">
        <v>192</v>
      </c>
      <c r="J1310" s="4">
        <v>34.56</v>
      </c>
      <c r="K1310" s="1" t="s">
        <v>6890</v>
      </c>
      <c r="L1310" s="1" t="s">
        <v>6912</v>
      </c>
      <c r="M1310" s="11" t="str">
        <f t="shared" si="42"/>
        <v/>
      </c>
      <c r="N1310" s="18" t="str">
        <f>TEXT($F1310:F4987, "mmmm")</f>
        <v>September</v>
      </c>
    </row>
    <row r="1311" spans="2:14" x14ac:dyDescent="0.2">
      <c r="B1311" s="3" t="s">
        <v>1777</v>
      </c>
      <c r="C1311" s="1" t="s">
        <v>4511</v>
      </c>
      <c r="D1311" s="3">
        <v>9</v>
      </c>
      <c r="E1311" s="6">
        <v>2020</v>
      </c>
      <c r="F1311" s="10">
        <f t="shared" si="41"/>
        <v>44075</v>
      </c>
      <c r="G1311" s="4">
        <v>539</v>
      </c>
      <c r="H1311" s="4">
        <v>0</v>
      </c>
      <c r="I1311" s="4">
        <v>539</v>
      </c>
      <c r="J1311" s="4">
        <v>156.31</v>
      </c>
      <c r="K1311" s="1" t="s">
        <v>6889</v>
      </c>
      <c r="L1311" s="1" t="s">
        <v>6954</v>
      </c>
      <c r="M1311" s="11" t="str">
        <f t="shared" si="42"/>
        <v/>
      </c>
      <c r="N1311" s="18" t="str">
        <f>TEXT($F1311:F4988, "mmmm")</f>
        <v>September</v>
      </c>
    </row>
    <row r="1312" spans="2:14" x14ac:dyDescent="0.2">
      <c r="B1312" s="3" t="s">
        <v>1778</v>
      </c>
      <c r="C1312" s="1" t="s">
        <v>4512</v>
      </c>
      <c r="D1312" s="3">
        <v>9</v>
      </c>
      <c r="E1312" s="6">
        <v>2020</v>
      </c>
      <c r="F1312" s="10">
        <f t="shared" si="41"/>
        <v>44075</v>
      </c>
      <c r="G1312" s="4">
        <v>332</v>
      </c>
      <c r="H1312" s="4">
        <v>0</v>
      </c>
      <c r="I1312" s="4">
        <v>332</v>
      </c>
      <c r="J1312" s="4">
        <v>99.6</v>
      </c>
      <c r="K1312" s="1" t="s">
        <v>6885</v>
      </c>
      <c r="L1312" s="1" t="s">
        <v>6938</v>
      </c>
      <c r="M1312" s="11" t="str">
        <f t="shared" si="42"/>
        <v/>
      </c>
      <c r="N1312" s="18" t="str">
        <f>TEXT($F1312:F4989, "mmmm")</f>
        <v>September</v>
      </c>
    </row>
    <row r="1313" spans="2:14" x14ac:dyDescent="0.2">
      <c r="B1313" s="3" t="s">
        <v>1779</v>
      </c>
      <c r="C1313" s="1" t="s">
        <v>4513</v>
      </c>
      <c r="D1313" s="3">
        <v>9</v>
      </c>
      <c r="E1313" s="6">
        <v>2020</v>
      </c>
      <c r="F1313" s="10">
        <f t="shared" si="41"/>
        <v>44075</v>
      </c>
      <c r="G1313" s="4">
        <v>345</v>
      </c>
      <c r="H1313" s="4">
        <v>0</v>
      </c>
      <c r="I1313" s="4">
        <v>345</v>
      </c>
      <c r="J1313" s="4">
        <v>106.95</v>
      </c>
      <c r="K1313" s="1" t="s">
        <v>6887</v>
      </c>
      <c r="L1313" s="1" t="s">
        <v>6918</v>
      </c>
      <c r="M1313" s="11" t="str">
        <f t="shared" si="42"/>
        <v/>
      </c>
      <c r="N1313" s="18" t="str">
        <f>TEXT($F1313:F4990, "mmmm")</f>
        <v>September</v>
      </c>
    </row>
    <row r="1314" spans="2:14" x14ac:dyDescent="0.2">
      <c r="B1314" s="3" t="s">
        <v>1780</v>
      </c>
      <c r="C1314" s="1" t="s">
        <v>4514</v>
      </c>
      <c r="D1314" s="3">
        <v>9</v>
      </c>
      <c r="E1314" s="6">
        <v>2020</v>
      </c>
      <c r="F1314" s="10">
        <f t="shared" si="41"/>
        <v>44075</v>
      </c>
      <c r="G1314" s="4">
        <v>447</v>
      </c>
      <c r="H1314" s="4">
        <v>0</v>
      </c>
      <c r="I1314" s="4">
        <v>447</v>
      </c>
      <c r="J1314" s="4">
        <v>156.44999999999999</v>
      </c>
      <c r="K1314" s="1" t="s">
        <v>6887</v>
      </c>
      <c r="L1314" s="1" t="s">
        <v>6891</v>
      </c>
      <c r="M1314" s="11" t="str">
        <f t="shared" si="42"/>
        <v/>
      </c>
      <c r="N1314" s="18" t="str">
        <f>TEXT($F1314:F4991, "mmmm")</f>
        <v>September</v>
      </c>
    </row>
    <row r="1315" spans="2:14" x14ac:dyDescent="0.2">
      <c r="B1315" s="3" t="s">
        <v>1781</v>
      </c>
      <c r="C1315" s="1" t="s">
        <v>4515</v>
      </c>
      <c r="D1315" s="3">
        <v>9</v>
      </c>
      <c r="E1315" s="6">
        <v>2020</v>
      </c>
      <c r="F1315" s="10">
        <f t="shared" si="41"/>
        <v>44075</v>
      </c>
      <c r="G1315" s="4">
        <v>383</v>
      </c>
      <c r="H1315" s="4">
        <v>0</v>
      </c>
      <c r="I1315" s="4">
        <v>383</v>
      </c>
      <c r="J1315" s="4">
        <v>122.56</v>
      </c>
      <c r="K1315" s="1" t="s">
        <v>6887</v>
      </c>
      <c r="L1315" s="1" t="s">
        <v>6909</v>
      </c>
      <c r="M1315" s="11" t="str">
        <f t="shared" si="42"/>
        <v/>
      </c>
      <c r="N1315" s="18" t="str">
        <f>TEXT($F1315:F4992, "mmmm")</f>
        <v>September</v>
      </c>
    </row>
    <row r="1316" spans="2:14" x14ac:dyDescent="0.2">
      <c r="B1316" s="3" t="s">
        <v>1782</v>
      </c>
      <c r="C1316" s="1" t="s">
        <v>4516</v>
      </c>
      <c r="D1316" s="3">
        <v>9</v>
      </c>
      <c r="E1316" s="6">
        <v>2020</v>
      </c>
      <c r="F1316" s="10">
        <f t="shared" si="41"/>
        <v>44075</v>
      </c>
      <c r="G1316" s="4">
        <v>345</v>
      </c>
      <c r="H1316" s="4">
        <v>0</v>
      </c>
      <c r="I1316" s="4">
        <v>345</v>
      </c>
      <c r="J1316" s="4">
        <v>106.95</v>
      </c>
      <c r="K1316" s="1" t="s">
        <v>6887</v>
      </c>
      <c r="L1316" s="1" t="s">
        <v>6918</v>
      </c>
      <c r="M1316" s="11" t="str">
        <f t="shared" si="42"/>
        <v/>
      </c>
      <c r="N1316" s="18" t="str">
        <f>TEXT($F1316:F4993, "mmmm")</f>
        <v>September</v>
      </c>
    </row>
    <row r="1317" spans="2:14" x14ac:dyDescent="0.2">
      <c r="B1317" s="3" t="s">
        <v>1783</v>
      </c>
      <c r="C1317" s="1" t="s">
        <v>4517</v>
      </c>
      <c r="D1317" s="3">
        <v>9</v>
      </c>
      <c r="E1317" s="6">
        <v>2020</v>
      </c>
      <c r="F1317" s="10">
        <f t="shared" si="41"/>
        <v>44075</v>
      </c>
      <c r="G1317" s="4">
        <v>168</v>
      </c>
      <c r="H1317" s="4">
        <v>0</v>
      </c>
      <c r="I1317" s="4">
        <v>168</v>
      </c>
      <c r="J1317" s="4">
        <v>25.2</v>
      </c>
      <c r="K1317" s="1" t="s">
        <v>6886</v>
      </c>
      <c r="L1317" s="1" t="s">
        <v>6892</v>
      </c>
      <c r="M1317" s="11" t="str">
        <f t="shared" si="42"/>
        <v/>
      </c>
      <c r="N1317" s="18" t="str">
        <f>TEXT($F1317:F4994, "mmmm")</f>
        <v>September</v>
      </c>
    </row>
    <row r="1318" spans="2:14" x14ac:dyDescent="0.2">
      <c r="B1318" s="3" t="s">
        <v>1784</v>
      </c>
      <c r="C1318" s="1" t="s">
        <v>4518</v>
      </c>
      <c r="D1318" s="3">
        <v>9</v>
      </c>
      <c r="E1318" s="6">
        <v>2020</v>
      </c>
      <c r="F1318" s="10">
        <f t="shared" si="41"/>
        <v>44075</v>
      </c>
      <c r="G1318" s="4">
        <v>168</v>
      </c>
      <c r="H1318" s="4">
        <v>0</v>
      </c>
      <c r="I1318" s="4">
        <v>168</v>
      </c>
      <c r="J1318" s="4">
        <v>75.600000000000009</v>
      </c>
      <c r="K1318" s="1" t="s">
        <v>6886</v>
      </c>
      <c r="L1318" s="1" t="s">
        <v>6920</v>
      </c>
      <c r="M1318" s="11" t="str">
        <f t="shared" si="42"/>
        <v/>
      </c>
      <c r="N1318" s="18" t="str">
        <f>TEXT($F1318:F4995, "mmmm")</f>
        <v>September</v>
      </c>
    </row>
    <row r="1319" spans="2:14" x14ac:dyDescent="0.2">
      <c r="B1319" s="3" t="s">
        <v>1785</v>
      </c>
      <c r="C1319" s="1" t="s">
        <v>4519</v>
      </c>
      <c r="D1319" s="3">
        <v>9</v>
      </c>
      <c r="E1319" s="6">
        <v>2020</v>
      </c>
      <c r="F1319" s="10">
        <f t="shared" si="41"/>
        <v>44075</v>
      </c>
      <c r="G1319" s="4">
        <v>205</v>
      </c>
      <c r="H1319" s="4">
        <v>0</v>
      </c>
      <c r="I1319" s="4">
        <v>205</v>
      </c>
      <c r="J1319" s="4">
        <v>36.9</v>
      </c>
      <c r="K1319" s="1" t="s">
        <v>6890</v>
      </c>
      <c r="L1319" s="1" t="s">
        <v>6913</v>
      </c>
      <c r="M1319" s="11" t="str">
        <f t="shared" si="42"/>
        <v/>
      </c>
      <c r="N1319" s="18" t="str">
        <f>TEXT($F1319:F4996, "mmmm")</f>
        <v>September</v>
      </c>
    </row>
    <row r="1320" spans="2:14" x14ac:dyDescent="0.2">
      <c r="B1320" s="3" t="s">
        <v>1786</v>
      </c>
      <c r="C1320" s="1" t="s">
        <v>4520</v>
      </c>
      <c r="D1320" s="3">
        <v>9</v>
      </c>
      <c r="E1320" s="6">
        <v>2020</v>
      </c>
      <c r="F1320" s="10">
        <f t="shared" si="41"/>
        <v>44075</v>
      </c>
      <c r="G1320" s="4">
        <v>192</v>
      </c>
      <c r="H1320" s="4">
        <v>0</v>
      </c>
      <c r="I1320" s="4">
        <v>192</v>
      </c>
      <c r="J1320" s="4">
        <v>34.56</v>
      </c>
      <c r="K1320" s="1" t="s">
        <v>6890</v>
      </c>
      <c r="L1320" s="1" t="s">
        <v>6912</v>
      </c>
      <c r="M1320" s="11" t="str">
        <f t="shared" si="42"/>
        <v/>
      </c>
      <c r="N1320" s="18" t="str">
        <f>TEXT($F1320:F4997, "mmmm")</f>
        <v>September</v>
      </c>
    </row>
    <row r="1321" spans="2:14" x14ac:dyDescent="0.2">
      <c r="B1321" s="3" t="s">
        <v>1787</v>
      </c>
      <c r="C1321" s="1" t="s">
        <v>4521</v>
      </c>
      <c r="D1321" s="3">
        <v>9</v>
      </c>
      <c r="E1321" s="6">
        <v>2020</v>
      </c>
      <c r="F1321" s="10">
        <f t="shared" si="41"/>
        <v>44075</v>
      </c>
      <c r="G1321" s="4">
        <v>539</v>
      </c>
      <c r="H1321" s="4">
        <v>0</v>
      </c>
      <c r="I1321" s="4">
        <v>539</v>
      </c>
      <c r="J1321" s="4">
        <v>156.31</v>
      </c>
      <c r="K1321" s="1" t="s">
        <v>6889</v>
      </c>
      <c r="L1321" s="1" t="s">
        <v>6954</v>
      </c>
      <c r="M1321" s="11" t="str">
        <f t="shared" si="42"/>
        <v/>
      </c>
      <c r="N1321" s="18" t="str">
        <f>TEXT($F1321:F4998, "mmmm")</f>
        <v>September</v>
      </c>
    </row>
    <row r="1322" spans="2:14" x14ac:dyDescent="0.2">
      <c r="B1322" s="3" t="s">
        <v>1788</v>
      </c>
      <c r="C1322" s="1" t="s">
        <v>4522</v>
      </c>
      <c r="D1322" s="3">
        <v>9</v>
      </c>
      <c r="E1322" s="6">
        <v>2020</v>
      </c>
      <c r="F1322" s="10">
        <f t="shared" si="41"/>
        <v>44075</v>
      </c>
      <c r="G1322" s="4">
        <v>283</v>
      </c>
      <c r="H1322" s="4">
        <v>0</v>
      </c>
      <c r="I1322" s="4">
        <v>283</v>
      </c>
      <c r="J1322" s="4">
        <v>82.07</v>
      </c>
      <c r="K1322" s="1" t="s">
        <v>6885</v>
      </c>
      <c r="L1322" s="1" t="s">
        <v>6953</v>
      </c>
      <c r="M1322" s="11" t="str">
        <f t="shared" si="42"/>
        <v/>
      </c>
      <c r="N1322" s="18" t="str">
        <f>TEXT($F1322:F4999, "mmmm")</f>
        <v>September</v>
      </c>
    </row>
    <row r="1323" spans="2:14" x14ac:dyDescent="0.2">
      <c r="B1323" s="3" t="s">
        <v>1789</v>
      </c>
      <c r="C1323" s="1" t="s">
        <v>4523</v>
      </c>
      <c r="D1323" s="3">
        <v>9</v>
      </c>
      <c r="E1323" s="6">
        <v>2020</v>
      </c>
      <c r="F1323" s="10">
        <f t="shared" si="41"/>
        <v>44075</v>
      </c>
      <c r="G1323" s="4">
        <v>345</v>
      </c>
      <c r="H1323" s="4">
        <v>0</v>
      </c>
      <c r="I1323" s="4">
        <v>345</v>
      </c>
      <c r="J1323" s="4">
        <v>106.95</v>
      </c>
      <c r="K1323" s="1" t="s">
        <v>6887</v>
      </c>
      <c r="L1323" s="1" t="s">
        <v>6918</v>
      </c>
      <c r="M1323" s="11" t="str">
        <f t="shared" si="42"/>
        <v/>
      </c>
      <c r="N1323" s="18" t="str">
        <f>TEXT($F1323:F5000, "mmmm")</f>
        <v>September</v>
      </c>
    </row>
    <row r="1324" spans="2:14" x14ac:dyDescent="0.2">
      <c r="B1324" s="3" t="s">
        <v>1790</v>
      </c>
      <c r="C1324" s="1" t="s">
        <v>4524</v>
      </c>
      <c r="D1324" s="3">
        <v>9</v>
      </c>
      <c r="E1324" s="6">
        <v>2020</v>
      </c>
      <c r="F1324" s="10">
        <f t="shared" si="41"/>
        <v>44075</v>
      </c>
      <c r="G1324" s="4">
        <v>447</v>
      </c>
      <c r="H1324" s="4">
        <v>0</v>
      </c>
      <c r="I1324" s="4">
        <v>447</v>
      </c>
      <c r="J1324" s="4">
        <v>156.44999999999999</v>
      </c>
      <c r="K1324" s="1" t="s">
        <v>6887</v>
      </c>
      <c r="L1324" s="1" t="s">
        <v>6891</v>
      </c>
      <c r="M1324" s="11" t="str">
        <f t="shared" si="42"/>
        <v/>
      </c>
      <c r="N1324" s="18" t="str">
        <f>TEXT($F1324:F5001, "mmmm")</f>
        <v>September</v>
      </c>
    </row>
    <row r="1325" spans="2:14" x14ac:dyDescent="0.2">
      <c r="B1325" s="3" t="s">
        <v>1791</v>
      </c>
      <c r="C1325" s="1" t="s">
        <v>4525</v>
      </c>
      <c r="D1325" s="3">
        <v>9</v>
      </c>
      <c r="E1325" s="6">
        <v>2020</v>
      </c>
      <c r="F1325" s="10">
        <f t="shared" si="41"/>
        <v>44075</v>
      </c>
      <c r="G1325" s="4">
        <v>345</v>
      </c>
      <c r="H1325" s="4">
        <v>0</v>
      </c>
      <c r="I1325" s="4">
        <v>345</v>
      </c>
      <c r="J1325" s="4">
        <v>106.95</v>
      </c>
      <c r="K1325" s="1" t="s">
        <v>6887</v>
      </c>
      <c r="L1325" s="1" t="s">
        <v>6918</v>
      </c>
      <c r="M1325" s="11" t="str">
        <f t="shared" si="42"/>
        <v/>
      </c>
      <c r="N1325" s="18" t="str">
        <f>TEXT($F1325:F5002, "mmmm")</f>
        <v>September</v>
      </c>
    </row>
    <row r="1326" spans="2:14" x14ac:dyDescent="0.2">
      <c r="B1326" s="3" t="s">
        <v>1792</v>
      </c>
      <c r="C1326" s="1" t="s">
        <v>4526</v>
      </c>
      <c r="D1326" s="3">
        <v>9</v>
      </c>
      <c r="E1326" s="6">
        <v>2020</v>
      </c>
      <c r="F1326" s="10">
        <f t="shared" si="41"/>
        <v>44075</v>
      </c>
      <c r="G1326" s="4">
        <v>172</v>
      </c>
      <c r="H1326" s="4">
        <v>0</v>
      </c>
      <c r="I1326" s="4">
        <v>172</v>
      </c>
      <c r="J1326" s="4">
        <v>65.36</v>
      </c>
      <c r="K1326" s="1" t="s">
        <v>6886</v>
      </c>
      <c r="L1326" s="1" t="s">
        <v>6910</v>
      </c>
      <c r="M1326" s="11" t="str">
        <f t="shared" si="42"/>
        <v/>
      </c>
      <c r="N1326" s="18" t="str">
        <f>TEXT($F1326:F5003, "mmmm")</f>
        <v>September</v>
      </c>
    </row>
    <row r="1327" spans="2:14" x14ac:dyDescent="0.2">
      <c r="B1327" s="3" t="s">
        <v>1793</v>
      </c>
      <c r="C1327" s="1" t="s">
        <v>4527</v>
      </c>
      <c r="D1327" s="3">
        <v>9</v>
      </c>
      <c r="E1327" s="6">
        <v>2020</v>
      </c>
      <c r="F1327" s="10">
        <f t="shared" si="41"/>
        <v>44075</v>
      </c>
      <c r="G1327" s="4">
        <v>172</v>
      </c>
      <c r="H1327" s="4">
        <v>0</v>
      </c>
      <c r="I1327" s="4">
        <v>172</v>
      </c>
      <c r="J1327" s="4">
        <v>65.36</v>
      </c>
      <c r="K1327" s="1" t="s">
        <v>6886</v>
      </c>
      <c r="L1327" s="1" t="s">
        <v>6910</v>
      </c>
      <c r="M1327" s="11" t="str">
        <f t="shared" si="42"/>
        <v/>
      </c>
      <c r="N1327" s="18" t="str">
        <f>TEXT($F1327:F5004, "mmmm")</f>
        <v>September</v>
      </c>
    </row>
    <row r="1328" spans="2:14" x14ac:dyDescent="0.2">
      <c r="B1328" s="3" t="s">
        <v>1794</v>
      </c>
      <c r="C1328" s="1" t="s">
        <v>4528</v>
      </c>
      <c r="D1328" s="3">
        <v>9</v>
      </c>
      <c r="E1328" s="6">
        <v>2020</v>
      </c>
      <c r="F1328" s="10">
        <f t="shared" si="41"/>
        <v>44075</v>
      </c>
      <c r="G1328" s="4">
        <v>240</v>
      </c>
      <c r="H1328" s="4">
        <v>0</v>
      </c>
      <c r="I1328" s="4">
        <v>240</v>
      </c>
      <c r="J1328" s="4">
        <v>43.199999999999996</v>
      </c>
      <c r="K1328" s="1" t="s">
        <v>6890</v>
      </c>
      <c r="L1328" s="1" t="s">
        <v>6894</v>
      </c>
      <c r="M1328" s="11" t="str">
        <f t="shared" si="42"/>
        <v/>
      </c>
      <c r="N1328" s="18" t="str">
        <f>TEXT($F1328:F5005, "mmmm")</f>
        <v>September</v>
      </c>
    </row>
    <row r="1329" spans="2:14" x14ac:dyDescent="0.2">
      <c r="B1329" s="3" t="s">
        <v>1795</v>
      </c>
      <c r="C1329" s="1" t="s">
        <v>4529</v>
      </c>
      <c r="D1329" s="3">
        <v>9</v>
      </c>
      <c r="E1329" s="6">
        <v>2020</v>
      </c>
      <c r="F1329" s="10">
        <f t="shared" si="41"/>
        <v>44075</v>
      </c>
      <c r="G1329" s="4">
        <v>192</v>
      </c>
      <c r="H1329" s="4">
        <v>0</v>
      </c>
      <c r="I1329" s="4">
        <v>192</v>
      </c>
      <c r="J1329" s="4">
        <v>34.56</v>
      </c>
      <c r="K1329" s="1" t="s">
        <v>6890</v>
      </c>
      <c r="L1329" s="1" t="s">
        <v>6912</v>
      </c>
      <c r="M1329" s="11" t="str">
        <f t="shared" si="42"/>
        <v/>
      </c>
      <c r="N1329" s="18" t="str">
        <f>TEXT($F1329:F5006, "mmmm")</f>
        <v>September</v>
      </c>
    </row>
    <row r="1330" spans="2:14" x14ac:dyDescent="0.2">
      <c r="B1330" s="3" t="s">
        <v>1796</v>
      </c>
      <c r="C1330" s="1" t="s">
        <v>4530</v>
      </c>
      <c r="D1330" s="3">
        <v>9</v>
      </c>
      <c r="E1330" s="6">
        <v>2020</v>
      </c>
      <c r="F1330" s="10">
        <f t="shared" si="41"/>
        <v>44075</v>
      </c>
      <c r="G1330" s="4">
        <v>192</v>
      </c>
      <c r="H1330" s="4">
        <v>0</v>
      </c>
      <c r="I1330" s="4">
        <v>192</v>
      </c>
      <c r="J1330" s="4">
        <v>34.56</v>
      </c>
      <c r="K1330" s="1" t="s">
        <v>6890</v>
      </c>
      <c r="L1330" s="1" t="s">
        <v>6912</v>
      </c>
      <c r="M1330" s="11" t="str">
        <f t="shared" si="42"/>
        <v/>
      </c>
      <c r="N1330" s="18" t="str">
        <f>TEXT($F1330:F5007, "mmmm")</f>
        <v>September</v>
      </c>
    </row>
    <row r="1331" spans="2:14" x14ac:dyDescent="0.2">
      <c r="B1331" s="3" t="s">
        <v>1797</v>
      </c>
      <c r="C1331" s="1" t="s">
        <v>4531</v>
      </c>
      <c r="D1331" s="3">
        <v>9</v>
      </c>
      <c r="E1331" s="6">
        <v>2020</v>
      </c>
      <c r="F1331" s="10">
        <f t="shared" si="41"/>
        <v>44075</v>
      </c>
      <c r="G1331" s="4">
        <v>538</v>
      </c>
      <c r="H1331" s="4">
        <v>0</v>
      </c>
      <c r="I1331" s="4">
        <v>538</v>
      </c>
      <c r="J1331" s="4">
        <v>129.12</v>
      </c>
      <c r="K1331" s="1" t="s">
        <v>6889</v>
      </c>
      <c r="L1331" s="1" t="s">
        <v>6951</v>
      </c>
      <c r="M1331" s="11" t="str">
        <f t="shared" si="42"/>
        <v/>
      </c>
      <c r="N1331" s="18" t="str">
        <f>TEXT($F1331:F5008, "mmmm")</f>
        <v>September</v>
      </c>
    </row>
    <row r="1332" spans="2:14" x14ac:dyDescent="0.2">
      <c r="B1332" s="3" t="s">
        <v>1798</v>
      </c>
      <c r="C1332" s="1" t="s">
        <v>4532</v>
      </c>
      <c r="D1332" s="3">
        <v>9</v>
      </c>
      <c r="E1332" s="6">
        <v>2020</v>
      </c>
      <c r="F1332" s="10">
        <f t="shared" si="41"/>
        <v>44075</v>
      </c>
      <c r="G1332" s="4">
        <v>267</v>
      </c>
      <c r="H1332" s="4">
        <v>0</v>
      </c>
      <c r="I1332" s="4">
        <v>267</v>
      </c>
      <c r="J1332" s="4">
        <v>90.78</v>
      </c>
      <c r="K1332" s="1" t="s">
        <v>6885</v>
      </c>
      <c r="L1332" s="1" t="s">
        <v>6922</v>
      </c>
      <c r="M1332" s="11" t="str">
        <f t="shared" si="42"/>
        <v/>
      </c>
      <c r="N1332" s="18" t="str">
        <f>TEXT($F1332:F5009, "mmmm")</f>
        <v>September</v>
      </c>
    </row>
    <row r="1333" spans="2:14" x14ac:dyDescent="0.2">
      <c r="B1333" s="3" t="s">
        <v>1799</v>
      </c>
      <c r="C1333" s="1" t="s">
        <v>4533</v>
      </c>
      <c r="D1333" s="3">
        <v>9</v>
      </c>
      <c r="E1333" s="6">
        <v>2020</v>
      </c>
      <c r="F1333" s="10">
        <f t="shared" si="41"/>
        <v>44075</v>
      </c>
      <c r="G1333" s="4">
        <v>383</v>
      </c>
      <c r="H1333" s="4">
        <v>0</v>
      </c>
      <c r="I1333" s="4">
        <v>383</v>
      </c>
      <c r="J1333" s="4">
        <v>122.56</v>
      </c>
      <c r="K1333" s="1" t="s">
        <v>6887</v>
      </c>
      <c r="L1333" s="1" t="s">
        <v>6909</v>
      </c>
      <c r="M1333" s="11" t="str">
        <f t="shared" si="42"/>
        <v/>
      </c>
      <c r="N1333" s="18" t="str">
        <f>TEXT($F1333:F5010, "mmmm")</f>
        <v>September</v>
      </c>
    </row>
    <row r="1334" spans="2:14" x14ac:dyDescent="0.2">
      <c r="B1334" s="3" t="s">
        <v>1800</v>
      </c>
      <c r="C1334" s="1" t="s">
        <v>4534</v>
      </c>
      <c r="D1334" s="3">
        <v>9</v>
      </c>
      <c r="E1334" s="6">
        <v>2020</v>
      </c>
      <c r="F1334" s="10">
        <f t="shared" si="41"/>
        <v>44075</v>
      </c>
      <c r="G1334" s="4">
        <v>447</v>
      </c>
      <c r="H1334" s="4">
        <v>0</v>
      </c>
      <c r="I1334" s="4">
        <v>447</v>
      </c>
      <c r="J1334" s="4">
        <v>156.44999999999999</v>
      </c>
      <c r="K1334" s="1" t="s">
        <v>6887</v>
      </c>
      <c r="L1334" s="1" t="s">
        <v>6891</v>
      </c>
      <c r="M1334" s="11" t="str">
        <f t="shared" si="42"/>
        <v/>
      </c>
      <c r="N1334" s="18" t="str">
        <f>TEXT($F1334:F5011, "mmmm")</f>
        <v>September</v>
      </c>
    </row>
    <row r="1335" spans="2:14" x14ac:dyDescent="0.2">
      <c r="B1335" s="3" t="s">
        <v>1801</v>
      </c>
      <c r="C1335" s="1" t="s">
        <v>4535</v>
      </c>
      <c r="D1335" s="3">
        <v>9</v>
      </c>
      <c r="E1335" s="6">
        <v>2020</v>
      </c>
      <c r="F1335" s="10">
        <f t="shared" si="41"/>
        <v>44075</v>
      </c>
      <c r="G1335" s="4">
        <v>168</v>
      </c>
      <c r="H1335" s="4">
        <v>0</v>
      </c>
      <c r="I1335" s="4">
        <v>168</v>
      </c>
      <c r="J1335" s="4">
        <v>75.600000000000009</v>
      </c>
      <c r="K1335" s="1" t="s">
        <v>6886</v>
      </c>
      <c r="L1335" s="1" t="s">
        <v>6920</v>
      </c>
      <c r="M1335" s="11" t="str">
        <f t="shared" si="42"/>
        <v/>
      </c>
      <c r="N1335" s="18" t="str">
        <f>TEXT($F1335:F5012, "mmmm")</f>
        <v>September</v>
      </c>
    </row>
    <row r="1336" spans="2:14" x14ac:dyDescent="0.2">
      <c r="B1336" s="3" t="s">
        <v>1802</v>
      </c>
      <c r="C1336" s="1" t="s">
        <v>4536</v>
      </c>
      <c r="D1336" s="3">
        <v>9</v>
      </c>
      <c r="E1336" s="6">
        <v>2020</v>
      </c>
      <c r="F1336" s="10">
        <f t="shared" si="41"/>
        <v>44075</v>
      </c>
      <c r="G1336" s="4">
        <v>168</v>
      </c>
      <c r="H1336" s="4">
        <v>0</v>
      </c>
      <c r="I1336" s="4">
        <v>168</v>
      </c>
      <c r="J1336" s="4">
        <v>25.2</v>
      </c>
      <c r="K1336" s="1" t="s">
        <v>6886</v>
      </c>
      <c r="L1336" s="1" t="s">
        <v>6892</v>
      </c>
      <c r="M1336" s="11" t="str">
        <f t="shared" si="42"/>
        <v/>
      </c>
      <c r="N1336" s="18" t="str">
        <f>TEXT($F1336:F5013, "mmmm")</f>
        <v>September</v>
      </c>
    </row>
    <row r="1337" spans="2:14" x14ac:dyDescent="0.2">
      <c r="B1337" s="3" t="s">
        <v>1803</v>
      </c>
      <c r="C1337" s="1" t="s">
        <v>4537</v>
      </c>
      <c r="D1337" s="3">
        <v>9</v>
      </c>
      <c r="E1337" s="6">
        <v>2020</v>
      </c>
      <c r="F1337" s="10">
        <f t="shared" si="41"/>
        <v>44075</v>
      </c>
      <c r="G1337" s="4">
        <v>210</v>
      </c>
      <c r="H1337" s="4">
        <v>0</v>
      </c>
      <c r="I1337" s="4">
        <v>210</v>
      </c>
      <c r="J1337" s="4">
        <v>37.799999999999997</v>
      </c>
      <c r="K1337" s="1" t="s">
        <v>6890</v>
      </c>
      <c r="L1337" s="1" t="s">
        <v>6911</v>
      </c>
      <c r="M1337" s="11" t="str">
        <f t="shared" si="42"/>
        <v/>
      </c>
      <c r="N1337" s="18" t="str">
        <f>TEXT($F1337:F5014, "mmmm")</f>
        <v>September</v>
      </c>
    </row>
    <row r="1338" spans="2:14" x14ac:dyDescent="0.2">
      <c r="B1338" s="3" t="s">
        <v>1804</v>
      </c>
      <c r="C1338" s="1" t="s">
        <v>4538</v>
      </c>
      <c r="D1338" s="3">
        <v>9</v>
      </c>
      <c r="E1338" s="6">
        <v>2020</v>
      </c>
      <c r="F1338" s="10">
        <f t="shared" si="41"/>
        <v>44075</v>
      </c>
      <c r="G1338" s="4">
        <v>210</v>
      </c>
      <c r="H1338" s="4">
        <v>0</v>
      </c>
      <c r="I1338" s="4">
        <v>210</v>
      </c>
      <c r="J1338" s="4">
        <v>37.799999999999997</v>
      </c>
      <c r="K1338" s="1" t="s">
        <v>6890</v>
      </c>
      <c r="L1338" s="1" t="s">
        <v>6911</v>
      </c>
      <c r="M1338" s="11" t="str">
        <f t="shared" si="42"/>
        <v/>
      </c>
      <c r="N1338" s="18" t="str">
        <f>TEXT($F1338:F5015, "mmmm")</f>
        <v>September</v>
      </c>
    </row>
    <row r="1339" spans="2:14" x14ac:dyDescent="0.2">
      <c r="B1339" s="3" t="s">
        <v>1805</v>
      </c>
      <c r="C1339" s="1" t="s">
        <v>4539</v>
      </c>
      <c r="D1339" s="3">
        <v>9</v>
      </c>
      <c r="E1339" s="6">
        <v>2020</v>
      </c>
      <c r="F1339" s="10">
        <f t="shared" si="41"/>
        <v>44075</v>
      </c>
      <c r="G1339" s="4">
        <v>220</v>
      </c>
      <c r="H1339" s="4">
        <v>0</v>
      </c>
      <c r="I1339" s="4">
        <v>220</v>
      </c>
      <c r="J1339" s="4">
        <v>39.6</v>
      </c>
      <c r="K1339" s="1" t="s">
        <v>6890</v>
      </c>
      <c r="L1339" s="1" t="s">
        <v>6893</v>
      </c>
      <c r="M1339" s="11" t="str">
        <f t="shared" si="42"/>
        <v/>
      </c>
      <c r="N1339" s="18" t="str">
        <f>TEXT($F1339:F5016, "mmmm")</f>
        <v>September</v>
      </c>
    </row>
    <row r="1340" spans="2:14" x14ac:dyDescent="0.2">
      <c r="B1340" s="3" t="s">
        <v>1806</v>
      </c>
      <c r="C1340" s="1" t="s">
        <v>4540</v>
      </c>
      <c r="D1340" s="3">
        <v>9</v>
      </c>
      <c r="E1340" s="6">
        <v>2020</v>
      </c>
      <c r="F1340" s="10">
        <f t="shared" si="41"/>
        <v>44075</v>
      </c>
      <c r="G1340" s="4">
        <v>255</v>
      </c>
      <c r="H1340" s="4">
        <v>0</v>
      </c>
      <c r="I1340" s="4">
        <v>255</v>
      </c>
      <c r="J1340" s="4">
        <v>66.3</v>
      </c>
      <c r="K1340" s="1" t="s">
        <v>6884</v>
      </c>
      <c r="L1340" s="1" t="s">
        <v>6915</v>
      </c>
      <c r="M1340" s="11" t="str">
        <f t="shared" si="42"/>
        <v/>
      </c>
      <c r="N1340" s="18" t="str">
        <f>TEXT($F1340:F5017, "mmmm")</f>
        <v>September</v>
      </c>
    </row>
    <row r="1341" spans="2:14" x14ac:dyDescent="0.2">
      <c r="B1341" s="3" t="s">
        <v>1807</v>
      </c>
      <c r="C1341" s="1" t="s">
        <v>4541</v>
      </c>
      <c r="D1341" s="3">
        <v>9</v>
      </c>
      <c r="E1341" s="6">
        <v>2020</v>
      </c>
      <c r="F1341" s="10">
        <f t="shared" si="41"/>
        <v>44075</v>
      </c>
      <c r="G1341" s="4">
        <v>478</v>
      </c>
      <c r="H1341" s="4">
        <v>0</v>
      </c>
      <c r="I1341" s="4">
        <v>478</v>
      </c>
      <c r="J1341" s="4">
        <v>119.5</v>
      </c>
      <c r="K1341" s="1" t="s">
        <v>6889</v>
      </c>
      <c r="L1341" s="1" t="s">
        <v>6921</v>
      </c>
      <c r="M1341" s="11" t="str">
        <f t="shared" si="42"/>
        <v/>
      </c>
      <c r="N1341" s="18" t="str">
        <f>TEXT($F1341:F5018, "mmmm")</f>
        <v>September</v>
      </c>
    </row>
    <row r="1342" spans="2:14" x14ac:dyDescent="0.2">
      <c r="B1342" s="3" t="s">
        <v>1808</v>
      </c>
      <c r="C1342" s="1" t="s">
        <v>4542</v>
      </c>
      <c r="D1342" s="3">
        <v>9</v>
      </c>
      <c r="E1342" s="6">
        <v>2020</v>
      </c>
      <c r="F1342" s="10">
        <f t="shared" si="41"/>
        <v>44075</v>
      </c>
      <c r="G1342" s="4">
        <v>317</v>
      </c>
      <c r="H1342" s="4">
        <v>0</v>
      </c>
      <c r="I1342" s="4">
        <v>317</v>
      </c>
      <c r="J1342" s="4">
        <v>98.27</v>
      </c>
      <c r="K1342" s="1" t="s">
        <v>6885</v>
      </c>
      <c r="L1342" s="1" t="s">
        <v>6933</v>
      </c>
      <c r="M1342" s="11" t="str">
        <f t="shared" si="42"/>
        <v/>
      </c>
      <c r="N1342" s="18" t="str">
        <f>TEXT($F1342:F5019, "mmmm")</f>
        <v>September</v>
      </c>
    </row>
    <row r="1343" spans="2:14" x14ac:dyDescent="0.2">
      <c r="B1343" s="3" t="s">
        <v>1809</v>
      </c>
      <c r="C1343" s="1" t="s">
        <v>4543</v>
      </c>
      <c r="D1343" s="3">
        <v>9</v>
      </c>
      <c r="E1343" s="6">
        <v>2020</v>
      </c>
      <c r="F1343" s="10">
        <f t="shared" si="41"/>
        <v>44075</v>
      </c>
      <c r="G1343" s="4">
        <v>383</v>
      </c>
      <c r="H1343" s="4">
        <v>0</v>
      </c>
      <c r="I1343" s="4">
        <v>383</v>
      </c>
      <c r="J1343" s="4">
        <v>122.56</v>
      </c>
      <c r="K1343" s="1" t="s">
        <v>6887</v>
      </c>
      <c r="L1343" s="1" t="s">
        <v>6909</v>
      </c>
      <c r="M1343" s="11" t="str">
        <f t="shared" si="42"/>
        <v/>
      </c>
      <c r="N1343" s="18" t="str">
        <f>TEXT($F1343:F5020, "mmmm")</f>
        <v>September</v>
      </c>
    </row>
    <row r="1344" spans="2:14" x14ac:dyDescent="0.2">
      <c r="B1344" s="3" t="s">
        <v>1810</v>
      </c>
      <c r="C1344" s="1" t="s">
        <v>4544</v>
      </c>
      <c r="D1344" s="3">
        <v>9</v>
      </c>
      <c r="E1344" s="6">
        <v>2020</v>
      </c>
      <c r="F1344" s="10">
        <f t="shared" si="41"/>
        <v>44075</v>
      </c>
      <c r="G1344" s="4">
        <v>168</v>
      </c>
      <c r="H1344" s="4">
        <v>0</v>
      </c>
      <c r="I1344" s="4">
        <v>168</v>
      </c>
      <c r="J1344" s="4">
        <v>25.2</v>
      </c>
      <c r="K1344" s="1" t="s">
        <v>6886</v>
      </c>
      <c r="L1344" s="1" t="s">
        <v>6892</v>
      </c>
      <c r="M1344" s="11" t="str">
        <f t="shared" si="42"/>
        <v/>
      </c>
      <c r="N1344" s="18" t="str">
        <f>TEXT($F1344:F5021, "mmmm")</f>
        <v>September</v>
      </c>
    </row>
    <row r="1345" spans="2:14" x14ac:dyDescent="0.2">
      <c r="B1345" s="3" t="s">
        <v>1811</v>
      </c>
      <c r="C1345" s="1" t="s">
        <v>4545</v>
      </c>
      <c r="D1345" s="3">
        <v>9</v>
      </c>
      <c r="E1345" s="6">
        <v>2020</v>
      </c>
      <c r="F1345" s="10">
        <f t="shared" si="41"/>
        <v>44075</v>
      </c>
      <c r="G1345" s="4">
        <v>168</v>
      </c>
      <c r="H1345" s="4">
        <v>0</v>
      </c>
      <c r="I1345" s="4">
        <v>168</v>
      </c>
      <c r="J1345" s="4">
        <v>25.2</v>
      </c>
      <c r="K1345" s="1" t="s">
        <v>6886</v>
      </c>
      <c r="L1345" s="1" t="s">
        <v>6892</v>
      </c>
      <c r="M1345" s="11" t="str">
        <f t="shared" si="42"/>
        <v/>
      </c>
      <c r="N1345" s="18" t="str">
        <f>TEXT($F1345:F5022, "mmmm")</f>
        <v>September</v>
      </c>
    </row>
    <row r="1346" spans="2:14" x14ac:dyDescent="0.2">
      <c r="B1346" s="3" t="s">
        <v>1812</v>
      </c>
      <c r="C1346" s="1" t="s">
        <v>4546</v>
      </c>
      <c r="D1346" s="3">
        <v>9</v>
      </c>
      <c r="E1346" s="6">
        <v>2020</v>
      </c>
      <c r="F1346" s="10">
        <f t="shared" ref="F1346:F1409" si="43">DATE(E1346,D1346,1)</f>
        <v>44075</v>
      </c>
      <c r="G1346" s="4">
        <v>205</v>
      </c>
      <c r="H1346" s="4">
        <v>0</v>
      </c>
      <c r="I1346" s="4">
        <v>205</v>
      </c>
      <c r="J1346" s="4">
        <v>36.9</v>
      </c>
      <c r="K1346" s="1" t="s">
        <v>6890</v>
      </c>
      <c r="L1346" s="1" t="s">
        <v>6913</v>
      </c>
      <c r="M1346" s="11" t="str">
        <f t="shared" si="42"/>
        <v/>
      </c>
      <c r="N1346" s="18" t="str">
        <f>TEXT($F1346:F5023, "mmmm")</f>
        <v>September</v>
      </c>
    </row>
    <row r="1347" spans="2:14" x14ac:dyDescent="0.2">
      <c r="B1347" s="3" t="s">
        <v>1813</v>
      </c>
      <c r="C1347" s="1" t="s">
        <v>4547</v>
      </c>
      <c r="D1347" s="3">
        <v>9</v>
      </c>
      <c r="E1347" s="6">
        <v>2020</v>
      </c>
      <c r="F1347" s="10">
        <f t="shared" si="43"/>
        <v>44075</v>
      </c>
      <c r="G1347" s="4">
        <v>220</v>
      </c>
      <c r="H1347" s="4">
        <v>0</v>
      </c>
      <c r="I1347" s="4">
        <v>220</v>
      </c>
      <c r="J1347" s="4">
        <v>39.6</v>
      </c>
      <c r="K1347" s="1" t="s">
        <v>6890</v>
      </c>
      <c r="L1347" s="1" t="s">
        <v>6893</v>
      </c>
      <c r="M1347" s="11" t="str">
        <f t="shared" si="42"/>
        <v/>
      </c>
      <c r="N1347" s="18" t="str">
        <f>TEXT($F1347:F5024, "mmmm")</f>
        <v>September</v>
      </c>
    </row>
    <row r="1348" spans="2:14" x14ac:dyDescent="0.2">
      <c r="B1348" s="3" t="s">
        <v>1814</v>
      </c>
      <c r="C1348" s="1" t="s">
        <v>4548</v>
      </c>
      <c r="D1348" s="3">
        <v>9</v>
      </c>
      <c r="E1348" s="6">
        <v>2020</v>
      </c>
      <c r="F1348" s="10">
        <f t="shared" si="43"/>
        <v>44075</v>
      </c>
      <c r="G1348" s="4">
        <v>210</v>
      </c>
      <c r="H1348" s="4">
        <v>0</v>
      </c>
      <c r="I1348" s="4">
        <v>210</v>
      </c>
      <c r="J1348" s="4">
        <v>37.799999999999997</v>
      </c>
      <c r="K1348" s="1" t="s">
        <v>6890</v>
      </c>
      <c r="L1348" s="1" t="s">
        <v>6911</v>
      </c>
      <c r="M1348" s="11" t="str">
        <f t="shared" ref="M1348:M1411" si="44">IFERROR(ABS(IF(B1348=B1347,(F1348-F1347)/30,"")),"")</f>
        <v/>
      </c>
      <c r="N1348" s="18" t="str">
        <f>TEXT($F1348:F5025, "mmmm")</f>
        <v>September</v>
      </c>
    </row>
    <row r="1349" spans="2:14" x14ac:dyDescent="0.2">
      <c r="B1349" s="3" t="s">
        <v>1815</v>
      </c>
      <c r="C1349" s="1" t="s">
        <v>4549</v>
      </c>
      <c r="D1349" s="3">
        <v>9</v>
      </c>
      <c r="E1349" s="6">
        <v>2020</v>
      </c>
      <c r="F1349" s="10">
        <f t="shared" si="43"/>
        <v>44075</v>
      </c>
      <c r="G1349" s="4">
        <v>258</v>
      </c>
      <c r="H1349" s="4">
        <v>0</v>
      </c>
      <c r="I1349" s="4">
        <v>258</v>
      </c>
      <c r="J1349" s="4">
        <v>72.240000000000009</v>
      </c>
      <c r="K1349" s="1" t="s">
        <v>6884</v>
      </c>
      <c r="L1349" s="1" t="s">
        <v>6916</v>
      </c>
      <c r="M1349" s="11" t="str">
        <f t="shared" si="44"/>
        <v/>
      </c>
      <c r="N1349" s="18" t="str">
        <f>TEXT($F1349:F5026, "mmmm")</f>
        <v>September</v>
      </c>
    </row>
    <row r="1350" spans="2:14" x14ac:dyDescent="0.2">
      <c r="B1350" s="3" t="s">
        <v>1816</v>
      </c>
      <c r="C1350" s="1" t="s">
        <v>4550</v>
      </c>
      <c r="D1350" s="3">
        <v>9</v>
      </c>
      <c r="E1350" s="6">
        <v>2020</v>
      </c>
      <c r="F1350" s="10">
        <f t="shared" si="43"/>
        <v>44075</v>
      </c>
      <c r="G1350" s="4">
        <v>313</v>
      </c>
      <c r="H1350" s="4">
        <v>0</v>
      </c>
      <c r="I1350" s="4">
        <v>313</v>
      </c>
      <c r="J1350" s="4">
        <v>93.899999999999991</v>
      </c>
      <c r="K1350" s="1" t="s">
        <v>6884</v>
      </c>
      <c r="L1350" s="1" t="s">
        <v>6895</v>
      </c>
      <c r="M1350" s="11" t="str">
        <f t="shared" si="44"/>
        <v/>
      </c>
      <c r="N1350" s="18" t="str">
        <f>TEXT($F1350:F5027, "mmmm")</f>
        <v>September</v>
      </c>
    </row>
    <row r="1351" spans="2:14" x14ac:dyDescent="0.2">
      <c r="B1351" s="3" t="s">
        <v>1817</v>
      </c>
      <c r="C1351" s="1" t="s">
        <v>4551</v>
      </c>
      <c r="D1351" s="3">
        <v>9</v>
      </c>
      <c r="E1351" s="6">
        <v>2020</v>
      </c>
      <c r="F1351" s="10">
        <f t="shared" si="43"/>
        <v>44075</v>
      </c>
      <c r="G1351" s="4">
        <v>295</v>
      </c>
      <c r="H1351" s="4">
        <v>0</v>
      </c>
      <c r="I1351" s="4">
        <v>295</v>
      </c>
      <c r="J1351" s="4">
        <v>97.350000000000009</v>
      </c>
      <c r="K1351" s="1" t="s">
        <v>6885</v>
      </c>
      <c r="L1351" s="1" t="s">
        <v>6952</v>
      </c>
      <c r="M1351" s="11" t="str">
        <f t="shared" si="44"/>
        <v/>
      </c>
      <c r="N1351" s="18" t="str">
        <f>TEXT($F1351:F5028, "mmmm")</f>
        <v>September</v>
      </c>
    </row>
    <row r="1352" spans="2:14" x14ac:dyDescent="0.2">
      <c r="B1352" s="3" t="s">
        <v>1818</v>
      </c>
      <c r="C1352" s="1" t="s">
        <v>4552</v>
      </c>
      <c r="D1352" s="3">
        <v>9</v>
      </c>
      <c r="E1352" s="6">
        <v>2020</v>
      </c>
      <c r="F1352" s="10">
        <f t="shared" si="43"/>
        <v>44075</v>
      </c>
      <c r="G1352" s="4">
        <v>345</v>
      </c>
      <c r="H1352" s="4">
        <v>0</v>
      </c>
      <c r="I1352" s="4">
        <v>345</v>
      </c>
      <c r="J1352" s="4">
        <v>106.95</v>
      </c>
      <c r="K1352" s="1" t="s">
        <v>6887</v>
      </c>
      <c r="L1352" s="1" t="s">
        <v>6918</v>
      </c>
      <c r="M1352" s="11" t="str">
        <f t="shared" si="44"/>
        <v/>
      </c>
      <c r="N1352" s="18" t="str">
        <f>TEXT($F1352:F5029, "mmmm")</f>
        <v>September</v>
      </c>
    </row>
    <row r="1353" spans="2:14" x14ac:dyDescent="0.2">
      <c r="B1353" s="3" t="s">
        <v>1819</v>
      </c>
      <c r="C1353" s="1" t="s">
        <v>4553</v>
      </c>
      <c r="D1353" s="3">
        <v>9</v>
      </c>
      <c r="E1353" s="6">
        <v>2020</v>
      </c>
      <c r="F1353" s="10">
        <f t="shared" si="43"/>
        <v>44075</v>
      </c>
      <c r="G1353" s="4">
        <v>172</v>
      </c>
      <c r="H1353" s="4">
        <v>0</v>
      </c>
      <c r="I1353" s="4">
        <v>172</v>
      </c>
      <c r="J1353" s="4">
        <v>65.36</v>
      </c>
      <c r="K1353" s="1" t="s">
        <v>6886</v>
      </c>
      <c r="L1353" s="1" t="s">
        <v>6910</v>
      </c>
      <c r="M1353" s="11" t="str">
        <f t="shared" si="44"/>
        <v/>
      </c>
      <c r="N1353" s="18" t="str">
        <f>TEXT($F1353:F5030, "mmmm")</f>
        <v>September</v>
      </c>
    </row>
    <row r="1354" spans="2:14" x14ac:dyDescent="0.2">
      <c r="B1354" s="3" t="s">
        <v>1820</v>
      </c>
      <c r="C1354" s="1" t="s">
        <v>4554</v>
      </c>
      <c r="D1354" s="3">
        <v>9</v>
      </c>
      <c r="E1354" s="6">
        <v>2020</v>
      </c>
      <c r="F1354" s="10">
        <f t="shared" si="43"/>
        <v>44075</v>
      </c>
      <c r="G1354" s="4">
        <v>168</v>
      </c>
      <c r="H1354" s="4">
        <v>0</v>
      </c>
      <c r="I1354" s="4">
        <v>168</v>
      </c>
      <c r="J1354" s="4">
        <v>75.600000000000009</v>
      </c>
      <c r="K1354" s="1" t="s">
        <v>6886</v>
      </c>
      <c r="L1354" s="1" t="s">
        <v>6920</v>
      </c>
      <c r="M1354" s="11" t="str">
        <f t="shared" si="44"/>
        <v/>
      </c>
      <c r="N1354" s="18" t="str">
        <f>TEXT($F1354:F5031, "mmmm")</f>
        <v>September</v>
      </c>
    </row>
    <row r="1355" spans="2:14" x14ac:dyDescent="0.2">
      <c r="B1355" s="3" t="s">
        <v>1821</v>
      </c>
      <c r="C1355" s="1" t="s">
        <v>4555</v>
      </c>
      <c r="D1355" s="3">
        <v>9</v>
      </c>
      <c r="E1355" s="6">
        <v>2020</v>
      </c>
      <c r="F1355" s="10">
        <f t="shared" si="43"/>
        <v>44075</v>
      </c>
      <c r="G1355" s="4">
        <v>205</v>
      </c>
      <c r="H1355" s="4">
        <v>0</v>
      </c>
      <c r="I1355" s="4">
        <v>205</v>
      </c>
      <c r="J1355" s="4">
        <v>36.9</v>
      </c>
      <c r="K1355" s="1" t="s">
        <v>6890</v>
      </c>
      <c r="L1355" s="1" t="s">
        <v>6913</v>
      </c>
      <c r="M1355" s="11" t="str">
        <f t="shared" si="44"/>
        <v/>
      </c>
      <c r="N1355" s="18" t="str">
        <f>TEXT($F1355:F5032, "mmmm")</f>
        <v>September</v>
      </c>
    </row>
    <row r="1356" spans="2:14" x14ac:dyDescent="0.2">
      <c r="B1356" s="3" t="s">
        <v>1822</v>
      </c>
      <c r="C1356" s="1" t="s">
        <v>4556</v>
      </c>
      <c r="D1356" s="3">
        <v>9</v>
      </c>
      <c r="E1356" s="6">
        <v>2020</v>
      </c>
      <c r="F1356" s="10">
        <f t="shared" si="43"/>
        <v>44075</v>
      </c>
      <c r="G1356" s="4">
        <v>210</v>
      </c>
      <c r="H1356" s="4">
        <v>0</v>
      </c>
      <c r="I1356" s="4">
        <v>210</v>
      </c>
      <c r="J1356" s="4">
        <v>37.799999999999997</v>
      </c>
      <c r="K1356" s="1" t="s">
        <v>6890</v>
      </c>
      <c r="L1356" s="1" t="s">
        <v>6911</v>
      </c>
      <c r="M1356" s="11" t="str">
        <f t="shared" si="44"/>
        <v/>
      </c>
      <c r="N1356" s="18" t="str">
        <f>TEXT($F1356:F5033, "mmmm")</f>
        <v>September</v>
      </c>
    </row>
    <row r="1357" spans="2:14" x14ac:dyDescent="0.2">
      <c r="B1357" s="3" t="s">
        <v>1823</v>
      </c>
      <c r="C1357" s="1" t="s">
        <v>4557</v>
      </c>
      <c r="D1357" s="3">
        <v>9</v>
      </c>
      <c r="E1357" s="6">
        <v>2020</v>
      </c>
      <c r="F1357" s="10">
        <f t="shared" si="43"/>
        <v>44075</v>
      </c>
      <c r="G1357" s="4">
        <v>205</v>
      </c>
      <c r="H1357" s="4">
        <v>0</v>
      </c>
      <c r="I1357" s="4">
        <v>205</v>
      </c>
      <c r="J1357" s="4">
        <v>36.9</v>
      </c>
      <c r="K1357" s="1" t="s">
        <v>6890</v>
      </c>
      <c r="L1357" s="1" t="s">
        <v>6913</v>
      </c>
      <c r="M1357" s="11" t="str">
        <f t="shared" si="44"/>
        <v/>
      </c>
      <c r="N1357" s="18" t="str">
        <f>TEXT($F1357:F5034, "mmmm")</f>
        <v>September</v>
      </c>
    </row>
    <row r="1358" spans="2:14" x14ac:dyDescent="0.2">
      <c r="B1358" s="3" t="s">
        <v>1824</v>
      </c>
      <c r="C1358" s="1" t="s">
        <v>4558</v>
      </c>
      <c r="D1358" s="3">
        <v>9</v>
      </c>
      <c r="E1358" s="6">
        <v>2020</v>
      </c>
      <c r="F1358" s="10">
        <f t="shared" si="43"/>
        <v>44075</v>
      </c>
      <c r="G1358" s="4">
        <v>258</v>
      </c>
      <c r="H1358" s="4">
        <v>0</v>
      </c>
      <c r="I1358" s="4">
        <v>258</v>
      </c>
      <c r="J1358" s="4">
        <v>72.240000000000009</v>
      </c>
      <c r="K1358" s="1" t="s">
        <v>6884</v>
      </c>
      <c r="L1358" s="1" t="s">
        <v>6916</v>
      </c>
      <c r="M1358" s="11" t="str">
        <f t="shared" si="44"/>
        <v/>
      </c>
      <c r="N1358" s="18" t="str">
        <f>TEXT($F1358:F5035, "mmmm")</f>
        <v>September</v>
      </c>
    </row>
    <row r="1359" spans="2:14" x14ac:dyDescent="0.2">
      <c r="B1359" s="3" t="s">
        <v>1825</v>
      </c>
      <c r="C1359" s="1" t="s">
        <v>4559</v>
      </c>
      <c r="D1359" s="3">
        <v>9</v>
      </c>
      <c r="E1359" s="6">
        <v>2020</v>
      </c>
      <c r="F1359" s="10">
        <f t="shared" si="43"/>
        <v>44075</v>
      </c>
      <c r="G1359" s="4">
        <v>327</v>
      </c>
      <c r="H1359" s="4">
        <v>0</v>
      </c>
      <c r="I1359" s="4">
        <v>327</v>
      </c>
      <c r="J1359" s="4">
        <v>94.83</v>
      </c>
      <c r="K1359" s="1" t="s">
        <v>6884</v>
      </c>
      <c r="L1359" s="1" t="s">
        <v>6914</v>
      </c>
      <c r="M1359" s="11" t="str">
        <f t="shared" si="44"/>
        <v/>
      </c>
      <c r="N1359" s="18" t="str">
        <f>TEXT($F1359:F5036, "mmmm")</f>
        <v>September</v>
      </c>
    </row>
    <row r="1360" spans="2:14" x14ac:dyDescent="0.2">
      <c r="B1360" s="3" t="s">
        <v>1826</v>
      </c>
      <c r="C1360" s="1" t="s">
        <v>4560</v>
      </c>
      <c r="D1360" s="3">
        <v>9</v>
      </c>
      <c r="E1360" s="6">
        <v>2020</v>
      </c>
      <c r="F1360" s="10">
        <f t="shared" si="43"/>
        <v>44075</v>
      </c>
      <c r="G1360" s="4">
        <v>258</v>
      </c>
      <c r="H1360" s="4">
        <v>0</v>
      </c>
      <c r="I1360" s="4">
        <v>258</v>
      </c>
      <c r="J1360" s="4">
        <v>72.240000000000009</v>
      </c>
      <c r="K1360" s="1" t="s">
        <v>6884</v>
      </c>
      <c r="L1360" s="1" t="s">
        <v>6916</v>
      </c>
      <c r="M1360" s="11" t="str">
        <f t="shared" si="44"/>
        <v/>
      </c>
      <c r="N1360" s="18" t="str">
        <f>TEXT($F1360:F5037, "mmmm")</f>
        <v>September</v>
      </c>
    </row>
    <row r="1361" spans="2:14" x14ac:dyDescent="0.2">
      <c r="B1361" s="3" t="s">
        <v>1827</v>
      </c>
      <c r="C1361" s="1" t="s">
        <v>4561</v>
      </c>
      <c r="D1361" s="3">
        <v>9</v>
      </c>
      <c r="E1361" s="6">
        <v>2020</v>
      </c>
      <c r="F1361" s="10">
        <f t="shared" si="43"/>
        <v>44075</v>
      </c>
      <c r="G1361" s="4">
        <v>168</v>
      </c>
      <c r="H1361" s="4">
        <v>0</v>
      </c>
      <c r="I1361" s="4">
        <v>168</v>
      </c>
      <c r="J1361" s="4">
        <v>60.48</v>
      </c>
      <c r="K1361" s="1" t="s">
        <v>6885</v>
      </c>
      <c r="L1361" s="1" t="s">
        <v>6948</v>
      </c>
      <c r="M1361" s="11" t="str">
        <f t="shared" si="44"/>
        <v/>
      </c>
      <c r="N1361" s="18" t="str">
        <f>TEXT($F1361:F5038, "mmmm")</f>
        <v>September</v>
      </c>
    </row>
    <row r="1362" spans="2:14" x14ac:dyDescent="0.2">
      <c r="B1362" s="3" t="s">
        <v>1828</v>
      </c>
      <c r="C1362" s="1" t="s">
        <v>4562</v>
      </c>
      <c r="D1362" s="3">
        <v>9</v>
      </c>
      <c r="E1362" s="6">
        <v>2020</v>
      </c>
      <c r="F1362" s="10">
        <f t="shared" si="43"/>
        <v>44075</v>
      </c>
      <c r="G1362" s="4">
        <v>383</v>
      </c>
      <c r="H1362" s="4">
        <v>0</v>
      </c>
      <c r="I1362" s="4">
        <v>383</v>
      </c>
      <c r="J1362" s="4">
        <v>122.56</v>
      </c>
      <c r="K1362" s="1" t="s">
        <v>6887</v>
      </c>
      <c r="L1362" s="1" t="s">
        <v>6909</v>
      </c>
      <c r="M1362" s="11" t="str">
        <f t="shared" si="44"/>
        <v/>
      </c>
      <c r="N1362" s="18" t="str">
        <f>TEXT($F1362:F5039, "mmmm")</f>
        <v>September</v>
      </c>
    </row>
    <row r="1363" spans="2:14" x14ac:dyDescent="0.2">
      <c r="B1363" s="3" t="s">
        <v>1829</v>
      </c>
      <c r="C1363" s="1" t="s">
        <v>4563</v>
      </c>
      <c r="D1363" s="3">
        <v>9</v>
      </c>
      <c r="E1363" s="6">
        <v>2020</v>
      </c>
      <c r="F1363" s="10">
        <f t="shared" si="43"/>
        <v>44075</v>
      </c>
      <c r="G1363" s="4">
        <v>172</v>
      </c>
      <c r="H1363" s="4">
        <v>0</v>
      </c>
      <c r="I1363" s="4">
        <v>172</v>
      </c>
      <c r="J1363" s="4">
        <v>65.36</v>
      </c>
      <c r="K1363" s="1" t="s">
        <v>6886</v>
      </c>
      <c r="L1363" s="1" t="s">
        <v>6910</v>
      </c>
      <c r="M1363" s="11" t="str">
        <f t="shared" si="44"/>
        <v/>
      </c>
      <c r="N1363" s="18" t="str">
        <f>TEXT($F1363:F5040, "mmmm")</f>
        <v>September</v>
      </c>
    </row>
    <row r="1364" spans="2:14" x14ac:dyDescent="0.2">
      <c r="B1364" s="3" t="s">
        <v>1830</v>
      </c>
      <c r="C1364" s="1" t="s">
        <v>4564</v>
      </c>
      <c r="D1364" s="3">
        <v>9</v>
      </c>
      <c r="E1364" s="6">
        <v>2020</v>
      </c>
      <c r="F1364" s="10">
        <f t="shared" si="43"/>
        <v>44075</v>
      </c>
      <c r="G1364" s="4">
        <v>220</v>
      </c>
      <c r="H1364" s="4">
        <v>0</v>
      </c>
      <c r="I1364" s="4">
        <v>220</v>
      </c>
      <c r="J1364" s="4">
        <v>39.6</v>
      </c>
      <c r="K1364" s="1" t="s">
        <v>6890</v>
      </c>
      <c r="L1364" s="1" t="s">
        <v>6893</v>
      </c>
      <c r="M1364" s="11" t="str">
        <f t="shared" si="44"/>
        <v/>
      </c>
      <c r="N1364" s="18" t="str">
        <f>TEXT($F1364:F5041, "mmmm")</f>
        <v>September</v>
      </c>
    </row>
    <row r="1365" spans="2:14" x14ac:dyDescent="0.2">
      <c r="B1365" s="3" t="s">
        <v>1831</v>
      </c>
      <c r="C1365" s="1" t="s">
        <v>4565</v>
      </c>
      <c r="D1365" s="3">
        <v>9</v>
      </c>
      <c r="E1365" s="6">
        <v>2020</v>
      </c>
      <c r="F1365" s="10">
        <f t="shared" si="43"/>
        <v>44075</v>
      </c>
      <c r="G1365" s="4">
        <v>255</v>
      </c>
      <c r="H1365" s="4">
        <v>0</v>
      </c>
      <c r="I1365" s="4">
        <v>255</v>
      </c>
      <c r="J1365" s="4">
        <v>66.3</v>
      </c>
      <c r="K1365" s="1" t="s">
        <v>6884</v>
      </c>
      <c r="L1365" s="1" t="s">
        <v>6915</v>
      </c>
      <c r="M1365" s="11" t="str">
        <f t="shared" si="44"/>
        <v/>
      </c>
      <c r="N1365" s="18" t="str">
        <f>TEXT($F1365:F5042, "mmmm")</f>
        <v>September</v>
      </c>
    </row>
    <row r="1366" spans="2:14" x14ac:dyDescent="0.2">
      <c r="B1366" s="3" t="s">
        <v>1832</v>
      </c>
      <c r="C1366" s="1" t="s">
        <v>4566</v>
      </c>
      <c r="D1366" s="3">
        <v>9</v>
      </c>
      <c r="E1366" s="6">
        <v>2020</v>
      </c>
      <c r="F1366" s="10">
        <f t="shared" si="43"/>
        <v>44075</v>
      </c>
      <c r="G1366" s="4">
        <v>948</v>
      </c>
      <c r="H1366" s="4">
        <v>0</v>
      </c>
      <c r="I1366" s="4">
        <v>948</v>
      </c>
      <c r="J1366" s="4">
        <v>303.36</v>
      </c>
      <c r="K1366" s="1" t="s">
        <v>6881</v>
      </c>
      <c r="L1366" s="1" t="s">
        <v>6897</v>
      </c>
      <c r="M1366" s="11" t="str">
        <f t="shared" si="44"/>
        <v/>
      </c>
      <c r="N1366" s="18" t="str">
        <f>TEXT($F1366:F5043, "mmmm")</f>
        <v>September</v>
      </c>
    </row>
    <row r="1367" spans="2:14" x14ac:dyDescent="0.2">
      <c r="B1367" s="3" t="s">
        <v>1833</v>
      </c>
      <c r="C1367" s="1" t="s">
        <v>4567</v>
      </c>
      <c r="D1367" s="3">
        <v>9</v>
      </c>
      <c r="E1367" s="6">
        <v>2020</v>
      </c>
      <c r="F1367" s="10">
        <f t="shared" si="43"/>
        <v>44075</v>
      </c>
      <c r="G1367" s="4">
        <v>510</v>
      </c>
      <c r="H1367" s="4">
        <v>0</v>
      </c>
      <c r="I1367" s="4">
        <v>510</v>
      </c>
      <c r="J1367" s="4">
        <v>163.20000000000002</v>
      </c>
      <c r="K1367" s="1" t="s">
        <v>6888</v>
      </c>
      <c r="L1367" s="1" t="s">
        <v>6901</v>
      </c>
      <c r="M1367" s="11" t="str">
        <f t="shared" si="44"/>
        <v/>
      </c>
      <c r="N1367" s="18" t="str">
        <f>TEXT($F1367:F5044, "mmmm")</f>
        <v>September</v>
      </c>
    </row>
    <row r="1368" spans="2:14" x14ac:dyDescent="0.2">
      <c r="B1368" s="3" t="s">
        <v>1834</v>
      </c>
      <c r="C1368" s="1" t="s">
        <v>4568</v>
      </c>
      <c r="D1368" s="3">
        <v>9</v>
      </c>
      <c r="E1368" s="6">
        <v>2020</v>
      </c>
      <c r="F1368" s="10">
        <f t="shared" si="43"/>
        <v>44075</v>
      </c>
      <c r="G1368" s="4">
        <v>486</v>
      </c>
      <c r="H1368" s="4">
        <v>0</v>
      </c>
      <c r="I1368" s="4">
        <v>486</v>
      </c>
      <c r="J1368" s="4">
        <v>281.88</v>
      </c>
      <c r="K1368" s="1" t="s">
        <v>6888</v>
      </c>
      <c r="L1368" s="1" t="s">
        <v>6961</v>
      </c>
      <c r="M1368" s="11" t="str">
        <f t="shared" si="44"/>
        <v/>
      </c>
      <c r="N1368" s="18" t="str">
        <f>TEXT($F1368:F5045, "mmmm")</f>
        <v>September</v>
      </c>
    </row>
    <row r="1369" spans="2:14" x14ac:dyDescent="0.2">
      <c r="B1369" s="3" t="s">
        <v>1835</v>
      </c>
      <c r="C1369" s="1" t="s">
        <v>4569</v>
      </c>
      <c r="D1369" s="3">
        <v>9</v>
      </c>
      <c r="E1369" s="6">
        <v>2020</v>
      </c>
      <c r="F1369" s="10">
        <f t="shared" si="43"/>
        <v>44075</v>
      </c>
      <c r="G1369" s="4">
        <v>502</v>
      </c>
      <c r="H1369" s="4">
        <v>0</v>
      </c>
      <c r="I1369" s="4">
        <v>502</v>
      </c>
      <c r="J1369" s="4">
        <v>291.15999999999997</v>
      </c>
      <c r="K1369" s="1" t="s">
        <v>6888</v>
      </c>
      <c r="L1369" s="1" t="s">
        <v>6929</v>
      </c>
      <c r="M1369" s="11" t="str">
        <f t="shared" si="44"/>
        <v/>
      </c>
      <c r="N1369" s="18" t="str">
        <f>TEXT($F1369:F5046, "mmmm")</f>
        <v>September</v>
      </c>
    </row>
    <row r="1370" spans="2:14" x14ac:dyDescent="0.2">
      <c r="B1370" s="3" t="s">
        <v>1836</v>
      </c>
      <c r="C1370" s="1" t="s">
        <v>4570</v>
      </c>
      <c r="D1370" s="3">
        <v>9</v>
      </c>
      <c r="E1370" s="6">
        <v>2020</v>
      </c>
      <c r="F1370" s="10">
        <f t="shared" si="43"/>
        <v>44075</v>
      </c>
      <c r="G1370" s="4">
        <v>596</v>
      </c>
      <c r="H1370" s="4">
        <v>0</v>
      </c>
      <c r="I1370" s="4">
        <v>596</v>
      </c>
      <c r="J1370" s="4">
        <v>250.32</v>
      </c>
      <c r="K1370" s="1" t="s">
        <v>6888</v>
      </c>
      <c r="L1370" s="1" t="s">
        <v>6964</v>
      </c>
      <c r="M1370" s="11" t="str">
        <f t="shared" si="44"/>
        <v/>
      </c>
      <c r="N1370" s="18" t="str">
        <f>TEXT($F1370:F5047, "mmmm")</f>
        <v>September</v>
      </c>
    </row>
    <row r="1371" spans="2:14" x14ac:dyDescent="0.2">
      <c r="B1371" s="3" t="s">
        <v>1837</v>
      </c>
      <c r="C1371" s="1" t="s">
        <v>4571</v>
      </c>
      <c r="D1371" s="3">
        <v>9</v>
      </c>
      <c r="E1371" s="6">
        <v>2020</v>
      </c>
      <c r="F1371" s="10">
        <f t="shared" si="43"/>
        <v>44075</v>
      </c>
      <c r="G1371" s="4">
        <v>559</v>
      </c>
      <c r="H1371" s="4">
        <v>0</v>
      </c>
      <c r="I1371" s="4">
        <v>559</v>
      </c>
      <c r="J1371" s="4">
        <v>223.60000000000002</v>
      </c>
      <c r="K1371" s="1" t="s">
        <v>6888</v>
      </c>
      <c r="L1371" s="1" t="s">
        <v>6963</v>
      </c>
      <c r="M1371" s="11" t="str">
        <f t="shared" si="44"/>
        <v/>
      </c>
      <c r="N1371" s="18" t="str">
        <f>TEXT($F1371:F5048, "mmmm")</f>
        <v>September</v>
      </c>
    </row>
    <row r="1372" spans="2:14" x14ac:dyDescent="0.2">
      <c r="B1372" s="3" t="s">
        <v>1838</v>
      </c>
      <c r="C1372" s="1" t="s">
        <v>4572</v>
      </c>
      <c r="D1372" s="3">
        <v>9</v>
      </c>
      <c r="E1372" s="6">
        <v>2020</v>
      </c>
      <c r="F1372" s="10">
        <f t="shared" si="43"/>
        <v>44075</v>
      </c>
      <c r="G1372" s="4">
        <v>636</v>
      </c>
      <c r="H1372" s="4">
        <v>0</v>
      </c>
      <c r="I1372" s="4">
        <v>636</v>
      </c>
      <c r="J1372" s="4">
        <v>216.24</v>
      </c>
      <c r="K1372" s="1" t="s">
        <v>6888</v>
      </c>
      <c r="L1372" s="1" t="s">
        <v>6925</v>
      </c>
      <c r="M1372" s="11" t="str">
        <f t="shared" si="44"/>
        <v/>
      </c>
      <c r="N1372" s="18" t="str">
        <f>TEXT($F1372:F5049, "mmmm")</f>
        <v>September</v>
      </c>
    </row>
    <row r="1373" spans="2:14" x14ac:dyDescent="0.2">
      <c r="B1373" s="3" t="s">
        <v>1839</v>
      </c>
      <c r="C1373" s="1" t="s">
        <v>4573</v>
      </c>
      <c r="D1373" s="3">
        <v>9</v>
      </c>
      <c r="E1373" s="6">
        <v>2020</v>
      </c>
      <c r="F1373" s="10">
        <f t="shared" si="43"/>
        <v>44075</v>
      </c>
      <c r="G1373" s="4">
        <v>538</v>
      </c>
      <c r="H1373" s="4">
        <v>0</v>
      </c>
      <c r="I1373" s="4">
        <v>538</v>
      </c>
      <c r="J1373" s="4">
        <v>145.26000000000002</v>
      </c>
      <c r="K1373" s="1" t="s">
        <v>6889</v>
      </c>
      <c r="L1373" s="1" t="s">
        <v>6903</v>
      </c>
      <c r="M1373" s="11" t="str">
        <f t="shared" si="44"/>
        <v/>
      </c>
      <c r="N1373" s="18" t="str">
        <f>TEXT($F1373:F5050, "mmmm")</f>
        <v>September</v>
      </c>
    </row>
    <row r="1374" spans="2:14" x14ac:dyDescent="0.2">
      <c r="B1374" s="3" t="s">
        <v>1840</v>
      </c>
      <c r="C1374" s="1" t="s">
        <v>4574</v>
      </c>
      <c r="D1374" s="3">
        <v>9</v>
      </c>
      <c r="E1374" s="6">
        <v>2020</v>
      </c>
      <c r="F1374" s="10">
        <f t="shared" si="43"/>
        <v>44075</v>
      </c>
      <c r="G1374" s="4">
        <v>261</v>
      </c>
      <c r="H1374" s="4">
        <v>0</v>
      </c>
      <c r="I1374" s="4">
        <v>261</v>
      </c>
      <c r="J1374" s="4">
        <v>78.3</v>
      </c>
      <c r="K1374" s="1" t="s">
        <v>6885</v>
      </c>
      <c r="L1374" s="1" t="s">
        <v>6946</v>
      </c>
      <c r="M1374" s="11" t="str">
        <f t="shared" si="44"/>
        <v/>
      </c>
      <c r="N1374" s="18" t="str">
        <f>TEXT($F1374:F5051, "mmmm")</f>
        <v>September</v>
      </c>
    </row>
    <row r="1375" spans="2:14" x14ac:dyDescent="0.2">
      <c r="B1375" s="3" t="s">
        <v>1841</v>
      </c>
      <c r="C1375" s="1" t="s">
        <v>4575</v>
      </c>
      <c r="D1375" s="3">
        <v>9</v>
      </c>
      <c r="E1375" s="6">
        <v>2020</v>
      </c>
      <c r="F1375" s="10">
        <f t="shared" si="43"/>
        <v>44075</v>
      </c>
      <c r="G1375" s="4">
        <v>345</v>
      </c>
      <c r="H1375" s="4">
        <v>0</v>
      </c>
      <c r="I1375" s="4">
        <v>345</v>
      </c>
      <c r="J1375" s="4">
        <v>106.95</v>
      </c>
      <c r="K1375" s="1" t="s">
        <v>6887</v>
      </c>
      <c r="L1375" s="1" t="s">
        <v>6918</v>
      </c>
      <c r="M1375" s="11" t="str">
        <f t="shared" si="44"/>
        <v/>
      </c>
      <c r="N1375" s="18" t="str">
        <f>TEXT($F1375:F5052, "mmmm")</f>
        <v>September</v>
      </c>
    </row>
    <row r="1376" spans="2:14" x14ac:dyDescent="0.2">
      <c r="B1376" s="3" t="s">
        <v>1842</v>
      </c>
      <c r="C1376" s="1" t="s">
        <v>4576</v>
      </c>
      <c r="D1376" s="3">
        <v>9</v>
      </c>
      <c r="E1376" s="6">
        <v>2020</v>
      </c>
      <c r="F1376" s="10">
        <f t="shared" si="43"/>
        <v>44075</v>
      </c>
      <c r="G1376" s="4">
        <v>172</v>
      </c>
      <c r="H1376" s="4">
        <v>0</v>
      </c>
      <c r="I1376" s="4">
        <v>172</v>
      </c>
      <c r="J1376" s="4">
        <v>65.36</v>
      </c>
      <c r="K1376" s="1" t="s">
        <v>6886</v>
      </c>
      <c r="L1376" s="1" t="s">
        <v>6910</v>
      </c>
      <c r="M1376" s="11" t="str">
        <f t="shared" si="44"/>
        <v/>
      </c>
      <c r="N1376" s="18" t="str">
        <f>TEXT($F1376:F5053, "mmmm")</f>
        <v>September</v>
      </c>
    </row>
    <row r="1377" spans="2:14" x14ac:dyDescent="0.2">
      <c r="B1377" s="3" t="s">
        <v>1843</v>
      </c>
      <c r="C1377" s="1" t="s">
        <v>4577</v>
      </c>
      <c r="D1377" s="3">
        <v>9</v>
      </c>
      <c r="E1377" s="6">
        <v>2020</v>
      </c>
      <c r="F1377" s="10">
        <f t="shared" si="43"/>
        <v>44075</v>
      </c>
      <c r="G1377" s="4">
        <v>210</v>
      </c>
      <c r="H1377" s="4">
        <v>0</v>
      </c>
      <c r="I1377" s="4">
        <v>210</v>
      </c>
      <c r="J1377" s="4">
        <v>37.799999999999997</v>
      </c>
      <c r="K1377" s="1" t="s">
        <v>6890</v>
      </c>
      <c r="L1377" s="1" t="s">
        <v>6911</v>
      </c>
      <c r="M1377" s="11" t="str">
        <f t="shared" si="44"/>
        <v/>
      </c>
      <c r="N1377" s="18" t="str">
        <f>TEXT($F1377:F5054, "mmmm")</f>
        <v>September</v>
      </c>
    </row>
    <row r="1378" spans="2:14" x14ac:dyDescent="0.2">
      <c r="B1378" s="3" t="s">
        <v>1844</v>
      </c>
      <c r="C1378" s="1" t="s">
        <v>4578</v>
      </c>
      <c r="D1378" s="3">
        <v>9</v>
      </c>
      <c r="E1378" s="6">
        <v>2020</v>
      </c>
      <c r="F1378" s="10">
        <f t="shared" si="43"/>
        <v>44075</v>
      </c>
      <c r="G1378" s="4">
        <v>220</v>
      </c>
      <c r="H1378" s="4">
        <v>0</v>
      </c>
      <c r="I1378" s="4">
        <v>220</v>
      </c>
      <c r="J1378" s="4">
        <v>39.6</v>
      </c>
      <c r="K1378" s="1" t="s">
        <v>6890</v>
      </c>
      <c r="L1378" s="1" t="s">
        <v>6893</v>
      </c>
      <c r="M1378" s="11" t="str">
        <f t="shared" si="44"/>
        <v/>
      </c>
      <c r="N1378" s="18" t="str">
        <f>TEXT($F1378:F5055, "mmmm")</f>
        <v>September</v>
      </c>
    </row>
    <row r="1379" spans="2:14" x14ac:dyDescent="0.2">
      <c r="B1379" s="3" t="s">
        <v>1845</v>
      </c>
      <c r="C1379" s="1" t="s">
        <v>4579</v>
      </c>
      <c r="D1379" s="3">
        <v>9</v>
      </c>
      <c r="E1379" s="6">
        <v>2020</v>
      </c>
      <c r="F1379" s="10">
        <f t="shared" si="43"/>
        <v>44075</v>
      </c>
      <c r="G1379" s="4">
        <v>192</v>
      </c>
      <c r="H1379" s="4">
        <v>0</v>
      </c>
      <c r="I1379" s="4">
        <v>192</v>
      </c>
      <c r="J1379" s="4">
        <v>34.56</v>
      </c>
      <c r="K1379" s="1" t="s">
        <v>6890</v>
      </c>
      <c r="L1379" s="1" t="s">
        <v>6912</v>
      </c>
      <c r="M1379" s="11" t="str">
        <f t="shared" si="44"/>
        <v/>
      </c>
      <c r="N1379" s="18" t="str">
        <f>TEXT($F1379:F5056, "mmmm")</f>
        <v>September</v>
      </c>
    </row>
    <row r="1380" spans="2:14" x14ac:dyDescent="0.2">
      <c r="B1380" s="3" t="s">
        <v>1846</v>
      </c>
      <c r="C1380" s="1" t="s">
        <v>4580</v>
      </c>
      <c r="D1380" s="3">
        <v>9</v>
      </c>
      <c r="E1380" s="6">
        <v>2020</v>
      </c>
      <c r="F1380" s="10">
        <f t="shared" si="43"/>
        <v>44075</v>
      </c>
      <c r="G1380" s="4">
        <v>258</v>
      </c>
      <c r="H1380" s="4">
        <v>0</v>
      </c>
      <c r="I1380" s="4">
        <v>258</v>
      </c>
      <c r="J1380" s="4">
        <v>72.240000000000009</v>
      </c>
      <c r="K1380" s="1" t="s">
        <v>6884</v>
      </c>
      <c r="L1380" s="1" t="s">
        <v>6916</v>
      </c>
      <c r="M1380" s="11" t="str">
        <f t="shared" si="44"/>
        <v/>
      </c>
      <c r="N1380" s="18" t="str">
        <f>TEXT($F1380:F5057, "mmmm")</f>
        <v>September</v>
      </c>
    </row>
    <row r="1381" spans="2:14" x14ac:dyDescent="0.2">
      <c r="B1381" s="3" t="s">
        <v>1847</v>
      </c>
      <c r="C1381" s="1" t="s">
        <v>4581</v>
      </c>
      <c r="D1381" s="3">
        <v>9</v>
      </c>
      <c r="E1381" s="6">
        <v>2020</v>
      </c>
      <c r="F1381" s="10">
        <f t="shared" si="43"/>
        <v>44075</v>
      </c>
      <c r="G1381" s="4">
        <v>255</v>
      </c>
      <c r="H1381" s="4">
        <v>0</v>
      </c>
      <c r="I1381" s="4">
        <v>255</v>
      </c>
      <c r="J1381" s="4">
        <v>66.3</v>
      </c>
      <c r="K1381" s="1" t="s">
        <v>6884</v>
      </c>
      <c r="L1381" s="1" t="s">
        <v>6915</v>
      </c>
      <c r="M1381" s="11" t="str">
        <f t="shared" si="44"/>
        <v/>
      </c>
      <c r="N1381" s="18" t="str">
        <f>TEXT($F1381:F5058, "mmmm")</f>
        <v>September</v>
      </c>
    </row>
    <row r="1382" spans="2:14" x14ac:dyDescent="0.2">
      <c r="B1382" s="3" t="s">
        <v>1848</v>
      </c>
      <c r="C1382" s="1" t="s">
        <v>4582</v>
      </c>
      <c r="D1382" s="3">
        <v>9</v>
      </c>
      <c r="E1382" s="6">
        <v>2020</v>
      </c>
      <c r="F1382" s="10">
        <f t="shared" si="43"/>
        <v>44075</v>
      </c>
      <c r="G1382" s="4">
        <v>258</v>
      </c>
      <c r="H1382" s="4">
        <v>0</v>
      </c>
      <c r="I1382" s="4">
        <v>258</v>
      </c>
      <c r="J1382" s="4">
        <v>72.240000000000009</v>
      </c>
      <c r="K1382" s="1" t="s">
        <v>6884</v>
      </c>
      <c r="L1382" s="1" t="s">
        <v>6916</v>
      </c>
      <c r="M1382" s="11" t="str">
        <f t="shared" si="44"/>
        <v/>
      </c>
      <c r="N1382" s="18" t="str">
        <f>TEXT($F1382:F5059, "mmmm")</f>
        <v>September</v>
      </c>
    </row>
    <row r="1383" spans="2:14" x14ac:dyDescent="0.2">
      <c r="B1383" s="3" t="s">
        <v>1849</v>
      </c>
      <c r="C1383" s="1" t="s">
        <v>4583</v>
      </c>
      <c r="D1383" s="3">
        <v>9</v>
      </c>
      <c r="E1383" s="6">
        <v>2020</v>
      </c>
      <c r="F1383" s="10">
        <f t="shared" si="43"/>
        <v>44075</v>
      </c>
      <c r="G1383" s="4">
        <v>172</v>
      </c>
      <c r="H1383" s="4">
        <v>0</v>
      </c>
      <c r="I1383" s="4">
        <v>172</v>
      </c>
      <c r="J1383" s="4">
        <v>65.36</v>
      </c>
      <c r="K1383" s="1" t="s">
        <v>6886</v>
      </c>
      <c r="L1383" s="1" t="s">
        <v>6910</v>
      </c>
      <c r="M1383" s="11" t="str">
        <f t="shared" si="44"/>
        <v/>
      </c>
      <c r="N1383" s="18" t="str">
        <f>TEXT($F1383:F5060, "mmmm")</f>
        <v>September</v>
      </c>
    </row>
    <row r="1384" spans="2:14" x14ac:dyDescent="0.2">
      <c r="B1384" s="3" t="s">
        <v>1850</v>
      </c>
      <c r="C1384" s="1" t="s">
        <v>4584</v>
      </c>
      <c r="D1384" s="3">
        <v>9</v>
      </c>
      <c r="E1384" s="6">
        <v>2020</v>
      </c>
      <c r="F1384" s="10">
        <f t="shared" si="43"/>
        <v>44075</v>
      </c>
      <c r="G1384" s="4">
        <v>220</v>
      </c>
      <c r="H1384" s="4">
        <v>0</v>
      </c>
      <c r="I1384" s="4">
        <v>220</v>
      </c>
      <c r="J1384" s="4">
        <v>39.6</v>
      </c>
      <c r="K1384" s="1" t="s">
        <v>6890</v>
      </c>
      <c r="L1384" s="1" t="s">
        <v>6893</v>
      </c>
      <c r="M1384" s="11" t="str">
        <f t="shared" si="44"/>
        <v/>
      </c>
      <c r="N1384" s="18" t="str">
        <f>TEXT($F1384:F5061, "mmmm")</f>
        <v>September</v>
      </c>
    </row>
    <row r="1385" spans="2:14" x14ac:dyDescent="0.2">
      <c r="B1385" s="3" t="s">
        <v>1851</v>
      </c>
      <c r="C1385" s="1" t="s">
        <v>4585</v>
      </c>
      <c r="D1385" s="3">
        <v>9</v>
      </c>
      <c r="E1385" s="6">
        <v>2020</v>
      </c>
      <c r="F1385" s="10">
        <f t="shared" si="43"/>
        <v>44075</v>
      </c>
      <c r="G1385" s="4">
        <v>313</v>
      </c>
      <c r="H1385" s="4">
        <v>0</v>
      </c>
      <c r="I1385" s="4">
        <v>313</v>
      </c>
      <c r="J1385" s="4">
        <v>93.899999999999991</v>
      </c>
      <c r="K1385" s="1" t="s">
        <v>6884</v>
      </c>
      <c r="L1385" s="1" t="s">
        <v>6895</v>
      </c>
      <c r="M1385" s="11" t="str">
        <f t="shared" si="44"/>
        <v/>
      </c>
      <c r="N1385" s="18" t="str">
        <f>TEXT($F1385:F5062, "mmmm")</f>
        <v>September</v>
      </c>
    </row>
    <row r="1386" spans="2:14" x14ac:dyDescent="0.2">
      <c r="B1386" s="3" t="s">
        <v>1852</v>
      </c>
      <c r="C1386" s="1" t="s">
        <v>4586</v>
      </c>
      <c r="D1386" s="3">
        <v>9</v>
      </c>
      <c r="E1386" s="6">
        <v>2020</v>
      </c>
      <c r="F1386" s="10">
        <f t="shared" si="43"/>
        <v>44075</v>
      </c>
      <c r="G1386" s="4">
        <v>990</v>
      </c>
      <c r="H1386" s="4">
        <v>0</v>
      </c>
      <c r="I1386" s="4">
        <v>990</v>
      </c>
      <c r="J1386" s="4">
        <v>316.8</v>
      </c>
      <c r="K1386" s="1" t="s">
        <v>6882</v>
      </c>
      <c r="L1386" s="1" t="s">
        <v>6930</v>
      </c>
      <c r="M1386" s="11" t="str">
        <f t="shared" si="44"/>
        <v/>
      </c>
      <c r="N1386" s="18" t="str">
        <f>TEXT($F1386:F5063, "mmmm")</f>
        <v>September</v>
      </c>
    </row>
    <row r="1387" spans="2:14" x14ac:dyDescent="0.2">
      <c r="B1387" s="3" t="s">
        <v>1853</v>
      </c>
      <c r="C1387" s="1" t="s">
        <v>4587</v>
      </c>
      <c r="D1387" s="3">
        <v>9</v>
      </c>
      <c r="E1387" s="6">
        <v>2020</v>
      </c>
      <c r="F1387" s="10">
        <f t="shared" si="43"/>
        <v>44075</v>
      </c>
      <c r="G1387" s="4">
        <v>889</v>
      </c>
      <c r="H1387" s="4">
        <v>0</v>
      </c>
      <c r="I1387" s="4">
        <v>889</v>
      </c>
      <c r="J1387" s="4">
        <v>222.25</v>
      </c>
      <c r="K1387" s="1" t="s">
        <v>6882</v>
      </c>
      <c r="L1387" s="1" t="s">
        <v>6939</v>
      </c>
      <c r="M1387" s="11" t="str">
        <f t="shared" si="44"/>
        <v/>
      </c>
      <c r="N1387" s="18" t="str">
        <f>TEXT($F1387:F5064, "mmmm")</f>
        <v>September</v>
      </c>
    </row>
    <row r="1388" spans="2:14" x14ac:dyDescent="0.2">
      <c r="B1388" s="3" t="s">
        <v>1854</v>
      </c>
      <c r="C1388" s="1" t="s">
        <v>4588</v>
      </c>
      <c r="D1388" s="3">
        <v>9</v>
      </c>
      <c r="E1388" s="6">
        <v>2020</v>
      </c>
      <c r="F1388" s="10">
        <f t="shared" si="43"/>
        <v>44075</v>
      </c>
      <c r="G1388" s="4">
        <v>447</v>
      </c>
      <c r="H1388" s="4">
        <v>0</v>
      </c>
      <c r="I1388" s="4">
        <v>447</v>
      </c>
      <c r="J1388" s="4">
        <v>156.44999999999999</v>
      </c>
      <c r="K1388" s="1" t="s">
        <v>6887</v>
      </c>
      <c r="L1388" s="1" t="s">
        <v>6891</v>
      </c>
      <c r="M1388" s="11" t="str">
        <f t="shared" si="44"/>
        <v/>
      </c>
      <c r="N1388" s="18" t="str">
        <f>TEXT($F1388:F5065, "mmmm")</f>
        <v>September</v>
      </c>
    </row>
    <row r="1389" spans="2:14" x14ac:dyDescent="0.2">
      <c r="B1389" s="3" t="s">
        <v>1855</v>
      </c>
      <c r="C1389" s="1" t="s">
        <v>4589</v>
      </c>
      <c r="D1389" s="3">
        <v>9</v>
      </c>
      <c r="E1389" s="6">
        <v>2020</v>
      </c>
      <c r="F1389" s="10">
        <f t="shared" si="43"/>
        <v>44075</v>
      </c>
      <c r="G1389" s="4">
        <v>168</v>
      </c>
      <c r="H1389" s="4">
        <v>0</v>
      </c>
      <c r="I1389" s="4">
        <v>168</v>
      </c>
      <c r="J1389" s="4">
        <v>25.2</v>
      </c>
      <c r="K1389" s="1" t="s">
        <v>6886</v>
      </c>
      <c r="L1389" s="1" t="s">
        <v>6892</v>
      </c>
      <c r="M1389" s="11" t="str">
        <f t="shared" si="44"/>
        <v/>
      </c>
      <c r="N1389" s="18" t="str">
        <f>TEXT($F1389:F5066, "mmmm")</f>
        <v>September</v>
      </c>
    </row>
    <row r="1390" spans="2:14" x14ac:dyDescent="0.2">
      <c r="B1390" s="3" t="s">
        <v>1856</v>
      </c>
      <c r="C1390" s="1" t="s">
        <v>4590</v>
      </c>
      <c r="D1390" s="3">
        <v>9</v>
      </c>
      <c r="E1390" s="6">
        <v>2020</v>
      </c>
      <c r="F1390" s="10">
        <f t="shared" si="43"/>
        <v>44075</v>
      </c>
      <c r="G1390" s="4">
        <v>210</v>
      </c>
      <c r="H1390" s="4">
        <v>0</v>
      </c>
      <c r="I1390" s="4">
        <v>210</v>
      </c>
      <c r="J1390" s="4">
        <v>37.799999999999997</v>
      </c>
      <c r="K1390" s="1" t="s">
        <v>6890</v>
      </c>
      <c r="L1390" s="1" t="s">
        <v>6911</v>
      </c>
      <c r="M1390" s="11" t="str">
        <f t="shared" si="44"/>
        <v/>
      </c>
      <c r="N1390" s="18" t="str">
        <f>TEXT($F1390:F5067, "mmmm")</f>
        <v>September</v>
      </c>
    </row>
    <row r="1391" spans="2:14" x14ac:dyDescent="0.2">
      <c r="B1391" s="3" t="s">
        <v>1857</v>
      </c>
      <c r="C1391" s="1" t="s">
        <v>4591</v>
      </c>
      <c r="D1391" s="3">
        <v>9</v>
      </c>
      <c r="E1391" s="6">
        <v>2020</v>
      </c>
      <c r="F1391" s="10">
        <f t="shared" si="43"/>
        <v>44075</v>
      </c>
      <c r="G1391" s="4">
        <v>240</v>
      </c>
      <c r="H1391" s="4">
        <v>0</v>
      </c>
      <c r="I1391" s="4">
        <v>240</v>
      </c>
      <c r="J1391" s="4">
        <v>43.199999999999996</v>
      </c>
      <c r="K1391" s="1" t="s">
        <v>6890</v>
      </c>
      <c r="L1391" s="1" t="s">
        <v>6894</v>
      </c>
      <c r="M1391" s="11" t="str">
        <f t="shared" si="44"/>
        <v/>
      </c>
      <c r="N1391" s="18" t="str">
        <f>TEXT($F1391:F5068, "mmmm")</f>
        <v>September</v>
      </c>
    </row>
    <row r="1392" spans="2:14" x14ac:dyDescent="0.2">
      <c r="B1392" s="3" t="s">
        <v>1858</v>
      </c>
      <c r="C1392" s="1" t="s">
        <v>4592</v>
      </c>
      <c r="D1392" s="3">
        <v>9</v>
      </c>
      <c r="E1392" s="6">
        <v>2020</v>
      </c>
      <c r="F1392" s="10">
        <f t="shared" si="43"/>
        <v>44075</v>
      </c>
      <c r="G1392" s="4">
        <v>313</v>
      </c>
      <c r="H1392" s="4">
        <v>0</v>
      </c>
      <c r="I1392" s="4">
        <v>313</v>
      </c>
      <c r="J1392" s="4">
        <v>93.899999999999991</v>
      </c>
      <c r="K1392" s="1" t="s">
        <v>6884</v>
      </c>
      <c r="L1392" s="1" t="s">
        <v>6895</v>
      </c>
      <c r="M1392" s="11" t="str">
        <f t="shared" si="44"/>
        <v/>
      </c>
      <c r="N1392" s="18" t="str">
        <f>TEXT($F1392:F5069, "mmmm")</f>
        <v>September</v>
      </c>
    </row>
    <row r="1393" spans="2:14" x14ac:dyDescent="0.2">
      <c r="B1393" s="3" t="s">
        <v>1859</v>
      </c>
      <c r="C1393" s="1" t="s">
        <v>4593</v>
      </c>
      <c r="D1393" s="3">
        <v>9</v>
      </c>
      <c r="E1393" s="6">
        <v>2020</v>
      </c>
      <c r="F1393" s="10">
        <f t="shared" si="43"/>
        <v>44075</v>
      </c>
      <c r="G1393" s="4">
        <v>258</v>
      </c>
      <c r="H1393" s="4">
        <v>0</v>
      </c>
      <c r="I1393" s="4">
        <v>258</v>
      </c>
      <c r="J1393" s="4">
        <v>72.240000000000009</v>
      </c>
      <c r="K1393" s="1" t="s">
        <v>6884</v>
      </c>
      <c r="L1393" s="1" t="s">
        <v>6916</v>
      </c>
      <c r="M1393" s="11" t="str">
        <f t="shared" si="44"/>
        <v/>
      </c>
      <c r="N1393" s="18" t="str">
        <f>TEXT($F1393:F5070, "mmmm")</f>
        <v>September</v>
      </c>
    </row>
    <row r="1394" spans="2:14" x14ac:dyDescent="0.2">
      <c r="B1394" s="3" t="s">
        <v>1860</v>
      </c>
      <c r="C1394" s="1" t="s">
        <v>4594</v>
      </c>
      <c r="D1394" s="3">
        <v>9</v>
      </c>
      <c r="E1394" s="6">
        <v>2020</v>
      </c>
      <c r="F1394" s="10">
        <f t="shared" si="43"/>
        <v>44075</v>
      </c>
      <c r="G1394" s="4">
        <v>327</v>
      </c>
      <c r="H1394" s="4">
        <v>0</v>
      </c>
      <c r="I1394" s="4">
        <v>327</v>
      </c>
      <c r="J1394" s="4">
        <v>94.83</v>
      </c>
      <c r="K1394" s="1" t="s">
        <v>6884</v>
      </c>
      <c r="L1394" s="1" t="s">
        <v>6914</v>
      </c>
      <c r="M1394" s="11" t="str">
        <f t="shared" si="44"/>
        <v/>
      </c>
      <c r="N1394" s="18" t="str">
        <f>TEXT($F1394:F5071, "mmmm")</f>
        <v>September</v>
      </c>
    </row>
    <row r="1395" spans="2:14" x14ac:dyDescent="0.2">
      <c r="B1395" s="3" t="s">
        <v>1861</v>
      </c>
      <c r="C1395" s="1" t="s">
        <v>4595</v>
      </c>
      <c r="D1395" s="3">
        <v>9</v>
      </c>
      <c r="E1395" s="6">
        <v>2020</v>
      </c>
      <c r="F1395" s="10">
        <f t="shared" si="43"/>
        <v>44075</v>
      </c>
      <c r="G1395" s="4">
        <v>492</v>
      </c>
      <c r="H1395" s="4">
        <v>0</v>
      </c>
      <c r="I1395" s="4">
        <v>492</v>
      </c>
      <c r="J1395" s="4">
        <v>137.76000000000002</v>
      </c>
      <c r="K1395" s="1" t="s">
        <v>6889</v>
      </c>
      <c r="L1395" s="1" t="s">
        <v>6945</v>
      </c>
      <c r="M1395" s="11" t="str">
        <f t="shared" si="44"/>
        <v/>
      </c>
      <c r="N1395" s="18" t="str">
        <f>TEXT($F1395:F5072, "mmmm")</f>
        <v>September</v>
      </c>
    </row>
    <row r="1396" spans="2:14" x14ac:dyDescent="0.2">
      <c r="B1396" s="3" t="s">
        <v>1862</v>
      </c>
      <c r="C1396" s="1" t="s">
        <v>4596</v>
      </c>
      <c r="D1396" s="3">
        <v>9</v>
      </c>
      <c r="E1396" s="6">
        <v>2020</v>
      </c>
      <c r="F1396" s="10">
        <f t="shared" si="43"/>
        <v>44075</v>
      </c>
      <c r="G1396" s="4">
        <v>283</v>
      </c>
      <c r="H1396" s="4">
        <v>0</v>
      </c>
      <c r="I1396" s="4">
        <v>283</v>
      </c>
      <c r="J1396" s="4">
        <v>82.07</v>
      </c>
      <c r="K1396" s="1" t="s">
        <v>6885</v>
      </c>
      <c r="L1396" s="1" t="s">
        <v>6953</v>
      </c>
      <c r="M1396" s="11" t="str">
        <f t="shared" si="44"/>
        <v/>
      </c>
      <c r="N1396" s="18" t="str">
        <f>TEXT($F1396:F5073, "mmmm")</f>
        <v>September</v>
      </c>
    </row>
    <row r="1397" spans="2:14" x14ac:dyDescent="0.2">
      <c r="B1397" s="3" t="s">
        <v>1863</v>
      </c>
      <c r="C1397" s="1" t="s">
        <v>4597</v>
      </c>
      <c r="D1397" s="3">
        <v>9</v>
      </c>
      <c r="E1397" s="6">
        <v>2020</v>
      </c>
      <c r="F1397" s="10">
        <f t="shared" si="43"/>
        <v>44075</v>
      </c>
      <c r="G1397" s="4">
        <v>345</v>
      </c>
      <c r="H1397" s="4">
        <v>0</v>
      </c>
      <c r="I1397" s="4">
        <v>345</v>
      </c>
      <c r="J1397" s="4">
        <v>106.95</v>
      </c>
      <c r="K1397" s="1" t="s">
        <v>6887</v>
      </c>
      <c r="L1397" s="1" t="s">
        <v>6918</v>
      </c>
      <c r="M1397" s="11" t="str">
        <f t="shared" si="44"/>
        <v/>
      </c>
      <c r="N1397" s="18" t="str">
        <f>TEXT($F1397:F5074, "mmmm")</f>
        <v>September</v>
      </c>
    </row>
    <row r="1398" spans="2:14" x14ac:dyDescent="0.2">
      <c r="B1398" s="3" t="s">
        <v>1864</v>
      </c>
      <c r="C1398" s="1" t="s">
        <v>4598</v>
      </c>
      <c r="D1398" s="3">
        <v>9</v>
      </c>
      <c r="E1398" s="6">
        <v>2020</v>
      </c>
      <c r="F1398" s="10">
        <f t="shared" si="43"/>
        <v>44075</v>
      </c>
      <c r="G1398" s="4">
        <v>168</v>
      </c>
      <c r="H1398" s="4">
        <v>0</v>
      </c>
      <c r="I1398" s="4">
        <v>168</v>
      </c>
      <c r="J1398" s="4">
        <v>75.600000000000009</v>
      </c>
      <c r="K1398" s="1" t="s">
        <v>6886</v>
      </c>
      <c r="L1398" s="1" t="s">
        <v>6920</v>
      </c>
      <c r="M1398" s="11" t="str">
        <f t="shared" si="44"/>
        <v/>
      </c>
      <c r="N1398" s="18" t="str">
        <f>TEXT($F1398:F5075, "mmmm")</f>
        <v>September</v>
      </c>
    </row>
    <row r="1399" spans="2:14" x14ac:dyDescent="0.2">
      <c r="B1399" s="3" t="s">
        <v>1865</v>
      </c>
      <c r="C1399" s="1" t="s">
        <v>4599</v>
      </c>
      <c r="D1399" s="3">
        <v>9</v>
      </c>
      <c r="E1399" s="6">
        <v>2020</v>
      </c>
      <c r="F1399" s="10">
        <f t="shared" si="43"/>
        <v>44075</v>
      </c>
      <c r="G1399" s="4">
        <v>172</v>
      </c>
      <c r="H1399" s="4">
        <v>0</v>
      </c>
      <c r="I1399" s="4">
        <v>172</v>
      </c>
      <c r="J1399" s="4">
        <v>65.36</v>
      </c>
      <c r="K1399" s="1" t="s">
        <v>6886</v>
      </c>
      <c r="L1399" s="1" t="s">
        <v>6910</v>
      </c>
      <c r="M1399" s="11" t="str">
        <f t="shared" si="44"/>
        <v/>
      </c>
      <c r="N1399" s="18" t="str">
        <f>TEXT($F1399:F5076, "mmmm")</f>
        <v>September</v>
      </c>
    </row>
    <row r="1400" spans="2:14" x14ac:dyDescent="0.2">
      <c r="B1400" s="3" t="s">
        <v>1866</v>
      </c>
      <c r="C1400" s="1" t="s">
        <v>4600</v>
      </c>
      <c r="D1400" s="3">
        <v>9</v>
      </c>
      <c r="E1400" s="6">
        <v>2020</v>
      </c>
      <c r="F1400" s="10">
        <f t="shared" si="43"/>
        <v>44075</v>
      </c>
      <c r="G1400" s="4">
        <v>205</v>
      </c>
      <c r="H1400" s="4">
        <v>0</v>
      </c>
      <c r="I1400" s="4">
        <v>205</v>
      </c>
      <c r="J1400" s="4">
        <v>36.9</v>
      </c>
      <c r="K1400" s="1" t="s">
        <v>6890</v>
      </c>
      <c r="L1400" s="1" t="s">
        <v>6913</v>
      </c>
      <c r="M1400" s="11" t="str">
        <f t="shared" si="44"/>
        <v/>
      </c>
      <c r="N1400" s="18" t="str">
        <f>TEXT($F1400:F5077, "mmmm")</f>
        <v>September</v>
      </c>
    </row>
    <row r="1401" spans="2:14" x14ac:dyDescent="0.2">
      <c r="B1401" s="3" t="s">
        <v>1867</v>
      </c>
      <c r="C1401" s="1" t="s">
        <v>4601</v>
      </c>
      <c r="D1401" s="3">
        <v>9</v>
      </c>
      <c r="E1401" s="6">
        <v>2020</v>
      </c>
      <c r="F1401" s="10">
        <f t="shared" si="43"/>
        <v>44075</v>
      </c>
      <c r="G1401" s="4">
        <v>210</v>
      </c>
      <c r="H1401" s="4">
        <v>0</v>
      </c>
      <c r="I1401" s="4">
        <v>210</v>
      </c>
      <c r="J1401" s="4">
        <v>37.799999999999997</v>
      </c>
      <c r="K1401" s="1" t="s">
        <v>6890</v>
      </c>
      <c r="L1401" s="1" t="s">
        <v>6911</v>
      </c>
      <c r="M1401" s="11" t="str">
        <f t="shared" si="44"/>
        <v/>
      </c>
      <c r="N1401" s="18" t="str">
        <f>TEXT($F1401:F5078, "mmmm")</f>
        <v>September</v>
      </c>
    </row>
    <row r="1402" spans="2:14" x14ac:dyDescent="0.2">
      <c r="B1402" s="3" t="s">
        <v>1868</v>
      </c>
      <c r="C1402" s="1" t="s">
        <v>4602</v>
      </c>
      <c r="D1402" s="3">
        <v>9</v>
      </c>
      <c r="E1402" s="6">
        <v>2020</v>
      </c>
      <c r="F1402" s="10">
        <f t="shared" si="43"/>
        <v>44075</v>
      </c>
      <c r="G1402" s="4">
        <v>240</v>
      </c>
      <c r="H1402" s="4">
        <v>0</v>
      </c>
      <c r="I1402" s="4">
        <v>240</v>
      </c>
      <c r="J1402" s="4">
        <v>43.199999999999996</v>
      </c>
      <c r="K1402" s="1" t="s">
        <v>6890</v>
      </c>
      <c r="L1402" s="1" t="s">
        <v>6894</v>
      </c>
      <c r="M1402" s="11" t="str">
        <f t="shared" si="44"/>
        <v/>
      </c>
      <c r="N1402" s="18" t="str">
        <f>TEXT($F1402:F5079, "mmmm")</f>
        <v>September</v>
      </c>
    </row>
    <row r="1403" spans="2:14" x14ac:dyDescent="0.2">
      <c r="B1403" s="3" t="s">
        <v>1869</v>
      </c>
      <c r="C1403" s="1" t="s">
        <v>4603</v>
      </c>
      <c r="D1403" s="3">
        <v>9</v>
      </c>
      <c r="E1403" s="6">
        <v>2020</v>
      </c>
      <c r="F1403" s="10">
        <f t="shared" si="43"/>
        <v>44075</v>
      </c>
      <c r="G1403" s="4">
        <v>255</v>
      </c>
      <c r="H1403" s="4">
        <v>0</v>
      </c>
      <c r="I1403" s="4">
        <v>255</v>
      </c>
      <c r="J1403" s="4">
        <v>66.3</v>
      </c>
      <c r="K1403" s="1" t="s">
        <v>6884</v>
      </c>
      <c r="L1403" s="1" t="s">
        <v>6915</v>
      </c>
      <c r="M1403" s="11" t="str">
        <f t="shared" si="44"/>
        <v/>
      </c>
      <c r="N1403" s="18" t="str">
        <f>TEXT($F1403:F5080, "mmmm")</f>
        <v>September</v>
      </c>
    </row>
    <row r="1404" spans="2:14" x14ac:dyDescent="0.2">
      <c r="B1404" s="3" t="s">
        <v>1870</v>
      </c>
      <c r="C1404" s="1" t="s">
        <v>4604</v>
      </c>
      <c r="D1404" s="3">
        <v>9</v>
      </c>
      <c r="E1404" s="6">
        <v>2020</v>
      </c>
      <c r="F1404" s="10">
        <f t="shared" si="43"/>
        <v>44075</v>
      </c>
      <c r="G1404" s="4">
        <v>592</v>
      </c>
      <c r="H1404" s="4">
        <v>0</v>
      </c>
      <c r="I1404" s="4">
        <v>592</v>
      </c>
      <c r="J1404" s="4">
        <v>165.76000000000002</v>
      </c>
      <c r="K1404" s="1" t="s">
        <v>6889</v>
      </c>
      <c r="L1404" s="1" t="s">
        <v>6906</v>
      </c>
      <c r="M1404" s="11" t="str">
        <f t="shared" si="44"/>
        <v/>
      </c>
      <c r="N1404" s="18" t="str">
        <f>TEXT($F1404:F5081, "mmmm")</f>
        <v>September</v>
      </c>
    </row>
    <row r="1405" spans="2:14" x14ac:dyDescent="0.2">
      <c r="B1405" s="3" t="s">
        <v>1871</v>
      </c>
      <c r="C1405" s="1" t="s">
        <v>4605</v>
      </c>
      <c r="D1405" s="3">
        <v>9</v>
      </c>
      <c r="E1405" s="6">
        <v>2020</v>
      </c>
      <c r="F1405" s="10">
        <f t="shared" si="43"/>
        <v>44075</v>
      </c>
      <c r="G1405" s="4">
        <v>367</v>
      </c>
      <c r="H1405" s="4">
        <v>0</v>
      </c>
      <c r="I1405" s="4">
        <v>367</v>
      </c>
      <c r="J1405" s="4">
        <v>110.1</v>
      </c>
      <c r="K1405" s="1" t="s">
        <v>6885</v>
      </c>
      <c r="L1405" s="1" t="s">
        <v>6936</v>
      </c>
      <c r="M1405" s="11" t="str">
        <f t="shared" si="44"/>
        <v/>
      </c>
      <c r="N1405" s="18" t="str">
        <f>TEXT($F1405:F5082, "mmmm")</f>
        <v>September</v>
      </c>
    </row>
    <row r="1406" spans="2:14" x14ac:dyDescent="0.2">
      <c r="B1406" s="3" t="s">
        <v>1872</v>
      </c>
      <c r="C1406" s="1" t="s">
        <v>4606</v>
      </c>
      <c r="D1406" s="3">
        <v>9</v>
      </c>
      <c r="E1406" s="6">
        <v>2020</v>
      </c>
      <c r="F1406" s="10">
        <f t="shared" si="43"/>
        <v>44075</v>
      </c>
      <c r="G1406" s="4">
        <v>447</v>
      </c>
      <c r="H1406" s="4">
        <v>0</v>
      </c>
      <c r="I1406" s="4">
        <v>447</v>
      </c>
      <c r="J1406" s="4">
        <v>156.44999999999999</v>
      </c>
      <c r="K1406" s="1" t="s">
        <v>6887</v>
      </c>
      <c r="L1406" s="1" t="s">
        <v>6891</v>
      </c>
      <c r="M1406" s="11" t="str">
        <f t="shared" si="44"/>
        <v/>
      </c>
      <c r="N1406" s="18" t="str">
        <f>TEXT($F1406:F5083, "mmmm")</f>
        <v>September</v>
      </c>
    </row>
    <row r="1407" spans="2:14" x14ac:dyDescent="0.2">
      <c r="B1407" s="3" t="s">
        <v>1873</v>
      </c>
      <c r="C1407" s="1" t="s">
        <v>4607</v>
      </c>
      <c r="D1407" s="3">
        <v>9</v>
      </c>
      <c r="E1407" s="6">
        <v>2020</v>
      </c>
      <c r="F1407" s="10">
        <f t="shared" si="43"/>
        <v>44075</v>
      </c>
      <c r="G1407" s="4">
        <v>168</v>
      </c>
      <c r="H1407" s="4">
        <v>0</v>
      </c>
      <c r="I1407" s="4">
        <v>168</v>
      </c>
      <c r="J1407" s="4">
        <v>25.2</v>
      </c>
      <c r="K1407" s="1" t="s">
        <v>6886</v>
      </c>
      <c r="L1407" s="1" t="s">
        <v>6892</v>
      </c>
      <c r="M1407" s="11" t="str">
        <f t="shared" si="44"/>
        <v/>
      </c>
      <c r="N1407" s="18" t="str">
        <f>TEXT($F1407:F5084, "mmmm")</f>
        <v>September</v>
      </c>
    </row>
    <row r="1408" spans="2:14" x14ac:dyDescent="0.2">
      <c r="B1408" s="3" t="s">
        <v>1874</v>
      </c>
      <c r="C1408" s="1" t="s">
        <v>4608</v>
      </c>
      <c r="D1408" s="3">
        <v>9</v>
      </c>
      <c r="E1408" s="6">
        <v>2020</v>
      </c>
      <c r="F1408" s="10">
        <f t="shared" si="43"/>
        <v>44075</v>
      </c>
      <c r="G1408" s="4">
        <v>168</v>
      </c>
      <c r="H1408" s="4">
        <v>0</v>
      </c>
      <c r="I1408" s="4">
        <v>168</v>
      </c>
      <c r="J1408" s="4">
        <v>25.2</v>
      </c>
      <c r="K1408" s="1" t="s">
        <v>6886</v>
      </c>
      <c r="L1408" s="1" t="s">
        <v>6892</v>
      </c>
      <c r="M1408" s="11" t="str">
        <f t="shared" si="44"/>
        <v/>
      </c>
      <c r="N1408" s="18" t="str">
        <f>TEXT($F1408:F5085, "mmmm")</f>
        <v>September</v>
      </c>
    </row>
    <row r="1409" spans="2:14" x14ac:dyDescent="0.2">
      <c r="B1409" s="3" t="s">
        <v>1875</v>
      </c>
      <c r="C1409" s="1" t="s">
        <v>4609</v>
      </c>
      <c r="D1409" s="3">
        <v>9</v>
      </c>
      <c r="E1409" s="6">
        <v>2020</v>
      </c>
      <c r="F1409" s="10">
        <f t="shared" si="43"/>
        <v>44075</v>
      </c>
      <c r="G1409" s="4">
        <v>210</v>
      </c>
      <c r="H1409" s="4">
        <v>0</v>
      </c>
      <c r="I1409" s="4">
        <v>210</v>
      </c>
      <c r="J1409" s="4">
        <v>37.799999999999997</v>
      </c>
      <c r="K1409" s="1" t="s">
        <v>6890</v>
      </c>
      <c r="L1409" s="1" t="s">
        <v>6911</v>
      </c>
      <c r="M1409" s="11" t="str">
        <f t="shared" si="44"/>
        <v/>
      </c>
      <c r="N1409" s="18" t="str">
        <f>TEXT($F1409:F5086, "mmmm")</f>
        <v>September</v>
      </c>
    </row>
    <row r="1410" spans="2:14" x14ac:dyDescent="0.2">
      <c r="B1410" s="3" t="s">
        <v>1876</v>
      </c>
      <c r="C1410" s="1" t="s">
        <v>4610</v>
      </c>
      <c r="D1410" s="3">
        <v>9</v>
      </c>
      <c r="E1410" s="6">
        <v>2020</v>
      </c>
      <c r="F1410" s="10">
        <f t="shared" ref="F1410:F1473" si="45">DATE(E1410,D1410,1)</f>
        <v>44075</v>
      </c>
      <c r="G1410" s="4">
        <v>220</v>
      </c>
      <c r="H1410" s="4">
        <v>0</v>
      </c>
      <c r="I1410" s="4">
        <v>220</v>
      </c>
      <c r="J1410" s="4">
        <v>39.6</v>
      </c>
      <c r="K1410" s="1" t="s">
        <v>6890</v>
      </c>
      <c r="L1410" s="1" t="s">
        <v>6893</v>
      </c>
      <c r="M1410" s="11" t="str">
        <f t="shared" si="44"/>
        <v/>
      </c>
      <c r="N1410" s="18" t="str">
        <f>TEXT($F1410:F5087, "mmmm")</f>
        <v>September</v>
      </c>
    </row>
    <row r="1411" spans="2:14" x14ac:dyDescent="0.2">
      <c r="B1411" s="3" t="s">
        <v>1877</v>
      </c>
      <c r="C1411" s="1" t="s">
        <v>4611</v>
      </c>
      <c r="D1411" s="3">
        <v>9</v>
      </c>
      <c r="E1411" s="6">
        <v>2020</v>
      </c>
      <c r="F1411" s="10">
        <f t="shared" si="45"/>
        <v>44075</v>
      </c>
      <c r="G1411" s="4">
        <v>240</v>
      </c>
      <c r="H1411" s="4">
        <v>0</v>
      </c>
      <c r="I1411" s="4">
        <v>240</v>
      </c>
      <c r="J1411" s="4">
        <v>43.199999999999996</v>
      </c>
      <c r="K1411" s="1" t="s">
        <v>6890</v>
      </c>
      <c r="L1411" s="1" t="s">
        <v>6894</v>
      </c>
      <c r="M1411" s="11" t="str">
        <f t="shared" si="44"/>
        <v/>
      </c>
      <c r="N1411" s="18" t="str">
        <f>TEXT($F1411:F5088, "mmmm")</f>
        <v>September</v>
      </c>
    </row>
    <row r="1412" spans="2:14" x14ac:dyDescent="0.2">
      <c r="B1412" s="3" t="s">
        <v>1878</v>
      </c>
      <c r="C1412" s="1" t="s">
        <v>4612</v>
      </c>
      <c r="D1412" s="3">
        <v>9</v>
      </c>
      <c r="E1412" s="6">
        <v>2020</v>
      </c>
      <c r="F1412" s="10">
        <f t="shared" si="45"/>
        <v>44075</v>
      </c>
      <c r="G1412" s="4">
        <v>255</v>
      </c>
      <c r="H1412" s="4">
        <v>0</v>
      </c>
      <c r="I1412" s="4">
        <v>255</v>
      </c>
      <c r="J1412" s="4">
        <v>66.3</v>
      </c>
      <c r="K1412" s="1" t="s">
        <v>6884</v>
      </c>
      <c r="L1412" s="1" t="s">
        <v>6915</v>
      </c>
      <c r="M1412" s="11" t="str">
        <f t="shared" ref="M1412:M1475" si="46">IFERROR(ABS(IF(B1412=B1411,(F1412-F1411)/30,"")),"")</f>
        <v/>
      </c>
      <c r="N1412" s="18" t="str">
        <f>TEXT($F1412:F5089, "mmmm")</f>
        <v>September</v>
      </c>
    </row>
    <row r="1413" spans="2:14" x14ac:dyDescent="0.2">
      <c r="B1413" s="3" t="s">
        <v>1879</v>
      </c>
      <c r="C1413" s="1" t="s">
        <v>4613</v>
      </c>
      <c r="D1413" s="3">
        <v>9</v>
      </c>
      <c r="E1413" s="6">
        <v>2020</v>
      </c>
      <c r="F1413" s="10">
        <f t="shared" si="45"/>
        <v>44075</v>
      </c>
      <c r="G1413" s="4">
        <v>258</v>
      </c>
      <c r="H1413" s="4">
        <v>0</v>
      </c>
      <c r="I1413" s="4">
        <v>258</v>
      </c>
      <c r="J1413" s="4">
        <v>72.240000000000009</v>
      </c>
      <c r="K1413" s="1" t="s">
        <v>6884</v>
      </c>
      <c r="L1413" s="1" t="s">
        <v>6916</v>
      </c>
      <c r="M1413" s="11" t="str">
        <f t="shared" si="46"/>
        <v/>
      </c>
      <c r="N1413" s="18" t="str">
        <f>TEXT($F1413:F5090, "mmmm")</f>
        <v>September</v>
      </c>
    </row>
    <row r="1414" spans="2:14" x14ac:dyDescent="0.2">
      <c r="B1414" s="3" t="s">
        <v>1880</v>
      </c>
      <c r="C1414" s="1" t="s">
        <v>4614</v>
      </c>
      <c r="D1414" s="3">
        <v>9</v>
      </c>
      <c r="E1414" s="6">
        <v>2020</v>
      </c>
      <c r="F1414" s="10">
        <f t="shared" si="45"/>
        <v>44075</v>
      </c>
      <c r="G1414" s="4">
        <v>345</v>
      </c>
      <c r="H1414" s="4">
        <v>0</v>
      </c>
      <c r="I1414" s="4">
        <v>345</v>
      </c>
      <c r="J1414" s="4">
        <v>106.95</v>
      </c>
      <c r="K1414" s="1" t="s">
        <v>6887</v>
      </c>
      <c r="L1414" s="1" t="s">
        <v>6918</v>
      </c>
      <c r="M1414" s="11" t="str">
        <f t="shared" si="46"/>
        <v/>
      </c>
      <c r="N1414" s="18" t="str">
        <f>TEXT($F1414:F5091, "mmmm")</f>
        <v>September</v>
      </c>
    </row>
    <row r="1415" spans="2:14" x14ac:dyDescent="0.2">
      <c r="B1415" s="3" t="s">
        <v>1881</v>
      </c>
      <c r="C1415" s="1" t="s">
        <v>4615</v>
      </c>
      <c r="D1415" s="3">
        <v>9</v>
      </c>
      <c r="E1415" s="6">
        <v>2020</v>
      </c>
      <c r="F1415" s="10">
        <f t="shared" si="45"/>
        <v>44075</v>
      </c>
      <c r="G1415" s="4">
        <v>168</v>
      </c>
      <c r="H1415" s="4">
        <v>0</v>
      </c>
      <c r="I1415" s="4">
        <v>168</v>
      </c>
      <c r="J1415" s="4">
        <v>25.2</v>
      </c>
      <c r="K1415" s="1" t="s">
        <v>6886</v>
      </c>
      <c r="L1415" s="1" t="s">
        <v>6892</v>
      </c>
      <c r="M1415" s="11" t="str">
        <f t="shared" si="46"/>
        <v/>
      </c>
      <c r="N1415" s="18" t="str">
        <f>TEXT($F1415:F5092, "mmmm")</f>
        <v>September</v>
      </c>
    </row>
    <row r="1416" spans="2:14" x14ac:dyDescent="0.2">
      <c r="B1416" s="3" t="s">
        <v>1882</v>
      </c>
      <c r="C1416" s="1" t="s">
        <v>4616</v>
      </c>
      <c r="D1416" s="3">
        <v>9</v>
      </c>
      <c r="E1416" s="6">
        <v>2020</v>
      </c>
      <c r="F1416" s="10">
        <f t="shared" si="45"/>
        <v>44075</v>
      </c>
      <c r="G1416" s="4">
        <v>240</v>
      </c>
      <c r="H1416" s="4">
        <v>0</v>
      </c>
      <c r="I1416" s="4">
        <v>240</v>
      </c>
      <c r="J1416" s="4">
        <v>43.199999999999996</v>
      </c>
      <c r="K1416" s="1" t="s">
        <v>6890</v>
      </c>
      <c r="L1416" s="1" t="s">
        <v>6894</v>
      </c>
      <c r="M1416" s="11" t="str">
        <f t="shared" si="46"/>
        <v/>
      </c>
      <c r="N1416" s="18" t="str">
        <f>TEXT($F1416:F5093, "mmmm")</f>
        <v>September</v>
      </c>
    </row>
    <row r="1417" spans="2:14" x14ac:dyDescent="0.2">
      <c r="B1417" s="3" t="s">
        <v>1883</v>
      </c>
      <c r="C1417" s="1" t="s">
        <v>4617</v>
      </c>
      <c r="D1417" s="3">
        <v>9</v>
      </c>
      <c r="E1417" s="6">
        <v>2020</v>
      </c>
      <c r="F1417" s="10">
        <f t="shared" si="45"/>
        <v>44075</v>
      </c>
      <c r="G1417" s="4">
        <v>240</v>
      </c>
      <c r="H1417" s="4">
        <v>0</v>
      </c>
      <c r="I1417" s="4">
        <v>240</v>
      </c>
      <c r="J1417" s="4">
        <v>43.199999999999996</v>
      </c>
      <c r="K1417" s="1" t="s">
        <v>6890</v>
      </c>
      <c r="L1417" s="1" t="s">
        <v>6894</v>
      </c>
      <c r="M1417" s="11" t="str">
        <f t="shared" si="46"/>
        <v/>
      </c>
      <c r="N1417" s="18" t="str">
        <f>TEXT($F1417:F5094, "mmmm")</f>
        <v>September</v>
      </c>
    </row>
    <row r="1418" spans="2:14" x14ac:dyDescent="0.2">
      <c r="B1418" s="3" t="s">
        <v>1884</v>
      </c>
      <c r="C1418" s="1" t="s">
        <v>4618</v>
      </c>
      <c r="D1418" s="3">
        <v>9</v>
      </c>
      <c r="E1418" s="6">
        <v>2020</v>
      </c>
      <c r="F1418" s="10">
        <f t="shared" si="45"/>
        <v>44075</v>
      </c>
      <c r="G1418" s="4">
        <v>240</v>
      </c>
      <c r="H1418" s="4">
        <v>0</v>
      </c>
      <c r="I1418" s="4">
        <v>240</v>
      </c>
      <c r="J1418" s="4">
        <v>43.199999999999996</v>
      </c>
      <c r="K1418" s="1" t="s">
        <v>6890</v>
      </c>
      <c r="L1418" s="1" t="s">
        <v>6894</v>
      </c>
      <c r="M1418" s="11" t="str">
        <f t="shared" si="46"/>
        <v/>
      </c>
      <c r="N1418" s="18" t="str">
        <f>TEXT($F1418:F5095, "mmmm")</f>
        <v>September</v>
      </c>
    </row>
    <row r="1419" spans="2:14" x14ac:dyDescent="0.2">
      <c r="B1419" s="3" t="s">
        <v>1885</v>
      </c>
      <c r="C1419" s="1" t="s">
        <v>4619</v>
      </c>
      <c r="D1419" s="3">
        <v>9</v>
      </c>
      <c r="E1419" s="6">
        <v>2020</v>
      </c>
      <c r="F1419" s="10">
        <f t="shared" si="45"/>
        <v>44075</v>
      </c>
      <c r="G1419" s="4">
        <v>313</v>
      </c>
      <c r="H1419" s="4">
        <v>0</v>
      </c>
      <c r="I1419" s="4">
        <v>313</v>
      </c>
      <c r="J1419" s="4">
        <v>93.899999999999991</v>
      </c>
      <c r="K1419" s="1" t="s">
        <v>6884</v>
      </c>
      <c r="L1419" s="1" t="s">
        <v>6895</v>
      </c>
      <c r="M1419" s="11" t="str">
        <f t="shared" si="46"/>
        <v/>
      </c>
      <c r="N1419" s="18" t="str">
        <f>TEXT($F1419:F5096, "mmmm")</f>
        <v>September</v>
      </c>
    </row>
    <row r="1420" spans="2:14" x14ac:dyDescent="0.2">
      <c r="B1420" s="3" t="s">
        <v>1886</v>
      </c>
      <c r="C1420" s="1" t="s">
        <v>4620</v>
      </c>
      <c r="D1420" s="3">
        <v>9</v>
      </c>
      <c r="E1420" s="6">
        <v>2020</v>
      </c>
      <c r="F1420" s="10">
        <f t="shared" si="45"/>
        <v>44075</v>
      </c>
      <c r="G1420" s="4">
        <v>313</v>
      </c>
      <c r="H1420" s="4">
        <v>0</v>
      </c>
      <c r="I1420" s="4">
        <v>313</v>
      </c>
      <c r="J1420" s="4">
        <v>93.899999999999991</v>
      </c>
      <c r="K1420" s="1" t="s">
        <v>6884</v>
      </c>
      <c r="L1420" s="1" t="s">
        <v>6895</v>
      </c>
      <c r="M1420" s="11" t="str">
        <f t="shared" si="46"/>
        <v/>
      </c>
      <c r="N1420" s="18" t="str">
        <f>TEXT($F1420:F5097, "mmmm")</f>
        <v>September</v>
      </c>
    </row>
    <row r="1421" spans="2:14" x14ac:dyDescent="0.2">
      <c r="B1421" s="3" t="s">
        <v>1887</v>
      </c>
      <c r="C1421" s="1" t="s">
        <v>4621</v>
      </c>
      <c r="D1421" s="3">
        <v>9</v>
      </c>
      <c r="E1421" s="6">
        <v>2020</v>
      </c>
      <c r="F1421" s="10">
        <f t="shared" si="45"/>
        <v>44075</v>
      </c>
      <c r="G1421" s="4">
        <v>258</v>
      </c>
      <c r="H1421" s="4">
        <v>0</v>
      </c>
      <c r="I1421" s="4">
        <v>258</v>
      </c>
      <c r="J1421" s="4">
        <v>72.240000000000009</v>
      </c>
      <c r="K1421" s="1" t="s">
        <v>6884</v>
      </c>
      <c r="L1421" s="1" t="s">
        <v>6916</v>
      </c>
      <c r="M1421" s="11" t="str">
        <f t="shared" si="46"/>
        <v/>
      </c>
      <c r="N1421" s="18" t="str">
        <f>TEXT($F1421:F5098, "mmmm")</f>
        <v>September</v>
      </c>
    </row>
    <row r="1422" spans="2:14" x14ac:dyDescent="0.2">
      <c r="B1422" s="3" t="s">
        <v>1888</v>
      </c>
      <c r="C1422" s="1" t="s">
        <v>4622</v>
      </c>
      <c r="D1422" s="3">
        <v>9</v>
      </c>
      <c r="E1422" s="6">
        <v>2020</v>
      </c>
      <c r="F1422" s="10">
        <f t="shared" si="45"/>
        <v>44075</v>
      </c>
      <c r="G1422" s="4">
        <v>1086</v>
      </c>
      <c r="H1422" s="4">
        <v>0</v>
      </c>
      <c r="I1422" s="4">
        <v>1086</v>
      </c>
      <c r="J1422" s="4">
        <v>293.22000000000003</v>
      </c>
      <c r="K1422" s="1" t="s">
        <v>6882</v>
      </c>
      <c r="L1422" s="1" t="s">
        <v>6942</v>
      </c>
      <c r="M1422" s="11" t="str">
        <f t="shared" si="46"/>
        <v/>
      </c>
      <c r="N1422" s="18" t="str">
        <f>TEXT($F1422:F5099, "mmmm")</f>
        <v>September</v>
      </c>
    </row>
    <row r="1423" spans="2:14" x14ac:dyDescent="0.2">
      <c r="B1423" s="3" t="s">
        <v>1889</v>
      </c>
      <c r="C1423" s="1" t="s">
        <v>4623</v>
      </c>
      <c r="D1423" s="3">
        <v>9</v>
      </c>
      <c r="E1423" s="6">
        <v>2020</v>
      </c>
      <c r="F1423" s="10">
        <f t="shared" si="45"/>
        <v>44075</v>
      </c>
      <c r="G1423" s="4">
        <v>345</v>
      </c>
      <c r="H1423" s="4">
        <v>0</v>
      </c>
      <c r="I1423" s="4">
        <v>345</v>
      </c>
      <c r="J1423" s="4">
        <v>106.95</v>
      </c>
      <c r="K1423" s="1" t="s">
        <v>6887</v>
      </c>
      <c r="L1423" s="1" t="s">
        <v>6918</v>
      </c>
      <c r="M1423" s="11" t="str">
        <f t="shared" si="46"/>
        <v/>
      </c>
      <c r="N1423" s="18" t="str">
        <f>TEXT($F1423:F5100, "mmmm")</f>
        <v>September</v>
      </c>
    </row>
    <row r="1424" spans="2:14" x14ac:dyDescent="0.2">
      <c r="B1424" s="3" t="s">
        <v>1890</v>
      </c>
      <c r="C1424" s="1" t="s">
        <v>4624</v>
      </c>
      <c r="D1424" s="3">
        <v>9</v>
      </c>
      <c r="E1424" s="6">
        <v>2020</v>
      </c>
      <c r="F1424" s="10">
        <f t="shared" si="45"/>
        <v>44075</v>
      </c>
      <c r="G1424" s="4">
        <v>168</v>
      </c>
      <c r="H1424" s="4">
        <v>0</v>
      </c>
      <c r="I1424" s="4">
        <v>168</v>
      </c>
      <c r="J1424" s="4">
        <v>25.2</v>
      </c>
      <c r="K1424" s="1" t="s">
        <v>6886</v>
      </c>
      <c r="L1424" s="1" t="s">
        <v>6892</v>
      </c>
      <c r="M1424" s="11" t="str">
        <f t="shared" si="46"/>
        <v/>
      </c>
      <c r="N1424" s="18" t="str">
        <f>TEXT($F1424:F5101, "mmmm")</f>
        <v>September</v>
      </c>
    </row>
    <row r="1425" spans="2:14" x14ac:dyDescent="0.2">
      <c r="B1425" s="3" t="s">
        <v>1891</v>
      </c>
      <c r="C1425" s="1" t="s">
        <v>4625</v>
      </c>
      <c r="D1425" s="3">
        <v>9</v>
      </c>
      <c r="E1425" s="6">
        <v>2020</v>
      </c>
      <c r="F1425" s="10">
        <f t="shared" si="45"/>
        <v>44075</v>
      </c>
      <c r="G1425" s="4">
        <v>240</v>
      </c>
      <c r="H1425" s="4">
        <v>0</v>
      </c>
      <c r="I1425" s="4">
        <v>240</v>
      </c>
      <c r="J1425" s="4">
        <v>43.199999999999996</v>
      </c>
      <c r="K1425" s="1" t="s">
        <v>6890</v>
      </c>
      <c r="L1425" s="1" t="s">
        <v>6894</v>
      </c>
      <c r="M1425" s="11" t="str">
        <f t="shared" si="46"/>
        <v/>
      </c>
      <c r="N1425" s="18" t="str">
        <f>TEXT($F1425:F5102, "mmmm")</f>
        <v>September</v>
      </c>
    </row>
    <row r="1426" spans="2:14" x14ac:dyDescent="0.2">
      <c r="B1426" s="3" t="s">
        <v>1892</v>
      </c>
      <c r="C1426" s="1" t="s">
        <v>4626</v>
      </c>
      <c r="D1426" s="3">
        <v>9</v>
      </c>
      <c r="E1426" s="6">
        <v>2020</v>
      </c>
      <c r="F1426" s="10">
        <f t="shared" si="45"/>
        <v>44075</v>
      </c>
      <c r="G1426" s="4">
        <v>205</v>
      </c>
      <c r="H1426" s="4">
        <v>0</v>
      </c>
      <c r="I1426" s="4">
        <v>205</v>
      </c>
      <c r="J1426" s="4">
        <v>36.9</v>
      </c>
      <c r="K1426" s="1" t="s">
        <v>6890</v>
      </c>
      <c r="L1426" s="1" t="s">
        <v>6913</v>
      </c>
      <c r="M1426" s="11" t="str">
        <f t="shared" si="46"/>
        <v/>
      </c>
      <c r="N1426" s="18" t="str">
        <f>TEXT($F1426:F5103, "mmmm")</f>
        <v>September</v>
      </c>
    </row>
    <row r="1427" spans="2:14" x14ac:dyDescent="0.2">
      <c r="B1427" s="3" t="s">
        <v>1893</v>
      </c>
      <c r="C1427" s="1" t="s">
        <v>4627</v>
      </c>
      <c r="D1427" s="3">
        <v>9</v>
      </c>
      <c r="E1427" s="6">
        <v>2020</v>
      </c>
      <c r="F1427" s="10">
        <f t="shared" si="45"/>
        <v>44075</v>
      </c>
      <c r="G1427" s="4">
        <v>192</v>
      </c>
      <c r="H1427" s="4">
        <v>0</v>
      </c>
      <c r="I1427" s="4">
        <v>192</v>
      </c>
      <c r="J1427" s="4">
        <v>34.56</v>
      </c>
      <c r="K1427" s="1" t="s">
        <v>6890</v>
      </c>
      <c r="L1427" s="1" t="s">
        <v>6912</v>
      </c>
      <c r="M1427" s="11" t="str">
        <f t="shared" si="46"/>
        <v/>
      </c>
      <c r="N1427" s="18" t="str">
        <f>TEXT($F1427:F5104, "mmmm")</f>
        <v>September</v>
      </c>
    </row>
    <row r="1428" spans="2:14" x14ac:dyDescent="0.2">
      <c r="B1428" s="3" t="s">
        <v>1894</v>
      </c>
      <c r="C1428" s="1" t="s">
        <v>4628</v>
      </c>
      <c r="D1428" s="3">
        <v>9</v>
      </c>
      <c r="E1428" s="6">
        <v>2020</v>
      </c>
      <c r="F1428" s="10">
        <f t="shared" si="45"/>
        <v>44075</v>
      </c>
      <c r="G1428" s="4">
        <v>327</v>
      </c>
      <c r="H1428" s="4">
        <v>0</v>
      </c>
      <c r="I1428" s="4">
        <v>327</v>
      </c>
      <c r="J1428" s="4">
        <v>94.83</v>
      </c>
      <c r="K1428" s="1" t="s">
        <v>6884</v>
      </c>
      <c r="L1428" s="1" t="s">
        <v>6914</v>
      </c>
      <c r="M1428" s="11" t="str">
        <f t="shared" si="46"/>
        <v/>
      </c>
      <c r="N1428" s="18" t="str">
        <f>TEXT($F1428:F5105, "mmmm")</f>
        <v>September</v>
      </c>
    </row>
    <row r="1429" spans="2:14" x14ac:dyDescent="0.2">
      <c r="B1429" s="3" t="s">
        <v>1895</v>
      </c>
      <c r="C1429" s="1" t="s">
        <v>4629</v>
      </c>
      <c r="D1429" s="3">
        <v>9</v>
      </c>
      <c r="E1429" s="6">
        <v>2020</v>
      </c>
      <c r="F1429" s="10">
        <f t="shared" si="45"/>
        <v>44075</v>
      </c>
      <c r="G1429" s="4">
        <v>447</v>
      </c>
      <c r="H1429" s="4">
        <v>0</v>
      </c>
      <c r="I1429" s="4">
        <v>447</v>
      </c>
      <c r="J1429" s="4">
        <v>156.44999999999999</v>
      </c>
      <c r="K1429" s="1" t="s">
        <v>6887</v>
      </c>
      <c r="L1429" s="1" t="s">
        <v>6891</v>
      </c>
      <c r="M1429" s="11" t="str">
        <f t="shared" si="46"/>
        <v/>
      </c>
      <c r="N1429" s="18" t="str">
        <f>TEXT($F1429:F5106, "mmmm")</f>
        <v>September</v>
      </c>
    </row>
    <row r="1430" spans="2:14" x14ac:dyDescent="0.2">
      <c r="B1430" s="3" t="s">
        <v>1896</v>
      </c>
      <c r="C1430" s="1" t="s">
        <v>4630</v>
      </c>
      <c r="D1430" s="3">
        <v>9</v>
      </c>
      <c r="E1430" s="6">
        <v>2020</v>
      </c>
      <c r="F1430" s="10">
        <f t="shared" si="45"/>
        <v>44075</v>
      </c>
      <c r="G1430" s="4">
        <v>180</v>
      </c>
      <c r="H1430" s="4">
        <v>0</v>
      </c>
      <c r="I1430" s="4">
        <v>180</v>
      </c>
      <c r="J1430" s="4">
        <v>61.2</v>
      </c>
      <c r="K1430" s="1" t="s">
        <v>6885</v>
      </c>
      <c r="L1430" s="1" t="s">
        <v>6957</v>
      </c>
      <c r="M1430" s="11" t="str">
        <f t="shared" si="46"/>
        <v/>
      </c>
      <c r="N1430" s="18" t="str">
        <f>TEXT($F1430:F5107, "mmmm")</f>
        <v>September</v>
      </c>
    </row>
    <row r="1431" spans="2:14" x14ac:dyDescent="0.2">
      <c r="B1431" s="3" t="s">
        <v>1897</v>
      </c>
      <c r="C1431" s="1" t="s">
        <v>4631</v>
      </c>
      <c r="D1431" s="3">
        <v>9</v>
      </c>
      <c r="E1431" s="6">
        <v>2020</v>
      </c>
      <c r="F1431" s="10">
        <f t="shared" si="45"/>
        <v>44075</v>
      </c>
      <c r="G1431" s="4">
        <v>345</v>
      </c>
      <c r="H1431" s="4">
        <v>0</v>
      </c>
      <c r="I1431" s="4">
        <v>345</v>
      </c>
      <c r="J1431" s="4">
        <v>106.95</v>
      </c>
      <c r="K1431" s="1" t="s">
        <v>6887</v>
      </c>
      <c r="L1431" s="1" t="s">
        <v>6918</v>
      </c>
      <c r="M1431" s="11" t="str">
        <f t="shared" si="46"/>
        <v/>
      </c>
      <c r="N1431" s="18" t="str">
        <f>TEXT($F1431:F5108, "mmmm")</f>
        <v>September</v>
      </c>
    </row>
    <row r="1432" spans="2:14" x14ac:dyDescent="0.2">
      <c r="B1432" s="3" t="s">
        <v>1898</v>
      </c>
      <c r="C1432" s="1" t="s">
        <v>4632</v>
      </c>
      <c r="D1432" s="3">
        <v>9</v>
      </c>
      <c r="E1432" s="6">
        <v>2020</v>
      </c>
      <c r="F1432" s="10">
        <f t="shared" si="45"/>
        <v>44075</v>
      </c>
      <c r="G1432" s="4">
        <v>168</v>
      </c>
      <c r="H1432" s="4">
        <v>0</v>
      </c>
      <c r="I1432" s="4">
        <v>168</v>
      </c>
      <c r="J1432" s="4">
        <v>75.600000000000009</v>
      </c>
      <c r="K1432" s="1" t="s">
        <v>6886</v>
      </c>
      <c r="L1432" s="1" t="s">
        <v>6920</v>
      </c>
      <c r="M1432" s="11" t="str">
        <f t="shared" si="46"/>
        <v/>
      </c>
      <c r="N1432" s="18" t="str">
        <f>TEXT($F1432:F5109, "mmmm")</f>
        <v>September</v>
      </c>
    </row>
    <row r="1433" spans="2:14" x14ac:dyDescent="0.2">
      <c r="B1433" s="3" t="s">
        <v>1899</v>
      </c>
      <c r="C1433" s="1" t="s">
        <v>4633</v>
      </c>
      <c r="D1433" s="3">
        <v>9</v>
      </c>
      <c r="E1433" s="6">
        <v>2020</v>
      </c>
      <c r="F1433" s="10">
        <f t="shared" si="45"/>
        <v>44075</v>
      </c>
      <c r="G1433" s="4">
        <v>144</v>
      </c>
      <c r="H1433" s="4">
        <v>0</v>
      </c>
      <c r="I1433" s="4">
        <v>144</v>
      </c>
      <c r="J1433" s="4">
        <v>66.240000000000009</v>
      </c>
      <c r="K1433" s="1" t="s">
        <v>6886</v>
      </c>
      <c r="L1433" s="1" t="s">
        <v>6919</v>
      </c>
      <c r="M1433" s="11" t="str">
        <f t="shared" si="46"/>
        <v/>
      </c>
      <c r="N1433" s="18" t="str">
        <f>TEXT($F1433:F5110, "mmmm")</f>
        <v>September</v>
      </c>
    </row>
    <row r="1434" spans="2:14" x14ac:dyDescent="0.2">
      <c r="B1434" s="3" t="s">
        <v>1900</v>
      </c>
      <c r="C1434" s="1" t="s">
        <v>4634</v>
      </c>
      <c r="D1434" s="3">
        <v>9</v>
      </c>
      <c r="E1434" s="6">
        <v>2020</v>
      </c>
      <c r="F1434" s="10">
        <f t="shared" si="45"/>
        <v>44075</v>
      </c>
      <c r="G1434" s="4">
        <v>144</v>
      </c>
      <c r="H1434" s="4">
        <v>0</v>
      </c>
      <c r="I1434" s="4">
        <v>144</v>
      </c>
      <c r="J1434" s="4">
        <v>66.240000000000009</v>
      </c>
      <c r="K1434" s="1" t="s">
        <v>6886</v>
      </c>
      <c r="L1434" s="1" t="s">
        <v>6919</v>
      </c>
      <c r="M1434" s="11" t="str">
        <f t="shared" si="46"/>
        <v/>
      </c>
      <c r="N1434" s="18" t="str">
        <f>TEXT($F1434:F5111, "mmmm")</f>
        <v>September</v>
      </c>
    </row>
    <row r="1435" spans="2:14" x14ac:dyDescent="0.2">
      <c r="B1435" s="3" t="s">
        <v>1901</v>
      </c>
      <c r="C1435" s="1" t="s">
        <v>4635</v>
      </c>
      <c r="D1435" s="3">
        <v>9</v>
      </c>
      <c r="E1435" s="6">
        <v>2020</v>
      </c>
      <c r="F1435" s="10">
        <f t="shared" si="45"/>
        <v>44075</v>
      </c>
      <c r="G1435" s="4">
        <v>205</v>
      </c>
      <c r="H1435" s="4">
        <v>0</v>
      </c>
      <c r="I1435" s="4">
        <v>205</v>
      </c>
      <c r="J1435" s="4">
        <v>36.9</v>
      </c>
      <c r="K1435" s="1" t="s">
        <v>6890</v>
      </c>
      <c r="L1435" s="1" t="s">
        <v>6913</v>
      </c>
      <c r="M1435" s="11" t="str">
        <f t="shared" si="46"/>
        <v/>
      </c>
      <c r="N1435" s="18" t="str">
        <f>TEXT($F1435:F5112, "mmmm")</f>
        <v>September</v>
      </c>
    </row>
    <row r="1436" spans="2:14" x14ac:dyDescent="0.2">
      <c r="B1436" s="3" t="s">
        <v>1902</v>
      </c>
      <c r="C1436" s="1" t="s">
        <v>4636</v>
      </c>
      <c r="D1436" s="3">
        <v>9</v>
      </c>
      <c r="E1436" s="6">
        <v>2020</v>
      </c>
      <c r="F1436" s="10">
        <f t="shared" si="45"/>
        <v>44075</v>
      </c>
      <c r="G1436" s="4">
        <v>192</v>
      </c>
      <c r="H1436" s="4">
        <v>0</v>
      </c>
      <c r="I1436" s="4">
        <v>192</v>
      </c>
      <c r="J1436" s="4">
        <v>34.56</v>
      </c>
      <c r="K1436" s="1" t="s">
        <v>6890</v>
      </c>
      <c r="L1436" s="1" t="s">
        <v>6912</v>
      </c>
      <c r="M1436" s="11" t="str">
        <f t="shared" si="46"/>
        <v/>
      </c>
      <c r="N1436" s="18" t="str">
        <f>TEXT($F1436:F5113, "mmmm")</f>
        <v>September</v>
      </c>
    </row>
    <row r="1437" spans="2:14" x14ac:dyDescent="0.2">
      <c r="B1437" s="3" t="s">
        <v>1903</v>
      </c>
      <c r="C1437" s="1" t="s">
        <v>4637</v>
      </c>
      <c r="D1437" s="3">
        <v>8</v>
      </c>
      <c r="E1437" s="6">
        <v>2020</v>
      </c>
      <c r="F1437" s="10">
        <f t="shared" si="45"/>
        <v>44044</v>
      </c>
      <c r="G1437" s="4">
        <v>205</v>
      </c>
      <c r="H1437" s="4">
        <v>0</v>
      </c>
      <c r="I1437" s="4">
        <v>205</v>
      </c>
      <c r="J1437" s="4">
        <v>36.9</v>
      </c>
      <c r="K1437" s="1" t="s">
        <v>6890</v>
      </c>
      <c r="L1437" s="1" t="s">
        <v>6913</v>
      </c>
      <c r="M1437" s="11" t="str">
        <f t="shared" si="46"/>
        <v/>
      </c>
      <c r="N1437" s="18" t="str">
        <f>TEXT($F1437:F5114, "mmmm")</f>
        <v>August</v>
      </c>
    </row>
    <row r="1438" spans="2:14" x14ac:dyDescent="0.2">
      <c r="B1438" s="3" t="s">
        <v>1904</v>
      </c>
      <c r="C1438" s="1" t="s">
        <v>4638</v>
      </c>
      <c r="D1438" s="3">
        <v>8</v>
      </c>
      <c r="E1438" s="6">
        <v>2020</v>
      </c>
      <c r="F1438" s="10">
        <f t="shared" si="45"/>
        <v>44044</v>
      </c>
      <c r="G1438" s="4">
        <v>205</v>
      </c>
      <c r="H1438" s="4">
        <v>0</v>
      </c>
      <c r="I1438" s="4">
        <v>205</v>
      </c>
      <c r="J1438" s="4">
        <v>36.9</v>
      </c>
      <c r="K1438" s="1" t="s">
        <v>6890</v>
      </c>
      <c r="L1438" s="1" t="s">
        <v>6913</v>
      </c>
      <c r="M1438" s="11" t="str">
        <f t="shared" si="46"/>
        <v/>
      </c>
      <c r="N1438" s="18" t="str">
        <f>TEXT($F1438:F5115, "mmmm")</f>
        <v>August</v>
      </c>
    </row>
    <row r="1439" spans="2:14" x14ac:dyDescent="0.2">
      <c r="B1439" s="3" t="s">
        <v>1905</v>
      </c>
      <c r="C1439" s="1" t="s">
        <v>4639</v>
      </c>
      <c r="D1439" s="3">
        <v>8</v>
      </c>
      <c r="E1439" s="6">
        <v>2020</v>
      </c>
      <c r="F1439" s="10">
        <f t="shared" si="45"/>
        <v>44044</v>
      </c>
      <c r="G1439" s="4">
        <v>478</v>
      </c>
      <c r="H1439" s="4">
        <v>0</v>
      </c>
      <c r="I1439" s="4">
        <v>478</v>
      </c>
      <c r="J1439" s="4">
        <v>119.5</v>
      </c>
      <c r="K1439" s="1" t="s">
        <v>6889</v>
      </c>
      <c r="L1439" s="1" t="s">
        <v>6921</v>
      </c>
      <c r="M1439" s="11" t="str">
        <f t="shared" si="46"/>
        <v/>
      </c>
      <c r="N1439" s="18" t="str">
        <f>TEXT($F1439:F5116, "mmmm")</f>
        <v>August</v>
      </c>
    </row>
    <row r="1440" spans="2:14" x14ac:dyDescent="0.2">
      <c r="B1440" s="3" t="s">
        <v>1906</v>
      </c>
      <c r="C1440" s="1" t="s">
        <v>4640</v>
      </c>
      <c r="D1440" s="3">
        <v>8</v>
      </c>
      <c r="E1440" s="6">
        <v>2020</v>
      </c>
      <c r="F1440" s="10">
        <f t="shared" si="45"/>
        <v>44044</v>
      </c>
      <c r="G1440" s="4">
        <v>228</v>
      </c>
      <c r="H1440" s="4">
        <v>0</v>
      </c>
      <c r="I1440" s="4">
        <v>228</v>
      </c>
      <c r="J1440" s="4">
        <v>79.8</v>
      </c>
      <c r="K1440" s="1" t="s">
        <v>6885</v>
      </c>
      <c r="L1440" s="1" t="s">
        <v>6949</v>
      </c>
      <c r="M1440" s="11" t="str">
        <f t="shared" si="46"/>
        <v/>
      </c>
      <c r="N1440" s="18" t="str">
        <f>TEXT($F1440:F5117, "mmmm")</f>
        <v>August</v>
      </c>
    </row>
    <row r="1441" spans="2:14" x14ac:dyDescent="0.2">
      <c r="B1441" s="3" t="s">
        <v>1907</v>
      </c>
      <c r="C1441" s="1" t="s">
        <v>4641</v>
      </c>
      <c r="D1441" s="3">
        <v>8</v>
      </c>
      <c r="E1441" s="6">
        <v>2020</v>
      </c>
      <c r="F1441" s="10">
        <f t="shared" si="45"/>
        <v>44044</v>
      </c>
      <c r="G1441" s="4">
        <v>447</v>
      </c>
      <c r="H1441" s="4">
        <v>0</v>
      </c>
      <c r="I1441" s="4">
        <v>447</v>
      </c>
      <c r="J1441" s="4">
        <v>156.44999999999999</v>
      </c>
      <c r="K1441" s="1" t="s">
        <v>6887</v>
      </c>
      <c r="L1441" s="1" t="s">
        <v>6891</v>
      </c>
      <c r="M1441" s="11" t="str">
        <f t="shared" si="46"/>
        <v/>
      </c>
      <c r="N1441" s="18" t="str">
        <f>TEXT($F1441:F5118, "mmmm")</f>
        <v>August</v>
      </c>
    </row>
    <row r="1442" spans="2:14" x14ac:dyDescent="0.2">
      <c r="B1442" s="3" t="s">
        <v>1908</v>
      </c>
      <c r="C1442" s="1" t="s">
        <v>4642</v>
      </c>
      <c r="D1442" s="3">
        <v>8</v>
      </c>
      <c r="E1442" s="6">
        <v>2020</v>
      </c>
      <c r="F1442" s="10">
        <f t="shared" si="45"/>
        <v>44044</v>
      </c>
      <c r="G1442" s="4">
        <v>172</v>
      </c>
      <c r="H1442" s="4">
        <v>0</v>
      </c>
      <c r="I1442" s="4">
        <v>172</v>
      </c>
      <c r="J1442" s="4">
        <v>65.36</v>
      </c>
      <c r="K1442" s="1" t="s">
        <v>6886</v>
      </c>
      <c r="L1442" s="1" t="s">
        <v>6910</v>
      </c>
      <c r="M1442" s="11" t="str">
        <f t="shared" si="46"/>
        <v/>
      </c>
      <c r="N1442" s="18" t="str">
        <f>TEXT($F1442:F5119, "mmmm")</f>
        <v>August</v>
      </c>
    </row>
    <row r="1443" spans="2:14" x14ac:dyDescent="0.2">
      <c r="B1443" s="3" t="s">
        <v>1909</v>
      </c>
      <c r="C1443" s="1" t="s">
        <v>4643</v>
      </c>
      <c r="D1443" s="3">
        <v>8</v>
      </c>
      <c r="E1443" s="6">
        <v>2020</v>
      </c>
      <c r="F1443" s="10">
        <f t="shared" si="45"/>
        <v>44044</v>
      </c>
      <c r="G1443" s="4">
        <v>168</v>
      </c>
      <c r="H1443" s="4">
        <v>0</v>
      </c>
      <c r="I1443" s="4">
        <v>168</v>
      </c>
      <c r="J1443" s="4">
        <v>25.2</v>
      </c>
      <c r="K1443" s="1" t="s">
        <v>6886</v>
      </c>
      <c r="L1443" s="1" t="s">
        <v>6892</v>
      </c>
      <c r="M1443" s="11" t="str">
        <f t="shared" si="46"/>
        <v/>
      </c>
      <c r="N1443" s="18" t="str">
        <f>TEXT($F1443:F5120, "mmmm")</f>
        <v>August</v>
      </c>
    </row>
    <row r="1444" spans="2:14" x14ac:dyDescent="0.2">
      <c r="B1444" s="3" t="s">
        <v>1910</v>
      </c>
      <c r="C1444" s="1" t="s">
        <v>4644</v>
      </c>
      <c r="D1444" s="3">
        <v>8</v>
      </c>
      <c r="E1444" s="6">
        <v>2020</v>
      </c>
      <c r="F1444" s="10">
        <f t="shared" si="45"/>
        <v>44044</v>
      </c>
      <c r="G1444" s="4">
        <v>210</v>
      </c>
      <c r="H1444" s="4">
        <v>0</v>
      </c>
      <c r="I1444" s="4">
        <v>210</v>
      </c>
      <c r="J1444" s="4">
        <v>37.799999999999997</v>
      </c>
      <c r="K1444" s="1" t="s">
        <v>6890</v>
      </c>
      <c r="L1444" s="1" t="s">
        <v>6911</v>
      </c>
      <c r="M1444" s="11" t="str">
        <f t="shared" si="46"/>
        <v/>
      </c>
      <c r="N1444" s="18" t="str">
        <f>TEXT($F1444:F5121, "mmmm")</f>
        <v>August</v>
      </c>
    </row>
    <row r="1445" spans="2:14" x14ac:dyDescent="0.2">
      <c r="B1445" s="3" t="s">
        <v>1911</v>
      </c>
      <c r="C1445" s="1" t="s">
        <v>4645</v>
      </c>
      <c r="D1445" s="3">
        <v>8</v>
      </c>
      <c r="E1445" s="6">
        <v>2020</v>
      </c>
      <c r="F1445" s="10">
        <f t="shared" si="45"/>
        <v>44044</v>
      </c>
      <c r="G1445" s="4">
        <v>205</v>
      </c>
      <c r="H1445" s="4">
        <v>0</v>
      </c>
      <c r="I1445" s="4">
        <v>205</v>
      </c>
      <c r="J1445" s="4">
        <v>36.9</v>
      </c>
      <c r="K1445" s="1" t="s">
        <v>6890</v>
      </c>
      <c r="L1445" s="1" t="s">
        <v>6913</v>
      </c>
      <c r="M1445" s="11" t="str">
        <f t="shared" si="46"/>
        <v/>
      </c>
      <c r="N1445" s="18" t="str">
        <f>TEXT($F1445:F5122, "mmmm")</f>
        <v>August</v>
      </c>
    </row>
    <row r="1446" spans="2:14" x14ac:dyDescent="0.2">
      <c r="B1446" s="3" t="s">
        <v>1912</v>
      </c>
      <c r="C1446" s="1" t="s">
        <v>4646</v>
      </c>
      <c r="D1446" s="3">
        <v>8</v>
      </c>
      <c r="E1446" s="6">
        <v>2020</v>
      </c>
      <c r="F1446" s="10">
        <f t="shared" si="45"/>
        <v>44044</v>
      </c>
      <c r="G1446" s="4">
        <v>192</v>
      </c>
      <c r="H1446" s="4">
        <v>0</v>
      </c>
      <c r="I1446" s="4">
        <v>192</v>
      </c>
      <c r="J1446" s="4">
        <v>34.56</v>
      </c>
      <c r="K1446" s="1" t="s">
        <v>6890</v>
      </c>
      <c r="L1446" s="1" t="s">
        <v>6912</v>
      </c>
      <c r="M1446" s="11" t="str">
        <f t="shared" si="46"/>
        <v/>
      </c>
      <c r="N1446" s="18" t="str">
        <f>TEXT($F1446:F5123, "mmmm")</f>
        <v>August</v>
      </c>
    </row>
    <row r="1447" spans="2:14" x14ac:dyDescent="0.2">
      <c r="B1447" s="3" t="s">
        <v>1913</v>
      </c>
      <c r="C1447" s="1" t="s">
        <v>4647</v>
      </c>
      <c r="D1447" s="3">
        <v>8</v>
      </c>
      <c r="E1447" s="6">
        <v>2020</v>
      </c>
      <c r="F1447" s="10">
        <f t="shared" si="45"/>
        <v>44044</v>
      </c>
      <c r="G1447" s="4">
        <v>313</v>
      </c>
      <c r="H1447" s="4">
        <v>0</v>
      </c>
      <c r="I1447" s="4">
        <v>313</v>
      </c>
      <c r="J1447" s="4">
        <v>93.899999999999991</v>
      </c>
      <c r="K1447" s="1" t="s">
        <v>6884</v>
      </c>
      <c r="L1447" s="1" t="s">
        <v>6895</v>
      </c>
      <c r="M1447" s="11" t="str">
        <f t="shared" si="46"/>
        <v/>
      </c>
      <c r="N1447" s="18" t="str">
        <f>TEXT($F1447:F5124, "mmmm")</f>
        <v>August</v>
      </c>
    </row>
    <row r="1448" spans="2:14" x14ac:dyDescent="0.2">
      <c r="B1448" s="3" t="s">
        <v>1914</v>
      </c>
      <c r="C1448" s="1" t="s">
        <v>4648</v>
      </c>
      <c r="D1448" s="3">
        <v>8</v>
      </c>
      <c r="E1448" s="6">
        <v>2020</v>
      </c>
      <c r="F1448" s="10">
        <f t="shared" si="45"/>
        <v>44044</v>
      </c>
      <c r="G1448" s="4">
        <v>538</v>
      </c>
      <c r="H1448" s="4">
        <v>0</v>
      </c>
      <c r="I1448" s="4">
        <v>538</v>
      </c>
      <c r="J1448" s="4">
        <v>145.26000000000002</v>
      </c>
      <c r="K1448" s="1" t="s">
        <v>6889</v>
      </c>
      <c r="L1448" s="1" t="s">
        <v>6903</v>
      </c>
      <c r="M1448" s="11" t="str">
        <f t="shared" si="46"/>
        <v/>
      </c>
      <c r="N1448" s="18" t="str">
        <f>TEXT($F1448:F5125, "mmmm")</f>
        <v>August</v>
      </c>
    </row>
    <row r="1449" spans="2:14" x14ac:dyDescent="0.2">
      <c r="B1449" s="3" t="s">
        <v>1915</v>
      </c>
      <c r="C1449" s="1" t="s">
        <v>4649</v>
      </c>
      <c r="D1449" s="3">
        <v>8</v>
      </c>
      <c r="E1449" s="6">
        <v>2020</v>
      </c>
      <c r="F1449" s="10">
        <f t="shared" si="45"/>
        <v>44044</v>
      </c>
      <c r="G1449" s="4">
        <v>367</v>
      </c>
      <c r="H1449" s="4">
        <v>0</v>
      </c>
      <c r="I1449" s="4">
        <v>367</v>
      </c>
      <c r="J1449" s="4">
        <v>110.1</v>
      </c>
      <c r="K1449" s="1" t="s">
        <v>6885</v>
      </c>
      <c r="L1449" s="1" t="s">
        <v>6936</v>
      </c>
      <c r="M1449" s="11" t="str">
        <f t="shared" si="46"/>
        <v/>
      </c>
      <c r="N1449" s="18" t="str">
        <f>TEXT($F1449:F5126, "mmmm")</f>
        <v>August</v>
      </c>
    </row>
    <row r="1450" spans="2:14" x14ac:dyDescent="0.2">
      <c r="B1450" s="3" t="s">
        <v>1916</v>
      </c>
      <c r="C1450" s="1" t="s">
        <v>4650</v>
      </c>
      <c r="D1450" s="3">
        <v>8</v>
      </c>
      <c r="E1450" s="6">
        <v>2020</v>
      </c>
      <c r="F1450" s="10">
        <f t="shared" si="45"/>
        <v>44044</v>
      </c>
      <c r="G1450" s="4">
        <v>383</v>
      </c>
      <c r="H1450" s="4">
        <v>0</v>
      </c>
      <c r="I1450" s="4">
        <v>383</v>
      </c>
      <c r="J1450" s="4">
        <v>122.56</v>
      </c>
      <c r="K1450" s="1" t="s">
        <v>6887</v>
      </c>
      <c r="L1450" s="1" t="s">
        <v>6909</v>
      </c>
      <c r="M1450" s="11" t="str">
        <f t="shared" si="46"/>
        <v/>
      </c>
      <c r="N1450" s="18" t="str">
        <f>TEXT($F1450:F5127, "mmmm")</f>
        <v>August</v>
      </c>
    </row>
    <row r="1451" spans="2:14" x14ac:dyDescent="0.2">
      <c r="B1451" s="3" t="s">
        <v>1917</v>
      </c>
      <c r="C1451" s="1" t="s">
        <v>4651</v>
      </c>
      <c r="D1451" s="3">
        <v>8</v>
      </c>
      <c r="E1451" s="6">
        <v>2020</v>
      </c>
      <c r="F1451" s="10">
        <f t="shared" si="45"/>
        <v>44044</v>
      </c>
      <c r="G1451" s="4">
        <v>594</v>
      </c>
      <c r="H1451" s="4">
        <v>0</v>
      </c>
      <c r="I1451" s="4">
        <v>594</v>
      </c>
      <c r="J1451" s="4">
        <v>148.5</v>
      </c>
      <c r="K1451" s="1" t="s">
        <v>6883</v>
      </c>
      <c r="L1451" s="1" t="s">
        <v>6959</v>
      </c>
      <c r="M1451" s="11" t="str">
        <f t="shared" si="46"/>
        <v/>
      </c>
      <c r="N1451" s="18" t="str">
        <f>TEXT($F1451:F5128, "mmmm")</f>
        <v>August</v>
      </c>
    </row>
    <row r="1452" spans="2:14" x14ac:dyDescent="0.2">
      <c r="B1452" s="3" t="s">
        <v>1918</v>
      </c>
      <c r="C1452" s="1" t="s">
        <v>4652</v>
      </c>
      <c r="D1452" s="3">
        <v>8</v>
      </c>
      <c r="E1452" s="6">
        <v>2020</v>
      </c>
      <c r="F1452" s="10">
        <f t="shared" si="45"/>
        <v>44044</v>
      </c>
      <c r="G1452" s="4">
        <v>510</v>
      </c>
      <c r="H1452" s="4">
        <v>0</v>
      </c>
      <c r="I1452" s="4">
        <v>510</v>
      </c>
      <c r="J1452" s="4">
        <v>163.20000000000002</v>
      </c>
      <c r="K1452" s="1" t="s">
        <v>6888</v>
      </c>
      <c r="L1452" s="1" t="s">
        <v>6901</v>
      </c>
      <c r="M1452" s="11" t="str">
        <f t="shared" si="46"/>
        <v/>
      </c>
      <c r="N1452" s="18" t="str">
        <f>TEXT($F1452:F5129, "mmmm")</f>
        <v>August</v>
      </c>
    </row>
    <row r="1453" spans="2:14" x14ac:dyDescent="0.2">
      <c r="B1453" s="3" t="s">
        <v>1919</v>
      </c>
      <c r="C1453" s="1" t="s">
        <v>4653</v>
      </c>
      <c r="D1453" s="3">
        <v>8</v>
      </c>
      <c r="E1453" s="6">
        <v>2020</v>
      </c>
      <c r="F1453" s="10">
        <f t="shared" si="45"/>
        <v>44044</v>
      </c>
      <c r="G1453" s="4">
        <v>538</v>
      </c>
      <c r="H1453" s="4">
        <v>0</v>
      </c>
      <c r="I1453" s="4">
        <v>538</v>
      </c>
      <c r="J1453" s="4">
        <v>129.12</v>
      </c>
      <c r="K1453" s="1" t="s">
        <v>6889</v>
      </c>
      <c r="L1453" s="1" t="s">
        <v>6951</v>
      </c>
      <c r="M1453" s="11" t="str">
        <f t="shared" si="46"/>
        <v/>
      </c>
      <c r="N1453" s="18" t="str">
        <f>TEXT($F1453:F5130, "mmmm")</f>
        <v>August</v>
      </c>
    </row>
    <row r="1454" spans="2:14" x14ac:dyDescent="0.2">
      <c r="B1454" s="3" t="s">
        <v>1920</v>
      </c>
      <c r="C1454" s="1" t="s">
        <v>4654</v>
      </c>
      <c r="D1454" s="3">
        <v>8</v>
      </c>
      <c r="E1454" s="6">
        <v>2020</v>
      </c>
      <c r="F1454" s="10">
        <f t="shared" si="45"/>
        <v>44044</v>
      </c>
      <c r="G1454" s="4">
        <v>367</v>
      </c>
      <c r="H1454" s="4">
        <v>0</v>
      </c>
      <c r="I1454" s="4">
        <v>367</v>
      </c>
      <c r="J1454" s="4">
        <v>110.1</v>
      </c>
      <c r="K1454" s="1" t="s">
        <v>6885</v>
      </c>
      <c r="L1454" s="1" t="s">
        <v>6936</v>
      </c>
      <c r="M1454" s="11" t="str">
        <f t="shared" si="46"/>
        <v/>
      </c>
      <c r="N1454" s="18" t="str">
        <f>TEXT($F1454:F5131, "mmmm")</f>
        <v>August</v>
      </c>
    </row>
    <row r="1455" spans="2:14" x14ac:dyDescent="0.2">
      <c r="B1455" s="3" t="s">
        <v>1921</v>
      </c>
      <c r="C1455" s="1" t="s">
        <v>4655</v>
      </c>
      <c r="D1455" s="3">
        <v>8</v>
      </c>
      <c r="E1455" s="6">
        <v>2020</v>
      </c>
      <c r="F1455" s="10">
        <f t="shared" si="45"/>
        <v>44044</v>
      </c>
      <c r="G1455" s="4">
        <v>383</v>
      </c>
      <c r="H1455" s="4">
        <v>0</v>
      </c>
      <c r="I1455" s="4">
        <v>383</v>
      </c>
      <c r="J1455" s="4">
        <v>122.56</v>
      </c>
      <c r="K1455" s="1" t="s">
        <v>6887</v>
      </c>
      <c r="L1455" s="1" t="s">
        <v>6909</v>
      </c>
      <c r="M1455" s="11" t="str">
        <f t="shared" si="46"/>
        <v/>
      </c>
      <c r="N1455" s="18" t="str">
        <f>TEXT($F1455:F5132, "mmmm")</f>
        <v>August</v>
      </c>
    </row>
    <row r="1456" spans="2:14" x14ac:dyDescent="0.2">
      <c r="B1456" s="3" t="s">
        <v>1922</v>
      </c>
      <c r="C1456" s="1" t="s">
        <v>4656</v>
      </c>
      <c r="D1456" s="3">
        <v>8</v>
      </c>
      <c r="E1456" s="6">
        <v>2020</v>
      </c>
      <c r="F1456" s="10">
        <f t="shared" si="45"/>
        <v>44044</v>
      </c>
      <c r="G1456" s="4">
        <v>383</v>
      </c>
      <c r="H1456" s="4">
        <v>0</v>
      </c>
      <c r="I1456" s="4">
        <v>383</v>
      </c>
      <c r="J1456" s="4">
        <v>122.56</v>
      </c>
      <c r="K1456" s="1" t="s">
        <v>6887</v>
      </c>
      <c r="L1456" s="1" t="s">
        <v>6909</v>
      </c>
      <c r="M1456" s="11" t="str">
        <f t="shared" si="46"/>
        <v/>
      </c>
      <c r="N1456" s="18" t="str">
        <f>TEXT($F1456:F5133, "mmmm")</f>
        <v>August</v>
      </c>
    </row>
    <row r="1457" spans="2:14" x14ac:dyDescent="0.2">
      <c r="B1457" s="3" t="s">
        <v>1923</v>
      </c>
      <c r="C1457" s="1" t="s">
        <v>4657</v>
      </c>
      <c r="D1457" s="3">
        <v>8</v>
      </c>
      <c r="E1457" s="6">
        <v>2020</v>
      </c>
      <c r="F1457" s="10">
        <f t="shared" si="45"/>
        <v>44044</v>
      </c>
      <c r="G1457" s="4">
        <v>447</v>
      </c>
      <c r="H1457" s="4">
        <v>0</v>
      </c>
      <c r="I1457" s="4">
        <v>447</v>
      </c>
      <c r="J1457" s="4">
        <v>156.44999999999999</v>
      </c>
      <c r="K1457" s="1" t="s">
        <v>6887</v>
      </c>
      <c r="L1457" s="1" t="s">
        <v>6891</v>
      </c>
      <c r="M1457" s="11" t="str">
        <f t="shared" si="46"/>
        <v/>
      </c>
      <c r="N1457" s="18" t="str">
        <f>TEXT($F1457:F5134, "mmmm")</f>
        <v>August</v>
      </c>
    </row>
    <row r="1458" spans="2:14" x14ac:dyDescent="0.2">
      <c r="B1458" s="3" t="s">
        <v>1924</v>
      </c>
      <c r="C1458" s="1" t="s">
        <v>4658</v>
      </c>
      <c r="D1458" s="3">
        <v>8</v>
      </c>
      <c r="E1458" s="6">
        <v>2020</v>
      </c>
      <c r="F1458" s="10">
        <f t="shared" si="45"/>
        <v>44044</v>
      </c>
      <c r="G1458" s="4">
        <v>447</v>
      </c>
      <c r="H1458" s="4">
        <v>0</v>
      </c>
      <c r="I1458" s="4">
        <v>447</v>
      </c>
      <c r="J1458" s="4">
        <v>156.44999999999999</v>
      </c>
      <c r="K1458" s="1" t="s">
        <v>6887</v>
      </c>
      <c r="L1458" s="1" t="s">
        <v>6891</v>
      </c>
      <c r="M1458" s="11" t="str">
        <f t="shared" si="46"/>
        <v/>
      </c>
      <c r="N1458" s="18" t="str">
        <f>TEXT($F1458:F5135, "mmmm")</f>
        <v>August</v>
      </c>
    </row>
    <row r="1459" spans="2:14" x14ac:dyDescent="0.2">
      <c r="B1459" s="3" t="s">
        <v>1925</v>
      </c>
      <c r="C1459" s="1" t="s">
        <v>4659</v>
      </c>
      <c r="D1459" s="3">
        <v>8</v>
      </c>
      <c r="E1459" s="6">
        <v>2020</v>
      </c>
      <c r="F1459" s="10">
        <f t="shared" si="45"/>
        <v>44044</v>
      </c>
      <c r="G1459" s="4">
        <v>172</v>
      </c>
      <c r="H1459" s="4">
        <v>0</v>
      </c>
      <c r="I1459" s="4">
        <v>172</v>
      </c>
      <c r="J1459" s="4">
        <v>65.36</v>
      </c>
      <c r="K1459" s="1" t="s">
        <v>6886</v>
      </c>
      <c r="L1459" s="1" t="s">
        <v>6910</v>
      </c>
      <c r="M1459" s="11" t="str">
        <f t="shared" si="46"/>
        <v/>
      </c>
      <c r="N1459" s="18" t="str">
        <f>TEXT($F1459:F5136, "mmmm")</f>
        <v>August</v>
      </c>
    </row>
    <row r="1460" spans="2:14" x14ac:dyDescent="0.2">
      <c r="B1460" s="3" t="s">
        <v>1926</v>
      </c>
      <c r="C1460" s="1" t="s">
        <v>4660</v>
      </c>
      <c r="D1460" s="3">
        <v>8</v>
      </c>
      <c r="E1460" s="6">
        <v>2020</v>
      </c>
      <c r="F1460" s="10">
        <f t="shared" si="45"/>
        <v>44044</v>
      </c>
      <c r="G1460" s="4">
        <v>168</v>
      </c>
      <c r="H1460" s="4">
        <v>0</v>
      </c>
      <c r="I1460" s="4">
        <v>168</v>
      </c>
      <c r="J1460" s="4">
        <v>75.600000000000009</v>
      </c>
      <c r="K1460" s="1" t="s">
        <v>6886</v>
      </c>
      <c r="L1460" s="1" t="s">
        <v>6920</v>
      </c>
      <c r="M1460" s="11" t="str">
        <f t="shared" si="46"/>
        <v/>
      </c>
      <c r="N1460" s="18" t="str">
        <f>TEXT($F1460:F5137, "mmmm")</f>
        <v>August</v>
      </c>
    </row>
    <row r="1461" spans="2:14" x14ac:dyDescent="0.2">
      <c r="B1461" s="3" t="s">
        <v>1927</v>
      </c>
      <c r="C1461" s="1" t="s">
        <v>4661</v>
      </c>
      <c r="D1461" s="3">
        <v>8</v>
      </c>
      <c r="E1461" s="6">
        <v>2020</v>
      </c>
      <c r="F1461" s="10">
        <f t="shared" si="45"/>
        <v>44044</v>
      </c>
      <c r="G1461" s="4">
        <v>210</v>
      </c>
      <c r="H1461" s="4">
        <v>0</v>
      </c>
      <c r="I1461" s="4">
        <v>210</v>
      </c>
      <c r="J1461" s="4">
        <v>37.799999999999997</v>
      </c>
      <c r="K1461" s="1" t="s">
        <v>6890</v>
      </c>
      <c r="L1461" s="1" t="s">
        <v>6911</v>
      </c>
      <c r="M1461" s="11" t="str">
        <f t="shared" si="46"/>
        <v/>
      </c>
      <c r="N1461" s="18" t="str">
        <f>TEXT($F1461:F5138, "mmmm")</f>
        <v>August</v>
      </c>
    </row>
    <row r="1462" spans="2:14" x14ac:dyDescent="0.2">
      <c r="B1462" s="3" t="s">
        <v>1928</v>
      </c>
      <c r="C1462" s="1" t="s">
        <v>4662</v>
      </c>
      <c r="D1462" s="3">
        <v>8</v>
      </c>
      <c r="E1462" s="6">
        <v>2020</v>
      </c>
      <c r="F1462" s="10">
        <f t="shared" si="45"/>
        <v>44044</v>
      </c>
      <c r="G1462" s="4">
        <v>592</v>
      </c>
      <c r="H1462" s="4">
        <v>0</v>
      </c>
      <c r="I1462" s="4">
        <v>592</v>
      </c>
      <c r="J1462" s="4">
        <v>165.76000000000002</v>
      </c>
      <c r="K1462" s="1" t="s">
        <v>6889</v>
      </c>
      <c r="L1462" s="1" t="s">
        <v>6906</v>
      </c>
      <c r="M1462" s="11" t="str">
        <f t="shared" si="46"/>
        <v/>
      </c>
      <c r="N1462" s="18" t="str">
        <f>TEXT($F1462:F5139, "mmmm")</f>
        <v>August</v>
      </c>
    </row>
    <row r="1463" spans="2:14" x14ac:dyDescent="0.2">
      <c r="B1463" s="3" t="s">
        <v>1929</v>
      </c>
      <c r="C1463" s="1" t="s">
        <v>4663</v>
      </c>
      <c r="D1463" s="3">
        <v>8</v>
      </c>
      <c r="E1463" s="6">
        <v>2020</v>
      </c>
      <c r="F1463" s="10">
        <f t="shared" si="45"/>
        <v>44044</v>
      </c>
      <c r="G1463" s="4">
        <v>293</v>
      </c>
      <c r="H1463" s="4">
        <v>0</v>
      </c>
      <c r="I1463" s="4">
        <v>293</v>
      </c>
      <c r="J1463" s="4">
        <v>90.83</v>
      </c>
      <c r="K1463" s="1" t="s">
        <v>6885</v>
      </c>
      <c r="L1463" s="1" t="s">
        <v>6935</v>
      </c>
      <c r="M1463" s="11" t="str">
        <f t="shared" si="46"/>
        <v/>
      </c>
      <c r="N1463" s="18" t="str">
        <f>TEXT($F1463:F5140, "mmmm")</f>
        <v>August</v>
      </c>
    </row>
    <row r="1464" spans="2:14" x14ac:dyDescent="0.2">
      <c r="B1464" s="3" t="s">
        <v>1930</v>
      </c>
      <c r="C1464" s="1" t="s">
        <v>4664</v>
      </c>
      <c r="D1464" s="3">
        <v>8</v>
      </c>
      <c r="E1464" s="6">
        <v>2020</v>
      </c>
      <c r="F1464" s="10">
        <f t="shared" si="45"/>
        <v>44044</v>
      </c>
      <c r="G1464" s="4">
        <v>447</v>
      </c>
      <c r="H1464" s="4">
        <v>0</v>
      </c>
      <c r="I1464" s="4">
        <v>447</v>
      </c>
      <c r="J1464" s="4">
        <v>156.44999999999999</v>
      </c>
      <c r="K1464" s="1" t="s">
        <v>6887</v>
      </c>
      <c r="L1464" s="1" t="s">
        <v>6891</v>
      </c>
      <c r="M1464" s="11" t="str">
        <f t="shared" si="46"/>
        <v/>
      </c>
      <c r="N1464" s="18" t="str">
        <f>TEXT($F1464:F5141, "mmmm")</f>
        <v>August</v>
      </c>
    </row>
    <row r="1465" spans="2:14" x14ac:dyDescent="0.2">
      <c r="B1465" s="3" t="s">
        <v>1931</v>
      </c>
      <c r="C1465" s="1" t="s">
        <v>4665</v>
      </c>
      <c r="D1465" s="3">
        <v>8</v>
      </c>
      <c r="E1465" s="6">
        <v>2020</v>
      </c>
      <c r="F1465" s="10">
        <f t="shared" si="45"/>
        <v>44044</v>
      </c>
      <c r="G1465" s="4">
        <v>345</v>
      </c>
      <c r="H1465" s="4">
        <v>0</v>
      </c>
      <c r="I1465" s="4">
        <v>345</v>
      </c>
      <c r="J1465" s="4">
        <v>106.95</v>
      </c>
      <c r="K1465" s="1" t="s">
        <v>6887</v>
      </c>
      <c r="L1465" s="1" t="s">
        <v>6918</v>
      </c>
      <c r="M1465" s="11" t="str">
        <f t="shared" si="46"/>
        <v/>
      </c>
      <c r="N1465" s="18" t="str">
        <f>TEXT($F1465:F5142, "mmmm")</f>
        <v>August</v>
      </c>
    </row>
    <row r="1466" spans="2:14" x14ac:dyDescent="0.2">
      <c r="B1466" s="3" t="s">
        <v>1932</v>
      </c>
      <c r="C1466" s="1" t="s">
        <v>4666</v>
      </c>
      <c r="D1466" s="3">
        <v>8</v>
      </c>
      <c r="E1466" s="6">
        <v>2020</v>
      </c>
      <c r="F1466" s="10">
        <f t="shared" si="45"/>
        <v>44044</v>
      </c>
      <c r="G1466" s="4">
        <v>345</v>
      </c>
      <c r="H1466" s="4">
        <v>0</v>
      </c>
      <c r="I1466" s="4">
        <v>345</v>
      </c>
      <c r="J1466" s="4">
        <v>106.95</v>
      </c>
      <c r="K1466" s="1" t="s">
        <v>6887</v>
      </c>
      <c r="L1466" s="1" t="s">
        <v>6918</v>
      </c>
      <c r="M1466" s="11" t="str">
        <f t="shared" si="46"/>
        <v/>
      </c>
      <c r="N1466" s="18" t="str">
        <f>TEXT($F1466:F5143, "mmmm")</f>
        <v>August</v>
      </c>
    </row>
    <row r="1467" spans="2:14" x14ac:dyDescent="0.2">
      <c r="B1467" s="3" t="s">
        <v>1933</v>
      </c>
      <c r="C1467" s="1" t="s">
        <v>4667</v>
      </c>
      <c r="D1467" s="3">
        <v>8</v>
      </c>
      <c r="E1467" s="6">
        <v>2020</v>
      </c>
      <c r="F1467" s="10">
        <f t="shared" si="45"/>
        <v>44044</v>
      </c>
      <c r="G1467" s="4">
        <v>447</v>
      </c>
      <c r="H1467" s="4">
        <v>0</v>
      </c>
      <c r="I1467" s="4">
        <v>447</v>
      </c>
      <c r="J1467" s="4">
        <v>156.44999999999999</v>
      </c>
      <c r="K1467" s="1" t="s">
        <v>6887</v>
      </c>
      <c r="L1467" s="1" t="s">
        <v>6891</v>
      </c>
      <c r="M1467" s="11" t="str">
        <f t="shared" si="46"/>
        <v/>
      </c>
      <c r="N1467" s="18" t="str">
        <f>TEXT($F1467:F5144, "mmmm")</f>
        <v>August</v>
      </c>
    </row>
    <row r="1468" spans="2:14" x14ac:dyDescent="0.2">
      <c r="B1468" s="3" t="s">
        <v>1934</v>
      </c>
      <c r="C1468" s="1" t="s">
        <v>4668</v>
      </c>
      <c r="D1468" s="3">
        <v>8</v>
      </c>
      <c r="E1468" s="6">
        <v>2020</v>
      </c>
      <c r="F1468" s="10">
        <f t="shared" si="45"/>
        <v>44044</v>
      </c>
      <c r="G1468" s="4">
        <v>144</v>
      </c>
      <c r="H1468" s="4">
        <v>0</v>
      </c>
      <c r="I1468" s="4">
        <v>144</v>
      </c>
      <c r="J1468" s="4">
        <v>66.240000000000009</v>
      </c>
      <c r="K1468" s="1" t="s">
        <v>6886</v>
      </c>
      <c r="L1468" s="1" t="s">
        <v>6919</v>
      </c>
      <c r="M1468" s="11" t="str">
        <f t="shared" si="46"/>
        <v/>
      </c>
      <c r="N1468" s="18" t="str">
        <f>TEXT($F1468:F5145, "mmmm")</f>
        <v>August</v>
      </c>
    </row>
    <row r="1469" spans="2:14" x14ac:dyDescent="0.2">
      <c r="B1469" s="3" t="s">
        <v>1935</v>
      </c>
      <c r="C1469" s="1" t="s">
        <v>4669</v>
      </c>
      <c r="D1469" s="3">
        <v>8</v>
      </c>
      <c r="E1469" s="6">
        <v>2020</v>
      </c>
      <c r="F1469" s="10">
        <f t="shared" si="45"/>
        <v>44044</v>
      </c>
      <c r="G1469" s="4">
        <v>168</v>
      </c>
      <c r="H1469" s="4">
        <v>0</v>
      </c>
      <c r="I1469" s="4">
        <v>168</v>
      </c>
      <c r="J1469" s="4">
        <v>75.600000000000009</v>
      </c>
      <c r="K1469" s="1" t="s">
        <v>6886</v>
      </c>
      <c r="L1469" s="1" t="s">
        <v>6920</v>
      </c>
      <c r="M1469" s="11" t="str">
        <f t="shared" si="46"/>
        <v/>
      </c>
      <c r="N1469" s="18" t="str">
        <f>TEXT($F1469:F5146, "mmmm")</f>
        <v>August</v>
      </c>
    </row>
    <row r="1470" spans="2:14" x14ac:dyDescent="0.2">
      <c r="B1470" s="3" t="s">
        <v>1936</v>
      </c>
      <c r="C1470" s="1" t="s">
        <v>4670</v>
      </c>
      <c r="D1470" s="3">
        <v>8</v>
      </c>
      <c r="E1470" s="6">
        <v>2020</v>
      </c>
      <c r="F1470" s="10">
        <f t="shared" si="45"/>
        <v>44044</v>
      </c>
      <c r="G1470" s="4">
        <v>240</v>
      </c>
      <c r="H1470" s="4">
        <v>0</v>
      </c>
      <c r="I1470" s="4">
        <v>240</v>
      </c>
      <c r="J1470" s="4">
        <v>43.199999999999996</v>
      </c>
      <c r="K1470" s="1" t="s">
        <v>6890</v>
      </c>
      <c r="L1470" s="1" t="s">
        <v>6894</v>
      </c>
      <c r="M1470" s="11" t="str">
        <f t="shared" si="46"/>
        <v/>
      </c>
      <c r="N1470" s="18" t="str">
        <f>TEXT($F1470:F5147, "mmmm")</f>
        <v>August</v>
      </c>
    </row>
    <row r="1471" spans="2:14" x14ac:dyDescent="0.2">
      <c r="B1471" s="3" t="s">
        <v>1937</v>
      </c>
      <c r="C1471" s="1" t="s">
        <v>4671</v>
      </c>
      <c r="D1471" s="3">
        <v>8</v>
      </c>
      <c r="E1471" s="6">
        <v>2020</v>
      </c>
      <c r="F1471" s="10">
        <f t="shared" si="45"/>
        <v>44044</v>
      </c>
      <c r="G1471" s="4">
        <v>210</v>
      </c>
      <c r="H1471" s="4">
        <v>0</v>
      </c>
      <c r="I1471" s="4">
        <v>210</v>
      </c>
      <c r="J1471" s="4">
        <v>37.799999999999997</v>
      </c>
      <c r="K1471" s="1" t="s">
        <v>6890</v>
      </c>
      <c r="L1471" s="1" t="s">
        <v>6911</v>
      </c>
      <c r="M1471" s="11" t="str">
        <f t="shared" si="46"/>
        <v/>
      </c>
      <c r="N1471" s="18" t="str">
        <f>TEXT($F1471:F5148, "mmmm")</f>
        <v>August</v>
      </c>
    </row>
    <row r="1472" spans="2:14" x14ac:dyDescent="0.2">
      <c r="B1472" s="3" t="s">
        <v>1938</v>
      </c>
      <c r="C1472" s="1" t="s">
        <v>4672</v>
      </c>
      <c r="D1472" s="3">
        <v>8</v>
      </c>
      <c r="E1472" s="6">
        <v>2020</v>
      </c>
      <c r="F1472" s="10">
        <f t="shared" si="45"/>
        <v>44044</v>
      </c>
      <c r="G1472" s="4">
        <v>478</v>
      </c>
      <c r="H1472" s="4">
        <v>0</v>
      </c>
      <c r="I1472" s="4">
        <v>478</v>
      </c>
      <c r="J1472" s="4">
        <v>119.5</v>
      </c>
      <c r="K1472" s="1" t="s">
        <v>6889</v>
      </c>
      <c r="L1472" s="1" t="s">
        <v>6921</v>
      </c>
      <c r="M1472" s="11" t="str">
        <f t="shared" si="46"/>
        <v/>
      </c>
      <c r="N1472" s="18" t="str">
        <f>TEXT($F1472:F5149, "mmmm")</f>
        <v>August</v>
      </c>
    </row>
    <row r="1473" spans="2:14" x14ac:dyDescent="0.2">
      <c r="B1473" s="3" t="s">
        <v>1939</v>
      </c>
      <c r="C1473" s="1" t="s">
        <v>4673</v>
      </c>
      <c r="D1473" s="3">
        <v>8</v>
      </c>
      <c r="E1473" s="6">
        <v>2020</v>
      </c>
      <c r="F1473" s="10">
        <f t="shared" si="45"/>
        <v>44044</v>
      </c>
      <c r="G1473" s="4">
        <v>332</v>
      </c>
      <c r="H1473" s="4">
        <v>0</v>
      </c>
      <c r="I1473" s="4">
        <v>332</v>
      </c>
      <c r="J1473" s="4">
        <v>99.6</v>
      </c>
      <c r="K1473" s="1" t="s">
        <v>6885</v>
      </c>
      <c r="L1473" s="1" t="s">
        <v>6938</v>
      </c>
      <c r="M1473" s="11" t="str">
        <f t="shared" si="46"/>
        <v/>
      </c>
      <c r="N1473" s="18" t="str">
        <f>TEXT($F1473:F5150, "mmmm")</f>
        <v>August</v>
      </c>
    </row>
    <row r="1474" spans="2:14" x14ac:dyDescent="0.2">
      <c r="B1474" s="3" t="s">
        <v>1940</v>
      </c>
      <c r="C1474" s="1" t="s">
        <v>4674</v>
      </c>
      <c r="D1474" s="3">
        <v>8</v>
      </c>
      <c r="E1474" s="6">
        <v>2020</v>
      </c>
      <c r="F1474" s="10">
        <f t="shared" ref="F1474:F1537" si="47">DATE(E1474,D1474,1)</f>
        <v>44044</v>
      </c>
      <c r="G1474" s="4">
        <v>383</v>
      </c>
      <c r="H1474" s="4">
        <v>0</v>
      </c>
      <c r="I1474" s="4">
        <v>383</v>
      </c>
      <c r="J1474" s="4">
        <v>122.56</v>
      </c>
      <c r="K1474" s="1" t="s">
        <v>6887</v>
      </c>
      <c r="L1474" s="1" t="s">
        <v>6909</v>
      </c>
      <c r="M1474" s="11" t="str">
        <f t="shared" si="46"/>
        <v/>
      </c>
      <c r="N1474" s="18" t="str">
        <f>TEXT($F1474:F5151, "mmmm")</f>
        <v>August</v>
      </c>
    </row>
    <row r="1475" spans="2:14" x14ac:dyDescent="0.2">
      <c r="B1475" s="3" t="s">
        <v>1941</v>
      </c>
      <c r="C1475" s="1" t="s">
        <v>4675</v>
      </c>
      <c r="D1475" s="3">
        <v>8</v>
      </c>
      <c r="E1475" s="6">
        <v>2020</v>
      </c>
      <c r="F1475" s="10">
        <f t="shared" si="47"/>
        <v>44044</v>
      </c>
      <c r="G1475" s="4">
        <v>345</v>
      </c>
      <c r="H1475" s="4">
        <v>0</v>
      </c>
      <c r="I1475" s="4">
        <v>345</v>
      </c>
      <c r="J1475" s="4">
        <v>106.95</v>
      </c>
      <c r="K1475" s="1" t="s">
        <v>6887</v>
      </c>
      <c r="L1475" s="1" t="s">
        <v>6918</v>
      </c>
      <c r="M1475" s="11" t="str">
        <f t="shared" si="46"/>
        <v/>
      </c>
      <c r="N1475" s="18" t="str">
        <f>TEXT($F1475:F5152, "mmmm")</f>
        <v>August</v>
      </c>
    </row>
    <row r="1476" spans="2:14" x14ac:dyDescent="0.2">
      <c r="B1476" s="3" t="s">
        <v>1942</v>
      </c>
      <c r="C1476" s="1" t="s">
        <v>4676</v>
      </c>
      <c r="D1476" s="3">
        <v>8</v>
      </c>
      <c r="E1476" s="6">
        <v>2020</v>
      </c>
      <c r="F1476" s="10">
        <f t="shared" si="47"/>
        <v>44044</v>
      </c>
      <c r="G1476" s="4">
        <v>447</v>
      </c>
      <c r="H1476" s="4">
        <v>0</v>
      </c>
      <c r="I1476" s="4">
        <v>447</v>
      </c>
      <c r="J1476" s="4">
        <v>156.44999999999999</v>
      </c>
      <c r="K1476" s="1" t="s">
        <v>6887</v>
      </c>
      <c r="L1476" s="1" t="s">
        <v>6891</v>
      </c>
      <c r="M1476" s="11" t="str">
        <f t="shared" ref="M1476:M1539" si="48">IFERROR(ABS(IF(B1476=B1475,(F1476-F1475)/30,"")),"")</f>
        <v/>
      </c>
      <c r="N1476" s="18" t="str">
        <f>TEXT($F1476:F5153, "mmmm")</f>
        <v>August</v>
      </c>
    </row>
    <row r="1477" spans="2:14" x14ac:dyDescent="0.2">
      <c r="B1477" s="3" t="s">
        <v>1943</v>
      </c>
      <c r="C1477" s="1" t="s">
        <v>4677</v>
      </c>
      <c r="D1477" s="3">
        <v>8</v>
      </c>
      <c r="E1477" s="6">
        <v>2020</v>
      </c>
      <c r="F1477" s="10">
        <f t="shared" si="47"/>
        <v>44044</v>
      </c>
      <c r="G1477" s="4">
        <v>168</v>
      </c>
      <c r="H1477" s="4">
        <v>0</v>
      </c>
      <c r="I1477" s="4">
        <v>168</v>
      </c>
      <c r="J1477" s="4">
        <v>25.2</v>
      </c>
      <c r="K1477" s="1" t="s">
        <v>6886</v>
      </c>
      <c r="L1477" s="1" t="s">
        <v>6892</v>
      </c>
      <c r="M1477" s="11" t="str">
        <f t="shared" si="48"/>
        <v/>
      </c>
      <c r="N1477" s="18" t="str">
        <f>TEXT($F1477:F5154, "mmmm")</f>
        <v>August</v>
      </c>
    </row>
    <row r="1478" spans="2:14" x14ac:dyDescent="0.2">
      <c r="B1478" s="3" t="s">
        <v>1944</v>
      </c>
      <c r="C1478" s="1" t="s">
        <v>4678</v>
      </c>
      <c r="D1478" s="3">
        <v>8</v>
      </c>
      <c r="E1478" s="6">
        <v>2020</v>
      </c>
      <c r="F1478" s="10">
        <f t="shared" si="47"/>
        <v>44044</v>
      </c>
      <c r="G1478" s="4">
        <v>168</v>
      </c>
      <c r="H1478" s="4">
        <v>0</v>
      </c>
      <c r="I1478" s="4">
        <v>168</v>
      </c>
      <c r="J1478" s="4">
        <v>75.600000000000009</v>
      </c>
      <c r="K1478" s="1" t="s">
        <v>6886</v>
      </c>
      <c r="L1478" s="1" t="s">
        <v>6920</v>
      </c>
      <c r="M1478" s="11" t="str">
        <f t="shared" si="48"/>
        <v/>
      </c>
      <c r="N1478" s="18" t="str">
        <f>TEXT($F1478:F5155, "mmmm")</f>
        <v>August</v>
      </c>
    </row>
    <row r="1479" spans="2:14" x14ac:dyDescent="0.2">
      <c r="B1479" s="3" t="s">
        <v>1945</v>
      </c>
      <c r="C1479" s="1" t="s">
        <v>4679</v>
      </c>
      <c r="D1479" s="3">
        <v>8</v>
      </c>
      <c r="E1479" s="6">
        <v>2020</v>
      </c>
      <c r="F1479" s="10">
        <f t="shared" si="47"/>
        <v>44044</v>
      </c>
      <c r="G1479" s="4">
        <v>205</v>
      </c>
      <c r="H1479" s="4">
        <v>0</v>
      </c>
      <c r="I1479" s="4">
        <v>205</v>
      </c>
      <c r="J1479" s="4">
        <v>36.9</v>
      </c>
      <c r="K1479" s="1" t="s">
        <v>6890</v>
      </c>
      <c r="L1479" s="1" t="s">
        <v>6913</v>
      </c>
      <c r="M1479" s="11" t="str">
        <f t="shared" si="48"/>
        <v/>
      </c>
      <c r="N1479" s="18" t="str">
        <f>TEXT($F1479:F5156, "mmmm")</f>
        <v>August</v>
      </c>
    </row>
    <row r="1480" spans="2:14" x14ac:dyDescent="0.2">
      <c r="B1480" s="3" t="s">
        <v>1946</v>
      </c>
      <c r="C1480" s="1" t="s">
        <v>4680</v>
      </c>
      <c r="D1480" s="3">
        <v>8</v>
      </c>
      <c r="E1480" s="6">
        <v>2020</v>
      </c>
      <c r="F1480" s="10">
        <f t="shared" si="47"/>
        <v>44044</v>
      </c>
      <c r="G1480" s="4">
        <v>210</v>
      </c>
      <c r="H1480" s="4">
        <v>0</v>
      </c>
      <c r="I1480" s="4">
        <v>210</v>
      </c>
      <c r="J1480" s="4">
        <v>37.799999999999997</v>
      </c>
      <c r="K1480" s="1" t="s">
        <v>6890</v>
      </c>
      <c r="L1480" s="1" t="s">
        <v>6911</v>
      </c>
      <c r="M1480" s="11" t="str">
        <f t="shared" si="48"/>
        <v/>
      </c>
      <c r="N1480" s="18" t="str">
        <f>TEXT($F1480:F5157, "mmmm")</f>
        <v>August</v>
      </c>
    </row>
    <row r="1481" spans="2:14" x14ac:dyDescent="0.2">
      <c r="B1481" s="3" t="s">
        <v>1947</v>
      </c>
      <c r="C1481" s="1" t="s">
        <v>4681</v>
      </c>
      <c r="D1481" s="3">
        <v>8</v>
      </c>
      <c r="E1481" s="6">
        <v>2020</v>
      </c>
      <c r="F1481" s="10">
        <f t="shared" si="47"/>
        <v>44044</v>
      </c>
      <c r="G1481" s="4">
        <v>205</v>
      </c>
      <c r="H1481" s="4">
        <v>0</v>
      </c>
      <c r="I1481" s="4">
        <v>205</v>
      </c>
      <c r="J1481" s="4">
        <v>36.9</v>
      </c>
      <c r="K1481" s="1" t="s">
        <v>6890</v>
      </c>
      <c r="L1481" s="1" t="s">
        <v>6913</v>
      </c>
      <c r="M1481" s="11" t="str">
        <f t="shared" si="48"/>
        <v/>
      </c>
      <c r="N1481" s="18" t="str">
        <f>TEXT($F1481:F5158, "mmmm")</f>
        <v>August</v>
      </c>
    </row>
    <row r="1482" spans="2:14" x14ac:dyDescent="0.2">
      <c r="B1482" s="3" t="s">
        <v>1948</v>
      </c>
      <c r="C1482" s="1" t="s">
        <v>4682</v>
      </c>
      <c r="D1482" s="3">
        <v>8</v>
      </c>
      <c r="E1482" s="6">
        <v>2020</v>
      </c>
      <c r="F1482" s="10">
        <f t="shared" si="47"/>
        <v>44044</v>
      </c>
      <c r="G1482" s="4">
        <v>592</v>
      </c>
      <c r="H1482" s="4">
        <v>0</v>
      </c>
      <c r="I1482" s="4">
        <v>592</v>
      </c>
      <c r="J1482" s="4">
        <v>165.76000000000002</v>
      </c>
      <c r="K1482" s="1" t="s">
        <v>6889</v>
      </c>
      <c r="L1482" s="1" t="s">
        <v>6906</v>
      </c>
      <c r="M1482" s="11" t="str">
        <f t="shared" si="48"/>
        <v/>
      </c>
      <c r="N1482" s="18" t="str">
        <f>TEXT($F1482:F5159, "mmmm")</f>
        <v>August</v>
      </c>
    </row>
    <row r="1483" spans="2:14" x14ac:dyDescent="0.2">
      <c r="B1483" s="3" t="s">
        <v>1949</v>
      </c>
      <c r="C1483" s="1" t="s">
        <v>4683</v>
      </c>
      <c r="D1483" s="3">
        <v>8</v>
      </c>
      <c r="E1483" s="6">
        <v>2020</v>
      </c>
      <c r="F1483" s="10">
        <f t="shared" si="47"/>
        <v>44044</v>
      </c>
      <c r="G1483" s="4">
        <v>336</v>
      </c>
      <c r="H1483" s="4">
        <v>0</v>
      </c>
      <c r="I1483" s="4">
        <v>336</v>
      </c>
      <c r="J1483" s="4">
        <v>120.96</v>
      </c>
      <c r="K1483" s="1" t="s">
        <v>6885</v>
      </c>
      <c r="L1483" s="1" t="s">
        <v>6934</v>
      </c>
      <c r="M1483" s="11" t="str">
        <f t="shared" si="48"/>
        <v/>
      </c>
      <c r="N1483" s="18" t="str">
        <f>TEXT($F1483:F5160, "mmmm")</f>
        <v>August</v>
      </c>
    </row>
    <row r="1484" spans="2:14" x14ac:dyDescent="0.2">
      <c r="B1484" s="3" t="s">
        <v>1950</v>
      </c>
      <c r="C1484" s="1" t="s">
        <v>4684</v>
      </c>
      <c r="D1484" s="3">
        <v>8</v>
      </c>
      <c r="E1484" s="6">
        <v>2020</v>
      </c>
      <c r="F1484" s="10">
        <f t="shared" si="47"/>
        <v>44044</v>
      </c>
      <c r="G1484" s="4">
        <v>383</v>
      </c>
      <c r="H1484" s="4">
        <v>0</v>
      </c>
      <c r="I1484" s="4">
        <v>383</v>
      </c>
      <c r="J1484" s="4">
        <v>122.56</v>
      </c>
      <c r="K1484" s="1" t="s">
        <v>6887</v>
      </c>
      <c r="L1484" s="1" t="s">
        <v>6909</v>
      </c>
      <c r="M1484" s="11" t="str">
        <f t="shared" si="48"/>
        <v/>
      </c>
      <c r="N1484" s="18" t="str">
        <f>TEXT($F1484:F5161, "mmmm")</f>
        <v>August</v>
      </c>
    </row>
    <row r="1485" spans="2:14" x14ac:dyDescent="0.2">
      <c r="B1485" s="3" t="s">
        <v>1951</v>
      </c>
      <c r="C1485" s="1" t="s">
        <v>4685</v>
      </c>
      <c r="D1485" s="3">
        <v>8</v>
      </c>
      <c r="E1485" s="6">
        <v>2020</v>
      </c>
      <c r="F1485" s="10">
        <f t="shared" si="47"/>
        <v>44044</v>
      </c>
      <c r="G1485" s="4">
        <v>383</v>
      </c>
      <c r="H1485" s="4">
        <v>0</v>
      </c>
      <c r="I1485" s="4">
        <v>383</v>
      </c>
      <c r="J1485" s="4">
        <v>122.56</v>
      </c>
      <c r="K1485" s="1" t="s">
        <v>6887</v>
      </c>
      <c r="L1485" s="1" t="s">
        <v>6909</v>
      </c>
      <c r="M1485" s="11" t="str">
        <f t="shared" si="48"/>
        <v/>
      </c>
      <c r="N1485" s="18" t="str">
        <f>TEXT($F1485:F5162, "mmmm")</f>
        <v>August</v>
      </c>
    </row>
    <row r="1486" spans="2:14" x14ac:dyDescent="0.2">
      <c r="B1486" s="3" t="s">
        <v>1952</v>
      </c>
      <c r="C1486" s="1" t="s">
        <v>4686</v>
      </c>
      <c r="D1486" s="3">
        <v>8</v>
      </c>
      <c r="E1486" s="6">
        <v>2020</v>
      </c>
      <c r="F1486" s="10">
        <f t="shared" si="47"/>
        <v>44044</v>
      </c>
      <c r="G1486" s="4">
        <v>172</v>
      </c>
      <c r="H1486" s="4">
        <v>0</v>
      </c>
      <c r="I1486" s="4">
        <v>172</v>
      </c>
      <c r="J1486" s="4">
        <v>65.36</v>
      </c>
      <c r="K1486" s="1" t="s">
        <v>6886</v>
      </c>
      <c r="L1486" s="1" t="s">
        <v>6910</v>
      </c>
      <c r="M1486" s="11" t="str">
        <f t="shared" si="48"/>
        <v/>
      </c>
      <c r="N1486" s="18" t="str">
        <f>TEXT($F1486:F5163, "mmmm")</f>
        <v>August</v>
      </c>
    </row>
    <row r="1487" spans="2:14" x14ac:dyDescent="0.2">
      <c r="B1487" s="3" t="s">
        <v>1953</v>
      </c>
      <c r="C1487" s="1" t="s">
        <v>4687</v>
      </c>
      <c r="D1487" s="3">
        <v>8</v>
      </c>
      <c r="E1487" s="6">
        <v>2020</v>
      </c>
      <c r="F1487" s="10">
        <f t="shared" si="47"/>
        <v>44044</v>
      </c>
      <c r="G1487" s="4">
        <v>168</v>
      </c>
      <c r="H1487" s="4">
        <v>0</v>
      </c>
      <c r="I1487" s="4">
        <v>168</v>
      </c>
      <c r="J1487" s="4">
        <v>75.600000000000009</v>
      </c>
      <c r="K1487" s="1" t="s">
        <v>6886</v>
      </c>
      <c r="L1487" s="1" t="s">
        <v>6920</v>
      </c>
      <c r="M1487" s="11" t="str">
        <f t="shared" si="48"/>
        <v/>
      </c>
      <c r="N1487" s="18" t="str">
        <f>TEXT($F1487:F5164, "mmmm")</f>
        <v>August</v>
      </c>
    </row>
    <row r="1488" spans="2:14" x14ac:dyDescent="0.2">
      <c r="B1488" s="3" t="s">
        <v>1954</v>
      </c>
      <c r="C1488" s="1" t="s">
        <v>4688</v>
      </c>
      <c r="D1488" s="3">
        <v>8</v>
      </c>
      <c r="E1488" s="6">
        <v>2020</v>
      </c>
      <c r="F1488" s="10">
        <f t="shared" si="47"/>
        <v>44044</v>
      </c>
      <c r="G1488" s="4">
        <v>210</v>
      </c>
      <c r="H1488" s="4">
        <v>0</v>
      </c>
      <c r="I1488" s="4">
        <v>210</v>
      </c>
      <c r="J1488" s="4">
        <v>37.799999999999997</v>
      </c>
      <c r="K1488" s="1" t="s">
        <v>6890</v>
      </c>
      <c r="L1488" s="1" t="s">
        <v>6911</v>
      </c>
      <c r="M1488" s="11" t="str">
        <f t="shared" si="48"/>
        <v/>
      </c>
      <c r="N1488" s="18" t="str">
        <f>TEXT($F1488:F5165, "mmmm")</f>
        <v>August</v>
      </c>
    </row>
    <row r="1489" spans="2:14" x14ac:dyDescent="0.2">
      <c r="B1489" s="3" t="s">
        <v>1955</v>
      </c>
      <c r="C1489" s="1" t="s">
        <v>4689</v>
      </c>
      <c r="D1489" s="3">
        <v>8</v>
      </c>
      <c r="E1489" s="6">
        <v>2020</v>
      </c>
      <c r="F1489" s="10">
        <f t="shared" si="47"/>
        <v>44044</v>
      </c>
      <c r="G1489" s="4">
        <v>220</v>
      </c>
      <c r="H1489" s="4">
        <v>0</v>
      </c>
      <c r="I1489" s="4">
        <v>220</v>
      </c>
      <c r="J1489" s="4">
        <v>39.6</v>
      </c>
      <c r="K1489" s="1" t="s">
        <v>6890</v>
      </c>
      <c r="L1489" s="1" t="s">
        <v>6893</v>
      </c>
      <c r="M1489" s="11" t="str">
        <f t="shared" si="48"/>
        <v/>
      </c>
      <c r="N1489" s="18" t="str">
        <f>TEXT($F1489:F5166, "mmmm")</f>
        <v>August</v>
      </c>
    </row>
    <row r="1490" spans="2:14" x14ac:dyDescent="0.2">
      <c r="B1490" s="3" t="s">
        <v>1956</v>
      </c>
      <c r="C1490" s="1" t="s">
        <v>4690</v>
      </c>
      <c r="D1490" s="3">
        <v>8</v>
      </c>
      <c r="E1490" s="6">
        <v>2020</v>
      </c>
      <c r="F1490" s="10">
        <f t="shared" si="47"/>
        <v>44044</v>
      </c>
      <c r="G1490" s="4">
        <v>192</v>
      </c>
      <c r="H1490" s="4">
        <v>0</v>
      </c>
      <c r="I1490" s="4">
        <v>192</v>
      </c>
      <c r="J1490" s="4">
        <v>34.56</v>
      </c>
      <c r="K1490" s="1" t="s">
        <v>6890</v>
      </c>
      <c r="L1490" s="1" t="s">
        <v>6912</v>
      </c>
      <c r="M1490" s="11" t="str">
        <f t="shared" si="48"/>
        <v/>
      </c>
      <c r="N1490" s="18" t="str">
        <f>TEXT($F1490:F5167, "mmmm")</f>
        <v>August</v>
      </c>
    </row>
    <row r="1491" spans="2:14" x14ac:dyDescent="0.2">
      <c r="B1491" s="3" t="s">
        <v>1957</v>
      </c>
      <c r="C1491" s="1" t="s">
        <v>4691</v>
      </c>
      <c r="D1491" s="3">
        <v>8</v>
      </c>
      <c r="E1491" s="6">
        <v>2020</v>
      </c>
      <c r="F1491" s="10">
        <f t="shared" si="47"/>
        <v>44044</v>
      </c>
      <c r="G1491" s="4">
        <v>506</v>
      </c>
      <c r="H1491" s="4">
        <v>0</v>
      </c>
      <c r="I1491" s="4">
        <v>506</v>
      </c>
      <c r="J1491" s="4">
        <v>146.73999999999998</v>
      </c>
      <c r="K1491" s="1" t="s">
        <v>6889</v>
      </c>
      <c r="L1491" s="1" t="s">
        <v>6907</v>
      </c>
      <c r="M1491" s="11" t="str">
        <f t="shared" si="48"/>
        <v/>
      </c>
      <c r="N1491" s="18" t="str">
        <f>TEXT($F1491:F5168, "mmmm")</f>
        <v>August</v>
      </c>
    </row>
    <row r="1492" spans="2:14" x14ac:dyDescent="0.2">
      <c r="B1492" s="3" t="s">
        <v>1958</v>
      </c>
      <c r="C1492" s="1" t="s">
        <v>4692</v>
      </c>
      <c r="D1492" s="3">
        <v>8</v>
      </c>
      <c r="E1492" s="6">
        <v>2020</v>
      </c>
      <c r="F1492" s="10">
        <f t="shared" si="47"/>
        <v>44044</v>
      </c>
      <c r="G1492" s="4">
        <v>180</v>
      </c>
      <c r="H1492" s="4">
        <v>0</v>
      </c>
      <c r="I1492" s="4">
        <v>180</v>
      </c>
      <c r="J1492" s="4">
        <v>61.2</v>
      </c>
      <c r="K1492" s="1" t="s">
        <v>6885</v>
      </c>
      <c r="L1492" s="1" t="s">
        <v>6957</v>
      </c>
      <c r="M1492" s="11" t="str">
        <f t="shared" si="48"/>
        <v/>
      </c>
      <c r="N1492" s="18" t="str">
        <f>TEXT($F1492:F5169, "mmmm")</f>
        <v>August</v>
      </c>
    </row>
    <row r="1493" spans="2:14" x14ac:dyDescent="0.2">
      <c r="B1493" s="3" t="s">
        <v>1959</v>
      </c>
      <c r="C1493" s="1" t="s">
        <v>4693</v>
      </c>
      <c r="D1493" s="3">
        <v>8</v>
      </c>
      <c r="E1493" s="6">
        <v>2020</v>
      </c>
      <c r="F1493" s="10">
        <f t="shared" si="47"/>
        <v>44044</v>
      </c>
      <c r="G1493" s="4">
        <v>345</v>
      </c>
      <c r="H1493" s="4">
        <v>0</v>
      </c>
      <c r="I1493" s="4">
        <v>345</v>
      </c>
      <c r="J1493" s="4">
        <v>106.95</v>
      </c>
      <c r="K1493" s="1" t="s">
        <v>6887</v>
      </c>
      <c r="L1493" s="1" t="s">
        <v>6918</v>
      </c>
      <c r="M1493" s="11" t="str">
        <f t="shared" si="48"/>
        <v/>
      </c>
      <c r="N1493" s="18" t="str">
        <f>TEXT($F1493:F5170, "mmmm")</f>
        <v>August</v>
      </c>
    </row>
    <row r="1494" spans="2:14" x14ac:dyDescent="0.2">
      <c r="B1494" s="3" t="s">
        <v>1960</v>
      </c>
      <c r="C1494" s="1" t="s">
        <v>4694</v>
      </c>
      <c r="D1494" s="3">
        <v>8</v>
      </c>
      <c r="E1494" s="6">
        <v>2020</v>
      </c>
      <c r="F1494" s="10">
        <f t="shared" si="47"/>
        <v>44044</v>
      </c>
      <c r="G1494" s="4">
        <v>447</v>
      </c>
      <c r="H1494" s="4">
        <v>0</v>
      </c>
      <c r="I1494" s="4">
        <v>447</v>
      </c>
      <c r="J1494" s="4">
        <v>156.44999999999999</v>
      </c>
      <c r="K1494" s="1" t="s">
        <v>6887</v>
      </c>
      <c r="L1494" s="1" t="s">
        <v>6891</v>
      </c>
      <c r="M1494" s="11" t="str">
        <f t="shared" si="48"/>
        <v/>
      </c>
      <c r="N1494" s="18" t="str">
        <f>TEXT($F1494:F5171, "mmmm")</f>
        <v>August</v>
      </c>
    </row>
    <row r="1495" spans="2:14" x14ac:dyDescent="0.2">
      <c r="B1495" s="3" t="s">
        <v>1961</v>
      </c>
      <c r="C1495" s="1" t="s">
        <v>4695</v>
      </c>
      <c r="D1495" s="3">
        <v>8</v>
      </c>
      <c r="E1495" s="6">
        <v>2020</v>
      </c>
      <c r="F1495" s="10">
        <f t="shared" si="47"/>
        <v>44044</v>
      </c>
      <c r="G1495" s="4">
        <v>345</v>
      </c>
      <c r="H1495" s="4">
        <v>0</v>
      </c>
      <c r="I1495" s="4">
        <v>345</v>
      </c>
      <c r="J1495" s="4">
        <v>106.95</v>
      </c>
      <c r="K1495" s="1" t="s">
        <v>6887</v>
      </c>
      <c r="L1495" s="1" t="s">
        <v>6918</v>
      </c>
      <c r="M1495" s="11" t="str">
        <f t="shared" si="48"/>
        <v/>
      </c>
      <c r="N1495" s="18" t="str">
        <f>TEXT($F1495:F5172, "mmmm")</f>
        <v>August</v>
      </c>
    </row>
    <row r="1496" spans="2:14" x14ac:dyDescent="0.2">
      <c r="B1496" s="3" t="s">
        <v>1962</v>
      </c>
      <c r="C1496" s="1" t="s">
        <v>4696</v>
      </c>
      <c r="D1496" s="3">
        <v>8</v>
      </c>
      <c r="E1496" s="6">
        <v>2020</v>
      </c>
      <c r="F1496" s="10">
        <f t="shared" si="47"/>
        <v>44044</v>
      </c>
      <c r="G1496" s="4">
        <v>172</v>
      </c>
      <c r="H1496" s="4">
        <v>0</v>
      </c>
      <c r="I1496" s="4">
        <v>172</v>
      </c>
      <c r="J1496" s="4">
        <v>65.36</v>
      </c>
      <c r="K1496" s="1" t="s">
        <v>6886</v>
      </c>
      <c r="L1496" s="1" t="s">
        <v>6910</v>
      </c>
      <c r="M1496" s="11" t="str">
        <f t="shared" si="48"/>
        <v/>
      </c>
      <c r="N1496" s="18" t="str">
        <f>TEXT($F1496:F5173, "mmmm")</f>
        <v>August</v>
      </c>
    </row>
    <row r="1497" spans="2:14" x14ac:dyDescent="0.2">
      <c r="B1497" s="3" t="s">
        <v>1963</v>
      </c>
      <c r="C1497" s="1" t="s">
        <v>4697</v>
      </c>
      <c r="D1497" s="3">
        <v>8</v>
      </c>
      <c r="E1497" s="6">
        <v>2020</v>
      </c>
      <c r="F1497" s="10">
        <f t="shared" si="47"/>
        <v>44044</v>
      </c>
      <c r="G1497" s="4">
        <v>172</v>
      </c>
      <c r="H1497" s="4">
        <v>0</v>
      </c>
      <c r="I1497" s="4">
        <v>172</v>
      </c>
      <c r="J1497" s="4">
        <v>65.36</v>
      </c>
      <c r="K1497" s="1" t="s">
        <v>6886</v>
      </c>
      <c r="L1497" s="1" t="s">
        <v>6910</v>
      </c>
      <c r="M1497" s="11" t="str">
        <f t="shared" si="48"/>
        <v/>
      </c>
      <c r="N1497" s="18" t="str">
        <f>TEXT($F1497:F5174, "mmmm")</f>
        <v>August</v>
      </c>
    </row>
    <row r="1498" spans="2:14" x14ac:dyDescent="0.2">
      <c r="B1498" s="3" t="s">
        <v>1964</v>
      </c>
      <c r="C1498" s="1" t="s">
        <v>4698</v>
      </c>
      <c r="D1498" s="3">
        <v>8</v>
      </c>
      <c r="E1498" s="6">
        <v>2020</v>
      </c>
      <c r="F1498" s="10">
        <f t="shared" si="47"/>
        <v>44044</v>
      </c>
      <c r="G1498" s="4">
        <v>210</v>
      </c>
      <c r="H1498" s="4">
        <v>0</v>
      </c>
      <c r="I1498" s="4">
        <v>210</v>
      </c>
      <c r="J1498" s="4">
        <v>37.799999999999997</v>
      </c>
      <c r="K1498" s="1" t="s">
        <v>6890</v>
      </c>
      <c r="L1498" s="1" t="s">
        <v>6911</v>
      </c>
      <c r="M1498" s="11" t="str">
        <f t="shared" si="48"/>
        <v/>
      </c>
      <c r="N1498" s="18" t="str">
        <f>TEXT($F1498:F5175, "mmmm")</f>
        <v>August</v>
      </c>
    </row>
    <row r="1499" spans="2:14" x14ac:dyDescent="0.2">
      <c r="B1499" s="3" t="s">
        <v>1965</v>
      </c>
      <c r="C1499" s="1" t="s">
        <v>4699</v>
      </c>
      <c r="D1499" s="3">
        <v>8</v>
      </c>
      <c r="E1499" s="6">
        <v>2020</v>
      </c>
      <c r="F1499" s="10">
        <f t="shared" si="47"/>
        <v>44044</v>
      </c>
      <c r="G1499" s="4">
        <v>205</v>
      </c>
      <c r="H1499" s="4">
        <v>0</v>
      </c>
      <c r="I1499" s="4">
        <v>205</v>
      </c>
      <c r="J1499" s="4">
        <v>36.9</v>
      </c>
      <c r="K1499" s="1" t="s">
        <v>6890</v>
      </c>
      <c r="L1499" s="1" t="s">
        <v>6913</v>
      </c>
      <c r="M1499" s="11" t="str">
        <f t="shared" si="48"/>
        <v/>
      </c>
      <c r="N1499" s="18" t="str">
        <f>TEXT($F1499:F5176, "mmmm")</f>
        <v>August</v>
      </c>
    </row>
    <row r="1500" spans="2:14" x14ac:dyDescent="0.2">
      <c r="B1500" s="3" t="s">
        <v>1966</v>
      </c>
      <c r="C1500" s="1" t="s">
        <v>4700</v>
      </c>
      <c r="D1500" s="3">
        <v>8</v>
      </c>
      <c r="E1500" s="6">
        <v>2020</v>
      </c>
      <c r="F1500" s="10">
        <f t="shared" si="47"/>
        <v>44044</v>
      </c>
      <c r="G1500" s="4">
        <v>506</v>
      </c>
      <c r="H1500" s="4">
        <v>0</v>
      </c>
      <c r="I1500" s="4">
        <v>506</v>
      </c>
      <c r="J1500" s="4">
        <v>146.73999999999998</v>
      </c>
      <c r="K1500" s="1" t="s">
        <v>6889</v>
      </c>
      <c r="L1500" s="1" t="s">
        <v>6907</v>
      </c>
      <c r="M1500" s="11" t="str">
        <f t="shared" si="48"/>
        <v/>
      </c>
      <c r="N1500" s="18" t="str">
        <f>TEXT($F1500:F5177, "mmmm")</f>
        <v>August</v>
      </c>
    </row>
    <row r="1501" spans="2:14" x14ac:dyDescent="0.2">
      <c r="B1501" s="3" t="s">
        <v>1967</v>
      </c>
      <c r="C1501" s="1" t="s">
        <v>4701</v>
      </c>
      <c r="D1501" s="3">
        <v>8</v>
      </c>
      <c r="E1501" s="6">
        <v>2020</v>
      </c>
      <c r="F1501" s="10">
        <f t="shared" si="47"/>
        <v>44044</v>
      </c>
      <c r="G1501" s="4">
        <v>367</v>
      </c>
      <c r="H1501" s="4">
        <v>0</v>
      </c>
      <c r="I1501" s="4">
        <v>367</v>
      </c>
      <c r="J1501" s="4">
        <v>110.1</v>
      </c>
      <c r="K1501" s="1" t="s">
        <v>6885</v>
      </c>
      <c r="L1501" s="1" t="s">
        <v>6936</v>
      </c>
      <c r="M1501" s="11" t="str">
        <f t="shared" si="48"/>
        <v/>
      </c>
      <c r="N1501" s="18" t="str">
        <f>TEXT($F1501:F5178, "mmmm")</f>
        <v>August</v>
      </c>
    </row>
    <row r="1502" spans="2:14" x14ac:dyDescent="0.2">
      <c r="B1502" s="3" t="s">
        <v>1968</v>
      </c>
      <c r="C1502" s="1" t="s">
        <v>4702</v>
      </c>
      <c r="D1502" s="3">
        <v>8</v>
      </c>
      <c r="E1502" s="6">
        <v>2020</v>
      </c>
      <c r="F1502" s="10">
        <f t="shared" si="47"/>
        <v>44044</v>
      </c>
      <c r="G1502" s="4">
        <v>345</v>
      </c>
      <c r="H1502" s="4">
        <v>0</v>
      </c>
      <c r="I1502" s="4">
        <v>345</v>
      </c>
      <c r="J1502" s="4">
        <v>106.95</v>
      </c>
      <c r="K1502" s="1" t="s">
        <v>6887</v>
      </c>
      <c r="L1502" s="1" t="s">
        <v>6918</v>
      </c>
      <c r="M1502" s="11" t="str">
        <f t="shared" si="48"/>
        <v/>
      </c>
      <c r="N1502" s="18" t="str">
        <f>TEXT($F1502:F5179, "mmmm")</f>
        <v>August</v>
      </c>
    </row>
    <row r="1503" spans="2:14" x14ac:dyDescent="0.2">
      <c r="B1503" s="3" t="s">
        <v>1969</v>
      </c>
      <c r="C1503" s="1" t="s">
        <v>4703</v>
      </c>
      <c r="D1503" s="3">
        <v>8</v>
      </c>
      <c r="E1503" s="6">
        <v>2020</v>
      </c>
      <c r="F1503" s="10">
        <f t="shared" si="47"/>
        <v>44044</v>
      </c>
      <c r="G1503" s="4">
        <v>383</v>
      </c>
      <c r="H1503" s="4">
        <v>0</v>
      </c>
      <c r="I1503" s="4">
        <v>383</v>
      </c>
      <c r="J1503" s="4">
        <v>122.56</v>
      </c>
      <c r="K1503" s="1" t="s">
        <v>6887</v>
      </c>
      <c r="L1503" s="1" t="s">
        <v>6909</v>
      </c>
      <c r="M1503" s="11" t="str">
        <f t="shared" si="48"/>
        <v/>
      </c>
      <c r="N1503" s="18" t="str">
        <f>TEXT($F1503:F5180, "mmmm")</f>
        <v>August</v>
      </c>
    </row>
    <row r="1504" spans="2:14" x14ac:dyDescent="0.2">
      <c r="B1504" s="3" t="s">
        <v>1970</v>
      </c>
      <c r="C1504" s="1" t="s">
        <v>4704</v>
      </c>
      <c r="D1504" s="3">
        <v>8</v>
      </c>
      <c r="E1504" s="6">
        <v>2020</v>
      </c>
      <c r="F1504" s="10">
        <f t="shared" si="47"/>
        <v>44044</v>
      </c>
      <c r="G1504" s="4">
        <v>383</v>
      </c>
      <c r="H1504" s="4">
        <v>0</v>
      </c>
      <c r="I1504" s="4">
        <v>383</v>
      </c>
      <c r="J1504" s="4">
        <v>122.56</v>
      </c>
      <c r="K1504" s="1" t="s">
        <v>6887</v>
      </c>
      <c r="L1504" s="1" t="s">
        <v>6909</v>
      </c>
      <c r="M1504" s="11" t="str">
        <f t="shared" si="48"/>
        <v/>
      </c>
      <c r="N1504" s="18" t="str">
        <f>TEXT($F1504:F5181, "mmmm")</f>
        <v>August</v>
      </c>
    </row>
    <row r="1505" spans="2:14" x14ac:dyDescent="0.2">
      <c r="B1505" s="3" t="s">
        <v>1971</v>
      </c>
      <c r="C1505" s="1" t="s">
        <v>4705</v>
      </c>
      <c r="D1505" s="3">
        <v>8</v>
      </c>
      <c r="E1505" s="6">
        <v>2020</v>
      </c>
      <c r="F1505" s="10">
        <f t="shared" si="47"/>
        <v>44044</v>
      </c>
      <c r="G1505" s="4">
        <v>144</v>
      </c>
      <c r="H1505" s="4">
        <v>0</v>
      </c>
      <c r="I1505" s="4">
        <v>144</v>
      </c>
      <c r="J1505" s="4">
        <v>66.240000000000009</v>
      </c>
      <c r="K1505" s="1" t="s">
        <v>6886</v>
      </c>
      <c r="L1505" s="1" t="s">
        <v>6919</v>
      </c>
      <c r="M1505" s="11" t="str">
        <f t="shared" si="48"/>
        <v/>
      </c>
      <c r="N1505" s="18" t="str">
        <f>TEXT($F1505:F5182, "mmmm")</f>
        <v>August</v>
      </c>
    </row>
    <row r="1506" spans="2:14" x14ac:dyDescent="0.2">
      <c r="B1506" s="3" t="s">
        <v>1972</v>
      </c>
      <c r="C1506" s="1" t="s">
        <v>4706</v>
      </c>
      <c r="D1506" s="3">
        <v>8</v>
      </c>
      <c r="E1506" s="6">
        <v>2020</v>
      </c>
      <c r="F1506" s="10">
        <f t="shared" si="47"/>
        <v>44044</v>
      </c>
      <c r="G1506" s="4">
        <v>144</v>
      </c>
      <c r="H1506" s="4">
        <v>0</v>
      </c>
      <c r="I1506" s="4">
        <v>144</v>
      </c>
      <c r="J1506" s="4">
        <v>66.240000000000009</v>
      </c>
      <c r="K1506" s="1" t="s">
        <v>6886</v>
      </c>
      <c r="L1506" s="1" t="s">
        <v>6919</v>
      </c>
      <c r="M1506" s="11" t="str">
        <f t="shared" si="48"/>
        <v/>
      </c>
      <c r="N1506" s="18" t="str">
        <f>TEXT($F1506:F5183, "mmmm")</f>
        <v>August</v>
      </c>
    </row>
    <row r="1507" spans="2:14" x14ac:dyDescent="0.2">
      <c r="B1507" s="3" t="s">
        <v>1973</v>
      </c>
      <c r="C1507" s="1" t="s">
        <v>4707</v>
      </c>
      <c r="D1507" s="3">
        <v>8</v>
      </c>
      <c r="E1507" s="6">
        <v>2020</v>
      </c>
      <c r="F1507" s="10">
        <f t="shared" si="47"/>
        <v>44044</v>
      </c>
      <c r="G1507" s="4">
        <v>240</v>
      </c>
      <c r="H1507" s="4">
        <v>0</v>
      </c>
      <c r="I1507" s="4">
        <v>240</v>
      </c>
      <c r="J1507" s="4">
        <v>43.199999999999996</v>
      </c>
      <c r="K1507" s="1" t="s">
        <v>6890</v>
      </c>
      <c r="L1507" s="1" t="s">
        <v>6894</v>
      </c>
      <c r="M1507" s="11" t="str">
        <f t="shared" si="48"/>
        <v/>
      </c>
      <c r="N1507" s="18" t="str">
        <f>TEXT($F1507:F5184, "mmmm")</f>
        <v>August</v>
      </c>
    </row>
    <row r="1508" spans="2:14" x14ac:dyDescent="0.2">
      <c r="B1508" s="3" t="s">
        <v>1974</v>
      </c>
      <c r="C1508" s="1" t="s">
        <v>4708</v>
      </c>
      <c r="D1508" s="3">
        <v>8</v>
      </c>
      <c r="E1508" s="6">
        <v>2020</v>
      </c>
      <c r="F1508" s="10">
        <f t="shared" si="47"/>
        <v>44044</v>
      </c>
      <c r="G1508" s="4">
        <v>240</v>
      </c>
      <c r="H1508" s="4">
        <v>0</v>
      </c>
      <c r="I1508" s="4">
        <v>240</v>
      </c>
      <c r="J1508" s="4">
        <v>43.199999999999996</v>
      </c>
      <c r="K1508" s="1" t="s">
        <v>6890</v>
      </c>
      <c r="L1508" s="1" t="s">
        <v>6894</v>
      </c>
      <c r="M1508" s="11" t="str">
        <f t="shared" si="48"/>
        <v/>
      </c>
      <c r="N1508" s="18" t="str">
        <f>TEXT($F1508:F5185, "mmmm")</f>
        <v>August</v>
      </c>
    </row>
    <row r="1509" spans="2:14" x14ac:dyDescent="0.2">
      <c r="B1509" s="3" t="s">
        <v>1975</v>
      </c>
      <c r="C1509" s="1" t="s">
        <v>4709</v>
      </c>
      <c r="D1509" s="3">
        <v>8</v>
      </c>
      <c r="E1509" s="6">
        <v>2020</v>
      </c>
      <c r="F1509" s="10">
        <f t="shared" si="47"/>
        <v>44044</v>
      </c>
      <c r="G1509" s="4">
        <v>538</v>
      </c>
      <c r="H1509" s="4">
        <v>0</v>
      </c>
      <c r="I1509" s="4">
        <v>538</v>
      </c>
      <c r="J1509" s="4">
        <v>129.12</v>
      </c>
      <c r="K1509" s="1" t="s">
        <v>6889</v>
      </c>
      <c r="L1509" s="1" t="s">
        <v>6951</v>
      </c>
      <c r="M1509" s="11" t="str">
        <f t="shared" si="48"/>
        <v/>
      </c>
      <c r="N1509" s="18" t="str">
        <f>TEXT($F1509:F5186, "mmmm")</f>
        <v>August</v>
      </c>
    </row>
    <row r="1510" spans="2:14" x14ac:dyDescent="0.2">
      <c r="B1510" s="3" t="s">
        <v>1976</v>
      </c>
      <c r="C1510" s="1" t="s">
        <v>4710</v>
      </c>
      <c r="D1510" s="3">
        <v>8</v>
      </c>
      <c r="E1510" s="6">
        <v>2020</v>
      </c>
      <c r="F1510" s="10">
        <f t="shared" si="47"/>
        <v>44044</v>
      </c>
      <c r="G1510" s="4">
        <v>332</v>
      </c>
      <c r="H1510" s="4">
        <v>0</v>
      </c>
      <c r="I1510" s="4">
        <v>332</v>
      </c>
      <c r="J1510" s="4">
        <v>99.6</v>
      </c>
      <c r="K1510" s="1" t="s">
        <v>6885</v>
      </c>
      <c r="L1510" s="1" t="s">
        <v>6938</v>
      </c>
      <c r="M1510" s="11" t="str">
        <f t="shared" si="48"/>
        <v/>
      </c>
      <c r="N1510" s="18" t="str">
        <f>TEXT($F1510:F5187, "mmmm")</f>
        <v>August</v>
      </c>
    </row>
    <row r="1511" spans="2:14" x14ac:dyDescent="0.2">
      <c r="B1511" s="3" t="s">
        <v>1977</v>
      </c>
      <c r="C1511" s="1" t="s">
        <v>4711</v>
      </c>
      <c r="D1511" s="3">
        <v>8</v>
      </c>
      <c r="E1511" s="6">
        <v>2020</v>
      </c>
      <c r="F1511" s="10">
        <f t="shared" si="47"/>
        <v>44044</v>
      </c>
      <c r="G1511" s="4">
        <v>383</v>
      </c>
      <c r="H1511" s="4">
        <v>0</v>
      </c>
      <c r="I1511" s="4">
        <v>383</v>
      </c>
      <c r="J1511" s="4">
        <v>122.56</v>
      </c>
      <c r="K1511" s="1" t="s">
        <v>6887</v>
      </c>
      <c r="L1511" s="1" t="s">
        <v>6909</v>
      </c>
      <c r="M1511" s="11" t="str">
        <f t="shared" si="48"/>
        <v/>
      </c>
      <c r="N1511" s="18" t="str">
        <f>TEXT($F1511:F5188, "mmmm")</f>
        <v>August</v>
      </c>
    </row>
    <row r="1512" spans="2:14" x14ac:dyDescent="0.2">
      <c r="B1512" s="3" t="s">
        <v>1978</v>
      </c>
      <c r="C1512" s="1" t="s">
        <v>4712</v>
      </c>
      <c r="D1512" s="3">
        <v>8</v>
      </c>
      <c r="E1512" s="6">
        <v>2020</v>
      </c>
      <c r="F1512" s="10">
        <f t="shared" si="47"/>
        <v>44044</v>
      </c>
      <c r="G1512" s="4">
        <v>488</v>
      </c>
      <c r="H1512" s="4">
        <v>0</v>
      </c>
      <c r="I1512" s="4">
        <v>488</v>
      </c>
      <c r="J1512" s="4">
        <v>156.16</v>
      </c>
      <c r="K1512" s="1" t="s">
        <v>6889</v>
      </c>
      <c r="L1512" s="1" t="s">
        <v>6904</v>
      </c>
      <c r="M1512" s="11" t="str">
        <f t="shared" si="48"/>
        <v/>
      </c>
      <c r="N1512" s="18" t="str">
        <f>TEXT($F1512:F5189, "mmmm")</f>
        <v>August</v>
      </c>
    </row>
    <row r="1513" spans="2:14" x14ac:dyDescent="0.2">
      <c r="B1513" s="3" t="s">
        <v>1979</v>
      </c>
      <c r="C1513" s="1" t="s">
        <v>4713</v>
      </c>
      <c r="D1513" s="3">
        <v>8</v>
      </c>
      <c r="E1513" s="6">
        <v>2020</v>
      </c>
      <c r="F1513" s="10">
        <f t="shared" si="47"/>
        <v>44044</v>
      </c>
      <c r="G1513" s="4">
        <v>261</v>
      </c>
      <c r="H1513" s="4">
        <v>0</v>
      </c>
      <c r="I1513" s="4">
        <v>261</v>
      </c>
      <c r="J1513" s="4">
        <v>78.3</v>
      </c>
      <c r="K1513" s="1" t="s">
        <v>6885</v>
      </c>
      <c r="L1513" s="1" t="s">
        <v>6946</v>
      </c>
      <c r="M1513" s="11" t="str">
        <f t="shared" si="48"/>
        <v/>
      </c>
      <c r="N1513" s="18" t="str">
        <f>TEXT($F1513:F5190, "mmmm")</f>
        <v>August</v>
      </c>
    </row>
    <row r="1514" spans="2:14" x14ac:dyDescent="0.2">
      <c r="B1514" s="3" t="s">
        <v>1980</v>
      </c>
      <c r="C1514" s="1" t="s">
        <v>4714</v>
      </c>
      <c r="D1514" s="3">
        <v>8</v>
      </c>
      <c r="E1514" s="6">
        <v>2020</v>
      </c>
      <c r="F1514" s="10">
        <f t="shared" si="47"/>
        <v>44044</v>
      </c>
      <c r="G1514" s="4">
        <v>447</v>
      </c>
      <c r="H1514" s="4">
        <v>0</v>
      </c>
      <c r="I1514" s="4">
        <v>447</v>
      </c>
      <c r="J1514" s="4">
        <v>156.44999999999999</v>
      </c>
      <c r="K1514" s="1" t="s">
        <v>6887</v>
      </c>
      <c r="L1514" s="1" t="s">
        <v>6891</v>
      </c>
      <c r="M1514" s="11" t="str">
        <f t="shared" si="48"/>
        <v/>
      </c>
      <c r="N1514" s="18" t="str">
        <f>TEXT($F1514:F5191, "mmmm")</f>
        <v>August</v>
      </c>
    </row>
    <row r="1515" spans="2:14" x14ac:dyDescent="0.2">
      <c r="B1515" s="3" t="s">
        <v>1981</v>
      </c>
      <c r="C1515" s="1" t="s">
        <v>4715</v>
      </c>
      <c r="D1515" s="3">
        <v>8</v>
      </c>
      <c r="E1515" s="6">
        <v>2020</v>
      </c>
      <c r="F1515" s="10">
        <f t="shared" si="47"/>
        <v>44044</v>
      </c>
      <c r="G1515" s="4">
        <v>168</v>
      </c>
      <c r="H1515" s="4">
        <v>0</v>
      </c>
      <c r="I1515" s="4">
        <v>168</v>
      </c>
      <c r="J1515" s="4">
        <v>25.2</v>
      </c>
      <c r="K1515" s="1" t="s">
        <v>6886</v>
      </c>
      <c r="L1515" s="1" t="s">
        <v>6892</v>
      </c>
      <c r="M1515" s="11" t="str">
        <f t="shared" si="48"/>
        <v/>
      </c>
      <c r="N1515" s="18" t="str">
        <f>TEXT($F1515:F5192, "mmmm")</f>
        <v>August</v>
      </c>
    </row>
    <row r="1516" spans="2:14" x14ac:dyDescent="0.2">
      <c r="B1516" s="3" t="s">
        <v>1982</v>
      </c>
      <c r="C1516" s="1" t="s">
        <v>4716</v>
      </c>
      <c r="D1516" s="3">
        <v>8</v>
      </c>
      <c r="E1516" s="6">
        <v>2020</v>
      </c>
      <c r="F1516" s="10">
        <f t="shared" si="47"/>
        <v>44044</v>
      </c>
      <c r="G1516" s="4">
        <v>168</v>
      </c>
      <c r="H1516" s="4">
        <v>0</v>
      </c>
      <c r="I1516" s="4">
        <v>168</v>
      </c>
      <c r="J1516" s="4">
        <v>75.600000000000009</v>
      </c>
      <c r="K1516" s="1" t="s">
        <v>6886</v>
      </c>
      <c r="L1516" s="1" t="s">
        <v>6920</v>
      </c>
      <c r="M1516" s="11" t="str">
        <f t="shared" si="48"/>
        <v/>
      </c>
      <c r="N1516" s="18" t="str">
        <f>TEXT($F1516:F5193, "mmmm")</f>
        <v>August</v>
      </c>
    </row>
    <row r="1517" spans="2:14" x14ac:dyDescent="0.2">
      <c r="B1517" s="3" t="s">
        <v>1983</v>
      </c>
      <c r="C1517" s="1" t="s">
        <v>4717</v>
      </c>
      <c r="D1517" s="3">
        <v>8</v>
      </c>
      <c r="E1517" s="6">
        <v>2020</v>
      </c>
      <c r="F1517" s="10">
        <f t="shared" si="47"/>
        <v>44044</v>
      </c>
      <c r="G1517" s="4">
        <v>210</v>
      </c>
      <c r="H1517" s="4">
        <v>0</v>
      </c>
      <c r="I1517" s="4">
        <v>210</v>
      </c>
      <c r="J1517" s="4">
        <v>37.799999999999997</v>
      </c>
      <c r="K1517" s="1" t="s">
        <v>6890</v>
      </c>
      <c r="L1517" s="1" t="s">
        <v>6911</v>
      </c>
      <c r="M1517" s="11" t="str">
        <f t="shared" si="48"/>
        <v/>
      </c>
      <c r="N1517" s="18" t="str">
        <f>TEXT($F1517:F5194, "mmmm")</f>
        <v>August</v>
      </c>
    </row>
    <row r="1518" spans="2:14" x14ac:dyDescent="0.2">
      <c r="B1518" s="3" t="s">
        <v>1984</v>
      </c>
      <c r="C1518" s="1" t="s">
        <v>4718</v>
      </c>
      <c r="D1518" s="3">
        <v>8</v>
      </c>
      <c r="E1518" s="6">
        <v>2020</v>
      </c>
      <c r="F1518" s="10">
        <f t="shared" si="47"/>
        <v>44044</v>
      </c>
      <c r="G1518" s="4">
        <v>240</v>
      </c>
      <c r="H1518" s="4">
        <v>0</v>
      </c>
      <c r="I1518" s="4">
        <v>240</v>
      </c>
      <c r="J1518" s="4">
        <v>43.199999999999996</v>
      </c>
      <c r="K1518" s="1" t="s">
        <v>6890</v>
      </c>
      <c r="L1518" s="1" t="s">
        <v>6894</v>
      </c>
      <c r="M1518" s="11" t="str">
        <f t="shared" si="48"/>
        <v/>
      </c>
      <c r="N1518" s="18" t="str">
        <f>TEXT($F1518:F5195, "mmmm")</f>
        <v>August</v>
      </c>
    </row>
    <row r="1519" spans="2:14" x14ac:dyDescent="0.2">
      <c r="B1519" s="3" t="s">
        <v>1985</v>
      </c>
      <c r="C1519" s="1" t="s">
        <v>4719</v>
      </c>
      <c r="D1519" s="3">
        <v>8</v>
      </c>
      <c r="E1519" s="6">
        <v>2020</v>
      </c>
      <c r="F1519" s="10">
        <f t="shared" si="47"/>
        <v>44044</v>
      </c>
      <c r="G1519" s="4">
        <v>220</v>
      </c>
      <c r="H1519" s="4">
        <v>0</v>
      </c>
      <c r="I1519" s="4">
        <v>220</v>
      </c>
      <c r="J1519" s="4">
        <v>39.6</v>
      </c>
      <c r="K1519" s="1" t="s">
        <v>6890</v>
      </c>
      <c r="L1519" s="1" t="s">
        <v>6893</v>
      </c>
      <c r="M1519" s="11" t="str">
        <f t="shared" si="48"/>
        <v/>
      </c>
      <c r="N1519" s="18" t="str">
        <f>TEXT($F1519:F5196, "mmmm")</f>
        <v>August</v>
      </c>
    </row>
    <row r="1520" spans="2:14" x14ac:dyDescent="0.2">
      <c r="B1520" s="3" t="s">
        <v>1986</v>
      </c>
      <c r="C1520" s="1" t="s">
        <v>4720</v>
      </c>
      <c r="D1520" s="3">
        <v>8</v>
      </c>
      <c r="E1520" s="6">
        <v>2020</v>
      </c>
      <c r="F1520" s="10">
        <f t="shared" si="47"/>
        <v>44044</v>
      </c>
      <c r="G1520" s="4">
        <v>327</v>
      </c>
      <c r="H1520" s="4">
        <v>0</v>
      </c>
      <c r="I1520" s="4">
        <v>327</v>
      </c>
      <c r="J1520" s="4">
        <v>94.83</v>
      </c>
      <c r="K1520" s="1" t="s">
        <v>6884</v>
      </c>
      <c r="L1520" s="1" t="s">
        <v>6914</v>
      </c>
      <c r="M1520" s="11" t="str">
        <f t="shared" si="48"/>
        <v/>
      </c>
      <c r="N1520" s="18" t="str">
        <f>TEXT($F1520:F5197, "mmmm")</f>
        <v>August</v>
      </c>
    </row>
    <row r="1521" spans="2:14" x14ac:dyDescent="0.2">
      <c r="B1521" s="3" t="s">
        <v>1987</v>
      </c>
      <c r="C1521" s="1" t="s">
        <v>4721</v>
      </c>
      <c r="D1521" s="3">
        <v>8</v>
      </c>
      <c r="E1521" s="6">
        <v>2020</v>
      </c>
      <c r="F1521" s="10">
        <f t="shared" si="47"/>
        <v>44044</v>
      </c>
      <c r="G1521" s="4">
        <v>592</v>
      </c>
      <c r="H1521" s="4">
        <v>0</v>
      </c>
      <c r="I1521" s="4">
        <v>592</v>
      </c>
      <c r="J1521" s="4">
        <v>165.76000000000002</v>
      </c>
      <c r="K1521" s="1" t="s">
        <v>6889</v>
      </c>
      <c r="L1521" s="1" t="s">
        <v>6906</v>
      </c>
      <c r="M1521" s="11" t="str">
        <f t="shared" si="48"/>
        <v/>
      </c>
      <c r="N1521" s="18" t="str">
        <f>TEXT($F1521:F5198, "mmmm")</f>
        <v>August</v>
      </c>
    </row>
    <row r="1522" spans="2:14" x14ac:dyDescent="0.2">
      <c r="B1522" s="3" t="s">
        <v>1988</v>
      </c>
      <c r="C1522" s="1" t="s">
        <v>4722</v>
      </c>
      <c r="D1522" s="3">
        <v>8</v>
      </c>
      <c r="E1522" s="6">
        <v>2020</v>
      </c>
      <c r="F1522" s="10">
        <f t="shared" si="47"/>
        <v>44044</v>
      </c>
      <c r="G1522" s="4">
        <v>295</v>
      </c>
      <c r="H1522" s="4">
        <v>0</v>
      </c>
      <c r="I1522" s="4">
        <v>295</v>
      </c>
      <c r="J1522" s="4">
        <v>97.350000000000009</v>
      </c>
      <c r="K1522" s="1" t="s">
        <v>6885</v>
      </c>
      <c r="L1522" s="1" t="s">
        <v>6952</v>
      </c>
      <c r="M1522" s="11" t="str">
        <f t="shared" si="48"/>
        <v/>
      </c>
      <c r="N1522" s="18" t="str">
        <f>TEXT($F1522:F5199, "mmmm")</f>
        <v>August</v>
      </c>
    </row>
    <row r="1523" spans="2:14" x14ac:dyDescent="0.2">
      <c r="B1523" s="3" t="s">
        <v>1989</v>
      </c>
      <c r="C1523" s="1" t="s">
        <v>4723</v>
      </c>
      <c r="D1523" s="3">
        <v>8</v>
      </c>
      <c r="E1523" s="6">
        <v>2020</v>
      </c>
      <c r="F1523" s="10">
        <f t="shared" si="47"/>
        <v>44044</v>
      </c>
      <c r="G1523" s="4">
        <v>447</v>
      </c>
      <c r="H1523" s="4">
        <v>0</v>
      </c>
      <c r="I1523" s="4">
        <v>447</v>
      </c>
      <c r="J1523" s="4">
        <v>156.44999999999999</v>
      </c>
      <c r="K1523" s="1" t="s">
        <v>6887</v>
      </c>
      <c r="L1523" s="1" t="s">
        <v>6891</v>
      </c>
      <c r="M1523" s="11" t="str">
        <f t="shared" si="48"/>
        <v/>
      </c>
      <c r="N1523" s="18" t="str">
        <f>TEXT($F1523:F5200, "mmmm")</f>
        <v>August</v>
      </c>
    </row>
    <row r="1524" spans="2:14" x14ac:dyDescent="0.2">
      <c r="B1524" s="3" t="s">
        <v>1990</v>
      </c>
      <c r="C1524" s="1" t="s">
        <v>4724</v>
      </c>
      <c r="D1524" s="3">
        <v>8</v>
      </c>
      <c r="E1524" s="6">
        <v>2020</v>
      </c>
      <c r="F1524" s="10">
        <f t="shared" si="47"/>
        <v>44044</v>
      </c>
      <c r="G1524" s="4">
        <v>144</v>
      </c>
      <c r="H1524" s="4">
        <v>0</v>
      </c>
      <c r="I1524" s="4">
        <v>144</v>
      </c>
      <c r="J1524" s="4">
        <v>66.240000000000009</v>
      </c>
      <c r="K1524" s="1" t="s">
        <v>6886</v>
      </c>
      <c r="L1524" s="1" t="s">
        <v>6919</v>
      </c>
      <c r="M1524" s="11" t="str">
        <f t="shared" si="48"/>
        <v/>
      </c>
      <c r="N1524" s="18" t="str">
        <f>TEXT($F1524:F5201, "mmmm")</f>
        <v>August</v>
      </c>
    </row>
    <row r="1525" spans="2:14" x14ac:dyDescent="0.2">
      <c r="B1525" s="3" t="s">
        <v>1991</v>
      </c>
      <c r="C1525" s="1" t="s">
        <v>4725</v>
      </c>
      <c r="D1525" s="3">
        <v>8</v>
      </c>
      <c r="E1525" s="6">
        <v>2020</v>
      </c>
      <c r="F1525" s="10">
        <f t="shared" si="47"/>
        <v>44044</v>
      </c>
      <c r="G1525" s="4">
        <v>172</v>
      </c>
      <c r="H1525" s="4">
        <v>0</v>
      </c>
      <c r="I1525" s="4">
        <v>172</v>
      </c>
      <c r="J1525" s="4">
        <v>65.36</v>
      </c>
      <c r="K1525" s="1" t="s">
        <v>6886</v>
      </c>
      <c r="L1525" s="1" t="s">
        <v>6910</v>
      </c>
      <c r="M1525" s="11" t="str">
        <f t="shared" si="48"/>
        <v/>
      </c>
      <c r="N1525" s="18" t="str">
        <f>TEXT($F1525:F5202, "mmmm")</f>
        <v>August</v>
      </c>
    </row>
    <row r="1526" spans="2:14" x14ac:dyDescent="0.2">
      <c r="B1526" s="3" t="s">
        <v>1992</v>
      </c>
      <c r="C1526" s="1" t="s">
        <v>4726</v>
      </c>
      <c r="D1526" s="3">
        <v>8</v>
      </c>
      <c r="E1526" s="6">
        <v>2020</v>
      </c>
      <c r="F1526" s="10">
        <f t="shared" si="47"/>
        <v>44044</v>
      </c>
      <c r="G1526" s="4">
        <v>240</v>
      </c>
      <c r="H1526" s="4">
        <v>0</v>
      </c>
      <c r="I1526" s="4">
        <v>240</v>
      </c>
      <c r="J1526" s="4">
        <v>43.199999999999996</v>
      </c>
      <c r="K1526" s="1" t="s">
        <v>6890</v>
      </c>
      <c r="L1526" s="1" t="s">
        <v>6894</v>
      </c>
      <c r="M1526" s="11" t="str">
        <f t="shared" si="48"/>
        <v/>
      </c>
      <c r="N1526" s="18" t="str">
        <f>TEXT($F1526:F5203, "mmmm")</f>
        <v>August</v>
      </c>
    </row>
    <row r="1527" spans="2:14" x14ac:dyDescent="0.2">
      <c r="B1527" s="3" t="s">
        <v>1993</v>
      </c>
      <c r="C1527" s="1" t="s">
        <v>4727</v>
      </c>
      <c r="D1527" s="3">
        <v>8</v>
      </c>
      <c r="E1527" s="6">
        <v>2020</v>
      </c>
      <c r="F1527" s="10">
        <f t="shared" si="47"/>
        <v>44044</v>
      </c>
      <c r="G1527" s="4">
        <v>205</v>
      </c>
      <c r="H1527" s="4">
        <v>0</v>
      </c>
      <c r="I1527" s="4">
        <v>205</v>
      </c>
      <c r="J1527" s="4">
        <v>36.9</v>
      </c>
      <c r="K1527" s="1" t="s">
        <v>6890</v>
      </c>
      <c r="L1527" s="1" t="s">
        <v>6913</v>
      </c>
      <c r="M1527" s="11" t="str">
        <f t="shared" si="48"/>
        <v/>
      </c>
      <c r="N1527" s="18" t="str">
        <f>TEXT($F1527:F5204, "mmmm")</f>
        <v>August</v>
      </c>
    </row>
    <row r="1528" spans="2:14" x14ac:dyDescent="0.2">
      <c r="B1528" s="3" t="s">
        <v>1994</v>
      </c>
      <c r="C1528" s="1" t="s">
        <v>4728</v>
      </c>
      <c r="D1528" s="3">
        <v>8</v>
      </c>
      <c r="E1528" s="6">
        <v>2020</v>
      </c>
      <c r="F1528" s="10">
        <f t="shared" si="47"/>
        <v>44044</v>
      </c>
      <c r="G1528" s="4">
        <v>220</v>
      </c>
      <c r="H1528" s="4">
        <v>0</v>
      </c>
      <c r="I1528" s="4">
        <v>220</v>
      </c>
      <c r="J1528" s="4">
        <v>39.6</v>
      </c>
      <c r="K1528" s="1" t="s">
        <v>6890</v>
      </c>
      <c r="L1528" s="1" t="s">
        <v>6893</v>
      </c>
      <c r="M1528" s="11" t="str">
        <f t="shared" si="48"/>
        <v/>
      </c>
      <c r="N1528" s="18" t="str">
        <f>TEXT($F1528:F5205, "mmmm")</f>
        <v>August</v>
      </c>
    </row>
    <row r="1529" spans="2:14" x14ac:dyDescent="0.2">
      <c r="B1529" s="3" t="s">
        <v>1995</v>
      </c>
      <c r="C1529" s="1" t="s">
        <v>4729</v>
      </c>
      <c r="D1529" s="3">
        <v>8</v>
      </c>
      <c r="E1529" s="6">
        <v>2020</v>
      </c>
      <c r="F1529" s="10">
        <f t="shared" si="47"/>
        <v>44044</v>
      </c>
      <c r="G1529" s="4">
        <v>258</v>
      </c>
      <c r="H1529" s="4">
        <v>0</v>
      </c>
      <c r="I1529" s="4">
        <v>258</v>
      </c>
      <c r="J1529" s="4">
        <v>72.240000000000009</v>
      </c>
      <c r="K1529" s="1" t="s">
        <v>6884</v>
      </c>
      <c r="L1529" s="1" t="s">
        <v>6916</v>
      </c>
      <c r="M1529" s="11" t="str">
        <f t="shared" si="48"/>
        <v/>
      </c>
      <c r="N1529" s="18" t="str">
        <f>TEXT($F1529:F5206, "mmmm")</f>
        <v>August</v>
      </c>
    </row>
    <row r="1530" spans="2:14" x14ac:dyDescent="0.2">
      <c r="B1530" s="3" t="s">
        <v>1996</v>
      </c>
      <c r="C1530" s="1" t="s">
        <v>4730</v>
      </c>
      <c r="D1530" s="3">
        <v>8</v>
      </c>
      <c r="E1530" s="6">
        <v>2020</v>
      </c>
      <c r="F1530" s="10">
        <f t="shared" si="47"/>
        <v>44044</v>
      </c>
      <c r="G1530" s="4">
        <v>255</v>
      </c>
      <c r="H1530" s="4">
        <v>0</v>
      </c>
      <c r="I1530" s="4">
        <v>255</v>
      </c>
      <c r="J1530" s="4">
        <v>66.3</v>
      </c>
      <c r="K1530" s="1" t="s">
        <v>6884</v>
      </c>
      <c r="L1530" s="1" t="s">
        <v>6915</v>
      </c>
      <c r="M1530" s="11" t="str">
        <f t="shared" si="48"/>
        <v/>
      </c>
      <c r="N1530" s="18" t="str">
        <f>TEXT($F1530:F5207, "mmmm")</f>
        <v>August</v>
      </c>
    </row>
    <row r="1531" spans="2:14" x14ac:dyDescent="0.2">
      <c r="B1531" s="3" t="s">
        <v>1997</v>
      </c>
      <c r="C1531" s="1" t="s">
        <v>4731</v>
      </c>
      <c r="D1531" s="3">
        <v>8</v>
      </c>
      <c r="E1531" s="6">
        <v>2020</v>
      </c>
      <c r="F1531" s="10">
        <f t="shared" si="47"/>
        <v>44044</v>
      </c>
      <c r="G1531" s="4">
        <v>284</v>
      </c>
      <c r="H1531" s="4">
        <v>0</v>
      </c>
      <c r="I1531" s="4">
        <v>284</v>
      </c>
      <c r="J1531" s="4">
        <v>76.680000000000007</v>
      </c>
      <c r="K1531" s="1" t="s">
        <v>6885</v>
      </c>
      <c r="L1531" s="1" t="s">
        <v>6917</v>
      </c>
      <c r="M1531" s="11" t="str">
        <f t="shared" si="48"/>
        <v/>
      </c>
      <c r="N1531" s="18" t="str">
        <f>TEXT($F1531:F5208, "mmmm")</f>
        <v>August</v>
      </c>
    </row>
    <row r="1532" spans="2:14" x14ac:dyDescent="0.2">
      <c r="B1532" s="3" t="s">
        <v>1998</v>
      </c>
      <c r="C1532" s="1" t="s">
        <v>4732</v>
      </c>
      <c r="D1532" s="3">
        <v>8</v>
      </c>
      <c r="E1532" s="6">
        <v>2020</v>
      </c>
      <c r="F1532" s="10">
        <f t="shared" si="47"/>
        <v>44044</v>
      </c>
      <c r="G1532" s="4">
        <v>447</v>
      </c>
      <c r="H1532" s="4">
        <v>0</v>
      </c>
      <c r="I1532" s="4">
        <v>447</v>
      </c>
      <c r="J1532" s="4">
        <v>156.44999999999999</v>
      </c>
      <c r="K1532" s="1" t="s">
        <v>6887</v>
      </c>
      <c r="L1532" s="1" t="s">
        <v>6891</v>
      </c>
      <c r="M1532" s="11" t="str">
        <f t="shared" si="48"/>
        <v/>
      </c>
      <c r="N1532" s="18" t="str">
        <f>TEXT($F1532:F5209, "mmmm")</f>
        <v>August</v>
      </c>
    </row>
    <row r="1533" spans="2:14" x14ac:dyDescent="0.2">
      <c r="B1533" s="3" t="s">
        <v>1999</v>
      </c>
      <c r="C1533" s="1" t="s">
        <v>4733</v>
      </c>
      <c r="D1533" s="3">
        <v>8</v>
      </c>
      <c r="E1533" s="6">
        <v>2020</v>
      </c>
      <c r="F1533" s="10">
        <f t="shared" si="47"/>
        <v>44044</v>
      </c>
      <c r="G1533" s="4">
        <v>168</v>
      </c>
      <c r="H1533" s="4">
        <v>0</v>
      </c>
      <c r="I1533" s="4">
        <v>168</v>
      </c>
      <c r="J1533" s="4">
        <v>75.600000000000009</v>
      </c>
      <c r="K1533" s="1" t="s">
        <v>6886</v>
      </c>
      <c r="L1533" s="1" t="s">
        <v>6920</v>
      </c>
      <c r="M1533" s="11" t="str">
        <f t="shared" si="48"/>
        <v/>
      </c>
      <c r="N1533" s="18" t="str">
        <f>TEXT($F1533:F5210, "mmmm")</f>
        <v>August</v>
      </c>
    </row>
    <row r="1534" spans="2:14" x14ac:dyDescent="0.2">
      <c r="B1534" s="3" t="s">
        <v>2000</v>
      </c>
      <c r="C1534" s="1" t="s">
        <v>4734</v>
      </c>
      <c r="D1534" s="3">
        <v>8</v>
      </c>
      <c r="E1534" s="6">
        <v>2020</v>
      </c>
      <c r="F1534" s="10">
        <f t="shared" si="47"/>
        <v>44044</v>
      </c>
      <c r="G1534" s="4">
        <v>168</v>
      </c>
      <c r="H1534" s="4">
        <v>0</v>
      </c>
      <c r="I1534" s="4">
        <v>168</v>
      </c>
      <c r="J1534" s="4">
        <v>75.600000000000009</v>
      </c>
      <c r="K1534" s="1" t="s">
        <v>6886</v>
      </c>
      <c r="L1534" s="1" t="s">
        <v>6920</v>
      </c>
      <c r="M1534" s="11" t="str">
        <f t="shared" si="48"/>
        <v/>
      </c>
      <c r="N1534" s="18" t="str">
        <f>TEXT($F1534:F5211, "mmmm")</f>
        <v>August</v>
      </c>
    </row>
    <row r="1535" spans="2:14" x14ac:dyDescent="0.2">
      <c r="B1535" s="3" t="s">
        <v>2001</v>
      </c>
      <c r="C1535" s="1" t="s">
        <v>4735</v>
      </c>
      <c r="D1535" s="3">
        <v>8</v>
      </c>
      <c r="E1535" s="6">
        <v>2020</v>
      </c>
      <c r="F1535" s="10">
        <f t="shared" si="47"/>
        <v>44044</v>
      </c>
      <c r="G1535" s="4">
        <v>192</v>
      </c>
      <c r="H1535" s="4">
        <v>0</v>
      </c>
      <c r="I1535" s="4">
        <v>192</v>
      </c>
      <c r="J1535" s="4">
        <v>34.56</v>
      </c>
      <c r="K1535" s="1" t="s">
        <v>6890</v>
      </c>
      <c r="L1535" s="1" t="s">
        <v>6912</v>
      </c>
      <c r="M1535" s="11" t="str">
        <f t="shared" si="48"/>
        <v/>
      </c>
      <c r="N1535" s="18" t="str">
        <f>TEXT($F1535:F5212, "mmmm")</f>
        <v>August</v>
      </c>
    </row>
    <row r="1536" spans="2:14" x14ac:dyDescent="0.2">
      <c r="B1536" s="3" t="s">
        <v>2002</v>
      </c>
      <c r="C1536" s="1" t="s">
        <v>4736</v>
      </c>
      <c r="D1536" s="3">
        <v>8</v>
      </c>
      <c r="E1536" s="6">
        <v>2020</v>
      </c>
      <c r="F1536" s="10">
        <f t="shared" si="47"/>
        <v>44044</v>
      </c>
      <c r="G1536" s="4">
        <v>210</v>
      </c>
      <c r="H1536" s="4">
        <v>0</v>
      </c>
      <c r="I1536" s="4">
        <v>210</v>
      </c>
      <c r="J1536" s="4">
        <v>37.799999999999997</v>
      </c>
      <c r="K1536" s="1" t="s">
        <v>6890</v>
      </c>
      <c r="L1536" s="1" t="s">
        <v>6911</v>
      </c>
      <c r="M1536" s="11" t="str">
        <f t="shared" si="48"/>
        <v/>
      </c>
      <c r="N1536" s="18" t="str">
        <f>TEXT($F1536:F5213, "mmmm")</f>
        <v>August</v>
      </c>
    </row>
    <row r="1537" spans="2:14" x14ac:dyDescent="0.2">
      <c r="B1537" s="3" t="s">
        <v>2003</v>
      </c>
      <c r="C1537" s="1" t="s">
        <v>4737</v>
      </c>
      <c r="D1537" s="3">
        <v>8</v>
      </c>
      <c r="E1537" s="6">
        <v>2020</v>
      </c>
      <c r="F1537" s="10">
        <f t="shared" si="47"/>
        <v>44044</v>
      </c>
      <c r="G1537" s="4">
        <v>240</v>
      </c>
      <c r="H1537" s="4">
        <v>0</v>
      </c>
      <c r="I1537" s="4">
        <v>240</v>
      </c>
      <c r="J1537" s="4">
        <v>43.199999999999996</v>
      </c>
      <c r="K1537" s="1" t="s">
        <v>6890</v>
      </c>
      <c r="L1537" s="1" t="s">
        <v>6894</v>
      </c>
      <c r="M1537" s="11" t="str">
        <f t="shared" si="48"/>
        <v/>
      </c>
      <c r="N1537" s="18" t="str">
        <f>TEXT($F1537:F5214, "mmmm")</f>
        <v>August</v>
      </c>
    </row>
    <row r="1538" spans="2:14" x14ac:dyDescent="0.2">
      <c r="B1538" s="3" t="s">
        <v>2004</v>
      </c>
      <c r="C1538" s="1" t="s">
        <v>4738</v>
      </c>
      <c r="D1538" s="3">
        <v>8</v>
      </c>
      <c r="E1538" s="6">
        <v>2020</v>
      </c>
      <c r="F1538" s="10">
        <f t="shared" ref="F1538:F1601" si="49">DATE(E1538,D1538,1)</f>
        <v>44044</v>
      </c>
      <c r="G1538" s="4">
        <v>327</v>
      </c>
      <c r="H1538" s="4">
        <v>0</v>
      </c>
      <c r="I1538" s="4">
        <v>327</v>
      </c>
      <c r="J1538" s="4">
        <v>94.83</v>
      </c>
      <c r="K1538" s="1" t="s">
        <v>6884</v>
      </c>
      <c r="L1538" s="1" t="s">
        <v>6914</v>
      </c>
      <c r="M1538" s="11" t="str">
        <f t="shared" si="48"/>
        <v/>
      </c>
      <c r="N1538" s="18" t="str">
        <f>TEXT($F1538:F5215, "mmmm")</f>
        <v>August</v>
      </c>
    </row>
    <row r="1539" spans="2:14" x14ac:dyDescent="0.2">
      <c r="B1539" s="3" t="s">
        <v>2005</v>
      </c>
      <c r="C1539" s="1" t="s">
        <v>4739</v>
      </c>
      <c r="D1539" s="3">
        <v>8</v>
      </c>
      <c r="E1539" s="6">
        <v>2020</v>
      </c>
      <c r="F1539" s="10">
        <f t="shared" si="49"/>
        <v>44044</v>
      </c>
      <c r="G1539" s="4">
        <v>313</v>
      </c>
      <c r="H1539" s="4">
        <v>0</v>
      </c>
      <c r="I1539" s="4">
        <v>313</v>
      </c>
      <c r="J1539" s="4">
        <v>93.899999999999991</v>
      </c>
      <c r="K1539" s="1" t="s">
        <v>6884</v>
      </c>
      <c r="L1539" s="1" t="s">
        <v>6895</v>
      </c>
      <c r="M1539" s="11" t="str">
        <f t="shared" si="48"/>
        <v/>
      </c>
      <c r="N1539" s="18" t="str">
        <f>TEXT($F1539:F5216, "mmmm")</f>
        <v>August</v>
      </c>
    </row>
    <row r="1540" spans="2:14" x14ac:dyDescent="0.2">
      <c r="B1540" s="3" t="s">
        <v>2006</v>
      </c>
      <c r="C1540" s="1" t="s">
        <v>4740</v>
      </c>
      <c r="D1540" s="3">
        <v>8</v>
      </c>
      <c r="E1540" s="6">
        <v>2020</v>
      </c>
      <c r="F1540" s="10">
        <f t="shared" si="49"/>
        <v>44044</v>
      </c>
      <c r="G1540" s="4">
        <v>313</v>
      </c>
      <c r="H1540" s="4">
        <v>0</v>
      </c>
      <c r="I1540" s="4">
        <v>313</v>
      </c>
      <c r="J1540" s="4">
        <v>93.899999999999991</v>
      </c>
      <c r="K1540" s="1" t="s">
        <v>6884</v>
      </c>
      <c r="L1540" s="1" t="s">
        <v>6895</v>
      </c>
      <c r="M1540" s="11" t="str">
        <f t="shared" ref="M1540:M1603" si="50">IFERROR(ABS(IF(B1540=B1539,(F1540-F1539)/30,"")),"")</f>
        <v/>
      </c>
      <c r="N1540" s="18" t="str">
        <f>TEXT($F1540:F5217, "mmmm")</f>
        <v>August</v>
      </c>
    </row>
    <row r="1541" spans="2:14" x14ac:dyDescent="0.2">
      <c r="B1541" s="3" t="s">
        <v>2007</v>
      </c>
      <c r="C1541" s="1" t="s">
        <v>4741</v>
      </c>
      <c r="D1541" s="3">
        <v>8</v>
      </c>
      <c r="E1541" s="6">
        <v>2020</v>
      </c>
      <c r="F1541" s="10">
        <f t="shared" si="49"/>
        <v>44044</v>
      </c>
      <c r="G1541" s="4">
        <v>278</v>
      </c>
      <c r="H1541" s="4">
        <v>0</v>
      </c>
      <c r="I1541" s="4">
        <v>278</v>
      </c>
      <c r="J1541" s="4">
        <v>88.960000000000008</v>
      </c>
      <c r="K1541" s="1" t="s">
        <v>6885</v>
      </c>
      <c r="L1541" s="1" t="s">
        <v>6947</v>
      </c>
      <c r="M1541" s="11" t="str">
        <f t="shared" si="50"/>
        <v/>
      </c>
      <c r="N1541" s="18" t="str">
        <f>TEXT($F1541:F5218, "mmmm")</f>
        <v>August</v>
      </c>
    </row>
    <row r="1542" spans="2:14" x14ac:dyDescent="0.2">
      <c r="B1542" s="3" t="s">
        <v>2008</v>
      </c>
      <c r="C1542" s="1" t="s">
        <v>4742</v>
      </c>
      <c r="D1542" s="3">
        <v>8</v>
      </c>
      <c r="E1542" s="6">
        <v>2020</v>
      </c>
      <c r="F1542" s="10">
        <f t="shared" si="49"/>
        <v>44044</v>
      </c>
      <c r="G1542" s="4">
        <v>383</v>
      </c>
      <c r="H1542" s="4">
        <v>0</v>
      </c>
      <c r="I1542" s="4">
        <v>383</v>
      </c>
      <c r="J1542" s="4">
        <v>122.56</v>
      </c>
      <c r="K1542" s="1" t="s">
        <v>6887</v>
      </c>
      <c r="L1542" s="1" t="s">
        <v>6909</v>
      </c>
      <c r="M1542" s="11" t="str">
        <f t="shared" si="50"/>
        <v/>
      </c>
      <c r="N1542" s="18" t="str">
        <f>TEXT($F1542:F5219, "mmmm")</f>
        <v>August</v>
      </c>
    </row>
    <row r="1543" spans="2:14" x14ac:dyDescent="0.2">
      <c r="B1543" s="3" t="s">
        <v>2009</v>
      </c>
      <c r="C1543" s="1" t="s">
        <v>4743</v>
      </c>
      <c r="D1543" s="3">
        <v>8</v>
      </c>
      <c r="E1543" s="6">
        <v>2020</v>
      </c>
      <c r="F1543" s="10">
        <f t="shared" si="49"/>
        <v>44044</v>
      </c>
      <c r="G1543" s="4">
        <v>168</v>
      </c>
      <c r="H1543" s="4">
        <v>0</v>
      </c>
      <c r="I1543" s="4">
        <v>168</v>
      </c>
      <c r="J1543" s="4">
        <v>25.2</v>
      </c>
      <c r="K1543" s="1" t="s">
        <v>6886</v>
      </c>
      <c r="L1543" s="1" t="s">
        <v>6892</v>
      </c>
      <c r="M1543" s="11" t="str">
        <f t="shared" si="50"/>
        <v/>
      </c>
      <c r="N1543" s="18" t="str">
        <f>TEXT($F1543:F5220, "mmmm")</f>
        <v>August</v>
      </c>
    </row>
    <row r="1544" spans="2:14" x14ac:dyDescent="0.2">
      <c r="B1544" s="3" t="s">
        <v>2010</v>
      </c>
      <c r="C1544" s="1" t="s">
        <v>4744</v>
      </c>
      <c r="D1544" s="3">
        <v>8</v>
      </c>
      <c r="E1544" s="6">
        <v>2020</v>
      </c>
      <c r="F1544" s="10">
        <f t="shared" si="49"/>
        <v>44044</v>
      </c>
      <c r="G1544" s="4">
        <v>192</v>
      </c>
      <c r="H1544" s="4">
        <v>0</v>
      </c>
      <c r="I1544" s="4">
        <v>192</v>
      </c>
      <c r="J1544" s="4">
        <v>34.56</v>
      </c>
      <c r="K1544" s="1" t="s">
        <v>6890</v>
      </c>
      <c r="L1544" s="1" t="s">
        <v>6912</v>
      </c>
      <c r="M1544" s="11" t="str">
        <f t="shared" si="50"/>
        <v/>
      </c>
      <c r="N1544" s="18" t="str">
        <f>TEXT($F1544:F5221, "mmmm")</f>
        <v>August</v>
      </c>
    </row>
    <row r="1545" spans="2:14" x14ac:dyDescent="0.2">
      <c r="B1545" s="3" t="s">
        <v>2011</v>
      </c>
      <c r="C1545" s="1" t="s">
        <v>4745</v>
      </c>
      <c r="D1545" s="3">
        <v>8</v>
      </c>
      <c r="E1545" s="6">
        <v>2020</v>
      </c>
      <c r="F1545" s="10">
        <f t="shared" si="49"/>
        <v>44044</v>
      </c>
      <c r="G1545" s="4">
        <v>240</v>
      </c>
      <c r="H1545" s="4">
        <v>0</v>
      </c>
      <c r="I1545" s="4">
        <v>240</v>
      </c>
      <c r="J1545" s="4">
        <v>43.199999999999996</v>
      </c>
      <c r="K1545" s="1" t="s">
        <v>6890</v>
      </c>
      <c r="L1545" s="1" t="s">
        <v>6894</v>
      </c>
      <c r="M1545" s="11" t="str">
        <f t="shared" si="50"/>
        <v/>
      </c>
      <c r="N1545" s="18" t="str">
        <f>TEXT($F1545:F5222, "mmmm")</f>
        <v>August</v>
      </c>
    </row>
    <row r="1546" spans="2:14" x14ac:dyDescent="0.2">
      <c r="B1546" s="3" t="s">
        <v>2012</v>
      </c>
      <c r="C1546" s="1" t="s">
        <v>4746</v>
      </c>
      <c r="D1546" s="3">
        <v>8</v>
      </c>
      <c r="E1546" s="6">
        <v>2020</v>
      </c>
      <c r="F1546" s="10">
        <f t="shared" si="49"/>
        <v>44044</v>
      </c>
      <c r="G1546" s="4">
        <v>220</v>
      </c>
      <c r="H1546" s="4">
        <v>0</v>
      </c>
      <c r="I1546" s="4">
        <v>220</v>
      </c>
      <c r="J1546" s="4">
        <v>39.6</v>
      </c>
      <c r="K1546" s="1" t="s">
        <v>6890</v>
      </c>
      <c r="L1546" s="1" t="s">
        <v>6893</v>
      </c>
      <c r="M1546" s="11" t="str">
        <f t="shared" si="50"/>
        <v/>
      </c>
      <c r="N1546" s="18" t="str">
        <f>TEXT($F1546:F5223, "mmmm")</f>
        <v>August</v>
      </c>
    </row>
    <row r="1547" spans="2:14" x14ac:dyDescent="0.2">
      <c r="B1547" s="3" t="s">
        <v>2013</v>
      </c>
      <c r="C1547" s="1" t="s">
        <v>4747</v>
      </c>
      <c r="D1547" s="3">
        <v>8</v>
      </c>
      <c r="E1547" s="6">
        <v>2020</v>
      </c>
      <c r="F1547" s="10">
        <f t="shared" si="49"/>
        <v>44044</v>
      </c>
      <c r="G1547" s="4">
        <v>255</v>
      </c>
      <c r="H1547" s="4">
        <v>0</v>
      </c>
      <c r="I1547" s="4">
        <v>255</v>
      </c>
      <c r="J1547" s="4">
        <v>66.3</v>
      </c>
      <c r="K1547" s="1" t="s">
        <v>6884</v>
      </c>
      <c r="L1547" s="1" t="s">
        <v>6915</v>
      </c>
      <c r="M1547" s="11" t="str">
        <f t="shared" si="50"/>
        <v/>
      </c>
      <c r="N1547" s="18" t="str">
        <f>TEXT($F1547:F5224, "mmmm")</f>
        <v>August</v>
      </c>
    </row>
    <row r="1548" spans="2:14" x14ac:dyDescent="0.2">
      <c r="B1548" s="3" t="s">
        <v>2014</v>
      </c>
      <c r="C1548" s="1" t="s">
        <v>4748</v>
      </c>
      <c r="D1548" s="3">
        <v>8</v>
      </c>
      <c r="E1548" s="6">
        <v>2020</v>
      </c>
      <c r="F1548" s="10">
        <f t="shared" si="49"/>
        <v>44044</v>
      </c>
      <c r="G1548" s="4">
        <v>327</v>
      </c>
      <c r="H1548" s="4">
        <v>0</v>
      </c>
      <c r="I1548" s="4">
        <v>327</v>
      </c>
      <c r="J1548" s="4">
        <v>94.83</v>
      </c>
      <c r="K1548" s="1" t="s">
        <v>6884</v>
      </c>
      <c r="L1548" s="1" t="s">
        <v>6914</v>
      </c>
      <c r="M1548" s="11" t="str">
        <f t="shared" si="50"/>
        <v/>
      </c>
      <c r="N1548" s="18" t="str">
        <f>TEXT($F1548:F5225, "mmmm")</f>
        <v>August</v>
      </c>
    </row>
    <row r="1549" spans="2:14" x14ac:dyDescent="0.2">
      <c r="B1549" s="3" t="s">
        <v>2015</v>
      </c>
      <c r="C1549" s="1" t="s">
        <v>4749</v>
      </c>
      <c r="D1549" s="3">
        <v>8</v>
      </c>
      <c r="E1549" s="6">
        <v>2020</v>
      </c>
      <c r="F1549" s="10">
        <f t="shared" si="49"/>
        <v>44044</v>
      </c>
      <c r="G1549" s="4">
        <v>258</v>
      </c>
      <c r="H1549" s="4">
        <v>0</v>
      </c>
      <c r="I1549" s="4">
        <v>258</v>
      </c>
      <c r="J1549" s="4">
        <v>72.240000000000009</v>
      </c>
      <c r="K1549" s="1" t="s">
        <v>6884</v>
      </c>
      <c r="L1549" s="1" t="s">
        <v>6916</v>
      </c>
      <c r="M1549" s="11" t="str">
        <f t="shared" si="50"/>
        <v/>
      </c>
      <c r="N1549" s="18" t="str">
        <f>TEXT($F1549:F5226, "mmmm")</f>
        <v>August</v>
      </c>
    </row>
    <row r="1550" spans="2:14" x14ac:dyDescent="0.2">
      <c r="B1550" s="3" t="s">
        <v>2016</v>
      </c>
      <c r="C1550" s="1" t="s">
        <v>4750</v>
      </c>
      <c r="D1550" s="3">
        <v>8</v>
      </c>
      <c r="E1550" s="6">
        <v>2020</v>
      </c>
      <c r="F1550" s="10">
        <f t="shared" si="49"/>
        <v>44044</v>
      </c>
      <c r="G1550" s="4">
        <v>474</v>
      </c>
      <c r="H1550" s="4">
        <v>0</v>
      </c>
      <c r="I1550" s="4">
        <v>474</v>
      </c>
      <c r="J1550" s="4">
        <v>175.38</v>
      </c>
      <c r="K1550" s="1" t="s">
        <v>6882</v>
      </c>
      <c r="L1550" s="1" t="s">
        <v>6944</v>
      </c>
      <c r="M1550" s="11" t="str">
        <f t="shared" si="50"/>
        <v/>
      </c>
      <c r="N1550" s="18" t="str">
        <f>TEXT($F1550:F5227, "mmmm")</f>
        <v>August</v>
      </c>
    </row>
    <row r="1551" spans="2:14" x14ac:dyDescent="0.2">
      <c r="B1551" s="3" t="s">
        <v>2017</v>
      </c>
      <c r="C1551" s="1" t="s">
        <v>4751</v>
      </c>
      <c r="D1551" s="3">
        <v>8</v>
      </c>
      <c r="E1551" s="6">
        <v>2020</v>
      </c>
      <c r="F1551" s="10">
        <f t="shared" si="49"/>
        <v>44044</v>
      </c>
      <c r="G1551" s="4">
        <v>345</v>
      </c>
      <c r="H1551" s="4">
        <v>0</v>
      </c>
      <c r="I1551" s="4">
        <v>345</v>
      </c>
      <c r="J1551" s="4">
        <v>106.95</v>
      </c>
      <c r="K1551" s="1" t="s">
        <v>6887</v>
      </c>
      <c r="L1551" s="1" t="s">
        <v>6918</v>
      </c>
      <c r="M1551" s="11" t="str">
        <f t="shared" si="50"/>
        <v/>
      </c>
      <c r="N1551" s="18" t="str">
        <f>TEXT($F1551:F5228, "mmmm")</f>
        <v>August</v>
      </c>
    </row>
    <row r="1552" spans="2:14" x14ac:dyDescent="0.2">
      <c r="B1552" s="3" t="s">
        <v>2018</v>
      </c>
      <c r="C1552" s="1" t="s">
        <v>4752</v>
      </c>
      <c r="D1552" s="3">
        <v>8</v>
      </c>
      <c r="E1552" s="6">
        <v>2020</v>
      </c>
      <c r="F1552" s="10">
        <f t="shared" si="49"/>
        <v>44044</v>
      </c>
      <c r="G1552" s="4">
        <v>168</v>
      </c>
      <c r="H1552" s="4">
        <v>0</v>
      </c>
      <c r="I1552" s="4">
        <v>168</v>
      </c>
      <c r="J1552" s="4">
        <v>25.2</v>
      </c>
      <c r="K1552" s="1" t="s">
        <v>6886</v>
      </c>
      <c r="L1552" s="1" t="s">
        <v>6892</v>
      </c>
      <c r="M1552" s="11" t="str">
        <f t="shared" si="50"/>
        <v/>
      </c>
      <c r="N1552" s="18" t="str">
        <f>TEXT($F1552:F5229, "mmmm")</f>
        <v>August</v>
      </c>
    </row>
    <row r="1553" spans="2:14" x14ac:dyDescent="0.2">
      <c r="B1553" s="3" t="s">
        <v>2019</v>
      </c>
      <c r="C1553" s="1" t="s">
        <v>4753</v>
      </c>
      <c r="D1553" s="3">
        <v>8</v>
      </c>
      <c r="E1553" s="6">
        <v>2020</v>
      </c>
      <c r="F1553" s="10">
        <f t="shared" si="49"/>
        <v>44044</v>
      </c>
      <c r="G1553" s="4">
        <v>220</v>
      </c>
      <c r="H1553" s="4">
        <v>0</v>
      </c>
      <c r="I1553" s="4">
        <v>220</v>
      </c>
      <c r="J1553" s="4">
        <v>39.6</v>
      </c>
      <c r="K1553" s="1" t="s">
        <v>6890</v>
      </c>
      <c r="L1553" s="1" t="s">
        <v>6893</v>
      </c>
      <c r="M1553" s="11" t="str">
        <f t="shared" si="50"/>
        <v/>
      </c>
      <c r="N1553" s="18" t="str">
        <f>TEXT($F1553:F5230, "mmmm")</f>
        <v>August</v>
      </c>
    </row>
    <row r="1554" spans="2:14" x14ac:dyDescent="0.2">
      <c r="B1554" s="3" t="s">
        <v>2020</v>
      </c>
      <c r="C1554" s="1" t="s">
        <v>4754</v>
      </c>
      <c r="D1554" s="3">
        <v>8</v>
      </c>
      <c r="E1554" s="6">
        <v>2020</v>
      </c>
      <c r="F1554" s="10">
        <f t="shared" si="49"/>
        <v>44044</v>
      </c>
      <c r="G1554" s="4">
        <v>210</v>
      </c>
      <c r="H1554" s="4">
        <v>0</v>
      </c>
      <c r="I1554" s="4">
        <v>210</v>
      </c>
      <c r="J1554" s="4">
        <v>37.799999999999997</v>
      </c>
      <c r="K1554" s="1" t="s">
        <v>6890</v>
      </c>
      <c r="L1554" s="1" t="s">
        <v>6911</v>
      </c>
      <c r="M1554" s="11" t="str">
        <f t="shared" si="50"/>
        <v/>
      </c>
      <c r="N1554" s="18" t="str">
        <f>TEXT($F1554:F5231, "mmmm")</f>
        <v>August</v>
      </c>
    </row>
    <row r="1555" spans="2:14" x14ac:dyDescent="0.2">
      <c r="B1555" s="3" t="s">
        <v>2021</v>
      </c>
      <c r="C1555" s="1" t="s">
        <v>4755</v>
      </c>
      <c r="D1555" s="3">
        <v>8</v>
      </c>
      <c r="E1555" s="6">
        <v>2020</v>
      </c>
      <c r="F1555" s="10">
        <f t="shared" si="49"/>
        <v>44044</v>
      </c>
      <c r="G1555" s="4">
        <v>192</v>
      </c>
      <c r="H1555" s="4">
        <v>0</v>
      </c>
      <c r="I1555" s="4">
        <v>192</v>
      </c>
      <c r="J1555" s="4">
        <v>34.56</v>
      </c>
      <c r="K1555" s="1" t="s">
        <v>6890</v>
      </c>
      <c r="L1555" s="1" t="s">
        <v>6912</v>
      </c>
      <c r="M1555" s="11" t="str">
        <f t="shared" si="50"/>
        <v/>
      </c>
      <c r="N1555" s="18" t="str">
        <f>TEXT($F1555:F5232, "mmmm")</f>
        <v>August</v>
      </c>
    </row>
    <row r="1556" spans="2:14" x14ac:dyDescent="0.2">
      <c r="B1556" s="3" t="s">
        <v>2022</v>
      </c>
      <c r="C1556" s="1" t="s">
        <v>4756</v>
      </c>
      <c r="D1556" s="3">
        <v>8</v>
      </c>
      <c r="E1556" s="6">
        <v>2020</v>
      </c>
      <c r="F1556" s="10">
        <f t="shared" si="49"/>
        <v>44044</v>
      </c>
      <c r="G1556" s="4">
        <v>313</v>
      </c>
      <c r="H1556" s="4">
        <v>0</v>
      </c>
      <c r="I1556" s="4">
        <v>313</v>
      </c>
      <c r="J1556" s="4">
        <v>93.899999999999991</v>
      </c>
      <c r="K1556" s="1" t="s">
        <v>6884</v>
      </c>
      <c r="L1556" s="1" t="s">
        <v>6895</v>
      </c>
      <c r="M1556" s="11" t="str">
        <f t="shared" si="50"/>
        <v/>
      </c>
      <c r="N1556" s="18" t="str">
        <f>TEXT($F1556:F5233, "mmmm")</f>
        <v>August</v>
      </c>
    </row>
    <row r="1557" spans="2:14" x14ac:dyDescent="0.2">
      <c r="B1557" s="3" t="s">
        <v>2023</v>
      </c>
      <c r="C1557" s="1" t="s">
        <v>4757</v>
      </c>
      <c r="D1557" s="3">
        <v>8</v>
      </c>
      <c r="E1557" s="6">
        <v>2020</v>
      </c>
      <c r="F1557" s="10">
        <f t="shared" si="49"/>
        <v>44044</v>
      </c>
      <c r="G1557" s="4">
        <v>327</v>
      </c>
      <c r="H1557" s="4">
        <v>0</v>
      </c>
      <c r="I1557" s="4">
        <v>327</v>
      </c>
      <c r="J1557" s="4">
        <v>94.83</v>
      </c>
      <c r="K1557" s="1" t="s">
        <v>6884</v>
      </c>
      <c r="L1557" s="1" t="s">
        <v>6914</v>
      </c>
      <c r="M1557" s="11" t="str">
        <f t="shared" si="50"/>
        <v/>
      </c>
      <c r="N1557" s="18" t="str">
        <f>TEXT($F1557:F5234, "mmmm")</f>
        <v>August</v>
      </c>
    </row>
    <row r="1558" spans="2:14" x14ac:dyDescent="0.2">
      <c r="B1558" s="3" t="s">
        <v>2024</v>
      </c>
      <c r="C1558" s="1" t="s">
        <v>4758</v>
      </c>
      <c r="D1558" s="3">
        <v>8</v>
      </c>
      <c r="E1558" s="6">
        <v>2020</v>
      </c>
      <c r="F1558" s="10">
        <f t="shared" si="49"/>
        <v>44044</v>
      </c>
      <c r="G1558" s="4">
        <v>313</v>
      </c>
      <c r="H1558" s="4">
        <v>0</v>
      </c>
      <c r="I1558" s="4">
        <v>313</v>
      </c>
      <c r="J1558" s="4">
        <v>93.899999999999991</v>
      </c>
      <c r="K1558" s="1" t="s">
        <v>6884</v>
      </c>
      <c r="L1558" s="1" t="s">
        <v>6895</v>
      </c>
      <c r="M1558" s="11" t="str">
        <f t="shared" si="50"/>
        <v/>
      </c>
      <c r="N1558" s="18" t="str">
        <f>TEXT($F1558:F5235, "mmmm")</f>
        <v>August</v>
      </c>
    </row>
    <row r="1559" spans="2:14" x14ac:dyDescent="0.2">
      <c r="B1559" s="3" t="s">
        <v>2025</v>
      </c>
      <c r="C1559" s="1" t="s">
        <v>4759</v>
      </c>
      <c r="D1559" s="3">
        <v>8</v>
      </c>
      <c r="E1559" s="6">
        <v>2020</v>
      </c>
      <c r="F1559" s="10">
        <f t="shared" si="49"/>
        <v>44044</v>
      </c>
      <c r="G1559" s="4">
        <v>1086</v>
      </c>
      <c r="H1559" s="4">
        <v>0</v>
      </c>
      <c r="I1559" s="4">
        <v>1086</v>
      </c>
      <c r="J1559" s="4">
        <v>293.22000000000003</v>
      </c>
      <c r="K1559" s="1" t="s">
        <v>6882</v>
      </c>
      <c r="L1559" s="1" t="s">
        <v>6942</v>
      </c>
      <c r="M1559" s="11" t="str">
        <f t="shared" si="50"/>
        <v/>
      </c>
      <c r="N1559" s="18" t="str">
        <f>TEXT($F1559:F5236, "mmmm")</f>
        <v>August</v>
      </c>
    </row>
    <row r="1560" spans="2:14" x14ac:dyDescent="0.2">
      <c r="B1560" s="3" t="s">
        <v>2026</v>
      </c>
      <c r="C1560" s="1" t="s">
        <v>4760</v>
      </c>
      <c r="D1560" s="3">
        <v>8</v>
      </c>
      <c r="E1560" s="6">
        <v>2020</v>
      </c>
      <c r="F1560" s="10">
        <f t="shared" si="49"/>
        <v>44044</v>
      </c>
      <c r="G1560" s="4">
        <v>992</v>
      </c>
      <c r="H1560" s="4">
        <v>0</v>
      </c>
      <c r="I1560" s="4">
        <v>992</v>
      </c>
      <c r="J1560" s="4">
        <v>307.52</v>
      </c>
      <c r="K1560" s="1" t="s">
        <v>6882</v>
      </c>
      <c r="L1560" s="1" t="s">
        <v>6931</v>
      </c>
      <c r="M1560" s="11" t="str">
        <f t="shared" si="50"/>
        <v/>
      </c>
      <c r="N1560" s="18" t="str">
        <f>TEXT($F1560:F5237, "mmmm")</f>
        <v>August</v>
      </c>
    </row>
    <row r="1561" spans="2:14" x14ac:dyDescent="0.2">
      <c r="B1561" s="3" t="s">
        <v>2027</v>
      </c>
      <c r="C1561" s="1" t="s">
        <v>4761</v>
      </c>
      <c r="D1561" s="3">
        <v>8</v>
      </c>
      <c r="E1561" s="6">
        <v>2020</v>
      </c>
      <c r="F1561" s="10">
        <f t="shared" si="49"/>
        <v>44044</v>
      </c>
      <c r="G1561" s="4">
        <v>447</v>
      </c>
      <c r="H1561" s="4">
        <v>0</v>
      </c>
      <c r="I1561" s="4">
        <v>447</v>
      </c>
      <c r="J1561" s="4">
        <v>156.44999999999999</v>
      </c>
      <c r="K1561" s="1" t="s">
        <v>6887</v>
      </c>
      <c r="L1561" s="1" t="s">
        <v>6891</v>
      </c>
      <c r="M1561" s="11" t="str">
        <f t="shared" si="50"/>
        <v/>
      </c>
      <c r="N1561" s="18" t="str">
        <f>TEXT($F1561:F5238, "mmmm")</f>
        <v>August</v>
      </c>
    </row>
    <row r="1562" spans="2:14" x14ac:dyDescent="0.2">
      <c r="B1562" s="3" t="s">
        <v>2028</v>
      </c>
      <c r="C1562" s="1" t="s">
        <v>4762</v>
      </c>
      <c r="D1562" s="3">
        <v>8</v>
      </c>
      <c r="E1562" s="6">
        <v>2020</v>
      </c>
      <c r="F1562" s="10">
        <f t="shared" si="49"/>
        <v>44044</v>
      </c>
      <c r="G1562" s="4">
        <v>144</v>
      </c>
      <c r="H1562" s="4">
        <v>0</v>
      </c>
      <c r="I1562" s="4">
        <v>144</v>
      </c>
      <c r="J1562" s="4">
        <v>66.240000000000009</v>
      </c>
      <c r="K1562" s="1" t="s">
        <v>6886</v>
      </c>
      <c r="L1562" s="1" t="s">
        <v>6919</v>
      </c>
      <c r="M1562" s="11" t="str">
        <f t="shared" si="50"/>
        <v/>
      </c>
      <c r="N1562" s="18" t="str">
        <f>TEXT($F1562:F5239, "mmmm")</f>
        <v>August</v>
      </c>
    </row>
    <row r="1563" spans="2:14" x14ac:dyDescent="0.2">
      <c r="B1563" s="3" t="s">
        <v>2029</v>
      </c>
      <c r="C1563" s="1" t="s">
        <v>4763</v>
      </c>
      <c r="D1563" s="3">
        <v>8</v>
      </c>
      <c r="E1563" s="6">
        <v>2020</v>
      </c>
      <c r="F1563" s="10">
        <f t="shared" si="49"/>
        <v>44044</v>
      </c>
      <c r="G1563" s="4">
        <v>240</v>
      </c>
      <c r="H1563" s="4">
        <v>0</v>
      </c>
      <c r="I1563" s="4">
        <v>240</v>
      </c>
      <c r="J1563" s="4">
        <v>43.199999999999996</v>
      </c>
      <c r="K1563" s="1" t="s">
        <v>6890</v>
      </c>
      <c r="L1563" s="1" t="s">
        <v>6894</v>
      </c>
      <c r="M1563" s="11" t="str">
        <f t="shared" si="50"/>
        <v/>
      </c>
      <c r="N1563" s="18" t="str">
        <f>TEXT($F1563:F5240, "mmmm")</f>
        <v>August</v>
      </c>
    </row>
    <row r="1564" spans="2:14" x14ac:dyDescent="0.2">
      <c r="B1564" s="3" t="s">
        <v>2030</v>
      </c>
      <c r="C1564" s="1" t="s">
        <v>4764</v>
      </c>
      <c r="D1564" s="3">
        <v>8</v>
      </c>
      <c r="E1564" s="6">
        <v>2020</v>
      </c>
      <c r="F1564" s="10">
        <f t="shared" si="49"/>
        <v>44044</v>
      </c>
      <c r="G1564" s="4">
        <v>192</v>
      </c>
      <c r="H1564" s="4">
        <v>0</v>
      </c>
      <c r="I1564" s="4">
        <v>192</v>
      </c>
      <c r="J1564" s="4">
        <v>34.56</v>
      </c>
      <c r="K1564" s="1" t="s">
        <v>6890</v>
      </c>
      <c r="L1564" s="1" t="s">
        <v>6912</v>
      </c>
      <c r="M1564" s="11" t="str">
        <f t="shared" si="50"/>
        <v/>
      </c>
      <c r="N1564" s="18" t="str">
        <f>TEXT($F1564:F5241, "mmmm")</f>
        <v>August</v>
      </c>
    </row>
    <row r="1565" spans="2:14" x14ac:dyDescent="0.2">
      <c r="B1565" s="3" t="s">
        <v>2031</v>
      </c>
      <c r="C1565" s="1" t="s">
        <v>4765</v>
      </c>
      <c r="D1565" s="3">
        <v>8</v>
      </c>
      <c r="E1565" s="6">
        <v>2020</v>
      </c>
      <c r="F1565" s="10">
        <f t="shared" si="49"/>
        <v>44044</v>
      </c>
      <c r="G1565" s="4">
        <v>258</v>
      </c>
      <c r="H1565" s="4">
        <v>0</v>
      </c>
      <c r="I1565" s="4">
        <v>258</v>
      </c>
      <c r="J1565" s="4">
        <v>72.240000000000009</v>
      </c>
      <c r="K1565" s="1" t="s">
        <v>6884</v>
      </c>
      <c r="L1565" s="1" t="s">
        <v>6916</v>
      </c>
      <c r="M1565" s="11" t="str">
        <f t="shared" si="50"/>
        <v/>
      </c>
      <c r="N1565" s="18" t="str">
        <f>TEXT($F1565:F5242, "mmmm")</f>
        <v>August</v>
      </c>
    </row>
    <row r="1566" spans="2:14" x14ac:dyDescent="0.2">
      <c r="B1566" s="3" t="s">
        <v>2032</v>
      </c>
      <c r="C1566" s="1" t="s">
        <v>4766</v>
      </c>
      <c r="D1566" s="3">
        <v>8</v>
      </c>
      <c r="E1566" s="6">
        <v>2020</v>
      </c>
      <c r="F1566" s="10">
        <f t="shared" si="49"/>
        <v>44044</v>
      </c>
      <c r="G1566" s="4">
        <v>327</v>
      </c>
      <c r="H1566" s="4">
        <v>0</v>
      </c>
      <c r="I1566" s="4">
        <v>327</v>
      </c>
      <c r="J1566" s="4">
        <v>94.83</v>
      </c>
      <c r="K1566" s="1" t="s">
        <v>6884</v>
      </c>
      <c r="L1566" s="1" t="s">
        <v>6914</v>
      </c>
      <c r="M1566" s="11" t="str">
        <f t="shared" si="50"/>
        <v/>
      </c>
      <c r="N1566" s="18" t="str">
        <f>TEXT($F1566:F5243, "mmmm")</f>
        <v>August</v>
      </c>
    </row>
    <row r="1567" spans="2:14" x14ac:dyDescent="0.2">
      <c r="B1567" s="3" t="s">
        <v>2033</v>
      </c>
      <c r="C1567" s="1" t="s">
        <v>4767</v>
      </c>
      <c r="D1567" s="3">
        <v>8</v>
      </c>
      <c r="E1567" s="6">
        <v>2020</v>
      </c>
      <c r="F1567" s="10">
        <f t="shared" si="49"/>
        <v>44044</v>
      </c>
      <c r="G1567" s="4">
        <v>313</v>
      </c>
      <c r="H1567" s="4">
        <v>0</v>
      </c>
      <c r="I1567" s="4">
        <v>313</v>
      </c>
      <c r="J1567" s="4">
        <v>93.899999999999991</v>
      </c>
      <c r="K1567" s="1" t="s">
        <v>6884</v>
      </c>
      <c r="L1567" s="1" t="s">
        <v>6895</v>
      </c>
      <c r="M1567" s="11" t="str">
        <f t="shared" si="50"/>
        <v/>
      </c>
      <c r="N1567" s="18" t="str">
        <f>TEXT($F1567:F5244, "mmmm")</f>
        <v>August</v>
      </c>
    </row>
    <row r="1568" spans="2:14" x14ac:dyDescent="0.2">
      <c r="B1568" s="3" t="s">
        <v>2034</v>
      </c>
      <c r="C1568" s="1" t="s">
        <v>4768</v>
      </c>
      <c r="D1568" s="3">
        <v>8</v>
      </c>
      <c r="E1568" s="6">
        <v>2020</v>
      </c>
      <c r="F1568" s="10">
        <f t="shared" si="49"/>
        <v>44044</v>
      </c>
      <c r="G1568" s="4">
        <v>889</v>
      </c>
      <c r="H1568" s="4">
        <v>0</v>
      </c>
      <c r="I1568" s="4">
        <v>889</v>
      </c>
      <c r="J1568" s="4">
        <v>222.25</v>
      </c>
      <c r="K1568" s="1" t="s">
        <v>6882</v>
      </c>
      <c r="L1568" s="1" t="s">
        <v>6939</v>
      </c>
      <c r="M1568" s="11" t="str">
        <f t="shared" si="50"/>
        <v/>
      </c>
      <c r="N1568" s="18" t="str">
        <f>TEXT($F1568:F5245, "mmmm")</f>
        <v>August</v>
      </c>
    </row>
    <row r="1569" spans="2:14" x14ac:dyDescent="0.2">
      <c r="B1569" s="3" t="s">
        <v>2035</v>
      </c>
      <c r="C1569" s="1" t="s">
        <v>4769</v>
      </c>
      <c r="D1569" s="3">
        <v>8</v>
      </c>
      <c r="E1569" s="6">
        <v>2020</v>
      </c>
      <c r="F1569" s="10">
        <f t="shared" si="49"/>
        <v>44044</v>
      </c>
      <c r="G1569" s="4">
        <v>383</v>
      </c>
      <c r="H1569" s="4">
        <v>0</v>
      </c>
      <c r="I1569" s="4">
        <v>383</v>
      </c>
      <c r="J1569" s="4">
        <v>122.56</v>
      </c>
      <c r="K1569" s="1" t="s">
        <v>6887</v>
      </c>
      <c r="L1569" s="1" t="s">
        <v>6909</v>
      </c>
      <c r="M1569" s="11" t="str">
        <f t="shared" si="50"/>
        <v/>
      </c>
      <c r="N1569" s="18" t="str">
        <f>TEXT($F1569:F5246, "mmmm")</f>
        <v>August</v>
      </c>
    </row>
    <row r="1570" spans="2:14" x14ac:dyDescent="0.2">
      <c r="B1570" s="3" t="s">
        <v>2036</v>
      </c>
      <c r="C1570" s="1" t="s">
        <v>4770</v>
      </c>
      <c r="D1570" s="3">
        <v>8</v>
      </c>
      <c r="E1570" s="6">
        <v>2020</v>
      </c>
      <c r="F1570" s="10">
        <f t="shared" si="49"/>
        <v>44044</v>
      </c>
      <c r="G1570" s="4">
        <v>168</v>
      </c>
      <c r="H1570" s="4">
        <v>0</v>
      </c>
      <c r="I1570" s="4">
        <v>168</v>
      </c>
      <c r="J1570" s="4">
        <v>25.2</v>
      </c>
      <c r="K1570" s="1" t="s">
        <v>6886</v>
      </c>
      <c r="L1570" s="1" t="s">
        <v>6892</v>
      </c>
      <c r="M1570" s="11" t="str">
        <f t="shared" si="50"/>
        <v/>
      </c>
      <c r="N1570" s="18" t="str">
        <f>TEXT($F1570:F5247, "mmmm")</f>
        <v>August</v>
      </c>
    </row>
    <row r="1571" spans="2:14" x14ac:dyDescent="0.2">
      <c r="B1571" s="3" t="s">
        <v>2037</v>
      </c>
      <c r="C1571" s="1" t="s">
        <v>4771</v>
      </c>
      <c r="D1571" s="3">
        <v>8</v>
      </c>
      <c r="E1571" s="6">
        <v>2020</v>
      </c>
      <c r="F1571" s="10">
        <f t="shared" si="49"/>
        <v>44044</v>
      </c>
      <c r="G1571" s="4">
        <v>240</v>
      </c>
      <c r="H1571" s="4">
        <v>0</v>
      </c>
      <c r="I1571" s="4">
        <v>240</v>
      </c>
      <c r="J1571" s="4">
        <v>43.199999999999996</v>
      </c>
      <c r="K1571" s="1" t="s">
        <v>6890</v>
      </c>
      <c r="L1571" s="1" t="s">
        <v>6894</v>
      </c>
      <c r="M1571" s="11" t="str">
        <f t="shared" si="50"/>
        <v/>
      </c>
      <c r="N1571" s="18" t="str">
        <f>TEXT($F1571:F5248, "mmmm")</f>
        <v>August</v>
      </c>
    </row>
    <row r="1572" spans="2:14" x14ac:dyDescent="0.2">
      <c r="B1572" s="3" t="s">
        <v>2038</v>
      </c>
      <c r="C1572" s="1" t="s">
        <v>4772</v>
      </c>
      <c r="D1572" s="3">
        <v>8</v>
      </c>
      <c r="E1572" s="6">
        <v>2020</v>
      </c>
      <c r="F1572" s="10">
        <f t="shared" si="49"/>
        <v>44044</v>
      </c>
      <c r="G1572" s="4">
        <v>220</v>
      </c>
      <c r="H1572" s="4">
        <v>0</v>
      </c>
      <c r="I1572" s="4">
        <v>220</v>
      </c>
      <c r="J1572" s="4">
        <v>39.6</v>
      </c>
      <c r="K1572" s="1" t="s">
        <v>6890</v>
      </c>
      <c r="L1572" s="1" t="s">
        <v>6893</v>
      </c>
      <c r="M1572" s="11" t="str">
        <f t="shared" si="50"/>
        <v/>
      </c>
      <c r="N1572" s="18" t="str">
        <f>TEXT($F1572:F5249, "mmmm")</f>
        <v>August</v>
      </c>
    </row>
    <row r="1573" spans="2:14" x14ac:dyDescent="0.2">
      <c r="B1573" s="3" t="s">
        <v>2039</v>
      </c>
      <c r="C1573" s="1" t="s">
        <v>4773</v>
      </c>
      <c r="D1573" s="3">
        <v>8</v>
      </c>
      <c r="E1573" s="6">
        <v>2020</v>
      </c>
      <c r="F1573" s="10">
        <f t="shared" si="49"/>
        <v>44044</v>
      </c>
      <c r="G1573" s="4">
        <v>220</v>
      </c>
      <c r="H1573" s="4">
        <v>0</v>
      </c>
      <c r="I1573" s="4">
        <v>220</v>
      </c>
      <c r="J1573" s="4">
        <v>39.6</v>
      </c>
      <c r="K1573" s="1" t="s">
        <v>6890</v>
      </c>
      <c r="L1573" s="1" t="s">
        <v>6893</v>
      </c>
      <c r="M1573" s="11" t="str">
        <f t="shared" si="50"/>
        <v/>
      </c>
      <c r="N1573" s="18" t="str">
        <f>TEXT($F1573:F5250, "mmmm")</f>
        <v>August</v>
      </c>
    </row>
    <row r="1574" spans="2:14" x14ac:dyDescent="0.2">
      <c r="B1574" s="3" t="s">
        <v>2040</v>
      </c>
      <c r="C1574" s="1" t="s">
        <v>4774</v>
      </c>
      <c r="D1574" s="3">
        <v>8</v>
      </c>
      <c r="E1574" s="6">
        <v>2020</v>
      </c>
      <c r="F1574" s="10">
        <f t="shared" si="49"/>
        <v>44044</v>
      </c>
      <c r="G1574" s="4">
        <v>258</v>
      </c>
      <c r="H1574" s="4">
        <v>0</v>
      </c>
      <c r="I1574" s="4">
        <v>258</v>
      </c>
      <c r="J1574" s="4">
        <v>72.240000000000009</v>
      </c>
      <c r="K1574" s="1" t="s">
        <v>6884</v>
      </c>
      <c r="L1574" s="1" t="s">
        <v>6916</v>
      </c>
      <c r="M1574" s="11" t="str">
        <f t="shared" si="50"/>
        <v/>
      </c>
      <c r="N1574" s="18" t="str">
        <f>TEXT($F1574:F5251, "mmmm")</f>
        <v>August</v>
      </c>
    </row>
    <row r="1575" spans="2:14" x14ac:dyDescent="0.2">
      <c r="B1575" s="3" t="s">
        <v>2041</v>
      </c>
      <c r="C1575" s="1" t="s">
        <v>4775</v>
      </c>
      <c r="D1575" s="3">
        <v>8</v>
      </c>
      <c r="E1575" s="6">
        <v>2020</v>
      </c>
      <c r="F1575" s="10">
        <f t="shared" si="49"/>
        <v>44044</v>
      </c>
      <c r="G1575" s="4">
        <v>255</v>
      </c>
      <c r="H1575" s="4">
        <v>0</v>
      </c>
      <c r="I1575" s="4">
        <v>255</v>
      </c>
      <c r="J1575" s="4">
        <v>66.3</v>
      </c>
      <c r="K1575" s="1" t="s">
        <v>6884</v>
      </c>
      <c r="L1575" s="1" t="s">
        <v>6915</v>
      </c>
      <c r="M1575" s="11" t="str">
        <f t="shared" si="50"/>
        <v/>
      </c>
      <c r="N1575" s="18" t="str">
        <f>TEXT($F1575:F5252, "mmmm")</f>
        <v>August</v>
      </c>
    </row>
    <row r="1576" spans="2:14" x14ac:dyDescent="0.2">
      <c r="B1576" s="3" t="s">
        <v>2042</v>
      </c>
      <c r="C1576" s="1" t="s">
        <v>4776</v>
      </c>
      <c r="D1576" s="3">
        <v>8</v>
      </c>
      <c r="E1576" s="6">
        <v>2020</v>
      </c>
      <c r="F1576" s="10">
        <f t="shared" si="49"/>
        <v>44044</v>
      </c>
      <c r="G1576" s="4">
        <v>313</v>
      </c>
      <c r="H1576" s="4">
        <v>0</v>
      </c>
      <c r="I1576" s="4">
        <v>313</v>
      </c>
      <c r="J1576" s="4">
        <v>93.899999999999991</v>
      </c>
      <c r="K1576" s="1" t="s">
        <v>6884</v>
      </c>
      <c r="L1576" s="1" t="s">
        <v>6895</v>
      </c>
      <c r="M1576" s="11" t="str">
        <f t="shared" si="50"/>
        <v/>
      </c>
      <c r="N1576" s="18" t="str">
        <f>TEXT($F1576:F5253, "mmmm")</f>
        <v>August</v>
      </c>
    </row>
    <row r="1577" spans="2:14" x14ac:dyDescent="0.2">
      <c r="B1577" s="3" t="s">
        <v>2043</v>
      </c>
      <c r="C1577" s="1" t="s">
        <v>4777</v>
      </c>
      <c r="D1577" s="3">
        <v>8</v>
      </c>
      <c r="E1577" s="6">
        <v>2020</v>
      </c>
      <c r="F1577" s="10">
        <f t="shared" si="49"/>
        <v>44044</v>
      </c>
      <c r="G1577" s="4">
        <v>889</v>
      </c>
      <c r="H1577" s="4">
        <v>0</v>
      </c>
      <c r="I1577" s="4">
        <v>889</v>
      </c>
      <c r="J1577" s="4">
        <v>222.25</v>
      </c>
      <c r="K1577" s="1" t="s">
        <v>6882</v>
      </c>
      <c r="L1577" s="1" t="s">
        <v>6939</v>
      </c>
      <c r="M1577" s="11" t="str">
        <f t="shared" si="50"/>
        <v/>
      </c>
      <c r="N1577" s="18" t="str">
        <f>TEXT($F1577:F5254, "mmmm")</f>
        <v>August</v>
      </c>
    </row>
    <row r="1578" spans="2:14" x14ac:dyDescent="0.2">
      <c r="B1578" s="3" t="s">
        <v>2044</v>
      </c>
      <c r="C1578" s="1" t="s">
        <v>4778</v>
      </c>
      <c r="D1578" s="3">
        <v>8</v>
      </c>
      <c r="E1578" s="6">
        <v>2020</v>
      </c>
      <c r="F1578" s="10">
        <f t="shared" si="49"/>
        <v>44044</v>
      </c>
      <c r="G1578" s="4">
        <v>383</v>
      </c>
      <c r="H1578" s="4">
        <v>0</v>
      </c>
      <c r="I1578" s="4">
        <v>383</v>
      </c>
      <c r="J1578" s="4">
        <v>122.56</v>
      </c>
      <c r="K1578" s="1" t="s">
        <v>6887</v>
      </c>
      <c r="L1578" s="1" t="s">
        <v>6909</v>
      </c>
      <c r="M1578" s="11" t="str">
        <f t="shared" si="50"/>
        <v/>
      </c>
      <c r="N1578" s="18" t="str">
        <f>TEXT($F1578:F5255, "mmmm")</f>
        <v>August</v>
      </c>
    </row>
    <row r="1579" spans="2:14" x14ac:dyDescent="0.2">
      <c r="B1579" s="3" t="s">
        <v>2045</v>
      </c>
      <c r="C1579" s="1" t="s">
        <v>4779</v>
      </c>
      <c r="D1579" s="3">
        <v>8</v>
      </c>
      <c r="E1579" s="6">
        <v>2020</v>
      </c>
      <c r="F1579" s="10">
        <f t="shared" si="49"/>
        <v>44044</v>
      </c>
      <c r="G1579" s="4">
        <v>168</v>
      </c>
      <c r="H1579" s="4">
        <v>0</v>
      </c>
      <c r="I1579" s="4">
        <v>168</v>
      </c>
      <c r="J1579" s="4">
        <v>25.2</v>
      </c>
      <c r="K1579" s="1" t="s">
        <v>6886</v>
      </c>
      <c r="L1579" s="1" t="s">
        <v>6892</v>
      </c>
      <c r="M1579" s="11" t="str">
        <f t="shared" si="50"/>
        <v/>
      </c>
      <c r="N1579" s="18" t="str">
        <f>TEXT($F1579:F5256, "mmmm")</f>
        <v>August</v>
      </c>
    </row>
    <row r="1580" spans="2:14" x14ac:dyDescent="0.2">
      <c r="B1580" s="3" t="s">
        <v>2046</v>
      </c>
      <c r="C1580" s="1" t="s">
        <v>4780</v>
      </c>
      <c r="D1580" s="3">
        <v>8</v>
      </c>
      <c r="E1580" s="6">
        <v>2020</v>
      </c>
      <c r="F1580" s="10">
        <f t="shared" si="49"/>
        <v>44044</v>
      </c>
      <c r="G1580" s="4">
        <v>210</v>
      </c>
      <c r="H1580" s="4">
        <v>0</v>
      </c>
      <c r="I1580" s="4">
        <v>210</v>
      </c>
      <c r="J1580" s="4">
        <v>37.799999999999997</v>
      </c>
      <c r="K1580" s="1" t="s">
        <v>6890</v>
      </c>
      <c r="L1580" s="1" t="s">
        <v>6911</v>
      </c>
      <c r="M1580" s="11" t="str">
        <f t="shared" si="50"/>
        <v/>
      </c>
      <c r="N1580" s="18" t="str">
        <f>TEXT($F1580:F5257, "mmmm")</f>
        <v>August</v>
      </c>
    </row>
    <row r="1581" spans="2:14" x14ac:dyDescent="0.2">
      <c r="B1581" s="3" t="s">
        <v>2047</v>
      </c>
      <c r="C1581" s="1" t="s">
        <v>4781</v>
      </c>
      <c r="D1581" s="3">
        <v>8</v>
      </c>
      <c r="E1581" s="6">
        <v>2020</v>
      </c>
      <c r="F1581" s="10">
        <f t="shared" si="49"/>
        <v>44044</v>
      </c>
      <c r="G1581" s="4">
        <v>220</v>
      </c>
      <c r="H1581" s="4">
        <v>0</v>
      </c>
      <c r="I1581" s="4">
        <v>220</v>
      </c>
      <c r="J1581" s="4">
        <v>39.6</v>
      </c>
      <c r="K1581" s="1" t="s">
        <v>6890</v>
      </c>
      <c r="L1581" s="1" t="s">
        <v>6893</v>
      </c>
      <c r="M1581" s="11" t="str">
        <f t="shared" si="50"/>
        <v/>
      </c>
      <c r="N1581" s="18" t="str">
        <f>TEXT($F1581:F5258, "mmmm")</f>
        <v>August</v>
      </c>
    </row>
    <row r="1582" spans="2:14" x14ac:dyDescent="0.2">
      <c r="B1582" s="3" t="s">
        <v>2048</v>
      </c>
      <c r="C1582" s="1" t="s">
        <v>4782</v>
      </c>
      <c r="D1582" s="3">
        <v>8</v>
      </c>
      <c r="E1582" s="6">
        <v>2020</v>
      </c>
      <c r="F1582" s="10">
        <f t="shared" si="49"/>
        <v>44044</v>
      </c>
      <c r="G1582" s="4">
        <v>220</v>
      </c>
      <c r="H1582" s="4">
        <v>0</v>
      </c>
      <c r="I1582" s="4">
        <v>220</v>
      </c>
      <c r="J1582" s="4">
        <v>39.6</v>
      </c>
      <c r="K1582" s="1" t="s">
        <v>6890</v>
      </c>
      <c r="L1582" s="1" t="s">
        <v>6893</v>
      </c>
      <c r="M1582" s="11" t="str">
        <f t="shared" si="50"/>
        <v/>
      </c>
      <c r="N1582" s="18" t="str">
        <f>TEXT($F1582:F5259, "mmmm")</f>
        <v>August</v>
      </c>
    </row>
    <row r="1583" spans="2:14" x14ac:dyDescent="0.2">
      <c r="B1583" s="3" t="s">
        <v>2049</v>
      </c>
      <c r="C1583" s="1" t="s">
        <v>4783</v>
      </c>
      <c r="D1583" s="3">
        <v>8</v>
      </c>
      <c r="E1583" s="6">
        <v>2020</v>
      </c>
      <c r="F1583" s="10">
        <f t="shared" si="49"/>
        <v>44044</v>
      </c>
      <c r="G1583" s="4">
        <v>255</v>
      </c>
      <c r="H1583" s="4">
        <v>0</v>
      </c>
      <c r="I1583" s="4">
        <v>255</v>
      </c>
      <c r="J1583" s="4">
        <v>66.3</v>
      </c>
      <c r="K1583" s="1" t="s">
        <v>6884</v>
      </c>
      <c r="L1583" s="1" t="s">
        <v>6915</v>
      </c>
      <c r="M1583" s="11" t="str">
        <f t="shared" si="50"/>
        <v/>
      </c>
      <c r="N1583" s="18" t="str">
        <f>TEXT($F1583:F5260, "mmmm")</f>
        <v>August</v>
      </c>
    </row>
    <row r="1584" spans="2:14" x14ac:dyDescent="0.2">
      <c r="B1584" s="3" t="s">
        <v>2050</v>
      </c>
      <c r="C1584" s="1" t="s">
        <v>4784</v>
      </c>
      <c r="D1584" s="3">
        <v>8</v>
      </c>
      <c r="E1584" s="6">
        <v>2020</v>
      </c>
      <c r="F1584" s="10">
        <f t="shared" si="49"/>
        <v>44044</v>
      </c>
      <c r="G1584" s="4">
        <v>327</v>
      </c>
      <c r="H1584" s="4">
        <v>0</v>
      </c>
      <c r="I1584" s="4">
        <v>327</v>
      </c>
      <c r="J1584" s="4">
        <v>94.83</v>
      </c>
      <c r="K1584" s="1" t="s">
        <v>6884</v>
      </c>
      <c r="L1584" s="1" t="s">
        <v>6914</v>
      </c>
      <c r="M1584" s="11" t="str">
        <f t="shared" si="50"/>
        <v/>
      </c>
      <c r="N1584" s="18" t="str">
        <f>TEXT($F1584:F5261, "mmmm")</f>
        <v>August</v>
      </c>
    </row>
    <row r="1585" spans="2:14" x14ac:dyDescent="0.2">
      <c r="B1585" s="3" t="s">
        <v>2051</v>
      </c>
      <c r="C1585" s="1" t="s">
        <v>4785</v>
      </c>
      <c r="D1585" s="3">
        <v>8</v>
      </c>
      <c r="E1585" s="6">
        <v>2020</v>
      </c>
      <c r="F1585" s="10">
        <f t="shared" si="49"/>
        <v>44044</v>
      </c>
      <c r="G1585" s="4">
        <v>327</v>
      </c>
      <c r="H1585" s="4">
        <v>0</v>
      </c>
      <c r="I1585" s="4">
        <v>327</v>
      </c>
      <c r="J1585" s="4">
        <v>94.83</v>
      </c>
      <c r="K1585" s="1" t="s">
        <v>6884</v>
      </c>
      <c r="L1585" s="1" t="s">
        <v>6914</v>
      </c>
      <c r="M1585" s="11" t="str">
        <f t="shared" si="50"/>
        <v/>
      </c>
      <c r="N1585" s="18" t="str">
        <f>TEXT($F1585:F5262, "mmmm")</f>
        <v>August</v>
      </c>
    </row>
    <row r="1586" spans="2:14" x14ac:dyDescent="0.2">
      <c r="B1586" s="3" t="s">
        <v>2052</v>
      </c>
      <c r="C1586" s="1" t="s">
        <v>4786</v>
      </c>
      <c r="D1586" s="3">
        <v>8</v>
      </c>
      <c r="E1586" s="6">
        <v>2020</v>
      </c>
      <c r="F1586" s="10">
        <f t="shared" si="49"/>
        <v>44044</v>
      </c>
      <c r="G1586" s="4">
        <v>506</v>
      </c>
      <c r="H1586" s="4">
        <v>0</v>
      </c>
      <c r="I1586" s="4">
        <v>506</v>
      </c>
      <c r="J1586" s="4">
        <v>146.73999999999998</v>
      </c>
      <c r="K1586" s="1" t="s">
        <v>6889</v>
      </c>
      <c r="L1586" s="1" t="s">
        <v>6907</v>
      </c>
      <c r="M1586" s="11" t="str">
        <f t="shared" si="50"/>
        <v/>
      </c>
      <c r="N1586" s="18" t="str">
        <f>TEXT($F1586:F5263, "mmmm")</f>
        <v>August</v>
      </c>
    </row>
    <row r="1587" spans="2:14" x14ac:dyDescent="0.2">
      <c r="B1587" s="3" t="s">
        <v>2053</v>
      </c>
      <c r="C1587" s="1" t="s">
        <v>4787</v>
      </c>
      <c r="D1587" s="3">
        <v>8</v>
      </c>
      <c r="E1587" s="6">
        <v>2020</v>
      </c>
      <c r="F1587" s="10">
        <f t="shared" si="49"/>
        <v>44044</v>
      </c>
      <c r="G1587" s="4">
        <v>180</v>
      </c>
      <c r="H1587" s="4">
        <v>0</v>
      </c>
      <c r="I1587" s="4">
        <v>180</v>
      </c>
      <c r="J1587" s="4">
        <v>61.2</v>
      </c>
      <c r="K1587" s="1" t="s">
        <v>6885</v>
      </c>
      <c r="L1587" s="1" t="s">
        <v>6957</v>
      </c>
      <c r="M1587" s="11" t="str">
        <f t="shared" si="50"/>
        <v/>
      </c>
      <c r="N1587" s="18" t="str">
        <f>TEXT($F1587:F5264, "mmmm")</f>
        <v>August</v>
      </c>
    </row>
    <row r="1588" spans="2:14" x14ac:dyDescent="0.2">
      <c r="B1588" s="3" t="s">
        <v>2054</v>
      </c>
      <c r="C1588" s="1" t="s">
        <v>4788</v>
      </c>
      <c r="D1588" s="3">
        <v>8</v>
      </c>
      <c r="E1588" s="6">
        <v>2020</v>
      </c>
      <c r="F1588" s="10">
        <f t="shared" si="49"/>
        <v>44044</v>
      </c>
      <c r="G1588" s="4">
        <v>345</v>
      </c>
      <c r="H1588" s="4">
        <v>0</v>
      </c>
      <c r="I1588" s="4">
        <v>345</v>
      </c>
      <c r="J1588" s="4">
        <v>106.95</v>
      </c>
      <c r="K1588" s="1" t="s">
        <v>6887</v>
      </c>
      <c r="L1588" s="1" t="s">
        <v>6918</v>
      </c>
      <c r="M1588" s="11" t="str">
        <f t="shared" si="50"/>
        <v/>
      </c>
      <c r="N1588" s="18" t="str">
        <f>TEXT($F1588:F5265, "mmmm")</f>
        <v>August</v>
      </c>
    </row>
    <row r="1589" spans="2:14" x14ac:dyDescent="0.2">
      <c r="B1589" s="3" t="s">
        <v>2055</v>
      </c>
      <c r="C1589" s="1" t="s">
        <v>4789</v>
      </c>
      <c r="D1589" s="3">
        <v>8</v>
      </c>
      <c r="E1589" s="6">
        <v>2020</v>
      </c>
      <c r="F1589" s="10">
        <f t="shared" si="49"/>
        <v>44044</v>
      </c>
      <c r="G1589" s="4">
        <v>345</v>
      </c>
      <c r="H1589" s="4">
        <v>0</v>
      </c>
      <c r="I1589" s="4">
        <v>345</v>
      </c>
      <c r="J1589" s="4">
        <v>106.95</v>
      </c>
      <c r="K1589" s="1" t="s">
        <v>6887</v>
      </c>
      <c r="L1589" s="1" t="s">
        <v>6918</v>
      </c>
      <c r="M1589" s="11" t="str">
        <f t="shared" si="50"/>
        <v/>
      </c>
      <c r="N1589" s="18" t="str">
        <f>TEXT($F1589:F5266, "mmmm")</f>
        <v>August</v>
      </c>
    </row>
    <row r="1590" spans="2:14" x14ac:dyDescent="0.2">
      <c r="B1590" s="3" t="s">
        <v>2056</v>
      </c>
      <c r="C1590" s="1" t="s">
        <v>4790</v>
      </c>
      <c r="D1590" s="3">
        <v>8</v>
      </c>
      <c r="E1590" s="6">
        <v>2020</v>
      </c>
      <c r="F1590" s="10">
        <f t="shared" si="49"/>
        <v>44044</v>
      </c>
      <c r="G1590" s="4">
        <v>383</v>
      </c>
      <c r="H1590" s="4">
        <v>0</v>
      </c>
      <c r="I1590" s="4">
        <v>383</v>
      </c>
      <c r="J1590" s="4">
        <v>122.56</v>
      </c>
      <c r="K1590" s="1" t="s">
        <v>6887</v>
      </c>
      <c r="L1590" s="1" t="s">
        <v>6909</v>
      </c>
      <c r="M1590" s="11" t="str">
        <f t="shared" si="50"/>
        <v/>
      </c>
      <c r="N1590" s="18" t="str">
        <f>TEXT($F1590:F5267, "mmmm")</f>
        <v>August</v>
      </c>
    </row>
    <row r="1591" spans="2:14" x14ac:dyDescent="0.2">
      <c r="B1591" s="3" t="s">
        <v>2057</v>
      </c>
      <c r="C1591" s="1" t="s">
        <v>4791</v>
      </c>
      <c r="D1591" s="3">
        <v>8</v>
      </c>
      <c r="E1591" s="6">
        <v>2020</v>
      </c>
      <c r="F1591" s="10">
        <f t="shared" si="49"/>
        <v>44044</v>
      </c>
      <c r="G1591" s="4">
        <v>383</v>
      </c>
      <c r="H1591" s="4">
        <v>0</v>
      </c>
      <c r="I1591" s="4">
        <v>383</v>
      </c>
      <c r="J1591" s="4">
        <v>122.56</v>
      </c>
      <c r="K1591" s="1" t="s">
        <v>6887</v>
      </c>
      <c r="L1591" s="1" t="s">
        <v>6909</v>
      </c>
      <c r="M1591" s="11" t="str">
        <f t="shared" si="50"/>
        <v/>
      </c>
      <c r="N1591" s="18" t="str">
        <f>TEXT($F1591:F5268, "mmmm")</f>
        <v>August</v>
      </c>
    </row>
    <row r="1592" spans="2:14" x14ac:dyDescent="0.2">
      <c r="B1592" s="3" t="s">
        <v>2058</v>
      </c>
      <c r="C1592" s="1" t="s">
        <v>4792</v>
      </c>
      <c r="D1592" s="3">
        <v>8</v>
      </c>
      <c r="E1592" s="6">
        <v>2020</v>
      </c>
      <c r="F1592" s="10">
        <f t="shared" si="49"/>
        <v>44044</v>
      </c>
      <c r="G1592" s="4">
        <v>172</v>
      </c>
      <c r="H1592" s="4">
        <v>0</v>
      </c>
      <c r="I1592" s="4">
        <v>172</v>
      </c>
      <c r="J1592" s="4">
        <v>65.36</v>
      </c>
      <c r="K1592" s="1" t="s">
        <v>6886</v>
      </c>
      <c r="L1592" s="1" t="s">
        <v>6910</v>
      </c>
      <c r="M1592" s="11" t="str">
        <f t="shared" si="50"/>
        <v/>
      </c>
      <c r="N1592" s="18" t="str">
        <f>TEXT($F1592:F5269, "mmmm")</f>
        <v>August</v>
      </c>
    </row>
    <row r="1593" spans="2:14" x14ac:dyDescent="0.2">
      <c r="B1593" s="3" t="s">
        <v>2059</v>
      </c>
      <c r="C1593" s="1" t="s">
        <v>4793</v>
      </c>
      <c r="D1593" s="3">
        <v>8</v>
      </c>
      <c r="E1593" s="6">
        <v>2020</v>
      </c>
      <c r="F1593" s="10">
        <f t="shared" si="49"/>
        <v>44044</v>
      </c>
      <c r="G1593" s="4">
        <v>172</v>
      </c>
      <c r="H1593" s="4">
        <v>0</v>
      </c>
      <c r="I1593" s="4">
        <v>172</v>
      </c>
      <c r="J1593" s="4">
        <v>65.36</v>
      </c>
      <c r="K1593" s="1" t="s">
        <v>6886</v>
      </c>
      <c r="L1593" s="1" t="s">
        <v>6910</v>
      </c>
      <c r="M1593" s="11" t="str">
        <f t="shared" si="50"/>
        <v/>
      </c>
      <c r="N1593" s="18" t="str">
        <f>TEXT($F1593:F5270, "mmmm")</f>
        <v>August</v>
      </c>
    </row>
    <row r="1594" spans="2:14" x14ac:dyDescent="0.2">
      <c r="B1594" s="3" t="s">
        <v>2060</v>
      </c>
      <c r="C1594" s="1" t="s">
        <v>4794</v>
      </c>
      <c r="D1594" s="3">
        <v>8</v>
      </c>
      <c r="E1594" s="6">
        <v>2020</v>
      </c>
      <c r="F1594" s="10">
        <f t="shared" si="49"/>
        <v>44044</v>
      </c>
      <c r="G1594" s="4">
        <v>240</v>
      </c>
      <c r="H1594" s="4">
        <v>0</v>
      </c>
      <c r="I1594" s="4">
        <v>240</v>
      </c>
      <c r="J1594" s="4">
        <v>43.199999999999996</v>
      </c>
      <c r="K1594" s="1" t="s">
        <v>6890</v>
      </c>
      <c r="L1594" s="1" t="s">
        <v>6894</v>
      </c>
      <c r="M1594" s="11" t="str">
        <f t="shared" si="50"/>
        <v/>
      </c>
      <c r="N1594" s="18" t="str">
        <f>TEXT($F1594:F5271, "mmmm")</f>
        <v>August</v>
      </c>
    </row>
    <row r="1595" spans="2:14" x14ac:dyDescent="0.2">
      <c r="B1595" s="3" t="s">
        <v>2061</v>
      </c>
      <c r="C1595" s="1" t="s">
        <v>4795</v>
      </c>
      <c r="D1595" s="3">
        <v>8</v>
      </c>
      <c r="E1595" s="6">
        <v>2020</v>
      </c>
      <c r="F1595" s="10">
        <f t="shared" si="49"/>
        <v>44044</v>
      </c>
      <c r="G1595" s="4">
        <v>440</v>
      </c>
      <c r="H1595" s="4">
        <v>0</v>
      </c>
      <c r="I1595" s="4">
        <v>440</v>
      </c>
      <c r="J1595" s="4">
        <v>136.4</v>
      </c>
      <c r="K1595" s="1" t="s">
        <v>6889</v>
      </c>
      <c r="L1595" s="1" t="s">
        <v>6905</v>
      </c>
      <c r="M1595" s="11" t="str">
        <f t="shared" si="50"/>
        <v/>
      </c>
      <c r="N1595" s="18" t="str">
        <f>TEXT($F1595:F5272, "mmmm")</f>
        <v>August</v>
      </c>
    </row>
    <row r="1596" spans="2:14" x14ac:dyDescent="0.2">
      <c r="B1596" s="3" t="s">
        <v>2062</v>
      </c>
      <c r="C1596" s="1" t="s">
        <v>4796</v>
      </c>
      <c r="D1596" s="3">
        <v>8</v>
      </c>
      <c r="E1596" s="6">
        <v>2020</v>
      </c>
      <c r="F1596" s="10">
        <f t="shared" si="49"/>
        <v>44044</v>
      </c>
      <c r="G1596" s="4">
        <v>336</v>
      </c>
      <c r="H1596" s="4">
        <v>0</v>
      </c>
      <c r="I1596" s="4">
        <v>336</v>
      </c>
      <c r="J1596" s="4">
        <v>120.96</v>
      </c>
      <c r="K1596" s="1" t="s">
        <v>6885</v>
      </c>
      <c r="L1596" s="1" t="s">
        <v>6934</v>
      </c>
      <c r="M1596" s="11" t="str">
        <f t="shared" si="50"/>
        <v/>
      </c>
      <c r="N1596" s="18" t="str">
        <f>TEXT($F1596:F5273, "mmmm")</f>
        <v>August</v>
      </c>
    </row>
    <row r="1597" spans="2:14" x14ac:dyDescent="0.2">
      <c r="B1597" s="3" t="s">
        <v>2063</v>
      </c>
      <c r="C1597" s="1" t="s">
        <v>4797</v>
      </c>
      <c r="D1597" s="3">
        <v>8</v>
      </c>
      <c r="E1597" s="6">
        <v>2020</v>
      </c>
      <c r="F1597" s="10">
        <f t="shared" si="49"/>
        <v>44044</v>
      </c>
      <c r="G1597" s="4">
        <v>345</v>
      </c>
      <c r="H1597" s="4">
        <v>0</v>
      </c>
      <c r="I1597" s="4">
        <v>345</v>
      </c>
      <c r="J1597" s="4">
        <v>106.95</v>
      </c>
      <c r="K1597" s="1" t="s">
        <v>6887</v>
      </c>
      <c r="L1597" s="1" t="s">
        <v>6918</v>
      </c>
      <c r="M1597" s="11" t="str">
        <f t="shared" si="50"/>
        <v/>
      </c>
      <c r="N1597" s="18" t="str">
        <f>TEXT($F1597:F5274, "mmmm")</f>
        <v>August</v>
      </c>
    </row>
    <row r="1598" spans="2:14" x14ac:dyDescent="0.2">
      <c r="B1598" s="3" t="s">
        <v>2064</v>
      </c>
      <c r="C1598" s="1" t="s">
        <v>4798</v>
      </c>
      <c r="D1598" s="3">
        <v>8</v>
      </c>
      <c r="E1598" s="6">
        <v>2020</v>
      </c>
      <c r="F1598" s="10">
        <f t="shared" si="49"/>
        <v>44044</v>
      </c>
      <c r="G1598" s="4">
        <v>539</v>
      </c>
      <c r="H1598" s="4">
        <v>0</v>
      </c>
      <c r="I1598" s="4">
        <v>539</v>
      </c>
      <c r="J1598" s="4">
        <v>156.31</v>
      </c>
      <c r="K1598" s="1" t="s">
        <v>6889</v>
      </c>
      <c r="L1598" s="1" t="s">
        <v>6954</v>
      </c>
      <c r="M1598" s="11" t="str">
        <f t="shared" si="50"/>
        <v/>
      </c>
      <c r="N1598" s="18" t="str">
        <f>TEXT($F1598:F5275, "mmmm")</f>
        <v>August</v>
      </c>
    </row>
    <row r="1599" spans="2:14" x14ac:dyDescent="0.2">
      <c r="B1599" s="3" t="s">
        <v>2065</v>
      </c>
      <c r="C1599" s="1" t="s">
        <v>4799</v>
      </c>
      <c r="D1599" s="3">
        <v>8</v>
      </c>
      <c r="E1599" s="6">
        <v>2020</v>
      </c>
      <c r="F1599" s="10">
        <f t="shared" si="49"/>
        <v>44044</v>
      </c>
      <c r="G1599" s="4">
        <v>180</v>
      </c>
      <c r="H1599" s="4">
        <v>0</v>
      </c>
      <c r="I1599" s="4">
        <v>180</v>
      </c>
      <c r="J1599" s="4">
        <v>61.2</v>
      </c>
      <c r="K1599" s="1" t="s">
        <v>6885</v>
      </c>
      <c r="L1599" s="1" t="s">
        <v>6957</v>
      </c>
      <c r="M1599" s="11" t="str">
        <f t="shared" si="50"/>
        <v/>
      </c>
      <c r="N1599" s="18" t="str">
        <f>TEXT($F1599:F5276, "mmmm")</f>
        <v>August</v>
      </c>
    </row>
    <row r="1600" spans="2:14" x14ac:dyDescent="0.2">
      <c r="B1600" s="3" t="s">
        <v>2066</v>
      </c>
      <c r="C1600" s="1" t="s">
        <v>4800</v>
      </c>
      <c r="D1600" s="3">
        <v>8</v>
      </c>
      <c r="E1600" s="6">
        <v>2020</v>
      </c>
      <c r="F1600" s="10">
        <f t="shared" si="49"/>
        <v>44044</v>
      </c>
      <c r="G1600" s="4">
        <v>447</v>
      </c>
      <c r="H1600" s="4">
        <v>0</v>
      </c>
      <c r="I1600" s="4">
        <v>447</v>
      </c>
      <c r="J1600" s="4">
        <v>156.44999999999999</v>
      </c>
      <c r="K1600" s="1" t="s">
        <v>6887</v>
      </c>
      <c r="L1600" s="1" t="s">
        <v>6891</v>
      </c>
      <c r="M1600" s="11" t="str">
        <f t="shared" si="50"/>
        <v/>
      </c>
      <c r="N1600" s="18" t="str">
        <f>TEXT($F1600:F5277, "mmmm")</f>
        <v>August</v>
      </c>
    </row>
    <row r="1601" spans="2:14" x14ac:dyDescent="0.2">
      <c r="B1601" s="3" t="s">
        <v>2067</v>
      </c>
      <c r="C1601" s="1" t="s">
        <v>4801</v>
      </c>
      <c r="D1601" s="3">
        <v>8</v>
      </c>
      <c r="E1601" s="6">
        <v>2020</v>
      </c>
      <c r="F1601" s="10">
        <f t="shared" si="49"/>
        <v>44044</v>
      </c>
      <c r="G1601" s="4">
        <v>345</v>
      </c>
      <c r="H1601" s="4">
        <v>0</v>
      </c>
      <c r="I1601" s="4">
        <v>345</v>
      </c>
      <c r="J1601" s="4">
        <v>106.95</v>
      </c>
      <c r="K1601" s="1" t="s">
        <v>6887</v>
      </c>
      <c r="L1601" s="1" t="s">
        <v>6918</v>
      </c>
      <c r="M1601" s="11" t="str">
        <f t="shared" si="50"/>
        <v/>
      </c>
      <c r="N1601" s="18" t="str">
        <f>TEXT($F1601:F5278, "mmmm")</f>
        <v>August</v>
      </c>
    </row>
    <row r="1602" spans="2:14" x14ac:dyDescent="0.2">
      <c r="B1602" s="3" t="s">
        <v>2068</v>
      </c>
      <c r="C1602" s="1" t="s">
        <v>4802</v>
      </c>
      <c r="D1602" s="3">
        <v>8</v>
      </c>
      <c r="E1602" s="6">
        <v>2020</v>
      </c>
      <c r="F1602" s="10">
        <f t="shared" ref="F1602:F1665" si="51">DATE(E1602,D1602,1)</f>
        <v>44044</v>
      </c>
      <c r="G1602" s="4">
        <v>383</v>
      </c>
      <c r="H1602" s="4">
        <v>0</v>
      </c>
      <c r="I1602" s="4">
        <v>383</v>
      </c>
      <c r="J1602" s="4">
        <v>122.56</v>
      </c>
      <c r="K1602" s="1" t="s">
        <v>6887</v>
      </c>
      <c r="L1602" s="1" t="s">
        <v>6909</v>
      </c>
      <c r="M1602" s="11" t="str">
        <f t="shared" si="50"/>
        <v/>
      </c>
      <c r="N1602" s="18" t="str">
        <f>TEXT($F1602:F5279, "mmmm")</f>
        <v>August</v>
      </c>
    </row>
    <row r="1603" spans="2:14" x14ac:dyDescent="0.2">
      <c r="B1603" s="3" t="s">
        <v>2069</v>
      </c>
      <c r="C1603" s="1" t="s">
        <v>4803</v>
      </c>
      <c r="D1603" s="3">
        <v>8</v>
      </c>
      <c r="E1603" s="6">
        <v>2020</v>
      </c>
      <c r="F1603" s="10">
        <f t="shared" si="51"/>
        <v>44044</v>
      </c>
      <c r="G1603" s="4">
        <v>168</v>
      </c>
      <c r="H1603" s="4">
        <v>0</v>
      </c>
      <c r="I1603" s="4">
        <v>168</v>
      </c>
      <c r="J1603" s="4">
        <v>25.2</v>
      </c>
      <c r="K1603" s="1" t="s">
        <v>6886</v>
      </c>
      <c r="L1603" s="1" t="s">
        <v>6892</v>
      </c>
      <c r="M1603" s="11" t="str">
        <f t="shared" si="50"/>
        <v/>
      </c>
      <c r="N1603" s="18" t="str">
        <f>TEXT($F1603:F5280, "mmmm")</f>
        <v>August</v>
      </c>
    </row>
    <row r="1604" spans="2:14" x14ac:dyDescent="0.2">
      <c r="B1604" s="3" t="s">
        <v>2070</v>
      </c>
      <c r="C1604" s="1" t="s">
        <v>4804</v>
      </c>
      <c r="D1604" s="3">
        <v>8</v>
      </c>
      <c r="E1604" s="6">
        <v>2020</v>
      </c>
      <c r="F1604" s="10">
        <f t="shared" si="51"/>
        <v>44044</v>
      </c>
      <c r="G1604" s="4">
        <v>205</v>
      </c>
      <c r="H1604" s="4">
        <v>0</v>
      </c>
      <c r="I1604" s="4">
        <v>205</v>
      </c>
      <c r="J1604" s="4">
        <v>36.9</v>
      </c>
      <c r="K1604" s="1" t="s">
        <v>6890</v>
      </c>
      <c r="L1604" s="1" t="s">
        <v>6913</v>
      </c>
      <c r="M1604" s="11" t="str">
        <f t="shared" ref="M1604:M1667" si="52">IFERROR(ABS(IF(B1604=B1603,(F1604-F1603)/30,"")),"")</f>
        <v/>
      </c>
      <c r="N1604" s="18" t="str">
        <f>TEXT($F1604:F5281, "mmmm")</f>
        <v>August</v>
      </c>
    </row>
    <row r="1605" spans="2:14" x14ac:dyDescent="0.2">
      <c r="B1605" s="3" t="s">
        <v>2071</v>
      </c>
      <c r="C1605" s="1" t="s">
        <v>4805</v>
      </c>
      <c r="D1605" s="3">
        <v>8</v>
      </c>
      <c r="E1605" s="6">
        <v>2020</v>
      </c>
      <c r="F1605" s="10">
        <f t="shared" si="51"/>
        <v>44044</v>
      </c>
      <c r="G1605" s="4">
        <v>192</v>
      </c>
      <c r="H1605" s="4">
        <v>0</v>
      </c>
      <c r="I1605" s="4">
        <v>192</v>
      </c>
      <c r="J1605" s="4">
        <v>34.56</v>
      </c>
      <c r="K1605" s="1" t="s">
        <v>6890</v>
      </c>
      <c r="L1605" s="1" t="s">
        <v>6912</v>
      </c>
      <c r="M1605" s="11" t="str">
        <f t="shared" si="52"/>
        <v/>
      </c>
      <c r="N1605" s="18" t="str">
        <f>TEXT($F1605:F5282, "mmmm")</f>
        <v>August</v>
      </c>
    </row>
    <row r="1606" spans="2:14" x14ac:dyDescent="0.2">
      <c r="B1606" s="3" t="s">
        <v>2072</v>
      </c>
      <c r="C1606" s="1" t="s">
        <v>4806</v>
      </c>
      <c r="D1606" s="3">
        <v>8</v>
      </c>
      <c r="E1606" s="6">
        <v>2020</v>
      </c>
      <c r="F1606" s="10">
        <f t="shared" si="51"/>
        <v>44044</v>
      </c>
      <c r="G1606" s="4">
        <v>240</v>
      </c>
      <c r="H1606" s="4">
        <v>0</v>
      </c>
      <c r="I1606" s="4">
        <v>240</v>
      </c>
      <c r="J1606" s="4">
        <v>43.199999999999996</v>
      </c>
      <c r="K1606" s="1" t="s">
        <v>6890</v>
      </c>
      <c r="L1606" s="1" t="s">
        <v>6894</v>
      </c>
      <c r="M1606" s="11" t="str">
        <f t="shared" si="52"/>
        <v/>
      </c>
      <c r="N1606" s="18" t="str">
        <f>TEXT($F1606:F5283, "mmmm")</f>
        <v>August</v>
      </c>
    </row>
    <row r="1607" spans="2:14" x14ac:dyDescent="0.2">
      <c r="B1607" s="3" t="s">
        <v>2073</v>
      </c>
      <c r="C1607" s="1" t="s">
        <v>4807</v>
      </c>
      <c r="D1607" s="3">
        <v>8</v>
      </c>
      <c r="E1607" s="6">
        <v>2020</v>
      </c>
      <c r="F1607" s="10">
        <f t="shared" si="51"/>
        <v>44044</v>
      </c>
      <c r="G1607" s="4">
        <v>313</v>
      </c>
      <c r="H1607" s="4">
        <v>0</v>
      </c>
      <c r="I1607" s="4">
        <v>313</v>
      </c>
      <c r="J1607" s="4">
        <v>93.899999999999991</v>
      </c>
      <c r="K1607" s="1" t="s">
        <v>6884</v>
      </c>
      <c r="L1607" s="1" t="s">
        <v>6895</v>
      </c>
      <c r="M1607" s="11" t="str">
        <f t="shared" si="52"/>
        <v/>
      </c>
      <c r="N1607" s="18" t="str">
        <f>TEXT($F1607:F5284, "mmmm")</f>
        <v>August</v>
      </c>
    </row>
    <row r="1608" spans="2:14" x14ac:dyDescent="0.2">
      <c r="B1608" s="3" t="s">
        <v>2074</v>
      </c>
      <c r="C1608" s="1" t="s">
        <v>4808</v>
      </c>
      <c r="D1608" s="3">
        <v>8</v>
      </c>
      <c r="E1608" s="6">
        <v>2020</v>
      </c>
      <c r="F1608" s="10">
        <f t="shared" si="51"/>
        <v>44044</v>
      </c>
      <c r="G1608" s="4">
        <v>327</v>
      </c>
      <c r="H1608" s="4">
        <v>0</v>
      </c>
      <c r="I1608" s="4">
        <v>327</v>
      </c>
      <c r="J1608" s="4">
        <v>94.83</v>
      </c>
      <c r="K1608" s="1" t="s">
        <v>6884</v>
      </c>
      <c r="L1608" s="1" t="s">
        <v>6914</v>
      </c>
      <c r="M1608" s="11" t="str">
        <f t="shared" si="52"/>
        <v/>
      </c>
      <c r="N1608" s="18" t="str">
        <f>TEXT($F1608:F5285, "mmmm")</f>
        <v>August</v>
      </c>
    </row>
    <row r="1609" spans="2:14" x14ac:dyDescent="0.2">
      <c r="B1609" s="3" t="s">
        <v>2075</v>
      </c>
      <c r="C1609" s="1" t="s">
        <v>4809</v>
      </c>
      <c r="D1609" s="3">
        <v>8</v>
      </c>
      <c r="E1609" s="6">
        <v>2020</v>
      </c>
      <c r="F1609" s="10">
        <f t="shared" si="51"/>
        <v>44044</v>
      </c>
      <c r="G1609" s="4">
        <v>313</v>
      </c>
      <c r="H1609" s="4">
        <v>0</v>
      </c>
      <c r="I1609" s="4">
        <v>313</v>
      </c>
      <c r="J1609" s="4">
        <v>93.899999999999991</v>
      </c>
      <c r="K1609" s="1" t="s">
        <v>6884</v>
      </c>
      <c r="L1609" s="1" t="s">
        <v>6895</v>
      </c>
      <c r="M1609" s="11" t="str">
        <f t="shared" si="52"/>
        <v/>
      </c>
      <c r="N1609" s="18" t="str">
        <f>TEXT($F1609:F5286, "mmmm")</f>
        <v>August</v>
      </c>
    </row>
    <row r="1610" spans="2:14" x14ac:dyDescent="0.2">
      <c r="B1610" s="3" t="s">
        <v>2076</v>
      </c>
      <c r="C1610" s="1" t="s">
        <v>4810</v>
      </c>
      <c r="D1610" s="3">
        <v>8</v>
      </c>
      <c r="E1610" s="6">
        <v>2020</v>
      </c>
      <c r="F1610" s="10">
        <f t="shared" si="51"/>
        <v>44044</v>
      </c>
      <c r="G1610" s="4">
        <v>1086</v>
      </c>
      <c r="H1610" s="4">
        <v>0</v>
      </c>
      <c r="I1610" s="4">
        <v>1086</v>
      </c>
      <c r="J1610" s="4">
        <v>293.22000000000003</v>
      </c>
      <c r="K1610" s="1" t="s">
        <v>6882</v>
      </c>
      <c r="L1610" s="1" t="s">
        <v>6942</v>
      </c>
      <c r="M1610" s="11" t="str">
        <f t="shared" si="52"/>
        <v/>
      </c>
      <c r="N1610" s="18" t="str">
        <f>TEXT($F1610:F5287, "mmmm")</f>
        <v>August</v>
      </c>
    </row>
    <row r="1611" spans="2:14" x14ac:dyDescent="0.2">
      <c r="B1611" s="3" t="s">
        <v>2077</v>
      </c>
      <c r="C1611" s="1" t="s">
        <v>4811</v>
      </c>
      <c r="D1611" s="3">
        <v>8</v>
      </c>
      <c r="E1611" s="6">
        <v>2020</v>
      </c>
      <c r="F1611" s="10">
        <f t="shared" si="51"/>
        <v>44044</v>
      </c>
      <c r="G1611" s="4">
        <v>1086</v>
      </c>
      <c r="H1611" s="4">
        <v>0</v>
      </c>
      <c r="I1611" s="4">
        <v>1086</v>
      </c>
      <c r="J1611" s="4">
        <v>293.22000000000003</v>
      </c>
      <c r="K1611" s="1" t="s">
        <v>6882</v>
      </c>
      <c r="L1611" s="1" t="s">
        <v>6942</v>
      </c>
      <c r="M1611" s="11" t="str">
        <f t="shared" si="52"/>
        <v/>
      </c>
      <c r="N1611" s="18" t="str">
        <f>TEXT($F1611:F5288, "mmmm")</f>
        <v>August</v>
      </c>
    </row>
    <row r="1612" spans="2:14" x14ac:dyDescent="0.2">
      <c r="B1612" s="3" t="s">
        <v>2078</v>
      </c>
      <c r="C1612" s="1" t="s">
        <v>4812</v>
      </c>
      <c r="D1612" s="3">
        <v>8</v>
      </c>
      <c r="E1612" s="6">
        <v>2020</v>
      </c>
      <c r="F1612" s="10">
        <f t="shared" si="51"/>
        <v>44044</v>
      </c>
      <c r="G1612" s="4">
        <v>383</v>
      </c>
      <c r="H1612" s="4">
        <v>0</v>
      </c>
      <c r="I1612" s="4">
        <v>383</v>
      </c>
      <c r="J1612" s="4">
        <v>122.56</v>
      </c>
      <c r="K1612" s="1" t="s">
        <v>6887</v>
      </c>
      <c r="L1612" s="1" t="s">
        <v>6909</v>
      </c>
      <c r="M1612" s="11" t="str">
        <f t="shared" si="52"/>
        <v/>
      </c>
      <c r="N1612" s="18" t="str">
        <f>TEXT($F1612:F5289, "mmmm")</f>
        <v>August</v>
      </c>
    </row>
    <row r="1613" spans="2:14" x14ac:dyDescent="0.2">
      <c r="B1613" s="3" t="s">
        <v>2079</v>
      </c>
      <c r="C1613" s="1" t="s">
        <v>4813</v>
      </c>
      <c r="D1613" s="3">
        <v>8</v>
      </c>
      <c r="E1613" s="6">
        <v>2020</v>
      </c>
      <c r="F1613" s="10">
        <f t="shared" si="51"/>
        <v>44044</v>
      </c>
      <c r="G1613" s="4">
        <v>168</v>
      </c>
      <c r="H1613" s="4">
        <v>0</v>
      </c>
      <c r="I1613" s="4">
        <v>168</v>
      </c>
      <c r="J1613" s="4">
        <v>25.2</v>
      </c>
      <c r="K1613" s="1" t="s">
        <v>6886</v>
      </c>
      <c r="L1613" s="1" t="s">
        <v>6892</v>
      </c>
      <c r="M1613" s="11" t="str">
        <f t="shared" si="52"/>
        <v/>
      </c>
      <c r="N1613" s="18" t="str">
        <f>TEXT($F1613:F5290, "mmmm")</f>
        <v>August</v>
      </c>
    </row>
    <row r="1614" spans="2:14" x14ac:dyDescent="0.2">
      <c r="B1614" s="3" t="s">
        <v>2080</v>
      </c>
      <c r="C1614" s="1" t="s">
        <v>4814</v>
      </c>
      <c r="D1614" s="3">
        <v>8</v>
      </c>
      <c r="E1614" s="6">
        <v>2020</v>
      </c>
      <c r="F1614" s="10">
        <f t="shared" si="51"/>
        <v>44044</v>
      </c>
      <c r="G1614" s="4">
        <v>240</v>
      </c>
      <c r="H1614" s="4">
        <v>0</v>
      </c>
      <c r="I1614" s="4">
        <v>240</v>
      </c>
      <c r="J1614" s="4">
        <v>43.199999999999996</v>
      </c>
      <c r="K1614" s="1" t="s">
        <v>6890</v>
      </c>
      <c r="L1614" s="1" t="s">
        <v>6894</v>
      </c>
      <c r="M1614" s="11" t="str">
        <f t="shared" si="52"/>
        <v/>
      </c>
      <c r="N1614" s="18" t="str">
        <f>TEXT($F1614:F5291, "mmmm")</f>
        <v>August</v>
      </c>
    </row>
    <row r="1615" spans="2:14" x14ac:dyDescent="0.2">
      <c r="B1615" s="3" t="s">
        <v>2081</v>
      </c>
      <c r="C1615" s="1" t="s">
        <v>4815</v>
      </c>
      <c r="D1615" s="3">
        <v>8</v>
      </c>
      <c r="E1615" s="6">
        <v>2020</v>
      </c>
      <c r="F1615" s="10">
        <f t="shared" si="51"/>
        <v>44044</v>
      </c>
      <c r="G1615" s="4">
        <v>205</v>
      </c>
      <c r="H1615" s="4">
        <v>0</v>
      </c>
      <c r="I1615" s="4">
        <v>205</v>
      </c>
      <c r="J1615" s="4">
        <v>36.9</v>
      </c>
      <c r="K1615" s="1" t="s">
        <v>6890</v>
      </c>
      <c r="L1615" s="1" t="s">
        <v>6913</v>
      </c>
      <c r="M1615" s="11" t="str">
        <f t="shared" si="52"/>
        <v/>
      </c>
      <c r="N1615" s="18" t="str">
        <f>TEXT($F1615:F5292, "mmmm")</f>
        <v>August</v>
      </c>
    </row>
    <row r="1616" spans="2:14" x14ac:dyDescent="0.2">
      <c r="B1616" s="3" t="s">
        <v>2082</v>
      </c>
      <c r="C1616" s="1" t="s">
        <v>4816</v>
      </c>
      <c r="D1616" s="3">
        <v>8</v>
      </c>
      <c r="E1616" s="6">
        <v>2020</v>
      </c>
      <c r="F1616" s="10">
        <f t="shared" si="51"/>
        <v>44044</v>
      </c>
      <c r="G1616" s="4">
        <v>327</v>
      </c>
      <c r="H1616" s="4">
        <v>0</v>
      </c>
      <c r="I1616" s="4">
        <v>327</v>
      </c>
      <c r="J1616" s="4">
        <v>94.83</v>
      </c>
      <c r="K1616" s="1" t="s">
        <v>6884</v>
      </c>
      <c r="L1616" s="1" t="s">
        <v>6914</v>
      </c>
      <c r="M1616" s="11" t="str">
        <f t="shared" si="52"/>
        <v/>
      </c>
      <c r="N1616" s="18" t="str">
        <f>TEXT($F1616:F5293, "mmmm")</f>
        <v>August</v>
      </c>
    </row>
    <row r="1617" spans="2:14" x14ac:dyDescent="0.2">
      <c r="B1617" s="3" t="s">
        <v>2083</v>
      </c>
      <c r="C1617" s="1" t="s">
        <v>4817</v>
      </c>
      <c r="D1617" s="3">
        <v>8</v>
      </c>
      <c r="E1617" s="6">
        <v>2020</v>
      </c>
      <c r="F1617" s="10">
        <f t="shared" si="51"/>
        <v>44044</v>
      </c>
      <c r="G1617" s="4">
        <v>313</v>
      </c>
      <c r="H1617" s="4">
        <v>0</v>
      </c>
      <c r="I1617" s="4">
        <v>313</v>
      </c>
      <c r="J1617" s="4">
        <v>93.899999999999991</v>
      </c>
      <c r="K1617" s="1" t="s">
        <v>6884</v>
      </c>
      <c r="L1617" s="1" t="s">
        <v>6895</v>
      </c>
      <c r="M1617" s="11" t="str">
        <f t="shared" si="52"/>
        <v/>
      </c>
      <c r="N1617" s="18" t="str">
        <f>TEXT($F1617:F5294, "mmmm")</f>
        <v>August</v>
      </c>
    </row>
    <row r="1618" spans="2:14" x14ac:dyDescent="0.2">
      <c r="B1618" s="3" t="s">
        <v>2084</v>
      </c>
      <c r="C1618" s="1" t="s">
        <v>4818</v>
      </c>
      <c r="D1618" s="3">
        <v>8</v>
      </c>
      <c r="E1618" s="6">
        <v>2020</v>
      </c>
      <c r="F1618" s="10">
        <f t="shared" si="51"/>
        <v>44044</v>
      </c>
      <c r="G1618" s="4">
        <v>313</v>
      </c>
      <c r="H1618" s="4">
        <v>0</v>
      </c>
      <c r="I1618" s="4">
        <v>313</v>
      </c>
      <c r="J1618" s="4">
        <v>93.899999999999991</v>
      </c>
      <c r="K1618" s="1" t="s">
        <v>6884</v>
      </c>
      <c r="L1618" s="1" t="s">
        <v>6895</v>
      </c>
      <c r="M1618" s="11" t="str">
        <f t="shared" si="52"/>
        <v/>
      </c>
      <c r="N1618" s="18" t="str">
        <f>TEXT($F1618:F5295, "mmmm")</f>
        <v>August</v>
      </c>
    </row>
    <row r="1619" spans="2:14" x14ac:dyDescent="0.2">
      <c r="B1619" s="3" t="s">
        <v>2085</v>
      </c>
      <c r="C1619" s="1" t="s">
        <v>4819</v>
      </c>
      <c r="D1619" s="3">
        <v>8</v>
      </c>
      <c r="E1619" s="6">
        <v>2020</v>
      </c>
      <c r="F1619" s="10">
        <f t="shared" si="51"/>
        <v>44044</v>
      </c>
      <c r="G1619" s="4">
        <v>889</v>
      </c>
      <c r="H1619" s="4">
        <v>0</v>
      </c>
      <c r="I1619" s="4">
        <v>889</v>
      </c>
      <c r="J1619" s="4">
        <v>222.25</v>
      </c>
      <c r="K1619" s="1" t="s">
        <v>6882</v>
      </c>
      <c r="L1619" s="1" t="s">
        <v>6939</v>
      </c>
      <c r="M1619" s="11" t="str">
        <f t="shared" si="52"/>
        <v/>
      </c>
      <c r="N1619" s="18" t="str">
        <f>TEXT($F1619:F5296, "mmmm")</f>
        <v>August</v>
      </c>
    </row>
    <row r="1620" spans="2:14" x14ac:dyDescent="0.2">
      <c r="B1620" s="3" t="s">
        <v>2086</v>
      </c>
      <c r="C1620" s="1" t="s">
        <v>4820</v>
      </c>
      <c r="D1620" s="3">
        <v>8</v>
      </c>
      <c r="E1620" s="6">
        <v>2020</v>
      </c>
      <c r="F1620" s="10">
        <f t="shared" si="51"/>
        <v>44044</v>
      </c>
      <c r="G1620" s="4">
        <v>992</v>
      </c>
      <c r="H1620" s="4">
        <v>0</v>
      </c>
      <c r="I1620" s="4">
        <v>992</v>
      </c>
      <c r="J1620" s="4">
        <v>277.76000000000005</v>
      </c>
      <c r="K1620" s="1" t="s">
        <v>6882</v>
      </c>
      <c r="L1620" s="1" t="s">
        <v>6940</v>
      </c>
      <c r="M1620" s="11" t="str">
        <f t="shared" si="52"/>
        <v/>
      </c>
      <c r="N1620" s="18" t="str">
        <f>TEXT($F1620:F5297, "mmmm")</f>
        <v>August</v>
      </c>
    </row>
    <row r="1621" spans="2:14" x14ac:dyDescent="0.2">
      <c r="B1621" s="3" t="s">
        <v>2087</v>
      </c>
      <c r="C1621" s="1" t="s">
        <v>4821</v>
      </c>
      <c r="D1621" s="3">
        <v>8</v>
      </c>
      <c r="E1621" s="6">
        <v>2020</v>
      </c>
      <c r="F1621" s="10">
        <f t="shared" si="51"/>
        <v>44044</v>
      </c>
      <c r="G1621" s="4">
        <v>1101</v>
      </c>
      <c r="H1621" s="4">
        <v>0</v>
      </c>
      <c r="I1621" s="4">
        <v>1101</v>
      </c>
      <c r="J1621" s="4">
        <v>396.36</v>
      </c>
      <c r="K1621" s="1" t="s">
        <v>6881</v>
      </c>
      <c r="L1621" s="1" t="s">
        <v>6899</v>
      </c>
      <c r="M1621" s="11" t="str">
        <f t="shared" si="52"/>
        <v/>
      </c>
      <c r="N1621" s="18" t="str">
        <f>TEXT($F1621:F5298, "mmmm")</f>
        <v>August</v>
      </c>
    </row>
    <row r="1622" spans="2:14" x14ac:dyDescent="0.2">
      <c r="B1622" s="3" t="s">
        <v>2088</v>
      </c>
      <c r="C1622" s="1" t="s">
        <v>4822</v>
      </c>
      <c r="D1622" s="3">
        <v>8</v>
      </c>
      <c r="E1622" s="6">
        <v>2020</v>
      </c>
      <c r="F1622" s="10">
        <f t="shared" si="51"/>
        <v>44044</v>
      </c>
      <c r="G1622" s="4">
        <v>383</v>
      </c>
      <c r="H1622" s="4">
        <v>0</v>
      </c>
      <c r="I1622" s="4">
        <v>383</v>
      </c>
      <c r="J1622" s="4">
        <v>122.56</v>
      </c>
      <c r="K1622" s="1" t="s">
        <v>6887</v>
      </c>
      <c r="L1622" s="1" t="s">
        <v>6909</v>
      </c>
      <c r="M1622" s="11" t="str">
        <f t="shared" si="52"/>
        <v/>
      </c>
      <c r="N1622" s="18" t="str">
        <f>TEXT($F1622:F5299, "mmmm")</f>
        <v>August</v>
      </c>
    </row>
    <row r="1623" spans="2:14" x14ac:dyDescent="0.2">
      <c r="B1623" s="3" t="s">
        <v>2089</v>
      </c>
      <c r="C1623" s="1" t="s">
        <v>4823</v>
      </c>
      <c r="D1623" s="3">
        <v>8</v>
      </c>
      <c r="E1623" s="6">
        <v>2020</v>
      </c>
      <c r="F1623" s="10">
        <f t="shared" si="51"/>
        <v>44044</v>
      </c>
      <c r="G1623" s="4">
        <v>144</v>
      </c>
      <c r="H1623" s="4">
        <v>0</v>
      </c>
      <c r="I1623" s="4">
        <v>144</v>
      </c>
      <c r="J1623" s="4">
        <v>66.240000000000009</v>
      </c>
      <c r="K1623" s="1" t="s">
        <v>6886</v>
      </c>
      <c r="L1623" s="1" t="s">
        <v>6919</v>
      </c>
      <c r="M1623" s="11" t="str">
        <f t="shared" si="52"/>
        <v/>
      </c>
      <c r="N1623" s="18" t="str">
        <f>TEXT($F1623:F5300, "mmmm")</f>
        <v>August</v>
      </c>
    </row>
    <row r="1624" spans="2:14" x14ac:dyDescent="0.2">
      <c r="B1624" s="3" t="s">
        <v>2090</v>
      </c>
      <c r="C1624" s="1" t="s">
        <v>4824</v>
      </c>
      <c r="D1624" s="3">
        <v>8</v>
      </c>
      <c r="E1624" s="6">
        <v>2020</v>
      </c>
      <c r="F1624" s="10">
        <f t="shared" si="51"/>
        <v>44044</v>
      </c>
      <c r="G1624" s="4">
        <v>192</v>
      </c>
      <c r="H1624" s="4">
        <v>0</v>
      </c>
      <c r="I1624" s="4">
        <v>192</v>
      </c>
      <c r="J1624" s="4">
        <v>34.56</v>
      </c>
      <c r="K1624" s="1" t="s">
        <v>6890</v>
      </c>
      <c r="L1624" s="1" t="s">
        <v>6912</v>
      </c>
      <c r="M1624" s="11" t="str">
        <f t="shared" si="52"/>
        <v/>
      </c>
      <c r="N1624" s="18" t="str">
        <f>TEXT($F1624:F5301, "mmmm")</f>
        <v>August</v>
      </c>
    </row>
    <row r="1625" spans="2:14" x14ac:dyDescent="0.2">
      <c r="B1625" s="3" t="s">
        <v>2091</v>
      </c>
      <c r="C1625" s="1" t="s">
        <v>4825</v>
      </c>
      <c r="D1625" s="3">
        <v>8</v>
      </c>
      <c r="E1625" s="6">
        <v>2020</v>
      </c>
      <c r="F1625" s="10">
        <f t="shared" si="51"/>
        <v>44044</v>
      </c>
      <c r="G1625" s="4">
        <v>313</v>
      </c>
      <c r="H1625" s="4">
        <v>0</v>
      </c>
      <c r="I1625" s="4">
        <v>313</v>
      </c>
      <c r="J1625" s="4">
        <v>93.899999999999991</v>
      </c>
      <c r="K1625" s="1" t="s">
        <v>6884</v>
      </c>
      <c r="L1625" s="1" t="s">
        <v>6895</v>
      </c>
      <c r="M1625" s="11" t="str">
        <f t="shared" si="52"/>
        <v/>
      </c>
      <c r="N1625" s="18" t="str">
        <f>TEXT($F1625:F5302, "mmmm")</f>
        <v>August</v>
      </c>
    </row>
    <row r="1626" spans="2:14" x14ac:dyDescent="0.2">
      <c r="B1626" s="3" t="s">
        <v>2092</v>
      </c>
      <c r="C1626" s="1" t="s">
        <v>4826</v>
      </c>
      <c r="D1626" s="3">
        <v>8</v>
      </c>
      <c r="E1626" s="6">
        <v>2020</v>
      </c>
      <c r="F1626" s="10">
        <f t="shared" si="51"/>
        <v>44044</v>
      </c>
      <c r="G1626" s="4">
        <v>255</v>
      </c>
      <c r="H1626" s="4">
        <v>0</v>
      </c>
      <c r="I1626" s="4">
        <v>255</v>
      </c>
      <c r="J1626" s="4">
        <v>66.3</v>
      </c>
      <c r="K1626" s="1" t="s">
        <v>6884</v>
      </c>
      <c r="L1626" s="1" t="s">
        <v>6915</v>
      </c>
      <c r="M1626" s="11" t="str">
        <f t="shared" si="52"/>
        <v/>
      </c>
      <c r="N1626" s="18" t="str">
        <f>TEXT($F1626:F5303, "mmmm")</f>
        <v>August</v>
      </c>
    </row>
    <row r="1627" spans="2:14" x14ac:dyDescent="0.2">
      <c r="B1627" s="3" t="s">
        <v>2093</v>
      </c>
      <c r="C1627" s="1" t="s">
        <v>4827</v>
      </c>
      <c r="D1627" s="3">
        <v>8</v>
      </c>
      <c r="E1627" s="6">
        <v>2020</v>
      </c>
      <c r="F1627" s="10">
        <f t="shared" si="51"/>
        <v>44044</v>
      </c>
      <c r="G1627" s="4">
        <v>327</v>
      </c>
      <c r="H1627" s="4">
        <v>0</v>
      </c>
      <c r="I1627" s="4">
        <v>327</v>
      </c>
      <c r="J1627" s="4">
        <v>94.83</v>
      </c>
      <c r="K1627" s="1" t="s">
        <v>6884</v>
      </c>
      <c r="L1627" s="1" t="s">
        <v>6914</v>
      </c>
      <c r="M1627" s="11" t="str">
        <f t="shared" si="52"/>
        <v/>
      </c>
      <c r="N1627" s="18" t="str">
        <f>TEXT($F1627:F5304, "mmmm")</f>
        <v>August</v>
      </c>
    </row>
    <row r="1628" spans="2:14" x14ac:dyDescent="0.2">
      <c r="B1628" s="3" t="s">
        <v>2094</v>
      </c>
      <c r="C1628" s="1" t="s">
        <v>4828</v>
      </c>
      <c r="D1628" s="3">
        <v>8</v>
      </c>
      <c r="E1628" s="6">
        <v>2020</v>
      </c>
      <c r="F1628" s="10">
        <f t="shared" si="51"/>
        <v>44044</v>
      </c>
      <c r="G1628" s="4">
        <v>474</v>
      </c>
      <c r="H1628" s="4">
        <v>0</v>
      </c>
      <c r="I1628" s="4">
        <v>474</v>
      </c>
      <c r="J1628" s="4">
        <v>175.38</v>
      </c>
      <c r="K1628" s="1" t="s">
        <v>6882</v>
      </c>
      <c r="L1628" s="1" t="s">
        <v>6944</v>
      </c>
      <c r="M1628" s="11" t="str">
        <f t="shared" si="52"/>
        <v/>
      </c>
      <c r="N1628" s="18" t="str">
        <f>TEXT($F1628:F5305, "mmmm")</f>
        <v>August</v>
      </c>
    </row>
    <row r="1629" spans="2:14" x14ac:dyDescent="0.2">
      <c r="B1629" s="3" t="s">
        <v>2095</v>
      </c>
      <c r="C1629" s="1" t="s">
        <v>4829</v>
      </c>
      <c r="D1629" s="3">
        <v>8</v>
      </c>
      <c r="E1629" s="6">
        <v>2020</v>
      </c>
      <c r="F1629" s="10">
        <f t="shared" si="51"/>
        <v>44044</v>
      </c>
      <c r="G1629" s="4">
        <v>889</v>
      </c>
      <c r="H1629" s="4">
        <v>0</v>
      </c>
      <c r="I1629" s="4">
        <v>889</v>
      </c>
      <c r="J1629" s="4">
        <v>222.25</v>
      </c>
      <c r="K1629" s="1" t="s">
        <v>6882</v>
      </c>
      <c r="L1629" s="1" t="s">
        <v>6939</v>
      </c>
      <c r="M1629" s="11" t="str">
        <f t="shared" si="52"/>
        <v/>
      </c>
      <c r="N1629" s="18" t="str">
        <f>TEXT($F1629:F5306, "mmmm")</f>
        <v>August</v>
      </c>
    </row>
    <row r="1630" spans="2:14" x14ac:dyDescent="0.2">
      <c r="B1630" s="3" t="s">
        <v>2096</v>
      </c>
      <c r="C1630" s="1" t="s">
        <v>4830</v>
      </c>
      <c r="D1630" s="3">
        <v>8</v>
      </c>
      <c r="E1630" s="6">
        <v>2020</v>
      </c>
      <c r="F1630" s="10">
        <f t="shared" si="51"/>
        <v>44044</v>
      </c>
      <c r="G1630" s="4">
        <v>1101</v>
      </c>
      <c r="H1630" s="4">
        <v>0</v>
      </c>
      <c r="I1630" s="4">
        <v>1101</v>
      </c>
      <c r="J1630" s="4">
        <v>396.36</v>
      </c>
      <c r="K1630" s="1" t="s">
        <v>6881</v>
      </c>
      <c r="L1630" s="1" t="s">
        <v>6899</v>
      </c>
      <c r="M1630" s="11" t="str">
        <f t="shared" si="52"/>
        <v/>
      </c>
      <c r="N1630" s="18" t="str">
        <f>TEXT($F1630:F5307, "mmmm")</f>
        <v>August</v>
      </c>
    </row>
    <row r="1631" spans="2:14" x14ac:dyDescent="0.2">
      <c r="B1631" s="3" t="s">
        <v>2097</v>
      </c>
      <c r="C1631" s="1" t="s">
        <v>4831</v>
      </c>
      <c r="D1631" s="3">
        <v>8</v>
      </c>
      <c r="E1631" s="6">
        <v>2020</v>
      </c>
      <c r="F1631" s="10">
        <f t="shared" si="51"/>
        <v>44044</v>
      </c>
      <c r="G1631" s="4">
        <v>1491</v>
      </c>
      <c r="H1631" s="4">
        <v>0</v>
      </c>
      <c r="I1631" s="4">
        <v>1491</v>
      </c>
      <c r="J1631" s="4">
        <v>506.94000000000005</v>
      </c>
      <c r="K1631" s="1" t="s">
        <v>6881</v>
      </c>
      <c r="L1631" s="1" t="s">
        <v>6898</v>
      </c>
      <c r="M1631" s="11" t="str">
        <f t="shared" si="52"/>
        <v/>
      </c>
      <c r="N1631" s="18" t="str">
        <f>TEXT($F1631:F5308, "mmmm")</f>
        <v>August</v>
      </c>
    </row>
    <row r="1632" spans="2:14" x14ac:dyDescent="0.2">
      <c r="B1632" s="3" t="s">
        <v>2098</v>
      </c>
      <c r="C1632" s="1" t="s">
        <v>4832</v>
      </c>
      <c r="D1632" s="3">
        <v>8</v>
      </c>
      <c r="E1632" s="6">
        <v>2020</v>
      </c>
      <c r="F1632" s="10">
        <f t="shared" si="51"/>
        <v>44044</v>
      </c>
      <c r="G1632" s="4">
        <v>144</v>
      </c>
      <c r="H1632" s="4">
        <v>0</v>
      </c>
      <c r="I1632" s="4">
        <v>144</v>
      </c>
      <c r="J1632" s="4">
        <v>66.240000000000009</v>
      </c>
      <c r="K1632" s="1" t="s">
        <v>6886</v>
      </c>
      <c r="L1632" s="1" t="s">
        <v>6919</v>
      </c>
      <c r="M1632" s="11" t="str">
        <f t="shared" si="52"/>
        <v/>
      </c>
      <c r="N1632" s="18" t="str">
        <f>TEXT($F1632:F5309, "mmmm")</f>
        <v>August</v>
      </c>
    </row>
    <row r="1633" spans="2:14" x14ac:dyDescent="0.2">
      <c r="B1633" s="3" t="s">
        <v>2099</v>
      </c>
      <c r="C1633" s="1" t="s">
        <v>4833</v>
      </c>
      <c r="D1633" s="3">
        <v>8</v>
      </c>
      <c r="E1633" s="6">
        <v>2020</v>
      </c>
      <c r="F1633" s="10">
        <f t="shared" si="51"/>
        <v>44044</v>
      </c>
      <c r="G1633" s="4">
        <v>240</v>
      </c>
      <c r="H1633" s="4">
        <v>0</v>
      </c>
      <c r="I1633" s="4">
        <v>240</v>
      </c>
      <c r="J1633" s="4">
        <v>43.199999999999996</v>
      </c>
      <c r="K1633" s="1" t="s">
        <v>6890</v>
      </c>
      <c r="L1633" s="1" t="s">
        <v>6894</v>
      </c>
      <c r="M1633" s="11" t="str">
        <f t="shared" si="52"/>
        <v/>
      </c>
      <c r="N1633" s="18" t="str">
        <f>TEXT($F1633:F5310, "mmmm")</f>
        <v>August</v>
      </c>
    </row>
    <row r="1634" spans="2:14" x14ac:dyDescent="0.2">
      <c r="B1634" s="3" t="s">
        <v>2100</v>
      </c>
      <c r="C1634" s="1" t="s">
        <v>4834</v>
      </c>
      <c r="D1634" s="3">
        <v>8</v>
      </c>
      <c r="E1634" s="6">
        <v>2020</v>
      </c>
      <c r="F1634" s="10">
        <f t="shared" si="51"/>
        <v>44044</v>
      </c>
      <c r="G1634" s="4">
        <v>327</v>
      </c>
      <c r="H1634" s="4">
        <v>0</v>
      </c>
      <c r="I1634" s="4">
        <v>327</v>
      </c>
      <c r="J1634" s="4">
        <v>94.83</v>
      </c>
      <c r="K1634" s="1" t="s">
        <v>6884</v>
      </c>
      <c r="L1634" s="1" t="s">
        <v>6914</v>
      </c>
      <c r="M1634" s="11" t="str">
        <f t="shared" si="52"/>
        <v/>
      </c>
      <c r="N1634" s="18" t="str">
        <f>TEXT($F1634:F5311, "mmmm")</f>
        <v>August</v>
      </c>
    </row>
    <row r="1635" spans="2:14" x14ac:dyDescent="0.2">
      <c r="B1635" s="3" t="s">
        <v>2101</v>
      </c>
      <c r="C1635" s="1" t="s">
        <v>4835</v>
      </c>
      <c r="D1635" s="3">
        <v>8</v>
      </c>
      <c r="E1635" s="6">
        <v>2020</v>
      </c>
      <c r="F1635" s="10">
        <f t="shared" si="51"/>
        <v>44044</v>
      </c>
      <c r="G1635" s="4">
        <v>255</v>
      </c>
      <c r="H1635" s="4">
        <v>0</v>
      </c>
      <c r="I1635" s="4">
        <v>255</v>
      </c>
      <c r="J1635" s="4">
        <v>66.3</v>
      </c>
      <c r="K1635" s="1" t="s">
        <v>6884</v>
      </c>
      <c r="L1635" s="1" t="s">
        <v>6915</v>
      </c>
      <c r="M1635" s="11" t="str">
        <f t="shared" si="52"/>
        <v/>
      </c>
      <c r="N1635" s="18" t="str">
        <f>TEXT($F1635:F5312, "mmmm")</f>
        <v>August</v>
      </c>
    </row>
    <row r="1636" spans="2:14" x14ac:dyDescent="0.2">
      <c r="B1636" s="3" t="s">
        <v>2102</v>
      </c>
      <c r="C1636" s="1" t="s">
        <v>4836</v>
      </c>
      <c r="D1636" s="3">
        <v>8</v>
      </c>
      <c r="E1636" s="6">
        <v>2020</v>
      </c>
      <c r="F1636" s="10">
        <f t="shared" si="51"/>
        <v>44044</v>
      </c>
      <c r="G1636" s="4">
        <v>258</v>
      </c>
      <c r="H1636" s="4">
        <v>0</v>
      </c>
      <c r="I1636" s="4">
        <v>258</v>
      </c>
      <c r="J1636" s="4">
        <v>72.240000000000009</v>
      </c>
      <c r="K1636" s="1" t="s">
        <v>6884</v>
      </c>
      <c r="L1636" s="1" t="s">
        <v>6916</v>
      </c>
      <c r="M1636" s="11" t="str">
        <f t="shared" si="52"/>
        <v/>
      </c>
      <c r="N1636" s="18" t="str">
        <f>TEXT($F1636:F5313, "mmmm")</f>
        <v>August</v>
      </c>
    </row>
    <row r="1637" spans="2:14" x14ac:dyDescent="0.2">
      <c r="B1637" s="3" t="s">
        <v>2103</v>
      </c>
      <c r="C1637" s="1" t="s">
        <v>4837</v>
      </c>
      <c r="D1637" s="3">
        <v>8</v>
      </c>
      <c r="E1637" s="6">
        <v>2020</v>
      </c>
      <c r="F1637" s="10">
        <f t="shared" si="51"/>
        <v>44044</v>
      </c>
      <c r="G1637" s="4">
        <v>992</v>
      </c>
      <c r="H1637" s="4">
        <v>0</v>
      </c>
      <c r="I1637" s="4">
        <v>992</v>
      </c>
      <c r="J1637" s="4">
        <v>277.76000000000005</v>
      </c>
      <c r="K1637" s="1" t="s">
        <v>6882</v>
      </c>
      <c r="L1637" s="1" t="s">
        <v>6940</v>
      </c>
      <c r="M1637" s="11" t="str">
        <f t="shared" si="52"/>
        <v/>
      </c>
      <c r="N1637" s="18" t="str">
        <f>TEXT($F1637:F5314, "mmmm")</f>
        <v>August</v>
      </c>
    </row>
    <row r="1638" spans="2:14" x14ac:dyDescent="0.2">
      <c r="B1638" s="3" t="s">
        <v>2104</v>
      </c>
      <c r="C1638" s="1" t="s">
        <v>4838</v>
      </c>
      <c r="D1638" s="3">
        <v>8</v>
      </c>
      <c r="E1638" s="6">
        <v>2020</v>
      </c>
      <c r="F1638" s="10">
        <f t="shared" si="51"/>
        <v>44044</v>
      </c>
      <c r="G1638" s="4">
        <v>1086</v>
      </c>
      <c r="H1638" s="4">
        <v>0</v>
      </c>
      <c r="I1638" s="4">
        <v>1086</v>
      </c>
      <c r="J1638" s="4">
        <v>293.22000000000003</v>
      </c>
      <c r="K1638" s="1" t="s">
        <v>6882</v>
      </c>
      <c r="L1638" s="1" t="s">
        <v>6942</v>
      </c>
      <c r="M1638" s="11" t="str">
        <f t="shared" si="52"/>
        <v/>
      </c>
      <c r="N1638" s="18" t="str">
        <f>TEXT($F1638:F5315, "mmmm")</f>
        <v>August</v>
      </c>
    </row>
    <row r="1639" spans="2:14" x14ac:dyDescent="0.2">
      <c r="B1639" s="3" t="s">
        <v>2105</v>
      </c>
      <c r="C1639" s="1" t="s">
        <v>4839</v>
      </c>
      <c r="D1639" s="3">
        <v>8</v>
      </c>
      <c r="E1639" s="6">
        <v>2020</v>
      </c>
      <c r="F1639" s="10">
        <f t="shared" si="51"/>
        <v>44044</v>
      </c>
      <c r="G1639" s="4">
        <v>1101</v>
      </c>
      <c r="H1639" s="4">
        <v>0</v>
      </c>
      <c r="I1639" s="4">
        <v>1101</v>
      </c>
      <c r="J1639" s="4">
        <v>396.36</v>
      </c>
      <c r="K1639" s="1" t="s">
        <v>6881</v>
      </c>
      <c r="L1639" s="1" t="s">
        <v>6899</v>
      </c>
      <c r="M1639" s="11" t="str">
        <f t="shared" si="52"/>
        <v/>
      </c>
      <c r="N1639" s="18" t="str">
        <f>TEXT($F1639:F5316, "mmmm")</f>
        <v>August</v>
      </c>
    </row>
    <row r="1640" spans="2:14" x14ac:dyDescent="0.2">
      <c r="B1640" s="3" t="s">
        <v>2106</v>
      </c>
      <c r="C1640" s="1" t="s">
        <v>4840</v>
      </c>
      <c r="D1640" s="3">
        <v>8</v>
      </c>
      <c r="E1640" s="6">
        <v>2020</v>
      </c>
      <c r="F1640" s="10">
        <f t="shared" si="51"/>
        <v>44044</v>
      </c>
      <c r="G1640" s="4">
        <v>948</v>
      </c>
      <c r="H1640" s="4">
        <v>0</v>
      </c>
      <c r="I1640" s="4">
        <v>948</v>
      </c>
      <c r="J1640" s="4">
        <v>303.36</v>
      </c>
      <c r="K1640" s="1" t="s">
        <v>6881</v>
      </c>
      <c r="L1640" s="1" t="s">
        <v>6897</v>
      </c>
      <c r="M1640" s="11" t="str">
        <f t="shared" si="52"/>
        <v/>
      </c>
      <c r="N1640" s="18" t="str">
        <f>TEXT($F1640:F5317, "mmmm")</f>
        <v>August</v>
      </c>
    </row>
    <row r="1641" spans="2:14" x14ac:dyDescent="0.2">
      <c r="B1641" s="3" t="s">
        <v>2107</v>
      </c>
      <c r="C1641" s="1" t="s">
        <v>4841</v>
      </c>
      <c r="D1641" s="3">
        <v>8</v>
      </c>
      <c r="E1641" s="6">
        <v>2020</v>
      </c>
      <c r="F1641" s="10">
        <f t="shared" si="51"/>
        <v>44044</v>
      </c>
      <c r="G1641" s="4">
        <v>1491</v>
      </c>
      <c r="H1641" s="4">
        <v>0</v>
      </c>
      <c r="I1641" s="4">
        <v>1491</v>
      </c>
      <c r="J1641" s="4">
        <v>506.94000000000005</v>
      </c>
      <c r="K1641" s="1" t="s">
        <v>6881</v>
      </c>
      <c r="L1641" s="1" t="s">
        <v>6898</v>
      </c>
      <c r="M1641" s="11" t="str">
        <f t="shared" si="52"/>
        <v/>
      </c>
      <c r="N1641" s="18" t="str">
        <f>TEXT($F1641:F5318, "mmmm")</f>
        <v>August</v>
      </c>
    </row>
    <row r="1642" spans="2:14" x14ac:dyDescent="0.2">
      <c r="B1642" s="3" t="s">
        <v>2108</v>
      </c>
      <c r="C1642" s="1" t="s">
        <v>4842</v>
      </c>
      <c r="D1642" s="3">
        <v>8</v>
      </c>
      <c r="E1642" s="6">
        <v>2020</v>
      </c>
      <c r="F1642" s="10">
        <f t="shared" si="51"/>
        <v>44044</v>
      </c>
      <c r="G1642" s="4">
        <v>168</v>
      </c>
      <c r="H1642" s="4">
        <v>0</v>
      </c>
      <c r="I1642" s="4">
        <v>168</v>
      </c>
      <c r="J1642" s="4">
        <v>75.600000000000009</v>
      </c>
      <c r="K1642" s="1" t="s">
        <v>6886</v>
      </c>
      <c r="L1642" s="1" t="s">
        <v>6920</v>
      </c>
      <c r="M1642" s="11" t="str">
        <f t="shared" si="52"/>
        <v/>
      </c>
      <c r="N1642" s="18" t="str">
        <f>TEXT($F1642:F5319, "mmmm")</f>
        <v>August</v>
      </c>
    </row>
    <row r="1643" spans="2:14" x14ac:dyDescent="0.2">
      <c r="B1643" s="3" t="s">
        <v>2109</v>
      </c>
      <c r="C1643" s="1" t="s">
        <v>4843</v>
      </c>
      <c r="D1643" s="3">
        <v>8</v>
      </c>
      <c r="E1643" s="6">
        <v>2020</v>
      </c>
      <c r="F1643" s="10">
        <f t="shared" si="51"/>
        <v>44044</v>
      </c>
      <c r="G1643" s="4">
        <v>210</v>
      </c>
      <c r="H1643" s="4">
        <v>0</v>
      </c>
      <c r="I1643" s="4">
        <v>210</v>
      </c>
      <c r="J1643" s="4">
        <v>37.799999999999997</v>
      </c>
      <c r="K1643" s="1" t="s">
        <v>6890</v>
      </c>
      <c r="L1643" s="1" t="s">
        <v>6911</v>
      </c>
      <c r="M1643" s="11" t="str">
        <f t="shared" si="52"/>
        <v/>
      </c>
      <c r="N1643" s="18" t="str">
        <f>TEXT($F1643:F5320, "mmmm")</f>
        <v>August</v>
      </c>
    </row>
    <row r="1644" spans="2:14" x14ac:dyDescent="0.2">
      <c r="B1644" s="3" t="s">
        <v>2110</v>
      </c>
      <c r="C1644" s="1" t="s">
        <v>4844</v>
      </c>
      <c r="D1644" s="3">
        <v>8</v>
      </c>
      <c r="E1644" s="6">
        <v>2020</v>
      </c>
      <c r="F1644" s="10">
        <f t="shared" si="51"/>
        <v>44044</v>
      </c>
      <c r="G1644" s="4">
        <v>258</v>
      </c>
      <c r="H1644" s="4">
        <v>0</v>
      </c>
      <c r="I1644" s="4">
        <v>258</v>
      </c>
      <c r="J1644" s="4">
        <v>72.240000000000009</v>
      </c>
      <c r="K1644" s="1" t="s">
        <v>6884</v>
      </c>
      <c r="L1644" s="1" t="s">
        <v>6916</v>
      </c>
      <c r="M1644" s="11" t="str">
        <f t="shared" si="52"/>
        <v/>
      </c>
      <c r="N1644" s="18" t="str">
        <f>TEXT($F1644:F5321, "mmmm")</f>
        <v>August</v>
      </c>
    </row>
    <row r="1645" spans="2:14" x14ac:dyDescent="0.2">
      <c r="B1645" s="3" t="s">
        <v>2111</v>
      </c>
      <c r="C1645" s="1" t="s">
        <v>4845</v>
      </c>
      <c r="D1645" s="3">
        <v>8</v>
      </c>
      <c r="E1645" s="6">
        <v>2020</v>
      </c>
      <c r="F1645" s="10">
        <f t="shared" si="51"/>
        <v>44044</v>
      </c>
      <c r="G1645" s="4">
        <v>313</v>
      </c>
      <c r="H1645" s="4">
        <v>0</v>
      </c>
      <c r="I1645" s="4">
        <v>313</v>
      </c>
      <c r="J1645" s="4">
        <v>93.899999999999991</v>
      </c>
      <c r="K1645" s="1" t="s">
        <v>6884</v>
      </c>
      <c r="L1645" s="1" t="s">
        <v>6895</v>
      </c>
      <c r="M1645" s="11" t="str">
        <f t="shared" si="52"/>
        <v/>
      </c>
      <c r="N1645" s="18" t="str">
        <f>TEXT($F1645:F5322, "mmmm")</f>
        <v>August</v>
      </c>
    </row>
    <row r="1646" spans="2:14" x14ac:dyDescent="0.2">
      <c r="B1646" s="3" t="s">
        <v>2112</v>
      </c>
      <c r="C1646" s="1" t="s">
        <v>4846</v>
      </c>
      <c r="D1646" s="3">
        <v>8</v>
      </c>
      <c r="E1646" s="6">
        <v>2020</v>
      </c>
      <c r="F1646" s="10">
        <f t="shared" si="51"/>
        <v>44044</v>
      </c>
      <c r="G1646" s="4">
        <v>889</v>
      </c>
      <c r="H1646" s="4">
        <v>0</v>
      </c>
      <c r="I1646" s="4">
        <v>889</v>
      </c>
      <c r="J1646" s="4">
        <v>222.25</v>
      </c>
      <c r="K1646" s="1" t="s">
        <v>6882</v>
      </c>
      <c r="L1646" s="1" t="s">
        <v>6939</v>
      </c>
      <c r="M1646" s="11" t="str">
        <f t="shared" si="52"/>
        <v/>
      </c>
      <c r="N1646" s="18" t="str">
        <f>TEXT($F1646:F5323, "mmmm")</f>
        <v>August</v>
      </c>
    </row>
    <row r="1647" spans="2:14" x14ac:dyDescent="0.2">
      <c r="B1647" s="3" t="s">
        <v>2113</v>
      </c>
      <c r="C1647" s="1" t="s">
        <v>4847</v>
      </c>
      <c r="D1647" s="3">
        <v>8</v>
      </c>
      <c r="E1647" s="6">
        <v>2020</v>
      </c>
      <c r="F1647" s="10">
        <f t="shared" si="51"/>
        <v>44044</v>
      </c>
      <c r="G1647" s="4">
        <v>889</v>
      </c>
      <c r="H1647" s="4">
        <v>0</v>
      </c>
      <c r="I1647" s="4">
        <v>889</v>
      </c>
      <c r="J1647" s="4">
        <v>222.25</v>
      </c>
      <c r="K1647" s="1" t="s">
        <v>6882</v>
      </c>
      <c r="L1647" s="1" t="s">
        <v>6939</v>
      </c>
      <c r="M1647" s="11" t="str">
        <f t="shared" si="52"/>
        <v/>
      </c>
      <c r="N1647" s="18" t="str">
        <f>TEXT($F1647:F5324, "mmmm")</f>
        <v>August</v>
      </c>
    </row>
    <row r="1648" spans="2:14" x14ac:dyDescent="0.2">
      <c r="B1648" s="3" t="s">
        <v>2114</v>
      </c>
      <c r="C1648" s="1" t="s">
        <v>4848</v>
      </c>
      <c r="D1648" s="3">
        <v>8</v>
      </c>
      <c r="E1648" s="6">
        <v>2020</v>
      </c>
      <c r="F1648" s="10">
        <f t="shared" si="51"/>
        <v>44044</v>
      </c>
      <c r="G1648" s="4">
        <v>1101</v>
      </c>
      <c r="H1648" s="4">
        <v>0</v>
      </c>
      <c r="I1648" s="4">
        <v>1101</v>
      </c>
      <c r="J1648" s="4">
        <v>396.36</v>
      </c>
      <c r="K1648" s="1" t="s">
        <v>6881</v>
      </c>
      <c r="L1648" s="1" t="s">
        <v>6899</v>
      </c>
      <c r="M1648" s="11" t="str">
        <f t="shared" si="52"/>
        <v/>
      </c>
      <c r="N1648" s="18" t="str">
        <f>TEXT($F1648:F5325, "mmmm")</f>
        <v>August</v>
      </c>
    </row>
    <row r="1649" spans="2:14" x14ac:dyDescent="0.2">
      <c r="B1649" s="3" t="s">
        <v>2115</v>
      </c>
      <c r="C1649" s="1" t="s">
        <v>4849</v>
      </c>
      <c r="D1649" s="3">
        <v>8</v>
      </c>
      <c r="E1649" s="6">
        <v>2020</v>
      </c>
      <c r="F1649" s="10">
        <f t="shared" si="51"/>
        <v>44044</v>
      </c>
      <c r="G1649" s="4">
        <v>1491</v>
      </c>
      <c r="H1649" s="4">
        <v>0</v>
      </c>
      <c r="I1649" s="4">
        <v>1491</v>
      </c>
      <c r="J1649" s="4">
        <v>506.94000000000005</v>
      </c>
      <c r="K1649" s="1" t="s">
        <v>6881</v>
      </c>
      <c r="L1649" s="1" t="s">
        <v>6898</v>
      </c>
      <c r="M1649" s="11" t="str">
        <f t="shared" si="52"/>
        <v/>
      </c>
      <c r="N1649" s="18" t="str">
        <f>TEXT($F1649:F5326, "mmmm")</f>
        <v>August</v>
      </c>
    </row>
    <row r="1650" spans="2:14" x14ac:dyDescent="0.2">
      <c r="B1650" s="3" t="s">
        <v>2116</v>
      </c>
      <c r="C1650" s="1" t="s">
        <v>4850</v>
      </c>
      <c r="D1650" s="3">
        <v>8</v>
      </c>
      <c r="E1650" s="6">
        <v>2020</v>
      </c>
      <c r="F1650" s="10">
        <f t="shared" si="51"/>
        <v>44044</v>
      </c>
      <c r="G1650" s="4">
        <v>1101</v>
      </c>
      <c r="H1650" s="4">
        <v>0</v>
      </c>
      <c r="I1650" s="4">
        <v>1101</v>
      </c>
      <c r="J1650" s="4">
        <v>396.36</v>
      </c>
      <c r="K1650" s="1" t="s">
        <v>6881</v>
      </c>
      <c r="L1650" s="1" t="s">
        <v>6899</v>
      </c>
      <c r="M1650" s="11" t="str">
        <f t="shared" si="52"/>
        <v/>
      </c>
      <c r="N1650" s="18" t="str">
        <f>TEXT($F1650:F5327, "mmmm")</f>
        <v>August</v>
      </c>
    </row>
    <row r="1651" spans="2:14" x14ac:dyDescent="0.2">
      <c r="B1651" s="3" t="s">
        <v>2117</v>
      </c>
      <c r="C1651" s="1" t="s">
        <v>4851</v>
      </c>
      <c r="D1651" s="3">
        <v>8</v>
      </c>
      <c r="E1651" s="6">
        <v>2020</v>
      </c>
      <c r="F1651" s="10">
        <f t="shared" si="51"/>
        <v>44044</v>
      </c>
      <c r="G1651" s="4">
        <v>172</v>
      </c>
      <c r="H1651" s="4">
        <v>0</v>
      </c>
      <c r="I1651" s="4">
        <v>172</v>
      </c>
      <c r="J1651" s="4">
        <v>65.36</v>
      </c>
      <c r="K1651" s="1" t="s">
        <v>6886</v>
      </c>
      <c r="L1651" s="1" t="s">
        <v>6910</v>
      </c>
      <c r="M1651" s="11" t="str">
        <f t="shared" si="52"/>
        <v/>
      </c>
      <c r="N1651" s="18" t="str">
        <f>TEXT($F1651:F5328, "mmmm")</f>
        <v>August</v>
      </c>
    </row>
    <row r="1652" spans="2:14" x14ac:dyDescent="0.2">
      <c r="B1652" s="3" t="s">
        <v>2118</v>
      </c>
      <c r="C1652" s="1" t="s">
        <v>4852</v>
      </c>
      <c r="D1652" s="3">
        <v>8</v>
      </c>
      <c r="E1652" s="6">
        <v>2020</v>
      </c>
      <c r="F1652" s="10">
        <f t="shared" si="51"/>
        <v>44044</v>
      </c>
      <c r="G1652" s="4">
        <v>240</v>
      </c>
      <c r="H1652" s="4">
        <v>0</v>
      </c>
      <c r="I1652" s="4">
        <v>240</v>
      </c>
      <c r="J1652" s="4">
        <v>43.199999999999996</v>
      </c>
      <c r="K1652" s="1" t="s">
        <v>6890</v>
      </c>
      <c r="L1652" s="1" t="s">
        <v>6894</v>
      </c>
      <c r="M1652" s="11" t="str">
        <f t="shared" si="52"/>
        <v/>
      </c>
      <c r="N1652" s="18" t="str">
        <f>TEXT($F1652:F5329, "mmmm")</f>
        <v>August</v>
      </c>
    </row>
    <row r="1653" spans="2:14" x14ac:dyDescent="0.2">
      <c r="B1653" s="3" t="s">
        <v>2119</v>
      </c>
      <c r="C1653" s="1" t="s">
        <v>4853</v>
      </c>
      <c r="D1653" s="3">
        <v>8</v>
      </c>
      <c r="E1653" s="6">
        <v>2020</v>
      </c>
      <c r="F1653" s="10">
        <f t="shared" si="51"/>
        <v>44044</v>
      </c>
      <c r="G1653" s="4">
        <v>255</v>
      </c>
      <c r="H1653" s="4">
        <v>0</v>
      </c>
      <c r="I1653" s="4">
        <v>255</v>
      </c>
      <c r="J1653" s="4">
        <v>66.3</v>
      </c>
      <c r="K1653" s="1" t="s">
        <v>6884</v>
      </c>
      <c r="L1653" s="1" t="s">
        <v>6915</v>
      </c>
      <c r="M1653" s="11" t="str">
        <f t="shared" si="52"/>
        <v/>
      </c>
      <c r="N1653" s="18" t="str">
        <f>TEXT($F1653:F5330, "mmmm")</f>
        <v>August</v>
      </c>
    </row>
    <row r="1654" spans="2:14" x14ac:dyDescent="0.2">
      <c r="B1654" s="3" t="s">
        <v>2120</v>
      </c>
      <c r="C1654" s="1" t="s">
        <v>4854</v>
      </c>
      <c r="D1654" s="3">
        <v>8</v>
      </c>
      <c r="E1654" s="6">
        <v>2020</v>
      </c>
      <c r="F1654" s="10">
        <f t="shared" si="51"/>
        <v>44044</v>
      </c>
      <c r="G1654" s="4">
        <v>474</v>
      </c>
      <c r="H1654" s="4">
        <v>0</v>
      </c>
      <c r="I1654" s="4">
        <v>474</v>
      </c>
      <c r="J1654" s="4">
        <v>175.38</v>
      </c>
      <c r="K1654" s="1" t="s">
        <v>6882</v>
      </c>
      <c r="L1654" s="1" t="s">
        <v>6944</v>
      </c>
      <c r="M1654" s="11" t="str">
        <f t="shared" si="52"/>
        <v/>
      </c>
      <c r="N1654" s="18" t="str">
        <f>TEXT($F1654:F5331, "mmmm")</f>
        <v>August</v>
      </c>
    </row>
    <row r="1655" spans="2:14" x14ac:dyDescent="0.2">
      <c r="B1655" s="3" t="s">
        <v>2121</v>
      </c>
      <c r="C1655" s="1" t="s">
        <v>4855</v>
      </c>
      <c r="D1655" s="3">
        <v>8</v>
      </c>
      <c r="E1655" s="6">
        <v>2020</v>
      </c>
      <c r="F1655" s="10">
        <f t="shared" si="51"/>
        <v>44044</v>
      </c>
      <c r="G1655" s="4">
        <v>1086</v>
      </c>
      <c r="H1655" s="4">
        <v>0</v>
      </c>
      <c r="I1655" s="4">
        <v>1086</v>
      </c>
      <c r="J1655" s="4">
        <v>293.22000000000003</v>
      </c>
      <c r="K1655" s="1" t="s">
        <v>6882</v>
      </c>
      <c r="L1655" s="1" t="s">
        <v>6942</v>
      </c>
      <c r="M1655" s="11" t="str">
        <f t="shared" si="52"/>
        <v/>
      </c>
      <c r="N1655" s="18" t="str">
        <f>TEXT($F1655:F5332, "mmmm")</f>
        <v>August</v>
      </c>
    </row>
    <row r="1656" spans="2:14" x14ac:dyDescent="0.2">
      <c r="B1656" s="3" t="s">
        <v>2122</v>
      </c>
      <c r="C1656" s="1" t="s">
        <v>4856</v>
      </c>
      <c r="D1656" s="3">
        <v>8</v>
      </c>
      <c r="E1656" s="6">
        <v>2020</v>
      </c>
      <c r="F1656" s="10">
        <f t="shared" si="51"/>
        <v>44044</v>
      </c>
      <c r="G1656" s="4">
        <v>1576</v>
      </c>
      <c r="H1656" s="4">
        <v>0</v>
      </c>
      <c r="I1656" s="4">
        <v>1576</v>
      </c>
      <c r="J1656" s="4">
        <v>520.08000000000004</v>
      </c>
      <c r="K1656" s="1" t="s">
        <v>6881</v>
      </c>
      <c r="L1656" s="1" t="s">
        <v>6941</v>
      </c>
      <c r="M1656" s="11" t="str">
        <f t="shared" si="52"/>
        <v/>
      </c>
      <c r="N1656" s="18" t="str">
        <f>TEXT($F1656:F5333, "mmmm")</f>
        <v>August</v>
      </c>
    </row>
    <row r="1657" spans="2:14" x14ac:dyDescent="0.2">
      <c r="B1657" s="3" t="s">
        <v>2123</v>
      </c>
      <c r="C1657" s="1" t="s">
        <v>4857</v>
      </c>
      <c r="D1657" s="3">
        <v>8</v>
      </c>
      <c r="E1657" s="6">
        <v>2020</v>
      </c>
      <c r="F1657" s="10">
        <f t="shared" si="51"/>
        <v>44044</v>
      </c>
      <c r="G1657" s="4">
        <v>1576</v>
      </c>
      <c r="H1657" s="4">
        <v>0</v>
      </c>
      <c r="I1657" s="4">
        <v>1576</v>
      </c>
      <c r="J1657" s="4">
        <v>520.08000000000004</v>
      </c>
      <c r="K1657" s="1" t="s">
        <v>6881</v>
      </c>
      <c r="L1657" s="1" t="s">
        <v>6941</v>
      </c>
      <c r="M1657" s="11" t="str">
        <f t="shared" si="52"/>
        <v/>
      </c>
      <c r="N1657" s="18" t="str">
        <f>TEXT($F1657:F5334, "mmmm")</f>
        <v>August</v>
      </c>
    </row>
    <row r="1658" spans="2:14" x14ac:dyDescent="0.2">
      <c r="B1658" s="3" t="s">
        <v>2124</v>
      </c>
      <c r="C1658" s="1" t="s">
        <v>4858</v>
      </c>
      <c r="D1658" s="3">
        <v>8</v>
      </c>
      <c r="E1658" s="6">
        <v>2020</v>
      </c>
      <c r="F1658" s="10">
        <f t="shared" si="51"/>
        <v>44044</v>
      </c>
      <c r="G1658" s="4">
        <v>948</v>
      </c>
      <c r="H1658" s="4">
        <v>0</v>
      </c>
      <c r="I1658" s="4">
        <v>948</v>
      </c>
      <c r="J1658" s="4">
        <v>303.36</v>
      </c>
      <c r="K1658" s="1" t="s">
        <v>6881</v>
      </c>
      <c r="L1658" s="1" t="s">
        <v>6897</v>
      </c>
      <c r="M1658" s="11" t="str">
        <f t="shared" si="52"/>
        <v/>
      </c>
      <c r="N1658" s="18" t="str">
        <f>TEXT($F1658:F5335, "mmmm")</f>
        <v>August</v>
      </c>
    </row>
    <row r="1659" spans="2:14" x14ac:dyDescent="0.2">
      <c r="B1659" s="3" t="s">
        <v>2125</v>
      </c>
      <c r="C1659" s="1" t="s">
        <v>4859</v>
      </c>
      <c r="D1659" s="3">
        <v>8</v>
      </c>
      <c r="E1659" s="6">
        <v>2020</v>
      </c>
      <c r="F1659" s="10">
        <f t="shared" si="51"/>
        <v>44044</v>
      </c>
      <c r="G1659" s="4">
        <v>1491</v>
      </c>
      <c r="H1659" s="4">
        <v>0</v>
      </c>
      <c r="I1659" s="4">
        <v>1491</v>
      </c>
      <c r="J1659" s="4">
        <v>506.94000000000005</v>
      </c>
      <c r="K1659" s="1" t="s">
        <v>6881</v>
      </c>
      <c r="L1659" s="1" t="s">
        <v>6898</v>
      </c>
      <c r="M1659" s="11" t="str">
        <f t="shared" si="52"/>
        <v/>
      </c>
      <c r="N1659" s="18" t="str">
        <f>TEXT($F1659:F5336, "mmmm")</f>
        <v>August</v>
      </c>
    </row>
    <row r="1660" spans="2:14" x14ac:dyDescent="0.2">
      <c r="B1660" s="3" t="s">
        <v>2126</v>
      </c>
      <c r="C1660" s="1" t="s">
        <v>4860</v>
      </c>
      <c r="D1660" s="3">
        <v>8</v>
      </c>
      <c r="E1660" s="6">
        <v>2020</v>
      </c>
      <c r="F1660" s="10">
        <f t="shared" si="51"/>
        <v>44044</v>
      </c>
      <c r="G1660" s="4">
        <v>636</v>
      </c>
      <c r="H1660" s="4">
        <v>0</v>
      </c>
      <c r="I1660" s="4">
        <v>636</v>
      </c>
      <c r="J1660" s="4">
        <v>216.24</v>
      </c>
      <c r="K1660" s="1" t="s">
        <v>6888</v>
      </c>
      <c r="L1660" s="1" t="s">
        <v>6925</v>
      </c>
      <c r="M1660" s="11" t="str">
        <f t="shared" si="52"/>
        <v/>
      </c>
      <c r="N1660" s="18" t="str">
        <f>TEXT($F1660:F5337, "mmmm")</f>
        <v>August</v>
      </c>
    </row>
    <row r="1661" spans="2:14" x14ac:dyDescent="0.2">
      <c r="B1661" s="3" t="s">
        <v>2127</v>
      </c>
      <c r="C1661" s="1" t="s">
        <v>4861</v>
      </c>
      <c r="D1661" s="3">
        <v>8</v>
      </c>
      <c r="E1661" s="6">
        <v>2020</v>
      </c>
      <c r="F1661" s="10">
        <f t="shared" si="51"/>
        <v>44044</v>
      </c>
      <c r="G1661" s="4">
        <v>210</v>
      </c>
      <c r="H1661" s="4">
        <v>0</v>
      </c>
      <c r="I1661" s="4">
        <v>210</v>
      </c>
      <c r="J1661" s="4">
        <v>37.799999999999997</v>
      </c>
      <c r="K1661" s="1" t="s">
        <v>6890</v>
      </c>
      <c r="L1661" s="1" t="s">
        <v>6911</v>
      </c>
      <c r="M1661" s="11" t="str">
        <f t="shared" si="52"/>
        <v/>
      </c>
      <c r="N1661" s="18" t="str">
        <f>TEXT($F1661:F5338, "mmmm")</f>
        <v>August</v>
      </c>
    </row>
    <row r="1662" spans="2:14" x14ac:dyDescent="0.2">
      <c r="B1662" s="3" t="s">
        <v>2128</v>
      </c>
      <c r="C1662" s="1" t="s">
        <v>4862</v>
      </c>
      <c r="D1662" s="3">
        <v>8</v>
      </c>
      <c r="E1662" s="6">
        <v>2020</v>
      </c>
      <c r="F1662" s="10">
        <f t="shared" si="51"/>
        <v>44044</v>
      </c>
      <c r="G1662" s="4">
        <v>255</v>
      </c>
      <c r="H1662" s="4">
        <v>0</v>
      </c>
      <c r="I1662" s="4">
        <v>255</v>
      </c>
      <c r="J1662" s="4">
        <v>66.3</v>
      </c>
      <c r="K1662" s="1" t="s">
        <v>6884</v>
      </c>
      <c r="L1662" s="1" t="s">
        <v>6915</v>
      </c>
      <c r="M1662" s="11" t="str">
        <f t="shared" si="52"/>
        <v/>
      </c>
      <c r="N1662" s="18" t="str">
        <f>TEXT($F1662:F5339, "mmmm")</f>
        <v>August</v>
      </c>
    </row>
    <row r="1663" spans="2:14" x14ac:dyDescent="0.2">
      <c r="B1663" s="3" t="s">
        <v>2129</v>
      </c>
      <c r="C1663" s="1" t="s">
        <v>4863</v>
      </c>
      <c r="D1663" s="3">
        <v>8</v>
      </c>
      <c r="E1663" s="6">
        <v>2020</v>
      </c>
      <c r="F1663" s="10">
        <f t="shared" si="51"/>
        <v>44044</v>
      </c>
      <c r="G1663" s="4">
        <v>992</v>
      </c>
      <c r="H1663" s="4">
        <v>0</v>
      </c>
      <c r="I1663" s="4">
        <v>992</v>
      </c>
      <c r="J1663" s="4">
        <v>277.76000000000005</v>
      </c>
      <c r="K1663" s="1" t="s">
        <v>6882</v>
      </c>
      <c r="L1663" s="1" t="s">
        <v>6940</v>
      </c>
      <c r="M1663" s="11" t="str">
        <f t="shared" si="52"/>
        <v/>
      </c>
      <c r="N1663" s="18" t="str">
        <f>TEXT($F1663:F5340, "mmmm")</f>
        <v>August</v>
      </c>
    </row>
    <row r="1664" spans="2:14" x14ac:dyDescent="0.2">
      <c r="B1664" s="3" t="s">
        <v>2130</v>
      </c>
      <c r="C1664" s="1" t="s">
        <v>4864</v>
      </c>
      <c r="D1664" s="3">
        <v>8</v>
      </c>
      <c r="E1664" s="6">
        <v>2020</v>
      </c>
      <c r="F1664" s="10">
        <f t="shared" si="51"/>
        <v>44044</v>
      </c>
      <c r="G1664" s="4">
        <v>526</v>
      </c>
      <c r="H1664" s="4">
        <v>0</v>
      </c>
      <c r="I1664" s="4">
        <v>526</v>
      </c>
      <c r="J1664" s="4">
        <v>210.4</v>
      </c>
      <c r="K1664" s="1" t="s">
        <v>6882</v>
      </c>
      <c r="L1664" s="1" t="s">
        <v>6924</v>
      </c>
      <c r="M1664" s="11" t="str">
        <f t="shared" si="52"/>
        <v/>
      </c>
      <c r="N1664" s="18" t="str">
        <f>TEXT($F1664:F5341, "mmmm")</f>
        <v>August</v>
      </c>
    </row>
    <row r="1665" spans="2:14" x14ac:dyDescent="0.2">
      <c r="B1665" s="3" t="s">
        <v>2131</v>
      </c>
      <c r="C1665" s="1" t="s">
        <v>4865</v>
      </c>
      <c r="D1665" s="3">
        <v>8</v>
      </c>
      <c r="E1665" s="6">
        <v>2020</v>
      </c>
      <c r="F1665" s="10">
        <f t="shared" si="51"/>
        <v>44044</v>
      </c>
      <c r="G1665" s="4">
        <v>1101</v>
      </c>
      <c r="H1665" s="4">
        <v>0</v>
      </c>
      <c r="I1665" s="4">
        <v>1101</v>
      </c>
      <c r="J1665" s="4">
        <v>396.36</v>
      </c>
      <c r="K1665" s="1" t="s">
        <v>6881</v>
      </c>
      <c r="L1665" s="1" t="s">
        <v>6899</v>
      </c>
      <c r="M1665" s="11" t="str">
        <f t="shared" si="52"/>
        <v/>
      </c>
      <c r="N1665" s="18" t="str">
        <f>TEXT($F1665:F5342, "mmmm")</f>
        <v>August</v>
      </c>
    </row>
    <row r="1666" spans="2:14" x14ac:dyDescent="0.2">
      <c r="B1666" s="3" t="s">
        <v>2132</v>
      </c>
      <c r="C1666" s="1" t="s">
        <v>4866</v>
      </c>
      <c r="D1666" s="3">
        <v>8</v>
      </c>
      <c r="E1666" s="6">
        <v>2020</v>
      </c>
      <c r="F1666" s="10">
        <f t="shared" ref="F1666:F1729" si="53">DATE(E1666,D1666,1)</f>
        <v>44044</v>
      </c>
      <c r="G1666" s="4">
        <v>1491</v>
      </c>
      <c r="H1666" s="4">
        <v>0</v>
      </c>
      <c r="I1666" s="4">
        <v>1491</v>
      </c>
      <c r="J1666" s="4">
        <v>506.94000000000005</v>
      </c>
      <c r="K1666" s="1" t="s">
        <v>6881</v>
      </c>
      <c r="L1666" s="1" t="s">
        <v>6898</v>
      </c>
      <c r="M1666" s="11" t="str">
        <f t="shared" si="52"/>
        <v/>
      </c>
      <c r="N1666" s="18" t="str">
        <f>TEXT($F1666:F5343, "mmmm")</f>
        <v>August</v>
      </c>
    </row>
    <row r="1667" spans="2:14" x14ac:dyDescent="0.2">
      <c r="B1667" s="3" t="s">
        <v>2133</v>
      </c>
      <c r="C1667" s="1" t="s">
        <v>4867</v>
      </c>
      <c r="D1667" s="3">
        <v>8</v>
      </c>
      <c r="E1667" s="6">
        <v>2020</v>
      </c>
      <c r="F1667" s="10">
        <f t="shared" si="53"/>
        <v>44044</v>
      </c>
      <c r="G1667" s="4">
        <v>1576</v>
      </c>
      <c r="H1667" s="4">
        <v>0</v>
      </c>
      <c r="I1667" s="4">
        <v>1576</v>
      </c>
      <c r="J1667" s="4">
        <v>520.08000000000004</v>
      </c>
      <c r="K1667" s="1" t="s">
        <v>6881</v>
      </c>
      <c r="L1667" s="1" t="s">
        <v>6941</v>
      </c>
      <c r="M1667" s="11" t="str">
        <f t="shared" si="52"/>
        <v/>
      </c>
      <c r="N1667" s="18" t="str">
        <f>TEXT($F1667:F5344, "mmmm")</f>
        <v>August</v>
      </c>
    </row>
    <row r="1668" spans="2:14" x14ac:dyDescent="0.2">
      <c r="B1668" s="3" t="s">
        <v>2134</v>
      </c>
      <c r="C1668" s="1" t="s">
        <v>4868</v>
      </c>
      <c r="D1668" s="3">
        <v>8</v>
      </c>
      <c r="E1668" s="6">
        <v>2020</v>
      </c>
      <c r="F1668" s="10">
        <f t="shared" si="53"/>
        <v>44044</v>
      </c>
      <c r="G1668" s="4">
        <v>510</v>
      </c>
      <c r="H1668" s="4">
        <v>0</v>
      </c>
      <c r="I1668" s="4">
        <v>510</v>
      </c>
      <c r="J1668" s="4">
        <v>163.20000000000002</v>
      </c>
      <c r="K1668" s="1" t="s">
        <v>6888</v>
      </c>
      <c r="L1668" s="1" t="s">
        <v>6901</v>
      </c>
      <c r="M1668" s="11" t="str">
        <f t="shared" ref="M1668:M1731" si="54">IFERROR(ABS(IF(B1668=B1667,(F1668-F1667)/30,"")),"")</f>
        <v/>
      </c>
      <c r="N1668" s="18" t="str">
        <f>TEXT($F1668:F5345, "mmmm")</f>
        <v>August</v>
      </c>
    </row>
    <row r="1669" spans="2:14" x14ac:dyDescent="0.2">
      <c r="B1669" s="3" t="s">
        <v>2135</v>
      </c>
      <c r="C1669" s="1" t="s">
        <v>4869</v>
      </c>
      <c r="D1669" s="3">
        <v>8</v>
      </c>
      <c r="E1669" s="6">
        <v>2020</v>
      </c>
      <c r="F1669" s="10">
        <f t="shared" si="53"/>
        <v>44044</v>
      </c>
      <c r="G1669" s="4">
        <v>210</v>
      </c>
      <c r="H1669" s="4">
        <v>0</v>
      </c>
      <c r="I1669" s="4">
        <v>210</v>
      </c>
      <c r="J1669" s="4">
        <v>37.799999999999997</v>
      </c>
      <c r="K1669" s="1" t="s">
        <v>6890</v>
      </c>
      <c r="L1669" s="1" t="s">
        <v>6911</v>
      </c>
      <c r="M1669" s="11" t="str">
        <f t="shared" si="54"/>
        <v/>
      </c>
      <c r="N1669" s="18" t="str">
        <f>TEXT($F1669:F5346, "mmmm")</f>
        <v>August</v>
      </c>
    </row>
    <row r="1670" spans="2:14" x14ac:dyDescent="0.2">
      <c r="B1670" s="3" t="s">
        <v>2136</v>
      </c>
      <c r="C1670" s="1" t="s">
        <v>4870</v>
      </c>
      <c r="D1670" s="3">
        <v>8</v>
      </c>
      <c r="E1670" s="6">
        <v>2020</v>
      </c>
      <c r="F1670" s="10">
        <f t="shared" si="53"/>
        <v>44044</v>
      </c>
      <c r="G1670" s="4">
        <v>255</v>
      </c>
      <c r="H1670" s="4">
        <v>0</v>
      </c>
      <c r="I1670" s="4">
        <v>255</v>
      </c>
      <c r="J1670" s="4">
        <v>66.3</v>
      </c>
      <c r="K1670" s="1" t="s">
        <v>6884</v>
      </c>
      <c r="L1670" s="1" t="s">
        <v>6915</v>
      </c>
      <c r="M1670" s="11" t="str">
        <f t="shared" si="54"/>
        <v/>
      </c>
      <c r="N1670" s="18" t="str">
        <f>TEXT($F1670:F5347, "mmmm")</f>
        <v>August</v>
      </c>
    </row>
    <row r="1671" spans="2:14" x14ac:dyDescent="0.2">
      <c r="B1671" s="3" t="s">
        <v>2137</v>
      </c>
      <c r="C1671" s="1" t="s">
        <v>4871</v>
      </c>
      <c r="D1671" s="3">
        <v>8</v>
      </c>
      <c r="E1671" s="6">
        <v>2020</v>
      </c>
      <c r="F1671" s="10">
        <f t="shared" si="53"/>
        <v>44044</v>
      </c>
      <c r="G1671" s="4">
        <v>990</v>
      </c>
      <c r="H1671" s="4">
        <v>0</v>
      </c>
      <c r="I1671" s="4">
        <v>990</v>
      </c>
      <c r="J1671" s="4">
        <v>316.8</v>
      </c>
      <c r="K1671" s="1" t="s">
        <v>6882</v>
      </c>
      <c r="L1671" s="1" t="s">
        <v>6930</v>
      </c>
      <c r="M1671" s="11" t="str">
        <f t="shared" si="54"/>
        <v/>
      </c>
      <c r="N1671" s="18" t="str">
        <f>TEXT($F1671:F5348, "mmmm")</f>
        <v>August</v>
      </c>
    </row>
    <row r="1672" spans="2:14" x14ac:dyDescent="0.2">
      <c r="B1672" s="3" t="s">
        <v>2138</v>
      </c>
      <c r="C1672" s="1" t="s">
        <v>4872</v>
      </c>
      <c r="D1672" s="3">
        <v>8</v>
      </c>
      <c r="E1672" s="6">
        <v>2020</v>
      </c>
      <c r="F1672" s="10">
        <f t="shared" si="53"/>
        <v>44044</v>
      </c>
      <c r="G1672" s="4">
        <v>1491</v>
      </c>
      <c r="H1672" s="4">
        <v>0</v>
      </c>
      <c r="I1672" s="4">
        <v>1491</v>
      </c>
      <c r="J1672" s="4">
        <v>506.94000000000005</v>
      </c>
      <c r="K1672" s="1" t="s">
        <v>6881</v>
      </c>
      <c r="L1672" s="1" t="s">
        <v>6898</v>
      </c>
      <c r="M1672" s="11" t="str">
        <f t="shared" si="54"/>
        <v/>
      </c>
      <c r="N1672" s="18" t="str">
        <f>TEXT($F1672:F5349, "mmmm")</f>
        <v>August</v>
      </c>
    </row>
    <row r="1673" spans="2:14" x14ac:dyDescent="0.2">
      <c r="B1673" s="3" t="s">
        <v>2139</v>
      </c>
      <c r="C1673" s="1" t="s">
        <v>4873</v>
      </c>
      <c r="D1673" s="3">
        <v>8</v>
      </c>
      <c r="E1673" s="6">
        <v>2020</v>
      </c>
      <c r="F1673" s="10">
        <f t="shared" si="53"/>
        <v>44044</v>
      </c>
      <c r="G1673" s="4">
        <v>1101</v>
      </c>
      <c r="H1673" s="4">
        <v>0</v>
      </c>
      <c r="I1673" s="4">
        <v>1101</v>
      </c>
      <c r="J1673" s="4">
        <v>396.36</v>
      </c>
      <c r="K1673" s="1" t="s">
        <v>6881</v>
      </c>
      <c r="L1673" s="1" t="s">
        <v>6899</v>
      </c>
      <c r="M1673" s="11" t="str">
        <f t="shared" si="54"/>
        <v/>
      </c>
      <c r="N1673" s="18" t="str">
        <f>TEXT($F1673:F5350, "mmmm")</f>
        <v>August</v>
      </c>
    </row>
    <row r="1674" spans="2:14" x14ac:dyDescent="0.2">
      <c r="B1674" s="3" t="s">
        <v>2140</v>
      </c>
      <c r="C1674" s="1" t="s">
        <v>4874</v>
      </c>
      <c r="D1674" s="3">
        <v>8</v>
      </c>
      <c r="E1674" s="6">
        <v>2020</v>
      </c>
      <c r="F1674" s="10">
        <f t="shared" si="53"/>
        <v>44044</v>
      </c>
      <c r="G1674" s="4">
        <v>1576</v>
      </c>
      <c r="H1674" s="4">
        <v>0</v>
      </c>
      <c r="I1674" s="4">
        <v>1576</v>
      </c>
      <c r="J1674" s="4">
        <v>520.08000000000004</v>
      </c>
      <c r="K1674" s="1" t="s">
        <v>6881</v>
      </c>
      <c r="L1674" s="1" t="s">
        <v>6941</v>
      </c>
      <c r="M1674" s="11" t="str">
        <f t="shared" si="54"/>
        <v/>
      </c>
      <c r="N1674" s="18" t="str">
        <f>TEXT($F1674:F5351, "mmmm")</f>
        <v>August</v>
      </c>
    </row>
    <row r="1675" spans="2:14" x14ac:dyDescent="0.2">
      <c r="B1675" s="3" t="s">
        <v>2141</v>
      </c>
      <c r="C1675" s="1" t="s">
        <v>4875</v>
      </c>
      <c r="D1675" s="3">
        <v>8</v>
      </c>
      <c r="E1675" s="6">
        <v>2020</v>
      </c>
      <c r="F1675" s="10">
        <f t="shared" si="53"/>
        <v>44044</v>
      </c>
      <c r="G1675" s="4">
        <v>1101</v>
      </c>
      <c r="H1675" s="4">
        <v>0</v>
      </c>
      <c r="I1675" s="4">
        <v>1101</v>
      </c>
      <c r="J1675" s="4">
        <v>396.36</v>
      </c>
      <c r="K1675" s="1" t="s">
        <v>6881</v>
      </c>
      <c r="L1675" s="1" t="s">
        <v>6899</v>
      </c>
      <c r="M1675" s="11" t="str">
        <f t="shared" si="54"/>
        <v/>
      </c>
      <c r="N1675" s="18" t="str">
        <f>TEXT($F1675:F5352, "mmmm")</f>
        <v>August</v>
      </c>
    </row>
    <row r="1676" spans="2:14" x14ac:dyDescent="0.2">
      <c r="B1676" s="3" t="s">
        <v>2142</v>
      </c>
      <c r="C1676" s="1" t="s">
        <v>4876</v>
      </c>
      <c r="D1676" s="3">
        <v>8</v>
      </c>
      <c r="E1676" s="6">
        <v>2020</v>
      </c>
      <c r="F1676" s="10">
        <f t="shared" si="53"/>
        <v>44044</v>
      </c>
      <c r="G1676" s="4">
        <v>510</v>
      </c>
      <c r="H1676" s="4">
        <v>0</v>
      </c>
      <c r="I1676" s="4">
        <v>510</v>
      </c>
      <c r="J1676" s="4">
        <v>163.20000000000002</v>
      </c>
      <c r="K1676" s="1" t="s">
        <v>6888</v>
      </c>
      <c r="L1676" s="1" t="s">
        <v>6901</v>
      </c>
      <c r="M1676" s="11" t="str">
        <f t="shared" si="54"/>
        <v/>
      </c>
      <c r="N1676" s="18" t="str">
        <f>TEXT($F1676:F5353, "mmmm")</f>
        <v>August</v>
      </c>
    </row>
    <row r="1677" spans="2:14" x14ac:dyDescent="0.2">
      <c r="B1677" s="3" t="s">
        <v>2143</v>
      </c>
      <c r="C1677" s="1" t="s">
        <v>4877</v>
      </c>
      <c r="D1677" s="3">
        <v>8</v>
      </c>
      <c r="E1677" s="6">
        <v>2020</v>
      </c>
      <c r="F1677" s="10">
        <f t="shared" si="53"/>
        <v>44044</v>
      </c>
      <c r="G1677" s="4">
        <v>579</v>
      </c>
      <c r="H1677" s="4">
        <v>0</v>
      </c>
      <c r="I1677" s="4">
        <v>579</v>
      </c>
      <c r="J1677" s="4">
        <v>167.91</v>
      </c>
      <c r="K1677" s="1" t="s">
        <v>6888</v>
      </c>
      <c r="L1677" s="1" t="s">
        <v>6926</v>
      </c>
      <c r="M1677" s="11" t="str">
        <f t="shared" si="54"/>
        <v/>
      </c>
      <c r="N1677" s="18" t="str">
        <f>TEXT($F1677:F5354, "mmmm")</f>
        <v>August</v>
      </c>
    </row>
    <row r="1678" spans="2:14" x14ac:dyDescent="0.2">
      <c r="B1678" s="3" t="s">
        <v>2144</v>
      </c>
      <c r="C1678" s="1" t="s">
        <v>4878</v>
      </c>
      <c r="D1678" s="3">
        <v>8</v>
      </c>
      <c r="E1678" s="6">
        <v>2020</v>
      </c>
      <c r="F1678" s="10">
        <f t="shared" si="53"/>
        <v>44044</v>
      </c>
      <c r="G1678" s="4">
        <v>636</v>
      </c>
      <c r="H1678" s="4">
        <v>0</v>
      </c>
      <c r="I1678" s="4">
        <v>636</v>
      </c>
      <c r="J1678" s="4">
        <v>216.24</v>
      </c>
      <c r="K1678" s="1" t="s">
        <v>6888</v>
      </c>
      <c r="L1678" s="1" t="s">
        <v>6925</v>
      </c>
      <c r="M1678" s="11" t="str">
        <f t="shared" si="54"/>
        <v/>
      </c>
      <c r="N1678" s="18" t="str">
        <f>TEXT($F1678:F5355, "mmmm")</f>
        <v>August</v>
      </c>
    </row>
    <row r="1679" spans="2:14" x14ac:dyDescent="0.2">
      <c r="B1679" s="3" t="s">
        <v>2145</v>
      </c>
      <c r="C1679" s="1" t="s">
        <v>4879</v>
      </c>
      <c r="D1679" s="3">
        <v>8</v>
      </c>
      <c r="E1679" s="6">
        <v>2020</v>
      </c>
      <c r="F1679" s="10">
        <f t="shared" si="53"/>
        <v>44044</v>
      </c>
      <c r="G1679" s="4">
        <v>228</v>
      </c>
      <c r="H1679" s="4">
        <v>0</v>
      </c>
      <c r="I1679" s="4">
        <v>228</v>
      </c>
      <c r="J1679" s="4">
        <v>79.8</v>
      </c>
      <c r="K1679" s="1" t="s">
        <v>6885</v>
      </c>
      <c r="L1679" s="1" t="s">
        <v>6949</v>
      </c>
      <c r="M1679" s="11" t="str">
        <f t="shared" si="54"/>
        <v/>
      </c>
      <c r="N1679" s="18" t="str">
        <f>TEXT($F1679:F5356, "mmmm")</f>
        <v>August</v>
      </c>
    </row>
    <row r="1680" spans="2:14" x14ac:dyDescent="0.2">
      <c r="B1680" s="3" t="s">
        <v>2146</v>
      </c>
      <c r="C1680" s="1" t="s">
        <v>4880</v>
      </c>
      <c r="D1680" s="3">
        <v>8</v>
      </c>
      <c r="E1680" s="6">
        <v>2020</v>
      </c>
      <c r="F1680" s="10">
        <f t="shared" si="53"/>
        <v>44044</v>
      </c>
      <c r="G1680" s="4">
        <v>383</v>
      </c>
      <c r="H1680" s="4">
        <v>0</v>
      </c>
      <c r="I1680" s="4">
        <v>383</v>
      </c>
      <c r="J1680" s="4">
        <v>122.56</v>
      </c>
      <c r="K1680" s="1" t="s">
        <v>6887</v>
      </c>
      <c r="L1680" s="1" t="s">
        <v>6909</v>
      </c>
      <c r="M1680" s="11" t="str">
        <f t="shared" si="54"/>
        <v/>
      </c>
      <c r="N1680" s="18" t="str">
        <f>TEXT($F1680:F5357, "mmmm")</f>
        <v>August</v>
      </c>
    </row>
    <row r="1681" spans="2:14" x14ac:dyDescent="0.2">
      <c r="B1681" s="3" t="s">
        <v>2147</v>
      </c>
      <c r="C1681" s="1" t="s">
        <v>4881</v>
      </c>
      <c r="D1681" s="3">
        <v>8</v>
      </c>
      <c r="E1681" s="6">
        <v>2020</v>
      </c>
      <c r="F1681" s="10">
        <f t="shared" si="53"/>
        <v>44044</v>
      </c>
      <c r="G1681" s="4">
        <v>168</v>
      </c>
      <c r="H1681" s="4">
        <v>0</v>
      </c>
      <c r="I1681" s="4">
        <v>168</v>
      </c>
      <c r="J1681" s="4">
        <v>75.600000000000009</v>
      </c>
      <c r="K1681" s="1" t="s">
        <v>6886</v>
      </c>
      <c r="L1681" s="1" t="s">
        <v>6920</v>
      </c>
      <c r="M1681" s="11" t="str">
        <f t="shared" si="54"/>
        <v/>
      </c>
      <c r="N1681" s="18" t="str">
        <f>TEXT($F1681:F5358, "mmmm")</f>
        <v>August</v>
      </c>
    </row>
    <row r="1682" spans="2:14" x14ac:dyDescent="0.2">
      <c r="B1682" s="3" t="s">
        <v>2148</v>
      </c>
      <c r="C1682" s="1" t="s">
        <v>4882</v>
      </c>
      <c r="D1682" s="3">
        <v>8</v>
      </c>
      <c r="E1682" s="6">
        <v>2020</v>
      </c>
      <c r="F1682" s="10">
        <f t="shared" si="53"/>
        <v>44044</v>
      </c>
      <c r="G1682" s="4">
        <v>168</v>
      </c>
      <c r="H1682" s="4">
        <v>0</v>
      </c>
      <c r="I1682" s="4">
        <v>168</v>
      </c>
      <c r="J1682" s="4">
        <v>75.600000000000009</v>
      </c>
      <c r="K1682" s="1" t="s">
        <v>6886</v>
      </c>
      <c r="L1682" s="1" t="s">
        <v>6920</v>
      </c>
      <c r="M1682" s="11" t="str">
        <f t="shared" si="54"/>
        <v/>
      </c>
      <c r="N1682" s="18" t="str">
        <f>TEXT($F1682:F5359, "mmmm")</f>
        <v>August</v>
      </c>
    </row>
    <row r="1683" spans="2:14" x14ac:dyDescent="0.2">
      <c r="B1683" s="3" t="s">
        <v>2149</v>
      </c>
      <c r="C1683" s="1" t="s">
        <v>4883</v>
      </c>
      <c r="D1683" s="3">
        <v>8</v>
      </c>
      <c r="E1683" s="6">
        <v>2020</v>
      </c>
      <c r="F1683" s="10">
        <f t="shared" si="53"/>
        <v>44044</v>
      </c>
      <c r="G1683" s="4">
        <v>192</v>
      </c>
      <c r="H1683" s="4">
        <v>0</v>
      </c>
      <c r="I1683" s="4">
        <v>192</v>
      </c>
      <c r="J1683" s="4">
        <v>34.56</v>
      </c>
      <c r="K1683" s="1" t="s">
        <v>6890</v>
      </c>
      <c r="L1683" s="1" t="s">
        <v>6912</v>
      </c>
      <c r="M1683" s="11" t="str">
        <f t="shared" si="54"/>
        <v/>
      </c>
      <c r="N1683" s="18" t="str">
        <f>TEXT($F1683:F5360, "mmmm")</f>
        <v>August</v>
      </c>
    </row>
    <row r="1684" spans="2:14" x14ac:dyDescent="0.2">
      <c r="B1684" s="3" t="s">
        <v>2150</v>
      </c>
      <c r="C1684" s="1" t="s">
        <v>4884</v>
      </c>
      <c r="D1684" s="3">
        <v>8</v>
      </c>
      <c r="E1684" s="6">
        <v>2020</v>
      </c>
      <c r="F1684" s="10">
        <f t="shared" si="53"/>
        <v>44044</v>
      </c>
      <c r="G1684" s="4">
        <v>192</v>
      </c>
      <c r="H1684" s="4">
        <v>0</v>
      </c>
      <c r="I1684" s="4">
        <v>192</v>
      </c>
      <c r="J1684" s="4">
        <v>34.56</v>
      </c>
      <c r="K1684" s="1" t="s">
        <v>6890</v>
      </c>
      <c r="L1684" s="1" t="s">
        <v>6912</v>
      </c>
      <c r="M1684" s="11" t="str">
        <f t="shared" si="54"/>
        <v/>
      </c>
      <c r="N1684" s="18" t="str">
        <f>TEXT($F1684:F5361, "mmmm")</f>
        <v>August</v>
      </c>
    </row>
    <row r="1685" spans="2:14" x14ac:dyDescent="0.2">
      <c r="B1685" s="3" t="s">
        <v>2151</v>
      </c>
      <c r="C1685" s="1" t="s">
        <v>4885</v>
      </c>
      <c r="D1685" s="3">
        <v>8</v>
      </c>
      <c r="E1685" s="6">
        <v>2020</v>
      </c>
      <c r="F1685" s="10">
        <f t="shared" si="53"/>
        <v>44044</v>
      </c>
      <c r="G1685" s="4">
        <v>258</v>
      </c>
      <c r="H1685" s="4">
        <v>0</v>
      </c>
      <c r="I1685" s="4">
        <v>258</v>
      </c>
      <c r="J1685" s="4">
        <v>72.240000000000009</v>
      </c>
      <c r="K1685" s="1" t="s">
        <v>6884</v>
      </c>
      <c r="L1685" s="1" t="s">
        <v>6916</v>
      </c>
      <c r="M1685" s="11" t="str">
        <f t="shared" si="54"/>
        <v/>
      </c>
      <c r="N1685" s="18" t="str">
        <f>TEXT($F1685:F5362, "mmmm")</f>
        <v>August</v>
      </c>
    </row>
    <row r="1686" spans="2:14" x14ac:dyDescent="0.2">
      <c r="B1686" s="3" t="s">
        <v>2152</v>
      </c>
      <c r="C1686" s="1" t="s">
        <v>4886</v>
      </c>
      <c r="D1686" s="3">
        <v>8</v>
      </c>
      <c r="E1686" s="6">
        <v>2020</v>
      </c>
      <c r="F1686" s="10">
        <f t="shared" si="53"/>
        <v>44044</v>
      </c>
      <c r="G1686" s="4">
        <v>293</v>
      </c>
      <c r="H1686" s="4">
        <v>0</v>
      </c>
      <c r="I1686" s="4">
        <v>293</v>
      </c>
      <c r="J1686" s="4">
        <v>90.83</v>
      </c>
      <c r="K1686" s="1" t="s">
        <v>6885</v>
      </c>
      <c r="L1686" s="1" t="s">
        <v>6935</v>
      </c>
      <c r="M1686" s="11" t="str">
        <f t="shared" si="54"/>
        <v/>
      </c>
      <c r="N1686" s="18" t="str">
        <f>TEXT($F1686:F5363, "mmmm")</f>
        <v>August</v>
      </c>
    </row>
    <row r="1687" spans="2:14" x14ac:dyDescent="0.2">
      <c r="B1687" s="3" t="s">
        <v>2153</v>
      </c>
      <c r="C1687" s="1" t="s">
        <v>4887</v>
      </c>
      <c r="D1687" s="3">
        <v>8</v>
      </c>
      <c r="E1687" s="6">
        <v>2020</v>
      </c>
      <c r="F1687" s="10">
        <f t="shared" si="53"/>
        <v>44044</v>
      </c>
      <c r="G1687" s="4">
        <v>383</v>
      </c>
      <c r="H1687" s="4">
        <v>0</v>
      </c>
      <c r="I1687" s="4">
        <v>383</v>
      </c>
      <c r="J1687" s="4">
        <v>122.56</v>
      </c>
      <c r="K1687" s="1" t="s">
        <v>6887</v>
      </c>
      <c r="L1687" s="1" t="s">
        <v>6909</v>
      </c>
      <c r="M1687" s="11" t="str">
        <f t="shared" si="54"/>
        <v/>
      </c>
      <c r="N1687" s="18" t="str">
        <f>TEXT($F1687:F5364, "mmmm")</f>
        <v>August</v>
      </c>
    </row>
    <row r="1688" spans="2:14" x14ac:dyDescent="0.2">
      <c r="B1688" s="3" t="s">
        <v>2154</v>
      </c>
      <c r="C1688" s="1" t="s">
        <v>4888</v>
      </c>
      <c r="D1688" s="3">
        <v>8</v>
      </c>
      <c r="E1688" s="6">
        <v>2020</v>
      </c>
      <c r="F1688" s="10">
        <f t="shared" si="53"/>
        <v>44044</v>
      </c>
      <c r="G1688" s="4">
        <v>168</v>
      </c>
      <c r="H1688" s="4">
        <v>0</v>
      </c>
      <c r="I1688" s="4">
        <v>168</v>
      </c>
      <c r="J1688" s="4">
        <v>75.600000000000009</v>
      </c>
      <c r="K1688" s="1" t="s">
        <v>6886</v>
      </c>
      <c r="L1688" s="1" t="s">
        <v>6920</v>
      </c>
      <c r="M1688" s="11" t="str">
        <f t="shared" si="54"/>
        <v/>
      </c>
      <c r="N1688" s="18" t="str">
        <f>TEXT($F1688:F5365, "mmmm")</f>
        <v>August</v>
      </c>
    </row>
    <row r="1689" spans="2:14" x14ac:dyDescent="0.2">
      <c r="B1689" s="3" t="s">
        <v>2155</v>
      </c>
      <c r="C1689" s="1" t="s">
        <v>4889</v>
      </c>
      <c r="D1689" s="3">
        <v>8</v>
      </c>
      <c r="E1689" s="6">
        <v>2020</v>
      </c>
      <c r="F1689" s="10">
        <f t="shared" si="53"/>
        <v>44044</v>
      </c>
      <c r="G1689" s="4">
        <v>168</v>
      </c>
      <c r="H1689" s="4">
        <v>0</v>
      </c>
      <c r="I1689" s="4">
        <v>168</v>
      </c>
      <c r="J1689" s="4">
        <v>75.600000000000009</v>
      </c>
      <c r="K1689" s="1" t="s">
        <v>6886</v>
      </c>
      <c r="L1689" s="1" t="s">
        <v>6920</v>
      </c>
      <c r="M1689" s="11" t="str">
        <f t="shared" si="54"/>
        <v/>
      </c>
      <c r="N1689" s="18" t="str">
        <f>TEXT($F1689:F5366, "mmmm")</f>
        <v>August</v>
      </c>
    </row>
    <row r="1690" spans="2:14" x14ac:dyDescent="0.2">
      <c r="B1690" s="3" t="s">
        <v>2156</v>
      </c>
      <c r="C1690" s="1" t="s">
        <v>4890</v>
      </c>
      <c r="D1690" s="3">
        <v>8</v>
      </c>
      <c r="E1690" s="6">
        <v>2020</v>
      </c>
      <c r="F1690" s="10">
        <f t="shared" si="53"/>
        <v>44044</v>
      </c>
      <c r="G1690" s="4">
        <v>220</v>
      </c>
      <c r="H1690" s="4">
        <v>0</v>
      </c>
      <c r="I1690" s="4">
        <v>220</v>
      </c>
      <c r="J1690" s="4">
        <v>39.6</v>
      </c>
      <c r="K1690" s="1" t="s">
        <v>6890</v>
      </c>
      <c r="L1690" s="1" t="s">
        <v>6893</v>
      </c>
      <c r="M1690" s="11" t="str">
        <f t="shared" si="54"/>
        <v/>
      </c>
      <c r="N1690" s="18" t="str">
        <f>TEXT($F1690:F5367, "mmmm")</f>
        <v>August</v>
      </c>
    </row>
    <row r="1691" spans="2:14" x14ac:dyDescent="0.2">
      <c r="B1691" s="3" t="s">
        <v>2157</v>
      </c>
      <c r="C1691" s="1" t="s">
        <v>4891</v>
      </c>
      <c r="D1691" s="3">
        <v>8</v>
      </c>
      <c r="E1691" s="6">
        <v>2020</v>
      </c>
      <c r="F1691" s="10">
        <f t="shared" si="53"/>
        <v>44044</v>
      </c>
      <c r="G1691" s="4">
        <v>220</v>
      </c>
      <c r="H1691" s="4">
        <v>0</v>
      </c>
      <c r="I1691" s="4">
        <v>220</v>
      </c>
      <c r="J1691" s="4">
        <v>39.6</v>
      </c>
      <c r="K1691" s="1" t="s">
        <v>6890</v>
      </c>
      <c r="L1691" s="1" t="s">
        <v>6893</v>
      </c>
      <c r="M1691" s="11" t="str">
        <f t="shared" si="54"/>
        <v/>
      </c>
      <c r="N1691" s="18" t="str">
        <f>TEXT($F1691:F5368, "mmmm")</f>
        <v>August</v>
      </c>
    </row>
    <row r="1692" spans="2:14" x14ac:dyDescent="0.2">
      <c r="B1692" s="3" t="s">
        <v>2158</v>
      </c>
      <c r="C1692" s="1" t="s">
        <v>4892</v>
      </c>
      <c r="D1692" s="3">
        <v>8</v>
      </c>
      <c r="E1692" s="6">
        <v>2020</v>
      </c>
      <c r="F1692" s="10">
        <f t="shared" si="53"/>
        <v>44044</v>
      </c>
      <c r="G1692" s="4">
        <v>327</v>
      </c>
      <c r="H1692" s="4">
        <v>0</v>
      </c>
      <c r="I1692" s="4">
        <v>327</v>
      </c>
      <c r="J1692" s="4">
        <v>94.83</v>
      </c>
      <c r="K1692" s="1" t="s">
        <v>6884</v>
      </c>
      <c r="L1692" s="1" t="s">
        <v>6914</v>
      </c>
      <c r="M1692" s="11" t="str">
        <f t="shared" si="54"/>
        <v/>
      </c>
      <c r="N1692" s="18" t="str">
        <f>TEXT($F1692:F5369, "mmmm")</f>
        <v>August</v>
      </c>
    </row>
    <row r="1693" spans="2:14" x14ac:dyDescent="0.2">
      <c r="B1693" s="3" t="s">
        <v>2159</v>
      </c>
      <c r="C1693" s="1" t="s">
        <v>4893</v>
      </c>
      <c r="D1693" s="3">
        <v>8</v>
      </c>
      <c r="E1693" s="6">
        <v>2020</v>
      </c>
      <c r="F1693" s="10">
        <f t="shared" si="53"/>
        <v>44044</v>
      </c>
      <c r="G1693" s="4">
        <v>258</v>
      </c>
      <c r="H1693" s="4">
        <v>0</v>
      </c>
      <c r="I1693" s="4">
        <v>258</v>
      </c>
      <c r="J1693" s="4">
        <v>72.240000000000009</v>
      </c>
      <c r="K1693" s="1" t="s">
        <v>6884</v>
      </c>
      <c r="L1693" s="1" t="s">
        <v>6916</v>
      </c>
      <c r="M1693" s="11" t="str">
        <f t="shared" si="54"/>
        <v/>
      </c>
      <c r="N1693" s="18" t="str">
        <f>TEXT($F1693:F5370, "mmmm")</f>
        <v>August</v>
      </c>
    </row>
    <row r="1694" spans="2:14" x14ac:dyDescent="0.2">
      <c r="B1694" s="3" t="s">
        <v>2160</v>
      </c>
      <c r="C1694" s="1" t="s">
        <v>4894</v>
      </c>
      <c r="D1694" s="3">
        <v>8</v>
      </c>
      <c r="E1694" s="6">
        <v>2020</v>
      </c>
      <c r="F1694" s="10">
        <f t="shared" si="53"/>
        <v>44044</v>
      </c>
      <c r="G1694" s="4">
        <v>345</v>
      </c>
      <c r="H1694" s="4">
        <v>0</v>
      </c>
      <c r="I1694" s="4">
        <v>345</v>
      </c>
      <c r="J1694" s="4">
        <v>106.95</v>
      </c>
      <c r="K1694" s="1" t="s">
        <v>6887</v>
      </c>
      <c r="L1694" s="1" t="s">
        <v>6918</v>
      </c>
      <c r="M1694" s="11" t="str">
        <f t="shared" si="54"/>
        <v/>
      </c>
      <c r="N1694" s="18" t="str">
        <f>TEXT($F1694:F5371, "mmmm")</f>
        <v>August</v>
      </c>
    </row>
    <row r="1695" spans="2:14" x14ac:dyDescent="0.2">
      <c r="B1695" s="3" t="s">
        <v>2161</v>
      </c>
      <c r="C1695" s="1" t="s">
        <v>4895</v>
      </c>
      <c r="D1695" s="3">
        <v>8</v>
      </c>
      <c r="E1695" s="6">
        <v>2020</v>
      </c>
      <c r="F1695" s="10">
        <f t="shared" si="53"/>
        <v>44044</v>
      </c>
      <c r="G1695" s="4">
        <v>172</v>
      </c>
      <c r="H1695" s="4">
        <v>0</v>
      </c>
      <c r="I1695" s="4">
        <v>172</v>
      </c>
      <c r="J1695" s="4">
        <v>65.36</v>
      </c>
      <c r="K1695" s="1" t="s">
        <v>6886</v>
      </c>
      <c r="L1695" s="1" t="s">
        <v>6910</v>
      </c>
      <c r="M1695" s="11" t="str">
        <f t="shared" si="54"/>
        <v/>
      </c>
      <c r="N1695" s="18" t="str">
        <f>TEXT($F1695:F5372, "mmmm")</f>
        <v>August</v>
      </c>
    </row>
    <row r="1696" spans="2:14" x14ac:dyDescent="0.2">
      <c r="B1696" s="3" t="s">
        <v>2162</v>
      </c>
      <c r="C1696" s="1" t="s">
        <v>4896</v>
      </c>
      <c r="D1696" s="3">
        <v>8</v>
      </c>
      <c r="E1696" s="6">
        <v>2020</v>
      </c>
      <c r="F1696" s="10">
        <f t="shared" si="53"/>
        <v>44044</v>
      </c>
      <c r="G1696" s="4">
        <v>240</v>
      </c>
      <c r="H1696" s="4">
        <v>0</v>
      </c>
      <c r="I1696" s="4">
        <v>240</v>
      </c>
      <c r="J1696" s="4">
        <v>43.199999999999996</v>
      </c>
      <c r="K1696" s="1" t="s">
        <v>6890</v>
      </c>
      <c r="L1696" s="1" t="s">
        <v>6894</v>
      </c>
      <c r="M1696" s="11" t="str">
        <f t="shared" si="54"/>
        <v/>
      </c>
      <c r="N1696" s="18" t="str">
        <f>TEXT($F1696:F5373, "mmmm")</f>
        <v>August</v>
      </c>
    </row>
    <row r="1697" spans="2:14" x14ac:dyDescent="0.2">
      <c r="B1697" s="3" t="s">
        <v>2163</v>
      </c>
      <c r="C1697" s="1" t="s">
        <v>4897</v>
      </c>
      <c r="D1697" s="3">
        <v>8</v>
      </c>
      <c r="E1697" s="6">
        <v>2020</v>
      </c>
      <c r="F1697" s="10">
        <f t="shared" si="53"/>
        <v>44044</v>
      </c>
      <c r="G1697" s="4">
        <v>205</v>
      </c>
      <c r="H1697" s="4">
        <v>0</v>
      </c>
      <c r="I1697" s="4">
        <v>205</v>
      </c>
      <c r="J1697" s="4">
        <v>36.9</v>
      </c>
      <c r="K1697" s="1" t="s">
        <v>6890</v>
      </c>
      <c r="L1697" s="1" t="s">
        <v>6913</v>
      </c>
      <c r="M1697" s="11" t="str">
        <f t="shared" si="54"/>
        <v/>
      </c>
      <c r="N1697" s="18" t="str">
        <f>TEXT($F1697:F5374, "mmmm")</f>
        <v>August</v>
      </c>
    </row>
    <row r="1698" spans="2:14" x14ac:dyDescent="0.2">
      <c r="B1698" s="3" t="s">
        <v>2164</v>
      </c>
      <c r="C1698" s="1" t="s">
        <v>4898</v>
      </c>
      <c r="D1698" s="3">
        <v>8</v>
      </c>
      <c r="E1698" s="6">
        <v>2020</v>
      </c>
      <c r="F1698" s="10">
        <f t="shared" si="53"/>
        <v>44044</v>
      </c>
      <c r="G1698" s="4">
        <v>192</v>
      </c>
      <c r="H1698" s="4">
        <v>0</v>
      </c>
      <c r="I1698" s="4">
        <v>192</v>
      </c>
      <c r="J1698" s="4">
        <v>34.56</v>
      </c>
      <c r="K1698" s="1" t="s">
        <v>6890</v>
      </c>
      <c r="L1698" s="1" t="s">
        <v>6912</v>
      </c>
      <c r="M1698" s="11" t="str">
        <f t="shared" si="54"/>
        <v/>
      </c>
      <c r="N1698" s="18" t="str">
        <f>TEXT($F1698:F5375, "mmmm")</f>
        <v>August</v>
      </c>
    </row>
    <row r="1699" spans="2:14" x14ac:dyDescent="0.2">
      <c r="B1699" s="3" t="s">
        <v>2165</v>
      </c>
      <c r="C1699" s="1" t="s">
        <v>4899</v>
      </c>
      <c r="D1699" s="3">
        <v>8</v>
      </c>
      <c r="E1699" s="6">
        <v>2020</v>
      </c>
      <c r="F1699" s="10">
        <f t="shared" si="53"/>
        <v>44044</v>
      </c>
      <c r="G1699" s="4">
        <v>255</v>
      </c>
      <c r="H1699" s="4">
        <v>0</v>
      </c>
      <c r="I1699" s="4">
        <v>255</v>
      </c>
      <c r="J1699" s="4">
        <v>66.3</v>
      </c>
      <c r="K1699" s="1" t="s">
        <v>6884</v>
      </c>
      <c r="L1699" s="1" t="s">
        <v>6915</v>
      </c>
      <c r="M1699" s="11" t="str">
        <f t="shared" si="54"/>
        <v/>
      </c>
      <c r="N1699" s="18" t="str">
        <f>TEXT($F1699:F5376, "mmmm")</f>
        <v>August</v>
      </c>
    </row>
    <row r="1700" spans="2:14" x14ac:dyDescent="0.2">
      <c r="B1700" s="3" t="s">
        <v>2166</v>
      </c>
      <c r="C1700" s="1" t="s">
        <v>4900</v>
      </c>
      <c r="D1700" s="3">
        <v>8</v>
      </c>
      <c r="E1700" s="6">
        <v>2020</v>
      </c>
      <c r="F1700" s="10">
        <f t="shared" si="53"/>
        <v>44044</v>
      </c>
      <c r="G1700" s="4">
        <v>383</v>
      </c>
      <c r="H1700" s="4">
        <v>0</v>
      </c>
      <c r="I1700" s="4">
        <v>383</v>
      </c>
      <c r="J1700" s="4">
        <v>122.56</v>
      </c>
      <c r="K1700" s="1" t="s">
        <v>6887</v>
      </c>
      <c r="L1700" s="1" t="s">
        <v>6909</v>
      </c>
      <c r="M1700" s="11" t="str">
        <f t="shared" si="54"/>
        <v/>
      </c>
      <c r="N1700" s="18" t="str">
        <f>TEXT($F1700:F5377, "mmmm")</f>
        <v>August</v>
      </c>
    </row>
    <row r="1701" spans="2:14" x14ac:dyDescent="0.2">
      <c r="B1701" s="3" t="s">
        <v>2167</v>
      </c>
      <c r="C1701" s="1" t="s">
        <v>4901</v>
      </c>
      <c r="D1701" s="3">
        <v>8</v>
      </c>
      <c r="E1701" s="6">
        <v>2020</v>
      </c>
      <c r="F1701" s="10">
        <f t="shared" si="53"/>
        <v>44044</v>
      </c>
      <c r="G1701" s="4">
        <v>168</v>
      </c>
      <c r="H1701" s="4">
        <v>0</v>
      </c>
      <c r="I1701" s="4">
        <v>168</v>
      </c>
      <c r="J1701" s="4">
        <v>25.2</v>
      </c>
      <c r="K1701" s="1" t="s">
        <v>6886</v>
      </c>
      <c r="L1701" s="1" t="s">
        <v>6892</v>
      </c>
      <c r="M1701" s="11" t="str">
        <f t="shared" si="54"/>
        <v/>
      </c>
      <c r="N1701" s="18" t="str">
        <f>TEXT($F1701:F5378, "mmmm")</f>
        <v>August</v>
      </c>
    </row>
    <row r="1702" spans="2:14" x14ac:dyDescent="0.2">
      <c r="B1702" s="3" t="s">
        <v>2168</v>
      </c>
      <c r="C1702" s="1" t="s">
        <v>4902</v>
      </c>
      <c r="D1702" s="3">
        <v>8</v>
      </c>
      <c r="E1702" s="6">
        <v>2020</v>
      </c>
      <c r="F1702" s="10">
        <f t="shared" si="53"/>
        <v>44044</v>
      </c>
      <c r="G1702" s="4">
        <v>240</v>
      </c>
      <c r="H1702" s="4">
        <v>0</v>
      </c>
      <c r="I1702" s="4">
        <v>240</v>
      </c>
      <c r="J1702" s="4">
        <v>43.199999999999996</v>
      </c>
      <c r="K1702" s="1" t="s">
        <v>6890</v>
      </c>
      <c r="L1702" s="1" t="s">
        <v>6894</v>
      </c>
      <c r="M1702" s="11" t="str">
        <f t="shared" si="54"/>
        <v/>
      </c>
      <c r="N1702" s="18" t="str">
        <f>TEXT($F1702:F5379, "mmmm")</f>
        <v>August</v>
      </c>
    </row>
    <row r="1703" spans="2:14" x14ac:dyDescent="0.2">
      <c r="B1703" s="3" t="s">
        <v>2169</v>
      </c>
      <c r="C1703" s="1" t="s">
        <v>4903</v>
      </c>
      <c r="D1703" s="3">
        <v>8</v>
      </c>
      <c r="E1703" s="6">
        <v>2020</v>
      </c>
      <c r="F1703" s="10">
        <f t="shared" si="53"/>
        <v>44044</v>
      </c>
      <c r="G1703" s="4">
        <v>210</v>
      </c>
      <c r="H1703" s="4">
        <v>0</v>
      </c>
      <c r="I1703" s="4">
        <v>210</v>
      </c>
      <c r="J1703" s="4">
        <v>37.799999999999997</v>
      </c>
      <c r="K1703" s="1" t="s">
        <v>6890</v>
      </c>
      <c r="L1703" s="1" t="s">
        <v>6911</v>
      </c>
      <c r="M1703" s="11" t="str">
        <f t="shared" si="54"/>
        <v/>
      </c>
      <c r="N1703" s="18" t="str">
        <f>TEXT($F1703:F5380, "mmmm")</f>
        <v>August</v>
      </c>
    </row>
    <row r="1704" spans="2:14" x14ac:dyDescent="0.2">
      <c r="B1704" s="3" t="s">
        <v>2170</v>
      </c>
      <c r="C1704" s="1" t="s">
        <v>4904</v>
      </c>
      <c r="D1704" s="3">
        <v>8</v>
      </c>
      <c r="E1704" s="6">
        <v>2020</v>
      </c>
      <c r="F1704" s="10">
        <f t="shared" si="53"/>
        <v>44044</v>
      </c>
      <c r="G1704" s="4">
        <v>313</v>
      </c>
      <c r="H1704" s="4">
        <v>0</v>
      </c>
      <c r="I1704" s="4">
        <v>313</v>
      </c>
      <c r="J1704" s="4">
        <v>93.899999999999991</v>
      </c>
      <c r="K1704" s="1" t="s">
        <v>6884</v>
      </c>
      <c r="L1704" s="1" t="s">
        <v>6895</v>
      </c>
      <c r="M1704" s="11" t="str">
        <f t="shared" si="54"/>
        <v/>
      </c>
      <c r="N1704" s="18" t="str">
        <f>TEXT($F1704:F5381, "mmmm")</f>
        <v>August</v>
      </c>
    </row>
    <row r="1705" spans="2:14" x14ac:dyDescent="0.2">
      <c r="B1705" s="3" t="s">
        <v>2171</v>
      </c>
      <c r="C1705" s="1" t="s">
        <v>4905</v>
      </c>
      <c r="D1705" s="3">
        <v>8</v>
      </c>
      <c r="E1705" s="6">
        <v>2020</v>
      </c>
      <c r="F1705" s="10">
        <f t="shared" si="53"/>
        <v>44044</v>
      </c>
      <c r="G1705" s="4">
        <v>313</v>
      </c>
      <c r="H1705" s="4">
        <v>0</v>
      </c>
      <c r="I1705" s="4">
        <v>313</v>
      </c>
      <c r="J1705" s="4">
        <v>93.899999999999991</v>
      </c>
      <c r="K1705" s="1" t="s">
        <v>6884</v>
      </c>
      <c r="L1705" s="1" t="s">
        <v>6895</v>
      </c>
      <c r="M1705" s="11" t="str">
        <f t="shared" si="54"/>
        <v/>
      </c>
      <c r="N1705" s="18" t="str">
        <f>TEXT($F1705:F5382, "mmmm")</f>
        <v>August</v>
      </c>
    </row>
    <row r="1706" spans="2:14" x14ac:dyDescent="0.2">
      <c r="B1706" s="3" t="s">
        <v>2172</v>
      </c>
      <c r="C1706" s="1" t="s">
        <v>4906</v>
      </c>
      <c r="D1706" s="3">
        <v>8</v>
      </c>
      <c r="E1706" s="6">
        <v>2020</v>
      </c>
      <c r="F1706" s="10">
        <f t="shared" si="53"/>
        <v>44044</v>
      </c>
      <c r="G1706" s="4">
        <v>474</v>
      </c>
      <c r="H1706" s="4">
        <v>0</v>
      </c>
      <c r="I1706" s="4">
        <v>474</v>
      </c>
      <c r="J1706" s="4">
        <v>175.38</v>
      </c>
      <c r="K1706" s="1" t="s">
        <v>6882</v>
      </c>
      <c r="L1706" s="1" t="s">
        <v>6944</v>
      </c>
      <c r="M1706" s="11" t="str">
        <f t="shared" si="54"/>
        <v/>
      </c>
      <c r="N1706" s="18" t="str">
        <f>TEXT($F1706:F5383, "mmmm")</f>
        <v>August</v>
      </c>
    </row>
    <row r="1707" spans="2:14" x14ac:dyDescent="0.2">
      <c r="B1707" s="3" t="s">
        <v>2173</v>
      </c>
      <c r="C1707" s="1" t="s">
        <v>4907</v>
      </c>
      <c r="D1707" s="3">
        <v>8</v>
      </c>
      <c r="E1707" s="6">
        <v>2020</v>
      </c>
      <c r="F1707" s="10">
        <f t="shared" si="53"/>
        <v>44044</v>
      </c>
      <c r="G1707" s="4">
        <v>447</v>
      </c>
      <c r="H1707" s="4">
        <v>0</v>
      </c>
      <c r="I1707" s="4">
        <v>447</v>
      </c>
      <c r="J1707" s="4">
        <v>156.44999999999999</v>
      </c>
      <c r="K1707" s="1" t="s">
        <v>6887</v>
      </c>
      <c r="L1707" s="1" t="s">
        <v>6891</v>
      </c>
      <c r="M1707" s="11" t="str">
        <f t="shared" si="54"/>
        <v/>
      </c>
      <c r="N1707" s="18" t="str">
        <f>TEXT($F1707:F5384, "mmmm")</f>
        <v>August</v>
      </c>
    </row>
    <row r="1708" spans="2:14" x14ac:dyDescent="0.2">
      <c r="B1708" s="3" t="s">
        <v>2174</v>
      </c>
      <c r="C1708" s="1" t="s">
        <v>4908</v>
      </c>
      <c r="D1708" s="3">
        <v>8</v>
      </c>
      <c r="E1708" s="6">
        <v>2020</v>
      </c>
      <c r="F1708" s="10">
        <f t="shared" si="53"/>
        <v>44044</v>
      </c>
      <c r="G1708" s="4">
        <v>172</v>
      </c>
      <c r="H1708" s="4">
        <v>0</v>
      </c>
      <c r="I1708" s="4">
        <v>172</v>
      </c>
      <c r="J1708" s="4">
        <v>65.36</v>
      </c>
      <c r="K1708" s="1" t="s">
        <v>6886</v>
      </c>
      <c r="L1708" s="1" t="s">
        <v>6910</v>
      </c>
      <c r="M1708" s="11" t="str">
        <f t="shared" si="54"/>
        <v/>
      </c>
      <c r="N1708" s="18" t="str">
        <f>TEXT($F1708:F5385, "mmmm")</f>
        <v>August</v>
      </c>
    </row>
    <row r="1709" spans="2:14" x14ac:dyDescent="0.2">
      <c r="B1709" s="3" t="s">
        <v>2175</v>
      </c>
      <c r="C1709" s="1" t="s">
        <v>4909</v>
      </c>
      <c r="D1709" s="3">
        <v>8</v>
      </c>
      <c r="E1709" s="6">
        <v>2020</v>
      </c>
      <c r="F1709" s="10">
        <f t="shared" si="53"/>
        <v>44044</v>
      </c>
      <c r="G1709" s="4">
        <v>506</v>
      </c>
      <c r="H1709" s="4">
        <v>0</v>
      </c>
      <c r="I1709" s="4">
        <v>506</v>
      </c>
      <c r="J1709" s="4">
        <v>146.73999999999998</v>
      </c>
      <c r="K1709" s="1" t="s">
        <v>6889</v>
      </c>
      <c r="L1709" s="1" t="s">
        <v>6907</v>
      </c>
      <c r="M1709" s="11" t="str">
        <f t="shared" si="54"/>
        <v/>
      </c>
      <c r="N1709" s="18" t="str">
        <f>TEXT($F1709:F5386, "mmmm")</f>
        <v>August</v>
      </c>
    </row>
    <row r="1710" spans="2:14" x14ac:dyDescent="0.2">
      <c r="B1710" s="3" t="s">
        <v>2176</v>
      </c>
      <c r="C1710" s="1" t="s">
        <v>4910</v>
      </c>
      <c r="D1710" s="3">
        <v>8</v>
      </c>
      <c r="E1710" s="6">
        <v>2020</v>
      </c>
      <c r="F1710" s="10">
        <f t="shared" si="53"/>
        <v>44044</v>
      </c>
      <c r="G1710" s="4">
        <v>332</v>
      </c>
      <c r="H1710" s="4">
        <v>0</v>
      </c>
      <c r="I1710" s="4">
        <v>332</v>
      </c>
      <c r="J1710" s="4">
        <v>99.6</v>
      </c>
      <c r="K1710" s="1" t="s">
        <v>6885</v>
      </c>
      <c r="L1710" s="1" t="s">
        <v>6938</v>
      </c>
      <c r="M1710" s="11" t="str">
        <f t="shared" si="54"/>
        <v/>
      </c>
      <c r="N1710" s="18" t="str">
        <f>TEXT($F1710:F5387, "mmmm")</f>
        <v>August</v>
      </c>
    </row>
    <row r="1711" spans="2:14" x14ac:dyDescent="0.2">
      <c r="B1711" s="3" t="s">
        <v>2177</v>
      </c>
      <c r="C1711" s="1" t="s">
        <v>4911</v>
      </c>
      <c r="D1711" s="3">
        <v>8</v>
      </c>
      <c r="E1711" s="6">
        <v>2020</v>
      </c>
      <c r="F1711" s="10">
        <f t="shared" si="53"/>
        <v>44044</v>
      </c>
      <c r="G1711" s="4">
        <v>383</v>
      </c>
      <c r="H1711" s="4">
        <v>0</v>
      </c>
      <c r="I1711" s="4">
        <v>383</v>
      </c>
      <c r="J1711" s="4">
        <v>122.56</v>
      </c>
      <c r="K1711" s="1" t="s">
        <v>6887</v>
      </c>
      <c r="L1711" s="1" t="s">
        <v>6909</v>
      </c>
      <c r="M1711" s="11" t="str">
        <f t="shared" si="54"/>
        <v/>
      </c>
      <c r="N1711" s="18" t="str">
        <f>TEXT($F1711:F5388, "mmmm")</f>
        <v>August</v>
      </c>
    </row>
    <row r="1712" spans="2:14" x14ac:dyDescent="0.2">
      <c r="B1712" s="3" t="s">
        <v>2178</v>
      </c>
      <c r="C1712" s="1" t="s">
        <v>4912</v>
      </c>
      <c r="D1712" s="3">
        <v>8</v>
      </c>
      <c r="E1712" s="6">
        <v>2020</v>
      </c>
      <c r="F1712" s="10">
        <f t="shared" si="53"/>
        <v>44044</v>
      </c>
      <c r="G1712" s="4">
        <v>447</v>
      </c>
      <c r="H1712" s="4">
        <v>0</v>
      </c>
      <c r="I1712" s="4">
        <v>447</v>
      </c>
      <c r="J1712" s="4">
        <v>156.44999999999999</v>
      </c>
      <c r="K1712" s="1" t="s">
        <v>6887</v>
      </c>
      <c r="L1712" s="1" t="s">
        <v>6891</v>
      </c>
      <c r="M1712" s="11" t="str">
        <f t="shared" si="54"/>
        <v/>
      </c>
      <c r="N1712" s="18" t="str">
        <f>TEXT($F1712:F5389, "mmmm")</f>
        <v>August</v>
      </c>
    </row>
    <row r="1713" spans="2:14" x14ac:dyDescent="0.2">
      <c r="B1713" s="3" t="s">
        <v>2179</v>
      </c>
      <c r="C1713" s="1" t="s">
        <v>4913</v>
      </c>
      <c r="D1713" s="3">
        <v>8</v>
      </c>
      <c r="E1713" s="6">
        <v>2020</v>
      </c>
      <c r="F1713" s="10">
        <f t="shared" si="53"/>
        <v>44044</v>
      </c>
      <c r="G1713" s="4">
        <v>383</v>
      </c>
      <c r="H1713" s="4">
        <v>0</v>
      </c>
      <c r="I1713" s="4">
        <v>383</v>
      </c>
      <c r="J1713" s="4">
        <v>122.56</v>
      </c>
      <c r="K1713" s="1" t="s">
        <v>6887</v>
      </c>
      <c r="L1713" s="1" t="s">
        <v>6909</v>
      </c>
      <c r="M1713" s="11" t="str">
        <f t="shared" si="54"/>
        <v/>
      </c>
      <c r="N1713" s="18" t="str">
        <f>TEXT($F1713:F5390, "mmmm")</f>
        <v>August</v>
      </c>
    </row>
    <row r="1714" spans="2:14" x14ac:dyDescent="0.2">
      <c r="B1714" s="3" t="s">
        <v>2180</v>
      </c>
      <c r="C1714" s="1" t="s">
        <v>4914</v>
      </c>
      <c r="D1714" s="3">
        <v>8</v>
      </c>
      <c r="E1714" s="6">
        <v>2020</v>
      </c>
      <c r="F1714" s="10">
        <f t="shared" si="53"/>
        <v>44044</v>
      </c>
      <c r="G1714" s="4">
        <v>168</v>
      </c>
      <c r="H1714" s="4">
        <v>0</v>
      </c>
      <c r="I1714" s="4">
        <v>168</v>
      </c>
      <c r="J1714" s="4">
        <v>25.2</v>
      </c>
      <c r="K1714" s="1" t="s">
        <v>6886</v>
      </c>
      <c r="L1714" s="1" t="s">
        <v>6892</v>
      </c>
      <c r="M1714" s="11" t="str">
        <f t="shared" si="54"/>
        <v/>
      </c>
      <c r="N1714" s="18" t="str">
        <f>TEXT($F1714:F5391, "mmmm")</f>
        <v>August</v>
      </c>
    </row>
    <row r="1715" spans="2:14" x14ac:dyDescent="0.2">
      <c r="B1715" s="3" t="s">
        <v>2181</v>
      </c>
      <c r="C1715" s="1" t="s">
        <v>4915</v>
      </c>
      <c r="D1715" s="3">
        <v>8</v>
      </c>
      <c r="E1715" s="6">
        <v>2020</v>
      </c>
      <c r="F1715" s="10">
        <f t="shared" si="53"/>
        <v>44044</v>
      </c>
      <c r="G1715" s="4">
        <v>144</v>
      </c>
      <c r="H1715" s="4">
        <v>0</v>
      </c>
      <c r="I1715" s="4">
        <v>144</v>
      </c>
      <c r="J1715" s="4">
        <v>66.240000000000009</v>
      </c>
      <c r="K1715" s="1" t="s">
        <v>6886</v>
      </c>
      <c r="L1715" s="1" t="s">
        <v>6919</v>
      </c>
      <c r="M1715" s="11" t="str">
        <f t="shared" si="54"/>
        <v/>
      </c>
      <c r="N1715" s="18" t="str">
        <f>TEXT($F1715:F5392, "mmmm")</f>
        <v>August</v>
      </c>
    </row>
    <row r="1716" spans="2:14" x14ac:dyDescent="0.2">
      <c r="B1716" s="3" t="s">
        <v>2182</v>
      </c>
      <c r="C1716" s="1" t="s">
        <v>4916</v>
      </c>
      <c r="D1716" s="3">
        <v>8</v>
      </c>
      <c r="E1716" s="6">
        <v>2020</v>
      </c>
      <c r="F1716" s="10">
        <f t="shared" si="53"/>
        <v>44044</v>
      </c>
      <c r="G1716" s="4">
        <v>220</v>
      </c>
      <c r="H1716" s="4">
        <v>0</v>
      </c>
      <c r="I1716" s="4">
        <v>220</v>
      </c>
      <c r="J1716" s="4">
        <v>39.6</v>
      </c>
      <c r="K1716" s="1" t="s">
        <v>6890</v>
      </c>
      <c r="L1716" s="1" t="s">
        <v>6893</v>
      </c>
      <c r="M1716" s="11" t="str">
        <f t="shared" si="54"/>
        <v/>
      </c>
      <c r="N1716" s="18" t="str">
        <f>TEXT($F1716:F5393, "mmmm")</f>
        <v>August</v>
      </c>
    </row>
    <row r="1717" spans="2:14" x14ac:dyDescent="0.2">
      <c r="B1717" s="3" t="s">
        <v>2183</v>
      </c>
      <c r="C1717" s="1" t="s">
        <v>4917</v>
      </c>
      <c r="D1717" s="3">
        <v>8</v>
      </c>
      <c r="E1717" s="6">
        <v>2020</v>
      </c>
      <c r="F1717" s="10">
        <f t="shared" si="53"/>
        <v>44044</v>
      </c>
      <c r="G1717" s="4">
        <v>240</v>
      </c>
      <c r="H1717" s="4">
        <v>0</v>
      </c>
      <c r="I1717" s="4">
        <v>240</v>
      </c>
      <c r="J1717" s="4">
        <v>43.199999999999996</v>
      </c>
      <c r="K1717" s="1" t="s">
        <v>6890</v>
      </c>
      <c r="L1717" s="1" t="s">
        <v>6894</v>
      </c>
      <c r="M1717" s="11" t="str">
        <f t="shared" si="54"/>
        <v/>
      </c>
      <c r="N1717" s="18" t="str">
        <f>TEXT($F1717:F5394, "mmmm")</f>
        <v>August</v>
      </c>
    </row>
    <row r="1718" spans="2:14" x14ac:dyDescent="0.2">
      <c r="B1718" s="3" t="s">
        <v>2184</v>
      </c>
      <c r="C1718" s="1" t="s">
        <v>4918</v>
      </c>
      <c r="D1718" s="3">
        <v>8</v>
      </c>
      <c r="E1718" s="6">
        <v>2020</v>
      </c>
      <c r="F1718" s="10">
        <f t="shared" si="53"/>
        <v>44044</v>
      </c>
      <c r="G1718" s="4">
        <v>478</v>
      </c>
      <c r="H1718" s="4">
        <v>0</v>
      </c>
      <c r="I1718" s="4">
        <v>478</v>
      </c>
      <c r="J1718" s="4">
        <v>119.5</v>
      </c>
      <c r="K1718" s="1" t="s">
        <v>6889</v>
      </c>
      <c r="L1718" s="1" t="s">
        <v>6921</v>
      </c>
      <c r="M1718" s="11" t="str">
        <f t="shared" si="54"/>
        <v/>
      </c>
      <c r="N1718" s="18" t="str">
        <f>TEXT($F1718:F5395, "mmmm")</f>
        <v>August</v>
      </c>
    </row>
    <row r="1719" spans="2:14" x14ac:dyDescent="0.2">
      <c r="B1719" s="3" t="s">
        <v>2185</v>
      </c>
      <c r="C1719" s="1" t="s">
        <v>4919</v>
      </c>
      <c r="D1719" s="3">
        <v>8</v>
      </c>
      <c r="E1719" s="6">
        <v>2020</v>
      </c>
      <c r="F1719" s="10">
        <f t="shared" si="53"/>
        <v>44044</v>
      </c>
      <c r="G1719" s="4">
        <v>278</v>
      </c>
      <c r="H1719" s="4">
        <v>0</v>
      </c>
      <c r="I1719" s="4">
        <v>278</v>
      </c>
      <c r="J1719" s="4">
        <v>88.960000000000008</v>
      </c>
      <c r="K1719" s="1" t="s">
        <v>6885</v>
      </c>
      <c r="L1719" s="1" t="s">
        <v>6947</v>
      </c>
      <c r="M1719" s="11" t="str">
        <f t="shared" si="54"/>
        <v/>
      </c>
      <c r="N1719" s="18" t="str">
        <f>TEXT($F1719:F5396, "mmmm")</f>
        <v>August</v>
      </c>
    </row>
    <row r="1720" spans="2:14" x14ac:dyDescent="0.2">
      <c r="B1720" s="3" t="s">
        <v>2186</v>
      </c>
      <c r="C1720" s="1" t="s">
        <v>4920</v>
      </c>
      <c r="D1720" s="3">
        <v>8</v>
      </c>
      <c r="E1720" s="6">
        <v>2020</v>
      </c>
      <c r="F1720" s="10">
        <f t="shared" si="53"/>
        <v>44044</v>
      </c>
      <c r="G1720" s="4">
        <v>345</v>
      </c>
      <c r="H1720" s="4">
        <v>0</v>
      </c>
      <c r="I1720" s="4">
        <v>345</v>
      </c>
      <c r="J1720" s="4">
        <v>106.95</v>
      </c>
      <c r="K1720" s="1" t="s">
        <v>6887</v>
      </c>
      <c r="L1720" s="1" t="s">
        <v>6918</v>
      </c>
      <c r="M1720" s="11" t="str">
        <f t="shared" si="54"/>
        <v/>
      </c>
      <c r="N1720" s="18" t="str">
        <f>TEXT($F1720:F5397, "mmmm")</f>
        <v>August</v>
      </c>
    </row>
    <row r="1721" spans="2:14" x14ac:dyDescent="0.2">
      <c r="B1721" s="3" t="s">
        <v>2187</v>
      </c>
      <c r="C1721" s="1" t="s">
        <v>4921</v>
      </c>
      <c r="D1721" s="3">
        <v>8</v>
      </c>
      <c r="E1721" s="6">
        <v>2020</v>
      </c>
      <c r="F1721" s="10">
        <f t="shared" si="53"/>
        <v>44044</v>
      </c>
      <c r="G1721" s="4">
        <v>383</v>
      </c>
      <c r="H1721" s="4">
        <v>0</v>
      </c>
      <c r="I1721" s="4">
        <v>383</v>
      </c>
      <c r="J1721" s="4">
        <v>122.56</v>
      </c>
      <c r="K1721" s="1" t="s">
        <v>6887</v>
      </c>
      <c r="L1721" s="1" t="s">
        <v>6909</v>
      </c>
      <c r="M1721" s="11" t="str">
        <f t="shared" si="54"/>
        <v/>
      </c>
      <c r="N1721" s="18" t="str">
        <f>TEXT($F1721:F5398, "mmmm")</f>
        <v>August</v>
      </c>
    </row>
    <row r="1722" spans="2:14" x14ac:dyDescent="0.2">
      <c r="B1722" s="3" t="s">
        <v>2188</v>
      </c>
      <c r="C1722" s="1" t="s">
        <v>4922</v>
      </c>
      <c r="D1722" s="3">
        <v>8</v>
      </c>
      <c r="E1722" s="6">
        <v>2020</v>
      </c>
      <c r="F1722" s="10">
        <f t="shared" si="53"/>
        <v>44044</v>
      </c>
      <c r="G1722" s="4">
        <v>383</v>
      </c>
      <c r="H1722" s="4">
        <v>0</v>
      </c>
      <c r="I1722" s="4">
        <v>383</v>
      </c>
      <c r="J1722" s="4">
        <v>122.56</v>
      </c>
      <c r="K1722" s="1" t="s">
        <v>6887</v>
      </c>
      <c r="L1722" s="1" t="s">
        <v>6909</v>
      </c>
      <c r="M1722" s="11" t="str">
        <f t="shared" si="54"/>
        <v/>
      </c>
      <c r="N1722" s="18" t="str">
        <f>TEXT($F1722:F5399, "mmmm")</f>
        <v>August</v>
      </c>
    </row>
    <row r="1723" spans="2:14" x14ac:dyDescent="0.2">
      <c r="B1723" s="3" t="s">
        <v>2189</v>
      </c>
      <c r="C1723" s="1" t="s">
        <v>4923</v>
      </c>
      <c r="D1723" s="3">
        <v>8</v>
      </c>
      <c r="E1723" s="6">
        <v>2020</v>
      </c>
      <c r="F1723" s="10">
        <f t="shared" si="53"/>
        <v>44044</v>
      </c>
      <c r="G1723" s="4">
        <v>168</v>
      </c>
      <c r="H1723" s="4">
        <v>0</v>
      </c>
      <c r="I1723" s="4">
        <v>168</v>
      </c>
      <c r="J1723" s="4">
        <v>75.600000000000009</v>
      </c>
      <c r="K1723" s="1" t="s">
        <v>6886</v>
      </c>
      <c r="L1723" s="1" t="s">
        <v>6920</v>
      </c>
      <c r="M1723" s="11" t="str">
        <f t="shared" si="54"/>
        <v/>
      </c>
      <c r="N1723" s="18" t="str">
        <f>TEXT($F1723:F5400, "mmmm")</f>
        <v>August</v>
      </c>
    </row>
    <row r="1724" spans="2:14" x14ac:dyDescent="0.2">
      <c r="B1724" s="3" t="s">
        <v>2190</v>
      </c>
      <c r="C1724" s="1" t="s">
        <v>4924</v>
      </c>
      <c r="D1724" s="3">
        <v>8</v>
      </c>
      <c r="E1724" s="6">
        <v>2020</v>
      </c>
      <c r="F1724" s="10">
        <f t="shared" si="53"/>
        <v>44044</v>
      </c>
      <c r="G1724" s="4">
        <v>172</v>
      </c>
      <c r="H1724" s="4">
        <v>0</v>
      </c>
      <c r="I1724" s="4">
        <v>172</v>
      </c>
      <c r="J1724" s="4">
        <v>65.36</v>
      </c>
      <c r="K1724" s="1" t="s">
        <v>6886</v>
      </c>
      <c r="L1724" s="1" t="s">
        <v>6910</v>
      </c>
      <c r="M1724" s="11" t="str">
        <f t="shared" si="54"/>
        <v/>
      </c>
      <c r="N1724" s="18" t="str">
        <f>TEXT($F1724:F5401, "mmmm")</f>
        <v>August</v>
      </c>
    </row>
    <row r="1725" spans="2:14" x14ac:dyDescent="0.2">
      <c r="B1725" s="3" t="s">
        <v>2191</v>
      </c>
      <c r="C1725" s="1" t="s">
        <v>4925</v>
      </c>
      <c r="D1725" s="3">
        <v>8</v>
      </c>
      <c r="E1725" s="6">
        <v>2020</v>
      </c>
      <c r="F1725" s="10">
        <f t="shared" si="53"/>
        <v>44044</v>
      </c>
      <c r="G1725" s="4">
        <v>220</v>
      </c>
      <c r="H1725" s="4">
        <v>0</v>
      </c>
      <c r="I1725" s="4">
        <v>220</v>
      </c>
      <c r="J1725" s="4">
        <v>39.6</v>
      </c>
      <c r="K1725" s="1" t="s">
        <v>6890</v>
      </c>
      <c r="L1725" s="1" t="s">
        <v>6893</v>
      </c>
      <c r="M1725" s="11" t="str">
        <f t="shared" si="54"/>
        <v/>
      </c>
      <c r="N1725" s="18" t="str">
        <f>TEXT($F1725:F5402, "mmmm")</f>
        <v>August</v>
      </c>
    </row>
    <row r="1726" spans="2:14" x14ac:dyDescent="0.2">
      <c r="B1726" s="3" t="s">
        <v>2192</v>
      </c>
      <c r="C1726" s="1" t="s">
        <v>4926</v>
      </c>
      <c r="D1726" s="3">
        <v>8</v>
      </c>
      <c r="E1726" s="6">
        <v>2020</v>
      </c>
      <c r="F1726" s="10">
        <f t="shared" si="53"/>
        <v>44044</v>
      </c>
      <c r="G1726" s="4">
        <v>210</v>
      </c>
      <c r="H1726" s="4">
        <v>0</v>
      </c>
      <c r="I1726" s="4">
        <v>210</v>
      </c>
      <c r="J1726" s="4">
        <v>37.799999999999997</v>
      </c>
      <c r="K1726" s="1" t="s">
        <v>6890</v>
      </c>
      <c r="L1726" s="1" t="s">
        <v>6911</v>
      </c>
      <c r="M1726" s="11" t="str">
        <f t="shared" si="54"/>
        <v/>
      </c>
      <c r="N1726" s="18" t="str">
        <f>TEXT($F1726:F5403, "mmmm")</f>
        <v>August</v>
      </c>
    </row>
    <row r="1727" spans="2:14" x14ac:dyDescent="0.2">
      <c r="B1727" s="3" t="s">
        <v>2193</v>
      </c>
      <c r="C1727" s="1" t="s">
        <v>4927</v>
      </c>
      <c r="D1727" s="3">
        <v>8</v>
      </c>
      <c r="E1727" s="6">
        <v>2020</v>
      </c>
      <c r="F1727" s="10">
        <f t="shared" si="53"/>
        <v>44044</v>
      </c>
      <c r="G1727" s="4">
        <v>205</v>
      </c>
      <c r="H1727" s="4">
        <v>0</v>
      </c>
      <c r="I1727" s="4">
        <v>205</v>
      </c>
      <c r="J1727" s="4">
        <v>36.9</v>
      </c>
      <c r="K1727" s="1" t="s">
        <v>6890</v>
      </c>
      <c r="L1727" s="1" t="s">
        <v>6913</v>
      </c>
      <c r="M1727" s="11" t="str">
        <f t="shared" si="54"/>
        <v/>
      </c>
      <c r="N1727" s="18" t="str">
        <f>TEXT($F1727:F5404, "mmmm")</f>
        <v>August</v>
      </c>
    </row>
    <row r="1728" spans="2:14" x14ac:dyDescent="0.2">
      <c r="B1728" s="3" t="s">
        <v>2194</v>
      </c>
      <c r="C1728" s="1" t="s">
        <v>4928</v>
      </c>
      <c r="D1728" s="3">
        <v>8</v>
      </c>
      <c r="E1728" s="6">
        <v>2020</v>
      </c>
      <c r="F1728" s="10">
        <f t="shared" si="53"/>
        <v>44044</v>
      </c>
      <c r="G1728" s="4">
        <v>440</v>
      </c>
      <c r="H1728" s="4">
        <v>0</v>
      </c>
      <c r="I1728" s="4">
        <v>440</v>
      </c>
      <c r="J1728" s="4">
        <v>136.4</v>
      </c>
      <c r="K1728" s="1" t="s">
        <v>6889</v>
      </c>
      <c r="L1728" s="1" t="s">
        <v>6905</v>
      </c>
      <c r="M1728" s="11" t="str">
        <f t="shared" si="54"/>
        <v/>
      </c>
      <c r="N1728" s="18" t="str">
        <f>TEXT($F1728:F5405, "mmmm")</f>
        <v>August</v>
      </c>
    </row>
    <row r="1729" spans="2:14" x14ac:dyDescent="0.2">
      <c r="B1729" s="3" t="s">
        <v>2195</v>
      </c>
      <c r="C1729" s="1" t="s">
        <v>4929</v>
      </c>
      <c r="D1729" s="3">
        <v>8</v>
      </c>
      <c r="E1729" s="6">
        <v>2020</v>
      </c>
      <c r="F1729" s="10">
        <f t="shared" si="53"/>
        <v>44044</v>
      </c>
      <c r="G1729" s="4">
        <v>267</v>
      </c>
      <c r="H1729" s="4">
        <v>0</v>
      </c>
      <c r="I1729" s="4">
        <v>267</v>
      </c>
      <c r="J1729" s="4">
        <v>90.78</v>
      </c>
      <c r="K1729" s="1" t="s">
        <v>6885</v>
      </c>
      <c r="L1729" s="1" t="s">
        <v>6922</v>
      </c>
      <c r="M1729" s="11" t="str">
        <f t="shared" si="54"/>
        <v/>
      </c>
      <c r="N1729" s="18" t="str">
        <f>TEXT($F1729:F5406, "mmmm")</f>
        <v>August</v>
      </c>
    </row>
    <row r="1730" spans="2:14" x14ac:dyDescent="0.2">
      <c r="B1730" s="3" t="s">
        <v>2196</v>
      </c>
      <c r="C1730" s="1" t="s">
        <v>4930</v>
      </c>
      <c r="D1730" s="3">
        <v>8</v>
      </c>
      <c r="E1730" s="6">
        <v>2020</v>
      </c>
      <c r="F1730" s="10">
        <f t="shared" ref="F1730:F1793" si="55">DATE(E1730,D1730,1)</f>
        <v>44044</v>
      </c>
      <c r="G1730" s="4">
        <v>345</v>
      </c>
      <c r="H1730" s="4">
        <v>0</v>
      </c>
      <c r="I1730" s="4">
        <v>345</v>
      </c>
      <c r="J1730" s="4">
        <v>106.95</v>
      </c>
      <c r="K1730" s="1" t="s">
        <v>6887</v>
      </c>
      <c r="L1730" s="1" t="s">
        <v>6918</v>
      </c>
      <c r="M1730" s="11" t="str">
        <f t="shared" si="54"/>
        <v/>
      </c>
      <c r="N1730" s="18" t="str">
        <f>TEXT($F1730:F5407, "mmmm")</f>
        <v>August</v>
      </c>
    </row>
    <row r="1731" spans="2:14" x14ac:dyDescent="0.2">
      <c r="B1731" s="3" t="s">
        <v>2197</v>
      </c>
      <c r="C1731" s="1" t="s">
        <v>4931</v>
      </c>
      <c r="D1731" s="3">
        <v>8</v>
      </c>
      <c r="E1731" s="6">
        <v>2020</v>
      </c>
      <c r="F1731" s="10">
        <f t="shared" si="55"/>
        <v>44044</v>
      </c>
      <c r="G1731" s="4">
        <v>383</v>
      </c>
      <c r="H1731" s="4">
        <v>0</v>
      </c>
      <c r="I1731" s="4">
        <v>383</v>
      </c>
      <c r="J1731" s="4">
        <v>122.56</v>
      </c>
      <c r="K1731" s="1" t="s">
        <v>6887</v>
      </c>
      <c r="L1731" s="1" t="s">
        <v>6909</v>
      </c>
      <c r="M1731" s="11" t="str">
        <f t="shared" si="54"/>
        <v/>
      </c>
      <c r="N1731" s="18" t="str">
        <f>TEXT($F1731:F5408, "mmmm")</f>
        <v>August</v>
      </c>
    </row>
    <row r="1732" spans="2:14" x14ac:dyDescent="0.2">
      <c r="B1732" s="3" t="s">
        <v>2198</v>
      </c>
      <c r="C1732" s="1" t="s">
        <v>4932</v>
      </c>
      <c r="D1732" s="3">
        <v>8</v>
      </c>
      <c r="E1732" s="6">
        <v>2020</v>
      </c>
      <c r="F1732" s="10">
        <f t="shared" si="55"/>
        <v>44044</v>
      </c>
      <c r="G1732" s="4">
        <v>168</v>
      </c>
      <c r="H1732" s="4">
        <v>0</v>
      </c>
      <c r="I1732" s="4">
        <v>168</v>
      </c>
      <c r="J1732" s="4">
        <v>75.600000000000009</v>
      </c>
      <c r="K1732" s="1" t="s">
        <v>6886</v>
      </c>
      <c r="L1732" s="1" t="s">
        <v>6920</v>
      </c>
      <c r="M1732" s="11" t="str">
        <f t="shared" ref="M1732:M1795" si="56">IFERROR(ABS(IF(B1732=B1731,(F1732-F1731)/30,"")),"")</f>
        <v/>
      </c>
      <c r="N1732" s="18" t="str">
        <f>TEXT($F1732:F5409, "mmmm")</f>
        <v>August</v>
      </c>
    </row>
    <row r="1733" spans="2:14" x14ac:dyDescent="0.2">
      <c r="B1733" s="3" t="s">
        <v>2199</v>
      </c>
      <c r="C1733" s="1" t="s">
        <v>4933</v>
      </c>
      <c r="D1733" s="3">
        <v>8</v>
      </c>
      <c r="E1733" s="6">
        <v>2020</v>
      </c>
      <c r="F1733" s="10">
        <f t="shared" si="55"/>
        <v>44044</v>
      </c>
      <c r="G1733" s="4">
        <v>168</v>
      </c>
      <c r="H1733" s="4">
        <v>0</v>
      </c>
      <c r="I1733" s="4">
        <v>168</v>
      </c>
      <c r="J1733" s="4">
        <v>25.2</v>
      </c>
      <c r="K1733" s="1" t="s">
        <v>6886</v>
      </c>
      <c r="L1733" s="1" t="s">
        <v>6892</v>
      </c>
      <c r="M1733" s="11" t="str">
        <f t="shared" si="56"/>
        <v/>
      </c>
      <c r="N1733" s="18" t="str">
        <f>TEXT($F1733:F5410, "mmmm")</f>
        <v>August</v>
      </c>
    </row>
    <row r="1734" spans="2:14" x14ac:dyDescent="0.2">
      <c r="B1734" s="3" t="s">
        <v>2200</v>
      </c>
      <c r="C1734" s="1" t="s">
        <v>4934</v>
      </c>
      <c r="D1734" s="3">
        <v>8</v>
      </c>
      <c r="E1734" s="6">
        <v>2020</v>
      </c>
      <c r="F1734" s="10">
        <f t="shared" si="55"/>
        <v>44044</v>
      </c>
      <c r="G1734" s="4">
        <v>240</v>
      </c>
      <c r="H1734" s="4">
        <v>0</v>
      </c>
      <c r="I1734" s="4">
        <v>240</v>
      </c>
      <c r="J1734" s="4">
        <v>43.199999999999996</v>
      </c>
      <c r="K1734" s="1" t="s">
        <v>6890</v>
      </c>
      <c r="L1734" s="1" t="s">
        <v>6894</v>
      </c>
      <c r="M1734" s="11" t="str">
        <f t="shared" si="56"/>
        <v/>
      </c>
      <c r="N1734" s="18" t="str">
        <f>TEXT($F1734:F5411, "mmmm")</f>
        <v>August</v>
      </c>
    </row>
    <row r="1735" spans="2:14" x14ac:dyDescent="0.2">
      <c r="B1735" s="3" t="s">
        <v>2201</v>
      </c>
      <c r="C1735" s="1" t="s">
        <v>4935</v>
      </c>
      <c r="D1735" s="3">
        <v>8</v>
      </c>
      <c r="E1735" s="6">
        <v>2020</v>
      </c>
      <c r="F1735" s="10">
        <f t="shared" si="55"/>
        <v>44044</v>
      </c>
      <c r="G1735" s="4">
        <v>240</v>
      </c>
      <c r="H1735" s="4">
        <v>0</v>
      </c>
      <c r="I1735" s="4">
        <v>240</v>
      </c>
      <c r="J1735" s="4">
        <v>43.199999999999996</v>
      </c>
      <c r="K1735" s="1" t="s">
        <v>6890</v>
      </c>
      <c r="L1735" s="1" t="s">
        <v>6894</v>
      </c>
      <c r="M1735" s="11" t="str">
        <f t="shared" si="56"/>
        <v/>
      </c>
      <c r="N1735" s="18" t="str">
        <f>TEXT($F1735:F5412, "mmmm")</f>
        <v>August</v>
      </c>
    </row>
    <row r="1736" spans="2:14" x14ac:dyDescent="0.2">
      <c r="B1736" s="3" t="s">
        <v>2202</v>
      </c>
      <c r="C1736" s="1" t="s">
        <v>4936</v>
      </c>
      <c r="D1736" s="3">
        <v>8</v>
      </c>
      <c r="E1736" s="6">
        <v>2020</v>
      </c>
      <c r="F1736" s="10">
        <f t="shared" si="55"/>
        <v>44044</v>
      </c>
      <c r="G1736" s="4">
        <v>210</v>
      </c>
      <c r="H1736" s="4">
        <v>0</v>
      </c>
      <c r="I1736" s="4">
        <v>210</v>
      </c>
      <c r="J1736" s="4">
        <v>37.799999999999997</v>
      </c>
      <c r="K1736" s="1" t="s">
        <v>6890</v>
      </c>
      <c r="L1736" s="1" t="s">
        <v>6911</v>
      </c>
      <c r="M1736" s="11" t="str">
        <f t="shared" si="56"/>
        <v/>
      </c>
      <c r="N1736" s="18" t="str">
        <f>TEXT($F1736:F5413, "mmmm")</f>
        <v>August</v>
      </c>
    </row>
    <row r="1737" spans="2:14" x14ac:dyDescent="0.2">
      <c r="B1737" s="3" t="s">
        <v>2203</v>
      </c>
      <c r="C1737" s="1" t="s">
        <v>4937</v>
      </c>
      <c r="D1737" s="3">
        <v>8</v>
      </c>
      <c r="E1737" s="6">
        <v>2020</v>
      </c>
      <c r="F1737" s="10">
        <f t="shared" si="55"/>
        <v>44044</v>
      </c>
      <c r="G1737" s="4">
        <v>313</v>
      </c>
      <c r="H1737" s="4">
        <v>0</v>
      </c>
      <c r="I1737" s="4">
        <v>313</v>
      </c>
      <c r="J1737" s="4">
        <v>93.899999999999991</v>
      </c>
      <c r="K1737" s="1" t="s">
        <v>6884</v>
      </c>
      <c r="L1737" s="1" t="s">
        <v>6895</v>
      </c>
      <c r="M1737" s="11" t="str">
        <f t="shared" si="56"/>
        <v/>
      </c>
      <c r="N1737" s="18" t="str">
        <f>TEXT($F1737:F5414, "mmmm")</f>
        <v>August</v>
      </c>
    </row>
    <row r="1738" spans="2:14" x14ac:dyDescent="0.2">
      <c r="B1738" s="3" t="s">
        <v>2204</v>
      </c>
      <c r="C1738" s="1" t="s">
        <v>4938</v>
      </c>
      <c r="D1738" s="3">
        <v>8</v>
      </c>
      <c r="E1738" s="6">
        <v>2020</v>
      </c>
      <c r="F1738" s="10">
        <f t="shared" si="55"/>
        <v>44044</v>
      </c>
      <c r="G1738" s="4">
        <v>440</v>
      </c>
      <c r="H1738" s="4">
        <v>0</v>
      </c>
      <c r="I1738" s="4">
        <v>440</v>
      </c>
      <c r="J1738" s="4">
        <v>136.4</v>
      </c>
      <c r="K1738" s="1" t="s">
        <v>6889</v>
      </c>
      <c r="L1738" s="1" t="s">
        <v>6905</v>
      </c>
      <c r="M1738" s="11" t="str">
        <f t="shared" si="56"/>
        <v/>
      </c>
      <c r="N1738" s="18" t="str">
        <f>TEXT($F1738:F5415, "mmmm")</f>
        <v>August</v>
      </c>
    </row>
    <row r="1739" spans="2:14" x14ac:dyDescent="0.2">
      <c r="B1739" s="3" t="s">
        <v>2205</v>
      </c>
      <c r="C1739" s="1" t="s">
        <v>4939</v>
      </c>
      <c r="D1739" s="3">
        <v>8</v>
      </c>
      <c r="E1739" s="6">
        <v>2020</v>
      </c>
      <c r="F1739" s="10">
        <f t="shared" si="55"/>
        <v>44044</v>
      </c>
      <c r="G1739" s="4">
        <v>187</v>
      </c>
      <c r="H1739" s="4">
        <v>0</v>
      </c>
      <c r="I1739" s="4">
        <v>187</v>
      </c>
      <c r="J1739" s="4">
        <v>59.84</v>
      </c>
      <c r="K1739" s="1" t="s">
        <v>6885</v>
      </c>
      <c r="L1739" s="1" t="s">
        <v>6943</v>
      </c>
      <c r="M1739" s="11" t="str">
        <f t="shared" si="56"/>
        <v/>
      </c>
      <c r="N1739" s="18" t="str">
        <f>TEXT($F1739:F5416, "mmmm")</f>
        <v>August</v>
      </c>
    </row>
    <row r="1740" spans="2:14" x14ac:dyDescent="0.2">
      <c r="B1740" s="3" t="s">
        <v>2206</v>
      </c>
      <c r="C1740" s="1" t="s">
        <v>4940</v>
      </c>
      <c r="D1740" s="3">
        <v>8</v>
      </c>
      <c r="E1740" s="6">
        <v>2020</v>
      </c>
      <c r="F1740" s="10">
        <f t="shared" si="55"/>
        <v>44044</v>
      </c>
      <c r="G1740" s="4">
        <v>345</v>
      </c>
      <c r="H1740" s="4">
        <v>0</v>
      </c>
      <c r="I1740" s="4">
        <v>345</v>
      </c>
      <c r="J1740" s="4">
        <v>106.95</v>
      </c>
      <c r="K1740" s="1" t="s">
        <v>6887</v>
      </c>
      <c r="L1740" s="1" t="s">
        <v>6918</v>
      </c>
      <c r="M1740" s="11" t="str">
        <f t="shared" si="56"/>
        <v/>
      </c>
      <c r="N1740" s="18" t="str">
        <f>TEXT($F1740:F5417, "mmmm")</f>
        <v>August</v>
      </c>
    </row>
    <row r="1741" spans="2:14" x14ac:dyDescent="0.2">
      <c r="B1741" s="3" t="s">
        <v>2207</v>
      </c>
      <c r="C1741" s="1" t="s">
        <v>4941</v>
      </c>
      <c r="D1741" s="3">
        <v>8</v>
      </c>
      <c r="E1741" s="6">
        <v>2020</v>
      </c>
      <c r="F1741" s="10">
        <f t="shared" si="55"/>
        <v>44044</v>
      </c>
      <c r="G1741" s="4">
        <v>168</v>
      </c>
      <c r="H1741" s="4">
        <v>0</v>
      </c>
      <c r="I1741" s="4">
        <v>168</v>
      </c>
      <c r="J1741" s="4">
        <v>25.2</v>
      </c>
      <c r="K1741" s="1" t="s">
        <v>6886</v>
      </c>
      <c r="L1741" s="1" t="s">
        <v>6892</v>
      </c>
      <c r="M1741" s="11" t="str">
        <f t="shared" si="56"/>
        <v/>
      </c>
      <c r="N1741" s="18" t="str">
        <f>TEXT($F1741:F5418, "mmmm")</f>
        <v>August</v>
      </c>
    </row>
    <row r="1742" spans="2:14" x14ac:dyDescent="0.2">
      <c r="B1742" s="3" t="s">
        <v>2208</v>
      </c>
      <c r="C1742" s="1" t="s">
        <v>4942</v>
      </c>
      <c r="D1742" s="3">
        <v>8</v>
      </c>
      <c r="E1742" s="6">
        <v>2020</v>
      </c>
      <c r="F1742" s="10">
        <f t="shared" si="55"/>
        <v>44044</v>
      </c>
      <c r="G1742" s="4">
        <v>144</v>
      </c>
      <c r="H1742" s="4">
        <v>0</v>
      </c>
      <c r="I1742" s="4">
        <v>144</v>
      </c>
      <c r="J1742" s="4">
        <v>66.240000000000009</v>
      </c>
      <c r="K1742" s="1" t="s">
        <v>6886</v>
      </c>
      <c r="L1742" s="1" t="s">
        <v>6919</v>
      </c>
      <c r="M1742" s="11" t="str">
        <f t="shared" si="56"/>
        <v/>
      </c>
      <c r="N1742" s="18" t="str">
        <f>TEXT($F1742:F5419, "mmmm")</f>
        <v>August</v>
      </c>
    </row>
    <row r="1743" spans="2:14" x14ac:dyDescent="0.2">
      <c r="B1743" s="3" t="s">
        <v>2209</v>
      </c>
      <c r="C1743" s="1" t="s">
        <v>4943</v>
      </c>
      <c r="D1743" s="3">
        <v>8</v>
      </c>
      <c r="E1743" s="6">
        <v>2020</v>
      </c>
      <c r="F1743" s="10">
        <f t="shared" si="55"/>
        <v>44044</v>
      </c>
      <c r="G1743" s="4">
        <v>240</v>
      </c>
      <c r="H1743" s="4">
        <v>0</v>
      </c>
      <c r="I1743" s="4">
        <v>240</v>
      </c>
      <c r="J1743" s="4">
        <v>43.199999999999996</v>
      </c>
      <c r="K1743" s="1" t="s">
        <v>6890</v>
      </c>
      <c r="L1743" s="1" t="s">
        <v>6894</v>
      </c>
      <c r="M1743" s="11" t="str">
        <f t="shared" si="56"/>
        <v/>
      </c>
      <c r="N1743" s="18" t="str">
        <f>TEXT($F1743:F5420, "mmmm")</f>
        <v>August</v>
      </c>
    </row>
    <row r="1744" spans="2:14" x14ac:dyDescent="0.2">
      <c r="B1744" s="3" t="s">
        <v>2210</v>
      </c>
      <c r="C1744" s="1" t="s">
        <v>4944</v>
      </c>
      <c r="D1744" s="3">
        <v>7</v>
      </c>
      <c r="E1744" s="6">
        <v>2020</v>
      </c>
      <c r="F1744" s="10">
        <f t="shared" si="55"/>
        <v>44013</v>
      </c>
      <c r="G1744" s="4">
        <v>205</v>
      </c>
      <c r="H1744" s="4">
        <v>0</v>
      </c>
      <c r="I1744" s="4">
        <v>205</v>
      </c>
      <c r="J1744" s="4">
        <v>36.9</v>
      </c>
      <c r="K1744" s="1" t="s">
        <v>6890</v>
      </c>
      <c r="L1744" s="1" t="s">
        <v>6913</v>
      </c>
      <c r="M1744" s="11" t="str">
        <f t="shared" si="56"/>
        <v/>
      </c>
      <c r="N1744" s="18" t="str">
        <f>TEXT($F1744:F5421, "mmmm")</f>
        <v>July</v>
      </c>
    </row>
    <row r="1745" spans="2:14" x14ac:dyDescent="0.2">
      <c r="B1745" s="3" t="s">
        <v>2211</v>
      </c>
      <c r="C1745" s="1" t="s">
        <v>4945</v>
      </c>
      <c r="D1745" s="3">
        <v>7</v>
      </c>
      <c r="E1745" s="6">
        <v>2020</v>
      </c>
      <c r="F1745" s="10">
        <f t="shared" si="55"/>
        <v>44013</v>
      </c>
      <c r="G1745" s="4">
        <v>210</v>
      </c>
      <c r="H1745" s="4">
        <v>0</v>
      </c>
      <c r="I1745" s="4">
        <v>210</v>
      </c>
      <c r="J1745" s="4">
        <v>37.799999999999997</v>
      </c>
      <c r="K1745" s="1" t="s">
        <v>6890</v>
      </c>
      <c r="L1745" s="1" t="s">
        <v>6911</v>
      </c>
      <c r="M1745" s="11" t="str">
        <f t="shared" si="56"/>
        <v/>
      </c>
      <c r="N1745" s="18" t="str">
        <f>TEXT($F1745:F5422, "mmmm")</f>
        <v>July</v>
      </c>
    </row>
    <row r="1746" spans="2:14" x14ac:dyDescent="0.2">
      <c r="B1746" s="3" t="s">
        <v>2212</v>
      </c>
      <c r="C1746" s="1" t="s">
        <v>4946</v>
      </c>
      <c r="D1746" s="3">
        <v>7</v>
      </c>
      <c r="E1746" s="6">
        <v>2020</v>
      </c>
      <c r="F1746" s="10">
        <f t="shared" si="55"/>
        <v>44013</v>
      </c>
      <c r="G1746" s="4">
        <v>327</v>
      </c>
      <c r="H1746" s="4">
        <v>0</v>
      </c>
      <c r="I1746" s="4">
        <v>327</v>
      </c>
      <c r="J1746" s="4">
        <v>94.83</v>
      </c>
      <c r="K1746" s="1" t="s">
        <v>6884</v>
      </c>
      <c r="L1746" s="1" t="s">
        <v>6914</v>
      </c>
      <c r="M1746" s="11" t="str">
        <f t="shared" si="56"/>
        <v/>
      </c>
      <c r="N1746" s="18" t="str">
        <f>TEXT($F1746:F5423, "mmmm")</f>
        <v>July</v>
      </c>
    </row>
    <row r="1747" spans="2:14" x14ac:dyDescent="0.2">
      <c r="B1747" s="3" t="s">
        <v>2213</v>
      </c>
      <c r="C1747" s="1" t="s">
        <v>4947</v>
      </c>
      <c r="D1747" s="3">
        <v>7</v>
      </c>
      <c r="E1747" s="6">
        <v>2020</v>
      </c>
      <c r="F1747" s="10">
        <f t="shared" si="55"/>
        <v>44013</v>
      </c>
      <c r="G1747" s="4">
        <v>367</v>
      </c>
      <c r="H1747" s="4">
        <v>0</v>
      </c>
      <c r="I1747" s="4">
        <v>367</v>
      </c>
      <c r="J1747" s="4">
        <v>110.1</v>
      </c>
      <c r="K1747" s="1" t="s">
        <v>6885</v>
      </c>
      <c r="L1747" s="1" t="s">
        <v>6936</v>
      </c>
      <c r="M1747" s="11" t="str">
        <f t="shared" si="56"/>
        <v/>
      </c>
      <c r="N1747" s="18" t="str">
        <f>TEXT($F1747:F5424, "mmmm")</f>
        <v>July</v>
      </c>
    </row>
    <row r="1748" spans="2:14" x14ac:dyDescent="0.2">
      <c r="B1748" s="3" t="s">
        <v>2214</v>
      </c>
      <c r="C1748" s="1" t="s">
        <v>4948</v>
      </c>
      <c r="D1748" s="3">
        <v>7</v>
      </c>
      <c r="E1748" s="6">
        <v>2020</v>
      </c>
      <c r="F1748" s="10">
        <f t="shared" si="55"/>
        <v>44013</v>
      </c>
      <c r="G1748" s="4">
        <v>383</v>
      </c>
      <c r="H1748" s="4">
        <v>0</v>
      </c>
      <c r="I1748" s="4">
        <v>383</v>
      </c>
      <c r="J1748" s="4">
        <v>122.56</v>
      </c>
      <c r="K1748" s="1" t="s">
        <v>6887</v>
      </c>
      <c r="L1748" s="1" t="s">
        <v>6909</v>
      </c>
      <c r="M1748" s="11" t="str">
        <f t="shared" si="56"/>
        <v/>
      </c>
      <c r="N1748" s="18" t="str">
        <f>TEXT($F1748:F5425, "mmmm")</f>
        <v>July</v>
      </c>
    </row>
    <row r="1749" spans="2:14" x14ac:dyDescent="0.2">
      <c r="B1749" s="3" t="s">
        <v>2215</v>
      </c>
      <c r="C1749" s="1" t="s">
        <v>4949</v>
      </c>
      <c r="D1749" s="3">
        <v>7</v>
      </c>
      <c r="E1749" s="6">
        <v>2020</v>
      </c>
      <c r="F1749" s="10">
        <f t="shared" si="55"/>
        <v>44013</v>
      </c>
      <c r="G1749" s="4">
        <v>144</v>
      </c>
      <c r="H1749" s="4">
        <v>0</v>
      </c>
      <c r="I1749" s="4">
        <v>144</v>
      </c>
      <c r="J1749" s="4">
        <v>66.240000000000009</v>
      </c>
      <c r="K1749" s="1" t="s">
        <v>6886</v>
      </c>
      <c r="L1749" s="1" t="s">
        <v>6919</v>
      </c>
      <c r="M1749" s="11" t="str">
        <f t="shared" si="56"/>
        <v/>
      </c>
      <c r="N1749" s="18" t="str">
        <f>TEXT($F1749:F5426, "mmmm")</f>
        <v>July</v>
      </c>
    </row>
    <row r="1750" spans="2:14" x14ac:dyDescent="0.2">
      <c r="B1750" s="3" t="s">
        <v>2216</v>
      </c>
      <c r="C1750" s="1" t="s">
        <v>4950</v>
      </c>
      <c r="D1750" s="3">
        <v>7</v>
      </c>
      <c r="E1750" s="6">
        <v>2020</v>
      </c>
      <c r="F1750" s="10">
        <f t="shared" si="55"/>
        <v>44013</v>
      </c>
      <c r="G1750" s="4">
        <v>240</v>
      </c>
      <c r="H1750" s="4">
        <v>0</v>
      </c>
      <c r="I1750" s="4">
        <v>240</v>
      </c>
      <c r="J1750" s="4">
        <v>43.199999999999996</v>
      </c>
      <c r="K1750" s="1" t="s">
        <v>6890</v>
      </c>
      <c r="L1750" s="1" t="s">
        <v>6894</v>
      </c>
      <c r="M1750" s="11" t="str">
        <f t="shared" si="56"/>
        <v/>
      </c>
      <c r="N1750" s="18" t="str">
        <f>TEXT($F1750:F5427, "mmmm")</f>
        <v>July</v>
      </c>
    </row>
    <row r="1751" spans="2:14" x14ac:dyDescent="0.2">
      <c r="B1751" s="3" t="s">
        <v>2217</v>
      </c>
      <c r="C1751" s="1" t="s">
        <v>4951</v>
      </c>
      <c r="D1751" s="3">
        <v>7</v>
      </c>
      <c r="E1751" s="6">
        <v>2020</v>
      </c>
      <c r="F1751" s="10">
        <f t="shared" si="55"/>
        <v>44013</v>
      </c>
      <c r="G1751" s="4">
        <v>240</v>
      </c>
      <c r="H1751" s="4">
        <v>0</v>
      </c>
      <c r="I1751" s="4">
        <v>240</v>
      </c>
      <c r="J1751" s="4">
        <v>43.199999999999996</v>
      </c>
      <c r="K1751" s="1" t="s">
        <v>6890</v>
      </c>
      <c r="L1751" s="1" t="s">
        <v>6894</v>
      </c>
      <c r="M1751" s="11" t="str">
        <f t="shared" si="56"/>
        <v/>
      </c>
      <c r="N1751" s="18" t="str">
        <f>TEXT($F1751:F5428, "mmmm")</f>
        <v>July</v>
      </c>
    </row>
    <row r="1752" spans="2:14" x14ac:dyDescent="0.2">
      <c r="B1752" s="3" t="s">
        <v>2218</v>
      </c>
      <c r="C1752" s="1" t="s">
        <v>4952</v>
      </c>
      <c r="D1752" s="3">
        <v>7</v>
      </c>
      <c r="E1752" s="6">
        <v>2020</v>
      </c>
      <c r="F1752" s="10">
        <f t="shared" si="55"/>
        <v>44013</v>
      </c>
      <c r="G1752" s="4">
        <v>592</v>
      </c>
      <c r="H1752" s="4">
        <v>0</v>
      </c>
      <c r="I1752" s="4">
        <v>592</v>
      </c>
      <c r="J1752" s="4">
        <v>165.76000000000002</v>
      </c>
      <c r="K1752" s="1" t="s">
        <v>6889</v>
      </c>
      <c r="L1752" s="1" t="s">
        <v>6906</v>
      </c>
      <c r="M1752" s="11" t="str">
        <f t="shared" si="56"/>
        <v/>
      </c>
      <c r="N1752" s="18" t="str">
        <f>TEXT($F1752:F5429, "mmmm")</f>
        <v>July</v>
      </c>
    </row>
    <row r="1753" spans="2:14" x14ac:dyDescent="0.2">
      <c r="B1753" s="3" t="s">
        <v>2219</v>
      </c>
      <c r="C1753" s="1" t="s">
        <v>4953</v>
      </c>
      <c r="D1753" s="3">
        <v>7</v>
      </c>
      <c r="E1753" s="6">
        <v>2020</v>
      </c>
      <c r="F1753" s="10">
        <f t="shared" si="55"/>
        <v>44013</v>
      </c>
      <c r="G1753" s="4">
        <v>317</v>
      </c>
      <c r="H1753" s="4">
        <v>0</v>
      </c>
      <c r="I1753" s="4">
        <v>317</v>
      </c>
      <c r="J1753" s="4">
        <v>98.27</v>
      </c>
      <c r="K1753" s="1" t="s">
        <v>6885</v>
      </c>
      <c r="L1753" s="1" t="s">
        <v>6933</v>
      </c>
      <c r="M1753" s="11" t="str">
        <f t="shared" si="56"/>
        <v/>
      </c>
      <c r="N1753" s="18" t="str">
        <f>TEXT($F1753:F5430, "mmmm")</f>
        <v>July</v>
      </c>
    </row>
    <row r="1754" spans="2:14" x14ac:dyDescent="0.2">
      <c r="B1754" s="3" t="s">
        <v>2220</v>
      </c>
      <c r="C1754" s="1" t="s">
        <v>4954</v>
      </c>
      <c r="D1754" s="3">
        <v>7</v>
      </c>
      <c r="E1754" s="6">
        <v>2020</v>
      </c>
      <c r="F1754" s="10">
        <f t="shared" si="55"/>
        <v>44013</v>
      </c>
      <c r="G1754" s="4">
        <v>345</v>
      </c>
      <c r="H1754" s="4">
        <v>0</v>
      </c>
      <c r="I1754" s="4">
        <v>345</v>
      </c>
      <c r="J1754" s="4">
        <v>106.95</v>
      </c>
      <c r="K1754" s="1" t="s">
        <v>6887</v>
      </c>
      <c r="L1754" s="1" t="s">
        <v>6918</v>
      </c>
      <c r="M1754" s="11" t="str">
        <f t="shared" si="56"/>
        <v/>
      </c>
      <c r="N1754" s="18" t="str">
        <f>TEXT($F1754:F5431, "mmmm")</f>
        <v>July</v>
      </c>
    </row>
    <row r="1755" spans="2:14" x14ac:dyDescent="0.2">
      <c r="B1755" s="3" t="s">
        <v>2221</v>
      </c>
      <c r="C1755" s="1" t="s">
        <v>4955</v>
      </c>
      <c r="D1755" s="3">
        <v>7</v>
      </c>
      <c r="E1755" s="6">
        <v>2020</v>
      </c>
      <c r="F1755" s="10">
        <f t="shared" si="55"/>
        <v>44013</v>
      </c>
      <c r="G1755" s="4">
        <v>345</v>
      </c>
      <c r="H1755" s="4">
        <v>0</v>
      </c>
      <c r="I1755" s="4">
        <v>345</v>
      </c>
      <c r="J1755" s="4">
        <v>106.95</v>
      </c>
      <c r="K1755" s="1" t="s">
        <v>6887</v>
      </c>
      <c r="L1755" s="1" t="s">
        <v>6918</v>
      </c>
      <c r="M1755" s="11" t="str">
        <f t="shared" si="56"/>
        <v/>
      </c>
      <c r="N1755" s="18" t="str">
        <f>TEXT($F1755:F5432, "mmmm")</f>
        <v>July</v>
      </c>
    </row>
    <row r="1756" spans="2:14" x14ac:dyDescent="0.2">
      <c r="B1756" s="3" t="s">
        <v>2222</v>
      </c>
      <c r="C1756" s="1" t="s">
        <v>4956</v>
      </c>
      <c r="D1756" s="3">
        <v>7</v>
      </c>
      <c r="E1756" s="6">
        <v>2020</v>
      </c>
      <c r="F1756" s="10">
        <f t="shared" si="55"/>
        <v>44013</v>
      </c>
      <c r="G1756" s="4">
        <v>383</v>
      </c>
      <c r="H1756" s="4">
        <v>0</v>
      </c>
      <c r="I1756" s="4">
        <v>383</v>
      </c>
      <c r="J1756" s="4">
        <v>122.56</v>
      </c>
      <c r="K1756" s="1" t="s">
        <v>6887</v>
      </c>
      <c r="L1756" s="1" t="s">
        <v>6909</v>
      </c>
      <c r="M1756" s="11" t="str">
        <f t="shared" si="56"/>
        <v/>
      </c>
      <c r="N1756" s="18" t="str">
        <f>TEXT($F1756:F5433, "mmmm")</f>
        <v>July</v>
      </c>
    </row>
    <row r="1757" spans="2:14" x14ac:dyDescent="0.2">
      <c r="B1757" s="3" t="s">
        <v>2223</v>
      </c>
      <c r="C1757" s="1" t="s">
        <v>4957</v>
      </c>
      <c r="D1757" s="3">
        <v>7</v>
      </c>
      <c r="E1757" s="6">
        <v>2020</v>
      </c>
      <c r="F1757" s="10">
        <f t="shared" si="55"/>
        <v>44013</v>
      </c>
      <c r="G1757" s="4">
        <v>383</v>
      </c>
      <c r="H1757" s="4">
        <v>0</v>
      </c>
      <c r="I1757" s="4">
        <v>383</v>
      </c>
      <c r="J1757" s="4">
        <v>122.56</v>
      </c>
      <c r="K1757" s="1" t="s">
        <v>6887</v>
      </c>
      <c r="L1757" s="1" t="s">
        <v>6909</v>
      </c>
      <c r="M1757" s="11" t="str">
        <f t="shared" si="56"/>
        <v/>
      </c>
      <c r="N1757" s="18" t="str">
        <f>TEXT($F1757:F5434, "mmmm")</f>
        <v>July</v>
      </c>
    </row>
    <row r="1758" spans="2:14" x14ac:dyDescent="0.2">
      <c r="B1758" s="3" t="s">
        <v>2224</v>
      </c>
      <c r="C1758" s="1" t="s">
        <v>4958</v>
      </c>
      <c r="D1758" s="3">
        <v>7</v>
      </c>
      <c r="E1758" s="6">
        <v>2020</v>
      </c>
      <c r="F1758" s="10">
        <f t="shared" si="55"/>
        <v>44013</v>
      </c>
      <c r="G1758" s="4">
        <v>172</v>
      </c>
      <c r="H1758" s="4">
        <v>0</v>
      </c>
      <c r="I1758" s="4">
        <v>172</v>
      </c>
      <c r="J1758" s="4">
        <v>65.36</v>
      </c>
      <c r="K1758" s="1" t="s">
        <v>6886</v>
      </c>
      <c r="L1758" s="1" t="s">
        <v>6910</v>
      </c>
      <c r="M1758" s="11" t="str">
        <f t="shared" si="56"/>
        <v/>
      </c>
      <c r="N1758" s="18" t="str">
        <f>TEXT($F1758:F5435, "mmmm")</f>
        <v>July</v>
      </c>
    </row>
    <row r="1759" spans="2:14" x14ac:dyDescent="0.2">
      <c r="B1759" s="3" t="s">
        <v>2225</v>
      </c>
      <c r="C1759" s="1" t="s">
        <v>4959</v>
      </c>
      <c r="D1759" s="3">
        <v>7</v>
      </c>
      <c r="E1759" s="6">
        <v>2020</v>
      </c>
      <c r="F1759" s="10">
        <f t="shared" si="55"/>
        <v>44013</v>
      </c>
      <c r="G1759" s="4">
        <v>172</v>
      </c>
      <c r="H1759" s="4">
        <v>0</v>
      </c>
      <c r="I1759" s="4">
        <v>172</v>
      </c>
      <c r="J1759" s="4">
        <v>65.36</v>
      </c>
      <c r="K1759" s="1" t="s">
        <v>6886</v>
      </c>
      <c r="L1759" s="1" t="s">
        <v>6910</v>
      </c>
      <c r="M1759" s="11" t="str">
        <f t="shared" si="56"/>
        <v/>
      </c>
      <c r="N1759" s="18" t="str">
        <f>TEXT($F1759:F5436, "mmmm")</f>
        <v>July</v>
      </c>
    </row>
    <row r="1760" spans="2:14" x14ac:dyDescent="0.2">
      <c r="B1760" s="3" t="s">
        <v>2226</v>
      </c>
      <c r="C1760" s="1" t="s">
        <v>4960</v>
      </c>
      <c r="D1760" s="3">
        <v>7</v>
      </c>
      <c r="E1760" s="6">
        <v>2020</v>
      </c>
      <c r="F1760" s="10">
        <f t="shared" si="55"/>
        <v>44013</v>
      </c>
      <c r="G1760" s="4">
        <v>192</v>
      </c>
      <c r="H1760" s="4">
        <v>0</v>
      </c>
      <c r="I1760" s="4">
        <v>192</v>
      </c>
      <c r="J1760" s="4">
        <v>34.56</v>
      </c>
      <c r="K1760" s="1" t="s">
        <v>6890</v>
      </c>
      <c r="L1760" s="1" t="s">
        <v>6912</v>
      </c>
      <c r="M1760" s="11" t="str">
        <f t="shared" si="56"/>
        <v/>
      </c>
      <c r="N1760" s="18" t="str">
        <f>TEXT($F1760:F5437, "mmmm")</f>
        <v>July</v>
      </c>
    </row>
    <row r="1761" spans="2:14" x14ac:dyDescent="0.2">
      <c r="B1761" s="3" t="s">
        <v>2227</v>
      </c>
      <c r="C1761" s="1" t="s">
        <v>4961</v>
      </c>
      <c r="D1761" s="3">
        <v>7</v>
      </c>
      <c r="E1761" s="6">
        <v>2020</v>
      </c>
      <c r="F1761" s="10">
        <f t="shared" si="55"/>
        <v>44013</v>
      </c>
      <c r="G1761" s="4">
        <v>492</v>
      </c>
      <c r="H1761" s="4">
        <v>0</v>
      </c>
      <c r="I1761" s="4">
        <v>492</v>
      </c>
      <c r="J1761" s="4">
        <v>137.76000000000002</v>
      </c>
      <c r="K1761" s="1" t="s">
        <v>6889</v>
      </c>
      <c r="L1761" s="1" t="s">
        <v>6945</v>
      </c>
      <c r="M1761" s="11" t="str">
        <f t="shared" si="56"/>
        <v/>
      </c>
      <c r="N1761" s="18" t="str">
        <f>TEXT($F1761:F5438, "mmmm")</f>
        <v>July</v>
      </c>
    </row>
    <row r="1762" spans="2:14" x14ac:dyDescent="0.2">
      <c r="B1762" s="3" t="s">
        <v>2228</v>
      </c>
      <c r="C1762" s="1" t="s">
        <v>4962</v>
      </c>
      <c r="D1762" s="3">
        <v>7</v>
      </c>
      <c r="E1762" s="6">
        <v>2020</v>
      </c>
      <c r="F1762" s="10">
        <f t="shared" si="55"/>
        <v>44013</v>
      </c>
      <c r="G1762" s="4">
        <v>312</v>
      </c>
      <c r="H1762" s="4">
        <v>0</v>
      </c>
      <c r="I1762" s="4">
        <v>312</v>
      </c>
      <c r="J1762" s="4">
        <v>99.84</v>
      </c>
      <c r="K1762" s="1" t="s">
        <v>6885</v>
      </c>
      <c r="L1762" s="1" t="s">
        <v>6908</v>
      </c>
      <c r="M1762" s="11" t="str">
        <f t="shared" si="56"/>
        <v/>
      </c>
      <c r="N1762" s="18" t="str">
        <f>TEXT($F1762:F5439, "mmmm")</f>
        <v>July</v>
      </c>
    </row>
    <row r="1763" spans="2:14" x14ac:dyDescent="0.2">
      <c r="B1763" s="3" t="s">
        <v>2229</v>
      </c>
      <c r="C1763" s="1" t="s">
        <v>4963</v>
      </c>
      <c r="D1763" s="3">
        <v>7</v>
      </c>
      <c r="E1763" s="6">
        <v>2020</v>
      </c>
      <c r="F1763" s="10">
        <f t="shared" si="55"/>
        <v>44013</v>
      </c>
      <c r="G1763" s="4">
        <v>345</v>
      </c>
      <c r="H1763" s="4">
        <v>0</v>
      </c>
      <c r="I1763" s="4">
        <v>345</v>
      </c>
      <c r="J1763" s="4">
        <v>106.95</v>
      </c>
      <c r="K1763" s="1" t="s">
        <v>6887</v>
      </c>
      <c r="L1763" s="1" t="s">
        <v>6918</v>
      </c>
      <c r="M1763" s="11" t="str">
        <f t="shared" si="56"/>
        <v/>
      </c>
      <c r="N1763" s="18" t="str">
        <f>TEXT($F1763:F5440, "mmmm")</f>
        <v>July</v>
      </c>
    </row>
    <row r="1764" spans="2:14" x14ac:dyDescent="0.2">
      <c r="B1764" s="3" t="s">
        <v>2230</v>
      </c>
      <c r="C1764" s="1" t="s">
        <v>4964</v>
      </c>
      <c r="D1764" s="3">
        <v>7</v>
      </c>
      <c r="E1764" s="6">
        <v>2020</v>
      </c>
      <c r="F1764" s="10">
        <f t="shared" si="55"/>
        <v>44013</v>
      </c>
      <c r="G1764" s="4">
        <v>447</v>
      </c>
      <c r="H1764" s="4">
        <v>0</v>
      </c>
      <c r="I1764" s="4">
        <v>447</v>
      </c>
      <c r="J1764" s="4">
        <v>156.44999999999999</v>
      </c>
      <c r="K1764" s="1" t="s">
        <v>6887</v>
      </c>
      <c r="L1764" s="1" t="s">
        <v>6891</v>
      </c>
      <c r="M1764" s="11" t="str">
        <f t="shared" si="56"/>
        <v/>
      </c>
      <c r="N1764" s="18" t="str">
        <f>TEXT($F1764:F5441, "mmmm")</f>
        <v>July</v>
      </c>
    </row>
    <row r="1765" spans="2:14" x14ac:dyDescent="0.2">
      <c r="B1765" s="3" t="s">
        <v>2231</v>
      </c>
      <c r="C1765" s="1" t="s">
        <v>4965</v>
      </c>
      <c r="D1765" s="3">
        <v>7</v>
      </c>
      <c r="E1765" s="6">
        <v>2020</v>
      </c>
      <c r="F1765" s="10">
        <f t="shared" si="55"/>
        <v>44013</v>
      </c>
      <c r="G1765" s="4">
        <v>383</v>
      </c>
      <c r="H1765" s="4">
        <v>0</v>
      </c>
      <c r="I1765" s="4">
        <v>383</v>
      </c>
      <c r="J1765" s="4">
        <v>122.56</v>
      </c>
      <c r="K1765" s="1" t="s">
        <v>6887</v>
      </c>
      <c r="L1765" s="1" t="s">
        <v>6909</v>
      </c>
      <c r="M1765" s="11" t="str">
        <f t="shared" si="56"/>
        <v/>
      </c>
      <c r="N1765" s="18" t="str">
        <f>TEXT($F1765:F5442, "mmmm")</f>
        <v>July</v>
      </c>
    </row>
    <row r="1766" spans="2:14" x14ac:dyDescent="0.2">
      <c r="B1766" s="3" t="s">
        <v>2232</v>
      </c>
      <c r="C1766" s="1" t="s">
        <v>4966</v>
      </c>
      <c r="D1766" s="3">
        <v>7</v>
      </c>
      <c r="E1766" s="6">
        <v>2020</v>
      </c>
      <c r="F1766" s="10">
        <f t="shared" si="55"/>
        <v>44013</v>
      </c>
      <c r="G1766" s="4">
        <v>523</v>
      </c>
      <c r="H1766" s="4">
        <v>0</v>
      </c>
      <c r="I1766" s="4">
        <v>523</v>
      </c>
      <c r="J1766" s="4">
        <v>156.9</v>
      </c>
      <c r="K1766" s="1" t="s">
        <v>6889</v>
      </c>
      <c r="L1766" s="1" t="s">
        <v>6902</v>
      </c>
      <c r="M1766" s="11" t="str">
        <f t="shared" si="56"/>
        <v/>
      </c>
      <c r="N1766" s="18" t="str">
        <f>TEXT($F1766:F5443, "mmmm")</f>
        <v>July</v>
      </c>
    </row>
    <row r="1767" spans="2:14" x14ac:dyDescent="0.2">
      <c r="B1767" s="3" t="s">
        <v>2233</v>
      </c>
      <c r="C1767" s="1" t="s">
        <v>4967</v>
      </c>
      <c r="D1767" s="3">
        <v>7</v>
      </c>
      <c r="E1767" s="6">
        <v>2020</v>
      </c>
      <c r="F1767" s="10">
        <f t="shared" si="55"/>
        <v>44013</v>
      </c>
      <c r="G1767" s="4">
        <v>284</v>
      </c>
      <c r="H1767" s="4">
        <v>0</v>
      </c>
      <c r="I1767" s="4">
        <v>284</v>
      </c>
      <c r="J1767" s="4">
        <v>76.680000000000007</v>
      </c>
      <c r="K1767" s="1" t="s">
        <v>6885</v>
      </c>
      <c r="L1767" s="1" t="s">
        <v>6917</v>
      </c>
      <c r="M1767" s="11" t="str">
        <f t="shared" si="56"/>
        <v/>
      </c>
      <c r="N1767" s="18" t="str">
        <f>TEXT($F1767:F5444, "mmmm")</f>
        <v>July</v>
      </c>
    </row>
    <row r="1768" spans="2:14" x14ac:dyDescent="0.2">
      <c r="B1768" s="3" t="s">
        <v>2234</v>
      </c>
      <c r="C1768" s="1" t="s">
        <v>4968</v>
      </c>
      <c r="D1768" s="3">
        <v>7</v>
      </c>
      <c r="E1768" s="6">
        <v>2020</v>
      </c>
      <c r="F1768" s="10">
        <f t="shared" si="55"/>
        <v>44013</v>
      </c>
      <c r="G1768" s="4">
        <v>345</v>
      </c>
      <c r="H1768" s="4">
        <v>0</v>
      </c>
      <c r="I1768" s="4">
        <v>345</v>
      </c>
      <c r="J1768" s="4">
        <v>106.95</v>
      </c>
      <c r="K1768" s="1" t="s">
        <v>6887</v>
      </c>
      <c r="L1768" s="1" t="s">
        <v>6918</v>
      </c>
      <c r="M1768" s="11" t="str">
        <f t="shared" si="56"/>
        <v/>
      </c>
      <c r="N1768" s="18" t="str">
        <f>TEXT($F1768:F5445, "mmmm")</f>
        <v>July</v>
      </c>
    </row>
    <row r="1769" spans="2:14" x14ac:dyDescent="0.2">
      <c r="B1769" s="3" t="s">
        <v>2235</v>
      </c>
      <c r="C1769" s="1" t="s">
        <v>4969</v>
      </c>
      <c r="D1769" s="3">
        <v>7</v>
      </c>
      <c r="E1769" s="6">
        <v>2020</v>
      </c>
      <c r="F1769" s="10">
        <f t="shared" si="55"/>
        <v>44013</v>
      </c>
      <c r="G1769" s="4">
        <v>383</v>
      </c>
      <c r="H1769" s="4">
        <v>0</v>
      </c>
      <c r="I1769" s="4">
        <v>383</v>
      </c>
      <c r="J1769" s="4">
        <v>122.56</v>
      </c>
      <c r="K1769" s="1" t="s">
        <v>6887</v>
      </c>
      <c r="L1769" s="1" t="s">
        <v>6909</v>
      </c>
      <c r="M1769" s="11" t="str">
        <f t="shared" si="56"/>
        <v/>
      </c>
      <c r="N1769" s="18" t="str">
        <f>TEXT($F1769:F5446, "mmmm")</f>
        <v>July</v>
      </c>
    </row>
    <row r="1770" spans="2:14" x14ac:dyDescent="0.2">
      <c r="B1770" s="3" t="s">
        <v>2236</v>
      </c>
      <c r="C1770" s="1" t="s">
        <v>4970</v>
      </c>
      <c r="D1770" s="3">
        <v>7</v>
      </c>
      <c r="E1770" s="6">
        <v>2020</v>
      </c>
      <c r="F1770" s="10">
        <f t="shared" si="55"/>
        <v>44013</v>
      </c>
      <c r="G1770" s="4">
        <v>383</v>
      </c>
      <c r="H1770" s="4">
        <v>0</v>
      </c>
      <c r="I1770" s="4">
        <v>383</v>
      </c>
      <c r="J1770" s="4">
        <v>122.56</v>
      </c>
      <c r="K1770" s="1" t="s">
        <v>6887</v>
      </c>
      <c r="L1770" s="1" t="s">
        <v>6909</v>
      </c>
      <c r="M1770" s="11" t="str">
        <f t="shared" si="56"/>
        <v/>
      </c>
      <c r="N1770" s="18" t="str">
        <f>TEXT($F1770:F5447, "mmmm")</f>
        <v>July</v>
      </c>
    </row>
    <row r="1771" spans="2:14" x14ac:dyDescent="0.2">
      <c r="B1771" s="3" t="s">
        <v>2237</v>
      </c>
      <c r="C1771" s="1" t="s">
        <v>4971</v>
      </c>
      <c r="D1771" s="3">
        <v>7</v>
      </c>
      <c r="E1771" s="6">
        <v>2020</v>
      </c>
      <c r="F1771" s="10">
        <f t="shared" si="55"/>
        <v>44013</v>
      </c>
      <c r="G1771" s="4">
        <v>492</v>
      </c>
      <c r="H1771" s="4">
        <v>0</v>
      </c>
      <c r="I1771" s="4">
        <v>492</v>
      </c>
      <c r="J1771" s="4">
        <v>137.76000000000002</v>
      </c>
      <c r="K1771" s="1" t="s">
        <v>6889</v>
      </c>
      <c r="L1771" s="1" t="s">
        <v>6945</v>
      </c>
      <c r="M1771" s="11" t="str">
        <f t="shared" si="56"/>
        <v/>
      </c>
      <c r="N1771" s="18" t="str">
        <f>TEXT($F1771:F5448, "mmmm")</f>
        <v>July</v>
      </c>
    </row>
    <row r="1772" spans="2:14" x14ac:dyDescent="0.2">
      <c r="B1772" s="3" t="s">
        <v>2238</v>
      </c>
      <c r="C1772" s="1" t="s">
        <v>4972</v>
      </c>
      <c r="D1772" s="3">
        <v>7</v>
      </c>
      <c r="E1772" s="6">
        <v>2020</v>
      </c>
      <c r="F1772" s="10">
        <f t="shared" si="55"/>
        <v>44013</v>
      </c>
      <c r="G1772" s="4">
        <v>180</v>
      </c>
      <c r="H1772" s="4">
        <v>0</v>
      </c>
      <c r="I1772" s="4">
        <v>180</v>
      </c>
      <c r="J1772" s="4">
        <v>61.2</v>
      </c>
      <c r="K1772" s="1" t="s">
        <v>6885</v>
      </c>
      <c r="L1772" s="1" t="s">
        <v>6957</v>
      </c>
      <c r="M1772" s="11" t="str">
        <f t="shared" si="56"/>
        <v/>
      </c>
      <c r="N1772" s="18" t="str">
        <f>TEXT($F1772:F5449, "mmmm")</f>
        <v>July</v>
      </c>
    </row>
    <row r="1773" spans="2:14" x14ac:dyDescent="0.2">
      <c r="B1773" s="3" t="s">
        <v>2239</v>
      </c>
      <c r="C1773" s="1" t="s">
        <v>4973</v>
      </c>
      <c r="D1773" s="3">
        <v>7</v>
      </c>
      <c r="E1773" s="6">
        <v>2020</v>
      </c>
      <c r="F1773" s="10">
        <f t="shared" si="55"/>
        <v>44013</v>
      </c>
      <c r="G1773" s="4">
        <v>447</v>
      </c>
      <c r="H1773" s="4">
        <v>0</v>
      </c>
      <c r="I1773" s="4">
        <v>447</v>
      </c>
      <c r="J1773" s="4">
        <v>156.44999999999999</v>
      </c>
      <c r="K1773" s="1" t="s">
        <v>6887</v>
      </c>
      <c r="L1773" s="1" t="s">
        <v>6891</v>
      </c>
      <c r="M1773" s="11" t="str">
        <f t="shared" si="56"/>
        <v/>
      </c>
      <c r="N1773" s="18" t="str">
        <f>TEXT($F1773:F5450, "mmmm")</f>
        <v>July</v>
      </c>
    </row>
    <row r="1774" spans="2:14" x14ac:dyDescent="0.2">
      <c r="B1774" s="3" t="s">
        <v>2240</v>
      </c>
      <c r="C1774" s="1" t="s">
        <v>4974</v>
      </c>
      <c r="D1774" s="3">
        <v>7</v>
      </c>
      <c r="E1774" s="6">
        <v>2020</v>
      </c>
      <c r="F1774" s="10">
        <f t="shared" si="55"/>
        <v>44013</v>
      </c>
      <c r="G1774" s="4">
        <v>144</v>
      </c>
      <c r="H1774" s="4">
        <v>0</v>
      </c>
      <c r="I1774" s="4">
        <v>144</v>
      </c>
      <c r="J1774" s="4">
        <v>66.240000000000009</v>
      </c>
      <c r="K1774" s="1" t="s">
        <v>6886</v>
      </c>
      <c r="L1774" s="1" t="s">
        <v>6919</v>
      </c>
      <c r="M1774" s="11" t="str">
        <f t="shared" si="56"/>
        <v/>
      </c>
      <c r="N1774" s="18" t="str">
        <f>TEXT($F1774:F5451, "mmmm")</f>
        <v>July</v>
      </c>
    </row>
    <row r="1775" spans="2:14" x14ac:dyDescent="0.2">
      <c r="B1775" s="3" t="s">
        <v>2241</v>
      </c>
      <c r="C1775" s="1" t="s">
        <v>4975</v>
      </c>
      <c r="D1775" s="3">
        <v>7</v>
      </c>
      <c r="E1775" s="6">
        <v>2020</v>
      </c>
      <c r="F1775" s="10">
        <f t="shared" si="55"/>
        <v>44013</v>
      </c>
      <c r="G1775" s="4">
        <v>172</v>
      </c>
      <c r="H1775" s="4">
        <v>0</v>
      </c>
      <c r="I1775" s="4">
        <v>172</v>
      </c>
      <c r="J1775" s="4">
        <v>65.36</v>
      </c>
      <c r="K1775" s="1" t="s">
        <v>6886</v>
      </c>
      <c r="L1775" s="1" t="s">
        <v>6910</v>
      </c>
      <c r="M1775" s="11" t="str">
        <f t="shared" si="56"/>
        <v/>
      </c>
      <c r="N1775" s="18" t="str">
        <f>TEXT($F1775:F5452, "mmmm")</f>
        <v>July</v>
      </c>
    </row>
    <row r="1776" spans="2:14" x14ac:dyDescent="0.2">
      <c r="B1776" s="3" t="s">
        <v>2242</v>
      </c>
      <c r="C1776" s="1" t="s">
        <v>4976</v>
      </c>
      <c r="D1776" s="3">
        <v>7</v>
      </c>
      <c r="E1776" s="6">
        <v>2020</v>
      </c>
      <c r="F1776" s="10">
        <f t="shared" si="55"/>
        <v>44013</v>
      </c>
      <c r="G1776" s="4">
        <v>538</v>
      </c>
      <c r="H1776" s="4">
        <v>0</v>
      </c>
      <c r="I1776" s="4">
        <v>538</v>
      </c>
      <c r="J1776" s="4">
        <v>145.26000000000002</v>
      </c>
      <c r="K1776" s="1" t="s">
        <v>6889</v>
      </c>
      <c r="L1776" s="1" t="s">
        <v>6903</v>
      </c>
      <c r="M1776" s="11" t="str">
        <f t="shared" si="56"/>
        <v/>
      </c>
      <c r="N1776" s="18" t="str">
        <f>TEXT($F1776:F5453, "mmmm")</f>
        <v>July</v>
      </c>
    </row>
    <row r="1777" spans="2:14" x14ac:dyDescent="0.2">
      <c r="B1777" s="3" t="s">
        <v>2243</v>
      </c>
      <c r="C1777" s="1" t="s">
        <v>4977</v>
      </c>
      <c r="D1777" s="3">
        <v>7</v>
      </c>
      <c r="E1777" s="6">
        <v>2020</v>
      </c>
      <c r="F1777" s="10">
        <f t="shared" si="55"/>
        <v>44013</v>
      </c>
      <c r="G1777" s="4">
        <v>295</v>
      </c>
      <c r="H1777" s="4">
        <v>0</v>
      </c>
      <c r="I1777" s="4">
        <v>295</v>
      </c>
      <c r="J1777" s="4">
        <v>97.350000000000009</v>
      </c>
      <c r="K1777" s="1" t="s">
        <v>6885</v>
      </c>
      <c r="L1777" s="1" t="s">
        <v>6952</v>
      </c>
      <c r="M1777" s="11" t="str">
        <f t="shared" si="56"/>
        <v/>
      </c>
      <c r="N1777" s="18" t="str">
        <f>TEXT($F1777:F5454, "mmmm")</f>
        <v>July</v>
      </c>
    </row>
    <row r="1778" spans="2:14" x14ac:dyDescent="0.2">
      <c r="B1778" s="3" t="s">
        <v>2244</v>
      </c>
      <c r="C1778" s="1" t="s">
        <v>4978</v>
      </c>
      <c r="D1778" s="3">
        <v>7</v>
      </c>
      <c r="E1778" s="6">
        <v>2020</v>
      </c>
      <c r="F1778" s="10">
        <f t="shared" si="55"/>
        <v>44013</v>
      </c>
      <c r="G1778" s="4">
        <v>447</v>
      </c>
      <c r="H1778" s="4">
        <v>0</v>
      </c>
      <c r="I1778" s="4">
        <v>447</v>
      </c>
      <c r="J1778" s="4">
        <v>156.44999999999999</v>
      </c>
      <c r="K1778" s="1" t="s">
        <v>6887</v>
      </c>
      <c r="L1778" s="1" t="s">
        <v>6891</v>
      </c>
      <c r="M1778" s="11" t="str">
        <f t="shared" si="56"/>
        <v/>
      </c>
      <c r="N1778" s="18" t="str">
        <f>TEXT($F1778:F5455, "mmmm")</f>
        <v>July</v>
      </c>
    </row>
    <row r="1779" spans="2:14" x14ac:dyDescent="0.2">
      <c r="B1779" s="3" t="s">
        <v>2245</v>
      </c>
      <c r="C1779" s="1" t="s">
        <v>4979</v>
      </c>
      <c r="D1779" s="3">
        <v>7</v>
      </c>
      <c r="E1779" s="6">
        <v>2020</v>
      </c>
      <c r="F1779" s="10">
        <f t="shared" si="55"/>
        <v>44013</v>
      </c>
      <c r="G1779" s="4">
        <v>168</v>
      </c>
      <c r="H1779" s="4">
        <v>0</v>
      </c>
      <c r="I1779" s="4">
        <v>168</v>
      </c>
      <c r="J1779" s="4">
        <v>75.600000000000009</v>
      </c>
      <c r="K1779" s="1" t="s">
        <v>6886</v>
      </c>
      <c r="L1779" s="1" t="s">
        <v>6920</v>
      </c>
      <c r="M1779" s="11" t="str">
        <f t="shared" si="56"/>
        <v/>
      </c>
      <c r="N1779" s="18" t="str">
        <f>TEXT($F1779:F5456, "mmmm")</f>
        <v>July</v>
      </c>
    </row>
    <row r="1780" spans="2:14" x14ac:dyDescent="0.2">
      <c r="B1780" s="3" t="s">
        <v>2246</v>
      </c>
      <c r="C1780" s="1" t="s">
        <v>4980</v>
      </c>
      <c r="D1780" s="3">
        <v>7</v>
      </c>
      <c r="E1780" s="6">
        <v>2020</v>
      </c>
      <c r="F1780" s="10">
        <f t="shared" si="55"/>
        <v>44013</v>
      </c>
      <c r="G1780" s="4">
        <v>144</v>
      </c>
      <c r="H1780" s="4">
        <v>0</v>
      </c>
      <c r="I1780" s="4">
        <v>144</v>
      </c>
      <c r="J1780" s="4">
        <v>66.240000000000009</v>
      </c>
      <c r="K1780" s="1" t="s">
        <v>6886</v>
      </c>
      <c r="L1780" s="1" t="s">
        <v>6919</v>
      </c>
      <c r="M1780" s="11" t="str">
        <f t="shared" si="56"/>
        <v/>
      </c>
      <c r="N1780" s="18" t="str">
        <f>TEXT($F1780:F5457, "mmmm")</f>
        <v>July</v>
      </c>
    </row>
    <row r="1781" spans="2:14" x14ac:dyDescent="0.2">
      <c r="B1781" s="3" t="s">
        <v>2247</v>
      </c>
      <c r="C1781" s="1" t="s">
        <v>4981</v>
      </c>
      <c r="D1781" s="3">
        <v>7</v>
      </c>
      <c r="E1781" s="6">
        <v>2020</v>
      </c>
      <c r="F1781" s="10">
        <f t="shared" si="55"/>
        <v>44013</v>
      </c>
      <c r="G1781" s="4">
        <v>172</v>
      </c>
      <c r="H1781" s="4">
        <v>0</v>
      </c>
      <c r="I1781" s="4">
        <v>172</v>
      </c>
      <c r="J1781" s="4">
        <v>65.36</v>
      </c>
      <c r="K1781" s="1" t="s">
        <v>6886</v>
      </c>
      <c r="L1781" s="1" t="s">
        <v>6910</v>
      </c>
      <c r="M1781" s="11" t="str">
        <f t="shared" si="56"/>
        <v/>
      </c>
      <c r="N1781" s="18" t="str">
        <f>TEXT($F1781:F5458, "mmmm")</f>
        <v>July</v>
      </c>
    </row>
    <row r="1782" spans="2:14" x14ac:dyDescent="0.2">
      <c r="B1782" s="3" t="s">
        <v>2248</v>
      </c>
      <c r="C1782" s="1" t="s">
        <v>4982</v>
      </c>
      <c r="D1782" s="3">
        <v>7</v>
      </c>
      <c r="E1782" s="6">
        <v>2020</v>
      </c>
      <c r="F1782" s="10">
        <f t="shared" si="55"/>
        <v>44013</v>
      </c>
      <c r="G1782" s="4">
        <v>168</v>
      </c>
      <c r="H1782" s="4">
        <v>0</v>
      </c>
      <c r="I1782" s="4">
        <v>168</v>
      </c>
      <c r="J1782" s="4">
        <v>25.2</v>
      </c>
      <c r="K1782" s="1" t="s">
        <v>6886</v>
      </c>
      <c r="L1782" s="1" t="s">
        <v>6892</v>
      </c>
      <c r="M1782" s="11" t="str">
        <f t="shared" si="56"/>
        <v/>
      </c>
      <c r="N1782" s="18" t="str">
        <f>TEXT($F1782:F5459, "mmmm")</f>
        <v>July</v>
      </c>
    </row>
    <row r="1783" spans="2:14" x14ac:dyDescent="0.2">
      <c r="B1783" s="3" t="s">
        <v>2249</v>
      </c>
      <c r="C1783" s="1" t="s">
        <v>4983</v>
      </c>
      <c r="D1783" s="3">
        <v>7</v>
      </c>
      <c r="E1783" s="6">
        <v>2020</v>
      </c>
      <c r="F1783" s="10">
        <f t="shared" si="55"/>
        <v>44013</v>
      </c>
      <c r="G1783" s="4">
        <v>210</v>
      </c>
      <c r="H1783" s="4">
        <v>0</v>
      </c>
      <c r="I1783" s="4">
        <v>210</v>
      </c>
      <c r="J1783" s="4">
        <v>37.799999999999997</v>
      </c>
      <c r="K1783" s="1" t="s">
        <v>6890</v>
      </c>
      <c r="L1783" s="1" t="s">
        <v>6911</v>
      </c>
      <c r="M1783" s="11" t="str">
        <f t="shared" si="56"/>
        <v/>
      </c>
      <c r="N1783" s="18" t="str">
        <f>TEXT($F1783:F5460, "mmmm")</f>
        <v>July</v>
      </c>
    </row>
    <row r="1784" spans="2:14" x14ac:dyDescent="0.2">
      <c r="B1784" s="3" t="s">
        <v>2250</v>
      </c>
      <c r="C1784" s="1" t="s">
        <v>4984</v>
      </c>
      <c r="D1784" s="3">
        <v>7</v>
      </c>
      <c r="E1784" s="6">
        <v>2020</v>
      </c>
      <c r="F1784" s="10">
        <f t="shared" si="55"/>
        <v>44013</v>
      </c>
      <c r="G1784" s="4">
        <v>267</v>
      </c>
      <c r="H1784" s="4">
        <v>0</v>
      </c>
      <c r="I1784" s="4">
        <v>267</v>
      </c>
      <c r="J1784" s="4">
        <v>90.78</v>
      </c>
      <c r="K1784" s="1" t="s">
        <v>6885</v>
      </c>
      <c r="L1784" s="1" t="s">
        <v>6922</v>
      </c>
      <c r="M1784" s="11" t="str">
        <f t="shared" si="56"/>
        <v/>
      </c>
      <c r="N1784" s="18" t="str">
        <f>TEXT($F1784:F5461, "mmmm")</f>
        <v>July</v>
      </c>
    </row>
    <row r="1785" spans="2:14" x14ac:dyDescent="0.2">
      <c r="B1785" s="3" t="s">
        <v>2251</v>
      </c>
      <c r="C1785" s="1" t="s">
        <v>4985</v>
      </c>
      <c r="D1785" s="3">
        <v>7</v>
      </c>
      <c r="E1785" s="6">
        <v>2020</v>
      </c>
      <c r="F1785" s="10">
        <f t="shared" si="55"/>
        <v>44013</v>
      </c>
      <c r="G1785" s="4">
        <v>383</v>
      </c>
      <c r="H1785" s="4">
        <v>0</v>
      </c>
      <c r="I1785" s="4">
        <v>383</v>
      </c>
      <c r="J1785" s="4">
        <v>122.56</v>
      </c>
      <c r="K1785" s="1" t="s">
        <v>6887</v>
      </c>
      <c r="L1785" s="1" t="s">
        <v>6909</v>
      </c>
      <c r="M1785" s="11" t="str">
        <f t="shared" si="56"/>
        <v/>
      </c>
      <c r="N1785" s="18" t="str">
        <f>TEXT($F1785:F5462, "mmmm")</f>
        <v>July</v>
      </c>
    </row>
    <row r="1786" spans="2:14" x14ac:dyDescent="0.2">
      <c r="B1786" s="3" t="s">
        <v>2252</v>
      </c>
      <c r="C1786" s="1" t="s">
        <v>4986</v>
      </c>
      <c r="D1786" s="3">
        <v>7</v>
      </c>
      <c r="E1786" s="6">
        <v>2020</v>
      </c>
      <c r="F1786" s="10">
        <f t="shared" si="55"/>
        <v>44013</v>
      </c>
      <c r="G1786" s="4">
        <v>144</v>
      </c>
      <c r="H1786" s="4">
        <v>0</v>
      </c>
      <c r="I1786" s="4">
        <v>144</v>
      </c>
      <c r="J1786" s="4">
        <v>66.240000000000009</v>
      </c>
      <c r="K1786" s="1" t="s">
        <v>6886</v>
      </c>
      <c r="L1786" s="1" t="s">
        <v>6919</v>
      </c>
      <c r="M1786" s="11" t="str">
        <f t="shared" si="56"/>
        <v/>
      </c>
      <c r="N1786" s="18" t="str">
        <f>TEXT($F1786:F5463, "mmmm")</f>
        <v>July</v>
      </c>
    </row>
    <row r="1787" spans="2:14" x14ac:dyDescent="0.2">
      <c r="B1787" s="3" t="s">
        <v>2253</v>
      </c>
      <c r="C1787" s="1" t="s">
        <v>4987</v>
      </c>
      <c r="D1787" s="3">
        <v>7</v>
      </c>
      <c r="E1787" s="6">
        <v>2020</v>
      </c>
      <c r="F1787" s="10">
        <f t="shared" si="55"/>
        <v>44013</v>
      </c>
      <c r="G1787" s="4">
        <v>240</v>
      </c>
      <c r="H1787" s="4">
        <v>0</v>
      </c>
      <c r="I1787" s="4">
        <v>240</v>
      </c>
      <c r="J1787" s="4">
        <v>43.199999999999996</v>
      </c>
      <c r="K1787" s="1" t="s">
        <v>6890</v>
      </c>
      <c r="L1787" s="1" t="s">
        <v>6894</v>
      </c>
      <c r="M1787" s="11" t="str">
        <f t="shared" si="56"/>
        <v/>
      </c>
      <c r="N1787" s="18" t="str">
        <f>TEXT($F1787:F5464, "mmmm")</f>
        <v>July</v>
      </c>
    </row>
    <row r="1788" spans="2:14" x14ac:dyDescent="0.2">
      <c r="B1788" s="3" t="s">
        <v>2254</v>
      </c>
      <c r="C1788" s="1" t="s">
        <v>4988</v>
      </c>
      <c r="D1788" s="3">
        <v>7</v>
      </c>
      <c r="E1788" s="6">
        <v>2020</v>
      </c>
      <c r="F1788" s="10">
        <f t="shared" si="55"/>
        <v>44013</v>
      </c>
      <c r="G1788" s="4">
        <v>240</v>
      </c>
      <c r="H1788" s="4">
        <v>0</v>
      </c>
      <c r="I1788" s="4">
        <v>240</v>
      </c>
      <c r="J1788" s="4">
        <v>43.199999999999996</v>
      </c>
      <c r="K1788" s="1" t="s">
        <v>6890</v>
      </c>
      <c r="L1788" s="1" t="s">
        <v>6894</v>
      </c>
      <c r="M1788" s="11" t="str">
        <f t="shared" si="56"/>
        <v/>
      </c>
      <c r="N1788" s="18" t="str">
        <f>TEXT($F1788:F5465, "mmmm")</f>
        <v>July</v>
      </c>
    </row>
    <row r="1789" spans="2:14" x14ac:dyDescent="0.2">
      <c r="B1789" s="3" t="s">
        <v>2255</v>
      </c>
      <c r="C1789" s="1" t="s">
        <v>4989</v>
      </c>
      <c r="D1789" s="3">
        <v>7</v>
      </c>
      <c r="E1789" s="6">
        <v>2020</v>
      </c>
      <c r="F1789" s="10">
        <f t="shared" si="55"/>
        <v>44013</v>
      </c>
      <c r="G1789" s="4">
        <v>240</v>
      </c>
      <c r="H1789" s="4">
        <v>0</v>
      </c>
      <c r="I1789" s="4">
        <v>240</v>
      </c>
      <c r="J1789" s="4">
        <v>43.199999999999996</v>
      </c>
      <c r="K1789" s="1" t="s">
        <v>6890</v>
      </c>
      <c r="L1789" s="1" t="s">
        <v>6894</v>
      </c>
      <c r="M1789" s="11" t="str">
        <f t="shared" si="56"/>
        <v/>
      </c>
      <c r="N1789" s="18" t="str">
        <f>TEXT($F1789:F5466, "mmmm")</f>
        <v>July</v>
      </c>
    </row>
    <row r="1790" spans="2:14" x14ac:dyDescent="0.2">
      <c r="B1790" s="3" t="s">
        <v>2256</v>
      </c>
      <c r="C1790" s="1" t="s">
        <v>4990</v>
      </c>
      <c r="D1790" s="3">
        <v>7</v>
      </c>
      <c r="E1790" s="6">
        <v>2020</v>
      </c>
      <c r="F1790" s="10">
        <f t="shared" si="55"/>
        <v>44013</v>
      </c>
      <c r="G1790" s="4">
        <v>205</v>
      </c>
      <c r="H1790" s="4">
        <v>0</v>
      </c>
      <c r="I1790" s="4">
        <v>205</v>
      </c>
      <c r="J1790" s="4">
        <v>36.9</v>
      </c>
      <c r="K1790" s="1" t="s">
        <v>6890</v>
      </c>
      <c r="L1790" s="1" t="s">
        <v>6913</v>
      </c>
      <c r="M1790" s="11" t="str">
        <f t="shared" si="56"/>
        <v/>
      </c>
      <c r="N1790" s="18" t="str">
        <f>TEXT($F1790:F5467, "mmmm")</f>
        <v>July</v>
      </c>
    </row>
    <row r="1791" spans="2:14" x14ac:dyDescent="0.2">
      <c r="B1791" s="3" t="s">
        <v>2257</v>
      </c>
      <c r="C1791" s="1" t="s">
        <v>4991</v>
      </c>
      <c r="D1791" s="3">
        <v>7</v>
      </c>
      <c r="E1791" s="6">
        <v>2020</v>
      </c>
      <c r="F1791" s="10">
        <f t="shared" si="55"/>
        <v>44013</v>
      </c>
      <c r="G1791" s="4">
        <v>192</v>
      </c>
      <c r="H1791" s="4">
        <v>0</v>
      </c>
      <c r="I1791" s="4">
        <v>192</v>
      </c>
      <c r="J1791" s="4">
        <v>34.56</v>
      </c>
      <c r="K1791" s="1" t="s">
        <v>6890</v>
      </c>
      <c r="L1791" s="1" t="s">
        <v>6912</v>
      </c>
      <c r="M1791" s="11" t="str">
        <f t="shared" si="56"/>
        <v/>
      </c>
      <c r="N1791" s="18" t="str">
        <f>TEXT($F1791:F5468, "mmmm")</f>
        <v>July</v>
      </c>
    </row>
    <row r="1792" spans="2:14" x14ac:dyDescent="0.2">
      <c r="B1792" s="3" t="s">
        <v>2258</v>
      </c>
      <c r="C1792" s="1" t="s">
        <v>4992</v>
      </c>
      <c r="D1792" s="3">
        <v>7</v>
      </c>
      <c r="E1792" s="6">
        <v>2020</v>
      </c>
      <c r="F1792" s="10">
        <f t="shared" si="55"/>
        <v>44013</v>
      </c>
      <c r="G1792" s="4">
        <v>192</v>
      </c>
      <c r="H1792" s="4">
        <v>0</v>
      </c>
      <c r="I1792" s="4">
        <v>192</v>
      </c>
      <c r="J1792" s="4">
        <v>34.56</v>
      </c>
      <c r="K1792" s="1" t="s">
        <v>6890</v>
      </c>
      <c r="L1792" s="1" t="s">
        <v>6912</v>
      </c>
      <c r="M1792" s="11" t="str">
        <f t="shared" si="56"/>
        <v/>
      </c>
      <c r="N1792" s="18" t="str">
        <f>TEXT($F1792:F5469, "mmmm")</f>
        <v>July</v>
      </c>
    </row>
    <row r="1793" spans="2:14" x14ac:dyDescent="0.2">
      <c r="B1793" s="3" t="s">
        <v>2259</v>
      </c>
      <c r="C1793" s="1" t="s">
        <v>4993</v>
      </c>
      <c r="D1793" s="3">
        <v>7</v>
      </c>
      <c r="E1793" s="6">
        <v>2020</v>
      </c>
      <c r="F1793" s="10">
        <f t="shared" si="55"/>
        <v>44013</v>
      </c>
      <c r="G1793" s="4">
        <v>255</v>
      </c>
      <c r="H1793" s="4">
        <v>0</v>
      </c>
      <c r="I1793" s="4">
        <v>255</v>
      </c>
      <c r="J1793" s="4">
        <v>66.3</v>
      </c>
      <c r="K1793" s="1" t="s">
        <v>6884</v>
      </c>
      <c r="L1793" s="1" t="s">
        <v>6915</v>
      </c>
      <c r="M1793" s="11" t="str">
        <f t="shared" si="56"/>
        <v/>
      </c>
      <c r="N1793" s="18" t="str">
        <f>TEXT($F1793:F5470, "mmmm")</f>
        <v>July</v>
      </c>
    </row>
    <row r="1794" spans="2:14" x14ac:dyDescent="0.2">
      <c r="B1794" s="3" t="s">
        <v>2260</v>
      </c>
      <c r="C1794" s="1" t="s">
        <v>4994</v>
      </c>
      <c r="D1794" s="3">
        <v>7</v>
      </c>
      <c r="E1794" s="6">
        <v>2020</v>
      </c>
      <c r="F1794" s="10">
        <f t="shared" ref="F1794:F1857" si="57">DATE(E1794,D1794,1)</f>
        <v>44013</v>
      </c>
      <c r="G1794" s="4">
        <v>258</v>
      </c>
      <c r="H1794" s="4">
        <v>0</v>
      </c>
      <c r="I1794" s="4">
        <v>258</v>
      </c>
      <c r="J1794" s="4">
        <v>72.240000000000009</v>
      </c>
      <c r="K1794" s="1" t="s">
        <v>6884</v>
      </c>
      <c r="L1794" s="1" t="s">
        <v>6916</v>
      </c>
      <c r="M1794" s="11" t="str">
        <f t="shared" si="56"/>
        <v/>
      </c>
      <c r="N1794" s="18" t="str">
        <f>TEXT($F1794:F5471, "mmmm")</f>
        <v>July</v>
      </c>
    </row>
    <row r="1795" spans="2:14" x14ac:dyDescent="0.2">
      <c r="B1795" s="3" t="s">
        <v>2261</v>
      </c>
      <c r="C1795" s="1" t="s">
        <v>4995</v>
      </c>
      <c r="D1795" s="3">
        <v>7</v>
      </c>
      <c r="E1795" s="6">
        <v>2020</v>
      </c>
      <c r="F1795" s="10">
        <f t="shared" si="57"/>
        <v>44013</v>
      </c>
      <c r="G1795" s="4">
        <v>447</v>
      </c>
      <c r="H1795" s="4">
        <v>0</v>
      </c>
      <c r="I1795" s="4">
        <v>447</v>
      </c>
      <c r="J1795" s="4">
        <v>156.44999999999999</v>
      </c>
      <c r="K1795" s="1" t="s">
        <v>6887</v>
      </c>
      <c r="L1795" s="1" t="s">
        <v>6891</v>
      </c>
      <c r="M1795" s="11" t="str">
        <f t="shared" si="56"/>
        <v/>
      </c>
      <c r="N1795" s="18" t="str">
        <f>TEXT($F1795:F5472, "mmmm")</f>
        <v>July</v>
      </c>
    </row>
    <row r="1796" spans="2:14" x14ac:dyDescent="0.2">
      <c r="B1796" s="3" t="s">
        <v>2262</v>
      </c>
      <c r="C1796" s="1" t="s">
        <v>4996</v>
      </c>
      <c r="D1796" s="3">
        <v>7</v>
      </c>
      <c r="E1796" s="6">
        <v>2020</v>
      </c>
      <c r="F1796" s="10">
        <f t="shared" si="57"/>
        <v>44013</v>
      </c>
      <c r="G1796" s="4">
        <v>172</v>
      </c>
      <c r="H1796" s="4">
        <v>0</v>
      </c>
      <c r="I1796" s="4">
        <v>172</v>
      </c>
      <c r="J1796" s="4">
        <v>65.36</v>
      </c>
      <c r="K1796" s="1" t="s">
        <v>6886</v>
      </c>
      <c r="L1796" s="1" t="s">
        <v>6910</v>
      </c>
      <c r="M1796" s="11" t="str">
        <f t="shared" ref="M1796:M1859" si="58">IFERROR(ABS(IF(B1796=B1795,(F1796-F1795)/30,"")),"")</f>
        <v/>
      </c>
      <c r="N1796" s="18" t="str">
        <f>TEXT($F1796:F5473, "mmmm")</f>
        <v>July</v>
      </c>
    </row>
    <row r="1797" spans="2:14" x14ac:dyDescent="0.2">
      <c r="B1797" s="3" t="s">
        <v>2263</v>
      </c>
      <c r="C1797" s="1" t="s">
        <v>4997</v>
      </c>
      <c r="D1797" s="3">
        <v>7</v>
      </c>
      <c r="E1797" s="6">
        <v>2020</v>
      </c>
      <c r="F1797" s="10">
        <f t="shared" si="57"/>
        <v>44013</v>
      </c>
      <c r="G1797" s="4">
        <v>192</v>
      </c>
      <c r="H1797" s="4">
        <v>0</v>
      </c>
      <c r="I1797" s="4">
        <v>192</v>
      </c>
      <c r="J1797" s="4">
        <v>34.56</v>
      </c>
      <c r="K1797" s="1" t="s">
        <v>6890</v>
      </c>
      <c r="L1797" s="1" t="s">
        <v>6912</v>
      </c>
      <c r="M1797" s="11" t="str">
        <f t="shared" si="58"/>
        <v/>
      </c>
      <c r="N1797" s="18" t="str">
        <f>TEXT($F1797:F5474, "mmmm")</f>
        <v>July</v>
      </c>
    </row>
    <row r="1798" spans="2:14" x14ac:dyDescent="0.2">
      <c r="B1798" s="3" t="s">
        <v>2264</v>
      </c>
      <c r="C1798" s="1" t="s">
        <v>4998</v>
      </c>
      <c r="D1798" s="3">
        <v>7</v>
      </c>
      <c r="E1798" s="6">
        <v>2020</v>
      </c>
      <c r="F1798" s="10">
        <f t="shared" si="57"/>
        <v>44013</v>
      </c>
      <c r="G1798" s="4">
        <v>210</v>
      </c>
      <c r="H1798" s="4">
        <v>0</v>
      </c>
      <c r="I1798" s="4">
        <v>210</v>
      </c>
      <c r="J1798" s="4">
        <v>37.799999999999997</v>
      </c>
      <c r="K1798" s="1" t="s">
        <v>6890</v>
      </c>
      <c r="L1798" s="1" t="s">
        <v>6911</v>
      </c>
      <c r="M1798" s="11" t="str">
        <f t="shared" si="58"/>
        <v/>
      </c>
      <c r="N1798" s="18" t="str">
        <f>TEXT($F1798:F5475, "mmmm")</f>
        <v>July</v>
      </c>
    </row>
    <row r="1799" spans="2:14" x14ac:dyDescent="0.2">
      <c r="B1799" s="3" t="s">
        <v>2265</v>
      </c>
      <c r="C1799" s="1" t="s">
        <v>4999</v>
      </c>
      <c r="D1799" s="3">
        <v>7</v>
      </c>
      <c r="E1799" s="6">
        <v>2020</v>
      </c>
      <c r="F1799" s="10">
        <f t="shared" si="57"/>
        <v>44013</v>
      </c>
      <c r="G1799" s="4">
        <v>258</v>
      </c>
      <c r="H1799" s="4">
        <v>0</v>
      </c>
      <c r="I1799" s="4">
        <v>258</v>
      </c>
      <c r="J1799" s="4">
        <v>72.240000000000009</v>
      </c>
      <c r="K1799" s="1" t="s">
        <v>6884</v>
      </c>
      <c r="L1799" s="1" t="s">
        <v>6916</v>
      </c>
      <c r="M1799" s="11" t="str">
        <f t="shared" si="58"/>
        <v/>
      </c>
      <c r="N1799" s="18" t="str">
        <f>TEXT($F1799:F5476, "mmmm")</f>
        <v>July</v>
      </c>
    </row>
    <row r="1800" spans="2:14" x14ac:dyDescent="0.2">
      <c r="B1800" s="3" t="s">
        <v>2266</v>
      </c>
      <c r="C1800" s="1" t="s">
        <v>5000</v>
      </c>
      <c r="D1800" s="3">
        <v>7</v>
      </c>
      <c r="E1800" s="6">
        <v>2020</v>
      </c>
      <c r="F1800" s="10">
        <f t="shared" si="57"/>
        <v>44013</v>
      </c>
      <c r="G1800" s="4">
        <v>327</v>
      </c>
      <c r="H1800" s="4">
        <v>0</v>
      </c>
      <c r="I1800" s="4">
        <v>327</v>
      </c>
      <c r="J1800" s="4">
        <v>94.83</v>
      </c>
      <c r="K1800" s="1" t="s">
        <v>6884</v>
      </c>
      <c r="L1800" s="1" t="s">
        <v>6914</v>
      </c>
      <c r="M1800" s="11" t="str">
        <f t="shared" si="58"/>
        <v/>
      </c>
      <c r="N1800" s="18" t="str">
        <f>TEXT($F1800:F5477, "mmmm")</f>
        <v>July</v>
      </c>
    </row>
    <row r="1801" spans="2:14" x14ac:dyDescent="0.2">
      <c r="B1801" s="3" t="s">
        <v>2267</v>
      </c>
      <c r="C1801" s="1" t="s">
        <v>5001</v>
      </c>
      <c r="D1801" s="3">
        <v>7</v>
      </c>
      <c r="E1801" s="6">
        <v>2020</v>
      </c>
      <c r="F1801" s="10">
        <f t="shared" si="57"/>
        <v>44013</v>
      </c>
      <c r="G1801" s="4">
        <v>313</v>
      </c>
      <c r="H1801" s="4">
        <v>0</v>
      </c>
      <c r="I1801" s="4">
        <v>313</v>
      </c>
      <c r="J1801" s="4">
        <v>93.899999999999991</v>
      </c>
      <c r="K1801" s="1" t="s">
        <v>6884</v>
      </c>
      <c r="L1801" s="1" t="s">
        <v>6895</v>
      </c>
      <c r="M1801" s="11" t="str">
        <f t="shared" si="58"/>
        <v/>
      </c>
      <c r="N1801" s="18" t="str">
        <f>TEXT($F1801:F5478, "mmmm")</f>
        <v>July</v>
      </c>
    </row>
    <row r="1802" spans="2:14" x14ac:dyDescent="0.2">
      <c r="B1802" s="3" t="s">
        <v>2268</v>
      </c>
      <c r="C1802" s="1" t="s">
        <v>5002</v>
      </c>
      <c r="D1802" s="3">
        <v>7</v>
      </c>
      <c r="E1802" s="6">
        <v>2020</v>
      </c>
      <c r="F1802" s="10">
        <f t="shared" si="57"/>
        <v>44013</v>
      </c>
      <c r="G1802" s="4">
        <v>992</v>
      </c>
      <c r="H1802" s="4">
        <v>0</v>
      </c>
      <c r="I1802" s="4">
        <v>992</v>
      </c>
      <c r="J1802" s="4">
        <v>277.76000000000005</v>
      </c>
      <c r="K1802" s="1" t="s">
        <v>6882</v>
      </c>
      <c r="L1802" s="1" t="s">
        <v>6940</v>
      </c>
      <c r="M1802" s="11" t="str">
        <f t="shared" si="58"/>
        <v/>
      </c>
      <c r="N1802" s="18" t="str">
        <f>TEXT($F1802:F5479, "mmmm")</f>
        <v>July</v>
      </c>
    </row>
    <row r="1803" spans="2:14" x14ac:dyDescent="0.2">
      <c r="B1803" s="3" t="s">
        <v>2269</v>
      </c>
      <c r="C1803" s="1" t="s">
        <v>5003</v>
      </c>
      <c r="D1803" s="3">
        <v>7</v>
      </c>
      <c r="E1803" s="6">
        <v>2020</v>
      </c>
      <c r="F1803" s="10">
        <f t="shared" si="57"/>
        <v>44013</v>
      </c>
      <c r="G1803" s="4">
        <v>992</v>
      </c>
      <c r="H1803" s="4">
        <v>0</v>
      </c>
      <c r="I1803" s="4">
        <v>992</v>
      </c>
      <c r="J1803" s="4">
        <v>277.76000000000005</v>
      </c>
      <c r="K1803" s="1" t="s">
        <v>6882</v>
      </c>
      <c r="L1803" s="1" t="s">
        <v>6940</v>
      </c>
      <c r="M1803" s="11" t="str">
        <f t="shared" si="58"/>
        <v/>
      </c>
      <c r="N1803" s="18" t="str">
        <f>TEXT($F1803:F5480, "mmmm")</f>
        <v>July</v>
      </c>
    </row>
    <row r="1804" spans="2:14" x14ac:dyDescent="0.2">
      <c r="B1804" s="3" t="s">
        <v>2270</v>
      </c>
      <c r="C1804" s="1" t="s">
        <v>5004</v>
      </c>
      <c r="D1804" s="3">
        <v>7</v>
      </c>
      <c r="E1804" s="6">
        <v>2020</v>
      </c>
      <c r="F1804" s="10">
        <f t="shared" si="57"/>
        <v>44013</v>
      </c>
      <c r="G1804" s="4">
        <v>1491</v>
      </c>
      <c r="H1804" s="4">
        <v>0</v>
      </c>
      <c r="I1804" s="4">
        <v>1491</v>
      </c>
      <c r="J1804" s="4">
        <v>506.94000000000005</v>
      </c>
      <c r="K1804" s="1" t="s">
        <v>6881</v>
      </c>
      <c r="L1804" s="1" t="s">
        <v>6898</v>
      </c>
      <c r="M1804" s="11" t="str">
        <f t="shared" si="58"/>
        <v/>
      </c>
      <c r="N1804" s="18" t="str">
        <f>TEXT($F1804:F5481, "mmmm")</f>
        <v>July</v>
      </c>
    </row>
    <row r="1805" spans="2:14" x14ac:dyDescent="0.2">
      <c r="B1805" s="3" t="s">
        <v>2271</v>
      </c>
      <c r="C1805" s="1" t="s">
        <v>5005</v>
      </c>
      <c r="D1805" s="3">
        <v>7</v>
      </c>
      <c r="E1805" s="6">
        <v>2020</v>
      </c>
      <c r="F1805" s="10">
        <f t="shared" si="57"/>
        <v>44013</v>
      </c>
      <c r="G1805" s="4">
        <v>447</v>
      </c>
      <c r="H1805" s="4">
        <v>0</v>
      </c>
      <c r="I1805" s="4">
        <v>447</v>
      </c>
      <c r="J1805" s="4">
        <v>156.44999999999999</v>
      </c>
      <c r="K1805" s="1" t="s">
        <v>6887</v>
      </c>
      <c r="L1805" s="1" t="s">
        <v>6891</v>
      </c>
      <c r="M1805" s="11" t="str">
        <f t="shared" si="58"/>
        <v/>
      </c>
      <c r="N1805" s="18" t="str">
        <f>TEXT($F1805:F5482, "mmmm")</f>
        <v>July</v>
      </c>
    </row>
    <row r="1806" spans="2:14" x14ac:dyDescent="0.2">
      <c r="B1806" s="3" t="s">
        <v>2272</v>
      </c>
      <c r="C1806" s="1" t="s">
        <v>5006</v>
      </c>
      <c r="D1806" s="3">
        <v>7</v>
      </c>
      <c r="E1806" s="6">
        <v>2020</v>
      </c>
      <c r="F1806" s="10">
        <f t="shared" si="57"/>
        <v>44013</v>
      </c>
      <c r="G1806" s="4">
        <v>172</v>
      </c>
      <c r="H1806" s="4">
        <v>0</v>
      </c>
      <c r="I1806" s="4">
        <v>172</v>
      </c>
      <c r="J1806" s="4">
        <v>65.36</v>
      </c>
      <c r="K1806" s="1" t="s">
        <v>6886</v>
      </c>
      <c r="L1806" s="1" t="s">
        <v>6910</v>
      </c>
      <c r="M1806" s="11" t="str">
        <f t="shared" si="58"/>
        <v/>
      </c>
      <c r="N1806" s="18" t="str">
        <f>TEXT($F1806:F5483, "mmmm")</f>
        <v>July</v>
      </c>
    </row>
    <row r="1807" spans="2:14" x14ac:dyDescent="0.2">
      <c r="B1807" s="3" t="s">
        <v>2273</v>
      </c>
      <c r="C1807" s="1" t="s">
        <v>5007</v>
      </c>
      <c r="D1807" s="3">
        <v>7</v>
      </c>
      <c r="E1807" s="6">
        <v>2020</v>
      </c>
      <c r="F1807" s="10">
        <f t="shared" si="57"/>
        <v>44013</v>
      </c>
      <c r="G1807" s="4">
        <v>205</v>
      </c>
      <c r="H1807" s="4">
        <v>0</v>
      </c>
      <c r="I1807" s="4">
        <v>205</v>
      </c>
      <c r="J1807" s="4">
        <v>36.9</v>
      </c>
      <c r="K1807" s="1" t="s">
        <v>6890</v>
      </c>
      <c r="L1807" s="1" t="s">
        <v>6913</v>
      </c>
      <c r="M1807" s="11" t="str">
        <f t="shared" si="58"/>
        <v/>
      </c>
      <c r="N1807" s="18" t="str">
        <f>TEXT($F1807:F5484, "mmmm")</f>
        <v>July</v>
      </c>
    </row>
    <row r="1808" spans="2:14" x14ac:dyDescent="0.2">
      <c r="B1808" s="3" t="s">
        <v>2274</v>
      </c>
      <c r="C1808" s="1" t="s">
        <v>5008</v>
      </c>
      <c r="D1808" s="3">
        <v>7</v>
      </c>
      <c r="E1808" s="6">
        <v>2020</v>
      </c>
      <c r="F1808" s="10">
        <f t="shared" si="57"/>
        <v>44013</v>
      </c>
      <c r="G1808" s="4">
        <v>327</v>
      </c>
      <c r="H1808" s="4">
        <v>0</v>
      </c>
      <c r="I1808" s="4">
        <v>327</v>
      </c>
      <c r="J1808" s="4">
        <v>94.83</v>
      </c>
      <c r="K1808" s="1" t="s">
        <v>6884</v>
      </c>
      <c r="L1808" s="1" t="s">
        <v>6914</v>
      </c>
      <c r="M1808" s="11" t="str">
        <f t="shared" si="58"/>
        <v/>
      </c>
      <c r="N1808" s="18" t="str">
        <f>TEXT($F1808:F5485, "mmmm")</f>
        <v>July</v>
      </c>
    </row>
    <row r="1809" spans="2:14" x14ac:dyDescent="0.2">
      <c r="B1809" s="3" t="s">
        <v>2275</v>
      </c>
      <c r="C1809" s="1" t="s">
        <v>5009</v>
      </c>
      <c r="D1809" s="3">
        <v>7</v>
      </c>
      <c r="E1809" s="6">
        <v>2020</v>
      </c>
      <c r="F1809" s="10">
        <f t="shared" si="57"/>
        <v>44013</v>
      </c>
      <c r="G1809" s="4">
        <v>258</v>
      </c>
      <c r="H1809" s="4">
        <v>0</v>
      </c>
      <c r="I1809" s="4">
        <v>258</v>
      </c>
      <c r="J1809" s="4">
        <v>72.240000000000009</v>
      </c>
      <c r="K1809" s="1" t="s">
        <v>6884</v>
      </c>
      <c r="L1809" s="1" t="s">
        <v>6916</v>
      </c>
      <c r="M1809" s="11" t="str">
        <f t="shared" si="58"/>
        <v/>
      </c>
      <c r="N1809" s="18" t="str">
        <f>TEXT($F1809:F5486, "mmmm")</f>
        <v>July</v>
      </c>
    </row>
    <row r="1810" spans="2:14" x14ac:dyDescent="0.2">
      <c r="B1810" s="3" t="s">
        <v>2276</v>
      </c>
      <c r="C1810" s="1" t="s">
        <v>5010</v>
      </c>
      <c r="D1810" s="3">
        <v>7</v>
      </c>
      <c r="E1810" s="6">
        <v>2020</v>
      </c>
      <c r="F1810" s="10">
        <f t="shared" si="57"/>
        <v>44013</v>
      </c>
      <c r="G1810" s="4">
        <v>447</v>
      </c>
      <c r="H1810" s="4">
        <v>0</v>
      </c>
      <c r="I1810" s="4">
        <v>447</v>
      </c>
      <c r="J1810" s="4">
        <v>156.44999999999999</v>
      </c>
      <c r="K1810" s="1" t="s">
        <v>6887</v>
      </c>
      <c r="L1810" s="1" t="s">
        <v>6891</v>
      </c>
      <c r="M1810" s="11" t="str">
        <f t="shared" si="58"/>
        <v/>
      </c>
      <c r="N1810" s="18" t="str">
        <f>TEXT($F1810:F5487, "mmmm")</f>
        <v>July</v>
      </c>
    </row>
    <row r="1811" spans="2:14" x14ac:dyDescent="0.2">
      <c r="B1811" s="3" t="s">
        <v>2277</v>
      </c>
      <c r="C1811" s="1" t="s">
        <v>5011</v>
      </c>
      <c r="D1811" s="3">
        <v>7</v>
      </c>
      <c r="E1811" s="6">
        <v>2020</v>
      </c>
      <c r="F1811" s="10">
        <f t="shared" si="57"/>
        <v>44013</v>
      </c>
      <c r="G1811" s="4">
        <v>172</v>
      </c>
      <c r="H1811" s="4">
        <v>0</v>
      </c>
      <c r="I1811" s="4">
        <v>172</v>
      </c>
      <c r="J1811" s="4">
        <v>65.36</v>
      </c>
      <c r="K1811" s="1" t="s">
        <v>6886</v>
      </c>
      <c r="L1811" s="1" t="s">
        <v>6910</v>
      </c>
      <c r="M1811" s="11" t="str">
        <f t="shared" si="58"/>
        <v/>
      </c>
      <c r="N1811" s="18" t="str">
        <f>TEXT($F1811:F5488, "mmmm")</f>
        <v>July</v>
      </c>
    </row>
    <row r="1812" spans="2:14" x14ac:dyDescent="0.2">
      <c r="B1812" s="3" t="s">
        <v>2278</v>
      </c>
      <c r="C1812" s="1" t="s">
        <v>5012</v>
      </c>
      <c r="D1812" s="3">
        <v>7</v>
      </c>
      <c r="E1812" s="6">
        <v>2020</v>
      </c>
      <c r="F1812" s="10">
        <f t="shared" si="57"/>
        <v>44013</v>
      </c>
      <c r="G1812" s="4">
        <v>192</v>
      </c>
      <c r="H1812" s="4">
        <v>0</v>
      </c>
      <c r="I1812" s="4">
        <v>192</v>
      </c>
      <c r="J1812" s="4">
        <v>34.56</v>
      </c>
      <c r="K1812" s="1" t="s">
        <v>6890</v>
      </c>
      <c r="L1812" s="1" t="s">
        <v>6912</v>
      </c>
      <c r="M1812" s="11" t="str">
        <f t="shared" si="58"/>
        <v/>
      </c>
      <c r="N1812" s="18" t="str">
        <f>TEXT($F1812:F5489, "mmmm")</f>
        <v>July</v>
      </c>
    </row>
    <row r="1813" spans="2:14" x14ac:dyDescent="0.2">
      <c r="B1813" s="3" t="s">
        <v>2279</v>
      </c>
      <c r="C1813" s="1" t="s">
        <v>5013</v>
      </c>
      <c r="D1813" s="3">
        <v>7</v>
      </c>
      <c r="E1813" s="6">
        <v>2020</v>
      </c>
      <c r="F1813" s="10">
        <f t="shared" si="57"/>
        <v>44013</v>
      </c>
      <c r="G1813" s="4">
        <v>313</v>
      </c>
      <c r="H1813" s="4">
        <v>0</v>
      </c>
      <c r="I1813" s="4">
        <v>313</v>
      </c>
      <c r="J1813" s="4">
        <v>93.899999999999991</v>
      </c>
      <c r="K1813" s="1" t="s">
        <v>6884</v>
      </c>
      <c r="L1813" s="1" t="s">
        <v>6895</v>
      </c>
      <c r="M1813" s="11" t="str">
        <f t="shared" si="58"/>
        <v/>
      </c>
      <c r="N1813" s="18" t="str">
        <f>TEXT($F1813:F5490, "mmmm")</f>
        <v>July</v>
      </c>
    </row>
    <row r="1814" spans="2:14" x14ac:dyDescent="0.2">
      <c r="B1814" s="3" t="s">
        <v>2280</v>
      </c>
      <c r="C1814" s="1" t="s">
        <v>5014</v>
      </c>
      <c r="D1814" s="3">
        <v>7</v>
      </c>
      <c r="E1814" s="6">
        <v>2020</v>
      </c>
      <c r="F1814" s="10">
        <f t="shared" si="57"/>
        <v>44013</v>
      </c>
      <c r="G1814" s="4">
        <v>258</v>
      </c>
      <c r="H1814" s="4">
        <v>0</v>
      </c>
      <c r="I1814" s="4">
        <v>258</v>
      </c>
      <c r="J1814" s="4">
        <v>72.240000000000009</v>
      </c>
      <c r="K1814" s="1" t="s">
        <v>6884</v>
      </c>
      <c r="L1814" s="1" t="s">
        <v>6916</v>
      </c>
      <c r="M1814" s="11" t="str">
        <f t="shared" si="58"/>
        <v/>
      </c>
      <c r="N1814" s="18" t="str">
        <f>TEXT($F1814:F5491, "mmmm")</f>
        <v>July</v>
      </c>
    </row>
    <row r="1815" spans="2:14" x14ac:dyDescent="0.2">
      <c r="B1815" s="3" t="s">
        <v>2281</v>
      </c>
      <c r="C1815" s="1" t="s">
        <v>5015</v>
      </c>
      <c r="D1815" s="3">
        <v>7</v>
      </c>
      <c r="E1815" s="6">
        <v>2020</v>
      </c>
      <c r="F1815" s="10">
        <f t="shared" si="57"/>
        <v>44013</v>
      </c>
      <c r="G1815" s="4">
        <v>258</v>
      </c>
      <c r="H1815" s="4">
        <v>0</v>
      </c>
      <c r="I1815" s="4">
        <v>258</v>
      </c>
      <c r="J1815" s="4">
        <v>72.240000000000009</v>
      </c>
      <c r="K1815" s="1" t="s">
        <v>6884</v>
      </c>
      <c r="L1815" s="1" t="s">
        <v>6916</v>
      </c>
      <c r="M1815" s="11" t="str">
        <f t="shared" si="58"/>
        <v/>
      </c>
      <c r="N1815" s="18" t="str">
        <f>TEXT($F1815:F5492, "mmmm")</f>
        <v>July</v>
      </c>
    </row>
    <row r="1816" spans="2:14" x14ac:dyDescent="0.2">
      <c r="B1816" s="3" t="s">
        <v>2282</v>
      </c>
      <c r="C1816" s="1" t="s">
        <v>5016</v>
      </c>
      <c r="D1816" s="3">
        <v>7</v>
      </c>
      <c r="E1816" s="6">
        <v>2020</v>
      </c>
      <c r="F1816" s="10">
        <f t="shared" si="57"/>
        <v>44013</v>
      </c>
      <c r="G1816" s="4">
        <v>805</v>
      </c>
      <c r="H1816" s="4">
        <v>0</v>
      </c>
      <c r="I1816" s="4">
        <v>805</v>
      </c>
      <c r="J1816" s="4">
        <v>249.55</v>
      </c>
      <c r="K1816" s="1" t="s">
        <v>6882</v>
      </c>
      <c r="L1816" s="1" t="s">
        <v>6923</v>
      </c>
      <c r="M1816" s="11" t="str">
        <f t="shared" si="58"/>
        <v/>
      </c>
      <c r="N1816" s="18" t="str">
        <f>TEXT($F1816:F5493, "mmmm")</f>
        <v>July</v>
      </c>
    </row>
    <row r="1817" spans="2:14" x14ac:dyDescent="0.2">
      <c r="B1817" s="3" t="s">
        <v>2283</v>
      </c>
      <c r="C1817" s="1" t="s">
        <v>5017</v>
      </c>
      <c r="D1817" s="3">
        <v>7</v>
      </c>
      <c r="E1817" s="6">
        <v>2020</v>
      </c>
      <c r="F1817" s="10">
        <f t="shared" si="57"/>
        <v>44013</v>
      </c>
      <c r="G1817" s="4">
        <v>990</v>
      </c>
      <c r="H1817" s="4">
        <v>0</v>
      </c>
      <c r="I1817" s="4">
        <v>990</v>
      </c>
      <c r="J1817" s="4">
        <v>316.8</v>
      </c>
      <c r="K1817" s="1" t="s">
        <v>6882</v>
      </c>
      <c r="L1817" s="1" t="s">
        <v>6930</v>
      </c>
      <c r="M1817" s="11" t="str">
        <f t="shared" si="58"/>
        <v/>
      </c>
      <c r="N1817" s="18" t="str">
        <f>TEXT($F1817:F5494, "mmmm")</f>
        <v>July</v>
      </c>
    </row>
    <row r="1818" spans="2:14" x14ac:dyDescent="0.2">
      <c r="B1818" s="3" t="s">
        <v>2284</v>
      </c>
      <c r="C1818" s="1" t="s">
        <v>5018</v>
      </c>
      <c r="D1818" s="3">
        <v>7</v>
      </c>
      <c r="E1818" s="6">
        <v>2020</v>
      </c>
      <c r="F1818" s="10">
        <f t="shared" si="57"/>
        <v>44013</v>
      </c>
      <c r="G1818" s="4">
        <v>1101</v>
      </c>
      <c r="H1818" s="4">
        <v>0</v>
      </c>
      <c r="I1818" s="4">
        <v>1101</v>
      </c>
      <c r="J1818" s="4">
        <v>396.36</v>
      </c>
      <c r="K1818" s="1" t="s">
        <v>6881</v>
      </c>
      <c r="L1818" s="1" t="s">
        <v>6899</v>
      </c>
      <c r="M1818" s="11" t="str">
        <f t="shared" si="58"/>
        <v/>
      </c>
      <c r="N1818" s="18" t="str">
        <f>TEXT($F1818:F5495, "mmmm")</f>
        <v>July</v>
      </c>
    </row>
    <row r="1819" spans="2:14" x14ac:dyDescent="0.2">
      <c r="B1819" s="3" t="s">
        <v>2285</v>
      </c>
      <c r="C1819" s="1" t="s">
        <v>5019</v>
      </c>
      <c r="D1819" s="3">
        <v>7</v>
      </c>
      <c r="E1819" s="6">
        <v>2020</v>
      </c>
      <c r="F1819" s="10">
        <f t="shared" si="57"/>
        <v>44013</v>
      </c>
      <c r="G1819" s="4">
        <v>383</v>
      </c>
      <c r="H1819" s="4">
        <v>0</v>
      </c>
      <c r="I1819" s="4">
        <v>383</v>
      </c>
      <c r="J1819" s="4">
        <v>122.56</v>
      </c>
      <c r="K1819" s="1" t="s">
        <v>6887</v>
      </c>
      <c r="L1819" s="1" t="s">
        <v>6909</v>
      </c>
      <c r="M1819" s="11" t="str">
        <f t="shared" si="58"/>
        <v/>
      </c>
      <c r="N1819" s="18" t="str">
        <f>TEXT($F1819:F5496, "mmmm")</f>
        <v>July</v>
      </c>
    </row>
    <row r="1820" spans="2:14" x14ac:dyDescent="0.2">
      <c r="B1820" s="3" t="s">
        <v>2286</v>
      </c>
      <c r="C1820" s="1" t="s">
        <v>5020</v>
      </c>
      <c r="D1820" s="3">
        <v>7</v>
      </c>
      <c r="E1820" s="6">
        <v>2020</v>
      </c>
      <c r="F1820" s="10">
        <f t="shared" si="57"/>
        <v>44013</v>
      </c>
      <c r="G1820" s="4">
        <v>172</v>
      </c>
      <c r="H1820" s="4">
        <v>0</v>
      </c>
      <c r="I1820" s="4">
        <v>172</v>
      </c>
      <c r="J1820" s="4">
        <v>65.36</v>
      </c>
      <c r="K1820" s="1" t="s">
        <v>6886</v>
      </c>
      <c r="L1820" s="1" t="s">
        <v>6910</v>
      </c>
      <c r="M1820" s="11" t="str">
        <f t="shared" si="58"/>
        <v/>
      </c>
      <c r="N1820" s="18" t="str">
        <f>TEXT($F1820:F5497, "mmmm")</f>
        <v>July</v>
      </c>
    </row>
    <row r="1821" spans="2:14" x14ac:dyDescent="0.2">
      <c r="B1821" s="3" t="s">
        <v>2287</v>
      </c>
      <c r="C1821" s="1" t="s">
        <v>5021</v>
      </c>
      <c r="D1821" s="3">
        <v>7</v>
      </c>
      <c r="E1821" s="6">
        <v>2020</v>
      </c>
      <c r="F1821" s="10">
        <f t="shared" si="57"/>
        <v>44013</v>
      </c>
      <c r="G1821" s="4">
        <v>240</v>
      </c>
      <c r="H1821" s="4">
        <v>0</v>
      </c>
      <c r="I1821" s="4">
        <v>240</v>
      </c>
      <c r="J1821" s="4">
        <v>43.199999999999996</v>
      </c>
      <c r="K1821" s="1" t="s">
        <v>6890</v>
      </c>
      <c r="L1821" s="1" t="s">
        <v>6894</v>
      </c>
      <c r="M1821" s="11" t="str">
        <f t="shared" si="58"/>
        <v/>
      </c>
      <c r="N1821" s="18" t="str">
        <f>TEXT($F1821:F5498, "mmmm")</f>
        <v>July</v>
      </c>
    </row>
    <row r="1822" spans="2:14" x14ac:dyDescent="0.2">
      <c r="B1822" s="3" t="s">
        <v>2288</v>
      </c>
      <c r="C1822" s="1" t="s">
        <v>5022</v>
      </c>
      <c r="D1822" s="3">
        <v>7</v>
      </c>
      <c r="E1822" s="6">
        <v>2020</v>
      </c>
      <c r="F1822" s="10">
        <f t="shared" si="57"/>
        <v>44013</v>
      </c>
      <c r="G1822" s="4">
        <v>313</v>
      </c>
      <c r="H1822" s="4">
        <v>0</v>
      </c>
      <c r="I1822" s="4">
        <v>313</v>
      </c>
      <c r="J1822" s="4">
        <v>93.899999999999991</v>
      </c>
      <c r="K1822" s="1" t="s">
        <v>6884</v>
      </c>
      <c r="L1822" s="1" t="s">
        <v>6895</v>
      </c>
      <c r="M1822" s="11" t="str">
        <f t="shared" si="58"/>
        <v/>
      </c>
      <c r="N1822" s="18" t="str">
        <f>TEXT($F1822:F5499, "mmmm")</f>
        <v>July</v>
      </c>
    </row>
    <row r="1823" spans="2:14" x14ac:dyDescent="0.2">
      <c r="B1823" s="3" t="s">
        <v>2289</v>
      </c>
      <c r="C1823" s="1" t="s">
        <v>5023</v>
      </c>
      <c r="D1823" s="3">
        <v>7</v>
      </c>
      <c r="E1823" s="6">
        <v>2020</v>
      </c>
      <c r="F1823" s="10">
        <f t="shared" si="57"/>
        <v>44013</v>
      </c>
      <c r="G1823" s="4">
        <v>255</v>
      </c>
      <c r="H1823" s="4">
        <v>0</v>
      </c>
      <c r="I1823" s="4">
        <v>255</v>
      </c>
      <c r="J1823" s="4">
        <v>66.3</v>
      </c>
      <c r="K1823" s="1" t="s">
        <v>6884</v>
      </c>
      <c r="L1823" s="1" t="s">
        <v>6915</v>
      </c>
      <c r="M1823" s="11" t="str">
        <f t="shared" si="58"/>
        <v/>
      </c>
      <c r="N1823" s="18" t="str">
        <f>TEXT($F1823:F5500, "mmmm")</f>
        <v>July</v>
      </c>
    </row>
    <row r="1824" spans="2:14" x14ac:dyDescent="0.2">
      <c r="B1824" s="3" t="s">
        <v>2290</v>
      </c>
      <c r="C1824" s="1" t="s">
        <v>5024</v>
      </c>
      <c r="D1824" s="3">
        <v>7</v>
      </c>
      <c r="E1824" s="6">
        <v>2020</v>
      </c>
      <c r="F1824" s="10">
        <f t="shared" si="57"/>
        <v>44013</v>
      </c>
      <c r="G1824" s="4">
        <v>327</v>
      </c>
      <c r="H1824" s="4">
        <v>0</v>
      </c>
      <c r="I1824" s="4">
        <v>327</v>
      </c>
      <c r="J1824" s="4">
        <v>94.83</v>
      </c>
      <c r="K1824" s="1" t="s">
        <v>6884</v>
      </c>
      <c r="L1824" s="1" t="s">
        <v>6914</v>
      </c>
      <c r="M1824" s="11" t="str">
        <f t="shared" si="58"/>
        <v/>
      </c>
      <c r="N1824" s="18" t="str">
        <f>TEXT($F1824:F5501, "mmmm")</f>
        <v>July</v>
      </c>
    </row>
    <row r="1825" spans="2:14" x14ac:dyDescent="0.2">
      <c r="B1825" s="3" t="s">
        <v>2291</v>
      </c>
      <c r="C1825" s="1" t="s">
        <v>5025</v>
      </c>
      <c r="D1825" s="3">
        <v>7</v>
      </c>
      <c r="E1825" s="6">
        <v>2020</v>
      </c>
      <c r="F1825" s="10">
        <f t="shared" si="57"/>
        <v>44013</v>
      </c>
      <c r="G1825" s="4">
        <v>992</v>
      </c>
      <c r="H1825" s="4">
        <v>0</v>
      </c>
      <c r="I1825" s="4">
        <v>992</v>
      </c>
      <c r="J1825" s="4">
        <v>277.76000000000005</v>
      </c>
      <c r="K1825" s="1" t="s">
        <v>6882</v>
      </c>
      <c r="L1825" s="1" t="s">
        <v>6940</v>
      </c>
      <c r="M1825" s="11" t="str">
        <f t="shared" si="58"/>
        <v/>
      </c>
      <c r="N1825" s="18" t="str">
        <f>TEXT($F1825:F5502, "mmmm")</f>
        <v>July</v>
      </c>
    </row>
    <row r="1826" spans="2:14" x14ac:dyDescent="0.2">
      <c r="B1826" s="3" t="s">
        <v>2292</v>
      </c>
      <c r="C1826" s="1" t="s">
        <v>5026</v>
      </c>
      <c r="D1826" s="3">
        <v>7</v>
      </c>
      <c r="E1826" s="6">
        <v>2020</v>
      </c>
      <c r="F1826" s="10">
        <f t="shared" si="57"/>
        <v>44013</v>
      </c>
      <c r="G1826" s="4">
        <v>951</v>
      </c>
      <c r="H1826" s="4">
        <v>0</v>
      </c>
      <c r="I1826" s="4">
        <v>951</v>
      </c>
      <c r="J1826" s="4">
        <v>247.26000000000002</v>
      </c>
      <c r="K1826" s="1" t="s">
        <v>6882</v>
      </c>
      <c r="L1826" s="1" t="s">
        <v>6896</v>
      </c>
      <c r="M1826" s="11" t="str">
        <f t="shared" si="58"/>
        <v/>
      </c>
      <c r="N1826" s="18" t="str">
        <f>TEXT($F1826:F5503, "mmmm")</f>
        <v>July</v>
      </c>
    </row>
    <row r="1827" spans="2:14" x14ac:dyDescent="0.2">
      <c r="B1827" s="3" t="s">
        <v>2293</v>
      </c>
      <c r="C1827" s="1" t="s">
        <v>5027</v>
      </c>
      <c r="D1827" s="3">
        <v>7</v>
      </c>
      <c r="E1827" s="6">
        <v>2020</v>
      </c>
      <c r="F1827" s="10">
        <f t="shared" si="57"/>
        <v>44013</v>
      </c>
      <c r="G1827" s="4">
        <v>1101</v>
      </c>
      <c r="H1827" s="4">
        <v>0</v>
      </c>
      <c r="I1827" s="4">
        <v>1101</v>
      </c>
      <c r="J1827" s="4">
        <v>396.36</v>
      </c>
      <c r="K1827" s="1" t="s">
        <v>6881</v>
      </c>
      <c r="L1827" s="1" t="s">
        <v>6899</v>
      </c>
      <c r="M1827" s="11" t="str">
        <f t="shared" si="58"/>
        <v/>
      </c>
      <c r="N1827" s="18" t="str">
        <f>TEXT($F1827:F5504, "mmmm")</f>
        <v>July</v>
      </c>
    </row>
    <row r="1828" spans="2:14" x14ac:dyDescent="0.2">
      <c r="B1828" s="3" t="s">
        <v>2294</v>
      </c>
      <c r="C1828" s="1" t="s">
        <v>5028</v>
      </c>
      <c r="D1828" s="3">
        <v>7</v>
      </c>
      <c r="E1828" s="6">
        <v>2020</v>
      </c>
      <c r="F1828" s="10">
        <f t="shared" si="57"/>
        <v>44013</v>
      </c>
      <c r="G1828" s="4">
        <v>948</v>
      </c>
      <c r="H1828" s="4">
        <v>0</v>
      </c>
      <c r="I1828" s="4">
        <v>948</v>
      </c>
      <c r="J1828" s="4">
        <v>303.36</v>
      </c>
      <c r="K1828" s="1" t="s">
        <v>6881</v>
      </c>
      <c r="L1828" s="1" t="s">
        <v>6897</v>
      </c>
      <c r="M1828" s="11" t="str">
        <f t="shared" si="58"/>
        <v/>
      </c>
      <c r="N1828" s="18" t="str">
        <f>TEXT($F1828:F5505, "mmmm")</f>
        <v>July</v>
      </c>
    </row>
    <row r="1829" spans="2:14" x14ac:dyDescent="0.2">
      <c r="B1829" s="3" t="s">
        <v>2295</v>
      </c>
      <c r="C1829" s="1" t="s">
        <v>5029</v>
      </c>
      <c r="D1829" s="3">
        <v>7</v>
      </c>
      <c r="E1829" s="6">
        <v>2020</v>
      </c>
      <c r="F1829" s="10">
        <f t="shared" si="57"/>
        <v>44013</v>
      </c>
      <c r="G1829" s="4">
        <v>172</v>
      </c>
      <c r="H1829" s="4">
        <v>0</v>
      </c>
      <c r="I1829" s="4">
        <v>172</v>
      </c>
      <c r="J1829" s="4">
        <v>65.36</v>
      </c>
      <c r="K1829" s="1" t="s">
        <v>6886</v>
      </c>
      <c r="L1829" s="1" t="s">
        <v>6910</v>
      </c>
      <c r="M1829" s="11" t="str">
        <f t="shared" si="58"/>
        <v/>
      </c>
      <c r="N1829" s="18" t="str">
        <f>TEXT($F1829:F5506, "mmmm")</f>
        <v>July</v>
      </c>
    </row>
    <row r="1830" spans="2:14" x14ac:dyDescent="0.2">
      <c r="B1830" s="3" t="s">
        <v>2296</v>
      </c>
      <c r="C1830" s="1" t="s">
        <v>5030</v>
      </c>
      <c r="D1830" s="3">
        <v>7</v>
      </c>
      <c r="E1830" s="6">
        <v>2020</v>
      </c>
      <c r="F1830" s="10">
        <f t="shared" si="57"/>
        <v>44013</v>
      </c>
      <c r="G1830" s="4">
        <v>240</v>
      </c>
      <c r="H1830" s="4">
        <v>0</v>
      </c>
      <c r="I1830" s="4">
        <v>240</v>
      </c>
      <c r="J1830" s="4">
        <v>43.199999999999996</v>
      </c>
      <c r="K1830" s="1" t="s">
        <v>6890</v>
      </c>
      <c r="L1830" s="1" t="s">
        <v>6894</v>
      </c>
      <c r="M1830" s="11" t="str">
        <f t="shared" si="58"/>
        <v/>
      </c>
      <c r="N1830" s="18" t="str">
        <f>TEXT($F1830:F5507, "mmmm")</f>
        <v>July</v>
      </c>
    </row>
    <row r="1831" spans="2:14" x14ac:dyDescent="0.2">
      <c r="B1831" s="3" t="s">
        <v>2297</v>
      </c>
      <c r="C1831" s="1" t="s">
        <v>5031</v>
      </c>
      <c r="D1831" s="3">
        <v>7</v>
      </c>
      <c r="E1831" s="6">
        <v>2020</v>
      </c>
      <c r="F1831" s="10">
        <f t="shared" si="57"/>
        <v>44013</v>
      </c>
      <c r="G1831" s="4">
        <v>313</v>
      </c>
      <c r="H1831" s="4">
        <v>0</v>
      </c>
      <c r="I1831" s="4">
        <v>313</v>
      </c>
      <c r="J1831" s="4">
        <v>93.899999999999991</v>
      </c>
      <c r="K1831" s="1" t="s">
        <v>6884</v>
      </c>
      <c r="L1831" s="1" t="s">
        <v>6895</v>
      </c>
      <c r="M1831" s="11" t="str">
        <f t="shared" si="58"/>
        <v/>
      </c>
      <c r="N1831" s="18" t="str">
        <f>TEXT($F1831:F5508, "mmmm")</f>
        <v>July</v>
      </c>
    </row>
    <row r="1832" spans="2:14" x14ac:dyDescent="0.2">
      <c r="B1832" s="3" t="s">
        <v>2298</v>
      </c>
      <c r="C1832" s="1" t="s">
        <v>5032</v>
      </c>
      <c r="D1832" s="3">
        <v>7</v>
      </c>
      <c r="E1832" s="6">
        <v>2020</v>
      </c>
      <c r="F1832" s="10">
        <f t="shared" si="57"/>
        <v>44013</v>
      </c>
      <c r="G1832" s="4">
        <v>258</v>
      </c>
      <c r="H1832" s="4">
        <v>0</v>
      </c>
      <c r="I1832" s="4">
        <v>258</v>
      </c>
      <c r="J1832" s="4">
        <v>72.240000000000009</v>
      </c>
      <c r="K1832" s="1" t="s">
        <v>6884</v>
      </c>
      <c r="L1832" s="1" t="s">
        <v>6916</v>
      </c>
      <c r="M1832" s="11" t="str">
        <f t="shared" si="58"/>
        <v/>
      </c>
      <c r="N1832" s="18" t="str">
        <f>TEXT($F1832:F5509, "mmmm")</f>
        <v>July</v>
      </c>
    </row>
    <row r="1833" spans="2:14" x14ac:dyDescent="0.2">
      <c r="B1833" s="3" t="s">
        <v>2299</v>
      </c>
      <c r="C1833" s="1" t="s">
        <v>5033</v>
      </c>
      <c r="D1833" s="3">
        <v>7</v>
      </c>
      <c r="E1833" s="6">
        <v>2020</v>
      </c>
      <c r="F1833" s="10">
        <f t="shared" si="57"/>
        <v>44013</v>
      </c>
      <c r="G1833" s="4">
        <v>313</v>
      </c>
      <c r="H1833" s="4">
        <v>0</v>
      </c>
      <c r="I1833" s="4">
        <v>313</v>
      </c>
      <c r="J1833" s="4">
        <v>93.899999999999991</v>
      </c>
      <c r="K1833" s="1" t="s">
        <v>6884</v>
      </c>
      <c r="L1833" s="1" t="s">
        <v>6895</v>
      </c>
      <c r="M1833" s="11" t="str">
        <f t="shared" si="58"/>
        <v/>
      </c>
      <c r="N1833" s="18" t="str">
        <f>TEXT($F1833:F5510, "mmmm")</f>
        <v>July</v>
      </c>
    </row>
    <row r="1834" spans="2:14" x14ac:dyDescent="0.2">
      <c r="B1834" s="3" t="s">
        <v>2300</v>
      </c>
      <c r="C1834" s="1" t="s">
        <v>5034</v>
      </c>
      <c r="D1834" s="3">
        <v>7</v>
      </c>
      <c r="E1834" s="6">
        <v>2020</v>
      </c>
      <c r="F1834" s="10">
        <f t="shared" si="57"/>
        <v>44013</v>
      </c>
      <c r="G1834" s="4">
        <v>526</v>
      </c>
      <c r="H1834" s="4">
        <v>0</v>
      </c>
      <c r="I1834" s="4">
        <v>526</v>
      </c>
      <c r="J1834" s="4">
        <v>210.4</v>
      </c>
      <c r="K1834" s="1" t="s">
        <v>6882</v>
      </c>
      <c r="L1834" s="1" t="s">
        <v>6924</v>
      </c>
      <c r="M1834" s="11" t="str">
        <f t="shared" si="58"/>
        <v/>
      </c>
      <c r="N1834" s="18" t="str">
        <f>TEXT($F1834:F5511, "mmmm")</f>
        <v>July</v>
      </c>
    </row>
    <row r="1835" spans="2:14" x14ac:dyDescent="0.2">
      <c r="B1835" s="3" t="s">
        <v>2301</v>
      </c>
      <c r="C1835" s="1" t="s">
        <v>5035</v>
      </c>
      <c r="D1835" s="3">
        <v>7</v>
      </c>
      <c r="E1835" s="6">
        <v>2020</v>
      </c>
      <c r="F1835" s="10">
        <f t="shared" si="57"/>
        <v>44013</v>
      </c>
      <c r="G1835" s="4">
        <v>951</v>
      </c>
      <c r="H1835" s="4">
        <v>0</v>
      </c>
      <c r="I1835" s="4">
        <v>951</v>
      </c>
      <c r="J1835" s="4">
        <v>247.26000000000002</v>
      </c>
      <c r="K1835" s="1" t="s">
        <v>6882</v>
      </c>
      <c r="L1835" s="1" t="s">
        <v>6896</v>
      </c>
      <c r="M1835" s="11" t="str">
        <f t="shared" si="58"/>
        <v/>
      </c>
      <c r="N1835" s="18" t="str">
        <f>TEXT($F1835:F5512, "mmmm")</f>
        <v>July</v>
      </c>
    </row>
    <row r="1836" spans="2:14" x14ac:dyDescent="0.2">
      <c r="B1836" s="3" t="s">
        <v>2302</v>
      </c>
      <c r="C1836" s="1" t="s">
        <v>5036</v>
      </c>
      <c r="D1836" s="3">
        <v>7</v>
      </c>
      <c r="E1836" s="6">
        <v>2020</v>
      </c>
      <c r="F1836" s="10">
        <f t="shared" si="57"/>
        <v>44013</v>
      </c>
      <c r="G1836" s="4">
        <v>1491</v>
      </c>
      <c r="H1836" s="4">
        <v>0</v>
      </c>
      <c r="I1836" s="4">
        <v>1491</v>
      </c>
      <c r="J1836" s="4">
        <v>506.94000000000005</v>
      </c>
      <c r="K1836" s="1" t="s">
        <v>6881</v>
      </c>
      <c r="L1836" s="1" t="s">
        <v>6898</v>
      </c>
      <c r="M1836" s="11" t="str">
        <f t="shared" si="58"/>
        <v/>
      </c>
      <c r="N1836" s="18" t="str">
        <f>TEXT($F1836:F5513, "mmmm")</f>
        <v>July</v>
      </c>
    </row>
    <row r="1837" spans="2:14" x14ac:dyDescent="0.2">
      <c r="B1837" s="3" t="s">
        <v>2303</v>
      </c>
      <c r="C1837" s="1" t="s">
        <v>5037</v>
      </c>
      <c r="D1837" s="3">
        <v>7</v>
      </c>
      <c r="E1837" s="6">
        <v>2020</v>
      </c>
      <c r="F1837" s="10">
        <f t="shared" si="57"/>
        <v>44013</v>
      </c>
      <c r="G1837" s="4">
        <v>1491</v>
      </c>
      <c r="H1837" s="4">
        <v>0</v>
      </c>
      <c r="I1837" s="4">
        <v>1491</v>
      </c>
      <c r="J1837" s="4">
        <v>506.94000000000005</v>
      </c>
      <c r="K1837" s="1" t="s">
        <v>6881</v>
      </c>
      <c r="L1837" s="1" t="s">
        <v>6898</v>
      </c>
      <c r="M1837" s="11" t="str">
        <f t="shared" si="58"/>
        <v/>
      </c>
      <c r="N1837" s="18" t="str">
        <f>TEXT($F1837:F5514, "mmmm")</f>
        <v>July</v>
      </c>
    </row>
    <row r="1838" spans="2:14" x14ac:dyDescent="0.2">
      <c r="B1838" s="3" t="s">
        <v>2304</v>
      </c>
      <c r="C1838" s="1" t="s">
        <v>5038</v>
      </c>
      <c r="D1838" s="3">
        <v>7</v>
      </c>
      <c r="E1838" s="6">
        <v>2020</v>
      </c>
      <c r="F1838" s="10">
        <f t="shared" si="57"/>
        <v>44013</v>
      </c>
      <c r="G1838" s="4">
        <v>948</v>
      </c>
      <c r="H1838" s="4">
        <v>0</v>
      </c>
      <c r="I1838" s="4">
        <v>948</v>
      </c>
      <c r="J1838" s="4">
        <v>303.36</v>
      </c>
      <c r="K1838" s="1" t="s">
        <v>6881</v>
      </c>
      <c r="L1838" s="1" t="s">
        <v>6897</v>
      </c>
      <c r="M1838" s="11" t="str">
        <f t="shared" si="58"/>
        <v/>
      </c>
      <c r="N1838" s="18" t="str">
        <f>TEXT($F1838:F5515, "mmmm")</f>
        <v>July</v>
      </c>
    </row>
    <row r="1839" spans="2:14" x14ac:dyDescent="0.2">
      <c r="B1839" s="3" t="s">
        <v>2305</v>
      </c>
      <c r="C1839" s="1" t="s">
        <v>5039</v>
      </c>
      <c r="D1839" s="3">
        <v>7</v>
      </c>
      <c r="E1839" s="6">
        <v>2020</v>
      </c>
      <c r="F1839" s="10">
        <f t="shared" si="57"/>
        <v>44013</v>
      </c>
      <c r="G1839" s="4">
        <v>168</v>
      </c>
      <c r="H1839" s="4">
        <v>0</v>
      </c>
      <c r="I1839" s="4">
        <v>168</v>
      </c>
      <c r="J1839" s="4">
        <v>25.2</v>
      </c>
      <c r="K1839" s="1" t="s">
        <v>6886</v>
      </c>
      <c r="L1839" s="1" t="s">
        <v>6892</v>
      </c>
      <c r="M1839" s="11" t="str">
        <f t="shared" si="58"/>
        <v/>
      </c>
      <c r="N1839" s="18" t="str">
        <f>TEXT($F1839:F5516, "mmmm")</f>
        <v>July</v>
      </c>
    </row>
    <row r="1840" spans="2:14" x14ac:dyDescent="0.2">
      <c r="B1840" s="3" t="s">
        <v>2306</v>
      </c>
      <c r="C1840" s="1" t="s">
        <v>5040</v>
      </c>
      <c r="D1840" s="3">
        <v>7</v>
      </c>
      <c r="E1840" s="6">
        <v>2020</v>
      </c>
      <c r="F1840" s="10">
        <f t="shared" si="57"/>
        <v>44013</v>
      </c>
      <c r="G1840" s="4">
        <v>240</v>
      </c>
      <c r="H1840" s="4">
        <v>0</v>
      </c>
      <c r="I1840" s="4">
        <v>240</v>
      </c>
      <c r="J1840" s="4">
        <v>43.199999999999996</v>
      </c>
      <c r="K1840" s="1" t="s">
        <v>6890</v>
      </c>
      <c r="L1840" s="1" t="s">
        <v>6894</v>
      </c>
      <c r="M1840" s="11" t="str">
        <f t="shared" si="58"/>
        <v/>
      </c>
      <c r="N1840" s="18" t="str">
        <f>TEXT($F1840:F5517, "mmmm")</f>
        <v>July</v>
      </c>
    </row>
    <row r="1841" spans="2:14" x14ac:dyDescent="0.2">
      <c r="B1841" s="3" t="s">
        <v>2307</v>
      </c>
      <c r="C1841" s="1" t="s">
        <v>5041</v>
      </c>
      <c r="D1841" s="3">
        <v>7</v>
      </c>
      <c r="E1841" s="6">
        <v>2020</v>
      </c>
      <c r="F1841" s="10">
        <f t="shared" si="57"/>
        <v>44013</v>
      </c>
      <c r="G1841" s="4">
        <v>255</v>
      </c>
      <c r="H1841" s="4">
        <v>0</v>
      </c>
      <c r="I1841" s="4">
        <v>255</v>
      </c>
      <c r="J1841" s="4">
        <v>66.3</v>
      </c>
      <c r="K1841" s="1" t="s">
        <v>6884</v>
      </c>
      <c r="L1841" s="1" t="s">
        <v>6915</v>
      </c>
      <c r="M1841" s="11" t="str">
        <f t="shared" si="58"/>
        <v/>
      </c>
      <c r="N1841" s="18" t="str">
        <f>TEXT($F1841:F5518, "mmmm")</f>
        <v>July</v>
      </c>
    </row>
    <row r="1842" spans="2:14" x14ac:dyDescent="0.2">
      <c r="B1842" s="3" t="s">
        <v>2308</v>
      </c>
      <c r="C1842" s="1" t="s">
        <v>5042</v>
      </c>
      <c r="D1842" s="3">
        <v>7</v>
      </c>
      <c r="E1842" s="6">
        <v>2020</v>
      </c>
      <c r="F1842" s="10">
        <f t="shared" si="57"/>
        <v>44013</v>
      </c>
      <c r="G1842" s="4">
        <v>255</v>
      </c>
      <c r="H1842" s="4">
        <v>0</v>
      </c>
      <c r="I1842" s="4">
        <v>255</v>
      </c>
      <c r="J1842" s="4">
        <v>66.3</v>
      </c>
      <c r="K1842" s="1" t="s">
        <v>6884</v>
      </c>
      <c r="L1842" s="1" t="s">
        <v>6915</v>
      </c>
      <c r="M1842" s="11" t="str">
        <f t="shared" si="58"/>
        <v/>
      </c>
      <c r="N1842" s="18" t="str">
        <f>TEXT($F1842:F5519, "mmmm")</f>
        <v>July</v>
      </c>
    </row>
    <row r="1843" spans="2:14" x14ac:dyDescent="0.2">
      <c r="B1843" s="3" t="s">
        <v>2309</v>
      </c>
      <c r="C1843" s="1" t="s">
        <v>5043</v>
      </c>
      <c r="D1843" s="3">
        <v>7</v>
      </c>
      <c r="E1843" s="6">
        <v>2020</v>
      </c>
      <c r="F1843" s="10">
        <f t="shared" si="57"/>
        <v>44013</v>
      </c>
      <c r="G1843" s="4">
        <v>1086</v>
      </c>
      <c r="H1843" s="4">
        <v>0</v>
      </c>
      <c r="I1843" s="4">
        <v>1086</v>
      </c>
      <c r="J1843" s="4">
        <v>293.22000000000003</v>
      </c>
      <c r="K1843" s="1" t="s">
        <v>6882</v>
      </c>
      <c r="L1843" s="1" t="s">
        <v>6942</v>
      </c>
      <c r="M1843" s="11" t="str">
        <f t="shared" si="58"/>
        <v/>
      </c>
      <c r="N1843" s="18" t="str">
        <f>TEXT($F1843:F5520, "mmmm")</f>
        <v>July</v>
      </c>
    </row>
    <row r="1844" spans="2:14" x14ac:dyDescent="0.2">
      <c r="B1844" s="3" t="s">
        <v>2310</v>
      </c>
      <c r="C1844" s="1" t="s">
        <v>5044</v>
      </c>
      <c r="D1844" s="3">
        <v>7</v>
      </c>
      <c r="E1844" s="6">
        <v>2020</v>
      </c>
      <c r="F1844" s="10">
        <f t="shared" si="57"/>
        <v>44013</v>
      </c>
      <c r="G1844" s="4">
        <v>992</v>
      </c>
      <c r="H1844" s="4">
        <v>0</v>
      </c>
      <c r="I1844" s="4">
        <v>992</v>
      </c>
      <c r="J1844" s="4">
        <v>307.52</v>
      </c>
      <c r="K1844" s="1" t="s">
        <v>6882</v>
      </c>
      <c r="L1844" s="1" t="s">
        <v>6931</v>
      </c>
      <c r="M1844" s="11" t="str">
        <f t="shared" si="58"/>
        <v/>
      </c>
      <c r="N1844" s="18" t="str">
        <f>TEXT($F1844:F5521, "mmmm")</f>
        <v>July</v>
      </c>
    </row>
    <row r="1845" spans="2:14" x14ac:dyDescent="0.2">
      <c r="B1845" s="3" t="s">
        <v>2311</v>
      </c>
      <c r="C1845" s="1" t="s">
        <v>5045</v>
      </c>
      <c r="D1845" s="3">
        <v>7</v>
      </c>
      <c r="E1845" s="6">
        <v>2020</v>
      </c>
      <c r="F1845" s="10">
        <f t="shared" si="57"/>
        <v>44013</v>
      </c>
      <c r="G1845" s="4">
        <v>948</v>
      </c>
      <c r="H1845" s="4">
        <v>0</v>
      </c>
      <c r="I1845" s="4">
        <v>948</v>
      </c>
      <c r="J1845" s="4">
        <v>303.36</v>
      </c>
      <c r="K1845" s="1" t="s">
        <v>6881</v>
      </c>
      <c r="L1845" s="1" t="s">
        <v>6897</v>
      </c>
      <c r="M1845" s="11" t="str">
        <f t="shared" si="58"/>
        <v/>
      </c>
      <c r="N1845" s="18" t="str">
        <f>TEXT($F1845:F5522, "mmmm")</f>
        <v>July</v>
      </c>
    </row>
    <row r="1846" spans="2:14" x14ac:dyDescent="0.2">
      <c r="B1846" s="3" t="s">
        <v>2312</v>
      </c>
      <c r="C1846" s="1" t="s">
        <v>5046</v>
      </c>
      <c r="D1846" s="3">
        <v>7</v>
      </c>
      <c r="E1846" s="6">
        <v>2020</v>
      </c>
      <c r="F1846" s="10">
        <f t="shared" si="57"/>
        <v>44013</v>
      </c>
      <c r="G1846" s="4">
        <v>948</v>
      </c>
      <c r="H1846" s="4">
        <v>0</v>
      </c>
      <c r="I1846" s="4">
        <v>948</v>
      </c>
      <c r="J1846" s="4">
        <v>303.36</v>
      </c>
      <c r="K1846" s="1" t="s">
        <v>6881</v>
      </c>
      <c r="L1846" s="1" t="s">
        <v>6897</v>
      </c>
      <c r="M1846" s="11" t="str">
        <f t="shared" si="58"/>
        <v/>
      </c>
      <c r="N1846" s="18" t="str">
        <f>TEXT($F1846:F5523, "mmmm")</f>
        <v>July</v>
      </c>
    </row>
    <row r="1847" spans="2:14" x14ac:dyDescent="0.2">
      <c r="B1847" s="3" t="s">
        <v>2313</v>
      </c>
      <c r="C1847" s="1" t="s">
        <v>5047</v>
      </c>
      <c r="D1847" s="3">
        <v>7</v>
      </c>
      <c r="E1847" s="6">
        <v>2020</v>
      </c>
      <c r="F1847" s="10">
        <f t="shared" si="57"/>
        <v>44013</v>
      </c>
      <c r="G1847" s="4">
        <v>1576</v>
      </c>
      <c r="H1847" s="4">
        <v>0</v>
      </c>
      <c r="I1847" s="4">
        <v>1576</v>
      </c>
      <c r="J1847" s="4">
        <v>520.08000000000004</v>
      </c>
      <c r="K1847" s="1" t="s">
        <v>6881</v>
      </c>
      <c r="L1847" s="1" t="s">
        <v>6941</v>
      </c>
      <c r="M1847" s="11" t="str">
        <f t="shared" si="58"/>
        <v/>
      </c>
      <c r="N1847" s="18" t="str">
        <f>TEXT($F1847:F5524, "mmmm")</f>
        <v>July</v>
      </c>
    </row>
    <row r="1848" spans="2:14" x14ac:dyDescent="0.2">
      <c r="B1848" s="3" t="s">
        <v>2314</v>
      </c>
      <c r="C1848" s="1" t="s">
        <v>5048</v>
      </c>
      <c r="D1848" s="3">
        <v>7</v>
      </c>
      <c r="E1848" s="6">
        <v>2020</v>
      </c>
      <c r="F1848" s="10">
        <f t="shared" si="57"/>
        <v>44013</v>
      </c>
      <c r="G1848" s="4">
        <v>1101</v>
      </c>
      <c r="H1848" s="4">
        <v>0</v>
      </c>
      <c r="I1848" s="4">
        <v>1101</v>
      </c>
      <c r="J1848" s="4">
        <v>396.36</v>
      </c>
      <c r="K1848" s="1" t="s">
        <v>6881</v>
      </c>
      <c r="L1848" s="1" t="s">
        <v>6899</v>
      </c>
      <c r="M1848" s="11" t="str">
        <f t="shared" si="58"/>
        <v/>
      </c>
      <c r="N1848" s="18" t="str">
        <f>TEXT($F1848:F5525, "mmmm")</f>
        <v>July</v>
      </c>
    </row>
    <row r="1849" spans="2:14" x14ac:dyDescent="0.2">
      <c r="B1849" s="3" t="s">
        <v>2315</v>
      </c>
      <c r="C1849" s="1" t="s">
        <v>5049</v>
      </c>
      <c r="D1849" s="3">
        <v>7</v>
      </c>
      <c r="E1849" s="6">
        <v>2020</v>
      </c>
      <c r="F1849" s="10">
        <f t="shared" si="57"/>
        <v>44013</v>
      </c>
      <c r="G1849" s="4">
        <v>144</v>
      </c>
      <c r="H1849" s="4">
        <v>0</v>
      </c>
      <c r="I1849" s="4">
        <v>144</v>
      </c>
      <c r="J1849" s="4">
        <v>66.240000000000009</v>
      </c>
      <c r="K1849" s="1" t="s">
        <v>6886</v>
      </c>
      <c r="L1849" s="1" t="s">
        <v>6919</v>
      </c>
      <c r="M1849" s="11" t="str">
        <f t="shared" si="58"/>
        <v/>
      </c>
      <c r="N1849" s="18" t="str">
        <f>TEXT($F1849:F5526, "mmmm")</f>
        <v>July</v>
      </c>
    </row>
    <row r="1850" spans="2:14" x14ac:dyDescent="0.2">
      <c r="B1850" s="3" t="s">
        <v>2316</v>
      </c>
      <c r="C1850" s="1" t="s">
        <v>5050</v>
      </c>
      <c r="D1850" s="3">
        <v>7</v>
      </c>
      <c r="E1850" s="6">
        <v>2020</v>
      </c>
      <c r="F1850" s="10">
        <f t="shared" si="57"/>
        <v>44013</v>
      </c>
      <c r="G1850" s="4">
        <v>220</v>
      </c>
      <c r="H1850" s="4">
        <v>0</v>
      </c>
      <c r="I1850" s="4">
        <v>220</v>
      </c>
      <c r="J1850" s="4">
        <v>39.6</v>
      </c>
      <c r="K1850" s="1" t="s">
        <v>6890</v>
      </c>
      <c r="L1850" s="1" t="s">
        <v>6893</v>
      </c>
      <c r="M1850" s="11" t="str">
        <f t="shared" si="58"/>
        <v/>
      </c>
      <c r="N1850" s="18" t="str">
        <f>TEXT($F1850:F5527, "mmmm")</f>
        <v>July</v>
      </c>
    </row>
    <row r="1851" spans="2:14" x14ac:dyDescent="0.2">
      <c r="B1851" s="3" t="s">
        <v>2317</v>
      </c>
      <c r="C1851" s="1" t="s">
        <v>5051</v>
      </c>
      <c r="D1851" s="3">
        <v>7</v>
      </c>
      <c r="E1851" s="6">
        <v>2020</v>
      </c>
      <c r="F1851" s="10">
        <f t="shared" si="57"/>
        <v>44013</v>
      </c>
      <c r="G1851" s="4">
        <v>255</v>
      </c>
      <c r="H1851" s="4">
        <v>0</v>
      </c>
      <c r="I1851" s="4">
        <v>255</v>
      </c>
      <c r="J1851" s="4">
        <v>66.3</v>
      </c>
      <c r="K1851" s="1" t="s">
        <v>6884</v>
      </c>
      <c r="L1851" s="1" t="s">
        <v>6915</v>
      </c>
      <c r="M1851" s="11" t="str">
        <f t="shared" si="58"/>
        <v/>
      </c>
      <c r="N1851" s="18" t="str">
        <f>TEXT($F1851:F5528, "mmmm")</f>
        <v>July</v>
      </c>
    </row>
    <row r="1852" spans="2:14" x14ac:dyDescent="0.2">
      <c r="B1852" s="3" t="s">
        <v>2318</v>
      </c>
      <c r="C1852" s="1" t="s">
        <v>5052</v>
      </c>
      <c r="D1852" s="3">
        <v>7</v>
      </c>
      <c r="E1852" s="6">
        <v>2020</v>
      </c>
      <c r="F1852" s="10">
        <f t="shared" si="57"/>
        <v>44013</v>
      </c>
      <c r="G1852" s="4">
        <v>992</v>
      </c>
      <c r="H1852" s="4">
        <v>0</v>
      </c>
      <c r="I1852" s="4">
        <v>992</v>
      </c>
      <c r="J1852" s="4">
        <v>307.52</v>
      </c>
      <c r="K1852" s="1" t="s">
        <v>6882</v>
      </c>
      <c r="L1852" s="1" t="s">
        <v>6931</v>
      </c>
      <c r="M1852" s="11" t="str">
        <f t="shared" si="58"/>
        <v/>
      </c>
      <c r="N1852" s="18" t="str">
        <f>TEXT($F1852:F5529, "mmmm")</f>
        <v>July</v>
      </c>
    </row>
    <row r="1853" spans="2:14" x14ac:dyDescent="0.2">
      <c r="B1853" s="3" t="s">
        <v>2319</v>
      </c>
      <c r="C1853" s="1" t="s">
        <v>5053</v>
      </c>
      <c r="D1853" s="3">
        <v>7</v>
      </c>
      <c r="E1853" s="6">
        <v>2020</v>
      </c>
      <c r="F1853" s="10">
        <f t="shared" si="57"/>
        <v>44013</v>
      </c>
      <c r="G1853" s="4">
        <v>992</v>
      </c>
      <c r="H1853" s="4">
        <v>0</v>
      </c>
      <c r="I1853" s="4">
        <v>992</v>
      </c>
      <c r="J1853" s="4">
        <v>277.76000000000005</v>
      </c>
      <c r="K1853" s="1" t="s">
        <v>6882</v>
      </c>
      <c r="L1853" s="1" t="s">
        <v>6940</v>
      </c>
      <c r="M1853" s="11" t="str">
        <f t="shared" si="58"/>
        <v/>
      </c>
      <c r="N1853" s="18" t="str">
        <f>TEXT($F1853:F5530, "mmmm")</f>
        <v>July</v>
      </c>
    </row>
    <row r="1854" spans="2:14" x14ac:dyDescent="0.2">
      <c r="B1854" s="3" t="s">
        <v>2320</v>
      </c>
      <c r="C1854" s="1" t="s">
        <v>5054</v>
      </c>
      <c r="D1854" s="3">
        <v>7</v>
      </c>
      <c r="E1854" s="6">
        <v>2020</v>
      </c>
      <c r="F1854" s="10">
        <f t="shared" si="57"/>
        <v>44013</v>
      </c>
      <c r="G1854" s="4">
        <v>948</v>
      </c>
      <c r="H1854" s="4">
        <v>0</v>
      </c>
      <c r="I1854" s="4">
        <v>948</v>
      </c>
      <c r="J1854" s="4">
        <v>303.36</v>
      </c>
      <c r="K1854" s="1" t="s">
        <v>6881</v>
      </c>
      <c r="L1854" s="1" t="s">
        <v>6897</v>
      </c>
      <c r="M1854" s="11" t="str">
        <f t="shared" si="58"/>
        <v/>
      </c>
      <c r="N1854" s="18" t="str">
        <f>TEXT($F1854:F5531, "mmmm")</f>
        <v>July</v>
      </c>
    </row>
    <row r="1855" spans="2:14" x14ac:dyDescent="0.2">
      <c r="B1855" s="3" t="s">
        <v>2321</v>
      </c>
      <c r="C1855" s="1" t="s">
        <v>5055</v>
      </c>
      <c r="D1855" s="3">
        <v>7</v>
      </c>
      <c r="E1855" s="6">
        <v>2020</v>
      </c>
      <c r="F1855" s="10">
        <f t="shared" si="57"/>
        <v>44013</v>
      </c>
      <c r="G1855" s="4">
        <v>1101</v>
      </c>
      <c r="H1855" s="4">
        <v>0</v>
      </c>
      <c r="I1855" s="4">
        <v>1101</v>
      </c>
      <c r="J1855" s="4">
        <v>396.36</v>
      </c>
      <c r="K1855" s="1" t="s">
        <v>6881</v>
      </c>
      <c r="L1855" s="1" t="s">
        <v>6899</v>
      </c>
      <c r="M1855" s="11" t="str">
        <f t="shared" si="58"/>
        <v/>
      </c>
      <c r="N1855" s="18" t="str">
        <f>TEXT($F1855:F5532, "mmmm")</f>
        <v>July</v>
      </c>
    </row>
    <row r="1856" spans="2:14" x14ac:dyDescent="0.2">
      <c r="B1856" s="3" t="s">
        <v>2322</v>
      </c>
      <c r="C1856" s="1" t="s">
        <v>5056</v>
      </c>
      <c r="D1856" s="3">
        <v>7</v>
      </c>
      <c r="E1856" s="6">
        <v>2020</v>
      </c>
      <c r="F1856" s="10">
        <f t="shared" si="57"/>
        <v>44013</v>
      </c>
      <c r="G1856" s="4">
        <v>1576</v>
      </c>
      <c r="H1856" s="4">
        <v>0</v>
      </c>
      <c r="I1856" s="4">
        <v>1576</v>
      </c>
      <c r="J1856" s="4">
        <v>520.08000000000004</v>
      </c>
      <c r="K1856" s="1" t="s">
        <v>6881</v>
      </c>
      <c r="L1856" s="1" t="s">
        <v>6941</v>
      </c>
      <c r="M1856" s="11" t="str">
        <f t="shared" si="58"/>
        <v/>
      </c>
      <c r="N1856" s="18" t="str">
        <f>TEXT($F1856:F5533, "mmmm")</f>
        <v>July</v>
      </c>
    </row>
    <row r="1857" spans="2:14" x14ac:dyDescent="0.2">
      <c r="B1857" s="3" t="s">
        <v>2323</v>
      </c>
      <c r="C1857" s="1" t="s">
        <v>5057</v>
      </c>
      <c r="D1857" s="3">
        <v>7</v>
      </c>
      <c r="E1857" s="6">
        <v>2020</v>
      </c>
      <c r="F1857" s="10">
        <f t="shared" si="57"/>
        <v>44013</v>
      </c>
      <c r="G1857" s="4">
        <v>210</v>
      </c>
      <c r="H1857" s="4">
        <v>0</v>
      </c>
      <c r="I1857" s="4">
        <v>210</v>
      </c>
      <c r="J1857" s="4">
        <v>37.799999999999997</v>
      </c>
      <c r="K1857" s="1" t="s">
        <v>6890</v>
      </c>
      <c r="L1857" s="1" t="s">
        <v>6911</v>
      </c>
      <c r="M1857" s="11" t="str">
        <f t="shared" si="58"/>
        <v/>
      </c>
      <c r="N1857" s="18" t="str">
        <f>TEXT($F1857:F5534, "mmmm")</f>
        <v>July</v>
      </c>
    </row>
    <row r="1858" spans="2:14" x14ac:dyDescent="0.2">
      <c r="B1858" s="3" t="s">
        <v>2324</v>
      </c>
      <c r="C1858" s="1" t="s">
        <v>5058</v>
      </c>
      <c r="D1858" s="3">
        <v>7</v>
      </c>
      <c r="E1858" s="6">
        <v>2020</v>
      </c>
      <c r="F1858" s="10">
        <f t="shared" ref="F1858:F1921" si="59">DATE(E1858,D1858,1)</f>
        <v>44013</v>
      </c>
      <c r="G1858" s="4">
        <v>258</v>
      </c>
      <c r="H1858" s="4">
        <v>0</v>
      </c>
      <c r="I1858" s="4">
        <v>258</v>
      </c>
      <c r="J1858" s="4">
        <v>72.240000000000009</v>
      </c>
      <c r="K1858" s="1" t="s">
        <v>6884</v>
      </c>
      <c r="L1858" s="1" t="s">
        <v>6916</v>
      </c>
      <c r="M1858" s="11" t="str">
        <f t="shared" si="58"/>
        <v/>
      </c>
      <c r="N1858" s="18" t="str">
        <f>TEXT($F1858:F5535, "mmmm")</f>
        <v>July</v>
      </c>
    </row>
    <row r="1859" spans="2:14" x14ac:dyDescent="0.2">
      <c r="B1859" s="3" t="s">
        <v>2325</v>
      </c>
      <c r="C1859" s="1" t="s">
        <v>5059</v>
      </c>
      <c r="D1859" s="3">
        <v>7</v>
      </c>
      <c r="E1859" s="6">
        <v>2020</v>
      </c>
      <c r="F1859" s="10">
        <f t="shared" si="59"/>
        <v>44013</v>
      </c>
      <c r="G1859" s="4">
        <v>889</v>
      </c>
      <c r="H1859" s="4">
        <v>0</v>
      </c>
      <c r="I1859" s="4">
        <v>889</v>
      </c>
      <c r="J1859" s="4">
        <v>222.25</v>
      </c>
      <c r="K1859" s="1" t="s">
        <v>6882</v>
      </c>
      <c r="L1859" s="1" t="s">
        <v>6939</v>
      </c>
      <c r="M1859" s="11" t="str">
        <f t="shared" si="58"/>
        <v/>
      </c>
      <c r="N1859" s="18" t="str">
        <f>TEXT($F1859:F5536, "mmmm")</f>
        <v>July</v>
      </c>
    </row>
    <row r="1860" spans="2:14" x14ac:dyDescent="0.2">
      <c r="B1860" s="3" t="s">
        <v>2326</v>
      </c>
      <c r="C1860" s="1" t="s">
        <v>5060</v>
      </c>
      <c r="D1860" s="3">
        <v>7</v>
      </c>
      <c r="E1860" s="6">
        <v>2020</v>
      </c>
      <c r="F1860" s="10">
        <f t="shared" si="59"/>
        <v>44013</v>
      </c>
      <c r="G1860" s="4">
        <v>805</v>
      </c>
      <c r="H1860" s="4">
        <v>0</v>
      </c>
      <c r="I1860" s="4">
        <v>805</v>
      </c>
      <c r="J1860" s="4">
        <v>249.55</v>
      </c>
      <c r="K1860" s="1" t="s">
        <v>6882</v>
      </c>
      <c r="L1860" s="1" t="s">
        <v>6923</v>
      </c>
      <c r="M1860" s="11" t="str">
        <f t="shared" ref="M1860:M1923" si="60">IFERROR(ABS(IF(B1860=B1859,(F1860-F1859)/30,"")),"")</f>
        <v/>
      </c>
      <c r="N1860" s="18" t="str">
        <f>TEXT($F1860:F5537, "mmmm")</f>
        <v>July</v>
      </c>
    </row>
    <row r="1861" spans="2:14" x14ac:dyDescent="0.2">
      <c r="B1861" s="3" t="s">
        <v>2327</v>
      </c>
      <c r="C1861" s="1" t="s">
        <v>5061</v>
      </c>
      <c r="D1861" s="3">
        <v>7</v>
      </c>
      <c r="E1861" s="6">
        <v>2020</v>
      </c>
      <c r="F1861" s="10">
        <f t="shared" si="59"/>
        <v>44013</v>
      </c>
      <c r="G1861" s="4">
        <v>1491</v>
      </c>
      <c r="H1861" s="4">
        <v>0</v>
      </c>
      <c r="I1861" s="4">
        <v>1491</v>
      </c>
      <c r="J1861" s="4">
        <v>506.94000000000005</v>
      </c>
      <c r="K1861" s="1" t="s">
        <v>6881</v>
      </c>
      <c r="L1861" s="1" t="s">
        <v>6898</v>
      </c>
      <c r="M1861" s="11" t="str">
        <f t="shared" si="60"/>
        <v/>
      </c>
      <c r="N1861" s="18" t="str">
        <f>TEXT($F1861:F5538, "mmmm")</f>
        <v>July</v>
      </c>
    </row>
    <row r="1862" spans="2:14" x14ac:dyDescent="0.2">
      <c r="B1862" s="3" t="s">
        <v>2328</v>
      </c>
      <c r="C1862" s="1" t="s">
        <v>5062</v>
      </c>
      <c r="D1862" s="3">
        <v>7</v>
      </c>
      <c r="E1862" s="6">
        <v>2020</v>
      </c>
      <c r="F1862" s="10">
        <f t="shared" si="59"/>
        <v>44013</v>
      </c>
      <c r="G1862" s="4">
        <v>948</v>
      </c>
      <c r="H1862" s="4">
        <v>0</v>
      </c>
      <c r="I1862" s="4">
        <v>948</v>
      </c>
      <c r="J1862" s="4">
        <v>303.36</v>
      </c>
      <c r="K1862" s="1" t="s">
        <v>6881</v>
      </c>
      <c r="L1862" s="1" t="s">
        <v>6897</v>
      </c>
      <c r="M1862" s="11" t="str">
        <f t="shared" si="60"/>
        <v/>
      </c>
      <c r="N1862" s="18" t="str">
        <f>TEXT($F1862:F5539, "mmmm")</f>
        <v>July</v>
      </c>
    </row>
    <row r="1863" spans="2:14" x14ac:dyDescent="0.2">
      <c r="B1863" s="3" t="s">
        <v>2329</v>
      </c>
      <c r="C1863" s="1" t="s">
        <v>5063</v>
      </c>
      <c r="D1863" s="3">
        <v>7</v>
      </c>
      <c r="E1863" s="6">
        <v>2020</v>
      </c>
      <c r="F1863" s="10">
        <f t="shared" si="59"/>
        <v>44013</v>
      </c>
      <c r="G1863" s="4">
        <v>1101</v>
      </c>
      <c r="H1863" s="4">
        <v>0</v>
      </c>
      <c r="I1863" s="4">
        <v>1101</v>
      </c>
      <c r="J1863" s="4">
        <v>396.36</v>
      </c>
      <c r="K1863" s="1" t="s">
        <v>6881</v>
      </c>
      <c r="L1863" s="1" t="s">
        <v>6899</v>
      </c>
      <c r="M1863" s="11" t="str">
        <f t="shared" si="60"/>
        <v/>
      </c>
      <c r="N1863" s="18" t="str">
        <f>TEXT($F1863:F5540, "mmmm")</f>
        <v>July</v>
      </c>
    </row>
    <row r="1864" spans="2:14" x14ac:dyDescent="0.2">
      <c r="B1864" s="3" t="s">
        <v>2330</v>
      </c>
      <c r="C1864" s="1" t="s">
        <v>5064</v>
      </c>
      <c r="D1864" s="3">
        <v>7</v>
      </c>
      <c r="E1864" s="6">
        <v>2020</v>
      </c>
      <c r="F1864" s="10">
        <f t="shared" si="59"/>
        <v>44013</v>
      </c>
      <c r="G1864" s="4">
        <v>1101</v>
      </c>
      <c r="H1864" s="4">
        <v>0</v>
      </c>
      <c r="I1864" s="4">
        <v>1101</v>
      </c>
      <c r="J1864" s="4">
        <v>396.36</v>
      </c>
      <c r="K1864" s="1" t="s">
        <v>6881</v>
      </c>
      <c r="L1864" s="1" t="s">
        <v>6899</v>
      </c>
      <c r="M1864" s="11" t="str">
        <f t="shared" si="60"/>
        <v/>
      </c>
      <c r="N1864" s="18" t="str">
        <f>TEXT($F1864:F5541, "mmmm")</f>
        <v>July</v>
      </c>
    </row>
    <row r="1865" spans="2:14" x14ac:dyDescent="0.2">
      <c r="B1865" s="3" t="s">
        <v>2331</v>
      </c>
      <c r="C1865" s="1" t="s">
        <v>5065</v>
      </c>
      <c r="D1865" s="3">
        <v>7</v>
      </c>
      <c r="E1865" s="6">
        <v>2020</v>
      </c>
      <c r="F1865" s="10">
        <f t="shared" si="59"/>
        <v>44013</v>
      </c>
      <c r="G1865" s="4">
        <v>510</v>
      </c>
      <c r="H1865" s="4">
        <v>0</v>
      </c>
      <c r="I1865" s="4">
        <v>510</v>
      </c>
      <c r="J1865" s="4">
        <v>163.20000000000002</v>
      </c>
      <c r="K1865" s="1" t="s">
        <v>6888</v>
      </c>
      <c r="L1865" s="1" t="s">
        <v>6901</v>
      </c>
      <c r="M1865" s="11" t="str">
        <f t="shared" si="60"/>
        <v/>
      </c>
      <c r="N1865" s="18" t="str">
        <f>TEXT($F1865:F5542, "mmmm")</f>
        <v>July</v>
      </c>
    </row>
    <row r="1866" spans="2:14" x14ac:dyDescent="0.2">
      <c r="B1866" s="3" t="s">
        <v>2332</v>
      </c>
      <c r="C1866" s="1" t="s">
        <v>5066</v>
      </c>
      <c r="D1866" s="3">
        <v>7</v>
      </c>
      <c r="E1866" s="6">
        <v>2020</v>
      </c>
      <c r="F1866" s="10">
        <f t="shared" si="59"/>
        <v>44013</v>
      </c>
      <c r="G1866" s="4">
        <v>579</v>
      </c>
      <c r="H1866" s="4">
        <v>0</v>
      </c>
      <c r="I1866" s="4">
        <v>579</v>
      </c>
      <c r="J1866" s="4">
        <v>167.91</v>
      </c>
      <c r="K1866" s="1" t="s">
        <v>6888</v>
      </c>
      <c r="L1866" s="1" t="s">
        <v>6926</v>
      </c>
      <c r="M1866" s="11" t="str">
        <f t="shared" si="60"/>
        <v/>
      </c>
      <c r="N1866" s="18" t="str">
        <f>TEXT($F1866:F5543, "mmmm")</f>
        <v>July</v>
      </c>
    </row>
    <row r="1867" spans="2:14" x14ac:dyDescent="0.2">
      <c r="B1867" s="3" t="s">
        <v>2333</v>
      </c>
      <c r="C1867" s="1" t="s">
        <v>5067</v>
      </c>
      <c r="D1867" s="3">
        <v>7</v>
      </c>
      <c r="E1867" s="6">
        <v>2020</v>
      </c>
      <c r="F1867" s="10">
        <f t="shared" si="59"/>
        <v>44013</v>
      </c>
      <c r="G1867" s="4">
        <v>192</v>
      </c>
      <c r="H1867" s="4">
        <v>0</v>
      </c>
      <c r="I1867" s="4">
        <v>192</v>
      </c>
      <c r="J1867" s="4">
        <v>34.56</v>
      </c>
      <c r="K1867" s="1" t="s">
        <v>6890</v>
      </c>
      <c r="L1867" s="1" t="s">
        <v>6912</v>
      </c>
      <c r="M1867" s="11" t="str">
        <f t="shared" si="60"/>
        <v/>
      </c>
      <c r="N1867" s="18" t="str">
        <f>TEXT($F1867:F5544, "mmmm")</f>
        <v>July</v>
      </c>
    </row>
    <row r="1868" spans="2:14" x14ac:dyDescent="0.2">
      <c r="B1868" s="3" t="s">
        <v>2334</v>
      </c>
      <c r="C1868" s="1" t="s">
        <v>5068</v>
      </c>
      <c r="D1868" s="3">
        <v>7</v>
      </c>
      <c r="E1868" s="6">
        <v>2020</v>
      </c>
      <c r="F1868" s="10">
        <f t="shared" si="59"/>
        <v>44013</v>
      </c>
      <c r="G1868" s="4">
        <v>327</v>
      </c>
      <c r="H1868" s="4">
        <v>0</v>
      </c>
      <c r="I1868" s="4">
        <v>327</v>
      </c>
      <c r="J1868" s="4">
        <v>94.83</v>
      </c>
      <c r="K1868" s="1" t="s">
        <v>6884</v>
      </c>
      <c r="L1868" s="1" t="s">
        <v>6914</v>
      </c>
      <c r="M1868" s="11" t="str">
        <f t="shared" si="60"/>
        <v/>
      </c>
      <c r="N1868" s="18" t="str">
        <f>TEXT($F1868:F5545, "mmmm")</f>
        <v>July</v>
      </c>
    </row>
    <row r="1869" spans="2:14" x14ac:dyDescent="0.2">
      <c r="B1869" s="3" t="s">
        <v>2335</v>
      </c>
      <c r="C1869" s="1" t="s">
        <v>5069</v>
      </c>
      <c r="D1869" s="3">
        <v>7</v>
      </c>
      <c r="E1869" s="6">
        <v>2020</v>
      </c>
      <c r="F1869" s="10">
        <f t="shared" si="59"/>
        <v>44013</v>
      </c>
      <c r="G1869" s="4">
        <v>1086</v>
      </c>
      <c r="H1869" s="4">
        <v>0</v>
      </c>
      <c r="I1869" s="4">
        <v>1086</v>
      </c>
      <c r="J1869" s="4">
        <v>293.22000000000003</v>
      </c>
      <c r="K1869" s="1" t="s">
        <v>6882</v>
      </c>
      <c r="L1869" s="1" t="s">
        <v>6942</v>
      </c>
      <c r="M1869" s="11" t="str">
        <f t="shared" si="60"/>
        <v/>
      </c>
      <c r="N1869" s="18" t="str">
        <f>TEXT($F1869:F5546, "mmmm")</f>
        <v>July</v>
      </c>
    </row>
    <row r="1870" spans="2:14" x14ac:dyDescent="0.2">
      <c r="B1870" s="3" t="s">
        <v>2336</v>
      </c>
      <c r="C1870" s="1" t="s">
        <v>5070</v>
      </c>
      <c r="D1870" s="3">
        <v>7</v>
      </c>
      <c r="E1870" s="6">
        <v>2020</v>
      </c>
      <c r="F1870" s="10">
        <f t="shared" si="59"/>
        <v>44013</v>
      </c>
      <c r="G1870" s="4">
        <v>1576</v>
      </c>
      <c r="H1870" s="4">
        <v>0</v>
      </c>
      <c r="I1870" s="4">
        <v>1576</v>
      </c>
      <c r="J1870" s="4">
        <v>520.08000000000004</v>
      </c>
      <c r="K1870" s="1" t="s">
        <v>6881</v>
      </c>
      <c r="L1870" s="1" t="s">
        <v>6941</v>
      </c>
      <c r="M1870" s="11" t="str">
        <f t="shared" si="60"/>
        <v/>
      </c>
      <c r="N1870" s="18" t="str">
        <f>TEXT($F1870:F5547, "mmmm")</f>
        <v>July</v>
      </c>
    </row>
    <row r="1871" spans="2:14" x14ac:dyDescent="0.2">
      <c r="B1871" s="3" t="s">
        <v>2337</v>
      </c>
      <c r="C1871" s="1" t="s">
        <v>5071</v>
      </c>
      <c r="D1871" s="3">
        <v>7</v>
      </c>
      <c r="E1871" s="6">
        <v>2020</v>
      </c>
      <c r="F1871" s="10">
        <f t="shared" si="59"/>
        <v>44013</v>
      </c>
      <c r="G1871" s="4">
        <v>948</v>
      </c>
      <c r="H1871" s="4">
        <v>0</v>
      </c>
      <c r="I1871" s="4">
        <v>948</v>
      </c>
      <c r="J1871" s="4">
        <v>303.36</v>
      </c>
      <c r="K1871" s="1" t="s">
        <v>6881</v>
      </c>
      <c r="L1871" s="1" t="s">
        <v>6897</v>
      </c>
      <c r="M1871" s="11" t="str">
        <f t="shared" si="60"/>
        <v/>
      </c>
      <c r="N1871" s="18" t="str">
        <f>TEXT($F1871:F5548, "mmmm")</f>
        <v>July</v>
      </c>
    </row>
    <row r="1872" spans="2:14" x14ac:dyDescent="0.2">
      <c r="B1872" s="3" t="s">
        <v>2338</v>
      </c>
      <c r="C1872" s="1" t="s">
        <v>5072</v>
      </c>
      <c r="D1872" s="3">
        <v>7</v>
      </c>
      <c r="E1872" s="6">
        <v>2020</v>
      </c>
      <c r="F1872" s="10">
        <f t="shared" si="59"/>
        <v>44013</v>
      </c>
      <c r="G1872" s="4">
        <v>948</v>
      </c>
      <c r="H1872" s="4">
        <v>0</v>
      </c>
      <c r="I1872" s="4">
        <v>948</v>
      </c>
      <c r="J1872" s="4">
        <v>303.36</v>
      </c>
      <c r="K1872" s="1" t="s">
        <v>6881</v>
      </c>
      <c r="L1872" s="1" t="s">
        <v>6897</v>
      </c>
      <c r="M1872" s="11" t="str">
        <f t="shared" si="60"/>
        <v/>
      </c>
      <c r="N1872" s="18" t="str">
        <f>TEXT($F1872:F5549, "mmmm")</f>
        <v>July</v>
      </c>
    </row>
    <row r="1873" spans="2:14" x14ac:dyDescent="0.2">
      <c r="B1873" s="3" t="s">
        <v>2339</v>
      </c>
      <c r="C1873" s="1" t="s">
        <v>5073</v>
      </c>
      <c r="D1873" s="3">
        <v>7</v>
      </c>
      <c r="E1873" s="6">
        <v>2020</v>
      </c>
      <c r="F1873" s="10">
        <f t="shared" si="59"/>
        <v>44013</v>
      </c>
      <c r="G1873" s="4">
        <v>1101</v>
      </c>
      <c r="H1873" s="4">
        <v>0</v>
      </c>
      <c r="I1873" s="4">
        <v>1101</v>
      </c>
      <c r="J1873" s="4">
        <v>396.36</v>
      </c>
      <c r="K1873" s="1" t="s">
        <v>6881</v>
      </c>
      <c r="L1873" s="1" t="s">
        <v>6899</v>
      </c>
      <c r="M1873" s="11" t="str">
        <f t="shared" si="60"/>
        <v/>
      </c>
      <c r="N1873" s="18" t="str">
        <f>TEXT($F1873:F5550, "mmmm")</f>
        <v>July</v>
      </c>
    </row>
    <row r="1874" spans="2:14" x14ac:dyDescent="0.2">
      <c r="B1874" s="3" t="s">
        <v>2340</v>
      </c>
      <c r="C1874" s="1" t="s">
        <v>5074</v>
      </c>
      <c r="D1874" s="3">
        <v>7</v>
      </c>
      <c r="E1874" s="6">
        <v>2020</v>
      </c>
      <c r="F1874" s="10">
        <f t="shared" si="59"/>
        <v>44013</v>
      </c>
      <c r="G1874" s="4">
        <v>579</v>
      </c>
      <c r="H1874" s="4">
        <v>0</v>
      </c>
      <c r="I1874" s="4">
        <v>579</v>
      </c>
      <c r="J1874" s="4">
        <v>167.91</v>
      </c>
      <c r="K1874" s="1" t="s">
        <v>6888</v>
      </c>
      <c r="L1874" s="1" t="s">
        <v>6926</v>
      </c>
      <c r="M1874" s="11" t="str">
        <f t="shared" si="60"/>
        <v/>
      </c>
      <c r="N1874" s="18" t="str">
        <f>TEXT($F1874:F5551, "mmmm")</f>
        <v>July</v>
      </c>
    </row>
    <row r="1875" spans="2:14" x14ac:dyDescent="0.2">
      <c r="B1875" s="3" t="s">
        <v>2341</v>
      </c>
      <c r="C1875" s="1" t="s">
        <v>5075</v>
      </c>
      <c r="D1875" s="3">
        <v>7</v>
      </c>
      <c r="E1875" s="6">
        <v>2020</v>
      </c>
      <c r="F1875" s="10">
        <f t="shared" si="59"/>
        <v>44013</v>
      </c>
      <c r="G1875" s="4">
        <v>510</v>
      </c>
      <c r="H1875" s="4">
        <v>0</v>
      </c>
      <c r="I1875" s="4">
        <v>510</v>
      </c>
      <c r="J1875" s="4">
        <v>163.20000000000002</v>
      </c>
      <c r="K1875" s="1" t="s">
        <v>6888</v>
      </c>
      <c r="L1875" s="1" t="s">
        <v>6901</v>
      </c>
      <c r="M1875" s="11" t="str">
        <f t="shared" si="60"/>
        <v/>
      </c>
      <c r="N1875" s="18" t="str">
        <f>TEXT($F1875:F5552, "mmmm")</f>
        <v>July</v>
      </c>
    </row>
    <row r="1876" spans="2:14" x14ac:dyDescent="0.2">
      <c r="B1876" s="3" t="s">
        <v>2342</v>
      </c>
      <c r="C1876" s="1" t="s">
        <v>5076</v>
      </c>
      <c r="D1876" s="3">
        <v>7</v>
      </c>
      <c r="E1876" s="6">
        <v>2020</v>
      </c>
      <c r="F1876" s="10">
        <f t="shared" si="59"/>
        <v>44013</v>
      </c>
      <c r="G1876" s="4">
        <v>596</v>
      </c>
      <c r="H1876" s="4">
        <v>0</v>
      </c>
      <c r="I1876" s="4">
        <v>596</v>
      </c>
      <c r="J1876" s="4">
        <v>250.32</v>
      </c>
      <c r="K1876" s="1" t="s">
        <v>6888</v>
      </c>
      <c r="L1876" s="1" t="s">
        <v>6964</v>
      </c>
      <c r="M1876" s="11" t="str">
        <f t="shared" si="60"/>
        <v/>
      </c>
      <c r="N1876" s="18" t="str">
        <f>TEXT($F1876:F5553, "mmmm")</f>
        <v>July</v>
      </c>
    </row>
    <row r="1877" spans="2:14" x14ac:dyDescent="0.2">
      <c r="B1877" s="3" t="s">
        <v>2343</v>
      </c>
      <c r="C1877" s="1" t="s">
        <v>5077</v>
      </c>
      <c r="D1877" s="3">
        <v>7</v>
      </c>
      <c r="E1877" s="6">
        <v>2020</v>
      </c>
      <c r="F1877" s="10">
        <f t="shared" si="59"/>
        <v>44013</v>
      </c>
      <c r="G1877" s="4">
        <v>327</v>
      </c>
      <c r="H1877" s="4">
        <v>0</v>
      </c>
      <c r="I1877" s="4">
        <v>327</v>
      </c>
      <c r="J1877" s="4">
        <v>94.83</v>
      </c>
      <c r="K1877" s="1" t="s">
        <v>6884</v>
      </c>
      <c r="L1877" s="1" t="s">
        <v>6914</v>
      </c>
      <c r="M1877" s="11" t="str">
        <f t="shared" si="60"/>
        <v/>
      </c>
      <c r="N1877" s="18" t="str">
        <f>TEXT($F1877:F5554, "mmmm")</f>
        <v>July</v>
      </c>
    </row>
    <row r="1878" spans="2:14" x14ac:dyDescent="0.2">
      <c r="B1878" s="3" t="s">
        <v>2344</v>
      </c>
      <c r="C1878" s="1" t="s">
        <v>5078</v>
      </c>
      <c r="D1878" s="3">
        <v>7</v>
      </c>
      <c r="E1878" s="6">
        <v>2020</v>
      </c>
      <c r="F1878" s="10">
        <f t="shared" si="59"/>
        <v>44013</v>
      </c>
      <c r="G1878" s="4">
        <v>951</v>
      </c>
      <c r="H1878" s="4">
        <v>0</v>
      </c>
      <c r="I1878" s="4">
        <v>951</v>
      </c>
      <c r="J1878" s="4">
        <v>247.26000000000002</v>
      </c>
      <c r="K1878" s="1" t="s">
        <v>6882</v>
      </c>
      <c r="L1878" s="1" t="s">
        <v>6896</v>
      </c>
      <c r="M1878" s="11" t="str">
        <f t="shared" si="60"/>
        <v/>
      </c>
      <c r="N1878" s="18" t="str">
        <f>TEXT($F1878:F5555, "mmmm")</f>
        <v>July</v>
      </c>
    </row>
    <row r="1879" spans="2:14" x14ac:dyDescent="0.2">
      <c r="B1879" s="3" t="s">
        <v>2345</v>
      </c>
      <c r="C1879" s="1" t="s">
        <v>5079</v>
      </c>
      <c r="D1879" s="3">
        <v>7</v>
      </c>
      <c r="E1879" s="6">
        <v>2020</v>
      </c>
      <c r="F1879" s="10">
        <f t="shared" si="59"/>
        <v>44013</v>
      </c>
      <c r="G1879" s="4">
        <v>948</v>
      </c>
      <c r="H1879" s="4">
        <v>0</v>
      </c>
      <c r="I1879" s="4">
        <v>948</v>
      </c>
      <c r="J1879" s="4">
        <v>303.36</v>
      </c>
      <c r="K1879" s="1" t="s">
        <v>6881</v>
      </c>
      <c r="L1879" s="1" t="s">
        <v>6897</v>
      </c>
      <c r="M1879" s="11" t="str">
        <f t="shared" si="60"/>
        <v/>
      </c>
      <c r="N1879" s="18" t="str">
        <f>TEXT($F1879:F5556, "mmmm")</f>
        <v>July</v>
      </c>
    </row>
    <row r="1880" spans="2:14" x14ac:dyDescent="0.2">
      <c r="B1880" s="3" t="s">
        <v>2346</v>
      </c>
      <c r="C1880" s="1" t="s">
        <v>5080</v>
      </c>
      <c r="D1880" s="3">
        <v>7</v>
      </c>
      <c r="E1880" s="6">
        <v>2020</v>
      </c>
      <c r="F1880" s="10">
        <f t="shared" si="59"/>
        <v>44013</v>
      </c>
      <c r="G1880" s="4">
        <v>1576</v>
      </c>
      <c r="H1880" s="4">
        <v>0</v>
      </c>
      <c r="I1880" s="4">
        <v>1576</v>
      </c>
      <c r="J1880" s="4">
        <v>520.08000000000004</v>
      </c>
      <c r="K1880" s="1" t="s">
        <v>6881</v>
      </c>
      <c r="L1880" s="1" t="s">
        <v>6941</v>
      </c>
      <c r="M1880" s="11" t="str">
        <f t="shared" si="60"/>
        <v/>
      </c>
      <c r="N1880" s="18" t="str">
        <f>TEXT($F1880:F5557, "mmmm")</f>
        <v>July</v>
      </c>
    </row>
    <row r="1881" spans="2:14" x14ac:dyDescent="0.2">
      <c r="B1881" s="3" t="s">
        <v>2347</v>
      </c>
      <c r="C1881" s="1" t="s">
        <v>5081</v>
      </c>
      <c r="D1881" s="3">
        <v>7</v>
      </c>
      <c r="E1881" s="6">
        <v>2020</v>
      </c>
      <c r="F1881" s="10">
        <f t="shared" si="59"/>
        <v>44013</v>
      </c>
      <c r="G1881" s="4">
        <v>948</v>
      </c>
      <c r="H1881" s="4">
        <v>0</v>
      </c>
      <c r="I1881" s="4">
        <v>948</v>
      </c>
      <c r="J1881" s="4">
        <v>303.36</v>
      </c>
      <c r="K1881" s="1" t="s">
        <v>6881</v>
      </c>
      <c r="L1881" s="1" t="s">
        <v>6897</v>
      </c>
      <c r="M1881" s="11" t="str">
        <f t="shared" si="60"/>
        <v/>
      </c>
      <c r="N1881" s="18" t="str">
        <f>TEXT($F1881:F5558, "mmmm")</f>
        <v>July</v>
      </c>
    </row>
    <row r="1882" spans="2:14" x14ac:dyDescent="0.2">
      <c r="B1882" s="3" t="s">
        <v>2348</v>
      </c>
      <c r="C1882" s="1" t="s">
        <v>5082</v>
      </c>
      <c r="D1882" s="3">
        <v>7</v>
      </c>
      <c r="E1882" s="6">
        <v>2020</v>
      </c>
      <c r="F1882" s="10">
        <f t="shared" si="59"/>
        <v>44013</v>
      </c>
      <c r="G1882" s="4">
        <v>1491</v>
      </c>
      <c r="H1882" s="4">
        <v>0</v>
      </c>
      <c r="I1882" s="4">
        <v>1491</v>
      </c>
      <c r="J1882" s="4">
        <v>506.94000000000005</v>
      </c>
      <c r="K1882" s="1" t="s">
        <v>6881</v>
      </c>
      <c r="L1882" s="1" t="s">
        <v>6898</v>
      </c>
      <c r="M1882" s="11" t="str">
        <f t="shared" si="60"/>
        <v/>
      </c>
      <c r="N1882" s="18" t="str">
        <f>TEXT($F1882:F5559, "mmmm")</f>
        <v>July</v>
      </c>
    </row>
    <row r="1883" spans="2:14" x14ac:dyDescent="0.2">
      <c r="B1883" s="3" t="s">
        <v>2349</v>
      </c>
      <c r="C1883" s="1" t="s">
        <v>5083</v>
      </c>
      <c r="D1883" s="3">
        <v>7</v>
      </c>
      <c r="E1883" s="6">
        <v>2020</v>
      </c>
      <c r="F1883" s="10">
        <f t="shared" si="59"/>
        <v>44013</v>
      </c>
      <c r="G1883" s="4">
        <v>579</v>
      </c>
      <c r="H1883" s="4">
        <v>0</v>
      </c>
      <c r="I1883" s="4">
        <v>579</v>
      </c>
      <c r="J1883" s="4">
        <v>167.91</v>
      </c>
      <c r="K1883" s="1" t="s">
        <v>6888</v>
      </c>
      <c r="L1883" s="1" t="s">
        <v>6926</v>
      </c>
      <c r="M1883" s="11" t="str">
        <f t="shared" si="60"/>
        <v/>
      </c>
      <c r="N1883" s="18" t="str">
        <f>TEXT($F1883:F5560, "mmmm")</f>
        <v>July</v>
      </c>
    </row>
    <row r="1884" spans="2:14" x14ac:dyDescent="0.2">
      <c r="B1884" s="3" t="s">
        <v>2350</v>
      </c>
      <c r="C1884" s="1" t="s">
        <v>5084</v>
      </c>
      <c r="D1884" s="3">
        <v>7</v>
      </c>
      <c r="E1884" s="6">
        <v>2020</v>
      </c>
      <c r="F1884" s="10">
        <f t="shared" si="59"/>
        <v>44013</v>
      </c>
      <c r="G1884" s="4">
        <v>579</v>
      </c>
      <c r="H1884" s="4">
        <v>0</v>
      </c>
      <c r="I1884" s="4">
        <v>579</v>
      </c>
      <c r="J1884" s="4">
        <v>167.91</v>
      </c>
      <c r="K1884" s="1" t="s">
        <v>6888</v>
      </c>
      <c r="L1884" s="1" t="s">
        <v>6926</v>
      </c>
      <c r="M1884" s="11" t="str">
        <f t="shared" si="60"/>
        <v/>
      </c>
      <c r="N1884" s="18" t="str">
        <f>TEXT($F1884:F5561, "mmmm")</f>
        <v>July</v>
      </c>
    </row>
    <row r="1885" spans="2:14" x14ac:dyDescent="0.2">
      <c r="B1885" s="3" t="s">
        <v>2351</v>
      </c>
      <c r="C1885" s="1" t="s">
        <v>5085</v>
      </c>
      <c r="D1885" s="3">
        <v>7</v>
      </c>
      <c r="E1885" s="6">
        <v>2020</v>
      </c>
      <c r="F1885" s="10">
        <f t="shared" si="59"/>
        <v>44013</v>
      </c>
      <c r="G1885" s="4">
        <v>559</v>
      </c>
      <c r="H1885" s="4">
        <v>0</v>
      </c>
      <c r="I1885" s="4">
        <v>559</v>
      </c>
      <c r="J1885" s="4">
        <v>223.60000000000002</v>
      </c>
      <c r="K1885" s="1" t="s">
        <v>6888</v>
      </c>
      <c r="L1885" s="1" t="s">
        <v>6963</v>
      </c>
      <c r="M1885" s="11" t="str">
        <f t="shared" si="60"/>
        <v/>
      </c>
      <c r="N1885" s="18" t="str">
        <f>TEXT($F1885:F5562, "mmmm")</f>
        <v>July</v>
      </c>
    </row>
    <row r="1886" spans="2:14" x14ac:dyDescent="0.2">
      <c r="B1886" s="3" t="s">
        <v>2352</v>
      </c>
      <c r="C1886" s="1" t="s">
        <v>5086</v>
      </c>
      <c r="D1886" s="3">
        <v>7</v>
      </c>
      <c r="E1886" s="6">
        <v>2020</v>
      </c>
      <c r="F1886" s="10">
        <f t="shared" si="59"/>
        <v>44013</v>
      </c>
      <c r="G1886" s="4">
        <v>258</v>
      </c>
      <c r="H1886" s="4">
        <v>0</v>
      </c>
      <c r="I1886" s="4">
        <v>258</v>
      </c>
      <c r="J1886" s="4">
        <v>72.240000000000009</v>
      </c>
      <c r="K1886" s="1" t="s">
        <v>6884</v>
      </c>
      <c r="L1886" s="1" t="s">
        <v>6916</v>
      </c>
      <c r="M1886" s="11" t="str">
        <f t="shared" si="60"/>
        <v/>
      </c>
      <c r="N1886" s="18" t="str">
        <f>TEXT($F1886:F5563, "mmmm")</f>
        <v>July</v>
      </c>
    </row>
    <row r="1887" spans="2:14" x14ac:dyDescent="0.2">
      <c r="B1887" s="3" t="s">
        <v>2353</v>
      </c>
      <c r="C1887" s="1" t="s">
        <v>5087</v>
      </c>
      <c r="D1887" s="3">
        <v>7</v>
      </c>
      <c r="E1887" s="6">
        <v>2020</v>
      </c>
      <c r="F1887" s="10">
        <f t="shared" si="59"/>
        <v>44013</v>
      </c>
      <c r="G1887" s="4">
        <v>1086</v>
      </c>
      <c r="H1887" s="4">
        <v>0</v>
      </c>
      <c r="I1887" s="4">
        <v>1086</v>
      </c>
      <c r="J1887" s="4">
        <v>293.22000000000003</v>
      </c>
      <c r="K1887" s="1" t="s">
        <v>6882</v>
      </c>
      <c r="L1887" s="1" t="s">
        <v>6942</v>
      </c>
      <c r="M1887" s="11" t="str">
        <f t="shared" si="60"/>
        <v/>
      </c>
      <c r="N1887" s="18" t="str">
        <f>TEXT($F1887:F5564, "mmmm")</f>
        <v>July</v>
      </c>
    </row>
    <row r="1888" spans="2:14" x14ac:dyDescent="0.2">
      <c r="B1888" s="3" t="s">
        <v>2354</v>
      </c>
      <c r="C1888" s="1" t="s">
        <v>5088</v>
      </c>
      <c r="D1888" s="3">
        <v>7</v>
      </c>
      <c r="E1888" s="6">
        <v>2020</v>
      </c>
      <c r="F1888" s="10">
        <f t="shared" si="59"/>
        <v>44013</v>
      </c>
      <c r="G1888" s="4">
        <v>1101</v>
      </c>
      <c r="H1888" s="4">
        <v>0</v>
      </c>
      <c r="I1888" s="4">
        <v>1101</v>
      </c>
      <c r="J1888" s="4">
        <v>396.36</v>
      </c>
      <c r="K1888" s="1" t="s">
        <v>6881</v>
      </c>
      <c r="L1888" s="1" t="s">
        <v>6899</v>
      </c>
      <c r="M1888" s="11" t="str">
        <f t="shared" si="60"/>
        <v/>
      </c>
      <c r="N1888" s="18" t="str">
        <f>TEXT($F1888:F5565, "mmmm")</f>
        <v>July</v>
      </c>
    </row>
    <row r="1889" spans="2:14" x14ac:dyDescent="0.2">
      <c r="B1889" s="3" t="s">
        <v>2355</v>
      </c>
      <c r="C1889" s="1" t="s">
        <v>5089</v>
      </c>
      <c r="D1889" s="3">
        <v>7</v>
      </c>
      <c r="E1889" s="6">
        <v>2020</v>
      </c>
      <c r="F1889" s="10">
        <f t="shared" si="59"/>
        <v>44013</v>
      </c>
      <c r="G1889" s="4">
        <v>1101</v>
      </c>
      <c r="H1889" s="4">
        <v>0</v>
      </c>
      <c r="I1889" s="4">
        <v>1101</v>
      </c>
      <c r="J1889" s="4">
        <v>396.36</v>
      </c>
      <c r="K1889" s="1" t="s">
        <v>6881</v>
      </c>
      <c r="L1889" s="1" t="s">
        <v>6899</v>
      </c>
      <c r="M1889" s="11" t="str">
        <f t="shared" si="60"/>
        <v/>
      </c>
      <c r="N1889" s="18" t="str">
        <f>TEXT($F1889:F5566, "mmmm")</f>
        <v>July</v>
      </c>
    </row>
    <row r="1890" spans="2:14" x14ac:dyDescent="0.2">
      <c r="B1890" s="3" t="s">
        <v>2356</v>
      </c>
      <c r="C1890" s="1" t="s">
        <v>5090</v>
      </c>
      <c r="D1890" s="3">
        <v>7</v>
      </c>
      <c r="E1890" s="6">
        <v>2020</v>
      </c>
      <c r="F1890" s="10">
        <f t="shared" si="59"/>
        <v>44013</v>
      </c>
      <c r="G1890" s="4">
        <v>1101</v>
      </c>
      <c r="H1890" s="4">
        <v>0</v>
      </c>
      <c r="I1890" s="4">
        <v>1101</v>
      </c>
      <c r="J1890" s="4">
        <v>396.36</v>
      </c>
      <c r="K1890" s="1" t="s">
        <v>6881</v>
      </c>
      <c r="L1890" s="1" t="s">
        <v>6899</v>
      </c>
      <c r="M1890" s="11" t="str">
        <f t="shared" si="60"/>
        <v/>
      </c>
      <c r="N1890" s="18" t="str">
        <f>TEXT($F1890:F5567, "mmmm")</f>
        <v>July</v>
      </c>
    </row>
    <row r="1891" spans="2:14" x14ac:dyDescent="0.2">
      <c r="B1891" s="3" t="s">
        <v>2357</v>
      </c>
      <c r="C1891" s="1" t="s">
        <v>5091</v>
      </c>
      <c r="D1891" s="3">
        <v>7</v>
      </c>
      <c r="E1891" s="6">
        <v>2020</v>
      </c>
      <c r="F1891" s="10">
        <f t="shared" si="59"/>
        <v>44013</v>
      </c>
      <c r="G1891" s="4">
        <v>636</v>
      </c>
      <c r="H1891" s="4">
        <v>0</v>
      </c>
      <c r="I1891" s="4">
        <v>636</v>
      </c>
      <c r="J1891" s="4">
        <v>216.24</v>
      </c>
      <c r="K1891" s="1" t="s">
        <v>6888</v>
      </c>
      <c r="L1891" s="1" t="s">
        <v>6925</v>
      </c>
      <c r="M1891" s="11" t="str">
        <f t="shared" si="60"/>
        <v/>
      </c>
      <c r="N1891" s="18" t="str">
        <f>TEXT($F1891:F5568, "mmmm")</f>
        <v>July</v>
      </c>
    </row>
    <row r="1892" spans="2:14" x14ac:dyDescent="0.2">
      <c r="B1892" s="3" t="s">
        <v>2358</v>
      </c>
      <c r="C1892" s="1" t="s">
        <v>5092</v>
      </c>
      <c r="D1892" s="3">
        <v>7</v>
      </c>
      <c r="E1892" s="6">
        <v>2020</v>
      </c>
      <c r="F1892" s="10">
        <f t="shared" si="59"/>
        <v>44013</v>
      </c>
      <c r="G1892" s="4">
        <v>510</v>
      </c>
      <c r="H1892" s="4">
        <v>0</v>
      </c>
      <c r="I1892" s="4">
        <v>510</v>
      </c>
      <c r="J1892" s="4">
        <v>163.20000000000002</v>
      </c>
      <c r="K1892" s="1" t="s">
        <v>6888</v>
      </c>
      <c r="L1892" s="1" t="s">
        <v>6901</v>
      </c>
      <c r="M1892" s="11" t="str">
        <f t="shared" si="60"/>
        <v/>
      </c>
      <c r="N1892" s="18" t="str">
        <f>TEXT($F1892:F5569, "mmmm")</f>
        <v>July</v>
      </c>
    </row>
    <row r="1893" spans="2:14" x14ac:dyDescent="0.2">
      <c r="B1893" s="3" t="s">
        <v>2359</v>
      </c>
      <c r="C1893" s="1" t="s">
        <v>5093</v>
      </c>
      <c r="D1893" s="3">
        <v>7</v>
      </c>
      <c r="E1893" s="6">
        <v>2020</v>
      </c>
      <c r="F1893" s="10">
        <f t="shared" si="59"/>
        <v>44013</v>
      </c>
      <c r="G1893" s="4">
        <v>502</v>
      </c>
      <c r="H1893" s="4">
        <v>0</v>
      </c>
      <c r="I1893" s="4">
        <v>502</v>
      </c>
      <c r="J1893" s="4">
        <v>291.15999999999997</v>
      </c>
      <c r="K1893" s="1" t="s">
        <v>6888</v>
      </c>
      <c r="L1893" s="1" t="s">
        <v>6929</v>
      </c>
      <c r="M1893" s="11" t="str">
        <f t="shared" si="60"/>
        <v/>
      </c>
      <c r="N1893" s="18" t="str">
        <f>TEXT($F1893:F5570, "mmmm")</f>
        <v>July</v>
      </c>
    </row>
    <row r="1894" spans="2:14" x14ac:dyDescent="0.2">
      <c r="B1894" s="3" t="s">
        <v>2360</v>
      </c>
      <c r="C1894" s="1" t="s">
        <v>5094</v>
      </c>
      <c r="D1894" s="3">
        <v>7</v>
      </c>
      <c r="E1894" s="6">
        <v>2020</v>
      </c>
      <c r="F1894" s="10">
        <f t="shared" si="59"/>
        <v>44013</v>
      </c>
      <c r="G1894" s="4">
        <v>255</v>
      </c>
      <c r="H1894" s="4">
        <v>0</v>
      </c>
      <c r="I1894" s="4">
        <v>255</v>
      </c>
      <c r="J1894" s="4">
        <v>114.75</v>
      </c>
      <c r="K1894" s="1" t="s">
        <v>6888</v>
      </c>
      <c r="L1894" s="1" t="s">
        <v>6932</v>
      </c>
      <c r="M1894" s="11" t="str">
        <f t="shared" si="60"/>
        <v/>
      </c>
      <c r="N1894" s="18" t="str">
        <f>TEXT($F1894:F5571, "mmmm")</f>
        <v>July</v>
      </c>
    </row>
    <row r="1895" spans="2:14" x14ac:dyDescent="0.2">
      <c r="B1895" s="3" t="s">
        <v>2361</v>
      </c>
      <c r="C1895" s="1" t="s">
        <v>5095</v>
      </c>
      <c r="D1895" s="3">
        <v>7</v>
      </c>
      <c r="E1895" s="6">
        <v>2020</v>
      </c>
      <c r="F1895" s="10">
        <f t="shared" si="59"/>
        <v>44013</v>
      </c>
      <c r="G1895" s="4">
        <v>551</v>
      </c>
      <c r="H1895" s="4">
        <v>0</v>
      </c>
      <c r="I1895" s="4">
        <v>551</v>
      </c>
      <c r="J1895" s="4">
        <v>264.48</v>
      </c>
      <c r="K1895" s="1" t="s">
        <v>6888</v>
      </c>
      <c r="L1895" s="1" t="s">
        <v>6928</v>
      </c>
      <c r="M1895" s="11" t="str">
        <f t="shared" si="60"/>
        <v/>
      </c>
      <c r="N1895" s="18" t="str">
        <f>TEXT($F1895:F5572, "mmmm")</f>
        <v>July</v>
      </c>
    </row>
    <row r="1896" spans="2:14" x14ac:dyDescent="0.2">
      <c r="B1896" s="3" t="s">
        <v>2362</v>
      </c>
      <c r="C1896" s="1" t="s">
        <v>5096</v>
      </c>
      <c r="D1896" s="3">
        <v>7</v>
      </c>
      <c r="E1896" s="6">
        <v>2020</v>
      </c>
      <c r="F1896" s="10">
        <f t="shared" si="59"/>
        <v>44013</v>
      </c>
      <c r="G1896" s="4">
        <v>258</v>
      </c>
      <c r="H1896" s="4">
        <v>0</v>
      </c>
      <c r="I1896" s="4">
        <v>258</v>
      </c>
      <c r="J1896" s="4">
        <v>72.240000000000009</v>
      </c>
      <c r="K1896" s="1" t="s">
        <v>6884</v>
      </c>
      <c r="L1896" s="1" t="s">
        <v>6916</v>
      </c>
      <c r="M1896" s="11" t="str">
        <f t="shared" si="60"/>
        <v/>
      </c>
      <c r="N1896" s="18" t="str">
        <f>TEXT($F1896:F5573, "mmmm")</f>
        <v>July</v>
      </c>
    </row>
    <row r="1897" spans="2:14" x14ac:dyDescent="0.2">
      <c r="B1897" s="3" t="s">
        <v>2363</v>
      </c>
      <c r="C1897" s="1" t="s">
        <v>5097</v>
      </c>
      <c r="D1897" s="3">
        <v>7</v>
      </c>
      <c r="E1897" s="6">
        <v>2020</v>
      </c>
      <c r="F1897" s="10">
        <f t="shared" si="59"/>
        <v>44013</v>
      </c>
      <c r="G1897" s="4">
        <v>992</v>
      </c>
      <c r="H1897" s="4">
        <v>0</v>
      </c>
      <c r="I1897" s="4">
        <v>992</v>
      </c>
      <c r="J1897" s="4">
        <v>307.52</v>
      </c>
      <c r="K1897" s="1" t="s">
        <v>6882</v>
      </c>
      <c r="L1897" s="1" t="s">
        <v>6931</v>
      </c>
      <c r="M1897" s="11" t="str">
        <f t="shared" si="60"/>
        <v/>
      </c>
      <c r="N1897" s="18" t="str">
        <f>TEXT($F1897:F5574, "mmmm")</f>
        <v>July</v>
      </c>
    </row>
    <row r="1898" spans="2:14" x14ac:dyDescent="0.2">
      <c r="B1898" s="3" t="s">
        <v>2364</v>
      </c>
      <c r="C1898" s="1" t="s">
        <v>5098</v>
      </c>
      <c r="D1898" s="3">
        <v>7</v>
      </c>
      <c r="E1898" s="6">
        <v>2020</v>
      </c>
      <c r="F1898" s="10">
        <f t="shared" si="59"/>
        <v>44013</v>
      </c>
      <c r="G1898" s="4">
        <v>1101</v>
      </c>
      <c r="H1898" s="4">
        <v>0</v>
      </c>
      <c r="I1898" s="4">
        <v>1101</v>
      </c>
      <c r="J1898" s="4">
        <v>396.36</v>
      </c>
      <c r="K1898" s="1" t="s">
        <v>6881</v>
      </c>
      <c r="L1898" s="1" t="s">
        <v>6899</v>
      </c>
      <c r="M1898" s="11" t="str">
        <f t="shared" si="60"/>
        <v/>
      </c>
      <c r="N1898" s="18" t="str">
        <f>TEXT($F1898:F5575, "mmmm")</f>
        <v>July</v>
      </c>
    </row>
    <row r="1899" spans="2:14" x14ac:dyDescent="0.2">
      <c r="B1899" s="3" t="s">
        <v>2365</v>
      </c>
      <c r="C1899" s="1" t="s">
        <v>5099</v>
      </c>
      <c r="D1899" s="3">
        <v>7</v>
      </c>
      <c r="E1899" s="6">
        <v>2020</v>
      </c>
      <c r="F1899" s="10">
        <f t="shared" si="59"/>
        <v>44013</v>
      </c>
      <c r="G1899" s="4">
        <v>1101</v>
      </c>
      <c r="H1899" s="4">
        <v>0</v>
      </c>
      <c r="I1899" s="4">
        <v>1101</v>
      </c>
      <c r="J1899" s="4">
        <v>396.36</v>
      </c>
      <c r="K1899" s="1" t="s">
        <v>6881</v>
      </c>
      <c r="L1899" s="1" t="s">
        <v>6899</v>
      </c>
      <c r="M1899" s="11" t="str">
        <f t="shared" si="60"/>
        <v/>
      </c>
      <c r="N1899" s="18" t="str">
        <f>TEXT($F1899:F5576, "mmmm")</f>
        <v>July</v>
      </c>
    </row>
    <row r="1900" spans="2:14" x14ac:dyDescent="0.2">
      <c r="B1900" s="3" t="s">
        <v>2366</v>
      </c>
      <c r="C1900" s="1" t="s">
        <v>5100</v>
      </c>
      <c r="D1900" s="3">
        <v>7</v>
      </c>
      <c r="E1900" s="6">
        <v>2020</v>
      </c>
      <c r="F1900" s="10">
        <f t="shared" si="59"/>
        <v>44013</v>
      </c>
      <c r="G1900" s="4">
        <v>510</v>
      </c>
      <c r="H1900" s="4">
        <v>0</v>
      </c>
      <c r="I1900" s="4">
        <v>510</v>
      </c>
      <c r="J1900" s="4">
        <v>163.20000000000002</v>
      </c>
      <c r="K1900" s="1" t="s">
        <v>6888</v>
      </c>
      <c r="L1900" s="1" t="s">
        <v>6901</v>
      </c>
      <c r="M1900" s="11" t="str">
        <f t="shared" si="60"/>
        <v/>
      </c>
      <c r="N1900" s="18" t="str">
        <f>TEXT($F1900:F5577, "mmmm")</f>
        <v>July</v>
      </c>
    </row>
    <row r="1901" spans="2:14" x14ac:dyDescent="0.2">
      <c r="B1901" s="3" t="s">
        <v>2367</v>
      </c>
      <c r="C1901" s="1" t="s">
        <v>5101</v>
      </c>
      <c r="D1901" s="3">
        <v>7</v>
      </c>
      <c r="E1901" s="6">
        <v>2020</v>
      </c>
      <c r="F1901" s="10">
        <f t="shared" si="59"/>
        <v>44013</v>
      </c>
      <c r="G1901" s="4">
        <v>636</v>
      </c>
      <c r="H1901" s="4">
        <v>0</v>
      </c>
      <c r="I1901" s="4">
        <v>636</v>
      </c>
      <c r="J1901" s="4">
        <v>216.24</v>
      </c>
      <c r="K1901" s="1" t="s">
        <v>6888</v>
      </c>
      <c r="L1901" s="1" t="s">
        <v>6925</v>
      </c>
      <c r="M1901" s="11" t="str">
        <f t="shared" si="60"/>
        <v/>
      </c>
      <c r="N1901" s="18" t="str">
        <f>TEXT($F1901:F5578, "mmmm")</f>
        <v>July</v>
      </c>
    </row>
    <row r="1902" spans="2:14" x14ac:dyDescent="0.2">
      <c r="B1902" s="3" t="s">
        <v>2368</v>
      </c>
      <c r="C1902" s="1" t="s">
        <v>5102</v>
      </c>
      <c r="D1902" s="3">
        <v>7</v>
      </c>
      <c r="E1902" s="6">
        <v>2020</v>
      </c>
      <c r="F1902" s="10">
        <f t="shared" si="59"/>
        <v>44013</v>
      </c>
      <c r="G1902" s="4">
        <v>559</v>
      </c>
      <c r="H1902" s="4">
        <v>0</v>
      </c>
      <c r="I1902" s="4">
        <v>559</v>
      </c>
      <c r="J1902" s="4">
        <v>223.60000000000002</v>
      </c>
      <c r="K1902" s="1" t="s">
        <v>6888</v>
      </c>
      <c r="L1902" s="1" t="s">
        <v>6963</v>
      </c>
      <c r="M1902" s="11" t="str">
        <f t="shared" si="60"/>
        <v/>
      </c>
      <c r="N1902" s="18" t="str">
        <f>TEXT($F1902:F5579, "mmmm")</f>
        <v>July</v>
      </c>
    </row>
    <row r="1903" spans="2:14" x14ac:dyDescent="0.2">
      <c r="B1903" s="3" t="s">
        <v>2369</v>
      </c>
      <c r="C1903" s="1" t="s">
        <v>5103</v>
      </c>
      <c r="D1903" s="3">
        <v>7</v>
      </c>
      <c r="E1903" s="6">
        <v>2020</v>
      </c>
      <c r="F1903" s="10">
        <f t="shared" si="59"/>
        <v>44013</v>
      </c>
      <c r="G1903" s="4">
        <v>502</v>
      </c>
      <c r="H1903" s="4">
        <v>0</v>
      </c>
      <c r="I1903" s="4">
        <v>502</v>
      </c>
      <c r="J1903" s="4">
        <v>291.15999999999997</v>
      </c>
      <c r="K1903" s="1" t="s">
        <v>6888</v>
      </c>
      <c r="L1903" s="1" t="s">
        <v>6929</v>
      </c>
      <c r="M1903" s="11" t="str">
        <f t="shared" si="60"/>
        <v/>
      </c>
      <c r="N1903" s="18" t="str">
        <f>TEXT($F1903:F5580, "mmmm")</f>
        <v>July</v>
      </c>
    </row>
    <row r="1904" spans="2:14" x14ac:dyDescent="0.2">
      <c r="B1904" s="3" t="s">
        <v>2370</v>
      </c>
      <c r="C1904" s="1" t="s">
        <v>5104</v>
      </c>
      <c r="D1904" s="3">
        <v>7</v>
      </c>
      <c r="E1904" s="6">
        <v>2020</v>
      </c>
      <c r="F1904" s="10">
        <f t="shared" si="59"/>
        <v>44013</v>
      </c>
      <c r="G1904" s="4">
        <v>502</v>
      </c>
      <c r="H1904" s="4">
        <v>0</v>
      </c>
      <c r="I1904" s="4">
        <v>502</v>
      </c>
      <c r="J1904" s="4">
        <v>291.15999999999997</v>
      </c>
      <c r="K1904" s="1" t="s">
        <v>6888</v>
      </c>
      <c r="L1904" s="1" t="s">
        <v>6929</v>
      </c>
      <c r="M1904" s="11" t="str">
        <f t="shared" si="60"/>
        <v/>
      </c>
      <c r="N1904" s="18" t="str">
        <f>TEXT($F1904:F5581, "mmmm")</f>
        <v>July</v>
      </c>
    </row>
    <row r="1905" spans="2:14" x14ac:dyDescent="0.2">
      <c r="B1905" s="3" t="s">
        <v>2371</v>
      </c>
      <c r="C1905" s="1" t="s">
        <v>5105</v>
      </c>
      <c r="D1905" s="3">
        <v>7</v>
      </c>
      <c r="E1905" s="6">
        <v>2020</v>
      </c>
      <c r="F1905" s="10">
        <f t="shared" si="59"/>
        <v>44013</v>
      </c>
      <c r="G1905" s="4">
        <v>144</v>
      </c>
      <c r="H1905" s="4">
        <v>0</v>
      </c>
      <c r="I1905" s="4">
        <v>144</v>
      </c>
      <c r="J1905" s="4">
        <v>66.240000000000009</v>
      </c>
      <c r="K1905" s="1" t="s">
        <v>6886</v>
      </c>
      <c r="L1905" s="1" t="s">
        <v>6919</v>
      </c>
      <c r="M1905" s="11" t="str">
        <f t="shared" si="60"/>
        <v/>
      </c>
      <c r="N1905" s="18" t="str">
        <f>TEXT($F1905:F5582, "mmmm")</f>
        <v>July</v>
      </c>
    </row>
    <row r="1906" spans="2:14" x14ac:dyDescent="0.2">
      <c r="B1906" s="3" t="s">
        <v>2372</v>
      </c>
      <c r="C1906" s="1" t="s">
        <v>5106</v>
      </c>
      <c r="D1906" s="3">
        <v>7</v>
      </c>
      <c r="E1906" s="6">
        <v>2020</v>
      </c>
      <c r="F1906" s="10">
        <f t="shared" si="59"/>
        <v>44013</v>
      </c>
      <c r="G1906" s="4">
        <v>210</v>
      </c>
      <c r="H1906" s="4">
        <v>0</v>
      </c>
      <c r="I1906" s="4">
        <v>210</v>
      </c>
      <c r="J1906" s="4">
        <v>37.799999999999997</v>
      </c>
      <c r="K1906" s="1" t="s">
        <v>6890</v>
      </c>
      <c r="L1906" s="1" t="s">
        <v>6911</v>
      </c>
      <c r="M1906" s="11" t="str">
        <f t="shared" si="60"/>
        <v/>
      </c>
      <c r="N1906" s="18" t="str">
        <f>TEXT($F1906:F5583, "mmmm")</f>
        <v>July</v>
      </c>
    </row>
    <row r="1907" spans="2:14" x14ac:dyDescent="0.2">
      <c r="B1907" s="3" t="s">
        <v>2373</v>
      </c>
      <c r="C1907" s="1" t="s">
        <v>5107</v>
      </c>
      <c r="D1907" s="3">
        <v>7</v>
      </c>
      <c r="E1907" s="6">
        <v>2020</v>
      </c>
      <c r="F1907" s="10">
        <f t="shared" si="59"/>
        <v>44013</v>
      </c>
      <c r="G1907" s="4">
        <v>327</v>
      </c>
      <c r="H1907" s="4">
        <v>0</v>
      </c>
      <c r="I1907" s="4">
        <v>327</v>
      </c>
      <c r="J1907" s="4">
        <v>94.83</v>
      </c>
      <c r="K1907" s="1" t="s">
        <v>6884</v>
      </c>
      <c r="L1907" s="1" t="s">
        <v>6914</v>
      </c>
      <c r="M1907" s="11" t="str">
        <f t="shared" si="60"/>
        <v/>
      </c>
      <c r="N1907" s="18" t="str">
        <f>TEXT($F1907:F5584, "mmmm")</f>
        <v>July</v>
      </c>
    </row>
    <row r="1908" spans="2:14" x14ac:dyDescent="0.2">
      <c r="B1908" s="3" t="s">
        <v>2374</v>
      </c>
      <c r="C1908" s="1" t="s">
        <v>5108</v>
      </c>
      <c r="D1908" s="3">
        <v>7</v>
      </c>
      <c r="E1908" s="6">
        <v>2020</v>
      </c>
      <c r="F1908" s="10">
        <f t="shared" si="59"/>
        <v>44013</v>
      </c>
      <c r="G1908" s="4">
        <v>258</v>
      </c>
      <c r="H1908" s="4">
        <v>0</v>
      </c>
      <c r="I1908" s="4">
        <v>258</v>
      </c>
      <c r="J1908" s="4">
        <v>72.240000000000009</v>
      </c>
      <c r="K1908" s="1" t="s">
        <v>6884</v>
      </c>
      <c r="L1908" s="1" t="s">
        <v>6916</v>
      </c>
      <c r="M1908" s="11" t="str">
        <f t="shared" si="60"/>
        <v/>
      </c>
      <c r="N1908" s="18" t="str">
        <f>TEXT($F1908:F5585, "mmmm")</f>
        <v>July</v>
      </c>
    </row>
    <row r="1909" spans="2:14" x14ac:dyDescent="0.2">
      <c r="B1909" s="3" t="s">
        <v>2375</v>
      </c>
      <c r="C1909" s="1" t="s">
        <v>5109</v>
      </c>
      <c r="D1909" s="3">
        <v>7</v>
      </c>
      <c r="E1909" s="6">
        <v>2020</v>
      </c>
      <c r="F1909" s="10">
        <f t="shared" si="59"/>
        <v>44013</v>
      </c>
      <c r="G1909" s="4">
        <v>255</v>
      </c>
      <c r="H1909" s="4">
        <v>0</v>
      </c>
      <c r="I1909" s="4">
        <v>255</v>
      </c>
      <c r="J1909" s="4">
        <v>66.3</v>
      </c>
      <c r="K1909" s="1" t="s">
        <v>6884</v>
      </c>
      <c r="L1909" s="1" t="s">
        <v>6915</v>
      </c>
      <c r="M1909" s="11" t="str">
        <f t="shared" si="60"/>
        <v/>
      </c>
      <c r="N1909" s="18" t="str">
        <f>TEXT($F1909:F5586, "mmmm")</f>
        <v>July</v>
      </c>
    </row>
    <row r="1910" spans="2:14" x14ac:dyDescent="0.2">
      <c r="B1910" s="3" t="s">
        <v>2376</v>
      </c>
      <c r="C1910" s="1" t="s">
        <v>5110</v>
      </c>
      <c r="D1910" s="3">
        <v>7</v>
      </c>
      <c r="E1910" s="6">
        <v>2020</v>
      </c>
      <c r="F1910" s="10">
        <f t="shared" si="59"/>
        <v>44013</v>
      </c>
      <c r="G1910" s="4">
        <v>992</v>
      </c>
      <c r="H1910" s="4">
        <v>0</v>
      </c>
      <c r="I1910" s="4">
        <v>992</v>
      </c>
      <c r="J1910" s="4">
        <v>277.76000000000005</v>
      </c>
      <c r="K1910" s="1" t="s">
        <v>6882</v>
      </c>
      <c r="L1910" s="1" t="s">
        <v>6940</v>
      </c>
      <c r="M1910" s="11" t="str">
        <f t="shared" si="60"/>
        <v/>
      </c>
      <c r="N1910" s="18" t="str">
        <f>TEXT($F1910:F5587, "mmmm")</f>
        <v>July</v>
      </c>
    </row>
    <row r="1911" spans="2:14" x14ac:dyDescent="0.2">
      <c r="B1911" s="3" t="s">
        <v>2377</v>
      </c>
      <c r="C1911" s="1" t="s">
        <v>5111</v>
      </c>
      <c r="D1911" s="3">
        <v>7</v>
      </c>
      <c r="E1911" s="6">
        <v>2020</v>
      </c>
      <c r="F1911" s="10">
        <f t="shared" si="59"/>
        <v>44013</v>
      </c>
      <c r="G1911" s="4">
        <v>526</v>
      </c>
      <c r="H1911" s="4">
        <v>0</v>
      </c>
      <c r="I1911" s="4">
        <v>526</v>
      </c>
      <c r="J1911" s="4">
        <v>210.4</v>
      </c>
      <c r="K1911" s="1" t="s">
        <v>6882</v>
      </c>
      <c r="L1911" s="1" t="s">
        <v>6924</v>
      </c>
      <c r="M1911" s="11" t="str">
        <f t="shared" si="60"/>
        <v/>
      </c>
      <c r="N1911" s="18" t="str">
        <f>TEXT($F1911:F5588, "mmmm")</f>
        <v>July</v>
      </c>
    </row>
    <row r="1912" spans="2:14" x14ac:dyDescent="0.2">
      <c r="B1912" s="3" t="s">
        <v>2378</v>
      </c>
      <c r="C1912" s="1" t="s">
        <v>5112</v>
      </c>
      <c r="D1912" s="3">
        <v>7</v>
      </c>
      <c r="E1912" s="6">
        <v>2020</v>
      </c>
      <c r="F1912" s="10">
        <f t="shared" si="59"/>
        <v>44013</v>
      </c>
      <c r="G1912" s="4">
        <v>1101</v>
      </c>
      <c r="H1912" s="4">
        <v>0</v>
      </c>
      <c r="I1912" s="4">
        <v>1101</v>
      </c>
      <c r="J1912" s="4">
        <v>396.36</v>
      </c>
      <c r="K1912" s="1" t="s">
        <v>6881</v>
      </c>
      <c r="L1912" s="1" t="s">
        <v>6899</v>
      </c>
      <c r="M1912" s="11" t="str">
        <f t="shared" si="60"/>
        <v/>
      </c>
      <c r="N1912" s="18" t="str">
        <f>TEXT($F1912:F5589, "mmmm")</f>
        <v>July</v>
      </c>
    </row>
    <row r="1913" spans="2:14" x14ac:dyDescent="0.2">
      <c r="B1913" s="3" t="s">
        <v>2379</v>
      </c>
      <c r="C1913" s="1" t="s">
        <v>5113</v>
      </c>
      <c r="D1913" s="3">
        <v>7</v>
      </c>
      <c r="E1913" s="6">
        <v>2020</v>
      </c>
      <c r="F1913" s="10">
        <f t="shared" si="59"/>
        <v>44013</v>
      </c>
      <c r="G1913" s="4">
        <v>948</v>
      </c>
      <c r="H1913" s="4">
        <v>0</v>
      </c>
      <c r="I1913" s="4">
        <v>948</v>
      </c>
      <c r="J1913" s="4">
        <v>303.36</v>
      </c>
      <c r="K1913" s="1" t="s">
        <v>6881</v>
      </c>
      <c r="L1913" s="1" t="s">
        <v>6897</v>
      </c>
      <c r="M1913" s="11" t="str">
        <f t="shared" si="60"/>
        <v/>
      </c>
      <c r="N1913" s="18" t="str">
        <f>TEXT($F1913:F5590, "mmmm")</f>
        <v>July</v>
      </c>
    </row>
    <row r="1914" spans="2:14" x14ac:dyDescent="0.2">
      <c r="B1914" s="3" t="s">
        <v>2380</v>
      </c>
      <c r="C1914" s="1" t="s">
        <v>5114</v>
      </c>
      <c r="D1914" s="3">
        <v>7</v>
      </c>
      <c r="E1914" s="6">
        <v>2020</v>
      </c>
      <c r="F1914" s="10">
        <f t="shared" si="59"/>
        <v>44013</v>
      </c>
      <c r="G1914" s="4">
        <v>168</v>
      </c>
      <c r="H1914" s="4">
        <v>0</v>
      </c>
      <c r="I1914" s="4">
        <v>168</v>
      </c>
      <c r="J1914" s="4">
        <v>25.2</v>
      </c>
      <c r="K1914" s="1" t="s">
        <v>6886</v>
      </c>
      <c r="L1914" s="1" t="s">
        <v>6892</v>
      </c>
      <c r="M1914" s="11" t="str">
        <f t="shared" si="60"/>
        <v/>
      </c>
      <c r="N1914" s="18" t="str">
        <f>TEXT($F1914:F5591, "mmmm")</f>
        <v>July</v>
      </c>
    </row>
    <row r="1915" spans="2:14" x14ac:dyDescent="0.2">
      <c r="B1915" s="3" t="s">
        <v>2381</v>
      </c>
      <c r="C1915" s="1" t="s">
        <v>5115</v>
      </c>
      <c r="D1915" s="3">
        <v>7</v>
      </c>
      <c r="E1915" s="6">
        <v>2020</v>
      </c>
      <c r="F1915" s="10">
        <f t="shared" si="59"/>
        <v>44013</v>
      </c>
      <c r="G1915" s="4">
        <v>192</v>
      </c>
      <c r="H1915" s="4">
        <v>0</v>
      </c>
      <c r="I1915" s="4">
        <v>192</v>
      </c>
      <c r="J1915" s="4">
        <v>34.56</v>
      </c>
      <c r="K1915" s="1" t="s">
        <v>6890</v>
      </c>
      <c r="L1915" s="1" t="s">
        <v>6912</v>
      </c>
      <c r="M1915" s="11" t="str">
        <f t="shared" si="60"/>
        <v/>
      </c>
      <c r="N1915" s="18" t="str">
        <f>TEXT($F1915:F5592, "mmmm")</f>
        <v>July</v>
      </c>
    </row>
    <row r="1916" spans="2:14" x14ac:dyDescent="0.2">
      <c r="B1916" s="3" t="s">
        <v>2382</v>
      </c>
      <c r="C1916" s="1" t="s">
        <v>5116</v>
      </c>
      <c r="D1916" s="3">
        <v>7</v>
      </c>
      <c r="E1916" s="6">
        <v>2020</v>
      </c>
      <c r="F1916" s="10">
        <f t="shared" si="59"/>
        <v>44013</v>
      </c>
      <c r="G1916" s="4">
        <v>327</v>
      </c>
      <c r="H1916" s="4">
        <v>0</v>
      </c>
      <c r="I1916" s="4">
        <v>327</v>
      </c>
      <c r="J1916" s="4">
        <v>94.83</v>
      </c>
      <c r="K1916" s="1" t="s">
        <v>6884</v>
      </c>
      <c r="L1916" s="1" t="s">
        <v>6914</v>
      </c>
      <c r="M1916" s="11" t="str">
        <f t="shared" si="60"/>
        <v/>
      </c>
      <c r="N1916" s="18" t="str">
        <f>TEXT($F1916:F5593, "mmmm")</f>
        <v>July</v>
      </c>
    </row>
    <row r="1917" spans="2:14" x14ac:dyDescent="0.2">
      <c r="B1917" s="3" t="s">
        <v>2383</v>
      </c>
      <c r="C1917" s="1" t="s">
        <v>5117</v>
      </c>
      <c r="D1917" s="3">
        <v>7</v>
      </c>
      <c r="E1917" s="6">
        <v>2020</v>
      </c>
      <c r="F1917" s="10">
        <f t="shared" si="59"/>
        <v>44013</v>
      </c>
      <c r="G1917" s="4">
        <v>258</v>
      </c>
      <c r="H1917" s="4">
        <v>0</v>
      </c>
      <c r="I1917" s="4">
        <v>258</v>
      </c>
      <c r="J1917" s="4">
        <v>72.240000000000009</v>
      </c>
      <c r="K1917" s="1" t="s">
        <v>6884</v>
      </c>
      <c r="L1917" s="1" t="s">
        <v>6916</v>
      </c>
      <c r="M1917" s="11" t="str">
        <f t="shared" si="60"/>
        <v/>
      </c>
      <c r="N1917" s="18" t="str">
        <f>TEXT($F1917:F5594, "mmmm")</f>
        <v>July</v>
      </c>
    </row>
    <row r="1918" spans="2:14" x14ac:dyDescent="0.2">
      <c r="B1918" s="3" t="s">
        <v>2384</v>
      </c>
      <c r="C1918" s="1" t="s">
        <v>5118</v>
      </c>
      <c r="D1918" s="3">
        <v>7</v>
      </c>
      <c r="E1918" s="6">
        <v>2020</v>
      </c>
      <c r="F1918" s="10">
        <f t="shared" si="59"/>
        <v>44013</v>
      </c>
      <c r="G1918" s="4">
        <v>258</v>
      </c>
      <c r="H1918" s="4">
        <v>0</v>
      </c>
      <c r="I1918" s="4">
        <v>258</v>
      </c>
      <c r="J1918" s="4">
        <v>72.240000000000009</v>
      </c>
      <c r="K1918" s="1" t="s">
        <v>6884</v>
      </c>
      <c r="L1918" s="1" t="s">
        <v>6916</v>
      </c>
      <c r="M1918" s="11" t="str">
        <f t="shared" si="60"/>
        <v/>
      </c>
      <c r="N1918" s="18" t="str">
        <f>TEXT($F1918:F5595, "mmmm")</f>
        <v>July</v>
      </c>
    </row>
    <row r="1919" spans="2:14" x14ac:dyDescent="0.2">
      <c r="B1919" s="3" t="s">
        <v>2385</v>
      </c>
      <c r="C1919" s="1" t="s">
        <v>5119</v>
      </c>
      <c r="D1919" s="3">
        <v>6</v>
      </c>
      <c r="E1919" s="6">
        <v>2020</v>
      </c>
      <c r="F1919" s="10">
        <f t="shared" si="59"/>
        <v>43983</v>
      </c>
      <c r="G1919" s="4">
        <v>345</v>
      </c>
      <c r="H1919" s="4">
        <v>0</v>
      </c>
      <c r="I1919" s="4">
        <v>345</v>
      </c>
      <c r="J1919" s="4">
        <v>106.95</v>
      </c>
      <c r="K1919" s="1" t="s">
        <v>6887</v>
      </c>
      <c r="L1919" s="1" t="s">
        <v>6918</v>
      </c>
      <c r="M1919" s="11" t="str">
        <f t="shared" si="60"/>
        <v/>
      </c>
      <c r="N1919" s="18" t="str">
        <f>TEXT($F1919:F5596, "mmmm")</f>
        <v>June</v>
      </c>
    </row>
    <row r="1920" spans="2:14" x14ac:dyDescent="0.2">
      <c r="B1920" s="3" t="s">
        <v>2386</v>
      </c>
      <c r="C1920" s="1" t="s">
        <v>5120</v>
      </c>
      <c r="D1920" s="3">
        <v>6</v>
      </c>
      <c r="E1920" s="6">
        <v>2020</v>
      </c>
      <c r="F1920" s="10">
        <f t="shared" si="59"/>
        <v>43983</v>
      </c>
      <c r="G1920" s="4">
        <v>144</v>
      </c>
      <c r="H1920" s="4">
        <v>0</v>
      </c>
      <c r="I1920" s="4">
        <v>144</v>
      </c>
      <c r="J1920" s="4">
        <v>66.240000000000009</v>
      </c>
      <c r="K1920" s="1" t="s">
        <v>6886</v>
      </c>
      <c r="L1920" s="1" t="s">
        <v>6919</v>
      </c>
      <c r="M1920" s="11" t="str">
        <f t="shared" si="60"/>
        <v/>
      </c>
      <c r="N1920" s="18" t="str">
        <f>TEXT($F1920:F5597, "mmmm")</f>
        <v>June</v>
      </c>
    </row>
    <row r="1921" spans="2:14" x14ac:dyDescent="0.2">
      <c r="B1921" s="3" t="s">
        <v>2387</v>
      </c>
      <c r="C1921" s="1" t="s">
        <v>5121</v>
      </c>
      <c r="D1921" s="3">
        <v>6</v>
      </c>
      <c r="E1921" s="6">
        <v>2020</v>
      </c>
      <c r="F1921" s="10">
        <f t="shared" si="59"/>
        <v>43983</v>
      </c>
      <c r="G1921" s="4">
        <v>205</v>
      </c>
      <c r="H1921" s="4">
        <v>0</v>
      </c>
      <c r="I1921" s="4">
        <v>205</v>
      </c>
      <c r="J1921" s="4">
        <v>36.9</v>
      </c>
      <c r="K1921" s="1" t="s">
        <v>6890</v>
      </c>
      <c r="L1921" s="1" t="s">
        <v>6913</v>
      </c>
      <c r="M1921" s="11" t="str">
        <f t="shared" si="60"/>
        <v/>
      </c>
      <c r="N1921" s="18" t="str">
        <f>TEXT($F1921:F5598, "mmmm")</f>
        <v>June</v>
      </c>
    </row>
    <row r="1922" spans="2:14" x14ac:dyDescent="0.2">
      <c r="B1922" s="3" t="s">
        <v>2388</v>
      </c>
      <c r="C1922" s="1" t="s">
        <v>5122</v>
      </c>
      <c r="D1922" s="3">
        <v>6</v>
      </c>
      <c r="E1922" s="6">
        <v>2020</v>
      </c>
      <c r="F1922" s="10">
        <f t="shared" ref="F1922:F1985" si="61">DATE(E1922,D1922,1)</f>
        <v>43983</v>
      </c>
      <c r="G1922" s="4">
        <v>220</v>
      </c>
      <c r="H1922" s="4">
        <v>0</v>
      </c>
      <c r="I1922" s="4">
        <v>220</v>
      </c>
      <c r="J1922" s="4">
        <v>39.6</v>
      </c>
      <c r="K1922" s="1" t="s">
        <v>6890</v>
      </c>
      <c r="L1922" s="1" t="s">
        <v>6893</v>
      </c>
      <c r="M1922" s="11" t="str">
        <f t="shared" si="60"/>
        <v/>
      </c>
      <c r="N1922" s="18" t="str">
        <f>TEXT($F1922:F5599, "mmmm")</f>
        <v>June</v>
      </c>
    </row>
    <row r="1923" spans="2:14" x14ac:dyDescent="0.2">
      <c r="B1923" s="3" t="s">
        <v>2389</v>
      </c>
      <c r="C1923" s="1" t="s">
        <v>5123</v>
      </c>
      <c r="D1923" s="3">
        <v>6</v>
      </c>
      <c r="E1923" s="6">
        <v>2020</v>
      </c>
      <c r="F1923" s="10">
        <f t="shared" si="61"/>
        <v>43983</v>
      </c>
      <c r="G1923" s="4">
        <v>192</v>
      </c>
      <c r="H1923" s="4">
        <v>0</v>
      </c>
      <c r="I1923" s="4">
        <v>192</v>
      </c>
      <c r="J1923" s="4">
        <v>34.56</v>
      </c>
      <c r="K1923" s="1" t="s">
        <v>6890</v>
      </c>
      <c r="L1923" s="1" t="s">
        <v>6912</v>
      </c>
      <c r="M1923" s="11" t="str">
        <f t="shared" si="60"/>
        <v/>
      </c>
      <c r="N1923" s="18" t="str">
        <f>TEXT($F1923:F5600, "mmmm")</f>
        <v>June</v>
      </c>
    </row>
    <row r="1924" spans="2:14" x14ac:dyDescent="0.2">
      <c r="B1924" s="3" t="s">
        <v>2390</v>
      </c>
      <c r="C1924" s="1" t="s">
        <v>5124</v>
      </c>
      <c r="D1924" s="3">
        <v>6</v>
      </c>
      <c r="E1924" s="6">
        <v>2020</v>
      </c>
      <c r="F1924" s="10">
        <f t="shared" si="61"/>
        <v>43983</v>
      </c>
      <c r="G1924" s="4">
        <v>258</v>
      </c>
      <c r="H1924" s="4">
        <v>0</v>
      </c>
      <c r="I1924" s="4">
        <v>258</v>
      </c>
      <c r="J1924" s="4">
        <v>72.240000000000009</v>
      </c>
      <c r="K1924" s="1" t="s">
        <v>6884</v>
      </c>
      <c r="L1924" s="1" t="s">
        <v>6916</v>
      </c>
      <c r="M1924" s="11" t="str">
        <f t="shared" ref="M1924:M1987" si="62">IFERROR(ABS(IF(B1924=B1923,(F1924-F1923)/30,"")),"")</f>
        <v/>
      </c>
      <c r="N1924" s="18" t="str">
        <f>TEXT($F1924:F5601, "mmmm")</f>
        <v>June</v>
      </c>
    </row>
    <row r="1925" spans="2:14" x14ac:dyDescent="0.2">
      <c r="B1925" s="3" t="s">
        <v>2391</v>
      </c>
      <c r="C1925" s="1" t="s">
        <v>5125</v>
      </c>
      <c r="D1925" s="3">
        <v>6</v>
      </c>
      <c r="E1925" s="6">
        <v>2020</v>
      </c>
      <c r="F1925" s="10">
        <f t="shared" si="61"/>
        <v>43983</v>
      </c>
      <c r="G1925" s="4">
        <v>327</v>
      </c>
      <c r="H1925" s="4">
        <v>0</v>
      </c>
      <c r="I1925" s="4">
        <v>327</v>
      </c>
      <c r="J1925" s="4">
        <v>94.83</v>
      </c>
      <c r="K1925" s="1" t="s">
        <v>6884</v>
      </c>
      <c r="L1925" s="1" t="s">
        <v>6914</v>
      </c>
      <c r="M1925" s="11" t="str">
        <f t="shared" si="62"/>
        <v/>
      </c>
      <c r="N1925" s="18" t="str">
        <f>TEXT($F1925:F5602, "mmmm")</f>
        <v>June</v>
      </c>
    </row>
    <row r="1926" spans="2:14" x14ac:dyDescent="0.2">
      <c r="B1926" s="3" t="s">
        <v>2392</v>
      </c>
      <c r="C1926" s="1" t="s">
        <v>5126</v>
      </c>
      <c r="D1926" s="3">
        <v>6</v>
      </c>
      <c r="E1926" s="6">
        <v>2020</v>
      </c>
      <c r="F1926" s="10">
        <f t="shared" si="61"/>
        <v>43983</v>
      </c>
      <c r="G1926" s="4">
        <v>327</v>
      </c>
      <c r="H1926" s="4">
        <v>0</v>
      </c>
      <c r="I1926" s="4">
        <v>327</v>
      </c>
      <c r="J1926" s="4">
        <v>94.83</v>
      </c>
      <c r="K1926" s="1" t="s">
        <v>6884</v>
      </c>
      <c r="L1926" s="1" t="s">
        <v>6914</v>
      </c>
      <c r="M1926" s="11" t="str">
        <f t="shared" si="62"/>
        <v/>
      </c>
      <c r="N1926" s="18" t="str">
        <f>TEXT($F1926:F5603, "mmmm")</f>
        <v>June</v>
      </c>
    </row>
    <row r="1927" spans="2:14" x14ac:dyDescent="0.2">
      <c r="B1927" s="3" t="s">
        <v>2393</v>
      </c>
      <c r="C1927" s="1" t="s">
        <v>5127</v>
      </c>
      <c r="D1927" s="3">
        <v>6</v>
      </c>
      <c r="E1927" s="6">
        <v>2020</v>
      </c>
      <c r="F1927" s="10">
        <f t="shared" si="61"/>
        <v>43983</v>
      </c>
      <c r="G1927" s="4">
        <v>1086</v>
      </c>
      <c r="H1927" s="4">
        <v>0</v>
      </c>
      <c r="I1927" s="4">
        <v>1086</v>
      </c>
      <c r="J1927" s="4">
        <v>293.22000000000003</v>
      </c>
      <c r="K1927" s="1" t="s">
        <v>6882</v>
      </c>
      <c r="L1927" s="1" t="s">
        <v>6942</v>
      </c>
      <c r="M1927" s="11" t="str">
        <f t="shared" si="62"/>
        <v/>
      </c>
      <c r="N1927" s="18" t="str">
        <f>TEXT($F1927:F5604, "mmmm")</f>
        <v>June</v>
      </c>
    </row>
    <row r="1928" spans="2:14" x14ac:dyDescent="0.2">
      <c r="B1928" s="3" t="s">
        <v>2394</v>
      </c>
      <c r="C1928" s="1" t="s">
        <v>5128</v>
      </c>
      <c r="D1928" s="3">
        <v>6</v>
      </c>
      <c r="E1928" s="6">
        <v>2020</v>
      </c>
      <c r="F1928" s="10">
        <f t="shared" si="61"/>
        <v>43983</v>
      </c>
      <c r="G1928" s="4">
        <v>345</v>
      </c>
      <c r="H1928" s="4">
        <v>0</v>
      </c>
      <c r="I1928" s="4">
        <v>345</v>
      </c>
      <c r="J1928" s="4">
        <v>106.95</v>
      </c>
      <c r="K1928" s="1" t="s">
        <v>6887</v>
      </c>
      <c r="L1928" s="1" t="s">
        <v>6918</v>
      </c>
      <c r="M1928" s="11" t="str">
        <f t="shared" si="62"/>
        <v/>
      </c>
      <c r="N1928" s="18" t="str">
        <f>TEXT($F1928:F5605, "mmmm")</f>
        <v>June</v>
      </c>
    </row>
    <row r="1929" spans="2:14" x14ac:dyDescent="0.2">
      <c r="B1929" s="3" t="s">
        <v>2395</v>
      </c>
      <c r="C1929" s="1" t="s">
        <v>5129</v>
      </c>
      <c r="D1929" s="3">
        <v>6</v>
      </c>
      <c r="E1929" s="6">
        <v>2020</v>
      </c>
      <c r="F1929" s="10">
        <f t="shared" si="61"/>
        <v>43983</v>
      </c>
      <c r="G1929" s="4">
        <v>168</v>
      </c>
      <c r="H1929" s="4">
        <v>0</v>
      </c>
      <c r="I1929" s="4">
        <v>168</v>
      </c>
      <c r="J1929" s="4">
        <v>25.2</v>
      </c>
      <c r="K1929" s="1" t="s">
        <v>6886</v>
      </c>
      <c r="L1929" s="1" t="s">
        <v>6892</v>
      </c>
      <c r="M1929" s="11" t="str">
        <f t="shared" si="62"/>
        <v/>
      </c>
      <c r="N1929" s="18" t="str">
        <f>TEXT($F1929:F5606, "mmmm")</f>
        <v>June</v>
      </c>
    </row>
    <row r="1930" spans="2:14" x14ac:dyDescent="0.2">
      <c r="B1930" s="3" t="s">
        <v>2396</v>
      </c>
      <c r="C1930" s="1" t="s">
        <v>5130</v>
      </c>
      <c r="D1930" s="3">
        <v>6</v>
      </c>
      <c r="E1930" s="6">
        <v>2020</v>
      </c>
      <c r="F1930" s="10">
        <f t="shared" si="61"/>
        <v>43983</v>
      </c>
      <c r="G1930" s="4">
        <v>210</v>
      </c>
      <c r="H1930" s="4">
        <v>0</v>
      </c>
      <c r="I1930" s="4">
        <v>210</v>
      </c>
      <c r="J1930" s="4">
        <v>37.799999999999997</v>
      </c>
      <c r="K1930" s="1" t="s">
        <v>6890</v>
      </c>
      <c r="L1930" s="1" t="s">
        <v>6911</v>
      </c>
      <c r="M1930" s="11" t="str">
        <f t="shared" si="62"/>
        <v/>
      </c>
      <c r="N1930" s="18" t="str">
        <f>TEXT($F1930:F5607, "mmmm")</f>
        <v>June</v>
      </c>
    </row>
    <row r="1931" spans="2:14" x14ac:dyDescent="0.2">
      <c r="B1931" s="3" t="s">
        <v>2397</v>
      </c>
      <c r="C1931" s="1" t="s">
        <v>5131</v>
      </c>
      <c r="D1931" s="3">
        <v>6</v>
      </c>
      <c r="E1931" s="6">
        <v>2020</v>
      </c>
      <c r="F1931" s="10">
        <f t="shared" si="61"/>
        <v>43983</v>
      </c>
      <c r="G1931" s="4">
        <v>240</v>
      </c>
      <c r="H1931" s="4">
        <v>0</v>
      </c>
      <c r="I1931" s="4">
        <v>240</v>
      </c>
      <c r="J1931" s="4">
        <v>43.199999999999996</v>
      </c>
      <c r="K1931" s="1" t="s">
        <v>6890</v>
      </c>
      <c r="L1931" s="1" t="s">
        <v>6894</v>
      </c>
      <c r="M1931" s="11" t="str">
        <f t="shared" si="62"/>
        <v/>
      </c>
      <c r="N1931" s="18" t="str">
        <f>TEXT($F1931:F5608, "mmmm")</f>
        <v>June</v>
      </c>
    </row>
    <row r="1932" spans="2:14" x14ac:dyDescent="0.2">
      <c r="B1932" s="3" t="s">
        <v>2398</v>
      </c>
      <c r="C1932" s="1" t="s">
        <v>5132</v>
      </c>
      <c r="D1932" s="3">
        <v>6</v>
      </c>
      <c r="E1932" s="6">
        <v>2020</v>
      </c>
      <c r="F1932" s="10">
        <f t="shared" si="61"/>
        <v>43983</v>
      </c>
      <c r="G1932" s="4">
        <v>220</v>
      </c>
      <c r="H1932" s="4">
        <v>0</v>
      </c>
      <c r="I1932" s="4">
        <v>220</v>
      </c>
      <c r="J1932" s="4">
        <v>39.6</v>
      </c>
      <c r="K1932" s="1" t="s">
        <v>6890</v>
      </c>
      <c r="L1932" s="1" t="s">
        <v>6893</v>
      </c>
      <c r="M1932" s="11" t="str">
        <f t="shared" si="62"/>
        <v/>
      </c>
      <c r="N1932" s="18" t="str">
        <f>TEXT($F1932:F5609, "mmmm")</f>
        <v>June</v>
      </c>
    </row>
    <row r="1933" spans="2:14" x14ac:dyDescent="0.2">
      <c r="B1933" s="3" t="s">
        <v>2399</v>
      </c>
      <c r="C1933" s="1" t="s">
        <v>5133</v>
      </c>
      <c r="D1933" s="3">
        <v>6</v>
      </c>
      <c r="E1933" s="6">
        <v>2020</v>
      </c>
      <c r="F1933" s="10">
        <f t="shared" si="61"/>
        <v>43983</v>
      </c>
      <c r="G1933" s="4">
        <v>258</v>
      </c>
      <c r="H1933" s="4">
        <v>0</v>
      </c>
      <c r="I1933" s="4">
        <v>258</v>
      </c>
      <c r="J1933" s="4">
        <v>72.240000000000009</v>
      </c>
      <c r="K1933" s="1" t="s">
        <v>6884</v>
      </c>
      <c r="L1933" s="1" t="s">
        <v>6916</v>
      </c>
      <c r="M1933" s="11" t="str">
        <f t="shared" si="62"/>
        <v/>
      </c>
      <c r="N1933" s="18" t="str">
        <f>TEXT($F1933:F5610, "mmmm")</f>
        <v>June</v>
      </c>
    </row>
    <row r="1934" spans="2:14" x14ac:dyDescent="0.2">
      <c r="B1934" s="3" t="s">
        <v>2400</v>
      </c>
      <c r="C1934" s="1" t="s">
        <v>5134</v>
      </c>
      <c r="D1934" s="3">
        <v>6</v>
      </c>
      <c r="E1934" s="6">
        <v>2020</v>
      </c>
      <c r="F1934" s="10">
        <f t="shared" si="61"/>
        <v>43983</v>
      </c>
      <c r="G1934" s="4">
        <v>478</v>
      </c>
      <c r="H1934" s="4">
        <v>0</v>
      </c>
      <c r="I1934" s="4">
        <v>478</v>
      </c>
      <c r="J1934" s="4">
        <v>119.5</v>
      </c>
      <c r="K1934" s="1" t="s">
        <v>6889</v>
      </c>
      <c r="L1934" s="1" t="s">
        <v>6921</v>
      </c>
      <c r="M1934" s="11" t="str">
        <f t="shared" si="62"/>
        <v/>
      </c>
      <c r="N1934" s="18" t="str">
        <f>TEXT($F1934:F5611, "mmmm")</f>
        <v>June</v>
      </c>
    </row>
    <row r="1935" spans="2:14" x14ac:dyDescent="0.2">
      <c r="B1935" s="3" t="s">
        <v>2401</v>
      </c>
      <c r="C1935" s="1" t="s">
        <v>5135</v>
      </c>
      <c r="D1935" s="3">
        <v>6</v>
      </c>
      <c r="E1935" s="6">
        <v>2020</v>
      </c>
      <c r="F1935" s="10">
        <f t="shared" si="61"/>
        <v>43983</v>
      </c>
      <c r="G1935" s="4">
        <v>187</v>
      </c>
      <c r="H1935" s="4">
        <v>0</v>
      </c>
      <c r="I1935" s="4">
        <v>187</v>
      </c>
      <c r="J1935" s="4">
        <v>59.84</v>
      </c>
      <c r="K1935" s="1" t="s">
        <v>6885</v>
      </c>
      <c r="L1935" s="1" t="s">
        <v>6943</v>
      </c>
      <c r="M1935" s="11" t="str">
        <f t="shared" si="62"/>
        <v/>
      </c>
      <c r="N1935" s="18" t="str">
        <f>TEXT($F1935:F5612, "mmmm")</f>
        <v>June</v>
      </c>
    </row>
    <row r="1936" spans="2:14" x14ac:dyDescent="0.2">
      <c r="B1936" s="3" t="s">
        <v>2402</v>
      </c>
      <c r="C1936" s="1" t="s">
        <v>5136</v>
      </c>
      <c r="D1936" s="3">
        <v>6</v>
      </c>
      <c r="E1936" s="6">
        <v>2020</v>
      </c>
      <c r="F1936" s="10">
        <f t="shared" si="61"/>
        <v>43983</v>
      </c>
      <c r="G1936" s="4">
        <v>345</v>
      </c>
      <c r="H1936" s="4">
        <v>0</v>
      </c>
      <c r="I1936" s="4">
        <v>345</v>
      </c>
      <c r="J1936" s="4">
        <v>106.95</v>
      </c>
      <c r="K1936" s="1" t="s">
        <v>6887</v>
      </c>
      <c r="L1936" s="1" t="s">
        <v>6918</v>
      </c>
      <c r="M1936" s="11" t="str">
        <f t="shared" si="62"/>
        <v/>
      </c>
      <c r="N1936" s="18" t="str">
        <f>TEXT($F1936:F5613, "mmmm")</f>
        <v>June</v>
      </c>
    </row>
    <row r="1937" spans="2:14" x14ac:dyDescent="0.2">
      <c r="B1937" s="3" t="s">
        <v>2403</v>
      </c>
      <c r="C1937" s="1" t="s">
        <v>5137</v>
      </c>
      <c r="D1937" s="3">
        <v>6</v>
      </c>
      <c r="E1937" s="6">
        <v>2020</v>
      </c>
      <c r="F1937" s="10">
        <f t="shared" si="61"/>
        <v>43983</v>
      </c>
      <c r="G1937" s="4">
        <v>144</v>
      </c>
      <c r="H1937" s="4">
        <v>0</v>
      </c>
      <c r="I1937" s="4">
        <v>144</v>
      </c>
      <c r="J1937" s="4">
        <v>66.240000000000009</v>
      </c>
      <c r="K1937" s="1" t="s">
        <v>6886</v>
      </c>
      <c r="L1937" s="1" t="s">
        <v>6919</v>
      </c>
      <c r="M1937" s="11" t="str">
        <f t="shared" si="62"/>
        <v/>
      </c>
      <c r="N1937" s="18" t="str">
        <f>TEXT($F1937:F5614, "mmmm")</f>
        <v>June</v>
      </c>
    </row>
    <row r="1938" spans="2:14" x14ac:dyDescent="0.2">
      <c r="B1938" s="3" t="s">
        <v>2404</v>
      </c>
      <c r="C1938" s="1" t="s">
        <v>5138</v>
      </c>
      <c r="D1938" s="3">
        <v>6</v>
      </c>
      <c r="E1938" s="6">
        <v>2020</v>
      </c>
      <c r="F1938" s="10">
        <f t="shared" si="61"/>
        <v>43983</v>
      </c>
      <c r="G1938" s="4">
        <v>172</v>
      </c>
      <c r="H1938" s="4">
        <v>0</v>
      </c>
      <c r="I1938" s="4">
        <v>172</v>
      </c>
      <c r="J1938" s="4">
        <v>65.36</v>
      </c>
      <c r="K1938" s="1" t="s">
        <v>6886</v>
      </c>
      <c r="L1938" s="1" t="s">
        <v>6910</v>
      </c>
      <c r="M1938" s="11" t="str">
        <f t="shared" si="62"/>
        <v/>
      </c>
      <c r="N1938" s="18" t="str">
        <f>TEXT($F1938:F5615, "mmmm")</f>
        <v>June</v>
      </c>
    </row>
    <row r="1939" spans="2:14" x14ac:dyDescent="0.2">
      <c r="B1939" s="3" t="s">
        <v>2405</v>
      </c>
      <c r="C1939" s="1" t="s">
        <v>5139</v>
      </c>
      <c r="D1939" s="3">
        <v>6</v>
      </c>
      <c r="E1939" s="6">
        <v>2020</v>
      </c>
      <c r="F1939" s="10">
        <f t="shared" si="61"/>
        <v>43983</v>
      </c>
      <c r="G1939" s="4">
        <v>205</v>
      </c>
      <c r="H1939" s="4">
        <v>0</v>
      </c>
      <c r="I1939" s="4">
        <v>205</v>
      </c>
      <c r="J1939" s="4">
        <v>36.9</v>
      </c>
      <c r="K1939" s="1" t="s">
        <v>6890</v>
      </c>
      <c r="L1939" s="1" t="s">
        <v>6913</v>
      </c>
      <c r="M1939" s="11" t="str">
        <f t="shared" si="62"/>
        <v/>
      </c>
      <c r="N1939" s="18" t="str">
        <f>TEXT($F1939:F5616, "mmmm")</f>
        <v>June</v>
      </c>
    </row>
    <row r="1940" spans="2:14" x14ac:dyDescent="0.2">
      <c r="B1940" s="3" t="s">
        <v>2406</v>
      </c>
      <c r="C1940" s="1" t="s">
        <v>5140</v>
      </c>
      <c r="D1940" s="3">
        <v>6</v>
      </c>
      <c r="E1940" s="6">
        <v>2020</v>
      </c>
      <c r="F1940" s="10">
        <f t="shared" si="61"/>
        <v>43983</v>
      </c>
      <c r="G1940" s="4">
        <v>220</v>
      </c>
      <c r="H1940" s="4">
        <v>0</v>
      </c>
      <c r="I1940" s="4">
        <v>220</v>
      </c>
      <c r="J1940" s="4">
        <v>39.6</v>
      </c>
      <c r="K1940" s="1" t="s">
        <v>6890</v>
      </c>
      <c r="L1940" s="1" t="s">
        <v>6893</v>
      </c>
      <c r="M1940" s="11" t="str">
        <f t="shared" si="62"/>
        <v/>
      </c>
      <c r="N1940" s="18" t="str">
        <f>TEXT($F1940:F5617, "mmmm")</f>
        <v>June</v>
      </c>
    </row>
    <row r="1941" spans="2:14" x14ac:dyDescent="0.2">
      <c r="B1941" s="3" t="s">
        <v>2407</v>
      </c>
      <c r="C1941" s="1" t="s">
        <v>5141</v>
      </c>
      <c r="D1941" s="3">
        <v>6</v>
      </c>
      <c r="E1941" s="6">
        <v>2020</v>
      </c>
      <c r="F1941" s="10">
        <f t="shared" si="61"/>
        <v>43983</v>
      </c>
      <c r="G1941" s="4">
        <v>220</v>
      </c>
      <c r="H1941" s="4">
        <v>0</v>
      </c>
      <c r="I1941" s="4">
        <v>220</v>
      </c>
      <c r="J1941" s="4">
        <v>39.6</v>
      </c>
      <c r="K1941" s="1" t="s">
        <v>6890</v>
      </c>
      <c r="L1941" s="1" t="s">
        <v>6893</v>
      </c>
      <c r="M1941" s="11" t="str">
        <f t="shared" si="62"/>
        <v/>
      </c>
      <c r="N1941" s="18" t="str">
        <f>TEXT($F1941:F5618, "mmmm")</f>
        <v>June</v>
      </c>
    </row>
    <row r="1942" spans="2:14" x14ac:dyDescent="0.2">
      <c r="B1942" s="3" t="s">
        <v>2408</v>
      </c>
      <c r="C1942" s="1" t="s">
        <v>5142</v>
      </c>
      <c r="D1942" s="3">
        <v>6</v>
      </c>
      <c r="E1942" s="6">
        <v>2020</v>
      </c>
      <c r="F1942" s="10">
        <f t="shared" si="61"/>
        <v>43983</v>
      </c>
      <c r="G1942" s="4">
        <v>255</v>
      </c>
      <c r="H1942" s="4">
        <v>0</v>
      </c>
      <c r="I1942" s="4">
        <v>255</v>
      </c>
      <c r="J1942" s="4">
        <v>66.3</v>
      </c>
      <c r="K1942" s="1" t="s">
        <v>6884</v>
      </c>
      <c r="L1942" s="1" t="s">
        <v>6915</v>
      </c>
      <c r="M1942" s="11" t="str">
        <f t="shared" si="62"/>
        <v/>
      </c>
      <c r="N1942" s="18" t="str">
        <f>TEXT($F1942:F5619, "mmmm")</f>
        <v>June</v>
      </c>
    </row>
    <row r="1943" spans="2:14" x14ac:dyDescent="0.2">
      <c r="B1943" s="3" t="s">
        <v>2409</v>
      </c>
      <c r="C1943" s="1" t="s">
        <v>5143</v>
      </c>
      <c r="D1943" s="3">
        <v>6</v>
      </c>
      <c r="E1943" s="6">
        <v>2020</v>
      </c>
      <c r="F1943" s="10">
        <f t="shared" si="61"/>
        <v>43983</v>
      </c>
      <c r="G1943" s="4">
        <v>383</v>
      </c>
      <c r="H1943" s="4">
        <v>0</v>
      </c>
      <c r="I1943" s="4">
        <v>383</v>
      </c>
      <c r="J1943" s="4">
        <v>122.56</v>
      </c>
      <c r="K1943" s="1" t="s">
        <v>6887</v>
      </c>
      <c r="L1943" s="1" t="s">
        <v>6909</v>
      </c>
      <c r="M1943" s="11" t="str">
        <f t="shared" si="62"/>
        <v/>
      </c>
      <c r="N1943" s="18" t="str">
        <f>TEXT($F1943:F5620, "mmmm")</f>
        <v>June</v>
      </c>
    </row>
    <row r="1944" spans="2:14" x14ac:dyDescent="0.2">
      <c r="B1944" s="3" t="s">
        <v>2410</v>
      </c>
      <c r="C1944" s="1" t="s">
        <v>5144</v>
      </c>
      <c r="D1944" s="3">
        <v>6</v>
      </c>
      <c r="E1944" s="6">
        <v>2020</v>
      </c>
      <c r="F1944" s="10">
        <f t="shared" si="61"/>
        <v>43983</v>
      </c>
      <c r="G1944" s="4">
        <v>144</v>
      </c>
      <c r="H1944" s="4">
        <v>0</v>
      </c>
      <c r="I1944" s="4">
        <v>144</v>
      </c>
      <c r="J1944" s="4">
        <v>66.240000000000009</v>
      </c>
      <c r="K1944" s="1" t="s">
        <v>6886</v>
      </c>
      <c r="L1944" s="1" t="s">
        <v>6919</v>
      </c>
      <c r="M1944" s="11" t="str">
        <f t="shared" si="62"/>
        <v/>
      </c>
      <c r="N1944" s="18" t="str">
        <f>TEXT($F1944:F5621, "mmmm")</f>
        <v>June</v>
      </c>
    </row>
    <row r="1945" spans="2:14" x14ac:dyDescent="0.2">
      <c r="B1945" s="3" t="s">
        <v>2411</v>
      </c>
      <c r="C1945" s="1" t="s">
        <v>5145</v>
      </c>
      <c r="D1945" s="3">
        <v>6</v>
      </c>
      <c r="E1945" s="6">
        <v>2020</v>
      </c>
      <c r="F1945" s="10">
        <f t="shared" si="61"/>
        <v>43983</v>
      </c>
      <c r="G1945" s="4">
        <v>240</v>
      </c>
      <c r="H1945" s="4">
        <v>0</v>
      </c>
      <c r="I1945" s="4">
        <v>240</v>
      </c>
      <c r="J1945" s="4">
        <v>43.199999999999996</v>
      </c>
      <c r="K1945" s="1" t="s">
        <v>6890</v>
      </c>
      <c r="L1945" s="1" t="s">
        <v>6894</v>
      </c>
      <c r="M1945" s="11" t="str">
        <f t="shared" si="62"/>
        <v/>
      </c>
      <c r="N1945" s="18" t="str">
        <f>TEXT($F1945:F5622, "mmmm")</f>
        <v>June</v>
      </c>
    </row>
    <row r="1946" spans="2:14" x14ac:dyDescent="0.2">
      <c r="B1946" s="3" t="s">
        <v>2412</v>
      </c>
      <c r="C1946" s="1" t="s">
        <v>5146</v>
      </c>
      <c r="D1946" s="3">
        <v>6</v>
      </c>
      <c r="E1946" s="6">
        <v>2020</v>
      </c>
      <c r="F1946" s="10">
        <f t="shared" si="61"/>
        <v>43983</v>
      </c>
      <c r="G1946" s="4">
        <v>210</v>
      </c>
      <c r="H1946" s="4">
        <v>0</v>
      </c>
      <c r="I1946" s="4">
        <v>210</v>
      </c>
      <c r="J1946" s="4">
        <v>37.799999999999997</v>
      </c>
      <c r="K1946" s="1" t="s">
        <v>6890</v>
      </c>
      <c r="L1946" s="1" t="s">
        <v>6911</v>
      </c>
      <c r="M1946" s="11" t="str">
        <f t="shared" si="62"/>
        <v/>
      </c>
      <c r="N1946" s="18" t="str">
        <f>TEXT($F1946:F5623, "mmmm")</f>
        <v>June</v>
      </c>
    </row>
    <row r="1947" spans="2:14" x14ac:dyDescent="0.2">
      <c r="B1947" s="3" t="s">
        <v>2413</v>
      </c>
      <c r="C1947" s="1" t="s">
        <v>5147</v>
      </c>
      <c r="D1947" s="3">
        <v>6</v>
      </c>
      <c r="E1947" s="6">
        <v>2020</v>
      </c>
      <c r="F1947" s="10">
        <f t="shared" si="61"/>
        <v>43983</v>
      </c>
      <c r="G1947" s="4">
        <v>205</v>
      </c>
      <c r="H1947" s="4">
        <v>0</v>
      </c>
      <c r="I1947" s="4">
        <v>205</v>
      </c>
      <c r="J1947" s="4">
        <v>36.9</v>
      </c>
      <c r="K1947" s="1" t="s">
        <v>6890</v>
      </c>
      <c r="L1947" s="1" t="s">
        <v>6913</v>
      </c>
      <c r="M1947" s="11" t="str">
        <f t="shared" si="62"/>
        <v/>
      </c>
      <c r="N1947" s="18" t="str">
        <f>TEXT($F1947:F5624, "mmmm")</f>
        <v>June</v>
      </c>
    </row>
    <row r="1948" spans="2:14" x14ac:dyDescent="0.2">
      <c r="B1948" s="3" t="s">
        <v>2414</v>
      </c>
      <c r="C1948" s="1" t="s">
        <v>5148</v>
      </c>
      <c r="D1948" s="3">
        <v>6</v>
      </c>
      <c r="E1948" s="6">
        <v>2020</v>
      </c>
      <c r="F1948" s="10">
        <f t="shared" si="61"/>
        <v>43983</v>
      </c>
      <c r="G1948" s="4">
        <v>327</v>
      </c>
      <c r="H1948" s="4">
        <v>0</v>
      </c>
      <c r="I1948" s="4">
        <v>327</v>
      </c>
      <c r="J1948" s="4">
        <v>94.83</v>
      </c>
      <c r="K1948" s="1" t="s">
        <v>6884</v>
      </c>
      <c r="L1948" s="1" t="s">
        <v>6914</v>
      </c>
      <c r="M1948" s="11" t="str">
        <f t="shared" si="62"/>
        <v/>
      </c>
      <c r="N1948" s="18" t="str">
        <f>TEXT($F1948:F5625, "mmmm")</f>
        <v>June</v>
      </c>
    </row>
    <row r="1949" spans="2:14" x14ac:dyDescent="0.2">
      <c r="B1949" s="3" t="s">
        <v>2415</v>
      </c>
      <c r="C1949" s="1" t="s">
        <v>5149</v>
      </c>
      <c r="D1949" s="3">
        <v>6</v>
      </c>
      <c r="E1949" s="6">
        <v>2020</v>
      </c>
      <c r="F1949" s="10">
        <f t="shared" si="61"/>
        <v>43983</v>
      </c>
      <c r="G1949" s="4">
        <v>327</v>
      </c>
      <c r="H1949" s="4">
        <v>0</v>
      </c>
      <c r="I1949" s="4">
        <v>327</v>
      </c>
      <c r="J1949" s="4">
        <v>94.83</v>
      </c>
      <c r="K1949" s="1" t="s">
        <v>6884</v>
      </c>
      <c r="L1949" s="1" t="s">
        <v>6914</v>
      </c>
      <c r="M1949" s="11" t="str">
        <f t="shared" si="62"/>
        <v/>
      </c>
      <c r="N1949" s="18" t="str">
        <f>TEXT($F1949:F5626, "mmmm")</f>
        <v>June</v>
      </c>
    </row>
    <row r="1950" spans="2:14" x14ac:dyDescent="0.2">
      <c r="B1950" s="3" t="s">
        <v>2416</v>
      </c>
      <c r="C1950" s="1" t="s">
        <v>5150</v>
      </c>
      <c r="D1950" s="3">
        <v>6</v>
      </c>
      <c r="E1950" s="6">
        <v>2020</v>
      </c>
      <c r="F1950" s="10">
        <f t="shared" si="61"/>
        <v>43983</v>
      </c>
      <c r="G1950" s="4">
        <v>255</v>
      </c>
      <c r="H1950" s="4">
        <v>0</v>
      </c>
      <c r="I1950" s="4">
        <v>255</v>
      </c>
      <c r="J1950" s="4">
        <v>66.3</v>
      </c>
      <c r="K1950" s="1" t="s">
        <v>6884</v>
      </c>
      <c r="L1950" s="1" t="s">
        <v>6915</v>
      </c>
      <c r="M1950" s="11" t="str">
        <f t="shared" si="62"/>
        <v/>
      </c>
      <c r="N1950" s="18" t="str">
        <f>TEXT($F1950:F5627, "mmmm")</f>
        <v>June</v>
      </c>
    </row>
    <row r="1951" spans="2:14" x14ac:dyDescent="0.2">
      <c r="B1951" s="3" t="s">
        <v>2417</v>
      </c>
      <c r="C1951" s="1" t="s">
        <v>5151</v>
      </c>
      <c r="D1951" s="3">
        <v>6</v>
      </c>
      <c r="E1951" s="6">
        <v>2020</v>
      </c>
      <c r="F1951" s="10">
        <f t="shared" si="61"/>
        <v>43983</v>
      </c>
      <c r="G1951" s="4">
        <v>992</v>
      </c>
      <c r="H1951" s="4">
        <v>0</v>
      </c>
      <c r="I1951" s="4">
        <v>992</v>
      </c>
      <c r="J1951" s="4">
        <v>307.52</v>
      </c>
      <c r="K1951" s="1" t="s">
        <v>6882</v>
      </c>
      <c r="L1951" s="1" t="s">
        <v>6931</v>
      </c>
      <c r="M1951" s="11" t="str">
        <f t="shared" si="62"/>
        <v/>
      </c>
      <c r="N1951" s="18" t="str">
        <f>TEXT($F1951:F5628, "mmmm")</f>
        <v>June</v>
      </c>
    </row>
    <row r="1952" spans="2:14" x14ac:dyDescent="0.2">
      <c r="B1952" s="3" t="s">
        <v>2418</v>
      </c>
      <c r="C1952" s="1" t="s">
        <v>5152</v>
      </c>
      <c r="D1952" s="3">
        <v>6</v>
      </c>
      <c r="E1952" s="6">
        <v>2020</v>
      </c>
      <c r="F1952" s="10">
        <f t="shared" si="61"/>
        <v>43983</v>
      </c>
      <c r="G1952" s="4">
        <v>345</v>
      </c>
      <c r="H1952" s="4">
        <v>0</v>
      </c>
      <c r="I1952" s="4">
        <v>345</v>
      </c>
      <c r="J1952" s="4">
        <v>106.95</v>
      </c>
      <c r="K1952" s="1" t="s">
        <v>6887</v>
      </c>
      <c r="L1952" s="1" t="s">
        <v>6918</v>
      </c>
      <c r="M1952" s="11" t="str">
        <f t="shared" si="62"/>
        <v/>
      </c>
      <c r="N1952" s="18" t="str">
        <f>TEXT($F1952:F5629, "mmmm")</f>
        <v>June</v>
      </c>
    </row>
    <row r="1953" spans="2:14" x14ac:dyDescent="0.2">
      <c r="B1953" s="3" t="s">
        <v>2419</v>
      </c>
      <c r="C1953" s="1" t="s">
        <v>5153</v>
      </c>
      <c r="D1953" s="3">
        <v>6</v>
      </c>
      <c r="E1953" s="6">
        <v>2020</v>
      </c>
      <c r="F1953" s="10">
        <f t="shared" si="61"/>
        <v>43983</v>
      </c>
      <c r="G1953" s="4">
        <v>172</v>
      </c>
      <c r="H1953" s="4">
        <v>0</v>
      </c>
      <c r="I1953" s="4">
        <v>172</v>
      </c>
      <c r="J1953" s="4">
        <v>65.36</v>
      </c>
      <c r="K1953" s="1" t="s">
        <v>6886</v>
      </c>
      <c r="L1953" s="1" t="s">
        <v>6910</v>
      </c>
      <c r="M1953" s="11" t="str">
        <f t="shared" si="62"/>
        <v/>
      </c>
      <c r="N1953" s="18" t="str">
        <f>TEXT($F1953:F5630, "mmmm")</f>
        <v>June</v>
      </c>
    </row>
    <row r="1954" spans="2:14" x14ac:dyDescent="0.2">
      <c r="B1954" s="3" t="s">
        <v>2420</v>
      </c>
      <c r="C1954" s="1" t="s">
        <v>5154</v>
      </c>
      <c r="D1954" s="3">
        <v>6</v>
      </c>
      <c r="E1954" s="6">
        <v>2020</v>
      </c>
      <c r="F1954" s="10">
        <f t="shared" si="61"/>
        <v>43983</v>
      </c>
      <c r="G1954" s="4">
        <v>240</v>
      </c>
      <c r="H1954" s="4">
        <v>0</v>
      </c>
      <c r="I1954" s="4">
        <v>240</v>
      </c>
      <c r="J1954" s="4">
        <v>43.199999999999996</v>
      </c>
      <c r="K1954" s="1" t="s">
        <v>6890</v>
      </c>
      <c r="L1954" s="1" t="s">
        <v>6894</v>
      </c>
      <c r="M1954" s="11" t="str">
        <f t="shared" si="62"/>
        <v/>
      </c>
      <c r="N1954" s="18" t="str">
        <f>TEXT($F1954:F5631, "mmmm")</f>
        <v>June</v>
      </c>
    </row>
    <row r="1955" spans="2:14" x14ac:dyDescent="0.2">
      <c r="B1955" s="3" t="s">
        <v>2421</v>
      </c>
      <c r="C1955" s="1" t="s">
        <v>5155</v>
      </c>
      <c r="D1955" s="3">
        <v>6</v>
      </c>
      <c r="E1955" s="6">
        <v>2020</v>
      </c>
      <c r="F1955" s="10">
        <f t="shared" si="61"/>
        <v>43983</v>
      </c>
      <c r="G1955" s="4">
        <v>210</v>
      </c>
      <c r="H1955" s="4">
        <v>0</v>
      </c>
      <c r="I1955" s="4">
        <v>210</v>
      </c>
      <c r="J1955" s="4">
        <v>37.799999999999997</v>
      </c>
      <c r="K1955" s="1" t="s">
        <v>6890</v>
      </c>
      <c r="L1955" s="1" t="s">
        <v>6911</v>
      </c>
      <c r="M1955" s="11" t="str">
        <f t="shared" si="62"/>
        <v/>
      </c>
      <c r="N1955" s="18" t="str">
        <f>TEXT($F1955:F5632, "mmmm")</f>
        <v>June</v>
      </c>
    </row>
    <row r="1956" spans="2:14" x14ac:dyDescent="0.2">
      <c r="B1956" s="3" t="s">
        <v>2422</v>
      </c>
      <c r="C1956" s="1" t="s">
        <v>5156</v>
      </c>
      <c r="D1956" s="3">
        <v>6</v>
      </c>
      <c r="E1956" s="6">
        <v>2020</v>
      </c>
      <c r="F1956" s="10">
        <f t="shared" si="61"/>
        <v>43983</v>
      </c>
      <c r="G1956" s="4">
        <v>192</v>
      </c>
      <c r="H1956" s="4">
        <v>0</v>
      </c>
      <c r="I1956" s="4">
        <v>192</v>
      </c>
      <c r="J1956" s="4">
        <v>34.56</v>
      </c>
      <c r="K1956" s="1" t="s">
        <v>6890</v>
      </c>
      <c r="L1956" s="1" t="s">
        <v>6912</v>
      </c>
      <c r="M1956" s="11" t="str">
        <f t="shared" si="62"/>
        <v/>
      </c>
      <c r="N1956" s="18" t="str">
        <f>TEXT($F1956:F5633, "mmmm")</f>
        <v>June</v>
      </c>
    </row>
    <row r="1957" spans="2:14" x14ac:dyDescent="0.2">
      <c r="B1957" s="3" t="s">
        <v>2423</v>
      </c>
      <c r="C1957" s="1" t="s">
        <v>5157</v>
      </c>
      <c r="D1957" s="3">
        <v>6</v>
      </c>
      <c r="E1957" s="6">
        <v>2020</v>
      </c>
      <c r="F1957" s="10">
        <f t="shared" si="61"/>
        <v>43983</v>
      </c>
      <c r="G1957" s="4">
        <v>327</v>
      </c>
      <c r="H1957" s="4">
        <v>0</v>
      </c>
      <c r="I1957" s="4">
        <v>327</v>
      </c>
      <c r="J1957" s="4">
        <v>94.83</v>
      </c>
      <c r="K1957" s="1" t="s">
        <v>6884</v>
      </c>
      <c r="L1957" s="1" t="s">
        <v>6914</v>
      </c>
      <c r="M1957" s="11" t="str">
        <f t="shared" si="62"/>
        <v/>
      </c>
      <c r="N1957" s="18" t="str">
        <f>TEXT($F1957:F5634, "mmmm")</f>
        <v>June</v>
      </c>
    </row>
    <row r="1958" spans="2:14" x14ac:dyDescent="0.2">
      <c r="B1958" s="3" t="s">
        <v>2424</v>
      </c>
      <c r="C1958" s="1" t="s">
        <v>5158</v>
      </c>
      <c r="D1958" s="3">
        <v>6</v>
      </c>
      <c r="E1958" s="6">
        <v>2020</v>
      </c>
      <c r="F1958" s="10">
        <f t="shared" si="61"/>
        <v>43983</v>
      </c>
      <c r="G1958" s="4">
        <v>313</v>
      </c>
      <c r="H1958" s="4">
        <v>0</v>
      </c>
      <c r="I1958" s="4">
        <v>313</v>
      </c>
      <c r="J1958" s="4">
        <v>93.899999999999991</v>
      </c>
      <c r="K1958" s="1" t="s">
        <v>6884</v>
      </c>
      <c r="L1958" s="1" t="s">
        <v>6895</v>
      </c>
      <c r="M1958" s="11" t="str">
        <f t="shared" si="62"/>
        <v/>
      </c>
      <c r="N1958" s="18" t="str">
        <f>TEXT($F1958:F5635, "mmmm")</f>
        <v>June</v>
      </c>
    </row>
    <row r="1959" spans="2:14" x14ac:dyDescent="0.2">
      <c r="B1959" s="3" t="s">
        <v>2425</v>
      </c>
      <c r="C1959" s="1" t="s">
        <v>5159</v>
      </c>
      <c r="D1959" s="3">
        <v>6</v>
      </c>
      <c r="E1959" s="6">
        <v>2020</v>
      </c>
      <c r="F1959" s="10">
        <f t="shared" si="61"/>
        <v>43983</v>
      </c>
      <c r="G1959" s="4">
        <v>258</v>
      </c>
      <c r="H1959" s="4">
        <v>0</v>
      </c>
      <c r="I1959" s="4">
        <v>258</v>
      </c>
      <c r="J1959" s="4">
        <v>72.240000000000009</v>
      </c>
      <c r="K1959" s="1" t="s">
        <v>6884</v>
      </c>
      <c r="L1959" s="1" t="s">
        <v>6916</v>
      </c>
      <c r="M1959" s="11" t="str">
        <f t="shared" si="62"/>
        <v/>
      </c>
      <c r="N1959" s="18" t="str">
        <f>TEXT($F1959:F5636, "mmmm")</f>
        <v>June</v>
      </c>
    </row>
    <row r="1960" spans="2:14" x14ac:dyDescent="0.2">
      <c r="B1960" s="3" t="s">
        <v>2426</v>
      </c>
      <c r="C1960" s="1" t="s">
        <v>5160</v>
      </c>
      <c r="D1960" s="3">
        <v>6</v>
      </c>
      <c r="E1960" s="6">
        <v>2020</v>
      </c>
      <c r="F1960" s="10">
        <f t="shared" si="61"/>
        <v>43983</v>
      </c>
      <c r="G1960" s="4">
        <v>1086</v>
      </c>
      <c r="H1960" s="4">
        <v>0</v>
      </c>
      <c r="I1960" s="4">
        <v>1086</v>
      </c>
      <c r="J1960" s="4">
        <v>293.22000000000003</v>
      </c>
      <c r="K1960" s="1" t="s">
        <v>6882</v>
      </c>
      <c r="L1960" s="1" t="s">
        <v>6942</v>
      </c>
      <c r="M1960" s="11" t="str">
        <f t="shared" si="62"/>
        <v/>
      </c>
      <c r="N1960" s="18" t="str">
        <f>TEXT($F1960:F5637, "mmmm")</f>
        <v>June</v>
      </c>
    </row>
    <row r="1961" spans="2:14" x14ac:dyDescent="0.2">
      <c r="B1961" s="3" t="s">
        <v>2427</v>
      </c>
      <c r="C1961" s="1" t="s">
        <v>5161</v>
      </c>
      <c r="D1961" s="3">
        <v>6</v>
      </c>
      <c r="E1961" s="6">
        <v>2020</v>
      </c>
      <c r="F1961" s="10">
        <f t="shared" si="61"/>
        <v>43983</v>
      </c>
      <c r="G1961" s="4">
        <v>805</v>
      </c>
      <c r="H1961" s="4">
        <v>0</v>
      </c>
      <c r="I1961" s="4">
        <v>805</v>
      </c>
      <c r="J1961" s="4">
        <v>249.55</v>
      </c>
      <c r="K1961" s="1" t="s">
        <v>6882</v>
      </c>
      <c r="L1961" s="1" t="s">
        <v>6923</v>
      </c>
      <c r="M1961" s="11" t="str">
        <f t="shared" si="62"/>
        <v/>
      </c>
      <c r="N1961" s="18" t="str">
        <f>TEXT($F1961:F5638, "mmmm")</f>
        <v>June</v>
      </c>
    </row>
    <row r="1962" spans="2:14" x14ac:dyDescent="0.2">
      <c r="B1962" s="3" t="s">
        <v>2428</v>
      </c>
      <c r="C1962" s="1" t="s">
        <v>5162</v>
      </c>
      <c r="D1962" s="3">
        <v>6</v>
      </c>
      <c r="E1962" s="6">
        <v>2020</v>
      </c>
      <c r="F1962" s="10">
        <f t="shared" si="61"/>
        <v>43983</v>
      </c>
      <c r="G1962" s="4">
        <v>345</v>
      </c>
      <c r="H1962" s="4">
        <v>0</v>
      </c>
      <c r="I1962" s="4">
        <v>345</v>
      </c>
      <c r="J1962" s="4">
        <v>106.95</v>
      </c>
      <c r="K1962" s="1" t="s">
        <v>6887</v>
      </c>
      <c r="L1962" s="1" t="s">
        <v>6918</v>
      </c>
      <c r="M1962" s="11" t="str">
        <f t="shared" si="62"/>
        <v/>
      </c>
      <c r="N1962" s="18" t="str">
        <f>TEXT($F1962:F5639, "mmmm")</f>
        <v>June</v>
      </c>
    </row>
    <row r="1963" spans="2:14" x14ac:dyDescent="0.2">
      <c r="B1963" s="3" t="s">
        <v>2429</v>
      </c>
      <c r="C1963" s="1" t="s">
        <v>5163</v>
      </c>
      <c r="D1963" s="3">
        <v>6</v>
      </c>
      <c r="E1963" s="6">
        <v>2020</v>
      </c>
      <c r="F1963" s="10">
        <f t="shared" si="61"/>
        <v>43983</v>
      </c>
      <c r="G1963" s="4">
        <v>168</v>
      </c>
      <c r="H1963" s="4">
        <v>0</v>
      </c>
      <c r="I1963" s="4">
        <v>168</v>
      </c>
      <c r="J1963" s="4">
        <v>25.2</v>
      </c>
      <c r="K1963" s="1" t="s">
        <v>6886</v>
      </c>
      <c r="L1963" s="1" t="s">
        <v>6892</v>
      </c>
      <c r="M1963" s="11" t="str">
        <f t="shared" si="62"/>
        <v/>
      </c>
      <c r="N1963" s="18" t="str">
        <f>TEXT($F1963:F5640, "mmmm")</f>
        <v>June</v>
      </c>
    </row>
    <row r="1964" spans="2:14" x14ac:dyDescent="0.2">
      <c r="B1964" s="3" t="s">
        <v>2430</v>
      </c>
      <c r="C1964" s="1" t="s">
        <v>5164</v>
      </c>
      <c r="D1964" s="3">
        <v>6</v>
      </c>
      <c r="E1964" s="6">
        <v>2020</v>
      </c>
      <c r="F1964" s="10">
        <f t="shared" si="61"/>
        <v>43983</v>
      </c>
      <c r="G1964" s="4">
        <v>240</v>
      </c>
      <c r="H1964" s="4">
        <v>0</v>
      </c>
      <c r="I1964" s="4">
        <v>240</v>
      </c>
      <c r="J1964" s="4">
        <v>43.199999999999996</v>
      </c>
      <c r="K1964" s="1" t="s">
        <v>6890</v>
      </c>
      <c r="L1964" s="1" t="s">
        <v>6894</v>
      </c>
      <c r="M1964" s="11" t="str">
        <f t="shared" si="62"/>
        <v/>
      </c>
      <c r="N1964" s="18" t="str">
        <f>TEXT($F1964:F5641, "mmmm")</f>
        <v>June</v>
      </c>
    </row>
    <row r="1965" spans="2:14" x14ac:dyDescent="0.2">
      <c r="B1965" s="3" t="s">
        <v>2431</v>
      </c>
      <c r="C1965" s="1" t="s">
        <v>5165</v>
      </c>
      <c r="D1965" s="3">
        <v>6</v>
      </c>
      <c r="E1965" s="6">
        <v>2020</v>
      </c>
      <c r="F1965" s="10">
        <f t="shared" si="61"/>
        <v>43983</v>
      </c>
      <c r="G1965" s="4">
        <v>205</v>
      </c>
      <c r="H1965" s="4">
        <v>0</v>
      </c>
      <c r="I1965" s="4">
        <v>205</v>
      </c>
      <c r="J1965" s="4">
        <v>36.9</v>
      </c>
      <c r="K1965" s="1" t="s">
        <v>6890</v>
      </c>
      <c r="L1965" s="1" t="s">
        <v>6913</v>
      </c>
      <c r="M1965" s="11" t="str">
        <f t="shared" si="62"/>
        <v/>
      </c>
      <c r="N1965" s="18" t="str">
        <f>TEXT($F1965:F5642, "mmmm")</f>
        <v>June</v>
      </c>
    </row>
    <row r="1966" spans="2:14" x14ac:dyDescent="0.2">
      <c r="B1966" s="3" t="s">
        <v>2432</v>
      </c>
      <c r="C1966" s="1" t="s">
        <v>5166</v>
      </c>
      <c r="D1966" s="3">
        <v>6</v>
      </c>
      <c r="E1966" s="6">
        <v>2020</v>
      </c>
      <c r="F1966" s="10">
        <f t="shared" si="61"/>
        <v>43983</v>
      </c>
      <c r="G1966" s="4">
        <v>327</v>
      </c>
      <c r="H1966" s="4">
        <v>0</v>
      </c>
      <c r="I1966" s="4">
        <v>327</v>
      </c>
      <c r="J1966" s="4">
        <v>94.83</v>
      </c>
      <c r="K1966" s="1" t="s">
        <v>6884</v>
      </c>
      <c r="L1966" s="1" t="s">
        <v>6914</v>
      </c>
      <c r="M1966" s="11" t="str">
        <f t="shared" si="62"/>
        <v/>
      </c>
      <c r="N1966" s="18" t="str">
        <f>TEXT($F1966:F5643, "mmmm")</f>
        <v>June</v>
      </c>
    </row>
    <row r="1967" spans="2:14" x14ac:dyDescent="0.2">
      <c r="B1967" s="3" t="s">
        <v>2433</v>
      </c>
      <c r="C1967" s="1" t="s">
        <v>5167</v>
      </c>
      <c r="D1967" s="3">
        <v>6</v>
      </c>
      <c r="E1967" s="6">
        <v>2020</v>
      </c>
      <c r="F1967" s="10">
        <f t="shared" si="61"/>
        <v>43983</v>
      </c>
      <c r="G1967" s="4">
        <v>313</v>
      </c>
      <c r="H1967" s="4">
        <v>0</v>
      </c>
      <c r="I1967" s="4">
        <v>313</v>
      </c>
      <c r="J1967" s="4">
        <v>93.899999999999991</v>
      </c>
      <c r="K1967" s="1" t="s">
        <v>6884</v>
      </c>
      <c r="L1967" s="1" t="s">
        <v>6895</v>
      </c>
      <c r="M1967" s="11" t="str">
        <f t="shared" si="62"/>
        <v/>
      </c>
      <c r="N1967" s="18" t="str">
        <f>TEXT($F1967:F5644, "mmmm")</f>
        <v>June</v>
      </c>
    </row>
    <row r="1968" spans="2:14" x14ac:dyDescent="0.2">
      <c r="B1968" s="3" t="s">
        <v>2434</v>
      </c>
      <c r="C1968" s="1" t="s">
        <v>5168</v>
      </c>
      <c r="D1968" s="3">
        <v>6</v>
      </c>
      <c r="E1968" s="6">
        <v>2020</v>
      </c>
      <c r="F1968" s="10">
        <f t="shared" si="61"/>
        <v>43983</v>
      </c>
      <c r="G1968" s="4">
        <v>327</v>
      </c>
      <c r="H1968" s="4">
        <v>0</v>
      </c>
      <c r="I1968" s="4">
        <v>327</v>
      </c>
      <c r="J1968" s="4">
        <v>94.83</v>
      </c>
      <c r="K1968" s="1" t="s">
        <v>6884</v>
      </c>
      <c r="L1968" s="1" t="s">
        <v>6914</v>
      </c>
      <c r="M1968" s="11" t="str">
        <f t="shared" si="62"/>
        <v/>
      </c>
      <c r="N1968" s="18" t="str">
        <f>TEXT($F1968:F5645, "mmmm")</f>
        <v>June</v>
      </c>
    </row>
    <row r="1969" spans="2:14" x14ac:dyDescent="0.2">
      <c r="B1969" s="3" t="s">
        <v>2435</v>
      </c>
      <c r="C1969" s="1" t="s">
        <v>5169</v>
      </c>
      <c r="D1969" s="3">
        <v>6</v>
      </c>
      <c r="E1969" s="6">
        <v>2020</v>
      </c>
      <c r="F1969" s="10">
        <f t="shared" si="61"/>
        <v>43983</v>
      </c>
      <c r="G1969" s="4">
        <v>951</v>
      </c>
      <c r="H1969" s="4">
        <v>0</v>
      </c>
      <c r="I1969" s="4">
        <v>951</v>
      </c>
      <c r="J1969" s="4">
        <v>247.26000000000002</v>
      </c>
      <c r="K1969" s="1" t="s">
        <v>6882</v>
      </c>
      <c r="L1969" s="1" t="s">
        <v>6896</v>
      </c>
      <c r="M1969" s="11" t="str">
        <f t="shared" si="62"/>
        <v/>
      </c>
      <c r="N1969" s="18" t="str">
        <f>TEXT($F1969:F5646, "mmmm")</f>
        <v>June</v>
      </c>
    </row>
    <row r="1970" spans="2:14" x14ac:dyDescent="0.2">
      <c r="B1970" s="3" t="s">
        <v>2436</v>
      </c>
      <c r="C1970" s="1" t="s">
        <v>5170</v>
      </c>
      <c r="D1970" s="3">
        <v>6</v>
      </c>
      <c r="E1970" s="6">
        <v>2020</v>
      </c>
      <c r="F1970" s="10">
        <f t="shared" si="61"/>
        <v>43983</v>
      </c>
      <c r="G1970" s="4">
        <v>1086</v>
      </c>
      <c r="H1970" s="4">
        <v>0</v>
      </c>
      <c r="I1970" s="4">
        <v>1086</v>
      </c>
      <c r="J1970" s="4">
        <v>293.22000000000003</v>
      </c>
      <c r="K1970" s="1" t="s">
        <v>6882</v>
      </c>
      <c r="L1970" s="1" t="s">
        <v>6942</v>
      </c>
      <c r="M1970" s="11" t="str">
        <f t="shared" si="62"/>
        <v/>
      </c>
      <c r="N1970" s="18" t="str">
        <f>TEXT($F1970:F5647, "mmmm")</f>
        <v>June</v>
      </c>
    </row>
    <row r="1971" spans="2:14" x14ac:dyDescent="0.2">
      <c r="B1971" s="3" t="s">
        <v>2437</v>
      </c>
      <c r="C1971" s="1" t="s">
        <v>5171</v>
      </c>
      <c r="D1971" s="3">
        <v>6</v>
      </c>
      <c r="E1971" s="6">
        <v>2020</v>
      </c>
      <c r="F1971" s="10">
        <f t="shared" si="61"/>
        <v>43983</v>
      </c>
      <c r="G1971" s="4">
        <v>1576</v>
      </c>
      <c r="H1971" s="4">
        <v>0</v>
      </c>
      <c r="I1971" s="4">
        <v>1576</v>
      </c>
      <c r="J1971" s="4">
        <v>520.08000000000004</v>
      </c>
      <c r="K1971" s="1" t="s">
        <v>6881</v>
      </c>
      <c r="L1971" s="1" t="s">
        <v>6941</v>
      </c>
      <c r="M1971" s="11" t="str">
        <f t="shared" si="62"/>
        <v/>
      </c>
      <c r="N1971" s="18" t="str">
        <f>TEXT($F1971:F5648, "mmmm")</f>
        <v>June</v>
      </c>
    </row>
    <row r="1972" spans="2:14" x14ac:dyDescent="0.2">
      <c r="B1972" s="3" t="s">
        <v>2438</v>
      </c>
      <c r="C1972" s="1" t="s">
        <v>5172</v>
      </c>
      <c r="D1972" s="3">
        <v>6</v>
      </c>
      <c r="E1972" s="6">
        <v>2020</v>
      </c>
      <c r="F1972" s="10">
        <f t="shared" si="61"/>
        <v>43983</v>
      </c>
      <c r="G1972" s="4">
        <v>447</v>
      </c>
      <c r="H1972" s="4">
        <v>0</v>
      </c>
      <c r="I1972" s="4">
        <v>447</v>
      </c>
      <c r="J1972" s="4">
        <v>156.44999999999999</v>
      </c>
      <c r="K1972" s="1" t="s">
        <v>6887</v>
      </c>
      <c r="L1972" s="1" t="s">
        <v>6891</v>
      </c>
      <c r="M1972" s="11" t="str">
        <f t="shared" si="62"/>
        <v/>
      </c>
      <c r="N1972" s="18" t="str">
        <f>TEXT($F1972:F5649, "mmmm")</f>
        <v>June</v>
      </c>
    </row>
    <row r="1973" spans="2:14" x14ac:dyDescent="0.2">
      <c r="B1973" s="3" t="s">
        <v>2439</v>
      </c>
      <c r="C1973" s="1" t="s">
        <v>5173</v>
      </c>
      <c r="D1973" s="3">
        <v>6</v>
      </c>
      <c r="E1973" s="6">
        <v>2020</v>
      </c>
      <c r="F1973" s="10">
        <f t="shared" si="61"/>
        <v>43983</v>
      </c>
      <c r="G1973" s="4">
        <v>168</v>
      </c>
      <c r="H1973" s="4">
        <v>0</v>
      </c>
      <c r="I1973" s="4">
        <v>168</v>
      </c>
      <c r="J1973" s="4">
        <v>25.2</v>
      </c>
      <c r="K1973" s="1" t="s">
        <v>6886</v>
      </c>
      <c r="L1973" s="1" t="s">
        <v>6892</v>
      </c>
      <c r="M1973" s="11" t="str">
        <f t="shared" si="62"/>
        <v/>
      </c>
      <c r="N1973" s="18" t="str">
        <f>TEXT($F1973:F5650, "mmmm")</f>
        <v>June</v>
      </c>
    </row>
    <row r="1974" spans="2:14" x14ac:dyDescent="0.2">
      <c r="B1974" s="3" t="s">
        <v>2440</v>
      </c>
      <c r="C1974" s="1" t="s">
        <v>5174</v>
      </c>
      <c r="D1974" s="3">
        <v>6</v>
      </c>
      <c r="E1974" s="6">
        <v>2020</v>
      </c>
      <c r="F1974" s="10">
        <f t="shared" si="61"/>
        <v>43983</v>
      </c>
      <c r="G1974" s="4">
        <v>220</v>
      </c>
      <c r="H1974" s="4">
        <v>0</v>
      </c>
      <c r="I1974" s="4">
        <v>220</v>
      </c>
      <c r="J1974" s="4">
        <v>39.6</v>
      </c>
      <c r="K1974" s="1" t="s">
        <v>6890</v>
      </c>
      <c r="L1974" s="1" t="s">
        <v>6893</v>
      </c>
      <c r="M1974" s="11" t="str">
        <f t="shared" si="62"/>
        <v/>
      </c>
      <c r="N1974" s="18" t="str">
        <f>TEXT($F1974:F5651, "mmmm")</f>
        <v>June</v>
      </c>
    </row>
    <row r="1975" spans="2:14" x14ac:dyDescent="0.2">
      <c r="B1975" s="3" t="s">
        <v>2441</v>
      </c>
      <c r="C1975" s="1" t="s">
        <v>5175</v>
      </c>
      <c r="D1975" s="3">
        <v>6</v>
      </c>
      <c r="E1975" s="6">
        <v>2020</v>
      </c>
      <c r="F1975" s="10">
        <f t="shared" si="61"/>
        <v>43983</v>
      </c>
      <c r="G1975" s="4">
        <v>327</v>
      </c>
      <c r="H1975" s="4">
        <v>0</v>
      </c>
      <c r="I1975" s="4">
        <v>327</v>
      </c>
      <c r="J1975" s="4">
        <v>94.83</v>
      </c>
      <c r="K1975" s="1" t="s">
        <v>6884</v>
      </c>
      <c r="L1975" s="1" t="s">
        <v>6914</v>
      </c>
      <c r="M1975" s="11" t="str">
        <f t="shared" si="62"/>
        <v/>
      </c>
      <c r="N1975" s="18" t="str">
        <f>TEXT($F1975:F5652, "mmmm")</f>
        <v>June</v>
      </c>
    </row>
    <row r="1976" spans="2:14" x14ac:dyDescent="0.2">
      <c r="B1976" s="3" t="s">
        <v>2442</v>
      </c>
      <c r="C1976" s="1" t="s">
        <v>5176</v>
      </c>
      <c r="D1976" s="3">
        <v>6</v>
      </c>
      <c r="E1976" s="6">
        <v>2020</v>
      </c>
      <c r="F1976" s="10">
        <f t="shared" si="61"/>
        <v>43983</v>
      </c>
      <c r="G1976" s="4">
        <v>255</v>
      </c>
      <c r="H1976" s="4">
        <v>0</v>
      </c>
      <c r="I1976" s="4">
        <v>255</v>
      </c>
      <c r="J1976" s="4">
        <v>66.3</v>
      </c>
      <c r="K1976" s="1" t="s">
        <v>6884</v>
      </c>
      <c r="L1976" s="1" t="s">
        <v>6915</v>
      </c>
      <c r="M1976" s="11" t="str">
        <f t="shared" si="62"/>
        <v/>
      </c>
      <c r="N1976" s="18" t="str">
        <f>TEXT($F1976:F5653, "mmmm")</f>
        <v>June</v>
      </c>
    </row>
    <row r="1977" spans="2:14" x14ac:dyDescent="0.2">
      <c r="B1977" s="3" t="s">
        <v>2443</v>
      </c>
      <c r="C1977" s="1" t="s">
        <v>5177</v>
      </c>
      <c r="D1977" s="3">
        <v>6</v>
      </c>
      <c r="E1977" s="6">
        <v>2020</v>
      </c>
      <c r="F1977" s="10">
        <f t="shared" si="61"/>
        <v>43983</v>
      </c>
      <c r="G1977" s="4">
        <v>258</v>
      </c>
      <c r="H1977" s="4">
        <v>0</v>
      </c>
      <c r="I1977" s="4">
        <v>258</v>
      </c>
      <c r="J1977" s="4">
        <v>72.240000000000009</v>
      </c>
      <c r="K1977" s="1" t="s">
        <v>6884</v>
      </c>
      <c r="L1977" s="1" t="s">
        <v>6916</v>
      </c>
      <c r="M1977" s="11" t="str">
        <f t="shared" si="62"/>
        <v/>
      </c>
      <c r="N1977" s="18" t="str">
        <f>TEXT($F1977:F5654, "mmmm")</f>
        <v>June</v>
      </c>
    </row>
    <row r="1978" spans="2:14" x14ac:dyDescent="0.2">
      <c r="B1978" s="3" t="s">
        <v>2444</v>
      </c>
      <c r="C1978" s="1" t="s">
        <v>5178</v>
      </c>
      <c r="D1978" s="3">
        <v>6</v>
      </c>
      <c r="E1978" s="6">
        <v>2020</v>
      </c>
      <c r="F1978" s="10">
        <f t="shared" si="61"/>
        <v>43983</v>
      </c>
      <c r="G1978" s="4">
        <v>805</v>
      </c>
      <c r="H1978" s="4">
        <v>0</v>
      </c>
      <c r="I1978" s="4">
        <v>805</v>
      </c>
      <c r="J1978" s="4">
        <v>249.55</v>
      </c>
      <c r="K1978" s="1" t="s">
        <v>6882</v>
      </c>
      <c r="L1978" s="1" t="s">
        <v>6923</v>
      </c>
      <c r="M1978" s="11" t="str">
        <f t="shared" si="62"/>
        <v/>
      </c>
      <c r="N1978" s="18" t="str">
        <f>TEXT($F1978:F5655, "mmmm")</f>
        <v>June</v>
      </c>
    </row>
    <row r="1979" spans="2:14" x14ac:dyDescent="0.2">
      <c r="B1979" s="3" t="s">
        <v>2445</v>
      </c>
      <c r="C1979" s="1" t="s">
        <v>5179</v>
      </c>
      <c r="D1979" s="3">
        <v>6</v>
      </c>
      <c r="E1979" s="6">
        <v>2020</v>
      </c>
      <c r="F1979" s="10">
        <f t="shared" si="61"/>
        <v>43983</v>
      </c>
      <c r="G1979" s="4">
        <v>805</v>
      </c>
      <c r="H1979" s="4">
        <v>0</v>
      </c>
      <c r="I1979" s="4">
        <v>805</v>
      </c>
      <c r="J1979" s="4">
        <v>249.55</v>
      </c>
      <c r="K1979" s="1" t="s">
        <v>6882</v>
      </c>
      <c r="L1979" s="1" t="s">
        <v>6923</v>
      </c>
      <c r="M1979" s="11" t="str">
        <f t="shared" si="62"/>
        <v/>
      </c>
      <c r="N1979" s="18" t="str">
        <f>TEXT($F1979:F5656, "mmmm")</f>
        <v>June</v>
      </c>
    </row>
    <row r="1980" spans="2:14" x14ac:dyDescent="0.2">
      <c r="B1980" s="3" t="s">
        <v>2446</v>
      </c>
      <c r="C1980" s="1" t="s">
        <v>5180</v>
      </c>
      <c r="D1980" s="3">
        <v>6</v>
      </c>
      <c r="E1980" s="6">
        <v>2020</v>
      </c>
      <c r="F1980" s="10">
        <f t="shared" si="61"/>
        <v>43983</v>
      </c>
      <c r="G1980" s="4">
        <v>1101</v>
      </c>
      <c r="H1980" s="4">
        <v>0</v>
      </c>
      <c r="I1980" s="4">
        <v>1101</v>
      </c>
      <c r="J1980" s="4">
        <v>396.36</v>
      </c>
      <c r="K1980" s="1" t="s">
        <v>6881</v>
      </c>
      <c r="L1980" s="1" t="s">
        <v>6899</v>
      </c>
      <c r="M1980" s="11" t="str">
        <f t="shared" si="62"/>
        <v/>
      </c>
      <c r="N1980" s="18" t="str">
        <f>TEXT($F1980:F5657, "mmmm")</f>
        <v>June</v>
      </c>
    </row>
    <row r="1981" spans="2:14" x14ac:dyDescent="0.2">
      <c r="B1981" s="3" t="s">
        <v>2447</v>
      </c>
      <c r="C1981" s="1" t="s">
        <v>5181</v>
      </c>
      <c r="D1981" s="3">
        <v>6</v>
      </c>
      <c r="E1981" s="6">
        <v>2020</v>
      </c>
      <c r="F1981" s="10">
        <f t="shared" si="61"/>
        <v>43983</v>
      </c>
      <c r="G1981" s="4">
        <v>1576</v>
      </c>
      <c r="H1981" s="4">
        <v>0</v>
      </c>
      <c r="I1981" s="4">
        <v>1576</v>
      </c>
      <c r="J1981" s="4">
        <v>520.08000000000004</v>
      </c>
      <c r="K1981" s="1" t="s">
        <v>6881</v>
      </c>
      <c r="L1981" s="1" t="s">
        <v>6941</v>
      </c>
      <c r="M1981" s="11" t="str">
        <f t="shared" si="62"/>
        <v/>
      </c>
      <c r="N1981" s="18" t="str">
        <f>TEXT($F1981:F5658, "mmmm")</f>
        <v>June</v>
      </c>
    </row>
    <row r="1982" spans="2:14" x14ac:dyDescent="0.2">
      <c r="B1982" s="3" t="s">
        <v>2448</v>
      </c>
      <c r="C1982" s="1" t="s">
        <v>5182</v>
      </c>
      <c r="D1982" s="3">
        <v>6</v>
      </c>
      <c r="E1982" s="6">
        <v>2020</v>
      </c>
      <c r="F1982" s="10">
        <f t="shared" si="61"/>
        <v>43983</v>
      </c>
      <c r="G1982" s="4">
        <v>172</v>
      </c>
      <c r="H1982" s="4">
        <v>0</v>
      </c>
      <c r="I1982" s="4">
        <v>172</v>
      </c>
      <c r="J1982" s="4">
        <v>65.36</v>
      </c>
      <c r="K1982" s="1" t="s">
        <v>6886</v>
      </c>
      <c r="L1982" s="1" t="s">
        <v>6910</v>
      </c>
      <c r="M1982" s="11" t="str">
        <f t="shared" si="62"/>
        <v/>
      </c>
      <c r="N1982" s="18" t="str">
        <f>TEXT($F1982:F5659, "mmmm")</f>
        <v>June</v>
      </c>
    </row>
    <row r="1983" spans="2:14" x14ac:dyDescent="0.2">
      <c r="B1983" s="3" t="s">
        <v>2449</v>
      </c>
      <c r="C1983" s="1" t="s">
        <v>5183</v>
      </c>
      <c r="D1983" s="3">
        <v>6</v>
      </c>
      <c r="E1983" s="6">
        <v>2020</v>
      </c>
      <c r="F1983" s="10">
        <f t="shared" si="61"/>
        <v>43983</v>
      </c>
      <c r="G1983" s="4">
        <v>205</v>
      </c>
      <c r="H1983" s="4">
        <v>0</v>
      </c>
      <c r="I1983" s="4">
        <v>205</v>
      </c>
      <c r="J1983" s="4">
        <v>36.9</v>
      </c>
      <c r="K1983" s="1" t="s">
        <v>6890</v>
      </c>
      <c r="L1983" s="1" t="s">
        <v>6913</v>
      </c>
      <c r="M1983" s="11" t="str">
        <f t="shared" si="62"/>
        <v/>
      </c>
      <c r="N1983" s="18" t="str">
        <f>TEXT($F1983:F5660, "mmmm")</f>
        <v>June</v>
      </c>
    </row>
    <row r="1984" spans="2:14" x14ac:dyDescent="0.2">
      <c r="B1984" s="3" t="s">
        <v>2450</v>
      </c>
      <c r="C1984" s="1" t="s">
        <v>5184</v>
      </c>
      <c r="D1984" s="3">
        <v>6</v>
      </c>
      <c r="E1984" s="6">
        <v>2020</v>
      </c>
      <c r="F1984" s="10">
        <f t="shared" si="61"/>
        <v>43983</v>
      </c>
      <c r="G1984" s="4">
        <v>313</v>
      </c>
      <c r="H1984" s="4">
        <v>0</v>
      </c>
      <c r="I1984" s="4">
        <v>313</v>
      </c>
      <c r="J1984" s="4">
        <v>93.899999999999991</v>
      </c>
      <c r="K1984" s="1" t="s">
        <v>6884</v>
      </c>
      <c r="L1984" s="1" t="s">
        <v>6895</v>
      </c>
      <c r="M1984" s="11" t="str">
        <f t="shared" si="62"/>
        <v/>
      </c>
      <c r="N1984" s="18" t="str">
        <f>TEXT($F1984:F5661, "mmmm")</f>
        <v>June</v>
      </c>
    </row>
    <row r="1985" spans="2:14" x14ac:dyDescent="0.2">
      <c r="B1985" s="3" t="s">
        <v>2451</v>
      </c>
      <c r="C1985" s="1" t="s">
        <v>5185</v>
      </c>
      <c r="D1985" s="3">
        <v>6</v>
      </c>
      <c r="E1985" s="6">
        <v>2020</v>
      </c>
      <c r="F1985" s="10">
        <f t="shared" si="61"/>
        <v>43983</v>
      </c>
      <c r="G1985" s="4">
        <v>255</v>
      </c>
      <c r="H1985" s="4">
        <v>0</v>
      </c>
      <c r="I1985" s="4">
        <v>255</v>
      </c>
      <c r="J1985" s="4">
        <v>66.3</v>
      </c>
      <c r="K1985" s="1" t="s">
        <v>6884</v>
      </c>
      <c r="L1985" s="1" t="s">
        <v>6915</v>
      </c>
      <c r="M1985" s="11" t="str">
        <f t="shared" si="62"/>
        <v/>
      </c>
      <c r="N1985" s="18" t="str">
        <f>TEXT($F1985:F5662, "mmmm")</f>
        <v>June</v>
      </c>
    </row>
    <row r="1986" spans="2:14" x14ac:dyDescent="0.2">
      <c r="B1986" s="3" t="s">
        <v>2452</v>
      </c>
      <c r="C1986" s="1" t="s">
        <v>5186</v>
      </c>
      <c r="D1986" s="3">
        <v>6</v>
      </c>
      <c r="E1986" s="6">
        <v>2020</v>
      </c>
      <c r="F1986" s="10">
        <f t="shared" ref="F1986:F2049" si="63">DATE(E1986,D1986,1)</f>
        <v>43983</v>
      </c>
      <c r="G1986" s="4">
        <v>255</v>
      </c>
      <c r="H1986" s="4">
        <v>0</v>
      </c>
      <c r="I1986" s="4">
        <v>255</v>
      </c>
      <c r="J1986" s="4">
        <v>66.3</v>
      </c>
      <c r="K1986" s="1" t="s">
        <v>6884</v>
      </c>
      <c r="L1986" s="1" t="s">
        <v>6915</v>
      </c>
      <c r="M1986" s="11" t="str">
        <f t="shared" si="62"/>
        <v/>
      </c>
      <c r="N1986" s="18" t="str">
        <f>TEXT($F1986:F5663, "mmmm")</f>
        <v>June</v>
      </c>
    </row>
    <row r="1987" spans="2:14" x14ac:dyDescent="0.2">
      <c r="B1987" s="3" t="s">
        <v>2453</v>
      </c>
      <c r="C1987" s="1" t="s">
        <v>5187</v>
      </c>
      <c r="D1987" s="3">
        <v>6</v>
      </c>
      <c r="E1987" s="6">
        <v>2020</v>
      </c>
      <c r="F1987" s="10">
        <f t="shared" si="63"/>
        <v>43983</v>
      </c>
      <c r="G1987" s="4">
        <v>992</v>
      </c>
      <c r="H1987" s="4">
        <v>0</v>
      </c>
      <c r="I1987" s="4">
        <v>992</v>
      </c>
      <c r="J1987" s="4">
        <v>307.52</v>
      </c>
      <c r="K1987" s="1" t="s">
        <v>6882</v>
      </c>
      <c r="L1987" s="1" t="s">
        <v>6931</v>
      </c>
      <c r="M1987" s="11" t="str">
        <f t="shared" si="62"/>
        <v/>
      </c>
      <c r="N1987" s="18" t="str">
        <f>TEXT($F1987:F5664, "mmmm")</f>
        <v>June</v>
      </c>
    </row>
    <row r="1988" spans="2:14" x14ac:dyDescent="0.2">
      <c r="B1988" s="3" t="s">
        <v>2454</v>
      </c>
      <c r="C1988" s="1" t="s">
        <v>5188</v>
      </c>
      <c r="D1988" s="3">
        <v>6</v>
      </c>
      <c r="E1988" s="6">
        <v>2020</v>
      </c>
      <c r="F1988" s="10">
        <f t="shared" si="63"/>
        <v>43983</v>
      </c>
      <c r="G1988" s="4">
        <v>526</v>
      </c>
      <c r="H1988" s="4">
        <v>0</v>
      </c>
      <c r="I1988" s="4">
        <v>526</v>
      </c>
      <c r="J1988" s="4">
        <v>210.4</v>
      </c>
      <c r="K1988" s="1" t="s">
        <v>6882</v>
      </c>
      <c r="L1988" s="1" t="s">
        <v>6924</v>
      </c>
      <c r="M1988" s="11" t="str">
        <f t="shared" ref="M1988:M2051" si="64">IFERROR(ABS(IF(B1988=B1987,(F1988-F1987)/30,"")),"")</f>
        <v/>
      </c>
      <c r="N1988" s="18" t="str">
        <f>TEXT($F1988:F5665, "mmmm")</f>
        <v>June</v>
      </c>
    </row>
    <row r="1989" spans="2:14" x14ac:dyDescent="0.2">
      <c r="B1989" s="3" t="s">
        <v>2455</v>
      </c>
      <c r="C1989" s="1" t="s">
        <v>5189</v>
      </c>
      <c r="D1989" s="3">
        <v>6</v>
      </c>
      <c r="E1989" s="6">
        <v>2020</v>
      </c>
      <c r="F1989" s="10">
        <f t="shared" si="63"/>
        <v>43983</v>
      </c>
      <c r="G1989" s="4">
        <v>1491</v>
      </c>
      <c r="H1989" s="4">
        <v>0</v>
      </c>
      <c r="I1989" s="4">
        <v>1491</v>
      </c>
      <c r="J1989" s="4">
        <v>506.94000000000005</v>
      </c>
      <c r="K1989" s="1" t="s">
        <v>6881</v>
      </c>
      <c r="L1989" s="1" t="s">
        <v>6898</v>
      </c>
      <c r="M1989" s="11" t="str">
        <f t="shared" si="64"/>
        <v/>
      </c>
      <c r="N1989" s="18" t="str">
        <f>TEXT($F1989:F5666, "mmmm")</f>
        <v>June</v>
      </c>
    </row>
    <row r="1990" spans="2:14" x14ac:dyDescent="0.2">
      <c r="B1990" s="3" t="s">
        <v>2456</v>
      </c>
      <c r="C1990" s="1" t="s">
        <v>5190</v>
      </c>
      <c r="D1990" s="3">
        <v>6</v>
      </c>
      <c r="E1990" s="6">
        <v>2020</v>
      </c>
      <c r="F1990" s="10">
        <f t="shared" si="63"/>
        <v>43983</v>
      </c>
      <c r="G1990" s="4">
        <v>1491</v>
      </c>
      <c r="H1990" s="4">
        <v>0</v>
      </c>
      <c r="I1990" s="4">
        <v>1491</v>
      </c>
      <c r="J1990" s="4">
        <v>506.94000000000005</v>
      </c>
      <c r="K1990" s="1" t="s">
        <v>6881</v>
      </c>
      <c r="L1990" s="1" t="s">
        <v>6898</v>
      </c>
      <c r="M1990" s="11" t="str">
        <f t="shared" si="64"/>
        <v/>
      </c>
      <c r="N1990" s="18" t="str">
        <f>TEXT($F1990:F5667, "mmmm")</f>
        <v>June</v>
      </c>
    </row>
    <row r="1991" spans="2:14" x14ac:dyDescent="0.2">
      <c r="B1991" s="3" t="s">
        <v>2457</v>
      </c>
      <c r="C1991" s="1" t="s">
        <v>5191</v>
      </c>
      <c r="D1991" s="3">
        <v>6</v>
      </c>
      <c r="E1991" s="6">
        <v>2020</v>
      </c>
      <c r="F1991" s="10">
        <f t="shared" si="63"/>
        <v>43983</v>
      </c>
      <c r="G1991" s="4">
        <v>1576</v>
      </c>
      <c r="H1991" s="4">
        <v>0</v>
      </c>
      <c r="I1991" s="4">
        <v>1576</v>
      </c>
      <c r="J1991" s="4">
        <v>520.08000000000004</v>
      </c>
      <c r="K1991" s="1" t="s">
        <v>6881</v>
      </c>
      <c r="L1991" s="1" t="s">
        <v>6941</v>
      </c>
      <c r="M1991" s="11" t="str">
        <f t="shared" si="64"/>
        <v/>
      </c>
      <c r="N1991" s="18" t="str">
        <f>TEXT($F1991:F5668, "mmmm")</f>
        <v>June</v>
      </c>
    </row>
    <row r="1992" spans="2:14" x14ac:dyDescent="0.2">
      <c r="B1992" s="3" t="s">
        <v>2458</v>
      </c>
      <c r="C1992" s="1" t="s">
        <v>5192</v>
      </c>
      <c r="D1992" s="3">
        <v>6</v>
      </c>
      <c r="E1992" s="6">
        <v>2020</v>
      </c>
      <c r="F1992" s="10">
        <f t="shared" si="63"/>
        <v>43983</v>
      </c>
      <c r="G1992" s="4">
        <v>168</v>
      </c>
      <c r="H1992" s="4">
        <v>0</v>
      </c>
      <c r="I1992" s="4">
        <v>168</v>
      </c>
      <c r="J1992" s="4">
        <v>25.2</v>
      </c>
      <c r="K1992" s="1" t="s">
        <v>6886</v>
      </c>
      <c r="L1992" s="1" t="s">
        <v>6892</v>
      </c>
      <c r="M1992" s="11" t="str">
        <f t="shared" si="64"/>
        <v/>
      </c>
      <c r="N1992" s="18" t="str">
        <f>TEXT($F1992:F5669, "mmmm")</f>
        <v>June</v>
      </c>
    </row>
    <row r="1993" spans="2:14" x14ac:dyDescent="0.2">
      <c r="B1993" s="3" t="s">
        <v>2459</v>
      </c>
      <c r="C1993" s="1" t="s">
        <v>5193</v>
      </c>
      <c r="D1993" s="3">
        <v>6</v>
      </c>
      <c r="E1993" s="6">
        <v>2020</v>
      </c>
      <c r="F1993" s="10">
        <f t="shared" si="63"/>
        <v>43983</v>
      </c>
      <c r="G1993" s="4">
        <v>220</v>
      </c>
      <c r="H1993" s="4">
        <v>0</v>
      </c>
      <c r="I1993" s="4">
        <v>220</v>
      </c>
      <c r="J1993" s="4">
        <v>39.6</v>
      </c>
      <c r="K1993" s="1" t="s">
        <v>6890</v>
      </c>
      <c r="L1993" s="1" t="s">
        <v>6893</v>
      </c>
      <c r="M1993" s="11" t="str">
        <f t="shared" si="64"/>
        <v/>
      </c>
      <c r="N1993" s="18" t="str">
        <f>TEXT($F1993:F5670, "mmmm")</f>
        <v>June</v>
      </c>
    </row>
    <row r="1994" spans="2:14" x14ac:dyDescent="0.2">
      <c r="B1994" s="3" t="s">
        <v>2460</v>
      </c>
      <c r="C1994" s="1" t="s">
        <v>5194</v>
      </c>
      <c r="D1994" s="3">
        <v>6</v>
      </c>
      <c r="E1994" s="6">
        <v>2020</v>
      </c>
      <c r="F1994" s="10">
        <f t="shared" si="63"/>
        <v>43983</v>
      </c>
      <c r="G1994" s="4">
        <v>313</v>
      </c>
      <c r="H1994" s="4">
        <v>0</v>
      </c>
      <c r="I1994" s="4">
        <v>313</v>
      </c>
      <c r="J1994" s="4">
        <v>93.899999999999991</v>
      </c>
      <c r="K1994" s="1" t="s">
        <v>6884</v>
      </c>
      <c r="L1994" s="1" t="s">
        <v>6895</v>
      </c>
      <c r="M1994" s="11" t="str">
        <f t="shared" si="64"/>
        <v/>
      </c>
      <c r="N1994" s="18" t="str">
        <f>TEXT($F1994:F5671, "mmmm")</f>
        <v>June</v>
      </c>
    </row>
    <row r="1995" spans="2:14" x14ac:dyDescent="0.2">
      <c r="B1995" s="3" t="s">
        <v>2461</v>
      </c>
      <c r="C1995" s="1" t="s">
        <v>5195</v>
      </c>
      <c r="D1995" s="3">
        <v>6</v>
      </c>
      <c r="E1995" s="6">
        <v>2020</v>
      </c>
      <c r="F1995" s="10">
        <f t="shared" si="63"/>
        <v>43983</v>
      </c>
      <c r="G1995" s="4">
        <v>327</v>
      </c>
      <c r="H1995" s="4">
        <v>0</v>
      </c>
      <c r="I1995" s="4">
        <v>327</v>
      </c>
      <c r="J1995" s="4">
        <v>94.83</v>
      </c>
      <c r="K1995" s="1" t="s">
        <v>6884</v>
      </c>
      <c r="L1995" s="1" t="s">
        <v>6914</v>
      </c>
      <c r="M1995" s="11" t="str">
        <f t="shared" si="64"/>
        <v/>
      </c>
      <c r="N1995" s="18" t="str">
        <f>TEXT($F1995:F5672, "mmmm")</f>
        <v>June</v>
      </c>
    </row>
    <row r="1996" spans="2:14" x14ac:dyDescent="0.2">
      <c r="B1996" s="3" t="s">
        <v>2462</v>
      </c>
      <c r="C1996" s="1" t="s">
        <v>5196</v>
      </c>
      <c r="D1996" s="3">
        <v>6</v>
      </c>
      <c r="E1996" s="6">
        <v>2020</v>
      </c>
      <c r="F1996" s="10">
        <f t="shared" si="63"/>
        <v>43983</v>
      </c>
      <c r="G1996" s="4">
        <v>990</v>
      </c>
      <c r="H1996" s="4">
        <v>0</v>
      </c>
      <c r="I1996" s="4">
        <v>990</v>
      </c>
      <c r="J1996" s="4">
        <v>316.8</v>
      </c>
      <c r="K1996" s="1" t="s">
        <v>6882</v>
      </c>
      <c r="L1996" s="1" t="s">
        <v>6930</v>
      </c>
      <c r="M1996" s="11" t="str">
        <f t="shared" si="64"/>
        <v/>
      </c>
      <c r="N1996" s="18" t="str">
        <f>TEXT($F1996:F5673, "mmmm")</f>
        <v>June</v>
      </c>
    </row>
    <row r="1997" spans="2:14" x14ac:dyDescent="0.2">
      <c r="B1997" s="3" t="s">
        <v>2463</v>
      </c>
      <c r="C1997" s="1" t="s">
        <v>5197</v>
      </c>
      <c r="D1997" s="3">
        <v>6</v>
      </c>
      <c r="E1997" s="6">
        <v>2020</v>
      </c>
      <c r="F1997" s="10">
        <f t="shared" si="63"/>
        <v>43983</v>
      </c>
      <c r="G1997" s="4">
        <v>1086</v>
      </c>
      <c r="H1997" s="4">
        <v>0</v>
      </c>
      <c r="I1997" s="4">
        <v>1086</v>
      </c>
      <c r="J1997" s="4">
        <v>293.22000000000003</v>
      </c>
      <c r="K1997" s="1" t="s">
        <v>6882</v>
      </c>
      <c r="L1997" s="1" t="s">
        <v>6942</v>
      </c>
      <c r="M1997" s="11" t="str">
        <f t="shared" si="64"/>
        <v/>
      </c>
      <c r="N1997" s="18" t="str">
        <f>TEXT($F1997:F5674, "mmmm")</f>
        <v>June</v>
      </c>
    </row>
    <row r="1998" spans="2:14" x14ac:dyDescent="0.2">
      <c r="B1998" s="3" t="s">
        <v>2464</v>
      </c>
      <c r="C1998" s="1" t="s">
        <v>5198</v>
      </c>
      <c r="D1998" s="3">
        <v>6</v>
      </c>
      <c r="E1998" s="6">
        <v>2020</v>
      </c>
      <c r="F1998" s="10">
        <f t="shared" si="63"/>
        <v>43983</v>
      </c>
      <c r="G1998" s="4">
        <v>1491</v>
      </c>
      <c r="H1998" s="4">
        <v>0</v>
      </c>
      <c r="I1998" s="4">
        <v>1491</v>
      </c>
      <c r="J1998" s="4">
        <v>506.94000000000005</v>
      </c>
      <c r="K1998" s="1" t="s">
        <v>6881</v>
      </c>
      <c r="L1998" s="1" t="s">
        <v>6898</v>
      </c>
      <c r="M1998" s="11" t="str">
        <f t="shared" si="64"/>
        <v/>
      </c>
      <c r="N1998" s="18" t="str">
        <f>TEXT($F1998:F5675, "mmmm")</f>
        <v>June</v>
      </c>
    </row>
    <row r="1999" spans="2:14" x14ac:dyDescent="0.2">
      <c r="B1999" s="3" t="s">
        <v>2465</v>
      </c>
      <c r="C1999" s="1" t="s">
        <v>5199</v>
      </c>
      <c r="D1999" s="3">
        <v>6</v>
      </c>
      <c r="E1999" s="6">
        <v>2020</v>
      </c>
      <c r="F1999" s="10">
        <f t="shared" si="63"/>
        <v>43983</v>
      </c>
      <c r="G1999" s="4">
        <v>948</v>
      </c>
      <c r="H1999" s="4">
        <v>0</v>
      </c>
      <c r="I1999" s="4">
        <v>948</v>
      </c>
      <c r="J1999" s="4">
        <v>303.36</v>
      </c>
      <c r="K1999" s="1" t="s">
        <v>6881</v>
      </c>
      <c r="L1999" s="1" t="s">
        <v>6897</v>
      </c>
      <c r="M1999" s="11" t="str">
        <f t="shared" si="64"/>
        <v/>
      </c>
      <c r="N1999" s="18" t="str">
        <f>TEXT($F1999:F5676, "mmmm")</f>
        <v>June</v>
      </c>
    </row>
    <row r="2000" spans="2:14" x14ac:dyDescent="0.2">
      <c r="B2000" s="3" t="s">
        <v>2466</v>
      </c>
      <c r="C2000" s="1" t="s">
        <v>5200</v>
      </c>
      <c r="D2000" s="3">
        <v>6</v>
      </c>
      <c r="E2000" s="6">
        <v>2020</v>
      </c>
      <c r="F2000" s="10">
        <f t="shared" si="63"/>
        <v>43983</v>
      </c>
      <c r="G2000" s="4">
        <v>1491</v>
      </c>
      <c r="H2000" s="4">
        <v>0</v>
      </c>
      <c r="I2000" s="4">
        <v>1491</v>
      </c>
      <c r="J2000" s="4">
        <v>506.94000000000005</v>
      </c>
      <c r="K2000" s="1" t="s">
        <v>6881</v>
      </c>
      <c r="L2000" s="1" t="s">
        <v>6898</v>
      </c>
      <c r="M2000" s="11" t="str">
        <f t="shared" si="64"/>
        <v/>
      </c>
      <c r="N2000" s="18" t="str">
        <f>TEXT($F2000:F5677, "mmmm")</f>
        <v>June</v>
      </c>
    </row>
    <row r="2001" spans="2:14" x14ac:dyDescent="0.2">
      <c r="B2001" s="3" t="s">
        <v>2467</v>
      </c>
      <c r="C2001" s="1" t="s">
        <v>5201</v>
      </c>
      <c r="D2001" s="3">
        <v>6</v>
      </c>
      <c r="E2001" s="6">
        <v>2020</v>
      </c>
      <c r="F2001" s="10">
        <f t="shared" si="63"/>
        <v>43983</v>
      </c>
      <c r="G2001" s="4">
        <v>948</v>
      </c>
      <c r="H2001" s="4">
        <v>0</v>
      </c>
      <c r="I2001" s="4">
        <v>948</v>
      </c>
      <c r="J2001" s="4">
        <v>303.36</v>
      </c>
      <c r="K2001" s="1" t="s">
        <v>6881</v>
      </c>
      <c r="L2001" s="1" t="s">
        <v>6897</v>
      </c>
      <c r="M2001" s="11" t="str">
        <f t="shared" si="64"/>
        <v/>
      </c>
      <c r="N2001" s="18" t="str">
        <f>TEXT($F2001:F5678, "mmmm")</f>
        <v>June</v>
      </c>
    </row>
    <row r="2002" spans="2:14" x14ac:dyDescent="0.2">
      <c r="B2002" s="3" t="s">
        <v>2468</v>
      </c>
      <c r="C2002" s="1" t="s">
        <v>5202</v>
      </c>
      <c r="D2002" s="3">
        <v>6</v>
      </c>
      <c r="E2002" s="6">
        <v>2020</v>
      </c>
      <c r="F2002" s="10">
        <f t="shared" si="63"/>
        <v>43983</v>
      </c>
      <c r="G2002" s="4">
        <v>144</v>
      </c>
      <c r="H2002" s="4">
        <v>0</v>
      </c>
      <c r="I2002" s="4">
        <v>144</v>
      </c>
      <c r="J2002" s="4">
        <v>66.240000000000009</v>
      </c>
      <c r="K2002" s="1" t="s">
        <v>6886</v>
      </c>
      <c r="L2002" s="1" t="s">
        <v>6919</v>
      </c>
      <c r="M2002" s="11" t="str">
        <f t="shared" si="64"/>
        <v/>
      </c>
      <c r="N2002" s="18" t="str">
        <f>TEXT($F2002:F5679, "mmmm")</f>
        <v>June</v>
      </c>
    </row>
    <row r="2003" spans="2:14" x14ac:dyDescent="0.2">
      <c r="B2003" s="3" t="s">
        <v>2469</v>
      </c>
      <c r="C2003" s="1" t="s">
        <v>5203</v>
      </c>
      <c r="D2003" s="3">
        <v>6</v>
      </c>
      <c r="E2003" s="6">
        <v>2020</v>
      </c>
      <c r="F2003" s="10">
        <f t="shared" si="63"/>
        <v>43983</v>
      </c>
      <c r="G2003" s="4">
        <v>192</v>
      </c>
      <c r="H2003" s="4">
        <v>0</v>
      </c>
      <c r="I2003" s="4">
        <v>192</v>
      </c>
      <c r="J2003" s="4">
        <v>34.56</v>
      </c>
      <c r="K2003" s="1" t="s">
        <v>6890</v>
      </c>
      <c r="L2003" s="1" t="s">
        <v>6912</v>
      </c>
      <c r="M2003" s="11" t="str">
        <f t="shared" si="64"/>
        <v/>
      </c>
      <c r="N2003" s="18" t="str">
        <f>TEXT($F2003:F5680, "mmmm")</f>
        <v>June</v>
      </c>
    </row>
    <row r="2004" spans="2:14" x14ac:dyDescent="0.2">
      <c r="B2004" s="3" t="s">
        <v>2470</v>
      </c>
      <c r="C2004" s="1" t="s">
        <v>5204</v>
      </c>
      <c r="D2004" s="3">
        <v>6</v>
      </c>
      <c r="E2004" s="6">
        <v>2020</v>
      </c>
      <c r="F2004" s="10">
        <f t="shared" si="63"/>
        <v>43983</v>
      </c>
      <c r="G2004" s="4">
        <v>327</v>
      </c>
      <c r="H2004" s="4">
        <v>0</v>
      </c>
      <c r="I2004" s="4">
        <v>327</v>
      </c>
      <c r="J2004" s="4">
        <v>94.83</v>
      </c>
      <c r="K2004" s="1" t="s">
        <v>6884</v>
      </c>
      <c r="L2004" s="1" t="s">
        <v>6914</v>
      </c>
      <c r="M2004" s="11" t="str">
        <f t="shared" si="64"/>
        <v/>
      </c>
      <c r="N2004" s="18" t="str">
        <f>TEXT($F2004:F5681, "mmmm")</f>
        <v>June</v>
      </c>
    </row>
    <row r="2005" spans="2:14" x14ac:dyDescent="0.2">
      <c r="B2005" s="3" t="s">
        <v>2471</v>
      </c>
      <c r="C2005" s="1" t="s">
        <v>5205</v>
      </c>
      <c r="D2005" s="3">
        <v>6</v>
      </c>
      <c r="E2005" s="6">
        <v>2020</v>
      </c>
      <c r="F2005" s="10">
        <f t="shared" si="63"/>
        <v>43983</v>
      </c>
      <c r="G2005" s="4">
        <v>990</v>
      </c>
      <c r="H2005" s="4">
        <v>0</v>
      </c>
      <c r="I2005" s="4">
        <v>990</v>
      </c>
      <c r="J2005" s="4">
        <v>316.8</v>
      </c>
      <c r="K2005" s="1" t="s">
        <v>6882</v>
      </c>
      <c r="L2005" s="1" t="s">
        <v>6930</v>
      </c>
      <c r="M2005" s="11" t="str">
        <f t="shared" si="64"/>
        <v/>
      </c>
      <c r="N2005" s="18" t="str">
        <f>TEXT($F2005:F5682, "mmmm")</f>
        <v>June</v>
      </c>
    </row>
    <row r="2006" spans="2:14" x14ac:dyDescent="0.2">
      <c r="B2006" s="3" t="s">
        <v>2472</v>
      </c>
      <c r="C2006" s="1" t="s">
        <v>5206</v>
      </c>
      <c r="D2006" s="3">
        <v>6</v>
      </c>
      <c r="E2006" s="6">
        <v>2020</v>
      </c>
      <c r="F2006" s="10">
        <f t="shared" si="63"/>
        <v>43983</v>
      </c>
      <c r="G2006" s="4">
        <v>474</v>
      </c>
      <c r="H2006" s="4">
        <v>0</v>
      </c>
      <c r="I2006" s="4">
        <v>474</v>
      </c>
      <c r="J2006" s="4">
        <v>175.38</v>
      </c>
      <c r="K2006" s="1" t="s">
        <v>6882</v>
      </c>
      <c r="L2006" s="1" t="s">
        <v>6944</v>
      </c>
      <c r="M2006" s="11" t="str">
        <f t="shared" si="64"/>
        <v/>
      </c>
      <c r="N2006" s="18" t="str">
        <f>TEXT($F2006:F5683, "mmmm")</f>
        <v>June</v>
      </c>
    </row>
    <row r="2007" spans="2:14" x14ac:dyDescent="0.2">
      <c r="B2007" s="3" t="s">
        <v>2473</v>
      </c>
      <c r="C2007" s="1" t="s">
        <v>5207</v>
      </c>
      <c r="D2007" s="3">
        <v>6</v>
      </c>
      <c r="E2007" s="6">
        <v>2020</v>
      </c>
      <c r="F2007" s="10">
        <f t="shared" si="63"/>
        <v>43983</v>
      </c>
      <c r="G2007" s="4">
        <v>948</v>
      </c>
      <c r="H2007" s="4">
        <v>0</v>
      </c>
      <c r="I2007" s="4">
        <v>948</v>
      </c>
      <c r="J2007" s="4">
        <v>303.36</v>
      </c>
      <c r="K2007" s="1" t="s">
        <v>6881</v>
      </c>
      <c r="L2007" s="1" t="s">
        <v>6897</v>
      </c>
      <c r="M2007" s="11" t="str">
        <f t="shared" si="64"/>
        <v/>
      </c>
      <c r="N2007" s="18" t="str">
        <f>TEXT($F2007:F5684, "mmmm")</f>
        <v>June</v>
      </c>
    </row>
    <row r="2008" spans="2:14" x14ac:dyDescent="0.2">
      <c r="B2008" s="3" t="s">
        <v>2474</v>
      </c>
      <c r="C2008" s="1" t="s">
        <v>5208</v>
      </c>
      <c r="D2008" s="3">
        <v>6</v>
      </c>
      <c r="E2008" s="6">
        <v>2020</v>
      </c>
      <c r="F2008" s="10">
        <f t="shared" si="63"/>
        <v>43983</v>
      </c>
      <c r="G2008" s="4">
        <v>948</v>
      </c>
      <c r="H2008" s="4">
        <v>0</v>
      </c>
      <c r="I2008" s="4">
        <v>948</v>
      </c>
      <c r="J2008" s="4">
        <v>303.36</v>
      </c>
      <c r="K2008" s="1" t="s">
        <v>6881</v>
      </c>
      <c r="L2008" s="1" t="s">
        <v>6897</v>
      </c>
      <c r="M2008" s="11" t="str">
        <f t="shared" si="64"/>
        <v/>
      </c>
      <c r="N2008" s="18" t="str">
        <f>TEXT($F2008:F5685, "mmmm")</f>
        <v>June</v>
      </c>
    </row>
    <row r="2009" spans="2:14" x14ac:dyDescent="0.2">
      <c r="B2009" s="3" t="s">
        <v>2475</v>
      </c>
      <c r="C2009" s="1" t="s">
        <v>5209</v>
      </c>
      <c r="D2009" s="3">
        <v>6</v>
      </c>
      <c r="E2009" s="6">
        <v>2020</v>
      </c>
      <c r="F2009" s="10">
        <f t="shared" si="63"/>
        <v>43983</v>
      </c>
      <c r="G2009" s="4">
        <v>1576</v>
      </c>
      <c r="H2009" s="4">
        <v>0</v>
      </c>
      <c r="I2009" s="4">
        <v>1576</v>
      </c>
      <c r="J2009" s="4">
        <v>520.08000000000004</v>
      </c>
      <c r="K2009" s="1" t="s">
        <v>6881</v>
      </c>
      <c r="L2009" s="1" t="s">
        <v>6941</v>
      </c>
      <c r="M2009" s="11" t="str">
        <f t="shared" si="64"/>
        <v/>
      </c>
      <c r="N2009" s="18" t="str">
        <f>TEXT($F2009:F5686, "mmmm")</f>
        <v>June</v>
      </c>
    </row>
    <row r="2010" spans="2:14" x14ac:dyDescent="0.2">
      <c r="B2010" s="3" t="s">
        <v>2476</v>
      </c>
      <c r="C2010" s="1" t="s">
        <v>5210</v>
      </c>
      <c r="D2010" s="3">
        <v>6</v>
      </c>
      <c r="E2010" s="6">
        <v>2020</v>
      </c>
      <c r="F2010" s="10">
        <f t="shared" si="63"/>
        <v>43983</v>
      </c>
      <c r="G2010" s="4">
        <v>948</v>
      </c>
      <c r="H2010" s="4">
        <v>0</v>
      </c>
      <c r="I2010" s="4">
        <v>948</v>
      </c>
      <c r="J2010" s="4">
        <v>303.36</v>
      </c>
      <c r="K2010" s="1" t="s">
        <v>6881</v>
      </c>
      <c r="L2010" s="1" t="s">
        <v>6897</v>
      </c>
      <c r="M2010" s="11" t="str">
        <f t="shared" si="64"/>
        <v/>
      </c>
      <c r="N2010" s="18" t="str">
        <f>TEXT($F2010:F5687, "mmmm")</f>
        <v>June</v>
      </c>
    </row>
    <row r="2011" spans="2:14" x14ac:dyDescent="0.2">
      <c r="B2011" s="3" t="s">
        <v>2477</v>
      </c>
      <c r="C2011" s="1" t="s">
        <v>5211</v>
      </c>
      <c r="D2011" s="3">
        <v>6</v>
      </c>
      <c r="E2011" s="6">
        <v>2020</v>
      </c>
      <c r="F2011" s="10">
        <f t="shared" si="63"/>
        <v>43983</v>
      </c>
      <c r="G2011" s="4">
        <v>510</v>
      </c>
      <c r="H2011" s="4">
        <v>0</v>
      </c>
      <c r="I2011" s="4">
        <v>510</v>
      </c>
      <c r="J2011" s="4">
        <v>163.20000000000002</v>
      </c>
      <c r="K2011" s="1" t="s">
        <v>6888</v>
      </c>
      <c r="L2011" s="1" t="s">
        <v>6901</v>
      </c>
      <c r="M2011" s="11" t="str">
        <f t="shared" si="64"/>
        <v/>
      </c>
      <c r="N2011" s="18" t="str">
        <f>TEXT($F2011:F5688, "mmmm")</f>
        <v>June</v>
      </c>
    </row>
    <row r="2012" spans="2:14" x14ac:dyDescent="0.2">
      <c r="B2012" s="3" t="s">
        <v>2478</v>
      </c>
      <c r="C2012" s="1" t="s">
        <v>5212</v>
      </c>
      <c r="D2012" s="3">
        <v>6</v>
      </c>
      <c r="E2012" s="6">
        <v>2020</v>
      </c>
      <c r="F2012" s="10">
        <f t="shared" si="63"/>
        <v>43983</v>
      </c>
      <c r="G2012" s="4">
        <v>383</v>
      </c>
      <c r="H2012" s="4">
        <v>0</v>
      </c>
      <c r="I2012" s="4">
        <v>383</v>
      </c>
      <c r="J2012" s="4">
        <v>122.56</v>
      </c>
      <c r="K2012" s="1" t="s">
        <v>6887</v>
      </c>
      <c r="L2012" s="1" t="s">
        <v>6909</v>
      </c>
      <c r="M2012" s="11" t="str">
        <f t="shared" si="64"/>
        <v/>
      </c>
      <c r="N2012" s="18" t="str">
        <f>TEXT($F2012:F5689, "mmmm")</f>
        <v>June</v>
      </c>
    </row>
    <row r="2013" spans="2:14" x14ac:dyDescent="0.2">
      <c r="B2013" s="3" t="s">
        <v>2479</v>
      </c>
      <c r="C2013" s="1" t="s">
        <v>5213</v>
      </c>
      <c r="D2013" s="3">
        <v>6</v>
      </c>
      <c r="E2013" s="6">
        <v>2020</v>
      </c>
      <c r="F2013" s="10">
        <f t="shared" si="63"/>
        <v>43983</v>
      </c>
      <c r="G2013" s="4">
        <v>168</v>
      </c>
      <c r="H2013" s="4">
        <v>0</v>
      </c>
      <c r="I2013" s="4">
        <v>168</v>
      </c>
      <c r="J2013" s="4">
        <v>25.2</v>
      </c>
      <c r="K2013" s="1" t="s">
        <v>6886</v>
      </c>
      <c r="L2013" s="1" t="s">
        <v>6892</v>
      </c>
      <c r="M2013" s="11" t="str">
        <f t="shared" si="64"/>
        <v/>
      </c>
      <c r="N2013" s="18" t="str">
        <f>TEXT($F2013:F5690, "mmmm")</f>
        <v>June</v>
      </c>
    </row>
    <row r="2014" spans="2:14" x14ac:dyDescent="0.2">
      <c r="B2014" s="3" t="s">
        <v>2480</v>
      </c>
      <c r="C2014" s="1" t="s">
        <v>5214</v>
      </c>
      <c r="D2014" s="3">
        <v>6</v>
      </c>
      <c r="E2014" s="6">
        <v>2020</v>
      </c>
      <c r="F2014" s="10">
        <f t="shared" si="63"/>
        <v>43983</v>
      </c>
      <c r="G2014" s="4">
        <v>205</v>
      </c>
      <c r="H2014" s="4">
        <v>0</v>
      </c>
      <c r="I2014" s="4">
        <v>205</v>
      </c>
      <c r="J2014" s="4">
        <v>36.9</v>
      </c>
      <c r="K2014" s="1" t="s">
        <v>6890</v>
      </c>
      <c r="L2014" s="1" t="s">
        <v>6913</v>
      </c>
      <c r="M2014" s="11" t="str">
        <f t="shared" si="64"/>
        <v/>
      </c>
      <c r="N2014" s="18" t="str">
        <f>TEXT($F2014:F5691, "mmmm")</f>
        <v>June</v>
      </c>
    </row>
    <row r="2015" spans="2:14" x14ac:dyDescent="0.2">
      <c r="B2015" s="3" t="s">
        <v>2481</v>
      </c>
      <c r="C2015" s="1" t="s">
        <v>5215</v>
      </c>
      <c r="D2015" s="3">
        <v>6</v>
      </c>
      <c r="E2015" s="6">
        <v>2020</v>
      </c>
      <c r="F2015" s="10">
        <f t="shared" si="63"/>
        <v>43983</v>
      </c>
      <c r="G2015" s="4">
        <v>205</v>
      </c>
      <c r="H2015" s="4">
        <v>0</v>
      </c>
      <c r="I2015" s="4">
        <v>205</v>
      </c>
      <c r="J2015" s="4">
        <v>36.9</v>
      </c>
      <c r="K2015" s="1" t="s">
        <v>6890</v>
      </c>
      <c r="L2015" s="1" t="s">
        <v>6913</v>
      </c>
      <c r="M2015" s="11" t="str">
        <f t="shared" si="64"/>
        <v/>
      </c>
      <c r="N2015" s="18" t="str">
        <f>TEXT($F2015:F5692, "mmmm")</f>
        <v>June</v>
      </c>
    </row>
    <row r="2016" spans="2:14" x14ac:dyDescent="0.2">
      <c r="B2016" s="3" t="s">
        <v>2482</v>
      </c>
      <c r="C2016" s="1" t="s">
        <v>5216</v>
      </c>
      <c r="D2016" s="3">
        <v>6</v>
      </c>
      <c r="E2016" s="6">
        <v>2020</v>
      </c>
      <c r="F2016" s="10">
        <f t="shared" si="63"/>
        <v>43983</v>
      </c>
      <c r="G2016" s="4">
        <v>258</v>
      </c>
      <c r="H2016" s="4">
        <v>0</v>
      </c>
      <c r="I2016" s="4">
        <v>258</v>
      </c>
      <c r="J2016" s="4">
        <v>72.240000000000009</v>
      </c>
      <c r="K2016" s="1" t="s">
        <v>6884</v>
      </c>
      <c r="L2016" s="1" t="s">
        <v>6916</v>
      </c>
      <c r="M2016" s="11" t="str">
        <f t="shared" si="64"/>
        <v/>
      </c>
      <c r="N2016" s="18" t="str">
        <f>TEXT($F2016:F5693, "mmmm")</f>
        <v>June</v>
      </c>
    </row>
    <row r="2017" spans="2:14" x14ac:dyDescent="0.2">
      <c r="B2017" s="3" t="s">
        <v>2483</v>
      </c>
      <c r="C2017" s="1" t="s">
        <v>5217</v>
      </c>
      <c r="D2017" s="3">
        <v>6</v>
      </c>
      <c r="E2017" s="6">
        <v>2020</v>
      </c>
      <c r="F2017" s="10">
        <f t="shared" si="63"/>
        <v>43983</v>
      </c>
      <c r="G2017" s="4">
        <v>327</v>
      </c>
      <c r="H2017" s="4">
        <v>0</v>
      </c>
      <c r="I2017" s="4">
        <v>327</v>
      </c>
      <c r="J2017" s="4">
        <v>94.83</v>
      </c>
      <c r="K2017" s="1" t="s">
        <v>6884</v>
      </c>
      <c r="L2017" s="1" t="s">
        <v>6914</v>
      </c>
      <c r="M2017" s="11" t="str">
        <f t="shared" si="64"/>
        <v/>
      </c>
      <c r="N2017" s="18" t="str">
        <f>TEXT($F2017:F5694, "mmmm")</f>
        <v>June</v>
      </c>
    </row>
    <row r="2018" spans="2:14" x14ac:dyDescent="0.2">
      <c r="B2018" s="3" t="s">
        <v>2484</v>
      </c>
      <c r="C2018" s="1" t="s">
        <v>5218</v>
      </c>
      <c r="D2018" s="3">
        <v>6</v>
      </c>
      <c r="E2018" s="6">
        <v>2020</v>
      </c>
      <c r="F2018" s="10">
        <f t="shared" si="63"/>
        <v>43983</v>
      </c>
      <c r="G2018" s="4">
        <v>258</v>
      </c>
      <c r="H2018" s="4">
        <v>0</v>
      </c>
      <c r="I2018" s="4">
        <v>258</v>
      </c>
      <c r="J2018" s="4">
        <v>72.240000000000009</v>
      </c>
      <c r="K2018" s="1" t="s">
        <v>6884</v>
      </c>
      <c r="L2018" s="1" t="s">
        <v>6916</v>
      </c>
      <c r="M2018" s="11" t="str">
        <f t="shared" si="64"/>
        <v/>
      </c>
      <c r="N2018" s="18" t="str">
        <f>TEXT($F2018:F5695, "mmmm")</f>
        <v>June</v>
      </c>
    </row>
    <row r="2019" spans="2:14" x14ac:dyDescent="0.2">
      <c r="B2019" s="3" t="s">
        <v>2485</v>
      </c>
      <c r="C2019" s="1" t="s">
        <v>5219</v>
      </c>
      <c r="D2019" s="3">
        <v>6</v>
      </c>
      <c r="E2019" s="6">
        <v>2020</v>
      </c>
      <c r="F2019" s="10">
        <f t="shared" si="63"/>
        <v>43983</v>
      </c>
      <c r="G2019" s="4">
        <v>474</v>
      </c>
      <c r="H2019" s="4">
        <v>0</v>
      </c>
      <c r="I2019" s="4">
        <v>474</v>
      </c>
      <c r="J2019" s="4">
        <v>175.38</v>
      </c>
      <c r="K2019" s="1" t="s">
        <v>6882</v>
      </c>
      <c r="L2019" s="1" t="s">
        <v>6944</v>
      </c>
      <c r="M2019" s="11" t="str">
        <f t="shared" si="64"/>
        <v/>
      </c>
      <c r="N2019" s="18" t="str">
        <f>TEXT($F2019:F5696, "mmmm")</f>
        <v>June</v>
      </c>
    </row>
    <row r="2020" spans="2:14" x14ac:dyDescent="0.2">
      <c r="B2020" s="3" t="s">
        <v>2486</v>
      </c>
      <c r="C2020" s="1" t="s">
        <v>5220</v>
      </c>
      <c r="D2020" s="3">
        <v>6</v>
      </c>
      <c r="E2020" s="6">
        <v>2020</v>
      </c>
      <c r="F2020" s="10">
        <f t="shared" si="63"/>
        <v>43983</v>
      </c>
      <c r="G2020" s="4">
        <v>526</v>
      </c>
      <c r="H2020" s="4">
        <v>0</v>
      </c>
      <c r="I2020" s="4">
        <v>526</v>
      </c>
      <c r="J2020" s="4">
        <v>210.4</v>
      </c>
      <c r="K2020" s="1" t="s">
        <v>6882</v>
      </c>
      <c r="L2020" s="1" t="s">
        <v>6924</v>
      </c>
      <c r="M2020" s="11" t="str">
        <f t="shared" si="64"/>
        <v/>
      </c>
      <c r="N2020" s="18" t="str">
        <f>TEXT($F2020:F5697, "mmmm")</f>
        <v>June</v>
      </c>
    </row>
    <row r="2021" spans="2:14" x14ac:dyDescent="0.2">
      <c r="B2021" s="3" t="s">
        <v>2487</v>
      </c>
      <c r="C2021" s="1" t="s">
        <v>5221</v>
      </c>
      <c r="D2021" s="3">
        <v>6</v>
      </c>
      <c r="E2021" s="6">
        <v>2020</v>
      </c>
      <c r="F2021" s="10">
        <f t="shared" si="63"/>
        <v>43983</v>
      </c>
      <c r="G2021" s="4">
        <v>383</v>
      </c>
      <c r="H2021" s="4">
        <v>0</v>
      </c>
      <c r="I2021" s="4">
        <v>383</v>
      </c>
      <c r="J2021" s="4">
        <v>122.56</v>
      </c>
      <c r="K2021" s="1" t="s">
        <v>6887</v>
      </c>
      <c r="L2021" s="1" t="s">
        <v>6909</v>
      </c>
      <c r="M2021" s="11" t="str">
        <f t="shared" si="64"/>
        <v/>
      </c>
      <c r="N2021" s="18" t="str">
        <f>TEXT($F2021:F5698, "mmmm")</f>
        <v>June</v>
      </c>
    </row>
    <row r="2022" spans="2:14" x14ac:dyDescent="0.2">
      <c r="B2022" s="3" t="s">
        <v>2488</v>
      </c>
      <c r="C2022" s="1" t="s">
        <v>5222</v>
      </c>
      <c r="D2022" s="3">
        <v>6</v>
      </c>
      <c r="E2022" s="6">
        <v>2020</v>
      </c>
      <c r="F2022" s="10">
        <f t="shared" si="63"/>
        <v>43983</v>
      </c>
      <c r="G2022" s="4">
        <v>144</v>
      </c>
      <c r="H2022" s="4">
        <v>0</v>
      </c>
      <c r="I2022" s="4">
        <v>144</v>
      </c>
      <c r="J2022" s="4">
        <v>66.240000000000009</v>
      </c>
      <c r="K2022" s="1" t="s">
        <v>6886</v>
      </c>
      <c r="L2022" s="1" t="s">
        <v>6919</v>
      </c>
      <c r="M2022" s="11" t="str">
        <f t="shared" si="64"/>
        <v/>
      </c>
      <c r="N2022" s="18" t="str">
        <f>TEXT($F2022:F5699, "mmmm")</f>
        <v>June</v>
      </c>
    </row>
    <row r="2023" spans="2:14" x14ac:dyDescent="0.2">
      <c r="B2023" s="3" t="s">
        <v>2489</v>
      </c>
      <c r="C2023" s="1" t="s">
        <v>5223</v>
      </c>
      <c r="D2023" s="3">
        <v>6</v>
      </c>
      <c r="E2023" s="6">
        <v>2020</v>
      </c>
      <c r="F2023" s="10">
        <f t="shared" si="63"/>
        <v>43983</v>
      </c>
      <c r="G2023" s="4">
        <v>210</v>
      </c>
      <c r="H2023" s="4">
        <v>0</v>
      </c>
      <c r="I2023" s="4">
        <v>210</v>
      </c>
      <c r="J2023" s="4">
        <v>37.799999999999997</v>
      </c>
      <c r="K2023" s="1" t="s">
        <v>6890</v>
      </c>
      <c r="L2023" s="1" t="s">
        <v>6911</v>
      </c>
      <c r="M2023" s="11" t="str">
        <f t="shared" si="64"/>
        <v/>
      </c>
      <c r="N2023" s="18" t="str">
        <f>TEXT($F2023:F5700, "mmmm")</f>
        <v>June</v>
      </c>
    </row>
    <row r="2024" spans="2:14" x14ac:dyDescent="0.2">
      <c r="B2024" s="3" t="s">
        <v>2490</v>
      </c>
      <c r="C2024" s="1" t="s">
        <v>5224</v>
      </c>
      <c r="D2024" s="3">
        <v>6</v>
      </c>
      <c r="E2024" s="6">
        <v>2020</v>
      </c>
      <c r="F2024" s="10">
        <f t="shared" si="63"/>
        <v>43983</v>
      </c>
      <c r="G2024" s="4">
        <v>210</v>
      </c>
      <c r="H2024" s="4">
        <v>0</v>
      </c>
      <c r="I2024" s="4">
        <v>210</v>
      </c>
      <c r="J2024" s="4">
        <v>37.799999999999997</v>
      </c>
      <c r="K2024" s="1" t="s">
        <v>6890</v>
      </c>
      <c r="L2024" s="1" t="s">
        <v>6911</v>
      </c>
      <c r="M2024" s="11" t="str">
        <f t="shared" si="64"/>
        <v/>
      </c>
      <c r="N2024" s="18" t="str">
        <f>TEXT($F2024:F5701, "mmmm")</f>
        <v>June</v>
      </c>
    </row>
    <row r="2025" spans="2:14" x14ac:dyDescent="0.2">
      <c r="B2025" s="3" t="s">
        <v>2491</v>
      </c>
      <c r="C2025" s="1" t="s">
        <v>5225</v>
      </c>
      <c r="D2025" s="3">
        <v>6</v>
      </c>
      <c r="E2025" s="6">
        <v>2020</v>
      </c>
      <c r="F2025" s="10">
        <f t="shared" si="63"/>
        <v>43983</v>
      </c>
      <c r="G2025" s="4">
        <v>313</v>
      </c>
      <c r="H2025" s="4">
        <v>0</v>
      </c>
      <c r="I2025" s="4">
        <v>313</v>
      </c>
      <c r="J2025" s="4">
        <v>93.899999999999991</v>
      </c>
      <c r="K2025" s="1" t="s">
        <v>6884</v>
      </c>
      <c r="L2025" s="1" t="s">
        <v>6895</v>
      </c>
      <c r="M2025" s="11" t="str">
        <f t="shared" si="64"/>
        <v/>
      </c>
      <c r="N2025" s="18" t="str">
        <f>TEXT($F2025:F5702, "mmmm")</f>
        <v>June</v>
      </c>
    </row>
    <row r="2026" spans="2:14" x14ac:dyDescent="0.2">
      <c r="B2026" s="3" t="s">
        <v>2492</v>
      </c>
      <c r="C2026" s="1" t="s">
        <v>5226</v>
      </c>
      <c r="D2026" s="3">
        <v>6</v>
      </c>
      <c r="E2026" s="6">
        <v>2020</v>
      </c>
      <c r="F2026" s="10">
        <f t="shared" si="63"/>
        <v>43983</v>
      </c>
      <c r="G2026" s="4">
        <v>313</v>
      </c>
      <c r="H2026" s="4">
        <v>0</v>
      </c>
      <c r="I2026" s="4">
        <v>313</v>
      </c>
      <c r="J2026" s="4">
        <v>93.899999999999991</v>
      </c>
      <c r="K2026" s="1" t="s">
        <v>6884</v>
      </c>
      <c r="L2026" s="1" t="s">
        <v>6895</v>
      </c>
      <c r="M2026" s="11" t="str">
        <f t="shared" si="64"/>
        <v/>
      </c>
      <c r="N2026" s="18" t="str">
        <f>TEXT($F2026:F5703, "mmmm")</f>
        <v>June</v>
      </c>
    </row>
    <row r="2027" spans="2:14" x14ac:dyDescent="0.2">
      <c r="B2027" s="3" t="s">
        <v>2493</v>
      </c>
      <c r="C2027" s="1" t="s">
        <v>5227</v>
      </c>
      <c r="D2027" s="3">
        <v>6</v>
      </c>
      <c r="E2027" s="6">
        <v>2020</v>
      </c>
      <c r="F2027" s="10">
        <f t="shared" si="63"/>
        <v>43983</v>
      </c>
      <c r="G2027" s="4">
        <v>258</v>
      </c>
      <c r="H2027" s="4">
        <v>0</v>
      </c>
      <c r="I2027" s="4">
        <v>258</v>
      </c>
      <c r="J2027" s="4">
        <v>72.240000000000009</v>
      </c>
      <c r="K2027" s="1" t="s">
        <v>6884</v>
      </c>
      <c r="L2027" s="1" t="s">
        <v>6916</v>
      </c>
      <c r="M2027" s="11" t="str">
        <f t="shared" si="64"/>
        <v/>
      </c>
      <c r="N2027" s="18" t="str">
        <f>TEXT($F2027:F5704, "mmmm")</f>
        <v>June</v>
      </c>
    </row>
    <row r="2028" spans="2:14" x14ac:dyDescent="0.2">
      <c r="B2028" s="3" t="s">
        <v>2494</v>
      </c>
      <c r="C2028" s="1" t="s">
        <v>5228</v>
      </c>
      <c r="D2028" s="3">
        <v>6</v>
      </c>
      <c r="E2028" s="6">
        <v>2020</v>
      </c>
      <c r="F2028" s="10">
        <f t="shared" si="63"/>
        <v>43983</v>
      </c>
      <c r="G2028" s="4">
        <v>951</v>
      </c>
      <c r="H2028" s="4">
        <v>0</v>
      </c>
      <c r="I2028" s="4">
        <v>951</v>
      </c>
      <c r="J2028" s="4">
        <v>247.26000000000002</v>
      </c>
      <c r="K2028" s="1" t="s">
        <v>6882</v>
      </c>
      <c r="L2028" s="1" t="s">
        <v>6896</v>
      </c>
      <c r="M2028" s="11" t="str">
        <f t="shared" si="64"/>
        <v/>
      </c>
      <c r="N2028" s="18" t="str">
        <f>TEXT($F2028:F5705, "mmmm")</f>
        <v>June</v>
      </c>
    </row>
    <row r="2029" spans="2:14" x14ac:dyDescent="0.2">
      <c r="B2029" s="3" t="s">
        <v>2495</v>
      </c>
      <c r="C2029" s="1" t="s">
        <v>5229</v>
      </c>
      <c r="D2029" s="3">
        <v>6</v>
      </c>
      <c r="E2029" s="6">
        <v>2020</v>
      </c>
      <c r="F2029" s="10">
        <f t="shared" si="63"/>
        <v>43983</v>
      </c>
      <c r="G2029" s="4">
        <v>990</v>
      </c>
      <c r="H2029" s="4">
        <v>0</v>
      </c>
      <c r="I2029" s="4">
        <v>990</v>
      </c>
      <c r="J2029" s="4">
        <v>316.8</v>
      </c>
      <c r="K2029" s="1" t="s">
        <v>6882</v>
      </c>
      <c r="L2029" s="1" t="s">
        <v>6930</v>
      </c>
      <c r="M2029" s="11" t="str">
        <f t="shared" si="64"/>
        <v/>
      </c>
      <c r="N2029" s="18" t="str">
        <f>TEXT($F2029:F5706, "mmmm")</f>
        <v>June</v>
      </c>
    </row>
    <row r="2030" spans="2:14" x14ac:dyDescent="0.2">
      <c r="B2030" s="3" t="s">
        <v>2496</v>
      </c>
      <c r="C2030" s="1" t="s">
        <v>5230</v>
      </c>
      <c r="D2030" s="3">
        <v>6</v>
      </c>
      <c r="E2030" s="6">
        <v>2020</v>
      </c>
      <c r="F2030" s="10">
        <f t="shared" si="63"/>
        <v>43983</v>
      </c>
      <c r="G2030" s="4">
        <v>1491</v>
      </c>
      <c r="H2030" s="4">
        <v>0</v>
      </c>
      <c r="I2030" s="4">
        <v>1491</v>
      </c>
      <c r="J2030" s="4">
        <v>506.94000000000005</v>
      </c>
      <c r="K2030" s="1" t="s">
        <v>6881</v>
      </c>
      <c r="L2030" s="1" t="s">
        <v>6898</v>
      </c>
      <c r="M2030" s="11" t="str">
        <f t="shared" si="64"/>
        <v/>
      </c>
      <c r="N2030" s="18" t="str">
        <f>TEXT($F2030:F5707, "mmmm")</f>
        <v>June</v>
      </c>
    </row>
    <row r="2031" spans="2:14" x14ac:dyDescent="0.2">
      <c r="B2031" s="3" t="s">
        <v>2497</v>
      </c>
      <c r="C2031" s="1" t="s">
        <v>5231</v>
      </c>
      <c r="D2031" s="3">
        <v>6</v>
      </c>
      <c r="E2031" s="6">
        <v>2020</v>
      </c>
      <c r="F2031" s="10">
        <f t="shared" si="63"/>
        <v>43983</v>
      </c>
      <c r="G2031" s="4">
        <v>447</v>
      </c>
      <c r="H2031" s="4">
        <v>0</v>
      </c>
      <c r="I2031" s="4">
        <v>447</v>
      </c>
      <c r="J2031" s="4">
        <v>156.44999999999999</v>
      </c>
      <c r="K2031" s="1" t="s">
        <v>6887</v>
      </c>
      <c r="L2031" s="1" t="s">
        <v>6891</v>
      </c>
      <c r="M2031" s="11" t="str">
        <f t="shared" si="64"/>
        <v/>
      </c>
      <c r="N2031" s="18" t="str">
        <f>TEXT($F2031:F5708, "mmmm")</f>
        <v>June</v>
      </c>
    </row>
    <row r="2032" spans="2:14" x14ac:dyDescent="0.2">
      <c r="B2032" s="3" t="s">
        <v>2498</v>
      </c>
      <c r="C2032" s="1" t="s">
        <v>5232</v>
      </c>
      <c r="D2032" s="3">
        <v>6</v>
      </c>
      <c r="E2032" s="6">
        <v>2020</v>
      </c>
      <c r="F2032" s="10">
        <f t="shared" si="63"/>
        <v>43983</v>
      </c>
      <c r="G2032" s="4">
        <v>168</v>
      </c>
      <c r="H2032" s="4">
        <v>0</v>
      </c>
      <c r="I2032" s="4">
        <v>168</v>
      </c>
      <c r="J2032" s="4">
        <v>25.2</v>
      </c>
      <c r="K2032" s="1" t="s">
        <v>6886</v>
      </c>
      <c r="L2032" s="1" t="s">
        <v>6892</v>
      </c>
      <c r="M2032" s="11" t="str">
        <f t="shared" si="64"/>
        <v/>
      </c>
      <c r="N2032" s="18" t="str">
        <f>TEXT($F2032:F5709, "mmmm")</f>
        <v>June</v>
      </c>
    </row>
    <row r="2033" spans="2:14" x14ac:dyDescent="0.2">
      <c r="B2033" s="3" t="s">
        <v>2499</v>
      </c>
      <c r="C2033" s="1" t="s">
        <v>5233</v>
      </c>
      <c r="D2033" s="3">
        <v>6</v>
      </c>
      <c r="E2033" s="6">
        <v>2020</v>
      </c>
      <c r="F2033" s="10">
        <f t="shared" si="63"/>
        <v>43983</v>
      </c>
      <c r="G2033" s="4">
        <v>220</v>
      </c>
      <c r="H2033" s="4">
        <v>0</v>
      </c>
      <c r="I2033" s="4">
        <v>220</v>
      </c>
      <c r="J2033" s="4">
        <v>39.6</v>
      </c>
      <c r="K2033" s="1" t="s">
        <v>6890</v>
      </c>
      <c r="L2033" s="1" t="s">
        <v>6893</v>
      </c>
      <c r="M2033" s="11" t="str">
        <f t="shared" si="64"/>
        <v/>
      </c>
      <c r="N2033" s="18" t="str">
        <f>TEXT($F2033:F5710, "mmmm")</f>
        <v>June</v>
      </c>
    </row>
    <row r="2034" spans="2:14" x14ac:dyDescent="0.2">
      <c r="B2034" s="3" t="s">
        <v>2500</v>
      </c>
      <c r="C2034" s="1" t="s">
        <v>5234</v>
      </c>
      <c r="D2034" s="3">
        <v>6</v>
      </c>
      <c r="E2034" s="6">
        <v>2020</v>
      </c>
      <c r="F2034" s="10">
        <f t="shared" si="63"/>
        <v>43983</v>
      </c>
      <c r="G2034" s="4">
        <v>258</v>
      </c>
      <c r="H2034" s="4">
        <v>0</v>
      </c>
      <c r="I2034" s="4">
        <v>258</v>
      </c>
      <c r="J2034" s="4">
        <v>72.240000000000009</v>
      </c>
      <c r="K2034" s="1" t="s">
        <v>6884</v>
      </c>
      <c r="L2034" s="1" t="s">
        <v>6916</v>
      </c>
      <c r="M2034" s="11" t="str">
        <f t="shared" si="64"/>
        <v/>
      </c>
      <c r="N2034" s="18" t="str">
        <f>TEXT($F2034:F5711, "mmmm")</f>
        <v>June</v>
      </c>
    </row>
    <row r="2035" spans="2:14" x14ac:dyDescent="0.2">
      <c r="B2035" s="3" t="s">
        <v>2501</v>
      </c>
      <c r="C2035" s="1" t="s">
        <v>5235</v>
      </c>
      <c r="D2035" s="3">
        <v>6</v>
      </c>
      <c r="E2035" s="6">
        <v>2020</v>
      </c>
      <c r="F2035" s="10">
        <f t="shared" si="63"/>
        <v>43983</v>
      </c>
      <c r="G2035" s="4">
        <v>258</v>
      </c>
      <c r="H2035" s="4">
        <v>0</v>
      </c>
      <c r="I2035" s="4">
        <v>258</v>
      </c>
      <c r="J2035" s="4">
        <v>72.240000000000009</v>
      </c>
      <c r="K2035" s="1" t="s">
        <v>6884</v>
      </c>
      <c r="L2035" s="1" t="s">
        <v>6916</v>
      </c>
      <c r="M2035" s="11" t="str">
        <f t="shared" si="64"/>
        <v/>
      </c>
      <c r="N2035" s="18" t="str">
        <f>TEXT($F2035:F5712, "mmmm")</f>
        <v>June</v>
      </c>
    </row>
    <row r="2036" spans="2:14" x14ac:dyDescent="0.2">
      <c r="B2036" s="3" t="s">
        <v>2502</v>
      </c>
      <c r="C2036" s="1" t="s">
        <v>5236</v>
      </c>
      <c r="D2036" s="3">
        <v>6</v>
      </c>
      <c r="E2036" s="6">
        <v>2020</v>
      </c>
      <c r="F2036" s="10">
        <f t="shared" si="63"/>
        <v>43983</v>
      </c>
      <c r="G2036" s="4">
        <v>313</v>
      </c>
      <c r="H2036" s="4">
        <v>0</v>
      </c>
      <c r="I2036" s="4">
        <v>313</v>
      </c>
      <c r="J2036" s="4">
        <v>93.899999999999991</v>
      </c>
      <c r="K2036" s="1" t="s">
        <v>6884</v>
      </c>
      <c r="L2036" s="1" t="s">
        <v>6895</v>
      </c>
      <c r="M2036" s="11" t="str">
        <f t="shared" si="64"/>
        <v/>
      </c>
      <c r="N2036" s="18" t="str">
        <f>TEXT($F2036:F5713, "mmmm")</f>
        <v>June</v>
      </c>
    </row>
    <row r="2037" spans="2:14" x14ac:dyDescent="0.2">
      <c r="B2037" s="3" t="s">
        <v>2503</v>
      </c>
      <c r="C2037" s="1" t="s">
        <v>5237</v>
      </c>
      <c r="D2037" s="3">
        <v>6</v>
      </c>
      <c r="E2037" s="6">
        <v>2020</v>
      </c>
      <c r="F2037" s="10">
        <f t="shared" si="63"/>
        <v>43983</v>
      </c>
      <c r="G2037" s="4">
        <v>992</v>
      </c>
      <c r="H2037" s="4">
        <v>0</v>
      </c>
      <c r="I2037" s="4">
        <v>992</v>
      </c>
      <c r="J2037" s="4">
        <v>307.52</v>
      </c>
      <c r="K2037" s="1" t="s">
        <v>6882</v>
      </c>
      <c r="L2037" s="1" t="s">
        <v>6931</v>
      </c>
      <c r="M2037" s="11" t="str">
        <f t="shared" si="64"/>
        <v/>
      </c>
      <c r="N2037" s="18" t="str">
        <f>TEXT($F2037:F5714, "mmmm")</f>
        <v>June</v>
      </c>
    </row>
    <row r="2038" spans="2:14" x14ac:dyDescent="0.2">
      <c r="B2038" s="3" t="s">
        <v>2504</v>
      </c>
      <c r="C2038" s="1" t="s">
        <v>5238</v>
      </c>
      <c r="D2038" s="3">
        <v>6</v>
      </c>
      <c r="E2038" s="6">
        <v>2020</v>
      </c>
      <c r="F2038" s="10">
        <f t="shared" si="63"/>
        <v>43983</v>
      </c>
      <c r="G2038" s="4">
        <v>474</v>
      </c>
      <c r="H2038" s="4">
        <v>0</v>
      </c>
      <c r="I2038" s="4">
        <v>474</v>
      </c>
      <c r="J2038" s="4">
        <v>175.38</v>
      </c>
      <c r="K2038" s="1" t="s">
        <v>6882</v>
      </c>
      <c r="L2038" s="1" t="s">
        <v>6944</v>
      </c>
      <c r="M2038" s="11" t="str">
        <f t="shared" si="64"/>
        <v/>
      </c>
      <c r="N2038" s="18" t="str">
        <f>TEXT($F2038:F5715, "mmmm")</f>
        <v>June</v>
      </c>
    </row>
    <row r="2039" spans="2:14" x14ac:dyDescent="0.2">
      <c r="B2039" s="3" t="s">
        <v>2505</v>
      </c>
      <c r="C2039" s="1" t="s">
        <v>5239</v>
      </c>
      <c r="D2039" s="3">
        <v>6</v>
      </c>
      <c r="E2039" s="6">
        <v>2020</v>
      </c>
      <c r="F2039" s="10">
        <f t="shared" si="63"/>
        <v>43983</v>
      </c>
      <c r="G2039" s="4">
        <v>1576</v>
      </c>
      <c r="H2039" s="4">
        <v>0</v>
      </c>
      <c r="I2039" s="4">
        <v>1576</v>
      </c>
      <c r="J2039" s="4">
        <v>520.08000000000004</v>
      </c>
      <c r="K2039" s="1" t="s">
        <v>6881</v>
      </c>
      <c r="L2039" s="1" t="s">
        <v>6941</v>
      </c>
      <c r="M2039" s="11" t="str">
        <f t="shared" si="64"/>
        <v/>
      </c>
      <c r="N2039" s="18" t="str">
        <f>TEXT($F2039:F5716, "mmmm")</f>
        <v>June</v>
      </c>
    </row>
    <row r="2040" spans="2:14" x14ac:dyDescent="0.2">
      <c r="B2040" s="3" t="s">
        <v>2506</v>
      </c>
      <c r="C2040" s="1" t="s">
        <v>5240</v>
      </c>
      <c r="D2040" s="3">
        <v>6</v>
      </c>
      <c r="E2040" s="6">
        <v>2020</v>
      </c>
      <c r="F2040" s="10">
        <f t="shared" si="63"/>
        <v>43983</v>
      </c>
      <c r="G2040" s="4">
        <v>948</v>
      </c>
      <c r="H2040" s="4">
        <v>0</v>
      </c>
      <c r="I2040" s="4">
        <v>948</v>
      </c>
      <c r="J2040" s="4">
        <v>303.36</v>
      </c>
      <c r="K2040" s="1" t="s">
        <v>6881</v>
      </c>
      <c r="L2040" s="1" t="s">
        <v>6897</v>
      </c>
      <c r="M2040" s="11" t="str">
        <f t="shared" si="64"/>
        <v/>
      </c>
      <c r="N2040" s="18" t="str">
        <f>TEXT($F2040:F5717, "mmmm")</f>
        <v>June</v>
      </c>
    </row>
    <row r="2041" spans="2:14" x14ac:dyDescent="0.2">
      <c r="B2041" s="3" t="s">
        <v>2507</v>
      </c>
      <c r="C2041" s="1" t="s">
        <v>5241</v>
      </c>
      <c r="D2041" s="3">
        <v>6</v>
      </c>
      <c r="E2041" s="6">
        <v>2020</v>
      </c>
      <c r="F2041" s="10">
        <f t="shared" si="63"/>
        <v>43983</v>
      </c>
      <c r="G2041" s="4">
        <v>172</v>
      </c>
      <c r="H2041" s="4">
        <v>0</v>
      </c>
      <c r="I2041" s="4">
        <v>172</v>
      </c>
      <c r="J2041" s="4">
        <v>65.36</v>
      </c>
      <c r="K2041" s="1" t="s">
        <v>6886</v>
      </c>
      <c r="L2041" s="1" t="s">
        <v>6910</v>
      </c>
      <c r="M2041" s="11" t="str">
        <f t="shared" si="64"/>
        <v/>
      </c>
      <c r="N2041" s="18" t="str">
        <f>TEXT($F2041:F5718, "mmmm")</f>
        <v>June</v>
      </c>
    </row>
    <row r="2042" spans="2:14" x14ac:dyDescent="0.2">
      <c r="B2042" s="3" t="s">
        <v>2508</v>
      </c>
      <c r="C2042" s="1" t="s">
        <v>5242</v>
      </c>
      <c r="D2042" s="3">
        <v>6</v>
      </c>
      <c r="E2042" s="6">
        <v>2020</v>
      </c>
      <c r="F2042" s="10">
        <f t="shared" si="63"/>
        <v>43983</v>
      </c>
      <c r="G2042" s="4">
        <v>383</v>
      </c>
      <c r="H2042" s="4">
        <v>0</v>
      </c>
      <c r="I2042" s="4">
        <v>383</v>
      </c>
      <c r="J2042" s="4">
        <v>122.56</v>
      </c>
      <c r="K2042" s="1" t="s">
        <v>6887</v>
      </c>
      <c r="L2042" s="1" t="s">
        <v>6909</v>
      </c>
      <c r="M2042" s="11" t="str">
        <f t="shared" si="64"/>
        <v/>
      </c>
      <c r="N2042" s="18" t="str">
        <f>TEXT($F2042:F5719, "mmmm")</f>
        <v>June</v>
      </c>
    </row>
    <row r="2043" spans="2:14" x14ac:dyDescent="0.2">
      <c r="B2043" s="3" t="s">
        <v>2509</v>
      </c>
      <c r="C2043" s="1" t="s">
        <v>5243</v>
      </c>
      <c r="D2043" s="3">
        <v>6</v>
      </c>
      <c r="E2043" s="6">
        <v>2020</v>
      </c>
      <c r="F2043" s="10">
        <f t="shared" si="63"/>
        <v>43983</v>
      </c>
      <c r="G2043" s="4">
        <v>168</v>
      </c>
      <c r="H2043" s="4">
        <v>0</v>
      </c>
      <c r="I2043" s="4">
        <v>168</v>
      </c>
      <c r="J2043" s="4">
        <v>25.2</v>
      </c>
      <c r="K2043" s="1" t="s">
        <v>6886</v>
      </c>
      <c r="L2043" s="1" t="s">
        <v>6892</v>
      </c>
      <c r="M2043" s="11" t="str">
        <f t="shared" si="64"/>
        <v/>
      </c>
      <c r="N2043" s="18" t="str">
        <f>TEXT($F2043:F5720, "mmmm")</f>
        <v>June</v>
      </c>
    </row>
    <row r="2044" spans="2:14" x14ac:dyDescent="0.2">
      <c r="B2044" s="3" t="s">
        <v>2510</v>
      </c>
      <c r="C2044" s="1" t="s">
        <v>5244</v>
      </c>
      <c r="D2044" s="3">
        <v>6</v>
      </c>
      <c r="E2044" s="6">
        <v>2020</v>
      </c>
      <c r="F2044" s="10">
        <f t="shared" si="63"/>
        <v>43983</v>
      </c>
      <c r="G2044" s="4">
        <v>220</v>
      </c>
      <c r="H2044" s="4">
        <v>0</v>
      </c>
      <c r="I2044" s="4">
        <v>220</v>
      </c>
      <c r="J2044" s="4">
        <v>39.6</v>
      </c>
      <c r="K2044" s="1" t="s">
        <v>6890</v>
      </c>
      <c r="L2044" s="1" t="s">
        <v>6893</v>
      </c>
      <c r="M2044" s="11" t="str">
        <f t="shared" si="64"/>
        <v/>
      </c>
      <c r="N2044" s="18" t="str">
        <f>TEXT($F2044:F5721, "mmmm")</f>
        <v>June</v>
      </c>
    </row>
    <row r="2045" spans="2:14" x14ac:dyDescent="0.2">
      <c r="B2045" s="3" t="s">
        <v>2511</v>
      </c>
      <c r="C2045" s="1" t="s">
        <v>5245</v>
      </c>
      <c r="D2045" s="3">
        <v>6</v>
      </c>
      <c r="E2045" s="6">
        <v>2020</v>
      </c>
      <c r="F2045" s="10">
        <f t="shared" si="63"/>
        <v>43983</v>
      </c>
      <c r="G2045" s="4">
        <v>313</v>
      </c>
      <c r="H2045" s="4">
        <v>0</v>
      </c>
      <c r="I2045" s="4">
        <v>313</v>
      </c>
      <c r="J2045" s="4">
        <v>93.899999999999991</v>
      </c>
      <c r="K2045" s="1" t="s">
        <v>6884</v>
      </c>
      <c r="L2045" s="1" t="s">
        <v>6895</v>
      </c>
      <c r="M2045" s="11" t="str">
        <f t="shared" si="64"/>
        <v/>
      </c>
      <c r="N2045" s="18" t="str">
        <f>TEXT($F2045:F5722, "mmmm")</f>
        <v>June</v>
      </c>
    </row>
    <row r="2046" spans="2:14" x14ac:dyDescent="0.2">
      <c r="B2046" s="3" t="s">
        <v>2512</v>
      </c>
      <c r="C2046" s="1" t="s">
        <v>5246</v>
      </c>
      <c r="D2046" s="3">
        <v>6</v>
      </c>
      <c r="E2046" s="6">
        <v>2020</v>
      </c>
      <c r="F2046" s="10">
        <f t="shared" si="63"/>
        <v>43983</v>
      </c>
      <c r="G2046" s="4">
        <v>313</v>
      </c>
      <c r="H2046" s="4">
        <v>0</v>
      </c>
      <c r="I2046" s="4">
        <v>313</v>
      </c>
      <c r="J2046" s="4">
        <v>93.899999999999991</v>
      </c>
      <c r="K2046" s="1" t="s">
        <v>6884</v>
      </c>
      <c r="L2046" s="1" t="s">
        <v>6895</v>
      </c>
      <c r="M2046" s="11" t="str">
        <f t="shared" si="64"/>
        <v/>
      </c>
      <c r="N2046" s="18" t="str">
        <f>TEXT($F2046:F5723, "mmmm")</f>
        <v>June</v>
      </c>
    </row>
    <row r="2047" spans="2:14" x14ac:dyDescent="0.2">
      <c r="B2047" s="3" t="s">
        <v>2513</v>
      </c>
      <c r="C2047" s="1" t="s">
        <v>5247</v>
      </c>
      <c r="D2047" s="3">
        <v>6</v>
      </c>
      <c r="E2047" s="6">
        <v>2020</v>
      </c>
      <c r="F2047" s="10">
        <f t="shared" si="63"/>
        <v>43983</v>
      </c>
      <c r="G2047" s="4">
        <v>327</v>
      </c>
      <c r="H2047" s="4">
        <v>0</v>
      </c>
      <c r="I2047" s="4">
        <v>327</v>
      </c>
      <c r="J2047" s="4">
        <v>94.83</v>
      </c>
      <c r="K2047" s="1" t="s">
        <v>6884</v>
      </c>
      <c r="L2047" s="1" t="s">
        <v>6914</v>
      </c>
      <c r="M2047" s="11" t="str">
        <f t="shared" si="64"/>
        <v/>
      </c>
      <c r="N2047" s="18" t="str">
        <f>TEXT($F2047:F5724, "mmmm")</f>
        <v>June</v>
      </c>
    </row>
    <row r="2048" spans="2:14" x14ac:dyDescent="0.2">
      <c r="B2048" s="3" t="s">
        <v>2514</v>
      </c>
      <c r="C2048" s="1" t="s">
        <v>5248</v>
      </c>
      <c r="D2048" s="3">
        <v>6</v>
      </c>
      <c r="E2048" s="6">
        <v>2020</v>
      </c>
      <c r="F2048" s="10">
        <f t="shared" si="63"/>
        <v>43983</v>
      </c>
      <c r="G2048" s="4">
        <v>992</v>
      </c>
      <c r="H2048" s="4">
        <v>0</v>
      </c>
      <c r="I2048" s="4">
        <v>992</v>
      </c>
      <c r="J2048" s="4">
        <v>307.52</v>
      </c>
      <c r="K2048" s="1" t="s">
        <v>6882</v>
      </c>
      <c r="L2048" s="1" t="s">
        <v>6931</v>
      </c>
      <c r="M2048" s="11" t="str">
        <f t="shared" si="64"/>
        <v/>
      </c>
      <c r="N2048" s="18" t="str">
        <f>TEXT($F2048:F5725, "mmmm")</f>
        <v>June</v>
      </c>
    </row>
    <row r="2049" spans="2:14" x14ac:dyDescent="0.2">
      <c r="B2049" s="3" t="s">
        <v>2515</v>
      </c>
      <c r="C2049" s="1" t="s">
        <v>5249</v>
      </c>
      <c r="D2049" s="3">
        <v>6</v>
      </c>
      <c r="E2049" s="6">
        <v>2020</v>
      </c>
      <c r="F2049" s="10">
        <f t="shared" si="63"/>
        <v>43983</v>
      </c>
      <c r="G2049" s="4">
        <v>889</v>
      </c>
      <c r="H2049" s="4">
        <v>0</v>
      </c>
      <c r="I2049" s="4">
        <v>889</v>
      </c>
      <c r="J2049" s="4">
        <v>222.25</v>
      </c>
      <c r="K2049" s="1" t="s">
        <v>6882</v>
      </c>
      <c r="L2049" s="1" t="s">
        <v>6939</v>
      </c>
      <c r="M2049" s="11" t="str">
        <f t="shared" si="64"/>
        <v/>
      </c>
      <c r="N2049" s="18" t="str">
        <f>TEXT($F2049:F5726, "mmmm")</f>
        <v>June</v>
      </c>
    </row>
    <row r="2050" spans="2:14" x14ac:dyDescent="0.2">
      <c r="B2050" s="3" t="s">
        <v>2516</v>
      </c>
      <c r="C2050" s="1" t="s">
        <v>5250</v>
      </c>
      <c r="D2050" s="3">
        <v>6</v>
      </c>
      <c r="E2050" s="6">
        <v>2020</v>
      </c>
      <c r="F2050" s="10">
        <f t="shared" ref="F2050:F2113" si="65">DATE(E2050,D2050,1)</f>
        <v>43983</v>
      </c>
      <c r="G2050" s="4">
        <v>539</v>
      </c>
      <c r="H2050" s="4">
        <v>0</v>
      </c>
      <c r="I2050" s="4">
        <v>539</v>
      </c>
      <c r="J2050" s="4">
        <v>156.31</v>
      </c>
      <c r="K2050" s="1" t="s">
        <v>6889</v>
      </c>
      <c r="L2050" s="1" t="s">
        <v>6954</v>
      </c>
      <c r="M2050" s="11" t="str">
        <f t="shared" si="64"/>
        <v/>
      </c>
      <c r="N2050" s="18" t="str">
        <f>TEXT($F2050:F5727, "mmmm")</f>
        <v>June</v>
      </c>
    </row>
    <row r="2051" spans="2:14" x14ac:dyDescent="0.2">
      <c r="B2051" s="3" t="s">
        <v>2517</v>
      </c>
      <c r="C2051" s="1" t="s">
        <v>5251</v>
      </c>
      <c r="D2051" s="3">
        <v>6</v>
      </c>
      <c r="E2051" s="6">
        <v>2020</v>
      </c>
      <c r="F2051" s="10">
        <f t="shared" si="65"/>
        <v>43983</v>
      </c>
      <c r="G2051" s="4">
        <v>168</v>
      </c>
      <c r="H2051" s="4">
        <v>0</v>
      </c>
      <c r="I2051" s="4">
        <v>168</v>
      </c>
      <c r="J2051" s="4">
        <v>60.48</v>
      </c>
      <c r="K2051" s="1" t="s">
        <v>6885</v>
      </c>
      <c r="L2051" s="1" t="s">
        <v>6948</v>
      </c>
      <c r="M2051" s="11" t="str">
        <f t="shared" si="64"/>
        <v/>
      </c>
      <c r="N2051" s="18" t="str">
        <f>TEXT($F2051:F5728, "mmmm")</f>
        <v>June</v>
      </c>
    </row>
    <row r="2052" spans="2:14" x14ac:dyDescent="0.2">
      <c r="B2052" s="3" t="s">
        <v>2518</v>
      </c>
      <c r="C2052" s="1" t="s">
        <v>5252</v>
      </c>
      <c r="D2052" s="3">
        <v>6</v>
      </c>
      <c r="E2052" s="6">
        <v>2020</v>
      </c>
      <c r="F2052" s="10">
        <f t="shared" si="65"/>
        <v>43983</v>
      </c>
      <c r="G2052" s="4">
        <v>447</v>
      </c>
      <c r="H2052" s="4">
        <v>0</v>
      </c>
      <c r="I2052" s="4">
        <v>447</v>
      </c>
      <c r="J2052" s="4">
        <v>156.44999999999999</v>
      </c>
      <c r="K2052" s="1" t="s">
        <v>6887</v>
      </c>
      <c r="L2052" s="1" t="s">
        <v>6891</v>
      </c>
      <c r="M2052" s="11" t="str">
        <f t="shared" ref="M2052:M2115" si="66">IFERROR(ABS(IF(B2052=B2051,(F2052-F2051)/30,"")),"")</f>
        <v/>
      </c>
      <c r="N2052" s="18" t="str">
        <f>TEXT($F2052:F5729, "mmmm")</f>
        <v>June</v>
      </c>
    </row>
    <row r="2053" spans="2:14" x14ac:dyDescent="0.2">
      <c r="B2053" s="3" t="s">
        <v>2519</v>
      </c>
      <c r="C2053" s="1" t="s">
        <v>5253</v>
      </c>
      <c r="D2053" s="3">
        <v>6</v>
      </c>
      <c r="E2053" s="6">
        <v>2020</v>
      </c>
      <c r="F2053" s="10">
        <f t="shared" si="65"/>
        <v>43983</v>
      </c>
      <c r="G2053" s="4">
        <v>168</v>
      </c>
      <c r="H2053" s="4">
        <v>0</v>
      </c>
      <c r="I2053" s="4">
        <v>168</v>
      </c>
      <c r="J2053" s="4">
        <v>25.2</v>
      </c>
      <c r="K2053" s="1" t="s">
        <v>6886</v>
      </c>
      <c r="L2053" s="1" t="s">
        <v>6892</v>
      </c>
      <c r="M2053" s="11" t="str">
        <f t="shared" si="66"/>
        <v/>
      </c>
      <c r="N2053" s="18" t="str">
        <f>TEXT($F2053:F5730, "mmmm")</f>
        <v>June</v>
      </c>
    </row>
    <row r="2054" spans="2:14" x14ac:dyDescent="0.2">
      <c r="B2054" s="3" t="s">
        <v>2520</v>
      </c>
      <c r="C2054" s="1" t="s">
        <v>5254</v>
      </c>
      <c r="D2054" s="3">
        <v>6</v>
      </c>
      <c r="E2054" s="6">
        <v>2020</v>
      </c>
      <c r="F2054" s="10">
        <f t="shared" si="65"/>
        <v>43983</v>
      </c>
      <c r="G2054" s="4">
        <v>168</v>
      </c>
      <c r="H2054" s="4">
        <v>0</v>
      </c>
      <c r="I2054" s="4">
        <v>168</v>
      </c>
      <c r="J2054" s="4">
        <v>25.2</v>
      </c>
      <c r="K2054" s="1" t="s">
        <v>6886</v>
      </c>
      <c r="L2054" s="1" t="s">
        <v>6892</v>
      </c>
      <c r="M2054" s="11" t="str">
        <f t="shared" si="66"/>
        <v/>
      </c>
      <c r="N2054" s="18" t="str">
        <f>TEXT($F2054:F5731, "mmmm")</f>
        <v>June</v>
      </c>
    </row>
    <row r="2055" spans="2:14" x14ac:dyDescent="0.2">
      <c r="B2055" s="3" t="s">
        <v>2521</v>
      </c>
      <c r="C2055" s="1" t="s">
        <v>5255</v>
      </c>
      <c r="D2055" s="3">
        <v>6</v>
      </c>
      <c r="E2055" s="6">
        <v>2020</v>
      </c>
      <c r="F2055" s="10">
        <f t="shared" si="65"/>
        <v>43983</v>
      </c>
      <c r="G2055" s="4">
        <v>205</v>
      </c>
      <c r="H2055" s="4">
        <v>0</v>
      </c>
      <c r="I2055" s="4">
        <v>205</v>
      </c>
      <c r="J2055" s="4">
        <v>36.9</v>
      </c>
      <c r="K2055" s="1" t="s">
        <v>6890</v>
      </c>
      <c r="L2055" s="1" t="s">
        <v>6913</v>
      </c>
      <c r="M2055" s="11" t="str">
        <f t="shared" si="66"/>
        <v/>
      </c>
      <c r="N2055" s="18" t="str">
        <f>TEXT($F2055:F5732, "mmmm")</f>
        <v>June</v>
      </c>
    </row>
    <row r="2056" spans="2:14" x14ac:dyDescent="0.2">
      <c r="B2056" s="3" t="s">
        <v>2522</v>
      </c>
      <c r="C2056" s="1" t="s">
        <v>5256</v>
      </c>
      <c r="D2056" s="3">
        <v>6</v>
      </c>
      <c r="E2056" s="6">
        <v>2020</v>
      </c>
      <c r="F2056" s="10">
        <f t="shared" si="65"/>
        <v>43983</v>
      </c>
      <c r="G2056" s="4">
        <v>367</v>
      </c>
      <c r="H2056" s="4">
        <v>0</v>
      </c>
      <c r="I2056" s="4">
        <v>367</v>
      </c>
      <c r="J2056" s="4">
        <v>110.1</v>
      </c>
      <c r="K2056" s="1" t="s">
        <v>6885</v>
      </c>
      <c r="L2056" s="1" t="s">
        <v>6936</v>
      </c>
      <c r="M2056" s="11" t="str">
        <f t="shared" si="66"/>
        <v/>
      </c>
      <c r="N2056" s="18" t="str">
        <f>TEXT($F2056:F5733, "mmmm")</f>
        <v>June</v>
      </c>
    </row>
    <row r="2057" spans="2:14" x14ac:dyDescent="0.2">
      <c r="B2057" s="3" t="s">
        <v>2523</v>
      </c>
      <c r="C2057" s="1" t="s">
        <v>5257</v>
      </c>
      <c r="D2057" s="3">
        <v>6</v>
      </c>
      <c r="E2057" s="6">
        <v>2020</v>
      </c>
      <c r="F2057" s="10">
        <f t="shared" si="65"/>
        <v>43983</v>
      </c>
      <c r="G2057" s="4">
        <v>447</v>
      </c>
      <c r="H2057" s="4">
        <v>0</v>
      </c>
      <c r="I2057" s="4">
        <v>447</v>
      </c>
      <c r="J2057" s="4">
        <v>156.44999999999999</v>
      </c>
      <c r="K2057" s="1" t="s">
        <v>6887</v>
      </c>
      <c r="L2057" s="1" t="s">
        <v>6891</v>
      </c>
      <c r="M2057" s="11" t="str">
        <f t="shared" si="66"/>
        <v/>
      </c>
      <c r="N2057" s="18" t="str">
        <f>TEXT($F2057:F5734, "mmmm")</f>
        <v>June</v>
      </c>
    </row>
    <row r="2058" spans="2:14" x14ac:dyDescent="0.2">
      <c r="B2058" s="3" t="s">
        <v>2524</v>
      </c>
      <c r="C2058" s="1" t="s">
        <v>5258</v>
      </c>
      <c r="D2058" s="3">
        <v>6</v>
      </c>
      <c r="E2058" s="6">
        <v>2020</v>
      </c>
      <c r="F2058" s="10">
        <f t="shared" si="65"/>
        <v>43983</v>
      </c>
      <c r="G2058" s="4">
        <v>144</v>
      </c>
      <c r="H2058" s="4">
        <v>0</v>
      </c>
      <c r="I2058" s="4">
        <v>144</v>
      </c>
      <c r="J2058" s="4">
        <v>66.240000000000009</v>
      </c>
      <c r="K2058" s="1" t="s">
        <v>6886</v>
      </c>
      <c r="L2058" s="1" t="s">
        <v>6919</v>
      </c>
      <c r="M2058" s="11" t="str">
        <f t="shared" si="66"/>
        <v/>
      </c>
      <c r="N2058" s="18" t="str">
        <f>TEXT($F2058:F5735, "mmmm")</f>
        <v>June</v>
      </c>
    </row>
    <row r="2059" spans="2:14" x14ac:dyDescent="0.2">
      <c r="B2059" s="3" t="s">
        <v>2525</v>
      </c>
      <c r="C2059" s="1" t="s">
        <v>5259</v>
      </c>
      <c r="D2059" s="3">
        <v>6</v>
      </c>
      <c r="E2059" s="6">
        <v>2020</v>
      </c>
      <c r="F2059" s="10">
        <f t="shared" si="65"/>
        <v>43983</v>
      </c>
      <c r="G2059" s="4">
        <v>144</v>
      </c>
      <c r="H2059" s="4">
        <v>0</v>
      </c>
      <c r="I2059" s="4">
        <v>144</v>
      </c>
      <c r="J2059" s="4">
        <v>66.240000000000009</v>
      </c>
      <c r="K2059" s="1" t="s">
        <v>6886</v>
      </c>
      <c r="L2059" s="1" t="s">
        <v>6919</v>
      </c>
      <c r="M2059" s="11" t="str">
        <f t="shared" si="66"/>
        <v/>
      </c>
      <c r="N2059" s="18" t="str">
        <f>TEXT($F2059:F5736, "mmmm")</f>
        <v>June</v>
      </c>
    </row>
    <row r="2060" spans="2:14" x14ac:dyDescent="0.2">
      <c r="B2060" s="3" t="s">
        <v>2526</v>
      </c>
      <c r="C2060" s="1" t="s">
        <v>5260</v>
      </c>
      <c r="D2060" s="3">
        <v>6</v>
      </c>
      <c r="E2060" s="6">
        <v>2020</v>
      </c>
      <c r="F2060" s="10">
        <f t="shared" si="65"/>
        <v>43983</v>
      </c>
      <c r="G2060" s="4">
        <v>210</v>
      </c>
      <c r="H2060" s="4">
        <v>0</v>
      </c>
      <c r="I2060" s="4">
        <v>210</v>
      </c>
      <c r="J2060" s="4">
        <v>37.799999999999997</v>
      </c>
      <c r="K2060" s="1" t="s">
        <v>6890</v>
      </c>
      <c r="L2060" s="1" t="s">
        <v>6911</v>
      </c>
      <c r="M2060" s="11" t="str">
        <f t="shared" si="66"/>
        <v/>
      </c>
      <c r="N2060" s="18" t="str">
        <f>TEXT($F2060:F5737, "mmmm")</f>
        <v>June</v>
      </c>
    </row>
    <row r="2061" spans="2:14" x14ac:dyDescent="0.2">
      <c r="B2061" s="3" t="s">
        <v>2527</v>
      </c>
      <c r="C2061" s="1" t="s">
        <v>5261</v>
      </c>
      <c r="D2061" s="3">
        <v>6</v>
      </c>
      <c r="E2061" s="6">
        <v>2020</v>
      </c>
      <c r="F2061" s="10">
        <f t="shared" si="65"/>
        <v>43983</v>
      </c>
      <c r="G2061" s="4">
        <v>205</v>
      </c>
      <c r="H2061" s="4">
        <v>0</v>
      </c>
      <c r="I2061" s="4">
        <v>205</v>
      </c>
      <c r="J2061" s="4">
        <v>36.9</v>
      </c>
      <c r="K2061" s="1" t="s">
        <v>6890</v>
      </c>
      <c r="L2061" s="1" t="s">
        <v>6913</v>
      </c>
      <c r="M2061" s="11" t="str">
        <f t="shared" si="66"/>
        <v/>
      </c>
      <c r="N2061" s="18" t="str">
        <f>TEXT($F2061:F5738, "mmmm")</f>
        <v>June</v>
      </c>
    </row>
    <row r="2062" spans="2:14" x14ac:dyDescent="0.2">
      <c r="B2062" s="3" t="s">
        <v>2528</v>
      </c>
      <c r="C2062" s="1" t="s">
        <v>5262</v>
      </c>
      <c r="D2062" s="3">
        <v>6</v>
      </c>
      <c r="E2062" s="6">
        <v>2020</v>
      </c>
      <c r="F2062" s="10">
        <f t="shared" si="65"/>
        <v>43983</v>
      </c>
      <c r="G2062" s="4">
        <v>240</v>
      </c>
      <c r="H2062" s="4">
        <v>0</v>
      </c>
      <c r="I2062" s="4">
        <v>240</v>
      </c>
      <c r="J2062" s="4">
        <v>43.199999999999996</v>
      </c>
      <c r="K2062" s="1" t="s">
        <v>6890</v>
      </c>
      <c r="L2062" s="1" t="s">
        <v>6894</v>
      </c>
      <c r="M2062" s="11" t="str">
        <f t="shared" si="66"/>
        <v/>
      </c>
      <c r="N2062" s="18" t="str">
        <f>TEXT($F2062:F5739, "mmmm")</f>
        <v>June</v>
      </c>
    </row>
    <row r="2063" spans="2:14" x14ac:dyDescent="0.2">
      <c r="B2063" s="3" t="s">
        <v>2529</v>
      </c>
      <c r="C2063" s="1" t="s">
        <v>5263</v>
      </c>
      <c r="D2063" s="3">
        <v>6</v>
      </c>
      <c r="E2063" s="6">
        <v>2020</v>
      </c>
      <c r="F2063" s="10">
        <f t="shared" si="65"/>
        <v>43983</v>
      </c>
      <c r="G2063" s="4">
        <v>255</v>
      </c>
      <c r="H2063" s="4">
        <v>0</v>
      </c>
      <c r="I2063" s="4">
        <v>255</v>
      </c>
      <c r="J2063" s="4">
        <v>66.3</v>
      </c>
      <c r="K2063" s="1" t="s">
        <v>6884</v>
      </c>
      <c r="L2063" s="1" t="s">
        <v>6915</v>
      </c>
      <c r="M2063" s="11" t="str">
        <f t="shared" si="66"/>
        <v/>
      </c>
      <c r="N2063" s="18" t="str">
        <f>TEXT($F2063:F5740, "mmmm")</f>
        <v>June</v>
      </c>
    </row>
    <row r="2064" spans="2:14" x14ac:dyDescent="0.2">
      <c r="B2064" s="3" t="s">
        <v>2530</v>
      </c>
      <c r="C2064" s="1" t="s">
        <v>5264</v>
      </c>
      <c r="D2064" s="3">
        <v>6</v>
      </c>
      <c r="E2064" s="6">
        <v>2020</v>
      </c>
      <c r="F2064" s="10">
        <f t="shared" si="65"/>
        <v>43983</v>
      </c>
      <c r="G2064" s="4">
        <v>258</v>
      </c>
      <c r="H2064" s="4">
        <v>0</v>
      </c>
      <c r="I2064" s="4">
        <v>258</v>
      </c>
      <c r="J2064" s="4">
        <v>72.240000000000009</v>
      </c>
      <c r="K2064" s="1" t="s">
        <v>6884</v>
      </c>
      <c r="L2064" s="1" t="s">
        <v>6916</v>
      </c>
      <c r="M2064" s="11" t="str">
        <f t="shared" si="66"/>
        <v/>
      </c>
      <c r="N2064" s="18" t="str">
        <f>TEXT($F2064:F5741, "mmmm")</f>
        <v>June</v>
      </c>
    </row>
    <row r="2065" spans="2:14" x14ac:dyDescent="0.2">
      <c r="B2065" s="3" t="s">
        <v>2531</v>
      </c>
      <c r="C2065" s="1" t="s">
        <v>5265</v>
      </c>
      <c r="D2065" s="3">
        <v>6</v>
      </c>
      <c r="E2065" s="6">
        <v>2020</v>
      </c>
      <c r="F2065" s="10">
        <f t="shared" si="65"/>
        <v>43983</v>
      </c>
      <c r="G2065" s="4">
        <v>312</v>
      </c>
      <c r="H2065" s="4">
        <v>0</v>
      </c>
      <c r="I2065" s="4">
        <v>312</v>
      </c>
      <c r="J2065" s="4">
        <v>99.84</v>
      </c>
      <c r="K2065" s="1" t="s">
        <v>6885</v>
      </c>
      <c r="L2065" s="1" t="s">
        <v>6908</v>
      </c>
      <c r="M2065" s="11" t="str">
        <f t="shared" si="66"/>
        <v/>
      </c>
      <c r="N2065" s="18" t="str">
        <f>TEXT($F2065:F5742, "mmmm")</f>
        <v>June</v>
      </c>
    </row>
    <row r="2066" spans="2:14" x14ac:dyDescent="0.2">
      <c r="B2066" s="3" t="s">
        <v>2532</v>
      </c>
      <c r="C2066" s="1" t="s">
        <v>5266</v>
      </c>
      <c r="D2066" s="3">
        <v>6</v>
      </c>
      <c r="E2066" s="6">
        <v>2020</v>
      </c>
      <c r="F2066" s="10">
        <f t="shared" si="65"/>
        <v>43983</v>
      </c>
      <c r="G2066" s="4">
        <v>447</v>
      </c>
      <c r="H2066" s="4">
        <v>0</v>
      </c>
      <c r="I2066" s="4">
        <v>447</v>
      </c>
      <c r="J2066" s="4">
        <v>156.44999999999999</v>
      </c>
      <c r="K2066" s="1" t="s">
        <v>6887</v>
      </c>
      <c r="L2066" s="1" t="s">
        <v>6891</v>
      </c>
      <c r="M2066" s="11" t="str">
        <f t="shared" si="66"/>
        <v/>
      </c>
      <c r="N2066" s="18" t="str">
        <f>TEXT($F2066:F5743, "mmmm")</f>
        <v>June</v>
      </c>
    </row>
    <row r="2067" spans="2:14" x14ac:dyDescent="0.2">
      <c r="B2067" s="3" t="s">
        <v>2533</v>
      </c>
      <c r="C2067" s="1" t="s">
        <v>5267</v>
      </c>
      <c r="D2067" s="3">
        <v>6</v>
      </c>
      <c r="E2067" s="6">
        <v>2020</v>
      </c>
      <c r="F2067" s="10">
        <f t="shared" si="65"/>
        <v>43983</v>
      </c>
      <c r="G2067" s="4">
        <v>144</v>
      </c>
      <c r="H2067" s="4">
        <v>0</v>
      </c>
      <c r="I2067" s="4">
        <v>144</v>
      </c>
      <c r="J2067" s="4">
        <v>66.240000000000009</v>
      </c>
      <c r="K2067" s="1" t="s">
        <v>6886</v>
      </c>
      <c r="L2067" s="1" t="s">
        <v>6919</v>
      </c>
      <c r="M2067" s="11" t="str">
        <f t="shared" si="66"/>
        <v/>
      </c>
      <c r="N2067" s="18" t="str">
        <f>TEXT($F2067:F5744, "mmmm")</f>
        <v>June</v>
      </c>
    </row>
    <row r="2068" spans="2:14" x14ac:dyDescent="0.2">
      <c r="B2068" s="3" t="s">
        <v>2534</v>
      </c>
      <c r="C2068" s="1" t="s">
        <v>5268</v>
      </c>
      <c r="D2068" s="3">
        <v>6</v>
      </c>
      <c r="E2068" s="6">
        <v>2020</v>
      </c>
      <c r="F2068" s="10">
        <f t="shared" si="65"/>
        <v>43983</v>
      </c>
      <c r="G2068" s="4">
        <v>336</v>
      </c>
      <c r="H2068" s="4">
        <v>0</v>
      </c>
      <c r="I2068" s="4">
        <v>336</v>
      </c>
      <c r="J2068" s="4">
        <v>120.96</v>
      </c>
      <c r="K2068" s="1" t="s">
        <v>6885</v>
      </c>
      <c r="L2068" s="1" t="s">
        <v>6934</v>
      </c>
      <c r="M2068" s="11" t="str">
        <f t="shared" si="66"/>
        <v/>
      </c>
      <c r="N2068" s="18" t="str">
        <f>TEXT($F2068:F5745, "mmmm")</f>
        <v>June</v>
      </c>
    </row>
    <row r="2069" spans="2:14" x14ac:dyDescent="0.2">
      <c r="B2069" s="3" t="s">
        <v>2535</v>
      </c>
      <c r="C2069" s="1" t="s">
        <v>5269</v>
      </c>
      <c r="D2069" s="3">
        <v>6</v>
      </c>
      <c r="E2069" s="6">
        <v>2020</v>
      </c>
      <c r="F2069" s="10">
        <f t="shared" si="65"/>
        <v>43983</v>
      </c>
      <c r="G2069" s="4">
        <v>383</v>
      </c>
      <c r="H2069" s="4">
        <v>0</v>
      </c>
      <c r="I2069" s="4">
        <v>383</v>
      </c>
      <c r="J2069" s="4">
        <v>122.56</v>
      </c>
      <c r="K2069" s="1" t="s">
        <v>6887</v>
      </c>
      <c r="L2069" s="1" t="s">
        <v>6909</v>
      </c>
      <c r="M2069" s="11" t="str">
        <f t="shared" si="66"/>
        <v/>
      </c>
      <c r="N2069" s="18" t="str">
        <f>TEXT($F2069:F5746, "mmmm")</f>
        <v>June</v>
      </c>
    </row>
    <row r="2070" spans="2:14" x14ac:dyDescent="0.2">
      <c r="B2070" s="3" t="s">
        <v>2536</v>
      </c>
      <c r="C2070" s="1" t="s">
        <v>5270</v>
      </c>
      <c r="D2070" s="3">
        <v>6</v>
      </c>
      <c r="E2070" s="6">
        <v>2020</v>
      </c>
      <c r="F2070" s="10">
        <f t="shared" si="65"/>
        <v>43983</v>
      </c>
      <c r="G2070" s="4">
        <v>168</v>
      </c>
      <c r="H2070" s="4">
        <v>0</v>
      </c>
      <c r="I2070" s="4">
        <v>168</v>
      </c>
      <c r="J2070" s="4">
        <v>75.600000000000009</v>
      </c>
      <c r="K2070" s="1" t="s">
        <v>6886</v>
      </c>
      <c r="L2070" s="1" t="s">
        <v>6920</v>
      </c>
      <c r="M2070" s="11" t="str">
        <f t="shared" si="66"/>
        <v/>
      </c>
      <c r="N2070" s="18" t="str">
        <f>TEXT($F2070:F5747, "mmmm")</f>
        <v>June</v>
      </c>
    </row>
    <row r="2071" spans="2:14" x14ac:dyDescent="0.2">
      <c r="B2071" s="3" t="s">
        <v>2537</v>
      </c>
      <c r="C2071" s="1" t="s">
        <v>5271</v>
      </c>
      <c r="D2071" s="3">
        <v>6</v>
      </c>
      <c r="E2071" s="6">
        <v>2020</v>
      </c>
      <c r="F2071" s="10">
        <f t="shared" si="65"/>
        <v>43983</v>
      </c>
      <c r="G2071" s="4">
        <v>240</v>
      </c>
      <c r="H2071" s="4">
        <v>0</v>
      </c>
      <c r="I2071" s="4">
        <v>240</v>
      </c>
      <c r="J2071" s="4">
        <v>43.199999999999996</v>
      </c>
      <c r="K2071" s="1" t="s">
        <v>6890</v>
      </c>
      <c r="L2071" s="1" t="s">
        <v>6894</v>
      </c>
      <c r="M2071" s="11" t="str">
        <f t="shared" si="66"/>
        <v/>
      </c>
      <c r="N2071" s="18" t="str">
        <f>TEXT($F2071:F5748, "mmmm")</f>
        <v>June</v>
      </c>
    </row>
    <row r="2072" spans="2:14" x14ac:dyDescent="0.2">
      <c r="B2072" s="3" t="s">
        <v>2538</v>
      </c>
      <c r="C2072" s="1" t="s">
        <v>5272</v>
      </c>
      <c r="D2072" s="3">
        <v>6</v>
      </c>
      <c r="E2072" s="6">
        <v>2020</v>
      </c>
      <c r="F2072" s="10">
        <f t="shared" si="65"/>
        <v>43983</v>
      </c>
      <c r="G2072" s="4">
        <v>210</v>
      </c>
      <c r="H2072" s="4">
        <v>0</v>
      </c>
      <c r="I2072" s="4">
        <v>210</v>
      </c>
      <c r="J2072" s="4">
        <v>37.799999999999997</v>
      </c>
      <c r="K2072" s="1" t="s">
        <v>6890</v>
      </c>
      <c r="L2072" s="1" t="s">
        <v>6911</v>
      </c>
      <c r="M2072" s="11" t="str">
        <f t="shared" si="66"/>
        <v/>
      </c>
      <c r="N2072" s="18" t="str">
        <f>TEXT($F2072:F5749, "mmmm")</f>
        <v>June</v>
      </c>
    </row>
    <row r="2073" spans="2:14" x14ac:dyDescent="0.2">
      <c r="B2073" s="3" t="s">
        <v>2539</v>
      </c>
      <c r="C2073" s="1" t="s">
        <v>5273</v>
      </c>
      <c r="D2073" s="3">
        <v>6</v>
      </c>
      <c r="E2073" s="6">
        <v>2020</v>
      </c>
      <c r="F2073" s="10">
        <f t="shared" si="65"/>
        <v>43983</v>
      </c>
      <c r="G2073" s="4">
        <v>210</v>
      </c>
      <c r="H2073" s="4">
        <v>0</v>
      </c>
      <c r="I2073" s="4">
        <v>210</v>
      </c>
      <c r="J2073" s="4">
        <v>37.799999999999997</v>
      </c>
      <c r="K2073" s="1" t="s">
        <v>6890</v>
      </c>
      <c r="L2073" s="1" t="s">
        <v>6911</v>
      </c>
      <c r="M2073" s="11" t="str">
        <f t="shared" si="66"/>
        <v/>
      </c>
      <c r="N2073" s="18" t="str">
        <f>TEXT($F2073:F5750, "mmmm")</f>
        <v>June</v>
      </c>
    </row>
    <row r="2074" spans="2:14" x14ac:dyDescent="0.2">
      <c r="B2074" s="3" t="s">
        <v>2540</v>
      </c>
      <c r="C2074" s="1" t="s">
        <v>5274</v>
      </c>
      <c r="D2074" s="3">
        <v>6</v>
      </c>
      <c r="E2074" s="6">
        <v>2020</v>
      </c>
      <c r="F2074" s="10">
        <f t="shared" si="65"/>
        <v>43983</v>
      </c>
      <c r="G2074" s="4">
        <v>205</v>
      </c>
      <c r="H2074" s="4">
        <v>0</v>
      </c>
      <c r="I2074" s="4">
        <v>205</v>
      </c>
      <c r="J2074" s="4">
        <v>36.9</v>
      </c>
      <c r="K2074" s="1" t="s">
        <v>6890</v>
      </c>
      <c r="L2074" s="1" t="s">
        <v>6913</v>
      </c>
      <c r="M2074" s="11" t="str">
        <f t="shared" si="66"/>
        <v/>
      </c>
      <c r="N2074" s="18" t="str">
        <f>TEXT($F2074:F5751, "mmmm")</f>
        <v>June</v>
      </c>
    </row>
    <row r="2075" spans="2:14" x14ac:dyDescent="0.2">
      <c r="B2075" s="3" t="s">
        <v>2541</v>
      </c>
      <c r="C2075" s="1" t="s">
        <v>5275</v>
      </c>
      <c r="D2075" s="3">
        <v>6</v>
      </c>
      <c r="E2075" s="6">
        <v>2020</v>
      </c>
      <c r="F2075" s="10">
        <f t="shared" si="65"/>
        <v>43983</v>
      </c>
      <c r="G2075" s="4">
        <v>192</v>
      </c>
      <c r="H2075" s="4">
        <v>0</v>
      </c>
      <c r="I2075" s="4">
        <v>192</v>
      </c>
      <c r="J2075" s="4">
        <v>34.56</v>
      </c>
      <c r="K2075" s="1" t="s">
        <v>6890</v>
      </c>
      <c r="L2075" s="1" t="s">
        <v>6912</v>
      </c>
      <c r="M2075" s="11" t="str">
        <f t="shared" si="66"/>
        <v/>
      </c>
      <c r="N2075" s="18" t="str">
        <f>TEXT($F2075:F5752, "mmmm")</f>
        <v>June</v>
      </c>
    </row>
    <row r="2076" spans="2:14" x14ac:dyDescent="0.2">
      <c r="B2076" s="3" t="s">
        <v>2542</v>
      </c>
      <c r="C2076" s="1" t="s">
        <v>5276</v>
      </c>
      <c r="D2076" s="3">
        <v>6</v>
      </c>
      <c r="E2076" s="6">
        <v>2020</v>
      </c>
      <c r="F2076" s="10">
        <f t="shared" si="65"/>
        <v>43983</v>
      </c>
      <c r="G2076" s="4">
        <v>240</v>
      </c>
      <c r="H2076" s="4">
        <v>0</v>
      </c>
      <c r="I2076" s="4">
        <v>240</v>
      </c>
      <c r="J2076" s="4">
        <v>43.199999999999996</v>
      </c>
      <c r="K2076" s="1" t="s">
        <v>6890</v>
      </c>
      <c r="L2076" s="1" t="s">
        <v>6894</v>
      </c>
      <c r="M2076" s="11" t="str">
        <f t="shared" si="66"/>
        <v/>
      </c>
      <c r="N2076" s="18" t="str">
        <f>TEXT($F2076:F5753, "mmmm")</f>
        <v>June</v>
      </c>
    </row>
    <row r="2077" spans="2:14" x14ac:dyDescent="0.2">
      <c r="B2077" s="3" t="s">
        <v>2543</v>
      </c>
      <c r="C2077" s="1" t="s">
        <v>5277</v>
      </c>
      <c r="D2077" s="3">
        <v>6</v>
      </c>
      <c r="E2077" s="6">
        <v>2020</v>
      </c>
      <c r="F2077" s="10">
        <f t="shared" si="65"/>
        <v>43983</v>
      </c>
      <c r="G2077" s="4">
        <v>192</v>
      </c>
      <c r="H2077" s="4">
        <v>0</v>
      </c>
      <c r="I2077" s="4">
        <v>192</v>
      </c>
      <c r="J2077" s="4">
        <v>34.56</v>
      </c>
      <c r="K2077" s="1" t="s">
        <v>6890</v>
      </c>
      <c r="L2077" s="1" t="s">
        <v>6912</v>
      </c>
      <c r="M2077" s="11" t="str">
        <f t="shared" si="66"/>
        <v/>
      </c>
      <c r="N2077" s="18" t="str">
        <f>TEXT($F2077:F5754, "mmmm")</f>
        <v>June</v>
      </c>
    </row>
    <row r="2078" spans="2:14" x14ac:dyDescent="0.2">
      <c r="B2078" s="3" t="s">
        <v>2544</v>
      </c>
      <c r="C2078" s="1" t="s">
        <v>5278</v>
      </c>
      <c r="D2078" s="3">
        <v>6</v>
      </c>
      <c r="E2078" s="6">
        <v>2020</v>
      </c>
      <c r="F2078" s="10">
        <f t="shared" si="65"/>
        <v>43983</v>
      </c>
      <c r="G2078" s="4">
        <v>205</v>
      </c>
      <c r="H2078" s="4">
        <v>0</v>
      </c>
      <c r="I2078" s="4">
        <v>205</v>
      </c>
      <c r="J2078" s="4">
        <v>36.9</v>
      </c>
      <c r="K2078" s="1" t="s">
        <v>6890</v>
      </c>
      <c r="L2078" s="1" t="s">
        <v>6913</v>
      </c>
      <c r="M2078" s="11" t="str">
        <f t="shared" si="66"/>
        <v/>
      </c>
      <c r="N2078" s="18" t="str">
        <f>TEXT($F2078:F5755, "mmmm")</f>
        <v>June</v>
      </c>
    </row>
    <row r="2079" spans="2:14" x14ac:dyDescent="0.2">
      <c r="B2079" s="3" t="s">
        <v>2545</v>
      </c>
      <c r="C2079" s="1" t="s">
        <v>5279</v>
      </c>
      <c r="D2079" s="3">
        <v>6</v>
      </c>
      <c r="E2079" s="6">
        <v>2020</v>
      </c>
      <c r="F2079" s="10">
        <f t="shared" si="65"/>
        <v>43983</v>
      </c>
      <c r="G2079" s="4">
        <v>255</v>
      </c>
      <c r="H2079" s="4">
        <v>0</v>
      </c>
      <c r="I2079" s="4">
        <v>255</v>
      </c>
      <c r="J2079" s="4">
        <v>66.3</v>
      </c>
      <c r="K2079" s="1" t="s">
        <v>6884</v>
      </c>
      <c r="L2079" s="1" t="s">
        <v>6915</v>
      </c>
      <c r="M2079" s="11" t="str">
        <f t="shared" si="66"/>
        <v/>
      </c>
      <c r="N2079" s="18" t="str">
        <f>TEXT($F2079:F5756, "mmmm")</f>
        <v>June</v>
      </c>
    </row>
    <row r="2080" spans="2:14" x14ac:dyDescent="0.2">
      <c r="B2080" s="3" t="s">
        <v>2546</v>
      </c>
      <c r="C2080" s="1" t="s">
        <v>5280</v>
      </c>
      <c r="D2080" s="3">
        <v>6</v>
      </c>
      <c r="E2080" s="6">
        <v>2020</v>
      </c>
      <c r="F2080" s="10">
        <f t="shared" si="65"/>
        <v>43983</v>
      </c>
      <c r="G2080" s="4">
        <v>327</v>
      </c>
      <c r="H2080" s="4">
        <v>0</v>
      </c>
      <c r="I2080" s="4">
        <v>327</v>
      </c>
      <c r="J2080" s="4">
        <v>94.83</v>
      </c>
      <c r="K2080" s="1" t="s">
        <v>6884</v>
      </c>
      <c r="L2080" s="1" t="s">
        <v>6914</v>
      </c>
      <c r="M2080" s="11" t="str">
        <f t="shared" si="66"/>
        <v/>
      </c>
      <c r="N2080" s="18" t="str">
        <f>TEXT($F2080:F5757, "mmmm")</f>
        <v>June</v>
      </c>
    </row>
    <row r="2081" spans="2:14" x14ac:dyDescent="0.2">
      <c r="B2081" s="3" t="s">
        <v>2547</v>
      </c>
      <c r="C2081" s="1" t="s">
        <v>5281</v>
      </c>
      <c r="D2081" s="3">
        <v>6</v>
      </c>
      <c r="E2081" s="6">
        <v>2020</v>
      </c>
      <c r="F2081" s="10">
        <f t="shared" si="65"/>
        <v>43983</v>
      </c>
      <c r="G2081" s="4">
        <v>313</v>
      </c>
      <c r="H2081" s="4">
        <v>0</v>
      </c>
      <c r="I2081" s="4">
        <v>313</v>
      </c>
      <c r="J2081" s="4">
        <v>93.899999999999991</v>
      </c>
      <c r="K2081" s="1" t="s">
        <v>6884</v>
      </c>
      <c r="L2081" s="1" t="s">
        <v>6895</v>
      </c>
      <c r="M2081" s="11" t="str">
        <f t="shared" si="66"/>
        <v/>
      </c>
      <c r="N2081" s="18" t="str">
        <f>TEXT($F2081:F5758, "mmmm")</f>
        <v>June</v>
      </c>
    </row>
    <row r="2082" spans="2:14" x14ac:dyDescent="0.2">
      <c r="B2082" s="3" t="s">
        <v>2548</v>
      </c>
      <c r="C2082" s="1" t="s">
        <v>5282</v>
      </c>
      <c r="D2082" s="3">
        <v>6</v>
      </c>
      <c r="E2082" s="6">
        <v>2020</v>
      </c>
      <c r="F2082" s="10">
        <f t="shared" si="65"/>
        <v>43983</v>
      </c>
      <c r="G2082" s="4">
        <v>1086</v>
      </c>
      <c r="H2082" s="4">
        <v>0</v>
      </c>
      <c r="I2082" s="4">
        <v>1086</v>
      </c>
      <c r="J2082" s="4">
        <v>293.22000000000003</v>
      </c>
      <c r="K2082" s="1" t="s">
        <v>6882</v>
      </c>
      <c r="L2082" s="1" t="s">
        <v>6942</v>
      </c>
      <c r="M2082" s="11" t="str">
        <f t="shared" si="66"/>
        <v/>
      </c>
      <c r="N2082" s="18" t="str">
        <f>TEXT($F2082:F5759, "mmmm")</f>
        <v>June</v>
      </c>
    </row>
    <row r="2083" spans="2:14" x14ac:dyDescent="0.2">
      <c r="B2083" s="3" t="s">
        <v>2549</v>
      </c>
      <c r="C2083" s="1" t="s">
        <v>5283</v>
      </c>
      <c r="D2083" s="3">
        <v>6</v>
      </c>
      <c r="E2083" s="6">
        <v>2020</v>
      </c>
      <c r="F2083" s="10">
        <f t="shared" si="65"/>
        <v>43983</v>
      </c>
      <c r="G2083" s="4">
        <v>951</v>
      </c>
      <c r="H2083" s="4">
        <v>0</v>
      </c>
      <c r="I2083" s="4">
        <v>951</v>
      </c>
      <c r="J2083" s="4">
        <v>247.26000000000002</v>
      </c>
      <c r="K2083" s="1" t="s">
        <v>6882</v>
      </c>
      <c r="L2083" s="1" t="s">
        <v>6896</v>
      </c>
      <c r="M2083" s="11" t="str">
        <f t="shared" si="66"/>
        <v/>
      </c>
      <c r="N2083" s="18" t="str">
        <f>TEXT($F2083:F5760, "mmmm")</f>
        <v>June</v>
      </c>
    </row>
    <row r="2084" spans="2:14" x14ac:dyDescent="0.2">
      <c r="B2084" s="3" t="s">
        <v>2550</v>
      </c>
      <c r="C2084" s="1" t="s">
        <v>5284</v>
      </c>
      <c r="D2084" s="3">
        <v>6</v>
      </c>
      <c r="E2084" s="6">
        <v>2020</v>
      </c>
      <c r="F2084" s="10">
        <f t="shared" si="65"/>
        <v>43983</v>
      </c>
      <c r="G2084" s="4">
        <v>1491</v>
      </c>
      <c r="H2084" s="4">
        <v>0</v>
      </c>
      <c r="I2084" s="4">
        <v>1491</v>
      </c>
      <c r="J2084" s="4">
        <v>506.94000000000005</v>
      </c>
      <c r="K2084" s="1" t="s">
        <v>6881</v>
      </c>
      <c r="L2084" s="1" t="s">
        <v>6898</v>
      </c>
      <c r="M2084" s="11" t="str">
        <f t="shared" si="66"/>
        <v/>
      </c>
      <c r="N2084" s="18" t="str">
        <f>TEXT($F2084:F5761, "mmmm")</f>
        <v>June</v>
      </c>
    </row>
    <row r="2085" spans="2:14" x14ac:dyDescent="0.2">
      <c r="B2085" s="3" t="s">
        <v>2551</v>
      </c>
      <c r="C2085" s="1" t="s">
        <v>5285</v>
      </c>
      <c r="D2085" s="3">
        <v>6</v>
      </c>
      <c r="E2085" s="6">
        <v>2020</v>
      </c>
      <c r="F2085" s="10">
        <f t="shared" si="65"/>
        <v>43983</v>
      </c>
      <c r="G2085" s="4">
        <v>447</v>
      </c>
      <c r="H2085" s="4">
        <v>0</v>
      </c>
      <c r="I2085" s="4">
        <v>447</v>
      </c>
      <c r="J2085" s="4">
        <v>156.44999999999999</v>
      </c>
      <c r="K2085" s="1" t="s">
        <v>6887</v>
      </c>
      <c r="L2085" s="1" t="s">
        <v>6891</v>
      </c>
      <c r="M2085" s="11" t="str">
        <f t="shared" si="66"/>
        <v/>
      </c>
      <c r="N2085" s="18" t="str">
        <f>TEXT($F2085:F5762, "mmmm")</f>
        <v>June</v>
      </c>
    </row>
    <row r="2086" spans="2:14" x14ac:dyDescent="0.2">
      <c r="B2086" s="3" t="s">
        <v>2552</v>
      </c>
      <c r="C2086" s="1" t="s">
        <v>5286</v>
      </c>
      <c r="D2086" s="3">
        <v>6</v>
      </c>
      <c r="E2086" s="6">
        <v>2020</v>
      </c>
      <c r="F2086" s="10">
        <f t="shared" si="65"/>
        <v>43983</v>
      </c>
      <c r="G2086" s="4">
        <v>144</v>
      </c>
      <c r="H2086" s="4">
        <v>0</v>
      </c>
      <c r="I2086" s="4">
        <v>144</v>
      </c>
      <c r="J2086" s="4">
        <v>66.240000000000009</v>
      </c>
      <c r="K2086" s="1" t="s">
        <v>6886</v>
      </c>
      <c r="L2086" s="1" t="s">
        <v>6919</v>
      </c>
      <c r="M2086" s="11" t="str">
        <f t="shared" si="66"/>
        <v/>
      </c>
      <c r="N2086" s="18" t="str">
        <f>TEXT($F2086:F5763, "mmmm")</f>
        <v>June</v>
      </c>
    </row>
    <row r="2087" spans="2:14" x14ac:dyDescent="0.2">
      <c r="B2087" s="3" t="s">
        <v>2553</v>
      </c>
      <c r="C2087" s="1" t="s">
        <v>5287</v>
      </c>
      <c r="D2087" s="3">
        <v>6</v>
      </c>
      <c r="E2087" s="6">
        <v>2020</v>
      </c>
      <c r="F2087" s="10">
        <f t="shared" si="65"/>
        <v>43983</v>
      </c>
      <c r="G2087" s="4">
        <v>192</v>
      </c>
      <c r="H2087" s="4">
        <v>0</v>
      </c>
      <c r="I2087" s="4">
        <v>192</v>
      </c>
      <c r="J2087" s="4">
        <v>34.56</v>
      </c>
      <c r="K2087" s="1" t="s">
        <v>6890</v>
      </c>
      <c r="L2087" s="1" t="s">
        <v>6912</v>
      </c>
      <c r="M2087" s="11" t="str">
        <f t="shared" si="66"/>
        <v/>
      </c>
      <c r="N2087" s="18" t="str">
        <f>TEXT($F2087:F5764, "mmmm")</f>
        <v>June</v>
      </c>
    </row>
    <row r="2088" spans="2:14" x14ac:dyDescent="0.2">
      <c r="B2088" s="3" t="s">
        <v>2554</v>
      </c>
      <c r="C2088" s="1" t="s">
        <v>5288</v>
      </c>
      <c r="D2088" s="3">
        <v>6</v>
      </c>
      <c r="E2088" s="6">
        <v>2020</v>
      </c>
      <c r="F2088" s="10">
        <f t="shared" si="65"/>
        <v>43983</v>
      </c>
      <c r="G2088" s="4">
        <v>523</v>
      </c>
      <c r="H2088" s="4">
        <v>0</v>
      </c>
      <c r="I2088" s="4">
        <v>523</v>
      </c>
      <c r="J2088" s="4">
        <v>156.9</v>
      </c>
      <c r="K2088" s="1" t="s">
        <v>6889</v>
      </c>
      <c r="L2088" s="1" t="s">
        <v>6902</v>
      </c>
      <c r="M2088" s="11" t="str">
        <f t="shared" si="66"/>
        <v/>
      </c>
      <c r="N2088" s="18" t="str">
        <f>TEXT($F2088:F5765, "mmmm")</f>
        <v>June</v>
      </c>
    </row>
    <row r="2089" spans="2:14" x14ac:dyDescent="0.2">
      <c r="B2089" s="3" t="s">
        <v>2555</v>
      </c>
      <c r="C2089" s="1" t="s">
        <v>5289</v>
      </c>
      <c r="D2089" s="3">
        <v>6</v>
      </c>
      <c r="E2089" s="6">
        <v>2020</v>
      </c>
      <c r="F2089" s="10">
        <f t="shared" si="65"/>
        <v>43983</v>
      </c>
      <c r="G2089" s="4">
        <v>180</v>
      </c>
      <c r="H2089" s="4">
        <v>0</v>
      </c>
      <c r="I2089" s="4">
        <v>180</v>
      </c>
      <c r="J2089" s="4">
        <v>61.2</v>
      </c>
      <c r="K2089" s="1" t="s">
        <v>6885</v>
      </c>
      <c r="L2089" s="1" t="s">
        <v>6957</v>
      </c>
      <c r="M2089" s="11" t="str">
        <f t="shared" si="66"/>
        <v/>
      </c>
      <c r="N2089" s="18" t="str">
        <f>TEXT($F2089:F5766, "mmmm")</f>
        <v>June</v>
      </c>
    </row>
    <row r="2090" spans="2:14" x14ac:dyDescent="0.2">
      <c r="B2090" s="3" t="s">
        <v>2556</v>
      </c>
      <c r="C2090" s="1" t="s">
        <v>5290</v>
      </c>
      <c r="D2090" s="3">
        <v>6</v>
      </c>
      <c r="E2090" s="6">
        <v>2020</v>
      </c>
      <c r="F2090" s="10">
        <f t="shared" si="65"/>
        <v>43983</v>
      </c>
      <c r="G2090" s="4">
        <v>383</v>
      </c>
      <c r="H2090" s="4">
        <v>0</v>
      </c>
      <c r="I2090" s="4">
        <v>383</v>
      </c>
      <c r="J2090" s="4">
        <v>122.56</v>
      </c>
      <c r="K2090" s="1" t="s">
        <v>6887</v>
      </c>
      <c r="L2090" s="1" t="s">
        <v>6909</v>
      </c>
      <c r="M2090" s="11" t="str">
        <f t="shared" si="66"/>
        <v/>
      </c>
      <c r="N2090" s="18" t="str">
        <f>TEXT($F2090:F5767, "mmmm")</f>
        <v>June</v>
      </c>
    </row>
    <row r="2091" spans="2:14" x14ac:dyDescent="0.2">
      <c r="B2091" s="3" t="s">
        <v>2557</v>
      </c>
      <c r="C2091" s="1" t="s">
        <v>5291</v>
      </c>
      <c r="D2091" s="3">
        <v>6</v>
      </c>
      <c r="E2091" s="6">
        <v>2020</v>
      </c>
      <c r="F2091" s="10">
        <f t="shared" si="65"/>
        <v>43983</v>
      </c>
      <c r="G2091" s="4">
        <v>345</v>
      </c>
      <c r="H2091" s="4">
        <v>0</v>
      </c>
      <c r="I2091" s="4">
        <v>345</v>
      </c>
      <c r="J2091" s="4">
        <v>106.95</v>
      </c>
      <c r="K2091" s="1" t="s">
        <v>6887</v>
      </c>
      <c r="L2091" s="1" t="s">
        <v>6918</v>
      </c>
      <c r="M2091" s="11" t="str">
        <f t="shared" si="66"/>
        <v/>
      </c>
      <c r="N2091" s="18" t="str">
        <f>TEXT($F2091:F5768, "mmmm")</f>
        <v>June</v>
      </c>
    </row>
    <row r="2092" spans="2:14" x14ac:dyDescent="0.2">
      <c r="B2092" s="3" t="s">
        <v>2558</v>
      </c>
      <c r="C2092" s="1" t="s">
        <v>5292</v>
      </c>
      <c r="D2092" s="3">
        <v>6</v>
      </c>
      <c r="E2092" s="6">
        <v>2020</v>
      </c>
      <c r="F2092" s="10">
        <f t="shared" si="65"/>
        <v>43983</v>
      </c>
      <c r="G2092" s="4">
        <v>447</v>
      </c>
      <c r="H2092" s="4">
        <v>0</v>
      </c>
      <c r="I2092" s="4">
        <v>447</v>
      </c>
      <c r="J2092" s="4">
        <v>156.44999999999999</v>
      </c>
      <c r="K2092" s="1" t="s">
        <v>6887</v>
      </c>
      <c r="L2092" s="1" t="s">
        <v>6891</v>
      </c>
      <c r="M2092" s="11" t="str">
        <f t="shared" si="66"/>
        <v/>
      </c>
      <c r="N2092" s="18" t="str">
        <f>TEXT($F2092:F5769, "mmmm")</f>
        <v>June</v>
      </c>
    </row>
    <row r="2093" spans="2:14" x14ac:dyDescent="0.2">
      <c r="B2093" s="3" t="s">
        <v>2559</v>
      </c>
      <c r="C2093" s="1" t="s">
        <v>5293</v>
      </c>
      <c r="D2093" s="3">
        <v>6</v>
      </c>
      <c r="E2093" s="6">
        <v>2020</v>
      </c>
      <c r="F2093" s="10">
        <f t="shared" si="65"/>
        <v>43983</v>
      </c>
      <c r="G2093" s="4">
        <v>144</v>
      </c>
      <c r="H2093" s="4">
        <v>0</v>
      </c>
      <c r="I2093" s="4">
        <v>144</v>
      </c>
      <c r="J2093" s="4">
        <v>66.240000000000009</v>
      </c>
      <c r="K2093" s="1" t="s">
        <v>6886</v>
      </c>
      <c r="L2093" s="1" t="s">
        <v>6919</v>
      </c>
      <c r="M2093" s="11" t="str">
        <f t="shared" si="66"/>
        <v/>
      </c>
      <c r="N2093" s="18" t="str">
        <f>TEXT($F2093:F5770, "mmmm")</f>
        <v>June</v>
      </c>
    </row>
    <row r="2094" spans="2:14" x14ac:dyDescent="0.2">
      <c r="B2094" s="3" t="s">
        <v>2560</v>
      </c>
      <c r="C2094" s="1" t="s">
        <v>5294</v>
      </c>
      <c r="D2094" s="3">
        <v>6</v>
      </c>
      <c r="E2094" s="6">
        <v>2020</v>
      </c>
      <c r="F2094" s="10">
        <f t="shared" si="65"/>
        <v>43983</v>
      </c>
      <c r="G2094" s="4">
        <v>168</v>
      </c>
      <c r="H2094" s="4">
        <v>0</v>
      </c>
      <c r="I2094" s="4">
        <v>168</v>
      </c>
      <c r="J2094" s="4">
        <v>25.2</v>
      </c>
      <c r="K2094" s="1" t="s">
        <v>6886</v>
      </c>
      <c r="L2094" s="1" t="s">
        <v>6892</v>
      </c>
      <c r="M2094" s="11" t="str">
        <f t="shared" si="66"/>
        <v/>
      </c>
      <c r="N2094" s="18" t="str">
        <f>TEXT($F2094:F5771, "mmmm")</f>
        <v>June</v>
      </c>
    </row>
    <row r="2095" spans="2:14" x14ac:dyDescent="0.2">
      <c r="B2095" s="3" t="s">
        <v>2561</v>
      </c>
      <c r="C2095" s="1" t="s">
        <v>5295</v>
      </c>
      <c r="D2095" s="3">
        <v>6</v>
      </c>
      <c r="E2095" s="6">
        <v>2020</v>
      </c>
      <c r="F2095" s="10">
        <f t="shared" si="65"/>
        <v>43983</v>
      </c>
      <c r="G2095" s="4">
        <v>240</v>
      </c>
      <c r="H2095" s="4">
        <v>0</v>
      </c>
      <c r="I2095" s="4">
        <v>240</v>
      </c>
      <c r="J2095" s="4">
        <v>43.199999999999996</v>
      </c>
      <c r="K2095" s="1" t="s">
        <v>6890</v>
      </c>
      <c r="L2095" s="1" t="s">
        <v>6894</v>
      </c>
      <c r="M2095" s="11" t="str">
        <f t="shared" si="66"/>
        <v/>
      </c>
      <c r="N2095" s="18" t="str">
        <f>TEXT($F2095:F5772, "mmmm")</f>
        <v>June</v>
      </c>
    </row>
    <row r="2096" spans="2:14" x14ac:dyDescent="0.2">
      <c r="B2096" s="3" t="s">
        <v>2562</v>
      </c>
      <c r="C2096" s="1" t="s">
        <v>5296</v>
      </c>
      <c r="D2096" s="3">
        <v>6</v>
      </c>
      <c r="E2096" s="6">
        <v>2020</v>
      </c>
      <c r="F2096" s="10">
        <f t="shared" si="65"/>
        <v>43983</v>
      </c>
      <c r="G2096" s="4">
        <v>240</v>
      </c>
      <c r="H2096" s="4">
        <v>0</v>
      </c>
      <c r="I2096" s="4">
        <v>240</v>
      </c>
      <c r="J2096" s="4">
        <v>43.199999999999996</v>
      </c>
      <c r="K2096" s="1" t="s">
        <v>6890</v>
      </c>
      <c r="L2096" s="1" t="s">
        <v>6894</v>
      </c>
      <c r="M2096" s="11" t="str">
        <f t="shared" si="66"/>
        <v/>
      </c>
      <c r="N2096" s="18" t="str">
        <f>TEXT($F2096:F5773, "mmmm")</f>
        <v>June</v>
      </c>
    </row>
    <row r="2097" spans="2:14" x14ac:dyDescent="0.2">
      <c r="B2097" s="3" t="s">
        <v>2563</v>
      </c>
      <c r="C2097" s="1" t="s">
        <v>5297</v>
      </c>
      <c r="D2097" s="3">
        <v>6</v>
      </c>
      <c r="E2097" s="6">
        <v>2020</v>
      </c>
      <c r="F2097" s="10">
        <f t="shared" si="65"/>
        <v>43983</v>
      </c>
      <c r="G2097" s="4">
        <v>478</v>
      </c>
      <c r="H2097" s="4">
        <v>0</v>
      </c>
      <c r="I2097" s="4">
        <v>478</v>
      </c>
      <c r="J2097" s="4">
        <v>119.5</v>
      </c>
      <c r="K2097" s="1" t="s">
        <v>6889</v>
      </c>
      <c r="L2097" s="1" t="s">
        <v>6921</v>
      </c>
      <c r="M2097" s="11" t="str">
        <f t="shared" si="66"/>
        <v/>
      </c>
      <c r="N2097" s="18" t="str">
        <f>TEXT($F2097:F5774, "mmmm")</f>
        <v>June</v>
      </c>
    </row>
    <row r="2098" spans="2:14" x14ac:dyDescent="0.2">
      <c r="B2098" s="3" t="s">
        <v>2564</v>
      </c>
      <c r="C2098" s="1" t="s">
        <v>5298</v>
      </c>
      <c r="D2098" s="3">
        <v>6</v>
      </c>
      <c r="E2098" s="6">
        <v>2020</v>
      </c>
      <c r="F2098" s="10">
        <f t="shared" si="65"/>
        <v>43983</v>
      </c>
      <c r="G2098" s="4">
        <v>267</v>
      </c>
      <c r="H2098" s="4">
        <v>0</v>
      </c>
      <c r="I2098" s="4">
        <v>267</v>
      </c>
      <c r="J2098" s="4">
        <v>90.78</v>
      </c>
      <c r="K2098" s="1" t="s">
        <v>6885</v>
      </c>
      <c r="L2098" s="1" t="s">
        <v>6922</v>
      </c>
      <c r="M2098" s="11" t="str">
        <f t="shared" si="66"/>
        <v/>
      </c>
      <c r="N2098" s="18" t="str">
        <f>TEXT($F2098:F5775, "mmmm")</f>
        <v>June</v>
      </c>
    </row>
    <row r="2099" spans="2:14" x14ac:dyDescent="0.2">
      <c r="B2099" s="3" t="s">
        <v>2565</v>
      </c>
      <c r="C2099" s="1" t="s">
        <v>5299</v>
      </c>
      <c r="D2099" s="3">
        <v>6</v>
      </c>
      <c r="E2099" s="6">
        <v>2020</v>
      </c>
      <c r="F2099" s="10">
        <f t="shared" si="65"/>
        <v>43983</v>
      </c>
      <c r="G2099" s="4">
        <v>345</v>
      </c>
      <c r="H2099" s="4">
        <v>0</v>
      </c>
      <c r="I2099" s="4">
        <v>345</v>
      </c>
      <c r="J2099" s="4">
        <v>106.95</v>
      </c>
      <c r="K2099" s="1" t="s">
        <v>6887</v>
      </c>
      <c r="L2099" s="1" t="s">
        <v>6918</v>
      </c>
      <c r="M2099" s="11" t="str">
        <f t="shared" si="66"/>
        <v/>
      </c>
      <c r="N2099" s="18" t="str">
        <f>TEXT($F2099:F5776, "mmmm")</f>
        <v>June</v>
      </c>
    </row>
    <row r="2100" spans="2:14" x14ac:dyDescent="0.2">
      <c r="B2100" s="3" t="s">
        <v>2566</v>
      </c>
      <c r="C2100" s="1" t="s">
        <v>5300</v>
      </c>
      <c r="D2100" s="3">
        <v>6</v>
      </c>
      <c r="E2100" s="6">
        <v>2020</v>
      </c>
      <c r="F2100" s="10">
        <f t="shared" si="65"/>
        <v>43983</v>
      </c>
      <c r="G2100" s="4">
        <v>447</v>
      </c>
      <c r="H2100" s="4">
        <v>0</v>
      </c>
      <c r="I2100" s="4">
        <v>447</v>
      </c>
      <c r="J2100" s="4">
        <v>156.44999999999999</v>
      </c>
      <c r="K2100" s="1" t="s">
        <v>6887</v>
      </c>
      <c r="L2100" s="1" t="s">
        <v>6891</v>
      </c>
      <c r="M2100" s="11" t="str">
        <f t="shared" si="66"/>
        <v/>
      </c>
      <c r="N2100" s="18" t="str">
        <f>TEXT($F2100:F5777, "mmmm")</f>
        <v>June</v>
      </c>
    </row>
    <row r="2101" spans="2:14" x14ac:dyDescent="0.2">
      <c r="B2101" s="3" t="s">
        <v>2567</v>
      </c>
      <c r="C2101" s="1" t="s">
        <v>5301</v>
      </c>
      <c r="D2101" s="3">
        <v>6</v>
      </c>
      <c r="E2101" s="6">
        <v>2020</v>
      </c>
      <c r="F2101" s="10">
        <f t="shared" si="65"/>
        <v>43983</v>
      </c>
      <c r="G2101" s="4">
        <v>345</v>
      </c>
      <c r="H2101" s="4">
        <v>0</v>
      </c>
      <c r="I2101" s="4">
        <v>345</v>
      </c>
      <c r="J2101" s="4">
        <v>106.95</v>
      </c>
      <c r="K2101" s="1" t="s">
        <v>6887</v>
      </c>
      <c r="L2101" s="1" t="s">
        <v>6918</v>
      </c>
      <c r="M2101" s="11" t="str">
        <f t="shared" si="66"/>
        <v/>
      </c>
      <c r="N2101" s="18" t="str">
        <f>TEXT($F2101:F5778, "mmmm")</f>
        <v>June</v>
      </c>
    </row>
    <row r="2102" spans="2:14" x14ac:dyDescent="0.2">
      <c r="B2102" s="3" t="s">
        <v>2568</v>
      </c>
      <c r="C2102" s="1" t="s">
        <v>5302</v>
      </c>
      <c r="D2102" s="3">
        <v>6</v>
      </c>
      <c r="E2102" s="6">
        <v>2020</v>
      </c>
      <c r="F2102" s="10">
        <f t="shared" si="65"/>
        <v>43983</v>
      </c>
      <c r="G2102" s="4">
        <v>168</v>
      </c>
      <c r="H2102" s="4">
        <v>0</v>
      </c>
      <c r="I2102" s="4">
        <v>168</v>
      </c>
      <c r="J2102" s="4">
        <v>75.600000000000009</v>
      </c>
      <c r="K2102" s="1" t="s">
        <v>6886</v>
      </c>
      <c r="L2102" s="1" t="s">
        <v>6920</v>
      </c>
      <c r="M2102" s="11" t="str">
        <f t="shared" si="66"/>
        <v/>
      </c>
      <c r="N2102" s="18" t="str">
        <f>TEXT($F2102:F5779, "mmmm")</f>
        <v>June</v>
      </c>
    </row>
    <row r="2103" spans="2:14" x14ac:dyDescent="0.2">
      <c r="B2103" s="3" t="s">
        <v>2569</v>
      </c>
      <c r="C2103" s="1" t="s">
        <v>5303</v>
      </c>
      <c r="D2103" s="3">
        <v>6</v>
      </c>
      <c r="E2103" s="6">
        <v>2020</v>
      </c>
      <c r="F2103" s="10">
        <f t="shared" si="65"/>
        <v>43983</v>
      </c>
      <c r="G2103" s="4">
        <v>168</v>
      </c>
      <c r="H2103" s="4">
        <v>0</v>
      </c>
      <c r="I2103" s="4">
        <v>168</v>
      </c>
      <c r="J2103" s="4">
        <v>25.2</v>
      </c>
      <c r="K2103" s="1" t="s">
        <v>6886</v>
      </c>
      <c r="L2103" s="1" t="s">
        <v>6892</v>
      </c>
      <c r="M2103" s="11" t="str">
        <f t="shared" si="66"/>
        <v/>
      </c>
      <c r="N2103" s="18" t="str">
        <f>TEXT($F2103:F5780, "mmmm")</f>
        <v>June</v>
      </c>
    </row>
    <row r="2104" spans="2:14" x14ac:dyDescent="0.2">
      <c r="B2104" s="3" t="s">
        <v>2570</v>
      </c>
      <c r="C2104" s="1" t="s">
        <v>5304</v>
      </c>
      <c r="D2104" s="3">
        <v>6</v>
      </c>
      <c r="E2104" s="6">
        <v>2020</v>
      </c>
      <c r="F2104" s="10">
        <f t="shared" si="65"/>
        <v>43983</v>
      </c>
      <c r="G2104" s="4">
        <v>210</v>
      </c>
      <c r="H2104" s="4">
        <v>0</v>
      </c>
      <c r="I2104" s="4">
        <v>210</v>
      </c>
      <c r="J2104" s="4">
        <v>37.799999999999997</v>
      </c>
      <c r="K2104" s="1" t="s">
        <v>6890</v>
      </c>
      <c r="L2104" s="1" t="s">
        <v>6911</v>
      </c>
      <c r="M2104" s="11" t="str">
        <f t="shared" si="66"/>
        <v/>
      </c>
      <c r="N2104" s="18" t="str">
        <f>TEXT($F2104:F5781, "mmmm")</f>
        <v>June</v>
      </c>
    </row>
    <row r="2105" spans="2:14" x14ac:dyDescent="0.2">
      <c r="B2105" s="3" t="s">
        <v>2571</v>
      </c>
      <c r="C2105" s="1" t="s">
        <v>5305</v>
      </c>
      <c r="D2105" s="3">
        <v>6</v>
      </c>
      <c r="E2105" s="6">
        <v>2020</v>
      </c>
      <c r="F2105" s="10">
        <f t="shared" si="65"/>
        <v>43983</v>
      </c>
      <c r="G2105" s="4">
        <v>205</v>
      </c>
      <c r="H2105" s="4">
        <v>0</v>
      </c>
      <c r="I2105" s="4">
        <v>205</v>
      </c>
      <c r="J2105" s="4">
        <v>36.9</v>
      </c>
      <c r="K2105" s="1" t="s">
        <v>6890</v>
      </c>
      <c r="L2105" s="1" t="s">
        <v>6913</v>
      </c>
      <c r="M2105" s="11" t="str">
        <f t="shared" si="66"/>
        <v/>
      </c>
      <c r="N2105" s="18" t="str">
        <f>TEXT($F2105:F5782, "mmmm")</f>
        <v>June</v>
      </c>
    </row>
    <row r="2106" spans="2:14" x14ac:dyDescent="0.2">
      <c r="B2106" s="3" t="s">
        <v>2572</v>
      </c>
      <c r="C2106" s="1" t="s">
        <v>5306</v>
      </c>
      <c r="D2106" s="3">
        <v>6</v>
      </c>
      <c r="E2106" s="6">
        <v>2020</v>
      </c>
      <c r="F2106" s="10">
        <f t="shared" si="65"/>
        <v>43983</v>
      </c>
      <c r="G2106" s="4">
        <v>240</v>
      </c>
      <c r="H2106" s="4">
        <v>0</v>
      </c>
      <c r="I2106" s="4">
        <v>240</v>
      </c>
      <c r="J2106" s="4">
        <v>43.199999999999996</v>
      </c>
      <c r="K2106" s="1" t="s">
        <v>6890</v>
      </c>
      <c r="L2106" s="1" t="s">
        <v>6894</v>
      </c>
      <c r="M2106" s="11" t="str">
        <f t="shared" si="66"/>
        <v/>
      </c>
      <c r="N2106" s="18" t="str">
        <f>TEXT($F2106:F5783, "mmmm")</f>
        <v>June</v>
      </c>
    </row>
    <row r="2107" spans="2:14" x14ac:dyDescent="0.2">
      <c r="B2107" s="3" t="s">
        <v>2573</v>
      </c>
      <c r="C2107" s="1" t="s">
        <v>5307</v>
      </c>
      <c r="D2107" s="3">
        <v>6</v>
      </c>
      <c r="E2107" s="6">
        <v>2020</v>
      </c>
      <c r="F2107" s="10">
        <f t="shared" si="65"/>
        <v>43983</v>
      </c>
      <c r="G2107" s="4">
        <v>539</v>
      </c>
      <c r="H2107" s="4">
        <v>0</v>
      </c>
      <c r="I2107" s="4">
        <v>539</v>
      </c>
      <c r="J2107" s="4">
        <v>156.31</v>
      </c>
      <c r="K2107" s="1" t="s">
        <v>6889</v>
      </c>
      <c r="L2107" s="1" t="s">
        <v>6954</v>
      </c>
      <c r="M2107" s="11" t="str">
        <f t="shared" si="66"/>
        <v/>
      </c>
      <c r="N2107" s="18" t="str">
        <f>TEXT($F2107:F5784, "mmmm")</f>
        <v>June</v>
      </c>
    </row>
    <row r="2108" spans="2:14" x14ac:dyDescent="0.2">
      <c r="B2108" s="3" t="s">
        <v>2574</v>
      </c>
      <c r="C2108" s="1" t="s">
        <v>5308</v>
      </c>
      <c r="D2108" s="3">
        <v>6</v>
      </c>
      <c r="E2108" s="6">
        <v>2020</v>
      </c>
      <c r="F2108" s="10">
        <f t="shared" si="65"/>
        <v>43983</v>
      </c>
      <c r="G2108" s="4">
        <v>278</v>
      </c>
      <c r="H2108" s="4">
        <v>0</v>
      </c>
      <c r="I2108" s="4">
        <v>278</v>
      </c>
      <c r="J2108" s="4">
        <v>88.960000000000008</v>
      </c>
      <c r="K2108" s="1" t="s">
        <v>6885</v>
      </c>
      <c r="L2108" s="1" t="s">
        <v>6947</v>
      </c>
      <c r="M2108" s="11" t="str">
        <f t="shared" si="66"/>
        <v/>
      </c>
      <c r="N2108" s="18" t="str">
        <f>TEXT($F2108:F5785, "mmmm")</f>
        <v>June</v>
      </c>
    </row>
    <row r="2109" spans="2:14" x14ac:dyDescent="0.2">
      <c r="B2109" s="3" t="s">
        <v>2575</v>
      </c>
      <c r="C2109" s="1" t="s">
        <v>5309</v>
      </c>
      <c r="D2109" s="3">
        <v>6</v>
      </c>
      <c r="E2109" s="6">
        <v>2020</v>
      </c>
      <c r="F2109" s="10">
        <f t="shared" si="65"/>
        <v>43983</v>
      </c>
      <c r="G2109" s="4">
        <v>383</v>
      </c>
      <c r="H2109" s="4">
        <v>0</v>
      </c>
      <c r="I2109" s="4">
        <v>383</v>
      </c>
      <c r="J2109" s="4">
        <v>122.56</v>
      </c>
      <c r="K2109" s="1" t="s">
        <v>6887</v>
      </c>
      <c r="L2109" s="1" t="s">
        <v>6909</v>
      </c>
      <c r="M2109" s="11" t="str">
        <f t="shared" si="66"/>
        <v/>
      </c>
      <c r="N2109" s="18" t="str">
        <f>TEXT($F2109:F5786, "mmmm")</f>
        <v>June</v>
      </c>
    </row>
    <row r="2110" spans="2:14" x14ac:dyDescent="0.2">
      <c r="B2110" s="3" t="s">
        <v>2576</v>
      </c>
      <c r="C2110" s="1" t="s">
        <v>5310</v>
      </c>
      <c r="D2110" s="3">
        <v>6</v>
      </c>
      <c r="E2110" s="6">
        <v>2020</v>
      </c>
      <c r="F2110" s="10">
        <f t="shared" si="65"/>
        <v>43983</v>
      </c>
      <c r="G2110" s="4">
        <v>383</v>
      </c>
      <c r="H2110" s="4">
        <v>0</v>
      </c>
      <c r="I2110" s="4">
        <v>383</v>
      </c>
      <c r="J2110" s="4">
        <v>122.56</v>
      </c>
      <c r="K2110" s="1" t="s">
        <v>6887</v>
      </c>
      <c r="L2110" s="1" t="s">
        <v>6909</v>
      </c>
      <c r="M2110" s="11" t="str">
        <f t="shared" si="66"/>
        <v/>
      </c>
      <c r="N2110" s="18" t="str">
        <f>TEXT($F2110:F5787, "mmmm")</f>
        <v>June</v>
      </c>
    </row>
    <row r="2111" spans="2:14" x14ac:dyDescent="0.2">
      <c r="B2111" s="3" t="s">
        <v>2577</v>
      </c>
      <c r="C2111" s="1" t="s">
        <v>5311</v>
      </c>
      <c r="D2111" s="3">
        <v>6</v>
      </c>
      <c r="E2111" s="6">
        <v>2020</v>
      </c>
      <c r="F2111" s="10">
        <f t="shared" si="65"/>
        <v>43983</v>
      </c>
      <c r="G2111" s="4">
        <v>144</v>
      </c>
      <c r="H2111" s="4">
        <v>0</v>
      </c>
      <c r="I2111" s="4">
        <v>144</v>
      </c>
      <c r="J2111" s="4">
        <v>66.240000000000009</v>
      </c>
      <c r="K2111" s="1" t="s">
        <v>6886</v>
      </c>
      <c r="L2111" s="1" t="s">
        <v>6919</v>
      </c>
      <c r="M2111" s="11" t="str">
        <f t="shared" si="66"/>
        <v/>
      </c>
      <c r="N2111" s="18" t="str">
        <f>TEXT($F2111:F5788, "mmmm")</f>
        <v>June</v>
      </c>
    </row>
    <row r="2112" spans="2:14" x14ac:dyDescent="0.2">
      <c r="B2112" s="3" t="s">
        <v>2578</v>
      </c>
      <c r="C2112" s="1" t="s">
        <v>5312</v>
      </c>
      <c r="D2112" s="3">
        <v>6</v>
      </c>
      <c r="E2112" s="6">
        <v>2020</v>
      </c>
      <c r="F2112" s="10">
        <f t="shared" si="65"/>
        <v>43983</v>
      </c>
      <c r="G2112" s="4">
        <v>172</v>
      </c>
      <c r="H2112" s="4">
        <v>0</v>
      </c>
      <c r="I2112" s="4">
        <v>172</v>
      </c>
      <c r="J2112" s="4">
        <v>65.36</v>
      </c>
      <c r="K2112" s="1" t="s">
        <v>6886</v>
      </c>
      <c r="L2112" s="1" t="s">
        <v>6910</v>
      </c>
      <c r="M2112" s="11" t="str">
        <f t="shared" si="66"/>
        <v/>
      </c>
      <c r="N2112" s="18" t="str">
        <f>TEXT($F2112:F5789, "mmmm")</f>
        <v>June</v>
      </c>
    </row>
    <row r="2113" spans="2:14" x14ac:dyDescent="0.2">
      <c r="B2113" s="3" t="s">
        <v>2579</v>
      </c>
      <c r="C2113" s="1" t="s">
        <v>5313</v>
      </c>
      <c r="D2113" s="3">
        <v>6</v>
      </c>
      <c r="E2113" s="6">
        <v>2020</v>
      </c>
      <c r="F2113" s="10">
        <f t="shared" si="65"/>
        <v>43983</v>
      </c>
      <c r="G2113" s="4">
        <v>210</v>
      </c>
      <c r="H2113" s="4">
        <v>0</v>
      </c>
      <c r="I2113" s="4">
        <v>210</v>
      </c>
      <c r="J2113" s="4">
        <v>37.799999999999997</v>
      </c>
      <c r="K2113" s="1" t="s">
        <v>6890</v>
      </c>
      <c r="L2113" s="1" t="s">
        <v>6911</v>
      </c>
      <c r="M2113" s="11" t="str">
        <f t="shared" si="66"/>
        <v/>
      </c>
      <c r="N2113" s="18" t="str">
        <f>TEXT($F2113:F5790, "mmmm")</f>
        <v>June</v>
      </c>
    </row>
    <row r="2114" spans="2:14" x14ac:dyDescent="0.2">
      <c r="B2114" s="3" t="s">
        <v>2580</v>
      </c>
      <c r="C2114" s="1" t="s">
        <v>5314</v>
      </c>
      <c r="D2114" s="3">
        <v>6</v>
      </c>
      <c r="E2114" s="6">
        <v>2020</v>
      </c>
      <c r="F2114" s="10">
        <f t="shared" ref="F2114:F2177" si="67">DATE(E2114,D2114,1)</f>
        <v>43983</v>
      </c>
      <c r="G2114" s="4">
        <v>192</v>
      </c>
      <c r="H2114" s="4">
        <v>0</v>
      </c>
      <c r="I2114" s="4">
        <v>192</v>
      </c>
      <c r="J2114" s="4">
        <v>34.56</v>
      </c>
      <c r="K2114" s="1" t="s">
        <v>6890</v>
      </c>
      <c r="L2114" s="1" t="s">
        <v>6912</v>
      </c>
      <c r="M2114" s="11" t="str">
        <f t="shared" si="66"/>
        <v/>
      </c>
      <c r="N2114" s="18" t="str">
        <f>TEXT($F2114:F5791, "mmmm")</f>
        <v>June</v>
      </c>
    </row>
    <row r="2115" spans="2:14" x14ac:dyDescent="0.2">
      <c r="B2115" s="3" t="s">
        <v>2581</v>
      </c>
      <c r="C2115" s="1" t="s">
        <v>5315</v>
      </c>
      <c r="D2115" s="3">
        <v>6</v>
      </c>
      <c r="E2115" s="6">
        <v>2020</v>
      </c>
      <c r="F2115" s="10">
        <f t="shared" si="67"/>
        <v>43983</v>
      </c>
      <c r="G2115" s="4">
        <v>210</v>
      </c>
      <c r="H2115" s="4">
        <v>0</v>
      </c>
      <c r="I2115" s="4">
        <v>210</v>
      </c>
      <c r="J2115" s="4">
        <v>37.799999999999997</v>
      </c>
      <c r="K2115" s="1" t="s">
        <v>6890</v>
      </c>
      <c r="L2115" s="1" t="s">
        <v>6911</v>
      </c>
      <c r="M2115" s="11" t="str">
        <f t="shared" si="66"/>
        <v/>
      </c>
      <c r="N2115" s="18" t="str">
        <f>TEXT($F2115:F5792, "mmmm")</f>
        <v>June</v>
      </c>
    </row>
    <row r="2116" spans="2:14" x14ac:dyDescent="0.2">
      <c r="B2116" s="3" t="s">
        <v>2582</v>
      </c>
      <c r="C2116" s="1" t="s">
        <v>5316</v>
      </c>
      <c r="D2116" s="3">
        <v>6</v>
      </c>
      <c r="E2116" s="6">
        <v>2020</v>
      </c>
      <c r="F2116" s="10">
        <f t="shared" si="67"/>
        <v>43983</v>
      </c>
      <c r="G2116" s="4">
        <v>258</v>
      </c>
      <c r="H2116" s="4">
        <v>0</v>
      </c>
      <c r="I2116" s="4">
        <v>258</v>
      </c>
      <c r="J2116" s="4">
        <v>72.240000000000009</v>
      </c>
      <c r="K2116" s="1" t="s">
        <v>6884</v>
      </c>
      <c r="L2116" s="1" t="s">
        <v>6916</v>
      </c>
      <c r="M2116" s="11" t="str">
        <f t="shared" ref="M2116:M2179" si="68">IFERROR(ABS(IF(B2116=B2115,(F2116-F2115)/30,"")),"")</f>
        <v/>
      </c>
      <c r="N2116" s="18" t="str">
        <f>TEXT($F2116:F5793, "mmmm")</f>
        <v>June</v>
      </c>
    </row>
    <row r="2117" spans="2:14" x14ac:dyDescent="0.2">
      <c r="B2117" s="3" t="s">
        <v>2583</v>
      </c>
      <c r="C2117" s="1" t="s">
        <v>5317</v>
      </c>
      <c r="D2117" s="3">
        <v>6</v>
      </c>
      <c r="E2117" s="6">
        <v>2020</v>
      </c>
      <c r="F2117" s="10">
        <f t="shared" si="67"/>
        <v>43983</v>
      </c>
      <c r="G2117" s="4">
        <v>539</v>
      </c>
      <c r="H2117" s="4">
        <v>0</v>
      </c>
      <c r="I2117" s="4">
        <v>539</v>
      </c>
      <c r="J2117" s="4">
        <v>156.31</v>
      </c>
      <c r="K2117" s="1" t="s">
        <v>6889</v>
      </c>
      <c r="L2117" s="1" t="s">
        <v>6954</v>
      </c>
      <c r="M2117" s="11" t="str">
        <f t="shared" si="68"/>
        <v/>
      </c>
      <c r="N2117" s="18" t="str">
        <f>TEXT($F2117:F5794, "mmmm")</f>
        <v>June</v>
      </c>
    </row>
    <row r="2118" spans="2:14" x14ac:dyDescent="0.2">
      <c r="B2118" s="3" t="s">
        <v>2584</v>
      </c>
      <c r="C2118" s="1" t="s">
        <v>5318</v>
      </c>
      <c r="D2118" s="3">
        <v>6</v>
      </c>
      <c r="E2118" s="6">
        <v>2020</v>
      </c>
      <c r="F2118" s="10">
        <f t="shared" si="67"/>
        <v>43983</v>
      </c>
      <c r="G2118" s="4">
        <v>261</v>
      </c>
      <c r="H2118" s="4">
        <v>0</v>
      </c>
      <c r="I2118" s="4">
        <v>261</v>
      </c>
      <c r="J2118" s="4">
        <v>78.3</v>
      </c>
      <c r="K2118" s="1" t="s">
        <v>6885</v>
      </c>
      <c r="L2118" s="1" t="s">
        <v>6946</v>
      </c>
      <c r="M2118" s="11" t="str">
        <f t="shared" si="68"/>
        <v/>
      </c>
      <c r="N2118" s="18" t="str">
        <f>TEXT($F2118:F5795, "mmmm")</f>
        <v>June</v>
      </c>
    </row>
    <row r="2119" spans="2:14" x14ac:dyDescent="0.2">
      <c r="B2119" s="3" t="s">
        <v>2585</v>
      </c>
      <c r="C2119" s="1" t="s">
        <v>5319</v>
      </c>
      <c r="D2119" s="3">
        <v>6</v>
      </c>
      <c r="E2119" s="6">
        <v>2020</v>
      </c>
      <c r="F2119" s="10">
        <f t="shared" si="67"/>
        <v>43983</v>
      </c>
      <c r="G2119" s="4">
        <v>345</v>
      </c>
      <c r="H2119" s="4">
        <v>0</v>
      </c>
      <c r="I2119" s="4">
        <v>345</v>
      </c>
      <c r="J2119" s="4">
        <v>106.95</v>
      </c>
      <c r="K2119" s="1" t="s">
        <v>6887</v>
      </c>
      <c r="L2119" s="1" t="s">
        <v>6918</v>
      </c>
      <c r="M2119" s="11" t="str">
        <f t="shared" si="68"/>
        <v/>
      </c>
      <c r="N2119" s="18" t="str">
        <f>TEXT($F2119:F5796, "mmmm")</f>
        <v>June</v>
      </c>
    </row>
    <row r="2120" spans="2:14" x14ac:dyDescent="0.2">
      <c r="B2120" s="3" t="s">
        <v>2586</v>
      </c>
      <c r="C2120" s="1" t="s">
        <v>5320</v>
      </c>
      <c r="D2120" s="3">
        <v>6</v>
      </c>
      <c r="E2120" s="6">
        <v>2020</v>
      </c>
      <c r="F2120" s="10">
        <f t="shared" si="67"/>
        <v>43983</v>
      </c>
      <c r="G2120" s="4">
        <v>168</v>
      </c>
      <c r="H2120" s="4">
        <v>0</v>
      </c>
      <c r="I2120" s="4">
        <v>168</v>
      </c>
      <c r="J2120" s="4">
        <v>75.600000000000009</v>
      </c>
      <c r="K2120" s="1" t="s">
        <v>6886</v>
      </c>
      <c r="L2120" s="1" t="s">
        <v>6920</v>
      </c>
      <c r="M2120" s="11" t="str">
        <f t="shared" si="68"/>
        <v/>
      </c>
      <c r="N2120" s="18" t="str">
        <f>TEXT($F2120:F5797, "mmmm")</f>
        <v>June</v>
      </c>
    </row>
    <row r="2121" spans="2:14" x14ac:dyDescent="0.2">
      <c r="B2121" s="3" t="s">
        <v>2587</v>
      </c>
      <c r="C2121" s="1" t="s">
        <v>5321</v>
      </c>
      <c r="D2121" s="3">
        <v>6</v>
      </c>
      <c r="E2121" s="6">
        <v>2020</v>
      </c>
      <c r="F2121" s="10">
        <f t="shared" si="67"/>
        <v>43983</v>
      </c>
      <c r="G2121" s="4">
        <v>172</v>
      </c>
      <c r="H2121" s="4">
        <v>0</v>
      </c>
      <c r="I2121" s="4">
        <v>172</v>
      </c>
      <c r="J2121" s="4">
        <v>65.36</v>
      </c>
      <c r="K2121" s="1" t="s">
        <v>6886</v>
      </c>
      <c r="L2121" s="1" t="s">
        <v>6910</v>
      </c>
      <c r="M2121" s="11" t="str">
        <f t="shared" si="68"/>
        <v/>
      </c>
      <c r="N2121" s="18" t="str">
        <f>TEXT($F2121:F5798, "mmmm")</f>
        <v>June</v>
      </c>
    </row>
    <row r="2122" spans="2:14" x14ac:dyDescent="0.2">
      <c r="B2122" s="3" t="s">
        <v>2588</v>
      </c>
      <c r="C2122" s="1" t="s">
        <v>5322</v>
      </c>
      <c r="D2122" s="3">
        <v>6</v>
      </c>
      <c r="E2122" s="6">
        <v>2020</v>
      </c>
      <c r="F2122" s="10">
        <f t="shared" si="67"/>
        <v>43983</v>
      </c>
      <c r="G2122" s="4">
        <v>205</v>
      </c>
      <c r="H2122" s="4">
        <v>0</v>
      </c>
      <c r="I2122" s="4">
        <v>205</v>
      </c>
      <c r="J2122" s="4">
        <v>36.9</v>
      </c>
      <c r="K2122" s="1" t="s">
        <v>6890</v>
      </c>
      <c r="L2122" s="1" t="s">
        <v>6913</v>
      </c>
      <c r="M2122" s="11" t="str">
        <f t="shared" si="68"/>
        <v/>
      </c>
      <c r="N2122" s="18" t="str">
        <f>TEXT($F2122:F5799, "mmmm")</f>
        <v>June</v>
      </c>
    </row>
    <row r="2123" spans="2:14" x14ac:dyDescent="0.2">
      <c r="B2123" s="3" t="s">
        <v>2589</v>
      </c>
      <c r="C2123" s="1" t="s">
        <v>5323</v>
      </c>
      <c r="D2123" s="3">
        <v>6</v>
      </c>
      <c r="E2123" s="6">
        <v>2020</v>
      </c>
      <c r="F2123" s="10">
        <f t="shared" si="67"/>
        <v>43983</v>
      </c>
      <c r="G2123" s="4">
        <v>192</v>
      </c>
      <c r="H2123" s="4">
        <v>0</v>
      </c>
      <c r="I2123" s="4">
        <v>192</v>
      </c>
      <c r="J2123" s="4">
        <v>34.56</v>
      </c>
      <c r="K2123" s="1" t="s">
        <v>6890</v>
      </c>
      <c r="L2123" s="1" t="s">
        <v>6912</v>
      </c>
      <c r="M2123" s="11" t="str">
        <f t="shared" si="68"/>
        <v/>
      </c>
      <c r="N2123" s="18" t="str">
        <f>TEXT($F2123:F5800, "mmmm")</f>
        <v>June</v>
      </c>
    </row>
    <row r="2124" spans="2:14" x14ac:dyDescent="0.2">
      <c r="B2124" s="3" t="s">
        <v>2590</v>
      </c>
      <c r="C2124" s="1" t="s">
        <v>5324</v>
      </c>
      <c r="D2124" s="3">
        <v>6</v>
      </c>
      <c r="E2124" s="6">
        <v>2020</v>
      </c>
      <c r="F2124" s="10">
        <f t="shared" si="67"/>
        <v>43983</v>
      </c>
      <c r="G2124" s="4">
        <v>192</v>
      </c>
      <c r="H2124" s="4">
        <v>0</v>
      </c>
      <c r="I2124" s="4">
        <v>192</v>
      </c>
      <c r="J2124" s="4">
        <v>34.56</v>
      </c>
      <c r="K2124" s="1" t="s">
        <v>6890</v>
      </c>
      <c r="L2124" s="1" t="s">
        <v>6912</v>
      </c>
      <c r="M2124" s="11" t="str">
        <f t="shared" si="68"/>
        <v/>
      </c>
      <c r="N2124" s="18" t="str">
        <f>TEXT($F2124:F5801, "mmmm")</f>
        <v>June</v>
      </c>
    </row>
    <row r="2125" spans="2:14" x14ac:dyDescent="0.2">
      <c r="B2125" s="3" t="s">
        <v>2591</v>
      </c>
      <c r="C2125" s="1" t="s">
        <v>5325</v>
      </c>
      <c r="D2125" s="3">
        <v>6</v>
      </c>
      <c r="E2125" s="6">
        <v>2020</v>
      </c>
      <c r="F2125" s="10">
        <f t="shared" si="67"/>
        <v>43983</v>
      </c>
      <c r="G2125" s="4">
        <v>313</v>
      </c>
      <c r="H2125" s="4">
        <v>0</v>
      </c>
      <c r="I2125" s="4">
        <v>313</v>
      </c>
      <c r="J2125" s="4">
        <v>93.899999999999991</v>
      </c>
      <c r="K2125" s="1" t="s">
        <v>6884</v>
      </c>
      <c r="L2125" s="1" t="s">
        <v>6895</v>
      </c>
      <c r="M2125" s="11" t="str">
        <f t="shared" si="68"/>
        <v/>
      </c>
      <c r="N2125" s="18" t="str">
        <f>TEXT($F2125:F5802, "mmmm")</f>
        <v>June</v>
      </c>
    </row>
    <row r="2126" spans="2:14" x14ac:dyDescent="0.2">
      <c r="B2126" s="3" t="s">
        <v>2592</v>
      </c>
      <c r="C2126" s="1" t="s">
        <v>5326</v>
      </c>
      <c r="D2126" s="3">
        <v>6</v>
      </c>
      <c r="E2126" s="6">
        <v>2020</v>
      </c>
      <c r="F2126" s="10">
        <f t="shared" si="67"/>
        <v>43983</v>
      </c>
      <c r="G2126" s="4">
        <v>255</v>
      </c>
      <c r="H2126" s="4">
        <v>0</v>
      </c>
      <c r="I2126" s="4">
        <v>255</v>
      </c>
      <c r="J2126" s="4">
        <v>66.3</v>
      </c>
      <c r="K2126" s="1" t="s">
        <v>6884</v>
      </c>
      <c r="L2126" s="1" t="s">
        <v>6915</v>
      </c>
      <c r="M2126" s="11" t="str">
        <f t="shared" si="68"/>
        <v/>
      </c>
      <c r="N2126" s="18" t="str">
        <f>TEXT($F2126:F5803, "mmmm")</f>
        <v>June</v>
      </c>
    </row>
    <row r="2127" spans="2:14" x14ac:dyDescent="0.2">
      <c r="B2127" s="3" t="s">
        <v>2593</v>
      </c>
      <c r="C2127" s="1" t="s">
        <v>5327</v>
      </c>
      <c r="D2127" s="3">
        <v>6</v>
      </c>
      <c r="E2127" s="6">
        <v>2020</v>
      </c>
      <c r="F2127" s="10">
        <f t="shared" si="67"/>
        <v>43983</v>
      </c>
      <c r="G2127" s="4">
        <v>336</v>
      </c>
      <c r="H2127" s="4">
        <v>0</v>
      </c>
      <c r="I2127" s="4">
        <v>336</v>
      </c>
      <c r="J2127" s="4">
        <v>120.96</v>
      </c>
      <c r="K2127" s="1" t="s">
        <v>6885</v>
      </c>
      <c r="L2127" s="1" t="s">
        <v>6934</v>
      </c>
      <c r="M2127" s="11" t="str">
        <f t="shared" si="68"/>
        <v/>
      </c>
      <c r="N2127" s="18" t="str">
        <f>TEXT($F2127:F5804, "mmmm")</f>
        <v>June</v>
      </c>
    </row>
    <row r="2128" spans="2:14" x14ac:dyDescent="0.2">
      <c r="B2128" s="3" t="s">
        <v>2594</v>
      </c>
      <c r="C2128" s="1" t="s">
        <v>5328</v>
      </c>
      <c r="D2128" s="3">
        <v>6</v>
      </c>
      <c r="E2128" s="6">
        <v>2020</v>
      </c>
      <c r="F2128" s="10">
        <f t="shared" si="67"/>
        <v>43983</v>
      </c>
      <c r="G2128" s="4">
        <v>447</v>
      </c>
      <c r="H2128" s="4">
        <v>0</v>
      </c>
      <c r="I2128" s="4">
        <v>447</v>
      </c>
      <c r="J2128" s="4">
        <v>156.44999999999999</v>
      </c>
      <c r="K2128" s="1" t="s">
        <v>6887</v>
      </c>
      <c r="L2128" s="1" t="s">
        <v>6891</v>
      </c>
      <c r="M2128" s="11" t="str">
        <f t="shared" si="68"/>
        <v/>
      </c>
      <c r="N2128" s="18" t="str">
        <f>TEXT($F2128:F5805, "mmmm")</f>
        <v>June</v>
      </c>
    </row>
    <row r="2129" spans="2:14" x14ac:dyDescent="0.2">
      <c r="B2129" s="3" t="s">
        <v>2595</v>
      </c>
      <c r="C2129" s="1" t="s">
        <v>5329</v>
      </c>
      <c r="D2129" s="3">
        <v>6</v>
      </c>
      <c r="E2129" s="6">
        <v>2020</v>
      </c>
      <c r="F2129" s="10">
        <f t="shared" si="67"/>
        <v>43983</v>
      </c>
      <c r="G2129" s="4">
        <v>168</v>
      </c>
      <c r="H2129" s="4">
        <v>0</v>
      </c>
      <c r="I2129" s="4">
        <v>168</v>
      </c>
      <c r="J2129" s="4">
        <v>75.600000000000009</v>
      </c>
      <c r="K2129" s="1" t="s">
        <v>6886</v>
      </c>
      <c r="L2129" s="1" t="s">
        <v>6920</v>
      </c>
      <c r="M2129" s="11" t="str">
        <f t="shared" si="68"/>
        <v/>
      </c>
      <c r="N2129" s="18" t="str">
        <f>TEXT($F2129:F5806, "mmmm")</f>
        <v>June</v>
      </c>
    </row>
    <row r="2130" spans="2:14" x14ac:dyDescent="0.2">
      <c r="B2130" s="3" t="s">
        <v>2596</v>
      </c>
      <c r="C2130" s="1" t="s">
        <v>5330</v>
      </c>
      <c r="D2130" s="3">
        <v>6</v>
      </c>
      <c r="E2130" s="6">
        <v>2020</v>
      </c>
      <c r="F2130" s="10">
        <f t="shared" si="67"/>
        <v>43983</v>
      </c>
      <c r="G2130" s="4">
        <v>168</v>
      </c>
      <c r="H2130" s="4">
        <v>0</v>
      </c>
      <c r="I2130" s="4">
        <v>168</v>
      </c>
      <c r="J2130" s="4">
        <v>75.600000000000009</v>
      </c>
      <c r="K2130" s="1" t="s">
        <v>6886</v>
      </c>
      <c r="L2130" s="1" t="s">
        <v>6920</v>
      </c>
      <c r="M2130" s="11" t="str">
        <f t="shared" si="68"/>
        <v/>
      </c>
      <c r="N2130" s="18" t="str">
        <f>TEXT($F2130:F5807, "mmmm")</f>
        <v>June</v>
      </c>
    </row>
    <row r="2131" spans="2:14" x14ac:dyDescent="0.2">
      <c r="B2131" s="3" t="s">
        <v>2597</v>
      </c>
      <c r="C2131" s="1" t="s">
        <v>5331</v>
      </c>
      <c r="D2131" s="3">
        <v>6</v>
      </c>
      <c r="E2131" s="6">
        <v>2020</v>
      </c>
      <c r="F2131" s="10">
        <f t="shared" si="67"/>
        <v>43983</v>
      </c>
      <c r="G2131" s="4">
        <v>240</v>
      </c>
      <c r="H2131" s="4">
        <v>0</v>
      </c>
      <c r="I2131" s="4">
        <v>240</v>
      </c>
      <c r="J2131" s="4">
        <v>43.199999999999996</v>
      </c>
      <c r="K2131" s="1" t="s">
        <v>6890</v>
      </c>
      <c r="L2131" s="1" t="s">
        <v>6894</v>
      </c>
      <c r="M2131" s="11" t="str">
        <f t="shared" si="68"/>
        <v/>
      </c>
      <c r="N2131" s="18" t="str">
        <f>TEXT($F2131:F5808, "mmmm")</f>
        <v>June</v>
      </c>
    </row>
    <row r="2132" spans="2:14" x14ac:dyDescent="0.2">
      <c r="B2132" s="3" t="s">
        <v>2598</v>
      </c>
      <c r="C2132" s="1" t="s">
        <v>5332</v>
      </c>
      <c r="D2132" s="3">
        <v>6</v>
      </c>
      <c r="E2132" s="6">
        <v>2020</v>
      </c>
      <c r="F2132" s="10">
        <f t="shared" si="67"/>
        <v>43983</v>
      </c>
      <c r="G2132" s="4">
        <v>210</v>
      </c>
      <c r="H2132" s="4">
        <v>0</v>
      </c>
      <c r="I2132" s="4">
        <v>210</v>
      </c>
      <c r="J2132" s="4">
        <v>37.799999999999997</v>
      </c>
      <c r="K2132" s="1" t="s">
        <v>6890</v>
      </c>
      <c r="L2132" s="1" t="s">
        <v>6911</v>
      </c>
      <c r="M2132" s="11" t="str">
        <f t="shared" si="68"/>
        <v/>
      </c>
      <c r="N2132" s="18" t="str">
        <f>TEXT($F2132:F5809, "mmmm")</f>
        <v>June</v>
      </c>
    </row>
    <row r="2133" spans="2:14" x14ac:dyDescent="0.2">
      <c r="B2133" s="3" t="s">
        <v>2599</v>
      </c>
      <c r="C2133" s="1" t="s">
        <v>5333</v>
      </c>
      <c r="D2133" s="3">
        <v>6</v>
      </c>
      <c r="E2133" s="6">
        <v>2020</v>
      </c>
      <c r="F2133" s="10">
        <f t="shared" si="67"/>
        <v>43983</v>
      </c>
      <c r="G2133" s="4">
        <v>220</v>
      </c>
      <c r="H2133" s="4">
        <v>0</v>
      </c>
      <c r="I2133" s="4">
        <v>220</v>
      </c>
      <c r="J2133" s="4">
        <v>39.6</v>
      </c>
      <c r="K2133" s="1" t="s">
        <v>6890</v>
      </c>
      <c r="L2133" s="1" t="s">
        <v>6893</v>
      </c>
      <c r="M2133" s="11" t="str">
        <f t="shared" si="68"/>
        <v/>
      </c>
      <c r="N2133" s="18" t="str">
        <f>TEXT($F2133:F5810, "mmmm")</f>
        <v>June</v>
      </c>
    </row>
    <row r="2134" spans="2:14" x14ac:dyDescent="0.2">
      <c r="B2134" s="3" t="s">
        <v>2600</v>
      </c>
      <c r="C2134" s="1" t="s">
        <v>5334</v>
      </c>
      <c r="D2134" s="3">
        <v>6</v>
      </c>
      <c r="E2134" s="6">
        <v>2020</v>
      </c>
      <c r="F2134" s="10">
        <f t="shared" si="67"/>
        <v>43983</v>
      </c>
      <c r="G2134" s="4">
        <v>255</v>
      </c>
      <c r="H2134" s="4">
        <v>0</v>
      </c>
      <c r="I2134" s="4">
        <v>255</v>
      </c>
      <c r="J2134" s="4">
        <v>66.3</v>
      </c>
      <c r="K2134" s="1" t="s">
        <v>6884</v>
      </c>
      <c r="L2134" s="1" t="s">
        <v>6915</v>
      </c>
      <c r="M2134" s="11" t="str">
        <f t="shared" si="68"/>
        <v/>
      </c>
      <c r="N2134" s="18" t="str">
        <f>TEXT($F2134:F5811, "mmmm")</f>
        <v>June</v>
      </c>
    </row>
    <row r="2135" spans="2:14" x14ac:dyDescent="0.2">
      <c r="B2135" s="3" t="s">
        <v>2601</v>
      </c>
      <c r="C2135" s="1" t="s">
        <v>5335</v>
      </c>
      <c r="D2135" s="3">
        <v>6</v>
      </c>
      <c r="E2135" s="6">
        <v>2020</v>
      </c>
      <c r="F2135" s="10">
        <f t="shared" si="67"/>
        <v>43983</v>
      </c>
      <c r="G2135" s="4">
        <v>327</v>
      </c>
      <c r="H2135" s="4">
        <v>0</v>
      </c>
      <c r="I2135" s="4">
        <v>327</v>
      </c>
      <c r="J2135" s="4">
        <v>94.83</v>
      </c>
      <c r="K2135" s="1" t="s">
        <v>6884</v>
      </c>
      <c r="L2135" s="1" t="s">
        <v>6914</v>
      </c>
      <c r="M2135" s="11" t="str">
        <f t="shared" si="68"/>
        <v/>
      </c>
      <c r="N2135" s="18" t="str">
        <f>TEXT($F2135:F5812, "mmmm")</f>
        <v>June</v>
      </c>
    </row>
    <row r="2136" spans="2:14" x14ac:dyDescent="0.2">
      <c r="B2136" s="3" t="s">
        <v>2602</v>
      </c>
      <c r="C2136" s="1" t="s">
        <v>5336</v>
      </c>
      <c r="D2136" s="3">
        <v>6</v>
      </c>
      <c r="E2136" s="6">
        <v>2020</v>
      </c>
      <c r="F2136" s="10">
        <f t="shared" si="67"/>
        <v>43983</v>
      </c>
      <c r="G2136" s="4">
        <v>258</v>
      </c>
      <c r="H2136" s="4">
        <v>0</v>
      </c>
      <c r="I2136" s="4">
        <v>258</v>
      </c>
      <c r="J2136" s="4">
        <v>72.240000000000009</v>
      </c>
      <c r="K2136" s="1" t="s">
        <v>6884</v>
      </c>
      <c r="L2136" s="1" t="s">
        <v>6916</v>
      </c>
      <c r="M2136" s="11" t="str">
        <f t="shared" si="68"/>
        <v/>
      </c>
      <c r="N2136" s="18" t="str">
        <f>TEXT($F2136:F5813, "mmmm")</f>
        <v>June</v>
      </c>
    </row>
    <row r="2137" spans="2:14" x14ac:dyDescent="0.2">
      <c r="B2137" s="3" t="s">
        <v>2603</v>
      </c>
      <c r="C2137" s="1" t="s">
        <v>5337</v>
      </c>
      <c r="D2137" s="3">
        <v>6</v>
      </c>
      <c r="E2137" s="6">
        <v>2020</v>
      </c>
      <c r="F2137" s="10">
        <f t="shared" si="67"/>
        <v>43983</v>
      </c>
      <c r="G2137" s="4">
        <v>383</v>
      </c>
      <c r="H2137" s="4">
        <v>0</v>
      </c>
      <c r="I2137" s="4">
        <v>383</v>
      </c>
      <c r="J2137" s="4">
        <v>122.56</v>
      </c>
      <c r="K2137" s="1" t="s">
        <v>6887</v>
      </c>
      <c r="L2137" s="1" t="s">
        <v>6909</v>
      </c>
      <c r="M2137" s="11" t="str">
        <f t="shared" si="68"/>
        <v/>
      </c>
      <c r="N2137" s="18" t="str">
        <f>TEXT($F2137:F5814, "mmmm")</f>
        <v>June</v>
      </c>
    </row>
    <row r="2138" spans="2:14" x14ac:dyDescent="0.2">
      <c r="B2138" s="3" t="s">
        <v>2604</v>
      </c>
      <c r="C2138" s="1" t="s">
        <v>5338</v>
      </c>
      <c r="D2138" s="3">
        <v>6</v>
      </c>
      <c r="E2138" s="6">
        <v>2020</v>
      </c>
      <c r="F2138" s="10">
        <f t="shared" si="67"/>
        <v>43983</v>
      </c>
      <c r="G2138" s="4">
        <v>168</v>
      </c>
      <c r="H2138" s="4">
        <v>0</v>
      </c>
      <c r="I2138" s="4">
        <v>168</v>
      </c>
      <c r="J2138" s="4">
        <v>25.2</v>
      </c>
      <c r="K2138" s="1" t="s">
        <v>6886</v>
      </c>
      <c r="L2138" s="1" t="s">
        <v>6892</v>
      </c>
      <c r="M2138" s="11" t="str">
        <f t="shared" si="68"/>
        <v/>
      </c>
      <c r="N2138" s="18" t="str">
        <f>TEXT($F2138:F5815, "mmmm")</f>
        <v>June</v>
      </c>
    </row>
    <row r="2139" spans="2:14" x14ac:dyDescent="0.2">
      <c r="B2139" s="3" t="s">
        <v>2605</v>
      </c>
      <c r="C2139" s="1" t="s">
        <v>5339</v>
      </c>
      <c r="D2139" s="3">
        <v>6</v>
      </c>
      <c r="E2139" s="6">
        <v>2020</v>
      </c>
      <c r="F2139" s="10">
        <f t="shared" si="67"/>
        <v>43983</v>
      </c>
      <c r="G2139" s="4">
        <v>210</v>
      </c>
      <c r="H2139" s="4">
        <v>0</v>
      </c>
      <c r="I2139" s="4">
        <v>210</v>
      </c>
      <c r="J2139" s="4">
        <v>37.799999999999997</v>
      </c>
      <c r="K2139" s="1" t="s">
        <v>6890</v>
      </c>
      <c r="L2139" s="1" t="s">
        <v>6911</v>
      </c>
      <c r="M2139" s="11" t="str">
        <f t="shared" si="68"/>
        <v/>
      </c>
      <c r="N2139" s="18" t="str">
        <f>TEXT($F2139:F5816, "mmmm")</f>
        <v>June</v>
      </c>
    </row>
    <row r="2140" spans="2:14" x14ac:dyDescent="0.2">
      <c r="B2140" s="3" t="s">
        <v>2606</v>
      </c>
      <c r="C2140" s="1" t="s">
        <v>5340</v>
      </c>
      <c r="D2140" s="3">
        <v>6</v>
      </c>
      <c r="E2140" s="6">
        <v>2020</v>
      </c>
      <c r="F2140" s="10">
        <f t="shared" si="67"/>
        <v>43983</v>
      </c>
      <c r="G2140" s="4">
        <v>327</v>
      </c>
      <c r="H2140" s="4">
        <v>0</v>
      </c>
      <c r="I2140" s="4">
        <v>327</v>
      </c>
      <c r="J2140" s="4">
        <v>94.83</v>
      </c>
      <c r="K2140" s="1" t="s">
        <v>6884</v>
      </c>
      <c r="L2140" s="1" t="s">
        <v>6914</v>
      </c>
      <c r="M2140" s="11" t="str">
        <f t="shared" si="68"/>
        <v/>
      </c>
      <c r="N2140" s="18" t="str">
        <f>TEXT($F2140:F5817, "mmmm")</f>
        <v>June</v>
      </c>
    </row>
    <row r="2141" spans="2:14" x14ac:dyDescent="0.2">
      <c r="B2141" s="3" t="s">
        <v>2607</v>
      </c>
      <c r="C2141" s="1" t="s">
        <v>5341</v>
      </c>
      <c r="D2141" s="3">
        <v>6</v>
      </c>
      <c r="E2141" s="6">
        <v>2020</v>
      </c>
      <c r="F2141" s="10">
        <f t="shared" si="67"/>
        <v>43983</v>
      </c>
      <c r="G2141" s="4">
        <v>327</v>
      </c>
      <c r="H2141" s="4">
        <v>0</v>
      </c>
      <c r="I2141" s="4">
        <v>327</v>
      </c>
      <c r="J2141" s="4">
        <v>94.83</v>
      </c>
      <c r="K2141" s="1" t="s">
        <v>6884</v>
      </c>
      <c r="L2141" s="1" t="s">
        <v>6914</v>
      </c>
      <c r="M2141" s="11" t="str">
        <f t="shared" si="68"/>
        <v/>
      </c>
      <c r="N2141" s="18" t="str">
        <f>TEXT($F2141:F5818, "mmmm")</f>
        <v>June</v>
      </c>
    </row>
    <row r="2142" spans="2:14" x14ac:dyDescent="0.2">
      <c r="B2142" s="3" t="s">
        <v>2608</v>
      </c>
      <c r="C2142" s="1" t="s">
        <v>5342</v>
      </c>
      <c r="D2142" s="3">
        <v>6</v>
      </c>
      <c r="E2142" s="6">
        <v>2020</v>
      </c>
      <c r="F2142" s="10">
        <f t="shared" si="67"/>
        <v>43983</v>
      </c>
      <c r="G2142" s="4">
        <v>327</v>
      </c>
      <c r="H2142" s="4">
        <v>0</v>
      </c>
      <c r="I2142" s="4">
        <v>327</v>
      </c>
      <c r="J2142" s="4">
        <v>94.83</v>
      </c>
      <c r="K2142" s="1" t="s">
        <v>6884</v>
      </c>
      <c r="L2142" s="1" t="s">
        <v>6914</v>
      </c>
      <c r="M2142" s="11" t="str">
        <f t="shared" si="68"/>
        <v/>
      </c>
      <c r="N2142" s="18" t="str">
        <f>TEXT($F2142:F5819, "mmmm")</f>
        <v>June</v>
      </c>
    </row>
    <row r="2143" spans="2:14" x14ac:dyDescent="0.2">
      <c r="B2143" s="3" t="s">
        <v>2609</v>
      </c>
      <c r="C2143" s="1" t="s">
        <v>5343</v>
      </c>
      <c r="D2143" s="3">
        <v>6</v>
      </c>
      <c r="E2143" s="6">
        <v>2020</v>
      </c>
      <c r="F2143" s="10">
        <f t="shared" si="67"/>
        <v>43983</v>
      </c>
      <c r="G2143" s="4">
        <v>539</v>
      </c>
      <c r="H2143" s="4">
        <v>0</v>
      </c>
      <c r="I2143" s="4">
        <v>539</v>
      </c>
      <c r="J2143" s="4">
        <v>156.31</v>
      </c>
      <c r="K2143" s="1" t="s">
        <v>6889</v>
      </c>
      <c r="L2143" s="1" t="s">
        <v>6954</v>
      </c>
      <c r="M2143" s="11" t="str">
        <f t="shared" si="68"/>
        <v/>
      </c>
      <c r="N2143" s="18" t="str">
        <f>TEXT($F2143:F5820, "mmmm")</f>
        <v>June</v>
      </c>
    </row>
    <row r="2144" spans="2:14" x14ac:dyDescent="0.2">
      <c r="B2144" s="3" t="s">
        <v>2610</v>
      </c>
      <c r="C2144" s="1" t="s">
        <v>5344</v>
      </c>
      <c r="D2144" s="3">
        <v>6</v>
      </c>
      <c r="E2144" s="6">
        <v>2020</v>
      </c>
      <c r="F2144" s="10">
        <f t="shared" si="67"/>
        <v>43983</v>
      </c>
      <c r="G2144" s="4">
        <v>295</v>
      </c>
      <c r="H2144" s="4">
        <v>0</v>
      </c>
      <c r="I2144" s="4">
        <v>295</v>
      </c>
      <c r="J2144" s="4">
        <v>97.350000000000009</v>
      </c>
      <c r="K2144" s="1" t="s">
        <v>6885</v>
      </c>
      <c r="L2144" s="1" t="s">
        <v>6952</v>
      </c>
      <c r="M2144" s="11" t="str">
        <f t="shared" si="68"/>
        <v/>
      </c>
      <c r="N2144" s="18" t="str">
        <f>TEXT($F2144:F5821, "mmmm")</f>
        <v>June</v>
      </c>
    </row>
    <row r="2145" spans="2:14" x14ac:dyDescent="0.2">
      <c r="B2145" s="3" t="s">
        <v>2611</v>
      </c>
      <c r="C2145" s="1" t="s">
        <v>5345</v>
      </c>
      <c r="D2145" s="3">
        <v>6</v>
      </c>
      <c r="E2145" s="6">
        <v>2020</v>
      </c>
      <c r="F2145" s="10">
        <f t="shared" si="67"/>
        <v>43983</v>
      </c>
      <c r="G2145" s="4">
        <v>447</v>
      </c>
      <c r="H2145" s="4">
        <v>0</v>
      </c>
      <c r="I2145" s="4">
        <v>447</v>
      </c>
      <c r="J2145" s="4">
        <v>156.44999999999999</v>
      </c>
      <c r="K2145" s="1" t="s">
        <v>6887</v>
      </c>
      <c r="L2145" s="1" t="s">
        <v>6891</v>
      </c>
      <c r="M2145" s="11" t="str">
        <f t="shared" si="68"/>
        <v/>
      </c>
      <c r="N2145" s="18" t="str">
        <f>TEXT($F2145:F5822, "mmmm")</f>
        <v>June</v>
      </c>
    </row>
    <row r="2146" spans="2:14" x14ac:dyDescent="0.2">
      <c r="B2146" s="3" t="s">
        <v>2612</v>
      </c>
      <c r="C2146" s="1" t="s">
        <v>5346</v>
      </c>
      <c r="D2146" s="3">
        <v>6</v>
      </c>
      <c r="E2146" s="6">
        <v>2020</v>
      </c>
      <c r="F2146" s="10">
        <f t="shared" si="67"/>
        <v>43983</v>
      </c>
      <c r="G2146" s="4">
        <v>383</v>
      </c>
      <c r="H2146" s="4">
        <v>0</v>
      </c>
      <c r="I2146" s="4">
        <v>383</v>
      </c>
      <c r="J2146" s="4">
        <v>122.56</v>
      </c>
      <c r="K2146" s="1" t="s">
        <v>6887</v>
      </c>
      <c r="L2146" s="1" t="s">
        <v>6909</v>
      </c>
      <c r="M2146" s="11" t="str">
        <f t="shared" si="68"/>
        <v/>
      </c>
      <c r="N2146" s="18" t="str">
        <f>TEXT($F2146:F5823, "mmmm")</f>
        <v>June</v>
      </c>
    </row>
    <row r="2147" spans="2:14" x14ac:dyDescent="0.2">
      <c r="B2147" s="3" t="s">
        <v>2613</v>
      </c>
      <c r="C2147" s="1" t="s">
        <v>5347</v>
      </c>
      <c r="D2147" s="3">
        <v>6</v>
      </c>
      <c r="E2147" s="6">
        <v>2020</v>
      </c>
      <c r="F2147" s="10">
        <f t="shared" si="67"/>
        <v>43983</v>
      </c>
      <c r="G2147" s="4">
        <v>168</v>
      </c>
      <c r="H2147" s="4">
        <v>0</v>
      </c>
      <c r="I2147" s="4">
        <v>168</v>
      </c>
      <c r="J2147" s="4">
        <v>25.2</v>
      </c>
      <c r="K2147" s="1" t="s">
        <v>6886</v>
      </c>
      <c r="L2147" s="1" t="s">
        <v>6892</v>
      </c>
      <c r="M2147" s="11" t="str">
        <f t="shared" si="68"/>
        <v/>
      </c>
      <c r="N2147" s="18" t="str">
        <f>TEXT($F2147:F5824, "mmmm")</f>
        <v>June</v>
      </c>
    </row>
    <row r="2148" spans="2:14" x14ac:dyDescent="0.2">
      <c r="B2148" s="3" t="s">
        <v>2614</v>
      </c>
      <c r="C2148" s="1" t="s">
        <v>5348</v>
      </c>
      <c r="D2148" s="3">
        <v>6</v>
      </c>
      <c r="E2148" s="6">
        <v>2020</v>
      </c>
      <c r="F2148" s="10">
        <f t="shared" si="67"/>
        <v>43983</v>
      </c>
      <c r="G2148" s="4">
        <v>144</v>
      </c>
      <c r="H2148" s="4">
        <v>0</v>
      </c>
      <c r="I2148" s="4">
        <v>144</v>
      </c>
      <c r="J2148" s="4">
        <v>66.240000000000009</v>
      </c>
      <c r="K2148" s="1" t="s">
        <v>6886</v>
      </c>
      <c r="L2148" s="1" t="s">
        <v>6919</v>
      </c>
      <c r="M2148" s="11" t="str">
        <f t="shared" si="68"/>
        <v/>
      </c>
      <c r="N2148" s="18" t="str">
        <f>TEXT($F2148:F5825, "mmmm")</f>
        <v>June</v>
      </c>
    </row>
    <row r="2149" spans="2:14" x14ac:dyDescent="0.2">
      <c r="B2149" s="3" t="s">
        <v>2615</v>
      </c>
      <c r="C2149" s="1" t="s">
        <v>5349</v>
      </c>
      <c r="D2149" s="3">
        <v>6</v>
      </c>
      <c r="E2149" s="6">
        <v>2020</v>
      </c>
      <c r="F2149" s="10">
        <f t="shared" si="67"/>
        <v>43983</v>
      </c>
      <c r="G2149" s="4">
        <v>436</v>
      </c>
      <c r="H2149" s="4">
        <v>0</v>
      </c>
      <c r="I2149" s="4">
        <v>436</v>
      </c>
      <c r="J2149" s="4">
        <v>117.72000000000001</v>
      </c>
      <c r="K2149" s="1" t="s">
        <v>6883</v>
      </c>
      <c r="L2149" s="1" t="s">
        <v>6965</v>
      </c>
      <c r="M2149" s="11" t="str">
        <f t="shared" si="68"/>
        <v/>
      </c>
      <c r="N2149" s="18" t="str">
        <f>TEXT($F2149:F5826, "mmmm")</f>
        <v>June</v>
      </c>
    </row>
    <row r="2150" spans="2:14" x14ac:dyDescent="0.2">
      <c r="B2150" s="3" t="s">
        <v>2616</v>
      </c>
      <c r="C2150" s="1" t="s">
        <v>5350</v>
      </c>
      <c r="D2150" s="3">
        <v>6</v>
      </c>
      <c r="E2150" s="6">
        <v>2020</v>
      </c>
      <c r="F2150" s="10">
        <f t="shared" si="67"/>
        <v>43983</v>
      </c>
      <c r="G2150" s="4">
        <v>579</v>
      </c>
      <c r="H2150" s="4">
        <v>0</v>
      </c>
      <c r="I2150" s="4">
        <v>579</v>
      </c>
      <c r="J2150" s="4">
        <v>167.91</v>
      </c>
      <c r="K2150" s="1" t="s">
        <v>6888</v>
      </c>
      <c r="L2150" s="1" t="s">
        <v>6926</v>
      </c>
      <c r="M2150" s="11" t="str">
        <f t="shared" si="68"/>
        <v/>
      </c>
      <c r="N2150" s="18" t="str">
        <f>TEXT($F2150:F5827, "mmmm")</f>
        <v>June</v>
      </c>
    </row>
    <row r="2151" spans="2:14" x14ac:dyDescent="0.2">
      <c r="B2151" s="3" t="s">
        <v>2617</v>
      </c>
      <c r="C2151" s="1" t="s">
        <v>5351</v>
      </c>
      <c r="D2151" s="3">
        <v>6</v>
      </c>
      <c r="E2151" s="6">
        <v>2020</v>
      </c>
      <c r="F2151" s="10">
        <f t="shared" si="67"/>
        <v>43983</v>
      </c>
      <c r="G2151" s="4">
        <v>488</v>
      </c>
      <c r="H2151" s="4">
        <v>0</v>
      </c>
      <c r="I2151" s="4">
        <v>488</v>
      </c>
      <c r="J2151" s="4">
        <v>156.16</v>
      </c>
      <c r="K2151" s="1" t="s">
        <v>6889</v>
      </c>
      <c r="L2151" s="1" t="s">
        <v>6904</v>
      </c>
      <c r="M2151" s="11" t="str">
        <f t="shared" si="68"/>
        <v/>
      </c>
      <c r="N2151" s="18" t="str">
        <f>TEXT($F2151:F5828, "mmmm")</f>
        <v>June</v>
      </c>
    </row>
    <row r="2152" spans="2:14" x14ac:dyDescent="0.2">
      <c r="B2152" s="3" t="s">
        <v>2618</v>
      </c>
      <c r="C2152" s="1" t="s">
        <v>5352</v>
      </c>
      <c r="D2152" s="3">
        <v>6</v>
      </c>
      <c r="E2152" s="6">
        <v>2020</v>
      </c>
      <c r="F2152" s="10">
        <f t="shared" si="67"/>
        <v>43983</v>
      </c>
      <c r="G2152" s="4">
        <v>523</v>
      </c>
      <c r="H2152" s="4">
        <v>0</v>
      </c>
      <c r="I2152" s="4">
        <v>523</v>
      </c>
      <c r="J2152" s="4">
        <v>156.9</v>
      </c>
      <c r="K2152" s="1" t="s">
        <v>6889</v>
      </c>
      <c r="L2152" s="1" t="s">
        <v>6902</v>
      </c>
      <c r="M2152" s="11" t="str">
        <f t="shared" si="68"/>
        <v/>
      </c>
      <c r="N2152" s="18" t="str">
        <f>TEXT($F2152:F5829, "mmmm")</f>
        <v>June</v>
      </c>
    </row>
    <row r="2153" spans="2:14" x14ac:dyDescent="0.2">
      <c r="B2153" s="3" t="s">
        <v>2619</v>
      </c>
      <c r="C2153" s="1" t="s">
        <v>5353</v>
      </c>
      <c r="D2153" s="3">
        <v>6</v>
      </c>
      <c r="E2153" s="6">
        <v>2020</v>
      </c>
      <c r="F2153" s="10">
        <f t="shared" si="67"/>
        <v>43983</v>
      </c>
      <c r="G2153" s="4">
        <v>492</v>
      </c>
      <c r="H2153" s="4">
        <v>0</v>
      </c>
      <c r="I2153" s="4">
        <v>492</v>
      </c>
      <c r="J2153" s="4">
        <v>137.76000000000002</v>
      </c>
      <c r="K2153" s="1" t="s">
        <v>6889</v>
      </c>
      <c r="L2153" s="1" t="s">
        <v>6945</v>
      </c>
      <c r="M2153" s="11" t="str">
        <f t="shared" si="68"/>
        <v/>
      </c>
      <c r="N2153" s="18" t="str">
        <f>TEXT($F2153:F5830, "mmmm")</f>
        <v>June</v>
      </c>
    </row>
    <row r="2154" spans="2:14" x14ac:dyDescent="0.2">
      <c r="B2154" s="3" t="s">
        <v>2620</v>
      </c>
      <c r="C2154" s="1" t="s">
        <v>5354</v>
      </c>
      <c r="D2154" s="3">
        <v>6</v>
      </c>
      <c r="E2154" s="6">
        <v>2020</v>
      </c>
      <c r="F2154" s="10">
        <f t="shared" si="67"/>
        <v>43983</v>
      </c>
      <c r="G2154" s="4">
        <v>284</v>
      </c>
      <c r="H2154" s="4">
        <v>0</v>
      </c>
      <c r="I2154" s="4">
        <v>284</v>
      </c>
      <c r="J2154" s="4">
        <v>76.680000000000007</v>
      </c>
      <c r="K2154" s="1" t="s">
        <v>6885</v>
      </c>
      <c r="L2154" s="1" t="s">
        <v>6917</v>
      </c>
      <c r="M2154" s="11" t="str">
        <f t="shared" si="68"/>
        <v/>
      </c>
      <c r="N2154" s="18" t="str">
        <f>TEXT($F2154:F5831, "mmmm")</f>
        <v>June</v>
      </c>
    </row>
    <row r="2155" spans="2:14" x14ac:dyDescent="0.2">
      <c r="B2155" s="3" t="s">
        <v>2621</v>
      </c>
      <c r="C2155" s="1" t="s">
        <v>5355</v>
      </c>
      <c r="D2155" s="3">
        <v>6</v>
      </c>
      <c r="E2155" s="6">
        <v>2020</v>
      </c>
      <c r="F2155" s="10">
        <f t="shared" si="67"/>
        <v>43983</v>
      </c>
      <c r="G2155" s="4">
        <v>293</v>
      </c>
      <c r="H2155" s="4">
        <v>0</v>
      </c>
      <c r="I2155" s="4">
        <v>293</v>
      </c>
      <c r="J2155" s="4">
        <v>90.83</v>
      </c>
      <c r="K2155" s="1" t="s">
        <v>6885</v>
      </c>
      <c r="L2155" s="1" t="s">
        <v>6935</v>
      </c>
      <c r="M2155" s="11" t="str">
        <f t="shared" si="68"/>
        <v/>
      </c>
      <c r="N2155" s="18" t="str">
        <f>TEXT($F2155:F5832, "mmmm")</f>
        <v>June</v>
      </c>
    </row>
    <row r="2156" spans="2:14" x14ac:dyDescent="0.2">
      <c r="B2156" s="3" t="s">
        <v>2622</v>
      </c>
      <c r="C2156" s="1" t="s">
        <v>5356</v>
      </c>
      <c r="D2156" s="3">
        <v>6</v>
      </c>
      <c r="E2156" s="6">
        <v>2020</v>
      </c>
      <c r="F2156" s="10">
        <f t="shared" si="67"/>
        <v>43983</v>
      </c>
      <c r="G2156" s="4">
        <v>447</v>
      </c>
      <c r="H2156" s="4">
        <v>0</v>
      </c>
      <c r="I2156" s="4">
        <v>447</v>
      </c>
      <c r="J2156" s="4">
        <v>156.44999999999999</v>
      </c>
      <c r="K2156" s="1" t="s">
        <v>6887</v>
      </c>
      <c r="L2156" s="1" t="s">
        <v>6891</v>
      </c>
      <c r="M2156" s="11" t="str">
        <f t="shared" si="68"/>
        <v/>
      </c>
      <c r="N2156" s="18" t="str">
        <f>TEXT($F2156:F5833, "mmmm")</f>
        <v>June</v>
      </c>
    </row>
    <row r="2157" spans="2:14" x14ac:dyDescent="0.2">
      <c r="B2157" s="3" t="s">
        <v>2623</v>
      </c>
      <c r="C2157" s="1" t="s">
        <v>5357</v>
      </c>
      <c r="D2157" s="3">
        <v>6</v>
      </c>
      <c r="E2157" s="6">
        <v>2020</v>
      </c>
      <c r="F2157" s="10">
        <f t="shared" si="67"/>
        <v>43983</v>
      </c>
      <c r="G2157" s="4">
        <v>345</v>
      </c>
      <c r="H2157" s="4">
        <v>0</v>
      </c>
      <c r="I2157" s="4">
        <v>345</v>
      </c>
      <c r="J2157" s="4">
        <v>106.95</v>
      </c>
      <c r="K2157" s="1" t="s">
        <v>6887</v>
      </c>
      <c r="L2157" s="1" t="s">
        <v>6918</v>
      </c>
      <c r="M2157" s="11" t="str">
        <f t="shared" si="68"/>
        <v/>
      </c>
      <c r="N2157" s="18" t="str">
        <f>TEXT($F2157:F5834, "mmmm")</f>
        <v>June</v>
      </c>
    </row>
    <row r="2158" spans="2:14" x14ac:dyDescent="0.2">
      <c r="B2158" s="3" t="s">
        <v>2624</v>
      </c>
      <c r="C2158" s="1" t="s">
        <v>5358</v>
      </c>
      <c r="D2158" s="3">
        <v>6</v>
      </c>
      <c r="E2158" s="6">
        <v>2020</v>
      </c>
      <c r="F2158" s="10">
        <f t="shared" si="67"/>
        <v>43983</v>
      </c>
      <c r="G2158" s="4">
        <v>240</v>
      </c>
      <c r="H2158" s="4">
        <v>0</v>
      </c>
      <c r="I2158" s="4">
        <v>240</v>
      </c>
      <c r="J2158" s="4">
        <v>43.199999999999996</v>
      </c>
      <c r="K2158" s="1" t="s">
        <v>6890</v>
      </c>
      <c r="L2158" s="1" t="s">
        <v>6894</v>
      </c>
      <c r="M2158" s="11" t="str">
        <f t="shared" si="68"/>
        <v/>
      </c>
      <c r="N2158" s="18" t="str">
        <f>TEXT($F2158:F5835, "mmmm")</f>
        <v>June</v>
      </c>
    </row>
    <row r="2159" spans="2:14" x14ac:dyDescent="0.2">
      <c r="B2159" s="3" t="s">
        <v>2625</v>
      </c>
      <c r="C2159" s="1" t="s">
        <v>5359</v>
      </c>
      <c r="D2159" s="3">
        <v>6</v>
      </c>
      <c r="E2159" s="6">
        <v>2020</v>
      </c>
      <c r="F2159" s="10">
        <f t="shared" si="67"/>
        <v>43983</v>
      </c>
      <c r="G2159" s="4">
        <v>228</v>
      </c>
      <c r="H2159" s="4">
        <v>0</v>
      </c>
      <c r="I2159" s="4">
        <v>228</v>
      </c>
      <c r="J2159" s="4">
        <v>79.8</v>
      </c>
      <c r="K2159" s="1" t="s">
        <v>6885</v>
      </c>
      <c r="L2159" s="1" t="s">
        <v>6949</v>
      </c>
      <c r="M2159" s="11" t="str">
        <f t="shared" si="68"/>
        <v/>
      </c>
      <c r="N2159" s="18" t="str">
        <f>TEXT($F2159:F5836, "mmmm")</f>
        <v>June</v>
      </c>
    </row>
    <row r="2160" spans="2:14" x14ac:dyDescent="0.2">
      <c r="B2160" s="3" t="s">
        <v>2626</v>
      </c>
      <c r="C2160" s="1" t="s">
        <v>5360</v>
      </c>
      <c r="D2160" s="3">
        <v>6</v>
      </c>
      <c r="E2160" s="6">
        <v>2020</v>
      </c>
      <c r="F2160" s="10">
        <f t="shared" si="67"/>
        <v>43983</v>
      </c>
      <c r="G2160" s="4">
        <v>447</v>
      </c>
      <c r="H2160" s="4">
        <v>0</v>
      </c>
      <c r="I2160" s="4">
        <v>447</v>
      </c>
      <c r="J2160" s="4">
        <v>156.44999999999999</v>
      </c>
      <c r="K2160" s="1" t="s">
        <v>6887</v>
      </c>
      <c r="L2160" s="1" t="s">
        <v>6891</v>
      </c>
      <c r="M2160" s="11" t="str">
        <f t="shared" si="68"/>
        <v/>
      </c>
      <c r="N2160" s="18" t="str">
        <f>TEXT($F2160:F5837, "mmmm")</f>
        <v>June</v>
      </c>
    </row>
    <row r="2161" spans="2:14" x14ac:dyDescent="0.2">
      <c r="B2161" s="3" t="s">
        <v>2627</v>
      </c>
      <c r="C2161" s="1" t="s">
        <v>5361</v>
      </c>
      <c r="D2161" s="3">
        <v>6</v>
      </c>
      <c r="E2161" s="6">
        <v>2020</v>
      </c>
      <c r="F2161" s="10">
        <f t="shared" si="67"/>
        <v>43983</v>
      </c>
      <c r="G2161" s="4">
        <v>240</v>
      </c>
      <c r="H2161" s="4">
        <v>0</v>
      </c>
      <c r="I2161" s="4">
        <v>240</v>
      </c>
      <c r="J2161" s="4">
        <v>43.199999999999996</v>
      </c>
      <c r="K2161" s="1" t="s">
        <v>6890</v>
      </c>
      <c r="L2161" s="1" t="s">
        <v>6894</v>
      </c>
      <c r="M2161" s="11" t="str">
        <f t="shared" si="68"/>
        <v/>
      </c>
      <c r="N2161" s="18" t="str">
        <f>TEXT($F2161:F5838, "mmmm")</f>
        <v>June</v>
      </c>
    </row>
    <row r="2162" spans="2:14" x14ac:dyDescent="0.2">
      <c r="B2162" s="3" t="s">
        <v>2628</v>
      </c>
      <c r="C2162" s="1" t="s">
        <v>5362</v>
      </c>
      <c r="D2162" s="3">
        <v>6</v>
      </c>
      <c r="E2162" s="6">
        <v>2020</v>
      </c>
      <c r="F2162" s="10">
        <f t="shared" si="67"/>
        <v>43983</v>
      </c>
      <c r="G2162" s="4">
        <v>168</v>
      </c>
      <c r="H2162" s="4">
        <v>0</v>
      </c>
      <c r="I2162" s="4">
        <v>168</v>
      </c>
      <c r="J2162" s="4">
        <v>25.2</v>
      </c>
      <c r="K2162" s="1" t="s">
        <v>6886</v>
      </c>
      <c r="L2162" s="1" t="s">
        <v>6892</v>
      </c>
      <c r="M2162" s="11" t="str">
        <f t="shared" si="68"/>
        <v/>
      </c>
      <c r="N2162" s="18" t="str">
        <f>TEXT($F2162:F5839, "mmmm")</f>
        <v>June</v>
      </c>
    </row>
    <row r="2163" spans="2:14" x14ac:dyDescent="0.2">
      <c r="B2163" s="3" t="s">
        <v>2629</v>
      </c>
      <c r="C2163" s="1" t="s">
        <v>5363</v>
      </c>
      <c r="D2163" s="3">
        <v>6</v>
      </c>
      <c r="E2163" s="6">
        <v>2020</v>
      </c>
      <c r="F2163" s="10">
        <f t="shared" si="67"/>
        <v>43983</v>
      </c>
      <c r="G2163" s="4">
        <v>523</v>
      </c>
      <c r="H2163" s="4">
        <v>0</v>
      </c>
      <c r="I2163" s="4">
        <v>523</v>
      </c>
      <c r="J2163" s="4">
        <v>156.9</v>
      </c>
      <c r="K2163" s="1" t="s">
        <v>6889</v>
      </c>
      <c r="L2163" s="1" t="s">
        <v>6902</v>
      </c>
      <c r="M2163" s="11" t="str">
        <f t="shared" si="68"/>
        <v/>
      </c>
      <c r="N2163" s="18" t="str">
        <f>TEXT($F2163:F5840, "mmmm")</f>
        <v>June</v>
      </c>
    </row>
    <row r="2164" spans="2:14" x14ac:dyDescent="0.2">
      <c r="B2164" s="3" t="s">
        <v>2630</v>
      </c>
      <c r="C2164" s="1" t="s">
        <v>5364</v>
      </c>
      <c r="D2164" s="3">
        <v>6</v>
      </c>
      <c r="E2164" s="6">
        <v>2020</v>
      </c>
      <c r="F2164" s="10">
        <f t="shared" si="67"/>
        <v>43983</v>
      </c>
      <c r="G2164" s="4">
        <v>336</v>
      </c>
      <c r="H2164" s="4">
        <v>0</v>
      </c>
      <c r="I2164" s="4">
        <v>336</v>
      </c>
      <c r="J2164" s="4">
        <v>120.96</v>
      </c>
      <c r="K2164" s="1" t="s">
        <v>6885</v>
      </c>
      <c r="L2164" s="1" t="s">
        <v>6934</v>
      </c>
      <c r="M2164" s="11" t="str">
        <f t="shared" si="68"/>
        <v/>
      </c>
      <c r="N2164" s="18" t="str">
        <f>TEXT($F2164:F5841, "mmmm")</f>
        <v>June</v>
      </c>
    </row>
    <row r="2165" spans="2:14" x14ac:dyDescent="0.2">
      <c r="B2165" s="3" t="s">
        <v>2631</v>
      </c>
      <c r="C2165" s="1" t="s">
        <v>5365</v>
      </c>
      <c r="D2165" s="3">
        <v>6</v>
      </c>
      <c r="E2165" s="6">
        <v>2020</v>
      </c>
      <c r="F2165" s="10">
        <f t="shared" si="67"/>
        <v>43983</v>
      </c>
      <c r="G2165" s="4">
        <v>345</v>
      </c>
      <c r="H2165" s="4">
        <v>0</v>
      </c>
      <c r="I2165" s="4">
        <v>345</v>
      </c>
      <c r="J2165" s="4">
        <v>106.95</v>
      </c>
      <c r="K2165" s="1" t="s">
        <v>6887</v>
      </c>
      <c r="L2165" s="1" t="s">
        <v>6918</v>
      </c>
      <c r="M2165" s="11" t="str">
        <f t="shared" si="68"/>
        <v/>
      </c>
      <c r="N2165" s="18" t="str">
        <f>TEXT($F2165:F5842, "mmmm")</f>
        <v>June</v>
      </c>
    </row>
    <row r="2166" spans="2:14" x14ac:dyDescent="0.2">
      <c r="B2166" s="3" t="s">
        <v>2632</v>
      </c>
      <c r="C2166" s="1" t="s">
        <v>5366</v>
      </c>
      <c r="D2166" s="3">
        <v>6</v>
      </c>
      <c r="E2166" s="6">
        <v>2020</v>
      </c>
      <c r="F2166" s="10">
        <f t="shared" si="67"/>
        <v>43983</v>
      </c>
      <c r="G2166" s="4">
        <v>383</v>
      </c>
      <c r="H2166" s="4">
        <v>0</v>
      </c>
      <c r="I2166" s="4">
        <v>383</v>
      </c>
      <c r="J2166" s="4">
        <v>122.56</v>
      </c>
      <c r="K2166" s="1" t="s">
        <v>6887</v>
      </c>
      <c r="L2166" s="1" t="s">
        <v>6909</v>
      </c>
      <c r="M2166" s="11" t="str">
        <f t="shared" si="68"/>
        <v/>
      </c>
      <c r="N2166" s="18" t="str">
        <f>TEXT($F2166:F5843, "mmmm")</f>
        <v>June</v>
      </c>
    </row>
    <row r="2167" spans="2:14" x14ac:dyDescent="0.2">
      <c r="B2167" s="3" t="s">
        <v>2633</v>
      </c>
      <c r="C2167" s="1" t="s">
        <v>5367</v>
      </c>
      <c r="D2167" s="3">
        <v>6</v>
      </c>
      <c r="E2167" s="6">
        <v>2020</v>
      </c>
      <c r="F2167" s="10">
        <f t="shared" si="67"/>
        <v>43983</v>
      </c>
      <c r="G2167" s="4">
        <v>383</v>
      </c>
      <c r="H2167" s="4">
        <v>0</v>
      </c>
      <c r="I2167" s="4">
        <v>383</v>
      </c>
      <c r="J2167" s="4">
        <v>122.56</v>
      </c>
      <c r="K2167" s="1" t="s">
        <v>6887</v>
      </c>
      <c r="L2167" s="1" t="s">
        <v>6909</v>
      </c>
      <c r="M2167" s="11" t="str">
        <f t="shared" si="68"/>
        <v/>
      </c>
      <c r="N2167" s="18" t="str">
        <f>TEXT($F2167:F5844, "mmmm")</f>
        <v>June</v>
      </c>
    </row>
    <row r="2168" spans="2:14" x14ac:dyDescent="0.2">
      <c r="B2168" s="3" t="s">
        <v>2634</v>
      </c>
      <c r="C2168" s="1" t="s">
        <v>5368</v>
      </c>
      <c r="D2168" s="3">
        <v>6</v>
      </c>
      <c r="E2168" s="6">
        <v>2020</v>
      </c>
      <c r="F2168" s="10">
        <f t="shared" si="67"/>
        <v>43983</v>
      </c>
      <c r="G2168" s="4">
        <v>168</v>
      </c>
      <c r="H2168" s="4">
        <v>0</v>
      </c>
      <c r="I2168" s="4">
        <v>168</v>
      </c>
      <c r="J2168" s="4">
        <v>75.600000000000009</v>
      </c>
      <c r="K2168" s="1" t="s">
        <v>6886</v>
      </c>
      <c r="L2168" s="1" t="s">
        <v>6920</v>
      </c>
      <c r="M2168" s="11" t="str">
        <f t="shared" si="68"/>
        <v/>
      </c>
      <c r="N2168" s="18" t="str">
        <f>TEXT($F2168:F5845, "mmmm")</f>
        <v>June</v>
      </c>
    </row>
    <row r="2169" spans="2:14" x14ac:dyDescent="0.2">
      <c r="B2169" s="3" t="s">
        <v>2635</v>
      </c>
      <c r="C2169" s="1" t="s">
        <v>5369</v>
      </c>
      <c r="D2169" s="3">
        <v>6</v>
      </c>
      <c r="E2169" s="6">
        <v>2020</v>
      </c>
      <c r="F2169" s="10">
        <f t="shared" si="67"/>
        <v>43983</v>
      </c>
      <c r="G2169" s="4">
        <v>168</v>
      </c>
      <c r="H2169" s="4">
        <v>0</v>
      </c>
      <c r="I2169" s="4">
        <v>168</v>
      </c>
      <c r="J2169" s="4">
        <v>25.2</v>
      </c>
      <c r="K2169" s="1" t="s">
        <v>6886</v>
      </c>
      <c r="L2169" s="1" t="s">
        <v>6892</v>
      </c>
      <c r="M2169" s="11" t="str">
        <f t="shared" si="68"/>
        <v/>
      </c>
      <c r="N2169" s="18" t="str">
        <f>TEXT($F2169:F5846, "mmmm")</f>
        <v>June</v>
      </c>
    </row>
    <row r="2170" spans="2:14" x14ac:dyDescent="0.2">
      <c r="B2170" s="3" t="s">
        <v>2636</v>
      </c>
      <c r="C2170" s="1" t="s">
        <v>5370</v>
      </c>
      <c r="D2170" s="3">
        <v>5</v>
      </c>
      <c r="E2170" s="6">
        <v>2020</v>
      </c>
      <c r="F2170" s="10">
        <f t="shared" si="67"/>
        <v>43952</v>
      </c>
      <c r="G2170" s="4">
        <v>240</v>
      </c>
      <c r="H2170" s="4">
        <v>0</v>
      </c>
      <c r="I2170" s="4">
        <v>240</v>
      </c>
      <c r="J2170" s="4">
        <v>43.199999999999996</v>
      </c>
      <c r="K2170" s="1" t="s">
        <v>6890</v>
      </c>
      <c r="L2170" s="1" t="s">
        <v>6894</v>
      </c>
      <c r="M2170" s="11" t="str">
        <f t="shared" si="68"/>
        <v/>
      </c>
      <c r="N2170" s="18" t="str">
        <f>TEXT($F2170:F5847, "mmmm")</f>
        <v>May</v>
      </c>
    </row>
    <row r="2171" spans="2:14" x14ac:dyDescent="0.2">
      <c r="B2171" s="3" t="s">
        <v>2637</v>
      </c>
      <c r="C2171" s="1" t="s">
        <v>5371</v>
      </c>
      <c r="D2171" s="3">
        <v>5</v>
      </c>
      <c r="E2171" s="6">
        <v>2020</v>
      </c>
      <c r="F2171" s="10">
        <f t="shared" si="67"/>
        <v>43952</v>
      </c>
      <c r="G2171" s="4">
        <v>240</v>
      </c>
      <c r="H2171" s="4">
        <v>0</v>
      </c>
      <c r="I2171" s="4">
        <v>240</v>
      </c>
      <c r="J2171" s="4">
        <v>43.199999999999996</v>
      </c>
      <c r="K2171" s="1" t="s">
        <v>6890</v>
      </c>
      <c r="L2171" s="1" t="s">
        <v>6894</v>
      </c>
      <c r="M2171" s="11" t="str">
        <f t="shared" si="68"/>
        <v/>
      </c>
      <c r="N2171" s="18" t="str">
        <f>TEXT($F2171:F5848, "mmmm")</f>
        <v>May</v>
      </c>
    </row>
    <row r="2172" spans="2:14" x14ac:dyDescent="0.2">
      <c r="B2172" s="3" t="s">
        <v>2638</v>
      </c>
      <c r="C2172" s="1" t="s">
        <v>5372</v>
      </c>
      <c r="D2172" s="3">
        <v>5</v>
      </c>
      <c r="E2172" s="6">
        <v>2020</v>
      </c>
      <c r="F2172" s="10">
        <f t="shared" si="67"/>
        <v>43952</v>
      </c>
      <c r="G2172" s="4">
        <v>538</v>
      </c>
      <c r="H2172" s="4">
        <v>0</v>
      </c>
      <c r="I2172" s="4">
        <v>538</v>
      </c>
      <c r="J2172" s="4">
        <v>129.12</v>
      </c>
      <c r="K2172" s="1" t="s">
        <v>6889</v>
      </c>
      <c r="L2172" s="1" t="s">
        <v>6951</v>
      </c>
      <c r="M2172" s="11" t="str">
        <f t="shared" si="68"/>
        <v/>
      </c>
      <c r="N2172" s="18" t="str">
        <f>TEXT($F2172:F5849, "mmmm")</f>
        <v>May</v>
      </c>
    </row>
    <row r="2173" spans="2:14" x14ac:dyDescent="0.2">
      <c r="B2173" s="3" t="s">
        <v>2639</v>
      </c>
      <c r="C2173" s="1" t="s">
        <v>5373</v>
      </c>
      <c r="D2173" s="3">
        <v>5</v>
      </c>
      <c r="E2173" s="6">
        <v>2020</v>
      </c>
      <c r="F2173" s="10">
        <f t="shared" si="67"/>
        <v>43952</v>
      </c>
      <c r="G2173" s="4">
        <v>312</v>
      </c>
      <c r="H2173" s="4">
        <v>0</v>
      </c>
      <c r="I2173" s="4">
        <v>312</v>
      </c>
      <c r="J2173" s="4">
        <v>99.84</v>
      </c>
      <c r="K2173" s="1" t="s">
        <v>6885</v>
      </c>
      <c r="L2173" s="1" t="s">
        <v>6908</v>
      </c>
      <c r="M2173" s="11" t="str">
        <f t="shared" si="68"/>
        <v/>
      </c>
      <c r="N2173" s="18" t="str">
        <f>TEXT($F2173:F5850, "mmmm")</f>
        <v>May</v>
      </c>
    </row>
    <row r="2174" spans="2:14" x14ac:dyDescent="0.2">
      <c r="B2174" s="3" t="s">
        <v>2640</v>
      </c>
      <c r="C2174" s="1" t="s">
        <v>5374</v>
      </c>
      <c r="D2174" s="3">
        <v>5</v>
      </c>
      <c r="E2174" s="6">
        <v>2020</v>
      </c>
      <c r="F2174" s="10">
        <f t="shared" si="67"/>
        <v>43952</v>
      </c>
      <c r="G2174" s="4">
        <v>345</v>
      </c>
      <c r="H2174" s="4">
        <v>0</v>
      </c>
      <c r="I2174" s="4">
        <v>345</v>
      </c>
      <c r="J2174" s="4">
        <v>106.95</v>
      </c>
      <c r="K2174" s="1" t="s">
        <v>6887</v>
      </c>
      <c r="L2174" s="1" t="s">
        <v>6918</v>
      </c>
      <c r="M2174" s="11" t="str">
        <f t="shared" si="68"/>
        <v/>
      </c>
      <c r="N2174" s="18" t="str">
        <f>TEXT($F2174:F5851, "mmmm")</f>
        <v>May</v>
      </c>
    </row>
    <row r="2175" spans="2:14" x14ac:dyDescent="0.2">
      <c r="B2175" s="3" t="s">
        <v>2641</v>
      </c>
      <c r="C2175" s="1" t="s">
        <v>5375</v>
      </c>
      <c r="D2175" s="3">
        <v>5</v>
      </c>
      <c r="E2175" s="6">
        <v>2020</v>
      </c>
      <c r="F2175" s="10">
        <f t="shared" si="67"/>
        <v>43952</v>
      </c>
      <c r="G2175" s="4">
        <v>345</v>
      </c>
      <c r="H2175" s="4">
        <v>0</v>
      </c>
      <c r="I2175" s="4">
        <v>345</v>
      </c>
      <c r="J2175" s="4">
        <v>106.95</v>
      </c>
      <c r="K2175" s="1" t="s">
        <v>6887</v>
      </c>
      <c r="L2175" s="1" t="s">
        <v>6918</v>
      </c>
      <c r="M2175" s="11" t="str">
        <f t="shared" si="68"/>
        <v/>
      </c>
      <c r="N2175" s="18" t="str">
        <f>TEXT($F2175:F5852, "mmmm")</f>
        <v>May</v>
      </c>
    </row>
    <row r="2176" spans="2:14" x14ac:dyDescent="0.2">
      <c r="B2176" s="3" t="s">
        <v>2642</v>
      </c>
      <c r="C2176" s="1" t="s">
        <v>5376</v>
      </c>
      <c r="D2176" s="3">
        <v>5</v>
      </c>
      <c r="E2176" s="6">
        <v>2020</v>
      </c>
      <c r="F2176" s="10">
        <f t="shared" si="67"/>
        <v>43952</v>
      </c>
      <c r="G2176" s="4">
        <v>447</v>
      </c>
      <c r="H2176" s="4">
        <v>0</v>
      </c>
      <c r="I2176" s="4">
        <v>447</v>
      </c>
      <c r="J2176" s="4">
        <v>156.44999999999999</v>
      </c>
      <c r="K2176" s="1" t="s">
        <v>6887</v>
      </c>
      <c r="L2176" s="1" t="s">
        <v>6891</v>
      </c>
      <c r="M2176" s="11" t="str">
        <f t="shared" si="68"/>
        <v/>
      </c>
      <c r="N2176" s="18" t="str">
        <f>TEXT($F2176:F5853, "mmmm")</f>
        <v>May</v>
      </c>
    </row>
    <row r="2177" spans="2:14" x14ac:dyDescent="0.2">
      <c r="B2177" s="3" t="s">
        <v>2643</v>
      </c>
      <c r="C2177" s="1" t="s">
        <v>5377</v>
      </c>
      <c r="D2177" s="3">
        <v>5</v>
      </c>
      <c r="E2177" s="6">
        <v>2020</v>
      </c>
      <c r="F2177" s="10">
        <f t="shared" si="67"/>
        <v>43952</v>
      </c>
      <c r="G2177" s="4">
        <v>168</v>
      </c>
      <c r="H2177" s="4">
        <v>0</v>
      </c>
      <c r="I2177" s="4">
        <v>168</v>
      </c>
      <c r="J2177" s="4">
        <v>25.2</v>
      </c>
      <c r="K2177" s="1" t="s">
        <v>6886</v>
      </c>
      <c r="L2177" s="1" t="s">
        <v>6892</v>
      </c>
      <c r="M2177" s="11" t="str">
        <f t="shared" si="68"/>
        <v/>
      </c>
      <c r="N2177" s="18" t="str">
        <f>TEXT($F2177:F5854, "mmmm")</f>
        <v>May</v>
      </c>
    </row>
    <row r="2178" spans="2:14" x14ac:dyDescent="0.2">
      <c r="B2178" s="3" t="s">
        <v>2644</v>
      </c>
      <c r="C2178" s="1" t="s">
        <v>5378</v>
      </c>
      <c r="D2178" s="3">
        <v>5</v>
      </c>
      <c r="E2178" s="6">
        <v>2020</v>
      </c>
      <c r="F2178" s="10">
        <f t="shared" ref="F2178:F2241" si="69">DATE(E2178,D2178,1)</f>
        <v>43952</v>
      </c>
      <c r="G2178" s="4">
        <v>168</v>
      </c>
      <c r="H2178" s="4">
        <v>0</v>
      </c>
      <c r="I2178" s="4">
        <v>168</v>
      </c>
      <c r="J2178" s="4">
        <v>25.2</v>
      </c>
      <c r="K2178" s="1" t="s">
        <v>6886</v>
      </c>
      <c r="L2178" s="1" t="s">
        <v>6892</v>
      </c>
      <c r="M2178" s="11" t="str">
        <f t="shared" si="68"/>
        <v/>
      </c>
      <c r="N2178" s="18" t="str">
        <f>TEXT($F2178:F5855, "mmmm")</f>
        <v>May</v>
      </c>
    </row>
    <row r="2179" spans="2:14" x14ac:dyDescent="0.2">
      <c r="B2179" s="3" t="s">
        <v>2645</v>
      </c>
      <c r="C2179" s="1" t="s">
        <v>5379</v>
      </c>
      <c r="D2179" s="3">
        <v>5</v>
      </c>
      <c r="E2179" s="6">
        <v>2020</v>
      </c>
      <c r="F2179" s="10">
        <f t="shared" si="69"/>
        <v>43952</v>
      </c>
      <c r="G2179" s="4">
        <v>210</v>
      </c>
      <c r="H2179" s="4">
        <v>0</v>
      </c>
      <c r="I2179" s="4">
        <v>210</v>
      </c>
      <c r="J2179" s="4">
        <v>37.799999999999997</v>
      </c>
      <c r="K2179" s="1" t="s">
        <v>6890</v>
      </c>
      <c r="L2179" s="1" t="s">
        <v>6911</v>
      </c>
      <c r="M2179" s="11" t="str">
        <f t="shared" si="68"/>
        <v/>
      </c>
      <c r="N2179" s="18" t="str">
        <f>TEXT($F2179:F5856, "mmmm")</f>
        <v>May</v>
      </c>
    </row>
    <row r="2180" spans="2:14" x14ac:dyDescent="0.2">
      <c r="B2180" s="3" t="s">
        <v>2646</v>
      </c>
      <c r="C2180" s="1" t="s">
        <v>5380</v>
      </c>
      <c r="D2180" s="3">
        <v>5</v>
      </c>
      <c r="E2180" s="6">
        <v>2020</v>
      </c>
      <c r="F2180" s="10">
        <f t="shared" si="69"/>
        <v>43952</v>
      </c>
      <c r="G2180" s="4">
        <v>192</v>
      </c>
      <c r="H2180" s="4">
        <v>0</v>
      </c>
      <c r="I2180" s="4">
        <v>192</v>
      </c>
      <c r="J2180" s="4">
        <v>34.56</v>
      </c>
      <c r="K2180" s="1" t="s">
        <v>6890</v>
      </c>
      <c r="L2180" s="1" t="s">
        <v>6912</v>
      </c>
      <c r="M2180" s="11" t="str">
        <f t="shared" ref="M2180:M2243" si="70">IFERROR(ABS(IF(B2180=B2179,(F2180-F2179)/30,"")),"")</f>
        <v/>
      </c>
      <c r="N2180" s="18" t="str">
        <f>TEXT($F2180:F5857, "mmmm")</f>
        <v>May</v>
      </c>
    </row>
    <row r="2181" spans="2:14" x14ac:dyDescent="0.2">
      <c r="B2181" s="3" t="s">
        <v>2647</v>
      </c>
      <c r="C2181" s="1" t="s">
        <v>5381</v>
      </c>
      <c r="D2181" s="3">
        <v>5</v>
      </c>
      <c r="E2181" s="6">
        <v>2020</v>
      </c>
      <c r="F2181" s="10">
        <f t="shared" si="69"/>
        <v>43952</v>
      </c>
      <c r="G2181" s="4">
        <v>192</v>
      </c>
      <c r="H2181" s="4">
        <v>0</v>
      </c>
      <c r="I2181" s="4">
        <v>192</v>
      </c>
      <c r="J2181" s="4">
        <v>34.56</v>
      </c>
      <c r="K2181" s="1" t="s">
        <v>6890</v>
      </c>
      <c r="L2181" s="1" t="s">
        <v>6912</v>
      </c>
      <c r="M2181" s="11" t="str">
        <f t="shared" si="70"/>
        <v/>
      </c>
      <c r="N2181" s="18" t="str">
        <f>TEXT($F2181:F5858, "mmmm")</f>
        <v>May</v>
      </c>
    </row>
    <row r="2182" spans="2:14" x14ac:dyDescent="0.2">
      <c r="B2182" s="3" t="s">
        <v>2648</v>
      </c>
      <c r="C2182" s="1" t="s">
        <v>5382</v>
      </c>
      <c r="D2182" s="3">
        <v>5</v>
      </c>
      <c r="E2182" s="6">
        <v>2020</v>
      </c>
      <c r="F2182" s="10">
        <f t="shared" si="69"/>
        <v>43952</v>
      </c>
      <c r="G2182" s="4">
        <v>492</v>
      </c>
      <c r="H2182" s="4">
        <v>0</v>
      </c>
      <c r="I2182" s="4">
        <v>492</v>
      </c>
      <c r="J2182" s="4">
        <v>137.76000000000002</v>
      </c>
      <c r="K2182" s="1" t="s">
        <v>6889</v>
      </c>
      <c r="L2182" s="1" t="s">
        <v>6945</v>
      </c>
      <c r="M2182" s="11" t="str">
        <f t="shared" si="70"/>
        <v/>
      </c>
      <c r="N2182" s="18" t="str">
        <f>TEXT($F2182:F5859, "mmmm")</f>
        <v>May</v>
      </c>
    </row>
    <row r="2183" spans="2:14" x14ac:dyDescent="0.2">
      <c r="B2183" s="3" t="s">
        <v>2649</v>
      </c>
      <c r="C2183" s="1" t="s">
        <v>5383</v>
      </c>
      <c r="D2183" s="3">
        <v>5</v>
      </c>
      <c r="E2183" s="6">
        <v>2020</v>
      </c>
      <c r="F2183" s="10">
        <f t="shared" si="69"/>
        <v>43952</v>
      </c>
      <c r="G2183" s="4">
        <v>436</v>
      </c>
      <c r="H2183" s="4">
        <v>0</v>
      </c>
      <c r="I2183" s="4">
        <v>436</v>
      </c>
      <c r="J2183" s="4">
        <v>126.44</v>
      </c>
      <c r="K2183" s="1" t="s">
        <v>6883</v>
      </c>
      <c r="L2183" s="1" t="s">
        <v>6960</v>
      </c>
      <c r="M2183" s="11" t="str">
        <f t="shared" si="70"/>
        <v/>
      </c>
      <c r="N2183" s="18" t="str">
        <f>TEXT($F2183:F5860, "mmmm")</f>
        <v>May</v>
      </c>
    </row>
    <row r="2184" spans="2:14" x14ac:dyDescent="0.2">
      <c r="B2184" s="3" t="s">
        <v>2650</v>
      </c>
      <c r="C2184" s="1" t="s">
        <v>5384</v>
      </c>
      <c r="D2184" s="3">
        <v>5</v>
      </c>
      <c r="E2184" s="6">
        <v>2020</v>
      </c>
      <c r="F2184" s="10">
        <f t="shared" si="69"/>
        <v>43952</v>
      </c>
      <c r="G2184" s="4">
        <v>636</v>
      </c>
      <c r="H2184" s="4">
        <v>0</v>
      </c>
      <c r="I2184" s="4">
        <v>636</v>
      </c>
      <c r="J2184" s="4">
        <v>216.24</v>
      </c>
      <c r="K2184" s="1" t="s">
        <v>6888</v>
      </c>
      <c r="L2184" s="1" t="s">
        <v>6925</v>
      </c>
      <c r="M2184" s="11" t="str">
        <f t="shared" si="70"/>
        <v/>
      </c>
      <c r="N2184" s="18" t="str">
        <f>TEXT($F2184:F5861, "mmmm")</f>
        <v>May</v>
      </c>
    </row>
    <row r="2185" spans="2:14" x14ac:dyDescent="0.2">
      <c r="B2185" s="3" t="s">
        <v>2651</v>
      </c>
      <c r="C2185" s="1" t="s">
        <v>5385</v>
      </c>
      <c r="D2185" s="3">
        <v>5</v>
      </c>
      <c r="E2185" s="6">
        <v>2020</v>
      </c>
      <c r="F2185" s="10">
        <f t="shared" si="69"/>
        <v>43952</v>
      </c>
      <c r="G2185" s="4">
        <v>478</v>
      </c>
      <c r="H2185" s="4">
        <v>0</v>
      </c>
      <c r="I2185" s="4">
        <v>478</v>
      </c>
      <c r="J2185" s="4">
        <v>119.5</v>
      </c>
      <c r="K2185" s="1" t="s">
        <v>6889</v>
      </c>
      <c r="L2185" s="1" t="s">
        <v>6921</v>
      </c>
      <c r="M2185" s="11" t="str">
        <f t="shared" si="70"/>
        <v/>
      </c>
      <c r="N2185" s="18" t="str">
        <f>TEXT($F2185:F5862, "mmmm")</f>
        <v>May</v>
      </c>
    </row>
    <row r="2186" spans="2:14" x14ac:dyDescent="0.2">
      <c r="B2186" s="3" t="s">
        <v>2652</v>
      </c>
      <c r="C2186" s="1" t="s">
        <v>5386</v>
      </c>
      <c r="D2186" s="3">
        <v>5</v>
      </c>
      <c r="E2186" s="6">
        <v>2020</v>
      </c>
      <c r="F2186" s="10">
        <f t="shared" si="69"/>
        <v>43952</v>
      </c>
      <c r="G2186" s="4">
        <v>295</v>
      </c>
      <c r="H2186" s="4">
        <v>0</v>
      </c>
      <c r="I2186" s="4">
        <v>295</v>
      </c>
      <c r="J2186" s="4">
        <v>97.350000000000009</v>
      </c>
      <c r="K2186" s="1" t="s">
        <v>6885</v>
      </c>
      <c r="L2186" s="1" t="s">
        <v>6952</v>
      </c>
      <c r="M2186" s="11" t="str">
        <f t="shared" si="70"/>
        <v/>
      </c>
      <c r="N2186" s="18" t="str">
        <f>TEXT($F2186:F5863, "mmmm")</f>
        <v>May</v>
      </c>
    </row>
    <row r="2187" spans="2:14" x14ac:dyDescent="0.2">
      <c r="B2187" s="3" t="s">
        <v>2653</v>
      </c>
      <c r="C2187" s="1" t="s">
        <v>5387</v>
      </c>
      <c r="D2187" s="3">
        <v>5</v>
      </c>
      <c r="E2187" s="6">
        <v>2020</v>
      </c>
      <c r="F2187" s="10">
        <f t="shared" si="69"/>
        <v>43952</v>
      </c>
      <c r="G2187" s="4">
        <v>293</v>
      </c>
      <c r="H2187" s="4">
        <v>0</v>
      </c>
      <c r="I2187" s="4">
        <v>293</v>
      </c>
      <c r="J2187" s="4">
        <v>90.83</v>
      </c>
      <c r="K2187" s="1" t="s">
        <v>6885</v>
      </c>
      <c r="L2187" s="1" t="s">
        <v>6935</v>
      </c>
      <c r="M2187" s="11" t="str">
        <f t="shared" si="70"/>
        <v/>
      </c>
      <c r="N2187" s="18" t="str">
        <f>TEXT($F2187:F5864, "mmmm")</f>
        <v>May</v>
      </c>
    </row>
    <row r="2188" spans="2:14" x14ac:dyDescent="0.2">
      <c r="B2188" s="3" t="s">
        <v>2654</v>
      </c>
      <c r="C2188" s="1" t="s">
        <v>5388</v>
      </c>
      <c r="D2188" s="3">
        <v>5</v>
      </c>
      <c r="E2188" s="6">
        <v>2020</v>
      </c>
      <c r="F2188" s="10">
        <f t="shared" si="69"/>
        <v>43952</v>
      </c>
      <c r="G2188" s="4">
        <v>345</v>
      </c>
      <c r="H2188" s="4">
        <v>0</v>
      </c>
      <c r="I2188" s="4">
        <v>345</v>
      </c>
      <c r="J2188" s="4">
        <v>106.95</v>
      </c>
      <c r="K2188" s="1" t="s">
        <v>6887</v>
      </c>
      <c r="L2188" s="1" t="s">
        <v>6918</v>
      </c>
      <c r="M2188" s="11" t="str">
        <f t="shared" si="70"/>
        <v/>
      </c>
      <c r="N2188" s="18" t="str">
        <f>TEXT($F2188:F5865, "mmmm")</f>
        <v>May</v>
      </c>
    </row>
    <row r="2189" spans="2:14" x14ac:dyDescent="0.2">
      <c r="B2189" s="3" t="s">
        <v>2655</v>
      </c>
      <c r="C2189" s="1" t="s">
        <v>5389</v>
      </c>
      <c r="D2189" s="3">
        <v>5</v>
      </c>
      <c r="E2189" s="6">
        <v>2020</v>
      </c>
      <c r="F2189" s="10">
        <f t="shared" si="69"/>
        <v>43952</v>
      </c>
      <c r="G2189" s="4">
        <v>447</v>
      </c>
      <c r="H2189" s="4">
        <v>0</v>
      </c>
      <c r="I2189" s="4">
        <v>447</v>
      </c>
      <c r="J2189" s="4">
        <v>156.44999999999999</v>
      </c>
      <c r="K2189" s="1" t="s">
        <v>6887</v>
      </c>
      <c r="L2189" s="1" t="s">
        <v>6891</v>
      </c>
      <c r="M2189" s="11" t="str">
        <f t="shared" si="70"/>
        <v/>
      </c>
      <c r="N2189" s="18" t="str">
        <f>TEXT($F2189:F5866, "mmmm")</f>
        <v>May</v>
      </c>
    </row>
    <row r="2190" spans="2:14" x14ac:dyDescent="0.2">
      <c r="B2190" s="3" t="s">
        <v>2656</v>
      </c>
      <c r="C2190" s="1" t="s">
        <v>5390</v>
      </c>
      <c r="D2190" s="3">
        <v>5</v>
      </c>
      <c r="E2190" s="6">
        <v>2020</v>
      </c>
      <c r="F2190" s="10">
        <f t="shared" si="69"/>
        <v>43952</v>
      </c>
      <c r="G2190" s="4">
        <v>345</v>
      </c>
      <c r="H2190" s="4">
        <v>0</v>
      </c>
      <c r="I2190" s="4">
        <v>345</v>
      </c>
      <c r="J2190" s="4">
        <v>106.95</v>
      </c>
      <c r="K2190" s="1" t="s">
        <v>6887</v>
      </c>
      <c r="L2190" s="1" t="s">
        <v>6918</v>
      </c>
      <c r="M2190" s="11" t="str">
        <f t="shared" si="70"/>
        <v/>
      </c>
      <c r="N2190" s="18" t="str">
        <f>TEXT($F2190:F5867, "mmmm")</f>
        <v>May</v>
      </c>
    </row>
    <row r="2191" spans="2:14" x14ac:dyDescent="0.2">
      <c r="B2191" s="3" t="s">
        <v>2657</v>
      </c>
      <c r="C2191" s="1" t="s">
        <v>5391</v>
      </c>
      <c r="D2191" s="3">
        <v>5</v>
      </c>
      <c r="E2191" s="6">
        <v>2020</v>
      </c>
      <c r="F2191" s="10">
        <f t="shared" si="69"/>
        <v>43952</v>
      </c>
      <c r="G2191" s="4">
        <v>345</v>
      </c>
      <c r="H2191" s="4">
        <v>0</v>
      </c>
      <c r="I2191" s="4">
        <v>345</v>
      </c>
      <c r="J2191" s="4">
        <v>106.95</v>
      </c>
      <c r="K2191" s="1" t="s">
        <v>6887</v>
      </c>
      <c r="L2191" s="1" t="s">
        <v>6918</v>
      </c>
      <c r="M2191" s="11" t="str">
        <f t="shared" si="70"/>
        <v/>
      </c>
      <c r="N2191" s="18" t="str">
        <f>TEXT($F2191:F5868, "mmmm")</f>
        <v>May</v>
      </c>
    </row>
    <row r="2192" spans="2:14" x14ac:dyDescent="0.2">
      <c r="B2192" s="3" t="s">
        <v>2658</v>
      </c>
      <c r="C2192" s="1" t="s">
        <v>5392</v>
      </c>
      <c r="D2192" s="3">
        <v>5</v>
      </c>
      <c r="E2192" s="6">
        <v>2020</v>
      </c>
      <c r="F2192" s="10">
        <f t="shared" si="69"/>
        <v>43952</v>
      </c>
      <c r="G2192" s="4">
        <v>436</v>
      </c>
      <c r="H2192" s="4">
        <v>0</v>
      </c>
      <c r="I2192" s="4">
        <v>436</v>
      </c>
      <c r="J2192" s="4">
        <v>104.64</v>
      </c>
      <c r="K2192" s="1" t="s">
        <v>6883</v>
      </c>
      <c r="L2192" s="1" t="s">
        <v>6966</v>
      </c>
      <c r="M2192" s="11" t="str">
        <f t="shared" si="70"/>
        <v/>
      </c>
      <c r="N2192" s="18" t="str">
        <f>TEXT($F2192:F5869, "mmmm")</f>
        <v>May</v>
      </c>
    </row>
    <row r="2193" spans="2:14" x14ac:dyDescent="0.2">
      <c r="B2193" s="3" t="s">
        <v>2659</v>
      </c>
      <c r="C2193" s="1" t="s">
        <v>5393</v>
      </c>
      <c r="D2193" s="3">
        <v>5</v>
      </c>
      <c r="E2193" s="6">
        <v>2020</v>
      </c>
      <c r="F2193" s="10">
        <f t="shared" si="69"/>
        <v>43952</v>
      </c>
      <c r="G2193" s="4">
        <v>579</v>
      </c>
      <c r="H2193" s="4">
        <v>0</v>
      </c>
      <c r="I2193" s="4">
        <v>579</v>
      </c>
      <c r="J2193" s="4">
        <v>167.91</v>
      </c>
      <c r="K2193" s="1" t="s">
        <v>6888</v>
      </c>
      <c r="L2193" s="1" t="s">
        <v>6926</v>
      </c>
      <c r="M2193" s="11" t="str">
        <f t="shared" si="70"/>
        <v/>
      </c>
      <c r="N2193" s="18" t="str">
        <f>TEXT($F2193:F5870, "mmmm")</f>
        <v>May</v>
      </c>
    </row>
    <row r="2194" spans="2:14" x14ac:dyDescent="0.2">
      <c r="B2194" s="3" t="s">
        <v>2660</v>
      </c>
      <c r="C2194" s="1" t="s">
        <v>5394</v>
      </c>
      <c r="D2194" s="3">
        <v>5</v>
      </c>
      <c r="E2194" s="6">
        <v>2020</v>
      </c>
      <c r="F2194" s="10">
        <f t="shared" si="69"/>
        <v>43952</v>
      </c>
      <c r="G2194" s="4">
        <v>538</v>
      </c>
      <c r="H2194" s="4">
        <v>0</v>
      </c>
      <c r="I2194" s="4">
        <v>538</v>
      </c>
      <c r="J2194" s="4">
        <v>145.26000000000002</v>
      </c>
      <c r="K2194" s="1" t="s">
        <v>6889</v>
      </c>
      <c r="L2194" s="1" t="s">
        <v>6903</v>
      </c>
      <c r="M2194" s="11" t="str">
        <f t="shared" si="70"/>
        <v/>
      </c>
      <c r="N2194" s="18" t="str">
        <f>TEXT($F2194:F5871, "mmmm")</f>
        <v>May</v>
      </c>
    </row>
    <row r="2195" spans="2:14" x14ac:dyDescent="0.2">
      <c r="B2195" s="3" t="s">
        <v>2661</v>
      </c>
      <c r="C2195" s="1" t="s">
        <v>5395</v>
      </c>
      <c r="D2195" s="3">
        <v>5</v>
      </c>
      <c r="E2195" s="6">
        <v>2020</v>
      </c>
      <c r="F2195" s="10">
        <f t="shared" si="69"/>
        <v>43952</v>
      </c>
      <c r="G2195" s="4">
        <v>312</v>
      </c>
      <c r="H2195" s="4">
        <v>0</v>
      </c>
      <c r="I2195" s="4">
        <v>312</v>
      </c>
      <c r="J2195" s="4">
        <v>99.84</v>
      </c>
      <c r="K2195" s="1" t="s">
        <v>6885</v>
      </c>
      <c r="L2195" s="1" t="s">
        <v>6908</v>
      </c>
      <c r="M2195" s="11" t="str">
        <f t="shared" si="70"/>
        <v/>
      </c>
      <c r="N2195" s="18" t="str">
        <f>TEXT($F2195:F5872, "mmmm")</f>
        <v>May</v>
      </c>
    </row>
    <row r="2196" spans="2:14" x14ac:dyDescent="0.2">
      <c r="B2196" s="3" t="s">
        <v>2662</v>
      </c>
      <c r="C2196" s="1" t="s">
        <v>5396</v>
      </c>
      <c r="D2196" s="3">
        <v>5</v>
      </c>
      <c r="E2196" s="6">
        <v>2020</v>
      </c>
      <c r="F2196" s="10">
        <f t="shared" si="69"/>
        <v>43952</v>
      </c>
      <c r="G2196" s="4">
        <v>317</v>
      </c>
      <c r="H2196" s="4">
        <v>0</v>
      </c>
      <c r="I2196" s="4">
        <v>317</v>
      </c>
      <c r="J2196" s="4">
        <v>98.27</v>
      </c>
      <c r="K2196" s="1" t="s">
        <v>6885</v>
      </c>
      <c r="L2196" s="1" t="s">
        <v>6933</v>
      </c>
      <c r="M2196" s="11" t="str">
        <f t="shared" si="70"/>
        <v/>
      </c>
      <c r="N2196" s="18" t="str">
        <f>TEXT($F2196:F5873, "mmmm")</f>
        <v>May</v>
      </c>
    </row>
    <row r="2197" spans="2:14" x14ac:dyDescent="0.2">
      <c r="B2197" s="3" t="s">
        <v>2663</v>
      </c>
      <c r="C2197" s="1" t="s">
        <v>5397</v>
      </c>
      <c r="D2197" s="3">
        <v>5</v>
      </c>
      <c r="E2197" s="6">
        <v>2020</v>
      </c>
      <c r="F2197" s="10">
        <f t="shared" si="69"/>
        <v>43952</v>
      </c>
      <c r="G2197" s="4">
        <v>383</v>
      </c>
      <c r="H2197" s="4">
        <v>0</v>
      </c>
      <c r="I2197" s="4">
        <v>383</v>
      </c>
      <c r="J2197" s="4">
        <v>122.56</v>
      </c>
      <c r="K2197" s="1" t="s">
        <v>6887</v>
      </c>
      <c r="L2197" s="1" t="s">
        <v>6909</v>
      </c>
      <c r="M2197" s="11" t="str">
        <f t="shared" si="70"/>
        <v/>
      </c>
      <c r="N2197" s="18" t="str">
        <f>TEXT($F2197:F5874, "mmmm")</f>
        <v>May</v>
      </c>
    </row>
    <row r="2198" spans="2:14" x14ac:dyDescent="0.2">
      <c r="B2198" s="3" t="s">
        <v>2664</v>
      </c>
      <c r="C2198" s="1" t="s">
        <v>5398</v>
      </c>
      <c r="D2198" s="3">
        <v>5</v>
      </c>
      <c r="E2198" s="6">
        <v>2020</v>
      </c>
      <c r="F2198" s="10">
        <f t="shared" si="69"/>
        <v>43952</v>
      </c>
      <c r="G2198" s="4">
        <v>383</v>
      </c>
      <c r="H2198" s="4">
        <v>0</v>
      </c>
      <c r="I2198" s="4">
        <v>383</v>
      </c>
      <c r="J2198" s="4">
        <v>122.56</v>
      </c>
      <c r="K2198" s="1" t="s">
        <v>6887</v>
      </c>
      <c r="L2198" s="1" t="s">
        <v>6909</v>
      </c>
      <c r="M2198" s="11" t="str">
        <f t="shared" si="70"/>
        <v/>
      </c>
      <c r="N2198" s="18" t="str">
        <f>TEXT($F2198:F5875, "mmmm")</f>
        <v>May</v>
      </c>
    </row>
    <row r="2199" spans="2:14" x14ac:dyDescent="0.2">
      <c r="B2199" s="3" t="s">
        <v>2665</v>
      </c>
      <c r="C2199" s="1" t="s">
        <v>5399</v>
      </c>
      <c r="D2199" s="3">
        <v>5</v>
      </c>
      <c r="E2199" s="6">
        <v>2020</v>
      </c>
      <c r="F2199" s="10">
        <f t="shared" si="69"/>
        <v>43952</v>
      </c>
      <c r="G2199" s="4">
        <v>447</v>
      </c>
      <c r="H2199" s="4">
        <v>0</v>
      </c>
      <c r="I2199" s="4">
        <v>447</v>
      </c>
      <c r="J2199" s="4">
        <v>156.44999999999999</v>
      </c>
      <c r="K2199" s="1" t="s">
        <v>6887</v>
      </c>
      <c r="L2199" s="1" t="s">
        <v>6891</v>
      </c>
      <c r="M2199" s="11" t="str">
        <f t="shared" si="70"/>
        <v/>
      </c>
      <c r="N2199" s="18" t="str">
        <f>TEXT($F2199:F5876, "mmmm")</f>
        <v>May</v>
      </c>
    </row>
    <row r="2200" spans="2:14" x14ac:dyDescent="0.2">
      <c r="B2200" s="3" t="s">
        <v>2666</v>
      </c>
      <c r="C2200" s="1" t="s">
        <v>5400</v>
      </c>
      <c r="D2200" s="3">
        <v>5</v>
      </c>
      <c r="E2200" s="6">
        <v>2020</v>
      </c>
      <c r="F2200" s="10">
        <f t="shared" si="69"/>
        <v>43952</v>
      </c>
      <c r="G2200" s="4">
        <v>345</v>
      </c>
      <c r="H2200" s="4">
        <v>0</v>
      </c>
      <c r="I2200" s="4">
        <v>345</v>
      </c>
      <c r="J2200" s="4">
        <v>106.95</v>
      </c>
      <c r="K2200" s="1" t="s">
        <v>6887</v>
      </c>
      <c r="L2200" s="1" t="s">
        <v>6918</v>
      </c>
      <c r="M2200" s="11" t="str">
        <f t="shared" si="70"/>
        <v/>
      </c>
      <c r="N2200" s="18" t="str">
        <f>TEXT($F2200:F5877, "mmmm")</f>
        <v>May</v>
      </c>
    </row>
    <row r="2201" spans="2:14" x14ac:dyDescent="0.2">
      <c r="B2201" s="3" t="s">
        <v>2667</v>
      </c>
      <c r="C2201" s="1" t="s">
        <v>5401</v>
      </c>
      <c r="D2201" s="3">
        <v>5</v>
      </c>
      <c r="E2201" s="6">
        <v>2020</v>
      </c>
      <c r="F2201" s="10">
        <f t="shared" si="69"/>
        <v>43952</v>
      </c>
      <c r="G2201" s="4">
        <v>144</v>
      </c>
      <c r="H2201" s="4">
        <v>0</v>
      </c>
      <c r="I2201" s="4">
        <v>144</v>
      </c>
      <c r="J2201" s="4">
        <v>66.240000000000009</v>
      </c>
      <c r="K2201" s="1" t="s">
        <v>6886</v>
      </c>
      <c r="L2201" s="1" t="s">
        <v>6919</v>
      </c>
      <c r="M2201" s="11" t="str">
        <f t="shared" si="70"/>
        <v/>
      </c>
      <c r="N2201" s="18" t="str">
        <f>TEXT($F2201:F5878, "mmmm")</f>
        <v>May</v>
      </c>
    </row>
    <row r="2202" spans="2:14" x14ac:dyDescent="0.2">
      <c r="B2202" s="3" t="s">
        <v>2668</v>
      </c>
      <c r="C2202" s="1" t="s">
        <v>5402</v>
      </c>
      <c r="D2202" s="3">
        <v>5</v>
      </c>
      <c r="E2202" s="6">
        <v>2020</v>
      </c>
      <c r="F2202" s="10">
        <f t="shared" si="69"/>
        <v>43952</v>
      </c>
      <c r="G2202" s="4">
        <v>579</v>
      </c>
      <c r="H2202" s="4">
        <v>0</v>
      </c>
      <c r="I2202" s="4">
        <v>579</v>
      </c>
      <c r="J2202" s="4">
        <v>167.91</v>
      </c>
      <c r="K2202" s="1" t="s">
        <v>6888</v>
      </c>
      <c r="L2202" s="1" t="s">
        <v>6926</v>
      </c>
      <c r="M2202" s="11" t="str">
        <f t="shared" si="70"/>
        <v/>
      </c>
      <c r="N2202" s="18" t="str">
        <f>TEXT($F2202:F5879, "mmmm")</f>
        <v>May</v>
      </c>
    </row>
    <row r="2203" spans="2:14" x14ac:dyDescent="0.2">
      <c r="B2203" s="3" t="s">
        <v>2669</v>
      </c>
      <c r="C2203" s="1" t="s">
        <v>5403</v>
      </c>
      <c r="D2203" s="3">
        <v>5</v>
      </c>
      <c r="E2203" s="6">
        <v>2020</v>
      </c>
      <c r="F2203" s="10">
        <f t="shared" si="69"/>
        <v>43952</v>
      </c>
      <c r="G2203" s="4">
        <v>592</v>
      </c>
      <c r="H2203" s="4">
        <v>0</v>
      </c>
      <c r="I2203" s="4">
        <v>592</v>
      </c>
      <c r="J2203" s="4">
        <v>165.76000000000002</v>
      </c>
      <c r="K2203" s="1" t="s">
        <v>6889</v>
      </c>
      <c r="L2203" s="1" t="s">
        <v>6906</v>
      </c>
      <c r="M2203" s="11" t="str">
        <f t="shared" si="70"/>
        <v/>
      </c>
      <c r="N2203" s="18" t="str">
        <f>TEXT($F2203:F5880, "mmmm")</f>
        <v>May</v>
      </c>
    </row>
    <row r="2204" spans="2:14" x14ac:dyDescent="0.2">
      <c r="B2204" s="3" t="s">
        <v>2670</v>
      </c>
      <c r="C2204" s="1" t="s">
        <v>5404</v>
      </c>
      <c r="D2204" s="3">
        <v>5</v>
      </c>
      <c r="E2204" s="6">
        <v>2020</v>
      </c>
      <c r="F2204" s="10">
        <f t="shared" si="69"/>
        <v>43952</v>
      </c>
      <c r="G2204" s="4">
        <v>336</v>
      </c>
      <c r="H2204" s="4">
        <v>0</v>
      </c>
      <c r="I2204" s="4">
        <v>336</v>
      </c>
      <c r="J2204" s="4">
        <v>120.96</v>
      </c>
      <c r="K2204" s="1" t="s">
        <v>6885</v>
      </c>
      <c r="L2204" s="1" t="s">
        <v>6934</v>
      </c>
      <c r="M2204" s="11" t="str">
        <f t="shared" si="70"/>
        <v/>
      </c>
      <c r="N2204" s="18" t="str">
        <f>TEXT($F2204:F5881, "mmmm")</f>
        <v>May</v>
      </c>
    </row>
    <row r="2205" spans="2:14" x14ac:dyDescent="0.2">
      <c r="B2205" s="3" t="s">
        <v>2671</v>
      </c>
      <c r="C2205" s="1" t="s">
        <v>5405</v>
      </c>
      <c r="D2205" s="3">
        <v>5</v>
      </c>
      <c r="E2205" s="6">
        <v>2020</v>
      </c>
      <c r="F2205" s="10">
        <f t="shared" si="69"/>
        <v>43952</v>
      </c>
      <c r="G2205" s="4">
        <v>579</v>
      </c>
      <c r="H2205" s="4">
        <v>0</v>
      </c>
      <c r="I2205" s="4">
        <v>579</v>
      </c>
      <c r="J2205" s="4">
        <v>167.91</v>
      </c>
      <c r="K2205" s="1" t="s">
        <v>6888</v>
      </c>
      <c r="L2205" s="1" t="s">
        <v>6926</v>
      </c>
      <c r="M2205" s="11" t="str">
        <f t="shared" si="70"/>
        <v/>
      </c>
      <c r="N2205" s="18" t="str">
        <f>TEXT($F2205:F5882, "mmmm")</f>
        <v>May</v>
      </c>
    </row>
    <row r="2206" spans="2:14" x14ac:dyDescent="0.2">
      <c r="B2206" s="3" t="s">
        <v>2672</v>
      </c>
      <c r="C2206" s="1" t="s">
        <v>5406</v>
      </c>
      <c r="D2206" s="3">
        <v>5</v>
      </c>
      <c r="E2206" s="6">
        <v>2020</v>
      </c>
      <c r="F2206" s="10">
        <f t="shared" si="69"/>
        <v>43952</v>
      </c>
      <c r="G2206" s="4">
        <v>538</v>
      </c>
      <c r="H2206" s="4">
        <v>0</v>
      </c>
      <c r="I2206" s="4">
        <v>538</v>
      </c>
      <c r="J2206" s="4">
        <v>145.26000000000002</v>
      </c>
      <c r="K2206" s="1" t="s">
        <v>6889</v>
      </c>
      <c r="L2206" s="1" t="s">
        <v>6903</v>
      </c>
      <c r="M2206" s="11" t="str">
        <f t="shared" si="70"/>
        <v/>
      </c>
      <c r="N2206" s="18" t="str">
        <f>TEXT($F2206:F5883, "mmmm")</f>
        <v>May</v>
      </c>
    </row>
    <row r="2207" spans="2:14" x14ac:dyDescent="0.2">
      <c r="B2207" s="3" t="s">
        <v>2673</v>
      </c>
      <c r="C2207" s="1" t="s">
        <v>5407</v>
      </c>
      <c r="D2207" s="3">
        <v>5</v>
      </c>
      <c r="E2207" s="6">
        <v>2020</v>
      </c>
      <c r="F2207" s="10">
        <f t="shared" si="69"/>
        <v>43952</v>
      </c>
      <c r="G2207" s="4">
        <v>267</v>
      </c>
      <c r="H2207" s="4">
        <v>0</v>
      </c>
      <c r="I2207" s="4">
        <v>267</v>
      </c>
      <c r="J2207" s="4">
        <v>90.78</v>
      </c>
      <c r="K2207" s="1" t="s">
        <v>6885</v>
      </c>
      <c r="L2207" s="1" t="s">
        <v>6922</v>
      </c>
      <c r="M2207" s="11" t="str">
        <f t="shared" si="70"/>
        <v/>
      </c>
      <c r="N2207" s="18" t="str">
        <f>TEXT($F2207:F5884, "mmmm")</f>
        <v>May</v>
      </c>
    </row>
    <row r="2208" spans="2:14" x14ac:dyDescent="0.2">
      <c r="B2208" s="3" t="s">
        <v>2674</v>
      </c>
      <c r="C2208" s="1" t="s">
        <v>5408</v>
      </c>
      <c r="D2208" s="3">
        <v>5</v>
      </c>
      <c r="E2208" s="6">
        <v>2020</v>
      </c>
      <c r="F2208" s="10">
        <f t="shared" si="69"/>
        <v>43952</v>
      </c>
      <c r="G2208" s="4">
        <v>383</v>
      </c>
      <c r="H2208" s="4">
        <v>0</v>
      </c>
      <c r="I2208" s="4">
        <v>383</v>
      </c>
      <c r="J2208" s="4">
        <v>122.56</v>
      </c>
      <c r="K2208" s="1" t="s">
        <v>6887</v>
      </c>
      <c r="L2208" s="1" t="s">
        <v>6909</v>
      </c>
      <c r="M2208" s="11" t="str">
        <f t="shared" si="70"/>
        <v/>
      </c>
      <c r="N2208" s="18" t="str">
        <f>TEXT($F2208:F5885, "mmmm")</f>
        <v>May</v>
      </c>
    </row>
    <row r="2209" spans="2:14" x14ac:dyDescent="0.2">
      <c r="B2209" s="3" t="s">
        <v>2675</v>
      </c>
      <c r="C2209" s="1" t="s">
        <v>5409</v>
      </c>
      <c r="D2209" s="3">
        <v>5</v>
      </c>
      <c r="E2209" s="6">
        <v>2020</v>
      </c>
      <c r="F2209" s="10">
        <f t="shared" si="69"/>
        <v>43952</v>
      </c>
      <c r="G2209" s="4">
        <v>383</v>
      </c>
      <c r="H2209" s="4">
        <v>0</v>
      </c>
      <c r="I2209" s="4">
        <v>383</v>
      </c>
      <c r="J2209" s="4">
        <v>122.56</v>
      </c>
      <c r="K2209" s="1" t="s">
        <v>6887</v>
      </c>
      <c r="L2209" s="1" t="s">
        <v>6909</v>
      </c>
      <c r="M2209" s="11" t="str">
        <f t="shared" si="70"/>
        <v/>
      </c>
      <c r="N2209" s="18" t="str">
        <f>TEXT($F2209:F5886, "mmmm")</f>
        <v>May</v>
      </c>
    </row>
    <row r="2210" spans="2:14" x14ac:dyDescent="0.2">
      <c r="B2210" s="3" t="s">
        <v>2676</v>
      </c>
      <c r="C2210" s="1" t="s">
        <v>5410</v>
      </c>
      <c r="D2210" s="3">
        <v>5</v>
      </c>
      <c r="E2210" s="6">
        <v>2020</v>
      </c>
      <c r="F2210" s="10">
        <f t="shared" si="69"/>
        <v>43952</v>
      </c>
      <c r="G2210" s="4">
        <v>447</v>
      </c>
      <c r="H2210" s="4">
        <v>0</v>
      </c>
      <c r="I2210" s="4">
        <v>447</v>
      </c>
      <c r="J2210" s="4">
        <v>156.44999999999999</v>
      </c>
      <c r="K2210" s="1" t="s">
        <v>6887</v>
      </c>
      <c r="L2210" s="1" t="s">
        <v>6891</v>
      </c>
      <c r="M2210" s="11" t="str">
        <f t="shared" si="70"/>
        <v/>
      </c>
      <c r="N2210" s="18" t="str">
        <f>TEXT($F2210:F5887, "mmmm")</f>
        <v>May</v>
      </c>
    </row>
    <row r="2211" spans="2:14" x14ac:dyDescent="0.2">
      <c r="B2211" s="3" t="s">
        <v>2677</v>
      </c>
      <c r="C2211" s="1" t="s">
        <v>5411</v>
      </c>
      <c r="D2211" s="3">
        <v>5</v>
      </c>
      <c r="E2211" s="6">
        <v>2020</v>
      </c>
      <c r="F2211" s="10">
        <f t="shared" si="69"/>
        <v>43952</v>
      </c>
      <c r="G2211" s="4">
        <v>383</v>
      </c>
      <c r="H2211" s="4">
        <v>0</v>
      </c>
      <c r="I2211" s="4">
        <v>383</v>
      </c>
      <c r="J2211" s="4">
        <v>122.56</v>
      </c>
      <c r="K2211" s="1" t="s">
        <v>6887</v>
      </c>
      <c r="L2211" s="1" t="s">
        <v>6909</v>
      </c>
      <c r="M2211" s="11" t="str">
        <f t="shared" si="70"/>
        <v/>
      </c>
      <c r="N2211" s="18" t="str">
        <f>TEXT($F2211:F5888, "mmmm")</f>
        <v>May</v>
      </c>
    </row>
    <row r="2212" spans="2:14" x14ac:dyDescent="0.2">
      <c r="B2212" s="3" t="s">
        <v>2678</v>
      </c>
      <c r="C2212" s="1" t="s">
        <v>5412</v>
      </c>
      <c r="D2212" s="3">
        <v>5</v>
      </c>
      <c r="E2212" s="6">
        <v>2020</v>
      </c>
      <c r="F2212" s="10">
        <f t="shared" si="69"/>
        <v>43952</v>
      </c>
      <c r="G2212" s="4">
        <v>144</v>
      </c>
      <c r="H2212" s="4">
        <v>0</v>
      </c>
      <c r="I2212" s="4">
        <v>144</v>
      </c>
      <c r="J2212" s="4">
        <v>66.240000000000009</v>
      </c>
      <c r="K2212" s="1" t="s">
        <v>6886</v>
      </c>
      <c r="L2212" s="1" t="s">
        <v>6919</v>
      </c>
      <c r="M2212" s="11" t="str">
        <f t="shared" si="70"/>
        <v/>
      </c>
      <c r="N2212" s="18" t="str">
        <f>TEXT($F2212:F5889, "mmmm")</f>
        <v>May</v>
      </c>
    </row>
    <row r="2213" spans="2:14" x14ac:dyDescent="0.2">
      <c r="B2213" s="3" t="s">
        <v>2679</v>
      </c>
      <c r="C2213" s="1" t="s">
        <v>5413</v>
      </c>
      <c r="D2213" s="3">
        <v>5</v>
      </c>
      <c r="E2213" s="6">
        <v>2020</v>
      </c>
      <c r="F2213" s="10">
        <f t="shared" si="69"/>
        <v>43952</v>
      </c>
      <c r="G2213" s="4">
        <v>172</v>
      </c>
      <c r="H2213" s="4">
        <v>0</v>
      </c>
      <c r="I2213" s="4">
        <v>172</v>
      </c>
      <c r="J2213" s="4">
        <v>65.36</v>
      </c>
      <c r="K2213" s="1" t="s">
        <v>6886</v>
      </c>
      <c r="L2213" s="1" t="s">
        <v>6910</v>
      </c>
      <c r="M2213" s="11" t="str">
        <f t="shared" si="70"/>
        <v/>
      </c>
      <c r="N2213" s="18" t="str">
        <f>TEXT($F2213:F5890, "mmmm")</f>
        <v>May</v>
      </c>
    </row>
    <row r="2214" spans="2:14" x14ac:dyDescent="0.2">
      <c r="B2214" s="3" t="s">
        <v>2680</v>
      </c>
      <c r="C2214" s="1" t="s">
        <v>5414</v>
      </c>
      <c r="D2214" s="3">
        <v>5</v>
      </c>
      <c r="E2214" s="6">
        <v>2020</v>
      </c>
      <c r="F2214" s="10">
        <f t="shared" si="69"/>
        <v>43952</v>
      </c>
      <c r="G2214" s="4">
        <v>240</v>
      </c>
      <c r="H2214" s="4">
        <v>0</v>
      </c>
      <c r="I2214" s="4">
        <v>240</v>
      </c>
      <c r="J2214" s="4">
        <v>43.199999999999996</v>
      </c>
      <c r="K2214" s="1" t="s">
        <v>6890</v>
      </c>
      <c r="L2214" s="1" t="s">
        <v>6894</v>
      </c>
      <c r="M2214" s="11" t="str">
        <f t="shared" si="70"/>
        <v/>
      </c>
      <c r="N2214" s="18" t="str">
        <f>TEXT($F2214:F5891, "mmmm")</f>
        <v>May</v>
      </c>
    </row>
    <row r="2215" spans="2:14" x14ac:dyDescent="0.2">
      <c r="B2215" s="3" t="s">
        <v>2681</v>
      </c>
      <c r="C2215" s="1" t="s">
        <v>5415</v>
      </c>
      <c r="D2215" s="3">
        <v>5</v>
      </c>
      <c r="E2215" s="6">
        <v>2020</v>
      </c>
      <c r="F2215" s="10">
        <f t="shared" si="69"/>
        <v>43952</v>
      </c>
      <c r="G2215" s="4">
        <v>507</v>
      </c>
      <c r="H2215" s="4">
        <v>0</v>
      </c>
      <c r="I2215" s="4">
        <v>507</v>
      </c>
      <c r="J2215" s="4">
        <v>136.89000000000001</v>
      </c>
      <c r="K2215" s="1" t="s">
        <v>6889</v>
      </c>
      <c r="L2215" s="1" t="s">
        <v>6937</v>
      </c>
      <c r="M2215" s="11" t="str">
        <f t="shared" si="70"/>
        <v/>
      </c>
      <c r="N2215" s="18" t="str">
        <f>TEXT($F2215:F5892, "mmmm")</f>
        <v>May</v>
      </c>
    </row>
    <row r="2216" spans="2:14" x14ac:dyDescent="0.2">
      <c r="B2216" s="3" t="s">
        <v>2682</v>
      </c>
      <c r="C2216" s="1" t="s">
        <v>5416</v>
      </c>
      <c r="D2216" s="3">
        <v>5</v>
      </c>
      <c r="E2216" s="6">
        <v>2020</v>
      </c>
      <c r="F2216" s="10">
        <f t="shared" si="69"/>
        <v>43952</v>
      </c>
      <c r="G2216" s="4">
        <v>278</v>
      </c>
      <c r="H2216" s="4">
        <v>0</v>
      </c>
      <c r="I2216" s="4">
        <v>278</v>
      </c>
      <c r="J2216" s="4">
        <v>88.960000000000008</v>
      </c>
      <c r="K2216" s="1" t="s">
        <v>6885</v>
      </c>
      <c r="L2216" s="1" t="s">
        <v>6947</v>
      </c>
      <c r="M2216" s="11" t="str">
        <f t="shared" si="70"/>
        <v/>
      </c>
      <c r="N2216" s="18" t="str">
        <f>TEXT($F2216:F5893, "mmmm")</f>
        <v>May</v>
      </c>
    </row>
    <row r="2217" spans="2:14" x14ac:dyDescent="0.2">
      <c r="B2217" s="3" t="s">
        <v>2683</v>
      </c>
      <c r="C2217" s="1" t="s">
        <v>5417</v>
      </c>
      <c r="D2217" s="3">
        <v>5</v>
      </c>
      <c r="E2217" s="6">
        <v>2020</v>
      </c>
      <c r="F2217" s="10">
        <f t="shared" si="69"/>
        <v>43952</v>
      </c>
      <c r="G2217" s="4">
        <v>383</v>
      </c>
      <c r="H2217" s="4">
        <v>0</v>
      </c>
      <c r="I2217" s="4">
        <v>383</v>
      </c>
      <c r="J2217" s="4">
        <v>122.56</v>
      </c>
      <c r="K2217" s="1" t="s">
        <v>6887</v>
      </c>
      <c r="L2217" s="1" t="s">
        <v>6909</v>
      </c>
      <c r="M2217" s="11" t="str">
        <f t="shared" si="70"/>
        <v/>
      </c>
      <c r="N2217" s="18" t="str">
        <f>TEXT($F2217:F5894, "mmmm")</f>
        <v>May</v>
      </c>
    </row>
    <row r="2218" spans="2:14" x14ac:dyDescent="0.2">
      <c r="B2218" s="3" t="s">
        <v>2684</v>
      </c>
      <c r="C2218" s="1" t="s">
        <v>5418</v>
      </c>
      <c r="D2218" s="3">
        <v>5</v>
      </c>
      <c r="E2218" s="6">
        <v>2020</v>
      </c>
      <c r="F2218" s="10">
        <f t="shared" si="69"/>
        <v>43952</v>
      </c>
      <c r="G2218" s="4">
        <v>383</v>
      </c>
      <c r="H2218" s="4">
        <v>0</v>
      </c>
      <c r="I2218" s="4">
        <v>383</v>
      </c>
      <c r="J2218" s="4">
        <v>122.56</v>
      </c>
      <c r="K2218" s="1" t="s">
        <v>6887</v>
      </c>
      <c r="L2218" s="1" t="s">
        <v>6909</v>
      </c>
      <c r="M2218" s="11" t="str">
        <f t="shared" si="70"/>
        <v/>
      </c>
      <c r="N2218" s="18" t="str">
        <f>TEXT($F2218:F5895, "mmmm")</f>
        <v>May</v>
      </c>
    </row>
    <row r="2219" spans="2:14" x14ac:dyDescent="0.2">
      <c r="B2219" s="3" t="s">
        <v>2685</v>
      </c>
      <c r="C2219" s="1" t="s">
        <v>5419</v>
      </c>
      <c r="D2219" s="3">
        <v>5</v>
      </c>
      <c r="E2219" s="6">
        <v>2020</v>
      </c>
      <c r="F2219" s="10">
        <f t="shared" si="69"/>
        <v>43952</v>
      </c>
      <c r="G2219" s="4">
        <v>447</v>
      </c>
      <c r="H2219" s="4">
        <v>0</v>
      </c>
      <c r="I2219" s="4">
        <v>447</v>
      </c>
      <c r="J2219" s="4">
        <v>156.44999999999999</v>
      </c>
      <c r="K2219" s="1" t="s">
        <v>6887</v>
      </c>
      <c r="L2219" s="1" t="s">
        <v>6891</v>
      </c>
      <c r="M2219" s="11" t="str">
        <f t="shared" si="70"/>
        <v/>
      </c>
      <c r="N2219" s="18" t="str">
        <f>TEXT($F2219:F5896, "mmmm")</f>
        <v>May</v>
      </c>
    </row>
    <row r="2220" spans="2:14" x14ac:dyDescent="0.2">
      <c r="B2220" s="3" t="s">
        <v>2686</v>
      </c>
      <c r="C2220" s="1" t="s">
        <v>5420</v>
      </c>
      <c r="D2220" s="3">
        <v>5</v>
      </c>
      <c r="E2220" s="6">
        <v>2020</v>
      </c>
      <c r="F2220" s="10">
        <f t="shared" si="69"/>
        <v>43952</v>
      </c>
      <c r="G2220" s="4">
        <v>144</v>
      </c>
      <c r="H2220" s="4">
        <v>0</v>
      </c>
      <c r="I2220" s="4">
        <v>144</v>
      </c>
      <c r="J2220" s="4">
        <v>66.240000000000009</v>
      </c>
      <c r="K2220" s="1" t="s">
        <v>6886</v>
      </c>
      <c r="L2220" s="1" t="s">
        <v>6919</v>
      </c>
      <c r="M2220" s="11" t="str">
        <f t="shared" si="70"/>
        <v/>
      </c>
      <c r="N2220" s="18" t="str">
        <f>TEXT($F2220:F5897, "mmmm")</f>
        <v>May</v>
      </c>
    </row>
    <row r="2221" spans="2:14" x14ac:dyDescent="0.2">
      <c r="B2221" s="3" t="s">
        <v>2687</v>
      </c>
      <c r="C2221" s="1" t="s">
        <v>5421</v>
      </c>
      <c r="D2221" s="3">
        <v>5</v>
      </c>
      <c r="E2221" s="6">
        <v>2020</v>
      </c>
      <c r="F2221" s="10">
        <f t="shared" si="69"/>
        <v>43952</v>
      </c>
      <c r="G2221" s="4">
        <v>168</v>
      </c>
      <c r="H2221" s="4">
        <v>0</v>
      </c>
      <c r="I2221" s="4">
        <v>168</v>
      </c>
      <c r="J2221" s="4">
        <v>25.2</v>
      </c>
      <c r="K2221" s="1" t="s">
        <v>6886</v>
      </c>
      <c r="L2221" s="1" t="s">
        <v>6892</v>
      </c>
      <c r="M2221" s="11" t="str">
        <f t="shared" si="70"/>
        <v/>
      </c>
      <c r="N2221" s="18" t="str">
        <f>TEXT($F2221:F5898, "mmmm")</f>
        <v>May</v>
      </c>
    </row>
    <row r="2222" spans="2:14" x14ac:dyDescent="0.2">
      <c r="B2222" s="3" t="s">
        <v>2688</v>
      </c>
      <c r="C2222" s="1" t="s">
        <v>5422</v>
      </c>
      <c r="D2222" s="3">
        <v>5</v>
      </c>
      <c r="E2222" s="6">
        <v>2020</v>
      </c>
      <c r="F2222" s="10">
        <f t="shared" si="69"/>
        <v>43952</v>
      </c>
      <c r="G2222" s="4">
        <v>205</v>
      </c>
      <c r="H2222" s="4">
        <v>0</v>
      </c>
      <c r="I2222" s="4">
        <v>205</v>
      </c>
      <c r="J2222" s="4">
        <v>36.9</v>
      </c>
      <c r="K2222" s="1" t="s">
        <v>6890</v>
      </c>
      <c r="L2222" s="1" t="s">
        <v>6913</v>
      </c>
      <c r="M2222" s="11" t="str">
        <f t="shared" si="70"/>
        <v/>
      </c>
      <c r="N2222" s="18" t="str">
        <f>TEXT($F2222:F5899, "mmmm")</f>
        <v>May</v>
      </c>
    </row>
    <row r="2223" spans="2:14" x14ac:dyDescent="0.2">
      <c r="B2223" s="3" t="s">
        <v>2689</v>
      </c>
      <c r="C2223" s="1" t="s">
        <v>5423</v>
      </c>
      <c r="D2223" s="3">
        <v>5</v>
      </c>
      <c r="E2223" s="6">
        <v>2020</v>
      </c>
      <c r="F2223" s="10">
        <f t="shared" si="69"/>
        <v>43952</v>
      </c>
      <c r="G2223" s="4">
        <v>210</v>
      </c>
      <c r="H2223" s="4">
        <v>0</v>
      </c>
      <c r="I2223" s="4">
        <v>210</v>
      </c>
      <c r="J2223" s="4">
        <v>37.799999999999997</v>
      </c>
      <c r="K2223" s="1" t="s">
        <v>6890</v>
      </c>
      <c r="L2223" s="1" t="s">
        <v>6911</v>
      </c>
      <c r="M2223" s="11" t="str">
        <f t="shared" si="70"/>
        <v/>
      </c>
      <c r="N2223" s="18" t="str">
        <f>TEXT($F2223:F5900, "mmmm")</f>
        <v>May</v>
      </c>
    </row>
    <row r="2224" spans="2:14" x14ac:dyDescent="0.2">
      <c r="B2224" s="3" t="s">
        <v>2690</v>
      </c>
      <c r="C2224" s="1" t="s">
        <v>5424</v>
      </c>
      <c r="D2224" s="3">
        <v>5</v>
      </c>
      <c r="E2224" s="6">
        <v>2020</v>
      </c>
      <c r="F2224" s="10">
        <f t="shared" si="69"/>
        <v>43952</v>
      </c>
      <c r="G2224" s="4">
        <v>510</v>
      </c>
      <c r="H2224" s="4">
        <v>0</v>
      </c>
      <c r="I2224" s="4">
        <v>510</v>
      </c>
      <c r="J2224" s="4">
        <v>163.20000000000002</v>
      </c>
      <c r="K2224" s="1" t="s">
        <v>6888</v>
      </c>
      <c r="L2224" s="1" t="s">
        <v>6901</v>
      </c>
      <c r="M2224" s="11" t="str">
        <f t="shared" si="70"/>
        <v/>
      </c>
      <c r="N2224" s="18" t="str">
        <f>TEXT($F2224:F5901, "mmmm")</f>
        <v>May</v>
      </c>
    </row>
    <row r="2225" spans="2:14" x14ac:dyDescent="0.2">
      <c r="B2225" s="3" t="s">
        <v>2691</v>
      </c>
      <c r="C2225" s="1" t="s">
        <v>5425</v>
      </c>
      <c r="D2225" s="3">
        <v>5</v>
      </c>
      <c r="E2225" s="6">
        <v>2020</v>
      </c>
      <c r="F2225" s="10">
        <f t="shared" si="69"/>
        <v>43952</v>
      </c>
      <c r="G2225" s="4">
        <v>506</v>
      </c>
      <c r="H2225" s="4">
        <v>0</v>
      </c>
      <c r="I2225" s="4">
        <v>506</v>
      </c>
      <c r="J2225" s="4">
        <v>146.73999999999998</v>
      </c>
      <c r="K2225" s="1" t="s">
        <v>6889</v>
      </c>
      <c r="L2225" s="1" t="s">
        <v>6907</v>
      </c>
      <c r="M2225" s="11" t="str">
        <f t="shared" si="70"/>
        <v/>
      </c>
      <c r="N2225" s="18" t="str">
        <f>TEXT($F2225:F5902, "mmmm")</f>
        <v>May</v>
      </c>
    </row>
    <row r="2226" spans="2:14" x14ac:dyDescent="0.2">
      <c r="B2226" s="3" t="s">
        <v>2692</v>
      </c>
      <c r="C2226" s="1" t="s">
        <v>5426</v>
      </c>
      <c r="D2226" s="3">
        <v>6</v>
      </c>
      <c r="E2226" s="6">
        <v>2020</v>
      </c>
      <c r="F2226" s="10">
        <f t="shared" si="69"/>
        <v>43983</v>
      </c>
      <c r="G2226" s="4">
        <v>228</v>
      </c>
      <c r="H2226" s="4">
        <v>0</v>
      </c>
      <c r="I2226" s="4">
        <v>228</v>
      </c>
      <c r="J2226" s="4">
        <v>79.8</v>
      </c>
      <c r="K2226" s="1" t="s">
        <v>6885</v>
      </c>
      <c r="L2226" s="1" t="s">
        <v>6949</v>
      </c>
      <c r="M2226" s="11" t="str">
        <f t="shared" si="70"/>
        <v/>
      </c>
      <c r="N2226" s="18" t="str">
        <f>TEXT($F2226:F5903, "mmmm")</f>
        <v>June</v>
      </c>
    </row>
    <row r="2227" spans="2:14" x14ac:dyDescent="0.2">
      <c r="B2227" s="3" t="s">
        <v>2693</v>
      </c>
      <c r="C2227" s="1" t="s">
        <v>5427</v>
      </c>
      <c r="D2227" s="3">
        <v>6</v>
      </c>
      <c r="E2227" s="6">
        <v>2020</v>
      </c>
      <c r="F2227" s="10">
        <f t="shared" si="69"/>
        <v>43983</v>
      </c>
      <c r="G2227" s="4">
        <v>345</v>
      </c>
      <c r="H2227" s="4">
        <v>0</v>
      </c>
      <c r="I2227" s="4">
        <v>345</v>
      </c>
      <c r="J2227" s="4">
        <v>106.95</v>
      </c>
      <c r="K2227" s="1" t="s">
        <v>6887</v>
      </c>
      <c r="L2227" s="1" t="s">
        <v>6918</v>
      </c>
      <c r="M2227" s="11" t="str">
        <f t="shared" si="70"/>
        <v/>
      </c>
      <c r="N2227" s="18" t="str">
        <f>TEXT($F2227:F5904, "mmmm")</f>
        <v>June</v>
      </c>
    </row>
    <row r="2228" spans="2:14" x14ac:dyDescent="0.2">
      <c r="B2228" s="3" t="s">
        <v>2694</v>
      </c>
      <c r="C2228" s="1" t="s">
        <v>5428</v>
      </c>
      <c r="D2228" s="3">
        <v>6</v>
      </c>
      <c r="E2228" s="6">
        <v>2020</v>
      </c>
      <c r="F2228" s="10">
        <f t="shared" si="69"/>
        <v>43983</v>
      </c>
      <c r="G2228" s="4">
        <v>345</v>
      </c>
      <c r="H2228" s="4">
        <v>0</v>
      </c>
      <c r="I2228" s="4">
        <v>345</v>
      </c>
      <c r="J2228" s="4">
        <v>106.95</v>
      </c>
      <c r="K2228" s="1" t="s">
        <v>6887</v>
      </c>
      <c r="L2228" s="1" t="s">
        <v>6918</v>
      </c>
      <c r="M2228" s="11" t="str">
        <f t="shared" si="70"/>
        <v/>
      </c>
      <c r="N2228" s="18" t="str">
        <f>TEXT($F2228:F5905, "mmmm")</f>
        <v>June</v>
      </c>
    </row>
    <row r="2229" spans="2:14" x14ac:dyDescent="0.2">
      <c r="B2229" s="3" t="s">
        <v>2695</v>
      </c>
      <c r="C2229" s="1" t="s">
        <v>5429</v>
      </c>
      <c r="D2229" s="3">
        <v>6</v>
      </c>
      <c r="E2229" s="6">
        <v>2020</v>
      </c>
      <c r="F2229" s="10">
        <f t="shared" si="69"/>
        <v>43983</v>
      </c>
      <c r="G2229" s="4">
        <v>345</v>
      </c>
      <c r="H2229" s="4">
        <v>0</v>
      </c>
      <c r="I2229" s="4">
        <v>345</v>
      </c>
      <c r="J2229" s="4">
        <v>106.95</v>
      </c>
      <c r="K2229" s="1" t="s">
        <v>6887</v>
      </c>
      <c r="L2229" s="1" t="s">
        <v>6918</v>
      </c>
      <c r="M2229" s="11" t="str">
        <f t="shared" si="70"/>
        <v/>
      </c>
      <c r="N2229" s="18" t="str">
        <f>TEXT($F2229:F5906, "mmmm")</f>
        <v>June</v>
      </c>
    </row>
    <row r="2230" spans="2:14" x14ac:dyDescent="0.2">
      <c r="B2230" s="3" t="s">
        <v>2696</v>
      </c>
      <c r="C2230" s="1" t="s">
        <v>5430</v>
      </c>
      <c r="D2230" s="3">
        <v>6</v>
      </c>
      <c r="E2230" s="6">
        <v>2020</v>
      </c>
      <c r="F2230" s="10">
        <f t="shared" si="69"/>
        <v>43983</v>
      </c>
      <c r="G2230" s="4">
        <v>447</v>
      </c>
      <c r="H2230" s="4">
        <v>0</v>
      </c>
      <c r="I2230" s="4">
        <v>447</v>
      </c>
      <c r="J2230" s="4">
        <v>156.44999999999999</v>
      </c>
      <c r="K2230" s="1" t="s">
        <v>6887</v>
      </c>
      <c r="L2230" s="1" t="s">
        <v>6891</v>
      </c>
      <c r="M2230" s="11" t="str">
        <f t="shared" si="70"/>
        <v/>
      </c>
      <c r="N2230" s="18" t="str">
        <f>TEXT($F2230:F5907, "mmmm")</f>
        <v>June</v>
      </c>
    </row>
    <row r="2231" spans="2:14" x14ac:dyDescent="0.2">
      <c r="B2231" s="3" t="s">
        <v>2697</v>
      </c>
      <c r="C2231" s="1" t="s">
        <v>5431</v>
      </c>
      <c r="D2231" s="3">
        <v>6</v>
      </c>
      <c r="E2231" s="6">
        <v>2020</v>
      </c>
      <c r="F2231" s="10">
        <f t="shared" si="69"/>
        <v>43983</v>
      </c>
      <c r="G2231" s="4">
        <v>168</v>
      </c>
      <c r="H2231" s="4">
        <v>0</v>
      </c>
      <c r="I2231" s="4">
        <v>168</v>
      </c>
      <c r="J2231" s="4">
        <v>25.2</v>
      </c>
      <c r="K2231" s="1" t="s">
        <v>6886</v>
      </c>
      <c r="L2231" s="1" t="s">
        <v>6892</v>
      </c>
      <c r="M2231" s="11" t="str">
        <f t="shared" si="70"/>
        <v/>
      </c>
      <c r="N2231" s="18" t="str">
        <f>TEXT($F2231:F5908, "mmmm")</f>
        <v>June</v>
      </c>
    </row>
    <row r="2232" spans="2:14" x14ac:dyDescent="0.2">
      <c r="B2232" s="3" t="s">
        <v>2698</v>
      </c>
      <c r="C2232" s="1" t="s">
        <v>5432</v>
      </c>
      <c r="D2232" s="3">
        <v>6</v>
      </c>
      <c r="E2232" s="6">
        <v>2020</v>
      </c>
      <c r="F2232" s="10">
        <f t="shared" si="69"/>
        <v>43983</v>
      </c>
      <c r="G2232" s="4">
        <v>144</v>
      </c>
      <c r="H2232" s="4">
        <v>0</v>
      </c>
      <c r="I2232" s="4">
        <v>144</v>
      </c>
      <c r="J2232" s="4">
        <v>66.240000000000009</v>
      </c>
      <c r="K2232" s="1" t="s">
        <v>6886</v>
      </c>
      <c r="L2232" s="1" t="s">
        <v>6919</v>
      </c>
      <c r="M2232" s="11" t="str">
        <f t="shared" si="70"/>
        <v/>
      </c>
      <c r="N2232" s="18" t="str">
        <f>TEXT($F2232:F5909, "mmmm")</f>
        <v>June</v>
      </c>
    </row>
    <row r="2233" spans="2:14" x14ac:dyDescent="0.2">
      <c r="B2233" s="3" t="s">
        <v>2699</v>
      </c>
      <c r="C2233" s="1" t="s">
        <v>5433</v>
      </c>
      <c r="D2233" s="3">
        <v>6</v>
      </c>
      <c r="E2233" s="6">
        <v>2020</v>
      </c>
      <c r="F2233" s="10">
        <f t="shared" si="69"/>
        <v>43983</v>
      </c>
      <c r="G2233" s="4">
        <v>579</v>
      </c>
      <c r="H2233" s="4">
        <v>0</v>
      </c>
      <c r="I2233" s="4">
        <v>579</v>
      </c>
      <c r="J2233" s="4">
        <v>167.91</v>
      </c>
      <c r="K2233" s="1" t="s">
        <v>6888</v>
      </c>
      <c r="L2233" s="1" t="s">
        <v>6926</v>
      </c>
      <c r="M2233" s="11" t="str">
        <f t="shared" si="70"/>
        <v/>
      </c>
      <c r="N2233" s="18" t="str">
        <f>TEXT($F2233:F5910, "mmmm")</f>
        <v>June</v>
      </c>
    </row>
    <row r="2234" spans="2:14" x14ac:dyDescent="0.2">
      <c r="B2234" s="3" t="s">
        <v>2700</v>
      </c>
      <c r="C2234" s="1" t="s">
        <v>5434</v>
      </c>
      <c r="D2234" s="3">
        <v>6</v>
      </c>
      <c r="E2234" s="6">
        <v>2020</v>
      </c>
      <c r="F2234" s="10">
        <f t="shared" si="69"/>
        <v>43983</v>
      </c>
      <c r="G2234" s="4">
        <v>492</v>
      </c>
      <c r="H2234" s="4">
        <v>0</v>
      </c>
      <c r="I2234" s="4">
        <v>492</v>
      </c>
      <c r="J2234" s="4">
        <v>137.76000000000002</v>
      </c>
      <c r="K2234" s="1" t="s">
        <v>6889</v>
      </c>
      <c r="L2234" s="1" t="s">
        <v>6945</v>
      </c>
      <c r="M2234" s="11" t="str">
        <f t="shared" si="70"/>
        <v/>
      </c>
      <c r="N2234" s="18" t="str">
        <f>TEXT($F2234:F5911, "mmmm")</f>
        <v>June</v>
      </c>
    </row>
    <row r="2235" spans="2:14" x14ac:dyDescent="0.2">
      <c r="B2235" s="3" t="s">
        <v>2701</v>
      </c>
      <c r="C2235" s="1" t="s">
        <v>5435</v>
      </c>
      <c r="D2235" s="3">
        <v>6</v>
      </c>
      <c r="E2235" s="6">
        <v>2020</v>
      </c>
      <c r="F2235" s="10">
        <f t="shared" si="69"/>
        <v>43983</v>
      </c>
      <c r="G2235" s="4">
        <v>293</v>
      </c>
      <c r="H2235" s="4">
        <v>0</v>
      </c>
      <c r="I2235" s="4">
        <v>293</v>
      </c>
      <c r="J2235" s="4">
        <v>90.83</v>
      </c>
      <c r="K2235" s="1" t="s">
        <v>6885</v>
      </c>
      <c r="L2235" s="1" t="s">
        <v>6935</v>
      </c>
      <c r="M2235" s="11" t="str">
        <f t="shared" si="70"/>
        <v/>
      </c>
      <c r="N2235" s="18" t="str">
        <f>TEXT($F2235:F5912, "mmmm")</f>
        <v>June</v>
      </c>
    </row>
    <row r="2236" spans="2:14" x14ac:dyDescent="0.2">
      <c r="B2236" s="3" t="s">
        <v>2702</v>
      </c>
      <c r="C2236" s="1" t="s">
        <v>5436</v>
      </c>
      <c r="D2236" s="3">
        <v>6</v>
      </c>
      <c r="E2236" s="6">
        <v>2020</v>
      </c>
      <c r="F2236" s="10">
        <f t="shared" si="69"/>
        <v>43983</v>
      </c>
      <c r="G2236" s="4">
        <v>345</v>
      </c>
      <c r="H2236" s="4">
        <v>0</v>
      </c>
      <c r="I2236" s="4">
        <v>345</v>
      </c>
      <c r="J2236" s="4">
        <v>106.95</v>
      </c>
      <c r="K2236" s="1" t="s">
        <v>6887</v>
      </c>
      <c r="L2236" s="1" t="s">
        <v>6918</v>
      </c>
      <c r="M2236" s="11" t="str">
        <f t="shared" si="70"/>
        <v/>
      </c>
      <c r="N2236" s="18" t="str">
        <f>TEXT($F2236:F5913, "mmmm")</f>
        <v>June</v>
      </c>
    </row>
    <row r="2237" spans="2:14" x14ac:dyDescent="0.2">
      <c r="B2237" s="3" t="s">
        <v>2703</v>
      </c>
      <c r="C2237" s="1" t="s">
        <v>5437</v>
      </c>
      <c r="D2237" s="3">
        <v>6</v>
      </c>
      <c r="E2237" s="6">
        <v>2020</v>
      </c>
      <c r="F2237" s="10">
        <f t="shared" si="69"/>
        <v>43983</v>
      </c>
      <c r="G2237" s="4">
        <v>383</v>
      </c>
      <c r="H2237" s="4">
        <v>0</v>
      </c>
      <c r="I2237" s="4">
        <v>383</v>
      </c>
      <c r="J2237" s="4">
        <v>122.56</v>
      </c>
      <c r="K2237" s="1" t="s">
        <v>6887</v>
      </c>
      <c r="L2237" s="1" t="s">
        <v>6909</v>
      </c>
      <c r="M2237" s="11" t="str">
        <f t="shared" si="70"/>
        <v/>
      </c>
      <c r="N2237" s="18" t="str">
        <f>TEXT($F2237:F5914, "mmmm")</f>
        <v>June</v>
      </c>
    </row>
    <row r="2238" spans="2:14" x14ac:dyDescent="0.2">
      <c r="B2238" s="3" t="s">
        <v>2704</v>
      </c>
      <c r="C2238" s="1" t="s">
        <v>5438</v>
      </c>
      <c r="D2238" s="3">
        <v>6</v>
      </c>
      <c r="E2238" s="6">
        <v>2020</v>
      </c>
      <c r="F2238" s="10">
        <f t="shared" si="69"/>
        <v>43983</v>
      </c>
      <c r="G2238" s="4">
        <v>447</v>
      </c>
      <c r="H2238" s="4">
        <v>0</v>
      </c>
      <c r="I2238" s="4">
        <v>447</v>
      </c>
      <c r="J2238" s="4">
        <v>156.44999999999999</v>
      </c>
      <c r="K2238" s="1" t="s">
        <v>6887</v>
      </c>
      <c r="L2238" s="1" t="s">
        <v>6891</v>
      </c>
      <c r="M2238" s="11" t="str">
        <f t="shared" si="70"/>
        <v/>
      </c>
      <c r="N2238" s="18" t="str">
        <f>TEXT($F2238:F5915, "mmmm")</f>
        <v>June</v>
      </c>
    </row>
    <row r="2239" spans="2:14" x14ac:dyDescent="0.2">
      <c r="B2239" s="3" t="s">
        <v>2705</v>
      </c>
      <c r="C2239" s="1" t="s">
        <v>5439</v>
      </c>
      <c r="D2239" s="3">
        <v>6</v>
      </c>
      <c r="E2239" s="6">
        <v>2020</v>
      </c>
      <c r="F2239" s="10">
        <f t="shared" si="69"/>
        <v>43983</v>
      </c>
      <c r="G2239" s="4">
        <v>447</v>
      </c>
      <c r="H2239" s="4">
        <v>0</v>
      </c>
      <c r="I2239" s="4">
        <v>447</v>
      </c>
      <c r="J2239" s="4">
        <v>156.44999999999999</v>
      </c>
      <c r="K2239" s="1" t="s">
        <v>6887</v>
      </c>
      <c r="L2239" s="1" t="s">
        <v>6891</v>
      </c>
      <c r="M2239" s="11" t="str">
        <f t="shared" si="70"/>
        <v/>
      </c>
      <c r="N2239" s="18" t="str">
        <f>TEXT($F2239:F5916, "mmmm")</f>
        <v>June</v>
      </c>
    </row>
    <row r="2240" spans="2:14" x14ac:dyDescent="0.2">
      <c r="B2240" s="3" t="s">
        <v>2706</v>
      </c>
      <c r="C2240" s="1" t="s">
        <v>5440</v>
      </c>
      <c r="D2240" s="3">
        <v>6</v>
      </c>
      <c r="E2240" s="6">
        <v>2020</v>
      </c>
      <c r="F2240" s="10">
        <f t="shared" si="69"/>
        <v>43983</v>
      </c>
      <c r="G2240" s="4">
        <v>168</v>
      </c>
      <c r="H2240" s="4">
        <v>0</v>
      </c>
      <c r="I2240" s="4">
        <v>168</v>
      </c>
      <c r="J2240" s="4">
        <v>75.600000000000009</v>
      </c>
      <c r="K2240" s="1" t="s">
        <v>6886</v>
      </c>
      <c r="L2240" s="1" t="s">
        <v>6920</v>
      </c>
      <c r="M2240" s="11" t="str">
        <f t="shared" si="70"/>
        <v/>
      </c>
      <c r="N2240" s="18" t="str">
        <f>TEXT($F2240:F5917, "mmmm")</f>
        <v>June</v>
      </c>
    </row>
    <row r="2241" spans="2:14" x14ac:dyDescent="0.2">
      <c r="B2241" s="3" t="s">
        <v>2707</v>
      </c>
      <c r="C2241" s="1" t="s">
        <v>5441</v>
      </c>
      <c r="D2241" s="3">
        <v>6</v>
      </c>
      <c r="E2241" s="6">
        <v>2020</v>
      </c>
      <c r="F2241" s="10">
        <f t="shared" si="69"/>
        <v>43983</v>
      </c>
      <c r="G2241" s="4">
        <v>168</v>
      </c>
      <c r="H2241" s="4">
        <v>0</v>
      </c>
      <c r="I2241" s="4">
        <v>168</v>
      </c>
      <c r="J2241" s="4">
        <v>25.2</v>
      </c>
      <c r="K2241" s="1" t="s">
        <v>6886</v>
      </c>
      <c r="L2241" s="1" t="s">
        <v>6892</v>
      </c>
      <c r="M2241" s="11" t="str">
        <f t="shared" si="70"/>
        <v/>
      </c>
      <c r="N2241" s="18" t="str">
        <f>TEXT($F2241:F5918, "mmmm")</f>
        <v>June</v>
      </c>
    </row>
    <row r="2242" spans="2:14" x14ac:dyDescent="0.2">
      <c r="B2242" s="3" t="s">
        <v>2708</v>
      </c>
      <c r="C2242" s="1" t="s">
        <v>5442</v>
      </c>
      <c r="D2242" s="3">
        <v>6</v>
      </c>
      <c r="E2242" s="6">
        <v>2020</v>
      </c>
      <c r="F2242" s="10">
        <f t="shared" ref="F2242:F2305" si="71">DATE(E2242,D2242,1)</f>
        <v>43983</v>
      </c>
      <c r="G2242" s="4">
        <v>205</v>
      </c>
      <c r="H2242" s="4">
        <v>0</v>
      </c>
      <c r="I2242" s="4">
        <v>205</v>
      </c>
      <c r="J2242" s="4">
        <v>36.9</v>
      </c>
      <c r="K2242" s="1" t="s">
        <v>6890</v>
      </c>
      <c r="L2242" s="1" t="s">
        <v>6913</v>
      </c>
      <c r="M2242" s="11" t="str">
        <f t="shared" si="70"/>
        <v/>
      </c>
      <c r="N2242" s="18" t="str">
        <f>TEXT($F2242:F5919, "mmmm")</f>
        <v>June</v>
      </c>
    </row>
    <row r="2243" spans="2:14" x14ac:dyDescent="0.2">
      <c r="B2243" s="3" t="s">
        <v>2709</v>
      </c>
      <c r="C2243" s="1" t="s">
        <v>5443</v>
      </c>
      <c r="D2243" s="3">
        <v>6</v>
      </c>
      <c r="E2243" s="6">
        <v>2020</v>
      </c>
      <c r="F2243" s="10">
        <f t="shared" si="71"/>
        <v>43983</v>
      </c>
      <c r="G2243" s="4">
        <v>506</v>
      </c>
      <c r="H2243" s="4">
        <v>0</v>
      </c>
      <c r="I2243" s="4">
        <v>506</v>
      </c>
      <c r="J2243" s="4">
        <v>146.73999999999998</v>
      </c>
      <c r="K2243" s="1" t="s">
        <v>6889</v>
      </c>
      <c r="L2243" s="1" t="s">
        <v>6907</v>
      </c>
      <c r="M2243" s="11" t="str">
        <f t="shared" si="70"/>
        <v/>
      </c>
      <c r="N2243" s="18" t="str">
        <f>TEXT($F2243:F5920, "mmmm")</f>
        <v>June</v>
      </c>
    </row>
    <row r="2244" spans="2:14" x14ac:dyDescent="0.2">
      <c r="B2244" s="3" t="s">
        <v>2710</v>
      </c>
      <c r="C2244" s="1" t="s">
        <v>5444</v>
      </c>
      <c r="D2244" s="3">
        <v>6</v>
      </c>
      <c r="E2244" s="6">
        <v>2020</v>
      </c>
      <c r="F2244" s="10">
        <f t="shared" si="71"/>
        <v>43983</v>
      </c>
      <c r="G2244" s="4">
        <v>336</v>
      </c>
      <c r="H2244" s="4">
        <v>0</v>
      </c>
      <c r="I2244" s="4">
        <v>336</v>
      </c>
      <c r="J2244" s="4">
        <v>120.96</v>
      </c>
      <c r="K2244" s="1" t="s">
        <v>6885</v>
      </c>
      <c r="L2244" s="1" t="s">
        <v>6934</v>
      </c>
      <c r="M2244" s="11" t="str">
        <f t="shared" ref="M2244:M2307" si="72">IFERROR(ABS(IF(B2244=B2243,(F2244-F2243)/30,"")),"")</f>
        <v/>
      </c>
      <c r="N2244" s="18" t="str">
        <f>TEXT($F2244:F5921, "mmmm")</f>
        <v>June</v>
      </c>
    </row>
    <row r="2245" spans="2:14" x14ac:dyDescent="0.2">
      <c r="B2245" s="3" t="s">
        <v>2711</v>
      </c>
      <c r="C2245" s="1" t="s">
        <v>5445</v>
      </c>
      <c r="D2245" s="3">
        <v>6</v>
      </c>
      <c r="E2245" s="6">
        <v>2020</v>
      </c>
      <c r="F2245" s="10">
        <f t="shared" si="71"/>
        <v>43983</v>
      </c>
      <c r="G2245" s="4">
        <v>447</v>
      </c>
      <c r="H2245" s="4">
        <v>0</v>
      </c>
      <c r="I2245" s="4">
        <v>447</v>
      </c>
      <c r="J2245" s="4">
        <v>156.44999999999999</v>
      </c>
      <c r="K2245" s="1" t="s">
        <v>6887</v>
      </c>
      <c r="L2245" s="1" t="s">
        <v>6891</v>
      </c>
      <c r="M2245" s="11" t="str">
        <f t="shared" si="72"/>
        <v/>
      </c>
      <c r="N2245" s="18" t="str">
        <f>TEXT($F2245:F5922, "mmmm")</f>
        <v>June</v>
      </c>
    </row>
    <row r="2246" spans="2:14" x14ac:dyDescent="0.2">
      <c r="B2246" s="3" t="s">
        <v>2712</v>
      </c>
      <c r="C2246" s="1" t="s">
        <v>5446</v>
      </c>
      <c r="D2246" s="3">
        <v>6</v>
      </c>
      <c r="E2246" s="6">
        <v>2020</v>
      </c>
      <c r="F2246" s="10">
        <f t="shared" si="71"/>
        <v>43983</v>
      </c>
      <c r="G2246" s="4">
        <v>345</v>
      </c>
      <c r="H2246" s="4">
        <v>0</v>
      </c>
      <c r="I2246" s="4">
        <v>345</v>
      </c>
      <c r="J2246" s="4">
        <v>106.95</v>
      </c>
      <c r="K2246" s="1" t="s">
        <v>6887</v>
      </c>
      <c r="L2246" s="1" t="s">
        <v>6918</v>
      </c>
      <c r="M2246" s="11" t="str">
        <f t="shared" si="72"/>
        <v/>
      </c>
      <c r="N2246" s="18" t="str">
        <f>TEXT($F2246:F5923, "mmmm")</f>
        <v>June</v>
      </c>
    </row>
    <row r="2247" spans="2:14" x14ac:dyDescent="0.2">
      <c r="B2247" s="3" t="s">
        <v>2713</v>
      </c>
      <c r="C2247" s="1" t="s">
        <v>5447</v>
      </c>
      <c r="D2247" s="3">
        <v>5</v>
      </c>
      <c r="E2247" s="6">
        <v>2020</v>
      </c>
      <c r="F2247" s="10">
        <f t="shared" si="71"/>
        <v>43952</v>
      </c>
      <c r="G2247" s="4">
        <v>345</v>
      </c>
      <c r="H2247" s="4">
        <v>51.75</v>
      </c>
      <c r="I2247" s="4">
        <v>293.25</v>
      </c>
      <c r="J2247" s="4">
        <v>106.95</v>
      </c>
      <c r="K2247" s="1" t="s">
        <v>6887</v>
      </c>
      <c r="L2247" s="1" t="s">
        <v>6918</v>
      </c>
      <c r="M2247" s="11" t="str">
        <f t="shared" si="72"/>
        <v/>
      </c>
      <c r="N2247" s="18" t="str">
        <f>TEXT($F2247:F5924, "mmmm")</f>
        <v>May</v>
      </c>
    </row>
    <row r="2248" spans="2:14" x14ac:dyDescent="0.2">
      <c r="B2248" s="3" t="s">
        <v>2714</v>
      </c>
      <c r="C2248" s="1" t="s">
        <v>5448</v>
      </c>
      <c r="D2248" s="3">
        <v>5</v>
      </c>
      <c r="E2248" s="6">
        <v>2020</v>
      </c>
      <c r="F2248" s="10">
        <f t="shared" si="71"/>
        <v>43952</v>
      </c>
      <c r="G2248" s="4">
        <v>447</v>
      </c>
      <c r="H2248" s="4">
        <v>67.050000000000011</v>
      </c>
      <c r="I2248" s="4">
        <v>379.95</v>
      </c>
      <c r="J2248" s="4">
        <v>156.44999999999999</v>
      </c>
      <c r="K2248" s="1" t="s">
        <v>6887</v>
      </c>
      <c r="L2248" s="1" t="s">
        <v>6891</v>
      </c>
      <c r="M2248" s="11" t="str">
        <f t="shared" si="72"/>
        <v/>
      </c>
      <c r="N2248" s="18" t="str">
        <f>TEXT($F2248:F5925, "mmmm")</f>
        <v>May</v>
      </c>
    </row>
    <row r="2249" spans="2:14" x14ac:dyDescent="0.2">
      <c r="B2249" s="3" t="s">
        <v>2715</v>
      </c>
      <c r="C2249" s="1" t="s">
        <v>5449</v>
      </c>
      <c r="D2249" s="3">
        <v>5</v>
      </c>
      <c r="E2249" s="6">
        <v>2020</v>
      </c>
      <c r="F2249" s="10">
        <f t="shared" si="71"/>
        <v>43952</v>
      </c>
      <c r="G2249" s="4">
        <v>168</v>
      </c>
      <c r="H2249" s="4">
        <v>25.200000000000017</v>
      </c>
      <c r="I2249" s="4">
        <v>142.79999999999998</v>
      </c>
      <c r="J2249" s="4">
        <v>75.600000000000009</v>
      </c>
      <c r="K2249" s="1" t="s">
        <v>6886</v>
      </c>
      <c r="L2249" s="1" t="s">
        <v>6920</v>
      </c>
      <c r="M2249" s="11" t="str">
        <f t="shared" si="72"/>
        <v/>
      </c>
      <c r="N2249" s="18" t="str">
        <f>TEXT($F2249:F5926, "mmmm")</f>
        <v>May</v>
      </c>
    </row>
    <row r="2250" spans="2:14" x14ac:dyDescent="0.2">
      <c r="B2250" s="3" t="s">
        <v>2716</v>
      </c>
      <c r="C2250" s="1" t="s">
        <v>5450</v>
      </c>
      <c r="D2250" s="3">
        <v>5</v>
      </c>
      <c r="E2250" s="6">
        <v>2020</v>
      </c>
      <c r="F2250" s="10">
        <f t="shared" si="71"/>
        <v>43952</v>
      </c>
      <c r="G2250" s="4">
        <v>172</v>
      </c>
      <c r="H2250" s="4">
        <v>25.800000000000011</v>
      </c>
      <c r="I2250" s="4">
        <v>146.19999999999999</v>
      </c>
      <c r="J2250" s="4">
        <v>65.36</v>
      </c>
      <c r="K2250" s="1" t="s">
        <v>6886</v>
      </c>
      <c r="L2250" s="1" t="s">
        <v>6910</v>
      </c>
      <c r="M2250" s="11" t="str">
        <f t="shared" si="72"/>
        <v/>
      </c>
      <c r="N2250" s="18" t="str">
        <f>TEXT($F2250:F5927, "mmmm")</f>
        <v>May</v>
      </c>
    </row>
    <row r="2251" spans="2:14" x14ac:dyDescent="0.2">
      <c r="B2251" s="3" t="s">
        <v>2717</v>
      </c>
      <c r="C2251" s="1" t="s">
        <v>5451</v>
      </c>
      <c r="D2251" s="3">
        <v>5</v>
      </c>
      <c r="E2251" s="6">
        <v>2020</v>
      </c>
      <c r="F2251" s="10">
        <f t="shared" si="71"/>
        <v>43952</v>
      </c>
      <c r="G2251" s="4">
        <v>205</v>
      </c>
      <c r="H2251" s="4">
        <v>30.75</v>
      </c>
      <c r="I2251" s="4">
        <v>174.25</v>
      </c>
      <c r="J2251" s="4">
        <v>36.9</v>
      </c>
      <c r="K2251" s="1" t="s">
        <v>6890</v>
      </c>
      <c r="L2251" s="1" t="s">
        <v>6913</v>
      </c>
      <c r="M2251" s="11" t="str">
        <f t="shared" si="72"/>
        <v/>
      </c>
      <c r="N2251" s="18" t="str">
        <f>TEXT($F2251:F5928, "mmmm")</f>
        <v>May</v>
      </c>
    </row>
    <row r="2252" spans="2:14" x14ac:dyDescent="0.2">
      <c r="B2252" s="3" t="s">
        <v>2718</v>
      </c>
      <c r="C2252" s="1" t="s">
        <v>5452</v>
      </c>
      <c r="D2252" s="3">
        <v>5</v>
      </c>
      <c r="E2252" s="6">
        <v>2020</v>
      </c>
      <c r="F2252" s="10">
        <f t="shared" si="71"/>
        <v>43952</v>
      </c>
      <c r="G2252" s="4">
        <v>220</v>
      </c>
      <c r="H2252" s="4">
        <v>33</v>
      </c>
      <c r="I2252" s="4">
        <v>187</v>
      </c>
      <c r="J2252" s="4">
        <v>39.6</v>
      </c>
      <c r="K2252" s="1" t="s">
        <v>6890</v>
      </c>
      <c r="L2252" s="1" t="s">
        <v>6893</v>
      </c>
      <c r="M2252" s="11" t="str">
        <f t="shared" si="72"/>
        <v/>
      </c>
      <c r="N2252" s="18" t="str">
        <f>TEXT($F2252:F5929, "mmmm")</f>
        <v>May</v>
      </c>
    </row>
    <row r="2253" spans="2:14" x14ac:dyDescent="0.2">
      <c r="B2253" s="3" t="s">
        <v>2719</v>
      </c>
      <c r="C2253" s="1" t="s">
        <v>5453</v>
      </c>
      <c r="D2253" s="3">
        <v>5</v>
      </c>
      <c r="E2253" s="6">
        <v>2020</v>
      </c>
      <c r="F2253" s="10">
        <f t="shared" si="71"/>
        <v>43952</v>
      </c>
      <c r="G2253" s="4">
        <v>538</v>
      </c>
      <c r="H2253" s="4">
        <v>80.699999999999989</v>
      </c>
      <c r="I2253" s="4">
        <v>457.3</v>
      </c>
      <c r="J2253" s="4">
        <v>129.12</v>
      </c>
      <c r="K2253" s="1" t="s">
        <v>6889</v>
      </c>
      <c r="L2253" s="1" t="s">
        <v>6951</v>
      </c>
      <c r="M2253" s="11" t="str">
        <f t="shared" si="72"/>
        <v/>
      </c>
      <c r="N2253" s="18" t="str">
        <f>TEXT($F2253:F5930, "mmmm")</f>
        <v>May</v>
      </c>
    </row>
    <row r="2254" spans="2:14" x14ac:dyDescent="0.2">
      <c r="B2254" s="3" t="s">
        <v>2720</v>
      </c>
      <c r="C2254" s="1" t="s">
        <v>5454</v>
      </c>
      <c r="D2254" s="3">
        <v>5</v>
      </c>
      <c r="E2254" s="6">
        <v>2020</v>
      </c>
      <c r="F2254" s="10">
        <f t="shared" si="71"/>
        <v>43952</v>
      </c>
      <c r="G2254" s="4">
        <v>168</v>
      </c>
      <c r="H2254" s="4">
        <v>25.200000000000017</v>
      </c>
      <c r="I2254" s="4">
        <v>142.79999999999998</v>
      </c>
      <c r="J2254" s="4">
        <v>60.48</v>
      </c>
      <c r="K2254" s="1" t="s">
        <v>6885</v>
      </c>
      <c r="L2254" s="1" t="s">
        <v>6948</v>
      </c>
      <c r="M2254" s="11" t="str">
        <f t="shared" si="72"/>
        <v/>
      </c>
      <c r="N2254" s="18" t="str">
        <f>TEXT($F2254:F5931, "mmmm")</f>
        <v>May</v>
      </c>
    </row>
    <row r="2255" spans="2:14" x14ac:dyDescent="0.2">
      <c r="B2255" s="3" t="s">
        <v>2721</v>
      </c>
      <c r="C2255" s="1" t="s">
        <v>5455</v>
      </c>
      <c r="D2255" s="3">
        <v>5</v>
      </c>
      <c r="E2255" s="6">
        <v>2020</v>
      </c>
      <c r="F2255" s="10">
        <f t="shared" si="71"/>
        <v>43952</v>
      </c>
      <c r="G2255" s="4">
        <v>383</v>
      </c>
      <c r="H2255" s="4">
        <v>57.449999999999989</v>
      </c>
      <c r="I2255" s="4">
        <v>325.55</v>
      </c>
      <c r="J2255" s="4">
        <v>122.56</v>
      </c>
      <c r="K2255" s="1" t="s">
        <v>6887</v>
      </c>
      <c r="L2255" s="1" t="s">
        <v>6909</v>
      </c>
      <c r="M2255" s="11" t="str">
        <f t="shared" si="72"/>
        <v/>
      </c>
      <c r="N2255" s="18" t="str">
        <f>TEXT($F2255:F5932, "mmmm")</f>
        <v>May</v>
      </c>
    </row>
    <row r="2256" spans="2:14" x14ac:dyDescent="0.2">
      <c r="B2256" s="3" t="s">
        <v>2722</v>
      </c>
      <c r="C2256" s="1" t="s">
        <v>5456</v>
      </c>
      <c r="D2256" s="3">
        <v>5</v>
      </c>
      <c r="E2256" s="6">
        <v>2020</v>
      </c>
      <c r="F2256" s="10">
        <f t="shared" si="71"/>
        <v>43952</v>
      </c>
      <c r="G2256" s="4">
        <v>383</v>
      </c>
      <c r="H2256" s="4">
        <v>57.449999999999989</v>
      </c>
      <c r="I2256" s="4">
        <v>325.55</v>
      </c>
      <c r="J2256" s="4">
        <v>122.56</v>
      </c>
      <c r="K2256" s="1" t="s">
        <v>6887</v>
      </c>
      <c r="L2256" s="1" t="s">
        <v>6909</v>
      </c>
      <c r="M2256" s="11" t="str">
        <f t="shared" si="72"/>
        <v/>
      </c>
      <c r="N2256" s="18" t="str">
        <f>TEXT($F2256:F5933, "mmmm")</f>
        <v>May</v>
      </c>
    </row>
    <row r="2257" spans="2:14" x14ac:dyDescent="0.2">
      <c r="B2257" s="3" t="s">
        <v>2723</v>
      </c>
      <c r="C2257" s="1" t="s">
        <v>5457</v>
      </c>
      <c r="D2257" s="3">
        <v>5</v>
      </c>
      <c r="E2257" s="6">
        <v>2020</v>
      </c>
      <c r="F2257" s="10">
        <f t="shared" si="71"/>
        <v>43952</v>
      </c>
      <c r="G2257" s="4">
        <v>447</v>
      </c>
      <c r="H2257" s="4">
        <v>67.050000000000011</v>
      </c>
      <c r="I2257" s="4">
        <v>379.95</v>
      </c>
      <c r="J2257" s="4">
        <v>156.44999999999999</v>
      </c>
      <c r="K2257" s="1" t="s">
        <v>6887</v>
      </c>
      <c r="L2257" s="1" t="s">
        <v>6891</v>
      </c>
      <c r="M2257" s="11" t="str">
        <f t="shared" si="72"/>
        <v/>
      </c>
      <c r="N2257" s="18" t="str">
        <f>TEXT($F2257:F5934, "mmmm")</f>
        <v>May</v>
      </c>
    </row>
    <row r="2258" spans="2:14" x14ac:dyDescent="0.2">
      <c r="B2258" s="3" t="s">
        <v>2724</v>
      </c>
      <c r="C2258" s="1" t="s">
        <v>5458</v>
      </c>
      <c r="D2258" s="3">
        <v>5</v>
      </c>
      <c r="E2258" s="6">
        <v>2020</v>
      </c>
      <c r="F2258" s="10">
        <f t="shared" si="71"/>
        <v>43952</v>
      </c>
      <c r="G2258" s="4">
        <v>168</v>
      </c>
      <c r="H2258" s="4">
        <v>25.200000000000017</v>
      </c>
      <c r="I2258" s="4">
        <v>142.79999999999998</v>
      </c>
      <c r="J2258" s="4">
        <v>75.600000000000009</v>
      </c>
      <c r="K2258" s="1" t="s">
        <v>6886</v>
      </c>
      <c r="L2258" s="1" t="s">
        <v>6920</v>
      </c>
      <c r="M2258" s="11" t="str">
        <f t="shared" si="72"/>
        <v/>
      </c>
      <c r="N2258" s="18" t="str">
        <f>TEXT($F2258:F5935, "mmmm")</f>
        <v>May</v>
      </c>
    </row>
    <row r="2259" spans="2:14" x14ac:dyDescent="0.2">
      <c r="B2259" s="3" t="s">
        <v>2725</v>
      </c>
      <c r="C2259" s="1" t="s">
        <v>5459</v>
      </c>
      <c r="D2259" s="3">
        <v>5</v>
      </c>
      <c r="E2259" s="6">
        <v>2020</v>
      </c>
      <c r="F2259" s="10">
        <f t="shared" si="71"/>
        <v>43952</v>
      </c>
      <c r="G2259" s="4">
        <v>144</v>
      </c>
      <c r="H2259" s="4">
        <v>21.600000000000009</v>
      </c>
      <c r="I2259" s="4">
        <v>122.39999999999999</v>
      </c>
      <c r="J2259" s="4">
        <v>66.240000000000009</v>
      </c>
      <c r="K2259" s="1" t="s">
        <v>6886</v>
      </c>
      <c r="L2259" s="1" t="s">
        <v>6919</v>
      </c>
      <c r="M2259" s="11" t="str">
        <f t="shared" si="72"/>
        <v/>
      </c>
      <c r="N2259" s="18" t="str">
        <f>TEXT($F2259:F5936, "mmmm")</f>
        <v>May</v>
      </c>
    </row>
    <row r="2260" spans="2:14" x14ac:dyDescent="0.2">
      <c r="B2260" s="3" t="s">
        <v>2726</v>
      </c>
      <c r="C2260" s="1" t="s">
        <v>5460</v>
      </c>
      <c r="D2260" s="3">
        <v>5</v>
      </c>
      <c r="E2260" s="6">
        <v>2020</v>
      </c>
      <c r="F2260" s="10">
        <f t="shared" si="71"/>
        <v>43952</v>
      </c>
      <c r="G2260" s="4">
        <v>240</v>
      </c>
      <c r="H2260" s="4">
        <v>36</v>
      </c>
      <c r="I2260" s="4">
        <v>204</v>
      </c>
      <c r="J2260" s="4">
        <v>43.199999999999996</v>
      </c>
      <c r="K2260" s="1" t="s">
        <v>6890</v>
      </c>
      <c r="L2260" s="1" t="s">
        <v>6894</v>
      </c>
      <c r="M2260" s="11" t="str">
        <f t="shared" si="72"/>
        <v/>
      </c>
      <c r="N2260" s="18" t="str">
        <f>TEXT($F2260:F5937, "mmmm")</f>
        <v>May</v>
      </c>
    </row>
    <row r="2261" spans="2:14" x14ac:dyDescent="0.2">
      <c r="B2261" s="3" t="s">
        <v>2727</v>
      </c>
      <c r="C2261" s="1" t="s">
        <v>5461</v>
      </c>
      <c r="D2261" s="3">
        <v>5</v>
      </c>
      <c r="E2261" s="6">
        <v>2020</v>
      </c>
      <c r="F2261" s="10">
        <f t="shared" si="71"/>
        <v>43952</v>
      </c>
      <c r="G2261" s="4">
        <v>220</v>
      </c>
      <c r="H2261" s="4">
        <v>33</v>
      </c>
      <c r="I2261" s="4">
        <v>187</v>
      </c>
      <c r="J2261" s="4">
        <v>39.6</v>
      </c>
      <c r="K2261" s="1" t="s">
        <v>6890</v>
      </c>
      <c r="L2261" s="1" t="s">
        <v>6893</v>
      </c>
      <c r="M2261" s="11" t="str">
        <f t="shared" si="72"/>
        <v/>
      </c>
      <c r="N2261" s="18" t="str">
        <f>TEXT($F2261:F5938, "mmmm")</f>
        <v>May</v>
      </c>
    </row>
    <row r="2262" spans="2:14" x14ac:dyDescent="0.2">
      <c r="B2262" s="3" t="s">
        <v>2728</v>
      </c>
      <c r="C2262" s="1" t="s">
        <v>5462</v>
      </c>
      <c r="D2262" s="3">
        <v>5</v>
      </c>
      <c r="E2262" s="6">
        <v>2020</v>
      </c>
      <c r="F2262" s="10">
        <f t="shared" si="71"/>
        <v>43952</v>
      </c>
      <c r="G2262" s="4">
        <v>210</v>
      </c>
      <c r="H2262" s="4">
        <v>31.5</v>
      </c>
      <c r="I2262" s="4">
        <v>178.5</v>
      </c>
      <c r="J2262" s="4">
        <v>37.799999999999997</v>
      </c>
      <c r="K2262" s="1" t="s">
        <v>6890</v>
      </c>
      <c r="L2262" s="1" t="s">
        <v>6911</v>
      </c>
      <c r="M2262" s="11" t="str">
        <f t="shared" si="72"/>
        <v/>
      </c>
      <c r="N2262" s="18" t="str">
        <f>TEXT($F2262:F5939, "mmmm")</f>
        <v>May</v>
      </c>
    </row>
    <row r="2263" spans="2:14" x14ac:dyDescent="0.2">
      <c r="B2263" s="3" t="s">
        <v>2729</v>
      </c>
      <c r="C2263" s="1" t="s">
        <v>5463</v>
      </c>
      <c r="D2263" s="3">
        <v>5</v>
      </c>
      <c r="E2263" s="6">
        <v>2020</v>
      </c>
      <c r="F2263" s="10">
        <f t="shared" si="71"/>
        <v>43952</v>
      </c>
      <c r="G2263" s="4">
        <v>592</v>
      </c>
      <c r="H2263" s="4">
        <v>88.800000000000011</v>
      </c>
      <c r="I2263" s="4">
        <v>503.2</v>
      </c>
      <c r="J2263" s="4">
        <v>165.76000000000002</v>
      </c>
      <c r="K2263" s="1" t="s">
        <v>6889</v>
      </c>
      <c r="L2263" s="1" t="s">
        <v>6906</v>
      </c>
      <c r="M2263" s="11" t="str">
        <f t="shared" si="72"/>
        <v/>
      </c>
      <c r="N2263" s="18" t="str">
        <f>TEXT($F2263:F5940, "mmmm")</f>
        <v>May</v>
      </c>
    </row>
    <row r="2264" spans="2:14" x14ac:dyDescent="0.2">
      <c r="B2264" s="3" t="s">
        <v>2730</v>
      </c>
      <c r="C2264" s="1" t="s">
        <v>5464</v>
      </c>
      <c r="D2264" s="3">
        <v>5</v>
      </c>
      <c r="E2264" s="6">
        <v>2020</v>
      </c>
      <c r="F2264" s="10">
        <f t="shared" si="71"/>
        <v>43952</v>
      </c>
      <c r="G2264" s="4">
        <v>293</v>
      </c>
      <c r="H2264" s="4">
        <v>43.950000000000017</v>
      </c>
      <c r="I2264" s="4">
        <v>249.04999999999998</v>
      </c>
      <c r="J2264" s="4">
        <v>90.83</v>
      </c>
      <c r="K2264" s="1" t="s">
        <v>6885</v>
      </c>
      <c r="L2264" s="1" t="s">
        <v>6935</v>
      </c>
      <c r="M2264" s="11" t="str">
        <f t="shared" si="72"/>
        <v/>
      </c>
      <c r="N2264" s="18" t="str">
        <f>TEXT($F2264:F5941, "mmmm")</f>
        <v>May</v>
      </c>
    </row>
    <row r="2265" spans="2:14" x14ac:dyDescent="0.2">
      <c r="B2265" s="3" t="s">
        <v>2731</v>
      </c>
      <c r="C2265" s="1" t="s">
        <v>5465</v>
      </c>
      <c r="D2265" s="3">
        <v>5</v>
      </c>
      <c r="E2265" s="6">
        <v>2020</v>
      </c>
      <c r="F2265" s="10">
        <f t="shared" si="71"/>
        <v>43952</v>
      </c>
      <c r="G2265" s="4">
        <v>345</v>
      </c>
      <c r="H2265" s="4">
        <v>51.75</v>
      </c>
      <c r="I2265" s="4">
        <v>293.25</v>
      </c>
      <c r="J2265" s="4">
        <v>106.95</v>
      </c>
      <c r="K2265" s="1" t="s">
        <v>6887</v>
      </c>
      <c r="L2265" s="1" t="s">
        <v>6918</v>
      </c>
      <c r="M2265" s="11" t="str">
        <f t="shared" si="72"/>
        <v/>
      </c>
      <c r="N2265" s="18" t="str">
        <f>TEXT($F2265:F5942, "mmmm")</f>
        <v>May</v>
      </c>
    </row>
    <row r="2266" spans="2:14" x14ac:dyDescent="0.2">
      <c r="B2266" s="3" t="s">
        <v>2732</v>
      </c>
      <c r="C2266" s="1" t="s">
        <v>5466</v>
      </c>
      <c r="D2266" s="3">
        <v>5</v>
      </c>
      <c r="E2266" s="6">
        <v>2020</v>
      </c>
      <c r="F2266" s="10">
        <f t="shared" si="71"/>
        <v>43952</v>
      </c>
      <c r="G2266" s="4">
        <v>383</v>
      </c>
      <c r="H2266" s="4">
        <v>57.449999999999989</v>
      </c>
      <c r="I2266" s="4">
        <v>325.55</v>
      </c>
      <c r="J2266" s="4">
        <v>122.56</v>
      </c>
      <c r="K2266" s="1" t="s">
        <v>6887</v>
      </c>
      <c r="L2266" s="1" t="s">
        <v>6909</v>
      </c>
      <c r="M2266" s="11" t="str">
        <f t="shared" si="72"/>
        <v/>
      </c>
      <c r="N2266" s="18" t="str">
        <f>TEXT($F2266:F5943, "mmmm")</f>
        <v>May</v>
      </c>
    </row>
    <row r="2267" spans="2:14" x14ac:dyDescent="0.2">
      <c r="B2267" s="3" t="s">
        <v>2733</v>
      </c>
      <c r="C2267" s="1" t="s">
        <v>5467</v>
      </c>
      <c r="D2267" s="3">
        <v>5</v>
      </c>
      <c r="E2267" s="6">
        <v>2020</v>
      </c>
      <c r="F2267" s="10">
        <f t="shared" si="71"/>
        <v>43952</v>
      </c>
      <c r="G2267" s="4">
        <v>144</v>
      </c>
      <c r="H2267" s="4">
        <v>21.600000000000009</v>
      </c>
      <c r="I2267" s="4">
        <v>122.39999999999999</v>
      </c>
      <c r="J2267" s="4">
        <v>66.240000000000009</v>
      </c>
      <c r="K2267" s="1" t="s">
        <v>6886</v>
      </c>
      <c r="L2267" s="1" t="s">
        <v>6919</v>
      </c>
      <c r="M2267" s="11" t="str">
        <f t="shared" si="72"/>
        <v/>
      </c>
      <c r="N2267" s="18" t="str">
        <f>TEXT($F2267:F5944, "mmmm")</f>
        <v>May</v>
      </c>
    </row>
    <row r="2268" spans="2:14" x14ac:dyDescent="0.2">
      <c r="B2268" s="3" t="s">
        <v>2734</v>
      </c>
      <c r="C2268" s="1" t="s">
        <v>5468</v>
      </c>
      <c r="D2268" s="3">
        <v>5</v>
      </c>
      <c r="E2268" s="6">
        <v>2020</v>
      </c>
      <c r="F2268" s="10">
        <f t="shared" si="71"/>
        <v>43952</v>
      </c>
      <c r="G2268" s="4">
        <v>144</v>
      </c>
      <c r="H2268" s="4">
        <v>21.600000000000009</v>
      </c>
      <c r="I2268" s="4">
        <v>122.39999999999999</v>
      </c>
      <c r="J2268" s="4">
        <v>66.240000000000009</v>
      </c>
      <c r="K2268" s="1" t="s">
        <v>6886</v>
      </c>
      <c r="L2268" s="1" t="s">
        <v>6919</v>
      </c>
      <c r="M2268" s="11" t="str">
        <f t="shared" si="72"/>
        <v/>
      </c>
      <c r="N2268" s="18" t="str">
        <f>TEXT($F2268:F5945, "mmmm")</f>
        <v>May</v>
      </c>
    </row>
    <row r="2269" spans="2:14" x14ac:dyDescent="0.2">
      <c r="B2269" s="3" t="s">
        <v>2735</v>
      </c>
      <c r="C2269" s="1" t="s">
        <v>5469</v>
      </c>
      <c r="D2269" s="3">
        <v>5</v>
      </c>
      <c r="E2269" s="6">
        <v>2020</v>
      </c>
      <c r="F2269" s="10">
        <f t="shared" si="71"/>
        <v>43952</v>
      </c>
      <c r="G2269" s="4">
        <v>240</v>
      </c>
      <c r="H2269" s="4">
        <v>36</v>
      </c>
      <c r="I2269" s="4">
        <v>204</v>
      </c>
      <c r="J2269" s="4">
        <v>43.199999999999996</v>
      </c>
      <c r="K2269" s="1" t="s">
        <v>6890</v>
      </c>
      <c r="L2269" s="1" t="s">
        <v>6894</v>
      </c>
      <c r="M2269" s="11" t="str">
        <f t="shared" si="72"/>
        <v/>
      </c>
      <c r="N2269" s="18" t="str">
        <f>TEXT($F2269:F5946, "mmmm")</f>
        <v>May</v>
      </c>
    </row>
    <row r="2270" spans="2:14" x14ac:dyDescent="0.2">
      <c r="B2270" s="3" t="s">
        <v>2736</v>
      </c>
      <c r="C2270" s="1" t="s">
        <v>5470</v>
      </c>
      <c r="D2270" s="3">
        <v>5</v>
      </c>
      <c r="E2270" s="6">
        <v>2020</v>
      </c>
      <c r="F2270" s="10">
        <f t="shared" si="71"/>
        <v>43952</v>
      </c>
      <c r="G2270" s="4">
        <v>240</v>
      </c>
      <c r="H2270" s="4">
        <v>36</v>
      </c>
      <c r="I2270" s="4">
        <v>204</v>
      </c>
      <c r="J2270" s="4">
        <v>43.199999999999996</v>
      </c>
      <c r="K2270" s="1" t="s">
        <v>6890</v>
      </c>
      <c r="L2270" s="1" t="s">
        <v>6894</v>
      </c>
      <c r="M2270" s="11" t="str">
        <f t="shared" si="72"/>
        <v/>
      </c>
      <c r="N2270" s="18" t="str">
        <f>TEXT($F2270:F5947, "mmmm")</f>
        <v>May</v>
      </c>
    </row>
    <row r="2271" spans="2:14" x14ac:dyDescent="0.2">
      <c r="B2271" s="3" t="s">
        <v>2737</v>
      </c>
      <c r="C2271" s="1" t="s">
        <v>5471</v>
      </c>
      <c r="D2271" s="3">
        <v>5</v>
      </c>
      <c r="E2271" s="6">
        <v>2020</v>
      </c>
      <c r="F2271" s="10">
        <f t="shared" si="71"/>
        <v>43952</v>
      </c>
      <c r="G2271" s="4">
        <v>240</v>
      </c>
      <c r="H2271" s="4">
        <v>36</v>
      </c>
      <c r="I2271" s="4">
        <v>204</v>
      </c>
      <c r="J2271" s="4">
        <v>43.199999999999996</v>
      </c>
      <c r="K2271" s="1" t="s">
        <v>6890</v>
      </c>
      <c r="L2271" s="1" t="s">
        <v>6894</v>
      </c>
      <c r="M2271" s="11" t="str">
        <f t="shared" si="72"/>
        <v/>
      </c>
      <c r="N2271" s="18" t="str">
        <f>TEXT($F2271:F5948, "mmmm")</f>
        <v>May</v>
      </c>
    </row>
    <row r="2272" spans="2:14" x14ac:dyDescent="0.2">
      <c r="B2272" s="3" t="s">
        <v>2738</v>
      </c>
      <c r="C2272" s="1" t="s">
        <v>5472</v>
      </c>
      <c r="D2272" s="3">
        <v>5</v>
      </c>
      <c r="E2272" s="6">
        <v>2020</v>
      </c>
      <c r="F2272" s="10">
        <f t="shared" si="71"/>
        <v>43952</v>
      </c>
      <c r="G2272" s="4">
        <v>313</v>
      </c>
      <c r="H2272" s="4">
        <v>46.949999999999989</v>
      </c>
      <c r="I2272" s="4">
        <v>266.05</v>
      </c>
      <c r="J2272" s="4">
        <v>93.899999999999991</v>
      </c>
      <c r="K2272" s="1" t="s">
        <v>6884</v>
      </c>
      <c r="L2272" s="1" t="s">
        <v>6895</v>
      </c>
      <c r="M2272" s="11" t="str">
        <f t="shared" si="72"/>
        <v/>
      </c>
      <c r="N2272" s="18" t="str">
        <f>TEXT($F2272:F5949, "mmmm")</f>
        <v>May</v>
      </c>
    </row>
    <row r="2273" spans="2:14" x14ac:dyDescent="0.2">
      <c r="B2273" s="3" t="s">
        <v>2739</v>
      </c>
      <c r="C2273" s="1" t="s">
        <v>5473</v>
      </c>
      <c r="D2273" s="3">
        <v>5</v>
      </c>
      <c r="E2273" s="6">
        <v>2020</v>
      </c>
      <c r="F2273" s="10">
        <f t="shared" si="71"/>
        <v>43952</v>
      </c>
      <c r="G2273" s="4">
        <v>592</v>
      </c>
      <c r="H2273" s="4">
        <v>88.800000000000011</v>
      </c>
      <c r="I2273" s="4">
        <v>503.2</v>
      </c>
      <c r="J2273" s="4">
        <v>165.76000000000002</v>
      </c>
      <c r="K2273" s="1" t="s">
        <v>6889</v>
      </c>
      <c r="L2273" s="1" t="s">
        <v>6906</v>
      </c>
      <c r="M2273" s="11" t="str">
        <f t="shared" si="72"/>
        <v/>
      </c>
      <c r="N2273" s="18" t="str">
        <f>TEXT($F2273:F5950, "mmmm")</f>
        <v>May</v>
      </c>
    </row>
    <row r="2274" spans="2:14" x14ac:dyDescent="0.2">
      <c r="B2274" s="3" t="s">
        <v>2740</v>
      </c>
      <c r="C2274" s="1" t="s">
        <v>5474</v>
      </c>
      <c r="D2274" s="3">
        <v>5</v>
      </c>
      <c r="E2274" s="6">
        <v>2020</v>
      </c>
      <c r="F2274" s="10">
        <f t="shared" si="71"/>
        <v>43952</v>
      </c>
      <c r="G2274" s="4">
        <v>283</v>
      </c>
      <c r="H2274" s="4">
        <v>42.450000000000017</v>
      </c>
      <c r="I2274" s="4">
        <v>240.54999999999998</v>
      </c>
      <c r="J2274" s="4">
        <v>82.07</v>
      </c>
      <c r="K2274" s="1" t="s">
        <v>6885</v>
      </c>
      <c r="L2274" s="1" t="s">
        <v>6953</v>
      </c>
      <c r="M2274" s="11" t="str">
        <f t="shared" si="72"/>
        <v/>
      </c>
      <c r="N2274" s="18" t="str">
        <f>TEXT($F2274:F5951, "mmmm")</f>
        <v>May</v>
      </c>
    </row>
    <row r="2275" spans="2:14" x14ac:dyDescent="0.2">
      <c r="B2275" s="3" t="s">
        <v>2741</v>
      </c>
      <c r="C2275" s="1" t="s">
        <v>5475</v>
      </c>
      <c r="D2275" s="3">
        <v>5</v>
      </c>
      <c r="E2275" s="6">
        <v>2020</v>
      </c>
      <c r="F2275" s="10">
        <f t="shared" si="71"/>
        <v>43952</v>
      </c>
      <c r="G2275" s="4">
        <v>383</v>
      </c>
      <c r="H2275" s="4">
        <v>57.449999999999989</v>
      </c>
      <c r="I2275" s="4">
        <v>325.55</v>
      </c>
      <c r="J2275" s="4">
        <v>122.56</v>
      </c>
      <c r="K2275" s="1" t="s">
        <v>6887</v>
      </c>
      <c r="L2275" s="1" t="s">
        <v>6909</v>
      </c>
      <c r="M2275" s="11" t="str">
        <f t="shared" si="72"/>
        <v/>
      </c>
      <c r="N2275" s="18" t="str">
        <f>TEXT($F2275:F5952, "mmmm")</f>
        <v>May</v>
      </c>
    </row>
    <row r="2276" spans="2:14" x14ac:dyDescent="0.2">
      <c r="B2276" s="3" t="s">
        <v>2742</v>
      </c>
      <c r="C2276" s="1" t="s">
        <v>5476</v>
      </c>
      <c r="D2276" s="3">
        <v>4</v>
      </c>
      <c r="E2276" s="6">
        <v>2020</v>
      </c>
      <c r="F2276" s="10">
        <f t="shared" si="71"/>
        <v>43922</v>
      </c>
      <c r="G2276" s="4">
        <v>168</v>
      </c>
      <c r="H2276" s="4">
        <v>25.200000000000017</v>
      </c>
      <c r="I2276" s="4">
        <v>142.79999999999998</v>
      </c>
      <c r="J2276" s="4">
        <v>75.600000000000009</v>
      </c>
      <c r="K2276" s="1" t="s">
        <v>6886</v>
      </c>
      <c r="L2276" s="1" t="s">
        <v>6920</v>
      </c>
      <c r="M2276" s="11" t="str">
        <f t="shared" si="72"/>
        <v/>
      </c>
      <c r="N2276" s="18" t="str">
        <f>TEXT($F2276:F5953, "mmmm")</f>
        <v>April</v>
      </c>
    </row>
    <row r="2277" spans="2:14" x14ac:dyDescent="0.2">
      <c r="B2277" s="3" t="s">
        <v>2743</v>
      </c>
      <c r="C2277" s="1" t="s">
        <v>5477</v>
      </c>
      <c r="D2277" s="3">
        <v>4</v>
      </c>
      <c r="E2277" s="6">
        <v>2020</v>
      </c>
      <c r="F2277" s="10">
        <f t="shared" si="71"/>
        <v>43922</v>
      </c>
      <c r="G2277" s="4">
        <v>144</v>
      </c>
      <c r="H2277" s="4">
        <v>21.600000000000009</v>
      </c>
      <c r="I2277" s="4">
        <v>122.39999999999999</v>
      </c>
      <c r="J2277" s="4">
        <v>66.240000000000009</v>
      </c>
      <c r="K2277" s="1" t="s">
        <v>6886</v>
      </c>
      <c r="L2277" s="1" t="s">
        <v>6919</v>
      </c>
      <c r="M2277" s="11" t="str">
        <f t="shared" si="72"/>
        <v/>
      </c>
      <c r="N2277" s="18" t="str">
        <f>TEXT($F2277:F5954, "mmmm")</f>
        <v>April</v>
      </c>
    </row>
    <row r="2278" spans="2:14" x14ac:dyDescent="0.2">
      <c r="B2278" s="3" t="s">
        <v>2744</v>
      </c>
      <c r="C2278" s="1" t="s">
        <v>5478</v>
      </c>
      <c r="D2278" s="3">
        <v>4</v>
      </c>
      <c r="E2278" s="6">
        <v>2020</v>
      </c>
      <c r="F2278" s="10">
        <f t="shared" si="71"/>
        <v>43922</v>
      </c>
      <c r="G2278" s="4">
        <v>205</v>
      </c>
      <c r="H2278" s="4">
        <v>30.75</v>
      </c>
      <c r="I2278" s="4">
        <v>174.25</v>
      </c>
      <c r="J2278" s="4">
        <v>36.9</v>
      </c>
      <c r="K2278" s="1" t="s">
        <v>6890</v>
      </c>
      <c r="L2278" s="1" t="s">
        <v>6913</v>
      </c>
      <c r="M2278" s="11" t="str">
        <f t="shared" si="72"/>
        <v/>
      </c>
      <c r="N2278" s="18" t="str">
        <f>TEXT($F2278:F5955, "mmmm")</f>
        <v>April</v>
      </c>
    </row>
    <row r="2279" spans="2:14" x14ac:dyDescent="0.2">
      <c r="B2279" s="3" t="s">
        <v>2745</v>
      </c>
      <c r="C2279" s="1" t="s">
        <v>5479</v>
      </c>
      <c r="D2279" s="3">
        <v>4</v>
      </c>
      <c r="E2279" s="6">
        <v>2020</v>
      </c>
      <c r="F2279" s="10">
        <f t="shared" si="71"/>
        <v>43922</v>
      </c>
      <c r="G2279" s="4">
        <v>240</v>
      </c>
      <c r="H2279" s="4">
        <v>36</v>
      </c>
      <c r="I2279" s="4">
        <v>204</v>
      </c>
      <c r="J2279" s="4">
        <v>43.199999999999996</v>
      </c>
      <c r="K2279" s="1" t="s">
        <v>6890</v>
      </c>
      <c r="L2279" s="1" t="s">
        <v>6894</v>
      </c>
      <c r="M2279" s="11" t="str">
        <f t="shared" si="72"/>
        <v/>
      </c>
      <c r="N2279" s="18" t="str">
        <f>TEXT($F2279:F5956, "mmmm")</f>
        <v>April</v>
      </c>
    </row>
    <row r="2280" spans="2:14" x14ac:dyDescent="0.2">
      <c r="B2280" s="3" t="s">
        <v>2746</v>
      </c>
      <c r="C2280" s="1" t="s">
        <v>5480</v>
      </c>
      <c r="D2280" s="3">
        <v>4</v>
      </c>
      <c r="E2280" s="6">
        <v>2020</v>
      </c>
      <c r="F2280" s="10">
        <f t="shared" si="71"/>
        <v>43922</v>
      </c>
      <c r="G2280" s="4">
        <v>220</v>
      </c>
      <c r="H2280" s="4">
        <v>33</v>
      </c>
      <c r="I2280" s="4">
        <v>187</v>
      </c>
      <c r="J2280" s="4">
        <v>39.6</v>
      </c>
      <c r="K2280" s="1" t="s">
        <v>6890</v>
      </c>
      <c r="L2280" s="1" t="s">
        <v>6893</v>
      </c>
      <c r="M2280" s="11" t="str">
        <f t="shared" si="72"/>
        <v/>
      </c>
      <c r="N2280" s="18" t="str">
        <f>TEXT($F2280:F5957, "mmmm")</f>
        <v>April</v>
      </c>
    </row>
    <row r="2281" spans="2:14" x14ac:dyDescent="0.2">
      <c r="B2281" s="3" t="s">
        <v>2747</v>
      </c>
      <c r="C2281" s="1" t="s">
        <v>5481</v>
      </c>
      <c r="D2281" s="3">
        <v>4</v>
      </c>
      <c r="E2281" s="6">
        <v>2020</v>
      </c>
      <c r="F2281" s="10">
        <f t="shared" si="71"/>
        <v>43922</v>
      </c>
      <c r="G2281" s="4">
        <v>278</v>
      </c>
      <c r="H2281" s="4">
        <v>41.700000000000017</v>
      </c>
      <c r="I2281" s="4">
        <v>236.29999999999998</v>
      </c>
      <c r="J2281" s="4">
        <v>88.960000000000008</v>
      </c>
      <c r="K2281" s="1" t="s">
        <v>6885</v>
      </c>
      <c r="L2281" s="1" t="s">
        <v>6947</v>
      </c>
      <c r="M2281" s="11" t="str">
        <f t="shared" si="72"/>
        <v/>
      </c>
      <c r="N2281" s="18" t="str">
        <f>TEXT($F2281:F5958, "mmmm")</f>
        <v>April</v>
      </c>
    </row>
    <row r="2282" spans="2:14" x14ac:dyDescent="0.2">
      <c r="B2282" s="3" t="s">
        <v>2748</v>
      </c>
      <c r="C2282" s="1" t="s">
        <v>5482</v>
      </c>
      <c r="D2282" s="3">
        <v>4</v>
      </c>
      <c r="E2282" s="6">
        <v>2020</v>
      </c>
      <c r="F2282" s="10">
        <f t="shared" si="71"/>
        <v>43922</v>
      </c>
      <c r="G2282" s="4">
        <v>447</v>
      </c>
      <c r="H2282" s="4">
        <v>67.050000000000011</v>
      </c>
      <c r="I2282" s="4">
        <v>379.95</v>
      </c>
      <c r="J2282" s="4">
        <v>156.44999999999999</v>
      </c>
      <c r="K2282" s="1" t="s">
        <v>6887</v>
      </c>
      <c r="L2282" s="1" t="s">
        <v>6891</v>
      </c>
      <c r="M2282" s="11" t="str">
        <f t="shared" si="72"/>
        <v/>
      </c>
      <c r="N2282" s="18" t="str">
        <f>TEXT($F2282:F5959, "mmmm")</f>
        <v>April</v>
      </c>
    </row>
    <row r="2283" spans="2:14" x14ac:dyDescent="0.2">
      <c r="B2283" s="3" t="s">
        <v>2749</v>
      </c>
      <c r="C2283" s="1" t="s">
        <v>5483</v>
      </c>
      <c r="D2283" s="3">
        <v>4</v>
      </c>
      <c r="E2283" s="6">
        <v>2020</v>
      </c>
      <c r="F2283" s="10">
        <f t="shared" si="71"/>
        <v>43922</v>
      </c>
      <c r="G2283" s="4">
        <v>144</v>
      </c>
      <c r="H2283" s="4">
        <v>21.600000000000009</v>
      </c>
      <c r="I2283" s="4">
        <v>122.39999999999999</v>
      </c>
      <c r="J2283" s="4">
        <v>66.240000000000009</v>
      </c>
      <c r="K2283" s="1" t="s">
        <v>6886</v>
      </c>
      <c r="L2283" s="1" t="s">
        <v>6919</v>
      </c>
      <c r="M2283" s="11" t="str">
        <f t="shared" si="72"/>
        <v/>
      </c>
      <c r="N2283" s="18" t="str">
        <f>TEXT($F2283:F5960, "mmmm")</f>
        <v>April</v>
      </c>
    </row>
    <row r="2284" spans="2:14" x14ac:dyDescent="0.2">
      <c r="B2284" s="3" t="s">
        <v>2750</v>
      </c>
      <c r="C2284" s="1" t="s">
        <v>5484</v>
      </c>
      <c r="D2284" s="3">
        <v>4</v>
      </c>
      <c r="E2284" s="6">
        <v>2020</v>
      </c>
      <c r="F2284" s="10">
        <f t="shared" si="71"/>
        <v>43922</v>
      </c>
      <c r="G2284" s="4">
        <v>205</v>
      </c>
      <c r="H2284" s="4">
        <v>30.75</v>
      </c>
      <c r="I2284" s="4">
        <v>174.25</v>
      </c>
      <c r="J2284" s="4">
        <v>36.9</v>
      </c>
      <c r="K2284" s="1" t="s">
        <v>6890</v>
      </c>
      <c r="L2284" s="1" t="s">
        <v>6913</v>
      </c>
      <c r="M2284" s="11" t="str">
        <f t="shared" si="72"/>
        <v/>
      </c>
      <c r="N2284" s="18" t="str">
        <f>TEXT($F2284:F5961, "mmmm")</f>
        <v>April</v>
      </c>
    </row>
    <row r="2285" spans="2:14" x14ac:dyDescent="0.2">
      <c r="B2285" s="3" t="s">
        <v>2751</v>
      </c>
      <c r="C2285" s="1" t="s">
        <v>5485</v>
      </c>
      <c r="D2285" s="3">
        <v>4</v>
      </c>
      <c r="E2285" s="6">
        <v>2020</v>
      </c>
      <c r="F2285" s="10">
        <f t="shared" si="71"/>
        <v>43922</v>
      </c>
      <c r="G2285" s="4">
        <v>210</v>
      </c>
      <c r="H2285" s="4">
        <v>31.5</v>
      </c>
      <c r="I2285" s="4">
        <v>178.5</v>
      </c>
      <c r="J2285" s="4">
        <v>37.799999999999997</v>
      </c>
      <c r="K2285" s="1" t="s">
        <v>6890</v>
      </c>
      <c r="L2285" s="1" t="s">
        <v>6911</v>
      </c>
      <c r="M2285" s="11" t="str">
        <f t="shared" si="72"/>
        <v/>
      </c>
      <c r="N2285" s="18" t="str">
        <f>TEXT($F2285:F5962, "mmmm")</f>
        <v>April</v>
      </c>
    </row>
    <row r="2286" spans="2:14" x14ac:dyDescent="0.2">
      <c r="B2286" s="3" t="s">
        <v>2752</v>
      </c>
      <c r="C2286" s="1" t="s">
        <v>5486</v>
      </c>
      <c r="D2286" s="3">
        <v>4</v>
      </c>
      <c r="E2286" s="6">
        <v>2020</v>
      </c>
      <c r="F2286" s="10">
        <f t="shared" si="71"/>
        <v>43922</v>
      </c>
      <c r="G2286" s="4">
        <v>240</v>
      </c>
      <c r="H2286" s="4">
        <v>36</v>
      </c>
      <c r="I2286" s="4">
        <v>204</v>
      </c>
      <c r="J2286" s="4">
        <v>43.199999999999996</v>
      </c>
      <c r="K2286" s="1" t="s">
        <v>6890</v>
      </c>
      <c r="L2286" s="1" t="s">
        <v>6894</v>
      </c>
      <c r="M2286" s="11" t="str">
        <f t="shared" si="72"/>
        <v/>
      </c>
      <c r="N2286" s="18" t="str">
        <f>TEXT($F2286:F5963, "mmmm")</f>
        <v>April</v>
      </c>
    </row>
    <row r="2287" spans="2:14" x14ac:dyDescent="0.2">
      <c r="B2287" s="3" t="s">
        <v>2753</v>
      </c>
      <c r="C2287" s="1" t="s">
        <v>5487</v>
      </c>
      <c r="D2287" s="3">
        <v>4</v>
      </c>
      <c r="E2287" s="6">
        <v>2020</v>
      </c>
      <c r="F2287" s="10">
        <f t="shared" si="71"/>
        <v>43922</v>
      </c>
      <c r="G2287" s="4">
        <v>313</v>
      </c>
      <c r="H2287" s="4">
        <v>46.949999999999989</v>
      </c>
      <c r="I2287" s="4">
        <v>266.05</v>
      </c>
      <c r="J2287" s="4">
        <v>93.899999999999991</v>
      </c>
      <c r="K2287" s="1" t="s">
        <v>6884</v>
      </c>
      <c r="L2287" s="1" t="s">
        <v>6895</v>
      </c>
      <c r="M2287" s="11" t="str">
        <f t="shared" si="72"/>
        <v/>
      </c>
      <c r="N2287" s="18" t="str">
        <f>TEXT($F2287:F5964, "mmmm")</f>
        <v>April</v>
      </c>
    </row>
    <row r="2288" spans="2:14" x14ac:dyDescent="0.2">
      <c r="B2288" s="3" t="s">
        <v>2754</v>
      </c>
      <c r="C2288" s="1" t="s">
        <v>5488</v>
      </c>
      <c r="D2288" s="3">
        <v>4</v>
      </c>
      <c r="E2288" s="6">
        <v>2020</v>
      </c>
      <c r="F2288" s="10">
        <f t="shared" si="71"/>
        <v>43922</v>
      </c>
      <c r="G2288" s="4">
        <v>313</v>
      </c>
      <c r="H2288" s="4">
        <v>46.949999999999989</v>
      </c>
      <c r="I2288" s="4">
        <v>266.05</v>
      </c>
      <c r="J2288" s="4">
        <v>93.899999999999991</v>
      </c>
      <c r="K2288" s="1" t="s">
        <v>6884</v>
      </c>
      <c r="L2288" s="1" t="s">
        <v>6895</v>
      </c>
      <c r="M2288" s="11" t="str">
        <f t="shared" si="72"/>
        <v/>
      </c>
      <c r="N2288" s="18" t="str">
        <f>TEXT($F2288:F5965, "mmmm")</f>
        <v>April</v>
      </c>
    </row>
    <row r="2289" spans="2:14" x14ac:dyDescent="0.2">
      <c r="B2289" s="3" t="s">
        <v>2755</v>
      </c>
      <c r="C2289" s="1" t="s">
        <v>5489</v>
      </c>
      <c r="D2289" s="3">
        <v>4</v>
      </c>
      <c r="E2289" s="6">
        <v>2020</v>
      </c>
      <c r="F2289" s="10">
        <f t="shared" si="71"/>
        <v>43922</v>
      </c>
      <c r="G2289" s="4">
        <v>255</v>
      </c>
      <c r="H2289" s="4">
        <v>38.25</v>
      </c>
      <c r="I2289" s="4">
        <v>216.75</v>
      </c>
      <c r="J2289" s="4">
        <v>66.3</v>
      </c>
      <c r="K2289" s="1" t="s">
        <v>6884</v>
      </c>
      <c r="L2289" s="1" t="s">
        <v>6915</v>
      </c>
      <c r="M2289" s="11" t="str">
        <f t="shared" si="72"/>
        <v/>
      </c>
      <c r="N2289" s="18" t="str">
        <f>TEXT($F2289:F5966, "mmmm")</f>
        <v>April</v>
      </c>
    </row>
    <row r="2290" spans="2:14" x14ac:dyDescent="0.2">
      <c r="B2290" s="3" t="s">
        <v>2756</v>
      </c>
      <c r="C2290" s="1" t="s">
        <v>5490</v>
      </c>
      <c r="D2290" s="3">
        <v>4</v>
      </c>
      <c r="E2290" s="6">
        <v>2020</v>
      </c>
      <c r="F2290" s="10">
        <f t="shared" si="71"/>
        <v>43922</v>
      </c>
      <c r="G2290" s="4">
        <v>283</v>
      </c>
      <c r="H2290" s="4">
        <v>42.450000000000017</v>
      </c>
      <c r="I2290" s="4">
        <v>240.54999999999998</v>
      </c>
      <c r="J2290" s="4">
        <v>82.07</v>
      </c>
      <c r="K2290" s="1" t="s">
        <v>6885</v>
      </c>
      <c r="L2290" s="1" t="s">
        <v>6953</v>
      </c>
      <c r="M2290" s="11" t="str">
        <f t="shared" si="72"/>
        <v/>
      </c>
      <c r="N2290" s="18" t="str">
        <f>TEXT($F2290:F5967, "mmmm")</f>
        <v>April</v>
      </c>
    </row>
    <row r="2291" spans="2:14" x14ac:dyDescent="0.2">
      <c r="B2291" s="3" t="s">
        <v>2757</v>
      </c>
      <c r="C2291" s="1" t="s">
        <v>5491</v>
      </c>
      <c r="D2291" s="3">
        <v>4</v>
      </c>
      <c r="E2291" s="6">
        <v>2020</v>
      </c>
      <c r="F2291" s="10">
        <f t="shared" si="71"/>
        <v>43922</v>
      </c>
      <c r="G2291" s="4">
        <v>383</v>
      </c>
      <c r="H2291" s="4">
        <v>57.449999999999989</v>
      </c>
      <c r="I2291" s="4">
        <v>325.55</v>
      </c>
      <c r="J2291" s="4">
        <v>122.56</v>
      </c>
      <c r="K2291" s="1" t="s">
        <v>6887</v>
      </c>
      <c r="L2291" s="1" t="s">
        <v>6909</v>
      </c>
      <c r="M2291" s="11" t="str">
        <f t="shared" si="72"/>
        <v/>
      </c>
      <c r="N2291" s="18" t="str">
        <f>TEXT($F2291:F5968, "mmmm")</f>
        <v>April</v>
      </c>
    </row>
    <row r="2292" spans="2:14" x14ac:dyDescent="0.2">
      <c r="B2292" s="3" t="s">
        <v>2758</v>
      </c>
      <c r="C2292" s="1" t="s">
        <v>5492</v>
      </c>
      <c r="D2292" s="3">
        <v>4</v>
      </c>
      <c r="E2292" s="6">
        <v>2020</v>
      </c>
      <c r="F2292" s="10">
        <f t="shared" si="71"/>
        <v>43922</v>
      </c>
      <c r="G2292" s="4">
        <v>168</v>
      </c>
      <c r="H2292" s="4">
        <v>25.200000000000017</v>
      </c>
      <c r="I2292" s="4">
        <v>142.79999999999998</v>
      </c>
      <c r="J2292" s="4">
        <v>75.600000000000009</v>
      </c>
      <c r="K2292" s="1" t="s">
        <v>6886</v>
      </c>
      <c r="L2292" s="1" t="s">
        <v>6920</v>
      </c>
      <c r="M2292" s="11" t="str">
        <f t="shared" si="72"/>
        <v/>
      </c>
      <c r="N2292" s="18" t="str">
        <f>TEXT($F2292:F5969, "mmmm")</f>
        <v>April</v>
      </c>
    </row>
    <row r="2293" spans="2:14" x14ac:dyDescent="0.2">
      <c r="B2293" s="3" t="s">
        <v>2759</v>
      </c>
      <c r="C2293" s="1" t="s">
        <v>5493</v>
      </c>
      <c r="D2293" s="3">
        <v>4</v>
      </c>
      <c r="E2293" s="6">
        <v>2020</v>
      </c>
      <c r="F2293" s="10">
        <f t="shared" si="71"/>
        <v>43922</v>
      </c>
      <c r="G2293" s="4">
        <v>168</v>
      </c>
      <c r="H2293" s="4">
        <v>25.200000000000017</v>
      </c>
      <c r="I2293" s="4">
        <v>142.79999999999998</v>
      </c>
      <c r="J2293" s="4">
        <v>25.2</v>
      </c>
      <c r="K2293" s="1" t="s">
        <v>6886</v>
      </c>
      <c r="L2293" s="1" t="s">
        <v>6892</v>
      </c>
      <c r="M2293" s="11" t="str">
        <f t="shared" si="72"/>
        <v/>
      </c>
      <c r="N2293" s="18" t="str">
        <f>TEXT($F2293:F5970, "mmmm")</f>
        <v>April</v>
      </c>
    </row>
    <row r="2294" spans="2:14" x14ac:dyDescent="0.2">
      <c r="B2294" s="3" t="s">
        <v>2760</v>
      </c>
      <c r="C2294" s="1" t="s">
        <v>5494</v>
      </c>
      <c r="D2294" s="3">
        <v>4</v>
      </c>
      <c r="E2294" s="6">
        <v>2020</v>
      </c>
      <c r="F2294" s="10">
        <f t="shared" si="71"/>
        <v>43922</v>
      </c>
      <c r="G2294" s="4">
        <v>168</v>
      </c>
      <c r="H2294" s="4">
        <v>25.200000000000017</v>
      </c>
      <c r="I2294" s="4">
        <v>142.79999999999998</v>
      </c>
      <c r="J2294" s="4">
        <v>75.600000000000009</v>
      </c>
      <c r="K2294" s="1" t="s">
        <v>6886</v>
      </c>
      <c r="L2294" s="1" t="s">
        <v>6920</v>
      </c>
      <c r="M2294" s="11" t="str">
        <f t="shared" si="72"/>
        <v/>
      </c>
      <c r="N2294" s="18" t="str">
        <f>TEXT($F2294:F5971, "mmmm")</f>
        <v>April</v>
      </c>
    </row>
    <row r="2295" spans="2:14" x14ac:dyDescent="0.2">
      <c r="B2295" s="3" t="s">
        <v>2761</v>
      </c>
      <c r="C2295" s="1" t="s">
        <v>5495</v>
      </c>
      <c r="D2295" s="3">
        <v>4</v>
      </c>
      <c r="E2295" s="6">
        <v>2020</v>
      </c>
      <c r="F2295" s="10">
        <f t="shared" si="71"/>
        <v>43922</v>
      </c>
      <c r="G2295" s="4">
        <v>220</v>
      </c>
      <c r="H2295" s="4">
        <v>33</v>
      </c>
      <c r="I2295" s="4">
        <v>187</v>
      </c>
      <c r="J2295" s="4">
        <v>39.6</v>
      </c>
      <c r="K2295" s="1" t="s">
        <v>6890</v>
      </c>
      <c r="L2295" s="1" t="s">
        <v>6893</v>
      </c>
      <c r="M2295" s="11" t="str">
        <f t="shared" si="72"/>
        <v/>
      </c>
      <c r="N2295" s="18" t="str">
        <f>TEXT($F2295:F5972, "mmmm")</f>
        <v>April</v>
      </c>
    </row>
    <row r="2296" spans="2:14" x14ac:dyDescent="0.2">
      <c r="B2296" s="3" t="s">
        <v>2762</v>
      </c>
      <c r="C2296" s="1" t="s">
        <v>5496</v>
      </c>
      <c r="D2296" s="3">
        <v>4</v>
      </c>
      <c r="E2296" s="6">
        <v>2020</v>
      </c>
      <c r="F2296" s="10">
        <f t="shared" si="71"/>
        <v>43922</v>
      </c>
      <c r="G2296" s="4">
        <v>192</v>
      </c>
      <c r="H2296" s="4">
        <v>28.800000000000011</v>
      </c>
      <c r="I2296" s="4">
        <v>163.19999999999999</v>
      </c>
      <c r="J2296" s="4">
        <v>34.56</v>
      </c>
      <c r="K2296" s="1" t="s">
        <v>6890</v>
      </c>
      <c r="L2296" s="1" t="s">
        <v>6912</v>
      </c>
      <c r="M2296" s="11" t="str">
        <f t="shared" si="72"/>
        <v/>
      </c>
      <c r="N2296" s="18" t="str">
        <f>TEXT($F2296:F5973, "mmmm")</f>
        <v>April</v>
      </c>
    </row>
    <row r="2297" spans="2:14" x14ac:dyDescent="0.2">
      <c r="B2297" s="3" t="s">
        <v>2763</v>
      </c>
      <c r="C2297" s="1" t="s">
        <v>5497</v>
      </c>
      <c r="D2297" s="3">
        <v>4</v>
      </c>
      <c r="E2297" s="6">
        <v>2020</v>
      </c>
      <c r="F2297" s="10">
        <f t="shared" si="71"/>
        <v>43922</v>
      </c>
      <c r="G2297" s="4">
        <v>192</v>
      </c>
      <c r="H2297" s="4">
        <v>28.800000000000011</v>
      </c>
      <c r="I2297" s="4">
        <v>163.19999999999999</v>
      </c>
      <c r="J2297" s="4">
        <v>34.56</v>
      </c>
      <c r="K2297" s="1" t="s">
        <v>6890</v>
      </c>
      <c r="L2297" s="1" t="s">
        <v>6912</v>
      </c>
      <c r="M2297" s="11" t="str">
        <f t="shared" si="72"/>
        <v/>
      </c>
      <c r="N2297" s="18" t="str">
        <f>TEXT($F2297:F5974, "mmmm")</f>
        <v>April</v>
      </c>
    </row>
    <row r="2298" spans="2:14" x14ac:dyDescent="0.2">
      <c r="B2298" s="3" t="s">
        <v>2764</v>
      </c>
      <c r="C2298" s="1" t="s">
        <v>5498</v>
      </c>
      <c r="D2298" s="3">
        <v>4</v>
      </c>
      <c r="E2298" s="6">
        <v>2020</v>
      </c>
      <c r="F2298" s="10">
        <f t="shared" si="71"/>
        <v>43922</v>
      </c>
      <c r="G2298" s="4">
        <v>255</v>
      </c>
      <c r="H2298" s="4">
        <v>38.25</v>
      </c>
      <c r="I2298" s="4">
        <v>216.75</v>
      </c>
      <c r="J2298" s="4">
        <v>66.3</v>
      </c>
      <c r="K2298" s="1" t="s">
        <v>6884</v>
      </c>
      <c r="L2298" s="1" t="s">
        <v>6915</v>
      </c>
      <c r="M2298" s="11" t="str">
        <f t="shared" si="72"/>
        <v/>
      </c>
      <c r="N2298" s="18" t="str">
        <f>TEXT($F2298:F5975, "mmmm")</f>
        <v>April</v>
      </c>
    </row>
    <row r="2299" spans="2:14" x14ac:dyDescent="0.2">
      <c r="B2299" s="3" t="s">
        <v>2765</v>
      </c>
      <c r="C2299" s="1" t="s">
        <v>5499</v>
      </c>
      <c r="D2299" s="3">
        <v>4</v>
      </c>
      <c r="E2299" s="6">
        <v>2020</v>
      </c>
      <c r="F2299" s="10">
        <f t="shared" si="71"/>
        <v>43922</v>
      </c>
      <c r="G2299" s="4">
        <v>327</v>
      </c>
      <c r="H2299" s="4">
        <v>49.050000000000011</v>
      </c>
      <c r="I2299" s="4">
        <v>277.95</v>
      </c>
      <c r="J2299" s="4">
        <v>94.83</v>
      </c>
      <c r="K2299" s="1" t="s">
        <v>6884</v>
      </c>
      <c r="L2299" s="1" t="s">
        <v>6914</v>
      </c>
      <c r="M2299" s="11" t="str">
        <f t="shared" si="72"/>
        <v/>
      </c>
      <c r="N2299" s="18" t="str">
        <f>TEXT($F2299:F5976, "mmmm")</f>
        <v>April</v>
      </c>
    </row>
    <row r="2300" spans="2:14" x14ac:dyDescent="0.2">
      <c r="B2300" s="3" t="s">
        <v>2766</v>
      </c>
      <c r="C2300" s="1" t="s">
        <v>5500</v>
      </c>
      <c r="D2300" s="3">
        <v>4</v>
      </c>
      <c r="E2300" s="6">
        <v>2020</v>
      </c>
      <c r="F2300" s="10">
        <f t="shared" si="71"/>
        <v>43922</v>
      </c>
      <c r="G2300" s="4">
        <v>284</v>
      </c>
      <c r="H2300" s="4">
        <v>42.599999999999994</v>
      </c>
      <c r="I2300" s="4">
        <v>241.4</v>
      </c>
      <c r="J2300" s="4">
        <v>76.680000000000007</v>
      </c>
      <c r="K2300" s="1" t="s">
        <v>6885</v>
      </c>
      <c r="L2300" s="1" t="s">
        <v>6917</v>
      </c>
      <c r="M2300" s="11" t="str">
        <f t="shared" si="72"/>
        <v/>
      </c>
      <c r="N2300" s="18" t="str">
        <f>TEXT($F2300:F5977, "mmmm")</f>
        <v>April</v>
      </c>
    </row>
    <row r="2301" spans="2:14" x14ac:dyDescent="0.2">
      <c r="B2301" s="3" t="s">
        <v>2767</v>
      </c>
      <c r="C2301" s="1" t="s">
        <v>5501</v>
      </c>
      <c r="D2301" s="3">
        <v>4</v>
      </c>
      <c r="E2301" s="6">
        <v>2020</v>
      </c>
      <c r="F2301" s="10">
        <f t="shared" si="71"/>
        <v>43922</v>
      </c>
      <c r="G2301" s="4">
        <v>383</v>
      </c>
      <c r="H2301" s="4">
        <v>57.449999999999989</v>
      </c>
      <c r="I2301" s="4">
        <v>325.55</v>
      </c>
      <c r="J2301" s="4">
        <v>122.56</v>
      </c>
      <c r="K2301" s="1" t="s">
        <v>6887</v>
      </c>
      <c r="L2301" s="1" t="s">
        <v>6909</v>
      </c>
      <c r="M2301" s="11" t="str">
        <f t="shared" si="72"/>
        <v/>
      </c>
      <c r="N2301" s="18" t="str">
        <f>TEXT($F2301:F5978, "mmmm")</f>
        <v>April</v>
      </c>
    </row>
    <row r="2302" spans="2:14" x14ac:dyDescent="0.2">
      <c r="B2302" s="3" t="s">
        <v>2768</v>
      </c>
      <c r="C2302" s="1" t="s">
        <v>5502</v>
      </c>
      <c r="D2302" s="3">
        <v>4</v>
      </c>
      <c r="E2302" s="6">
        <v>2020</v>
      </c>
      <c r="F2302" s="10">
        <f t="shared" si="71"/>
        <v>43922</v>
      </c>
      <c r="G2302" s="4">
        <v>144</v>
      </c>
      <c r="H2302" s="4">
        <v>21.600000000000009</v>
      </c>
      <c r="I2302" s="4">
        <v>122.39999999999999</v>
      </c>
      <c r="J2302" s="4">
        <v>66.240000000000009</v>
      </c>
      <c r="K2302" s="1" t="s">
        <v>6886</v>
      </c>
      <c r="L2302" s="1" t="s">
        <v>6919</v>
      </c>
      <c r="M2302" s="11" t="str">
        <f t="shared" si="72"/>
        <v/>
      </c>
      <c r="N2302" s="18" t="str">
        <f>TEXT($F2302:F5979, "mmmm")</f>
        <v>April</v>
      </c>
    </row>
    <row r="2303" spans="2:14" x14ac:dyDescent="0.2">
      <c r="B2303" s="3" t="s">
        <v>2769</v>
      </c>
      <c r="C2303" s="1" t="s">
        <v>5503</v>
      </c>
      <c r="D2303" s="3">
        <v>4</v>
      </c>
      <c r="E2303" s="6">
        <v>2020</v>
      </c>
      <c r="F2303" s="10">
        <f t="shared" si="71"/>
        <v>43922</v>
      </c>
      <c r="G2303" s="4">
        <v>507</v>
      </c>
      <c r="H2303" s="4">
        <v>76.050000000000011</v>
      </c>
      <c r="I2303" s="4">
        <v>430.95</v>
      </c>
      <c r="J2303" s="4">
        <v>136.89000000000001</v>
      </c>
      <c r="K2303" s="1" t="s">
        <v>6889</v>
      </c>
      <c r="L2303" s="1" t="s">
        <v>6937</v>
      </c>
      <c r="M2303" s="11" t="str">
        <f t="shared" si="72"/>
        <v/>
      </c>
      <c r="N2303" s="18" t="str">
        <f>TEXT($F2303:F5980, "mmmm")</f>
        <v>April</v>
      </c>
    </row>
    <row r="2304" spans="2:14" x14ac:dyDescent="0.2">
      <c r="B2304" s="3" t="s">
        <v>2770</v>
      </c>
      <c r="C2304" s="1" t="s">
        <v>5504</v>
      </c>
      <c r="D2304" s="3">
        <v>4</v>
      </c>
      <c r="E2304" s="6">
        <v>2020</v>
      </c>
      <c r="F2304" s="10">
        <f t="shared" si="71"/>
        <v>43922</v>
      </c>
      <c r="G2304" s="4">
        <v>180</v>
      </c>
      <c r="H2304" s="4">
        <v>27</v>
      </c>
      <c r="I2304" s="4">
        <v>153</v>
      </c>
      <c r="J2304" s="4">
        <v>61.2</v>
      </c>
      <c r="K2304" s="1" t="s">
        <v>6885</v>
      </c>
      <c r="L2304" s="1" t="s">
        <v>6957</v>
      </c>
      <c r="M2304" s="11" t="str">
        <f t="shared" si="72"/>
        <v/>
      </c>
      <c r="N2304" s="18" t="str">
        <f>TEXT($F2304:F5981, "mmmm")</f>
        <v>April</v>
      </c>
    </row>
    <row r="2305" spans="2:14" x14ac:dyDescent="0.2">
      <c r="B2305" s="3" t="s">
        <v>2771</v>
      </c>
      <c r="C2305" s="1" t="s">
        <v>5505</v>
      </c>
      <c r="D2305" s="3">
        <v>4</v>
      </c>
      <c r="E2305" s="6">
        <v>2020</v>
      </c>
      <c r="F2305" s="10">
        <f t="shared" si="71"/>
        <v>43922</v>
      </c>
      <c r="G2305" s="4">
        <v>447</v>
      </c>
      <c r="H2305" s="4">
        <v>67.050000000000011</v>
      </c>
      <c r="I2305" s="4">
        <v>379.95</v>
      </c>
      <c r="J2305" s="4">
        <v>156.44999999999999</v>
      </c>
      <c r="K2305" s="1" t="s">
        <v>6887</v>
      </c>
      <c r="L2305" s="1" t="s">
        <v>6891</v>
      </c>
      <c r="M2305" s="11" t="str">
        <f t="shared" si="72"/>
        <v/>
      </c>
      <c r="N2305" s="18" t="str">
        <f>TEXT($F2305:F5982, "mmmm")</f>
        <v>April</v>
      </c>
    </row>
    <row r="2306" spans="2:14" x14ac:dyDescent="0.2">
      <c r="B2306" s="3" t="s">
        <v>2772</v>
      </c>
      <c r="C2306" s="1" t="s">
        <v>5506</v>
      </c>
      <c r="D2306" s="3">
        <v>4</v>
      </c>
      <c r="E2306" s="6">
        <v>2020</v>
      </c>
      <c r="F2306" s="10">
        <f t="shared" ref="F2306:F2369" si="73">DATE(E2306,D2306,1)</f>
        <v>43922</v>
      </c>
      <c r="G2306" s="4">
        <v>144</v>
      </c>
      <c r="H2306" s="4">
        <v>21.600000000000009</v>
      </c>
      <c r="I2306" s="4">
        <v>122.39999999999999</v>
      </c>
      <c r="J2306" s="4">
        <v>66.240000000000009</v>
      </c>
      <c r="K2306" s="1" t="s">
        <v>6886</v>
      </c>
      <c r="L2306" s="1" t="s">
        <v>6919</v>
      </c>
      <c r="M2306" s="11" t="str">
        <f t="shared" si="72"/>
        <v/>
      </c>
      <c r="N2306" s="18" t="str">
        <f>TEXT($F2306:F5983, "mmmm")</f>
        <v>April</v>
      </c>
    </row>
    <row r="2307" spans="2:14" x14ac:dyDescent="0.2">
      <c r="B2307" s="3" t="s">
        <v>2773</v>
      </c>
      <c r="C2307" s="1" t="s">
        <v>5507</v>
      </c>
      <c r="D2307" s="3">
        <v>4</v>
      </c>
      <c r="E2307" s="6">
        <v>2020</v>
      </c>
      <c r="F2307" s="10">
        <f t="shared" si="73"/>
        <v>43922</v>
      </c>
      <c r="G2307" s="4">
        <v>168</v>
      </c>
      <c r="H2307" s="4">
        <v>25.200000000000017</v>
      </c>
      <c r="I2307" s="4">
        <v>142.79999999999998</v>
      </c>
      <c r="J2307" s="4">
        <v>25.2</v>
      </c>
      <c r="K2307" s="1" t="s">
        <v>6886</v>
      </c>
      <c r="L2307" s="1" t="s">
        <v>6892</v>
      </c>
      <c r="M2307" s="11" t="str">
        <f t="shared" si="72"/>
        <v/>
      </c>
      <c r="N2307" s="18" t="str">
        <f>TEXT($F2307:F5984, "mmmm")</f>
        <v>April</v>
      </c>
    </row>
    <row r="2308" spans="2:14" x14ac:dyDescent="0.2">
      <c r="B2308" s="3" t="s">
        <v>2774</v>
      </c>
      <c r="C2308" s="1" t="s">
        <v>5508</v>
      </c>
      <c r="D2308" s="3">
        <v>4</v>
      </c>
      <c r="E2308" s="6">
        <v>2020</v>
      </c>
      <c r="F2308" s="10">
        <f t="shared" si="73"/>
        <v>43922</v>
      </c>
      <c r="G2308" s="4">
        <v>192</v>
      </c>
      <c r="H2308" s="4">
        <v>28.800000000000011</v>
      </c>
      <c r="I2308" s="4">
        <v>163.19999999999999</v>
      </c>
      <c r="J2308" s="4">
        <v>34.56</v>
      </c>
      <c r="K2308" s="1" t="s">
        <v>6890</v>
      </c>
      <c r="L2308" s="1" t="s">
        <v>6912</v>
      </c>
      <c r="M2308" s="11" t="str">
        <f t="shared" ref="M2308:M2371" si="74">IFERROR(ABS(IF(B2308=B2307,(F2308-F2307)/30,"")),"")</f>
        <v/>
      </c>
      <c r="N2308" s="18" t="str">
        <f>TEXT($F2308:F5985, "mmmm")</f>
        <v>April</v>
      </c>
    </row>
    <row r="2309" spans="2:14" x14ac:dyDescent="0.2">
      <c r="B2309" s="3" t="s">
        <v>2775</v>
      </c>
      <c r="C2309" s="1" t="s">
        <v>5509</v>
      </c>
      <c r="D2309" s="3">
        <v>4</v>
      </c>
      <c r="E2309" s="6">
        <v>2020</v>
      </c>
      <c r="F2309" s="10">
        <f t="shared" si="73"/>
        <v>43922</v>
      </c>
      <c r="G2309" s="4">
        <v>210</v>
      </c>
      <c r="H2309" s="4">
        <v>31.5</v>
      </c>
      <c r="I2309" s="4">
        <v>178.5</v>
      </c>
      <c r="J2309" s="4">
        <v>37.799999999999997</v>
      </c>
      <c r="K2309" s="1" t="s">
        <v>6890</v>
      </c>
      <c r="L2309" s="1" t="s">
        <v>6911</v>
      </c>
      <c r="M2309" s="11" t="str">
        <f t="shared" si="74"/>
        <v/>
      </c>
      <c r="N2309" s="18" t="str">
        <f>TEXT($F2309:F5986, "mmmm")</f>
        <v>April</v>
      </c>
    </row>
    <row r="2310" spans="2:14" x14ac:dyDescent="0.2">
      <c r="B2310" s="3" t="s">
        <v>2776</v>
      </c>
      <c r="C2310" s="1" t="s">
        <v>5510</v>
      </c>
      <c r="D2310" s="3">
        <v>4</v>
      </c>
      <c r="E2310" s="6">
        <v>2020</v>
      </c>
      <c r="F2310" s="10">
        <f t="shared" si="73"/>
        <v>43922</v>
      </c>
      <c r="G2310" s="4">
        <v>240</v>
      </c>
      <c r="H2310" s="4">
        <v>36</v>
      </c>
      <c r="I2310" s="4">
        <v>204</v>
      </c>
      <c r="J2310" s="4">
        <v>43.199999999999996</v>
      </c>
      <c r="K2310" s="1" t="s">
        <v>6890</v>
      </c>
      <c r="L2310" s="1" t="s">
        <v>6894</v>
      </c>
      <c r="M2310" s="11" t="str">
        <f t="shared" si="74"/>
        <v/>
      </c>
      <c r="N2310" s="18" t="str">
        <f>TEXT($F2310:F5987, "mmmm")</f>
        <v>April</v>
      </c>
    </row>
    <row r="2311" spans="2:14" x14ac:dyDescent="0.2">
      <c r="B2311" s="3" t="s">
        <v>2777</v>
      </c>
      <c r="C2311" s="1" t="s">
        <v>5511</v>
      </c>
      <c r="D2311" s="3">
        <v>4</v>
      </c>
      <c r="E2311" s="6">
        <v>2020</v>
      </c>
      <c r="F2311" s="10">
        <f t="shared" si="73"/>
        <v>43922</v>
      </c>
      <c r="G2311" s="4">
        <v>258</v>
      </c>
      <c r="H2311" s="4">
        <v>38.700000000000017</v>
      </c>
      <c r="I2311" s="4">
        <v>219.29999999999998</v>
      </c>
      <c r="J2311" s="4">
        <v>72.240000000000009</v>
      </c>
      <c r="K2311" s="1" t="s">
        <v>6884</v>
      </c>
      <c r="L2311" s="1" t="s">
        <v>6916</v>
      </c>
      <c r="M2311" s="11" t="str">
        <f t="shared" si="74"/>
        <v/>
      </c>
      <c r="N2311" s="18" t="str">
        <f>TEXT($F2311:F5988, "mmmm")</f>
        <v>April</v>
      </c>
    </row>
    <row r="2312" spans="2:14" x14ac:dyDescent="0.2">
      <c r="B2312" s="3" t="s">
        <v>2778</v>
      </c>
      <c r="C2312" s="1" t="s">
        <v>5512</v>
      </c>
      <c r="D2312" s="3">
        <v>4</v>
      </c>
      <c r="E2312" s="6">
        <v>2020</v>
      </c>
      <c r="F2312" s="10">
        <f t="shared" si="73"/>
        <v>43922</v>
      </c>
      <c r="G2312" s="4">
        <v>523</v>
      </c>
      <c r="H2312" s="4">
        <v>78.449999999999989</v>
      </c>
      <c r="I2312" s="4">
        <v>444.55</v>
      </c>
      <c r="J2312" s="4">
        <v>156.9</v>
      </c>
      <c r="K2312" s="1" t="s">
        <v>6889</v>
      </c>
      <c r="L2312" s="1" t="s">
        <v>6902</v>
      </c>
      <c r="M2312" s="11" t="str">
        <f t="shared" si="74"/>
        <v/>
      </c>
      <c r="N2312" s="18" t="str">
        <f>TEXT($F2312:F5989, "mmmm")</f>
        <v>April</v>
      </c>
    </row>
    <row r="2313" spans="2:14" x14ac:dyDescent="0.2">
      <c r="B2313" s="3" t="s">
        <v>2779</v>
      </c>
      <c r="C2313" s="1" t="s">
        <v>5513</v>
      </c>
      <c r="D2313" s="3">
        <v>4</v>
      </c>
      <c r="E2313" s="6">
        <v>2020</v>
      </c>
      <c r="F2313" s="10">
        <f t="shared" si="73"/>
        <v>43922</v>
      </c>
      <c r="G2313" s="4">
        <v>283</v>
      </c>
      <c r="H2313" s="4">
        <v>42.450000000000017</v>
      </c>
      <c r="I2313" s="4">
        <v>240.54999999999998</v>
      </c>
      <c r="J2313" s="4">
        <v>82.07</v>
      </c>
      <c r="K2313" s="1" t="s">
        <v>6885</v>
      </c>
      <c r="L2313" s="1" t="s">
        <v>6953</v>
      </c>
      <c r="M2313" s="11" t="str">
        <f t="shared" si="74"/>
        <v/>
      </c>
      <c r="N2313" s="18" t="str">
        <f>TEXT($F2313:F5990, "mmmm")</f>
        <v>April</v>
      </c>
    </row>
    <row r="2314" spans="2:14" x14ac:dyDescent="0.2">
      <c r="B2314" s="3" t="s">
        <v>2780</v>
      </c>
      <c r="C2314" s="1" t="s">
        <v>5514</v>
      </c>
      <c r="D2314" s="3">
        <v>4</v>
      </c>
      <c r="E2314" s="6">
        <v>2020</v>
      </c>
      <c r="F2314" s="10">
        <f t="shared" si="73"/>
        <v>43922</v>
      </c>
      <c r="G2314" s="4">
        <v>345</v>
      </c>
      <c r="H2314" s="4">
        <v>51.75</v>
      </c>
      <c r="I2314" s="4">
        <v>293.25</v>
      </c>
      <c r="J2314" s="4">
        <v>106.95</v>
      </c>
      <c r="K2314" s="1" t="s">
        <v>6887</v>
      </c>
      <c r="L2314" s="1" t="s">
        <v>6918</v>
      </c>
      <c r="M2314" s="11" t="str">
        <f t="shared" si="74"/>
        <v/>
      </c>
      <c r="N2314" s="18" t="str">
        <f>TEXT($F2314:F5991, "mmmm")</f>
        <v>April</v>
      </c>
    </row>
    <row r="2315" spans="2:14" x14ac:dyDescent="0.2">
      <c r="B2315" s="3" t="s">
        <v>2781</v>
      </c>
      <c r="C2315" s="1" t="s">
        <v>5515</v>
      </c>
      <c r="D2315" s="3">
        <v>4</v>
      </c>
      <c r="E2315" s="6">
        <v>2020</v>
      </c>
      <c r="F2315" s="10">
        <f t="shared" si="73"/>
        <v>43922</v>
      </c>
      <c r="G2315" s="4">
        <v>144</v>
      </c>
      <c r="H2315" s="4">
        <v>21.600000000000009</v>
      </c>
      <c r="I2315" s="4">
        <v>122.39999999999999</v>
      </c>
      <c r="J2315" s="4">
        <v>66.240000000000009</v>
      </c>
      <c r="K2315" s="1" t="s">
        <v>6886</v>
      </c>
      <c r="L2315" s="1" t="s">
        <v>6919</v>
      </c>
      <c r="M2315" s="11" t="str">
        <f t="shared" si="74"/>
        <v/>
      </c>
      <c r="N2315" s="18" t="str">
        <f>TEXT($F2315:F5992, "mmmm")</f>
        <v>April</v>
      </c>
    </row>
    <row r="2316" spans="2:14" x14ac:dyDescent="0.2">
      <c r="B2316" s="3" t="s">
        <v>2782</v>
      </c>
      <c r="C2316" s="1" t="s">
        <v>5516</v>
      </c>
      <c r="D2316" s="3">
        <v>4</v>
      </c>
      <c r="E2316" s="6">
        <v>2020</v>
      </c>
      <c r="F2316" s="10">
        <f t="shared" si="73"/>
        <v>43922</v>
      </c>
      <c r="G2316" s="4">
        <v>168</v>
      </c>
      <c r="H2316" s="4">
        <v>25.200000000000017</v>
      </c>
      <c r="I2316" s="4">
        <v>142.79999999999998</v>
      </c>
      <c r="J2316" s="4">
        <v>25.2</v>
      </c>
      <c r="K2316" s="1" t="s">
        <v>6886</v>
      </c>
      <c r="L2316" s="1" t="s">
        <v>6892</v>
      </c>
      <c r="M2316" s="11" t="str">
        <f t="shared" si="74"/>
        <v/>
      </c>
      <c r="N2316" s="18" t="str">
        <f>TEXT($F2316:F5993, "mmmm")</f>
        <v>April</v>
      </c>
    </row>
    <row r="2317" spans="2:14" x14ac:dyDescent="0.2">
      <c r="B2317" s="3" t="s">
        <v>2783</v>
      </c>
      <c r="C2317" s="1" t="s">
        <v>5517</v>
      </c>
      <c r="D2317" s="3">
        <v>4</v>
      </c>
      <c r="E2317" s="6">
        <v>2020</v>
      </c>
      <c r="F2317" s="10">
        <f t="shared" si="73"/>
        <v>43922</v>
      </c>
      <c r="G2317" s="4">
        <v>172</v>
      </c>
      <c r="H2317" s="4">
        <v>25.800000000000011</v>
      </c>
      <c r="I2317" s="4">
        <v>146.19999999999999</v>
      </c>
      <c r="J2317" s="4">
        <v>65.36</v>
      </c>
      <c r="K2317" s="1" t="s">
        <v>6886</v>
      </c>
      <c r="L2317" s="1" t="s">
        <v>6910</v>
      </c>
      <c r="M2317" s="11" t="str">
        <f t="shared" si="74"/>
        <v/>
      </c>
      <c r="N2317" s="18" t="str">
        <f>TEXT($F2317:F5994, "mmmm")</f>
        <v>April</v>
      </c>
    </row>
    <row r="2318" spans="2:14" x14ac:dyDescent="0.2">
      <c r="B2318" s="3" t="s">
        <v>2784</v>
      </c>
      <c r="C2318" s="1" t="s">
        <v>5518</v>
      </c>
      <c r="D2318" s="3">
        <v>4</v>
      </c>
      <c r="E2318" s="6">
        <v>2020</v>
      </c>
      <c r="F2318" s="10">
        <f t="shared" si="73"/>
        <v>43922</v>
      </c>
      <c r="G2318" s="4">
        <v>210</v>
      </c>
      <c r="H2318" s="4">
        <v>31.5</v>
      </c>
      <c r="I2318" s="4">
        <v>178.5</v>
      </c>
      <c r="J2318" s="4">
        <v>37.799999999999997</v>
      </c>
      <c r="K2318" s="1" t="s">
        <v>6890</v>
      </c>
      <c r="L2318" s="1" t="s">
        <v>6911</v>
      </c>
      <c r="M2318" s="11" t="str">
        <f t="shared" si="74"/>
        <v/>
      </c>
      <c r="N2318" s="18" t="str">
        <f>TEXT($F2318:F5995, "mmmm")</f>
        <v>April</v>
      </c>
    </row>
    <row r="2319" spans="2:14" x14ac:dyDescent="0.2">
      <c r="B2319" s="3" t="s">
        <v>2785</v>
      </c>
      <c r="C2319" s="1" t="s">
        <v>5519</v>
      </c>
      <c r="D2319" s="3">
        <v>4</v>
      </c>
      <c r="E2319" s="6">
        <v>2020</v>
      </c>
      <c r="F2319" s="10">
        <f t="shared" si="73"/>
        <v>43922</v>
      </c>
      <c r="G2319" s="4">
        <v>192</v>
      </c>
      <c r="H2319" s="4">
        <v>28.800000000000011</v>
      </c>
      <c r="I2319" s="4">
        <v>163.19999999999999</v>
      </c>
      <c r="J2319" s="4">
        <v>34.56</v>
      </c>
      <c r="K2319" s="1" t="s">
        <v>6890</v>
      </c>
      <c r="L2319" s="1" t="s">
        <v>6912</v>
      </c>
      <c r="M2319" s="11" t="str">
        <f t="shared" si="74"/>
        <v/>
      </c>
      <c r="N2319" s="18" t="str">
        <f>TEXT($F2319:F5996, "mmmm")</f>
        <v>April</v>
      </c>
    </row>
    <row r="2320" spans="2:14" x14ac:dyDescent="0.2">
      <c r="B2320" s="3" t="s">
        <v>2786</v>
      </c>
      <c r="C2320" s="1" t="s">
        <v>5520</v>
      </c>
      <c r="D2320" s="3">
        <v>4</v>
      </c>
      <c r="E2320" s="6">
        <v>2020</v>
      </c>
      <c r="F2320" s="10">
        <f t="shared" si="73"/>
        <v>43922</v>
      </c>
      <c r="G2320" s="4">
        <v>210</v>
      </c>
      <c r="H2320" s="4">
        <v>31.5</v>
      </c>
      <c r="I2320" s="4">
        <v>178.5</v>
      </c>
      <c r="J2320" s="4">
        <v>37.799999999999997</v>
      </c>
      <c r="K2320" s="1" t="s">
        <v>6890</v>
      </c>
      <c r="L2320" s="1" t="s">
        <v>6911</v>
      </c>
      <c r="M2320" s="11" t="str">
        <f t="shared" si="74"/>
        <v/>
      </c>
      <c r="N2320" s="18" t="str">
        <f>TEXT($F2320:F5997, "mmmm")</f>
        <v>April</v>
      </c>
    </row>
    <row r="2321" spans="2:14" x14ac:dyDescent="0.2">
      <c r="B2321" s="3" t="s">
        <v>2787</v>
      </c>
      <c r="C2321" s="1" t="s">
        <v>5521</v>
      </c>
      <c r="D2321" s="3">
        <v>4</v>
      </c>
      <c r="E2321" s="6">
        <v>2020</v>
      </c>
      <c r="F2321" s="10">
        <f t="shared" si="73"/>
        <v>43922</v>
      </c>
      <c r="G2321" s="4">
        <v>258</v>
      </c>
      <c r="H2321" s="4">
        <v>38.700000000000017</v>
      </c>
      <c r="I2321" s="4">
        <v>219.29999999999998</v>
      </c>
      <c r="J2321" s="4">
        <v>72.240000000000009</v>
      </c>
      <c r="K2321" s="1" t="s">
        <v>6884</v>
      </c>
      <c r="L2321" s="1" t="s">
        <v>6916</v>
      </c>
      <c r="M2321" s="11" t="str">
        <f t="shared" si="74"/>
        <v/>
      </c>
      <c r="N2321" s="18" t="str">
        <f>TEXT($F2321:F5998, "mmmm")</f>
        <v>April</v>
      </c>
    </row>
    <row r="2322" spans="2:14" x14ac:dyDescent="0.2">
      <c r="B2322" s="3" t="s">
        <v>2788</v>
      </c>
      <c r="C2322" s="1" t="s">
        <v>5522</v>
      </c>
      <c r="D2322" s="3">
        <v>4</v>
      </c>
      <c r="E2322" s="6">
        <v>2020</v>
      </c>
      <c r="F2322" s="10">
        <f t="shared" si="73"/>
        <v>43922</v>
      </c>
      <c r="G2322" s="4">
        <v>255</v>
      </c>
      <c r="H2322" s="4">
        <v>38.25</v>
      </c>
      <c r="I2322" s="4">
        <v>216.75</v>
      </c>
      <c r="J2322" s="4">
        <v>66.3</v>
      </c>
      <c r="K2322" s="1" t="s">
        <v>6884</v>
      </c>
      <c r="L2322" s="1" t="s">
        <v>6915</v>
      </c>
      <c r="M2322" s="11" t="str">
        <f t="shared" si="74"/>
        <v/>
      </c>
      <c r="N2322" s="18" t="str">
        <f>TEXT($F2322:F5999, "mmmm")</f>
        <v>April</v>
      </c>
    </row>
    <row r="2323" spans="2:14" x14ac:dyDescent="0.2">
      <c r="B2323" s="3" t="s">
        <v>2789</v>
      </c>
      <c r="C2323" s="1" t="s">
        <v>5523</v>
      </c>
      <c r="D2323" s="3">
        <v>4</v>
      </c>
      <c r="E2323" s="6">
        <v>2020</v>
      </c>
      <c r="F2323" s="10">
        <f t="shared" si="73"/>
        <v>43922</v>
      </c>
      <c r="G2323" s="4">
        <v>258</v>
      </c>
      <c r="H2323" s="4">
        <v>38.700000000000017</v>
      </c>
      <c r="I2323" s="4">
        <v>219.29999999999998</v>
      </c>
      <c r="J2323" s="4">
        <v>72.240000000000009</v>
      </c>
      <c r="K2323" s="1" t="s">
        <v>6884</v>
      </c>
      <c r="L2323" s="1" t="s">
        <v>6916</v>
      </c>
      <c r="M2323" s="11" t="str">
        <f t="shared" si="74"/>
        <v/>
      </c>
      <c r="N2323" s="18" t="str">
        <f>TEXT($F2323:F6000, "mmmm")</f>
        <v>April</v>
      </c>
    </row>
    <row r="2324" spans="2:14" x14ac:dyDescent="0.2">
      <c r="B2324" s="3" t="s">
        <v>2790</v>
      </c>
      <c r="C2324" s="1" t="s">
        <v>5524</v>
      </c>
      <c r="D2324" s="3">
        <v>4</v>
      </c>
      <c r="E2324" s="6">
        <v>2020</v>
      </c>
      <c r="F2324" s="10">
        <f t="shared" si="73"/>
        <v>43922</v>
      </c>
      <c r="G2324" s="4">
        <v>267</v>
      </c>
      <c r="H2324" s="4">
        <v>40.050000000000011</v>
      </c>
      <c r="I2324" s="4">
        <v>226.95</v>
      </c>
      <c r="J2324" s="4">
        <v>90.78</v>
      </c>
      <c r="K2324" s="1" t="s">
        <v>6885</v>
      </c>
      <c r="L2324" s="1" t="s">
        <v>6922</v>
      </c>
      <c r="M2324" s="11" t="str">
        <f t="shared" si="74"/>
        <v/>
      </c>
      <c r="N2324" s="18" t="str">
        <f>TEXT($F2324:F6001, "mmmm")</f>
        <v>April</v>
      </c>
    </row>
    <row r="2325" spans="2:14" x14ac:dyDescent="0.2">
      <c r="B2325" s="3" t="s">
        <v>2791</v>
      </c>
      <c r="C2325" s="1" t="s">
        <v>5525</v>
      </c>
      <c r="D2325" s="3">
        <v>4</v>
      </c>
      <c r="E2325" s="6">
        <v>2020</v>
      </c>
      <c r="F2325" s="10">
        <f t="shared" si="73"/>
        <v>43922</v>
      </c>
      <c r="G2325" s="4">
        <v>383</v>
      </c>
      <c r="H2325" s="4">
        <v>57.449999999999989</v>
      </c>
      <c r="I2325" s="4">
        <v>325.55</v>
      </c>
      <c r="J2325" s="4">
        <v>122.56</v>
      </c>
      <c r="K2325" s="1" t="s">
        <v>6887</v>
      </c>
      <c r="L2325" s="1" t="s">
        <v>6909</v>
      </c>
      <c r="M2325" s="11" t="str">
        <f t="shared" si="74"/>
        <v/>
      </c>
      <c r="N2325" s="18" t="str">
        <f>TEXT($F2325:F6002, "mmmm")</f>
        <v>April</v>
      </c>
    </row>
    <row r="2326" spans="2:14" x14ac:dyDescent="0.2">
      <c r="B2326" s="3" t="s">
        <v>2792</v>
      </c>
      <c r="C2326" s="1" t="s">
        <v>5526</v>
      </c>
      <c r="D2326" s="3">
        <v>4</v>
      </c>
      <c r="E2326" s="6">
        <v>2020</v>
      </c>
      <c r="F2326" s="10">
        <f t="shared" si="73"/>
        <v>43922</v>
      </c>
      <c r="G2326" s="4">
        <v>168</v>
      </c>
      <c r="H2326" s="4">
        <v>25.200000000000017</v>
      </c>
      <c r="I2326" s="4">
        <v>142.79999999999998</v>
      </c>
      <c r="J2326" s="4">
        <v>25.2</v>
      </c>
      <c r="K2326" s="1" t="s">
        <v>6886</v>
      </c>
      <c r="L2326" s="1" t="s">
        <v>6892</v>
      </c>
      <c r="M2326" s="11" t="str">
        <f t="shared" si="74"/>
        <v/>
      </c>
      <c r="N2326" s="18" t="str">
        <f>TEXT($F2326:F6003, "mmmm")</f>
        <v>April</v>
      </c>
    </row>
    <row r="2327" spans="2:14" x14ac:dyDescent="0.2">
      <c r="B2327" s="3" t="s">
        <v>2793</v>
      </c>
      <c r="C2327" s="1" t="s">
        <v>5527</v>
      </c>
      <c r="D2327" s="3">
        <v>4</v>
      </c>
      <c r="E2327" s="6">
        <v>2020</v>
      </c>
      <c r="F2327" s="10">
        <f t="shared" si="73"/>
        <v>43922</v>
      </c>
      <c r="G2327" s="4">
        <v>210</v>
      </c>
      <c r="H2327" s="4">
        <v>31.5</v>
      </c>
      <c r="I2327" s="4">
        <v>178.5</v>
      </c>
      <c r="J2327" s="4">
        <v>37.799999999999997</v>
      </c>
      <c r="K2327" s="1" t="s">
        <v>6890</v>
      </c>
      <c r="L2327" s="1" t="s">
        <v>6911</v>
      </c>
      <c r="M2327" s="11" t="str">
        <f t="shared" si="74"/>
        <v/>
      </c>
      <c r="N2327" s="18" t="str">
        <f>TEXT($F2327:F6004, "mmmm")</f>
        <v>April</v>
      </c>
    </row>
    <row r="2328" spans="2:14" x14ac:dyDescent="0.2">
      <c r="B2328" s="3" t="s">
        <v>2794</v>
      </c>
      <c r="C2328" s="1" t="s">
        <v>5528</v>
      </c>
      <c r="D2328" s="3">
        <v>4</v>
      </c>
      <c r="E2328" s="6">
        <v>2020</v>
      </c>
      <c r="F2328" s="10">
        <f t="shared" si="73"/>
        <v>43922</v>
      </c>
      <c r="G2328" s="4">
        <v>192</v>
      </c>
      <c r="H2328" s="4">
        <v>28.800000000000011</v>
      </c>
      <c r="I2328" s="4">
        <v>163.19999999999999</v>
      </c>
      <c r="J2328" s="4">
        <v>34.56</v>
      </c>
      <c r="K2328" s="1" t="s">
        <v>6890</v>
      </c>
      <c r="L2328" s="1" t="s">
        <v>6912</v>
      </c>
      <c r="M2328" s="11" t="str">
        <f t="shared" si="74"/>
        <v/>
      </c>
      <c r="N2328" s="18" t="str">
        <f>TEXT($F2328:F6005, "mmmm")</f>
        <v>April</v>
      </c>
    </row>
    <row r="2329" spans="2:14" x14ac:dyDescent="0.2">
      <c r="B2329" s="3" t="s">
        <v>2795</v>
      </c>
      <c r="C2329" s="1" t="s">
        <v>5529</v>
      </c>
      <c r="D2329" s="3">
        <v>4</v>
      </c>
      <c r="E2329" s="6">
        <v>2020</v>
      </c>
      <c r="F2329" s="10">
        <f t="shared" si="73"/>
        <v>43922</v>
      </c>
      <c r="G2329" s="4">
        <v>192</v>
      </c>
      <c r="H2329" s="4">
        <v>28.800000000000011</v>
      </c>
      <c r="I2329" s="4">
        <v>163.19999999999999</v>
      </c>
      <c r="J2329" s="4">
        <v>34.56</v>
      </c>
      <c r="K2329" s="1" t="s">
        <v>6890</v>
      </c>
      <c r="L2329" s="1" t="s">
        <v>6912</v>
      </c>
      <c r="M2329" s="11" t="str">
        <f t="shared" si="74"/>
        <v/>
      </c>
      <c r="N2329" s="18" t="str">
        <f>TEXT($F2329:F6006, "mmmm")</f>
        <v>April</v>
      </c>
    </row>
    <row r="2330" spans="2:14" x14ac:dyDescent="0.2">
      <c r="B2330" s="3" t="s">
        <v>2796</v>
      </c>
      <c r="C2330" s="1" t="s">
        <v>5530</v>
      </c>
      <c r="D2330" s="3">
        <v>4</v>
      </c>
      <c r="E2330" s="6">
        <v>2020</v>
      </c>
      <c r="F2330" s="10">
        <f t="shared" si="73"/>
        <v>43922</v>
      </c>
      <c r="G2330" s="4">
        <v>327</v>
      </c>
      <c r="H2330" s="4">
        <v>49.050000000000011</v>
      </c>
      <c r="I2330" s="4">
        <v>277.95</v>
      </c>
      <c r="J2330" s="4">
        <v>94.83</v>
      </c>
      <c r="K2330" s="1" t="s">
        <v>6884</v>
      </c>
      <c r="L2330" s="1" t="s">
        <v>6914</v>
      </c>
      <c r="M2330" s="11" t="str">
        <f t="shared" si="74"/>
        <v/>
      </c>
      <c r="N2330" s="18" t="str">
        <f>TEXT($F2330:F6007, "mmmm")</f>
        <v>April</v>
      </c>
    </row>
    <row r="2331" spans="2:14" x14ac:dyDescent="0.2">
      <c r="B2331" s="3" t="s">
        <v>2797</v>
      </c>
      <c r="C2331" s="1" t="s">
        <v>5531</v>
      </c>
      <c r="D2331" s="3">
        <v>4</v>
      </c>
      <c r="E2331" s="6">
        <v>2020</v>
      </c>
      <c r="F2331" s="10">
        <f t="shared" si="73"/>
        <v>43922</v>
      </c>
      <c r="G2331" s="4">
        <v>383</v>
      </c>
      <c r="H2331" s="4">
        <v>57.449999999999989</v>
      </c>
      <c r="I2331" s="4">
        <v>325.55</v>
      </c>
      <c r="J2331" s="4">
        <v>122.56</v>
      </c>
      <c r="K2331" s="1" t="s">
        <v>6887</v>
      </c>
      <c r="L2331" s="1" t="s">
        <v>6909</v>
      </c>
      <c r="M2331" s="11" t="str">
        <f t="shared" si="74"/>
        <v/>
      </c>
      <c r="N2331" s="18" t="str">
        <f>TEXT($F2331:F6008, "mmmm")</f>
        <v>April</v>
      </c>
    </row>
    <row r="2332" spans="2:14" x14ac:dyDescent="0.2">
      <c r="B2332" s="3" t="s">
        <v>2798</v>
      </c>
      <c r="C2332" s="1" t="s">
        <v>5532</v>
      </c>
      <c r="D2332" s="3">
        <v>4</v>
      </c>
      <c r="E2332" s="6">
        <v>2020</v>
      </c>
      <c r="F2332" s="10">
        <f t="shared" si="73"/>
        <v>43922</v>
      </c>
      <c r="G2332" s="4">
        <v>168</v>
      </c>
      <c r="H2332" s="4">
        <v>25.200000000000017</v>
      </c>
      <c r="I2332" s="4">
        <v>142.79999999999998</v>
      </c>
      <c r="J2332" s="4">
        <v>25.2</v>
      </c>
      <c r="K2332" s="1" t="s">
        <v>6886</v>
      </c>
      <c r="L2332" s="1" t="s">
        <v>6892</v>
      </c>
      <c r="M2332" s="11" t="str">
        <f t="shared" si="74"/>
        <v/>
      </c>
      <c r="N2332" s="18" t="str">
        <f>TEXT($F2332:F6009, "mmmm")</f>
        <v>April</v>
      </c>
    </row>
    <row r="2333" spans="2:14" x14ac:dyDescent="0.2">
      <c r="B2333" s="3" t="s">
        <v>2799</v>
      </c>
      <c r="C2333" s="1" t="s">
        <v>5533</v>
      </c>
      <c r="D2333" s="3">
        <v>4</v>
      </c>
      <c r="E2333" s="6">
        <v>2020</v>
      </c>
      <c r="F2333" s="10">
        <f t="shared" si="73"/>
        <v>43922</v>
      </c>
      <c r="G2333" s="4">
        <v>220</v>
      </c>
      <c r="H2333" s="4">
        <v>33</v>
      </c>
      <c r="I2333" s="4">
        <v>187</v>
      </c>
      <c r="J2333" s="4">
        <v>39.6</v>
      </c>
      <c r="K2333" s="1" t="s">
        <v>6890</v>
      </c>
      <c r="L2333" s="1" t="s">
        <v>6893</v>
      </c>
      <c r="M2333" s="11" t="str">
        <f t="shared" si="74"/>
        <v/>
      </c>
      <c r="N2333" s="18" t="str">
        <f>TEXT($F2333:F6010, "mmmm")</f>
        <v>April</v>
      </c>
    </row>
    <row r="2334" spans="2:14" x14ac:dyDescent="0.2">
      <c r="B2334" s="3" t="s">
        <v>2800</v>
      </c>
      <c r="C2334" s="1" t="s">
        <v>5534</v>
      </c>
      <c r="D2334" s="3">
        <v>4</v>
      </c>
      <c r="E2334" s="6">
        <v>2020</v>
      </c>
      <c r="F2334" s="10">
        <f t="shared" si="73"/>
        <v>43922</v>
      </c>
      <c r="G2334" s="4">
        <v>210</v>
      </c>
      <c r="H2334" s="4">
        <v>31.5</v>
      </c>
      <c r="I2334" s="4">
        <v>178.5</v>
      </c>
      <c r="J2334" s="4">
        <v>37.799999999999997</v>
      </c>
      <c r="K2334" s="1" t="s">
        <v>6890</v>
      </c>
      <c r="L2334" s="1" t="s">
        <v>6911</v>
      </c>
      <c r="M2334" s="11" t="str">
        <f t="shared" si="74"/>
        <v/>
      </c>
      <c r="N2334" s="18" t="str">
        <f>TEXT($F2334:F6011, "mmmm")</f>
        <v>April</v>
      </c>
    </row>
    <row r="2335" spans="2:14" x14ac:dyDescent="0.2">
      <c r="B2335" s="3" t="s">
        <v>2801</v>
      </c>
      <c r="C2335" s="1" t="s">
        <v>5535</v>
      </c>
      <c r="D2335" s="3">
        <v>4</v>
      </c>
      <c r="E2335" s="6">
        <v>2020</v>
      </c>
      <c r="F2335" s="10">
        <f t="shared" si="73"/>
        <v>43922</v>
      </c>
      <c r="G2335" s="4">
        <v>220</v>
      </c>
      <c r="H2335" s="4">
        <v>33</v>
      </c>
      <c r="I2335" s="4">
        <v>187</v>
      </c>
      <c r="J2335" s="4">
        <v>39.6</v>
      </c>
      <c r="K2335" s="1" t="s">
        <v>6890</v>
      </c>
      <c r="L2335" s="1" t="s">
        <v>6893</v>
      </c>
      <c r="M2335" s="11" t="str">
        <f t="shared" si="74"/>
        <v/>
      </c>
      <c r="N2335" s="18" t="str">
        <f>TEXT($F2335:F6012, "mmmm")</f>
        <v>April</v>
      </c>
    </row>
    <row r="2336" spans="2:14" x14ac:dyDescent="0.2">
      <c r="B2336" s="3" t="s">
        <v>2802</v>
      </c>
      <c r="C2336" s="1" t="s">
        <v>5536</v>
      </c>
      <c r="D2336" s="3">
        <v>4</v>
      </c>
      <c r="E2336" s="6">
        <v>2020</v>
      </c>
      <c r="F2336" s="10">
        <f t="shared" si="73"/>
        <v>43922</v>
      </c>
      <c r="G2336" s="4">
        <v>210</v>
      </c>
      <c r="H2336" s="4">
        <v>31.5</v>
      </c>
      <c r="I2336" s="4">
        <v>178.5</v>
      </c>
      <c r="J2336" s="4">
        <v>37.799999999999997</v>
      </c>
      <c r="K2336" s="1" t="s">
        <v>6890</v>
      </c>
      <c r="L2336" s="1" t="s">
        <v>6911</v>
      </c>
      <c r="M2336" s="11" t="str">
        <f t="shared" si="74"/>
        <v/>
      </c>
      <c r="N2336" s="18" t="str">
        <f>TEXT($F2336:F6013, "mmmm")</f>
        <v>April</v>
      </c>
    </row>
    <row r="2337" spans="2:14" x14ac:dyDescent="0.2">
      <c r="B2337" s="3" t="s">
        <v>2803</v>
      </c>
      <c r="C2337" s="1" t="s">
        <v>5537</v>
      </c>
      <c r="D2337" s="3">
        <v>4</v>
      </c>
      <c r="E2337" s="6">
        <v>2020</v>
      </c>
      <c r="F2337" s="10">
        <f t="shared" si="73"/>
        <v>43922</v>
      </c>
      <c r="G2337" s="4">
        <v>327</v>
      </c>
      <c r="H2337" s="4">
        <v>49.050000000000011</v>
      </c>
      <c r="I2337" s="4">
        <v>277.95</v>
      </c>
      <c r="J2337" s="4">
        <v>94.83</v>
      </c>
      <c r="K2337" s="1" t="s">
        <v>6884</v>
      </c>
      <c r="L2337" s="1" t="s">
        <v>6914</v>
      </c>
      <c r="M2337" s="11" t="str">
        <f t="shared" si="74"/>
        <v/>
      </c>
      <c r="N2337" s="18" t="str">
        <f>TEXT($F2337:F6014, "mmmm")</f>
        <v>April</v>
      </c>
    </row>
    <row r="2338" spans="2:14" x14ac:dyDescent="0.2">
      <c r="B2338" s="3" t="s">
        <v>2804</v>
      </c>
      <c r="C2338" s="1" t="s">
        <v>5538</v>
      </c>
      <c r="D2338" s="3">
        <v>4</v>
      </c>
      <c r="E2338" s="6">
        <v>2020</v>
      </c>
      <c r="F2338" s="10">
        <f t="shared" si="73"/>
        <v>43922</v>
      </c>
      <c r="G2338" s="4">
        <v>327</v>
      </c>
      <c r="H2338" s="4">
        <v>49.050000000000011</v>
      </c>
      <c r="I2338" s="4">
        <v>277.95</v>
      </c>
      <c r="J2338" s="4">
        <v>94.83</v>
      </c>
      <c r="K2338" s="1" t="s">
        <v>6884</v>
      </c>
      <c r="L2338" s="1" t="s">
        <v>6914</v>
      </c>
      <c r="M2338" s="11" t="str">
        <f t="shared" si="74"/>
        <v/>
      </c>
      <c r="N2338" s="18" t="str">
        <f>TEXT($F2338:F6015, "mmmm")</f>
        <v>April</v>
      </c>
    </row>
    <row r="2339" spans="2:14" x14ac:dyDescent="0.2">
      <c r="B2339" s="3" t="s">
        <v>2805</v>
      </c>
      <c r="C2339" s="1" t="s">
        <v>5539</v>
      </c>
      <c r="D2339" s="3">
        <v>4</v>
      </c>
      <c r="E2339" s="6">
        <v>2020</v>
      </c>
      <c r="F2339" s="10">
        <f t="shared" si="73"/>
        <v>43922</v>
      </c>
      <c r="G2339" s="4">
        <v>327</v>
      </c>
      <c r="H2339" s="4">
        <v>49.050000000000011</v>
      </c>
      <c r="I2339" s="4">
        <v>277.95</v>
      </c>
      <c r="J2339" s="4">
        <v>94.83</v>
      </c>
      <c r="K2339" s="1" t="s">
        <v>6884</v>
      </c>
      <c r="L2339" s="1" t="s">
        <v>6914</v>
      </c>
      <c r="M2339" s="11" t="str">
        <f t="shared" si="74"/>
        <v/>
      </c>
      <c r="N2339" s="18" t="str">
        <f>TEXT($F2339:F6016, "mmmm")</f>
        <v>April</v>
      </c>
    </row>
    <row r="2340" spans="2:14" x14ac:dyDescent="0.2">
      <c r="B2340" s="3" t="s">
        <v>2806</v>
      </c>
      <c r="C2340" s="1" t="s">
        <v>5540</v>
      </c>
      <c r="D2340" s="3">
        <v>4</v>
      </c>
      <c r="E2340" s="6">
        <v>2020</v>
      </c>
      <c r="F2340" s="10">
        <f t="shared" si="73"/>
        <v>43922</v>
      </c>
      <c r="G2340" s="4">
        <v>1086</v>
      </c>
      <c r="H2340" s="4">
        <v>162.89999999999998</v>
      </c>
      <c r="I2340" s="4">
        <v>923.1</v>
      </c>
      <c r="J2340" s="4">
        <v>293.22000000000003</v>
      </c>
      <c r="K2340" s="1" t="s">
        <v>6882</v>
      </c>
      <c r="L2340" s="1" t="s">
        <v>6942</v>
      </c>
      <c r="M2340" s="11" t="str">
        <f t="shared" si="74"/>
        <v/>
      </c>
      <c r="N2340" s="18" t="str">
        <f>TEXT($F2340:F6017, "mmmm")</f>
        <v>April</v>
      </c>
    </row>
    <row r="2341" spans="2:14" x14ac:dyDescent="0.2">
      <c r="B2341" s="3" t="s">
        <v>2807</v>
      </c>
      <c r="C2341" s="1" t="s">
        <v>5541</v>
      </c>
      <c r="D2341" s="3">
        <v>4</v>
      </c>
      <c r="E2341" s="6">
        <v>2020</v>
      </c>
      <c r="F2341" s="10">
        <f t="shared" si="73"/>
        <v>43922</v>
      </c>
      <c r="G2341" s="4">
        <v>992</v>
      </c>
      <c r="H2341" s="4">
        <v>148.80000000000007</v>
      </c>
      <c r="I2341" s="4">
        <v>843.19999999999993</v>
      </c>
      <c r="J2341" s="4">
        <v>307.52</v>
      </c>
      <c r="K2341" s="1" t="s">
        <v>6882</v>
      </c>
      <c r="L2341" s="1" t="s">
        <v>6931</v>
      </c>
      <c r="M2341" s="11" t="str">
        <f t="shared" si="74"/>
        <v/>
      </c>
      <c r="N2341" s="18" t="str">
        <f>TEXT($F2341:F6018, "mmmm")</f>
        <v>April</v>
      </c>
    </row>
    <row r="2342" spans="2:14" x14ac:dyDescent="0.2">
      <c r="B2342" s="3" t="s">
        <v>2808</v>
      </c>
      <c r="C2342" s="1" t="s">
        <v>5542</v>
      </c>
      <c r="D2342" s="3">
        <v>4</v>
      </c>
      <c r="E2342" s="6">
        <v>2020</v>
      </c>
      <c r="F2342" s="10">
        <f t="shared" si="73"/>
        <v>43922</v>
      </c>
      <c r="G2342" s="4">
        <v>345</v>
      </c>
      <c r="H2342" s="4">
        <v>51.75</v>
      </c>
      <c r="I2342" s="4">
        <v>293.25</v>
      </c>
      <c r="J2342" s="4">
        <v>106.95</v>
      </c>
      <c r="K2342" s="1" t="s">
        <v>6887</v>
      </c>
      <c r="L2342" s="1" t="s">
        <v>6918</v>
      </c>
      <c r="M2342" s="11" t="str">
        <f t="shared" si="74"/>
        <v/>
      </c>
      <c r="N2342" s="18" t="str">
        <f>TEXT($F2342:F6019, "mmmm")</f>
        <v>April</v>
      </c>
    </row>
    <row r="2343" spans="2:14" x14ac:dyDescent="0.2">
      <c r="B2343" s="3" t="s">
        <v>2809</v>
      </c>
      <c r="C2343" s="1" t="s">
        <v>5543</v>
      </c>
      <c r="D2343" s="3">
        <v>4</v>
      </c>
      <c r="E2343" s="6">
        <v>2020</v>
      </c>
      <c r="F2343" s="10">
        <f t="shared" si="73"/>
        <v>43922</v>
      </c>
      <c r="G2343" s="4">
        <v>144</v>
      </c>
      <c r="H2343" s="4">
        <v>21.600000000000009</v>
      </c>
      <c r="I2343" s="4">
        <v>122.39999999999999</v>
      </c>
      <c r="J2343" s="4">
        <v>66.240000000000009</v>
      </c>
      <c r="K2343" s="1" t="s">
        <v>6886</v>
      </c>
      <c r="L2343" s="1" t="s">
        <v>6919</v>
      </c>
      <c r="M2343" s="11" t="str">
        <f t="shared" si="74"/>
        <v/>
      </c>
      <c r="N2343" s="18" t="str">
        <f>TEXT($F2343:F6020, "mmmm")</f>
        <v>April</v>
      </c>
    </row>
    <row r="2344" spans="2:14" x14ac:dyDescent="0.2">
      <c r="B2344" s="3" t="s">
        <v>2810</v>
      </c>
      <c r="C2344" s="1" t="s">
        <v>5544</v>
      </c>
      <c r="D2344" s="3">
        <v>4</v>
      </c>
      <c r="E2344" s="6">
        <v>2020</v>
      </c>
      <c r="F2344" s="10">
        <f t="shared" si="73"/>
        <v>43922</v>
      </c>
      <c r="G2344" s="4">
        <v>192</v>
      </c>
      <c r="H2344" s="4">
        <v>28.800000000000011</v>
      </c>
      <c r="I2344" s="4">
        <v>163.19999999999999</v>
      </c>
      <c r="J2344" s="4">
        <v>34.56</v>
      </c>
      <c r="K2344" s="1" t="s">
        <v>6890</v>
      </c>
      <c r="L2344" s="1" t="s">
        <v>6912</v>
      </c>
      <c r="M2344" s="11" t="str">
        <f t="shared" si="74"/>
        <v/>
      </c>
      <c r="N2344" s="18" t="str">
        <f>TEXT($F2344:F6021, "mmmm")</f>
        <v>April</v>
      </c>
    </row>
    <row r="2345" spans="2:14" x14ac:dyDescent="0.2">
      <c r="B2345" s="3" t="s">
        <v>2811</v>
      </c>
      <c r="C2345" s="1" t="s">
        <v>5545</v>
      </c>
      <c r="D2345" s="3">
        <v>4</v>
      </c>
      <c r="E2345" s="6">
        <v>2020</v>
      </c>
      <c r="F2345" s="10">
        <f t="shared" si="73"/>
        <v>43922</v>
      </c>
      <c r="G2345" s="4">
        <v>210</v>
      </c>
      <c r="H2345" s="4">
        <v>31.5</v>
      </c>
      <c r="I2345" s="4">
        <v>178.5</v>
      </c>
      <c r="J2345" s="4">
        <v>37.799999999999997</v>
      </c>
      <c r="K2345" s="1" t="s">
        <v>6890</v>
      </c>
      <c r="L2345" s="1" t="s">
        <v>6911</v>
      </c>
      <c r="M2345" s="11" t="str">
        <f t="shared" si="74"/>
        <v/>
      </c>
      <c r="N2345" s="18" t="str">
        <f>TEXT($F2345:F6022, "mmmm")</f>
        <v>April</v>
      </c>
    </row>
    <row r="2346" spans="2:14" x14ac:dyDescent="0.2">
      <c r="B2346" s="3" t="s">
        <v>2812</v>
      </c>
      <c r="C2346" s="1" t="s">
        <v>5546</v>
      </c>
      <c r="D2346" s="3">
        <v>4</v>
      </c>
      <c r="E2346" s="6">
        <v>2020</v>
      </c>
      <c r="F2346" s="10">
        <f t="shared" si="73"/>
        <v>43922</v>
      </c>
      <c r="G2346" s="4">
        <v>258</v>
      </c>
      <c r="H2346" s="4">
        <v>38.700000000000017</v>
      </c>
      <c r="I2346" s="4">
        <v>219.29999999999998</v>
      </c>
      <c r="J2346" s="4">
        <v>72.240000000000009</v>
      </c>
      <c r="K2346" s="1" t="s">
        <v>6884</v>
      </c>
      <c r="L2346" s="1" t="s">
        <v>6916</v>
      </c>
      <c r="M2346" s="11" t="str">
        <f t="shared" si="74"/>
        <v/>
      </c>
      <c r="N2346" s="18" t="str">
        <f>TEXT($F2346:F6023, "mmmm")</f>
        <v>April</v>
      </c>
    </row>
    <row r="2347" spans="2:14" x14ac:dyDescent="0.2">
      <c r="B2347" s="3" t="s">
        <v>2813</v>
      </c>
      <c r="C2347" s="1" t="s">
        <v>5547</v>
      </c>
      <c r="D2347" s="3">
        <v>4</v>
      </c>
      <c r="E2347" s="6">
        <v>2020</v>
      </c>
      <c r="F2347" s="10">
        <f t="shared" si="73"/>
        <v>43922</v>
      </c>
      <c r="G2347" s="4">
        <v>258</v>
      </c>
      <c r="H2347" s="4">
        <v>38.700000000000017</v>
      </c>
      <c r="I2347" s="4">
        <v>219.29999999999998</v>
      </c>
      <c r="J2347" s="4">
        <v>72.240000000000009</v>
      </c>
      <c r="K2347" s="1" t="s">
        <v>6884</v>
      </c>
      <c r="L2347" s="1" t="s">
        <v>6916</v>
      </c>
      <c r="M2347" s="11" t="str">
        <f t="shared" si="74"/>
        <v/>
      </c>
      <c r="N2347" s="18" t="str">
        <f>TEXT($F2347:F6024, "mmmm")</f>
        <v>April</v>
      </c>
    </row>
    <row r="2348" spans="2:14" x14ac:dyDescent="0.2">
      <c r="B2348" s="3" t="s">
        <v>2814</v>
      </c>
      <c r="C2348" s="1" t="s">
        <v>5548</v>
      </c>
      <c r="D2348" s="3">
        <v>4</v>
      </c>
      <c r="E2348" s="6">
        <v>2020</v>
      </c>
      <c r="F2348" s="10">
        <f t="shared" si="73"/>
        <v>43922</v>
      </c>
      <c r="G2348" s="4">
        <v>447</v>
      </c>
      <c r="H2348" s="4">
        <v>67.050000000000011</v>
      </c>
      <c r="I2348" s="4">
        <v>379.95</v>
      </c>
      <c r="J2348" s="4">
        <v>156.44999999999999</v>
      </c>
      <c r="K2348" s="1" t="s">
        <v>6887</v>
      </c>
      <c r="L2348" s="1" t="s">
        <v>6891</v>
      </c>
      <c r="M2348" s="11" t="str">
        <f t="shared" si="74"/>
        <v/>
      </c>
      <c r="N2348" s="18" t="str">
        <f>TEXT($F2348:F6025, "mmmm")</f>
        <v>April</v>
      </c>
    </row>
    <row r="2349" spans="2:14" x14ac:dyDescent="0.2">
      <c r="B2349" s="3" t="s">
        <v>2815</v>
      </c>
      <c r="C2349" s="1" t="s">
        <v>5549</v>
      </c>
      <c r="D2349" s="3">
        <v>4</v>
      </c>
      <c r="E2349" s="6">
        <v>2020</v>
      </c>
      <c r="F2349" s="10">
        <f t="shared" si="73"/>
        <v>43922</v>
      </c>
      <c r="G2349" s="4">
        <v>168</v>
      </c>
      <c r="H2349" s="4">
        <v>25.200000000000017</v>
      </c>
      <c r="I2349" s="4">
        <v>142.79999999999998</v>
      </c>
      <c r="J2349" s="4">
        <v>25.2</v>
      </c>
      <c r="K2349" s="1" t="s">
        <v>6886</v>
      </c>
      <c r="L2349" s="1" t="s">
        <v>6892</v>
      </c>
      <c r="M2349" s="11" t="str">
        <f t="shared" si="74"/>
        <v/>
      </c>
      <c r="N2349" s="18" t="str">
        <f>TEXT($F2349:F6026, "mmmm")</f>
        <v>April</v>
      </c>
    </row>
    <row r="2350" spans="2:14" x14ac:dyDescent="0.2">
      <c r="B2350" s="3" t="s">
        <v>2816</v>
      </c>
      <c r="C2350" s="1" t="s">
        <v>5550</v>
      </c>
      <c r="D2350" s="3">
        <v>4</v>
      </c>
      <c r="E2350" s="6">
        <v>2020</v>
      </c>
      <c r="F2350" s="10">
        <f t="shared" si="73"/>
        <v>43922</v>
      </c>
      <c r="G2350" s="4">
        <v>205</v>
      </c>
      <c r="H2350" s="4">
        <v>30.75</v>
      </c>
      <c r="I2350" s="4">
        <v>174.25</v>
      </c>
      <c r="J2350" s="4">
        <v>36.9</v>
      </c>
      <c r="K2350" s="1" t="s">
        <v>6890</v>
      </c>
      <c r="L2350" s="1" t="s">
        <v>6913</v>
      </c>
      <c r="M2350" s="11" t="str">
        <f t="shared" si="74"/>
        <v/>
      </c>
      <c r="N2350" s="18" t="str">
        <f>TEXT($F2350:F6027, "mmmm")</f>
        <v>April</v>
      </c>
    </row>
    <row r="2351" spans="2:14" x14ac:dyDescent="0.2">
      <c r="B2351" s="3" t="s">
        <v>2817</v>
      </c>
      <c r="C2351" s="1" t="s">
        <v>5551</v>
      </c>
      <c r="D2351" s="3">
        <v>4</v>
      </c>
      <c r="E2351" s="6">
        <v>2020</v>
      </c>
      <c r="F2351" s="10">
        <f t="shared" si="73"/>
        <v>43922</v>
      </c>
      <c r="G2351" s="4">
        <v>258</v>
      </c>
      <c r="H2351" s="4">
        <v>38.700000000000017</v>
      </c>
      <c r="I2351" s="4">
        <v>219.29999999999998</v>
      </c>
      <c r="J2351" s="4">
        <v>72.240000000000009</v>
      </c>
      <c r="K2351" s="1" t="s">
        <v>6884</v>
      </c>
      <c r="L2351" s="1" t="s">
        <v>6916</v>
      </c>
      <c r="M2351" s="11" t="str">
        <f t="shared" si="74"/>
        <v/>
      </c>
      <c r="N2351" s="18" t="str">
        <f>TEXT($F2351:F6028, "mmmm")</f>
        <v>April</v>
      </c>
    </row>
    <row r="2352" spans="2:14" x14ac:dyDescent="0.2">
      <c r="B2352" s="3" t="s">
        <v>2818</v>
      </c>
      <c r="C2352" s="1" t="s">
        <v>5552</v>
      </c>
      <c r="D2352" s="3">
        <v>4</v>
      </c>
      <c r="E2352" s="6">
        <v>2020</v>
      </c>
      <c r="F2352" s="10">
        <f t="shared" si="73"/>
        <v>43922</v>
      </c>
      <c r="G2352" s="4">
        <v>255</v>
      </c>
      <c r="H2352" s="4">
        <v>38.25</v>
      </c>
      <c r="I2352" s="4">
        <v>216.75</v>
      </c>
      <c r="J2352" s="4">
        <v>66.3</v>
      </c>
      <c r="K2352" s="1" t="s">
        <v>6884</v>
      </c>
      <c r="L2352" s="1" t="s">
        <v>6915</v>
      </c>
      <c r="M2352" s="11" t="str">
        <f t="shared" si="74"/>
        <v/>
      </c>
      <c r="N2352" s="18" t="str">
        <f>TEXT($F2352:F6029, "mmmm")</f>
        <v>April</v>
      </c>
    </row>
    <row r="2353" spans="2:14" x14ac:dyDescent="0.2">
      <c r="B2353" s="3" t="s">
        <v>2819</v>
      </c>
      <c r="C2353" s="1" t="s">
        <v>5553</v>
      </c>
      <c r="D2353" s="3">
        <v>4</v>
      </c>
      <c r="E2353" s="6">
        <v>2020</v>
      </c>
      <c r="F2353" s="10">
        <f t="shared" si="73"/>
        <v>43922</v>
      </c>
      <c r="G2353" s="4">
        <v>258</v>
      </c>
      <c r="H2353" s="4">
        <v>38.700000000000017</v>
      </c>
      <c r="I2353" s="4">
        <v>219.29999999999998</v>
      </c>
      <c r="J2353" s="4">
        <v>72.240000000000009</v>
      </c>
      <c r="K2353" s="1" t="s">
        <v>6884</v>
      </c>
      <c r="L2353" s="1" t="s">
        <v>6916</v>
      </c>
      <c r="M2353" s="11" t="str">
        <f t="shared" si="74"/>
        <v/>
      </c>
      <c r="N2353" s="18" t="str">
        <f>TEXT($F2353:F6030, "mmmm")</f>
        <v>April</v>
      </c>
    </row>
    <row r="2354" spans="2:14" x14ac:dyDescent="0.2">
      <c r="B2354" s="3" t="s">
        <v>2820</v>
      </c>
      <c r="C2354" s="1" t="s">
        <v>5554</v>
      </c>
      <c r="D2354" s="3">
        <v>4</v>
      </c>
      <c r="E2354" s="6">
        <v>2020</v>
      </c>
      <c r="F2354" s="10">
        <f t="shared" si="73"/>
        <v>43922</v>
      </c>
      <c r="G2354" s="4">
        <v>474</v>
      </c>
      <c r="H2354" s="4">
        <v>71.100000000000023</v>
      </c>
      <c r="I2354" s="4">
        <v>402.9</v>
      </c>
      <c r="J2354" s="4">
        <v>175.38</v>
      </c>
      <c r="K2354" s="1" t="s">
        <v>6882</v>
      </c>
      <c r="L2354" s="1" t="s">
        <v>6944</v>
      </c>
      <c r="M2354" s="11" t="str">
        <f t="shared" si="74"/>
        <v/>
      </c>
      <c r="N2354" s="18" t="str">
        <f>TEXT($F2354:F6031, "mmmm")</f>
        <v>April</v>
      </c>
    </row>
    <row r="2355" spans="2:14" x14ac:dyDescent="0.2">
      <c r="B2355" s="3" t="s">
        <v>2821</v>
      </c>
      <c r="C2355" s="1" t="s">
        <v>5555</v>
      </c>
      <c r="D2355" s="3">
        <v>4</v>
      </c>
      <c r="E2355" s="6">
        <v>2020</v>
      </c>
      <c r="F2355" s="10">
        <f t="shared" si="73"/>
        <v>43922</v>
      </c>
      <c r="G2355" s="4">
        <v>992</v>
      </c>
      <c r="H2355" s="4">
        <v>148.80000000000007</v>
      </c>
      <c r="I2355" s="4">
        <v>843.19999999999993</v>
      </c>
      <c r="J2355" s="4">
        <v>277.76000000000005</v>
      </c>
      <c r="K2355" s="1" t="s">
        <v>6882</v>
      </c>
      <c r="L2355" s="1" t="s">
        <v>6940</v>
      </c>
      <c r="M2355" s="11" t="str">
        <f t="shared" si="74"/>
        <v/>
      </c>
      <c r="N2355" s="18" t="str">
        <f>TEXT($F2355:F6032, "mmmm")</f>
        <v>April</v>
      </c>
    </row>
    <row r="2356" spans="2:14" x14ac:dyDescent="0.2">
      <c r="B2356" s="3" t="s">
        <v>2822</v>
      </c>
      <c r="C2356" s="1" t="s">
        <v>5556</v>
      </c>
      <c r="D2356" s="3">
        <v>4</v>
      </c>
      <c r="E2356" s="6">
        <v>2020</v>
      </c>
      <c r="F2356" s="10">
        <f t="shared" si="73"/>
        <v>43922</v>
      </c>
      <c r="G2356" s="4">
        <v>1576</v>
      </c>
      <c r="H2356" s="4">
        <v>236.40000000000009</v>
      </c>
      <c r="I2356" s="4">
        <v>1339.6</v>
      </c>
      <c r="J2356" s="4">
        <v>520.08000000000004</v>
      </c>
      <c r="K2356" s="1" t="s">
        <v>6881</v>
      </c>
      <c r="L2356" s="1" t="s">
        <v>6941</v>
      </c>
      <c r="M2356" s="11" t="str">
        <f t="shared" si="74"/>
        <v/>
      </c>
      <c r="N2356" s="18" t="str">
        <f>TEXT($F2356:F6033, "mmmm")</f>
        <v>April</v>
      </c>
    </row>
    <row r="2357" spans="2:14" x14ac:dyDescent="0.2">
      <c r="B2357" s="3" t="s">
        <v>2823</v>
      </c>
      <c r="C2357" s="1" t="s">
        <v>5557</v>
      </c>
      <c r="D2357" s="3">
        <v>4</v>
      </c>
      <c r="E2357" s="6">
        <v>2020</v>
      </c>
      <c r="F2357" s="10">
        <f t="shared" si="73"/>
        <v>43922</v>
      </c>
      <c r="G2357" s="4">
        <v>383</v>
      </c>
      <c r="H2357" s="4">
        <v>57.449999999999989</v>
      </c>
      <c r="I2357" s="4">
        <v>325.55</v>
      </c>
      <c r="J2357" s="4">
        <v>122.56</v>
      </c>
      <c r="K2357" s="1" t="s">
        <v>6887</v>
      </c>
      <c r="L2357" s="1" t="s">
        <v>6909</v>
      </c>
      <c r="M2357" s="11" t="str">
        <f t="shared" si="74"/>
        <v/>
      </c>
      <c r="N2357" s="18" t="str">
        <f>TEXT($F2357:F6034, "mmmm")</f>
        <v>April</v>
      </c>
    </row>
    <row r="2358" spans="2:14" x14ac:dyDescent="0.2">
      <c r="B2358" s="3" t="s">
        <v>2824</v>
      </c>
      <c r="C2358" s="1" t="s">
        <v>5558</v>
      </c>
      <c r="D2358" s="3">
        <v>4</v>
      </c>
      <c r="E2358" s="6">
        <v>2020</v>
      </c>
      <c r="F2358" s="10">
        <f t="shared" si="73"/>
        <v>43922</v>
      </c>
      <c r="G2358" s="4">
        <v>144</v>
      </c>
      <c r="H2358" s="4">
        <v>21.600000000000009</v>
      </c>
      <c r="I2358" s="4">
        <v>122.39999999999999</v>
      </c>
      <c r="J2358" s="4">
        <v>66.240000000000009</v>
      </c>
      <c r="K2358" s="1" t="s">
        <v>6886</v>
      </c>
      <c r="L2358" s="1" t="s">
        <v>6919</v>
      </c>
      <c r="M2358" s="11" t="str">
        <f t="shared" si="74"/>
        <v/>
      </c>
      <c r="N2358" s="18" t="str">
        <f>TEXT($F2358:F6035, "mmmm")</f>
        <v>April</v>
      </c>
    </row>
    <row r="2359" spans="2:14" x14ac:dyDescent="0.2">
      <c r="B2359" s="3" t="s">
        <v>2825</v>
      </c>
      <c r="C2359" s="1" t="s">
        <v>5559</v>
      </c>
      <c r="D2359" s="3">
        <v>4</v>
      </c>
      <c r="E2359" s="6">
        <v>2020</v>
      </c>
      <c r="F2359" s="10">
        <f t="shared" si="73"/>
        <v>43922</v>
      </c>
      <c r="G2359" s="4">
        <v>205</v>
      </c>
      <c r="H2359" s="4">
        <v>30.75</v>
      </c>
      <c r="I2359" s="4">
        <v>174.25</v>
      </c>
      <c r="J2359" s="4">
        <v>36.9</v>
      </c>
      <c r="K2359" s="1" t="s">
        <v>6890</v>
      </c>
      <c r="L2359" s="1" t="s">
        <v>6913</v>
      </c>
      <c r="M2359" s="11" t="str">
        <f t="shared" si="74"/>
        <v/>
      </c>
      <c r="N2359" s="18" t="str">
        <f>TEXT($F2359:F6036, "mmmm")</f>
        <v>April</v>
      </c>
    </row>
    <row r="2360" spans="2:14" x14ac:dyDescent="0.2">
      <c r="B2360" s="3" t="s">
        <v>2826</v>
      </c>
      <c r="C2360" s="1" t="s">
        <v>5560</v>
      </c>
      <c r="D2360" s="3">
        <v>4</v>
      </c>
      <c r="E2360" s="6">
        <v>2020</v>
      </c>
      <c r="F2360" s="10">
        <f t="shared" si="73"/>
        <v>43922</v>
      </c>
      <c r="G2360" s="4">
        <v>255</v>
      </c>
      <c r="H2360" s="4">
        <v>38.25</v>
      </c>
      <c r="I2360" s="4">
        <v>216.75</v>
      </c>
      <c r="J2360" s="4">
        <v>66.3</v>
      </c>
      <c r="K2360" s="1" t="s">
        <v>6884</v>
      </c>
      <c r="L2360" s="1" t="s">
        <v>6915</v>
      </c>
      <c r="M2360" s="11" t="str">
        <f t="shared" si="74"/>
        <v/>
      </c>
      <c r="N2360" s="18" t="str">
        <f>TEXT($F2360:F6037, "mmmm")</f>
        <v>April</v>
      </c>
    </row>
    <row r="2361" spans="2:14" x14ac:dyDescent="0.2">
      <c r="B2361" s="3" t="s">
        <v>2827</v>
      </c>
      <c r="C2361" s="1" t="s">
        <v>5561</v>
      </c>
      <c r="D2361" s="3">
        <v>4</v>
      </c>
      <c r="E2361" s="6">
        <v>2020</v>
      </c>
      <c r="F2361" s="10">
        <f t="shared" si="73"/>
        <v>43922</v>
      </c>
      <c r="G2361" s="4">
        <v>313</v>
      </c>
      <c r="H2361" s="4">
        <v>46.949999999999989</v>
      </c>
      <c r="I2361" s="4">
        <v>266.05</v>
      </c>
      <c r="J2361" s="4">
        <v>93.899999999999991</v>
      </c>
      <c r="K2361" s="1" t="s">
        <v>6884</v>
      </c>
      <c r="L2361" s="1" t="s">
        <v>6895</v>
      </c>
      <c r="M2361" s="11" t="str">
        <f t="shared" si="74"/>
        <v/>
      </c>
      <c r="N2361" s="18" t="str">
        <f>TEXT($F2361:F6038, "mmmm")</f>
        <v>April</v>
      </c>
    </row>
    <row r="2362" spans="2:14" x14ac:dyDescent="0.2">
      <c r="B2362" s="3" t="s">
        <v>2828</v>
      </c>
      <c r="C2362" s="1" t="s">
        <v>5562</v>
      </c>
      <c r="D2362" s="3">
        <v>4</v>
      </c>
      <c r="E2362" s="6">
        <v>2020</v>
      </c>
      <c r="F2362" s="10">
        <f t="shared" si="73"/>
        <v>43922</v>
      </c>
      <c r="G2362" s="4">
        <v>327</v>
      </c>
      <c r="H2362" s="4">
        <v>49.050000000000011</v>
      </c>
      <c r="I2362" s="4">
        <v>277.95</v>
      </c>
      <c r="J2362" s="4">
        <v>94.83</v>
      </c>
      <c r="K2362" s="1" t="s">
        <v>6884</v>
      </c>
      <c r="L2362" s="1" t="s">
        <v>6914</v>
      </c>
      <c r="M2362" s="11" t="str">
        <f t="shared" si="74"/>
        <v/>
      </c>
      <c r="N2362" s="18" t="str">
        <f>TEXT($F2362:F6039, "mmmm")</f>
        <v>April</v>
      </c>
    </row>
    <row r="2363" spans="2:14" x14ac:dyDescent="0.2">
      <c r="B2363" s="3" t="s">
        <v>2829</v>
      </c>
      <c r="C2363" s="1" t="s">
        <v>5563</v>
      </c>
      <c r="D2363" s="3">
        <v>4</v>
      </c>
      <c r="E2363" s="6">
        <v>2020</v>
      </c>
      <c r="F2363" s="10">
        <f t="shared" si="73"/>
        <v>43922</v>
      </c>
      <c r="G2363" s="4">
        <v>951</v>
      </c>
      <c r="H2363" s="4">
        <v>142.64999999999998</v>
      </c>
      <c r="I2363" s="4">
        <v>808.35</v>
      </c>
      <c r="J2363" s="4">
        <v>247.26000000000002</v>
      </c>
      <c r="K2363" s="1" t="s">
        <v>6882</v>
      </c>
      <c r="L2363" s="1" t="s">
        <v>6896</v>
      </c>
      <c r="M2363" s="11" t="str">
        <f t="shared" si="74"/>
        <v/>
      </c>
      <c r="N2363" s="18" t="str">
        <f>TEXT($F2363:F6040, "mmmm")</f>
        <v>April</v>
      </c>
    </row>
    <row r="2364" spans="2:14" x14ac:dyDescent="0.2">
      <c r="B2364" s="3" t="s">
        <v>2830</v>
      </c>
      <c r="C2364" s="1" t="s">
        <v>5564</v>
      </c>
      <c r="D2364" s="3">
        <v>4</v>
      </c>
      <c r="E2364" s="6">
        <v>2020</v>
      </c>
      <c r="F2364" s="10">
        <f t="shared" si="73"/>
        <v>43922</v>
      </c>
      <c r="G2364" s="4">
        <v>1086</v>
      </c>
      <c r="H2364" s="4">
        <v>162.89999999999998</v>
      </c>
      <c r="I2364" s="4">
        <v>923.1</v>
      </c>
      <c r="J2364" s="4">
        <v>293.22000000000003</v>
      </c>
      <c r="K2364" s="1" t="s">
        <v>6882</v>
      </c>
      <c r="L2364" s="1" t="s">
        <v>6942</v>
      </c>
      <c r="M2364" s="11" t="str">
        <f t="shared" si="74"/>
        <v/>
      </c>
      <c r="N2364" s="18" t="str">
        <f>TEXT($F2364:F6041, "mmmm")</f>
        <v>April</v>
      </c>
    </row>
    <row r="2365" spans="2:14" x14ac:dyDescent="0.2">
      <c r="B2365" s="3" t="s">
        <v>2831</v>
      </c>
      <c r="C2365" s="1" t="s">
        <v>5565</v>
      </c>
      <c r="D2365" s="3">
        <v>4</v>
      </c>
      <c r="E2365" s="6">
        <v>2020</v>
      </c>
      <c r="F2365" s="10">
        <f t="shared" si="73"/>
        <v>43922</v>
      </c>
      <c r="G2365" s="4">
        <v>1491</v>
      </c>
      <c r="H2365" s="4">
        <v>223.65000000000009</v>
      </c>
      <c r="I2365" s="4">
        <v>1267.3499999999999</v>
      </c>
      <c r="J2365" s="4">
        <v>506.94000000000005</v>
      </c>
      <c r="K2365" s="1" t="s">
        <v>6881</v>
      </c>
      <c r="L2365" s="1" t="s">
        <v>6898</v>
      </c>
      <c r="M2365" s="11" t="str">
        <f t="shared" si="74"/>
        <v/>
      </c>
      <c r="N2365" s="18" t="str">
        <f>TEXT($F2365:F6042, "mmmm")</f>
        <v>April</v>
      </c>
    </row>
    <row r="2366" spans="2:14" x14ac:dyDescent="0.2">
      <c r="B2366" s="3" t="s">
        <v>2832</v>
      </c>
      <c r="C2366" s="1" t="s">
        <v>5566</v>
      </c>
      <c r="D2366" s="3">
        <v>4</v>
      </c>
      <c r="E2366" s="6">
        <v>2020</v>
      </c>
      <c r="F2366" s="10">
        <f t="shared" si="73"/>
        <v>43922</v>
      </c>
      <c r="G2366" s="4">
        <v>168</v>
      </c>
      <c r="H2366" s="4">
        <v>25.200000000000017</v>
      </c>
      <c r="I2366" s="4">
        <v>142.79999999999998</v>
      </c>
      <c r="J2366" s="4">
        <v>25.2</v>
      </c>
      <c r="K2366" s="1" t="s">
        <v>6886</v>
      </c>
      <c r="L2366" s="1" t="s">
        <v>6892</v>
      </c>
      <c r="M2366" s="11" t="str">
        <f t="shared" si="74"/>
        <v/>
      </c>
      <c r="N2366" s="18" t="str">
        <f>TEXT($F2366:F6043, "mmmm")</f>
        <v>April</v>
      </c>
    </row>
    <row r="2367" spans="2:14" x14ac:dyDescent="0.2">
      <c r="B2367" s="3" t="s">
        <v>2833</v>
      </c>
      <c r="C2367" s="1" t="s">
        <v>5567</v>
      </c>
      <c r="D2367" s="3">
        <v>4</v>
      </c>
      <c r="E2367" s="6">
        <v>2020</v>
      </c>
      <c r="F2367" s="10">
        <f t="shared" si="73"/>
        <v>43922</v>
      </c>
      <c r="G2367" s="4">
        <v>205</v>
      </c>
      <c r="H2367" s="4">
        <v>30.75</v>
      </c>
      <c r="I2367" s="4">
        <v>174.25</v>
      </c>
      <c r="J2367" s="4">
        <v>36.9</v>
      </c>
      <c r="K2367" s="1" t="s">
        <v>6890</v>
      </c>
      <c r="L2367" s="1" t="s">
        <v>6913</v>
      </c>
      <c r="M2367" s="11" t="str">
        <f t="shared" si="74"/>
        <v/>
      </c>
      <c r="N2367" s="18" t="str">
        <f>TEXT($F2367:F6044, "mmmm")</f>
        <v>April</v>
      </c>
    </row>
    <row r="2368" spans="2:14" x14ac:dyDescent="0.2">
      <c r="B2368" s="3" t="s">
        <v>2834</v>
      </c>
      <c r="C2368" s="1" t="s">
        <v>5568</v>
      </c>
      <c r="D2368" s="3">
        <v>4</v>
      </c>
      <c r="E2368" s="6">
        <v>2020</v>
      </c>
      <c r="F2368" s="10">
        <f t="shared" si="73"/>
        <v>43922</v>
      </c>
      <c r="G2368" s="4">
        <v>258</v>
      </c>
      <c r="H2368" s="4">
        <v>38.700000000000017</v>
      </c>
      <c r="I2368" s="4">
        <v>219.29999999999998</v>
      </c>
      <c r="J2368" s="4">
        <v>72.240000000000009</v>
      </c>
      <c r="K2368" s="1" t="s">
        <v>6884</v>
      </c>
      <c r="L2368" s="1" t="s">
        <v>6916</v>
      </c>
      <c r="M2368" s="11" t="str">
        <f t="shared" si="74"/>
        <v/>
      </c>
      <c r="N2368" s="18" t="str">
        <f>TEXT($F2368:F6045, "mmmm")</f>
        <v>April</v>
      </c>
    </row>
    <row r="2369" spans="2:14" x14ac:dyDescent="0.2">
      <c r="B2369" s="3" t="s">
        <v>2835</v>
      </c>
      <c r="C2369" s="1" t="s">
        <v>5569</v>
      </c>
      <c r="D2369" s="3">
        <v>4</v>
      </c>
      <c r="E2369" s="6">
        <v>2020</v>
      </c>
      <c r="F2369" s="10">
        <f t="shared" si="73"/>
        <v>43922</v>
      </c>
      <c r="G2369" s="4">
        <v>313</v>
      </c>
      <c r="H2369" s="4">
        <v>46.949999999999989</v>
      </c>
      <c r="I2369" s="4">
        <v>266.05</v>
      </c>
      <c r="J2369" s="4">
        <v>93.899999999999991</v>
      </c>
      <c r="K2369" s="1" t="s">
        <v>6884</v>
      </c>
      <c r="L2369" s="1" t="s">
        <v>6895</v>
      </c>
      <c r="M2369" s="11" t="str">
        <f t="shared" si="74"/>
        <v/>
      </c>
      <c r="N2369" s="18" t="str">
        <f>TEXT($F2369:F6046, "mmmm")</f>
        <v>April</v>
      </c>
    </row>
    <row r="2370" spans="2:14" x14ac:dyDescent="0.2">
      <c r="B2370" s="3" t="s">
        <v>2836</v>
      </c>
      <c r="C2370" s="1" t="s">
        <v>5570</v>
      </c>
      <c r="D2370" s="3">
        <v>4</v>
      </c>
      <c r="E2370" s="6">
        <v>2020</v>
      </c>
      <c r="F2370" s="10">
        <f t="shared" ref="F2370:F2433" si="75">DATE(E2370,D2370,1)</f>
        <v>43922</v>
      </c>
      <c r="G2370" s="4">
        <v>172</v>
      </c>
      <c r="H2370" s="4">
        <v>25.800000000000011</v>
      </c>
      <c r="I2370" s="4">
        <v>146.19999999999999</v>
      </c>
      <c r="J2370" s="4">
        <v>65.36</v>
      </c>
      <c r="K2370" s="1" t="s">
        <v>6886</v>
      </c>
      <c r="L2370" s="1" t="s">
        <v>6910</v>
      </c>
      <c r="M2370" s="11" t="str">
        <f t="shared" si="74"/>
        <v/>
      </c>
      <c r="N2370" s="18" t="str">
        <f>TEXT($F2370:F6047, "mmmm")</f>
        <v>April</v>
      </c>
    </row>
    <row r="2371" spans="2:14" x14ac:dyDescent="0.2">
      <c r="B2371" s="3" t="s">
        <v>2837</v>
      </c>
      <c r="C2371" s="1" t="s">
        <v>5571</v>
      </c>
      <c r="D2371" s="3">
        <v>4</v>
      </c>
      <c r="E2371" s="6">
        <v>2020</v>
      </c>
      <c r="F2371" s="10">
        <f t="shared" si="75"/>
        <v>43922</v>
      </c>
      <c r="G2371" s="4">
        <v>240</v>
      </c>
      <c r="H2371" s="4">
        <v>36</v>
      </c>
      <c r="I2371" s="4">
        <v>204</v>
      </c>
      <c r="J2371" s="4">
        <v>43.199999999999996</v>
      </c>
      <c r="K2371" s="1" t="s">
        <v>6890</v>
      </c>
      <c r="L2371" s="1" t="s">
        <v>6894</v>
      </c>
      <c r="M2371" s="11" t="str">
        <f t="shared" si="74"/>
        <v/>
      </c>
      <c r="N2371" s="18" t="str">
        <f>TEXT($F2371:F6048, "mmmm")</f>
        <v>April</v>
      </c>
    </row>
    <row r="2372" spans="2:14" x14ac:dyDescent="0.2">
      <c r="B2372" s="3" t="s">
        <v>2838</v>
      </c>
      <c r="C2372" s="1" t="s">
        <v>5572</v>
      </c>
      <c r="D2372" s="3">
        <v>4</v>
      </c>
      <c r="E2372" s="6">
        <v>2020</v>
      </c>
      <c r="F2372" s="10">
        <f t="shared" si="75"/>
        <v>43922</v>
      </c>
      <c r="G2372" s="4">
        <v>258</v>
      </c>
      <c r="H2372" s="4">
        <v>38.700000000000017</v>
      </c>
      <c r="I2372" s="4">
        <v>219.29999999999998</v>
      </c>
      <c r="J2372" s="4">
        <v>72.240000000000009</v>
      </c>
      <c r="K2372" s="1" t="s">
        <v>6884</v>
      </c>
      <c r="L2372" s="1" t="s">
        <v>6916</v>
      </c>
      <c r="M2372" s="11" t="str">
        <f t="shared" ref="M2372:M2435" si="76">IFERROR(ABS(IF(B2372=B2371,(F2372-F2371)/30,"")),"")</f>
        <v/>
      </c>
      <c r="N2372" s="18" t="str">
        <f>TEXT($F2372:F6049, "mmmm")</f>
        <v>April</v>
      </c>
    </row>
    <row r="2373" spans="2:14" x14ac:dyDescent="0.2">
      <c r="B2373" s="3" t="s">
        <v>2839</v>
      </c>
      <c r="C2373" s="1" t="s">
        <v>5573</v>
      </c>
      <c r="D2373" s="3">
        <v>4</v>
      </c>
      <c r="E2373" s="6">
        <v>2020</v>
      </c>
      <c r="F2373" s="10">
        <f t="shared" si="75"/>
        <v>43922</v>
      </c>
      <c r="G2373" s="4">
        <v>258</v>
      </c>
      <c r="H2373" s="4">
        <v>38.700000000000017</v>
      </c>
      <c r="I2373" s="4">
        <v>219.29999999999998</v>
      </c>
      <c r="J2373" s="4">
        <v>72.240000000000009</v>
      </c>
      <c r="K2373" s="1" t="s">
        <v>6884</v>
      </c>
      <c r="L2373" s="1" t="s">
        <v>6916</v>
      </c>
      <c r="M2373" s="11" t="str">
        <f t="shared" si="76"/>
        <v/>
      </c>
      <c r="N2373" s="18" t="str">
        <f>TEXT($F2373:F6050, "mmmm")</f>
        <v>April</v>
      </c>
    </row>
    <row r="2374" spans="2:14" x14ac:dyDescent="0.2">
      <c r="B2374" s="3" t="s">
        <v>2840</v>
      </c>
      <c r="C2374" s="1" t="s">
        <v>5574</v>
      </c>
      <c r="D2374" s="3">
        <v>4</v>
      </c>
      <c r="E2374" s="6">
        <v>2020</v>
      </c>
      <c r="F2374" s="10">
        <f t="shared" si="75"/>
        <v>43922</v>
      </c>
      <c r="G2374" s="4">
        <v>805</v>
      </c>
      <c r="H2374" s="4">
        <v>120.75</v>
      </c>
      <c r="I2374" s="4">
        <v>684.25</v>
      </c>
      <c r="J2374" s="4">
        <v>249.55</v>
      </c>
      <c r="K2374" s="1" t="s">
        <v>6882</v>
      </c>
      <c r="L2374" s="1" t="s">
        <v>6923</v>
      </c>
      <c r="M2374" s="11" t="str">
        <f t="shared" si="76"/>
        <v/>
      </c>
      <c r="N2374" s="18" t="str">
        <f>TEXT($F2374:F6051, "mmmm")</f>
        <v>April</v>
      </c>
    </row>
    <row r="2375" spans="2:14" x14ac:dyDescent="0.2">
      <c r="B2375" s="3" t="s">
        <v>2841</v>
      </c>
      <c r="C2375" s="1" t="s">
        <v>5575</v>
      </c>
      <c r="D2375" s="3">
        <v>4</v>
      </c>
      <c r="E2375" s="6">
        <v>2020</v>
      </c>
      <c r="F2375" s="10">
        <f t="shared" si="75"/>
        <v>43922</v>
      </c>
      <c r="G2375" s="4">
        <v>889</v>
      </c>
      <c r="H2375" s="4">
        <v>133.35000000000002</v>
      </c>
      <c r="I2375" s="4">
        <v>755.65</v>
      </c>
      <c r="J2375" s="4">
        <v>222.25</v>
      </c>
      <c r="K2375" s="1" t="s">
        <v>6882</v>
      </c>
      <c r="L2375" s="1" t="s">
        <v>6939</v>
      </c>
      <c r="M2375" s="11" t="str">
        <f t="shared" si="76"/>
        <v/>
      </c>
      <c r="N2375" s="18" t="str">
        <f>TEXT($F2375:F6052, "mmmm")</f>
        <v>April</v>
      </c>
    </row>
    <row r="2376" spans="2:14" x14ac:dyDescent="0.2">
      <c r="B2376" s="3" t="s">
        <v>2842</v>
      </c>
      <c r="C2376" s="1" t="s">
        <v>5576</v>
      </c>
      <c r="D2376" s="3">
        <v>4</v>
      </c>
      <c r="E2376" s="6">
        <v>2020</v>
      </c>
      <c r="F2376" s="10">
        <f t="shared" si="75"/>
        <v>43922</v>
      </c>
      <c r="G2376" s="4">
        <v>1491</v>
      </c>
      <c r="H2376" s="4">
        <v>223.65000000000009</v>
      </c>
      <c r="I2376" s="4">
        <v>1267.3499999999999</v>
      </c>
      <c r="J2376" s="4">
        <v>506.94000000000005</v>
      </c>
      <c r="K2376" s="1" t="s">
        <v>6881</v>
      </c>
      <c r="L2376" s="1" t="s">
        <v>6898</v>
      </c>
      <c r="M2376" s="11" t="str">
        <f t="shared" si="76"/>
        <v/>
      </c>
      <c r="N2376" s="18" t="str">
        <f>TEXT($F2376:F6053, "mmmm")</f>
        <v>April</v>
      </c>
    </row>
    <row r="2377" spans="2:14" x14ac:dyDescent="0.2">
      <c r="B2377" s="3" t="s">
        <v>2843</v>
      </c>
      <c r="C2377" s="1" t="s">
        <v>5577</v>
      </c>
      <c r="D2377" s="3">
        <v>4</v>
      </c>
      <c r="E2377" s="6">
        <v>2020</v>
      </c>
      <c r="F2377" s="10">
        <f t="shared" si="75"/>
        <v>43922</v>
      </c>
      <c r="G2377" s="4">
        <v>172</v>
      </c>
      <c r="H2377" s="4">
        <v>25.800000000000011</v>
      </c>
      <c r="I2377" s="4">
        <v>146.19999999999999</v>
      </c>
      <c r="J2377" s="4">
        <v>65.36</v>
      </c>
      <c r="K2377" s="1" t="s">
        <v>6886</v>
      </c>
      <c r="L2377" s="1" t="s">
        <v>6910</v>
      </c>
      <c r="M2377" s="11" t="str">
        <f t="shared" si="76"/>
        <v/>
      </c>
      <c r="N2377" s="18" t="str">
        <f>TEXT($F2377:F6054, "mmmm")</f>
        <v>April</v>
      </c>
    </row>
    <row r="2378" spans="2:14" x14ac:dyDescent="0.2">
      <c r="B2378" s="3" t="s">
        <v>2844</v>
      </c>
      <c r="C2378" s="1" t="s">
        <v>5578</v>
      </c>
      <c r="D2378" s="3">
        <v>4</v>
      </c>
      <c r="E2378" s="6">
        <v>2020</v>
      </c>
      <c r="F2378" s="10">
        <f t="shared" si="75"/>
        <v>43922</v>
      </c>
      <c r="G2378" s="4">
        <v>336</v>
      </c>
      <c r="H2378" s="4">
        <v>50.400000000000034</v>
      </c>
      <c r="I2378" s="4">
        <v>285.59999999999997</v>
      </c>
      <c r="J2378" s="4">
        <v>120.96</v>
      </c>
      <c r="K2378" s="1" t="s">
        <v>6885</v>
      </c>
      <c r="L2378" s="1" t="s">
        <v>6934</v>
      </c>
      <c r="M2378" s="11" t="str">
        <f t="shared" si="76"/>
        <v/>
      </c>
      <c r="N2378" s="18" t="str">
        <f>TEXT($F2378:F6055, "mmmm")</f>
        <v>April</v>
      </c>
    </row>
    <row r="2379" spans="2:14" x14ac:dyDescent="0.2">
      <c r="B2379" s="3" t="s">
        <v>2845</v>
      </c>
      <c r="C2379" s="1" t="s">
        <v>5579</v>
      </c>
      <c r="D2379" s="3">
        <v>4</v>
      </c>
      <c r="E2379" s="6">
        <v>2020</v>
      </c>
      <c r="F2379" s="10">
        <f t="shared" si="75"/>
        <v>43922</v>
      </c>
      <c r="G2379" s="4">
        <v>447</v>
      </c>
      <c r="H2379" s="4">
        <v>67.050000000000011</v>
      </c>
      <c r="I2379" s="4">
        <v>379.95</v>
      </c>
      <c r="J2379" s="4">
        <v>156.44999999999999</v>
      </c>
      <c r="K2379" s="1" t="s">
        <v>6887</v>
      </c>
      <c r="L2379" s="1" t="s">
        <v>6891</v>
      </c>
      <c r="M2379" s="11" t="str">
        <f t="shared" si="76"/>
        <v/>
      </c>
      <c r="N2379" s="18" t="str">
        <f>TEXT($F2379:F6056, "mmmm")</f>
        <v>April</v>
      </c>
    </row>
    <row r="2380" spans="2:14" x14ac:dyDescent="0.2">
      <c r="B2380" s="3" t="s">
        <v>2846</v>
      </c>
      <c r="C2380" s="1" t="s">
        <v>5580</v>
      </c>
      <c r="D2380" s="3">
        <v>4</v>
      </c>
      <c r="E2380" s="6">
        <v>2020</v>
      </c>
      <c r="F2380" s="10">
        <f t="shared" si="75"/>
        <v>43922</v>
      </c>
      <c r="G2380" s="4">
        <v>172</v>
      </c>
      <c r="H2380" s="4">
        <v>25.800000000000011</v>
      </c>
      <c r="I2380" s="4">
        <v>146.19999999999999</v>
      </c>
      <c r="J2380" s="4">
        <v>65.36</v>
      </c>
      <c r="K2380" s="1" t="s">
        <v>6886</v>
      </c>
      <c r="L2380" s="1" t="s">
        <v>6910</v>
      </c>
      <c r="M2380" s="11" t="str">
        <f t="shared" si="76"/>
        <v/>
      </c>
      <c r="N2380" s="18" t="str">
        <f>TEXT($F2380:F6057, "mmmm")</f>
        <v>April</v>
      </c>
    </row>
    <row r="2381" spans="2:14" x14ac:dyDescent="0.2">
      <c r="B2381" s="3" t="s">
        <v>2847</v>
      </c>
      <c r="C2381" s="1" t="s">
        <v>5581</v>
      </c>
      <c r="D2381" s="3">
        <v>4</v>
      </c>
      <c r="E2381" s="6">
        <v>2020</v>
      </c>
      <c r="F2381" s="10">
        <f t="shared" si="75"/>
        <v>43922</v>
      </c>
      <c r="G2381" s="4">
        <v>168</v>
      </c>
      <c r="H2381" s="4">
        <v>25.200000000000017</v>
      </c>
      <c r="I2381" s="4">
        <v>142.79999999999998</v>
      </c>
      <c r="J2381" s="4">
        <v>75.600000000000009</v>
      </c>
      <c r="K2381" s="1" t="s">
        <v>6886</v>
      </c>
      <c r="L2381" s="1" t="s">
        <v>6920</v>
      </c>
      <c r="M2381" s="11" t="str">
        <f t="shared" si="76"/>
        <v/>
      </c>
      <c r="N2381" s="18" t="str">
        <f>TEXT($F2381:F6058, "mmmm")</f>
        <v>April</v>
      </c>
    </row>
    <row r="2382" spans="2:14" x14ac:dyDescent="0.2">
      <c r="B2382" s="3" t="s">
        <v>2848</v>
      </c>
      <c r="C2382" s="1" t="s">
        <v>5582</v>
      </c>
      <c r="D2382" s="3">
        <v>4</v>
      </c>
      <c r="E2382" s="6">
        <v>2020</v>
      </c>
      <c r="F2382" s="10">
        <f t="shared" si="75"/>
        <v>43922</v>
      </c>
      <c r="G2382" s="4">
        <v>192</v>
      </c>
      <c r="H2382" s="4">
        <v>28.800000000000011</v>
      </c>
      <c r="I2382" s="4">
        <v>163.19999999999999</v>
      </c>
      <c r="J2382" s="4">
        <v>34.56</v>
      </c>
      <c r="K2382" s="1" t="s">
        <v>6890</v>
      </c>
      <c r="L2382" s="1" t="s">
        <v>6912</v>
      </c>
      <c r="M2382" s="11" t="str">
        <f t="shared" si="76"/>
        <v/>
      </c>
      <c r="N2382" s="18" t="str">
        <f>TEXT($F2382:F6059, "mmmm")</f>
        <v>April</v>
      </c>
    </row>
    <row r="2383" spans="2:14" x14ac:dyDescent="0.2">
      <c r="B2383" s="3" t="s">
        <v>2849</v>
      </c>
      <c r="C2383" s="1" t="s">
        <v>5583</v>
      </c>
      <c r="D2383" s="3">
        <v>4</v>
      </c>
      <c r="E2383" s="6">
        <v>2020</v>
      </c>
      <c r="F2383" s="10">
        <f t="shared" si="75"/>
        <v>43922</v>
      </c>
      <c r="G2383" s="4">
        <v>220</v>
      </c>
      <c r="H2383" s="4">
        <v>33</v>
      </c>
      <c r="I2383" s="4">
        <v>187</v>
      </c>
      <c r="J2383" s="4">
        <v>39.6</v>
      </c>
      <c r="K2383" s="1" t="s">
        <v>6890</v>
      </c>
      <c r="L2383" s="1" t="s">
        <v>6893</v>
      </c>
      <c r="M2383" s="11" t="str">
        <f t="shared" si="76"/>
        <v/>
      </c>
      <c r="N2383" s="18" t="str">
        <f>TEXT($F2383:F6060, "mmmm")</f>
        <v>April</v>
      </c>
    </row>
    <row r="2384" spans="2:14" x14ac:dyDescent="0.2">
      <c r="B2384" s="3" t="s">
        <v>2850</v>
      </c>
      <c r="C2384" s="1" t="s">
        <v>5584</v>
      </c>
      <c r="D2384" s="3">
        <v>4</v>
      </c>
      <c r="E2384" s="6">
        <v>2020</v>
      </c>
      <c r="F2384" s="10">
        <f t="shared" si="75"/>
        <v>43922</v>
      </c>
      <c r="G2384" s="4">
        <v>284</v>
      </c>
      <c r="H2384" s="4">
        <v>42.599999999999994</v>
      </c>
      <c r="I2384" s="4">
        <v>241.4</v>
      </c>
      <c r="J2384" s="4">
        <v>76.680000000000007</v>
      </c>
      <c r="K2384" s="1" t="s">
        <v>6885</v>
      </c>
      <c r="L2384" s="1" t="s">
        <v>6917</v>
      </c>
      <c r="M2384" s="11" t="str">
        <f t="shared" si="76"/>
        <v/>
      </c>
      <c r="N2384" s="18" t="str">
        <f>TEXT($F2384:F6061, "mmmm")</f>
        <v>April</v>
      </c>
    </row>
    <row r="2385" spans="2:14" x14ac:dyDescent="0.2">
      <c r="B2385" s="3" t="s">
        <v>2851</v>
      </c>
      <c r="C2385" s="1" t="s">
        <v>5585</v>
      </c>
      <c r="D2385" s="3">
        <v>4</v>
      </c>
      <c r="E2385" s="6">
        <v>2020</v>
      </c>
      <c r="F2385" s="10">
        <f t="shared" si="75"/>
        <v>43922</v>
      </c>
      <c r="G2385" s="4">
        <v>383</v>
      </c>
      <c r="H2385" s="4">
        <v>57.449999999999989</v>
      </c>
      <c r="I2385" s="4">
        <v>325.55</v>
      </c>
      <c r="J2385" s="4">
        <v>122.56</v>
      </c>
      <c r="K2385" s="1" t="s">
        <v>6887</v>
      </c>
      <c r="L2385" s="1" t="s">
        <v>6909</v>
      </c>
      <c r="M2385" s="11" t="str">
        <f t="shared" si="76"/>
        <v/>
      </c>
      <c r="N2385" s="18" t="str">
        <f>TEXT($F2385:F6062, "mmmm")</f>
        <v>April</v>
      </c>
    </row>
    <row r="2386" spans="2:14" x14ac:dyDescent="0.2">
      <c r="B2386" s="3" t="s">
        <v>2852</v>
      </c>
      <c r="C2386" s="1" t="s">
        <v>5586</v>
      </c>
      <c r="D2386" s="3">
        <v>4</v>
      </c>
      <c r="E2386" s="6">
        <v>2020</v>
      </c>
      <c r="F2386" s="10">
        <f t="shared" si="75"/>
        <v>43922</v>
      </c>
      <c r="G2386" s="4">
        <v>144</v>
      </c>
      <c r="H2386" s="4">
        <v>21.600000000000009</v>
      </c>
      <c r="I2386" s="4">
        <v>122.39999999999999</v>
      </c>
      <c r="J2386" s="4">
        <v>66.240000000000009</v>
      </c>
      <c r="K2386" s="1" t="s">
        <v>6886</v>
      </c>
      <c r="L2386" s="1" t="s">
        <v>6919</v>
      </c>
      <c r="M2386" s="11" t="str">
        <f t="shared" si="76"/>
        <v/>
      </c>
      <c r="N2386" s="18" t="str">
        <f>TEXT($F2386:F6063, "mmmm")</f>
        <v>April</v>
      </c>
    </row>
    <row r="2387" spans="2:14" x14ac:dyDescent="0.2">
      <c r="B2387" s="3" t="s">
        <v>2853</v>
      </c>
      <c r="C2387" s="1" t="s">
        <v>5587</v>
      </c>
      <c r="D2387" s="3">
        <v>4</v>
      </c>
      <c r="E2387" s="6">
        <v>2020</v>
      </c>
      <c r="F2387" s="10">
        <f t="shared" si="75"/>
        <v>43922</v>
      </c>
      <c r="G2387" s="4">
        <v>240</v>
      </c>
      <c r="H2387" s="4">
        <v>36</v>
      </c>
      <c r="I2387" s="4">
        <v>204</v>
      </c>
      <c r="J2387" s="4">
        <v>43.199999999999996</v>
      </c>
      <c r="K2387" s="1" t="s">
        <v>6890</v>
      </c>
      <c r="L2387" s="1" t="s">
        <v>6894</v>
      </c>
      <c r="M2387" s="11" t="str">
        <f t="shared" si="76"/>
        <v/>
      </c>
      <c r="N2387" s="18" t="str">
        <f>TEXT($F2387:F6064, "mmmm")</f>
        <v>April</v>
      </c>
    </row>
    <row r="2388" spans="2:14" x14ac:dyDescent="0.2">
      <c r="B2388" s="3" t="s">
        <v>2854</v>
      </c>
      <c r="C2388" s="1" t="s">
        <v>5588</v>
      </c>
      <c r="D2388" s="3">
        <v>4</v>
      </c>
      <c r="E2388" s="6">
        <v>2020</v>
      </c>
      <c r="F2388" s="10">
        <f t="shared" si="75"/>
        <v>43922</v>
      </c>
      <c r="G2388" s="4">
        <v>240</v>
      </c>
      <c r="H2388" s="4">
        <v>36</v>
      </c>
      <c r="I2388" s="4">
        <v>204</v>
      </c>
      <c r="J2388" s="4">
        <v>43.199999999999996</v>
      </c>
      <c r="K2388" s="1" t="s">
        <v>6890</v>
      </c>
      <c r="L2388" s="1" t="s">
        <v>6894</v>
      </c>
      <c r="M2388" s="11" t="str">
        <f t="shared" si="76"/>
        <v/>
      </c>
      <c r="N2388" s="18" t="str">
        <f>TEXT($F2388:F6065, "mmmm")</f>
        <v>April</v>
      </c>
    </row>
    <row r="2389" spans="2:14" x14ac:dyDescent="0.2">
      <c r="B2389" s="3" t="s">
        <v>2855</v>
      </c>
      <c r="C2389" s="1" t="s">
        <v>5589</v>
      </c>
      <c r="D2389" s="3">
        <v>4</v>
      </c>
      <c r="E2389" s="6">
        <v>2020</v>
      </c>
      <c r="F2389" s="10">
        <f t="shared" si="75"/>
        <v>43922</v>
      </c>
      <c r="G2389" s="4">
        <v>210</v>
      </c>
      <c r="H2389" s="4">
        <v>31.5</v>
      </c>
      <c r="I2389" s="4">
        <v>178.5</v>
      </c>
      <c r="J2389" s="4">
        <v>37.799999999999997</v>
      </c>
      <c r="K2389" s="1" t="s">
        <v>6890</v>
      </c>
      <c r="L2389" s="1" t="s">
        <v>6911</v>
      </c>
      <c r="M2389" s="11" t="str">
        <f t="shared" si="76"/>
        <v/>
      </c>
      <c r="N2389" s="18" t="str">
        <f>TEXT($F2389:F6066, "mmmm")</f>
        <v>April</v>
      </c>
    </row>
    <row r="2390" spans="2:14" x14ac:dyDescent="0.2">
      <c r="B2390" s="3" t="s">
        <v>2856</v>
      </c>
      <c r="C2390" s="1" t="s">
        <v>5590</v>
      </c>
      <c r="D2390" s="3">
        <v>4</v>
      </c>
      <c r="E2390" s="6">
        <v>2020</v>
      </c>
      <c r="F2390" s="10">
        <f t="shared" si="75"/>
        <v>43922</v>
      </c>
      <c r="G2390" s="4">
        <v>192</v>
      </c>
      <c r="H2390" s="4">
        <v>28.800000000000011</v>
      </c>
      <c r="I2390" s="4">
        <v>163.19999999999999</v>
      </c>
      <c r="J2390" s="4">
        <v>34.56</v>
      </c>
      <c r="K2390" s="1" t="s">
        <v>6890</v>
      </c>
      <c r="L2390" s="1" t="s">
        <v>6912</v>
      </c>
      <c r="M2390" s="11" t="str">
        <f t="shared" si="76"/>
        <v/>
      </c>
      <c r="N2390" s="18" t="str">
        <f>TEXT($F2390:F6067, "mmmm")</f>
        <v>April</v>
      </c>
    </row>
    <row r="2391" spans="2:14" x14ac:dyDescent="0.2">
      <c r="B2391" s="3" t="s">
        <v>2857</v>
      </c>
      <c r="C2391" s="1" t="s">
        <v>5591</v>
      </c>
      <c r="D2391" s="3">
        <v>4</v>
      </c>
      <c r="E2391" s="6">
        <v>2020</v>
      </c>
      <c r="F2391" s="10">
        <f t="shared" si="75"/>
        <v>43922</v>
      </c>
      <c r="G2391" s="4">
        <v>313</v>
      </c>
      <c r="H2391" s="4">
        <v>46.949999999999989</v>
      </c>
      <c r="I2391" s="4">
        <v>266.05</v>
      </c>
      <c r="J2391" s="4">
        <v>93.899999999999991</v>
      </c>
      <c r="K2391" s="1" t="s">
        <v>6884</v>
      </c>
      <c r="L2391" s="1" t="s">
        <v>6895</v>
      </c>
      <c r="M2391" s="11" t="str">
        <f t="shared" si="76"/>
        <v/>
      </c>
      <c r="N2391" s="18" t="str">
        <f>TEXT($F2391:F6068, "mmmm")</f>
        <v>April</v>
      </c>
    </row>
    <row r="2392" spans="2:14" x14ac:dyDescent="0.2">
      <c r="B2392" s="3" t="s">
        <v>2858</v>
      </c>
      <c r="C2392" s="1" t="s">
        <v>5592</v>
      </c>
      <c r="D2392" s="3">
        <v>4</v>
      </c>
      <c r="E2392" s="6">
        <v>2020</v>
      </c>
      <c r="F2392" s="10">
        <f t="shared" si="75"/>
        <v>43922</v>
      </c>
      <c r="G2392" s="4">
        <v>313</v>
      </c>
      <c r="H2392" s="4">
        <v>46.949999999999989</v>
      </c>
      <c r="I2392" s="4">
        <v>266.05</v>
      </c>
      <c r="J2392" s="4">
        <v>93.899999999999991</v>
      </c>
      <c r="K2392" s="1" t="s">
        <v>6884</v>
      </c>
      <c r="L2392" s="1" t="s">
        <v>6895</v>
      </c>
      <c r="M2392" s="11" t="str">
        <f t="shared" si="76"/>
        <v/>
      </c>
      <c r="N2392" s="18" t="str">
        <f>TEXT($F2392:F6069, "mmmm")</f>
        <v>April</v>
      </c>
    </row>
    <row r="2393" spans="2:14" x14ac:dyDescent="0.2">
      <c r="B2393" s="3" t="s">
        <v>2859</v>
      </c>
      <c r="C2393" s="1" t="s">
        <v>5593</v>
      </c>
      <c r="D2393" s="3">
        <v>4</v>
      </c>
      <c r="E2393" s="6">
        <v>2020</v>
      </c>
      <c r="F2393" s="10">
        <f t="shared" si="75"/>
        <v>43922</v>
      </c>
      <c r="G2393" s="4">
        <v>258</v>
      </c>
      <c r="H2393" s="4">
        <v>38.700000000000017</v>
      </c>
      <c r="I2393" s="4">
        <v>219.29999999999998</v>
      </c>
      <c r="J2393" s="4">
        <v>72.240000000000009</v>
      </c>
      <c r="K2393" s="1" t="s">
        <v>6884</v>
      </c>
      <c r="L2393" s="1" t="s">
        <v>6916</v>
      </c>
      <c r="M2393" s="11" t="str">
        <f t="shared" si="76"/>
        <v/>
      </c>
      <c r="N2393" s="18" t="str">
        <f>TEXT($F2393:F6070, "mmmm")</f>
        <v>April</v>
      </c>
    </row>
    <row r="2394" spans="2:14" x14ac:dyDescent="0.2">
      <c r="B2394" s="3" t="s">
        <v>2860</v>
      </c>
      <c r="C2394" s="1" t="s">
        <v>5594</v>
      </c>
      <c r="D2394" s="3">
        <v>4</v>
      </c>
      <c r="E2394" s="6">
        <v>2020</v>
      </c>
      <c r="F2394" s="10">
        <f t="shared" si="75"/>
        <v>43922</v>
      </c>
      <c r="G2394" s="4">
        <v>992</v>
      </c>
      <c r="H2394" s="4">
        <v>148.80000000000007</v>
      </c>
      <c r="I2394" s="4">
        <v>843.19999999999993</v>
      </c>
      <c r="J2394" s="4">
        <v>277.76000000000005</v>
      </c>
      <c r="K2394" s="1" t="s">
        <v>6882</v>
      </c>
      <c r="L2394" s="1" t="s">
        <v>6940</v>
      </c>
      <c r="M2394" s="11" t="str">
        <f t="shared" si="76"/>
        <v/>
      </c>
      <c r="N2394" s="18" t="str">
        <f>TEXT($F2394:F6071, "mmmm")</f>
        <v>April</v>
      </c>
    </row>
    <row r="2395" spans="2:14" x14ac:dyDescent="0.2">
      <c r="B2395" s="3" t="s">
        <v>2861</v>
      </c>
      <c r="C2395" s="1" t="s">
        <v>5595</v>
      </c>
      <c r="D2395" s="3">
        <v>4</v>
      </c>
      <c r="E2395" s="6">
        <v>2020</v>
      </c>
      <c r="F2395" s="10">
        <f t="shared" si="75"/>
        <v>43922</v>
      </c>
      <c r="G2395" s="4">
        <v>636</v>
      </c>
      <c r="H2395" s="4">
        <v>95.399999999999977</v>
      </c>
      <c r="I2395" s="4">
        <v>540.6</v>
      </c>
      <c r="J2395" s="4">
        <v>216.24</v>
      </c>
      <c r="K2395" s="1" t="s">
        <v>6888</v>
      </c>
      <c r="L2395" s="1" t="s">
        <v>6925</v>
      </c>
      <c r="M2395" s="11" t="str">
        <f t="shared" si="76"/>
        <v/>
      </c>
      <c r="N2395" s="18" t="str">
        <f>TEXT($F2395:F6072, "mmmm")</f>
        <v>April</v>
      </c>
    </row>
    <row r="2396" spans="2:14" x14ac:dyDescent="0.2">
      <c r="B2396" s="3" t="s">
        <v>2862</v>
      </c>
      <c r="C2396" s="1" t="s">
        <v>5596</v>
      </c>
      <c r="D2396" s="3">
        <v>4</v>
      </c>
      <c r="E2396" s="6">
        <v>2020</v>
      </c>
      <c r="F2396" s="10">
        <f t="shared" si="75"/>
        <v>43922</v>
      </c>
      <c r="G2396" s="4">
        <v>538</v>
      </c>
      <c r="H2396" s="4">
        <v>80.699999999999989</v>
      </c>
      <c r="I2396" s="4">
        <v>457.3</v>
      </c>
      <c r="J2396" s="4">
        <v>145.26000000000002</v>
      </c>
      <c r="K2396" s="1" t="s">
        <v>6889</v>
      </c>
      <c r="L2396" s="1" t="s">
        <v>6903</v>
      </c>
      <c r="M2396" s="11" t="str">
        <f t="shared" si="76"/>
        <v/>
      </c>
      <c r="N2396" s="18" t="str">
        <f>TEXT($F2396:F6073, "mmmm")</f>
        <v>April</v>
      </c>
    </row>
    <row r="2397" spans="2:14" x14ac:dyDescent="0.2">
      <c r="B2397" s="3" t="s">
        <v>2863</v>
      </c>
      <c r="C2397" s="1" t="s">
        <v>5597</v>
      </c>
      <c r="D2397" s="3">
        <v>4</v>
      </c>
      <c r="E2397" s="6">
        <v>2020</v>
      </c>
      <c r="F2397" s="10">
        <f t="shared" si="75"/>
        <v>43922</v>
      </c>
      <c r="G2397" s="4">
        <v>312</v>
      </c>
      <c r="H2397" s="4">
        <v>46.800000000000011</v>
      </c>
      <c r="I2397" s="4">
        <v>265.2</v>
      </c>
      <c r="J2397" s="4">
        <v>99.84</v>
      </c>
      <c r="K2397" s="1" t="s">
        <v>6885</v>
      </c>
      <c r="L2397" s="1" t="s">
        <v>6908</v>
      </c>
      <c r="M2397" s="11" t="str">
        <f t="shared" si="76"/>
        <v/>
      </c>
      <c r="N2397" s="18" t="str">
        <f>TEXT($F2397:F6074, "mmmm")</f>
        <v>April</v>
      </c>
    </row>
    <row r="2398" spans="2:14" x14ac:dyDescent="0.2">
      <c r="B2398" s="3" t="s">
        <v>2864</v>
      </c>
      <c r="C2398" s="1" t="s">
        <v>5598</v>
      </c>
      <c r="D2398" s="3">
        <v>4</v>
      </c>
      <c r="E2398" s="6">
        <v>2020</v>
      </c>
      <c r="F2398" s="10">
        <f t="shared" si="75"/>
        <v>43922</v>
      </c>
      <c r="G2398" s="4">
        <v>636</v>
      </c>
      <c r="H2398" s="4">
        <v>95.399999999999977</v>
      </c>
      <c r="I2398" s="4">
        <v>540.6</v>
      </c>
      <c r="J2398" s="4">
        <v>216.24</v>
      </c>
      <c r="K2398" s="1" t="s">
        <v>6888</v>
      </c>
      <c r="L2398" s="1" t="s">
        <v>6925</v>
      </c>
      <c r="M2398" s="11" t="str">
        <f t="shared" si="76"/>
        <v/>
      </c>
      <c r="N2398" s="18" t="str">
        <f>TEXT($F2398:F6075, "mmmm")</f>
        <v>April</v>
      </c>
    </row>
    <row r="2399" spans="2:14" x14ac:dyDescent="0.2">
      <c r="B2399" s="3" t="s">
        <v>2865</v>
      </c>
      <c r="C2399" s="1" t="s">
        <v>5599</v>
      </c>
      <c r="D2399" s="3">
        <v>4</v>
      </c>
      <c r="E2399" s="6">
        <v>2020</v>
      </c>
      <c r="F2399" s="10">
        <f t="shared" si="75"/>
        <v>43922</v>
      </c>
      <c r="G2399" s="4">
        <v>538</v>
      </c>
      <c r="H2399" s="4">
        <v>80.699999999999989</v>
      </c>
      <c r="I2399" s="4">
        <v>457.3</v>
      </c>
      <c r="J2399" s="4">
        <v>129.12</v>
      </c>
      <c r="K2399" s="1" t="s">
        <v>6889</v>
      </c>
      <c r="L2399" s="1" t="s">
        <v>6951</v>
      </c>
      <c r="M2399" s="11" t="str">
        <f t="shared" si="76"/>
        <v/>
      </c>
      <c r="N2399" s="18" t="str">
        <f>TEXT($F2399:F6076, "mmmm")</f>
        <v>April</v>
      </c>
    </row>
    <row r="2400" spans="2:14" x14ac:dyDescent="0.2">
      <c r="B2400" s="3" t="s">
        <v>2866</v>
      </c>
      <c r="C2400" s="1" t="s">
        <v>5600</v>
      </c>
      <c r="D2400" s="3">
        <v>4</v>
      </c>
      <c r="E2400" s="6">
        <v>2020</v>
      </c>
      <c r="F2400" s="10">
        <f t="shared" si="75"/>
        <v>43922</v>
      </c>
      <c r="G2400" s="4">
        <v>295</v>
      </c>
      <c r="H2400" s="4">
        <v>44.25</v>
      </c>
      <c r="I2400" s="4">
        <v>250.75</v>
      </c>
      <c r="J2400" s="4">
        <v>97.350000000000009</v>
      </c>
      <c r="K2400" s="1" t="s">
        <v>6885</v>
      </c>
      <c r="L2400" s="1" t="s">
        <v>6952</v>
      </c>
      <c r="M2400" s="11" t="str">
        <f t="shared" si="76"/>
        <v/>
      </c>
      <c r="N2400" s="18" t="str">
        <f>TEXT($F2400:F6077, "mmmm")</f>
        <v>April</v>
      </c>
    </row>
    <row r="2401" spans="2:14" x14ac:dyDescent="0.2">
      <c r="B2401" s="3" t="s">
        <v>2867</v>
      </c>
      <c r="C2401" s="1" t="s">
        <v>5601</v>
      </c>
      <c r="D2401" s="3">
        <v>4</v>
      </c>
      <c r="E2401" s="6">
        <v>2020</v>
      </c>
      <c r="F2401" s="10">
        <f t="shared" si="75"/>
        <v>43922</v>
      </c>
      <c r="G2401" s="4">
        <v>383</v>
      </c>
      <c r="H2401" s="4">
        <v>57.449999999999989</v>
      </c>
      <c r="I2401" s="4">
        <v>325.55</v>
      </c>
      <c r="J2401" s="4">
        <v>122.56</v>
      </c>
      <c r="K2401" s="1" t="s">
        <v>6887</v>
      </c>
      <c r="L2401" s="1" t="s">
        <v>6909</v>
      </c>
      <c r="M2401" s="11" t="str">
        <f t="shared" si="76"/>
        <v/>
      </c>
      <c r="N2401" s="18" t="str">
        <f>TEXT($F2401:F6078, "mmmm")</f>
        <v>April</v>
      </c>
    </row>
    <row r="2402" spans="2:14" x14ac:dyDescent="0.2">
      <c r="B2402" s="3" t="s">
        <v>2868</v>
      </c>
      <c r="C2402" s="1" t="s">
        <v>5602</v>
      </c>
      <c r="D2402" s="3">
        <v>4</v>
      </c>
      <c r="E2402" s="6">
        <v>2020</v>
      </c>
      <c r="F2402" s="10">
        <f t="shared" si="75"/>
        <v>43922</v>
      </c>
      <c r="G2402" s="4">
        <v>168</v>
      </c>
      <c r="H2402" s="4">
        <v>25.200000000000017</v>
      </c>
      <c r="I2402" s="4">
        <v>142.79999999999998</v>
      </c>
      <c r="J2402" s="4">
        <v>75.600000000000009</v>
      </c>
      <c r="K2402" s="1" t="s">
        <v>6886</v>
      </c>
      <c r="L2402" s="1" t="s">
        <v>6920</v>
      </c>
      <c r="M2402" s="11" t="str">
        <f t="shared" si="76"/>
        <v/>
      </c>
      <c r="N2402" s="18" t="str">
        <f>TEXT($F2402:F6079, "mmmm")</f>
        <v>April</v>
      </c>
    </row>
    <row r="2403" spans="2:14" x14ac:dyDescent="0.2">
      <c r="B2403" s="3" t="s">
        <v>2869</v>
      </c>
      <c r="C2403" s="1" t="s">
        <v>5603</v>
      </c>
      <c r="D2403" s="3">
        <v>4</v>
      </c>
      <c r="E2403" s="6">
        <v>2020</v>
      </c>
      <c r="F2403" s="10">
        <f t="shared" si="75"/>
        <v>43922</v>
      </c>
      <c r="G2403" s="4">
        <v>192</v>
      </c>
      <c r="H2403" s="4">
        <v>28.800000000000011</v>
      </c>
      <c r="I2403" s="4">
        <v>163.19999999999999</v>
      </c>
      <c r="J2403" s="4">
        <v>34.56</v>
      </c>
      <c r="K2403" s="1" t="s">
        <v>6890</v>
      </c>
      <c r="L2403" s="1" t="s">
        <v>6912</v>
      </c>
      <c r="M2403" s="11" t="str">
        <f t="shared" si="76"/>
        <v/>
      </c>
      <c r="N2403" s="18" t="str">
        <f>TEXT($F2403:F6080, "mmmm")</f>
        <v>April</v>
      </c>
    </row>
    <row r="2404" spans="2:14" x14ac:dyDescent="0.2">
      <c r="B2404" s="3" t="s">
        <v>2870</v>
      </c>
      <c r="C2404" s="1" t="s">
        <v>5604</v>
      </c>
      <c r="D2404" s="3">
        <v>4</v>
      </c>
      <c r="E2404" s="6">
        <v>2020</v>
      </c>
      <c r="F2404" s="10">
        <f t="shared" si="75"/>
        <v>43922</v>
      </c>
      <c r="G2404" s="4">
        <v>210</v>
      </c>
      <c r="H2404" s="4">
        <v>31.5</v>
      </c>
      <c r="I2404" s="4">
        <v>178.5</v>
      </c>
      <c r="J2404" s="4">
        <v>37.799999999999997</v>
      </c>
      <c r="K2404" s="1" t="s">
        <v>6890</v>
      </c>
      <c r="L2404" s="1" t="s">
        <v>6911</v>
      </c>
      <c r="M2404" s="11" t="str">
        <f t="shared" si="76"/>
        <v/>
      </c>
      <c r="N2404" s="18" t="str">
        <f>TEXT($F2404:F6081, "mmmm")</f>
        <v>April</v>
      </c>
    </row>
    <row r="2405" spans="2:14" x14ac:dyDescent="0.2">
      <c r="B2405" s="3" t="s">
        <v>2871</v>
      </c>
      <c r="C2405" s="1" t="s">
        <v>5605</v>
      </c>
      <c r="D2405" s="3">
        <v>4</v>
      </c>
      <c r="E2405" s="6">
        <v>2020</v>
      </c>
      <c r="F2405" s="10">
        <f t="shared" si="75"/>
        <v>43922</v>
      </c>
      <c r="G2405" s="4">
        <v>240</v>
      </c>
      <c r="H2405" s="4">
        <v>36</v>
      </c>
      <c r="I2405" s="4">
        <v>204</v>
      </c>
      <c r="J2405" s="4">
        <v>43.199999999999996</v>
      </c>
      <c r="K2405" s="1" t="s">
        <v>6890</v>
      </c>
      <c r="L2405" s="1" t="s">
        <v>6894</v>
      </c>
      <c r="M2405" s="11" t="str">
        <f t="shared" si="76"/>
        <v/>
      </c>
      <c r="N2405" s="18" t="str">
        <f>TEXT($F2405:F6082, "mmmm")</f>
        <v>April</v>
      </c>
    </row>
    <row r="2406" spans="2:14" x14ac:dyDescent="0.2">
      <c r="B2406" s="3" t="s">
        <v>2872</v>
      </c>
      <c r="C2406" s="1" t="s">
        <v>5606</v>
      </c>
      <c r="D2406" s="3">
        <v>4</v>
      </c>
      <c r="E2406" s="6">
        <v>2020</v>
      </c>
      <c r="F2406" s="10">
        <f t="shared" si="75"/>
        <v>43922</v>
      </c>
      <c r="G2406" s="4">
        <v>327</v>
      </c>
      <c r="H2406" s="4">
        <v>49.050000000000011</v>
      </c>
      <c r="I2406" s="4">
        <v>277.95</v>
      </c>
      <c r="J2406" s="4">
        <v>94.83</v>
      </c>
      <c r="K2406" s="1" t="s">
        <v>6884</v>
      </c>
      <c r="L2406" s="1" t="s">
        <v>6914</v>
      </c>
      <c r="M2406" s="11" t="str">
        <f t="shared" si="76"/>
        <v/>
      </c>
      <c r="N2406" s="18" t="str">
        <f>TEXT($F2406:F6083, "mmmm")</f>
        <v>April</v>
      </c>
    </row>
    <row r="2407" spans="2:14" x14ac:dyDescent="0.2">
      <c r="B2407" s="3" t="s">
        <v>2873</v>
      </c>
      <c r="C2407" s="1" t="s">
        <v>5607</v>
      </c>
      <c r="D2407" s="3">
        <v>4</v>
      </c>
      <c r="E2407" s="6">
        <v>2020</v>
      </c>
      <c r="F2407" s="10">
        <f t="shared" si="75"/>
        <v>43922</v>
      </c>
      <c r="G2407" s="4">
        <v>1086</v>
      </c>
      <c r="H2407" s="4">
        <v>162.89999999999998</v>
      </c>
      <c r="I2407" s="4">
        <v>923.1</v>
      </c>
      <c r="J2407" s="4">
        <v>293.22000000000003</v>
      </c>
      <c r="K2407" s="1" t="s">
        <v>6882</v>
      </c>
      <c r="L2407" s="1" t="s">
        <v>6942</v>
      </c>
      <c r="M2407" s="11" t="str">
        <f t="shared" si="76"/>
        <v/>
      </c>
      <c r="N2407" s="18" t="str">
        <f>TEXT($F2407:F6084, "mmmm")</f>
        <v>April</v>
      </c>
    </row>
    <row r="2408" spans="2:14" x14ac:dyDescent="0.2">
      <c r="B2408" s="3" t="s">
        <v>2874</v>
      </c>
      <c r="C2408" s="1" t="s">
        <v>5608</v>
      </c>
      <c r="D2408" s="3">
        <v>4</v>
      </c>
      <c r="E2408" s="6">
        <v>2020</v>
      </c>
      <c r="F2408" s="10">
        <f t="shared" si="75"/>
        <v>43922</v>
      </c>
      <c r="G2408" s="4">
        <v>1576</v>
      </c>
      <c r="H2408" s="4">
        <v>236.40000000000009</v>
      </c>
      <c r="I2408" s="4">
        <v>1339.6</v>
      </c>
      <c r="J2408" s="4">
        <v>520.08000000000004</v>
      </c>
      <c r="K2408" s="1" t="s">
        <v>6881</v>
      </c>
      <c r="L2408" s="1" t="s">
        <v>6941</v>
      </c>
      <c r="M2408" s="11" t="str">
        <f t="shared" si="76"/>
        <v/>
      </c>
      <c r="N2408" s="18" t="str">
        <f>TEXT($F2408:F6085, "mmmm")</f>
        <v>April</v>
      </c>
    </row>
    <row r="2409" spans="2:14" x14ac:dyDescent="0.2">
      <c r="B2409" s="3" t="s">
        <v>2875</v>
      </c>
      <c r="C2409" s="1" t="s">
        <v>5609</v>
      </c>
      <c r="D2409" s="3">
        <v>4</v>
      </c>
      <c r="E2409" s="6">
        <v>2020</v>
      </c>
      <c r="F2409" s="10">
        <f t="shared" si="75"/>
        <v>43922</v>
      </c>
      <c r="G2409" s="4">
        <v>327</v>
      </c>
      <c r="H2409" s="4">
        <v>49.050000000000011</v>
      </c>
      <c r="I2409" s="4">
        <v>277.95</v>
      </c>
      <c r="J2409" s="4">
        <v>94.83</v>
      </c>
      <c r="K2409" s="1" t="s">
        <v>6884</v>
      </c>
      <c r="L2409" s="1" t="s">
        <v>6914</v>
      </c>
      <c r="M2409" s="11" t="str">
        <f t="shared" si="76"/>
        <v/>
      </c>
      <c r="N2409" s="18" t="str">
        <f>TEXT($F2409:F6086, "mmmm")</f>
        <v>April</v>
      </c>
    </row>
    <row r="2410" spans="2:14" x14ac:dyDescent="0.2">
      <c r="B2410" s="3" t="s">
        <v>2876</v>
      </c>
      <c r="C2410" s="1" t="s">
        <v>5610</v>
      </c>
      <c r="D2410" s="3">
        <v>4</v>
      </c>
      <c r="E2410" s="6">
        <v>2020</v>
      </c>
      <c r="F2410" s="10">
        <f t="shared" si="75"/>
        <v>43922</v>
      </c>
      <c r="G2410" s="4">
        <v>805</v>
      </c>
      <c r="H2410" s="4">
        <v>120.75</v>
      </c>
      <c r="I2410" s="4">
        <v>684.25</v>
      </c>
      <c r="J2410" s="4">
        <v>249.55</v>
      </c>
      <c r="K2410" s="1" t="s">
        <v>6882</v>
      </c>
      <c r="L2410" s="1" t="s">
        <v>6923</v>
      </c>
      <c r="M2410" s="11" t="str">
        <f t="shared" si="76"/>
        <v/>
      </c>
      <c r="N2410" s="18" t="str">
        <f>TEXT($F2410:F6087, "mmmm")</f>
        <v>April</v>
      </c>
    </row>
    <row r="2411" spans="2:14" x14ac:dyDescent="0.2">
      <c r="B2411" s="3" t="s">
        <v>2877</v>
      </c>
      <c r="C2411" s="1" t="s">
        <v>5611</v>
      </c>
      <c r="D2411" s="3">
        <v>4</v>
      </c>
      <c r="E2411" s="6">
        <v>2020</v>
      </c>
      <c r="F2411" s="10">
        <f t="shared" si="75"/>
        <v>43922</v>
      </c>
      <c r="G2411" s="4">
        <v>168</v>
      </c>
      <c r="H2411" s="4">
        <v>25.200000000000017</v>
      </c>
      <c r="I2411" s="4">
        <v>142.79999999999998</v>
      </c>
      <c r="J2411" s="4">
        <v>75.600000000000009</v>
      </c>
      <c r="K2411" s="1" t="s">
        <v>6886</v>
      </c>
      <c r="L2411" s="1" t="s">
        <v>6920</v>
      </c>
      <c r="M2411" s="11" t="str">
        <f t="shared" si="76"/>
        <v/>
      </c>
      <c r="N2411" s="18" t="str">
        <f>TEXT($F2411:F6088, "mmmm")</f>
        <v>April</v>
      </c>
    </row>
    <row r="2412" spans="2:14" x14ac:dyDescent="0.2">
      <c r="B2412" s="3" t="s">
        <v>2878</v>
      </c>
      <c r="C2412" s="1" t="s">
        <v>5612</v>
      </c>
      <c r="D2412" s="3">
        <v>4</v>
      </c>
      <c r="E2412" s="6">
        <v>2020</v>
      </c>
      <c r="F2412" s="10">
        <f t="shared" si="75"/>
        <v>43922</v>
      </c>
      <c r="G2412" s="4">
        <v>447</v>
      </c>
      <c r="H2412" s="4">
        <v>67.050000000000011</v>
      </c>
      <c r="I2412" s="4">
        <v>379.95</v>
      </c>
      <c r="J2412" s="4">
        <v>156.44999999999999</v>
      </c>
      <c r="K2412" s="1" t="s">
        <v>6887</v>
      </c>
      <c r="L2412" s="1" t="s">
        <v>6891</v>
      </c>
      <c r="M2412" s="11" t="str">
        <f t="shared" si="76"/>
        <v/>
      </c>
      <c r="N2412" s="18" t="str">
        <f>TEXT($F2412:F6089, "mmmm")</f>
        <v>April</v>
      </c>
    </row>
    <row r="2413" spans="2:14" x14ac:dyDescent="0.2">
      <c r="B2413" s="3" t="s">
        <v>2879</v>
      </c>
      <c r="C2413" s="1" t="s">
        <v>5613</v>
      </c>
      <c r="D2413" s="3">
        <v>4</v>
      </c>
      <c r="E2413" s="6">
        <v>2020</v>
      </c>
      <c r="F2413" s="10">
        <f t="shared" si="75"/>
        <v>43922</v>
      </c>
      <c r="G2413" s="4">
        <v>210</v>
      </c>
      <c r="H2413" s="4">
        <v>31.5</v>
      </c>
      <c r="I2413" s="4">
        <v>178.5</v>
      </c>
      <c r="J2413" s="4">
        <v>37.799999999999997</v>
      </c>
      <c r="K2413" s="1" t="s">
        <v>6890</v>
      </c>
      <c r="L2413" s="1" t="s">
        <v>6911</v>
      </c>
      <c r="M2413" s="11" t="str">
        <f t="shared" si="76"/>
        <v/>
      </c>
      <c r="N2413" s="18" t="str">
        <f>TEXT($F2413:F6090, "mmmm")</f>
        <v>April</v>
      </c>
    </row>
    <row r="2414" spans="2:14" x14ac:dyDescent="0.2">
      <c r="B2414" s="3" t="s">
        <v>2880</v>
      </c>
      <c r="C2414" s="1" t="s">
        <v>5614</v>
      </c>
      <c r="D2414" s="3">
        <v>4</v>
      </c>
      <c r="E2414" s="6">
        <v>2020</v>
      </c>
      <c r="F2414" s="10">
        <f t="shared" si="75"/>
        <v>43922</v>
      </c>
      <c r="G2414" s="4">
        <v>258</v>
      </c>
      <c r="H2414" s="4">
        <v>38.700000000000017</v>
      </c>
      <c r="I2414" s="4">
        <v>219.29999999999998</v>
      </c>
      <c r="J2414" s="4">
        <v>72.240000000000009</v>
      </c>
      <c r="K2414" s="1" t="s">
        <v>6884</v>
      </c>
      <c r="L2414" s="1" t="s">
        <v>6916</v>
      </c>
      <c r="M2414" s="11" t="str">
        <f t="shared" si="76"/>
        <v/>
      </c>
      <c r="N2414" s="18" t="str">
        <f>TEXT($F2414:F6091, "mmmm")</f>
        <v>April</v>
      </c>
    </row>
    <row r="2415" spans="2:14" x14ac:dyDescent="0.2">
      <c r="B2415" s="3" t="s">
        <v>2881</v>
      </c>
      <c r="C2415" s="1" t="s">
        <v>5615</v>
      </c>
      <c r="D2415" s="3">
        <v>4</v>
      </c>
      <c r="E2415" s="6">
        <v>2020</v>
      </c>
      <c r="F2415" s="10">
        <f t="shared" si="75"/>
        <v>43922</v>
      </c>
      <c r="G2415" s="4">
        <v>228</v>
      </c>
      <c r="H2415" s="4">
        <v>34.200000000000017</v>
      </c>
      <c r="I2415" s="4">
        <v>193.79999999999998</v>
      </c>
      <c r="J2415" s="4">
        <v>79.8</v>
      </c>
      <c r="K2415" s="1" t="s">
        <v>6885</v>
      </c>
      <c r="L2415" s="1" t="s">
        <v>6949</v>
      </c>
      <c r="M2415" s="11" t="str">
        <f t="shared" si="76"/>
        <v/>
      </c>
      <c r="N2415" s="18" t="str">
        <f>TEXT($F2415:F6092, "mmmm")</f>
        <v>April</v>
      </c>
    </row>
    <row r="2416" spans="2:14" x14ac:dyDescent="0.2">
      <c r="B2416" s="3" t="s">
        <v>2882</v>
      </c>
      <c r="C2416" s="1" t="s">
        <v>5616</v>
      </c>
      <c r="D2416" s="3">
        <v>4</v>
      </c>
      <c r="E2416" s="6">
        <v>2020</v>
      </c>
      <c r="F2416" s="10">
        <f t="shared" si="75"/>
        <v>43922</v>
      </c>
      <c r="G2416" s="4">
        <v>447</v>
      </c>
      <c r="H2416" s="4">
        <v>67.050000000000011</v>
      </c>
      <c r="I2416" s="4">
        <v>379.95</v>
      </c>
      <c r="J2416" s="4">
        <v>156.44999999999999</v>
      </c>
      <c r="K2416" s="1" t="s">
        <v>6887</v>
      </c>
      <c r="L2416" s="1" t="s">
        <v>6891</v>
      </c>
      <c r="M2416" s="11" t="str">
        <f t="shared" si="76"/>
        <v/>
      </c>
      <c r="N2416" s="18" t="str">
        <f>TEXT($F2416:F6093, "mmmm")</f>
        <v>April</v>
      </c>
    </row>
    <row r="2417" spans="2:14" x14ac:dyDescent="0.2">
      <c r="B2417" s="3" t="s">
        <v>2883</v>
      </c>
      <c r="C2417" s="1" t="s">
        <v>5617</v>
      </c>
      <c r="D2417" s="3">
        <v>4</v>
      </c>
      <c r="E2417" s="6">
        <v>2020</v>
      </c>
      <c r="F2417" s="10">
        <f t="shared" si="75"/>
        <v>43922</v>
      </c>
      <c r="G2417" s="4">
        <v>172</v>
      </c>
      <c r="H2417" s="4">
        <v>25.800000000000011</v>
      </c>
      <c r="I2417" s="4">
        <v>146.19999999999999</v>
      </c>
      <c r="J2417" s="4">
        <v>65.36</v>
      </c>
      <c r="K2417" s="1" t="s">
        <v>6886</v>
      </c>
      <c r="L2417" s="1" t="s">
        <v>6910</v>
      </c>
      <c r="M2417" s="11" t="str">
        <f t="shared" si="76"/>
        <v/>
      </c>
      <c r="N2417" s="18" t="str">
        <f>TEXT($F2417:F6094, "mmmm")</f>
        <v>April</v>
      </c>
    </row>
    <row r="2418" spans="2:14" x14ac:dyDescent="0.2">
      <c r="B2418" s="3" t="s">
        <v>2884</v>
      </c>
      <c r="C2418" s="1" t="s">
        <v>5618</v>
      </c>
      <c r="D2418" s="3">
        <v>4</v>
      </c>
      <c r="E2418" s="6">
        <v>2020</v>
      </c>
      <c r="F2418" s="10">
        <f t="shared" si="75"/>
        <v>43922</v>
      </c>
      <c r="G2418" s="4">
        <v>220</v>
      </c>
      <c r="H2418" s="4">
        <v>33</v>
      </c>
      <c r="I2418" s="4">
        <v>187</v>
      </c>
      <c r="J2418" s="4">
        <v>39.6</v>
      </c>
      <c r="K2418" s="1" t="s">
        <v>6890</v>
      </c>
      <c r="L2418" s="1" t="s">
        <v>6893</v>
      </c>
      <c r="M2418" s="11" t="str">
        <f t="shared" si="76"/>
        <v/>
      </c>
      <c r="N2418" s="18" t="str">
        <f>TEXT($F2418:F6095, "mmmm")</f>
        <v>April</v>
      </c>
    </row>
    <row r="2419" spans="2:14" x14ac:dyDescent="0.2">
      <c r="B2419" s="3" t="s">
        <v>2885</v>
      </c>
      <c r="C2419" s="1" t="s">
        <v>5619</v>
      </c>
      <c r="D2419" s="3">
        <v>4</v>
      </c>
      <c r="E2419" s="6">
        <v>2020</v>
      </c>
      <c r="F2419" s="10">
        <f t="shared" si="75"/>
        <v>43922</v>
      </c>
      <c r="G2419" s="4">
        <v>313</v>
      </c>
      <c r="H2419" s="4">
        <v>46.949999999999989</v>
      </c>
      <c r="I2419" s="4">
        <v>266.05</v>
      </c>
      <c r="J2419" s="4">
        <v>93.899999999999991</v>
      </c>
      <c r="K2419" s="1" t="s">
        <v>6884</v>
      </c>
      <c r="L2419" s="1" t="s">
        <v>6895</v>
      </c>
      <c r="M2419" s="11" t="str">
        <f t="shared" si="76"/>
        <v/>
      </c>
      <c r="N2419" s="18" t="str">
        <f>TEXT($F2419:F6096, "mmmm")</f>
        <v>April</v>
      </c>
    </row>
    <row r="2420" spans="2:14" x14ac:dyDescent="0.2">
      <c r="B2420" s="3" t="s">
        <v>2886</v>
      </c>
      <c r="C2420" s="1" t="s">
        <v>5620</v>
      </c>
      <c r="D2420" s="3">
        <v>4</v>
      </c>
      <c r="E2420" s="6">
        <v>2020</v>
      </c>
      <c r="F2420" s="10">
        <f t="shared" si="75"/>
        <v>43922</v>
      </c>
      <c r="G2420" s="4">
        <v>889</v>
      </c>
      <c r="H2420" s="4">
        <v>133.35000000000002</v>
      </c>
      <c r="I2420" s="4">
        <v>755.65</v>
      </c>
      <c r="J2420" s="4">
        <v>222.25</v>
      </c>
      <c r="K2420" s="1" t="s">
        <v>6882</v>
      </c>
      <c r="L2420" s="1" t="s">
        <v>6939</v>
      </c>
      <c r="M2420" s="11" t="str">
        <f t="shared" si="76"/>
        <v/>
      </c>
      <c r="N2420" s="18" t="str">
        <f>TEXT($F2420:F6097, "mmmm")</f>
        <v>April</v>
      </c>
    </row>
    <row r="2421" spans="2:14" x14ac:dyDescent="0.2">
      <c r="B2421" s="3" t="s">
        <v>2887</v>
      </c>
      <c r="C2421" s="1" t="s">
        <v>5621</v>
      </c>
      <c r="D2421" s="3">
        <v>4</v>
      </c>
      <c r="E2421" s="6">
        <v>2020</v>
      </c>
      <c r="F2421" s="10">
        <f t="shared" si="75"/>
        <v>43922</v>
      </c>
      <c r="G2421" s="4">
        <v>805</v>
      </c>
      <c r="H2421" s="4">
        <v>120.75</v>
      </c>
      <c r="I2421" s="4">
        <v>684.25</v>
      </c>
      <c r="J2421" s="4">
        <v>249.55</v>
      </c>
      <c r="K2421" s="1" t="s">
        <v>6882</v>
      </c>
      <c r="L2421" s="1" t="s">
        <v>6923</v>
      </c>
      <c r="M2421" s="11" t="str">
        <f t="shared" si="76"/>
        <v/>
      </c>
      <c r="N2421" s="18" t="str">
        <f>TEXT($F2421:F6098, "mmmm")</f>
        <v>April</v>
      </c>
    </row>
    <row r="2422" spans="2:14" x14ac:dyDescent="0.2">
      <c r="B2422" s="3" t="s">
        <v>2888</v>
      </c>
      <c r="C2422" s="1" t="s">
        <v>5622</v>
      </c>
      <c r="D2422" s="3">
        <v>4</v>
      </c>
      <c r="E2422" s="6">
        <v>2020</v>
      </c>
      <c r="F2422" s="10">
        <f t="shared" si="75"/>
        <v>43922</v>
      </c>
      <c r="G2422" s="4">
        <v>1101</v>
      </c>
      <c r="H2422" s="4">
        <v>165.14999999999998</v>
      </c>
      <c r="I2422" s="4">
        <v>935.85</v>
      </c>
      <c r="J2422" s="4">
        <v>396.36</v>
      </c>
      <c r="K2422" s="1" t="s">
        <v>6881</v>
      </c>
      <c r="L2422" s="1" t="s">
        <v>6899</v>
      </c>
      <c r="M2422" s="11" t="str">
        <f t="shared" si="76"/>
        <v/>
      </c>
      <c r="N2422" s="18" t="str">
        <f>TEXT($F2422:F6099, "mmmm")</f>
        <v>April</v>
      </c>
    </row>
    <row r="2423" spans="2:14" x14ac:dyDescent="0.2">
      <c r="B2423" s="3" t="s">
        <v>2889</v>
      </c>
      <c r="C2423" s="1" t="s">
        <v>5623</v>
      </c>
      <c r="D2423" s="3">
        <v>4</v>
      </c>
      <c r="E2423" s="6">
        <v>2020</v>
      </c>
      <c r="F2423" s="10">
        <f t="shared" si="75"/>
        <v>43922</v>
      </c>
      <c r="G2423" s="4">
        <v>1101</v>
      </c>
      <c r="H2423" s="4">
        <v>165.14999999999998</v>
      </c>
      <c r="I2423" s="4">
        <v>935.85</v>
      </c>
      <c r="J2423" s="4">
        <v>396.36</v>
      </c>
      <c r="K2423" s="1" t="s">
        <v>6881</v>
      </c>
      <c r="L2423" s="1" t="s">
        <v>6899</v>
      </c>
      <c r="M2423" s="11" t="str">
        <f t="shared" si="76"/>
        <v/>
      </c>
      <c r="N2423" s="18" t="str">
        <f>TEXT($F2423:F6100, "mmmm")</f>
        <v>April</v>
      </c>
    </row>
    <row r="2424" spans="2:14" x14ac:dyDescent="0.2">
      <c r="B2424" s="3" t="s">
        <v>2890</v>
      </c>
      <c r="C2424" s="1" t="s">
        <v>5624</v>
      </c>
      <c r="D2424" s="3">
        <v>4</v>
      </c>
      <c r="E2424" s="6">
        <v>2020</v>
      </c>
      <c r="F2424" s="10">
        <f t="shared" si="75"/>
        <v>43922</v>
      </c>
      <c r="G2424" s="4">
        <v>1576</v>
      </c>
      <c r="H2424" s="4">
        <v>236.40000000000009</v>
      </c>
      <c r="I2424" s="4">
        <v>1339.6</v>
      </c>
      <c r="J2424" s="4">
        <v>520.08000000000004</v>
      </c>
      <c r="K2424" s="1" t="s">
        <v>6881</v>
      </c>
      <c r="L2424" s="1" t="s">
        <v>6941</v>
      </c>
      <c r="M2424" s="11" t="str">
        <f t="shared" si="76"/>
        <v/>
      </c>
      <c r="N2424" s="18" t="str">
        <f>TEXT($F2424:F6101, "mmmm")</f>
        <v>April</v>
      </c>
    </row>
    <row r="2425" spans="2:14" x14ac:dyDescent="0.2">
      <c r="B2425" s="3" t="s">
        <v>2891</v>
      </c>
      <c r="C2425" s="1" t="s">
        <v>5625</v>
      </c>
      <c r="D2425" s="3">
        <v>4</v>
      </c>
      <c r="E2425" s="6">
        <v>2020</v>
      </c>
      <c r="F2425" s="10">
        <f t="shared" si="75"/>
        <v>43922</v>
      </c>
      <c r="G2425" s="4">
        <v>492</v>
      </c>
      <c r="H2425" s="4">
        <v>73.800000000000011</v>
      </c>
      <c r="I2425" s="4">
        <v>418.2</v>
      </c>
      <c r="J2425" s="4">
        <v>137.76000000000002</v>
      </c>
      <c r="K2425" s="1" t="s">
        <v>6889</v>
      </c>
      <c r="L2425" s="1" t="s">
        <v>6945</v>
      </c>
      <c r="M2425" s="11" t="str">
        <f t="shared" si="76"/>
        <v/>
      </c>
      <c r="N2425" s="18" t="str">
        <f>TEXT($F2425:F6102, "mmmm")</f>
        <v>April</v>
      </c>
    </row>
    <row r="2426" spans="2:14" x14ac:dyDescent="0.2">
      <c r="B2426" s="3" t="s">
        <v>2892</v>
      </c>
      <c r="C2426" s="1" t="s">
        <v>5626</v>
      </c>
      <c r="D2426" s="3">
        <v>4</v>
      </c>
      <c r="E2426" s="6">
        <v>2020</v>
      </c>
      <c r="F2426" s="10">
        <f t="shared" si="75"/>
        <v>43922</v>
      </c>
      <c r="G2426" s="4">
        <v>383</v>
      </c>
      <c r="H2426" s="4">
        <v>57.449999999999989</v>
      </c>
      <c r="I2426" s="4">
        <v>325.55</v>
      </c>
      <c r="J2426" s="4">
        <v>122.56</v>
      </c>
      <c r="K2426" s="1" t="s">
        <v>6887</v>
      </c>
      <c r="L2426" s="1" t="s">
        <v>6909</v>
      </c>
      <c r="M2426" s="11" t="str">
        <f t="shared" si="76"/>
        <v/>
      </c>
      <c r="N2426" s="18" t="str">
        <f>TEXT($F2426:F6103, "mmmm")</f>
        <v>April</v>
      </c>
    </row>
    <row r="2427" spans="2:14" x14ac:dyDescent="0.2">
      <c r="B2427" s="3" t="s">
        <v>2893</v>
      </c>
      <c r="C2427" s="1" t="s">
        <v>5627</v>
      </c>
      <c r="D2427" s="3">
        <v>4</v>
      </c>
      <c r="E2427" s="6">
        <v>2020</v>
      </c>
      <c r="F2427" s="10">
        <f t="shared" si="75"/>
        <v>43922</v>
      </c>
      <c r="G2427" s="4">
        <v>492</v>
      </c>
      <c r="H2427" s="4">
        <v>73.800000000000011</v>
      </c>
      <c r="I2427" s="4">
        <v>418.2</v>
      </c>
      <c r="J2427" s="4">
        <v>123</v>
      </c>
      <c r="K2427" s="1" t="s">
        <v>6883</v>
      </c>
      <c r="L2427" s="1" t="s">
        <v>6900</v>
      </c>
      <c r="M2427" s="11" t="str">
        <f t="shared" si="76"/>
        <v/>
      </c>
      <c r="N2427" s="18" t="str">
        <f>TEXT($F2427:F6104, "mmmm")</f>
        <v>April</v>
      </c>
    </row>
    <row r="2428" spans="2:14" x14ac:dyDescent="0.2">
      <c r="B2428" s="3" t="s">
        <v>2894</v>
      </c>
      <c r="C2428" s="1" t="s">
        <v>5628</v>
      </c>
      <c r="D2428" s="3">
        <v>4</v>
      </c>
      <c r="E2428" s="6">
        <v>2020</v>
      </c>
      <c r="F2428" s="10">
        <f t="shared" si="75"/>
        <v>43922</v>
      </c>
      <c r="G2428" s="4">
        <v>579</v>
      </c>
      <c r="H2428" s="4">
        <v>86.850000000000023</v>
      </c>
      <c r="I2428" s="4">
        <v>492.15</v>
      </c>
      <c r="J2428" s="4">
        <v>167.91</v>
      </c>
      <c r="K2428" s="1" t="s">
        <v>6888</v>
      </c>
      <c r="L2428" s="1" t="s">
        <v>6926</v>
      </c>
      <c r="M2428" s="11" t="str">
        <f t="shared" si="76"/>
        <v/>
      </c>
      <c r="N2428" s="18" t="str">
        <f>TEXT($F2428:F6105, "mmmm")</f>
        <v>April</v>
      </c>
    </row>
    <row r="2429" spans="2:14" x14ac:dyDescent="0.2">
      <c r="B2429" s="3" t="s">
        <v>2895</v>
      </c>
      <c r="C2429" s="1" t="s">
        <v>5629</v>
      </c>
      <c r="D2429" s="3">
        <v>4</v>
      </c>
      <c r="E2429" s="6">
        <v>2020</v>
      </c>
      <c r="F2429" s="10">
        <f t="shared" si="75"/>
        <v>43922</v>
      </c>
      <c r="G2429" s="4">
        <v>523</v>
      </c>
      <c r="H2429" s="4">
        <v>78.449999999999989</v>
      </c>
      <c r="I2429" s="4">
        <v>444.55</v>
      </c>
      <c r="J2429" s="4">
        <v>156.9</v>
      </c>
      <c r="K2429" s="1" t="s">
        <v>6889</v>
      </c>
      <c r="L2429" s="1" t="s">
        <v>6902</v>
      </c>
      <c r="M2429" s="11" t="str">
        <f t="shared" si="76"/>
        <v/>
      </c>
      <c r="N2429" s="18" t="str">
        <f>TEXT($F2429:F6106, "mmmm")</f>
        <v>April</v>
      </c>
    </row>
    <row r="2430" spans="2:14" x14ac:dyDescent="0.2">
      <c r="B2430" s="3" t="s">
        <v>2896</v>
      </c>
      <c r="C2430" s="1" t="s">
        <v>5630</v>
      </c>
      <c r="D2430" s="3">
        <v>4</v>
      </c>
      <c r="E2430" s="6">
        <v>2020</v>
      </c>
      <c r="F2430" s="10">
        <f t="shared" si="75"/>
        <v>43922</v>
      </c>
      <c r="G2430" s="4">
        <v>992</v>
      </c>
      <c r="H2430" s="4">
        <v>148.80000000000007</v>
      </c>
      <c r="I2430" s="4">
        <v>843.19999999999993</v>
      </c>
      <c r="J2430" s="4">
        <v>277.76000000000005</v>
      </c>
      <c r="K2430" s="1" t="s">
        <v>6882</v>
      </c>
      <c r="L2430" s="1" t="s">
        <v>6940</v>
      </c>
      <c r="M2430" s="11" t="str">
        <f t="shared" si="76"/>
        <v/>
      </c>
      <c r="N2430" s="18" t="str">
        <f>TEXT($F2430:F6107, "mmmm")</f>
        <v>April</v>
      </c>
    </row>
    <row r="2431" spans="2:14" x14ac:dyDescent="0.2">
      <c r="B2431" s="3" t="s">
        <v>2897</v>
      </c>
      <c r="C2431" s="1" t="s">
        <v>5631</v>
      </c>
      <c r="D2431" s="3">
        <v>4</v>
      </c>
      <c r="E2431" s="6">
        <v>2020</v>
      </c>
      <c r="F2431" s="10">
        <f t="shared" si="75"/>
        <v>43922</v>
      </c>
      <c r="G2431" s="4">
        <v>492</v>
      </c>
      <c r="H2431" s="4">
        <v>73.800000000000011</v>
      </c>
      <c r="I2431" s="4">
        <v>418.2</v>
      </c>
      <c r="J2431" s="4">
        <v>123</v>
      </c>
      <c r="K2431" s="1" t="s">
        <v>6883</v>
      </c>
      <c r="L2431" s="1" t="s">
        <v>6900</v>
      </c>
      <c r="M2431" s="11" t="str">
        <f t="shared" si="76"/>
        <v/>
      </c>
      <c r="N2431" s="18" t="str">
        <f>TEXT($F2431:F6108, "mmmm")</f>
        <v>April</v>
      </c>
    </row>
    <row r="2432" spans="2:14" x14ac:dyDescent="0.2">
      <c r="B2432" s="3" t="s">
        <v>2898</v>
      </c>
      <c r="C2432" s="1" t="s">
        <v>5632</v>
      </c>
      <c r="D2432" s="3">
        <v>4</v>
      </c>
      <c r="E2432" s="6">
        <v>2020</v>
      </c>
      <c r="F2432" s="10">
        <f t="shared" si="75"/>
        <v>43922</v>
      </c>
      <c r="G2432" s="4">
        <v>636</v>
      </c>
      <c r="H2432" s="4">
        <v>95.399999999999977</v>
      </c>
      <c r="I2432" s="4">
        <v>540.6</v>
      </c>
      <c r="J2432" s="4">
        <v>216.24</v>
      </c>
      <c r="K2432" s="1" t="s">
        <v>6888</v>
      </c>
      <c r="L2432" s="1" t="s">
        <v>6925</v>
      </c>
      <c r="M2432" s="11" t="str">
        <f t="shared" si="76"/>
        <v/>
      </c>
      <c r="N2432" s="18" t="str">
        <f>TEXT($F2432:F6109, "mmmm")</f>
        <v>April</v>
      </c>
    </row>
    <row r="2433" spans="2:14" x14ac:dyDescent="0.2">
      <c r="B2433" s="3" t="s">
        <v>2899</v>
      </c>
      <c r="C2433" s="1" t="s">
        <v>5633</v>
      </c>
      <c r="D2433" s="3">
        <v>4</v>
      </c>
      <c r="E2433" s="6">
        <v>2020</v>
      </c>
      <c r="F2433" s="10">
        <f t="shared" si="75"/>
        <v>43922</v>
      </c>
      <c r="G2433" s="4">
        <v>478</v>
      </c>
      <c r="H2433" s="4">
        <v>71.699999999999989</v>
      </c>
      <c r="I2433" s="4">
        <v>406.3</v>
      </c>
      <c r="J2433" s="4">
        <v>119.5</v>
      </c>
      <c r="K2433" s="1" t="s">
        <v>6889</v>
      </c>
      <c r="L2433" s="1" t="s">
        <v>6921</v>
      </c>
      <c r="M2433" s="11" t="str">
        <f t="shared" si="76"/>
        <v/>
      </c>
      <c r="N2433" s="18" t="str">
        <f>TEXT($F2433:F6110, "mmmm")</f>
        <v>April</v>
      </c>
    </row>
    <row r="2434" spans="2:14" x14ac:dyDescent="0.2">
      <c r="B2434" s="3" t="s">
        <v>2900</v>
      </c>
      <c r="C2434" s="1" t="s">
        <v>5634</v>
      </c>
      <c r="D2434" s="3">
        <v>4</v>
      </c>
      <c r="E2434" s="6">
        <v>2020</v>
      </c>
      <c r="F2434" s="10">
        <f t="shared" ref="F2434:F2497" si="77">DATE(E2434,D2434,1)</f>
        <v>43922</v>
      </c>
      <c r="G2434" s="4">
        <v>447</v>
      </c>
      <c r="H2434" s="4">
        <v>67.050000000000011</v>
      </c>
      <c r="I2434" s="4">
        <v>379.95</v>
      </c>
      <c r="J2434" s="4">
        <v>156.44999999999999</v>
      </c>
      <c r="K2434" s="1" t="s">
        <v>6887</v>
      </c>
      <c r="L2434" s="1" t="s">
        <v>6891</v>
      </c>
      <c r="M2434" s="11" t="str">
        <f t="shared" si="76"/>
        <v/>
      </c>
      <c r="N2434" s="18" t="str">
        <f>TEXT($F2434:F6111, "mmmm")</f>
        <v>April</v>
      </c>
    </row>
    <row r="2435" spans="2:14" x14ac:dyDescent="0.2">
      <c r="B2435" s="3" t="s">
        <v>2901</v>
      </c>
      <c r="C2435" s="1" t="s">
        <v>5635</v>
      </c>
      <c r="D2435" s="3">
        <v>4</v>
      </c>
      <c r="E2435" s="6">
        <v>2020</v>
      </c>
      <c r="F2435" s="10">
        <f t="shared" si="77"/>
        <v>43922</v>
      </c>
      <c r="G2435" s="4">
        <v>579</v>
      </c>
      <c r="H2435" s="4">
        <v>86.850000000000023</v>
      </c>
      <c r="I2435" s="4">
        <v>492.15</v>
      </c>
      <c r="J2435" s="4">
        <v>167.91</v>
      </c>
      <c r="K2435" s="1" t="s">
        <v>6888</v>
      </c>
      <c r="L2435" s="1" t="s">
        <v>6926</v>
      </c>
      <c r="M2435" s="11" t="str">
        <f t="shared" si="76"/>
        <v/>
      </c>
      <c r="N2435" s="18" t="str">
        <f>TEXT($F2435:F6112, "mmmm")</f>
        <v>April</v>
      </c>
    </row>
    <row r="2436" spans="2:14" x14ac:dyDescent="0.2">
      <c r="B2436" s="3" t="s">
        <v>2902</v>
      </c>
      <c r="C2436" s="1" t="s">
        <v>5636</v>
      </c>
      <c r="D2436" s="3">
        <v>4</v>
      </c>
      <c r="E2436" s="6">
        <v>2020</v>
      </c>
      <c r="F2436" s="10">
        <f t="shared" si="77"/>
        <v>43922</v>
      </c>
      <c r="G2436" s="4">
        <v>523</v>
      </c>
      <c r="H2436" s="4">
        <v>78.449999999999989</v>
      </c>
      <c r="I2436" s="4">
        <v>444.55</v>
      </c>
      <c r="J2436" s="4">
        <v>156.9</v>
      </c>
      <c r="K2436" s="1" t="s">
        <v>6889</v>
      </c>
      <c r="L2436" s="1" t="s">
        <v>6902</v>
      </c>
      <c r="M2436" s="11" t="str">
        <f t="shared" ref="M2436:M2499" si="78">IFERROR(ABS(IF(B2436=B2435,(F2436-F2435)/30,"")),"")</f>
        <v/>
      </c>
      <c r="N2436" s="18" t="str">
        <f>TEXT($F2436:F6113, "mmmm")</f>
        <v>April</v>
      </c>
    </row>
    <row r="2437" spans="2:14" x14ac:dyDescent="0.2">
      <c r="B2437" s="3" t="s">
        <v>2903</v>
      </c>
      <c r="C2437" s="1" t="s">
        <v>5637</v>
      </c>
      <c r="D2437" s="3">
        <v>4</v>
      </c>
      <c r="E2437" s="6">
        <v>2020</v>
      </c>
      <c r="F2437" s="10">
        <f t="shared" si="77"/>
        <v>43922</v>
      </c>
      <c r="G2437" s="4">
        <v>180</v>
      </c>
      <c r="H2437" s="4">
        <v>27</v>
      </c>
      <c r="I2437" s="4">
        <v>153</v>
      </c>
      <c r="J2437" s="4">
        <v>61.2</v>
      </c>
      <c r="K2437" s="1" t="s">
        <v>6885</v>
      </c>
      <c r="L2437" s="1" t="s">
        <v>6957</v>
      </c>
      <c r="M2437" s="11" t="str">
        <f t="shared" si="78"/>
        <v/>
      </c>
      <c r="N2437" s="18" t="str">
        <f>TEXT($F2437:F6114, "mmmm")</f>
        <v>April</v>
      </c>
    </row>
    <row r="2438" spans="2:14" x14ac:dyDescent="0.2">
      <c r="B2438" s="3" t="s">
        <v>2904</v>
      </c>
      <c r="C2438" s="1" t="s">
        <v>5638</v>
      </c>
      <c r="D2438" s="3">
        <v>4</v>
      </c>
      <c r="E2438" s="6">
        <v>2020</v>
      </c>
      <c r="F2438" s="10">
        <f t="shared" si="77"/>
        <v>43922</v>
      </c>
      <c r="G2438" s="4">
        <v>345</v>
      </c>
      <c r="H2438" s="4">
        <v>51.75</v>
      </c>
      <c r="I2438" s="4">
        <v>293.25</v>
      </c>
      <c r="J2438" s="4">
        <v>106.95</v>
      </c>
      <c r="K2438" s="1" t="s">
        <v>6887</v>
      </c>
      <c r="L2438" s="1" t="s">
        <v>6918</v>
      </c>
      <c r="M2438" s="11" t="str">
        <f t="shared" si="78"/>
        <v/>
      </c>
      <c r="N2438" s="18" t="str">
        <f>TEXT($F2438:F6115, "mmmm")</f>
        <v>April</v>
      </c>
    </row>
    <row r="2439" spans="2:14" x14ac:dyDescent="0.2">
      <c r="B2439" s="3" t="s">
        <v>2905</v>
      </c>
      <c r="C2439" s="1" t="s">
        <v>5639</v>
      </c>
      <c r="D2439" s="3">
        <v>4</v>
      </c>
      <c r="E2439" s="6">
        <v>2020</v>
      </c>
      <c r="F2439" s="10">
        <f t="shared" si="77"/>
        <v>43922</v>
      </c>
      <c r="G2439" s="4">
        <v>383</v>
      </c>
      <c r="H2439" s="4">
        <v>57.449999999999989</v>
      </c>
      <c r="I2439" s="4">
        <v>325.55</v>
      </c>
      <c r="J2439" s="4">
        <v>122.56</v>
      </c>
      <c r="K2439" s="1" t="s">
        <v>6887</v>
      </c>
      <c r="L2439" s="1" t="s">
        <v>6909</v>
      </c>
      <c r="M2439" s="11" t="str">
        <f t="shared" si="78"/>
        <v/>
      </c>
      <c r="N2439" s="18" t="str">
        <f>TEXT($F2439:F6116, "mmmm")</f>
        <v>April</v>
      </c>
    </row>
    <row r="2440" spans="2:14" x14ac:dyDescent="0.2">
      <c r="B2440" s="3" t="s">
        <v>2906</v>
      </c>
      <c r="C2440" s="1" t="s">
        <v>5640</v>
      </c>
      <c r="D2440" s="3">
        <v>4</v>
      </c>
      <c r="E2440" s="6">
        <v>2020</v>
      </c>
      <c r="F2440" s="10">
        <f t="shared" si="77"/>
        <v>43922</v>
      </c>
      <c r="G2440" s="4">
        <v>168</v>
      </c>
      <c r="H2440" s="4">
        <v>25.200000000000017</v>
      </c>
      <c r="I2440" s="4">
        <v>142.79999999999998</v>
      </c>
      <c r="J2440" s="4">
        <v>75.600000000000009</v>
      </c>
      <c r="K2440" s="1" t="s">
        <v>6886</v>
      </c>
      <c r="L2440" s="1" t="s">
        <v>6920</v>
      </c>
      <c r="M2440" s="11" t="str">
        <f t="shared" si="78"/>
        <v/>
      </c>
      <c r="N2440" s="18" t="str">
        <f>TEXT($F2440:F6117, "mmmm")</f>
        <v>April</v>
      </c>
    </row>
    <row r="2441" spans="2:14" x14ac:dyDescent="0.2">
      <c r="B2441" s="3" t="s">
        <v>2907</v>
      </c>
      <c r="C2441" s="1" t="s">
        <v>5641</v>
      </c>
      <c r="D2441" s="3">
        <v>4</v>
      </c>
      <c r="E2441" s="6">
        <v>2020</v>
      </c>
      <c r="F2441" s="10">
        <f t="shared" si="77"/>
        <v>43922</v>
      </c>
      <c r="G2441" s="4">
        <v>144</v>
      </c>
      <c r="H2441" s="4">
        <v>21.600000000000009</v>
      </c>
      <c r="I2441" s="4">
        <v>122.39999999999999</v>
      </c>
      <c r="J2441" s="4">
        <v>66.240000000000009</v>
      </c>
      <c r="K2441" s="1" t="s">
        <v>6886</v>
      </c>
      <c r="L2441" s="1" t="s">
        <v>6919</v>
      </c>
      <c r="M2441" s="11" t="str">
        <f t="shared" si="78"/>
        <v/>
      </c>
      <c r="N2441" s="18" t="str">
        <f>TEXT($F2441:F6118, "mmmm")</f>
        <v>April</v>
      </c>
    </row>
    <row r="2442" spans="2:14" x14ac:dyDescent="0.2">
      <c r="B2442" s="3" t="s">
        <v>2908</v>
      </c>
      <c r="C2442" s="1" t="s">
        <v>5642</v>
      </c>
      <c r="D2442" s="3">
        <v>4</v>
      </c>
      <c r="E2442" s="6">
        <v>2020</v>
      </c>
      <c r="F2442" s="10">
        <f t="shared" si="77"/>
        <v>43922</v>
      </c>
      <c r="G2442" s="4">
        <v>538</v>
      </c>
      <c r="H2442" s="4">
        <v>80.699999999999989</v>
      </c>
      <c r="I2442" s="4">
        <v>457.3</v>
      </c>
      <c r="J2442" s="4">
        <v>129.12</v>
      </c>
      <c r="K2442" s="1" t="s">
        <v>6889</v>
      </c>
      <c r="L2442" s="1" t="s">
        <v>6951</v>
      </c>
      <c r="M2442" s="11" t="str">
        <f t="shared" si="78"/>
        <v/>
      </c>
      <c r="N2442" s="18" t="str">
        <f>TEXT($F2442:F6119, "mmmm")</f>
        <v>April</v>
      </c>
    </row>
    <row r="2443" spans="2:14" x14ac:dyDescent="0.2">
      <c r="B2443" s="3" t="s">
        <v>2909</v>
      </c>
      <c r="C2443" s="1" t="s">
        <v>5643</v>
      </c>
      <c r="D2443" s="3">
        <v>4</v>
      </c>
      <c r="E2443" s="6">
        <v>2020</v>
      </c>
      <c r="F2443" s="10">
        <f t="shared" si="77"/>
        <v>43922</v>
      </c>
      <c r="G2443" s="4">
        <v>336</v>
      </c>
      <c r="H2443" s="4">
        <v>50.400000000000034</v>
      </c>
      <c r="I2443" s="4">
        <v>285.59999999999997</v>
      </c>
      <c r="J2443" s="4">
        <v>120.96</v>
      </c>
      <c r="K2443" s="1" t="s">
        <v>6885</v>
      </c>
      <c r="L2443" s="1" t="s">
        <v>6934</v>
      </c>
      <c r="M2443" s="11" t="str">
        <f t="shared" si="78"/>
        <v/>
      </c>
      <c r="N2443" s="18" t="str">
        <f>TEXT($F2443:F6120, "mmmm")</f>
        <v>April</v>
      </c>
    </row>
    <row r="2444" spans="2:14" x14ac:dyDescent="0.2">
      <c r="B2444" s="3" t="s">
        <v>2910</v>
      </c>
      <c r="C2444" s="1" t="s">
        <v>5644</v>
      </c>
      <c r="D2444" s="3">
        <v>4</v>
      </c>
      <c r="E2444" s="6">
        <v>2020</v>
      </c>
      <c r="F2444" s="10">
        <f t="shared" si="77"/>
        <v>43922</v>
      </c>
      <c r="G2444" s="4">
        <v>345</v>
      </c>
      <c r="H2444" s="4">
        <v>51.75</v>
      </c>
      <c r="I2444" s="4">
        <v>293.25</v>
      </c>
      <c r="J2444" s="4">
        <v>106.95</v>
      </c>
      <c r="K2444" s="1" t="s">
        <v>6887</v>
      </c>
      <c r="L2444" s="1" t="s">
        <v>6918</v>
      </c>
      <c r="M2444" s="11" t="str">
        <f t="shared" si="78"/>
        <v/>
      </c>
      <c r="N2444" s="18" t="str">
        <f>TEXT($F2444:F6121, "mmmm")</f>
        <v>April</v>
      </c>
    </row>
    <row r="2445" spans="2:14" x14ac:dyDescent="0.2">
      <c r="B2445" s="3" t="s">
        <v>2911</v>
      </c>
      <c r="C2445" s="1" t="s">
        <v>5645</v>
      </c>
      <c r="D2445" s="3">
        <v>4</v>
      </c>
      <c r="E2445" s="6">
        <v>2020</v>
      </c>
      <c r="F2445" s="10">
        <f t="shared" si="77"/>
        <v>43922</v>
      </c>
      <c r="G2445" s="4">
        <v>383</v>
      </c>
      <c r="H2445" s="4">
        <v>57.449999999999989</v>
      </c>
      <c r="I2445" s="4">
        <v>325.55</v>
      </c>
      <c r="J2445" s="4">
        <v>122.56</v>
      </c>
      <c r="K2445" s="1" t="s">
        <v>6887</v>
      </c>
      <c r="L2445" s="1" t="s">
        <v>6909</v>
      </c>
      <c r="M2445" s="11" t="str">
        <f t="shared" si="78"/>
        <v/>
      </c>
      <c r="N2445" s="18" t="str">
        <f>TEXT($F2445:F6122, "mmmm")</f>
        <v>April</v>
      </c>
    </row>
    <row r="2446" spans="2:14" x14ac:dyDescent="0.2">
      <c r="B2446" s="3" t="s">
        <v>2912</v>
      </c>
      <c r="C2446" s="1" t="s">
        <v>5646</v>
      </c>
      <c r="D2446" s="3">
        <v>4</v>
      </c>
      <c r="E2446" s="6">
        <v>2020</v>
      </c>
      <c r="F2446" s="10">
        <f t="shared" si="77"/>
        <v>43922</v>
      </c>
      <c r="G2446" s="4">
        <v>383</v>
      </c>
      <c r="H2446" s="4">
        <v>57.449999999999989</v>
      </c>
      <c r="I2446" s="4">
        <v>325.55</v>
      </c>
      <c r="J2446" s="4">
        <v>122.56</v>
      </c>
      <c r="K2446" s="1" t="s">
        <v>6887</v>
      </c>
      <c r="L2446" s="1" t="s">
        <v>6909</v>
      </c>
      <c r="M2446" s="11" t="str">
        <f t="shared" si="78"/>
        <v/>
      </c>
      <c r="N2446" s="18" t="str">
        <f>TEXT($F2446:F6123, "mmmm")</f>
        <v>April</v>
      </c>
    </row>
    <row r="2447" spans="2:14" x14ac:dyDescent="0.2">
      <c r="B2447" s="3" t="s">
        <v>2913</v>
      </c>
      <c r="C2447" s="1" t="s">
        <v>5647</v>
      </c>
      <c r="D2447" s="3">
        <v>4</v>
      </c>
      <c r="E2447" s="6">
        <v>2020</v>
      </c>
      <c r="F2447" s="10">
        <f t="shared" si="77"/>
        <v>43922</v>
      </c>
      <c r="G2447" s="4">
        <v>447</v>
      </c>
      <c r="H2447" s="4">
        <v>67.050000000000011</v>
      </c>
      <c r="I2447" s="4">
        <v>379.95</v>
      </c>
      <c r="J2447" s="4">
        <v>156.44999999999999</v>
      </c>
      <c r="K2447" s="1" t="s">
        <v>6887</v>
      </c>
      <c r="L2447" s="1" t="s">
        <v>6891</v>
      </c>
      <c r="M2447" s="11" t="str">
        <f t="shared" si="78"/>
        <v/>
      </c>
      <c r="N2447" s="18" t="str">
        <f>TEXT($F2447:F6124, "mmmm")</f>
        <v>April</v>
      </c>
    </row>
    <row r="2448" spans="2:14" x14ac:dyDescent="0.2">
      <c r="B2448" s="3" t="s">
        <v>2914</v>
      </c>
      <c r="C2448" s="1" t="s">
        <v>5648</v>
      </c>
      <c r="D2448" s="3">
        <v>4</v>
      </c>
      <c r="E2448" s="6">
        <v>2020</v>
      </c>
      <c r="F2448" s="10">
        <f t="shared" si="77"/>
        <v>43922</v>
      </c>
      <c r="G2448" s="4">
        <v>168</v>
      </c>
      <c r="H2448" s="4">
        <v>25.200000000000017</v>
      </c>
      <c r="I2448" s="4">
        <v>142.79999999999998</v>
      </c>
      <c r="J2448" s="4">
        <v>75.600000000000009</v>
      </c>
      <c r="K2448" s="1" t="s">
        <v>6886</v>
      </c>
      <c r="L2448" s="1" t="s">
        <v>6920</v>
      </c>
      <c r="M2448" s="11" t="str">
        <f t="shared" si="78"/>
        <v/>
      </c>
      <c r="N2448" s="18" t="str">
        <f>TEXT($F2448:F6125, "mmmm")</f>
        <v>April</v>
      </c>
    </row>
    <row r="2449" spans="2:14" x14ac:dyDescent="0.2">
      <c r="B2449" s="3" t="s">
        <v>2915</v>
      </c>
      <c r="C2449" s="1" t="s">
        <v>5649</v>
      </c>
      <c r="D2449" s="3">
        <v>4</v>
      </c>
      <c r="E2449" s="6">
        <v>2020</v>
      </c>
      <c r="F2449" s="10">
        <f t="shared" si="77"/>
        <v>43922</v>
      </c>
      <c r="G2449" s="4">
        <v>192</v>
      </c>
      <c r="H2449" s="4">
        <v>28.800000000000011</v>
      </c>
      <c r="I2449" s="4">
        <v>163.19999999999999</v>
      </c>
      <c r="J2449" s="4">
        <v>34.56</v>
      </c>
      <c r="K2449" s="1" t="s">
        <v>6890</v>
      </c>
      <c r="L2449" s="1" t="s">
        <v>6912</v>
      </c>
      <c r="M2449" s="11" t="str">
        <f t="shared" si="78"/>
        <v/>
      </c>
      <c r="N2449" s="18" t="str">
        <f>TEXT($F2449:F6126, "mmmm")</f>
        <v>April</v>
      </c>
    </row>
    <row r="2450" spans="2:14" x14ac:dyDescent="0.2">
      <c r="B2450" s="3" t="s">
        <v>2916</v>
      </c>
      <c r="C2450" s="1" t="s">
        <v>5650</v>
      </c>
      <c r="D2450" s="3">
        <v>4</v>
      </c>
      <c r="E2450" s="6">
        <v>2020</v>
      </c>
      <c r="F2450" s="10">
        <f t="shared" si="77"/>
        <v>43922</v>
      </c>
      <c r="G2450" s="4">
        <v>506</v>
      </c>
      <c r="H2450" s="4">
        <v>75.900000000000034</v>
      </c>
      <c r="I2450" s="4">
        <v>430.09999999999997</v>
      </c>
      <c r="J2450" s="4">
        <v>146.73999999999998</v>
      </c>
      <c r="K2450" s="1" t="s">
        <v>6889</v>
      </c>
      <c r="L2450" s="1" t="s">
        <v>6907</v>
      </c>
      <c r="M2450" s="11" t="str">
        <f t="shared" si="78"/>
        <v/>
      </c>
      <c r="N2450" s="18" t="str">
        <f>TEXT($F2450:F6127, "mmmm")</f>
        <v>April</v>
      </c>
    </row>
    <row r="2451" spans="2:14" x14ac:dyDescent="0.2">
      <c r="B2451" s="3" t="s">
        <v>2917</v>
      </c>
      <c r="C2451" s="1" t="s">
        <v>5651</v>
      </c>
      <c r="D2451" s="3">
        <v>4</v>
      </c>
      <c r="E2451" s="6">
        <v>2020</v>
      </c>
      <c r="F2451" s="10">
        <f t="shared" si="77"/>
        <v>43922</v>
      </c>
      <c r="G2451" s="4">
        <v>261</v>
      </c>
      <c r="H2451" s="4">
        <v>39.150000000000006</v>
      </c>
      <c r="I2451" s="4">
        <v>221.85</v>
      </c>
      <c r="J2451" s="4">
        <v>78.3</v>
      </c>
      <c r="K2451" s="1" t="s">
        <v>6885</v>
      </c>
      <c r="L2451" s="1" t="s">
        <v>6946</v>
      </c>
      <c r="M2451" s="11" t="str">
        <f t="shared" si="78"/>
        <v/>
      </c>
      <c r="N2451" s="18" t="str">
        <f>TEXT($F2451:F6128, "mmmm")</f>
        <v>April</v>
      </c>
    </row>
    <row r="2452" spans="2:14" x14ac:dyDescent="0.2">
      <c r="B2452" s="3" t="s">
        <v>2918</v>
      </c>
      <c r="C2452" s="1" t="s">
        <v>5652</v>
      </c>
      <c r="D2452" s="3">
        <v>4</v>
      </c>
      <c r="E2452" s="6">
        <v>2020</v>
      </c>
      <c r="F2452" s="10">
        <f t="shared" si="77"/>
        <v>43922</v>
      </c>
      <c r="G2452" s="4">
        <v>383</v>
      </c>
      <c r="H2452" s="4">
        <v>57.449999999999989</v>
      </c>
      <c r="I2452" s="4">
        <v>325.55</v>
      </c>
      <c r="J2452" s="4">
        <v>122.56</v>
      </c>
      <c r="K2452" s="1" t="s">
        <v>6887</v>
      </c>
      <c r="L2452" s="1" t="s">
        <v>6909</v>
      </c>
      <c r="M2452" s="11" t="str">
        <f t="shared" si="78"/>
        <v/>
      </c>
      <c r="N2452" s="18" t="str">
        <f>TEXT($F2452:F6129, "mmmm")</f>
        <v>April</v>
      </c>
    </row>
    <row r="2453" spans="2:14" x14ac:dyDescent="0.2">
      <c r="B2453" s="3" t="s">
        <v>2919</v>
      </c>
      <c r="C2453" s="1" t="s">
        <v>5653</v>
      </c>
      <c r="D2453" s="3">
        <v>4</v>
      </c>
      <c r="E2453" s="6">
        <v>2020</v>
      </c>
      <c r="F2453" s="10">
        <f t="shared" si="77"/>
        <v>43922</v>
      </c>
      <c r="G2453" s="4">
        <v>383</v>
      </c>
      <c r="H2453" s="4">
        <v>57.449999999999989</v>
      </c>
      <c r="I2453" s="4">
        <v>325.55</v>
      </c>
      <c r="J2453" s="4">
        <v>122.56</v>
      </c>
      <c r="K2453" s="1" t="s">
        <v>6887</v>
      </c>
      <c r="L2453" s="1" t="s">
        <v>6909</v>
      </c>
      <c r="M2453" s="11" t="str">
        <f t="shared" si="78"/>
        <v/>
      </c>
      <c r="N2453" s="18" t="str">
        <f>TEXT($F2453:F6130, "mmmm")</f>
        <v>April</v>
      </c>
    </row>
    <row r="2454" spans="2:14" x14ac:dyDescent="0.2">
      <c r="B2454" s="3" t="s">
        <v>2920</v>
      </c>
      <c r="C2454" s="1" t="s">
        <v>5654</v>
      </c>
      <c r="D2454" s="3">
        <v>4</v>
      </c>
      <c r="E2454" s="6">
        <v>2020</v>
      </c>
      <c r="F2454" s="10">
        <f t="shared" si="77"/>
        <v>43922</v>
      </c>
      <c r="G2454" s="4">
        <v>383</v>
      </c>
      <c r="H2454" s="4">
        <v>57.449999999999989</v>
      </c>
      <c r="I2454" s="4">
        <v>325.55</v>
      </c>
      <c r="J2454" s="4">
        <v>122.56</v>
      </c>
      <c r="K2454" s="1" t="s">
        <v>6887</v>
      </c>
      <c r="L2454" s="1" t="s">
        <v>6909</v>
      </c>
      <c r="M2454" s="11" t="str">
        <f t="shared" si="78"/>
        <v/>
      </c>
      <c r="N2454" s="18" t="str">
        <f>TEXT($F2454:F6131, "mmmm")</f>
        <v>April</v>
      </c>
    </row>
    <row r="2455" spans="2:14" x14ac:dyDescent="0.2">
      <c r="B2455" s="3" t="s">
        <v>2921</v>
      </c>
      <c r="C2455" s="1" t="s">
        <v>5655</v>
      </c>
      <c r="D2455" s="3">
        <v>4</v>
      </c>
      <c r="E2455" s="6">
        <v>2020</v>
      </c>
      <c r="F2455" s="10">
        <f t="shared" si="77"/>
        <v>43922</v>
      </c>
      <c r="G2455" s="4">
        <v>172</v>
      </c>
      <c r="H2455" s="4">
        <v>25.800000000000011</v>
      </c>
      <c r="I2455" s="4">
        <v>146.19999999999999</v>
      </c>
      <c r="J2455" s="4">
        <v>65.36</v>
      </c>
      <c r="K2455" s="1" t="s">
        <v>6886</v>
      </c>
      <c r="L2455" s="1" t="s">
        <v>6910</v>
      </c>
      <c r="M2455" s="11" t="str">
        <f t="shared" si="78"/>
        <v/>
      </c>
      <c r="N2455" s="18" t="str">
        <f>TEXT($F2455:F6132, "mmmm")</f>
        <v>April</v>
      </c>
    </row>
    <row r="2456" spans="2:14" x14ac:dyDescent="0.2">
      <c r="B2456" s="3" t="s">
        <v>2922</v>
      </c>
      <c r="C2456" s="1" t="s">
        <v>5656</v>
      </c>
      <c r="D2456" s="3">
        <v>4</v>
      </c>
      <c r="E2456" s="6">
        <v>2020</v>
      </c>
      <c r="F2456" s="10">
        <f t="shared" si="77"/>
        <v>43922</v>
      </c>
      <c r="G2456" s="4">
        <v>284</v>
      </c>
      <c r="H2456" s="4">
        <v>42.599999999999994</v>
      </c>
      <c r="I2456" s="4">
        <v>241.4</v>
      </c>
      <c r="J2456" s="4">
        <v>76.680000000000007</v>
      </c>
      <c r="K2456" s="1" t="s">
        <v>6885</v>
      </c>
      <c r="L2456" s="1" t="s">
        <v>6917</v>
      </c>
      <c r="M2456" s="11" t="str">
        <f t="shared" si="78"/>
        <v/>
      </c>
      <c r="N2456" s="18" t="str">
        <f>TEXT($F2456:F6133, "mmmm")</f>
        <v>April</v>
      </c>
    </row>
    <row r="2457" spans="2:14" x14ac:dyDescent="0.2">
      <c r="B2457" s="3" t="s">
        <v>2923</v>
      </c>
      <c r="C2457" s="1" t="s">
        <v>5657</v>
      </c>
      <c r="D2457" s="3">
        <v>4</v>
      </c>
      <c r="E2457" s="6">
        <v>2020</v>
      </c>
      <c r="F2457" s="10">
        <f t="shared" si="77"/>
        <v>43922</v>
      </c>
      <c r="G2457" s="4">
        <v>383</v>
      </c>
      <c r="H2457" s="4">
        <v>57.449999999999989</v>
      </c>
      <c r="I2457" s="4">
        <v>325.55</v>
      </c>
      <c r="J2457" s="4">
        <v>122.56</v>
      </c>
      <c r="K2457" s="1" t="s">
        <v>6887</v>
      </c>
      <c r="L2457" s="1" t="s">
        <v>6909</v>
      </c>
      <c r="M2457" s="11" t="str">
        <f t="shared" si="78"/>
        <v/>
      </c>
      <c r="N2457" s="18" t="str">
        <f>TEXT($F2457:F6134, "mmmm")</f>
        <v>April</v>
      </c>
    </row>
    <row r="2458" spans="2:14" x14ac:dyDescent="0.2">
      <c r="B2458" s="3" t="s">
        <v>2924</v>
      </c>
      <c r="C2458" s="1" t="s">
        <v>5658</v>
      </c>
      <c r="D2458" s="3">
        <v>4</v>
      </c>
      <c r="E2458" s="6">
        <v>2020</v>
      </c>
      <c r="F2458" s="10">
        <f t="shared" si="77"/>
        <v>43922</v>
      </c>
      <c r="G2458" s="4">
        <v>539</v>
      </c>
      <c r="H2458" s="4">
        <v>80.850000000000023</v>
      </c>
      <c r="I2458" s="4">
        <v>458.15</v>
      </c>
      <c r="J2458" s="4">
        <v>156.31</v>
      </c>
      <c r="K2458" s="1" t="s">
        <v>6889</v>
      </c>
      <c r="L2458" s="1" t="s">
        <v>6954</v>
      </c>
      <c r="M2458" s="11" t="str">
        <f t="shared" si="78"/>
        <v/>
      </c>
      <c r="N2458" s="18" t="str">
        <f>TEXT($F2458:F6135, "mmmm")</f>
        <v>April</v>
      </c>
    </row>
    <row r="2459" spans="2:14" x14ac:dyDescent="0.2">
      <c r="B2459" s="3" t="s">
        <v>2925</v>
      </c>
      <c r="C2459" s="1" t="s">
        <v>5659</v>
      </c>
      <c r="D2459" s="3">
        <v>4</v>
      </c>
      <c r="E2459" s="6">
        <v>2020</v>
      </c>
      <c r="F2459" s="10">
        <f t="shared" si="77"/>
        <v>43922</v>
      </c>
      <c r="G2459" s="4">
        <v>317</v>
      </c>
      <c r="H2459" s="4">
        <v>47.550000000000011</v>
      </c>
      <c r="I2459" s="4">
        <v>269.45</v>
      </c>
      <c r="J2459" s="4">
        <v>98.27</v>
      </c>
      <c r="K2459" s="1" t="s">
        <v>6885</v>
      </c>
      <c r="L2459" s="1" t="s">
        <v>6933</v>
      </c>
      <c r="M2459" s="11" t="str">
        <f t="shared" si="78"/>
        <v/>
      </c>
      <c r="N2459" s="18" t="str">
        <f>TEXT($F2459:F6136, "mmmm")</f>
        <v>April</v>
      </c>
    </row>
    <row r="2460" spans="2:14" x14ac:dyDescent="0.2">
      <c r="B2460" s="3" t="s">
        <v>2926</v>
      </c>
      <c r="C2460" s="1" t="s">
        <v>5660</v>
      </c>
      <c r="D2460" s="3">
        <v>4</v>
      </c>
      <c r="E2460" s="6">
        <v>2020</v>
      </c>
      <c r="F2460" s="10">
        <f t="shared" si="77"/>
        <v>43922</v>
      </c>
      <c r="G2460" s="4">
        <v>447</v>
      </c>
      <c r="H2460" s="4">
        <v>67.050000000000011</v>
      </c>
      <c r="I2460" s="4">
        <v>379.95</v>
      </c>
      <c r="J2460" s="4">
        <v>156.44999999999999</v>
      </c>
      <c r="K2460" s="1" t="s">
        <v>6887</v>
      </c>
      <c r="L2460" s="1" t="s">
        <v>6891</v>
      </c>
      <c r="M2460" s="11" t="str">
        <f t="shared" si="78"/>
        <v/>
      </c>
      <c r="N2460" s="18" t="str">
        <f>TEXT($F2460:F6137, "mmmm")</f>
        <v>April</v>
      </c>
    </row>
    <row r="2461" spans="2:14" x14ac:dyDescent="0.2">
      <c r="B2461" s="3" t="s">
        <v>2927</v>
      </c>
      <c r="C2461" s="1" t="s">
        <v>5661</v>
      </c>
      <c r="D2461" s="3">
        <v>4</v>
      </c>
      <c r="E2461" s="6">
        <v>2020</v>
      </c>
      <c r="F2461" s="10">
        <f t="shared" si="77"/>
        <v>43922</v>
      </c>
      <c r="G2461" s="4">
        <v>144</v>
      </c>
      <c r="H2461" s="4">
        <v>21.600000000000009</v>
      </c>
      <c r="I2461" s="4">
        <v>122.39999999999999</v>
      </c>
      <c r="J2461" s="4">
        <v>66.240000000000009</v>
      </c>
      <c r="K2461" s="1" t="s">
        <v>6886</v>
      </c>
      <c r="L2461" s="1" t="s">
        <v>6919</v>
      </c>
      <c r="M2461" s="11" t="str">
        <f t="shared" si="78"/>
        <v/>
      </c>
      <c r="N2461" s="18" t="str">
        <f>TEXT($F2461:F6138, "mmmm")</f>
        <v>April</v>
      </c>
    </row>
    <row r="2462" spans="2:14" x14ac:dyDescent="0.2">
      <c r="B2462" s="3" t="s">
        <v>2928</v>
      </c>
      <c r="C2462" s="1" t="s">
        <v>5662</v>
      </c>
      <c r="D2462" s="3">
        <v>4</v>
      </c>
      <c r="E2462" s="6">
        <v>2020</v>
      </c>
      <c r="F2462" s="10">
        <f t="shared" si="77"/>
        <v>43922</v>
      </c>
      <c r="G2462" s="4">
        <v>168</v>
      </c>
      <c r="H2462" s="4">
        <v>25.200000000000017</v>
      </c>
      <c r="I2462" s="4">
        <v>142.79999999999998</v>
      </c>
      <c r="J2462" s="4">
        <v>25.2</v>
      </c>
      <c r="K2462" s="1" t="s">
        <v>6886</v>
      </c>
      <c r="L2462" s="1" t="s">
        <v>6892</v>
      </c>
      <c r="M2462" s="11" t="str">
        <f t="shared" si="78"/>
        <v/>
      </c>
      <c r="N2462" s="18" t="str">
        <f>TEXT($F2462:F6139, "mmmm")</f>
        <v>April</v>
      </c>
    </row>
    <row r="2463" spans="2:14" x14ac:dyDescent="0.2">
      <c r="B2463" s="3" t="s">
        <v>2929</v>
      </c>
      <c r="C2463" s="1" t="s">
        <v>5663</v>
      </c>
      <c r="D2463" s="3">
        <v>4</v>
      </c>
      <c r="E2463" s="6">
        <v>2020</v>
      </c>
      <c r="F2463" s="10">
        <f t="shared" si="77"/>
        <v>43922</v>
      </c>
      <c r="G2463" s="4">
        <v>240</v>
      </c>
      <c r="H2463" s="4">
        <v>36</v>
      </c>
      <c r="I2463" s="4">
        <v>204</v>
      </c>
      <c r="J2463" s="4">
        <v>43.199999999999996</v>
      </c>
      <c r="K2463" s="1" t="s">
        <v>6890</v>
      </c>
      <c r="L2463" s="1" t="s">
        <v>6894</v>
      </c>
      <c r="M2463" s="11" t="str">
        <f t="shared" si="78"/>
        <v/>
      </c>
      <c r="N2463" s="18" t="str">
        <f>TEXT($F2463:F6140, "mmmm")</f>
        <v>April</v>
      </c>
    </row>
    <row r="2464" spans="2:14" x14ac:dyDescent="0.2">
      <c r="B2464" s="3" t="s">
        <v>2930</v>
      </c>
      <c r="C2464" s="1" t="s">
        <v>5664</v>
      </c>
      <c r="D2464" s="3">
        <v>4</v>
      </c>
      <c r="E2464" s="6">
        <v>2020</v>
      </c>
      <c r="F2464" s="10">
        <f t="shared" si="77"/>
        <v>43922</v>
      </c>
      <c r="G2464" s="4">
        <v>312</v>
      </c>
      <c r="H2464" s="4">
        <v>46.800000000000011</v>
      </c>
      <c r="I2464" s="4">
        <v>265.2</v>
      </c>
      <c r="J2464" s="4">
        <v>99.84</v>
      </c>
      <c r="K2464" s="1" t="s">
        <v>6885</v>
      </c>
      <c r="L2464" s="1" t="s">
        <v>6908</v>
      </c>
      <c r="M2464" s="11" t="str">
        <f t="shared" si="78"/>
        <v/>
      </c>
      <c r="N2464" s="18" t="str">
        <f>TEXT($F2464:F6141, "mmmm")</f>
        <v>April</v>
      </c>
    </row>
    <row r="2465" spans="2:14" x14ac:dyDescent="0.2">
      <c r="B2465" s="3" t="s">
        <v>2931</v>
      </c>
      <c r="C2465" s="1" t="s">
        <v>5665</v>
      </c>
      <c r="D2465" s="3">
        <v>4</v>
      </c>
      <c r="E2465" s="6">
        <v>2020</v>
      </c>
      <c r="F2465" s="10">
        <f t="shared" si="77"/>
        <v>43922</v>
      </c>
      <c r="G2465" s="4">
        <v>383</v>
      </c>
      <c r="H2465" s="4">
        <v>57.449999999999989</v>
      </c>
      <c r="I2465" s="4">
        <v>325.55</v>
      </c>
      <c r="J2465" s="4">
        <v>122.56</v>
      </c>
      <c r="K2465" s="1" t="s">
        <v>6887</v>
      </c>
      <c r="L2465" s="1" t="s">
        <v>6909</v>
      </c>
      <c r="M2465" s="11" t="str">
        <f t="shared" si="78"/>
        <v/>
      </c>
      <c r="N2465" s="18" t="str">
        <f>TEXT($F2465:F6142, "mmmm")</f>
        <v>April</v>
      </c>
    </row>
    <row r="2466" spans="2:14" x14ac:dyDescent="0.2">
      <c r="B2466" s="3" t="s">
        <v>2932</v>
      </c>
      <c r="C2466" s="1" t="s">
        <v>5666</v>
      </c>
      <c r="D2466" s="3">
        <v>4</v>
      </c>
      <c r="E2466" s="6">
        <v>2020</v>
      </c>
      <c r="F2466" s="10">
        <f t="shared" si="77"/>
        <v>43922</v>
      </c>
      <c r="G2466" s="4">
        <v>168</v>
      </c>
      <c r="H2466" s="4">
        <v>25.200000000000017</v>
      </c>
      <c r="I2466" s="4">
        <v>142.79999999999998</v>
      </c>
      <c r="J2466" s="4">
        <v>75.600000000000009</v>
      </c>
      <c r="K2466" s="1" t="s">
        <v>6886</v>
      </c>
      <c r="L2466" s="1" t="s">
        <v>6920</v>
      </c>
      <c r="M2466" s="11" t="str">
        <f t="shared" si="78"/>
        <v/>
      </c>
      <c r="N2466" s="18" t="str">
        <f>TEXT($F2466:F6143, "mmmm")</f>
        <v>April</v>
      </c>
    </row>
    <row r="2467" spans="2:14" x14ac:dyDescent="0.2">
      <c r="B2467" s="3" t="s">
        <v>2933</v>
      </c>
      <c r="C2467" s="1" t="s">
        <v>5667</v>
      </c>
      <c r="D2467" s="3">
        <v>4</v>
      </c>
      <c r="E2467" s="6">
        <v>2020</v>
      </c>
      <c r="F2467" s="10">
        <f t="shared" si="77"/>
        <v>43922</v>
      </c>
      <c r="G2467" s="4">
        <v>210</v>
      </c>
      <c r="H2467" s="4">
        <v>31.5</v>
      </c>
      <c r="I2467" s="4">
        <v>178.5</v>
      </c>
      <c r="J2467" s="4">
        <v>37.799999999999997</v>
      </c>
      <c r="K2467" s="1" t="s">
        <v>6890</v>
      </c>
      <c r="L2467" s="1" t="s">
        <v>6911</v>
      </c>
      <c r="M2467" s="11" t="str">
        <f t="shared" si="78"/>
        <v/>
      </c>
      <c r="N2467" s="18" t="str">
        <f>TEXT($F2467:F6144, "mmmm")</f>
        <v>April</v>
      </c>
    </row>
    <row r="2468" spans="2:14" x14ac:dyDescent="0.2">
      <c r="B2468" s="3" t="s">
        <v>2934</v>
      </c>
      <c r="C2468" s="1" t="s">
        <v>5668</v>
      </c>
      <c r="D2468" s="3">
        <v>4</v>
      </c>
      <c r="E2468" s="6">
        <v>2020</v>
      </c>
      <c r="F2468" s="10">
        <f t="shared" si="77"/>
        <v>43922</v>
      </c>
      <c r="G2468" s="4">
        <v>192</v>
      </c>
      <c r="H2468" s="4">
        <v>28.800000000000011</v>
      </c>
      <c r="I2468" s="4">
        <v>163.19999999999999</v>
      </c>
      <c r="J2468" s="4">
        <v>34.56</v>
      </c>
      <c r="K2468" s="1" t="s">
        <v>6890</v>
      </c>
      <c r="L2468" s="1" t="s">
        <v>6912</v>
      </c>
      <c r="M2468" s="11" t="str">
        <f t="shared" si="78"/>
        <v/>
      </c>
      <c r="N2468" s="18" t="str">
        <f>TEXT($F2468:F6145, "mmmm")</f>
        <v>April</v>
      </c>
    </row>
    <row r="2469" spans="2:14" x14ac:dyDescent="0.2">
      <c r="B2469" s="3" t="s">
        <v>2935</v>
      </c>
      <c r="C2469" s="1" t="s">
        <v>5669</v>
      </c>
      <c r="D2469" s="3">
        <v>4</v>
      </c>
      <c r="E2469" s="6">
        <v>2020</v>
      </c>
      <c r="F2469" s="10">
        <f t="shared" si="77"/>
        <v>43922</v>
      </c>
      <c r="G2469" s="4">
        <v>192</v>
      </c>
      <c r="H2469" s="4">
        <v>28.800000000000011</v>
      </c>
      <c r="I2469" s="4">
        <v>163.19999999999999</v>
      </c>
      <c r="J2469" s="4">
        <v>34.56</v>
      </c>
      <c r="K2469" s="1" t="s">
        <v>6890</v>
      </c>
      <c r="L2469" s="1" t="s">
        <v>6912</v>
      </c>
      <c r="M2469" s="11" t="str">
        <f t="shared" si="78"/>
        <v/>
      </c>
      <c r="N2469" s="18" t="str">
        <f>TEXT($F2469:F6146, "mmmm")</f>
        <v>April</v>
      </c>
    </row>
    <row r="2470" spans="2:14" x14ac:dyDescent="0.2">
      <c r="B2470" s="3" t="s">
        <v>2936</v>
      </c>
      <c r="C2470" s="1" t="s">
        <v>5670</v>
      </c>
      <c r="D2470" s="3">
        <v>4</v>
      </c>
      <c r="E2470" s="6">
        <v>2020</v>
      </c>
      <c r="F2470" s="10">
        <f t="shared" si="77"/>
        <v>43922</v>
      </c>
      <c r="G2470" s="4">
        <v>313</v>
      </c>
      <c r="H2470" s="4">
        <v>46.949999999999989</v>
      </c>
      <c r="I2470" s="4">
        <v>266.05</v>
      </c>
      <c r="J2470" s="4">
        <v>93.899999999999991</v>
      </c>
      <c r="K2470" s="1" t="s">
        <v>6884</v>
      </c>
      <c r="L2470" s="1" t="s">
        <v>6895</v>
      </c>
      <c r="M2470" s="11" t="str">
        <f t="shared" si="78"/>
        <v/>
      </c>
      <c r="N2470" s="18" t="str">
        <f>TEXT($F2470:F6147, "mmmm")</f>
        <v>April</v>
      </c>
    </row>
    <row r="2471" spans="2:14" x14ac:dyDescent="0.2">
      <c r="B2471" s="3" t="s">
        <v>2937</v>
      </c>
      <c r="C2471" s="1" t="s">
        <v>5671</v>
      </c>
      <c r="D2471" s="3">
        <v>4</v>
      </c>
      <c r="E2471" s="6">
        <v>2020</v>
      </c>
      <c r="F2471" s="10">
        <f t="shared" si="77"/>
        <v>43922</v>
      </c>
      <c r="G2471" s="4">
        <v>383</v>
      </c>
      <c r="H2471" s="4">
        <v>57.449999999999989</v>
      </c>
      <c r="I2471" s="4">
        <v>325.55</v>
      </c>
      <c r="J2471" s="4">
        <v>122.56</v>
      </c>
      <c r="K2471" s="1" t="s">
        <v>6887</v>
      </c>
      <c r="L2471" s="1" t="s">
        <v>6909</v>
      </c>
      <c r="M2471" s="11" t="str">
        <f t="shared" si="78"/>
        <v/>
      </c>
      <c r="N2471" s="18" t="str">
        <f>TEXT($F2471:F6148, "mmmm")</f>
        <v>April</v>
      </c>
    </row>
    <row r="2472" spans="2:14" x14ac:dyDescent="0.2">
      <c r="B2472" s="3" t="s">
        <v>2938</v>
      </c>
      <c r="C2472" s="1" t="s">
        <v>5672</v>
      </c>
      <c r="D2472" s="3">
        <v>4</v>
      </c>
      <c r="E2472" s="6">
        <v>2020</v>
      </c>
      <c r="F2472" s="10">
        <f t="shared" si="77"/>
        <v>43922</v>
      </c>
      <c r="G2472" s="4">
        <v>168</v>
      </c>
      <c r="H2472" s="4">
        <v>25.200000000000017</v>
      </c>
      <c r="I2472" s="4">
        <v>142.79999999999998</v>
      </c>
      <c r="J2472" s="4">
        <v>25.2</v>
      </c>
      <c r="K2472" s="1" t="s">
        <v>6886</v>
      </c>
      <c r="L2472" s="1" t="s">
        <v>6892</v>
      </c>
      <c r="M2472" s="11" t="str">
        <f t="shared" si="78"/>
        <v/>
      </c>
      <c r="N2472" s="18" t="str">
        <f>TEXT($F2472:F6149, "mmmm")</f>
        <v>April</v>
      </c>
    </row>
    <row r="2473" spans="2:14" x14ac:dyDescent="0.2">
      <c r="B2473" s="3" t="s">
        <v>2939</v>
      </c>
      <c r="C2473" s="1" t="s">
        <v>5673</v>
      </c>
      <c r="D2473" s="3">
        <v>4</v>
      </c>
      <c r="E2473" s="6">
        <v>2020</v>
      </c>
      <c r="F2473" s="10">
        <f t="shared" si="77"/>
        <v>43922</v>
      </c>
      <c r="G2473" s="4">
        <v>210</v>
      </c>
      <c r="H2473" s="4">
        <v>31.5</v>
      </c>
      <c r="I2473" s="4">
        <v>178.5</v>
      </c>
      <c r="J2473" s="4">
        <v>37.799999999999997</v>
      </c>
      <c r="K2473" s="1" t="s">
        <v>6890</v>
      </c>
      <c r="L2473" s="1" t="s">
        <v>6911</v>
      </c>
      <c r="M2473" s="11" t="str">
        <f t="shared" si="78"/>
        <v/>
      </c>
      <c r="N2473" s="18" t="str">
        <f>TEXT($F2473:F6150, "mmmm")</f>
        <v>April</v>
      </c>
    </row>
    <row r="2474" spans="2:14" x14ac:dyDescent="0.2">
      <c r="B2474" s="3" t="s">
        <v>2940</v>
      </c>
      <c r="C2474" s="1" t="s">
        <v>5674</v>
      </c>
      <c r="D2474" s="3">
        <v>4</v>
      </c>
      <c r="E2474" s="6">
        <v>2020</v>
      </c>
      <c r="F2474" s="10">
        <f t="shared" si="77"/>
        <v>43922</v>
      </c>
      <c r="G2474" s="4">
        <v>192</v>
      </c>
      <c r="H2474" s="4">
        <v>28.800000000000011</v>
      </c>
      <c r="I2474" s="4">
        <v>163.19999999999999</v>
      </c>
      <c r="J2474" s="4">
        <v>34.56</v>
      </c>
      <c r="K2474" s="1" t="s">
        <v>6890</v>
      </c>
      <c r="L2474" s="1" t="s">
        <v>6912</v>
      </c>
      <c r="M2474" s="11" t="str">
        <f t="shared" si="78"/>
        <v/>
      </c>
      <c r="N2474" s="18" t="str">
        <f>TEXT($F2474:F6151, "mmmm")</f>
        <v>April</v>
      </c>
    </row>
    <row r="2475" spans="2:14" x14ac:dyDescent="0.2">
      <c r="B2475" s="3" t="s">
        <v>2940</v>
      </c>
      <c r="C2475" s="1" t="s">
        <v>5675</v>
      </c>
      <c r="D2475" s="3">
        <v>6</v>
      </c>
      <c r="E2475" s="6">
        <v>2020</v>
      </c>
      <c r="F2475" s="10">
        <f t="shared" si="77"/>
        <v>43983</v>
      </c>
      <c r="G2475" s="4">
        <v>205</v>
      </c>
      <c r="H2475" s="4">
        <v>0</v>
      </c>
      <c r="I2475" s="4">
        <v>205</v>
      </c>
      <c r="J2475" s="4">
        <v>36.9</v>
      </c>
      <c r="K2475" s="1" t="s">
        <v>6890</v>
      </c>
      <c r="L2475" s="1" t="s">
        <v>6913</v>
      </c>
      <c r="M2475" s="11">
        <f t="shared" si="78"/>
        <v>2.0333333333333332</v>
      </c>
      <c r="N2475" s="18" t="str">
        <f>TEXT($F2475:F6152, "mmmm")</f>
        <v>June</v>
      </c>
    </row>
    <row r="2476" spans="2:14" x14ac:dyDescent="0.2">
      <c r="B2476" s="3" t="s">
        <v>2940</v>
      </c>
      <c r="C2476" s="1" t="s">
        <v>5676</v>
      </c>
      <c r="D2476" s="3">
        <v>10</v>
      </c>
      <c r="E2476" s="6">
        <v>2020</v>
      </c>
      <c r="F2476" s="10">
        <f t="shared" si="77"/>
        <v>44105</v>
      </c>
      <c r="G2476" s="4">
        <v>255</v>
      </c>
      <c r="H2476" s="4">
        <v>0</v>
      </c>
      <c r="I2476" s="4">
        <v>255</v>
      </c>
      <c r="J2476" s="4">
        <v>66.3</v>
      </c>
      <c r="K2476" s="1" t="s">
        <v>6884</v>
      </c>
      <c r="L2476" s="1" t="s">
        <v>6915</v>
      </c>
      <c r="M2476" s="11">
        <f t="shared" si="78"/>
        <v>4.0666666666666664</v>
      </c>
      <c r="N2476" s="18" t="str">
        <f>TEXT($F2476:F6153, "mmmm")</f>
        <v>October</v>
      </c>
    </row>
    <row r="2477" spans="2:14" x14ac:dyDescent="0.2">
      <c r="B2477" s="3" t="s">
        <v>2940</v>
      </c>
      <c r="C2477" s="1" t="s">
        <v>5677</v>
      </c>
      <c r="D2477" s="3">
        <v>10</v>
      </c>
      <c r="E2477" s="6">
        <v>2020</v>
      </c>
      <c r="F2477" s="10">
        <f t="shared" si="77"/>
        <v>44105</v>
      </c>
      <c r="G2477" s="4">
        <v>313</v>
      </c>
      <c r="H2477" s="4">
        <v>0</v>
      </c>
      <c r="I2477" s="4">
        <v>313</v>
      </c>
      <c r="J2477" s="4">
        <v>93.899999999999991</v>
      </c>
      <c r="K2477" s="1" t="s">
        <v>6884</v>
      </c>
      <c r="L2477" s="1" t="s">
        <v>6895</v>
      </c>
      <c r="M2477" s="11">
        <f t="shared" si="78"/>
        <v>0</v>
      </c>
      <c r="N2477" s="18" t="str">
        <f>TEXT($F2477:F6154, "mmmm")</f>
        <v>October</v>
      </c>
    </row>
    <row r="2478" spans="2:14" x14ac:dyDescent="0.2">
      <c r="B2478" s="3" t="s">
        <v>2940</v>
      </c>
      <c r="C2478" s="1" t="s">
        <v>5678</v>
      </c>
      <c r="D2478" s="3">
        <v>9</v>
      </c>
      <c r="E2478" s="6">
        <v>2020</v>
      </c>
      <c r="F2478" s="10">
        <f t="shared" si="77"/>
        <v>44075</v>
      </c>
      <c r="G2478" s="4">
        <v>327</v>
      </c>
      <c r="H2478" s="4">
        <v>0</v>
      </c>
      <c r="I2478" s="4">
        <v>327</v>
      </c>
      <c r="J2478" s="4">
        <v>94.83</v>
      </c>
      <c r="K2478" s="1" t="s">
        <v>6884</v>
      </c>
      <c r="L2478" s="1" t="s">
        <v>6914</v>
      </c>
      <c r="M2478" s="11">
        <f t="shared" si="78"/>
        <v>1</v>
      </c>
      <c r="N2478" s="18" t="str">
        <f>TEXT($F2478:F6155, "mmmm")</f>
        <v>September</v>
      </c>
    </row>
    <row r="2479" spans="2:14" x14ac:dyDescent="0.2">
      <c r="B2479" s="3" t="s">
        <v>3031</v>
      </c>
      <c r="C2479" s="1" t="s">
        <v>5679</v>
      </c>
      <c r="D2479" s="3">
        <v>4</v>
      </c>
      <c r="E2479" s="6">
        <v>2020</v>
      </c>
      <c r="F2479" s="10">
        <f t="shared" si="77"/>
        <v>43922</v>
      </c>
      <c r="G2479" s="4">
        <v>538</v>
      </c>
      <c r="H2479" s="4">
        <v>80.699999999999989</v>
      </c>
      <c r="I2479" s="4">
        <v>457.3</v>
      </c>
      <c r="J2479" s="4">
        <v>129.12</v>
      </c>
      <c r="K2479" s="1" t="s">
        <v>6889</v>
      </c>
      <c r="L2479" s="1" t="s">
        <v>6951</v>
      </c>
      <c r="M2479" s="11" t="str">
        <f t="shared" si="78"/>
        <v/>
      </c>
      <c r="N2479" s="18" t="str">
        <f>TEXT($F2479:F6156, "mmmm")</f>
        <v>April</v>
      </c>
    </row>
    <row r="2480" spans="2:14" x14ac:dyDescent="0.2">
      <c r="B2480" s="3" t="s">
        <v>3032</v>
      </c>
      <c r="C2480" s="1" t="s">
        <v>5680</v>
      </c>
      <c r="D2480" s="3">
        <v>4</v>
      </c>
      <c r="E2480" s="6">
        <v>2020</v>
      </c>
      <c r="F2480" s="10">
        <f t="shared" si="77"/>
        <v>43922</v>
      </c>
      <c r="G2480" s="4">
        <v>336</v>
      </c>
      <c r="H2480" s="4">
        <v>50.400000000000034</v>
      </c>
      <c r="I2480" s="4">
        <v>285.59999999999997</v>
      </c>
      <c r="J2480" s="4">
        <v>120.96</v>
      </c>
      <c r="K2480" s="1" t="s">
        <v>6885</v>
      </c>
      <c r="L2480" s="1" t="s">
        <v>6934</v>
      </c>
      <c r="M2480" s="11" t="str">
        <f t="shared" si="78"/>
        <v/>
      </c>
      <c r="N2480" s="18" t="str">
        <f>TEXT($F2480:F6157, "mmmm")</f>
        <v>April</v>
      </c>
    </row>
    <row r="2481" spans="2:14" x14ac:dyDescent="0.2">
      <c r="B2481" s="3" t="s">
        <v>3033</v>
      </c>
      <c r="C2481" s="1" t="s">
        <v>5681</v>
      </c>
      <c r="D2481" s="3">
        <v>4</v>
      </c>
      <c r="E2481" s="6">
        <v>2020</v>
      </c>
      <c r="F2481" s="10">
        <f t="shared" si="77"/>
        <v>43922</v>
      </c>
      <c r="G2481" s="4">
        <v>383</v>
      </c>
      <c r="H2481" s="4">
        <v>57.449999999999989</v>
      </c>
      <c r="I2481" s="4">
        <v>325.55</v>
      </c>
      <c r="J2481" s="4">
        <v>122.56</v>
      </c>
      <c r="K2481" s="1" t="s">
        <v>6887</v>
      </c>
      <c r="L2481" s="1" t="s">
        <v>6909</v>
      </c>
      <c r="M2481" s="11" t="str">
        <f t="shared" si="78"/>
        <v/>
      </c>
      <c r="N2481" s="18" t="str">
        <f>TEXT($F2481:F6158, "mmmm")</f>
        <v>April</v>
      </c>
    </row>
    <row r="2482" spans="2:14" x14ac:dyDescent="0.2">
      <c r="B2482" s="3" t="s">
        <v>3034</v>
      </c>
      <c r="C2482" s="1" t="s">
        <v>5682</v>
      </c>
      <c r="D2482" s="3">
        <v>4</v>
      </c>
      <c r="E2482" s="6">
        <v>2020</v>
      </c>
      <c r="F2482" s="10">
        <f t="shared" si="77"/>
        <v>43922</v>
      </c>
      <c r="G2482" s="4">
        <v>278</v>
      </c>
      <c r="H2482" s="4">
        <v>41.700000000000017</v>
      </c>
      <c r="I2482" s="4">
        <v>236.29999999999998</v>
      </c>
      <c r="J2482" s="4">
        <v>69.5</v>
      </c>
      <c r="K2482" s="1" t="s">
        <v>6883</v>
      </c>
      <c r="L2482" s="1" t="s">
        <v>6967</v>
      </c>
      <c r="M2482" s="11" t="str">
        <f t="shared" si="78"/>
        <v/>
      </c>
      <c r="N2482" s="18" t="str">
        <f>TEXT($F2482:F6159, "mmmm")</f>
        <v>April</v>
      </c>
    </row>
    <row r="2483" spans="2:14" x14ac:dyDescent="0.2">
      <c r="B2483" s="3" t="s">
        <v>3035</v>
      </c>
      <c r="C2483" s="1" t="s">
        <v>5683</v>
      </c>
      <c r="D2483" s="3">
        <v>4</v>
      </c>
      <c r="E2483" s="6">
        <v>2020</v>
      </c>
      <c r="F2483" s="10">
        <f t="shared" si="77"/>
        <v>43922</v>
      </c>
      <c r="G2483" s="4">
        <v>636</v>
      </c>
      <c r="H2483" s="4">
        <v>95.399999999999977</v>
      </c>
      <c r="I2483" s="4">
        <v>540.6</v>
      </c>
      <c r="J2483" s="4">
        <v>216.24</v>
      </c>
      <c r="K2483" s="1" t="s">
        <v>6888</v>
      </c>
      <c r="L2483" s="1" t="s">
        <v>6925</v>
      </c>
      <c r="M2483" s="11" t="str">
        <f t="shared" si="78"/>
        <v/>
      </c>
      <c r="N2483" s="18" t="str">
        <f>TEXT($F2483:F6160, "mmmm")</f>
        <v>April</v>
      </c>
    </row>
    <row r="2484" spans="2:14" x14ac:dyDescent="0.2">
      <c r="B2484" s="3" t="s">
        <v>3036</v>
      </c>
      <c r="C2484" s="1" t="s">
        <v>5684</v>
      </c>
      <c r="D2484" s="3">
        <v>4</v>
      </c>
      <c r="E2484" s="6">
        <v>2020</v>
      </c>
      <c r="F2484" s="10">
        <f t="shared" si="77"/>
        <v>43922</v>
      </c>
      <c r="G2484" s="4">
        <v>538</v>
      </c>
      <c r="H2484" s="4">
        <v>80.699999999999989</v>
      </c>
      <c r="I2484" s="4">
        <v>457.3</v>
      </c>
      <c r="J2484" s="4">
        <v>145.26000000000002</v>
      </c>
      <c r="K2484" s="1" t="s">
        <v>6889</v>
      </c>
      <c r="L2484" s="1" t="s">
        <v>6903</v>
      </c>
      <c r="M2484" s="11" t="str">
        <f t="shared" si="78"/>
        <v/>
      </c>
      <c r="N2484" s="18" t="str">
        <f>TEXT($F2484:F6161, "mmmm")</f>
        <v>April</v>
      </c>
    </row>
    <row r="2485" spans="2:14" x14ac:dyDescent="0.2">
      <c r="B2485" s="3" t="s">
        <v>3037</v>
      </c>
      <c r="C2485" s="1" t="s">
        <v>5685</v>
      </c>
      <c r="D2485" s="3">
        <v>4</v>
      </c>
      <c r="E2485" s="6">
        <v>2020</v>
      </c>
      <c r="F2485" s="10">
        <f t="shared" si="77"/>
        <v>43922</v>
      </c>
      <c r="G2485" s="4">
        <v>540</v>
      </c>
      <c r="H2485" s="4">
        <v>81</v>
      </c>
      <c r="I2485" s="4">
        <v>459</v>
      </c>
      <c r="J2485" s="4">
        <v>167.4</v>
      </c>
      <c r="K2485" s="1" t="s">
        <v>6889</v>
      </c>
      <c r="L2485" s="1" t="s">
        <v>6950</v>
      </c>
      <c r="M2485" s="11" t="str">
        <f t="shared" si="78"/>
        <v/>
      </c>
      <c r="N2485" s="18" t="str">
        <f>TEXT($F2485:F6162, "mmmm")</f>
        <v>April</v>
      </c>
    </row>
    <row r="2486" spans="2:14" x14ac:dyDescent="0.2">
      <c r="B2486" s="3" t="s">
        <v>3038</v>
      </c>
      <c r="C2486" s="1" t="s">
        <v>5686</v>
      </c>
      <c r="D2486" s="3">
        <v>4</v>
      </c>
      <c r="E2486" s="6">
        <v>2020</v>
      </c>
      <c r="F2486" s="10">
        <f t="shared" si="77"/>
        <v>43922</v>
      </c>
      <c r="G2486" s="4">
        <v>488</v>
      </c>
      <c r="H2486" s="4">
        <v>73.199999999999989</v>
      </c>
      <c r="I2486" s="4">
        <v>414.8</v>
      </c>
      <c r="J2486" s="4">
        <v>156.16</v>
      </c>
      <c r="K2486" s="1" t="s">
        <v>6889</v>
      </c>
      <c r="L2486" s="1" t="s">
        <v>6904</v>
      </c>
      <c r="M2486" s="11" t="str">
        <f t="shared" si="78"/>
        <v/>
      </c>
      <c r="N2486" s="18" t="str">
        <f>TEXT($F2486:F6163, "mmmm")</f>
        <v>April</v>
      </c>
    </row>
    <row r="2487" spans="2:14" x14ac:dyDescent="0.2">
      <c r="B2487" s="3" t="s">
        <v>3039</v>
      </c>
      <c r="C2487" s="1" t="s">
        <v>5687</v>
      </c>
      <c r="D2487" s="3">
        <v>4</v>
      </c>
      <c r="E2487" s="6">
        <v>2020</v>
      </c>
      <c r="F2487" s="10">
        <f t="shared" si="77"/>
        <v>43922</v>
      </c>
      <c r="G2487" s="4">
        <v>523</v>
      </c>
      <c r="H2487" s="4">
        <v>78.449999999999989</v>
      </c>
      <c r="I2487" s="4">
        <v>444.55</v>
      </c>
      <c r="J2487" s="4">
        <v>156.9</v>
      </c>
      <c r="K2487" s="1" t="s">
        <v>6889</v>
      </c>
      <c r="L2487" s="1" t="s">
        <v>6902</v>
      </c>
      <c r="M2487" s="11" t="str">
        <f t="shared" si="78"/>
        <v/>
      </c>
      <c r="N2487" s="18" t="str">
        <f>TEXT($F2487:F6164, "mmmm")</f>
        <v>April</v>
      </c>
    </row>
    <row r="2488" spans="2:14" x14ac:dyDescent="0.2">
      <c r="B2488" s="3" t="s">
        <v>3040</v>
      </c>
      <c r="C2488" s="1" t="s">
        <v>5688</v>
      </c>
      <c r="D2488" s="3">
        <v>4</v>
      </c>
      <c r="E2488" s="6">
        <v>2020</v>
      </c>
      <c r="F2488" s="10">
        <f t="shared" si="77"/>
        <v>43922</v>
      </c>
      <c r="G2488" s="4">
        <v>478</v>
      </c>
      <c r="H2488" s="4">
        <v>71.699999999999989</v>
      </c>
      <c r="I2488" s="4">
        <v>406.3</v>
      </c>
      <c r="J2488" s="4">
        <v>119.5</v>
      </c>
      <c r="K2488" s="1" t="s">
        <v>6889</v>
      </c>
      <c r="L2488" s="1" t="s">
        <v>6921</v>
      </c>
      <c r="M2488" s="11" t="str">
        <f t="shared" si="78"/>
        <v/>
      </c>
      <c r="N2488" s="18" t="str">
        <f>TEXT($F2488:F6165, "mmmm")</f>
        <v>April</v>
      </c>
    </row>
    <row r="2489" spans="2:14" x14ac:dyDescent="0.2">
      <c r="B2489" s="3" t="s">
        <v>3041</v>
      </c>
      <c r="C2489" s="1" t="s">
        <v>5689</v>
      </c>
      <c r="D2489" s="3">
        <v>4</v>
      </c>
      <c r="E2489" s="6">
        <v>2020</v>
      </c>
      <c r="F2489" s="10">
        <f t="shared" si="77"/>
        <v>43922</v>
      </c>
      <c r="G2489" s="4">
        <v>592</v>
      </c>
      <c r="H2489" s="4">
        <v>88.800000000000011</v>
      </c>
      <c r="I2489" s="4">
        <v>503.2</v>
      </c>
      <c r="J2489" s="4">
        <v>165.76000000000002</v>
      </c>
      <c r="K2489" s="1" t="s">
        <v>6889</v>
      </c>
      <c r="L2489" s="1" t="s">
        <v>6906</v>
      </c>
      <c r="M2489" s="11" t="str">
        <f t="shared" si="78"/>
        <v/>
      </c>
      <c r="N2489" s="18" t="str">
        <f>TEXT($F2489:F6166, "mmmm")</f>
        <v>April</v>
      </c>
    </row>
    <row r="2490" spans="2:14" x14ac:dyDescent="0.2">
      <c r="B2490" s="3" t="s">
        <v>3042</v>
      </c>
      <c r="C2490" s="1" t="s">
        <v>5690</v>
      </c>
      <c r="D2490" s="3">
        <v>4</v>
      </c>
      <c r="E2490" s="6">
        <v>2020</v>
      </c>
      <c r="F2490" s="10">
        <f t="shared" si="77"/>
        <v>43922</v>
      </c>
      <c r="G2490" s="4">
        <v>278</v>
      </c>
      <c r="H2490" s="4">
        <v>41.700000000000017</v>
      </c>
      <c r="I2490" s="4">
        <v>236.29999999999998</v>
      </c>
      <c r="J2490" s="4">
        <v>88.960000000000008</v>
      </c>
      <c r="K2490" s="1" t="s">
        <v>6885</v>
      </c>
      <c r="L2490" s="1" t="s">
        <v>6947</v>
      </c>
      <c r="M2490" s="11" t="str">
        <f t="shared" si="78"/>
        <v/>
      </c>
      <c r="N2490" s="18" t="str">
        <f>TEXT($F2490:F6167, "mmmm")</f>
        <v>April</v>
      </c>
    </row>
    <row r="2491" spans="2:14" x14ac:dyDescent="0.2">
      <c r="B2491" s="3" t="s">
        <v>3043</v>
      </c>
      <c r="C2491" s="1" t="s">
        <v>5691</v>
      </c>
      <c r="D2491" s="3">
        <v>4</v>
      </c>
      <c r="E2491" s="6">
        <v>2020</v>
      </c>
      <c r="F2491" s="10">
        <f t="shared" si="77"/>
        <v>43922</v>
      </c>
      <c r="G2491" s="4">
        <v>267</v>
      </c>
      <c r="H2491" s="4">
        <v>40.050000000000011</v>
      </c>
      <c r="I2491" s="4">
        <v>226.95</v>
      </c>
      <c r="J2491" s="4">
        <v>90.78</v>
      </c>
      <c r="K2491" s="1" t="s">
        <v>6885</v>
      </c>
      <c r="L2491" s="1" t="s">
        <v>6922</v>
      </c>
      <c r="M2491" s="11" t="str">
        <f t="shared" si="78"/>
        <v/>
      </c>
      <c r="N2491" s="18" t="str">
        <f>TEXT($F2491:F6168, "mmmm")</f>
        <v>April</v>
      </c>
    </row>
    <row r="2492" spans="2:14" x14ac:dyDescent="0.2">
      <c r="B2492" s="3" t="s">
        <v>3044</v>
      </c>
      <c r="C2492" s="1" t="s">
        <v>5692</v>
      </c>
      <c r="D2492" s="3">
        <v>4</v>
      </c>
      <c r="E2492" s="6">
        <v>2020</v>
      </c>
      <c r="F2492" s="10">
        <f t="shared" si="77"/>
        <v>43922</v>
      </c>
      <c r="G2492" s="4">
        <v>436</v>
      </c>
      <c r="H2492" s="4">
        <v>65.400000000000034</v>
      </c>
      <c r="I2492" s="4">
        <v>370.59999999999997</v>
      </c>
      <c r="J2492" s="4">
        <v>126.44</v>
      </c>
      <c r="K2492" s="1" t="s">
        <v>6883</v>
      </c>
      <c r="L2492" s="1" t="s">
        <v>6960</v>
      </c>
      <c r="M2492" s="11" t="str">
        <f t="shared" si="78"/>
        <v/>
      </c>
      <c r="N2492" s="18" t="str">
        <f>TEXT($F2492:F6169, "mmmm")</f>
        <v>April</v>
      </c>
    </row>
    <row r="2493" spans="2:14" x14ac:dyDescent="0.2">
      <c r="B2493" s="3" t="s">
        <v>3045</v>
      </c>
      <c r="C2493" s="1" t="s">
        <v>5693</v>
      </c>
      <c r="D2493" s="3">
        <v>4</v>
      </c>
      <c r="E2493" s="6">
        <v>2020</v>
      </c>
      <c r="F2493" s="10">
        <f t="shared" si="77"/>
        <v>43922</v>
      </c>
      <c r="G2493" s="4">
        <v>510</v>
      </c>
      <c r="H2493" s="4">
        <v>76.5</v>
      </c>
      <c r="I2493" s="4">
        <v>433.5</v>
      </c>
      <c r="J2493" s="4">
        <v>163.20000000000002</v>
      </c>
      <c r="K2493" s="1" t="s">
        <v>6888</v>
      </c>
      <c r="L2493" s="1" t="s">
        <v>6901</v>
      </c>
      <c r="M2493" s="11" t="str">
        <f t="shared" si="78"/>
        <v/>
      </c>
      <c r="N2493" s="18" t="str">
        <f>TEXT($F2493:F6170, "mmmm")</f>
        <v>April</v>
      </c>
    </row>
    <row r="2494" spans="2:14" x14ac:dyDescent="0.2">
      <c r="B2494" s="3" t="s">
        <v>34</v>
      </c>
      <c r="C2494" s="1" t="s">
        <v>5694</v>
      </c>
      <c r="D2494" s="3">
        <v>4</v>
      </c>
      <c r="E2494" s="6">
        <v>2020</v>
      </c>
      <c r="F2494" s="10">
        <f t="shared" si="77"/>
        <v>43922</v>
      </c>
      <c r="G2494" s="4">
        <v>523</v>
      </c>
      <c r="H2494" s="4">
        <v>78.449999999999989</v>
      </c>
      <c r="I2494" s="4">
        <v>444.55</v>
      </c>
      <c r="J2494" s="4">
        <v>156.9</v>
      </c>
      <c r="K2494" s="1" t="s">
        <v>6889</v>
      </c>
      <c r="L2494" s="1" t="s">
        <v>6902</v>
      </c>
      <c r="M2494" s="11" t="str">
        <f t="shared" si="78"/>
        <v/>
      </c>
      <c r="N2494" s="18" t="str">
        <f>TEXT($F2494:F6171, "mmmm")</f>
        <v>April</v>
      </c>
    </row>
    <row r="2495" spans="2:14" x14ac:dyDescent="0.2">
      <c r="B2495" s="3" t="s">
        <v>35</v>
      </c>
      <c r="C2495" s="1" t="s">
        <v>5695</v>
      </c>
      <c r="D2495" s="3">
        <v>4</v>
      </c>
      <c r="E2495" s="6">
        <v>2020</v>
      </c>
      <c r="F2495" s="10">
        <f t="shared" si="77"/>
        <v>43922</v>
      </c>
      <c r="G2495" s="4">
        <v>523</v>
      </c>
      <c r="H2495" s="4">
        <v>78.449999999999989</v>
      </c>
      <c r="I2495" s="4">
        <v>444.55</v>
      </c>
      <c r="J2495" s="4">
        <v>156.9</v>
      </c>
      <c r="K2495" s="1" t="s">
        <v>6889</v>
      </c>
      <c r="L2495" s="1" t="s">
        <v>6902</v>
      </c>
      <c r="M2495" s="11" t="str">
        <f t="shared" si="78"/>
        <v/>
      </c>
      <c r="N2495" s="18" t="str">
        <f>TEXT($F2495:F6172, "mmmm")</f>
        <v>April</v>
      </c>
    </row>
    <row r="2496" spans="2:14" x14ac:dyDescent="0.2">
      <c r="B2496" s="3" t="s">
        <v>36</v>
      </c>
      <c r="C2496" s="1" t="s">
        <v>5696</v>
      </c>
      <c r="D2496" s="3">
        <v>4</v>
      </c>
      <c r="E2496" s="6">
        <v>2020</v>
      </c>
      <c r="F2496" s="10">
        <f t="shared" si="77"/>
        <v>43922</v>
      </c>
      <c r="G2496" s="4">
        <v>540</v>
      </c>
      <c r="H2496" s="4">
        <v>81</v>
      </c>
      <c r="I2496" s="4">
        <v>459</v>
      </c>
      <c r="J2496" s="4">
        <v>167.4</v>
      </c>
      <c r="K2496" s="1" t="s">
        <v>6889</v>
      </c>
      <c r="L2496" s="1" t="s">
        <v>6950</v>
      </c>
      <c r="M2496" s="11" t="str">
        <f t="shared" si="78"/>
        <v/>
      </c>
      <c r="N2496" s="18" t="str">
        <f>TEXT($F2496:F6173, "mmmm")</f>
        <v>April</v>
      </c>
    </row>
    <row r="2497" spans="2:14" x14ac:dyDescent="0.2">
      <c r="B2497" s="3">
        <v>29022004</v>
      </c>
      <c r="C2497" s="1" t="s">
        <v>5697</v>
      </c>
      <c r="D2497" s="3">
        <v>4</v>
      </c>
      <c r="E2497" s="6">
        <v>2020</v>
      </c>
      <c r="F2497" s="10">
        <f t="shared" si="77"/>
        <v>43922</v>
      </c>
      <c r="G2497" s="4">
        <v>312</v>
      </c>
      <c r="H2497" s="4">
        <v>46.800000000000011</v>
      </c>
      <c r="I2497" s="4">
        <v>265.2</v>
      </c>
      <c r="J2497" s="4">
        <v>99.84</v>
      </c>
      <c r="K2497" s="1" t="s">
        <v>6885</v>
      </c>
      <c r="L2497" s="1" t="s">
        <v>6908</v>
      </c>
      <c r="M2497" s="11" t="str">
        <f t="shared" si="78"/>
        <v/>
      </c>
      <c r="N2497" s="18" t="str">
        <f>TEXT($F2497:F6174, "mmmm")</f>
        <v>April</v>
      </c>
    </row>
    <row r="2498" spans="2:14" x14ac:dyDescent="0.2">
      <c r="B2498" s="3" t="s">
        <v>37</v>
      </c>
      <c r="C2498" s="1" t="s">
        <v>5698</v>
      </c>
      <c r="D2498" s="3">
        <v>4</v>
      </c>
      <c r="E2498" s="6">
        <v>2020</v>
      </c>
      <c r="F2498" s="10">
        <f t="shared" ref="F2498:F2561" si="79">DATE(E2498,D2498,1)</f>
        <v>43922</v>
      </c>
      <c r="G2498" s="4">
        <v>261</v>
      </c>
      <c r="H2498" s="4">
        <v>39.150000000000006</v>
      </c>
      <c r="I2498" s="4">
        <v>221.85</v>
      </c>
      <c r="J2498" s="4">
        <v>78.3</v>
      </c>
      <c r="K2498" s="1" t="s">
        <v>6885</v>
      </c>
      <c r="L2498" s="1" t="s">
        <v>6946</v>
      </c>
      <c r="M2498" s="11" t="str">
        <f t="shared" si="78"/>
        <v/>
      </c>
      <c r="N2498" s="18" t="str">
        <f>TEXT($F2498:F6175, "mmmm")</f>
        <v>April</v>
      </c>
    </row>
    <row r="2499" spans="2:14" x14ac:dyDescent="0.2">
      <c r="B2499" s="3" t="s">
        <v>38</v>
      </c>
      <c r="C2499" s="1" t="s">
        <v>5699</v>
      </c>
      <c r="D2499" s="3">
        <v>4</v>
      </c>
      <c r="E2499" s="6">
        <v>2020</v>
      </c>
      <c r="F2499" s="10">
        <f t="shared" si="79"/>
        <v>43922</v>
      </c>
      <c r="G2499" s="4">
        <v>187</v>
      </c>
      <c r="H2499" s="4">
        <v>28.050000000000011</v>
      </c>
      <c r="I2499" s="4">
        <v>158.94999999999999</v>
      </c>
      <c r="J2499" s="4">
        <v>59.84</v>
      </c>
      <c r="K2499" s="1" t="s">
        <v>6885</v>
      </c>
      <c r="L2499" s="1" t="s">
        <v>6943</v>
      </c>
      <c r="M2499" s="11" t="str">
        <f t="shared" si="78"/>
        <v/>
      </c>
      <c r="N2499" s="18" t="str">
        <f>TEXT($F2499:F6176, "mmmm")</f>
        <v>April</v>
      </c>
    </row>
    <row r="2500" spans="2:14" x14ac:dyDescent="0.2">
      <c r="B2500" s="3" t="s">
        <v>39</v>
      </c>
      <c r="C2500" s="1" t="s">
        <v>5700</v>
      </c>
      <c r="D2500" s="3">
        <v>4</v>
      </c>
      <c r="E2500" s="6">
        <v>2020</v>
      </c>
      <c r="F2500" s="10">
        <f t="shared" si="79"/>
        <v>43922</v>
      </c>
      <c r="G2500" s="4">
        <v>383</v>
      </c>
      <c r="H2500" s="4">
        <v>57.449999999999989</v>
      </c>
      <c r="I2500" s="4">
        <v>325.55</v>
      </c>
      <c r="J2500" s="4">
        <v>122.56</v>
      </c>
      <c r="K2500" s="1" t="s">
        <v>6887</v>
      </c>
      <c r="L2500" s="1" t="s">
        <v>6909</v>
      </c>
      <c r="M2500" s="11" t="str">
        <f t="shared" ref="M2500:M2563" si="80">IFERROR(ABS(IF(B2500=B2499,(F2500-F2499)/30,"")),"")</f>
        <v/>
      </c>
      <c r="N2500" s="18" t="str">
        <f>TEXT($F2500:F6177, "mmmm")</f>
        <v>April</v>
      </c>
    </row>
    <row r="2501" spans="2:14" x14ac:dyDescent="0.2">
      <c r="B2501" s="3">
        <v>29022008</v>
      </c>
      <c r="C2501" s="1" t="s">
        <v>5701</v>
      </c>
      <c r="D2501" s="3">
        <v>4</v>
      </c>
      <c r="E2501" s="6">
        <v>2020</v>
      </c>
      <c r="F2501" s="10">
        <f t="shared" si="79"/>
        <v>43922</v>
      </c>
      <c r="G2501" s="4">
        <v>447</v>
      </c>
      <c r="H2501" s="4">
        <v>67.050000000000011</v>
      </c>
      <c r="I2501" s="4">
        <v>379.95</v>
      </c>
      <c r="J2501" s="4">
        <v>156.44999999999999</v>
      </c>
      <c r="K2501" s="1" t="s">
        <v>6887</v>
      </c>
      <c r="L2501" s="1" t="s">
        <v>6891</v>
      </c>
      <c r="M2501" s="11" t="str">
        <f t="shared" si="80"/>
        <v/>
      </c>
      <c r="N2501" s="18" t="str">
        <f>TEXT($F2501:F6178, "mmmm")</f>
        <v>April</v>
      </c>
    </row>
    <row r="2502" spans="2:14" x14ac:dyDescent="0.2">
      <c r="B2502" s="3" t="s">
        <v>40</v>
      </c>
      <c r="C2502" s="1" t="s">
        <v>5702</v>
      </c>
      <c r="D2502" s="3">
        <v>4</v>
      </c>
      <c r="E2502" s="6">
        <v>2020</v>
      </c>
      <c r="F2502" s="10">
        <f t="shared" si="79"/>
        <v>43922</v>
      </c>
      <c r="G2502" s="4">
        <v>447</v>
      </c>
      <c r="H2502" s="4">
        <v>67.050000000000011</v>
      </c>
      <c r="I2502" s="4">
        <v>379.95</v>
      </c>
      <c r="J2502" s="4">
        <v>156.44999999999999</v>
      </c>
      <c r="K2502" s="1" t="s">
        <v>6887</v>
      </c>
      <c r="L2502" s="1" t="s">
        <v>6891</v>
      </c>
      <c r="M2502" s="11" t="str">
        <f t="shared" si="80"/>
        <v/>
      </c>
      <c r="N2502" s="18" t="str">
        <f>TEXT($F2502:F6179, "mmmm")</f>
        <v>April</v>
      </c>
    </row>
    <row r="2503" spans="2:14" x14ac:dyDescent="0.2">
      <c r="B2503" s="3" t="s">
        <v>41</v>
      </c>
      <c r="C2503" s="1" t="s">
        <v>5703</v>
      </c>
      <c r="D2503" s="3">
        <v>4</v>
      </c>
      <c r="E2503" s="6">
        <v>2020</v>
      </c>
      <c r="F2503" s="10">
        <f t="shared" si="79"/>
        <v>43922</v>
      </c>
      <c r="G2503" s="4">
        <v>436</v>
      </c>
      <c r="H2503" s="4">
        <v>65.400000000000034</v>
      </c>
      <c r="I2503" s="4">
        <v>370.59999999999997</v>
      </c>
      <c r="J2503" s="4">
        <v>126.44</v>
      </c>
      <c r="K2503" s="1" t="s">
        <v>6883</v>
      </c>
      <c r="L2503" s="1" t="s">
        <v>6960</v>
      </c>
      <c r="M2503" s="11" t="str">
        <f t="shared" si="80"/>
        <v/>
      </c>
      <c r="N2503" s="18" t="str">
        <f>TEXT($F2503:F6180, "mmmm")</f>
        <v>April</v>
      </c>
    </row>
    <row r="2504" spans="2:14" x14ac:dyDescent="0.2">
      <c r="B2504" s="3" t="s">
        <v>42</v>
      </c>
      <c r="C2504" s="1" t="s">
        <v>5704</v>
      </c>
      <c r="D2504" s="3">
        <v>4</v>
      </c>
      <c r="E2504" s="6">
        <v>2020</v>
      </c>
      <c r="F2504" s="10">
        <f t="shared" si="79"/>
        <v>43922</v>
      </c>
      <c r="G2504" s="4">
        <v>592</v>
      </c>
      <c r="H2504" s="4">
        <v>88.800000000000011</v>
      </c>
      <c r="I2504" s="4">
        <v>503.2</v>
      </c>
      <c r="J2504" s="4">
        <v>165.76000000000002</v>
      </c>
      <c r="K2504" s="1" t="s">
        <v>6889</v>
      </c>
      <c r="L2504" s="1" t="s">
        <v>6906</v>
      </c>
      <c r="M2504" s="11" t="str">
        <f t="shared" si="80"/>
        <v/>
      </c>
      <c r="N2504" s="18" t="str">
        <f>TEXT($F2504:F6181, "mmmm")</f>
        <v>April</v>
      </c>
    </row>
    <row r="2505" spans="2:14" x14ac:dyDescent="0.2">
      <c r="B2505" s="3">
        <v>29022012</v>
      </c>
      <c r="C2505" s="1" t="s">
        <v>5705</v>
      </c>
      <c r="D2505" s="3">
        <v>4</v>
      </c>
      <c r="E2505" s="6">
        <v>2020</v>
      </c>
      <c r="F2505" s="10">
        <f t="shared" si="79"/>
        <v>43922</v>
      </c>
      <c r="G2505" s="4">
        <v>506</v>
      </c>
      <c r="H2505" s="4">
        <v>75.900000000000034</v>
      </c>
      <c r="I2505" s="4">
        <v>430.09999999999997</v>
      </c>
      <c r="J2505" s="4">
        <v>146.73999999999998</v>
      </c>
      <c r="K2505" s="1" t="s">
        <v>6889</v>
      </c>
      <c r="L2505" s="1" t="s">
        <v>6907</v>
      </c>
      <c r="M2505" s="11" t="str">
        <f t="shared" si="80"/>
        <v/>
      </c>
      <c r="N2505" s="18" t="str">
        <f>TEXT($F2505:F6182, "mmmm")</f>
        <v>April</v>
      </c>
    </row>
    <row r="2506" spans="2:14" x14ac:dyDescent="0.2">
      <c r="B2506" s="3" t="s">
        <v>43</v>
      </c>
      <c r="C2506" s="1" t="s">
        <v>5706</v>
      </c>
      <c r="D2506" s="3">
        <v>4</v>
      </c>
      <c r="E2506" s="6">
        <v>2020</v>
      </c>
      <c r="F2506" s="10">
        <f t="shared" si="79"/>
        <v>43922</v>
      </c>
      <c r="G2506" s="4">
        <v>332</v>
      </c>
      <c r="H2506" s="4">
        <v>49.800000000000011</v>
      </c>
      <c r="I2506" s="4">
        <v>282.2</v>
      </c>
      <c r="J2506" s="4">
        <v>99.6</v>
      </c>
      <c r="K2506" s="1" t="s">
        <v>6885</v>
      </c>
      <c r="L2506" s="1" t="s">
        <v>6938</v>
      </c>
      <c r="M2506" s="11" t="str">
        <f t="shared" si="80"/>
        <v/>
      </c>
      <c r="N2506" s="18" t="str">
        <f>TEXT($F2506:F6183, "mmmm")</f>
        <v>April</v>
      </c>
    </row>
    <row r="2507" spans="2:14" x14ac:dyDescent="0.2">
      <c r="B2507" s="3" t="s">
        <v>44</v>
      </c>
      <c r="C2507" s="1" t="s">
        <v>5707</v>
      </c>
      <c r="D2507" s="3">
        <v>4</v>
      </c>
      <c r="E2507" s="6">
        <v>2020</v>
      </c>
      <c r="F2507" s="10">
        <f t="shared" si="79"/>
        <v>43922</v>
      </c>
      <c r="G2507" s="4">
        <v>187</v>
      </c>
      <c r="H2507" s="4">
        <v>28.050000000000011</v>
      </c>
      <c r="I2507" s="4">
        <v>158.94999999999999</v>
      </c>
      <c r="J2507" s="4">
        <v>59.84</v>
      </c>
      <c r="K2507" s="1" t="s">
        <v>6885</v>
      </c>
      <c r="L2507" s="1" t="s">
        <v>6943</v>
      </c>
      <c r="M2507" s="11" t="str">
        <f t="shared" si="80"/>
        <v/>
      </c>
      <c r="N2507" s="18" t="str">
        <f>TEXT($F2507:F6184, "mmmm")</f>
        <v>April</v>
      </c>
    </row>
    <row r="2508" spans="2:14" x14ac:dyDescent="0.2">
      <c r="B2508" s="3" t="s">
        <v>45</v>
      </c>
      <c r="C2508" s="1" t="s">
        <v>5708</v>
      </c>
      <c r="D2508" s="3">
        <v>4</v>
      </c>
      <c r="E2508" s="6">
        <v>2020</v>
      </c>
      <c r="F2508" s="10">
        <f t="shared" si="79"/>
        <v>43922</v>
      </c>
      <c r="G2508" s="4">
        <v>447</v>
      </c>
      <c r="H2508" s="4">
        <v>67.050000000000011</v>
      </c>
      <c r="I2508" s="4">
        <v>379.95</v>
      </c>
      <c r="J2508" s="4">
        <v>156.44999999999999</v>
      </c>
      <c r="K2508" s="1" t="s">
        <v>6887</v>
      </c>
      <c r="L2508" s="1" t="s">
        <v>6891</v>
      </c>
      <c r="M2508" s="11" t="str">
        <f t="shared" si="80"/>
        <v/>
      </c>
      <c r="N2508" s="18" t="str">
        <f>TEXT($F2508:F6185, "mmmm")</f>
        <v>April</v>
      </c>
    </row>
    <row r="2509" spans="2:14" x14ac:dyDescent="0.2">
      <c r="B2509" s="3">
        <v>29022016</v>
      </c>
      <c r="C2509" s="1" t="s">
        <v>5709</v>
      </c>
      <c r="D2509" s="3">
        <v>4</v>
      </c>
      <c r="E2509" s="6">
        <v>2020</v>
      </c>
      <c r="F2509" s="10">
        <f t="shared" si="79"/>
        <v>43922</v>
      </c>
      <c r="G2509" s="4">
        <v>383</v>
      </c>
      <c r="H2509" s="4">
        <v>57.449999999999989</v>
      </c>
      <c r="I2509" s="4">
        <v>325.55</v>
      </c>
      <c r="J2509" s="4">
        <v>122.56</v>
      </c>
      <c r="K2509" s="1" t="s">
        <v>6887</v>
      </c>
      <c r="L2509" s="1" t="s">
        <v>6909</v>
      </c>
      <c r="M2509" s="11" t="str">
        <f t="shared" si="80"/>
        <v/>
      </c>
      <c r="N2509" s="18" t="str">
        <f>TEXT($F2509:F6186, "mmmm")</f>
        <v>April</v>
      </c>
    </row>
    <row r="2510" spans="2:14" x14ac:dyDescent="0.2">
      <c r="B2510" s="3" t="s">
        <v>46</v>
      </c>
      <c r="C2510" s="1" t="s">
        <v>5710</v>
      </c>
      <c r="D2510" s="3">
        <v>4</v>
      </c>
      <c r="E2510" s="6">
        <v>2020</v>
      </c>
      <c r="F2510" s="10">
        <f t="shared" si="79"/>
        <v>43922</v>
      </c>
      <c r="G2510" s="4">
        <v>447</v>
      </c>
      <c r="H2510" s="4">
        <v>67.050000000000011</v>
      </c>
      <c r="I2510" s="4">
        <v>379.95</v>
      </c>
      <c r="J2510" s="4">
        <v>156.44999999999999</v>
      </c>
      <c r="K2510" s="1" t="s">
        <v>6887</v>
      </c>
      <c r="L2510" s="1" t="s">
        <v>6891</v>
      </c>
      <c r="M2510" s="11" t="str">
        <f t="shared" si="80"/>
        <v/>
      </c>
      <c r="N2510" s="18" t="str">
        <f>TEXT($F2510:F6187, "mmmm")</f>
        <v>April</v>
      </c>
    </row>
    <row r="2511" spans="2:14" x14ac:dyDescent="0.2">
      <c r="B2511" s="3" t="s">
        <v>47</v>
      </c>
      <c r="C2511" s="1" t="s">
        <v>5711</v>
      </c>
      <c r="D2511" s="3">
        <v>4</v>
      </c>
      <c r="E2511" s="6">
        <v>2020</v>
      </c>
      <c r="F2511" s="10">
        <f t="shared" si="79"/>
        <v>43922</v>
      </c>
      <c r="G2511" s="4">
        <v>345</v>
      </c>
      <c r="H2511" s="4">
        <v>51.75</v>
      </c>
      <c r="I2511" s="4">
        <v>293.25</v>
      </c>
      <c r="J2511" s="4">
        <v>106.95</v>
      </c>
      <c r="K2511" s="1" t="s">
        <v>6887</v>
      </c>
      <c r="L2511" s="1" t="s">
        <v>6918</v>
      </c>
      <c r="M2511" s="11" t="str">
        <f t="shared" si="80"/>
        <v/>
      </c>
      <c r="N2511" s="18" t="str">
        <f>TEXT($F2511:F6188, "mmmm")</f>
        <v>April</v>
      </c>
    </row>
    <row r="2512" spans="2:14" x14ac:dyDescent="0.2">
      <c r="B2512" s="3" t="s">
        <v>48</v>
      </c>
      <c r="C2512" s="1" t="s">
        <v>5712</v>
      </c>
      <c r="D2512" s="3">
        <v>4</v>
      </c>
      <c r="E2512" s="6">
        <v>2020</v>
      </c>
      <c r="F2512" s="10">
        <f t="shared" si="79"/>
        <v>43922</v>
      </c>
      <c r="G2512" s="4">
        <v>144</v>
      </c>
      <c r="H2512" s="4">
        <v>21.600000000000009</v>
      </c>
      <c r="I2512" s="4">
        <v>122.39999999999999</v>
      </c>
      <c r="J2512" s="4">
        <v>66.240000000000009</v>
      </c>
      <c r="K2512" s="1" t="s">
        <v>6886</v>
      </c>
      <c r="L2512" s="1" t="s">
        <v>6919</v>
      </c>
      <c r="M2512" s="11" t="str">
        <f t="shared" si="80"/>
        <v/>
      </c>
      <c r="N2512" s="18" t="str">
        <f>TEXT($F2512:F6189, "mmmm")</f>
        <v>April</v>
      </c>
    </row>
    <row r="2513" spans="2:14" x14ac:dyDescent="0.2">
      <c r="B2513" s="3">
        <v>29022020</v>
      </c>
      <c r="C2513" s="1" t="s">
        <v>5713</v>
      </c>
      <c r="D2513" s="3">
        <v>4</v>
      </c>
      <c r="E2513" s="6">
        <v>2020</v>
      </c>
      <c r="F2513" s="10">
        <f t="shared" si="79"/>
        <v>43922</v>
      </c>
      <c r="G2513" s="4">
        <v>457</v>
      </c>
      <c r="H2513" s="4">
        <v>68.550000000000011</v>
      </c>
      <c r="I2513" s="4">
        <v>388.45</v>
      </c>
      <c r="J2513" s="4">
        <v>123.39000000000001</v>
      </c>
      <c r="K2513" s="1" t="s">
        <v>6883</v>
      </c>
      <c r="L2513" s="1" t="s">
        <v>6968</v>
      </c>
      <c r="M2513" s="11" t="str">
        <f t="shared" si="80"/>
        <v/>
      </c>
      <c r="N2513" s="18" t="str">
        <f>TEXT($F2513:F6190, "mmmm")</f>
        <v>April</v>
      </c>
    </row>
    <row r="2514" spans="2:14" x14ac:dyDescent="0.2">
      <c r="B2514" s="3" t="s">
        <v>49</v>
      </c>
      <c r="C2514" s="1" t="s">
        <v>5714</v>
      </c>
      <c r="D2514" s="3">
        <v>4</v>
      </c>
      <c r="E2514" s="6">
        <v>2020</v>
      </c>
      <c r="F2514" s="10">
        <f t="shared" si="79"/>
        <v>43922</v>
      </c>
      <c r="G2514" s="4">
        <v>592</v>
      </c>
      <c r="H2514" s="4">
        <v>88.800000000000011</v>
      </c>
      <c r="I2514" s="4">
        <v>503.2</v>
      </c>
      <c r="J2514" s="4">
        <v>165.76000000000002</v>
      </c>
      <c r="K2514" s="1" t="s">
        <v>6889</v>
      </c>
      <c r="L2514" s="1" t="s">
        <v>6906</v>
      </c>
      <c r="M2514" s="11" t="str">
        <f t="shared" si="80"/>
        <v/>
      </c>
      <c r="N2514" s="18" t="str">
        <f>TEXT($F2514:F6191, "mmmm")</f>
        <v>April</v>
      </c>
    </row>
    <row r="2515" spans="2:14" x14ac:dyDescent="0.2">
      <c r="B2515" s="3" t="s">
        <v>50</v>
      </c>
      <c r="C2515" s="1" t="s">
        <v>5715</v>
      </c>
      <c r="D2515" s="3">
        <v>4</v>
      </c>
      <c r="E2515" s="6">
        <v>2020</v>
      </c>
      <c r="F2515" s="10">
        <f t="shared" si="79"/>
        <v>43922</v>
      </c>
      <c r="G2515" s="4">
        <v>440</v>
      </c>
      <c r="H2515" s="4">
        <v>66</v>
      </c>
      <c r="I2515" s="4">
        <v>374</v>
      </c>
      <c r="J2515" s="4">
        <v>136.4</v>
      </c>
      <c r="K2515" s="1" t="s">
        <v>6889</v>
      </c>
      <c r="L2515" s="1" t="s">
        <v>6905</v>
      </c>
      <c r="M2515" s="11" t="str">
        <f t="shared" si="80"/>
        <v/>
      </c>
      <c r="N2515" s="18" t="str">
        <f>TEXT($F2515:F6192, "mmmm")</f>
        <v>April</v>
      </c>
    </row>
    <row r="2516" spans="2:14" x14ac:dyDescent="0.2">
      <c r="B2516" s="3" t="s">
        <v>51</v>
      </c>
      <c r="C2516" s="1" t="s">
        <v>5716</v>
      </c>
      <c r="D2516" s="3">
        <v>4</v>
      </c>
      <c r="E2516" s="6">
        <v>2020</v>
      </c>
      <c r="F2516" s="10">
        <f t="shared" si="79"/>
        <v>43922</v>
      </c>
      <c r="G2516" s="4">
        <v>187</v>
      </c>
      <c r="H2516" s="4">
        <v>28.050000000000011</v>
      </c>
      <c r="I2516" s="4">
        <v>158.94999999999999</v>
      </c>
      <c r="J2516" s="4">
        <v>59.84</v>
      </c>
      <c r="K2516" s="1" t="s">
        <v>6885</v>
      </c>
      <c r="L2516" s="1" t="s">
        <v>6943</v>
      </c>
      <c r="M2516" s="11" t="str">
        <f t="shared" si="80"/>
        <v/>
      </c>
      <c r="N2516" s="18" t="str">
        <f>TEXT($F2516:F6193, "mmmm")</f>
        <v>April</v>
      </c>
    </row>
    <row r="2517" spans="2:14" x14ac:dyDescent="0.2">
      <c r="B2517" s="3">
        <v>29022024</v>
      </c>
      <c r="C2517" s="1" t="s">
        <v>5717</v>
      </c>
      <c r="D2517" s="3">
        <v>4</v>
      </c>
      <c r="E2517" s="6">
        <v>2020</v>
      </c>
      <c r="F2517" s="10">
        <f t="shared" si="79"/>
        <v>43922</v>
      </c>
      <c r="G2517" s="4">
        <v>447</v>
      </c>
      <c r="H2517" s="4">
        <v>67.050000000000011</v>
      </c>
      <c r="I2517" s="4">
        <v>379.95</v>
      </c>
      <c r="J2517" s="4">
        <v>156.44999999999999</v>
      </c>
      <c r="K2517" s="1" t="s">
        <v>6887</v>
      </c>
      <c r="L2517" s="1" t="s">
        <v>6891</v>
      </c>
      <c r="M2517" s="11" t="str">
        <f t="shared" si="80"/>
        <v/>
      </c>
      <c r="N2517" s="18" t="str">
        <f>TEXT($F2517:F6194, "mmmm")</f>
        <v>April</v>
      </c>
    </row>
    <row r="2518" spans="2:14" x14ac:dyDescent="0.2">
      <c r="B2518" s="3" t="s">
        <v>52</v>
      </c>
      <c r="C2518" s="1" t="s">
        <v>5718</v>
      </c>
      <c r="D2518" s="3">
        <v>4</v>
      </c>
      <c r="E2518" s="6">
        <v>2020</v>
      </c>
      <c r="F2518" s="10">
        <f t="shared" si="79"/>
        <v>43922</v>
      </c>
      <c r="G2518" s="4">
        <v>447</v>
      </c>
      <c r="H2518" s="4">
        <v>67.050000000000011</v>
      </c>
      <c r="I2518" s="4">
        <v>379.95</v>
      </c>
      <c r="J2518" s="4">
        <v>156.44999999999999</v>
      </c>
      <c r="K2518" s="1" t="s">
        <v>6887</v>
      </c>
      <c r="L2518" s="1" t="s">
        <v>6891</v>
      </c>
      <c r="M2518" s="11" t="str">
        <f t="shared" si="80"/>
        <v/>
      </c>
      <c r="N2518" s="18" t="str">
        <f>TEXT($F2518:F6195, "mmmm")</f>
        <v>April</v>
      </c>
    </row>
    <row r="2519" spans="2:14" x14ac:dyDescent="0.2">
      <c r="B2519" s="3" t="s">
        <v>53</v>
      </c>
      <c r="C2519" s="1" t="s">
        <v>5719</v>
      </c>
      <c r="D2519" s="3">
        <v>4</v>
      </c>
      <c r="E2519" s="6">
        <v>2020</v>
      </c>
      <c r="F2519" s="10">
        <f t="shared" si="79"/>
        <v>43922</v>
      </c>
      <c r="G2519" s="4">
        <v>447</v>
      </c>
      <c r="H2519" s="4">
        <v>67.050000000000011</v>
      </c>
      <c r="I2519" s="4">
        <v>379.95</v>
      </c>
      <c r="J2519" s="4">
        <v>156.44999999999999</v>
      </c>
      <c r="K2519" s="1" t="s">
        <v>6887</v>
      </c>
      <c r="L2519" s="1" t="s">
        <v>6891</v>
      </c>
      <c r="M2519" s="11" t="str">
        <f t="shared" si="80"/>
        <v/>
      </c>
      <c r="N2519" s="18" t="str">
        <f>TEXT($F2519:F6196, "mmmm")</f>
        <v>April</v>
      </c>
    </row>
    <row r="2520" spans="2:14" x14ac:dyDescent="0.2">
      <c r="B2520" s="3" t="s">
        <v>54</v>
      </c>
      <c r="C2520" s="1" t="s">
        <v>5720</v>
      </c>
      <c r="D2520" s="3">
        <v>4</v>
      </c>
      <c r="E2520" s="6">
        <v>2020</v>
      </c>
      <c r="F2520" s="10">
        <f t="shared" si="79"/>
        <v>43922</v>
      </c>
      <c r="G2520" s="4">
        <v>447</v>
      </c>
      <c r="H2520" s="4">
        <v>67.050000000000011</v>
      </c>
      <c r="I2520" s="4">
        <v>379.95</v>
      </c>
      <c r="J2520" s="4">
        <v>156.44999999999999</v>
      </c>
      <c r="K2520" s="1" t="s">
        <v>6887</v>
      </c>
      <c r="L2520" s="1" t="s">
        <v>6891</v>
      </c>
      <c r="M2520" s="11" t="str">
        <f t="shared" si="80"/>
        <v/>
      </c>
      <c r="N2520" s="18" t="str">
        <f>TEXT($F2520:F6197, "mmmm")</f>
        <v>April</v>
      </c>
    </row>
    <row r="2521" spans="2:14" x14ac:dyDescent="0.2">
      <c r="B2521" s="3" t="s">
        <v>55</v>
      </c>
      <c r="C2521" s="1" t="s">
        <v>5721</v>
      </c>
      <c r="D2521" s="3">
        <v>4</v>
      </c>
      <c r="E2521" s="6">
        <v>2020</v>
      </c>
      <c r="F2521" s="10">
        <f t="shared" si="79"/>
        <v>43922</v>
      </c>
      <c r="G2521" s="4">
        <v>636</v>
      </c>
      <c r="H2521" s="4">
        <v>95.399999999999977</v>
      </c>
      <c r="I2521" s="4">
        <v>540.6</v>
      </c>
      <c r="J2521" s="4">
        <v>216.24</v>
      </c>
      <c r="K2521" s="1" t="s">
        <v>6888</v>
      </c>
      <c r="L2521" s="1" t="s">
        <v>6925</v>
      </c>
      <c r="M2521" s="11" t="str">
        <f t="shared" si="80"/>
        <v/>
      </c>
      <c r="N2521" s="18" t="str">
        <f>TEXT($F2521:F6198, "mmmm")</f>
        <v>April</v>
      </c>
    </row>
    <row r="2522" spans="2:14" x14ac:dyDescent="0.2">
      <c r="B2522" s="3" t="s">
        <v>168</v>
      </c>
      <c r="C2522" s="1" t="s">
        <v>5722</v>
      </c>
      <c r="D2522" s="3">
        <v>3</v>
      </c>
      <c r="E2522" s="6">
        <v>2020</v>
      </c>
      <c r="F2522" s="10">
        <f t="shared" si="79"/>
        <v>43891</v>
      </c>
      <c r="G2522" s="4">
        <v>367</v>
      </c>
      <c r="H2522" s="4">
        <v>55.050000000000011</v>
      </c>
      <c r="I2522" s="4">
        <v>311.95</v>
      </c>
      <c r="J2522" s="4">
        <v>110.1</v>
      </c>
      <c r="K2522" s="1" t="s">
        <v>6885</v>
      </c>
      <c r="L2522" s="1" t="s">
        <v>6936</v>
      </c>
      <c r="M2522" s="11" t="str">
        <f t="shared" si="80"/>
        <v/>
      </c>
      <c r="N2522" s="18" t="str">
        <f>TEXT($F2522:F6199, "mmmm")</f>
        <v>March</v>
      </c>
    </row>
    <row r="2523" spans="2:14" x14ac:dyDescent="0.2">
      <c r="B2523" s="3" t="s">
        <v>169</v>
      </c>
      <c r="C2523" s="1" t="s">
        <v>5723</v>
      </c>
      <c r="D2523" s="3">
        <v>3</v>
      </c>
      <c r="E2523" s="6">
        <v>2020</v>
      </c>
      <c r="F2523" s="10">
        <f t="shared" si="79"/>
        <v>43891</v>
      </c>
      <c r="G2523" s="4">
        <v>447</v>
      </c>
      <c r="H2523" s="4">
        <v>67.050000000000011</v>
      </c>
      <c r="I2523" s="4">
        <v>379.95</v>
      </c>
      <c r="J2523" s="4">
        <v>156.44999999999999</v>
      </c>
      <c r="K2523" s="1" t="s">
        <v>6887</v>
      </c>
      <c r="L2523" s="1" t="s">
        <v>6891</v>
      </c>
      <c r="M2523" s="11" t="str">
        <f t="shared" si="80"/>
        <v/>
      </c>
      <c r="N2523" s="18" t="str">
        <f>TEXT($F2523:F6200, "mmmm")</f>
        <v>March</v>
      </c>
    </row>
    <row r="2524" spans="2:14" x14ac:dyDescent="0.2">
      <c r="B2524" s="3" t="s">
        <v>170</v>
      </c>
      <c r="C2524" s="1" t="s">
        <v>5724</v>
      </c>
      <c r="D2524" s="3">
        <v>3</v>
      </c>
      <c r="E2524" s="6">
        <v>2020</v>
      </c>
      <c r="F2524" s="10">
        <f t="shared" si="79"/>
        <v>43891</v>
      </c>
      <c r="G2524" s="4">
        <v>172</v>
      </c>
      <c r="H2524" s="4">
        <v>25.800000000000011</v>
      </c>
      <c r="I2524" s="4">
        <v>146.19999999999999</v>
      </c>
      <c r="J2524" s="4">
        <v>65.36</v>
      </c>
      <c r="K2524" s="1" t="s">
        <v>6886</v>
      </c>
      <c r="L2524" s="1" t="s">
        <v>6910</v>
      </c>
      <c r="M2524" s="11" t="str">
        <f t="shared" si="80"/>
        <v/>
      </c>
      <c r="N2524" s="18" t="str">
        <f>TEXT($F2524:F6201, "mmmm")</f>
        <v>March</v>
      </c>
    </row>
    <row r="2525" spans="2:14" x14ac:dyDescent="0.2">
      <c r="B2525" s="3" t="s">
        <v>171</v>
      </c>
      <c r="C2525" s="1" t="s">
        <v>5725</v>
      </c>
      <c r="D2525" s="3">
        <v>3</v>
      </c>
      <c r="E2525" s="6">
        <v>2020</v>
      </c>
      <c r="F2525" s="10">
        <f t="shared" si="79"/>
        <v>43891</v>
      </c>
      <c r="G2525" s="4">
        <v>172</v>
      </c>
      <c r="H2525" s="4">
        <v>25.800000000000011</v>
      </c>
      <c r="I2525" s="4">
        <v>146.19999999999999</v>
      </c>
      <c r="J2525" s="4">
        <v>65.36</v>
      </c>
      <c r="K2525" s="1" t="s">
        <v>6886</v>
      </c>
      <c r="L2525" s="1" t="s">
        <v>6910</v>
      </c>
      <c r="M2525" s="11" t="str">
        <f t="shared" si="80"/>
        <v/>
      </c>
      <c r="N2525" s="18" t="str">
        <f>TEXT($F2525:F6202, "mmmm")</f>
        <v>March</v>
      </c>
    </row>
    <row r="2526" spans="2:14" x14ac:dyDescent="0.2">
      <c r="B2526" s="3" t="s">
        <v>172</v>
      </c>
      <c r="C2526" s="1" t="s">
        <v>5726</v>
      </c>
      <c r="D2526" s="3">
        <v>3</v>
      </c>
      <c r="E2526" s="6">
        <v>2020</v>
      </c>
      <c r="F2526" s="10">
        <f t="shared" si="79"/>
        <v>43891</v>
      </c>
      <c r="G2526" s="4">
        <v>240</v>
      </c>
      <c r="H2526" s="4">
        <v>36</v>
      </c>
      <c r="I2526" s="4">
        <v>204</v>
      </c>
      <c r="J2526" s="4">
        <v>43.199999999999996</v>
      </c>
      <c r="K2526" s="1" t="s">
        <v>6890</v>
      </c>
      <c r="L2526" s="1" t="s">
        <v>6894</v>
      </c>
      <c r="M2526" s="11" t="str">
        <f t="shared" si="80"/>
        <v/>
      </c>
      <c r="N2526" s="18" t="str">
        <f>TEXT($F2526:F6203, "mmmm")</f>
        <v>March</v>
      </c>
    </row>
    <row r="2527" spans="2:14" x14ac:dyDescent="0.2">
      <c r="B2527" s="3" t="s">
        <v>173</v>
      </c>
      <c r="C2527" s="1" t="s">
        <v>5727</v>
      </c>
      <c r="D2527" s="3">
        <v>3</v>
      </c>
      <c r="E2527" s="6">
        <v>2020</v>
      </c>
      <c r="F2527" s="10">
        <f t="shared" si="79"/>
        <v>43891</v>
      </c>
      <c r="G2527" s="4">
        <v>220</v>
      </c>
      <c r="H2527" s="4">
        <v>33</v>
      </c>
      <c r="I2527" s="4">
        <v>187</v>
      </c>
      <c r="J2527" s="4">
        <v>39.6</v>
      </c>
      <c r="K2527" s="1" t="s">
        <v>6890</v>
      </c>
      <c r="L2527" s="1" t="s">
        <v>6893</v>
      </c>
      <c r="M2527" s="11" t="str">
        <f t="shared" si="80"/>
        <v/>
      </c>
      <c r="N2527" s="18" t="str">
        <f>TEXT($F2527:F6204, "mmmm")</f>
        <v>March</v>
      </c>
    </row>
    <row r="2528" spans="2:14" x14ac:dyDescent="0.2">
      <c r="B2528" s="3" t="s">
        <v>174</v>
      </c>
      <c r="C2528" s="1" t="s">
        <v>5728</v>
      </c>
      <c r="D2528" s="3">
        <v>3</v>
      </c>
      <c r="E2528" s="6">
        <v>2020</v>
      </c>
      <c r="F2528" s="10">
        <f t="shared" si="79"/>
        <v>43891</v>
      </c>
      <c r="G2528" s="4">
        <v>440</v>
      </c>
      <c r="H2528" s="4">
        <v>66</v>
      </c>
      <c r="I2528" s="4">
        <v>374</v>
      </c>
      <c r="J2528" s="4">
        <v>136.4</v>
      </c>
      <c r="K2528" s="1" t="s">
        <v>6889</v>
      </c>
      <c r="L2528" s="1" t="s">
        <v>6905</v>
      </c>
      <c r="M2528" s="11" t="str">
        <f t="shared" si="80"/>
        <v/>
      </c>
      <c r="N2528" s="18" t="str">
        <f>TEXT($F2528:F6205, "mmmm")</f>
        <v>March</v>
      </c>
    </row>
    <row r="2529" spans="2:14" x14ac:dyDescent="0.2">
      <c r="B2529" s="3" t="s">
        <v>3048</v>
      </c>
      <c r="C2529" s="1" t="s">
        <v>5729</v>
      </c>
      <c r="D2529" s="3">
        <v>3</v>
      </c>
      <c r="E2529" s="6">
        <v>2020</v>
      </c>
      <c r="F2529" s="10">
        <f t="shared" si="79"/>
        <v>43891</v>
      </c>
      <c r="G2529" s="4">
        <v>345</v>
      </c>
      <c r="H2529" s="4">
        <v>51.75</v>
      </c>
      <c r="I2529" s="4">
        <v>293.25</v>
      </c>
      <c r="J2529" s="4">
        <v>106.95</v>
      </c>
      <c r="K2529" s="1" t="s">
        <v>6887</v>
      </c>
      <c r="L2529" s="1" t="s">
        <v>6918</v>
      </c>
      <c r="M2529" s="11" t="str">
        <f t="shared" si="80"/>
        <v/>
      </c>
      <c r="N2529" s="18" t="str">
        <f>TEXT($F2529:F6206, "mmmm")</f>
        <v>March</v>
      </c>
    </row>
    <row r="2530" spans="2:14" x14ac:dyDescent="0.2">
      <c r="B2530" s="3" t="s">
        <v>3049</v>
      </c>
      <c r="C2530" s="1" t="s">
        <v>5730</v>
      </c>
      <c r="D2530" s="3">
        <v>3</v>
      </c>
      <c r="E2530" s="6">
        <v>2020</v>
      </c>
      <c r="F2530" s="10">
        <f t="shared" si="79"/>
        <v>43891</v>
      </c>
      <c r="G2530" s="4">
        <v>168</v>
      </c>
      <c r="H2530" s="4">
        <v>25.200000000000017</v>
      </c>
      <c r="I2530" s="4">
        <v>142.79999999999998</v>
      </c>
      <c r="J2530" s="4">
        <v>75.600000000000009</v>
      </c>
      <c r="K2530" s="1" t="s">
        <v>6886</v>
      </c>
      <c r="L2530" s="1" t="s">
        <v>6920</v>
      </c>
      <c r="M2530" s="11" t="str">
        <f t="shared" si="80"/>
        <v/>
      </c>
      <c r="N2530" s="18" t="str">
        <f>TEXT($F2530:F6207, "mmmm")</f>
        <v>March</v>
      </c>
    </row>
    <row r="2531" spans="2:14" x14ac:dyDescent="0.2">
      <c r="B2531" s="3" t="s">
        <v>3050</v>
      </c>
      <c r="C2531" s="1" t="s">
        <v>5731</v>
      </c>
      <c r="D2531" s="3">
        <v>3</v>
      </c>
      <c r="E2531" s="6">
        <v>2020</v>
      </c>
      <c r="F2531" s="10">
        <f t="shared" si="79"/>
        <v>43891</v>
      </c>
      <c r="G2531" s="4">
        <v>240</v>
      </c>
      <c r="H2531" s="4">
        <v>36</v>
      </c>
      <c r="I2531" s="4">
        <v>204</v>
      </c>
      <c r="J2531" s="4">
        <v>43.199999999999996</v>
      </c>
      <c r="K2531" s="1" t="s">
        <v>6890</v>
      </c>
      <c r="L2531" s="1" t="s">
        <v>6894</v>
      </c>
      <c r="M2531" s="11" t="str">
        <f t="shared" si="80"/>
        <v/>
      </c>
      <c r="N2531" s="18" t="str">
        <f>TEXT($F2531:F6208, "mmmm")</f>
        <v>March</v>
      </c>
    </row>
    <row r="2532" spans="2:14" x14ac:dyDescent="0.2">
      <c r="B2532" s="3" t="s">
        <v>3051</v>
      </c>
      <c r="C2532" s="1" t="s">
        <v>5732</v>
      </c>
      <c r="D2532" s="3">
        <v>3</v>
      </c>
      <c r="E2532" s="6">
        <v>2020</v>
      </c>
      <c r="F2532" s="10">
        <f t="shared" si="79"/>
        <v>43891</v>
      </c>
      <c r="G2532" s="4">
        <v>255</v>
      </c>
      <c r="H2532" s="4">
        <v>38.25</v>
      </c>
      <c r="I2532" s="4">
        <v>216.75</v>
      </c>
      <c r="J2532" s="4">
        <v>66.3</v>
      </c>
      <c r="K2532" s="1" t="s">
        <v>6884</v>
      </c>
      <c r="L2532" s="1" t="s">
        <v>6915</v>
      </c>
      <c r="M2532" s="11" t="str">
        <f t="shared" si="80"/>
        <v/>
      </c>
      <c r="N2532" s="18" t="str">
        <f>TEXT($F2532:F6209, "mmmm")</f>
        <v>March</v>
      </c>
    </row>
    <row r="2533" spans="2:14" x14ac:dyDescent="0.2">
      <c r="B2533" s="3" t="s">
        <v>3052</v>
      </c>
      <c r="C2533" s="1" t="s">
        <v>5733</v>
      </c>
      <c r="D2533" s="3">
        <v>3</v>
      </c>
      <c r="E2533" s="6">
        <v>2020</v>
      </c>
      <c r="F2533" s="10">
        <f t="shared" si="79"/>
        <v>43891</v>
      </c>
      <c r="G2533" s="4">
        <v>255</v>
      </c>
      <c r="H2533" s="4">
        <v>38.25</v>
      </c>
      <c r="I2533" s="4">
        <v>216.75</v>
      </c>
      <c r="J2533" s="4">
        <v>66.3</v>
      </c>
      <c r="K2533" s="1" t="s">
        <v>6884</v>
      </c>
      <c r="L2533" s="1" t="s">
        <v>6915</v>
      </c>
      <c r="M2533" s="11" t="str">
        <f t="shared" si="80"/>
        <v/>
      </c>
      <c r="N2533" s="18" t="str">
        <f>TEXT($F2533:F6210, "mmmm")</f>
        <v>March</v>
      </c>
    </row>
    <row r="2534" spans="2:14" x14ac:dyDescent="0.2">
      <c r="B2534" s="3" t="s">
        <v>3053</v>
      </c>
      <c r="C2534" s="1" t="s">
        <v>5734</v>
      </c>
      <c r="D2534" s="3">
        <v>3</v>
      </c>
      <c r="E2534" s="6">
        <v>2020</v>
      </c>
      <c r="F2534" s="10">
        <f t="shared" si="79"/>
        <v>43891</v>
      </c>
      <c r="G2534" s="4">
        <v>255</v>
      </c>
      <c r="H2534" s="4">
        <v>38.25</v>
      </c>
      <c r="I2534" s="4">
        <v>216.75</v>
      </c>
      <c r="J2534" s="4">
        <v>66.3</v>
      </c>
      <c r="K2534" s="1" t="s">
        <v>6884</v>
      </c>
      <c r="L2534" s="1" t="s">
        <v>6915</v>
      </c>
      <c r="M2534" s="11" t="str">
        <f t="shared" si="80"/>
        <v/>
      </c>
      <c r="N2534" s="18" t="str">
        <f>TEXT($F2534:F6211, "mmmm")</f>
        <v>March</v>
      </c>
    </row>
    <row r="2535" spans="2:14" x14ac:dyDescent="0.2">
      <c r="B2535" s="3" t="s">
        <v>3054</v>
      </c>
      <c r="C2535" s="1" t="s">
        <v>5735</v>
      </c>
      <c r="D2535" s="3">
        <v>3</v>
      </c>
      <c r="E2535" s="6">
        <v>2020</v>
      </c>
      <c r="F2535" s="10">
        <f t="shared" si="79"/>
        <v>43891</v>
      </c>
      <c r="G2535" s="4">
        <v>805</v>
      </c>
      <c r="H2535" s="4">
        <v>120.75</v>
      </c>
      <c r="I2535" s="4">
        <v>684.25</v>
      </c>
      <c r="J2535" s="4">
        <v>249.55</v>
      </c>
      <c r="K2535" s="1" t="s">
        <v>6882</v>
      </c>
      <c r="L2535" s="1" t="s">
        <v>6923</v>
      </c>
      <c r="M2535" s="11" t="str">
        <f t="shared" si="80"/>
        <v/>
      </c>
      <c r="N2535" s="18" t="str">
        <f>TEXT($F2535:F6212, "mmmm")</f>
        <v>March</v>
      </c>
    </row>
    <row r="2536" spans="2:14" x14ac:dyDescent="0.2">
      <c r="B2536" s="3" t="s">
        <v>3055</v>
      </c>
      <c r="C2536" s="1" t="s">
        <v>5736</v>
      </c>
      <c r="D2536" s="3">
        <v>3</v>
      </c>
      <c r="E2536" s="6">
        <v>2020</v>
      </c>
      <c r="F2536" s="10">
        <f t="shared" si="79"/>
        <v>43891</v>
      </c>
      <c r="G2536" s="4">
        <v>951</v>
      </c>
      <c r="H2536" s="4">
        <v>142.64999999999998</v>
      </c>
      <c r="I2536" s="4">
        <v>808.35</v>
      </c>
      <c r="J2536" s="4">
        <v>247.26000000000002</v>
      </c>
      <c r="K2536" s="1" t="s">
        <v>6882</v>
      </c>
      <c r="L2536" s="1" t="s">
        <v>6896</v>
      </c>
      <c r="M2536" s="11" t="str">
        <f t="shared" si="80"/>
        <v/>
      </c>
      <c r="N2536" s="18" t="str">
        <f>TEXT($F2536:F6213, "mmmm")</f>
        <v>March</v>
      </c>
    </row>
    <row r="2537" spans="2:14" x14ac:dyDescent="0.2">
      <c r="B2537" s="3" t="s">
        <v>3056</v>
      </c>
      <c r="C2537" s="1" t="s">
        <v>5737</v>
      </c>
      <c r="D2537" s="3">
        <v>3</v>
      </c>
      <c r="E2537" s="6">
        <v>2020</v>
      </c>
      <c r="F2537" s="10">
        <f t="shared" si="79"/>
        <v>43891</v>
      </c>
      <c r="G2537" s="4">
        <v>948</v>
      </c>
      <c r="H2537" s="4">
        <v>142.20000000000005</v>
      </c>
      <c r="I2537" s="4">
        <v>805.8</v>
      </c>
      <c r="J2537" s="4">
        <v>303.36</v>
      </c>
      <c r="K2537" s="1" t="s">
        <v>6881</v>
      </c>
      <c r="L2537" s="1" t="s">
        <v>6897</v>
      </c>
      <c r="M2537" s="11" t="str">
        <f t="shared" si="80"/>
        <v/>
      </c>
      <c r="N2537" s="18" t="str">
        <f>TEXT($F2537:F6214, "mmmm")</f>
        <v>March</v>
      </c>
    </row>
    <row r="2538" spans="2:14" x14ac:dyDescent="0.2">
      <c r="B2538" s="3" t="s">
        <v>175</v>
      </c>
      <c r="C2538" s="1" t="s">
        <v>5738</v>
      </c>
      <c r="D2538" s="3">
        <v>3</v>
      </c>
      <c r="E2538" s="6">
        <v>2020</v>
      </c>
      <c r="F2538" s="10">
        <f t="shared" si="79"/>
        <v>43891</v>
      </c>
      <c r="G2538" s="4">
        <v>492</v>
      </c>
      <c r="H2538" s="4">
        <v>73.800000000000011</v>
      </c>
      <c r="I2538" s="4">
        <v>418.2</v>
      </c>
      <c r="J2538" s="4">
        <v>137.76000000000002</v>
      </c>
      <c r="K2538" s="1" t="s">
        <v>6889</v>
      </c>
      <c r="L2538" s="1" t="s">
        <v>6945</v>
      </c>
      <c r="M2538" s="11" t="str">
        <f t="shared" si="80"/>
        <v/>
      </c>
      <c r="N2538" s="18" t="str">
        <f>TEXT($F2538:F6215, "mmmm")</f>
        <v>March</v>
      </c>
    </row>
    <row r="2539" spans="2:14" x14ac:dyDescent="0.2">
      <c r="B2539" s="3" t="s">
        <v>3057</v>
      </c>
      <c r="C2539" s="1" t="s">
        <v>5739</v>
      </c>
      <c r="D2539" s="3">
        <v>3</v>
      </c>
      <c r="E2539" s="6">
        <v>2020</v>
      </c>
      <c r="F2539" s="10">
        <f t="shared" si="79"/>
        <v>43891</v>
      </c>
      <c r="G2539" s="4">
        <v>447</v>
      </c>
      <c r="H2539" s="4">
        <v>67.050000000000011</v>
      </c>
      <c r="I2539" s="4">
        <v>379.95</v>
      </c>
      <c r="J2539" s="4">
        <v>156.44999999999999</v>
      </c>
      <c r="K2539" s="1" t="s">
        <v>6887</v>
      </c>
      <c r="L2539" s="1" t="s">
        <v>6891</v>
      </c>
      <c r="M2539" s="11" t="str">
        <f t="shared" si="80"/>
        <v/>
      </c>
      <c r="N2539" s="18" t="str">
        <f>TEXT($F2539:F6216, "mmmm")</f>
        <v>March</v>
      </c>
    </row>
    <row r="2540" spans="2:14" x14ac:dyDescent="0.2">
      <c r="B2540" s="3" t="s">
        <v>3058</v>
      </c>
      <c r="C2540" s="1" t="s">
        <v>5740</v>
      </c>
      <c r="D2540" s="3">
        <v>3</v>
      </c>
      <c r="E2540" s="6">
        <v>2020</v>
      </c>
      <c r="F2540" s="10">
        <f t="shared" si="79"/>
        <v>43891</v>
      </c>
      <c r="G2540" s="4">
        <v>168</v>
      </c>
      <c r="H2540" s="4">
        <v>25.200000000000017</v>
      </c>
      <c r="I2540" s="4">
        <v>142.79999999999998</v>
      </c>
      <c r="J2540" s="4">
        <v>25.2</v>
      </c>
      <c r="K2540" s="1" t="s">
        <v>6886</v>
      </c>
      <c r="L2540" s="1" t="s">
        <v>6892</v>
      </c>
      <c r="M2540" s="11" t="str">
        <f t="shared" si="80"/>
        <v/>
      </c>
      <c r="N2540" s="18" t="str">
        <f>TEXT($F2540:F6217, "mmmm")</f>
        <v>March</v>
      </c>
    </row>
    <row r="2541" spans="2:14" x14ac:dyDescent="0.2">
      <c r="B2541" s="3" t="s">
        <v>3059</v>
      </c>
      <c r="C2541" s="1" t="s">
        <v>5741</v>
      </c>
      <c r="D2541" s="3">
        <v>3</v>
      </c>
      <c r="E2541" s="6">
        <v>2020</v>
      </c>
      <c r="F2541" s="10">
        <f t="shared" si="79"/>
        <v>43891</v>
      </c>
      <c r="G2541" s="4">
        <v>210</v>
      </c>
      <c r="H2541" s="4">
        <v>31.5</v>
      </c>
      <c r="I2541" s="4">
        <v>178.5</v>
      </c>
      <c r="J2541" s="4">
        <v>37.799999999999997</v>
      </c>
      <c r="K2541" s="1" t="s">
        <v>6890</v>
      </c>
      <c r="L2541" s="1" t="s">
        <v>6911</v>
      </c>
      <c r="M2541" s="11" t="str">
        <f t="shared" si="80"/>
        <v/>
      </c>
      <c r="N2541" s="18" t="str">
        <f>TEXT($F2541:F6218, "mmmm")</f>
        <v>March</v>
      </c>
    </row>
    <row r="2542" spans="2:14" x14ac:dyDescent="0.2">
      <c r="B2542" s="3" t="s">
        <v>3060</v>
      </c>
      <c r="C2542" s="1" t="s">
        <v>5742</v>
      </c>
      <c r="D2542" s="3">
        <v>3</v>
      </c>
      <c r="E2542" s="6">
        <v>2020</v>
      </c>
      <c r="F2542" s="10">
        <f t="shared" si="79"/>
        <v>43891</v>
      </c>
      <c r="G2542" s="4">
        <v>255</v>
      </c>
      <c r="H2542" s="4">
        <v>38.25</v>
      </c>
      <c r="I2542" s="4">
        <v>216.75</v>
      </c>
      <c r="J2542" s="4">
        <v>66.3</v>
      </c>
      <c r="K2542" s="1" t="s">
        <v>6884</v>
      </c>
      <c r="L2542" s="1" t="s">
        <v>6915</v>
      </c>
      <c r="M2542" s="11" t="str">
        <f t="shared" si="80"/>
        <v/>
      </c>
      <c r="N2542" s="18" t="str">
        <f>TEXT($F2542:F6219, "mmmm")</f>
        <v>March</v>
      </c>
    </row>
    <row r="2543" spans="2:14" x14ac:dyDescent="0.2">
      <c r="B2543" s="3" t="s">
        <v>3061</v>
      </c>
      <c r="C2543" s="1" t="s">
        <v>5743</v>
      </c>
      <c r="D2543" s="3">
        <v>3</v>
      </c>
      <c r="E2543" s="6">
        <v>2020</v>
      </c>
      <c r="F2543" s="10">
        <f t="shared" si="79"/>
        <v>43891</v>
      </c>
      <c r="G2543" s="4">
        <v>258</v>
      </c>
      <c r="H2543" s="4">
        <v>38.700000000000017</v>
      </c>
      <c r="I2543" s="4">
        <v>219.29999999999998</v>
      </c>
      <c r="J2543" s="4">
        <v>72.240000000000009</v>
      </c>
      <c r="K2543" s="1" t="s">
        <v>6884</v>
      </c>
      <c r="L2543" s="1" t="s">
        <v>6916</v>
      </c>
      <c r="M2543" s="11" t="str">
        <f t="shared" si="80"/>
        <v/>
      </c>
      <c r="N2543" s="18" t="str">
        <f>TEXT($F2543:F6220, "mmmm")</f>
        <v>March</v>
      </c>
    </row>
    <row r="2544" spans="2:14" x14ac:dyDescent="0.2">
      <c r="B2544" s="3" t="s">
        <v>3062</v>
      </c>
      <c r="C2544" s="1" t="s">
        <v>5744</v>
      </c>
      <c r="D2544" s="3">
        <v>3</v>
      </c>
      <c r="E2544" s="6">
        <v>2020</v>
      </c>
      <c r="F2544" s="10">
        <f t="shared" si="79"/>
        <v>43891</v>
      </c>
      <c r="G2544" s="4">
        <v>805</v>
      </c>
      <c r="H2544" s="4">
        <v>120.75</v>
      </c>
      <c r="I2544" s="4">
        <v>684.25</v>
      </c>
      <c r="J2544" s="4">
        <v>249.55</v>
      </c>
      <c r="K2544" s="1" t="s">
        <v>6882</v>
      </c>
      <c r="L2544" s="1" t="s">
        <v>6923</v>
      </c>
      <c r="M2544" s="11" t="str">
        <f t="shared" si="80"/>
        <v/>
      </c>
      <c r="N2544" s="18" t="str">
        <f>TEXT($F2544:F6221, "mmmm")</f>
        <v>March</v>
      </c>
    </row>
    <row r="2545" spans="2:14" x14ac:dyDescent="0.2">
      <c r="B2545" s="3" t="s">
        <v>3063</v>
      </c>
      <c r="C2545" s="1" t="s">
        <v>5745</v>
      </c>
      <c r="D2545" s="3">
        <v>3</v>
      </c>
      <c r="E2545" s="6">
        <v>2020</v>
      </c>
      <c r="F2545" s="10">
        <f t="shared" si="79"/>
        <v>43891</v>
      </c>
      <c r="G2545" s="4">
        <v>805</v>
      </c>
      <c r="H2545" s="4">
        <v>120.75</v>
      </c>
      <c r="I2545" s="4">
        <v>684.25</v>
      </c>
      <c r="J2545" s="4">
        <v>249.55</v>
      </c>
      <c r="K2545" s="1" t="s">
        <v>6882</v>
      </c>
      <c r="L2545" s="1" t="s">
        <v>6923</v>
      </c>
      <c r="M2545" s="11" t="str">
        <f t="shared" si="80"/>
        <v/>
      </c>
      <c r="N2545" s="18" t="str">
        <f>TEXT($F2545:F6222, "mmmm")</f>
        <v>March</v>
      </c>
    </row>
    <row r="2546" spans="2:14" x14ac:dyDescent="0.2">
      <c r="B2546" s="3" t="s">
        <v>3064</v>
      </c>
      <c r="C2546" s="1" t="s">
        <v>5746</v>
      </c>
      <c r="D2546" s="3">
        <v>3</v>
      </c>
      <c r="E2546" s="6">
        <v>2020</v>
      </c>
      <c r="F2546" s="10">
        <f t="shared" si="79"/>
        <v>43891</v>
      </c>
      <c r="G2546" s="4">
        <v>948</v>
      </c>
      <c r="H2546" s="4">
        <v>142.20000000000005</v>
      </c>
      <c r="I2546" s="4">
        <v>805.8</v>
      </c>
      <c r="J2546" s="4">
        <v>303.36</v>
      </c>
      <c r="K2546" s="1" t="s">
        <v>6881</v>
      </c>
      <c r="L2546" s="1" t="s">
        <v>6897</v>
      </c>
      <c r="M2546" s="11" t="str">
        <f t="shared" si="80"/>
        <v/>
      </c>
      <c r="N2546" s="18" t="str">
        <f>TEXT($F2546:F6223, "mmmm")</f>
        <v>March</v>
      </c>
    </row>
    <row r="2547" spans="2:14" x14ac:dyDescent="0.2">
      <c r="B2547" s="3" t="s">
        <v>3065</v>
      </c>
      <c r="C2547" s="1" t="s">
        <v>5747</v>
      </c>
      <c r="D2547" s="3">
        <v>3</v>
      </c>
      <c r="E2547" s="6">
        <v>2020</v>
      </c>
      <c r="F2547" s="10">
        <f t="shared" si="79"/>
        <v>43891</v>
      </c>
      <c r="G2547" s="4">
        <v>1101</v>
      </c>
      <c r="H2547" s="4">
        <v>165.14999999999998</v>
      </c>
      <c r="I2547" s="4">
        <v>935.85</v>
      </c>
      <c r="J2547" s="4">
        <v>396.36</v>
      </c>
      <c r="K2547" s="1" t="s">
        <v>6881</v>
      </c>
      <c r="L2547" s="1" t="s">
        <v>6899</v>
      </c>
      <c r="M2547" s="11" t="str">
        <f t="shared" si="80"/>
        <v/>
      </c>
      <c r="N2547" s="18" t="str">
        <f>TEXT($F2547:F6224, "mmmm")</f>
        <v>March</v>
      </c>
    </row>
    <row r="2548" spans="2:14" x14ac:dyDescent="0.2">
      <c r="B2548" s="3" t="s">
        <v>176</v>
      </c>
      <c r="C2548" s="1" t="s">
        <v>5748</v>
      </c>
      <c r="D2548" s="3">
        <v>3</v>
      </c>
      <c r="E2548" s="6">
        <v>2020</v>
      </c>
      <c r="F2548" s="10">
        <f t="shared" si="79"/>
        <v>43891</v>
      </c>
      <c r="G2548" s="4">
        <v>540</v>
      </c>
      <c r="H2548" s="4">
        <v>81</v>
      </c>
      <c r="I2548" s="4">
        <v>459</v>
      </c>
      <c r="J2548" s="4">
        <v>167.4</v>
      </c>
      <c r="K2548" s="1" t="s">
        <v>6889</v>
      </c>
      <c r="L2548" s="1" t="s">
        <v>6950</v>
      </c>
      <c r="M2548" s="11" t="str">
        <f t="shared" si="80"/>
        <v/>
      </c>
      <c r="N2548" s="18" t="str">
        <f>TEXT($F2548:F6225, "mmmm")</f>
        <v>March</v>
      </c>
    </row>
    <row r="2549" spans="2:14" x14ac:dyDescent="0.2">
      <c r="B2549" s="3" t="s">
        <v>3066</v>
      </c>
      <c r="C2549" s="1" t="s">
        <v>5749</v>
      </c>
      <c r="D2549" s="3">
        <v>3</v>
      </c>
      <c r="E2549" s="6">
        <v>2020</v>
      </c>
      <c r="F2549" s="10">
        <f t="shared" si="79"/>
        <v>43891</v>
      </c>
      <c r="G2549" s="4">
        <v>168</v>
      </c>
      <c r="H2549" s="4">
        <v>25.200000000000017</v>
      </c>
      <c r="I2549" s="4">
        <v>142.79999999999998</v>
      </c>
      <c r="J2549" s="4">
        <v>25.2</v>
      </c>
      <c r="K2549" s="1" t="s">
        <v>6886</v>
      </c>
      <c r="L2549" s="1" t="s">
        <v>6892</v>
      </c>
      <c r="M2549" s="11" t="str">
        <f t="shared" si="80"/>
        <v/>
      </c>
      <c r="N2549" s="18" t="str">
        <f>TEXT($F2549:F6226, "mmmm")</f>
        <v>March</v>
      </c>
    </row>
    <row r="2550" spans="2:14" x14ac:dyDescent="0.2">
      <c r="B2550" s="3" t="s">
        <v>177</v>
      </c>
      <c r="C2550" s="1" t="s">
        <v>5750</v>
      </c>
      <c r="D2550" s="3">
        <v>3</v>
      </c>
      <c r="E2550" s="6">
        <v>2020</v>
      </c>
      <c r="F2550" s="10">
        <f t="shared" si="79"/>
        <v>43891</v>
      </c>
      <c r="G2550" s="4">
        <v>180</v>
      </c>
      <c r="H2550" s="4">
        <v>27</v>
      </c>
      <c r="I2550" s="4">
        <v>153</v>
      </c>
      <c r="J2550" s="4">
        <v>61.2</v>
      </c>
      <c r="K2550" s="1" t="s">
        <v>6885</v>
      </c>
      <c r="L2550" s="1" t="s">
        <v>6957</v>
      </c>
      <c r="M2550" s="11" t="str">
        <f t="shared" si="80"/>
        <v/>
      </c>
      <c r="N2550" s="18" t="str">
        <f>TEXT($F2550:F6227, "mmmm")</f>
        <v>March</v>
      </c>
    </row>
    <row r="2551" spans="2:14" x14ac:dyDescent="0.2">
      <c r="B2551" s="3" t="s">
        <v>178</v>
      </c>
      <c r="C2551" s="1" t="s">
        <v>5751</v>
      </c>
      <c r="D2551" s="3">
        <v>3</v>
      </c>
      <c r="E2551" s="6">
        <v>2020</v>
      </c>
      <c r="F2551" s="10">
        <f t="shared" si="79"/>
        <v>43891</v>
      </c>
      <c r="G2551" s="4">
        <v>383</v>
      </c>
      <c r="H2551" s="4">
        <v>57.449999999999989</v>
      </c>
      <c r="I2551" s="4">
        <v>325.55</v>
      </c>
      <c r="J2551" s="4">
        <v>122.56</v>
      </c>
      <c r="K2551" s="1" t="s">
        <v>6887</v>
      </c>
      <c r="L2551" s="1" t="s">
        <v>6909</v>
      </c>
      <c r="M2551" s="11" t="str">
        <f t="shared" si="80"/>
        <v/>
      </c>
      <c r="N2551" s="18" t="str">
        <f>TEXT($F2551:F6228, "mmmm")</f>
        <v>March</v>
      </c>
    </row>
    <row r="2552" spans="2:14" x14ac:dyDescent="0.2">
      <c r="B2552" s="3" t="s">
        <v>179</v>
      </c>
      <c r="C2552" s="1" t="s">
        <v>5752</v>
      </c>
      <c r="D2552" s="3">
        <v>3</v>
      </c>
      <c r="E2552" s="6">
        <v>2020</v>
      </c>
      <c r="F2552" s="10">
        <f t="shared" si="79"/>
        <v>43891</v>
      </c>
      <c r="G2552" s="4">
        <v>172</v>
      </c>
      <c r="H2552" s="4">
        <v>25.800000000000011</v>
      </c>
      <c r="I2552" s="4">
        <v>146.19999999999999</v>
      </c>
      <c r="J2552" s="4">
        <v>65.36</v>
      </c>
      <c r="K2552" s="1" t="s">
        <v>6886</v>
      </c>
      <c r="L2552" s="1" t="s">
        <v>6910</v>
      </c>
      <c r="M2552" s="11" t="str">
        <f t="shared" si="80"/>
        <v/>
      </c>
      <c r="N2552" s="18" t="str">
        <f>TEXT($F2552:F6229, "mmmm")</f>
        <v>March</v>
      </c>
    </row>
    <row r="2553" spans="2:14" x14ac:dyDescent="0.2">
      <c r="B2553" s="3" t="s">
        <v>180</v>
      </c>
      <c r="C2553" s="1" t="s">
        <v>5753</v>
      </c>
      <c r="D2553" s="3">
        <v>3</v>
      </c>
      <c r="E2553" s="6">
        <v>2020</v>
      </c>
      <c r="F2553" s="10">
        <f t="shared" si="79"/>
        <v>43891</v>
      </c>
      <c r="G2553" s="4">
        <v>168</v>
      </c>
      <c r="H2553" s="4">
        <v>25.200000000000017</v>
      </c>
      <c r="I2553" s="4">
        <v>142.79999999999998</v>
      </c>
      <c r="J2553" s="4">
        <v>75.600000000000009</v>
      </c>
      <c r="K2553" s="1" t="s">
        <v>6886</v>
      </c>
      <c r="L2553" s="1" t="s">
        <v>6920</v>
      </c>
      <c r="M2553" s="11" t="str">
        <f t="shared" si="80"/>
        <v/>
      </c>
      <c r="N2553" s="18" t="str">
        <f>TEXT($F2553:F6230, "mmmm")</f>
        <v>March</v>
      </c>
    </row>
    <row r="2554" spans="2:14" x14ac:dyDescent="0.2">
      <c r="B2554" s="3" t="s">
        <v>181</v>
      </c>
      <c r="C2554" s="1" t="s">
        <v>5754</v>
      </c>
      <c r="D2554" s="3">
        <v>3</v>
      </c>
      <c r="E2554" s="6">
        <v>2020</v>
      </c>
      <c r="F2554" s="10">
        <f t="shared" si="79"/>
        <v>43891</v>
      </c>
      <c r="G2554" s="4">
        <v>192</v>
      </c>
      <c r="H2554" s="4">
        <v>28.800000000000011</v>
      </c>
      <c r="I2554" s="4">
        <v>163.19999999999999</v>
      </c>
      <c r="J2554" s="4">
        <v>34.56</v>
      </c>
      <c r="K2554" s="1" t="s">
        <v>6890</v>
      </c>
      <c r="L2554" s="1" t="s">
        <v>6912</v>
      </c>
      <c r="M2554" s="11" t="str">
        <f t="shared" si="80"/>
        <v/>
      </c>
      <c r="N2554" s="18" t="str">
        <f>TEXT($F2554:F6231, "mmmm")</f>
        <v>March</v>
      </c>
    </row>
    <row r="2555" spans="2:14" x14ac:dyDescent="0.2">
      <c r="B2555" s="3" t="s">
        <v>182</v>
      </c>
      <c r="C2555" s="1" t="s">
        <v>5755</v>
      </c>
      <c r="D2555" s="3">
        <v>3</v>
      </c>
      <c r="E2555" s="6">
        <v>2020</v>
      </c>
      <c r="F2555" s="10">
        <f t="shared" si="79"/>
        <v>43891</v>
      </c>
      <c r="G2555" s="4">
        <v>220</v>
      </c>
      <c r="H2555" s="4">
        <v>33</v>
      </c>
      <c r="I2555" s="4">
        <v>187</v>
      </c>
      <c r="J2555" s="4">
        <v>39.6</v>
      </c>
      <c r="K2555" s="1" t="s">
        <v>6890</v>
      </c>
      <c r="L2555" s="1" t="s">
        <v>6893</v>
      </c>
      <c r="M2555" s="11" t="str">
        <f t="shared" si="80"/>
        <v/>
      </c>
      <c r="N2555" s="18" t="str">
        <f>TEXT($F2555:F6232, "mmmm")</f>
        <v>March</v>
      </c>
    </row>
    <row r="2556" spans="2:14" x14ac:dyDescent="0.2">
      <c r="B2556" s="3" t="s">
        <v>183</v>
      </c>
      <c r="C2556" s="1" t="s">
        <v>5756</v>
      </c>
      <c r="D2556" s="3">
        <v>3</v>
      </c>
      <c r="E2556" s="6">
        <v>2020</v>
      </c>
      <c r="F2556" s="10">
        <f t="shared" si="79"/>
        <v>43891</v>
      </c>
      <c r="G2556" s="4">
        <v>240</v>
      </c>
      <c r="H2556" s="4">
        <v>36</v>
      </c>
      <c r="I2556" s="4">
        <v>204</v>
      </c>
      <c r="J2556" s="4">
        <v>43.199999999999996</v>
      </c>
      <c r="K2556" s="1" t="s">
        <v>6890</v>
      </c>
      <c r="L2556" s="1" t="s">
        <v>6894</v>
      </c>
      <c r="M2556" s="11" t="str">
        <f t="shared" si="80"/>
        <v/>
      </c>
      <c r="N2556" s="18" t="str">
        <f>TEXT($F2556:F6233, "mmmm")</f>
        <v>March</v>
      </c>
    </row>
    <row r="2557" spans="2:14" x14ac:dyDescent="0.2">
      <c r="B2557" s="3" t="s">
        <v>184</v>
      </c>
      <c r="C2557" s="1" t="s">
        <v>5757</v>
      </c>
      <c r="D2557" s="3">
        <v>3</v>
      </c>
      <c r="E2557" s="6">
        <v>2020</v>
      </c>
      <c r="F2557" s="10">
        <f t="shared" si="79"/>
        <v>43891</v>
      </c>
      <c r="G2557" s="4">
        <v>538</v>
      </c>
      <c r="H2557" s="4">
        <v>80.699999999999989</v>
      </c>
      <c r="I2557" s="4">
        <v>457.3</v>
      </c>
      <c r="J2557" s="4">
        <v>145.26000000000002</v>
      </c>
      <c r="K2557" s="1" t="s">
        <v>6889</v>
      </c>
      <c r="L2557" s="1" t="s">
        <v>6903</v>
      </c>
      <c r="M2557" s="11" t="str">
        <f t="shared" si="80"/>
        <v/>
      </c>
      <c r="N2557" s="18" t="str">
        <f>TEXT($F2557:F6234, "mmmm")</f>
        <v>March</v>
      </c>
    </row>
    <row r="2558" spans="2:14" x14ac:dyDescent="0.2">
      <c r="B2558" s="3" t="s">
        <v>185</v>
      </c>
      <c r="C2558" s="1" t="s">
        <v>5758</v>
      </c>
      <c r="D2558" s="3">
        <v>3</v>
      </c>
      <c r="E2558" s="6">
        <v>2020</v>
      </c>
      <c r="F2558" s="10">
        <f t="shared" si="79"/>
        <v>43891</v>
      </c>
      <c r="G2558" s="4">
        <v>383</v>
      </c>
      <c r="H2558" s="4">
        <v>57.449999999999989</v>
      </c>
      <c r="I2558" s="4">
        <v>325.55</v>
      </c>
      <c r="J2558" s="4">
        <v>122.56</v>
      </c>
      <c r="K2558" s="1" t="s">
        <v>6887</v>
      </c>
      <c r="L2558" s="1" t="s">
        <v>6909</v>
      </c>
      <c r="M2558" s="11" t="str">
        <f t="shared" si="80"/>
        <v/>
      </c>
      <c r="N2558" s="18" t="str">
        <f>TEXT($F2558:F6235, "mmmm")</f>
        <v>March</v>
      </c>
    </row>
    <row r="2559" spans="2:14" x14ac:dyDescent="0.2">
      <c r="B2559" s="3" t="s">
        <v>186</v>
      </c>
      <c r="C2559" s="1" t="s">
        <v>5759</v>
      </c>
      <c r="D2559" s="3">
        <v>3</v>
      </c>
      <c r="E2559" s="6">
        <v>2020</v>
      </c>
      <c r="F2559" s="10">
        <f t="shared" si="79"/>
        <v>43891</v>
      </c>
      <c r="G2559" s="4">
        <v>383</v>
      </c>
      <c r="H2559" s="4">
        <v>57.449999999999989</v>
      </c>
      <c r="I2559" s="4">
        <v>325.55</v>
      </c>
      <c r="J2559" s="4">
        <v>122.56</v>
      </c>
      <c r="K2559" s="1" t="s">
        <v>6887</v>
      </c>
      <c r="L2559" s="1" t="s">
        <v>6909</v>
      </c>
      <c r="M2559" s="11" t="str">
        <f t="shared" si="80"/>
        <v/>
      </c>
      <c r="N2559" s="18" t="str">
        <f>TEXT($F2559:F6236, "mmmm")</f>
        <v>March</v>
      </c>
    </row>
    <row r="2560" spans="2:14" x14ac:dyDescent="0.2">
      <c r="B2560" s="3" t="s">
        <v>187</v>
      </c>
      <c r="C2560" s="1" t="s">
        <v>5760</v>
      </c>
      <c r="D2560" s="3">
        <v>3</v>
      </c>
      <c r="E2560" s="6">
        <v>2020</v>
      </c>
      <c r="F2560" s="10">
        <f t="shared" si="79"/>
        <v>43891</v>
      </c>
      <c r="G2560" s="4">
        <v>447</v>
      </c>
      <c r="H2560" s="4">
        <v>67.050000000000011</v>
      </c>
      <c r="I2560" s="4">
        <v>379.95</v>
      </c>
      <c r="J2560" s="4">
        <v>156.44999999999999</v>
      </c>
      <c r="K2560" s="1" t="s">
        <v>6887</v>
      </c>
      <c r="L2560" s="1" t="s">
        <v>6891</v>
      </c>
      <c r="M2560" s="11" t="str">
        <f t="shared" si="80"/>
        <v/>
      </c>
      <c r="N2560" s="18" t="str">
        <f>TEXT($F2560:F6237, "mmmm")</f>
        <v>March</v>
      </c>
    </row>
    <row r="2561" spans="2:14" x14ac:dyDescent="0.2">
      <c r="B2561" s="3" t="s">
        <v>188</v>
      </c>
      <c r="C2561" s="1" t="s">
        <v>5761</v>
      </c>
      <c r="D2561" s="3">
        <v>3</v>
      </c>
      <c r="E2561" s="6">
        <v>2020</v>
      </c>
      <c r="F2561" s="10">
        <f t="shared" si="79"/>
        <v>43891</v>
      </c>
      <c r="G2561" s="4">
        <v>168</v>
      </c>
      <c r="H2561" s="4">
        <v>25.200000000000017</v>
      </c>
      <c r="I2561" s="4">
        <v>142.79999999999998</v>
      </c>
      <c r="J2561" s="4">
        <v>75.600000000000009</v>
      </c>
      <c r="K2561" s="1" t="s">
        <v>6886</v>
      </c>
      <c r="L2561" s="1" t="s">
        <v>6920</v>
      </c>
      <c r="M2561" s="11" t="str">
        <f t="shared" si="80"/>
        <v/>
      </c>
      <c r="N2561" s="18" t="str">
        <f>TEXT($F2561:F6238, "mmmm")</f>
        <v>March</v>
      </c>
    </row>
    <row r="2562" spans="2:14" x14ac:dyDescent="0.2">
      <c r="B2562" s="3" t="s">
        <v>189</v>
      </c>
      <c r="C2562" s="1" t="s">
        <v>5762</v>
      </c>
      <c r="D2562" s="3">
        <v>3</v>
      </c>
      <c r="E2562" s="6">
        <v>2020</v>
      </c>
      <c r="F2562" s="10">
        <f t="shared" ref="F2562:F2625" si="81">DATE(E2562,D2562,1)</f>
        <v>43891</v>
      </c>
      <c r="G2562" s="4">
        <v>168</v>
      </c>
      <c r="H2562" s="4">
        <v>25.200000000000017</v>
      </c>
      <c r="I2562" s="4">
        <v>142.79999999999998</v>
      </c>
      <c r="J2562" s="4">
        <v>25.2</v>
      </c>
      <c r="K2562" s="1" t="s">
        <v>6886</v>
      </c>
      <c r="L2562" s="1" t="s">
        <v>6892</v>
      </c>
      <c r="M2562" s="11" t="str">
        <f t="shared" si="80"/>
        <v/>
      </c>
      <c r="N2562" s="18" t="str">
        <f>TEXT($F2562:F6239, "mmmm")</f>
        <v>March</v>
      </c>
    </row>
    <row r="2563" spans="2:14" x14ac:dyDescent="0.2">
      <c r="B2563" s="3" t="s">
        <v>190</v>
      </c>
      <c r="C2563" s="1" t="s">
        <v>5763</v>
      </c>
      <c r="D2563" s="3">
        <v>3</v>
      </c>
      <c r="E2563" s="6">
        <v>2020</v>
      </c>
      <c r="F2563" s="10">
        <f t="shared" si="81"/>
        <v>43891</v>
      </c>
      <c r="G2563" s="4">
        <v>220</v>
      </c>
      <c r="H2563" s="4">
        <v>33</v>
      </c>
      <c r="I2563" s="4">
        <v>187</v>
      </c>
      <c r="J2563" s="4">
        <v>39.6</v>
      </c>
      <c r="K2563" s="1" t="s">
        <v>6890</v>
      </c>
      <c r="L2563" s="1" t="s">
        <v>6893</v>
      </c>
      <c r="M2563" s="11" t="str">
        <f t="shared" si="80"/>
        <v/>
      </c>
      <c r="N2563" s="18" t="str">
        <f>TEXT($F2563:F6240, "mmmm")</f>
        <v>March</v>
      </c>
    </row>
    <row r="2564" spans="2:14" x14ac:dyDescent="0.2">
      <c r="B2564" s="3" t="s">
        <v>191</v>
      </c>
      <c r="C2564" s="1" t="s">
        <v>5764</v>
      </c>
      <c r="D2564" s="3">
        <v>3</v>
      </c>
      <c r="E2564" s="6">
        <v>2020</v>
      </c>
      <c r="F2564" s="10">
        <f t="shared" si="81"/>
        <v>43891</v>
      </c>
      <c r="G2564" s="4">
        <v>205</v>
      </c>
      <c r="H2564" s="4">
        <v>30.75</v>
      </c>
      <c r="I2564" s="4">
        <v>174.25</v>
      </c>
      <c r="J2564" s="4">
        <v>36.9</v>
      </c>
      <c r="K2564" s="1" t="s">
        <v>6890</v>
      </c>
      <c r="L2564" s="1" t="s">
        <v>6913</v>
      </c>
      <c r="M2564" s="11" t="str">
        <f t="shared" ref="M2564:M2627" si="82">IFERROR(ABS(IF(B2564=B2563,(F2564-F2563)/30,"")),"")</f>
        <v/>
      </c>
      <c r="N2564" s="18" t="str">
        <f>TEXT($F2564:F6241, "mmmm")</f>
        <v>March</v>
      </c>
    </row>
    <row r="2565" spans="2:14" x14ac:dyDescent="0.2">
      <c r="B2565" s="3" t="s">
        <v>192</v>
      </c>
      <c r="C2565" s="1" t="s">
        <v>5765</v>
      </c>
      <c r="D2565" s="3">
        <v>3</v>
      </c>
      <c r="E2565" s="6">
        <v>2020</v>
      </c>
      <c r="F2565" s="10">
        <f t="shared" si="81"/>
        <v>43891</v>
      </c>
      <c r="G2565" s="4">
        <v>192</v>
      </c>
      <c r="H2565" s="4">
        <v>28.800000000000011</v>
      </c>
      <c r="I2565" s="4">
        <v>163.19999999999999</v>
      </c>
      <c r="J2565" s="4">
        <v>34.56</v>
      </c>
      <c r="K2565" s="1" t="s">
        <v>6890</v>
      </c>
      <c r="L2565" s="1" t="s">
        <v>6912</v>
      </c>
      <c r="M2565" s="11" t="str">
        <f t="shared" si="82"/>
        <v/>
      </c>
      <c r="N2565" s="18" t="str">
        <f>TEXT($F2565:F6242, "mmmm")</f>
        <v>March</v>
      </c>
    </row>
    <row r="2566" spans="2:14" x14ac:dyDescent="0.2">
      <c r="B2566" s="3" t="s">
        <v>193</v>
      </c>
      <c r="C2566" s="1" t="s">
        <v>5766</v>
      </c>
      <c r="D2566" s="3">
        <v>3</v>
      </c>
      <c r="E2566" s="6">
        <v>2020</v>
      </c>
      <c r="F2566" s="10">
        <f t="shared" si="81"/>
        <v>43891</v>
      </c>
      <c r="G2566" s="4">
        <v>258</v>
      </c>
      <c r="H2566" s="4">
        <v>38.700000000000017</v>
      </c>
      <c r="I2566" s="4">
        <v>219.29999999999998</v>
      </c>
      <c r="J2566" s="4">
        <v>72.240000000000009</v>
      </c>
      <c r="K2566" s="1" t="s">
        <v>6884</v>
      </c>
      <c r="L2566" s="1" t="s">
        <v>6916</v>
      </c>
      <c r="M2566" s="11" t="str">
        <f t="shared" si="82"/>
        <v/>
      </c>
      <c r="N2566" s="18" t="str">
        <f>TEXT($F2566:F6243, "mmmm")</f>
        <v>March</v>
      </c>
    </row>
    <row r="2567" spans="2:14" x14ac:dyDescent="0.2">
      <c r="B2567" s="3" t="s">
        <v>194</v>
      </c>
      <c r="C2567" s="1" t="s">
        <v>5767</v>
      </c>
      <c r="D2567" s="3">
        <v>3</v>
      </c>
      <c r="E2567" s="6">
        <v>2020</v>
      </c>
      <c r="F2567" s="10">
        <f t="shared" si="81"/>
        <v>43891</v>
      </c>
      <c r="G2567" s="4">
        <v>523</v>
      </c>
      <c r="H2567" s="4">
        <v>78.449999999999989</v>
      </c>
      <c r="I2567" s="4">
        <v>444.55</v>
      </c>
      <c r="J2567" s="4">
        <v>156.9</v>
      </c>
      <c r="K2567" s="1" t="s">
        <v>6889</v>
      </c>
      <c r="L2567" s="1" t="s">
        <v>6902</v>
      </c>
      <c r="M2567" s="11" t="str">
        <f t="shared" si="82"/>
        <v/>
      </c>
      <c r="N2567" s="18" t="str">
        <f>TEXT($F2567:F6244, "mmmm")</f>
        <v>March</v>
      </c>
    </row>
    <row r="2568" spans="2:14" x14ac:dyDescent="0.2">
      <c r="B2568" s="3" t="s">
        <v>195</v>
      </c>
      <c r="C2568" s="1" t="s">
        <v>5768</v>
      </c>
      <c r="D2568" s="3">
        <v>3</v>
      </c>
      <c r="E2568" s="6">
        <v>2020</v>
      </c>
      <c r="F2568" s="10">
        <f t="shared" si="81"/>
        <v>43891</v>
      </c>
      <c r="G2568" s="4">
        <v>345</v>
      </c>
      <c r="H2568" s="4">
        <v>51.75</v>
      </c>
      <c r="I2568" s="4">
        <v>293.25</v>
      </c>
      <c r="J2568" s="4">
        <v>106.95</v>
      </c>
      <c r="K2568" s="1" t="s">
        <v>6887</v>
      </c>
      <c r="L2568" s="1" t="s">
        <v>6918</v>
      </c>
      <c r="M2568" s="11" t="str">
        <f t="shared" si="82"/>
        <v/>
      </c>
      <c r="N2568" s="18" t="str">
        <f>TEXT($F2568:F6245, "mmmm")</f>
        <v>March</v>
      </c>
    </row>
    <row r="2569" spans="2:14" x14ac:dyDescent="0.2">
      <c r="B2569" s="3" t="s">
        <v>196</v>
      </c>
      <c r="C2569" s="1" t="s">
        <v>5769</v>
      </c>
      <c r="D2569" s="3">
        <v>3</v>
      </c>
      <c r="E2569" s="6">
        <v>2020</v>
      </c>
      <c r="F2569" s="10">
        <f t="shared" si="81"/>
        <v>43891</v>
      </c>
      <c r="G2569" s="4">
        <v>345</v>
      </c>
      <c r="H2569" s="4">
        <v>51.75</v>
      </c>
      <c r="I2569" s="4">
        <v>293.25</v>
      </c>
      <c r="J2569" s="4">
        <v>106.95</v>
      </c>
      <c r="K2569" s="1" t="s">
        <v>6887</v>
      </c>
      <c r="L2569" s="1" t="s">
        <v>6918</v>
      </c>
      <c r="M2569" s="11" t="str">
        <f t="shared" si="82"/>
        <v/>
      </c>
      <c r="N2569" s="18" t="str">
        <f>TEXT($F2569:F6246, "mmmm")</f>
        <v>March</v>
      </c>
    </row>
    <row r="2570" spans="2:14" x14ac:dyDescent="0.2">
      <c r="B2570" s="3" t="s">
        <v>197</v>
      </c>
      <c r="C2570" s="1" t="s">
        <v>5770</v>
      </c>
      <c r="D2570" s="3">
        <v>3</v>
      </c>
      <c r="E2570" s="6">
        <v>2020</v>
      </c>
      <c r="F2570" s="10">
        <f t="shared" si="81"/>
        <v>43891</v>
      </c>
      <c r="G2570" s="4">
        <v>172</v>
      </c>
      <c r="H2570" s="4">
        <v>25.800000000000011</v>
      </c>
      <c r="I2570" s="4">
        <v>146.19999999999999</v>
      </c>
      <c r="J2570" s="4">
        <v>65.36</v>
      </c>
      <c r="K2570" s="1" t="s">
        <v>6886</v>
      </c>
      <c r="L2570" s="1" t="s">
        <v>6910</v>
      </c>
      <c r="M2570" s="11" t="str">
        <f t="shared" si="82"/>
        <v/>
      </c>
      <c r="N2570" s="18" t="str">
        <f>TEXT($F2570:F6247, "mmmm")</f>
        <v>March</v>
      </c>
    </row>
    <row r="2571" spans="2:14" x14ac:dyDescent="0.2">
      <c r="B2571" s="3" t="s">
        <v>198</v>
      </c>
      <c r="C2571" s="1" t="s">
        <v>5771</v>
      </c>
      <c r="D2571" s="3">
        <v>3</v>
      </c>
      <c r="E2571" s="6">
        <v>2020</v>
      </c>
      <c r="F2571" s="10">
        <f t="shared" si="81"/>
        <v>43891</v>
      </c>
      <c r="G2571" s="4">
        <v>168</v>
      </c>
      <c r="H2571" s="4">
        <v>25.200000000000017</v>
      </c>
      <c r="I2571" s="4">
        <v>142.79999999999998</v>
      </c>
      <c r="J2571" s="4">
        <v>25.2</v>
      </c>
      <c r="K2571" s="1" t="s">
        <v>6886</v>
      </c>
      <c r="L2571" s="1" t="s">
        <v>6892</v>
      </c>
      <c r="M2571" s="11" t="str">
        <f t="shared" si="82"/>
        <v/>
      </c>
      <c r="N2571" s="18" t="str">
        <f>TEXT($F2571:F6248, "mmmm")</f>
        <v>March</v>
      </c>
    </row>
    <row r="2572" spans="2:14" x14ac:dyDescent="0.2">
      <c r="B2572" s="3" t="s">
        <v>199</v>
      </c>
      <c r="C2572" s="1" t="s">
        <v>5772</v>
      </c>
      <c r="D2572" s="3">
        <v>3</v>
      </c>
      <c r="E2572" s="6">
        <v>2020</v>
      </c>
      <c r="F2572" s="10">
        <f t="shared" si="81"/>
        <v>43891</v>
      </c>
      <c r="G2572" s="4">
        <v>220</v>
      </c>
      <c r="H2572" s="4">
        <v>33</v>
      </c>
      <c r="I2572" s="4">
        <v>187</v>
      </c>
      <c r="J2572" s="4">
        <v>39.6</v>
      </c>
      <c r="K2572" s="1" t="s">
        <v>6890</v>
      </c>
      <c r="L2572" s="1" t="s">
        <v>6893</v>
      </c>
      <c r="M2572" s="11" t="str">
        <f t="shared" si="82"/>
        <v/>
      </c>
      <c r="N2572" s="18" t="str">
        <f>TEXT($F2572:F6249, "mmmm")</f>
        <v>March</v>
      </c>
    </row>
    <row r="2573" spans="2:14" x14ac:dyDescent="0.2">
      <c r="B2573" s="3" t="s">
        <v>200</v>
      </c>
      <c r="C2573" s="1" t="s">
        <v>5773</v>
      </c>
      <c r="D2573" s="3">
        <v>3</v>
      </c>
      <c r="E2573" s="6">
        <v>2020</v>
      </c>
      <c r="F2573" s="10">
        <f t="shared" si="81"/>
        <v>43891</v>
      </c>
      <c r="G2573" s="4">
        <v>210</v>
      </c>
      <c r="H2573" s="4">
        <v>31.5</v>
      </c>
      <c r="I2573" s="4">
        <v>178.5</v>
      </c>
      <c r="J2573" s="4">
        <v>37.799999999999997</v>
      </c>
      <c r="K2573" s="1" t="s">
        <v>6890</v>
      </c>
      <c r="L2573" s="1" t="s">
        <v>6911</v>
      </c>
      <c r="M2573" s="11" t="str">
        <f t="shared" si="82"/>
        <v/>
      </c>
      <c r="N2573" s="18" t="str">
        <f>TEXT($F2573:F6250, "mmmm")</f>
        <v>March</v>
      </c>
    </row>
    <row r="2574" spans="2:14" x14ac:dyDescent="0.2">
      <c r="B2574" s="3" t="s">
        <v>201</v>
      </c>
      <c r="C2574" s="1" t="s">
        <v>5774</v>
      </c>
      <c r="D2574" s="3">
        <v>3</v>
      </c>
      <c r="E2574" s="6">
        <v>2020</v>
      </c>
      <c r="F2574" s="10">
        <f t="shared" si="81"/>
        <v>43891</v>
      </c>
      <c r="G2574" s="4">
        <v>210</v>
      </c>
      <c r="H2574" s="4">
        <v>31.5</v>
      </c>
      <c r="I2574" s="4">
        <v>178.5</v>
      </c>
      <c r="J2574" s="4">
        <v>37.799999999999997</v>
      </c>
      <c r="K2574" s="1" t="s">
        <v>6890</v>
      </c>
      <c r="L2574" s="1" t="s">
        <v>6911</v>
      </c>
      <c r="M2574" s="11" t="str">
        <f t="shared" si="82"/>
        <v/>
      </c>
      <c r="N2574" s="18" t="str">
        <f>TEXT($F2574:F6251, "mmmm")</f>
        <v>March</v>
      </c>
    </row>
    <row r="2575" spans="2:14" x14ac:dyDescent="0.2">
      <c r="B2575" s="3" t="s">
        <v>202</v>
      </c>
      <c r="C2575" s="1" t="s">
        <v>5775</v>
      </c>
      <c r="D2575" s="3">
        <v>3</v>
      </c>
      <c r="E2575" s="6">
        <v>2020</v>
      </c>
      <c r="F2575" s="10">
        <f t="shared" si="81"/>
        <v>43891</v>
      </c>
      <c r="G2575" s="4">
        <v>258</v>
      </c>
      <c r="H2575" s="4">
        <v>38.700000000000017</v>
      </c>
      <c r="I2575" s="4">
        <v>219.29999999999998</v>
      </c>
      <c r="J2575" s="4">
        <v>72.240000000000009</v>
      </c>
      <c r="K2575" s="1" t="s">
        <v>6884</v>
      </c>
      <c r="L2575" s="1" t="s">
        <v>6916</v>
      </c>
      <c r="M2575" s="11" t="str">
        <f t="shared" si="82"/>
        <v/>
      </c>
      <c r="N2575" s="18" t="str">
        <f>TEXT($F2575:F6252, "mmmm")</f>
        <v>March</v>
      </c>
    </row>
    <row r="2576" spans="2:14" x14ac:dyDescent="0.2">
      <c r="B2576" s="3" t="s">
        <v>203</v>
      </c>
      <c r="C2576" s="1" t="s">
        <v>5776</v>
      </c>
      <c r="D2576" s="3">
        <v>3</v>
      </c>
      <c r="E2576" s="6">
        <v>2020</v>
      </c>
      <c r="F2576" s="10">
        <f t="shared" si="81"/>
        <v>43891</v>
      </c>
      <c r="G2576" s="4">
        <v>327</v>
      </c>
      <c r="H2576" s="4">
        <v>49.050000000000011</v>
      </c>
      <c r="I2576" s="4">
        <v>277.95</v>
      </c>
      <c r="J2576" s="4">
        <v>94.83</v>
      </c>
      <c r="K2576" s="1" t="s">
        <v>6884</v>
      </c>
      <c r="L2576" s="1" t="s">
        <v>6914</v>
      </c>
      <c r="M2576" s="11" t="str">
        <f t="shared" si="82"/>
        <v/>
      </c>
      <c r="N2576" s="18" t="str">
        <f>TEXT($F2576:F6253, "mmmm")</f>
        <v>March</v>
      </c>
    </row>
    <row r="2577" spans="2:14" x14ac:dyDescent="0.2">
      <c r="B2577" s="3" t="s">
        <v>204</v>
      </c>
      <c r="C2577" s="1" t="s">
        <v>5777</v>
      </c>
      <c r="D2577" s="3">
        <v>3</v>
      </c>
      <c r="E2577" s="6">
        <v>2020</v>
      </c>
      <c r="F2577" s="10">
        <f t="shared" si="81"/>
        <v>43891</v>
      </c>
      <c r="G2577" s="4">
        <v>187</v>
      </c>
      <c r="H2577" s="4">
        <v>28.050000000000011</v>
      </c>
      <c r="I2577" s="4">
        <v>158.94999999999999</v>
      </c>
      <c r="J2577" s="4">
        <v>59.84</v>
      </c>
      <c r="K2577" s="1" t="s">
        <v>6885</v>
      </c>
      <c r="L2577" s="1" t="s">
        <v>6943</v>
      </c>
      <c r="M2577" s="11" t="str">
        <f t="shared" si="82"/>
        <v/>
      </c>
      <c r="N2577" s="18" t="str">
        <f>TEXT($F2577:F6254, "mmmm")</f>
        <v>March</v>
      </c>
    </row>
    <row r="2578" spans="2:14" x14ac:dyDescent="0.2">
      <c r="B2578" s="3" t="s">
        <v>329</v>
      </c>
      <c r="C2578" s="1" t="s">
        <v>5778</v>
      </c>
      <c r="D2578" s="3">
        <v>2</v>
      </c>
      <c r="E2578" s="6">
        <v>2020</v>
      </c>
      <c r="F2578" s="10">
        <f t="shared" si="81"/>
        <v>43862</v>
      </c>
      <c r="G2578" s="4">
        <v>592</v>
      </c>
      <c r="H2578" s="4">
        <v>0</v>
      </c>
      <c r="I2578" s="4">
        <v>592</v>
      </c>
      <c r="J2578" s="4">
        <v>165.76000000000002</v>
      </c>
      <c r="K2578" s="1" t="s">
        <v>6889</v>
      </c>
      <c r="L2578" s="1" t="s">
        <v>6906</v>
      </c>
      <c r="M2578" s="11" t="str">
        <f t="shared" si="82"/>
        <v/>
      </c>
      <c r="N2578" s="18" t="str">
        <f>TEXT($F2578:F6255, "mmmm")</f>
        <v>February</v>
      </c>
    </row>
    <row r="2579" spans="2:14" x14ac:dyDescent="0.2">
      <c r="B2579" s="3" t="s">
        <v>330</v>
      </c>
      <c r="C2579" s="1" t="s">
        <v>5779</v>
      </c>
      <c r="D2579" s="3">
        <v>2</v>
      </c>
      <c r="E2579" s="6">
        <v>2020</v>
      </c>
      <c r="F2579" s="10">
        <f t="shared" si="81"/>
        <v>43862</v>
      </c>
      <c r="G2579" s="4">
        <v>447</v>
      </c>
      <c r="H2579" s="4">
        <v>0</v>
      </c>
      <c r="I2579" s="4">
        <v>447</v>
      </c>
      <c r="J2579" s="4">
        <v>156.44999999999999</v>
      </c>
      <c r="K2579" s="1" t="s">
        <v>6887</v>
      </c>
      <c r="L2579" s="1" t="s">
        <v>6891</v>
      </c>
      <c r="M2579" s="11" t="str">
        <f t="shared" si="82"/>
        <v/>
      </c>
      <c r="N2579" s="18" t="str">
        <f>TEXT($F2579:F6256, "mmmm")</f>
        <v>February</v>
      </c>
    </row>
    <row r="2580" spans="2:14" x14ac:dyDescent="0.2">
      <c r="B2580" s="3" t="s">
        <v>330</v>
      </c>
      <c r="C2580" s="1" t="s">
        <v>5780</v>
      </c>
      <c r="D2580" s="3">
        <v>7</v>
      </c>
      <c r="E2580" s="6">
        <v>2020</v>
      </c>
      <c r="F2580" s="10">
        <f t="shared" si="81"/>
        <v>44013</v>
      </c>
      <c r="G2580" s="4">
        <v>345</v>
      </c>
      <c r="H2580" s="4">
        <v>0</v>
      </c>
      <c r="I2580" s="4">
        <v>345</v>
      </c>
      <c r="J2580" s="4">
        <v>106.95</v>
      </c>
      <c r="K2580" s="1" t="s">
        <v>6887</v>
      </c>
      <c r="L2580" s="1" t="s">
        <v>6918</v>
      </c>
      <c r="M2580" s="11">
        <f t="shared" si="82"/>
        <v>5.0333333333333332</v>
      </c>
      <c r="N2580" s="18" t="str">
        <f>TEXT($F2580:F6257, "mmmm")</f>
        <v>July</v>
      </c>
    </row>
    <row r="2581" spans="2:14" x14ac:dyDescent="0.2">
      <c r="B2581" s="3" t="s">
        <v>331</v>
      </c>
      <c r="C2581" s="1" t="s">
        <v>5781</v>
      </c>
      <c r="D2581" s="3">
        <v>2</v>
      </c>
      <c r="E2581" s="6">
        <v>2020</v>
      </c>
      <c r="F2581" s="10">
        <f t="shared" si="81"/>
        <v>43862</v>
      </c>
      <c r="G2581" s="4">
        <v>168</v>
      </c>
      <c r="H2581" s="4">
        <v>0</v>
      </c>
      <c r="I2581" s="4">
        <v>168</v>
      </c>
      <c r="J2581" s="4">
        <v>25.2</v>
      </c>
      <c r="K2581" s="1" t="s">
        <v>6886</v>
      </c>
      <c r="L2581" s="1" t="s">
        <v>6892</v>
      </c>
      <c r="M2581" s="11" t="str">
        <f t="shared" si="82"/>
        <v/>
      </c>
      <c r="N2581" s="18" t="str">
        <f>TEXT($F2581:F6258, "mmmm")</f>
        <v>February</v>
      </c>
    </row>
    <row r="2582" spans="2:14" x14ac:dyDescent="0.2">
      <c r="B2582" s="3" t="s">
        <v>331</v>
      </c>
      <c r="C2582" s="1" t="s">
        <v>5782</v>
      </c>
      <c r="D2582" s="3">
        <v>2</v>
      </c>
      <c r="E2582" s="6">
        <v>2020</v>
      </c>
      <c r="F2582" s="10">
        <f t="shared" si="81"/>
        <v>43862</v>
      </c>
      <c r="G2582" s="4">
        <v>168</v>
      </c>
      <c r="H2582" s="4">
        <v>0</v>
      </c>
      <c r="I2582" s="4">
        <v>168</v>
      </c>
      <c r="J2582" s="4">
        <v>75.600000000000009</v>
      </c>
      <c r="K2582" s="1" t="s">
        <v>6886</v>
      </c>
      <c r="L2582" s="1" t="s">
        <v>6920</v>
      </c>
      <c r="M2582" s="11">
        <f t="shared" si="82"/>
        <v>0</v>
      </c>
      <c r="N2582" s="18" t="str">
        <f>TEXT($F2582:F6259, "mmmm")</f>
        <v>February</v>
      </c>
    </row>
    <row r="2583" spans="2:14" x14ac:dyDescent="0.2">
      <c r="B2583" s="3" t="s">
        <v>332</v>
      </c>
      <c r="C2583" s="1" t="s">
        <v>5783</v>
      </c>
      <c r="D2583" s="3">
        <v>2</v>
      </c>
      <c r="E2583" s="6">
        <v>2020</v>
      </c>
      <c r="F2583" s="10">
        <f t="shared" si="81"/>
        <v>43862</v>
      </c>
      <c r="G2583" s="4">
        <v>168</v>
      </c>
      <c r="H2583" s="4">
        <v>0</v>
      </c>
      <c r="I2583" s="4">
        <v>168</v>
      </c>
      <c r="J2583" s="4">
        <v>25.2</v>
      </c>
      <c r="K2583" s="1" t="s">
        <v>6886</v>
      </c>
      <c r="L2583" s="1" t="s">
        <v>6892</v>
      </c>
      <c r="M2583" s="11" t="str">
        <f t="shared" si="82"/>
        <v/>
      </c>
      <c r="N2583" s="18" t="str">
        <f>TEXT($F2583:F6260, "mmmm")</f>
        <v>February</v>
      </c>
    </row>
    <row r="2584" spans="2:14" x14ac:dyDescent="0.2">
      <c r="B2584" s="3" t="s">
        <v>332</v>
      </c>
      <c r="C2584" s="1" t="s">
        <v>5784</v>
      </c>
      <c r="D2584" s="3">
        <v>9</v>
      </c>
      <c r="E2584" s="6">
        <v>2020</v>
      </c>
      <c r="F2584" s="10">
        <f t="shared" si="81"/>
        <v>44075</v>
      </c>
      <c r="G2584" s="4">
        <v>172</v>
      </c>
      <c r="H2584" s="4">
        <v>0</v>
      </c>
      <c r="I2584" s="4">
        <v>172</v>
      </c>
      <c r="J2584" s="4">
        <v>65.36</v>
      </c>
      <c r="K2584" s="1" t="s">
        <v>6886</v>
      </c>
      <c r="L2584" s="1" t="s">
        <v>6910</v>
      </c>
      <c r="M2584" s="11">
        <f t="shared" si="82"/>
        <v>7.1</v>
      </c>
      <c r="N2584" s="18" t="str">
        <f>TEXT($F2584:F6261, "mmmm")</f>
        <v>September</v>
      </c>
    </row>
    <row r="2585" spans="2:14" x14ac:dyDescent="0.2">
      <c r="B2585" s="3" t="s">
        <v>333</v>
      </c>
      <c r="C2585" s="1" t="s">
        <v>5785</v>
      </c>
      <c r="D2585" s="3">
        <v>2</v>
      </c>
      <c r="E2585" s="6">
        <v>2020</v>
      </c>
      <c r="F2585" s="10">
        <f t="shared" si="81"/>
        <v>43862</v>
      </c>
      <c r="G2585" s="4">
        <v>205</v>
      </c>
      <c r="H2585" s="4">
        <v>0</v>
      </c>
      <c r="I2585" s="4">
        <v>205</v>
      </c>
      <c r="J2585" s="4">
        <v>36.9</v>
      </c>
      <c r="K2585" s="1" t="s">
        <v>6890</v>
      </c>
      <c r="L2585" s="1" t="s">
        <v>6913</v>
      </c>
      <c r="M2585" s="11" t="str">
        <f t="shared" si="82"/>
        <v/>
      </c>
      <c r="N2585" s="18" t="str">
        <f>TEXT($F2585:F6262, "mmmm")</f>
        <v>February</v>
      </c>
    </row>
    <row r="2586" spans="2:14" x14ac:dyDescent="0.2">
      <c r="B2586" s="3" t="s">
        <v>333</v>
      </c>
      <c r="C2586" s="1" t="s">
        <v>5786</v>
      </c>
      <c r="D2586" s="3">
        <v>4</v>
      </c>
      <c r="E2586" s="6">
        <v>2020</v>
      </c>
      <c r="F2586" s="10">
        <f t="shared" si="81"/>
        <v>43922</v>
      </c>
      <c r="G2586" s="4">
        <v>240</v>
      </c>
      <c r="H2586" s="4">
        <v>36</v>
      </c>
      <c r="I2586" s="4">
        <v>204</v>
      </c>
      <c r="J2586" s="4">
        <v>43.199999999999996</v>
      </c>
      <c r="K2586" s="1" t="s">
        <v>6890</v>
      </c>
      <c r="L2586" s="1" t="s">
        <v>6894</v>
      </c>
      <c r="M2586" s="11">
        <f t="shared" si="82"/>
        <v>2</v>
      </c>
      <c r="N2586" s="18" t="str">
        <f>TEXT($F2586:F6263, "mmmm")</f>
        <v>April</v>
      </c>
    </row>
    <row r="2587" spans="2:14" x14ac:dyDescent="0.2">
      <c r="B2587" s="3" t="s">
        <v>334</v>
      </c>
      <c r="C2587" s="1" t="s">
        <v>5787</v>
      </c>
      <c r="D2587" s="3">
        <v>2</v>
      </c>
      <c r="E2587" s="6">
        <v>2020</v>
      </c>
      <c r="F2587" s="10">
        <f t="shared" si="81"/>
        <v>43862</v>
      </c>
      <c r="G2587" s="4">
        <v>240</v>
      </c>
      <c r="H2587" s="4">
        <v>0</v>
      </c>
      <c r="I2587" s="4">
        <v>240</v>
      </c>
      <c r="J2587" s="4">
        <v>43.199999999999996</v>
      </c>
      <c r="K2587" s="1" t="s">
        <v>6890</v>
      </c>
      <c r="L2587" s="1" t="s">
        <v>6894</v>
      </c>
      <c r="M2587" s="11" t="str">
        <f t="shared" si="82"/>
        <v/>
      </c>
      <c r="N2587" s="18" t="str">
        <f>TEXT($F2587:F6264, "mmmm")</f>
        <v>February</v>
      </c>
    </row>
    <row r="2588" spans="2:14" x14ac:dyDescent="0.2">
      <c r="B2588" s="3" t="s">
        <v>334</v>
      </c>
      <c r="C2588" s="1" t="s">
        <v>5788</v>
      </c>
      <c r="D2588" s="3">
        <v>3</v>
      </c>
      <c r="E2588" s="6">
        <v>2020</v>
      </c>
      <c r="F2588" s="10">
        <f t="shared" si="81"/>
        <v>43891</v>
      </c>
      <c r="G2588" s="4">
        <v>192</v>
      </c>
      <c r="H2588" s="4">
        <v>28.800000000000011</v>
      </c>
      <c r="I2588" s="4">
        <v>163.19999999999999</v>
      </c>
      <c r="J2588" s="4">
        <v>34.56</v>
      </c>
      <c r="K2588" s="1" t="s">
        <v>6890</v>
      </c>
      <c r="L2588" s="1" t="s">
        <v>6912</v>
      </c>
      <c r="M2588" s="11">
        <f t="shared" si="82"/>
        <v>0.96666666666666667</v>
      </c>
      <c r="N2588" s="18" t="str">
        <f>TEXT($F2588:F6265, "mmmm")</f>
        <v>March</v>
      </c>
    </row>
    <row r="2589" spans="2:14" x14ac:dyDescent="0.2">
      <c r="B2589" s="3" t="s">
        <v>335</v>
      </c>
      <c r="C2589" s="1" t="s">
        <v>5789</v>
      </c>
      <c r="D2589" s="3">
        <v>2</v>
      </c>
      <c r="E2589" s="6">
        <v>2020</v>
      </c>
      <c r="F2589" s="10">
        <f t="shared" si="81"/>
        <v>43862</v>
      </c>
      <c r="G2589" s="4">
        <v>220</v>
      </c>
      <c r="H2589" s="4">
        <v>0</v>
      </c>
      <c r="I2589" s="4">
        <v>220</v>
      </c>
      <c r="J2589" s="4">
        <v>39.6</v>
      </c>
      <c r="K2589" s="1" t="s">
        <v>6890</v>
      </c>
      <c r="L2589" s="1" t="s">
        <v>6893</v>
      </c>
      <c r="M2589" s="11" t="str">
        <f t="shared" si="82"/>
        <v/>
      </c>
      <c r="N2589" s="18" t="str">
        <f>TEXT($F2589:F6266, "mmmm")</f>
        <v>February</v>
      </c>
    </row>
    <row r="2590" spans="2:14" x14ac:dyDescent="0.2">
      <c r="B2590" s="3" t="s">
        <v>335</v>
      </c>
      <c r="C2590" s="1" t="s">
        <v>5790</v>
      </c>
      <c r="D2590" s="3">
        <v>7</v>
      </c>
      <c r="E2590" s="6">
        <v>2020</v>
      </c>
      <c r="F2590" s="10">
        <f t="shared" si="81"/>
        <v>44013</v>
      </c>
      <c r="G2590" s="4">
        <v>220</v>
      </c>
      <c r="H2590" s="4">
        <v>0</v>
      </c>
      <c r="I2590" s="4">
        <v>220</v>
      </c>
      <c r="J2590" s="4">
        <v>39.6</v>
      </c>
      <c r="K2590" s="1" t="s">
        <v>6890</v>
      </c>
      <c r="L2590" s="1" t="s">
        <v>6893</v>
      </c>
      <c r="M2590" s="11">
        <f t="shared" si="82"/>
        <v>5.0333333333333332</v>
      </c>
      <c r="N2590" s="18" t="str">
        <f>TEXT($F2590:F6267, "mmmm")</f>
        <v>July</v>
      </c>
    </row>
    <row r="2591" spans="2:14" x14ac:dyDescent="0.2">
      <c r="B2591" s="3" t="s">
        <v>336</v>
      </c>
      <c r="C2591" s="1" t="s">
        <v>5791</v>
      </c>
      <c r="D2591" s="3">
        <v>2</v>
      </c>
      <c r="E2591" s="6">
        <v>2020</v>
      </c>
      <c r="F2591" s="10">
        <f t="shared" si="81"/>
        <v>43862</v>
      </c>
      <c r="G2591" s="4">
        <v>255</v>
      </c>
      <c r="H2591" s="4">
        <v>0</v>
      </c>
      <c r="I2591" s="4">
        <v>255</v>
      </c>
      <c r="J2591" s="4">
        <v>66.3</v>
      </c>
      <c r="K2591" s="1" t="s">
        <v>6884</v>
      </c>
      <c r="L2591" s="1" t="s">
        <v>6915</v>
      </c>
      <c r="M2591" s="11" t="str">
        <f t="shared" si="82"/>
        <v/>
      </c>
      <c r="N2591" s="18" t="str">
        <f>TEXT($F2591:F6268, "mmmm")</f>
        <v>February</v>
      </c>
    </row>
    <row r="2592" spans="2:14" x14ac:dyDescent="0.2">
      <c r="B2592" s="3" t="s">
        <v>336</v>
      </c>
      <c r="C2592" s="1" t="s">
        <v>5792</v>
      </c>
      <c r="D2592" s="3">
        <v>12</v>
      </c>
      <c r="E2592" s="6">
        <v>2020</v>
      </c>
      <c r="F2592" s="10">
        <f t="shared" si="81"/>
        <v>44166</v>
      </c>
      <c r="G2592" s="4">
        <v>327</v>
      </c>
      <c r="H2592" s="4">
        <v>0</v>
      </c>
      <c r="I2592" s="4">
        <v>327</v>
      </c>
      <c r="J2592" s="4">
        <v>94.83</v>
      </c>
      <c r="K2592" s="1" t="s">
        <v>6884</v>
      </c>
      <c r="L2592" s="1" t="s">
        <v>6914</v>
      </c>
      <c r="M2592" s="11">
        <f t="shared" si="82"/>
        <v>10.133333333333333</v>
      </c>
      <c r="N2592" s="18" t="str">
        <f>TEXT($F2592:F6269, "mmmm")</f>
        <v>December</v>
      </c>
    </row>
    <row r="2593" spans="2:14" x14ac:dyDescent="0.2">
      <c r="B2593" s="3" t="s">
        <v>337</v>
      </c>
      <c r="C2593" s="1" t="s">
        <v>5793</v>
      </c>
      <c r="D2593" s="3">
        <v>2</v>
      </c>
      <c r="E2593" s="6">
        <v>2020</v>
      </c>
      <c r="F2593" s="10">
        <f t="shared" si="81"/>
        <v>43862</v>
      </c>
      <c r="G2593" s="4">
        <v>523</v>
      </c>
      <c r="H2593" s="4">
        <v>0</v>
      </c>
      <c r="I2593" s="4">
        <v>523</v>
      </c>
      <c r="J2593" s="4">
        <v>156.9</v>
      </c>
      <c r="K2593" s="1" t="s">
        <v>6889</v>
      </c>
      <c r="L2593" s="1" t="s">
        <v>6902</v>
      </c>
      <c r="M2593" s="11" t="str">
        <f t="shared" si="82"/>
        <v/>
      </c>
      <c r="N2593" s="18" t="str">
        <f>TEXT($F2593:F6270, "mmmm")</f>
        <v>February</v>
      </c>
    </row>
    <row r="2594" spans="2:14" x14ac:dyDescent="0.2">
      <c r="B2594" s="3" t="s">
        <v>337</v>
      </c>
      <c r="C2594" s="1" t="s">
        <v>5794</v>
      </c>
      <c r="D2594" s="3">
        <v>8</v>
      </c>
      <c r="E2594" s="6">
        <v>2020</v>
      </c>
      <c r="F2594" s="10">
        <f t="shared" si="81"/>
        <v>44044</v>
      </c>
      <c r="G2594" s="4">
        <v>228</v>
      </c>
      <c r="H2594" s="4">
        <v>0</v>
      </c>
      <c r="I2594" s="4">
        <v>228</v>
      </c>
      <c r="J2594" s="4">
        <v>79.8</v>
      </c>
      <c r="K2594" s="1" t="s">
        <v>6885</v>
      </c>
      <c r="L2594" s="1" t="s">
        <v>6949</v>
      </c>
      <c r="M2594" s="11">
        <f t="shared" si="82"/>
        <v>6.0666666666666664</v>
      </c>
      <c r="N2594" s="18" t="str">
        <f>TEXT($F2594:F6271, "mmmm")</f>
        <v>August</v>
      </c>
    </row>
    <row r="2595" spans="2:14" x14ac:dyDescent="0.2">
      <c r="B2595" s="3" t="s">
        <v>338</v>
      </c>
      <c r="C2595" s="1" t="s">
        <v>5795</v>
      </c>
      <c r="D2595" s="3">
        <v>2</v>
      </c>
      <c r="E2595" s="6">
        <v>2020</v>
      </c>
      <c r="F2595" s="10">
        <f t="shared" si="81"/>
        <v>43862</v>
      </c>
      <c r="G2595" s="4">
        <v>447</v>
      </c>
      <c r="H2595" s="4">
        <v>0</v>
      </c>
      <c r="I2595" s="4">
        <v>447</v>
      </c>
      <c r="J2595" s="4">
        <v>156.44999999999999</v>
      </c>
      <c r="K2595" s="1" t="s">
        <v>6887</v>
      </c>
      <c r="L2595" s="1" t="s">
        <v>6891</v>
      </c>
      <c r="M2595" s="11" t="str">
        <f t="shared" si="82"/>
        <v/>
      </c>
      <c r="N2595" s="18" t="str">
        <f>TEXT($F2595:F6272, "mmmm")</f>
        <v>February</v>
      </c>
    </row>
    <row r="2596" spans="2:14" x14ac:dyDescent="0.2">
      <c r="B2596" s="3" t="s">
        <v>339</v>
      </c>
      <c r="C2596" s="1" t="s">
        <v>5796</v>
      </c>
      <c r="D2596" s="3">
        <v>2</v>
      </c>
      <c r="E2596" s="6">
        <v>2020</v>
      </c>
      <c r="F2596" s="10">
        <f t="shared" si="81"/>
        <v>43862</v>
      </c>
      <c r="G2596" s="4">
        <v>383</v>
      </c>
      <c r="H2596" s="4">
        <v>0</v>
      </c>
      <c r="I2596" s="4">
        <v>383</v>
      </c>
      <c r="J2596" s="4">
        <v>122.56</v>
      </c>
      <c r="K2596" s="1" t="s">
        <v>6887</v>
      </c>
      <c r="L2596" s="1" t="s">
        <v>6909</v>
      </c>
      <c r="M2596" s="11" t="str">
        <f t="shared" si="82"/>
        <v/>
      </c>
      <c r="N2596" s="18" t="str">
        <f>TEXT($F2596:F6273, "mmmm")</f>
        <v>February</v>
      </c>
    </row>
    <row r="2597" spans="2:14" x14ac:dyDescent="0.2">
      <c r="B2597" s="3" t="s">
        <v>339</v>
      </c>
      <c r="C2597" s="1" t="s">
        <v>5797</v>
      </c>
      <c r="D2597" s="3">
        <v>2</v>
      </c>
      <c r="E2597" s="6">
        <v>2020</v>
      </c>
      <c r="F2597" s="10">
        <f t="shared" si="81"/>
        <v>43862</v>
      </c>
      <c r="G2597" s="4">
        <v>383</v>
      </c>
      <c r="H2597" s="4">
        <v>0</v>
      </c>
      <c r="I2597" s="4">
        <v>383</v>
      </c>
      <c r="J2597" s="4">
        <v>122.56</v>
      </c>
      <c r="K2597" s="1" t="s">
        <v>6887</v>
      </c>
      <c r="L2597" s="1" t="s">
        <v>6909</v>
      </c>
      <c r="M2597" s="11">
        <f t="shared" si="82"/>
        <v>0</v>
      </c>
      <c r="N2597" s="18" t="str">
        <f>TEXT($F2597:F6274, "mmmm")</f>
        <v>February</v>
      </c>
    </row>
    <row r="2598" spans="2:14" x14ac:dyDescent="0.2">
      <c r="B2598" s="3" t="s">
        <v>340</v>
      </c>
      <c r="C2598" s="1" t="s">
        <v>5798</v>
      </c>
      <c r="D2598" s="3">
        <v>2</v>
      </c>
      <c r="E2598" s="6">
        <v>2020</v>
      </c>
      <c r="F2598" s="10">
        <f t="shared" si="81"/>
        <v>43862</v>
      </c>
      <c r="G2598" s="4">
        <v>168</v>
      </c>
      <c r="H2598" s="4">
        <v>0</v>
      </c>
      <c r="I2598" s="4">
        <v>168</v>
      </c>
      <c r="J2598" s="4">
        <v>75.600000000000009</v>
      </c>
      <c r="K2598" s="1" t="s">
        <v>6886</v>
      </c>
      <c r="L2598" s="1" t="s">
        <v>6920</v>
      </c>
      <c r="M2598" s="11" t="str">
        <f t="shared" si="82"/>
        <v/>
      </c>
      <c r="N2598" s="18" t="str">
        <f>TEXT($F2598:F6275, "mmmm")</f>
        <v>February</v>
      </c>
    </row>
    <row r="2599" spans="2:14" x14ac:dyDescent="0.2">
      <c r="B2599" s="3" t="s">
        <v>340</v>
      </c>
      <c r="C2599" s="1" t="s">
        <v>5799</v>
      </c>
      <c r="D2599" s="3">
        <v>9</v>
      </c>
      <c r="E2599" s="6">
        <v>2020</v>
      </c>
      <c r="F2599" s="10">
        <f t="shared" si="81"/>
        <v>44075</v>
      </c>
      <c r="G2599" s="4">
        <v>168</v>
      </c>
      <c r="H2599" s="4">
        <v>0</v>
      </c>
      <c r="I2599" s="4">
        <v>168</v>
      </c>
      <c r="J2599" s="4">
        <v>75.600000000000009</v>
      </c>
      <c r="K2599" s="1" t="s">
        <v>6886</v>
      </c>
      <c r="L2599" s="1" t="s">
        <v>6920</v>
      </c>
      <c r="M2599" s="11">
        <f t="shared" si="82"/>
        <v>7.1</v>
      </c>
      <c r="N2599" s="18" t="str">
        <f>TEXT($F2599:F6276, "mmmm")</f>
        <v>September</v>
      </c>
    </row>
    <row r="2600" spans="2:14" x14ac:dyDescent="0.2">
      <c r="B2600" s="3" t="s">
        <v>341</v>
      </c>
      <c r="C2600" s="1" t="s">
        <v>5800</v>
      </c>
      <c r="D2600" s="3">
        <v>2</v>
      </c>
      <c r="E2600" s="6">
        <v>2020</v>
      </c>
      <c r="F2600" s="10">
        <f t="shared" si="81"/>
        <v>43862</v>
      </c>
      <c r="G2600" s="4">
        <v>172</v>
      </c>
      <c r="H2600" s="4">
        <v>0</v>
      </c>
      <c r="I2600" s="4">
        <v>172</v>
      </c>
      <c r="J2600" s="4">
        <v>65.36</v>
      </c>
      <c r="K2600" s="1" t="s">
        <v>6886</v>
      </c>
      <c r="L2600" s="1" t="s">
        <v>6910</v>
      </c>
      <c r="M2600" s="11" t="str">
        <f t="shared" si="82"/>
        <v/>
      </c>
      <c r="N2600" s="18" t="str">
        <f>TEXT($F2600:F6277, "mmmm")</f>
        <v>February</v>
      </c>
    </row>
    <row r="2601" spans="2:14" x14ac:dyDescent="0.2">
      <c r="B2601" s="3" t="s">
        <v>342</v>
      </c>
      <c r="C2601" s="1" t="s">
        <v>5801</v>
      </c>
      <c r="D2601" s="3">
        <v>2</v>
      </c>
      <c r="E2601" s="6">
        <v>2020</v>
      </c>
      <c r="F2601" s="10">
        <f t="shared" si="81"/>
        <v>43862</v>
      </c>
      <c r="G2601" s="4">
        <v>144</v>
      </c>
      <c r="H2601" s="4">
        <v>0</v>
      </c>
      <c r="I2601" s="4">
        <v>144</v>
      </c>
      <c r="J2601" s="4">
        <v>66.240000000000009</v>
      </c>
      <c r="K2601" s="1" t="s">
        <v>6886</v>
      </c>
      <c r="L2601" s="1" t="s">
        <v>6919</v>
      </c>
      <c r="M2601" s="11" t="str">
        <f t="shared" si="82"/>
        <v/>
      </c>
      <c r="N2601" s="18" t="str">
        <f>TEXT($F2601:F6278, "mmmm")</f>
        <v>February</v>
      </c>
    </row>
    <row r="2602" spans="2:14" x14ac:dyDescent="0.2">
      <c r="B2602" s="3" t="s">
        <v>342</v>
      </c>
      <c r="C2602" s="1" t="s">
        <v>5802</v>
      </c>
      <c r="D2602" s="3">
        <v>12</v>
      </c>
      <c r="E2602" s="6">
        <v>2020</v>
      </c>
      <c r="F2602" s="10">
        <f t="shared" si="81"/>
        <v>44166</v>
      </c>
      <c r="G2602" s="4">
        <v>220</v>
      </c>
      <c r="H2602" s="4">
        <v>0</v>
      </c>
      <c r="I2602" s="4">
        <v>220</v>
      </c>
      <c r="J2602" s="4">
        <v>39.6</v>
      </c>
      <c r="K2602" s="1" t="s">
        <v>6890</v>
      </c>
      <c r="L2602" s="1" t="s">
        <v>6893</v>
      </c>
      <c r="M2602" s="11">
        <f t="shared" si="82"/>
        <v>10.133333333333333</v>
      </c>
      <c r="N2602" s="18" t="str">
        <f>TEXT($F2602:F6279, "mmmm")</f>
        <v>December</v>
      </c>
    </row>
    <row r="2603" spans="2:14" x14ac:dyDescent="0.2">
      <c r="B2603" s="3" t="s">
        <v>342</v>
      </c>
      <c r="C2603" s="1" t="s">
        <v>5803</v>
      </c>
      <c r="D2603" s="3">
        <v>9</v>
      </c>
      <c r="E2603" s="6">
        <v>2020</v>
      </c>
      <c r="F2603" s="10">
        <f t="shared" si="81"/>
        <v>44075</v>
      </c>
      <c r="G2603" s="4">
        <v>210</v>
      </c>
      <c r="H2603" s="4">
        <v>0</v>
      </c>
      <c r="I2603" s="4">
        <v>210</v>
      </c>
      <c r="J2603" s="4">
        <v>37.799999999999997</v>
      </c>
      <c r="K2603" s="1" t="s">
        <v>6890</v>
      </c>
      <c r="L2603" s="1" t="s">
        <v>6911</v>
      </c>
      <c r="M2603" s="11">
        <f t="shared" si="82"/>
        <v>3.0333333333333332</v>
      </c>
      <c r="N2603" s="18" t="str">
        <f>TEXT($F2603:F6280, "mmmm")</f>
        <v>September</v>
      </c>
    </row>
    <row r="2604" spans="2:14" x14ac:dyDescent="0.2">
      <c r="B2604" s="3" t="s">
        <v>342</v>
      </c>
      <c r="C2604" s="1" t="s">
        <v>5804</v>
      </c>
      <c r="D2604" s="3">
        <v>11</v>
      </c>
      <c r="E2604" s="6">
        <v>2020</v>
      </c>
      <c r="F2604" s="10">
        <f t="shared" si="81"/>
        <v>44136</v>
      </c>
      <c r="G2604" s="4">
        <v>205</v>
      </c>
      <c r="H2604" s="4">
        <v>0</v>
      </c>
      <c r="I2604" s="4">
        <v>205</v>
      </c>
      <c r="J2604" s="4">
        <v>36.9</v>
      </c>
      <c r="K2604" s="1" t="s">
        <v>6890</v>
      </c>
      <c r="L2604" s="1" t="s">
        <v>6913</v>
      </c>
      <c r="M2604" s="11">
        <f t="shared" si="82"/>
        <v>2.0333333333333332</v>
      </c>
      <c r="N2604" s="18" t="str">
        <f>TEXT($F2604:F6281, "mmmm")</f>
        <v>November</v>
      </c>
    </row>
    <row r="2605" spans="2:14" x14ac:dyDescent="0.2">
      <c r="B2605" s="3" t="s">
        <v>342</v>
      </c>
      <c r="C2605" s="1" t="s">
        <v>5805</v>
      </c>
      <c r="D2605" s="3">
        <v>10</v>
      </c>
      <c r="E2605" s="6">
        <v>2020</v>
      </c>
      <c r="F2605" s="10">
        <f t="shared" si="81"/>
        <v>44105</v>
      </c>
      <c r="G2605" s="4">
        <v>220</v>
      </c>
      <c r="H2605" s="4">
        <v>0</v>
      </c>
      <c r="I2605" s="4">
        <v>220</v>
      </c>
      <c r="J2605" s="4">
        <v>39.6</v>
      </c>
      <c r="K2605" s="1" t="s">
        <v>6890</v>
      </c>
      <c r="L2605" s="1" t="s">
        <v>6893</v>
      </c>
      <c r="M2605" s="11">
        <f t="shared" si="82"/>
        <v>1.0333333333333334</v>
      </c>
      <c r="N2605" s="18" t="str">
        <f>TEXT($F2605:F6282, "mmmm")</f>
        <v>October</v>
      </c>
    </row>
    <row r="2606" spans="2:14" x14ac:dyDescent="0.2">
      <c r="B2606" s="3" t="s">
        <v>343</v>
      </c>
      <c r="C2606" s="1" t="s">
        <v>5806</v>
      </c>
      <c r="D2606" s="3">
        <v>2</v>
      </c>
      <c r="E2606" s="6">
        <v>2020</v>
      </c>
      <c r="F2606" s="10">
        <f t="shared" si="81"/>
        <v>43862</v>
      </c>
      <c r="G2606" s="4">
        <v>240</v>
      </c>
      <c r="H2606" s="4">
        <v>0</v>
      </c>
      <c r="I2606" s="4">
        <v>240</v>
      </c>
      <c r="J2606" s="4">
        <v>43.199999999999996</v>
      </c>
      <c r="K2606" s="1" t="s">
        <v>6890</v>
      </c>
      <c r="L2606" s="1" t="s">
        <v>6894</v>
      </c>
      <c r="M2606" s="11" t="str">
        <f t="shared" si="82"/>
        <v/>
      </c>
      <c r="N2606" s="18" t="str">
        <f>TEXT($F2606:F6283, "mmmm")</f>
        <v>February</v>
      </c>
    </row>
    <row r="2607" spans="2:14" x14ac:dyDescent="0.2">
      <c r="B2607" s="3" t="s">
        <v>344</v>
      </c>
      <c r="C2607" s="1" t="s">
        <v>5807</v>
      </c>
      <c r="D2607" s="3">
        <v>2</v>
      </c>
      <c r="E2607" s="6">
        <v>2020</v>
      </c>
      <c r="F2607" s="10">
        <f t="shared" si="81"/>
        <v>43862</v>
      </c>
      <c r="G2607" s="4">
        <v>210</v>
      </c>
      <c r="H2607" s="4">
        <v>0</v>
      </c>
      <c r="I2607" s="4">
        <v>210</v>
      </c>
      <c r="J2607" s="4">
        <v>37.799999999999997</v>
      </c>
      <c r="K2607" s="1" t="s">
        <v>6890</v>
      </c>
      <c r="L2607" s="1" t="s">
        <v>6911</v>
      </c>
      <c r="M2607" s="11" t="str">
        <f t="shared" si="82"/>
        <v/>
      </c>
      <c r="N2607" s="18" t="str">
        <f>TEXT($F2607:F6284, "mmmm")</f>
        <v>February</v>
      </c>
    </row>
    <row r="2608" spans="2:14" x14ac:dyDescent="0.2">
      <c r="B2608" s="3" t="s">
        <v>344</v>
      </c>
      <c r="C2608" s="1" t="s">
        <v>5808</v>
      </c>
      <c r="D2608" s="3">
        <v>12</v>
      </c>
      <c r="E2608" s="6">
        <v>2020</v>
      </c>
      <c r="F2608" s="10">
        <f t="shared" si="81"/>
        <v>44166</v>
      </c>
      <c r="G2608" s="4">
        <v>240</v>
      </c>
      <c r="H2608" s="4">
        <v>0</v>
      </c>
      <c r="I2608" s="4">
        <v>240</v>
      </c>
      <c r="J2608" s="4">
        <v>43.199999999999996</v>
      </c>
      <c r="K2608" s="1" t="s">
        <v>6890</v>
      </c>
      <c r="L2608" s="1" t="s">
        <v>6894</v>
      </c>
      <c r="M2608" s="11">
        <f t="shared" si="82"/>
        <v>10.133333333333333</v>
      </c>
      <c r="N2608" s="18" t="str">
        <f>TEXT($F2608:F6285, "mmmm")</f>
        <v>December</v>
      </c>
    </row>
    <row r="2609" spans="2:14" x14ac:dyDescent="0.2">
      <c r="B2609" s="3" t="s">
        <v>344</v>
      </c>
      <c r="C2609" s="1" t="s">
        <v>5809</v>
      </c>
      <c r="D2609" s="3">
        <v>9</v>
      </c>
      <c r="E2609" s="6">
        <v>2020</v>
      </c>
      <c r="F2609" s="10">
        <f t="shared" si="81"/>
        <v>44075</v>
      </c>
      <c r="G2609" s="4">
        <v>258</v>
      </c>
      <c r="H2609" s="4">
        <v>0</v>
      </c>
      <c r="I2609" s="4">
        <v>258</v>
      </c>
      <c r="J2609" s="4">
        <v>72.240000000000009</v>
      </c>
      <c r="K2609" s="1" t="s">
        <v>6884</v>
      </c>
      <c r="L2609" s="1" t="s">
        <v>6916</v>
      </c>
      <c r="M2609" s="11">
        <f t="shared" si="82"/>
        <v>3.0333333333333332</v>
      </c>
      <c r="N2609" s="18" t="str">
        <f>TEXT($F2609:F6286, "mmmm")</f>
        <v>September</v>
      </c>
    </row>
    <row r="2610" spans="2:14" x14ac:dyDescent="0.2">
      <c r="B2610" s="3" t="s">
        <v>345</v>
      </c>
      <c r="C2610" s="1" t="s">
        <v>5810</v>
      </c>
      <c r="D2610" s="3">
        <v>2</v>
      </c>
      <c r="E2610" s="6">
        <v>2020</v>
      </c>
      <c r="F2610" s="10">
        <f t="shared" si="81"/>
        <v>43862</v>
      </c>
      <c r="G2610" s="4">
        <v>327</v>
      </c>
      <c r="H2610" s="4">
        <v>0</v>
      </c>
      <c r="I2610" s="4">
        <v>327</v>
      </c>
      <c r="J2610" s="4">
        <v>94.83</v>
      </c>
      <c r="K2610" s="1" t="s">
        <v>6884</v>
      </c>
      <c r="L2610" s="1" t="s">
        <v>6914</v>
      </c>
      <c r="M2610" s="11" t="str">
        <f t="shared" si="82"/>
        <v/>
      </c>
      <c r="N2610" s="18" t="str">
        <f>TEXT($F2610:F6287, "mmmm")</f>
        <v>February</v>
      </c>
    </row>
    <row r="2611" spans="2:14" x14ac:dyDescent="0.2">
      <c r="B2611" s="3" t="s">
        <v>345</v>
      </c>
      <c r="C2611" s="1" t="s">
        <v>5811</v>
      </c>
      <c r="D2611" s="3">
        <v>11</v>
      </c>
      <c r="E2611" s="6">
        <v>2020</v>
      </c>
      <c r="F2611" s="10">
        <f t="shared" si="81"/>
        <v>44136</v>
      </c>
      <c r="G2611" s="4">
        <v>327</v>
      </c>
      <c r="H2611" s="4">
        <v>0</v>
      </c>
      <c r="I2611" s="4">
        <v>327</v>
      </c>
      <c r="J2611" s="4">
        <v>94.83</v>
      </c>
      <c r="K2611" s="1" t="s">
        <v>6884</v>
      </c>
      <c r="L2611" s="1" t="s">
        <v>6914</v>
      </c>
      <c r="M2611" s="11">
        <f t="shared" si="82"/>
        <v>9.1333333333333329</v>
      </c>
      <c r="N2611" s="18" t="str">
        <f>TEXT($F2611:F6288, "mmmm")</f>
        <v>November</v>
      </c>
    </row>
    <row r="2612" spans="2:14" x14ac:dyDescent="0.2">
      <c r="B2612" s="3" t="s">
        <v>345</v>
      </c>
      <c r="C2612" s="1" t="s">
        <v>5812</v>
      </c>
      <c r="D2612" s="3">
        <v>10</v>
      </c>
      <c r="E2612" s="6">
        <v>2020</v>
      </c>
      <c r="F2612" s="10">
        <f t="shared" si="81"/>
        <v>44105</v>
      </c>
      <c r="G2612" s="4">
        <v>327</v>
      </c>
      <c r="H2612" s="4">
        <v>0</v>
      </c>
      <c r="I2612" s="4">
        <v>327</v>
      </c>
      <c r="J2612" s="4">
        <v>94.83</v>
      </c>
      <c r="K2612" s="1" t="s">
        <v>6884</v>
      </c>
      <c r="L2612" s="1" t="s">
        <v>6914</v>
      </c>
      <c r="M2612" s="11">
        <f t="shared" si="82"/>
        <v>1.0333333333333334</v>
      </c>
      <c r="N2612" s="18" t="str">
        <f>TEXT($F2612:F6289, "mmmm")</f>
        <v>October</v>
      </c>
    </row>
    <row r="2613" spans="2:14" x14ac:dyDescent="0.2">
      <c r="B2613" s="3" t="s">
        <v>346</v>
      </c>
      <c r="C2613" s="1" t="s">
        <v>5813</v>
      </c>
      <c r="D2613" s="3">
        <v>2</v>
      </c>
      <c r="E2613" s="6">
        <v>2020</v>
      </c>
      <c r="F2613" s="10">
        <f t="shared" si="81"/>
        <v>43862</v>
      </c>
      <c r="G2613" s="4">
        <v>327</v>
      </c>
      <c r="H2613" s="4">
        <v>0</v>
      </c>
      <c r="I2613" s="4">
        <v>327</v>
      </c>
      <c r="J2613" s="4">
        <v>94.83</v>
      </c>
      <c r="K2613" s="1" t="s">
        <v>6884</v>
      </c>
      <c r="L2613" s="1" t="s">
        <v>6914</v>
      </c>
      <c r="M2613" s="11" t="str">
        <f t="shared" si="82"/>
        <v/>
      </c>
      <c r="N2613" s="18" t="str">
        <f>TEXT($F2613:F6290, "mmmm")</f>
        <v>February</v>
      </c>
    </row>
    <row r="2614" spans="2:14" x14ac:dyDescent="0.2">
      <c r="B2614" s="3" t="s">
        <v>347</v>
      </c>
      <c r="C2614" s="1" t="s">
        <v>5814</v>
      </c>
      <c r="D2614" s="3">
        <v>2</v>
      </c>
      <c r="E2614" s="6">
        <v>2020</v>
      </c>
      <c r="F2614" s="10">
        <f t="shared" si="81"/>
        <v>43862</v>
      </c>
      <c r="G2614" s="4">
        <v>538</v>
      </c>
      <c r="H2614" s="4">
        <v>0</v>
      </c>
      <c r="I2614" s="4">
        <v>538</v>
      </c>
      <c r="J2614" s="4">
        <v>145.26000000000002</v>
      </c>
      <c r="K2614" s="1" t="s">
        <v>6889</v>
      </c>
      <c r="L2614" s="1" t="s">
        <v>6903</v>
      </c>
      <c r="M2614" s="11" t="str">
        <f t="shared" si="82"/>
        <v/>
      </c>
      <c r="N2614" s="18" t="str">
        <f>TEXT($F2614:F6291, "mmmm")</f>
        <v>February</v>
      </c>
    </row>
    <row r="2615" spans="2:14" x14ac:dyDescent="0.2">
      <c r="B2615" s="3" t="s">
        <v>347</v>
      </c>
      <c r="C2615" s="1" t="s">
        <v>5815</v>
      </c>
      <c r="D2615" s="3">
        <v>6</v>
      </c>
      <c r="E2615" s="6">
        <v>2020</v>
      </c>
      <c r="F2615" s="10">
        <f t="shared" si="81"/>
        <v>43983</v>
      </c>
      <c r="G2615" s="4">
        <v>278</v>
      </c>
      <c r="H2615" s="4">
        <v>0</v>
      </c>
      <c r="I2615" s="4">
        <v>278</v>
      </c>
      <c r="J2615" s="4">
        <v>88.960000000000008</v>
      </c>
      <c r="K2615" s="1" t="s">
        <v>6885</v>
      </c>
      <c r="L2615" s="1" t="s">
        <v>6947</v>
      </c>
      <c r="M2615" s="11">
        <f t="shared" si="82"/>
        <v>4.0333333333333332</v>
      </c>
      <c r="N2615" s="18" t="str">
        <f>TEXT($F2615:F6292, "mmmm")</f>
        <v>June</v>
      </c>
    </row>
    <row r="2616" spans="2:14" x14ac:dyDescent="0.2">
      <c r="B2616" s="3" t="s">
        <v>347</v>
      </c>
      <c r="C2616" s="1" t="s">
        <v>5816</v>
      </c>
      <c r="D2616" s="3">
        <v>6</v>
      </c>
      <c r="E2616" s="6">
        <v>2020</v>
      </c>
      <c r="F2616" s="10">
        <f t="shared" si="81"/>
        <v>43983</v>
      </c>
      <c r="G2616" s="4">
        <v>383</v>
      </c>
      <c r="H2616" s="4">
        <v>0</v>
      </c>
      <c r="I2616" s="4">
        <v>383</v>
      </c>
      <c r="J2616" s="4">
        <v>122.56</v>
      </c>
      <c r="K2616" s="1" t="s">
        <v>6887</v>
      </c>
      <c r="L2616" s="1" t="s">
        <v>6909</v>
      </c>
      <c r="M2616" s="11">
        <f t="shared" si="82"/>
        <v>0</v>
      </c>
      <c r="N2616" s="18" t="str">
        <f>TEXT($F2616:F6293, "mmmm")</f>
        <v>June</v>
      </c>
    </row>
    <row r="2617" spans="2:14" x14ac:dyDescent="0.2">
      <c r="B2617" s="3" t="s">
        <v>347</v>
      </c>
      <c r="C2617" s="1" t="s">
        <v>5817</v>
      </c>
      <c r="D2617" s="3">
        <v>5</v>
      </c>
      <c r="E2617" s="6">
        <v>2020</v>
      </c>
      <c r="F2617" s="10">
        <f t="shared" si="81"/>
        <v>43952</v>
      </c>
      <c r="G2617" s="4">
        <v>447</v>
      </c>
      <c r="H2617" s="4">
        <v>0</v>
      </c>
      <c r="I2617" s="4">
        <v>447</v>
      </c>
      <c r="J2617" s="4">
        <v>156.44999999999999</v>
      </c>
      <c r="K2617" s="1" t="s">
        <v>6887</v>
      </c>
      <c r="L2617" s="1" t="s">
        <v>6891</v>
      </c>
      <c r="M2617" s="11">
        <f t="shared" si="82"/>
        <v>1.0333333333333334</v>
      </c>
      <c r="N2617" s="18" t="str">
        <f>TEXT($F2617:F6294, "mmmm")</f>
        <v>May</v>
      </c>
    </row>
    <row r="2618" spans="2:14" x14ac:dyDescent="0.2">
      <c r="B2618" s="3" t="s">
        <v>348</v>
      </c>
      <c r="C2618" s="1" t="s">
        <v>5818</v>
      </c>
      <c r="D2618" s="3">
        <v>2</v>
      </c>
      <c r="E2618" s="6">
        <v>2020</v>
      </c>
      <c r="F2618" s="10">
        <f t="shared" si="81"/>
        <v>43862</v>
      </c>
      <c r="G2618" s="4">
        <v>345</v>
      </c>
      <c r="H2618" s="4">
        <v>0</v>
      </c>
      <c r="I2618" s="4">
        <v>345</v>
      </c>
      <c r="J2618" s="4">
        <v>106.95</v>
      </c>
      <c r="K2618" s="1" t="s">
        <v>6887</v>
      </c>
      <c r="L2618" s="1" t="s">
        <v>6918</v>
      </c>
      <c r="M2618" s="11" t="str">
        <f t="shared" si="82"/>
        <v/>
      </c>
      <c r="N2618" s="18" t="str">
        <f>TEXT($F2618:F6295, "mmmm")</f>
        <v>February</v>
      </c>
    </row>
    <row r="2619" spans="2:14" x14ac:dyDescent="0.2">
      <c r="B2619" s="3" t="s">
        <v>349</v>
      </c>
      <c r="C2619" s="1" t="s">
        <v>5819</v>
      </c>
      <c r="D2619" s="3">
        <v>2</v>
      </c>
      <c r="E2619" s="6">
        <v>2020</v>
      </c>
      <c r="F2619" s="10">
        <f t="shared" si="81"/>
        <v>43862</v>
      </c>
      <c r="G2619" s="4">
        <v>383</v>
      </c>
      <c r="H2619" s="4">
        <v>0</v>
      </c>
      <c r="I2619" s="4">
        <v>383</v>
      </c>
      <c r="J2619" s="4">
        <v>122.56</v>
      </c>
      <c r="K2619" s="1" t="s">
        <v>6887</v>
      </c>
      <c r="L2619" s="1" t="s">
        <v>6909</v>
      </c>
      <c r="M2619" s="11" t="str">
        <f t="shared" si="82"/>
        <v/>
      </c>
      <c r="N2619" s="18" t="str">
        <f>TEXT($F2619:F6296, "mmmm")</f>
        <v>February</v>
      </c>
    </row>
    <row r="2620" spans="2:14" x14ac:dyDescent="0.2">
      <c r="B2620" s="3" t="s">
        <v>349</v>
      </c>
      <c r="C2620" s="1" t="s">
        <v>5820</v>
      </c>
      <c r="D2620" s="3">
        <v>12</v>
      </c>
      <c r="E2620" s="6">
        <v>2020</v>
      </c>
      <c r="F2620" s="10">
        <f t="shared" si="81"/>
        <v>44166</v>
      </c>
      <c r="G2620" s="4">
        <v>172</v>
      </c>
      <c r="H2620" s="4">
        <v>0</v>
      </c>
      <c r="I2620" s="4">
        <v>172</v>
      </c>
      <c r="J2620" s="4">
        <v>65.36</v>
      </c>
      <c r="K2620" s="1" t="s">
        <v>6886</v>
      </c>
      <c r="L2620" s="1" t="s">
        <v>6910</v>
      </c>
      <c r="M2620" s="11">
        <f t="shared" si="82"/>
        <v>10.133333333333333</v>
      </c>
      <c r="N2620" s="18" t="str">
        <f>TEXT($F2620:F6297, "mmmm")</f>
        <v>December</v>
      </c>
    </row>
    <row r="2621" spans="2:14" x14ac:dyDescent="0.2">
      <c r="B2621" s="3" t="s">
        <v>349</v>
      </c>
      <c r="C2621" s="1" t="s">
        <v>5821</v>
      </c>
      <c r="D2621" s="3">
        <v>12</v>
      </c>
      <c r="E2621" s="6">
        <v>2020</v>
      </c>
      <c r="F2621" s="10">
        <f t="shared" si="81"/>
        <v>44166</v>
      </c>
      <c r="G2621" s="4">
        <v>144</v>
      </c>
      <c r="H2621" s="4">
        <v>0</v>
      </c>
      <c r="I2621" s="4">
        <v>144</v>
      </c>
      <c r="J2621" s="4">
        <v>66.240000000000009</v>
      </c>
      <c r="K2621" s="1" t="s">
        <v>6886</v>
      </c>
      <c r="L2621" s="1" t="s">
        <v>6919</v>
      </c>
      <c r="M2621" s="11">
        <f t="shared" si="82"/>
        <v>0</v>
      </c>
      <c r="N2621" s="18" t="str">
        <f>TEXT($F2621:F6298, "mmmm")</f>
        <v>December</v>
      </c>
    </row>
    <row r="2622" spans="2:14" x14ac:dyDescent="0.2">
      <c r="B2622" s="3" t="s">
        <v>349</v>
      </c>
      <c r="C2622" s="1" t="s">
        <v>5822</v>
      </c>
      <c r="D2622" s="3">
        <v>12</v>
      </c>
      <c r="E2622" s="6">
        <v>2020</v>
      </c>
      <c r="F2622" s="10">
        <f t="shared" si="81"/>
        <v>44166</v>
      </c>
      <c r="G2622" s="4">
        <v>144</v>
      </c>
      <c r="H2622" s="4">
        <v>0</v>
      </c>
      <c r="I2622" s="4">
        <v>144</v>
      </c>
      <c r="J2622" s="4">
        <v>66.240000000000009</v>
      </c>
      <c r="K2622" s="1" t="s">
        <v>6886</v>
      </c>
      <c r="L2622" s="1" t="s">
        <v>6919</v>
      </c>
      <c r="M2622" s="11">
        <f t="shared" si="82"/>
        <v>0</v>
      </c>
      <c r="N2622" s="18" t="str">
        <f>TEXT($F2622:F6299, "mmmm")</f>
        <v>December</v>
      </c>
    </row>
    <row r="2623" spans="2:14" x14ac:dyDescent="0.2">
      <c r="B2623" s="3" t="s">
        <v>350</v>
      </c>
      <c r="C2623" s="1" t="s">
        <v>5823</v>
      </c>
      <c r="D2623" s="3">
        <v>2</v>
      </c>
      <c r="E2623" s="6">
        <v>2020</v>
      </c>
      <c r="F2623" s="10">
        <f t="shared" si="81"/>
        <v>43862</v>
      </c>
      <c r="G2623" s="4">
        <v>172</v>
      </c>
      <c r="H2623" s="4">
        <v>0</v>
      </c>
      <c r="I2623" s="4">
        <v>172</v>
      </c>
      <c r="J2623" s="4">
        <v>65.36</v>
      </c>
      <c r="K2623" s="1" t="s">
        <v>6886</v>
      </c>
      <c r="L2623" s="1" t="s">
        <v>6910</v>
      </c>
      <c r="M2623" s="11" t="str">
        <f t="shared" si="82"/>
        <v/>
      </c>
      <c r="N2623" s="18" t="str">
        <f>TEXT($F2623:F6300, "mmmm")</f>
        <v>February</v>
      </c>
    </row>
    <row r="2624" spans="2:14" x14ac:dyDescent="0.2">
      <c r="B2624" s="3" t="s">
        <v>351</v>
      </c>
      <c r="C2624" s="1" t="s">
        <v>5824</v>
      </c>
      <c r="D2624" s="3">
        <v>2</v>
      </c>
      <c r="E2624" s="6">
        <v>2020</v>
      </c>
      <c r="F2624" s="10">
        <f t="shared" si="81"/>
        <v>43862</v>
      </c>
      <c r="G2624" s="4">
        <v>168</v>
      </c>
      <c r="H2624" s="4">
        <v>0</v>
      </c>
      <c r="I2624" s="4">
        <v>168</v>
      </c>
      <c r="J2624" s="4">
        <v>75.600000000000009</v>
      </c>
      <c r="K2624" s="1" t="s">
        <v>6886</v>
      </c>
      <c r="L2624" s="1" t="s">
        <v>6920</v>
      </c>
      <c r="M2624" s="11" t="str">
        <f t="shared" si="82"/>
        <v/>
      </c>
      <c r="N2624" s="18" t="str">
        <f>TEXT($F2624:F6301, "mmmm")</f>
        <v>February</v>
      </c>
    </row>
    <row r="2625" spans="2:14" x14ac:dyDescent="0.2">
      <c r="B2625" s="3" t="s">
        <v>352</v>
      </c>
      <c r="C2625" s="1" t="s">
        <v>5825</v>
      </c>
      <c r="D2625" s="3">
        <v>2</v>
      </c>
      <c r="E2625" s="6">
        <v>2020</v>
      </c>
      <c r="F2625" s="10">
        <f t="shared" si="81"/>
        <v>43862</v>
      </c>
      <c r="G2625" s="4">
        <v>210</v>
      </c>
      <c r="H2625" s="4">
        <v>0</v>
      </c>
      <c r="I2625" s="4">
        <v>210</v>
      </c>
      <c r="J2625" s="4">
        <v>37.799999999999997</v>
      </c>
      <c r="K2625" s="1" t="s">
        <v>6890</v>
      </c>
      <c r="L2625" s="1" t="s">
        <v>6911</v>
      </c>
      <c r="M2625" s="11" t="str">
        <f t="shared" si="82"/>
        <v/>
      </c>
      <c r="N2625" s="18" t="str">
        <f>TEXT($F2625:F6302, "mmmm")</f>
        <v>February</v>
      </c>
    </row>
    <row r="2626" spans="2:14" x14ac:dyDescent="0.2">
      <c r="B2626" s="3" t="s">
        <v>352</v>
      </c>
      <c r="C2626" s="1" t="s">
        <v>5826</v>
      </c>
      <c r="D2626" s="3">
        <v>11</v>
      </c>
      <c r="E2626" s="6">
        <v>2020</v>
      </c>
      <c r="F2626" s="10">
        <f t="shared" ref="F2626:F2689" si="83">DATE(E2626,D2626,1)</f>
        <v>44136</v>
      </c>
      <c r="G2626" s="4">
        <v>220</v>
      </c>
      <c r="H2626" s="4">
        <v>0</v>
      </c>
      <c r="I2626" s="4">
        <v>220</v>
      </c>
      <c r="J2626" s="4">
        <v>39.6</v>
      </c>
      <c r="K2626" s="1" t="s">
        <v>6890</v>
      </c>
      <c r="L2626" s="1" t="s">
        <v>6893</v>
      </c>
      <c r="M2626" s="11">
        <f t="shared" si="82"/>
        <v>9.1333333333333329</v>
      </c>
      <c r="N2626" s="18" t="str">
        <f>TEXT($F2626:F6303, "mmmm")</f>
        <v>November</v>
      </c>
    </row>
    <row r="2627" spans="2:14" x14ac:dyDescent="0.2">
      <c r="B2627" s="3" t="s">
        <v>353</v>
      </c>
      <c r="C2627" s="1" t="s">
        <v>5827</v>
      </c>
      <c r="D2627" s="3">
        <v>2</v>
      </c>
      <c r="E2627" s="6">
        <v>2020</v>
      </c>
      <c r="F2627" s="10">
        <f t="shared" si="83"/>
        <v>43862</v>
      </c>
      <c r="G2627" s="4">
        <v>192</v>
      </c>
      <c r="H2627" s="4">
        <v>0</v>
      </c>
      <c r="I2627" s="4">
        <v>192</v>
      </c>
      <c r="J2627" s="4">
        <v>34.56</v>
      </c>
      <c r="K2627" s="1" t="s">
        <v>6890</v>
      </c>
      <c r="L2627" s="1" t="s">
        <v>6912</v>
      </c>
      <c r="M2627" s="11" t="str">
        <f t="shared" si="82"/>
        <v/>
      </c>
      <c r="N2627" s="18" t="str">
        <f>TEXT($F2627:F6304, "mmmm")</f>
        <v>February</v>
      </c>
    </row>
    <row r="2628" spans="2:14" x14ac:dyDescent="0.2">
      <c r="B2628" s="3" t="s">
        <v>354</v>
      </c>
      <c r="C2628" s="1" t="s">
        <v>5828</v>
      </c>
      <c r="D2628" s="3">
        <v>2</v>
      </c>
      <c r="E2628" s="6">
        <v>2020</v>
      </c>
      <c r="F2628" s="10">
        <f t="shared" si="83"/>
        <v>43862</v>
      </c>
      <c r="G2628" s="4">
        <v>240</v>
      </c>
      <c r="H2628" s="4">
        <v>0</v>
      </c>
      <c r="I2628" s="4">
        <v>240</v>
      </c>
      <c r="J2628" s="4">
        <v>43.199999999999996</v>
      </c>
      <c r="K2628" s="1" t="s">
        <v>6890</v>
      </c>
      <c r="L2628" s="1" t="s">
        <v>6894</v>
      </c>
      <c r="M2628" s="11" t="str">
        <f t="shared" ref="M2628:M2691" si="84">IFERROR(ABS(IF(B2628=B2627,(F2628-F2627)/30,"")),"")</f>
        <v/>
      </c>
      <c r="N2628" s="18" t="str">
        <f>TEXT($F2628:F6305, "mmmm")</f>
        <v>February</v>
      </c>
    </row>
    <row r="2629" spans="2:14" x14ac:dyDescent="0.2">
      <c r="B2629" s="3" t="s">
        <v>355</v>
      </c>
      <c r="C2629" s="1" t="s">
        <v>5829</v>
      </c>
      <c r="D2629" s="3">
        <v>2</v>
      </c>
      <c r="E2629" s="6">
        <v>2020</v>
      </c>
      <c r="F2629" s="10">
        <f t="shared" si="83"/>
        <v>43862</v>
      </c>
      <c r="G2629" s="4">
        <v>327</v>
      </c>
      <c r="H2629" s="4">
        <v>0</v>
      </c>
      <c r="I2629" s="4">
        <v>327</v>
      </c>
      <c r="J2629" s="4">
        <v>94.83</v>
      </c>
      <c r="K2629" s="1" t="s">
        <v>6884</v>
      </c>
      <c r="L2629" s="1" t="s">
        <v>6914</v>
      </c>
      <c r="M2629" s="11" t="str">
        <f t="shared" si="84"/>
        <v/>
      </c>
      <c r="N2629" s="18" t="str">
        <f>TEXT($F2629:F6306, "mmmm")</f>
        <v>February</v>
      </c>
    </row>
    <row r="2630" spans="2:14" x14ac:dyDescent="0.2">
      <c r="B2630" s="3" t="s">
        <v>356</v>
      </c>
      <c r="C2630" s="1" t="s">
        <v>5830</v>
      </c>
      <c r="D2630" s="3">
        <v>2</v>
      </c>
      <c r="E2630" s="6">
        <v>2020</v>
      </c>
      <c r="F2630" s="10">
        <f t="shared" si="83"/>
        <v>43862</v>
      </c>
      <c r="G2630" s="4">
        <v>327</v>
      </c>
      <c r="H2630" s="4">
        <v>0</v>
      </c>
      <c r="I2630" s="4">
        <v>327</v>
      </c>
      <c r="J2630" s="4">
        <v>94.83</v>
      </c>
      <c r="K2630" s="1" t="s">
        <v>6884</v>
      </c>
      <c r="L2630" s="1" t="s">
        <v>6914</v>
      </c>
      <c r="M2630" s="11" t="str">
        <f t="shared" si="84"/>
        <v/>
      </c>
      <c r="N2630" s="18" t="str">
        <f>TEXT($F2630:F6307, "mmmm")</f>
        <v>February</v>
      </c>
    </row>
    <row r="2631" spans="2:14" x14ac:dyDescent="0.2">
      <c r="B2631" s="3" t="s">
        <v>356</v>
      </c>
      <c r="C2631" s="1" t="s">
        <v>5831</v>
      </c>
      <c r="D2631" s="3">
        <v>7</v>
      </c>
      <c r="E2631" s="6">
        <v>2020</v>
      </c>
      <c r="F2631" s="10">
        <f t="shared" si="83"/>
        <v>44013</v>
      </c>
      <c r="G2631" s="4">
        <v>313</v>
      </c>
      <c r="H2631" s="4">
        <v>0</v>
      </c>
      <c r="I2631" s="4">
        <v>313</v>
      </c>
      <c r="J2631" s="4">
        <v>93.899999999999991</v>
      </c>
      <c r="K2631" s="1" t="s">
        <v>6884</v>
      </c>
      <c r="L2631" s="1" t="s">
        <v>6895</v>
      </c>
      <c r="M2631" s="11">
        <f t="shared" si="84"/>
        <v>5.0333333333333332</v>
      </c>
      <c r="N2631" s="18" t="str">
        <f>TEXT($F2631:F6308, "mmmm")</f>
        <v>July</v>
      </c>
    </row>
    <row r="2632" spans="2:14" x14ac:dyDescent="0.2">
      <c r="B2632" s="3" t="s">
        <v>357</v>
      </c>
      <c r="C2632" s="1" t="s">
        <v>5832</v>
      </c>
      <c r="D2632" s="3">
        <v>2</v>
      </c>
      <c r="E2632" s="6">
        <v>2020</v>
      </c>
      <c r="F2632" s="10">
        <f t="shared" si="83"/>
        <v>43862</v>
      </c>
      <c r="G2632" s="4">
        <v>293</v>
      </c>
      <c r="H2632" s="4">
        <v>0</v>
      </c>
      <c r="I2632" s="4">
        <v>293</v>
      </c>
      <c r="J2632" s="4">
        <v>90.83</v>
      </c>
      <c r="K2632" s="1" t="s">
        <v>6885</v>
      </c>
      <c r="L2632" s="1" t="s">
        <v>6935</v>
      </c>
      <c r="M2632" s="11" t="str">
        <f t="shared" si="84"/>
        <v/>
      </c>
      <c r="N2632" s="18" t="str">
        <f>TEXT($F2632:F6309, "mmmm")</f>
        <v>February</v>
      </c>
    </row>
    <row r="2633" spans="2:14" x14ac:dyDescent="0.2">
      <c r="B2633" s="3" t="s">
        <v>358</v>
      </c>
      <c r="C2633" s="1" t="s">
        <v>5833</v>
      </c>
      <c r="D2633" s="3">
        <v>2</v>
      </c>
      <c r="E2633" s="6">
        <v>2020</v>
      </c>
      <c r="F2633" s="10">
        <f t="shared" si="83"/>
        <v>43862</v>
      </c>
      <c r="G2633" s="4">
        <v>345</v>
      </c>
      <c r="H2633" s="4">
        <v>0</v>
      </c>
      <c r="I2633" s="4">
        <v>345</v>
      </c>
      <c r="J2633" s="4">
        <v>106.95</v>
      </c>
      <c r="K2633" s="1" t="s">
        <v>6887</v>
      </c>
      <c r="L2633" s="1" t="s">
        <v>6918</v>
      </c>
      <c r="M2633" s="11" t="str">
        <f t="shared" si="84"/>
        <v/>
      </c>
      <c r="N2633" s="18" t="str">
        <f>TEXT($F2633:F6310, "mmmm")</f>
        <v>February</v>
      </c>
    </row>
    <row r="2634" spans="2:14" x14ac:dyDescent="0.2">
      <c r="B2634" s="3" t="s">
        <v>359</v>
      </c>
      <c r="C2634" s="1" t="s">
        <v>5834</v>
      </c>
      <c r="D2634" s="3">
        <v>2</v>
      </c>
      <c r="E2634" s="6">
        <v>2020</v>
      </c>
      <c r="F2634" s="10">
        <f t="shared" si="83"/>
        <v>43862</v>
      </c>
      <c r="G2634" s="4">
        <v>144</v>
      </c>
      <c r="H2634" s="4">
        <v>0</v>
      </c>
      <c r="I2634" s="4">
        <v>144</v>
      </c>
      <c r="J2634" s="4">
        <v>66.240000000000009</v>
      </c>
      <c r="K2634" s="1" t="s">
        <v>6886</v>
      </c>
      <c r="L2634" s="1" t="s">
        <v>6919</v>
      </c>
      <c r="M2634" s="11" t="str">
        <f t="shared" si="84"/>
        <v/>
      </c>
      <c r="N2634" s="18" t="str">
        <f>TEXT($F2634:F6311, "mmmm")</f>
        <v>February</v>
      </c>
    </row>
    <row r="2635" spans="2:14" x14ac:dyDescent="0.2">
      <c r="B2635" s="3" t="s">
        <v>360</v>
      </c>
      <c r="C2635" s="1" t="s">
        <v>5835</v>
      </c>
      <c r="D2635" s="3">
        <v>2</v>
      </c>
      <c r="E2635" s="6">
        <v>2020</v>
      </c>
      <c r="F2635" s="10">
        <f t="shared" si="83"/>
        <v>43862</v>
      </c>
      <c r="G2635" s="4">
        <v>168</v>
      </c>
      <c r="H2635" s="4">
        <v>0</v>
      </c>
      <c r="I2635" s="4">
        <v>168</v>
      </c>
      <c r="J2635" s="4">
        <v>25.2</v>
      </c>
      <c r="K2635" s="1" t="s">
        <v>6886</v>
      </c>
      <c r="L2635" s="1" t="s">
        <v>6892</v>
      </c>
      <c r="M2635" s="11" t="str">
        <f t="shared" si="84"/>
        <v/>
      </c>
      <c r="N2635" s="18" t="str">
        <f>TEXT($F2635:F6312, "mmmm")</f>
        <v>February</v>
      </c>
    </row>
    <row r="2636" spans="2:14" x14ac:dyDescent="0.2">
      <c r="B2636" s="3" t="s">
        <v>361</v>
      </c>
      <c r="C2636" s="1" t="s">
        <v>5836</v>
      </c>
      <c r="D2636" s="3">
        <v>2</v>
      </c>
      <c r="E2636" s="6">
        <v>2020</v>
      </c>
      <c r="F2636" s="10">
        <f t="shared" si="83"/>
        <v>43862</v>
      </c>
      <c r="G2636" s="4">
        <v>240</v>
      </c>
      <c r="H2636" s="4">
        <v>0</v>
      </c>
      <c r="I2636" s="4">
        <v>240</v>
      </c>
      <c r="J2636" s="4">
        <v>43.199999999999996</v>
      </c>
      <c r="K2636" s="1" t="s">
        <v>6890</v>
      </c>
      <c r="L2636" s="1" t="s">
        <v>6894</v>
      </c>
      <c r="M2636" s="11" t="str">
        <f t="shared" si="84"/>
        <v/>
      </c>
      <c r="N2636" s="18" t="str">
        <f>TEXT($F2636:F6313, "mmmm")</f>
        <v>February</v>
      </c>
    </row>
    <row r="2637" spans="2:14" x14ac:dyDescent="0.2">
      <c r="B2637" s="3" t="s">
        <v>362</v>
      </c>
      <c r="C2637" s="1" t="s">
        <v>5837</v>
      </c>
      <c r="D2637" s="3">
        <v>2</v>
      </c>
      <c r="E2637" s="6">
        <v>2020</v>
      </c>
      <c r="F2637" s="10">
        <f t="shared" si="83"/>
        <v>43862</v>
      </c>
      <c r="G2637" s="4">
        <v>220</v>
      </c>
      <c r="H2637" s="4">
        <v>0</v>
      </c>
      <c r="I2637" s="4">
        <v>220</v>
      </c>
      <c r="J2637" s="4">
        <v>39.6</v>
      </c>
      <c r="K2637" s="1" t="s">
        <v>6890</v>
      </c>
      <c r="L2637" s="1" t="s">
        <v>6893</v>
      </c>
      <c r="M2637" s="11" t="str">
        <f t="shared" si="84"/>
        <v/>
      </c>
      <c r="N2637" s="18" t="str">
        <f>TEXT($F2637:F6314, "mmmm")</f>
        <v>February</v>
      </c>
    </row>
    <row r="2638" spans="2:14" x14ac:dyDescent="0.2">
      <c r="B2638" s="3" t="s">
        <v>363</v>
      </c>
      <c r="C2638" s="1" t="s">
        <v>5838</v>
      </c>
      <c r="D2638" s="3">
        <v>2</v>
      </c>
      <c r="E2638" s="6">
        <v>2020</v>
      </c>
      <c r="F2638" s="10">
        <f t="shared" si="83"/>
        <v>43862</v>
      </c>
      <c r="G2638" s="4">
        <v>210</v>
      </c>
      <c r="H2638" s="4">
        <v>0</v>
      </c>
      <c r="I2638" s="4">
        <v>210</v>
      </c>
      <c r="J2638" s="4">
        <v>37.799999999999997</v>
      </c>
      <c r="K2638" s="1" t="s">
        <v>6890</v>
      </c>
      <c r="L2638" s="1" t="s">
        <v>6911</v>
      </c>
      <c r="M2638" s="11" t="str">
        <f t="shared" si="84"/>
        <v/>
      </c>
      <c r="N2638" s="18" t="str">
        <f>TEXT($F2638:F6315, "mmmm")</f>
        <v>February</v>
      </c>
    </row>
    <row r="2639" spans="2:14" x14ac:dyDescent="0.2">
      <c r="B2639" s="3" t="s">
        <v>363</v>
      </c>
      <c r="C2639" s="1" t="s">
        <v>5839</v>
      </c>
      <c r="D2639" s="3">
        <v>3</v>
      </c>
      <c r="E2639" s="6">
        <v>2020</v>
      </c>
      <c r="F2639" s="10">
        <f t="shared" si="83"/>
        <v>43891</v>
      </c>
      <c r="G2639" s="4">
        <v>255</v>
      </c>
      <c r="H2639" s="4">
        <v>0</v>
      </c>
      <c r="I2639" s="4">
        <v>255</v>
      </c>
      <c r="J2639" s="4">
        <v>66.3</v>
      </c>
      <c r="K2639" s="1" t="s">
        <v>6884</v>
      </c>
      <c r="L2639" s="1" t="s">
        <v>6915</v>
      </c>
      <c r="M2639" s="11">
        <f t="shared" si="84"/>
        <v>0.96666666666666667</v>
      </c>
      <c r="N2639" s="18" t="str">
        <f>TEXT($F2639:F6316, "mmmm")</f>
        <v>March</v>
      </c>
    </row>
    <row r="2640" spans="2:14" x14ac:dyDescent="0.2">
      <c r="B2640" s="3" t="s">
        <v>363</v>
      </c>
      <c r="C2640" s="1" t="s">
        <v>5840</v>
      </c>
      <c r="D2640" s="3">
        <v>6</v>
      </c>
      <c r="E2640" s="6">
        <v>2020</v>
      </c>
      <c r="F2640" s="10">
        <f t="shared" si="83"/>
        <v>43983</v>
      </c>
      <c r="G2640" s="4">
        <v>258</v>
      </c>
      <c r="H2640" s="4">
        <v>0</v>
      </c>
      <c r="I2640" s="4">
        <v>258</v>
      </c>
      <c r="J2640" s="4">
        <v>72.240000000000009</v>
      </c>
      <c r="K2640" s="1" t="s">
        <v>6884</v>
      </c>
      <c r="L2640" s="1" t="s">
        <v>6916</v>
      </c>
      <c r="M2640" s="11">
        <f t="shared" si="84"/>
        <v>3.0666666666666669</v>
      </c>
      <c r="N2640" s="18" t="str">
        <f>TEXT($F2640:F6317, "mmmm")</f>
        <v>June</v>
      </c>
    </row>
    <row r="2641" spans="2:14" x14ac:dyDescent="0.2">
      <c r="B2641" s="3" t="s">
        <v>364</v>
      </c>
      <c r="C2641" s="1" t="s">
        <v>5841</v>
      </c>
      <c r="D2641" s="3">
        <v>2</v>
      </c>
      <c r="E2641" s="6">
        <v>2020</v>
      </c>
      <c r="F2641" s="10">
        <f t="shared" si="83"/>
        <v>43862</v>
      </c>
      <c r="G2641" s="4">
        <v>313</v>
      </c>
      <c r="H2641" s="4">
        <v>0</v>
      </c>
      <c r="I2641" s="4">
        <v>313</v>
      </c>
      <c r="J2641" s="4">
        <v>93.899999999999991</v>
      </c>
      <c r="K2641" s="1" t="s">
        <v>6884</v>
      </c>
      <c r="L2641" s="1" t="s">
        <v>6895</v>
      </c>
      <c r="M2641" s="11" t="str">
        <f t="shared" si="84"/>
        <v/>
      </c>
      <c r="N2641" s="18" t="str">
        <f>TEXT($F2641:F6318, "mmmm")</f>
        <v>February</v>
      </c>
    </row>
    <row r="2642" spans="2:14" x14ac:dyDescent="0.2">
      <c r="B2642" s="3" t="s">
        <v>365</v>
      </c>
      <c r="C2642" s="1" t="s">
        <v>5842</v>
      </c>
      <c r="D2642" s="3">
        <v>2</v>
      </c>
      <c r="E2642" s="6">
        <v>2020</v>
      </c>
      <c r="F2642" s="10">
        <f t="shared" si="83"/>
        <v>43862</v>
      </c>
      <c r="G2642" s="4">
        <v>258</v>
      </c>
      <c r="H2642" s="4">
        <v>0</v>
      </c>
      <c r="I2642" s="4">
        <v>258</v>
      </c>
      <c r="J2642" s="4">
        <v>72.240000000000009</v>
      </c>
      <c r="K2642" s="1" t="s">
        <v>6884</v>
      </c>
      <c r="L2642" s="1" t="s">
        <v>6916</v>
      </c>
      <c r="M2642" s="11" t="str">
        <f t="shared" si="84"/>
        <v/>
      </c>
      <c r="N2642" s="18" t="str">
        <f>TEXT($F2642:F6319, "mmmm")</f>
        <v>February</v>
      </c>
    </row>
    <row r="2643" spans="2:14" x14ac:dyDescent="0.2">
      <c r="B2643" s="3" t="s">
        <v>365</v>
      </c>
      <c r="C2643" s="1" t="s">
        <v>5843</v>
      </c>
      <c r="D2643" s="3">
        <v>11</v>
      </c>
      <c r="E2643" s="6">
        <v>2020</v>
      </c>
      <c r="F2643" s="10">
        <f t="shared" si="83"/>
        <v>44136</v>
      </c>
      <c r="G2643" s="4">
        <v>992</v>
      </c>
      <c r="H2643" s="4">
        <v>0</v>
      </c>
      <c r="I2643" s="4">
        <v>992</v>
      </c>
      <c r="J2643" s="4">
        <v>307.52</v>
      </c>
      <c r="K2643" s="1" t="s">
        <v>6882</v>
      </c>
      <c r="L2643" s="1" t="s">
        <v>6931</v>
      </c>
      <c r="M2643" s="11">
        <f t="shared" si="84"/>
        <v>9.1333333333333329</v>
      </c>
      <c r="N2643" s="18" t="str">
        <f>TEXT($F2643:F6320, "mmmm")</f>
        <v>November</v>
      </c>
    </row>
    <row r="2644" spans="2:14" x14ac:dyDescent="0.2">
      <c r="B2644" s="3" t="s">
        <v>366</v>
      </c>
      <c r="C2644" s="1" t="s">
        <v>5844</v>
      </c>
      <c r="D2644" s="3">
        <v>2</v>
      </c>
      <c r="E2644" s="6">
        <v>2020</v>
      </c>
      <c r="F2644" s="10">
        <f t="shared" si="83"/>
        <v>43862</v>
      </c>
      <c r="G2644" s="4">
        <v>992</v>
      </c>
      <c r="H2644" s="4">
        <v>0</v>
      </c>
      <c r="I2644" s="4">
        <v>992</v>
      </c>
      <c r="J2644" s="4">
        <v>277.76000000000005</v>
      </c>
      <c r="K2644" s="1" t="s">
        <v>6882</v>
      </c>
      <c r="L2644" s="1" t="s">
        <v>6940</v>
      </c>
      <c r="M2644" s="11" t="str">
        <f t="shared" si="84"/>
        <v/>
      </c>
      <c r="N2644" s="18" t="str">
        <f>TEXT($F2644:F6321, "mmmm")</f>
        <v>February</v>
      </c>
    </row>
    <row r="2645" spans="2:14" x14ac:dyDescent="0.2">
      <c r="B2645" s="3" t="s">
        <v>367</v>
      </c>
      <c r="C2645" s="1" t="s">
        <v>5845</v>
      </c>
      <c r="D2645" s="3">
        <v>2</v>
      </c>
      <c r="E2645" s="6">
        <v>2020</v>
      </c>
      <c r="F2645" s="10">
        <f t="shared" si="83"/>
        <v>43862</v>
      </c>
      <c r="G2645" s="4">
        <v>507</v>
      </c>
      <c r="H2645" s="4">
        <v>0</v>
      </c>
      <c r="I2645" s="4">
        <v>507</v>
      </c>
      <c r="J2645" s="4">
        <v>136.89000000000001</v>
      </c>
      <c r="K2645" s="1" t="s">
        <v>6889</v>
      </c>
      <c r="L2645" s="1" t="s">
        <v>6937</v>
      </c>
      <c r="M2645" s="11" t="str">
        <f t="shared" si="84"/>
        <v/>
      </c>
      <c r="N2645" s="18" t="str">
        <f>TEXT($F2645:F6322, "mmmm")</f>
        <v>February</v>
      </c>
    </row>
    <row r="2646" spans="2:14" x14ac:dyDescent="0.2">
      <c r="B2646" s="3" t="s">
        <v>367</v>
      </c>
      <c r="C2646" s="1" t="s">
        <v>5846</v>
      </c>
      <c r="D2646" s="3">
        <v>6</v>
      </c>
      <c r="E2646" s="6">
        <v>2020</v>
      </c>
      <c r="F2646" s="10">
        <f t="shared" si="83"/>
        <v>43983</v>
      </c>
      <c r="G2646" s="4">
        <v>312</v>
      </c>
      <c r="H2646" s="4">
        <v>0</v>
      </c>
      <c r="I2646" s="4">
        <v>312</v>
      </c>
      <c r="J2646" s="4">
        <v>99.84</v>
      </c>
      <c r="K2646" s="1" t="s">
        <v>6885</v>
      </c>
      <c r="L2646" s="1" t="s">
        <v>6908</v>
      </c>
      <c r="M2646" s="11">
        <f t="shared" si="84"/>
        <v>4.0333333333333332</v>
      </c>
      <c r="N2646" s="18" t="str">
        <f>TEXT($F2646:F6323, "mmmm")</f>
        <v>June</v>
      </c>
    </row>
    <row r="2647" spans="2:14" x14ac:dyDescent="0.2">
      <c r="B2647" s="3" t="s">
        <v>367</v>
      </c>
      <c r="C2647" s="1" t="s">
        <v>5847</v>
      </c>
      <c r="D2647" s="3">
        <v>4</v>
      </c>
      <c r="E2647" s="6">
        <v>2020</v>
      </c>
      <c r="F2647" s="10">
        <f t="shared" si="83"/>
        <v>43922</v>
      </c>
      <c r="G2647" s="4">
        <v>447</v>
      </c>
      <c r="H2647" s="4">
        <v>67.050000000000011</v>
      </c>
      <c r="I2647" s="4">
        <v>379.95</v>
      </c>
      <c r="J2647" s="4">
        <v>156.44999999999999</v>
      </c>
      <c r="K2647" s="1" t="s">
        <v>6887</v>
      </c>
      <c r="L2647" s="1" t="s">
        <v>6891</v>
      </c>
      <c r="M2647" s="11">
        <f t="shared" si="84"/>
        <v>2.0333333333333332</v>
      </c>
      <c r="N2647" s="18" t="str">
        <f>TEXT($F2647:F6324, "mmmm")</f>
        <v>April</v>
      </c>
    </row>
    <row r="2648" spans="2:14" x14ac:dyDescent="0.2">
      <c r="B2648" s="3" t="s">
        <v>368</v>
      </c>
      <c r="C2648" s="1" t="s">
        <v>5848</v>
      </c>
      <c r="D2648" s="3">
        <v>2</v>
      </c>
      <c r="E2648" s="6">
        <v>2020</v>
      </c>
      <c r="F2648" s="10">
        <f t="shared" si="83"/>
        <v>43862</v>
      </c>
      <c r="G2648" s="4">
        <v>345</v>
      </c>
      <c r="H2648" s="4">
        <v>0</v>
      </c>
      <c r="I2648" s="4">
        <v>345</v>
      </c>
      <c r="J2648" s="4">
        <v>106.95</v>
      </c>
      <c r="K2648" s="1" t="s">
        <v>6887</v>
      </c>
      <c r="L2648" s="1" t="s">
        <v>6918</v>
      </c>
      <c r="M2648" s="11" t="str">
        <f t="shared" si="84"/>
        <v/>
      </c>
      <c r="N2648" s="18" t="str">
        <f>TEXT($F2648:F6325, "mmmm")</f>
        <v>February</v>
      </c>
    </row>
    <row r="2649" spans="2:14" x14ac:dyDescent="0.2">
      <c r="B2649" s="3" t="s">
        <v>369</v>
      </c>
      <c r="C2649" s="1" t="s">
        <v>5849</v>
      </c>
      <c r="D2649" s="3">
        <v>2</v>
      </c>
      <c r="E2649" s="6">
        <v>2020</v>
      </c>
      <c r="F2649" s="10">
        <f t="shared" si="83"/>
        <v>43862</v>
      </c>
      <c r="G2649" s="4">
        <v>345</v>
      </c>
      <c r="H2649" s="4">
        <v>0</v>
      </c>
      <c r="I2649" s="4">
        <v>345</v>
      </c>
      <c r="J2649" s="4">
        <v>106.95</v>
      </c>
      <c r="K2649" s="1" t="s">
        <v>6887</v>
      </c>
      <c r="L2649" s="1" t="s">
        <v>6918</v>
      </c>
      <c r="M2649" s="11" t="str">
        <f t="shared" si="84"/>
        <v/>
      </c>
      <c r="N2649" s="18" t="str">
        <f>TEXT($F2649:F6326, "mmmm")</f>
        <v>February</v>
      </c>
    </row>
    <row r="2650" spans="2:14" x14ac:dyDescent="0.2">
      <c r="B2650" s="3" t="s">
        <v>369</v>
      </c>
      <c r="C2650" s="1" t="s">
        <v>5850</v>
      </c>
      <c r="D2650" s="3">
        <v>6</v>
      </c>
      <c r="E2650" s="6">
        <v>2020</v>
      </c>
      <c r="F2650" s="10">
        <f t="shared" si="83"/>
        <v>43983</v>
      </c>
      <c r="G2650" s="4">
        <v>447</v>
      </c>
      <c r="H2650" s="4">
        <v>0</v>
      </c>
      <c r="I2650" s="4">
        <v>447</v>
      </c>
      <c r="J2650" s="4">
        <v>156.44999999999999</v>
      </c>
      <c r="K2650" s="1" t="s">
        <v>6887</v>
      </c>
      <c r="L2650" s="1" t="s">
        <v>6891</v>
      </c>
      <c r="M2650" s="11">
        <f t="shared" si="84"/>
        <v>4.0333333333333332</v>
      </c>
      <c r="N2650" s="18" t="str">
        <f>TEXT($F2650:F6327, "mmmm")</f>
        <v>June</v>
      </c>
    </row>
    <row r="2651" spans="2:14" x14ac:dyDescent="0.2">
      <c r="B2651" s="3" t="s">
        <v>369</v>
      </c>
      <c r="C2651" s="1" t="s">
        <v>5851</v>
      </c>
      <c r="D2651" s="3">
        <v>6</v>
      </c>
      <c r="E2651" s="6">
        <v>2020</v>
      </c>
      <c r="F2651" s="10">
        <f t="shared" si="83"/>
        <v>43983</v>
      </c>
      <c r="G2651" s="4">
        <v>383</v>
      </c>
      <c r="H2651" s="4">
        <v>0</v>
      </c>
      <c r="I2651" s="4">
        <v>383</v>
      </c>
      <c r="J2651" s="4">
        <v>122.56</v>
      </c>
      <c r="K2651" s="1" t="s">
        <v>6887</v>
      </c>
      <c r="L2651" s="1" t="s">
        <v>6909</v>
      </c>
      <c r="M2651" s="11">
        <f t="shared" si="84"/>
        <v>0</v>
      </c>
      <c r="N2651" s="18" t="str">
        <f>TEXT($F2651:F6328, "mmmm")</f>
        <v>June</v>
      </c>
    </row>
    <row r="2652" spans="2:14" x14ac:dyDescent="0.2">
      <c r="B2652" s="3" t="s">
        <v>369</v>
      </c>
      <c r="C2652" s="1" t="s">
        <v>5852</v>
      </c>
      <c r="D2652" s="3">
        <v>9</v>
      </c>
      <c r="E2652" s="6">
        <v>2020</v>
      </c>
      <c r="F2652" s="10">
        <f t="shared" si="83"/>
        <v>44075</v>
      </c>
      <c r="G2652" s="4">
        <v>447</v>
      </c>
      <c r="H2652" s="4">
        <v>0</v>
      </c>
      <c r="I2652" s="4">
        <v>447</v>
      </c>
      <c r="J2652" s="4">
        <v>156.44999999999999</v>
      </c>
      <c r="K2652" s="1" t="s">
        <v>6887</v>
      </c>
      <c r="L2652" s="1" t="s">
        <v>6891</v>
      </c>
      <c r="M2652" s="11">
        <f t="shared" si="84"/>
        <v>3.0666666666666669</v>
      </c>
      <c r="N2652" s="18" t="str">
        <f>TEXT($F2652:F6329, "mmmm")</f>
        <v>September</v>
      </c>
    </row>
    <row r="2653" spans="2:14" x14ac:dyDescent="0.2">
      <c r="B2653" s="3" t="s">
        <v>369</v>
      </c>
      <c r="C2653" s="1" t="s">
        <v>5853</v>
      </c>
      <c r="D2653" s="3">
        <v>7</v>
      </c>
      <c r="E2653" s="6">
        <v>2020</v>
      </c>
      <c r="F2653" s="10">
        <f t="shared" si="83"/>
        <v>44013</v>
      </c>
      <c r="G2653" s="4">
        <v>383</v>
      </c>
      <c r="H2653" s="4">
        <v>0</v>
      </c>
      <c r="I2653" s="4">
        <v>383</v>
      </c>
      <c r="J2653" s="4">
        <v>122.56</v>
      </c>
      <c r="K2653" s="1" t="s">
        <v>6887</v>
      </c>
      <c r="L2653" s="1" t="s">
        <v>6909</v>
      </c>
      <c r="M2653" s="11">
        <f t="shared" si="84"/>
        <v>2.0666666666666669</v>
      </c>
      <c r="N2653" s="18" t="str">
        <f>TEXT($F2653:F6330, "mmmm")</f>
        <v>July</v>
      </c>
    </row>
    <row r="2654" spans="2:14" x14ac:dyDescent="0.2">
      <c r="B2654" s="3" t="s">
        <v>369</v>
      </c>
      <c r="C2654" s="1" t="s">
        <v>5854</v>
      </c>
      <c r="D2654" s="3">
        <v>9</v>
      </c>
      <c r="E2654" s="6">
        <v>2020</v>
      </c>
      <c r="F2654" s="10">
        <f t="shared" si="83"/>
        <v>44075</v>
      </c>
      <c r="G2654" s="4">
        <v>447</v>
      </c>
      <c r="H2654" s="4">
        <v>0</v>
      </c>
      <c r="I2654" s="4">
        <v>447</v>
      </c>
      <c r="J2654" s="4">
        <v>156.44999999999999</v>
      </c>
      <c r="K2654" s="1" t="s">
        <v>6887</v>
      </c>
      <c r="L2654" s="1" t="s">
        <v>6891</v>
      </c>
      <c r="M2654" s="11">
        <f t="shared" si="84"/>
        <v>2.0666666666666669</v>
      </c>
      <c r="N2654" s="18" t="str">
        <f>TEXT($F2654:F6331, "mmmm")</f>
        <v>September</v>
      </c>
    </row>
    <row r="2655" spans="2:14" x14ac:dyDescent="0.2">
      <c r="B2655" s="3" t="s">
        <v>369</v>
      </c>
      <c r="C2655" s="1" t="s">
        <v>5855</v>
      </c>
      <c r="D2655" s="3">
        <v>9</v>
      </c>
      <c r="E2655" s="6">
        <v>2020</v>
      </c>
      <c r="F2655" s="10">
        <f t="shared" si="83"/>
        <v>44075</v>
      </c>
      <c r="G2655" s="4">
        <v>345</v>
      </c>
      <c r="H2655" s="4">
        <v>0</v>
      </c>
      <c r="I2655" s="4">
        <v>345</v>
      </c>
      <c r="J2655" s="4">
        <v>106.95</v>
      </c>
      <c r="K2655" s="1" t="s">
        <v>6887</v>
      </c>
      <c r="L2655" s="1" t="s">
        <v>6918</v>
      </c>
      <c r="M2655" s="11">
        <f t="shared" si="84"/>
        <v>0</v>
      </c>
      <c r="N2655" s="18" t="str">
        <f>TEXT($F2655:F6332, "mmmm")</f>
        <v>September</v>
      </c>
    </row>
    <row r="2656" spans="2:14" x14ac:dyDescent="0.2">
      <c r="B2656" s="3" t="s">
        <v>370</v>
      </c>
      <c r="C2656" s="1" t="s">
        <v>5856</v>
      </c>
      <c r="D2656" s="3">
        <v>2</v>
      </c>
      <c r="E2656" s="6">
        <v>2020</v>
      </c>
      <c r="F2656" s="10">
        <f t="shared" si="83"/>
        <v>43862</v>
      </c>
      <c r="G2656" s="4">
        <v>383</v>
      </c>
      <c r="H2656" s="4">
        <v>0</v>
      </c>
      <c r="I2656" s="4">
        <v>383</v>
      </c>
      <c r="J2656" s="4">
        <v>122.56</v>
      </c>
      <c r="K2656" s="1" t="s">
        <v>6887</v>
      </c>
      <c r="L2656" s="1" t="s">
        <v>6909</v>
      </c>
      <c r="M2656" s="11" t="str">
        <f t="shared" si="84"/>
        <v/>
      </c>
      <c r="N2656" s="18" t="str">
        <f>TEXT($F2656:F6333, "mmmm")</f>
        <v>February</v>
      </c>
    </row>
    <row r="2657" spans="2:14" x14ac:dyDescent="0.2">
      <c r="B2657" s="3" t="s">
        <v>371</v>
      </c>
      <c r="C2657" s="1" t="s">
        <v>5857</v>
      </c>
      <c r="D2657" s="3">
        <v>2</v>
      </c>
      <c r="E2657" s="6">
        <v>2020</v>
      </c>
      <c r="F2657" s="10">
        <f t="shared" si="83"/>
        <v>43862</v>
      </c>
      <c r="G2657" s="4">
        <v>383</v>
      </c>
      <c r="H2657" s="4">
        <v>0</v>
      </c>
      <c r="I2657" s="4">
        <v>383</v>
      </c>
      <c r="J2657" s="4">
        <v>122.56</v>
      </c>
      <c r="K2657" s="1" t="s">
        <v>6887</v>
      </c>
      <c r="L2657" s="1" t="s">
        <v>6909</v>
      </c>
      <c r="M2657" s="11" t="str">
        <f t="shared" si="84"/>
        <v/>
      </c>
      <c r="N2657" s="18" t="str">
        <f>TEXT($F2657:F6334, "mmmm")</f>
        <v>February</v>
      </c>
    </row>
    <row r="2658" spans="2:14" x14ac:dyDescent="0.2">
      <c r="B2658" s="3" t="s">
        <v>372</v>
      </c>
      <c r="C2658" s="1" t="s">
        <v>5858</v>
      </c>
      <c r="D2658" s="3">
        <v>2</v>
      </c>
      <c r="E2658" s="6">
        <v>2020</v>
      </c>
      <c r="F2658" s="10">
        <f t="shared" si="83"/>
        <v>43862</v>
      </c>
      <c r="G2658" s="4">
        <v>383</v>
      </c>
      <c r="H2658" s="4">
        <v>0</v>
      </c>
      <c r="I2658" s="4">
        <v>383</v>
      </c>
      <c r="J2658" s="4">
        <v>122.56</v>
      </c>
      <c r="K2658" s="1" t="s">
        <v>6887</v>
      </c>
      <c r="L2658" s="1" t="s">
        <v>6909</v>
      </c>
      <c r="M2658" s="11" t="str">
        <f t="shared" si="84"/>
        <v/>
      </c>
      <c r="N2658" s="18" t="str">
        <f>TEXT($F2658:F6335, "mmmm")</f>
        <v>February</v>
      </c>
    </row>
    <row r="2659" spans="2:14" x14ac:dyDescent="0.2">
      <c r="B2659" s="3" t="s">
        <v>372</v>
      </c>
      <c r="C2659" s="1" t="s">
        <v>5859</v>
      </c>
      <c r="D2659" s="3">
        <v>10</v>
      </c>
      <c r="E2659" s="6">
        <v>2020</v>
      </c>
      <c r="F2659" s="10">
        <f t="shared" si="83"/>
        <v>44105</v>
      </c>
      <c r="G2659" s="4">
        <v>168</v>
      </c>
      <c r="H2659" s="4">
        <v>0</v>
      </c>
      <c r="I2659" s="4">
        <v>168</v>
      </c>
      <c r="J2659" s="4">
        <v>75.600000000000009</v>
      </c>
      <c r="K2659" s="1" t="s">
        <v>6886</v>
      </c>
      <c r="L2659" s="1" t="s">
        <v>6920</v>
      </c>
      <c r="M2659" s="11">
        <f t="shared" si="84"/>
        <v>8.1</v>
      </c>
      <c r="N2659" s="18" t="str">
        <f>TEXT($F2659:F6336, "mmmm")</f>
        <v>October</v>
      </c>
    </row>
    <row r="2660" spans="2:14" x14ac:dyDescent="0.2">
      <c r="B2660" s="3" t="s">
        <v>372</v>
      </c>
      <c r="C2660" s="1" t="s">
        <v>5860</v>
      </c>
      <c r="D2660" s="3">
        <v>11</v>
      </c>
      <c r="E2660" s="6">
        <v>2020</v>
      </c>
      <c r="F2660" s="10">
        <f t="shared" si="83"/>
        <v>44136</v>
      </c>
      <c r="G2660" s="4">
        <v>168</v>
      </c>
      <c r="H2660" s="4">
        <v>0</v>
      </c>
      <c r="I2660" s="4">
        <v>168</v>
      </c>
      <c r="J2660" s="4">
        <v>75.600000000000009</v>
      </c>
      <c r="K2660" s="1" t="s">
        <v>6886</v>
      </c>
      <c r="L2660" s="1" t="s">
        <v>6920</v>
      </c>
      <c r="M2660" s="11">
        <f t="shared" si="84"/>
        <v>1.0333333333333334</v>
      </c>
      <c r="N2660" s="18" t="str">
        <f>TEXT($F2660:F6337, "mmmm")</f>
        <v>November</v>
      </c>
    </row>
    <row r="2661" spans="2:14" x14ac:dyDescent="0.2">
      <c r="B2661" s="3" t="s">
        <v>372</v>
      </c>
      <c r="C2661" s="1" t="s">
        <v>5861</v>
      </c>
      <c r="D2661" s="3">
        <v>10</v>
      </c>
      <c r="E2661" s="6">
        <v>2020</v>
      </c>
      <c r="F2661" s="10">
        <f t="shared" si="83"/>
        <v>44105</v>
      </c>
      <c r="G2661" s="4">
        <v>168</v>
      </c>
      <c r="H2661" s="4">
        <v>0</v>
      </c>
      <c r="I2661" s="4">
        <v>168</v>
      </c>
      <c r="J2661" s="4">
        <v>25.2</v>
      </c>
      <c r="K2661" s="1" t="s">
        <v>6886</v>
      </c>
      <c r="L2661" s="1" t="s">
        <v>6892</v>
      </c>
      <c r="M2661" s="11">
        <f t="shared" si="84"/>
        <v>1.0333333333333334</v>
      </c>
      <c r="N2661" s="18" t="str">
        <f>TEXT($F2661:F6338, "mmmm")</f>
        <v>October</v>
      </c>
    </row>
    <row r="2662" spans="2:14" x14ac:dyDescent="0.2">
      <c r="B2662" s="3" t="s">
        <v>373</v>
      </c>
      <c r="C2662" s="1" t="s">
        <v>5862</v>
      </c>
      <c r="D2662" s="3">
        <v>2</v>
      </c>
      <c r="E2662" s="6">
        <v>2020</v>
      </c>
      <c r="F2662" s="10">
        <f t="shared" si="83"/>
        <v>43862</v>
      </c>
      <c r="G2662" s="4">
        <v>168</v>
      </c>
      <c r="H2662" s="4">
        <v>0</v>
      </c>
      <c r="I2662" s="4">
        <v>168</v>
      </c>
      <c r="J2662" s="4">
        <v>75.600000000000009</v>
      </c>
      <c r="K2662" s="1" t="s">
        <v>6886</v>
      </c>
      <c r="L2662" s="1" t="s">
        <v>6920</v>
      </c>
      <c r="M2662" s="11" t="str">
        <f t="shared" si="84"/>
        <v/>
      </c>
      <c r="N2662" s="18" t="str">
        <f>TEXT($F2662:F6339, "mmmm")</f>
        <v>February</v>
      </c>
    </row>
    <row r="2663" spans="2:14" x14ac:dyDescent="0.2">
      <c r="B2663" s="3" t="s">
        <v>374</v>
      </c>
      <c r="C2663" s="1" t="s">
        <v>5863</v>
      </c>
      <c r="D2663" s="3">
        <v>2</v>
      </c>
      <c r="E2663" s="6">
        <v>2020</v>
      </c>
      <c r="F2663" s="10">
        <f t="shared" si="83"/>
        <v>43862</v>
      </c>
      <c r="G2663" s="4">
        <v>168</v>
      </c>
      <c r="H2663" s="4">
        <v>0</v>
      </c>
      <c r="I2663" s="4">
        <v>168</v>
      </c>
      <c r="J2663" s="4">
        <v>25.2</v>
      </c>
      <c r="K2663" s="1" t="s">
        <v>6886</v>
      </c>
      <c r="L2663" s="1" t="s">
        <v>6892</v>
      </c>
      <c r="M2663" s="11" t="str">
        <f t="shared" si="84"/>
        <v/>
      </c>
      <c r="N2663" s="18" t="str">
        <f>TEXT($F2663:F6340, "mmmm")</f>
        <v>February</v>
      </c>
    </row>
    <row r="2664" spans="2:14" x14ac:dyDescent="0.2">
      <c r="B2664" s="3" t="s">
        <v>375</v>
      </c>
      <c r="C2664" s="1" t="s">
        <v>5864</v>
      </c>
      <c r="D2664" s="3">
        <v>2</v>
      </c>
      <c r="E2664" s="6">
        <v>2020</v>
      </c>
      <c r="F2664" s="10">
        <f t="shared" si="83"/>
        <v>43862</v>
      </c>
      <c r="G2664" s="4">
        <v>210</v>
      </c>
      <c r="H2664" s="4">
        <v>0</v>
      </c>
      <c r="I2664" s="4">
        <v>210</v>
      </c>
      <c r="J2664" s="4">
        <v>37.799999999999997</v>
      </c>
      <c r="K2664" s="1" t="s">
        <v>6890</v>
      </c>
      <c r="L2664" s="1" t="s">
        <v>6911</v>
      </c>
      <c r="M2664" s="11" t="str">
        <f t="shared" si="84"/>
        <v/>
      </c>
      <c r="N2664" s="18" t="str">
        <f>TEXT($F2664:F6341, "mmmm")</f>
        <v>February</v>
      </c>
    </row>
    <row r="2665" spans="2:14" x14ac:dyDescent="0.2">
      <c r="B2665" s="3" t="s">
        <v>375</v>
      </c>
      <c r="C2665" s="1" t="s">
        <v>5865</v>
      </c>
      <c r="D2665" s="3">
        <v>8</v>
      </c>
      <c r="E2665" s="6">
        <v>2020</v>
      </c>
      <c r="F2665" s="10">
        <f t="shared" si="83"/>
        <v>44044</v>
      </c>
      <c r="G2665" s="4">
        <v>240</v>
      </c>
      <c r="H2665" s="4">
        <v>0</v>
      </c>
      <c r="I2665" s="4">
        <v>240</v>
      </c>
      <c r="J2665" s="4">
        <v>43.199999999999996</v>
      </c>
      <c r="K2665" s="1" t="s">
        <v>6890</v>
      </c>
      <c r="L2665" s="1" t="s">
        <v>6894</v>
      </c>
      <c r="M2665" s="11">
        <f t="shared" si="84"/>
        <v>6.0666666666666664</v>
      </c>
      <c r="N2665" s="18" t="str">
        <f>TEXT($F2665:F6342, "mmmm")</f>
        <v>August</v>
      </c>
    </row>
    <row r="2666" spans="2:14" x14ac:dyDescent="0.2">
      <c r="B2666" s="3" t="s">
        <v>376</v>
      </c>
      <c r="C2666" s="1" t="s">
        <v>5866</v>
      </c>
      <c r="D2666" s="3">
        <v>2</v>
      </c>
      <c r="E2666" s="6">
        <v>2020</v>
      </c>
      <c r="F2666" s="10">
        <f t="shared" si="83"/>
        <v>43862</v>
      </c>
      <c r="G2666" s="4">
        <v>538</v>
      </c>
      <c r="H2666" s="4">
        <v>0</v>
      </c>
      <c r="I2666" s="4">
        <v>538</v>
      </c>
      <c r="J2666" s="4">
        <v>129.12</v>
      </c>
      <c r="K2666" s="1" t="s">
        <v>6889</v>
      </c>
      <c r="L2666" s="1" t="s">
        <v>6951</v>
      </c>
      <c r="M2666" s="11" t="str">
        <f t="shared" si="84"/>
        <v/>
      </c>
      <c r="N2666" s="18" t="str">
        <f>TEXT($F2666:F6343, "mmmm")</f>
        <v>February</v>
      </c>
    </row>
    <row r="2667" spans="2:14" x14ac:dyDescent="0.2">
      <c r="B2667" s="3" t="s">
        <v>377</v>
      </c>
      <c r="C2667" s="1" t="s">
        <v>5867</v>
      </c>
      <c r="D2667" s="3">
        <v>2</v>
      </c>
      <c r="E2667" s="6">
        <v>2020</v>
      </c>
      <c r="F2667" s="10">
        <f t="shared" si="83"/>
        <v>43862</v>
      </c>
      <c r="G2667" s="4">
        <v>168</v>
      </c>
      <c r="H2667" s="4">
        <v>0</v>
      </c>
      <c r="I2667" s="4">
        <v>168</v>
      </c>
      <c r="J2667" s="4">
        <v>60.48</v>
      </c>
      <c r="K2667" s="1" t="s">
        <v>6885</v>
      </c>
      <c r="L2667" s="1" t="s">
        <v>6948</v>
      </c>
      <c r="M2667" s="11" t="str">
        <f t="shared" si="84"/>
        <v/>
      </c>
      <c r="N2667" s="18" t="str">
        <f>TEXT($F2667:F6344, "mmmm")</f>
        <v>February</v>
      </c>
    </row>
    <row r="2668" spans="2:14" x14ac:dyDescent="0.2">
      <c r="B2668" s="3" t="s">
        <v>378</v>
      </c>
      <c r="C2668" s="1" t="s">
        <v>5868</v>
      </c>
      <c r="D2668" s="3">
        <v>2</v>
      </c>
      <c r="E2668" s="6">
        <v>2020</v>
      </c>
      <c r="F2668" s="10">
        <f t="shared" si="83"/>
        <v>43862</v>
      </c>
      <c r="G2668" s="4">
        <v>447</v>
      </c>
      <c r="H2668" s="4">
        <v>0</v>
      </c>
      <c r="I2668" s="4">
        <v>447</v>
      </c>
      <c r="J2668" s="4">
        <v>156.44999999999999</v>
      </c>
      <c r="K2668" s="1" t="s">
        <v>6887</v>
      </c>
      <c r="L2668" s="1" t="s">
        <v>6891</v>
      </c>
      <c r="M2668" s="11" t="str">
        <f t="shared" si="84"/>
        <v/>
      </c>
      <c r="N2668" s="18" t="str">
        <f>TEXT($F2668:F6345, "mmmm")</f>
        <v>February</v>
      </c>
    </row>
    <row r="2669" spans="2:14" x14ac:dyDescent="0.2">
      <c r="B2669" s="3" t="s">
        <v>379</v>
      </c>
      <c r="C2669" s="1" t="s">
        <v>5869</v>
      </c>
      <c r="D2669" s="3">
        <v>1</v>
      </c>
      <c r="E2669" s="6">
        <v>2020</v>
      </c>
      <c r="F2669" s="10">
        <f t="shared" si="83"/>
        <v>43831</v>
      </c>
      <c r="G2669" s="4">
        <v>447</v>
      </c>
      <c r="H2669" s="4">
        <v>0</v>
      </c>
      <c r="I2669" s="4">
        <v>447</v>
      </c>
      <c r="J2669" s="4">
        <v>156.44999999999999</v>
      </c>
      <c r="K2669" s="1" t="s">
        <v>6887</v>
      </c>
      <c r="L2669" s="1" t="s">
        <v>6891</v>
      </c>
      <c r="M2669" s="11" t="str">
        <f t="shared" si="84"/>
        <v/>
      </c>
      <c r="N2669" s="18" t="str">
        <f>TEXT($F2669:F6346, "mmmm")</f>
        <v>January</v>
      </c>
    </row>
    <row r="2670" spans="2:14" x14ac:dyDescent="0.2">
      <c r="B2670" s="3" t="s">
        <v>380</v>
      </c>
      <c r="C2670" s="1" t="s">
        <v>5870</v>
      </c>
      <c r="D2670" s="3">
        <v>1</v>
      </c>
      <c r="E2670" s="6">
        <v>2020</v>
      </c>
      <c r="F2670" s="10">
        <f t="shared" si="83"/>
        <v>43831</v>
      </c>
      <c r="G2670" s="4">
        <v>345</v>
      </c>
      <c r="H2670" s="4">
        <v>0</v>
      </c>
      <c r="I2670" s="4">
        <v>345</v>
      </c>
      <c r="J2670" s="4">
        <v>106.95</v>
      </c>
      <c r="K2670" s="1" t="s">
        <v>6887</v>
      </c>
      <c r="L2670" s="1" t="s">
        <v>6918</v>
      </c>
      <c r="M2670" s="11" t="str">
        <f t="shared" si="84"/>
        <v/>
      </c>
      <c r="N2670" s="18" t="str">
        <f>TEXT($F2670:F6347, "mmmm")</f>
        <v>January</v>
      </c>
    </row>
    <row r="2671" spans="2:14" x14ac:dyDescent="0.2">
      <c r="B2671" s="3" t="s">
        <v>380</v>
      </c>
      <c r="C2671" s="1" t="s">
        <v>5871</v>
      </c>
      <c r="D2671" s="3">
        <v>8</v>
      </c>
      <c r="E2671" s="6">
        <v>2020</v>
      </c>
      <c r="F2671" s="10">
        <f t="shared" si="83"/>
        <v>44044</v>
      </c>
      <c r="G2671" s="4">
        <v>447</v>
      </c>
      <c r="H2671" s="4">
        <v>0</v>
      </c>
      <c r="I2671" s="4">
        <v>447</v>
      </c>
      <c r="J2671" s="4">
        <v>156.44999999999999</v>
      </c>
      <c r="K2671" s="1" t="s">
        <v>6887</v>
      </c>
      <c r="L2671" s="1" t="s">
        <v>6891</v>
      </c>
      <c r="M2671" s="11">
        <f t="shared" si="84"/>
        <v>7.1</v>
      </c>
      <c r="N2671" s="18" t="str">
        <f>TEXT($F2671:F6348, "mmmm")</f>
        <v>August</v>
      </c>
    </row>
    <row r="2672" spans="2:14" x14ac:dyDescent="0.2">
      <c r="B2672" s="3" t="s">
        <v>381</v>
      </c>
      <c r="C2672" s="1" t="s">
        <v>5872</v>
      </c>
      <c r="D2672" s="3">
        <v>1</v>
      </c>
      <c r="E2672" s="6">
        <v>2020</v>
      </c>
      <c r="F2672" s="10">
        <f t="shared" si="83"/>
        <v>43831</v>
      </c>
      <c r="G2672" s="4">
        <v>168</v>
      </c>
      <c r="H2672" s="4">
        <v>0</v>
      </c>
      <c r="I2672" s="4">
        <v>168</v>
      </c>
      <c r="J2672" s="4">
        <v>75.600000000000009</v>
      </c>
      <c r="K2672" s="1" t="s">
        <v>6886</v>
      </c>
      <c r="L2672" s="1" t="s">
        <v>6920</v>
      </c>
      <c r="M2672" s="11" t="str">
        <f t="shared" si="84"/>
        <v/>
      </c>
      <c r="N2672" s="18" t="str">
        <f>TEXT($F2672:F6349, "mmmm")</f>
        <v>January</v>
      </c>
    </row>
    <row r="2673" spans="2:14" x14ac:dyDescent="0.2">
      <c r="B2673" s="3" t="s">
        <v>382</v>
      </c>
      <c r="C2673" s="1" t="s">
        <v>5873</v>
      </c>
      <c r="D2673" s="3">
        <v>1</v>
      </c>
      <c r="E2673" s="6">
        <v>2020</v>
      </c>
      <c r="F2673" s="10">
        <f t="shared" si="83"/>
        <v>43831</v>
      </c>
      <c r="G2673" s="4">
        <v>172</v>
      </c>
      <c r="H2673" s="4">
        <v>0</v>
      </c>
      <c r="I2673" s="4">
        <v>172</v>
      </c>
      <c r="J2673" s="4">
        <v>65.36</v>
      </c>
      <c r="K2673" s="1" t="s">
        <v>6886</v>
      </c>
      <c r="L2673" s="1" t="s">
        <v>6910</v>
      </c>
      <c r="M2673" s="11" t="str">
        <f t="shared" si="84"/>
        <v/>
      </c>
      <c r="N2673" s="18" t="str">
        <f>TEXT($F2673:F6350, "mmmm")</f>
        <v>January</v>
      </c>
    </row>
    <row r="2674" spans="2:14" x14ac:dyDescent="0.2">
      <c r="B2674" s="3" t="s">
        <v>382</v>
      </c>
      <c r="C2674" s="1" t="s">
        <v>5874</v>
      </c>
      <c r="D2674" s="3">
        <v>12</v>
      </c>
      <c r="E2674" s="6">
        <v>2020</v>
      </c>
      <c r="F2674" s="10">
        <f t="shared" si="83"/>
        <v>44166</v>
      </c>
      <c r="G2674" s="4">
        <v>168</v>
      </c>
      <c r="H2674" s="4">
        <v>0</v>
      </c>
      <c r="I2674" s="4">
        <v>168</v>
      </c>
      <c r="J2674" s="4">
        <v>75.600000000000009</v>
      </c>
      <c r="K2674" s="1" t="s">
        <v>6886</v>
      </c>
      <c r="L2674" s="1" t="s">
        <v>6920</v>
      </c>
      <c r="M2674" s="11">
        <f t="shared" si="84"/>
        <v>11.166666666666666</v>
      </c>
      <c r="N2674" s="18" t="str">
        <f>TEXT($F2674:F6351, "mmmm")</f>
        <v>December</v>
      </c>
    </row>
    <row r="2675" spans="2:14" x14ac:dyDescent="0.2">
      <c r="B2675" s="3" t="s">
        <v>382</v>
      </c>
      <c r="C2675" s="1" t="s">
        <v>5875</v>
      </c>
      <c r="D2675" s="3">
        <v>7</v>
      </c>
      <c r="E2675" s="6">
        <v>2020</v>
      </c>
      <c r="F2675" s="10">
        <f t="shared" si="83"/>
        <v>44013</v>
      </c>
      <c r="G2675" s="4">
        <v>210</v>
      </c>
      <c r="H2675" s="4">
        <v>0</v>
      </c>
      <c r="I2675" s="4">
        <v>210</v>
      </c>
      <c r="J2675" s="4">
        <v>37.799999999999997</v>
      </c>
      <c r="K2675" s="1" t="s">
        <v>6890</v>
      </c>
      <c r="L2675" s="1" t="s">
        <v>6911</v>
      </c>
      <c r="M2675" s="11">
        <f t="shared" si="84"/>
        <v>5.0999999999999996</v>
      </c>
      <c r="N2675" s="18" t="str">
        <f>TEXT($F2675:F6352, "mmmm")</f>
        <v>July</v>
      </c>
    </row>
    <row r="2676" spans="2:14" x14ac:dyDescent="0.2">
      <c r="B2676" s="3" t="s">
        <v>383</v>
      </c>
      <c r="C2676" s="1" t="s">
        <v>5876</v>
      </c>
      <c r="D2676" s="3">
        <v>1</v>
      </c>
      <c r="E2676" s="6">
        <v>2020</v>
      </c>
      <c r="F2676" s="10">
        <f t="shared" si="83"/>
        <v>43831</v>
      </c>
      <c r="G2676" s="4">
        <v>220</v>
      </c>
      <c r="H2676" s="4">
        <v>0</v>
      </c>
      <c r="I2676" s="4">
        <v>220</v>
      </c>
      <c r="J2676" s="4">
        <v>39.6</v>
      </c>
      <c r="K2676" s="1" t="s">
        <v>6890</v>
      </c>
      <c r="L2676" s="1" t="s">
        <v>6893</v>
      </c>
      <c r="M2676" s="11" t="str">
        <f t="shared" si="84"/>
        <v/>
      </c>
      <c r="N2676" s="18" t="str">
        <f>TEXT($F2676:F6353, "mmmm")</f>
        <v>January</v>
      </c>
    </row>
    <row r="2677" spans="2:14" x14ac:dyDescent="0.2">
      <c r="B2677" s="3" t="s">
        <v>384</v>
      </c>
      <c r="C2677" s="1" t="s">
        <v>5877</v>
      </c>
      <c r="D2677" s="3">
        <v>1</v>
      </c>
      <c r="E2677" s="6">
        <v>2020</v>
      </c>
      <c r="F2677" s="10">
        <f t="shared" si="83"/>
        <v>43831</v>
      </c>
      <c r="G2677" s="4">
        <v>210</v>
      </c>
      <c r="H2677" s="4">
        <v>0</v>
      </c>
      <c r="I2677" s="4">
        <v>210</v>
      </c>
      <c r="J2677" s="4">
        <v>37.799999999999997</v>
      </c>
      <c r="K2677" s="1" t="s">
        <v>6890</v>
      </c>
      <c r="L2677" s="1" t="s">
        <v>6911</v>
      </c>
      <c r="M2677" s="11" t="str">
        <f t="shared" si="84"/>
        <v/>
      </c>
      <c r="N2677" s="18" t="str">
        <f>TEXT($F2677:F6354, "mmmm")</f>
        <v>January</v>
      </c>
    </row>
    <row r="2678" spans="2:14" x14ac:dyDescent="0.2">
      <c r="B2678" s="3" t="s">
        <v>385</v>
      </c>
      <c r="C2678" s="1" t="s">
        <v>5878</v>
      </c>
      <c r="D2678" s="3">
        <v>1</v>
      </c>
      <c r="E2678" s="6">
        <v>2020</v>
      </c>
      <c r="F2678" s="10">
        <f t="shared" si="83"/>
        <v>43831</v>
      </c>
      <c r="G2678" s="4">
        <v>220</v>
      </c>
      <c r="H2678" s="4">
        <v>0</v>
      </c>
      <c r="I2678" s="4">
        <v>220</v>
      </c>
      <c r="J2678" s="4">
        <v>39.6</v>
      </c>
      <c r="K2678" s="1" t="s">
        <v>6890</v>
      </c>
      <c r="L2678" s="1" t="s">
        <v>6893</v>
      </c>
      <c r="M2678" s="11" t="str">
        <f t="shared" si="84"/>
        <v/>
      </c>
      <c r="N2678" s="18" t="str">
        <f>TEXT($F2678:F6355, "mmmm")</f>
        <v>January</v>
      </c>
    </row>
    <row r="2679" spans="2:14" x14ac:dyDescent="0.2">
      <c r="B2679" s="3" t="s">
        <v>386</v>
      </c>
      <c r="C2679" s="1" t="s">
        <v>5879</v>
      </c>
      <c r="D2679" s="3">
        <v>1</v>
      </c>
      <c r="E2679" s="6">
        <v>2020</v>
      </c>
      <c r="F2679" s="10">
        <f t="shared" si="83"/>
        <v>43831</v>
      </c>
      <c r="G2679" s="4">
        <v>538</v>
      </c>
      <c r="H2679" s="4">
        <v>0</v>
      </c>
      <c r="I2679" s="4">
        <v>538</v>
      </c>
      <c r="J2679" s="4">
        <v>145.26000000000002</v>
      </c>
      <c r="K2679" s="1" t="s">
        <v>6889</v>
      </c>
      <c r="L2679" s="1" t="s">
        <v>6903</v>
      </c>
      <c r="M2679" s="11" t="str">
        <f t="shared" si="84"/>
        <v/>
      </c>
      <c r="N2679" s="18" t="str">
        <f>TEXT($F2679:F6356, "mmmm")</f>
        <v>January</v>
      </c>
    </row>
    <row r="2680" spans="2:14" x14ac:dyDescent="0.2">
      <c r="B2680" s="3" t="s">
        <v>387</v>
      </c>
      <c r="C2680" s="1" t="s">
        <v>5880</v>
      </c>
      <c r="D2680" s="3">
        <v>1</v>
      </c>
      <c r="E2680" s="6">
        <v>2020</v>
      </c>
      <c r="F2680" s="10">
        <f t="shared" si="83"/>
        <v>43831</v>
      </c>
      <c r="G2680" s="4">
        <v>295</v>
      </c>
      <c r="H2680" s="4">
        <v>0</v>
      </c>
      <c r="I2680" s="4">
        <v>295</v>
      </c>
      <c r="J2680" s="4">
        <v>97.350000000000009</v>
      </c>
      <c r="K2680" s="1" t="s">
        <v>6885</v>
      </c>
      <c r="L2680" s="1" t="s">
        <v>6952</v>
      </c>
      <c r="M2680" s="11" t="str">
        <f t="shared" si="84"/>
        <v/>
      </c>
      <c r="N2680" s="18" t="str">
        <f>TEXT($F2680:F6357, "mmmm")</f>
        <v>January</v>
      </c>
    </row>
    <row r="2681" spans="2:14" x14ac:dyDescent="0.2">
      <c r="B2681" s="3" t="s">
        <v>388</v>
      </c>
      <c r="C2681" s="1" t="s">
        <v>5881</v>
      </c>
      <c r="D2681" s="3">
        <v>1</v>
      </c>
      <c r="E2681" s="6">
        <v>2020</v>
      </c>
      <c r="F2681" s="10">
        <f t="shared" si="83"/>
        <v>43831</v>
      </c>
      <c r="G2681" s="4">
        <v>383</v>
      </c>
      <c r="H2681" s="4">
        <v>0</v>
      </c>
      <c r="I2681" s="4">
        <v>383</v>
      </c>
      <c r="J2681" s="4">
        <v>122.56</v>
      </c>
      <c r="K2681" s="1" t="s">
        <v>6887</v>
      </c>
      <c r="L2681" s="1" t="s">
        <v>6909</v>
      </c>
      <c r="M2681" s="11" t="str">
        <f t="shared" si="84"/>
        <v/>
      </c>
      <c r="N2681" s="18" t="str">
        <f>TEXT($F2681:F6358, "mmmm")</f>
        <v>January</v>
      </c>
    </row>
    <row r="2682" spans="2:14" x14ac:dyDescent="0.2">
      <c r="B2682" s="3" t="s">
        <v>388</v>
      </c>
      <c r="C2682" s="1" t="s">
        <v>5882</v>
      </c>
      <c r="D2682" s="3">
        <v>7</v>
      </c>
      <c r="E2682" s="6">
        <v>2020</v>
      </c>
      <c r="F2682" s="10">
        <f t="shared" si="83"/>
        <v>44013</v>
      </c>
      <c r="G2682" s="4">
        <v>447</v>
      </c>
      <c r="H2682" s="4">
        <v>0</v>
      </c>
      <c r="I2682" s="4">
        <v>447</v>
      </c>
      <c r="J2682" s="4">
        <v>156.44999999999999</v>
      </c>
      <c r="K2682" s="1" t="s">
        <v>6887</v>
      </c>
      <c r="L2682" s="1" t="s">
        <v>6891</v>
      </c>
      <c r="M2682" s="11">
        <f t="shared" si="84"/>
        <v>6.0666666666666664</v>
      </c>
      <c r="N2682" s="18" t="str">
        <f>TEXT($F2682:F6359, "mmmm")</f>
        <v>July</v>
      </c>
    </row>
    <row r="2683" spans="2:14" x14ac:dyDescent="0.2">
      <c r="B2683" s="3" t="s">
        <v>388</v>
      </c>
      <c r="C2683" s="1" t="s">
        <v>5883</v>
      </c>
      <c r="D2683" s="3">
        <v>9</v>
      </c>
      <c r="E2683" s="6">
        <v>2020</v>
      </c>
      <c r="F2683" s="10">
        <f t="shared" si="83"/>
        <v>44075</v>
      </c>
      <c r="G2683" s="4">
        <v>345</v>
      </c>
      <c r="H2683" s="4">
        <v>0</v>
      </c>
      <c r="I2683" s="4">
        <v>345</v>
      </c>
      <c r="J2683" s="4">
        <v>106.95</v>
      </c>
      <c r="K2683" s="1" t="s">
        <v>6887</v>
      </c>
      <c r="L2683" s="1" t="s">
        <v>6918</v>
      </c>
      <c r="M2683" s="11">
        <f t="shared" si="84"/>
        <v>2.0666666666666669</v>
      </c>
      <c r="N2683" s="18" t="str">
        <f>TEXT($F2683:F6360, "mmmm")</f>
        <v>September</v>
      </c>
    </row>
    <row r="2684" spans="2:14" x14ac:dyDescent="0.2">
      <c r="B2684" s="3" t="s">
        <v>389</v>
      </c>
      <c r="C2684" s="1" t="s">
        <v>5884</v>
      </c>
      <c r="D2684" s="3">
        <v>1</v>
      </c>
      <c r="E2684" s="6">
        <v>2020</v>
      </c>
      <c r="F2684" s="10">
        <f t="shared" si="83"/>
        <v>43831</v>
      </c>
      <c r="G2684" s="4">
        <v>345</v>
      </c>
      <c r="H2684" s="4">
        <v>0</v>
      </c>
      <c r="I2684" s="4">
        <v>345</v>
      </c>
      <c r="J2684" s="4">
        <v>106.95</v>
      </c>
      <c r="K2684" s="1" t="s">
        <v>6887</v>
      </c>
      <c r="L2684" s="1" t="s">
        <v>6918</v>
      </c>
      <c r="M2684" s="11" t="str">
        <f t="shared" si="84"/>
        <v/>
      </c>
      <c r="N2684" s="18" t="str">
        <f>TEXT($F2684:F6361, "mmmm")</f>
        <v>January</v>
      </c>
    </row>
    <row r="2685" spans="2:14" x14ac:dyDescent="0.2">
      <c r="B2685" s="3" t="s">
        <v>390</v>
      </c>
      <c r="C2685" s="1" t="s">
        <v>5885</v>
      </c>
      <c r="D2685" s="3">
        <v>1</v>
      </c>
      <c r="E2685" s="6">
        <v>2020</v>
      </c>
      <c r="F2685" s="10">
        <f t="shared" si="83"/>
        <v>43831</v>
      </c>
      <c r="G2685" s="4">
        <v>383</v>
      </c>
      <c r="H2685" s="4">
        <v>0</v>
      </c>
      <c r="I2685" s="4">
        <v>383</v>
      </c>
      <c r="J2685" s="4">
        <v>122.56</v>
      </c>
      <c r="K2685" s="1" t="s">
        <v>6887</v>
      </c>
      <c r="L2685" s="1" t="s">
        <v>6909</v>
      </c>
      <c r="M2685" s="11" t="str">
        <f t="shared" si="84"/>
        <v/>
      </c>
      <c r="N2685" s="18" t="str">
        <f>TEXT($F2685:F6362, "mmmm")</f>
        <v>January</v>
      </c>
    </row>
    <row r="2686" spans="2:14" x14ac:dyDescent="0.2">
      <c r="B2686" s="3" t="s">
        <v>390</v>
      </c>
      <c r="C2686" s="1" t="s">
        <v>5886</v>
      </c>
      <c r="D2686" s="3">
        <v>3</v>
      </c>
      <c r="E2686" s="6">
        <v>2020</v>
      </c>
      <c r="F2686" s="10">
        <f t="shared" si="83"/>
        <v>43891</v>
      </c>
      <c r="G2686" s="4">
        <v>172</v>
      </c>
      <c r="H2686" s="4">
        <v>0</v>
      </c>
      <c r="I2686" s="4">
        <v>172</v>
      </c>
      <c r="J2686" s="4">
        <v>65.36</v>
      </c>
      <c r="K2686" s="1" t="s">
        <v>6886</v>
      </c>
      <c r="L2686" s="1" t="s">
        <v>6910</v>
      </c>
      <c r="M2686" s="11">
        <f t="shared" si="84"/>
        <v>2</v>
      </c>
      <c r="N2686" s="18" t="str">
        <f>TEXT($F2686:F6363, "mmmm")</f>
        <v>March</v>
      </c>
    </row>
    <row r="2687" spans="2:14" x14ac:dyDescent="0.2">
      <c r="B2687" s="3" t="s">
        <v>390</v>
      </c>
      <c r="C2687" s="1" t="s">
        <v>5887</v>
      </c>
      <c r="D2687" s="3">
        <v>2</v>
      </c>
      <c r="E2687" s="6">
        <v>2020</v>
      </c>
      <c r="F2687" s="10">
        <f t="shared" si="83"/>
        <v>43862</v>
      </c>
      <c r="G2687" s="4">
        <v>144</v>
      </c>
      <c r="H2687" s="4">
        <v>0</v>
      </c>
      <c r="I2687" s="4">
        <v>144</v>
      </c>
      <c r="J2687" s="4">
        <v>66.240000000000009</v>
      </c>
      <c r="K2687" s="1" t="s">
        <v>6886</v>
      </c>
      <c r="L2687" s="1" t="s">
        <v>6919</v>
      </c>
      <c r="M2687" s="11">
        <f t="shared" si="84"/>
        <v>0.96666666666666667</v>
      </c>
      <c r="N2687" s="18" t="str">
        <f>TEXT($F2687:F6364, "mmmm")</f>
        <v>February</v>
      </c>
    </row>
    <row r="2688" spans="2:14" x14ac:dyDescent="0.2">
      <c r="B2688" s="3" t="s">
        <v>390</v>
      </c>
      <c r="C2688" s="1" t="s">
        <v>5888</v>
      </c>
      <c r="D2688" s="3">
        <v>3</v>
      </c>
      <c r="E2688" s="6">
        <v>2020</v>
      </c>
      <c r="F2688" s="10">
        <f t="shared" si="83"/>
        <v>43891</v>
      </c>
      <c r="G2688" s="4">
        <v>172</v>
      </c>
      <c r="H2688" s="4">
        <v>0</v>
      </c>
      <c r="I2688" s="4">
        <v>172</v>
      </c>
      <c r="J2688" s="4">
        <v>65.36</v>
      </c>
      <c r="K2688" s="1" t="s">
        <v>6886</v>
      </c>
      <c r="L2688" s="1" t="s">
        <v>6910</v>
      </c>
      <c r="M2688" s="11">
        <f t="shared" si="84"/>
        <v>0.96666666666666667</v>
      </c>
      <c r="N2688" s="18" t="str">
        <f>TEXT($F2688:F6365, "mmmm")</f>
        <v>March</v>
      </c>
    </row>
    <row r="2689" spans="2:14" x14ac:dyDescent="0.2">
      <c r="B2689" s="3" t="s">
        <v>390</v>
      </c>
      <c r="C2689" s="1" t="s">
        <v>5889</v>
      </c>
      <c r="D2689" s="3">
        <v>3</v>
      </c>
      <c r="E2689" s="6">
        <v>2020</v>
      </c>
      <c r="F2689" s="10">
        <f t="shared" si="83"/>
        <v>43891</v>
      </c>
      <c r="G2689" s="4">
        <v>168</v>
      </c>
      <c r="H2689" s="4">
        <v>0</v>
      </c>
      <c r="I2689" s="4">
        <v>168</v>
      </c>
      <c r="J2689" s="4">
        <v>25.2</v>
      </c>
      <c r="K2689" s="1" t="s">
        <v>6886</v>
      </c>
      <c r="L2689" s="1" t="s">
        <v>6892</v>
      </c>
      <c r="M2689" s="11">
        <f t="shared" si="84"/>
        <v>0</v>
      </c>
      <c r="N2689" s="18" t="str">
        <f>TEXT($F2689:F6366, "mmmm")</f>
        <v>March</v>
      </c>
    </row>
    <row r="2690" spans="2:14" x14ac:dyDescent="0.2">
      <c r="B2690" s="3" t="s">
        <v>390</v>
      </c>
      <c r="C2690" s="1" t="s">
        <v>5890</v>
      </c>
      <c r="D2690" s="3">
        <v>6</v>
      </c>
      <c r="E2690" s="6">
        <v>2020</v>
      </c>
      <c r="F2690" s="10">
        <f t="shared" ref="F2690:F2753" si="85">DATE(E2690,D2690,1)</f>
        <v>43983</v>
      </c>
      <c r="G2690" s="4">
        <v>144</v>
      </c>
      <c r="H2690" s="4">
        <v>0</v>
      </c>
      <c r="I2690" s="4">
        <v>144</v>
      </c>
      <c r="J2690" s="4">
        <v>66.240000000000009</v>
      </c>
      <c r="K2690" s="1" t="s">
        <v>6886</v>
      </c>
      <c r="L2690" s="1" t="s">
        <v>6919</v>
      </c>
      <c r="M2690" s="11">
        <f t="shared" si="84"/>
        <v>3.0666666666666669</v>
      </c>
      <c r="N2690" s="18" t="str">
        <f>TEXT($F2690:F6367, "mmmm")</f>
        <v>June</v>
      </c>
    </row>
    <row r="2691" spans="2:14" x14ac:dyDescent="0.2">
      <c r="B2691" s="3" t="s">
        <v>391</v>
      </c>
      <c r="C2691" s="1" t="s">
        <v>5891</v>
      </c>
      <c r="D2691" s="3">
        <v>1</v>
      </c>
      <c r="E2691" s="6">
        <v>2020</v>
      </c>
      <c r="F2691" s="10">
        <f t="shared" si="85"/>
        <v>43831</v>
      </c>
      <c r="G2691" s="4">
        <v>168</v>
      </c>
      <c r="H2691" s="4">
        <v>0</v>
      </c>
      <c r="I2691" s="4">
        <v>168</v>
      </c>
      <c r="J2691" s="4">
        <v>75.600000000000009</v>
      </c>
      <c r="K2691" s="1" t="s">
        <v>6886</v>
      </c>
      <c r="L2691" s="1" t="s">
        <v>6920</v>
      </c>
      <c r="M2691" s="11" t="str">
        <f t="shared" si="84"/>
        <v/>
      </c>
      <c r="N2691" s="18" t="str">
        <f>TEXT($F2691:F6368, "mmmm")</f>
        <v>January</v>
      </c>
    </row>
    <row r="2692" spans="2:14" x14ac:dyDescent="0.2">
      <c r="B2692" s="3" t="s">
        <v>392</v>
      </c>
      <c r="C2692" s="1" t="s">
        <v>5892</v>
      </c>
      <c r="D2692" s="3">
        <v>1</v>
      </c>
      <c r="E2692" s="6">
        <v>2020</v>
      </c>
      <c r="F2692" s="10">
        <f t="shared" si="85"/>
        <v>43831</v>
      </c>
      <c r="G2692" s="4">
        <v>172</v>
      </c>
      <c r="H2692" s="4">
        <v>0</v>
      </c>
      <c r="I2692" s="4">
        <v>172</v>
      </c>
      <c r="J2692" s="4">
        <v>65.36</v>
      </c>
      <c r="K2692" s="1" t="s">
        <v>6886</v>
      </c>
      <c r="L2692" s="1" t="s">
        <v>6910</v>
      </c>
      <c r="M2692" s="11" t="str">
        <f t="shared" ref="M2692:M2755" si="86">IFERROR(ABS(IF(B2692=B2691,(F2692-F2691)/30,"")),"")</f>
        <v/>
      </c>
      <c r="N2692" s="18" t="str">
        <f>TEXT($F2692:F6369, "mmmm")</f>
        <v>January</v>
      </c>
    </row>
    <row r="2693" spans="2:14" x14ac:dyDescent="0.2">
      <c r="B2693" s="3" t="s">
        <v>392</v>
      </c>
      <c r="C2693" s="1" t="s">
        <v>5893</v>
      </c>
      <c r="D2693" s="3">
        <v>5</v>
      </c>
      <c r="E2693" s="6">
        <v>2020</v>
      </c>
      <c r="F2693" s="10">
        <f t="shared" si="85"/>
        <v>43952</v>
      </c>
      <c r="G2693" s="4">
        <v>220</v>
      </c>
      <c r="H2693" s="4">
        <v>33</v>
      </c>
      <c r="I2693" s="4">
        <v>187</v>
      </c>
      <c r="J2693" s="4">
        <v>39.6</v>
      </c>
      <c r="K2693" s="1" t="s">
        <v>6890</v>
      </c>
      <c r="L2693" s="1" t="s">
        <v>6893</v>
      </c>
      <c r="M2693" s="11">
        <f t="shared" si="86"/>
        <v>4.0333333333333332</v>
      </c>
      <c r="N2693" s="18" t="str">
        <f>TEXT($F2693:F6370, "mmmm")</f>
        <v>May</v>
      </c>
    </row>
    <row r="2694" spans="2:14" x14ac:dyDescent="0.2">
      <c r="B2694" s="3" t="s">
        <v>392</v>
      </c>
      <c r="C2694" s="1" t="s">
        <v>5894</v>
      </c>
      <c r="D2694" s="3">
        <v>5</v>
      </c>
      <c r="E2694" s="6">
        <v>2020</v>
      </c>
      <c r="F2694" s="10">
        <f t="shared" si="85"/>
        <v>43952</v>
      </c>
      <c r="G2694" s="4">
        <v>192</v>
      </c>
      <c r="H2694" s="4">
        <v>0</v>
      </c>
      <c r="I2694" s="4">
        <v>192</v>
      </c>
      <c r="J2694" s="4">
        <v>34.56</v>
      </c>
      <c r="K2694" s="1" t="s">
        <v>6890</v>
      </c>
      <c r="L2694" s="1" t="s">
        <v>6912</v>
      </c>
      <c r="M2694" s="11">
        <f t="shared" si="86"/>
        <v>0</v>
      </c>
      <c r="N2694" s="18" t="str">
        <f>TEXT($F2694:F6371, "mmmm")</f>
        <v>May</v>
      </c>
    </row>
    <row r="2695" spans="2:14" x14ac:dyDescent="0.2">
      <c r="B2695" s="3" t="s">
        <v>393</v>
      </c>
      <c r="C2695" s="1" t="s">
        <v>5895</v>
      </c>
      <c r="D2695" s="3">
        <v>1</v>
      </c>
      <c r="E2695" s="6">
        <v>2020</v>
      </c>
      <c r="F2695" s="10">
        <f t="shared" si="85"/>
        <v>43831</v>
      </c>
      <c r="G2695" s="4">
        <v>220</v>
      </c>
      <c r="H2695" s="4">
        <v>0</v>
      </c>
      <c r="I2695" s="4">
        <v>220</v>
      </c>
      <c r="J2695" s="4">
        <v>39.6</v>
      </c>
      <c r="K2695" s="1" t="s">
        <v>6890</v>
      </c>
      <c r="L2695" s="1" t="s">
        <v>6893</v>
      </c>
      <c r="M2695" s="11" t="str">
        <f t="shared" si="86"/>
        <v/>
      </c>
      <c r="N2695" s="18" t="str">
        <f>TEXT($F2695:F6372, "mmmm")</f>
        <v>January</v>
      </c>
    </row>
    <row r="2696" spans="2:14" x14ac:dyDescent="0.2">
      <c r="B2696" s="3" t="s">
        <v>394</v>
      </c>
      <c r="C2696" s="1" t="s">
        <v>5896</v>
      </c>
      <c r="D2696" s="3">
        <v>1</v>
      </c>
      <c r="E2696" s="6">
        <v>2020</v>
      </c>
      <c r="F2696" s="10">
        <f t="shared" si="85"/>
        <v>43831</v>
      </c>
      <c r="G2696" s="4">
        <v>240</v>
      </c>
      <c r="H2696" s="4">
        <v>0</v>
      </c>
      <c r="I2696" s="4">
        <v>240</v>
      </c>
      <c r="J2696" s="4">
        <v>43.199999999999996</v>
      </c>
      <c r="K2696" s="1" t="s">
        <v>6890</v>
      </c>
      <c r="L2696" s="1" t="s">
        <v>6894</v>
      </c>
      <c r="M2696" s="11" t="str">
        <f t="shared" si="86"/>
        <v/>
      </c>
      <c r="N2696" s="18" t="str">
        <f>TEXT($F2696:F6373, "mmmm")</f>
        <v>January</v>
      </c>
    </row>
    <row r="2697" spans="2:14" x14ac:dyDescent="0.2">
      <c r="B2697" s="3" t="s">
        <v>395</v>
      </c>
      <c r="C2697" s="1" t="s">
        <v>5897</v>
      </c>
      <c r="D2697" s="3">
        <v>1</v>
      </c>
      <c r="E2697" s="6">
        <v>2020</v>
      </c>
      <c r="F2697" s="10">
        <f t="shared" si="85"/>
        <v>43831</v>
      </c>
      <c r="G2697" s="4">
        <v>205</v>
      </c>
      <c r="H2697" s="4">
        <v>0</v>
      </c>
      <c r="I2697" s="4">
        <v>205</v>
      </c>
      <c r="J2697" s="4">
        <v>36.9</v>
      </c>
      <c r="K2697" s="1" t="s">
        <v>6890</v>
      </c>
      <c r="L2697" s="1" t="s">
        <v>6913</v>
      </c>
      <c r="M2697" s="11" t="str">
        <f t="shared" si="86"/>
        <v/>
      </c>
      <c r="N2697" s="18" t="str">
        <f>TEXT($F2697:F6374, "mmmm")</f>
        <v>January</v>
      </c>
    </row>
    <row r="2698" spans="2:14" x14ac:dyDescent="0.2">
      <c r="B2698" s="3" t="s">
        <v>395</v>
      </c>
      <c r="C2698" s="1" t="s">
        <v>5898</v>
      </c>
      <c r="D2698" s="3">
        <v>8</v>
      </c>
      <c r="E2698" s="6">
        <v>2020</v>
      </c>
      <c r="F2698" s="10">
        <f t="shared" si="85"/>
        <v>44044</v>
      </c>
      <c r="G2698" s="4">
        <v>327</v>
      </c>
      <c r="H2698" s="4">
        <v>0</v>
      </c>
      <c r="I2698" s="4">
        <v>327</v>
      </c>
      <c r="J2698" s="4">
        <v>94.83</v>
      </c>
      <c r="K2698" s="1" t="s">
        <v>6884</v>
      </c>
      <c r="L2698" s="1" t="s">
        <v>6914</v>
      </c>
      <c r="M2698" s="11">
        <f t="shared" si="86"/>
        <v>7.1</v>
      </c>
      <c r="N2698" s="18" t="str">
        <f>TEXT($F2698:F6375, "mmmm")</f>
        <v>August</v>
      </c>
    </row>
    <row r="2699" spans="2:14" x14ac:dyDescent="0.2">
      <c r="B2699" s="3" t="s">
        <v>395</v>
      </c>
      <c r="C2699" s="1" t="s">
        <v>5899</v>
      </c>
      <c r="D2699" s="3">
        <v>5</v>
      </c>
      <c r="E2699" s="6">
        <v>2020</v>
      </c>
      <c r="F2699" s="10">
        <f t="shared" si="85"/>
        <v>43952</v>
      </c>
      <c r="G2699" s="4">
        <v>327</v>
      </c>
      <c r="H2699" s="4">
        <v>0</v>
      </c>
      <c r="I2699" s="4">
        <v>327</v>
      </c>
      <c r="J2699" s="4">
        <v>94.83</v>
      </c>
      <c r="K2699" s="1" t="s">
        <v>6884</v>
      </c>
      <c r="L2699" s="1" t="s">
        <v>6914</v>
      </c>
      <c r="M2699" s="11">
        <f t="shared" si="86"/>
        <v>3.0666666666666669</v>
      </c>
      <c r="N2699" s="18" t="str">
        <f>TEXT($F2699:F6376, "mmmm")</f>
        <v>May</v>
      </c>
    </row>
    <row r="2700" spans="2:14" x14ac:dyDescent="0.2">
      <c r="B2700" s="3" t="s">
        <v>396</v>
      </c>
      <c r="C2700" s="1" t="s">
        <v>5900</v>
      </c>
      <c r="D2700" s="3">
        <v>1</v>
      </c>
      <c r="E2700" s="6">
        <v>2020</v>
      </c>
      <c r="F2700" s="10">
        <f t="shared" si="85"/>
        <v>43831</v>
      </c>
      <c r="G2700" s="4">
        <v>440</v>
      </c>
      <c r="H2700" s="4">
        <v>0</v>
      </c>
      <c r="I2700" s="4">
        <v>440</v>
      </c>
      <c r="J2700" s="4">
        <v>136.4</v>
      </c>
      <c r="K2700" s="1" t="s">
        <v>6889</v>
      </c>
      <c r="L2700" s="1" t="s">
        <v>6905</v>
      </c>
      <c r="M2700" s="11" t="str">
        <f t="shared" si="86"/>
        <v/>
      </c>
      <c r="N2700" s="18" t="str">
        <f>TEXT($F2700:F6377, "mmmm")</f>
        <v>January</v>
      </c>
    </row>
    <row r="2701" spans="2:14" x14ac:dyDescent="0.2">
      <c r="B2701" s="3" t="s">
        <v>397</v>
      </c>
      <c r="C2701" s="1" t="s">
        <v>5901</v>
      </c>
      <c r="D2701" s="3">
        <v>1</v>
      </c>
      <c r="E2701" s="6">
        <v>2020</v>
      </c>
      <c r="F2701" s="10">
        <f t="shared" si="85"/>
        <v>43831</v>
      </c>
      <c r="G2701" s="4">
        <v>168</v>
      </c>
      <c r="H2701" s="4">
        <v>0</v>
      </c>
      <c r="I2701" s="4">
        <v>168</v>
      </c>
      <c r="J2701" s="4">
        <v>60.48</v>
      </c>
      <c r="K2701" s="1" t="s">
        <v>6885</v>
      </c>
      <c r="L2701" s="1" t="s">
        <v>6948</v>
      </c>
      <c r="M2701" s="11" t="str">
        <f t="shared" si="86"/>
        <v/>
      </c>
      <c r="N2701" s="18" t="str">
        <f>TEXT($F2701:F6378, "mmmm")</f>
        <v>January</v>
      </c>
    </row>
    <row r="2702" spans="2:14" x14ac:dyDescent="0.2">
      <c r="B2702" s="3" t="s">
        <v>398</v>
      </c>
      <c r="C2702" s="1" t="s">
        <v>5902</v>
      </c>
      <c r="D2702" s="3">
        <v>1</v>
      </c>
      <c r="E2702" s="6">
        <v>2020</v>
      </c>
      <c r="F2702" s="10">
        <f t="shared" si="85"/>
        <v>43831</v>
      </c>
      <c r="G2702" s="4">
        <v>383</v>
      </c>
      <c r="H2702" s="4">
        <v>0</v>
      </c>
      <c r="I2702" s="4">
        <v>383</v>
      </c>
      <c r="J2702" s="4">
        <v>122.56</v>
      </c>
      <c r="K2702" s="1" t="s">
        <v>6887</v>
      </c>
      <c r="L2702" s="1" t="s">
        <v>6909</v>
      </c>
      <c r="M2702" s="11" t="str">
        <f t="shared" si="86"/>
        <v/>
      </c>
      <c r="N2702" s="18" t="str">
        <f>TEXT($F2702:F6379, "mmmm")</f>
        <v>January</v>
      </c>
    </row>
    <row r="2703" spans="2:14" x14ac:dyDescent="0.2">
      <c r="B2703" s="3" t="s">
        <v>398</v>
      </c>
      <c r="C2703" s="1" t="s">
        <v>5903</v>
      </c>
      <c r="D2703" s="3">
        <v>6</v>
      </c>
      <c r="E2703" s="6">
        <v>2020</v>
      </c>
      <c r="F2703" s="10">
        <f t="shared" si="85"/>
        <v>43983</v>
      </c>
      <c r="G2703" s="4">
        <v>345</v>
      </c>
      <c r="H2703" s="4">
        <v>0</v>
      </c>
      <c r="I2703" s="4">
        <v>345</v>
      </c>
      <c r="J2703" s="4">
        <v>106.95</v>
      </c>
      <c r="K2703" s="1" t="s">
        <v>6887</v>
      </c>
      <c r="L2703" s="1" t="s">
        <v>6918</v>
      </c>
      <c r="M2703" s="11">
        <f t="shared" si="86"/>
        <v>5.0666666666666664</v>
      </c>
      <c r="N2703" s="18" t="str">
        <f>TEXT($F2703:F6380, "mmmm")</f>
        <v>June</v>
      </c>
    </row>
    <row r="2704" spans="2:14" x14ac:dyDescent="0.2">
      <c r="B2704" s="3" t="s">
        <v>399</v>
      </c>
      <c r="C2704" s="1" t="s">
        <v>5904</v>
      </c>
      <c r="D2704" s="3">
        <v>1</v>
      </c>
      <c r="E2704" s="6">
        <v>2020</v>
      </c>
      <c r="F2704" s="10">
        <f t="shared" si="85"/>
        <v>43831</v>
      </c>
      <c r="G2704" s="4">
        <v>447</v>
      </c>
      <c r="H2704" s="4">
        <v>0</v>
      </c>
      <c r="I2704" s="4">
        <v>447</v>
      </c>
      <c r="J2704" s="4">
        <v>156.44999999999999</v>
      </c>
      <c r="K2704" s="1" t="s">
        <v>6887</v>
      </c>
      <c r="L2704" s="1" t="s">
        <v>6891</v>
      </c>
      <c r="M2704" s="11" t="str">
        <f t="shared" si="86"/>
        <v/>
      </c>
      <c r="N2704" s="18" t="str">
        <f>TEXT($F2704:F6381, "mmmm")</f>
        <v>January</v>
      </c>
    </row>
    <row r="2705" spans="2:14" x14ac:dyDescent="0.2">
      <c r="B2705" s="3" t="s">
        <v>400</v>
      </c>
      <c r="C2705" s="1" t="s">
        <v>5905</v>
      </c>
      <c r="D2705" s="3">
        <v>1</v>
      </c>
      <c r="E2705" s="6">
        <v>2020</v>
      </c>
      <c r="F2705" s="10">
        <f t="shared" si="85"/>
        <v>43831</v>
      </c>
      <c r="G2705" s="4">
        <v>447</v>
      </c>
      <c r="H2705" s="4">
        <v>0</v>
      </c>
      <c r="I2705" s="4">
        <v>447</v>
      </c>
      <c r="J2705" s="4">
        <v>156.44999999999999</v>
      </c>
      <c r="K2705" s="1" t="s">
        <v>6887</v>
      </c>
      <c r="L2705" s="1" t="s">
        <v>6891</v>
      </c>
      <c r="M2705" s="11" t="str">
        <f t="shared" si="86"/>
        <v/>
      </c>
      <c r="N2705" s="18" t="str">
        <f>TEXT($F2705:F6382, "mmmm")</f>
        <v>January</v>
      </c>
    </row>
    <row r="2706" spans="2:14" x14ac:dyDescent="0.2">
      <c r="B2706" s="3" t="s">
        <v>401</v>
      </c>
      <c r="C2706" s="1" t="s">
        <v>5906</v>
      </c>
      <c r="D2706" s="3">
        <v>1</v>
      </c>
      <c r="E2706" s="6">
        <v>2020</v>
      </c>
      <c r="F2706" s="10">
        <f t="shared" si="85"/>
        <v>43831</v>
      </c>
      <c r="G2706" s="4">
        <v>383</v>
      </c>
      <c r="H2706" s="4">
        <v>0</v>
      </c>
      <c r="I2706" s="4">
        <v>383</v>
      </c>
      <c r="J2706" s="4">
        <v>122.56</v>
      </c>
      <c r="K2706" s="1" t="s">
        <v>6887</v>
      </c>
      <c r="L2706" s="1" t="s">
        <v>6909</v>
      </c>
      <c r="M2706" s="11" t="str">
        <f t="shared" si="86"/>
        <v/>
      </c>
      <c r="N2706" s="18" t="str">
        <f>TEXT($F2706:F6383, "mmmm")</f>
        <v>January</v>
      </c>
    </row>
    <row r="2707" spans="2:14" x14ac:dyDescent="0.2">
      <c r="B2707" s="3" t="s">
        <v>402</v>
      </c>
      <c r="C2707" s="1" t="s">
        <v>5907</v>
      </c>
      <c r="D2707" s="3">
        <v>1</v>
      </c>
      <c r="E2707" s="6">
        <v>2020</v>
      </c>
      <c r="F2707" s="10">
        <f t="shared" si="85"/>
        <v>43831</v>
      </c>
      <c r="G2707" s="4">
        <v>168</v>
      </c>
      <c r="H2707" s="4">
        <v>0</v>
      </c>
      <c r="I2707" s="4">
        <v>168</v>
      </c>
      <c r="J2707" s="4">
        <v>25.2</v>
      </c>
      <c r="K2707" s="1" t="s">
        <v>6886</v>
      </c>
      <c r="L2707" s="1" t="s">
        <v>6892</v>
      </c>
      <c r="M2707" s="11" t="str">
        <f t="shared" si="86"/>
        <v/>
      </c>
      <c r="N2707" s="18" t="str">
        <f>TEXT($F2707:F6384, "mmmm")</f>
        <v>January</v>
      </c>
    </row>
    <row r="2708" spans="2:14" x14ac:dyDescent="0.2">
      <c r="B2708" s="3" t="s">
        <v>403</v>
      </c>
      <c r="C2708" s="1" t="s">
        <v>5908</v>
      </c>
      <c r="D2708" s="3">
        <v>1</v>
      </c>
      <c r="E2708" s="6">
        <v>2020</v>
      </c>
      <c r="F2708" s="10">
        <f t="shared" si="85"/>
        <v>43831</v>
      </c>
      <c r="G2708" s="4">
        <v>168</v>
      </c>
      <c r="H2708" s="4">
        <v>0</v>
      </c>
      <c r="I2708" s="4">
        <v>168</v>
      </c>
      <c r="J2708" s="4">
        <v>25.2</v>
      </c>
      <c r="K2708" s="1" t="s">
        <v>6886</v>
      </c>
      <c r="L2708" s="1" t="s">
        <v>6892</v>
      </c>
      <c r="M2708" s="11" t="str">
        <f t="shared" si="86"/>
        <v/>
      </c>
      <c r="N2708" s="18" t="str">
        <f>TEXT($F2708:F6385, "mmmm")</f>
        <v>January</v>
      </c>
    </row>
    <row r="2709" spans="2:14" x14ac:dyDescent="0.2">
      <c r="B2709" s="3" t="s">
        <v>404</v>
      </c>
      <c r="C2709" s="1" t="s">
        <v>5909</v>
      </c>
      <c r="D2709" s="3">
        <v>1</v>
      </c>
      <c r="E2709" s="6">
        <v>2020</v>
      </c>
      <c r="F2709" s="10">
        <f t="shared" si="85"/>
        <v>43831</v>
      </c>
      <c r="G2709" s="4">
        <v>205</v>
      </c>
      <c r="H2709" s="4">
        <v>0</v>
      </c>
      <c r="I2709" s="4">
        <v>205</v>
      </c>
      <c r="J2709" s="4">
        <v>36.9</v>
      </c>
      <c r="K2709" s="1" t="s">
        <v>6890</v>
      </c>
      <c r="L2709" s="1" t="s">
        <v>6913</v>
      </c>
      <c r="M2709" s="11" t="str">
        <f t="shared" si="86"/>
        <v/>
      </c>
      <c r="N2709" s="18" t="str">
        <f>TEXT($F2709:F6386, "mmmm")</f>
        <v>January</v>
      </c>
    </row>
    <row r="2710" spans="2:14" x14ac:dyDescent="0.2">
      <c r="B2710" s="3" t="s">
        <v>404</v>
      </c>
      <c r="C2710" s="1" t="s">
        <v>5910</v>
      </c>
      <c r="D2710" s="3">
        <v>4</v>
      </c>
      <c r="E2710" s="6">
        <v>2020</v>
      </c>
      <c r="F2710" s="10">
        <f t="shared" si="85"/>
        <v>43922</v>
      </c>
      <c r="G2710" s="4">
        <v>205</v>
      </c>
      <c r="H2710" s="4">
        <v>30.75</v>
      </c>
      <c r="I2710" s="4">
        <v>174.25</v>
      </c>
      <c r="J2710" s="4">
        <v>36.9</v>
      </c>
      <c r="K2710" s="1" t="s">
        <v>6890</v>
      </c>
      <c r="L2710" s="1" t="s">
        <v>6913</v>
      </c>
      <c r="M2710" s="11">
        <f t="shared" si="86"/>
        <v>3.0333333333333332</v>
      </c>
      <c r="N2710" s="18" t="str">
        <f>TEXT($F2710:F6387, "mmmm")</f>
        <v>April</v>
      </c>
    </row>
    <row r="2711" spans="2:14" x14ac:dyDescent="0.2">
      <c r="B2711" s="3" t="s">
        <v>404</v>
      </c>
      <c r="C2711" s="1" t="s">
        <v>5911</v>
      </c>
      <c r="D2711" s="3">
        <v>3</v>
      </c>
      <c r="E2711" s="6">
        <v>2020</v>
      </c>
      <c r="F2711" s="10">
        <f t="shared" si="85"/>
        <v>43891</v>
      </c>
      <c r="G2711" s="4">
        <v>220</v>
      </c>
      <c r="H2711" s="4">
        <v>0</v>
      </c>
      <c r="I2711" s="4">
        <v>220</v>
      </c>
      <c r="J2711" s="4">
        <v>39.6</v>
      </c>
      <c r="K2711" s="1" t="s">
        <v>6890</v>
      </c>
      <c r="L2711" s="1" t="s">
        <v>6893</v>
      </c>
      <c r="M2711" s="11">
        <f t="shared" si="86"/>
        <v>1.0333333333333334</v>
      </c>
      <c r="N2711" s="18" t="str">
        <f>TEXT($F2711:F6388, "mmmm")</f>
        <v>March</v>
      </c>
    </row>
    <row r="2712" spans="2:14" x14ac:dyDescent="0.2">
      <c r="B2712" s="3" t="s">
        <v>3178</v>
      </c>
      <c r="C2712" s="1" t="s">
        <v>5912</v>
      </c>
      <c r="D2712" s="3">
        <v>1</v>
      </c>
      <c r="E2712" s="6">
        <v>2020</v>
      </c>
      <c r="F2712" s="10">
        <f t="shared" si="85"/>
        <v>43831</v>
      </c>
      <c r="G2712" s="4">
        <v>436</v>
      </c>
      <c r="H2712" s="4">
        <v>0</v>
      </c>
      <c r="I2712" s="4">
        <v>436</v>
      </c>
      <c r="J2712" s="4">
        <v>104.64</v>
      </c>
      <c r="K2712" s="1" t="s">
        <v>6883</v>
      </c>
      <c r="L2712" s="1" t="s">
        <v>6966</v>
      </c>
      <c r="M2712" s="11" t="str">
        <f t="shared" si="86"/>
        <v/>
      </c>
      <c r="N2712" s="18" t="str">
        <f>TEXT($F2712:F6389, "mmmm")</f>
        <v>January</v>
      </c>
    </row>
    <row r="2713" spans="2:14" x14ac:dyDescent="0.2">
      <c r="B2713" s="3" t="s">
        <v>3179</v>
      </c>
      <c r="C2713" s="1" t="s">
        <v>5913</v>
      </c>
      <c r="D2713" s="3">
        <v>1</v>
      </c>
      <c r="E2713" s="6">
        <v>2020</v>
      </c>
      <c r="F2713" s="10">
        <f t="shared" si="85"/>
        <v>43831</v>
      </c>
      <c r="G2713" s="4">
        <v>579</v>
      </c>
      <c r="H2713" s="4">
        <v>0</v>
      </c>
      <c r="I2713" s="4">
        <v>579</v>
      </c>
      <c r="J2713" s="4">
        <v>167.91</v>
      </c>
      <c r="K2713" s="1" t="s">
        <v>6888</v>
      </c>
      <c r="L2713" s="1" t="s">
        <v>6926</v>
      </c>
      <c r="M2713" s="11" t="str">
        <f t="shared" si="86"/>
        <v/>
      </c>
      <c r="N2713" s="18" t="str">
        <f>TEXT($F2713:F6390, "mmmm")</f>
        <v>January</v>
      </c>
    </row>
    <row r="2714" spans="2:14" x14ac:dyDescent="0.2">
      <c r="B2714" s="3" t="s">
        <v>3180</v>
      </c>
      <c r="C2714" s="1" t="s">
        <v>5914</v>
      </c>
      <c r="D2714" s="3">
        <v>1</v>
      </c>
      <c r="E2714" s="6">
        <v>2020</v>
      </c>
      <c r="F2714" s="10">
        <f t="shared" si="85"/>
        <v>43831</v>
      </c>
      <c r="G2714" s="4">
        <v>538</v>
      </c>
      <c r="H2714" s="4">
        <v>0</v>
      </c>
      <c r="I2714" s="4">
        <v>538</v>
      </c>
      <c r="J2714" s="4">
        <v>129.12</v>
      </c>
      <c r="K2714" s="1" t="s">
        <v>6889</v>
      </c>
      <c r="L2714" s="1" t="s">
        <v>6951</v>
      </c>
      <c r="M2714" s="11" t="str">
        <f t="shared" si="86"/>
        <v/>
      </c>
      <c r="N2714" s="18" t="str">
        <f>TEXT($F2714:F6391, "mmmm")</f>
        <v>January</v>
      </c>
    </row>
    <row r="2715" spans="2:14" x14ac:dyDescent="0.2">
      <c r="B2715" s="3" t="s">
        <v>3181</v>
      </c>
      <c r="C2715" s="1" t="s">
        <v>5915</v>
      </c>
      <c r="D2715" s="3">
        <v>1</v>
      </c>
      <c r="E2715" s="6">
        <v>2020</v>
      </c>
      <c r="F2715" s="10">
        <f t="shared" si="85"/>
        <v>43831</v>
      </c>
      <c r="G2715" s="4">
        <v>539</v>
      </c>
      <c r="H2715" s="4">
        <v>0</v>
      </c>
      <c r="I2715" s="4">
        <v>539</v>
      </c>
      <c r="J2715" s="4">
        <v>156.31</v>
      </c>
      <c r="K2715" s="1" t="s">
        <v>6889</v>
      </c>
      <c r="L2715" s="1" t="s">
        <v>6954</v>
      </c>
      <c r="M2715" s="11" t="str">
        <f t="shared" si="86"/>
        <v/>
      </c>
      <c r="N2715" s="18" t="str">
        <f>TEXT($F2715:F6392, "mmmm")</f>
        <v>January</v>
      </c>
    </row>
    <row r="2716" spans="2:14" x14ac:dyDescent="0.2">
      <c r="B2716" s="3" t="s">
        <v>3182</v>
      </c>
      <c r="C2716" s="1" t="s">
        <v>5916</v>
      </c>
      <c r="D2716" s="3">
        <v>1</v>
      </c>
      <c r="E2716" s="6">
        <v>2020</v>
      </c>
      <c r="F2716" s="10">
        <f t="shared" si="85"/>
        <v>43831</v>
      </c>
      <c r="G2716" s="4">
        <v>539</v>
      </c>
      <c r="H2716" s="4">
        <v>0</v>
      </c>
      <c r="I2716" s="4">
        <v>539</v>
      </c>
      <c r="J2716" s="4">
        <v>156.31</v>
      </c>
      <c r="K2716" s="1" t="s">
        <v>6889</v>
      </c>
      <c r="L2716" s="1" t="s">
        <v>6954</v>
      </c>
      <c r="M2716" s="11" t="str">
        <f t="shared" si="86"/>
        <v/>
      </c>
      <c r="N2716" s="18" t="str">
        <f>TEXT($F2716:F6393, "mmmm")</f>
        <v>January</v>
      </c>
    </row>
    <row r="2717" spans="2:14" x14ac:dyDescent="0.2">
      <c r="B2717" s="3" t="s">
        <v>3183</v>
      </c>
      <c r="C2717" s="1" t="s">
        <v>5917</v>
      </c>
      <c r="D2717" s="3">
        <v>1</v>
      </c>
      <c r="E2717" s="6">
        <v>2020</v>
      </c>
      <c r="F2717" s="10">
        <f t="shared" si="85"/>
        <v>43831</v>
      </c>
      <c r="G2717" s="4">
        <v>336</v>
      </c>
      <c r="H2717" s="4">
        <v>0</v>
      </c>
      <c r="I2717" s="4">
        <v>336</v>
      </c>
      <c r="J2717" s="4">
        <v>120.96</v>
      </c>
      <c r="K2717" s="1" t="s">
        <v>6885</v>
      </c>
      <c r="L2717" s="1" t="s">
        <v>6934</v>
      </c>
      <c r="M2717" s="11" t="str">
        <f t="shared" si="86"/>
        <v/>
      </c>
      <c r="N2717" s="18" t="str">
        <f>TEXT($F2717:F6394, "mmmm")</f>
        <v>January</v>
      </c>
    </row>
    <row r="2718" spans="2:14" x14ac:dyDescent="0.2">
      <c r="B2718" s="3" t="s">
        <v>3183</v>
      </c>
      <c r="C2718" s="1" t="s">
        <v>5918</v>
      </c>
      <c r="D2718" s="3">
        <v>4</v>
      </c>
      <c r="E2718" s="6">
        <v>2020</v>
      </c>
      <c r="F2718" s="10">
        <f t="shared" si="85"/>
        <v>43922</v>
      </c>
      <c r="G2718" s="4">
        <v>312</v>
      </c>
      <c r="H2718" s="4">
        <v>46.800000000000011</v>
      </c>
      <c r="I2718" s="4">
        <v>265.2</v>
      </c>
      <c r="J2718" s="4">
        <v>99.84</v>
      </c>
      <c r="K2718" s="1" t="s">
        <v>6885</v>
      </c>
      <c r="L2718" s="1" t="s">
        <v>6908</v>
      </c>
      <c r="M2718" s="11">
        <f t="shared" si="86"/>
        <v>3.0333333333333332</v>
      </c>
      <c r="N2718" s="18" t="str">
        <f>TEXT($F2718:F6395, "mmmm")</f>
        <v>April</v>
      </c>
    </row>
    <row r="2719" spans="2:14" x14ac:dyDescent="0.2">
      <c r="B2719" s="3" t="s">
        <v>3184</v>
      </c>
      <c r="C2719" s="1" t="s">
        <v>5919</v>
      </c>
      <c r="D2719" s="3">
        <v>1</v>
      </c>
      <c r="E2719" s="6">
        <v>2020</v>
      </c>
      <c r="F2719" s="10">
        <f t="shared" si="85"/>
        <v>43831</v>
      </c>
      <c r="G2719" s="4">
        <v>383</v>
      </c>
      <c r="H2719" s="4">
        <v>0</v>
      </c>
      <c r="I2719" s="4">
        <v>383</v>
      </c>
      <c r="J2719" s="4">
        <v>122.56</v>
      </c>
      <c r="K2719" s="1" t="s">
        <v>6887</v>
      </c>
      <c r="L2719" s="1" t="s">
        <v>6909</v>
      </c>
      <c r="M2719" s="11" t="str">
        <f t="shared" si="86"/>
        <v/>
      </c>
      <c r="N2719" s="18" t="str">
        <f>TEXT($F2719:F6396, "mmmm")</f>
        <v>January</v>
      </c>
    </row>
    <row r="2720" spans="2:14" x14ac:dyDescent="0.2">
      <c r="B2720" s="3" t="s">
        <v>3185</v>
      </c>
      <c r="C2720" s="1" t="s">
        <v>5920</v>
      </c>
      <c r="D2720" s="3">
        <v>1</v>
      </c>
      <c r="E2720" s="6">
        <v>2020</v>
      </c>
      <c r="F2720" s="10">
        <f t="shared" si="85"/>
        <v>43831</v>
      </c>
      <c r="G2720" s="4">
        <v>383</v>
      </c>
      <c r="H2720" s="4">
        <v>0</v>
      </c>
      <c r="I2720" s="4">
        <v>383</v>
      </c>
      <c r="J2720" s="4">
        <v>122.56</v>
      </c>
      <c r="K2720" s="1" t="s">
        <v>6887</v>
      </c>
      <c r="L2720" s="1" t="s">
        <v>6909</v>
      </c>
      <c r="M2720" s="11" t="str">
        <f t="shared" si="86"/>
        <v/>
      </c>
      <c r="N2720" s="18" t="str">
        <f>TEXT($F2720:F6397, "mmmm")</f>
        <v>January</v>
      </c>
    </row>
    <row r="2721" spans="2:14" x14ac:dyDescent="0.2">
      <c r="B2721" s="3" t="s">
        <v>3186</v>
      </c>
      <c r="C2721" s="1" t="s">
        <v>5921</v>
      </c>
      <c r="D2721" s="3">
        <v>1</v>
      </c>
      <c r="E2721" s="6">
        <v>2020</v>
      </c>
      <c r="F2721" s="10">
        <f t="shared" si="85"/>
        <v>43831</v>
      </c>
      <c r="G2721" s="4">
        <v>345</v>
      </c>
      <c r="H2721" s="4">
        <v>0</v>
      </c>
      <c r="I2721" s="4">
        <v>345</v>
      </c>
      <c r="J2721" s="4">
        <v>106.95</v>
      </c>
      <c r="K2721" s="1" t="s">
        <v>6887</v>
      </c>
      <c r="L2721" s="1" t="s">
        <v>6918</v>
      </c>
      <c r="M2721" s="11" t="str">
        <f t="shared" si="86"/>
        <v/>
      </c>
      <c r="N2721" s="18" t="str">
        <f>TEXT($F2721:F6398, "mmmm")</f>
        <v>January</v>
      </c>
    </row>
    <row r="2722" spans="2:14" x14ac:dyDescent="0.2">
      <c r="B2722" s="3" t="s">
        <v>3187</v>
      </c>
      <c r="C2722" s="1" t="s">
        <v>5922</v>
      </c>
      <c r="D2722" s="3">
        <v>1</v>
      </c>
      <c r="E2722" s="6">
        <v>2020</v>
      </c>
      <c r="F2722" s="10">
        <f t="shared" si="85"/>
        <v>43831</v>
      </c>
      <c r="G2722" s="4">
        <v>436</v>
      </c>
      <c r="H2722" s="4">
        <v>0</v>
      </c>
      <c r="I2722" s="4">
        <v>436</v>
      </c>
      <c r="J2722" s="4">
        <v>122.08000000000001</v>
      </c>
      <c r="K2722" s="1" t="s">
        <v>6883</v>
      </c>
      <c r="L2722" s="1" t="s">
        <v>6958</v>
      </c>
      <c r="M2722" s="11" t="str">
        <f t="shared" si="86"/>
        <v/>
      </c>
      <c r="N2722" s="18" t="str">
        <f>TEXT($F2722:F6399, "mmmm")</f>
        <v>January</v>
      </c>
    </row>
    <row r="2723" spans="2:14" x14ac:dyDescent="0.2">
      <c r="B2723" s="3" t="s">
        <v>3188</v>
      </c>
      <c r="C2723" s="1" t="s">
        <v>5923</v>
      </c>
      <c r="D2723" s="3">
        <v>1</v>
      </c>
      <c r="E2723" s="6">
        <v>2020</v>
      </c>
      <c r="F2723" s="10">
        <f t="shared" si="85"/>
        <v>43831</v>
      </c>
      <c r="G2723" s="4">
        <v>510</v>
      </c>
      <c r="H2723" s="4">
        <v>0</v>
      </c>
      <c r="I2723" s="4">
        <v>510</v>
      </c>
      <c r="J2723" s="4">
        <v>163.20000000000002</v>
      </c>
      <c r="K2723" s="1" t="s">
        <v>6888</v>
      </c>
      <c r="L2723" s="1" t="s">
        <v>6901</v>
      </c>
      <c r="M2723" s="11" t="str">
        <f t="shared" si="86"/>
        <v/>
      </c>
      <c r="N2723" s="18" t="str">
        <f>TEXT($F2723:F6400, "mmmm")</f>
        <v>January</v>
      </c>
    </row>
    <row r="2724" spans="2:14" x14ac:dyDescent="0.2">
      <c r="B2724" s="3" t="s">
        <v>405</v>
      </c>
      <c r="C2724" s="1" t="s">
        <v>5924</v>
      </c>
      <c r="D2724" s="3">
        <v>1</v>
      </c>
      <c r="E2724" s="6">
        <v>2020</v>
      </c>
      <c r="F2724" s="10">
        <f t="shared" si="85"/>
        <v>43831</v>
      </c>
      <c r="G2724" s="4">
        <v>539</v>
      </c>
      <c r="H2724" s="4">
        <v>0</v>
      </c>
      <c r="I2724" s="4">
        <v>539</v>
      </c>
      <c r="J2724" s="4">
        <v>156.31</v>
      </c>
      <c r="K2724" s="1" t="s">
        <v>6889</v>
      </c>
      <c r="L2724" s="1" t="s">
        <v>6954</v>
      </c>
      <c r="M2724" s="11" t="str">
        <f t="shared" si="86"/>
        <v/>
      </c>
      <c r="N2724" s="18" t="str">
        <f>TEXT($F2724:F6401, "mmmm")</f>
        <v>January</v>
      </c>
    </row>
    <row r="2725" spans="2:14" x14ac:dyDescent="0.2">
      <c r="B2725" s="3" t="s">
        <v>406</v>
      </c>
      <c r="C2725" s="1" t="s">
        <v>5925</v>
      </c>
      <c r="D2725" s="3">
        <v>1</v>
      </c>
      <c r="E2725" s="6">
        <v>2020</v>
      </c>
      <c r="F2725" s="10">
        <f t="shared" si="85"/>
        <v>43831</v>
      </c>
      <c r="G2725" s="4">
        <v>523</v>
      </c>
      <c r="H2725" s="4">
        <v>0</v>
      </c>
      <c r="I2725" s="4">
        <v>523</v>
      </c>
      <c r="J2725" s="4">
        <v>156.9</v>
      </c>
      <c r="K2725" s="1" t="s">
        <v>6889</v>
      </c>
      <c r="L2725" s="1" t="s">
        <v>6902</v>
      </c>
      <c r="M2725" s="11" t="str">
        <f t="shared" si="86"/>
        <v/>
      </c>
      <c r="N2725" s="18" t="str">
        <f>TEXT($F2725:F6402, "mmmm")</f>
        <v>January</v>
      </c>
    </row>
    <row r="2726" spans="2:14" x14ac:dyDescent="0.2">
      <c r="B2726" s="3" t="s">
        <v>407</v>
      </c>
      <c r="C2726" s="1" t="s">
        <v>5926</v>
      </c>
      <c r="D2726" s="3">
        <v>1</v>
      </c>
      <c r="E2726" s="6">
        <v>2020</v>
      </c>
      <c r="F2726" s="10">
        <f t="shared" si="85"/>
        <v>43831</v>
      </c>
      <c r="G2726" s="4">
        <v>506</v>
      </c>
      <c r="H2726" s="4">
        <v>0</v>
      </c>
      <c r="I2726" s="4">
        <v>506</v>
      </c>
      <c r="J2726" s="4">
        <v>146.73999999999998</v>
      </c>
      <c r="K2726" s="1" t="s">
        <v>6889</v>
      </c>
      <c r="L2726" s="1" t="s">
        <v>6907</v>
      </c>
      <c r="M2726" s="11" t="str">
        <f t="shared" si="86"/>
        <v/>
      </c>
      <c r="N2726" s="18" t="str">
        <f>TEXT($F2726:F6403, "mmmm")</f>
        <v>January</v>
      </c>
    </row>
    <row r="2727" spans="2:14" x14ac:dyDescent="0.2">
      <c r="B2727" s="3" t="s">
        <v>408</v>
      </c>
      <c r="C2727" s="1" t="s">
        <v>5927</v>
      </c>
      <c r="D2727" s="3">
        <v>1</v>
      </c>
      <c r="E2727" s="6">
        <v>2020</v>
      </c>
      <c r="F2727" s="10">
        <f t="shared" si="85"/>
        <v>43831</v>
      </c>
      <c r="G2727" s="4">
        <v>478</v>
      </c>
      <c r="H2727" s="4">
        <v>0</v>
      </c>
      <c r="I2727" s="4">
        <v>478</v>
      </c>
      <c r="J2727" s="4">
        <v>119.5</v>
      </c>
      <c r="K2727" s="1" t="s">
        <v>6889</v>
      </c>
      <c r="L2727" s="1" t="s">
        <v>6921</v>
      </c>
      <c r="M2727" s="11" t="str">
        <f t="shared" si="86"/>
        <v/>
      </c>
      <c r="N2727" s="18" t="str">
        <f>TEXT($F2727:F6404, "mmmm")</f>
        <v>January</v>
      </c>
    </row>
    <row r="2728" spans="2:14" x14ac:dyDescent="0.2">
      <c r="B2728" s="3" t="s">
        <v>409</v>
      </c>
      <c r="C2728" s="1" t="s">
        <v>5928</v>
      </c>
      <c r="D2728" s="3">
        <v>1</v>
      </c>
      <c r="E2728" s="6">
        <v>2020</v>
      </c>
      <c r="F2728" s="10">
        <f t="shared" si="85"/>
        <v>43831</v>
      </c>
      <c r="G2728" s="4">
        <v>332</v>
      </c>
      <c r="H2728" s="4">
        <v>0</v>
      </c>
      <c r="I2728" s="4">
        <v>332</v>
      </c>
      <c r="J2728" s="4">
        <v>99.6</v>
      </c>
      <c r="K2728" s="1" t="s">
        <v>6885</v>
      </c>
      <c r="L2728" s="1" t="s">
        <v>6938</v>
      </c>
      <c r="M2728" s="11" t="str">
        <f t="shared" si="86"/>
        <v/>
      </c>
      <c r="N2728" s="18" t="str">
        <f>TEXT($F2728:F6405, "mmmm")</f>
        <v>January</v>
      </c>
    </row>
    <row r="2729" spans="2:14" x14ac:dyDescent="0.2">
      <c r="B2729" s="3" t="s">
        <v>410</v>
      </c>
      <c r="C2729" s="1" t="s">
        <v>5929</v>
      </c>
      <c r="D2729" s="3">
        <v>1</v>
      </c>
      <c r="E2729" s="6">
        <v>2020</v>
      </c>
      <c r="F2729" s="10">
        <f t="shared" si="85"/>
        <v>43831</v>
      </c>
      <c r="G2729" s="4">
        <v>293</v>
      </c>
      <c r="H2729" s="4">
        <v>0</v>
      </c>
      <c r="I2729" s="4">
        <v>293</v>
      </c>
      <c r="J2729" s="4">
        <v>90.83</v>
      </c>
      <c r="K2729" s="1" t="s">
        <v>6885</v>
      </c>
      <c r="L2729" s="1" t="s">
        <v>6935</v>
      </c>
      <c r="M2729" s="11" t="str">
        <f t="shared" si="86"/>
        <v/>
      </c>
      <c r="N2729" s="18" t="str">
        <f>TEXT($F2729:F6406, "mmmm")</f>
        <v>January</v>
      </c>
    </row>
    <row r="2730" spans="2:14" x14ac:dyDescent="0.2">
      <c r="B2730" s="3" t="s">
        <v>411</v>
      </c>
      <c r="C2730" s="1" t="s">
        <v>5930</v>
      </c>
      <c r="D2730" s="3">
        <v>1</v>
      </c>
      <c r="E2730" s="6">
        <v>2020</v>
      </c>
      <c r="F2730" s="10">
        <f t="shared" si="85"/>
        <v>43831</v>
      </c>
      <c r="G2730" s="4">
        <v>387</v>
      </c>
      <c r="H2730" s="4">
        <v>0</v>
      </c>
      <c r="I2730" s="4">
        <v>387</v>
      </c>
      <c r="J2730" s="4">
        <v>100.62</v>
      </c>
      <c r="K2730" s="1" t="s">
        <v>6883</v>
      </c>
      <c r="L2730" s="1" t="s">
        <v>6969</v>
      </c>
      <c r="M2730" s="11" t="str">
        <f t="shared" si="86"/>
        <v/>
      </c>
      <c r="N2730" s="18" t="str">
        <f>TEXT($F2730:F6407, "mmmm")</f>
        <v>January</v>
      </c>
    </row>
    <row r="2731" spans="2:14" x14ac:dyDescent="0.2">
      <c r="B2731" s="3" t="s">
        <v>412</v>
      </c>
      <c r="C2731" s="1" t="s">
        <v>5931</v>
      </c>
      <c r="D2731" s="3">
        <v>1</v>
      </c>
      <c r="E2731" s="6">
        <v>2020</v>
      </c>
      <c r="F2731" s="10">
        <f t="shared" si="85"/>
        <v>43831</v>
      </c>
      <c r="G2731" s="4">
        <v>510</v>
      </c>
      <c r="H2731" s="4">
        <v>0</v>
      </c>
      <c r="I2731" s="4">
        <v>510</v>
      </c>
      <c r="J2731" s="4">
        <v>163.20000000000002</v>
      </c>
      <c r="K2731" s="1" t="s">
        <v>6888</v>
      </c>
      <c r="L2731" s="1" t="s">
        <v>6901</v>
      </c>
      <c r="M2731" s="11" t="str">
        <f t="shared" si="86"/>
        <v/>
      </c>
      <c r="N2731" s="18" t="str">
        <f>TEXT($F2731:F6408, "mmmm")</f>
        <v>January</v>
      </c>
    </row>
    <row r="2732" spans="2:14" x14ac:dyDescent="0.2">
      <c r="B2732" s="3" t="s">
        <v>413</v>
      </c>
      <c r="C2732" s="1" t="s">
        <v>5932</v>
      </c>
      <c r="D2732" s="3">
        <v>1</v>
      </c>
      <c r="E2732" s="6">
        <v>2020</v>
      </c>
      <c r="F2732" s="10">
        <f t="shared" si="85"/>
        <v>43831</v>
      </c>
      <c r="G2732" s="4">
        <v>478</v>
      </c>
      <c r="H2732" s="4">
        <v>0</v>
      </c>
      <c r="I2732" s="4">
        <v>478</v>
      </c>
      <c r="J2732" s="4">
        <v>119.5</v>
      </c>
      <c r="K2732" s="1" t="s">
        <v>6889</v>
      </c>
      <c r="L2732" s="1" t="s">
        <v>6921</v>
      </c>
      <c r="M2732" s="11" t="str">
        <f t="shared" si="86"/>
        <v/>
      </c>
      <c r="N2732" s="18" t="str">
        <f>TEXT($F2732:F6409, "mmmm")</f>
        <v>January</v>
      </c>
    </row>
    <row r="2733" spans="2:14" x14ac:dyDescent="0.2">
      <c r="B2733" s="3" t="s">
        <v>414</v>
      </c>
      <c r="C2733" s="1" t="s">
        <v>5933</v>
      </c>
      <c r="D2733" s="3">
        <v>1</v>
      </c>
      <c r="E2733" s="6">
        <v>2020</v>
      </c>
      <c r="F2733" s="10">
        <f t="shared" si="85"/>
        <v>43831</v>
      </c>
      <c r="G2733" s="4">
        <v>283</v>
      </c>
      <c r="H2733" s="4">
        <v>0</v>
      </c>
      <c r="I2733" s="4">
        <v>283</v>
      </c>
      <c r="J2733" s="4">
        <v>82.07</v>
      </c>
      <c r="K2733" s="1" t="s">
        <v>6885</v>
      </c>
      <c r="L2733" s="1" t="s">
        <v>6953</v>
      </c>
      <c r="M2733" s="11" t="str">
        <f t="shared" si="86"/>
        <v/>
      </c>
      <c r="N2733" s="18" t="str">
        <f>TEXT($F2733:F6410, "mmmm")</f>
        <v>January</v>
      </c>
    </row>
    <row r="2734" spans="2:14" x14ac:dyDescent="0.2">
      <c r="B2734" s="3" t="s">
        <v>415</v>
      </c>
      <c r="C2734" s="1" t="s">
        <v>5934</v>
      </c>
      <c r="D2734" s="3">
        <v>1</v>
      </c>
      <c r="E2734" s="6">
        <v>2020</v>
      </c>
      <c r="F2734" s="10">
        <f t="shared" si="85"/>
        <v>43831</v>
      </c>
      <c r="G2734" s="4">
        <v>168</v>
      </c>
      <c r="H2734" s="4">
        <v>0</v>
      </c>
      <c r="I2734" s="4">
        <v>168</v>
      </c>
      <c r="J2734" s="4">
        <v>60.48</v>
      </c>
      <c r="K2734" s="1" t="s">
        <v>6885</v>
      </c>
      <c r="L2734" s="1" t="s">
        <v>6948</v>
      </c>
      <c r="M2734" s="11" t="str">
        <f t="shared" si="86"/>
        <v/>
      </c>
      <c r="N2734" s="18" t="str">
        <f>TEXT($F2734:F6411, "mmmm")</f>
        <v>January</v>
      </c>
    </row>
    <row r="2735" spans="2:14" x14ac:dyDescent="0.2">
      <c r="B2735" s="3" t="s">
        <v>416</v>
      </c>
      <c r="C2735" s="1" t="s">
        <v>5935</v>
      </c>
      <c r="D2735" s="3">
        <v>1</v>
      </c>
      <c r="E2735" s="6">
        <v>2020</v>
      </c>
      <c r="F2735" s="10">
        <f t="shared" si="85"/>
        <v>43831</v>
      </c>
      <c r="G2735" s="4">
        <v>383</v>
      </c>
      <c r="H2735" s="4">
        <v>0</v>
      </c>
      <c r="I2735" s="4">
        <v>383</v>
      </c>
      <c r="J2735" s="4">
        <v>122.56</v>
      </c>
      <c r="K2735" s="1" t="s">
        <v>6887</v>
      </c>
      <c r="L2735" s="1" t="s">
        <v>6909</v>
      </c>
      <c r="M2735" s="11" t="str">
        <f t="shared" si="86"/>
        <v/>
      </c>
      <c r="N2735" s="18" t="str">
        <f>TEXT($F2735:F6412, "mmmm")</f>
        <v>January</v>
      </c>
    </row>
    <row r="2736" spans="2:14" x14ac:dyDescent="0.2">
      <c r="B2736" s="3" t="s">
        <v>417</v>
      </c>
      <c r="C2736" s="1" t="s">
        <v>5936</v>
      </c>
      <c r="D2736" s="3">
        <v>1</v>
      </c>
      <c r="E2736" s="6">
        <v>2020</v>
      </c>
      <c r="F2736" s="10">
        <f t="shared" si="85"/>
        <v>43831</v>
      </c>
      <c r="G2736" s="4">
        <v>447</v>
      </c>
      <c r="H2736" s="4">
        <v>0</v>
      </c>
      <c r="I2736" s="4">
        <v>447</v>
      </c>
      <c r="J2736" s="4">
        <v>156.44999999999999</v>
      </c>
      <c r="K2736" s="1" t="s">
        <v>6887</v>
      </c>
      <c r="L2736" s="1" t="s">
        <v>6891</v>
      </c>
      <c r="M2736" s="11" t="str">
        <f t="shared" si="86"/>
        <v/>
      </c>
      <c r="N2736" s="18" t="str">
        <f>TEXT($F2736:F6413, "mmmm")</f>
        <v>January</v>
      </c>
    </row>
    <row r="2737" spans="2:14" x14ac:dyDescent="0.2">
      <c r="B2737" s="3" t="s">
        <v>418</v>
      </c>
      <c r="C2737" s="1" t="s">
        <v>5937</v>
      </c>
      <c r="D2737" s="3">
        <v>1</v>
      </c>
      <c r="E2737" s="6">
        <v>2020</v>
      </c>
      <c r="F2737" s="10">
        <f t="shared" si="85"/>
        <v>43831</v>
      </c>
      <c r="G2737" s="4">
        <v>447</v>
      </c>
      <c r="H2737" s="4">
        <v>0</v>
      </c>
      <c r="I2737" s="4">
        <v>447</v>
      </c>
      <c r="J2737" s="4">
        <v>156.44999999999999</v>
      </c>
      <c r="K2737" s="1" t="s">
        <v>6887</v>
      </c>
      <c r="L2737" s="1" t="s">
        <v>6891</v>
      </c>
      <c r="M2737" s="11" t="str">
        <f t="shared" si="86"/>
        <v/>
      </c>
      <c r="N2737" s="18" t="str">
        <f>TEXT($F2737:F6414, "mmmm")</f>
        <v>January</v>
      </c>
    </row>
    <row r="2738" spans="2:14" x14ac:dyDescent="0.2">
      <c r="B2738" s="3" t="s">
        <v>418</v>
      </c>
      <c r="C2738" s="1" t="s">
        <v>5938</v>
      </c>
      <c r="D2738" s="3">
        <v>3</v>
      </c>
      <c r="E2738" s="6">
        <v>2020</v>
      </c>
      <c r="F2738" s="10">
        <f t="shared" si="85"/>
        <v>43891</v>
      </c>
      <c r="G2738" s="4">
        <v>447</v>
      </c>
      <c r="H2738" s="4">
        <v>0</v>
      </c>
      <c r="I2738" s="4">
        <v>447</v>
      </c>
      <c r="J2738" s="4">
        <v>156.44999999999999</v>
      </c>
      <c r="K2738" s="1" t="s">
        <v>6887</v>
      </c>
      <c r="L2738" s="1" t="s">
        <v>6891</v>
      </c>
      <c r="M2738" s="11">
        <f t="shared" si="86"/>
        <v>2</v>
      </c>
      <c r="N2738" s="18" t="str">
        <f>TEXT($F2738:F6415, "mmmm")</f>
        <v>March</v>
      </c>
    </row>
    <row r="2739" spans="2:14" x14ac:dyDescent="0.2">
      <c r="B2739" s="3" t="s">
        <v>418</v>
      </c>
      <c r="C2739" s="1" t="s">
        <v>5939</v>
      </c>
      <c r="D2739" s="3">
        <v>5</v>
      </c>
      <c r="E2739" s="6">
        <v>2020</v>
      </c>
      <c r="F2739" s="10">
        <f t="shared" si="85"/>
        <v>43952</v>
      </c>
      <c r="G2739" s="4">
        <v>168</v>
      </c>
      <c r="H2739" s="4">
        <v>0</v>
      </c>
      <c r="I2739" s="4">
        <v>168</v>
      </c>
      <c r="J2739" s="4">
        <v>75.600000000000009</v>
      </c>
      <c r="K2739" s="1" t="s">
        <v>6886</v>
      </c>
      <c r="L2739" s="1" t="s">
        <v>6920</v>
      </c>
      <c r="M2739" s="11">
        <f t="shared" si="86"/>
        <v>2.0333333333333332</v>
      </c>
      <c r="N2739" s="18" t="str">
        <f>TEXT($F2739:F6416, "mmmm")</f>
        <v>May</v>
      </c>
    </row>
    <row r="2740" spans="2:14" x14ac:dyDescent="0.2">
      <c r="B2740" s="3" t="s">
        <v>419</v>
      </c>
      <c r="C2740" s="1" t="s">
        <v>5940</v>
      </c>
      <c r="D2740" s="3">
        <v>1</v>
      </c>
      <c r="E2740" s="6">
        <v>2020</v>
      </c>
      <c r="F2740" s="10">
        <f t="shared" si="85"/>
        <v>43831</v>
      </c>
      <c r="G2740" s="4">
        <v>168</v>
      </c>
      <c r="H2740" s="4">
        <v>0</v>
      </c>
      <c r="I2740" s="4">
        <v>168</v>
      </c>
      <c r="J2740" s="4">
        <v>25.2</v>
      </c>
      <c r="K2740" s="1" t="s">
        <v>6886</v>
      </c>
      <c r="L2740" s="1" t="s">
        <v>6892</v>
      </c>
      <c r="M2740" s="11" t="str">
        <f t="shared" si="86"/>
        <v/>
      </c>
      <c r="N2740" s="18" t="str">
        <f>TEXT($F2740:F6417, "mmmm")</f>
        <v>January</v>
      </c>
    </row>
    <row r="2741" spans="2:14" x14ac:dyDescent="0.2">
      <c r="B2741" s="3" t="s">
        <v>420</v>
      </c>
      <c r="C2741" s="1" t="s">
        <v>5941</v>
      </c>
      <c r="D2741" s="3">
        <v>1</v>
      </c>
      <c r="E2741" s="6">
        <v>2020</v>
      </c>
      <c r="F2741" s="10">
        <f t="shared" si="85"/>
        <v>43831</v>
      </c>
      <c r="G2741" s="4">
        <v>387</v>
      </c>
      <c r="H2741" s="4">
        <v>0</v>
      </c>
      <c r="I2741" s="4">
        <v>387</v>
      </c>
      <c r="J2741" s="4">
        <v>100.62</v>
      </c>
      <c r="K2741" s="1" t="s">
        <v>6883</v>
      </c>
      <c r="L2741" s="1" t="s">
        <v>6969</v>
      </c>
      <c r="M2741" s="11" t="str">
        <f t="shared" si="86"/>
        <v/>
      </c>
      <c r="N2741" s="18" t="str">
        <f>TEXT($F2741:F6418, "mmmm")</f>
        <v>January</v>
      </c>
    </row>
    <row r="2742" spans="2:14" x14ac:dyDescent="0.2">
      <c r="B2742" s="3" t="s">
        <v>421</v>
      </c>
      <c r="C2742" s="1" t="s">
        <v>5942</v>
      </c>
      <c r="D2742" s="3">
        <v>1</v>
      </c>
      <c r="E2742" s="6">
        <v>2020</v>
      </c>
      <c r="F2742" s="10">
        <f t="shared" si="85"/>
        <v>43831</v>
      </c>
      <c r="G2742" s="4">
        <v>579</v>
      </c>
      <c r="H2742" s="4">
        <v>0</v>
      </c>
      <c r="I2742" s="4">
        <v>579</v>
      </c>
      <c r="J2742" s="4">
        <v>167.91</v>
      </c>
      <c r="K2742" s="1" t="s">
        <v>6888</v>
      </c>
      <c r="L2742" s="1" t="s">
        <v>6926</v>
      </c>
      <c r="M2742" s="11" t="str">
        <f t="shared" si="86"/>
        <v/>
      </c>
      <c r="N2742" s="18" t="str">
        <f>TEXT($F2742:F6419, "mmmm")</f>
        <v>January</v>
      </c>
    </row>
    <row r="2743" spans="2:14" x14ac:dyDescent="0.2">
      <c r="B2743" s="3" t="s">
        <v>422</v>
      </c>
      <c r="C2743" s="1" t="s">
        <v>5943</v>
      </c>
      <c r="D2743" s="3">
        <v>1</v>
      </c>
      <c r="E2743" s="6">
        <v>2020</v>
      </c>
      <c r="F2743" s="10">
        <f t="shared" si="85"/>
        <v>43831</v>
      </c>
      <c r="G2743" s="4">
        <v>440</v>
      </c>
      <c r="H2743" s="4">
        <v>0</v>
      </c>
      <c r="I2743" s="4">
        <v>440</v>
      </c>
      <c r="J2743" s="4">
        <v>136.4</v>
      </c>
      <c r="K2743" s="1" t="s">
        <v>6889</v>
      </c>
      <c r="L2743" s="1" t="s">
        <v>6905</v>
      </c>
      <c r="M2743" s="11" t="str">
        <f t="shared" si="86"/>
        <v/>
      </c>
      <c r="N2743" s="18" t="str">
        <f>TEXT($F2743:F6420, "mmmm")</f>
        <v>January</v>
      </c>
    </row>
    <row r="2744" spans="2:14" x14ac:dyDescent="0.2">
      <c r="B2744" s="3" t="s">
        <v>422</v>
      </c>
      <c r="C2744" s="1" t="s">
        <v>5944</v>
      </c>
      <c r="D2744" s="3">
        <v>5</v>
      </c>
      <c r="E2744" s="6">
        <v>2020</v>
      </c>
      <c r="F2744" s="10">
        <f t="shared" si="85"/>
        <v>43952</v>
      </c>
      <c r="G2744" s="4">
        <v>284</v>
      </c>
      <c r="H2744" s="4">
        <v>42.599999999999994</v>
      </c>
      <c r="I2744" s="4">
        <v>241.4</v>
      </c>
      <c r="J2744" s="4">
        <v>76.680000000000007</v>
      </c>
      <c r="K2744" s="1" t="s">
        <v>6885</v>
      </c>
      <c r="L2744" s="1" t="s">
        <v>6917</v>
      </c>
      <c r="M2744" s="11">
        <f t="shared" si="86"/>
        <v>4.0333333333333332</v>
      </c>
      <c r="N2744" s="18" t="str">
        <f>TEXT($F2744:F6421, "mmmm")</f>
        <v>May</v>
      </c>
    </row>
    <row r="2745" spans="2:14" x14ac:dyDescent="0.2">
      <c r="B2745" s="3" t="s">
        <v>423</v>
      </c>
      <c r="C2745" s="1" t="s">
        <v>5945</v>
      </c>
      <c r="D2745" s="3">
        <v>1</v>
      </c>
      <c r="E2745" s="6">
        <v>2020</v>
      </c>
      <c r="F2745" s="10">
        <f t="shared" si="85"/>
        <v>43831</v>
      </c>
      <c r="G2745" s="4">
        <v>317</v>
      </c>
      <c r="H2745" s="4">
        <v>0</v>
      </c>
      <c r="I2745" s="4">
        <v>317</v>
      </c>
      <c r="J2745" s="4">
        <v>98.27</v>
      </c>
      <c r="K2745" s="1" t="s">
        <v>6885</v>
      </c>
      <c r="L2745" s="1" t="s">
        <v>6933</v>
      </c>
      <c r="M2745" s="11" t="str">
        <f t="shared" si="86"/>
        <v/>
      </c>
      <c r="N2745" s="18" t="str">
        <f>TEXT($F2745:F6422, "mmmm")</f>
        <v>January</v>
      </c>
    </row>
    <row r="2746" spans="2:14" x14ac:dyDescent="0.2">
      <c r="B2746" s="3" t="s">
        <v>3107</v>
      </c>
      <c r="C2746" s="1" t="s">
        <v>5946</v>
      </c>
      <c r="D2746" s="3">
        <v>3</v>
      </c>
      <c r="E2746" s="6">
        <v>2020</v>
      </c>
      <c r="F2746" s="10">
        <f t="shared" si="85"/>
        <v>43891</v>
      </c>
      <c r="G2746" s="4">
        <v>367</v>
      </c>
      <c r="H2746" s="4">
        <v>0</v>
      </c>
      <c r="I2746" s="4">
        <v>367</v>
      </c>
      <c r="J2746" s="4">
        <v>110.1</v>
      </c>
      <c r="K2746" s="1" t="s">
        <v>6885</v>
      </c>
      <c r="L2746" s="1" t="s">
        <v>6936</v>
      </c>
      <c r="M2746" s="11" t="str">
        <f t="shared" si="86"/>
        <v/>
      </c>
      <c r="N2746" s="18" t="str">
        <f>TEXT($F2746:F6423, "mmmm")</f>
        <v>March</v>
      </c>
    </row>
    <row r="2747" spans="2:14" x14ac:dyDescent="0.2">
      <c r="B2747" s="3" t="s">
        <v>3108</v>
      </c>
      <c r="C2747" s="1" t="s">
        <v>5947</v>
      </c>
      <c r="D2747" s="3">
        <v>3</v>
      </c>
      <c r="E2747" s="6">
        <v>2020</v>
      </c>
      <c r="F2747" s="10">
        <f t="shared" si="85"/>
        <v>43891</v>
      </c>
      <c r="G2747" s="4">
        <v>457</v>
      </c>
      <c r="H2747" s="4">
        <v>0</v>
      </c>
      <c r="I2747" s="4">
        <v>457</v>
      </c>
      <c r="J2747" s="4">
        <v>123.39000000000001</v>
      </c>
      <c r="K2747" s="1" t="s">
        <v>6883</v>
      </c>
      <c r="L2747" s="1" t="s">
        <v>6968</v>
      </c>
      <c r="M2747" s="11" t="str">
        <f t="shared" si="86"/>
        <v/>
      </c>
      <c r="N2747" s="18" t="str">
        <f>TEXT($F2747:F6424, "mmmm")</f>
        <v>March</v>
      </c>
    </row>
    <row r="2748" spans="2:14" x14ac:dyDescent="0.2">
      <c r="B2748" s="3" t="s">
        <v>3108</v>
      </c>
      <c r="C2748" s="1" t="s">
        <v>5948</v>
      </c>
      <c r="D2748" s="3">
        <v>6</v>
      </c>
      <c r="E2748" s="6">
        <v>2020</v>
      </c>
      <c r="F2748" s="10">
        <f t="shared" si="85"/>
        <v>43983</v>
      </c>
      <c r="G2748" s="4">
        <v>510</v>
      </c>
      <c r="H2748" s="4">
        <v>0</v>
      </c>
      <c r="I2748" s="4">
        <v>510</v>
      </c>
      <c r="J2748" s="4">
        <v>163.20000000000002</v>
      </c>
      <c r="K2748" s="1" t="s">
        <v>6888</v>
      </c>
      <c r="L2748" s="1" t="s">
        <v>6901</v>
      </c>
      <c r="M2748" s="11">
        <f t="shared" si="86"/>
        <v>3.0666666666666669</v>
      </c>
      <c r="N2748" s="18" t="str">
        <f>TEXT($F2748:F6425, "mmmm")</f>
        <v>June</v>
      </c>
    </row>
    <row r="2749" spans="2:14" x14ac:dyDescent="0.2">
      <c r="B2749" s="3" t="s">
        <v>3109</v>
      </c>
      <c r="C2749" s="1" t="s">
        <v>5949</v>
      </c>
      <c r="D2749" s="3">
        <v>3</v>
      </c>
      <c r="E2749" s="6">
        <v>2020</v>
      </c>
      <c r="F2749" s="10">
        <f t="shared" si="85"/>
        <v>43891</v>
      </c>
      <c r="G2749" s="4">
        <v>506</v>
      </c>
      <c r="H2749" s="4">
        <v>0</v>
      </c>
      <c r="I2749" s="4">
        <v>506</v>
      </c>
      <c r="J2749" s="4">
        <v>146.73999999999998</v>
      </c>
      <c r="K2749" s="1" t="s">
        <v>6889</v>
      </c>
      <c r="L2749" s="1" t="s">
        <v>6907</v>
      </c>
      <c r="M2749" s="11" t="str">
        <f t="shared" si="86"/>
        <v/>
      </c>
      <c r="N2749" s="18" t="str">
        <f>TEXT($F2749:F6426, "mmmm")</f>
        <v>March</v>
      </c>
    </row>
    <row r="2750" spans="2:14" x14ac:dyDescent="0.2">
      <c r="B2750" s="3" t="s">
        <v>3110</v>
      </c>
      <c r="C2750" s="1" t="s">
        <v>5950</v>
      </c>
      <c r="D2750" s="3">
        <v>3</v>
      </c>
      <c r="E2750" s="6">
        <v>2020</v>
      </c>
      <c r="F2750" s="10">
        <f t="shared" si="85"/>
        <v>43891</v>
      </c>
      <c r="G2750" s="4">
        <v>168</v>
      </c>
      <c r="H2750" s="4">
        <v>0</v>
      </c>
      <c r="I2750" s="4">
        <v>168</v>
      </c>
      <c r="J2750" s="4">
        <v>60.48</v>
      </c>
      <c r="K2750" s="1" t="s">
        <v>6885</v>
      </c>
      <c r="L2750" s="1" t="s">
        <v>6948</v>
      </c>
      <c r="M2750" s="11" t="str">
        <f t="shared" si="86"/>
        <v/>
      </c>
      <c r="N2750" s="18" t="str">
        <f>TEXT($F2750:F6427, "mmmm")</f>
        <v>March</v>
      </c>
    </row>
    <row r="2751" spans="2:14" x14ac:dyDescent="0.2">
      <c r="B2751" s="3" t="s">
        <v>3110</v>
      </c>
      <c r="C2751" s="1" t="s">
        <v>5951</v>
      </c>
      <c r="D2751" s="3">
        <v>9</v>
      </c>
      <c r="E2751" s="6">
        <v>2020</v>
      </c>
      <c r="F2751" s="10">
        <f t="shared" si="85"/>
        <v>44075</v>
      </c>
      <c r="G2751" s="4">
        <v>295</v>
      </c>
      <c r="H2751" s="4">
        <v>0</v>
      </c>
      <c r="I2751" s="4">
        <v>295</v>
      </c>
      <c r="J2751" s="4">
        <v>97.350000000000009</v>
      </c>
      <c r="K2751" s="1" t="s">
        <v>6885</v>
      </c>
      <c r="L2751" s="1" t="s">
        <v>6952</v>
      </c>
      <c r="M2751" s="11">
        <f t="shared" si="86"/>
        <v>6.1333333333333337</v>
      </c>
      <c r="N2751" s="18" t="str">
        <f>TEXT($F2751:F6428, "mmmm")</f>
        <v>September</v>
      </c>
    </row>
    <row r="2752" spans="2:14" x14ac:dyDescent="0.2">
      <c r="B2752" s="3" t="s">
        <v>3111</v>
      </c>
      <c r="C2752" s="1" t="s">
        <v>5952</v>
      </c>
      <c r="D2752" s="3">
        <v>3</v>
      </c>
      <c r="E2752" s="6">
        <v>2020</v>
      </c>
      <c r="F2752" s="10">
        <f t="shared" si="85"/>
        <v>43891</v>
      </c>
      <c r="G2752" s="4">
        <v>317</v>
      </c>
      <c r="H2752" s="4">
        <v>0</v>
      </c>
      <c r="I2752" s="4">
        <v>317</v>
      </c>
      <c r="J2752" s="4">
        <v>98.27</v>
      </c>
      <c r="K2752" s="1" t="s">
        <v>6885</v>
      </c>
      <c r="L2752" s="1" t="s">
        <v>6933</v>
      </c>
      <c r="M2752" s="11" t="str">
        <f t="shared" si="86"/>
        <v/>
      </c>
      <c r="N2752" s="18" t="str">
        <f>TEXT($F2752:F6429, "mmmm")</f>
        <v>March</v>
      </c>
    </row>
    <row r="2753" spans="2:14" x14ac:dyDescent="0.2">
      <c r="B2753" s="3" t="s">
        <v>3111</v>
      </c>
      <c r="C2753" s="1" t="s">
        <v>5953</v>
      </c>
      <c r="D2753" s="3">
        <v>9</v>
      </c>
      <c r="E2753" s="6">
        <v>2020</v>
      </c>
      <c r="F2753" s="10">
        <f t="shared" si="85"/>
        <v>44075</v>
      </c>
      <c r="G2753" s="4">
        <v>336</v>
      </c>
      <c r="H2753" s="4">
        <v>0</v>
      </c>
      <c r="I2753" s="4">
        <v>336</v>
      </c>
      <c r="J2753" s="4">
        <v>120.96</v>
      </c>
      <c r="K2753" s="1" t="s">
        <v>6885</v>
      </c>
      <c r="L2753" s="1" t="s">
        <v>6934</v>
      </c>
      <c r="M2753" s="11">
        <f t="shared" si="86"/>
        <v>6.1333333333333337</v>
      </c>
      <c r="N2753" s="18" t="str">
        <f>TEXT($F2753:F6430, "mmmm")</f>
        <v>September</v>
      </c>
    </row>
    <row r="2754" spans="2:14" x14ac:dyDescent="0.2">
      <c r="B2754" s="3" t="s">
        <v>3112</v>
      </c>
      <c r="C2754" s="1" t="s">
        <v>5954</v>
      </c>
      <c r="D2754" s="3">
        <v>3</v>
      </c>
      <c r="E2754" s="6">
        <v>2020</v>
      </c>
      <c r="F2754" s="10">
        <f t="shared" ref="F2754:F2817" si="87">DATE(E2754,D2754,1)</f>
        <v>43891</v>
      </c>
      <c r="G2754" s="4">
        <v>345</v>
      </c>
      <c r="H2754" s="4">
        <v>0</v>
      </c>
      <c r="I2754" s="4">
        <v>345</v>
      </c>
      <c r="J2754" s="4">
        <v>106.95</v>
      </c>
      <c r="K2754" s="1" t="s">
        <v>6887</v>
      </c>
      <c r="L2754" s="1" t="s">
        <v>6918</v>
      </c>
      <c r="M2754" s="11" t="str">
        <f t="shared" si="86"/>
        <v/>
      </c>
      <c r="N2754" s="18" t="str">
        <f>TEXT($F2754:F6431, "mmmm")</f>
        <v>March</v>
      </c>
    </row>
    <row r="2755" spans="2:14" x14ac:dyDescent="0.2">
      <c r="B2755" s="3" t="s">
        <v>3112</v>
      </c>
      <c r="C2755" s="1" t="s">
        <v>5955</v>
      </c>
      <c r="D2755" s="3">
        <v>5</v>
      </c>
      <c r="E2755" s="6">
        <v>2020</v>
      </c>
      <c r="F2755" s="10">
        <f t="shared" si="87"/>
        <v>43952</v>
      </c>
      <c r="G2755" s="4">
        <v>345</v>
      </c>
      <c r="H2755" s="4">
        <v>51.75</v>
      </c>
      <c r="I2755" s="4">
        <v>293.25</v>
      </c>
      <c r="J2755" s="4">
        <v>106.95</v>
      </c>
      <c r="K2755" s="1" t="s">
        <v>6887</v>
      </c>
      <c r="L2755" s="1" t="s">
        <v>6918</v>
      </c>
      <c r="M2755" s="11">
        <f t="shared" si="86"/>
        <v>2.0333333333333332</v>
      </c>
      <c r="N2755" s="18" t="str">
        <f>TEXT($F2755:F6432, "mmmm")</f>
        <v>May</v>
      </c>
    </row>
    <row r="2756" spans="2:14" x14ac:dyDescent="0.2">
      <c r="B2756" s="3" t="s">
        <v>3113</v>
      </c>
      <c r="C2756" s="1" t="s">
        <v>5956</v>
      </c>
      <c r="D2756" s="3">
        <v>3</v>
      </c>
      <c r="E2756" s="6">
        <v>2020</v>
      </c>
      <c r="F2756" s="10">
        <f t="shared" si="87"/>
        <v>43891</v>
      </c>
      <c r="G2756" s="4">
        <v>447</v>
      </c>
      <c r="H2756" s="4">
        <v>0</v>
      </c>
      <c r="I2756" s="4">
        <v>447</v>
      </c>
      <c r="J2756" s="4">
        <v>156.44999999999999</v>
      </c>
      <c r="K2756" s="1" t="s">
        <v>6887</v>
      </c>
      <c r="L2756" s="1" t="s">
        <v>6891</v>
      </c>
      <c r="M2756" s="11" t="str">
        <f t="shared" ref="M2756:M2819" si="88">IFERROR(ABS(IF(B2756=B2755,(F2756-F2755)/30,"")),"")</f>
        <v/>
      </c>
      <c r="N2756" s="18" t="str">
        <f>TEXT($F2756:F6433, "mmmm")</f>
        <v>March</v>
      </c>
    </row>
    <row r="2757" spans="2:14" x14ac:dyDescent="0.2">
      <c r="B2757" s="3" t="s">
        <v>3114</v>
      </c>
      <c r="C2757" s="1" t="s">
        <v>5957</v>
      </c>
      <c r="D2757" s="3">
        <v>3</v>
      </c>
      <c r="E2757" s="6">
        <v>2020</v>
      </c>
      <c r="F2757" s="10">
        <f t="shared" si="87"/>
        <v>43891</v>
      </c>
      <c r="G2757" s="4">
        <v>447</v>
      </c>
      <c r="H2757" s="4">
        <v>0</v>
      </c>
      <c r="I2757" s="4">
        <v>447</v>
      </c>
      <c r="J2757" s="4">
        <v>156.44999999999999</v>
      </c>
      <c r="K2757" s="1" t="s">
        <v>6887</v>
      </c>
      <c r="L2757" s="1" t="s">
        <v>6891</v>
      </c>
      <c r="M2757" s="11" t="str">
        <f t="shared" si="88"/>
        <v/>
      </c>
      <c r="N2757" s="18" t="str">
        <f>TEXT($F2757:F6434, "mmmm")</f>
        <v>March</v>
      </c>
    </row>
    <row r="2758" spans="2:14" x14ac:dyDescent="0.2">
      <c r="B2758" s="3" t="s">
        <v>3114</v>
      </c>
      <c r="C2758" s="1" t="s">
        <v>5958</v>
      </c>
      <c r="D2758" s="3">
        <v>9</v>
      </c>
      <c r="E2758" s="6">
        <v>2020</v>
      </c>
      <c r="F2758" s="10">
        <f t="shared" si="87"/>
        <v>44075</v>
      </c>
      <c r="G2758" s="4">
        <v>345</v>
      </c>
      <c r="H2758" s="4">
        <v>0</v>
      </c>
      <c r="I2758" s="4">
        <v>345</v>
      </c>
      <c r="J2758" s="4">
        <v>106.95</v>
      </c>
      <c r="K2758" s="1" t="s">
        <v>6887</v>
      </c>
      <c r="L2758" s="1" t="s">
        <v>6918</v>
      </c>
      <c r="M2758" s="11">
        <f t="shared" si="88"/>
        <v>6.1333333333333337</v>
      </c>
      <c r="N2758" s="18" t="str">
        <f>TEXT($F2758:F6435, "mmmm")</f>
        <v>September</v>
      </c>
    </row>
    <row r="2759" spans="2:14" x14ac:dyDescent="0.2">
      <c r="B2759" s="3" t="s">
        <v>3115</v>
      </c>
      <c r="C2759" s="1" t="s">
        <v>5959</v>
      </c>
      <c r="D2759" s="3">
        <v>3</v>
      </c>
      <c r="E2759" s="6">
        <v>2020</v>
      </c>
      <c r="F2759" s="10">
        <f t="shared" si="87"/>
        <v>43891</v>
      </c>
      <c r="G2759" s="4">
        <v>383</v>
      </c>
      <c r="H2759" s="4">
        <v>0</v>
      </c>
      <c r="I2759" s="4">
        <v>383</v>
      </c>
      <c r="J2759" s="4">
        <v>122.56</v>
      </c>
      <c r="K2759" s="1" t="s">
        <v>6887</v>
      </c>
      <c r="L2759" s="1" t="s">
        <v>6909</v>
      </c>
      <c r="M2759" s="11" t="str">
        <f t="shared" si="88"/>
        <v/>
      </c>
      <c r="N2759" s="18" t="str">
        <f>TEXT($F2759:F6436, "mmmm")</f>
        <v>March</v>
      </c>
    </row>
    <row r="2760" spans="2:14" x14ac:dyDescent="0.2">
      <c r="B2760" s="3" t="s">
        <v>3116</v>
      </c>
      <c r="C2760" s="1" t="s">
        <v>5960</v>
      </c>
      <c r="D2760" s="3">
        <v>3</v>
      </c>
      <c r="E2760" s="6">
        <v>2020</v>
      </c>
      <c r="F2760" s="10">
        <f t="shared" si="87"/>
        <v>43891</v>
      </c>
      <c r="G2760" s="4">
        <v>168</v>
      </c>
      <c r="H2760" s="4">
        <v>0</v>
      </c>
      <c r="I2760" s="4">
        <v>168</v>
      </c>
      <c r="J2760" s="4">
        <v>75.600000000000009</v>
      </c>
      <c r="K2760" s="1" t="s">
        <v>6886</v>
      </c>
      <c r="L2760" s="1" t="s">
        <v>6920</v>
      </c>
      <c r="M2760" s="11" t="str">
        <f t="shared" si="88"/>
        <v/>
      </c>
      <c r="N2760" s="18" t="str">
        <f>TEXT($F2760:F6437, "mmmm")</f>
        <v>March</v>
      </c>
    </row>
    <row r="2761" spans="2:14" x14ac:dyDescent="0.2">
      <c r="B2761" s="3" t="s">
        <v>3116</v>
      </c>
      <c r="C2761" s="1" t="s">
        <v>5961</v>
      </c>
      <c r="D2761" s="3">
        <v>7</v>
      </c>
      <c r="E2761" s="6">
        <v>2020</v>
      </c>
      <c r="F2761" s="10">
        <f t="shared" si="87"/>
        <v>44013</v>
      </c>
      <c r="G2761" s="4">
        <v>168</v>
      </c>
      <c r="H2761" s="4">
        <v>0</v>
      </c>
      <c r="I2761" s="4">
        <v>168</v>
      </c>
      <c r="J2761" s="4">
        <v>75.600000000000009</v>
      </c>
      <c r="K2761" s="1" t="s">
        <v>6886</v>
      </c>
      <c r="L2761" s="1" t="s">
        <v>6920</v>
      </c>
      <c r="M2761" s="11">
        <f t="shared" si="88"/>
        <v>4.0666666666666664</v>
      </c>
      <c r="N2761" s="18" t="str">
        <f>TEXT($F2761:F6438, "mmmm")</f>
        <v>July</v>
      </c>
    </row>
    <row r="2762" spans="2:14" x14ac:dyDescent="0.2">
      <c r="B2762" s="3" t="s">
        <v>3117</v>
      </c>
      <c r="C2762" s="1" t="s">
        <v>5962</v>
      </c>
      <c r="D2762" s="3">
        <v>3</v>
      </c>
      <c r="E2762" s="6">
        <v>2020</v>
      </c>
      <c r="F2762" s="10">
        <f t="shared" si="87"/>
        <v>43891</v>
      </c>
      <c r="G2762" s="4">
        <v>144</v>
      </c>
      <c r="H2762" s="4">
        <v>0</v>
      </c>
      <c r="I2762" s="4">
        <v>144</v>
      </c>
      <c r="J2762" s="4">
        <v>66.240000000000009</v>
      </c>
      <c r="K2762" s="1" t="s">
        <v>6886</v>
      </c>
      <c r="L2762" s="1" t="s">
        <v>6919</v>
      </c>
      <c r="M2762" s="11" t="str">
        <f t="shared" si="88"/>
        <v/>
      </c>
      <c r="N2762" s="18" t="str">
        <f>TEXT($F2762:F6439, "mmmm")</f>
        <v>March</v>
      </c>
    </row>
    <row r="2763" spans="2:14" x14ac:dyDescent="0.2">
      <c r="B2763" s="3" t="s">
        <v>3117</v>
      </c>
      <c r="C2763" s="1" t="s">
        <v>5963</v>
      </c>
      <c r="D2763" s="3">
        <v>8</v>
      </c>
      <c r="E2763" s="6">
        <v>2020</v>
      </c>
      <c r="F2763" s="10">
        <f t="shared" si="87"/>
        <v>44044</v>
      </c>
      <c r="G2763" s="4">
        <v>168</v>
      </c>
      <c r="H2763" s="4">
        <v>0</v>
      </c>
      <c r="I2763" s="4">
        <v>168</v>
      </c>
      <c r="J2763" s="4">
        <v>25.2</v>
      </c>
      <c r="K2763" s="1" t="s">
        <v>6886</v>
      </c>
      <c r="L2763" s="1" t="s">
        <v>6892</v>
      </c>
      <c r="M2763" s="11">
        <f t="shared" si="88"/>
        <v>5.0999999999999996</v>
      </c>
      <c r="N2763" s="18" t="str">
        <f>TEXT($F2763:F6440, "mmmm")</f>
        <v>August</v>
      </c>
    </row>
    <row r="2764" spans="2:14" x14ac:dyDescent="0.2">
      <c r="B2764" s="3" t="s">
        <v>3118</v>
      </c>
      <c r="C2764" s="1" t="s">
        <v>5964</v>
      </c>
      <c r="D2764" s="3">
        <v>3</v>
      </c>
      <c r="E2764" s="6">
        <v>2020</v>
      </c>
      <c r="F2764" s="10">
        <f t="shared" si="87"/>
        <v>43891</v>
      </c>
      <c r="G2764" s="4">
        <v>240</v>
      </c>
      <c r="H2764" s="4">
        <v>0</v>
      </c>
      <c r="I2764" s="4">
        <v>240</v>
      </c>
      <c r="J2764" s="4">
        <v>43.199999999999996</v>
      </c>
      <c r="K2764" s="1" t="s">
        <v>6890</v>
      </c>
      <c r="L2764" s="1" t="s">
        <v>6894</v>
      </c>
      <c r="M2764" s="11" t="str">
        <f t="shared" si="88"/>
        <v/>
      </c>
      <c r="N2764" s="18" t="str">
        <f>TEXT($F2764:F6441, "mmmm")</f>
        <v>March</v>
      </c>
    </row>
    <row r="2765" spans="2:14" x14ac:dyDescent="0.2">
      <c r="B2765" s="3" t="s">
        <v>3119</v>
      </c>
      <c r="C2765" s="1" t="s">
        <v>5965</v>
      </c>
      <c r="D2765" s="3">
        <v>3</v>
      </c>
      <c r="E2765" s="6">
        <v>2020</v>
      </c>
      <c r="F2765" s="10">
        <f t="shared" si="87"/>
        <v>43891</v>
      </c>
      <c r="G2765" s="4">
        <v>240</v>
      </c>
      <c r="H2765" s="4">
        <v>0</v>
      </c>
      <c r="I2765" s="4">
        <v>240</v>
      </c>
      <c r="J2765" s="4">
        <v>43.199999999999996</v>
      </c>
      <c r="K2765" s="1" t="s">
        <v>6890</v>
      </c>
      <c r="L2765" s="1" t="s">
        <v>6894</v>
      </c>
      <c r="M2765" s="11" t="str">
        <f t="shared" si="88"/>
        <v/>
      </c>
      <c r="N2765" s="18" t="str">
        <f>TEXT($F2765:F6442, "mmmm")</f>
        <v>March</v>
      </c>
    </row>
    <row r="2766" spans="2:14" x14ac:dyDescent="0.2">
      <c r="B2766" s="3" t="s">
        <v>3120</v>
      </c>
      <c r="C2766" s="1" t="s">
        <v>5966</v>
      </c>
      <c r="D2766" s="3">
        <v>3</v>
      </c>
      <c r="E2766" s="6">
        <v>2020</v>
      </c>
      <c r="F2766" s="10">
        <f t="shared" si="87"/>
        <v>43891</v>
      </c>
      <c r="G2766" s="4">
        <v>205</v>
      </c>
      <c r="H2766" s="4">
        <v>0</v>
      </c>
      <c r="I2766" s="4">
        <v>205</v>
      </c>
      <c r="J2766" s="4">
        <v>36.9</v>
      </c>
      <c r="K2766" s="1" t="s">
        <v>6890</v>
      </c>
      <c r="L2766" s="1" t="s">
        <v>6913</v>
      </c>
      <c r="M2766" s="11" t="str">
        <f t="shared" si="88"/>
        <v/>
      </c>
      <c r="N2766" s="18" t="str">
        <f>TEXT($F2766:F6443, "mmmm")</f>
        <v>March</v>
      </c>
    </row>
    <row r="2767" spans="2:14" x14ac:dyDescent="0.2">
      <c r="B2767" s="3" t="s">
        <v>3120</v>
      </c>
      <c r="C2767" s="1" t="s">
        <v>5967</v>
      </c>
      <c r="D2767" s="3">
        <v>8</v>
      </c>
      <c r="E2767" s="6">
        <v>2020</v>
      </c>
      <c r="F2767" s="10">
        <f t="shared" si="87"/>
        <v>44044</v>
      </c>
      <c r="G2767" s="4">
        <v>240</v>
      </c>
      <c r="H2767" s="4">
        <v>0</v>
      </c>
      <c r="I2767" s="4">
        <v>240</v>
      </c>
      <c r="J2767" s="4">
        <v>43.199999999999996</v>
      </c>
      <c r="K2767" s="1" t="s">
        <v>6890</v>
      </c>
      <c r="L2767" s="1" t="s">
        <v>6894</v>
      </c>
      <c r="M2767" s="11">
        <f t="shared" si="88"/>
        <v>5.0999999999999996</v>
      </c>
      <c r="N2767" s="18" t="str">
        <f>TEXT($F2767:F6444, "mmmm")</f>
        <v>August</v>
      </c>
    </row>
    <row r="2768" spans="2:14" x14ac:dyDescent="0.2">
      <c r="B2768" s="3" t="s">
        <v>3120</v>
      </c>
      <c r="C2768" s="1" t="s">
        <v>5968</v>
      </c>
      <c r="D2768" s="3">
        <v>8</v>
      </c>
      <c r="E2768" s="6">
        <v>2020</v>
      </c>
      <c r="F2768" s="10">
        <f t="shared" si="87"/>
        <v>44044</v>
      </c>
      <c r="G2768" s="4">
        <v>205</v>
      </c>
      <c r="H2768" s="4">
        <v>0</v>
      </c>
      <c r="I2768" s="4">
        <v>205</v>
      </c>
      <c r="J2768" s="4">
        <v>36.9</v>
      </c>
      <c r="K2768" s="1" t="s">
        <v>6890</v>
      </c>
      <c r="L2768" s="1" t="s">
        <v>6913</v>
      </c>
      <c r="M2768" s="11">
        <f t="shared" si="88"/>
        <v>0</v>
      </c>
      <c r="N2768" s="18" t="str">
        <f>TEXT($F2768:F6445, "mmmm")</f>
        <v>August</v>
      </c>
    </row>
    <row r="2769" spans="2:14" x14ac:dyDescent="0.2">
      <c r="B2769" s="3" t="s">
        <v>3120</v>
      </c>
      <c r="C2769" s="1" t="s">
        <v>5969</v>
      </c>
      <c r="D2769" s="3">
        <v>8</v>
      </c>
      <c r="E2769" s="6">
        <v>2020</v>
      </c>
      <c r="F2769" s="10">
        <f t="shared" si="87"/>
        <v>44044</v>
      </c>
      <c r="G2769" s="4">
        <v>240</v>
      </c>
      <c r="H2769" s="4">
        <v>0</v>
      </c>
      <c r="I2769" s="4">
        <v>240</v>
      </c>
      <c r="J2769" s="4">
        <v>43.199999999999996</v>
      </c>
      <c r="K2769" s="1" t="s">
        <v>6890</v>
      </c>
      <c r="L2769" s="1" t="s">
        <v>6894</v>
      </c>
      <c r="M2769" s="11">
        <f t="shared" si="88"/>
        <v>0</v>
      </c>
      <c r="N2769" s="18" t="str">
        <f>TEXT($F2769:F6446, "mmmm")</f>
        <v>August</v>
      </c>
    </row>
    <row r="2770" spans="2:14" x14ac:dyDescent="0.2">
      <c r="B2770" s="3" t="s">
        <v>3120</v>
      </c>
      <c r="C2770" s="1" t="s">
        <v>5970</v>
      </c>
      <c r="D2770" s="3">
        <v>7</v>
      </c>
      <c r="E2770" s="6">
        <v>2020</v>
      </c>
      <c r="F2770" s="10">
        <f t="shared" si="87"/>
        <v>44013</v>
      </c>
      <c r="G2770" s="4">
        <v>210</v>
      </c>
      <c r="H2770" s="4">
        <v>0</v>
      </c>
      <c r="I2770" s="4">
        <v>210</v>
      </c>
      <c r="J2770" s="4">
        <v>37.799999999999997</v>
      </c>
      <c r="K2770" s="1" t="s">
        <v>6890</v>
      </c>
      <c r="L2770" s="1" t="s">
        <v>6911</v>
      </c>
      <c r="M2770" s="11">
        <f t="shared" si="88"/>
        <v>1.0333333333333334</v>
      </c>
      <c r="N2770" s="18" t="str">
        <f>TEXT($F2770:F6447, "mmmm")</f>
        <v>July</v>
      </c>
    </row>
    <row r="2771" spans="2:14" x14ac:dyDescent="0.2">
      <c r="B2771" s="3" t="s">
        <v>3121</v>
      </c>
      <c r="C2771" s="1" t="s">
        <v>5971</v>
      </c>
      <c r="D2771" s="3">
        <v>3</v>
      </c>
      <c r="E2771" s="6">
        <v>2020</v>
      </c>
      <c r="F2771" s="10">
        <f t="shared" si="87"/>
        <v>43891</v>
      </c>
      <c r="G2771" s="4">
        <v>220</v>
      </c>
      <c r="H2771" s="4">
        <v>0</v>
      </c>
      <c r="I2771" s="4">
        <v>220</v>
      </c>
      <c r="J2771" s="4">
        <v>39.6</v>
      </c>
      <c r="K2771" s="1" t="s">
        <v>6890</v>
      </c>
      <c r="L2771" s="1" t="s">
        <v>6893</v>
      </c>
      <c r="M2771" s="11" t="str">
        <f t="shared" si="88"/>
        <v/>
      </c>
      <c r="N2771" s="18" t="str">
        <f>TEXT($F2771:F6448, "mmmm")</f>
        <v>March</v>
      </c>
    </row>
    <row r="2772" spans="2:14" x14ac:dyDescent="0.2">
      <c r="B2772" s="3" t="s">
        <v>3122</v>
      </c>
      <c r="C2772" s="1" t="s">
        <v>5972</v>
      </c>
      <c r="D2772" s="3">
        <v>3</v>
      </c>
      <c r="E2772" s="6">
        <v>2020</v>
      </c>
      <c r="F2772" s="10">
        <f t="shared" si="87"/>
        <v>43891</v>
      </c>
      <c r="G2772" s="4">
        <v>240</v>
      </c>
      <c r="H2772" s="4">
        <v>0</v>
      </c>
      <c r="I2772" s="4">
        <v>240</v>
      </c>
      <c r="J2772" s="4">
        <v>43.199999999999996</v>
      </c>
      <c r="K2772" s="1" t="s">
        <v>6890</v>
      </c>
      <c r="L2772" s="1" t="s">
        <v>6894</v>
      </c>
      <c r="M2772" s="11" t="str">
        <f t="shared" si="88"/>
        <v/>
      </c>
      <c r="N2772" s="18" t="str">
        <f>TEXT($F2772:F6449, "mmmm")</f>
        <v>March</v>
      </c>
    </row>
    <row r="2773" spans="2:14" x14ac:dyDescent="0.2">
      <c r="B2773" s="3" t="s">
        <v>3123</v>
      </c>
      <c r="C2773" s="1" t="s">
        <v>5973</v>
      </c>
      <c r="D2773" s="3">
        <v>3</v>
      </c>
      <c r="E2773" s="6">
        <v>2020</v>
      </c>
      <c r="F2773" s="10">
        <f t="shared" si="87"/>
        <v>43891</v>
      </c>
      <c r="G2773" s="4">
        <v>255</v>
      </c>
      <c r="H2773" s="4">
        <v>0</v>
      </c>
      <c r="I2773" s="4">
        <v>255</v>
      </c>
      <c r="J2773" s="4">
        <v>66.3</v>
      </c>
      <c r="K2773" s="1" t="s">
        <v>6884</v>
      </c>
      <c r="L2773" s="1" t="s">
        <v>6915</v>
      </c>
      <c r="M2773" s="11" t="str">
        <f t="shared" si="88"/>
        <v/>
      </c>
      <c r="N2773" s="18" t="str">
        <f>TEXT($F2773:F6450, "mmmm")</f>
        <v>March</v>
      </c>
    </row>
    <row r="2774" spans="2:14" x14ac:dyDescent="0.2">
      <c r="B2774" s="3" t="s">
        <v>3123</v>
      </c>
      <c r="C2774" s="1" t="s">
        <v>5974</v>
      </c>
      <c r="D2774" s="3">
        <v>10</v>
      </c>
      <c r="E2774" s="6">
        <v>2020</v>
      </c>
      <c r="F2774" s="10">
        <f t="shared" si="87"/>
        <v>44105</v>
      </c>
      <c r="G2774" s="4">
        <v>313</v>
      </c>
      <c r="H2774" s="4">
        <v>0</v>
      </c>
      <c r="I2774" s="4">
        <v>313</v>
      </c>
      <c r="J2774" s="4">
        <v>93.899999999999991</v>
      </c>
      <c r="K2774" s="1" t="s">
        <v>6884</v>
      </c>
      <c r="L2774" s="1" t="s">
        <v>6895</v>
      </c>
      <c r="M2774" s="11">
        <f t="shared" si="88"/>
        <v>7.1333333333333337</v>
      </c>
      <c r="N2774" s="18" t="str">
        <f>TEXT($F2774:F6451, "mmmm")</f>
        <v>October</v>
      </c>
    </row>
    <row r="2775" spans="2:14" x14ac:dyDescent="0.2">
      <c r="B2775" s="3" t="s">
        <v>3123</v>
      </c>
      <c r="C2775" s="1" t="s">
        <v>5975</v>
      </c>
      <c r="D2775" s="3">
        <v>9</v>
      </c>
      <c r="E2775" s="6">
        <v>2020</v>
      </c>
      <c r="F2775" s="10">
        <f t="shared" si="87"/>
        <v>44075</v>
      </c>
      <c r="G2775" s="4">
        <v>255</v>
      </c>
      <c r="H2775" s="4">
        <v>0</v>
      </c>
      <c r="I2775" s="4">
        <v>255</v>
      </c>
      <c r="J2775" s="4">
        <v>66.3</v>
      </c>
      <c r="K2775" s="1" t="s">
        <v>6884</v>
      </c>
      <c r="L2775" s="1" t="s">
        <v>6915</v>
      </c>
      <c r="M2775" s="11">
        <f t="shared" si="88"/>
        <v>1</v>
      </c>
      <c r="N2775" s="18" t="str">
        <f>TEXT($F2775:F6452, "mmmm")</f>
        <v>September</v>
      </c>
    </row>
    <row r="2776" spans="2:14" x14ac:dyDescent="0.2">
      <c r="B2776" s="3" t="s">
        <v>3123</v>
      </c>
      <c r="C2776" s="1" t="s">
        <v>5976</v>
      </c>
      <c r="D2776" s="3">
        <v>7</v>
      </c>
      <c r="E2776" s="6">
        <v>2020</v>
      </c>
      <c r="F2776" s="10">
        <f t="shared" si="87"/>
        <v>44013</v>
      </c>
      <c r="G2776" s="4">
        <v>313</v>
      </c>
      <c r="H2776" s="4">
        <v>0</v>
      </c>
      <c r="I2776" s="4">
        <v>313</v>
      </c>
      <c r="J2776" s="4">
        <v>93.899999999999991</v>
      </c>
      <c r="K2776" s="1" t="s">
        <v>6884</v>
      </c>
      <c r="L2776" s="1" t="s">
        <v>6895</v>
      </c>
      <c r="M2776" s="11">
        <f t="shared" si="88"/>
        <v>2.0666666666666669</v>
      </c>
      <c r="N2776" s="18" t="str">
        <f>TEXT($F2776:F6453, "mmmm")</f>
        <v>July</v>
      </c>
    </row>
    <row r="2777" spans="2:14" x14ac:dyDescent="0.2">
      <c r="B2777" s="3" t="s">
        <v>3124</v>
      </c>
      <c r="C2777" s="1" t="s">
        <v>5977</v>
      </c>
      <c r="D2777" s="3">
        <v>3</v>
      </c>
      <c r="E2777" s="6">
        <v>2020</v>
      </c>
      <c r="F2777" s="10">
        <f t="shared" si="87"/>
        <v>43891</v>
      </c>
      <c r="G2777" s="4">
        <v>255</v>
      </c>
      <c r="H2777" s="4">
        <v>0</v>
      </c>
      <c r="I2777" s="4">
        <v>255</v>
      </c>
      <c r="J2777" s="4">
        <v>66.3</v>
      </c>
      <c r="K2777" s="1" t="s">
        <v>6884</v>
      </c>
      <c r="L2777" s="1" t="s">
        <v>6915</v>
      </c>
      <c r="M2777" s="11" t="str">
        <f t="shared" si="88"/>
        <v/>
      </c>
      <c r="N2777" s="18" t="str">
        <f>TEXT($F2777:F6454, "mmmm")</f>
        <v>March</v>
      </c>
    </row>
    <row r="2778" spans="2:14" x14ac:dyDescent="0.2">
      <c r="B2778" s="3" t="s">
        <v>3124</v>
      </c>
      <c r="C2778" s="1" t="s">
        <v>5978</v>
      </c>
      <c r="D2778" s="3">
        <v>5</v>
      </c>
      <c r="E2778" s="6">
        <v>2020</v>
      </c>
      <c r="F2778" s="10">
        <f t="shared" si="87"/>
        <v>43952</v>
      </c>
      <c r="G2778" s="4">
        <v>313</v>
      </c>
      <c r="H2778" s="4">
        <v>0</v>
      </c>
      <c r="I2778" s="4">
        <v>313</v>
      </c>
      <c r="J2778" s="4">
        <v>93.899999999999991</v>
      </c>
      <c r="K2778" s="1" t="s">
        <v>6884</v>
      </c>
      <c r="L2778" s="1" t="s">
        <v>6895</v>
      </c>
      <c r="M2778" s="11">
        <f t="shared" si="88"/>
        <v>2.0333333333333332</v>
      </c>
      <c r="N2778" s="18" t="str">
        <f>TEXT($F2778:F6455, "mmmm")</f>
        <v>May</v>
      </c>
    </row>
    <row r="2779" spans="2:14" x14ac:dyDescent="0.2">
      <c r="B2779" s="3" t="s">
        <v>3125</v>
      </c>
      <c r="C2779" s="1" t="s">
        <v>5979</v>
      </c>
      <c r="D2779" s="3">
        <v>3</v>
      </c>
      <c r="E2779" s="6">
        <v>2020</v>
      </c>
      <c r="F2779" s="10">
        <f t="shared" si="87"/>
        <v>43891</v>
      </c>
      <c r="G2779" s="4">
        <v>951</v>
      </c>
      <c r="H2779" s="4">
        <v>0</v>
      </c>
      <c r="I2779" s="4">
        <v>951</v>
      </c>
      <c r="J2779" s="4">
        <v>247.26000000000002</v>
      </c>
      <c r="K2779" s="1" t="s">
        <v>6882</v>
      </c>
      <c r="L2779" s="1" t="s">
        <v>6896</v>
      </c>
      <c r="M2779" s="11" t="str">
        <f t="shared" si="88"/>
        <v/>
      </c>
      <c r="N2779" s="18" t="str">
        <f>TEXT($F2779:F6456, "mmmm")</f>
        <v>March</v>
      </c>
    </row>
    <row r="2780" spans="2:14" x14ac:dyDescent="0.2">
      <c r="B2780" s="3" t="s">
        <v>3125</v>
      </c>
      <c r="C2780" s="1" t="s">
        <v>5980</v>
      </c>
      <c r="D2780" s="3">
        <v>12</v>
      </c>
      <c r="E2780" s="6">
        <v>2020</v>
      </c>
      <c r="F2780" s="10">
        <f t="shared" si="87"/>
        <v>44166</v>
      </c>
      <c r="G2780" s="4">
        <v>1086</v>
      </c>
      <c r="H2780" s="4">
        <v>0</v>
      </c>
      <c r="I2780" s="4">
        <v>1086</v>
      </c>
      <c r="J2780" s="4">
        <v>293.22000000000003</v>
      </c>
      <c r="K2780" s="1" t="s">
        <v>6882</v>
      </c>
      <c r="L2780" s="1" t="s">
        <v>6942</v>
      </c>
      <c r="M2780" s="11">
        <f t="shared" si="88"/>
        <v>9.1666666666666661</v>
      </c>
      <c r="N2780" s="18" t="str">
        <f>TEXT($F2780:F6457, "mmmm")</f>
        <v>December</v>
      </c>
    </row>
    <row r="2781" spans="2:14" x14ac:dyDescent="0.2">
      <c r="B2781" s="3" t="s">
        <v>3125</v>
      </c>
      <c r="C2781" s="1" t="s">
        <v>5981</v>
      </c>
      <c r="D2781" s="3">
        <v>10</v>
      </c>
      <c r="E2781" s="6">
        <v>2020</v>
      </c>
      <c r="F2781" s="10">
        <f t="shared" si="87"/>
        <v>44105</v>
      </c>
      <c r="G2781" s="4">
        <v>992</v>
      </c>
      <c r="H2781" s="4">
        <v>0</v>
      </c>
      <c r="I2781" s="4">
        <v>992</v>
      </c>
      <c r="J2781" s="4">
        <v>277.76000000000005</v>
      </c>
      <c r="K2781" s="1" t="s">
        <v>6882</v>
      </c>
      <c r="L2781" s="1" t="s">
        <v>6940</v>
      </c>
      <c r="M2781" s="11">
        <f t="shared" si="88"/>
        <v>2.0333333333333332</v>
      </c>
      <c r="N2781" s="18" t="str">
        <f>TEXT($F2781:F6458, "mmmm")</f>
        <v>October</v>
      </c>
    </row>
    <row r="2782" spans="2:14" x14ac:dyDescent="0.2">
      <c r="B2782" s="3" t="s">
        <v>3126</v>
      </c>
      <c r="C2782" s="1" t="s">
        <v>5982</v>
      </c>
      <c r="D2782" s="3">
        <v>3</v>
      </c>
      <c r="E2782" s="6">
        <v>2020</v>
      </c>
      <c r="F2782" s="10">
        <f t="shared" si="87"/>
        <v>43891</v>
      </c>
      <c r="G2782" s="4">
        <v>474</v>
      </c>
      <c r="H2782" s="4">
        <v>0</v>
      </c>
      <c r="I2782" s="4">
        <v>474</v>
      </c>
      <c r="J2782" s="4">
        <v>175.38</v>
      </c>
      <c r="K2782" s="1" t="s">
        <v>6882</v>
      </c>
      <c r="L2782" s="1" t="s">
        <v>6944</v>
      </c>
      <c r="M2782" s="11" t="str">
        <f t="shared" si="88"/>
        <v/>
      </c>
      <c r="N2782" s="18" t="str">
        <f>TEXT($F2782:F6459, "mmmm")</f>
        <v>March</v>
      </c>
    </row>
    <row r="2783" spans="2:14" x14ac:dyDescent="0.2">
      <c r="B2783" s="3" t="s">
        <v>3127</v>
      </c>
      <c r="C2783" s="1" t="s">
        <v>5983</v>
      </c>
      <c r="D2783" s="3">
        <v>3</v>
      </c>
      <c r="E2783" s="6">
        <v>2020</v>
      </c>
      <c r="F2783" s="10">
        <f t="shared" si="87"/>
        <v>43891</v>
      </c>
      <c r="G2783" s="4">
        <v>992</v>
      </c>
      <c r="H2783" s="4">
        <v>0</v>
      </c>
      <c r="I2783" s="4">
        <v>992</v>
      </c>
      <c r="J2783" s="4">
        <v>307.52</v>
      </c>
      <c r="K2783" s="1" t="s">
        <v>6882</v>
      </c>
      <c r="L2783" s="1" t="s">
        <v>6931</v>
      </c>
      <c r="M2783" s="11" t="str">
        <f t="shared" si="88"/>
        <v/>
      </c>
      <c r="N2783" s="18" t="str">
        <f>TEXT($F2783:F6460, "mmmm")</f>
        <v>March</v>
      </c>
    </row>
    <row r="2784" spans="2:14" x14ac:dyDescent="0.2">
      <c r="B2784" s="3" t="s">
        <v>3127</v>
      </c>
      <c r="C2784" s="1" t="s">
        <v>5984</v>
      </c>
      <c r="D2784" s="3">
        <v>9</v>
      </c>
      <c r="E2784" s="6">
        <v>2020</v>
      </c>
      <c r="F2784" s="10">
        <f t="shared" si="87"/>
        <v>44075</v>
      </c>
      <c r="G2784" s="4">
        <v>1576</v>
      </c>
      <c r="H2784" s="4">
        <v>0</v>
      </c>
      <c r="I2784" s="4">
        <v>1576</v>
      </c>
      <c r="J2784" s="4">
        <v>520.08000000000004</v>
      </c>
      <c r="K2784" s="1" t="s">
        <v>6881</v>
      </c>
      <c r="L2784" s="1" t="s">
        <v>6941</v>
      </c>
      <c r="M2784" s="11">
        <f t="shared" si="88"/>
        <v>6.1333333333333337</v>
      </c>
      <c r="N2784" s="18" t="str">
        <f>TEXT($F2784:F6461, "mmmm")</f>
        <v>September</v>
      </c>
    </row>
    <row r="2785" spans="2:14" x14ac:dyDescent="0.2">
      <c r="B2785" s="3" t="s">
        <v>3127</v>
      </c>
      <c r="C2785" s="1" t="s">
        <v>5985</v>
      </c>
      <c r="D2785" s="3">
        <v>9</v>
      </c>
      <c r="E2785" s="6">
        <v>2020</v>
      </c>
      <c r="F2785" s="10">
        <f t="shared" si="87"/>
        <v>44075</v>
      </c>
      <c r="G2785" s="4">
        <v>1491</v>
      </c>
      <c r="H2785" s="4">
        <v>0</v>
      </c>
      <c r="I2785" s="4">
        <v>1491</v>
      </c>
      <c r="J2785" s="4">
        <v>506.94000000000005</v>
      </c>
      <c r="K2785" s="1" t="s">
        <v>6881</v>
      </c>
      <c r="L2785" s="1" t="s">
        <v>6898</v>
      </c>
      <c r="M2785" s="11">
        <f t="shared" si="88"/>
        <v>0</v>
      </c>
      <c r="N2785" s="18" t="str">
        <f>TEXT($F2785:F6462, "mmmm")</f>
        <v>September</v>
      </c>
    </row>
    <row r="2786" spans="2:14" x14ac:dyDescent="0.2">
      <c r="B2786" s="3" t="s">
        <v>3127</v>
      </c>
      <c r="C2786" s="1" t="s">
        <v>5986</v>
      </c>
      <c r="D2786" s="3">
        <v>9</v>
      </c>
      <c r="E2786" s="6">
        <v>2020</v>
      </c>
      <c r="F2786" s="10">
        <f t="shared" si="87"/>
        <v>44075</v>
      </c>
      <c r="G2786" s="4">
        <v>948</v>
      </c>
      <c r="H2786" s="4">
        <v>0</v>
      </c>
      <c r="I2786" s="4">
        <v>948</v>
      </c>
      <c r="J2786" s="4">
        <v>303.36</v>
      </c>
      <c r="K2786" s="1" t="s">
        <v>6881</v>
      </c>
      <c r="L2786" s="1" t="s">
        <v>6897</v>
      </c>
      <c r="M2786" s="11">
        <f t="shared" si="88"/>
        <v>0</v>
      </c>
      <c r="N2786" s="18" t="str">
        <f>TEXT($F2786:F6463, "mmmm")</f>
        <v>September</v>
      </c>
    </row>
    <row r="2787" spans="2:14" x14ac:dyDescent="0.2">
      <c r="B2787" s="3" t="s">
        <v>3127</v>
      </c>
      <c r="C2787" s="1" t="s">
        <v>5987</v>
      </c>
      <c r="D2787" s="3">
        <v>8</v>
      </c>
      <c r="E2787" s="6">
        <v>2020</v>
      </c>
      <c r="F2787" s="10">
        <f t="shared" si="87"/>
        <v>44044</v>
      </c>
      <c r="G2787" s="4">
        <v>1101</v>
      </c>
      <c r="H2787" s="4">
        <v>0</v>
      </c>
      <c r="I2787" s="4">
        <v>1101</v>
      </c>
      <c r="J2787" s="4">
        <v>396.36</v>
      </c>
      <c r="K2787" s="1" t="s">
        <v>6881</v>
      </c>
      <c r="L2787" s="1" t="s">
        <v>6899</v>
      </c>
      <c r="M2787" s="11">
        <f t="shared" si="88"/>
        <v>1.0333333333333334</v>
      </c>
      <c r="N2787" s="18" t="str">
        <f>TEXT($F2787:F6464, "mmmm")</f>
        <v>August</v>
      </c>
    </row>
    <row r="2788" spans="2:14" x14ac:dyDescent="0.2">
      <c r="B2788" s="3" t="s">
        <v>3127</v>
      </c>
      <c r="C2788" s="1" t="s">
        <v>5988</v>
      </c>
      <c r="D2788" s="3">
        <v>12</v>
      </c>
      <c r="E2788" s="6">
        <v>2020</v>
      </c>
      <c r="F2788" s="10">
        <f t="shared" si="87"/>
        <v>44166</v>
      </c>
      <c r="G2788" s="4">
        <v>1101</v>
      </c>
      <c r="H2788" s="4">
        <v>0</v>
      </c>
      <c r="I2788" s="4">
        <v>1101</v>
      </c>
      <c r="J2788" s="4">
        <v>396.36</v>
      </c>
      <c r="K2788" s="1" t="s">
        <v>6881</v>
      </c>
      <c r="L2788" s="1" t="s">
        <v>6899</v>
      </c>
      <c r="M2788" s="11">
        <f t="shared" si="88"/>
        <v>4.0666666666666664</v>
      </c>
      <c r="N2788" s="18" t="str">
        <f>TEXT($F2788:F6465, "mmmm")</f>
        <v>December</v>
      </c>
    </row>
    <row r="2789" spans="2:14" x14ac:dyDescent="0.2">
      <c r="B2789" s="3" t="s">
        <v>3128</v>
      </c>
      <c r="C2789" s="1" t="s">
        <v>5989</v>
      </c>
      <c r="D2789" s="3">
        <v>3</v>
      </c>
      <c r="E2789" s="6">
        <v>2020</v>
      </c>
      <c r="F2789" s="10">
        <f t="shared" si="87"/>
        <v>43891</v>
      </c>
      <c r="G2789" s="4">
        <v>447</v>
      </c>
      <c r="H2789" s="4">
        <v>0</v>
      </c>
      <c r="I2789" s="4">
        <v>447</v>
      </c>
      <c r="J2789" s="4">
        <v>156.44999999999999</v>
      </c>
      <c r="K2789" s="1" t="s">
        <v>6887</v>
      </c>
      <c r="L2789" s="1" t="s">
        <v>6891</v>
      </c>
      <c r="M2789" s="11" t="str">
        <f t="shared" si="88"/>
        <v/>
      </c>
      <c r="N2789" s="18" t="str">
        <f>TEXT($F2789:F6466, "mmmm")</f>
        <v>March</v>
      </c>
    </row>
    <row r="2790" spans="2:14" x14ac:dyDescent="0.2">
      <c r="B2790" s="3" t="s">
        <v>3129</v>
      </c>
      <c r="C2790" s="1" t="s">
        <v>5990</v>
      </c>
      <c r="D2790" s="3">
        <v>3</v>
      </c>
      <c r="E2790" s="6">
        <v>2020</v>
      </c>
      <c r="F2790" s="10">
        <f t="shared" si="87"/>
        <v>43891</v>
      </c>
      <c r="G2790" s="4">
        <v>144</v>
      </c>
      <c r="H2790" s="4">
        <v>0</v>
      </c>
      <c r="I2790" s="4">
        <v>144</v>
      </c>
      <c r="J2790" s="4">
        <v>66.240000000000009</v>
      </c>
      <c r="K2790" s="1" t="s">
        <v>6886</v>
      </c>
      <c r="L2790" s="1" t="s">
        <v>6919</v>
      </c>
      <c r="M2790" s="11" t="str">
        <f t="shared" si="88"/>
        <v/>
      </c>
      <c r="N2790" s="18" t="str">
        <f>TEXT($F2790:F6467, "mmmm")</f>
        <v>March</v>
      </c>
    </row>
    <row r="2791" spans="2:14" x14ac:dyDescent="0.2">
      <c r="B2791" s="3" t="s">
        <v>3130</v>
      </c>
      <c r="C2791" s="1" t="s">
        <v>5991</v>
      </c>
      <c r="D2791" s="3">
        <v>3</v>
      </c>
      <c r="E2791" s="6">
        <v>2020</v>
      </c>
      <c r="F2791" s="10">
        <f t="shared" si="87"/>
        <v>43891</v>
      </c>
      <c r="G2791" s="4">
        <v>205</v>
      </c>
      <c r="H2791" s="4">
        <v>0</v>
      </c>
      <c r="I2791" s="4">
        <v>205</v>
      </c>
      <c r="J2791" s="4">
        <v>36.9</v>
      </c>
      <c r="K2791" s="1" t="s">
        <v>6890</v>
      </c>
      <c r="L2791" s="1" t="s">
        <v>6913</v>
      </c>
      <c r="M2791" s="11" t="str">
        <f t="shared" si="88"/>
        <v/>
      </c>
      <c r="N2791" s="18" t="str">
        <f>TEXT($F2791:F6468, "mmmm")</f>
        <v>March</v>
      </c>
    </row>
    <row r="2792" spans="2:14" x14ac:dyDescent="0.2">
      <c r="B2792" s="3" t="s">
        <v>3130</v>
      </c>
      <c r="C2792" s="1" t="s">
        <v>5992</v>
      </c>
      <c r="D2792" s="3">
        <v>3</v>
      </c>
      <c r="E2792" s="6">
        <v>2020</v>
      </c>
      <c r="F2792" s="10">
        <f t="shared" si="87"/>
        <v>43891</v>
      </c>
      <c r="G2792" s="4">
        <v>240</v>
      </c>
      <c r="H2792" s="4">
        <v>36</v>
      </c>
      <c r="I2792" s="4">
        <v>204</v>
      </c>
      <c r="J2792" s="4">
        <v>43.199999999999996</v>
      </c>
      <c r="K2792" s="1" t="s">
        <v>6890</v>
      </c>
      <c r="L2792" s="1" t="s">
        <v>6894</v>
      </c>
      <c r="M2792" s="11">
        <f t="shared" si="88"/>
        <v>0</v>
      </c>
      <c r="N2792" s="18" t="str">
        <f>TEXT($F2792:F6469, "mmmm")</f>
        <v>March</v>
      </c>
    </row>
    <row r="2793" spans="2:14" x14ac:dyDescent="0.2">
      <c r="B2793" s="3" t="s">
        <v>3131</v>
      </c>
      <c r="C2793" s="1" t="s">
        <v>5993</v>
      </c>
      <c r="D2793" s="3">
        <v>3</v>
      </c>
      <c r="E2793" s="6">
        <v>2020</v>
      </c>
      <c r="F2793" s="10">
        <f t="shared" si="87"/>
        <v>43891</v>
      </c>
      <c r="G2793" s="4">
        <v>255</v>
      </c>
      <c r="H2793" s="4">
        <v>0</v>
      </c>
      <c r="I2793" s="4">
        <v>255</v>
      </c>
      <c r="J2793" s="4">
        <v>66.3</v>
      </c>
      <c r="K2793" s="1" t="s">
        <v>6884</v>
      </c>
      <c r="L2793" s="1" t="s">
        <v>6915</v>
      </c>
      <c r="M2793" s="11" t="str">
        <f t="shared" si="88"/>
        <v/>
      </c>
      <c r="N2793" s="18" t="str">
        <f>TEXT($F2793:F6470, "mmmm")</f>
        <v>March</v>
      </c>
    </row>
    <row r="2794" spans="2:14" x14ac:dyDescent="0.2">
      <c r="B2794" s="3" t="s">
        <v>3132</v>
      </c>
      <c r="C2794" s="1" t="s">
        <v>5994</v>
      </c>
      <c r="D2794" s="3">
        <v>3</v>
      </c>
      <c r="E2794" s="6">
        <v>2020</v>
      </c>
      <c r="F2794" s="10">
        <f t="shared" si="87"/>
        <v>43891</v>
      </c>
      <c r="G2794" s="4">
        <v>313</v>
      </c>
      <c r="H2794" s="4">
        <v>0</v>
      </c>
      <c r="I2794" s="4">
        <v>313</v>
      </c>
      <c r="J2794" s="4">
        <v>93.899999999999991</v>
      </c>
      <c r="K2794" s="1" t="s">
        <v>6884</v>
      </c>
      <c r="L2794" s="1" t="s">
        <v>6895</v>
      </c>
      <c r="M2794" s="11" t="str">
        <f t="shared" si="88"/>
        <v/>
      </c>
      <c r="N2794" s="18" t="str">
        <f>TEXT($F2794:F6471, "mmmm")</f>
        <v>March</v>
      </c>
    </row>
    <row r="2795" spans="2:14" x14ac:dyDescent="0.2">
      <c r="B2795" s="3" t="s">
        <v>3133</v>
      </c>
      <c r="C2795" s="1" t="s">
        <v>5995</v>
      </c>
      <c r="D2795" s="3">
        <v>3</v>
      </c>
      <c r="E2795" s="6">
        <v>2020</v>
      </c>
      <c r="F2795" s="10">
        <f t="shared" si="87"/>
        <v>43891</v>
      </c>
      <c r="G2795" s="4">
        <v>258</v>
      </c>
      <c r="H2795" s="4">
        <v>0</v>
      </c>
      <c r="I2795" s="4">
        <v>258</v>
      </c>
      <c r="J2795" s="4">
        <v>72.240000000000009</v>
      </c>
      <c r="K2795" s="1" t="s">
        <v>6884</v>
      </c>
      <c r="L2795" s="1" t="s">
        <v>6916</v>
      </c>
      <c r="M2795" s="11" t="str">
        <f t="shared" si="88"/>
        <v/>
      </c>
      <c r="N2795" s="18" t="str">
        <f>TEXT($F2795:F6472, "mmmm")</f>
        <v>March</v>
      </c>
    </row>
    <row r="2796" spans="2:14" x14ac:dyDescent="0.2">
      <c r="B2796" s="3" t="s">
        <v>3134</v>
      </c>
      <c r="C2796" s="1" t="s">
        <v>5996</v>
      </c>
      <c r="D2796" s="3">
        <v>3</v>
      </c>
      <c r="E2796" s="6">
        <v>2020</v>
      </c>
      <c r="F2796" s="10">
        <f t="shared" si="87"/>
        <v>43891</v>
      </c>
      <c r="G2796" s="4">
        <v>992</v>
      </c>
      <c r="H2796" s="4">
        <v>0</v>
      </c>
      <c r="I2796" s="4">
        <v>992</v>
      </c>
      <c r="J2796" s="4">
        <v>277.76000000000005</v>
      </c>
      <c r="K2796" s="1" t="s">
        <v>6882</v>
      </c>
      <c r="L2796" s="1" t="s">
        <v>6940</v>
      </c>
      <c r="M2796" s="11" t="str">
        <f t="shared" si="88"/>
        <v/>
      </c>
      <c r="N2796" s="18" t="str">
        <f>TEXT($F2796:F6473, "mmmm")</f>
        <v>March</v>
      </c>
    </row>
    <row r="2797" spans="2:14" x14ac:dyDescent="0.2">
      <c r="B2797" s="3" t="s">
        <v>3135</v>
      </c>
      <c r="C2797" s="1" t="s">
        <v>5997</v>
      </c>
      <c r="D2797" s="3">
        <v>3</v>
      </c>
      <c r="E2797" s="6">
        <v>2020</v>
      </c>
      <c r="F2797" s="10">
        <f t="shared" si="87"/>
        <v>43891</v>
      </c>
      <c r="G2797" s="4">
        <v>1101</v>
      </c>
      <c r="H2797" s="4">
        <v>0</v>
      </c>
      <c r="I2797" s="4">
        <v>1101</v>
      </c>
      <c r="J2797" s="4">
        <v>396.36</v>
      </c>
      <c r="K2797" s="1" t="s">
        <v>6881</v>
      </c>
      <c r="L2797" s="1" t="s">
        <v>6899</v>
      </c>
      <c r="M2797" s="11" t="str">
        <f t="shared" si="88"/>
        <v/>
      </c>
      <c r="N2797" s="18" t="str">
        <f>TEXT($F2797:F6474, "mmmm")</f>
        <v>March</v>
      </c>
    </row>
    <row r="2798" spans="2:14" x14ac:dyDescent="0.2">
      <c r="B2798" s="3" t="s">
        <v>3136</v>
      </c>
      <c r="C2798" s="1" t="s">
        <v>5998</v>
      </c>
      <c r="D2798" s="3">
        <v>3</v>
      </c>
      <c r="E2798" s="6">
        <v>2020</v>
      </c>
      <c r="F2798" s="10">
        <f t="shared" si="87"/>
        <v>43891</v>
      </c>
      <c r="G2798" s="4">
        <v>1491</v>
      </c>
      <c r="H2798" s="4">
        <v>0</v>
      </c>
      <c r="I2798" s="4">
        <v>1491</v>
      </c>
      <c r="J2798" s="4">
        <v>506.94000000000005</v>
      </c>
      <c r="K2798" s="1" t="s">
        <v>6881</v>
      </c>
      <c r="L2798" s="1" t="s">
        <v>6898</v>
      </c>
      <c r="M2798" s="11" t="str">
        <f t="shared" si="88"/>
        <v/>
      </c>
      <c r="N2798" s="18" t="str">
        <f>TEXT($F2798:F6475, "mmmm")</f>
        <v>March</v>
      </c>
    </row>
    <row r="2799" spans="2:14" x14ac:dyDescent="0.2">
      <c r="B2799" s="3" t="s">
        <v>3137</v>
      </c>
      <c r="C2799" s="1" t="s">
        <v>5999</v>
      </c>
      <c r="D2799" s="3">
        <v>3</v>
      </c>
      <c r="E2799" s="6">
        <v>2020</v>
      </c>
      <c r="F2799" s="10">
        <f t="shared" si="87"/>
        <v>43891</v>
      </c>
      <c r="G2799" s="4">
        <v>383</v>
      </c>
      <c r="H2799" s="4">
        <v>0</v>
      </c>
      <c r="I2799" s="4">
        <v>383</v>
      </c>
      <c r="J2799" s="4">
        <v>122.56</v>
      </c>
      <c r="K2799" s="1" t="s">
        <v>6887</v>
      </c>
      <c r="L2799" s="1" t="s">
        <v>6909</v>
      </c>
      <c r="M2799" s="11" t="str">
        <f t="shared" si="88"/>
        <v/>
      </c>
      <c r="N2799" s="18" t="str">
        <f>TEXT($F2799:F6476, "mmmm")</f>
        <v>March</v>
      </c>
    </row>
    <row r="2800" spans="2:14" x14ac:dyDescent="0.2">
      <c r="B2800" s="3" t="s">
        <v>3138</v>
      </c>
      <c r="C2800" s="1" t="s">
        <v>6000</v>
      </c>
      <c r="D2800" s="3">
        <v>3</v>
      </c>
      <c r="E2800" s="6">
        <v>2020</v>
      </c>
      <c r="F2800" s="10">
        <f t="shared" si="87"/>
        <v>43891</v>
      </c>
      <c r="G2800" s="4">
        <v>144</v>
      </c>
      <c r="H2800" s="4">
        <v>0</v>
      </c>
      <c r="I2800" s="4">
        <v>144</v>
      </c>
      <c r="J2800" s="4">
        <v>66.240000000000009</v>
      </c>
      <c r="K2800" s="1" t="s">
        <v>6886</v>
      </c>
      <c r="L2800" s="1" t="s">
        <v>6919</v>
      </c>
      <c r="M2800" s="11" t="str">
        <f t="shared" si="88"/>
        <v/>
      </c>
      <c r="N2800" s="18" t="str">
        <f>TEXT($F2800:F6477, "mmmm")</f>
        <v>March</v>
      </c>
    </row>
    <row r="2801" spans="2:14" x14ac:dyDescent="0.2">
      <c r="B2801" s="3" t="s">
        <v>3139</v>
      </c>
      <c r="C2801" s="1" t="s">
        <v>6001</v>
      </c>
      <c r="D2801" s="3">
        <v>3</v>
      </c>
      <c r="E2801" s="6">
        <v>2020</v>
      </c>
      <c r="F2801" s="10">
        <f t="shared" si="87"/>
        <v>43891</v>
      </c>
      <c r="G2801" s="4">
        <v>220</v>
      </c>
      <c r="H2801" s="4">
        <v>0</v>
      </c>
      <c r="I2801" s="4">
        <v>220</v>
      </c>
      <c r="J2801" s="4">
        <v>39.6</v>
      </c>
      <c r="K2801" s="1" t="s">
        <v>6890</v>
      </c>
      <c r="L2801" s="1" t="s">
        <v>6893</v>
      </c>
      <c r="M2801" s="11" t="str">
        <f t="shared" si="88"/>
        <v/>
      </c>
      <c r="N2801" s="18" t="str">
        <f>TEXT($F2801:F6478, "mmmm")</f>
        <v>March</v>
      </c>
    </row>
    <row r="2802" spans="2:14" x14ac:dyDescent="0.2">
      <c r="B2802" s="3" t="s">
        <v>3139</v>
      </c>
      <c r="C2802" s="1" t="s">
        <v>6002</v>
      </c>
      <c r="D2802" s="3">
        <v>5</v>
      </c>
      <c r="E2802" s="6">
        <v>2020</v>
      </c>
      <c r="F2802" s="10">
        <f t="shared" si="87"/>
        <v>43952</v>
      </c>
      <c r="G2802" s="4">
        <v>313</v>
      </c>
      <c r="H2802" s="4">
        <v>0</v>
      </c>
      <c r="I2802" s="4">
        <v>313</v>
      </c>
      <c r="J2802" s="4">
        <v>93.899999999999991</v>
      </c>
      <c r="K2802" s="1" t="s">
        <v>6884</v>
      </c>
      <c r="L2802" s="1" t="s">
        <v>6895</v>
      </c>
      <c r="M2802" s="11">
        <f t="shared" si="88"/>
        <v>2.0333333333333332</v>
      </c>
      <c r="N2802" s="18" t="str">
        <f>TEXT($F2802:F6479, "mmmm")</f>
        <v>May</v>
      </c>
    </row>
    <row r="2803" spans="2:14" x14ac:dyDescent="0.2">
      <c r="B2803" s="3" t="s">
        <v>3140</v>
      </c>
      <c r="C2803" s="1" t="s">
        <v>6003</v>
      </c>
      <c r="D2803" s="3">
        <v>3</v>
      </c>
      <c r="E2803" s="6">
        <v>2020</v>
      </c>
      <c r="F2803" s="10">
        <f t="shared" si="87"/>
        <v>43891</v>
      </c>
      <c r="G2803" s="4">
        <v>313</v>
      </c>
      <c r="H2803" s="4">
        <v>0</v>
      </c>
      <c r="I2803" s="4">
        <v>313</v>
      </c>
      <c r="J2803" s="4">
        <v>93.899999999999991</v>
      </c>
      <c r="K2803" s="1" t="s">
        <v>6884</v>
      </c>
      <c r="L2803" s="1" t="s">
        <v>6895</v>
      </c>
      <c r="M2803" s="11" t="str">
        <f t="shared" si="88"/>
        <v/>
      </c>
      <c r="N2803" s="18" t="str">
        <f>TEXT($F2803:F6480, "mmmm")</f>
        <v>March</v>
      </c>
    </row>
    <row r="2804" spans="2:14" x14ac:dyDescent="0.2">
      <c r="B2804" s="3" t="s">
        <v>3141</v>
      </c>
      <c r="C2804" s="1" t="s">
        <v>6004</v>
      </c>
      <c r="D2804" s="3">
        <v>3</v>
      </c>
      <c r="E2804" s="6">
        <v>2020</v>
      </c>
      <c r="F2804" s="10">
        <f t="shared" si="87"/>
        <v>43891</v>
      </c>
      <c r="G2804" s="4">
        <v>313</v>
      </c>
      <c r="H2804" s="4">
        <v>0</v>
      </c>
      <c r="I2804" s="4">
        <v>313</v>
      </c>
      <c r="J2804" s="4">
        <v>93.899999999999991</v>
      </c>
      <c r="K2804" s="1" t="s">
        <v>6884</v>
      </c>
      <c r="L2804" s="1" t="s">
        <v>6895</v>
      </c>
      <c r="M2804" s="11" t="str">
        <f t="shared" si="88"/>
        <v/>
      </c>
      <c r="N2804" s="18" t="str">
        <f>TEXT($F2804:F6481, "mmmm")</f>
        <v>March</v>
      </c>
    </row>
    <row r="2805" spans="2:14" x14ac:dyDescent="0.2">
      <c r="B2805" s="3" t="s">
        <v>3141</v>
      </c>
      <c r="C2805" s="1" t="s">
        <v>6005</v>
      </c>
      <c r="D2805" s="3">
        <v>12</v>
      </c>
      <c r="E2805" s="6">
        <v>2020</v>
      </c>
      <c r="F2805" s="10">
        <f t="shared" si="87"/>
        <v>44166</v>
      </c>
      <c r="G2805" s="4">
        <v>1086</v>
      </c>
      <c r="H2805" s="4">
        <v>0</v>
      </c>
      <c r="I2805" s="4">
        <v>1086</v>
      </c>
      <c r="J2805" s="4">
        <v>293.22000000000003</v>
      </c>
      <c r="K2805" s="1" t="s">
        <v>6882</v>
      </c>
      <c r="L2805" s="1" t="s">
        <v>6942</v>
      </c>
      <c r="M2805" s="11">
        <f t="shared" si="88"/>
        <v>9.1666666666666661</v>
      </c>
      <c r="N2805" s="18" t="str">
        <f>TEXT($F2805:F6482, "mmmm")</f>
        <v>December</v>
      </c>
    </row>
    <row r="2806" spans="2:14" x14ac:dyDescent="0.2">
      <c r="B2806" s="3" t="s">
        <v>3142</v>
      </c>
      <c r="C2806" s="1" t="s">
        <v>6006</v>
      </c>
      <c r="D2806" s="3">
        <v>3</v>
      </c>
      <c r="E2806" s="6">
        <v>2020</v>
      </c>
      <c r="F2806" s="10">
        <f t="shared" si="87"/>
        <v>43891</v>
      </c>
      <c r="G2806" s="4">
        <v>805</v>
      </c>
      <c r="H2806" s="4">
        <v>0</v>
      </c>
      <c r="I2806" s="4">
        <v>805</v>
      </c>
      <c r="J2806" s="4">
        <v>249.55</v>
      </c>
      <c r="K2806" s="1" t="s">
        <v>6882</v>
      </c>
      <c r="L2806" s="1" t="s">
        <v>6923</v>
      </c>
      <c r="M2806" s="11" t="str">
        <f t="shared" si="88"/>
        <v/>
      </c>
      <c r="N2806" s="18" t="str">
        <f>TEXT($F2806:F6483, "mmmm")</f>
        <v>March</v>
      </c>
    </row>
    <row r="2807" spans="2:14" x14ac:dyDescent="0.2">
      <c r="B2807" s="3" t="s">
        <v>3143</v>
      </c>
      <c r="C2807" s="1" t="s">
        <v>6007</v>
      </c>
      <c r="D2807" s="3">
        <v>3</v>
      </c>
      <c r="E2807" s="6">
        <v>2020</v>
      </c>
      <c r="F2807" s="10">
        <f t="shared" si="87"/>
        <v>43891</v>
      </c>
      <c r="G2807" s="4">
        <v>474</v>
      </c>
      <c r="H2807" s="4">
        <v>0</v>
      </c>
      <c r="I2807" s="4">
        <v>474</v>
      </c>
      <c r="J2807" s="4">
        <v>175.38</v>
      </c>
      <c r="K2807" s="1" t="s">
        <v>6882</v>
      </c>
      <c r="L2807" s="1" t="s">
        <v>6944</v>
      </c>
      <c r="M2807" s="11" t="str">
        <f t="shared" si="88"/>
        <v/>
      </c>
      <c r="N2807" s="18" t="str">
        <f>TEXT($F2807:F6484, "mmmm")</f>
        <v>March</v>
      </c>
    </row>
    <row r="2808" spans="2:14" x14ac:dyDescent="0.2">
      <c r="B2808" s="3" t="s">
        <v>3143</v>
      </c>
      <c r="C2808" s="1" t="s">
        <v>6008</v>
      </c>
      <c r="D2808" s="3">
        <v>11</v>
      </c>
      <c r="E2808" s="6">
        <v>2020</v>
      </c>
      <c r="F2808" s="10">
        <f t="shared" si="87"/>
        <v>44136</v>
      </c>
      <c r="G2808" s="4">
        <v>992</v>
      </c>
      <c r="H2808" s="4">
        <v>0</v>
      </c>
      <c r="I2808" s="4">
        <v>992</v>
      </c>
      <c r="J2808" s="4">
        <v>277.76000000000005</v>
      </c>
      <c r="K2808" s="1" t="s">
        <v>6882</v>
      </c>
      <c r="L2808" s="1" t="s">
        <v>6940</v>
      </c>
      <c r="M2808" s="11">
        <f t="shared" si="88"/>
        <v>8.1666666666666661</v>
      </c>
      <c r="N2808" s="18" t="str">
        <f>TEXT($F2808:F6485, "mmmm")</f>
        <v>November</v>
      </c>
    </row>
    <row r="2809" spans="2:14" x14ac:dyDescent="0.2">
      <c r="B2809" s="3" t="s">
        <v>3143</v>
      </c>
      <c r="C2809" s="1" t="s">
        <v>6009</v>
      </c>
      <c r="D2809" s="3">
        <v>11</v>
      </c>
      <c r="E2809" s="6">
        <v>2020</v>
      </c>
      <c r="F2809" s="10">
        <f t="shared" si="87"/>
        <v>44136</v>
      </c>
      <c r="G2809" s="4">
        <v>948</v>
      </c>
      <c r="H2809" s="4">
        <v>0</v>
      </c>
      <c r="I2809" s="4">
        <v>948</v>
      </c>
      <c r="J2809" s="4">
        <v>303.36</v>
      </c>
      <c r="K2809" s="1" t="s">
        <v>6881</v>
      </c>
      <c r="L2809" s="1" t="s">
        <v>6897</v>
      </c>
      <c r="M2809" s="11">
        <f t="shared" si="88"/>
        <v>0</v>
      </c>
      <c r="N2809" s="18" t="str">
        <f>TEXT($F2809:F6486, "mmmm")</f>
        <v>November</v>
      </c>
    </row>
    <row r="2810" spans="2:14" x14ac:dyDescent="0.2">
      <c r="B2810" s="3" t="s">
        <v>3144</v>
      </c>
      <c r="C2810" s="1" t="s">
        <v>6010</v>
      </c>
      <c r="D2810" s="3">
        <v>3</v>
      </c>
      <c r="E2810" s="6">
        <v>2020</v>
      </c>
      <c r="F2810" s="10">
        <f t="shared" si="87"/>
        <v>43891</v>
      </c>
      <c r="G2810" s="4">
        <v>948</v>
      </c>
      <c r="H2810" s="4">
        <v>0</v>
      </c>
      <c r="I2810" s="4">
        <v>948</v>
      </c>
      <c r="J2810" s="4">
        <v>303.36</v>
      </c>
      <c r="K2810" s="1" t="s">
        <v>6881</v>
      </c>
      <c r="L2810" s="1" t="s">
        <v>6897</v>
      </c>
      <c r="M2810" s="11" t="str">
        <f t="shared" si="88"/>
        <v/>
      </c>
      <c r="N2810" s="18" t="str">
        <f>TEXT($F2810:F6487, "mmmm")</f>
        <v>March</v>
      </c>
    </row>
    <row r="2811" spans="2:14" x14ac:dyDescent="0.2">
      <c r="B2811" s="3" t="s">
        <v>3145</v>
      </c>
      <c r="C2811" s="1" t="s">
        <v>6011</v>
      </c>
      <c r="D2811" s="3">
        <v>3</v>
      </c>
      <c r="E2811" s="6">
        <v>2020</v>
      </c>
      <c r="F2811" s="10">
        <f t="shared" si="87"/>
        <v>43891</v>
      </c>
      <c r="G2811" s="4">
        <v>1576</v>
      </c>
      <c r="H2811" s="4">
        <v>0</v>
      </c>
      <c r="I2811" s="4">
        <v>1576</v>
      </c>
      <c r="J2811" s="4">
        <v>520.08000000000004</v>
      </c>
      <c r="K2811" s="1" t="s">
        <v>6881</v>
      </c>
      <c r="L2811" s="1" t="s">
        <v>6941</v>
      </c>
      <c r="M2811" s="11" t="str">
        <f t="shared" si="88"/>
        <v/>
      </c>
      <c r="N2811" s="18" t="str">
        <f>TEXT($F2811:F6488, "mmmm")</f>
        <v>March</v>
      </c>
    </row>
    <row r="2812" spans="2:14" x14ac:dyDescent="0.2">
      <c r="B2812" s="3" t="s">
        <v>3146</v>
      </c>
      <c r="C2812" s="1" t="s">
        <v>6012</v>
      </c>
      <c r="D2812" s="3">
        <v>3</v>
      </c>
      <c r="E2812" s="6">
        <v>2020</v>
      </c>
      <c r="F2812" s="10">
        <f t="shared" si="87"/>
        <v>43891</v>
      </c>
      <c r="G2812" s="4">
        <v>1101</v>
      </c>
      <c r="H2812" s="4">
        <v>0</v>
      </c>
      <c r="I2812" s="4">
        <v>1101</v>
      </c>
      <c r="J2812" s="4">
        <v>396.36</v>
      </c>
      <c r="K2812" s="1" t="s">
        <v>6881</v>
      </c>
      <c r="L2812" s="1" t="s">
        <v>6899</v>
      </c>
      <c r="M2812" s="11" t="str">
        <f t="shared" si="88"/>
        <v/>
      </c>
      <c r="N2812" s="18" t="str">
        <f>TEXT($F2812:F6489, "mmmm")</f>
        <v>March</v>
      </c>
    </row>
    <row r="2813" spans="2:14" x14ac:dyDescent="0.2">
      <c r="B2813" s="3" t="s">
        <v>3147</v>
      </c>
      <c r="C2813" s="1" t="s">
        <v>6013</v>
      </c>
      <c r="D2813" s="3">
        <v>3</v>
      </c>
      <c r="E2813" s="6">
        <v>2020</v>
      </c>
      <c r="F2813" s="10">
        <f t="shared" si="87"/>
        <v>43891</v>
      </c>
      <c r="G2813" s="4">
        <v>168</v>
      </c>
      <c r="H2813" s="4">
        <v>0</v>
      </c>
      <c r="I2813" s="4">
        <v>168</v>
      </c>
      <c r="J2813" s="4">
        <v>75.600000000000009</v>
      </c>
      <c r="K2813" s="1" t="s">
        <v>6886</v>
      </c>
      <c r="L2813" s="1" t="s">
        <v>6920</v>
      </c>
      <c r="M2813" s="11" t="str">
        <f t="shared" si="88"/>
        <v/>
      </c>
      <c r="N2813" s="18" t="str">
        <f>TEXT($F2813:F6490, "mmmm")</f>
        <v>March</v>
      </c>
    </row>
    <row r="2814" spans="2:14" x14ac:dyDescent="0.2">
      <c r="B2814" s="3" t="s">
        <v>3147</v>
      </c>
      <c r="C2814" s="1" t="s">
        <v>6014</v>
      </c>
      <c r="D2814" s="3">
        <v>4</v>
      </c>
      <c r="E2814" s="6">
        <v>2020</v>
      </c>
      <c r="F2814" s="10">
        <f t="shared" si="87"/>
        <v>43922</v>
      </c>
      <c r="G2814" s="4">
        <v>240</v>
      </c>
      <c r="H2814" s="4">
        <v>36</v>
      </c>
      <c r="I2814" s="4">
        <v>204</v>
      </c>
      <c r="J2814" s="4">
        <v>43.199999999999996</v>
      </c>
      <c r="K2814" s="1" t="s">
        <v>6890</v>
      </c>
      <c r="L2814" s="1" t="s">
        <v>6894</v>
      </c>
      <c r="M2814" s="11">
        <f t="shared" si="88"/>
        <v>1.0333333333333334</v>
      </c>
      <c r="N2814" s="18" t="str">
        <f>TEXT($F2814:F6491, "mmmm")</f>
        <v>April</v>
      </c>
    </row>
    <row r="2815" spans="2:14" x14ac:dyDescent="0.2">
      <c r="B2815" s="3" t="s">
        <v>3147</v>
      </c>
      <c r="C2815" s="1" t="s">
        <v>6015</v>
      </c>
      <c r="D2815" s="3">
        <v>7</v>
      </c>
      <c r="E2815" s="6">
        <v>2020</v>
      </c>
      <c r="F2815" s="10">
        <f t="shared" si="87"/>
        <v>44013</v>
      </c>
      <c r="G2815" s="4">
        <v>258</v>
      </c>
      <c r="H2815" s="4">
        <v>0</v>
      </c>
      <c r="I2815" s="4">
        <v>258</v>
      </c>
      <c r="J2815" s="4">
        <v>72.240000000000009</v>
      </c>
      <c r="K2815" s="1" t="s">
        <v>6884</v>
      </c>
      <c r="L2815" s="1" t="s">
        <v>6916</v>
      </c>
      <c r="M2815" s="11">
        <f t="shared" si="88"/>
        <v>3.0333333333333332</v>
      </c>
      <c r="N2815" s="18" t="str">
        <f>TEXT($F2815:F6492, "mmmm")</f>
        <v>July</v>
      </c>
    </row>
    <row r="2816" spans="2:14" x14ac:dyDescent="0.2">
      <c r="B2816" s="3" t="s">
        <v>3147</v>
      </c>
      <c r="C2816" s="1" t="s">
        <v>6016</v>
      </c>
      <c r="D2816" s="3">
        <v>6</v>
      </c>
      <c r="E2816" s="6">
        <v>2020</v>
      </c>
      <c r="F2816" s="10">
        <f t="shared" si="87"/>
        <v>43983</v>
      </c>
      <c r="G2816" s="4">
        <v>313</v>
      </c>
      <c r="H2816" s="4">
        <v>0</v>
      </c>
      <c r="I2816" s="4">
        <v>313</v>
      </c>
      <c r="J2816" s="4">
        <v>93.899999999999991</v>
      </c>
      <c r="K2816" s="1" t="s">
        <v>6884</v>
      </c>
      <c r="L2816" s="1" t="s">
        <v>6895</v>
      </c>
      <c r="M2816" s="11">
        <f t="shared" si="88"/>
        <v>1</v>
      </c>
      <c r="N2816" s="18" t="str">
        <f>TEXT($F2816:F6493, "mmmm")</f>
        <v>June</v>
      </c>
    </row>
    <row r="2817" spans="2:14" x14ac:dyDescent="0.2">
      <c r="B2817" s="3" t="s">
        <v>3147</v>
      </c>
      <c r="C2817" s="1" t="s">
        <v>6017</v>
      </c>
      <c r="D2817" s="3">
        <v>7</v>
      </c>
      <c r="E2817" s="6">
        <v>2020</v>
      </c>
      <c r="F2817" s="10">
        <f t="shared" si="87"/>
        <v>44013</v>
      </c>
      <c r="G2817" s="4">
        <v>255</v>
      </c>
      <c r="H2817" s="4">
        <v>0</v>
      </c>
      <c r="I2817" s="4">
        <v>255</v>
      </c>
      <c r="J2817" s="4">
        <v>66.3</v>
      </c>
      <c r="K2817" s="1" t="s">
        <v>6884</v>
      </c>
      <c r="L2817" s="1" t="s">
        <v>6915</v>
      </c>
      <c r="M2817" s="11">
        <f t="shared" si="88"/>
        <v>1</v>
      </c>
      <c r="N2817" s="18" t="str">
        <f>TEXT($F2817:F6494, "mmmm")</f>
        <v>July</v>
      </c>
    </row>
    <row r="2818" spans="2:14" x14ac:dyDescent="0.2">
      <c r="B2818" s="3" t="s">
        <v>3147</v>
      </c>
      <c r="C2818" s="1" t="s">
        <v>6018</v>
      </c>
      <c r="D2818" s="3">
        <v>10</v>
      </c>
      <c r="E2818" s="6">
        <v>2020</v>
      </c>
      <c r="F2818" s="10">
        <f t="shared" ref="F2818:F2881" si="89">DATE(E2818,D2818,1)</f>
        <v>44105</v>
      </c>
      <c r="G2818" s="4">
        <v>313</v>
      </c>
      <c r="H2818" s="4">
        <v>0</v>
      </c>
      <c r="I2818" s="4">
        <v>313</v>
      </c>
      <c r="J2818" s="4">
        <v>93.899999999999991</v>
      </c>
      <c r="K2818" s="1" t="s">
        <v>6884</v>
      </c>
      <c r="L2818" s="1" t="s">
        <v>6895</v>
      </c>
      <c r="M2818" s="11">
        <f t="shared" si="88"/>
        <v>3.0666666666666669</v>
      </c>
      <c r="N2818" s="18" t="str">
        <f>TEXT($F2818:F6495, "mmmm")</f>
        <v>October</v>
      </c>
    </row>
    <row r="2819" spans="2:14" x14ac:dyDescent="0.2">
      <c r="B2819" s="3" t="s">
        <v>3147</v>
      </c>
      <c r="C2819" s="1" t="s">
        <v>6019</v>
      </c>
      <c r="D2819" s="3">
        <v>10</v>
      </c>
      <c r="E2819" s="6">
        <v>2020</v>
      </c>
      <c r="F2819" s="10">
        <f t="shared" si="89"/>
        <v>44105</v>
      </c>
      <c r="G2819" s="4">
        <v>313</v>
      </c>
      <c r="H2819" s="4">
        <v>0</v>
      </c>
      <c r="I2819" s="4">
        <v>313</v>
      </c>
      <c r="J2819" s="4">
        <v>93.899999999999991</v>
      </c>
      <c r="K2819" s="1" t="s">
        <v>6884</v>
      </c>
      <c r="L2819" s="1" t="s">
        <v>6895</v>
      </c>
      <c r="M2819" s="11">
        <f t="shared" si="88"/>
        <v>0</v>
      </c>
      <c r="N2819" s="18" t="str">
        <f>TEXT($F2819:F6496, "mmmm")</f>
        <v>October</v>
      </c>
    </row>
    <row r="2820" spans="2:14" x14ac:dyDescent="0.2">
      <c r="B2820" s="3" t="s">
        <v>3148</v>
      </c>
      <c r="C2820" s="1" t="s">
        <v>6020</v>
      </c>
      <c r="D2820" s="3">
        <v>3</v>
      </c>
      <c r="E2820" s="6">
        <v>2020</v>
      </c>
      <c r="F2820" s="10">
        <f t="shared" si="89"/>
        <v>43891</v>
      </c>
      <c r="G2820" s="4">
        <v>255</v>
      </c>
      <c r="H2820" s="4">
        <v>0</v>
      </c>
      <c r="I2820" s="4">
        <v>255</v>
      </c>
      <c r="J2820" s="4">
        <v>66.3</v>
      </c>
      <c r="K2820" s="1" t="s">
        <v>6884</v>
      </c>
      <c r="L2820" s="1" t="s">
        <v>6915</v>
      </c>
      <c r="M2820" s="11" t="str">
        <f t="shared" ref="M2820:M2883" si="90">IFERROR(ABS(IF(B2820=B2819,(F2820-F2819)/30,"")),"")</f>
        <v/>
      </c>
      <c r="N2820" s="18" t="str">
        <f>TEXT($F2820:F6497, "mmmm")</f>
        <v>March</v>
      </c>
    </row>
    <row r="2821" spans="2:14" x14ac:dyDescent="0.2">
      <c r="B2821" s="3" t="s">
        <v>3149</v>
      </c>
      <c r="C2821" s="1" t="s">
        <v>6021</v>
      </c>
      <c r="D2821" s="3">
        <v>3</v>
      </c>
      <c r="E2821" s="6">
        <v>2020</v>
      </c>
      <c r="F2821" s="10">
        <f t="shared" si="89"/>
        <v>43891</v>
      </c>
      <c r="G2821" s="4">
        <v>258</v>
      </c>
      <c r="H2821" s="4">
        <v>0</v>
      </c>
      <c r="I2821" s="4">
        <v>258</v>
      </c>
      <c r="J2821" s="4">
        <v>72.240000000000009</v>
      </c>
      <c r="K2821" s="1" t="s">
        <v>6884</v>
      </c>
      <c r="L2821" s="1" t="s">
        <v>6916</v>
      </c>
      <c r="M2821" s="11" t="str">
        <f t="shared" si="90"/>
        <v/>
      </c>
      <c r="N2821" s="18" t="str">
        <f>TEXT($F2821:F6498, "mmmm")</f>
        <v>March</v>
      </c>
    </row>
    <row r="2822" spans="2:14" x14ac:dyDescent="0.2">
      <c r="B2822" s="3" t="s">
        <v>3150</v>
      </c>
      <c r="C2822" s="1" t="s">
        <v>6022</v>
      </c>
      <c r="D2822" s="3">
        <v>3</v>
      </c>
      <c r="E2822" s="6">
        <v>2020</v>
      </c>
      <c r="F2822" s="10">
        <f t="shared" si="89"/>
        <v>43891</v>
      </c>
      <c r="G2822" s="4">
        <v>258</v>
      </c>
      <c r="H2822" s="4">
        <v>0</v>
      </c>
      <c r="I2822" s="4">
        <v>258</v>
      </c>
      <c r="J2822" s="4">
        <v>72.240000000000009</v>
      </c>
      <c r="K2822" s="1" t="s">
        <v>6884</v>
      </c>
      <c r="L2822" s="1" t="s">
        <v>6916</v>
      </c>
      <c r="M2822" s="11" t="str">
        <f t="shared" si="90"/>
        <v/>
      </c>
      <c r="N2822" s="18" t="str">
        <f>TEXT($F2822:F6499, "mmmm")</f>
        <v>March</v>
      </c>
    </row>
    <row r="2823" spans="2:14" x14ac:dyDescent="0.2">
      <c r="B2823" s="3" t="s">
        <v>3150</v>
      </c>
      <c r="C2823" s="1" t="s">
        <v>6023</v>
      </c>
      <c r="D2823" s="3">
        <v>3</v>
      </c>
      <c r="E2823" s="6">
        <v>2020</v>
      </c>
      <c r="F2823" s="10">
        <f t="shared" si="89"/>
        <v>43891</v>
      </c>
      <c r="G2823" s="4">
        <v>951</v>
      </c>
      <c r="H2823" s="4">
        <v>0</v>
      </c>
      <c r="I2823" s="4">
        <v>951</v>
      </c>
      <c r="J2823" s="4">
        <v>247.26000000000002</v>
      </c>
      <c r="K2823" s="1" t="s">
        <v>6882</v>
      </c>
      <c r="L2823" s="1" t="s">
        <v>6896</v>
      </c>
      <c r="M2823" s="11">
        <f t="shared" si="90"/>
        <v>0</v>
      </c>
      <c r="N2823" s="18" t="str">
        <f>TEXT($F2823:F6500, "mmmm")</f>
        <v>March</v>
      </c>
    </row>
    <row r="2824" spans="2:14" x14ac:dyDescent="0.2">
      <c r="B2824" s="3" t="s">
        <v>3150</v>
      </c>
      <c r="C2824" s="1" t="s">
        <v>6024</v>
      </c>
      <c r="D2824" s="3">
        <v>6</v>
      </c>
      <c r="E2824" s="6">
        <v>2020</v>
      </c>
      <c r="F2824" s="10">
        <f t="shared" si="89"/>
        <v>43983</v>
      </c>
      <c r="G2824" s="4">
        <v>889</v>
      </c>
      <c r="H2824" s="4">
        <v>0</v>
      </c>
      <c r="I2824" s="4">
        <v>889</v>
      </c>
      <c r="J2824" s="4">
        <v>222.25</v>
      </c>
      <c r="K2824" s="1" t="s">
        <v>6882</v>
      </c>
      <c r="L2824" s="1" t="s">
        <v>6939</v>
      </c>
      <c r="M2824" s="11">
        <f t="shared" si="90"/>
        <v>3.0666666666666669</v>
      </c>
      <c r="N2824" s="18" t="str">
        <f>TEXT($F2824:F6501, "mmmm")</f>
        <v>June</v>
      </c>
    </row>
    <row r="2825" spans="2:14" x14ac:dyDescent="0.2">
      <c r="B2825" s="3" t="s">
        <v>3150</v>
      </c>
      <c r="C2825" s="1" t="s">
        <v>6025</v>
      </c>
      <c r="D2825" s="3">
        <v>5</v>
      </c>
      <c r="E2825" s="6">
        <v>2020</v>
      </c>
      <c r="F2825" s="10">
        <f t="shared" si="89"/>
        <v>43952</v>
      </c>
      <c r="G2825" s="4">
        <v>951</v>
      </c>
      <c r="H2825" s="4">
        <v>142.64999999999998</v>
      </c>
      <c r="I2825" s="4">
        <v>808.35</v>
      </c>
      <c r="J2825" s="4">
        <v>247.26000000000002</v>
      </c>
      <c r="K2825" s="1" t="s">
        <v>6882</v>
      </c>
      <c r="L2825" s="1" t="s">
        <v>6896</v>
      </c>
      <c r="M2825" s="11">
        <f t="shared" si="90"/>
        <v>1.0333333333333334</v>
      </c>
      <c r="N2825" s="18" t="str">
        <f>TEXT($F2825:F6502, "mmmm")</f>
        <v>May</v>
      </c>
    </row>
    <row r="2826" spans="2:14" x14ac:dyDescent="0.2">
      <c r="B2826" s="3" t="s">
        <v>3151</v>
      </c>
      <c r="C2826" s="1" t="s">
        <v>6026</v>
      </c>
      <c r="D2826" s="3">
        <v>3</v>
      </c>
      <c r="E2826" s="6">
        <v>2020</v>
      </c>
      <c r="F2826" s="10">
        <f t="shared" si="89"/>
        <v>43891</v>
      </c>
      <c r="G2826" s="4">
        <v>1086</v>
      </c>
      <c r="H2826" s="4">
        <v>0</v>
      </c>
      <c r="I2826" s="4">
        <v>1086</v>
      </c>
      <c r="J2826" s="4">
        <v>293.22000000000003</v>
      </c>
      <c r="K2826" s="1" t="s">
        <v>6882</v>
      </c>
      <c r="L2826" s="1" t="s">
        <v>6942</v>
      </c>
      <c r="M2826" s="11" t="str">
        <f t="shared" si="90"/>
        <v/>
      </c>
      <c r="N2826" s="18" t="str">
        <f>TEXT($F2826:F6503, "mmmm")</f>
        <v>March</v>
      </c>
    </row>
    <row r="2827" spans="2:14" x14ac:dyDescent="0.2">
      <c r="B2827" s="3" t="s">
        <v>3152</v>
      </c>
      <c r="C2827" s="1" t="s">
        <v>6027</v>
      </c>
      <c r="D2827" s="3">
        <v>3</v>
      </c>
      <c r="E2827" s="6">
        <v>2020</v>
      </c>
      <c r="F2827" s="10">
        <f t="shared" si="89"/>
        <v>43891</v>
      </c>
      <c r="G2827" s="4">
        <v>805</v>
      </c>
      <c r="H2827" s="4">
        <v>0</v>
      </c>
      <c r="I2827" s="4">
        <v>805</v>
      </c>
      <c r="J2827" s="4">
        <v>249.55</v>
      </c>
      <c r="K2827" s="1" t="s">
        <v>6882</v>
      </c>
      <c r="L2827" s="1" t="s">
        <v>6923</v>
      </c>
      <c r="M2827" s="11" t="str">
        <f t="shared" si="90"/>
        <v/>
      </c>
      <c r="N2827" s="18" t="str">
        <f>TEXT($F2827:F6504, "mmmm")</f>
        <v>March</v>
      </c>
    </row>
    <row r="2828" spans="2:14" x14ac:dyDescent="0.2">
      <c r="B2828" s="3" t="s">
        <v>3153</v>
      </c>
      <c r="C2828" s="1" t="s">
        <v>6028</v>
      </c>
      <c r="D2828" s="3">
        <v>3</v>
      </c>
      <c r="E2828" s="6">
        <v>2020</v>
      </c>
      <c r="F2828" s="10">
        <f t="shared" si="89"/>
        <v>43891</v>
      </c>
      <c r="G2828" s="4">
        <v>1491</v>
      </c>
      <c r="H2828" s="4">
        <v>0</v>
      </c>
      <c r="I2828" s="4">
        <v>1491</v>
      </c>
      <c r="J2828" s="4">
        <v>506.94000000000005</v>
      </c>
      <c r="K2828" s="1" t="s">
        <v>6881</v>
      </c>
      <c r="L2828" s="1" t="s">
        <v>6898</v>
      </c>
      <c r="M2828" s="11" t="str">
        <f t="shared" si="90"/>
        <v/>
      </c>
      <c r="N2828" s="18" t="str">
        <f>TEXT($F2828:F6505, "mmmm")</f>
        <v>March</v>
      </c>
    </row>
    <row r="2829" spans="2:14" x14ac:dyDescent="0.2">
      <c r="B2829" s="3" t="s">
        <v>3154</v>
      </c>
      <c r="C2829" s="1" t="s">
        <v>6029</v>
      </c>
      <c r="D2829" s="3">
        <v>3</v>
      </c>
      <c r="E2829" s="6">
        <v>2020</v>
      </c>
      <c r="F2829" s="10">
        <f t="shared" si="89"/>
        <v>43891</v>
      </c>
      <c r="G2829" s="4">
        <v>1491</v>
      </c>
      <c r="H2829" s="4">
        <v>0</v>
      </c>
      <c r="I2829" s="4">
        <v>1491</v>
      </c>
      <c r="J2829" s="4">
        <v>506.94000000000005</v>
      </c>
      <c r="K2829" s="1" t="s">
        <v>6881</v>
      </c>
      <c r="L2829" s="1" t="s">
        <v>6898</v>
      </c>
      <c r="M2829" s="11" t="str">
        <f t="shared" si="90"/>
        <v/>
      </c>
      <c r="N2829" s="18" t="str">
        <f>TEXT($F2829:F6506, "mmmm")</f>
        <v>March</v>
      </c>
    </row>
    <row r="2830" spans="2:14" x14ac:dyDescent="0.2">
      <c r="B2830" s="3" t="s">
        <v>3155</v>
      </c>
      <c r="C2830" s="1" t="s">
        <v>6030</v>
      </c>
      <c r="D2830" s="3">
        <v>3</v>
      </c>
      <c r="E2830" s="6">
        <v>2020</v>
      </c>
      <c r="F2830" s="10">
        <f t="shared" si="89"/>
        <v>43891</v>
      </c>
      <c r="G2830" s="4">
        <v>168</v>
      </c>
      <c r="H2830" s="4">
        <v>0</v>
      </c>
      <c r="I2830" s="4">
        <v>168</v>
      </c>
      <c r="J2830" s="4">
        <v>75.600000000000009</v>
      </c>
      <c r="K2830" s="1" t="s">
        <v>6886</v>
      </c>
      <c r="L2830" s="1" t="s">
        <v>6920</v>
      </c>
      <c r="M2830" s="11" t="str">
        <f t="shared" si="90"/>
        <v/>
      </c>
      <c r="N2830" s="18" t="str">
        <f>TEXT($F2830:F6507, "mmmm")</f>
        <v>March</v>
      </c>
    </row>
    <row r="2831" spans="2:14" x14ac:dyDescent="0.2">
      <c r="B2831" s="3" t="s">
        <v>3156</v>
      </c>
      <c r="C2831" s="1" t="s">
        <v>6031</v>
      </c>
      <c r="D2831" s="3">
        <v>3</v>
      </c>
      <c r="E2831" s="6">
        <v>2020</v>
      </c>
      <c r="F2831" s="10">
        <f t="shared" si="89"/>
        <v>43891</v>
      </c>
      <c r="G2831" s="4">
        <v>192</v>
      </c>
      <c r="H2831" s="4">
        <v>0</v>
      </c>
      <c r="I2831" s="4">
        <v>192</v>
      </c>
      <c r="J2831" s="4">
        <v>34.56</v>
      </c>
      <c r="K2831" s="1" t="s">
        <v>6890</v>
      </c>
      <c r="L2831" s="1" t="s">
        <v>6912</v>
      </c>
      <c r="M2831" s="11" t="str">
        <f t="shared" si="90"/>
        <v/>
      </c>
      <c r="N2831" s="18" t="str">
        <f>TEXT($F2831:F6508, "mmmm")</f>
        <v>March</v>
      </c>
    </row>
    <row r="2832" spans="2:14" x14ac:dyDescent="0.2">
      <c r="B2832" s="3" t="s">
        <v>3156</v>
      </c>
      <c r="C2832" s="1" t="s">
        <v>6032</v>
      </c>
      <c r="D2832" s="3">
        <v>3</v>
      </c>
      <c r="E2832" s="6">
        <v>2020</v>
      </c>
      <c r="F2832" s="10">
        <f t="shared" si="89"/>
        <v>43891</v>
      </c>
      <c r="G2832" s="4">
        <v>313</v>
      </c>
      <c r="H2832" s="4">
        <v>0</v>
      </c>
      <c r="I2832" s="4">
        <v>313</v>
      </c>
      <c r="J2832" s="4">
        <v>93.899999999999991</v>
      </c>
      <c r="K2832" s="1" t="s">
        <v>6884</v>
      </c>
      <c r="L2832" s="1" t="s">
        <v>6895</v>
      </c>
      <c r="M2832" s="11">
        <f t="shared" si="90"/>
        <v>0</v>
      </c>
      <c r="N2832" s="18" t="str">
        <f>TEXT($F2832:F6509, "mmmm")</f>
        <v>March</v>
      </c>
    </row>
    <row r="2833" spans="2:14" x14ac:dyDescent="0.2">
      <c r="B2833" s="3" t="s">
        <v>3157</v>
      </c>
      <c r="C2833" s="1" t="s">
        <v>6033</v>
      </c>
      <c r="D2833" s="3">
        <v>3</v>
      </c>
      <c r="E2833" s="6">
        <v>2020</v>
      </c>
      <c r="F2833" s="10">
        <f t="shared" si="89"/>
        <v>43891</v>
      </c>
      <c r="G2833" s="4">
        <v>327</v>
      </c>
      <c r="H2833" s="4">
        <v>0</v>
      </c>
      <c r="I2833" s="4">
        <v>327</v>
      </c>
      <c r="J2833" s="4">
        <v>94.83</v>
      </c>
      <c r="K2833" s="1" t="s">
        <v>6884</v>
      </c>
      <c r="L2833" s="1" t="s">
        <v>6914</v>
      </c>
      <c r="M2833" s="11" t="str">
        <f t="shared" si="90"/>
        <v/>
      </c>
      <c r="N2833" s="18" t="str">
        <f>TEXT($F2833:F6510, "mmmm")</f>
        <v>March</v>
      </c>
    </row>
    <row r="2834" spans="2:14" x14ac:dyDescent="0.2">
      <c r="B2834" s="3" t="s">
        <v>3157</v>
      </c>
      <c r="C2834" s="1" t="s">
        <v>6034</v>
      </c>
      <c r="D2834" s="3">
        <v>9</v>
      </c>
      <c r="E2834" s="6">
        <v>2020</v>
      </c>
      <c r="F2834" s="10">
        <f t="shared" si="89"/>
        <v>44075</v>
      </c>
      <c r="G2834" s="4">
        <v>258</v>
      </c>
      <c r="H2834" s="4">
        <v>0</v>
      </c>
      <c r="I2834" s="4">
        <v>258</v>
      </c>
      <c r="J2834" s="4">
        <v>72.240000000000009</v>
      </c>
      <c r="K2834" s="1" t="s">
        <v>6884</v>
      </c>
      <c r="L2834" s="1" t="s">
        <v>6916</v>
      </c>
      <c r="M2834" s="11">
        <f t="shared" si="90"/>
        <v>6.1333333333333337</v>
      </c>
      <c r="N2834" s="18" t="str">
        <f>TEXT($F2834:F6511, "mmmm")</f>
        <v>September</v>
      </c>
    </row>
    <row r="2835" spans="2:14" x14ac:dyDescent="0.2">
      <c r="B2835" s="3" t="s">
        <v>3158</v>
      </c>
      <c r="C2835" s="1" t="s">
        <v>6035</v>
      </c>
      <c r="D2835" s="3">
        <v>3</v>
      </c>
      <c r="E2835" s="6">
        <v>2020</v>
      </c>
      <c r="F2835" s="10">
        <f t="shared" si="89"/>
        <v>43891</v>
      </c>
      <c r="G2835" s="4">
        <v>889</v>
      </c>
      <c r="H2835" s="4">
        <v>0</v>
      </c>
      <c r="I2835" s="4">
        <v>889</v>
      </c>
      <c r="J2835" s="4">
        <v>222.25</v>
      </c>
      <c r="K2835" s="1" t="s">
        <v>6882</v>
      </c>
      <c r="L2835" s="1" t="s">
        <v>6939</v>
      </c>
      <c r="M2835" s="11" t="str">
        <f t="shared" si="90"/>
        <v/>
      </c>
      <c r="N2835" s="18" t="str">
        <f>TEXT($F2835:F6512, "mmmm")</f>
        <v>March</v>
      </c>
    </row>
    <row r="2836" spans="2:14" x14ac:dyDescent="0.2">
      <c r="B2836" s="3" t="s">
        <v>3158</v>
      </c>
      <c r="C2836" s="1" t="s">
        <v>6036</v>
      </c>
      <c r="D2836" s="3">
        <v>4</v>
      </c>
      <c r="E2836" s="6">
        <v>2020</v>
      </c>
      <c r="F2836" s="10">
        <f t="shared" si="89"/>
        <v>43922</v>
      </c>
      <c r="G2836" s="4">
        <v>805</v>
      </c>
      <c r="H2836" s="4">
        <v>120.75</v>
      </c>
      <c r="I2836" s="4">
        <v>684.25</v>
      </c>
      <c r="J2836" s="4">
        <v>249.55</v>
      </c>
      <c r="K2836" s="1" t="s">
        <v>6882</v>
      </c>
      <c r="L2836" s="1" t="s">
        <v>6923</v>
      </c>
      <c r="M2836" s="11">
        <f t="shared" si="90"/>
        <v>1.0333333333333334</v>
      </c>
      <c r="N2836" s="18" t="str">
        <f>TEXT($F2836:F6513, "mmmm")</f>
        <v>April</v>
      </c>
    </row>
    <row r="2837" spans="2:14" x14ac:dyDescent="0.2">
      <c r="B2837" s="3" t="s">
        <v>3159</v>
      </c>
      <c r="C2837" s="1" t="s">
        <v>6037</v>
      </c>
      <c r="D2837" s="3">
        <v>3</v>
      </c>
      <c r="E2837" s="6">
        <v>2020</v>
      </c>
      <c r="F2837" s="10">
        <f t="shared" si="89"/>
        <v>43891</v>
      </c>
      <c r="G2837" s="4">
        <v>889</v>
      </c>
      <c r="H2837" s="4">
        <v>0</v>
      </c>
      <c r="I2837" s="4">
        <v>889</v>
      </c>
      <c r="J2837" s="4">
        <v>222.25</v>
      </c>
      <c r="K2837" s="1" t="s">
        <v>6882</v>
      </c>
      <c r="L2837" s="1" t="s">
        <v>6939</v>
      </c>
      <c r="M2837" s="11" t="str">
        <f t="shared" si="90"/>
        <v/>
      </c>
      <c r="N2837" s="18" t="str">
        <f>TEXT($F2837:F6514, "mmmm")</f>
        <v>March</v>
      </c>
    </row>
    <row r="2838" spans="2:14" x14ac:dyDescent="0.2">
      <c r="B2838" s="3" t="s">
        <v>3160</v>
      </c>
      <c r="C2838" s="1" t="s">
        <v>6038</v>
      </c>
      <c r="D2838" s="3">
        <v>3</v>
      </c>
      <c r="E2838" s="6">
        <v>2020</v>
      </c>
      <c r="F2838" s="10">
        <f t="shared" si="89"/>
        <v>43891</v>
      </c>
      <c r="G2838" s="4">
        <v>1086</v>
      </c>
      <c r="H2838" s="4">
        <v>0</v>
      </c>
      <c r="I2838" s="4">
        <v>1086</v>
      </c>
      <c r="J2838" s="4">
        <v>293.22000000000003</v>
      </c>
      <c r="K2838" s="1" t="s">
        <v>6882</v>
      </c>
      <c r="L2838" s="1" t="s">
        <v>6942</v>
      </c>
      <c r="M2838" s="11" t="str">
        <f t="shared" si="90"/>
        <v/>
      </c>
      <c r="N2838" s="18" t="str">
        <f>TEXT($F2838:F6515, "mmmm")</f>
        <v>March</v>
      </c>
    </row>
    <row r="2839" spans="2:14" x14ac:dyDescent="0.2">
      <c r="B2839" s="3" t="s">
        <v>3160</v>
      </c>
      <c r="C2839" s="1" t="s">
        <v>6039</v>
      </c>
      <c r="D2839" s="3">
        <v>3</v>
      </c>
      <c r="E2839" s="6">
        <v>2020</v>
      </c>
      <c r="F2839" s="10">
        <f t="shared" si="89"/>
        <v>43891</v>
      </c>
      <c r="G2839" s="4">
        <v>1491</v>
      </c>
      <c r="H2839" s="4">
        <v>0</v>
      </c>
      <c r="I2839" s="4">
        <v>1491</v>
      </c>
      <c r="J2839" s="4">
        <v>506.94000000000005</v>
      </c>
      <c r="K2839" s="1" t="s">
        <v>6881</v>
      </c>
      <c r="L2839" s="1" t="s">
        <v>6898</v>
      </c>
      <c r="M2839" s="11">
        <f t="shared" si="90"/>
        <v>0</v>
      </c>
      <c r="N2839" s="18" t="str">
        <f>TEXT($F2839:F6516, "mmmm")</f>
        <v>March</v>
      </c>
    </row>
    <row r="2840" spans="2:14" x14ac:dyDescent="0.2">
      <c r="B2840" s="3" t="s">
        <v>3160</v>
      </c>
      <c r="C2840" s="1" t="s">
        <v>6040</v>
      </c>
      <c r="D2840" s="3">
        <v>4</v>
      </c>
      <c r="E2840" s="6">
        <v>2020</v>
      </c>
      <c r="F2840" s="10">
        <f t="shared" si="89"/>
        <v>43922</v>
      </c>
      <c r="G2840" s="4">
        <v>1101</v>
      </c>
      <c r="H2840" s="4">
        <v>165.14999999999998</v>
      </c>
      <c r="I2840" s="4">
        <v>935.85</v>
      </c>
      <c r="J2840" s="4">
        <v>396.36</v>
      </c>
      <c r="K2840" s="1" t="s">
        <v>6881</v>
      </c>
      <c r="L2840" s="1" t="s">
        <v>6899</v>
      </c>
      <c r="M2840" s="11">
        <f t="shared" si="90"/>
        <v>1.0333333333333334</v>
      </c>
      <c r="N2840" s="18" t="str">
        <f>TEXT($F2840:F6517, "mmmm")</f>
        <v>April</v>
      </c>
    </row>
    <row r="2841" spans="2:14" x14ac:dyDescent="0.2">
      <c r="B2841" s="3" t="s">
        <v>3161</v>
      </c>
      <c r="C2841" s="1" t="s">
        <v>6041</v>
      </c>
      <c r="D2841" s="3">
        <v>3</v>
      </c>
      <c r="E2841" s="6">
        <v>2020</v>
      </c>
      <c r="F2841" s="10">
        <f t="shared" si="89"/>
        <v>43891</v>
      </c>
      <c r="G2841" s="4">
        <v>436</v>
      </c>
      <c r="H2841" s="4">
        <v>0</v>
      </c>
      <c r="I2841" s="4">
        <v>436</v>
      </c>
      <c r="J2841" s="4">
        <v>104.64</v>
      </c>
      <c r="K2841" s="1" t="s">
        <v>6883</v>
      </c>
      <c r="L2841" s="1" t="s">
        <v>6966</v>
      </c>
      <c r="M2841" s="11" t="str">
        <f t="shared" si="90"/>
        <v/>
      </c>
      <c r="N2841" s="18" t="str">
        <f>TEXT($F2841:F6518, "mmmm")</f>
        <v>March</v>
      </c>
    </row>
    <row r="2842" spans="2:14" x14ac:dyDescent="0.2">
      <c r="B2842" s="3" t="s">
        <v>3162</v>
      </c>
      <c r="C2842" s="1" t="s">
        <v>6042</v>
      </c>
      <c r="D2842" s="3">
        <v>3</v>
      </c>
      <c r="E2842" s="6">
        <v>2020</v>
      </c>
      <c r="F2842" s="10">
        <f t="shared" si="89"/>
        <v>43891</v>
      </c>
      <c r="G2842" s="4">
        <v>636</v>
      </c>
      <c r="H2842" s="4">
        <v>0</v>
      </c>
      <c r="I2842" s="4">
        <v>636</v>
      </c>
      <c r="J2842" s="4">
        <v>216.24</v>
      </c>
      <c r="K2842" s="1" t="s">
        <v>6888</v>
      </c>
      <c r="L2842" s="1" t="s">
        <v>6925</v>
      </c>
      <c r="M2842" s="11" t="str">
        <f t="shared" si="90"/>
        <v/>
      </c>
      <c r="N2842" s="18" t="str">
        <f>TEXT($F2842:F6519, "mmmm")</f>
        <v>March</v>
      </c>
    </row>
    <row r="2843" spans="2:14" x14ac:dyDescent="0.2">
      <c r="B2843" s="3" t="s">
        <v>3163</v>
      </c>
      <c r="C2843" s="1" t="s">
        <v>6043</v>
      </c>
      <c r="D2843" s="3">
        <v>3</v>
      </c>
      <c r="E2843" s="6">
        <v>2020</v>
      </c>
      <c r="F2843" s="10">
        <f t="shared" si="89"/>
        <v>43891</v>
      </c>
      <c r="G2843" s="4">
        <v>440</v>
      </c>
      <c r="H2843" s="4">
        <v>0</v>
      </c>
      <c r="I2843" s="4">
        <v>440</v>
      </c>
      <c r="J2843" s="4">
        <v>136.4</v>
      </c>
      <c r="K2843" s="1" t="s">
        <v>6889</v>
      </c>
      <c r="L2843" s="1" t="s">
        <v>6905</v>
      </c>
      <c r="M2843" s="11" t="str">
        <f t="shared" si="90"/>
        <v/>
      </c>
      <c r="N2843" s="18" t="str">
        <f>TEXT($F2843:F6520, "mmmm")</f>
        <v>March</v>
      </c>
    </row>
    <row r="2844" spans="2:14" x14ac:dyDescent="0.2">
      <c r="B2844" s="3" t="s">
        <v>3164</v>
      </c>
      <c r="C2844" s="1" t="s">
        <v>6044</v>
      </c>
      <c r="D2844" s="3">
        <v>3</v>
      </c>
      <c r="E2844" s="6">
        <v>2020</v>
      </c>
      <c r="F2844" s="10">
        <f t="shared" si="89"/>
        <v>43891</v>
      </c>
      <c r="G2844" s="4">
        <v>293</v>
      </c>
      <c r="H2844" s="4">
        <v>0</v>
      </c>
      <c r="I2844" s="4">
        <v>293</v>
      </c>
      <c r="J2844" s="4">
        <v>90.83</v>
      </c>
      <c r="K2844" s="1" t="s">
        <v>6885</v>
      </c>
      <c r="L2844" s="1" t="s">
        <v>6935</v>
      </c>
      <c r="M2844" s="11" t="str">
        <f t="shared" si="90"/>
        <v/>
      </c>
      <c r="N2844" s="18" t="str">
        <f>TEXT($F2844:F6521, "mmmm")</f>
        <v>March</v>
      </c>
    </row>
    <row r="2845" spans="2:14" x14ac:dyDescent="0.2">
      <c r="B2845" s="3" t="s">
        <v>3165</v>
      </c>
      <c r="C2845" s="1" t="s">
        <v>6045</v>
      </c>
      <c r="D2845" s="3">
        <v>3</v>
      </c>
      <c r="E2845" s="6">
        <v>2020</v>
      </c>
      <c r="F2845" s="10">
        <f t="shared" si="89"/>
        <v>43891</v>
      </c>
      <c r="G2845" s="4">
        <v>283</v>
      </c>
      <c r="H2845" s="4">
        <v>0</v>
      </c>
      <c r="I2845" s="4">
        <v>283</v>
      </c>
      <c r="J2845" s="4">
        <v>82.07</v>
      </c>
      <c r="K2845" s="1" t="s">
        <v>6885</v>
      </c>
      <c r="L2845" s="1" t="s">
        <v>6953</v>
      </c>
      <c r="M2845" s="11" t="str">
        <f t="shared" si="90"/>
        <v/>
      </c>
      <c r="N2845" s="18" t="str">
        <f>TEXT($F2845:F6522, "mmmm")</f>
        <v>March</v>
      </c>
    </row>
    <row r="2846" spans="2:14" x14ac:dyDescent="0.2">
      <c r="B2846" s="3" t="s">
        <v>3166</v>
      </c>
      <c r="C2846" s="1" t="s">
        <v>6046</v>
      </c>
      <c r="D2846" s="3">
        <v>3</v>
      </c>
      <c r="E2846" s="6">
        <v>2020</v>
      </c>
      <c r="F2846" s="10">
        <f t="shared" si="89"/>
        <v>43891</v>
      </c>
      <c r="G2846" s="4">
        <v>345</v>
      </c>
      <c r="H2846" s="4">
        <v>0</v>
      </c>
      <c r="I2846" s="4">
        <v>345</v>
      </c>
      <c r="J2846" s="4">
        <v>106.95</v>
      </c>
      <c r="K2846" s="1" t="s">
        <v>6887</v>
      </c>
      <c r="L2846" s="1" t="s">
        <v>6918</v>
      </c>
      <c r="M2846" s="11" t="str">
        <f t="shared" si="90"/>
        <v/>
      </c>
      <c r="N2846" s="18" t="str">
        <f>TEXT($F2846:F6523, "mmmm")</f>
        <v>March</v>
      </c>
    </row>
    <row r="2847" spans="2:14" x14ac:dyDescent="0.2">
      <c r="B2847" s="3" t="s">
        <v>3167</v>
      </c>
      <c r="C2847" s="1" t="s">
        <v>6047</v>
      </c>
      <c r="D2847" s="3">
        <v>3</v>
      </c>
      <c r="E2847" s="6">
        <v>2020</v>
      </c>
      <c r="F2847" s="10">
        <f t="shared" si="89"/>
        <v>43891</v>
      </c>
      <c r="G2847" s="4">
        <v>447</v>
      </c>
      <c r="H2847" s="4">
        <v>0</v>
      </c>
      <c r="I2847" s="4">
        <v>447</v>
      </c>
      <c r="J2847" s="4">
        <v>156.44999999999999</v>
      </c>
      <c r="K2847" s="1" t="s">
        <v>6887</v>
      </c>
      <c r="L2847" s="1" t="s">
        <v>6891</v>
      </c>
      <c r="M2847" s="11" t="str">
        <f t="shared" si="90"/>
        <v/>
      </c>
      <c r="N2847" s="18" t="str">
        <f>TEXT($F2847:F6524, "mmmm")</f>
        <v>March</v>
      </c>
    </row>
    <row r="2848" spans="2:14" x14ac:dyDescent="0.2">
      <c r="B2848" s="3" t="s">
        <v>3168</v>
      </c>
      <c r="C2848" s="1" t="s">
        <v>6048</v>
      </c>
      <c r="D2848" s="3">
        <v>3</v>
      </c>
      <c r="E2848" s="6">
        <v>2020</v>
      </c>
      <c r="F2848" s="10">
        <f t="shared" si="89"/>
        <v>43891</v>
      </c>
      <c r="G2848" s="4">
        <v>383</v>
      </c>
      <c r="H2848" s="4">
        <v>0</v>
      </c>
      <c r="I2848" s="4">
        <v>383</v>
      </c>
      <c r="J2848" s="4">
        <v>122.56</v>
      </c>
      <c r="K2848" s="1" t="s">
        <v>6887</v>
      </c>
      <c r="L2848" s="1" t="s">
        <v>6909</v>
      </c>
      <c r="M2848" s="11" t="str">
        <f t="shared" si="90"/>
        <v/>
      </c>
      <c r="N2848" s="18" t="str">
        <f>TEXT($F2848:F6525, "mmmm")</f>
        <v>March</v>
      </c>
    </row>
    <row r="2849" spans="2:14" x14ac:dyDescent="0.2">
      <c r="B2849" s="3" t="s">
        <v>3169</v>
      </c>
      <c r="C2849" s="1" t="s">
        <v>6049</v>
      </c>
      <c r="D2849" s="3">
        <v>3</v>
      </c>
      <c r="E2849" s="6">
        <v>2020</v>
      </c>
      <c r="F2849" s="10">
        <f t="shared" si="89"/>
        <v>43891</v>
      </c>
      <c r="G2849" s="4">
        <v>383</v>
      </c>
      <c r="H2849" s="4">
        <v>0</v>
      </c>
      <c r="I2849" s="4">
        <v>383</v>
      </c>
      <c r="J2849" s="4">
        <v>122.56</v>
      </c>
      <c r="K2849" s="1" t="s">
        <v>6887</v>
      </c>
      <c r="L2849" s="1" t="s">
        <v>6909</v>
      </c>
      <c r="M2849" s="11" t="str">
        <f t="shared" si="90"/>
        <v/>
      </c>
      <c r="N2849" s="18" t="str">
        <f>TEXT($F2849:F6526, "mmmm")</f>
        <v>March</v>
      </c>
    </row>
    <row r="2850" spans="2:14" x14ac:dyDescent="0.2">
      <c r="B2850" s="3" t="s">
        <v>3170</v>
      </c>
      <c r="C2850" s="1" t="s">
        <v>6050</v>
      </c>
      <c r="D2850" s="3">
        <v>3</v>
      </c>
      <c r="E2850" s="6">
        <v>2020</v>
      </c>
      <c r="F2850" s="10">
        <f t="shared" si="89"/>
        <v>43891</v>
      </c>
      <c r="G2850" s="4">
        <v>436</v>
      </c>
      <c r="H2850" s="4">
        <v>0</v>
      </c>
      <c r="I2850" s="4">
        <v>436</v>
      </c>
      <c r="J2850" s="4">
        <v>122.08000000000001</v>
      </c>
      <c r="K2850" s="1" t="s">
        <v>6883</v>
      </c>
      <c r="L2850" s="1" t="s">
        <v>6958</v>
      </c>
      <c r="M2850" s="11" t="str">
        <f t="shared" si="90"/>
        <v/>
      </c>
      <c r="N2850" s="18" t="str">
        <f>TEXT($F2850:F6527, "mmmm")</f>
        <v>March</v>
      </c>
    </row>
    <row r="2851" spans="2:14" x14ac:dyDescent="0.2">
      <c r="B2851" s="3" t="s">
        <v>3171</v>
      </c>
      <c r="C2851" s="1" t="s">
        <v>6051</v>
      </c>
      <c r="D2851" s="3">
        <v>3</v>
      </c>
      <c r="E2851" s="6">
        <v>2020</v>
      </c>
      <c r="F2851" s="10">
        <f t="shared" si="89"/>
        <v>43891</v>
      </c>
      <c r="G2851" s="4">
        <v>636</v>
      </c>
      <c r="H2851" s="4">
        <v>0</v>
      </c>
      <c r="I2851" s="4">
        <v>636</v>
      </c>
      <c r="J2851" s="4">
        <v>216.24</v>
      </c>
      <c r="K2851" s="1" t="s">
        <v>6888</v>
      </c>
      <c r="L2851" s="1" t="s">
        <v>6925</v>
      </c>
      <c r="M2851" s="11" t="str">
        <f t="shared" si="90"/>
        <v/>
      </c>
      <c r="N2851" s="18" t="str">
        <f>TEXT($F2851:F6528, "mmmm")</f>
        <v>March</v>
      </c>
    </row>
    <row r="2852" spans="2:14" x14ac:dyDescent="0.2">
      <c r="B2852" s="3" t="s">
        <v>3172</v>
      </c>
      <c r="C2852" s="1" t="s">
        <v>6052</v>
      </c>
      <c r="D2852" s="3">
        <v>3</v>
      </c>
      <c r="E2852" s="6">
        <v>2020</v>
      </c>
      <c r="F2852" s="10">
        <f t="shared" si="89"/>
        <v>43891</v>
      </c>
      <c r="G2852" s="4">
        <v>523</v>
      </c>
      <c r="H2852" s="4">
        <v>0</v>
      </c>
      <c r="I2852" s="4">
        <v>523</v>
      </c>
      <c r="J2852" s="4">
        <v>156.9</v>
      </c>
      <c r="K2852" s="1" t="s">
        <v>6889</v>
      </c>
      <c r="L2852" s="1" t="s">
        <v>6902</v>
      </c>
      <c r="M2852" s="11" t="str">
        <f t="shared" si="90"/>
        <v/>
      </c>
      <c r="N2852" s="18" t="str">
        <f>TEXT($F2852:F6529, "mmmm")</f>
        <v>March</v>
      </c>
    </row>
    <row r="2853" spans="2:14" x14ac:dyDescent="0.2">
      <c r="B2853" s="3" t="s">
        <v>3173</v>
      </c>
      <c r="C2853" s="1" t="s">
        <v>6053</v>
      </c>
      <c r="D2853" s="3">
        <v>3</v>
      </c>
      <c r="E2853" s="6">
        <v>2020</v>
      </c>
      <c r="F2853" s="10">
        <f t="shared" si="89"/>
        <v>43891</v>
      </c>
      <c r="G2853" s="4">
        <v>284</v>
      </c>
      <c r="H2853" s="4">
        <v>0</v>
      </c>
      <c r="I2853" s="4">
        <v>284</v>
      </c>
      <c r="J2853" s="4">
        <v>76.680000000000007</v>
      </c>
      <c r="K2853" s="1" t="s">
        <v>6885</v>
      </c>
      <c r="L2853" s="1" t="s">
        <v>6917</v>
      </c>
      <c r="M2853" s="11" t="str">
        <f t="shared" si="90"/>
        <v/>
      </c>
      <c r="N2853" s="18" t="str">
        <f>TEXT($F2853:F6530, "mmmm")</f>
        <v>March</v>
      </c>
    </row>
    <row r="2854" spans="2:14" x14ac:dyDescent="0.2">
      <c r="B2854" s="3" t="s">
        <v>3174</v>
      </c>
      <c r="C2854" s="1" t="s">
        <v>6054</v>
      </c>
      <c r="D2854" s="3">
        <v>3</v>
      </c>
      <c r="E2854" s="6">
        <v>2020</v>
      </c>
      <c r="F2854" s="10">
        <f t="shared" si="89"/>
        <v>43891</v>
      </c>
      <c r="G2854" s="4">
        <v>267</v>
      </c>
      <c r="H2854" s="4">
        <v>0</v>
      </c>
      <c r="I2854" s="4">
        <v>267</v>
      </c>
      <c r="J2854" s="4">
        <v>90.78</v>
      </c>
      <c r="K2854" s="1" t="s">
        <v>6885</v>
      </c>
      <c r="L2854" s="1" t="s">
        <v>6922</v>
      </c>
      <c r="M2854" s="11" t="str">
        <f t="shared" si="90"/>
        <v/>
      </c>
      <c r="N2854" s="18" t="str">
        <f>TEXT($F2854:F6531, "mmmm")</f>
        <v>March</v>
      </c>
    </row>
    <row r="2855" spans="2:14" x14ac:dyDescent="0.2">
      <c r="B2855" s="3" t="s">
        <v>3175</v>
      </c>
      <c r="C2855" s="1" t="s">
        <v>6055</v>
      </c>
      <c r="D2855" s="3">
        <v>3</v>
      </c>
      <c r="E2855" s="6">
        <v>2020</v>
      </c>
      <c r="F2855" s="10">
        <f t="shared" si="89"/>
        <v>43891</v>
      </c>
      <c r="G2855" s="4">
        <v>383</v>
      </c>
      <c r="H2855" s="4">
        <v>0</v>
      </c>
      <c r="I2855" s="4">
        <v>383</v>
      </c>
      <c r="J2855" s="4">
        <v>122.56</v>
      </c>
      <c r="K2855" s="1" t="s">
        <v>6887</v>
      </c>
      <c r="L2855" s="1" t="s">
        <v>6909</v>
      </c>
      <c r="M2855" s="11" t="str">
        <f t="shared" si="90"/>
        <v/>
      </c>
      <c r="N2855" s="18" t="str">
        <f>TEXT($F2855:F6532, "mmmm")</f>
        <v>March</v>
      </c>
    </row>
    <row r="2856" spans="2:14" x14ac:dyDescent="0.2">
      <c r="B2856" s="3" t="s">
        <v>3176</v>
      </c>
      <c r="C2856" s="1" t="s">
        <v>6056</v>
      </c>
      <c r="D2856" s="3">
        <v>3</v>
      </c>
      <c r="E2856" s="6">
        <v>2020</v>
      </c>
      <c r="F2856" s="10">
        <f t="shared" si="89"/>
        <v>43891</v>
      </c>
      <c r="G2856" s="4">
        <v>345</v>
      </c>
      <c r="H2856" s="4">
        <v>0</v>
      </c>
      <c r="I2856" s="4">
        <v>345</v>
      </c>
      <c r="J2856" s="4">
        <v>106.95</v>
      </c>
      <c r="K2856" s="1" t="s">
        <v>6887</v>
      </c>
      <c r="L2856" s="1" t="s">
        <v>6918</v>
      </c>
      <c r="M2856" s="11" t="str">
        <f t="shared" si="90"/>
        <v/>
      </c>
      <c r="N2856" s="18" t="str">
        <f>TEXT($F2856:F6533, "mmmm")</f>
        <v>March</v>
      </c>
    </row>
    <row r="2857" spans="2:14" x14ac:dyDescent="0.2">
      <c r="B2857" s="3" t="s">
        <v>3177</v>
      </c>
      <c r="C2857" s="1" t="s">
        <v>6057</v>
      </c>
      <c r="D2857" s="3">
        <v>3</v>
      </c>
      <c r="E2857" s="6">
        <v>2020</v>
      </c>
      <c r="F2857" s="10">
        <f t="shared" si="89"/>
        <v>43891</v>
      </c>
      <c r="G2857" s="4">
        <v>383</v>
      </c>
      <c r="H2857" s="4">
        <v>0</v>
      </c>
      <c r="I2857" s="4">
        <v>383</v>
      </c>
      <c r="J2857" s="4">
        <v>122.56</v>
      </c>
      <c r="K2857" s="1" t="s">
        <v>6887</v>
      </c>
      <c r="L2857" s="1" t="s">
        <v>6909</v>
      </c>
      <c r="M2857" s="11" t="str">
        <f t="shared" si="90"/>
        <v/>
      </c>
      <c r="N2857" s="18" t="str">
        <f>TEXT($F2857:F6534, "mmmm")</f>
        <v>March</v>
      </c>
    </row>
    <row r="2858" spans="2:14" x14ac:dyDescent="0.2">
      <c r="B2858" s="3" t="s">
        <v>3177</v>
      </c>
      <c r="C2858" s="1" t="s">
        <v>6058</v>
      </c>
      <c r="D2858" s="3">
        <v>8</v>
      </c>
      <c r="E2858" s="6">
        <v>2020</v>
      </c>
      <c r="F2858" s="10">
        <f t="shared" si="89"/>
        <v>44044</v>
      </c>
      <c r="G2858" s="4">
        <v>345</v>
      </c>
      <c r="H2858" s="4">
        <v>0</v>
      </c>
      <c r="I2858" s="4">
        <v>345</v>
      </c>
      <c r="J2858" s="4">
        <v>106.95</v>
      </c>
      <c r="K2858" s="1" t="s">
        <v>6887</v>
      </c>
      <c r="L2858" s="1" t="s">
        <v>6918</v>
      </c>
      <c r="M2858" s="11">
        <f t="shared" si="90"/>
        <v>5.0999999999999996</v>
      </c>
      <c r="N2858" s="18" t="str">
        <f>TEXT($F2858:F6535, "mmmm")</f>
        <v>August</v>
      </c>
    </row>
    <row r="2859" spans="2:14" x14ac:dyDescent="0.2">
      <c r="B2859" s="3" t="s">
        <v>289</v>
      </c>
      <c r="C2859" s="1" t="s">
        <v>6059</v>
      </c>
      <c r="D2859" s="3">
        <v>3</v>
      </c>
      <c r="E2859" s="6">
        <v>2020</v>
      </c>
      <c r="F2859" s="10">
        <f t="shared" si="89"/>
        <v>43891</v>
      </c>
      <c r="G2859" s="4">
        <v>436</v>
      </c>
      <c r="H2859" s="4">
        <v>0</v>
      </c>
      <c r="I2859" s="4">
        <v>436</v>
      </c>
      <c r="J2859" s="4">
        <v>117.72000000000001</v>
      </c>
      <c r="K2859" s="1" t="s">
        <v>6883</v>
      </c>
      <c r="L2859" s="1" t="s">
        <v>6965</v>
      </c>
      <c r="M2859" s="11" t="str">
        <f t="shared" si="90"/>
        <v/>
      </c>
      <c r="N2859" s="18" t="str">
        <f>TEXT($F2859:F6536, "mmmm")</f>
        <v>March</v>
      </c>
    </row>
    <row r="2860" spans="2:14" x14ac:dyDescent="0.2">
      <c r="B2860" s="3" t="s">
        <v>290</v>
      </c>
      <c r="C2860" s="1" t="s">
        <v>6060</v>
      </c>
      <c r="D2860" s="3">
        <v>3</v>
      </c>
      <c r="E2860" s="6">
        <v>2020</v>
      </c>
      <c r="F2860" s="10">
        <f t="shared" si="89"/>
        <v>43891</v>
      </c>
      <c r="G2860" s="4">
        <v>510</v>
      </c>
      <c r="H2860" s="4">
        <v>0</v>
      </c>
      <c r="I2860" s="4">
        <v>510</v>
      </c>
      <c r="J2860" s="4">
        <v>163.20000000000002</v>
      </c>
      <c r="K2860" s="1" t="s">
        <v>6888</v>
      </c>
      <c r="L2860" s="1" t="s">
        <v>6901</v>
      </c>
      <c r="M2860" s="11" t="str">
        <f t="shared" si="90"/>
        <v/>
      </c>
      <c r="N2860" s="18" t="str">
        <f>TEXT($F2860:F6537, "mmmm")</f>
        <v>March</v>
      </c>
    </row>
    <row r="2861" spans="2:14" x14ac:dyDescent="0.2">
      <c r="B2861" s="3" t="s">
        <v>291</v>
      </c>
      <c r="C2861" s="1" t="s">
        <v>6061</v>
      </c>
      <c r="D2861" s="3">
        <v>3</v>
      </c>
      <c r="E2861" s="6">
        <v>2020</v>
      </c>
      <c r="F2861" s="10">
        <f t="shared" si="89"/>
        <v>43891</v>
      </c>
      <c r="G2861" s="4">
        <v>540</v>
      </c>
      <c r="H2861" s="4">
        <v>0</v>
      </c>
      <c r="I2861" s="4">
        <v>540</v>
      </c>
      <c r="J2861" s="4">
        <v>167.4</v>
      </c>
      <c r="K2861" s="1" t="s">
        <v>6889</v>
      </c>
      <c r="L2861" s="1" t="s">
        <v>6950</v>
      </c>
      <c r="M2861" s="11" t="str">
        <f t="shared" si="90"/>
        <v/>
      </c>
      <c r="N2861" s="18" t="str">
        <f>TEXT($F2861:F6538, "mmmm")</f>
        <v>March</v>
      </c>
    </row>
    <row r="2862" spans="2:14" x14ac:dyDescent="0.2">
      <c r="B2862" s="3" t="s">
        <v>292</v>
      </c>
      <c r="C2862" s="1" t="s">
        <v>6062</v>
      </c>
      <c r="D2862" s="3">
        <v>3</v>
      </c>
      <c r="E2862" s="6">
        <v>2020</v>
      </c>
      <c r="F2862" s="10">
        <f t="shared" si="89"/>
        <v>43891</v>
      </c>
      <c r="G2862" s="4">
        <v>507</v>
      </c>
      <c r="H2862" s="4">
        <v>0</v>
      </c>
      <c r="I2862" s="4">
        <v>507</v>
      </c>
      <c r="J2862" s="4">
        <v>136.89000000000001</v>
      </c>
      <c r="K2862" s="1" t="s">
        <v>6889</v>
      </c>
      <c r="L2862" s="1" t="s">
        <v>6937</v>
      </c>
      <c r="M2862" s="11" t="str">
        <f t="shared" si="90"/>
        <v/>
      </c>
      <c r="N2862" s="18" t="str">
        <f>TEXT($F2862:F6539, "mmmm")</f>
        <v>March</v>
      </c>
    </row>
    <row r="2863" spans="2:14" x14ac:dyDescent="0.2">
      <c r="B2863" s="3" t="s">
        <v>293</v>
      </c>
      <c r="C2863" s="1" t="s">
        <v>6063</v>
      </c>
      <c r="D2863" s="3">
        <v>3</v>
      </c>
      <c r="E2863" s="6">
        <v>2020</v>
      </c>
      <c r="F2863" s="10">
        <f t="shared" si="89"/>
        <v>43891</v>
      </c>
      <c r="G2863" s="4">
        <v>336</v>
      </c>
      <c r="H2863" s="4">
        <v>0</v>
      </c>
      <c r="I2863" s="4">
        <v>336</v>
      </c>
      <c r="J2863" s="4">
        <v>120.96</v>
      </c>
      <c r="K2863" s="1" t="s">
        <v>6885</v>
      </c>
      <c r="L2863" s="1" t="s">
        <v>6934</v>
      </c>
      <c r="M2863" s="11" t="str">
        <f t="shared" si="90"/>
        <v/>
      </c>
      <c r="N2863" s="18" t="str">
        <f>TEXT($F2863:F6540, "mmmm")</f>
        <v>March</v>
      </c>
    </row>
    <row r="2864" spans="2:14" x14ac:dyDescent="0.2">
      <c r="B2864" s="3" t="s">
        <v>294</v>
      </c>
      <c r="C2864" s="1" t="s">
        <v>6064</v>
      </c>
      <c r="D2864" s="3">
        <v>3</v>
      </c>
      <c r="E2864" s="6">
        <v>2020</v>
      </c>
      <c r="F2864" s="10">
        <f t="shared" si="89"/>
        <v>43891</v>
      </c>
      <c r="G2864" s="4">
        <v>283</v>
      </c>
      <c r="H2864" s="4">
        <v>0</v>
      </c>
      <c r="I2864" s="4">
        <v>283</v>
      </c>
      <c r="J2864" s="4">
        <v>82.07</v>
      </c>
      <c r="K2864" s="1" t="s">
        <v>6885</v>
      </c>
      <c r="L2864" s="1" t="s">
        <v>6953</v>
      </c>
      <c r="M2864" s="11" t="str">
        <f t="shared" si="90"/>
        <v/>
      </c>
      <c r="N2864" s="18" t="str">
        <f>TEXT($F2864:F6541, "mmmm")</f>
        <v>March</v>
      </c>
    </row>
    <row r="2865" spans="2:14" x14ac:dyDescent="0.2">
      <c r="B2865" s="3" t="s">
        <v>295</v>
      </c>
      <c r="C2865" s="1" t="s">
        <v>6065</v>
      </c>
      <c r="D2865" s="3">
        <v>3</v>
      </c>
      <c r="E2865" s="6">
        <v>2020</v>
      </c>
      <c r="F2865" s="10">
        <f t="shared" si="89"/>
        <v>43891</v>
      </c>
      <c r="G2865" s="4">
        <v>447</v>
      </c>
      <c r="H2865" s="4">
        <v>0</v>
      </c>
      <c r="I2865" s="4">
        <v>447</v>
      </c>
      <c r="J2865" s="4">
        <v>156.44999999999999</v>
      </c>
      <c r="K2865" s="1" t="s">
        <v>6887</v>
      </c>
      <c r="L2865" s="1" t="s">
        <v>6891</v>
      </c>
      <c r="M2865" s="11" t="str">
        <f t="shared" si="90"/>
        <v/>
      </c>
      <c r="N2865" s="18" t="str">
        <f>TEXT($F2865:F6542, "mmmm")</f>
        <v>March</v>
      </c>
    </row>
    <row r="2866" spans="2:14" x14ac:dyDescent="0.2">
      <c r="B2866" s="3" t="s">
        <v>296</v>
      </c>
      <c r="C2866" s="1" t="s">
        <v>6066</v>
      </c>
      <c r="D2866" s="3">
        <v>3</v>
      </c>
      <c r="E2866" s="6">
        <v>2020</v>
      </c>
      <c r="F2866" s="10">
        <f t="shared" si="89"/>
        <v>43891</v>
      </c>
      <c r="G2866" s="4">
        <v>447</v>
      </c>
      <c r="H2866" s="4">
        <v>0</v>
      </c>
      <c r="I2866" s="4">
        <v>447</v>
      </c>
      <c r="J2866" s="4">
        <v>156.44999999999999</v>
      </c>
      <c r="K2866" s="1" t="s">
        <v>6887</v>
      </c>
      <c r="L2866" s="1" t="s">
        <v>6891</v>
      </c>
      <c r="M2866" s="11" t="str">
        <f t="shared" si="90"/>
        <v/>
      </c>
      <c r="N2866" s="18" t="str">
        <f>TEXT($F2866:F6543, "mmmm")</f>
        <v>March</v>
      </c>
    </row>
    <row r="2867" spans="2:14" x14ac:dyDescent="0.2">
      <c r="B2867" s="3" t="s">
        <v>297</v>
      </c>
      <c r="C2867" s="1" t="s">
        <v>6067</v>
      </c>
      <c r="D2867" s="3">
        <v>2</v>
      </c>
      <c r="E2867" s="6">
        <v>2020</v>
      </c>
      <c r="F2867" s="10">
        <f t="shared" si="89"/>
        <v>43862</v>
      </c>
      <c r="G2867" s="4">
        <v>345</v>
      </c>
      <c r="H2867" s="4">
        <v>0</v>
      </c>
      <c r="I2867" s="4">
        <v>345</v>
      </c>
      <c r="J2867" s="4">
        <v>106.95</v>
      </c>
      <c r="K2867" s="1" t="s">
        <v>6887</v>
      </c>
      <c r="L2867" s="1" t="s">
        <v>6918</v>
      </c>
      <c r="M2867" s="11" t="str">
        <f t="shared" si="90"/>
        <v/>
      </c>
      <c r="N2867" s="18" t="str">
        <f>TEXT($F2867:F6544, "mmmm")</f>
        <v>February</v>
      </c>
    </row>
    <row r="2868" spans="2:14" x14ac:dyDescent="0.2">
      <c r="B2868" s="3" t="s">
        <v>298</v>
      </c>
      <c r="C2868" s="1" t="s">
        <v>6068</v>
      </c>
      <c r="D2868" s="3">
        <v>2</v>
      </c>
      <c r="E2868" s="6">
        <v>2020</v>
      </c>
      <c r="F2868" s="10">
        <f t="shared" si="89"/>
        <v>43862</v>
      </c>
      <c r="G2868" s="4">
        <v>510</v>
      </c>
      <c r="H2868" s="4">
        <v>0</v>
      </c>
      <c r="I2868" s="4">
        <v>510</v>
      </c>
      <c r="J2868" s="4">
        <v>163.20000000000002</v>
      </c>
      <c r="K2868" s="1" t="s">
        <v>6888</v>
      </c>
      <c r="L2868" s="1" t="s">
        <v>6901</v>
      </c>
      <c r="M2868" s="11" t="str">
        <f t="shared" si="90"/>
        <v/>
      </c>
      <c r="N2868" s="18" t="str">
        <f>TEXT($F2868:F6545, "mmmm")</f>
        <v>February</v>
      </c>
    </row>
    <row r="2869" spans="2:14" x14ac:dyDescent="0.2">
      <c r="B2869" s="3" t="s">
        <v>299</v>
      </c>
      <c r="C2869" s="1" t="s">
        <v>6069</v>
      </c>
      <c r="D2869" s="3">
        <v>2</v>
      </c>
      <c r="E2869" s="6">
        <v>2020</v>
      </c>
      <c r="F2869" s="10">
        <f t="shared" si="89"/>
        <v>43862</v>
      </c>
      <c r="G2869" s="4">
        <v>506</v>
      </c>
      <c r="H2869" s="4">
        <v>0</v>
      </c>
      <c r="I2869" s="4">
        <v>506</v>
      </c>
      <c r="J2869" s="4">
        <v>146.73999999999998</v>
      </c>
      <c r="K2869" s="1" t="s">
        <v>6889</v>
      </c>
      <c r="L2869" s="1" t="s">
        <v>6907</v>
      </c>
      <c r="M2869" s="11" t="str">
        <f t="shared" si="90"/>
        <v/>
      </c>
      <c r="N2869" s="18" t="str">
        <f>TEXT($F2869:F6546, "mmmm")</f>
        <v>February</v>
      </c>
    </row>
    <row r="2870" spans="2:14" x14ac:dyDescent="0.2">
      <c r="B2870" s="3" t="s">
        <v>300</v>
      </c>
      <c r="C2870" s="1" t="s">
        <v>6070</v>
      </c>
      <c r="D2870" s="3">
        <v>2</v>
      </c>
      <c r="E2870" s="6">
        <v>2020</v>
      </c>
      <c r="F2870" s="10">
        <f t="shared" si="89"/>
        <v>43862</v>
      </c>
      <c r="G2870" s="4">
        <v>284</v>
      </c>
      <c r="H2870" s="4">
        <v>0</v>
      </c>
      <c r="I2870" s="4">
        <v>284</v>
      </c>
      <c r="J2870" s="4">
        <v>76.680000000000007</v>
      </c>
      <c r="K2870" s="1" t="s">
        <v>6885</v>
      </c>
      <c r="L2870" s="1" t="s">
        <v>6917</v>
      </c>
      <c r="M2870" s="11" t="str">
        <f t="shared" si="90"/>
        <v/>
      </c>
      <c r="N2870" s="18" t="str">
        <f>TEXT($F2870:F6547, "mmmm")</f>
        <v>February</v>
      </c>
    </row>
    <row r="2871" spans="2:14" x14ac:dyDescent="0.2">
      <c r="B2871" s="3" t="s">
        <v>301</v>
      </c>
      <c r="C2871" s="1" t="s">
        <v>6071</v>
      </c>
      <c r="D2871" s="3">
        <v>2</v>
      </c>
      <c r="E2871" s="6">
        <v>2020</v>
      </c>
      <c r="F2871" s="10">
        <f t="shared" si="89"/>
        <v>43862</v>
      </c>
      <c r="G2871" s="4">
        <v>345</v>
      </c>
      <c r="H2871" s="4">
        <v>0</v>
      </c>
      <c r="I2871" s="4">
        <v>345</v>
      </c>
      <c r="J2871" s="4">
        <v>106.95</v>
      </c>
      <c r="K2871" s="1" t="s">
        <v>6887</v>
      </c>
      <c r="L2871" s="1" t="s">
        <v>6918</v>
      </c>
      <c r="M2871" s="11" t="str">
        <f t="shared" si="90"/>
        <v/>
      </c>
      <c r="N2871" s="18" t="str">
        <f>TEXT($F2871:F6548, "mmmm")</f>
        <v>February</v>
      </c>
    </row>
    <row r="2872" spans="2:14" x14ac:dyDescent="0.2">
      <c r="B2872" s="3" t="s">
        <v>302</v>
      </c>
      <c r="C2872" s="1" t="s">
        <v>6072</v>
      </c>
      <c r="D2872" s="3">
        <v>2</v>
      </c>
      <c r="E2872" s="6">
        <v>2020</v>
      </c>
      <c r="F2872" s="10">
        <f t="shared" si="89"/>
        <v>43862</v>
      </c>
      <c r="G2872" s="4">
        <v>447</v>
      </c>
      <c r="H2872" s="4">
        <v>0</v>
      </c>
      <c r="I2872" s="4">
        <v>447</v>
      </c>
      <c r="J2872" s="4">
        <v>156.44999999999999</v>
      </c>
      <c r="K2872" s="1" t="s">
        <v>6887</v>
      </c>
      <c r="L2872" s="1" t="s">
        <v>6891</v>
      </c>
      <c r="M2872" s="11" t="str">
        <f t="shared" si="90"/>
        <v/>
      </c>
      <c r="N2872" s="18" t="str">
        <f>TEXT($F2872:F6549, "mmmm")</f>
        <v>February</v>
      </c>
    </row>
    <row r="2873" spans="2:14" x14ac:dyDescent="0.2">
      <c r="B2873" s="3" t="s">
        <v>303</v>
      </c>
      <c r="C2873" s="1" t="s">
        <v>6073</v>
      </c>
      <c r="D2873" s="3">
        <v>2</v>
      </c>
      <c r="E2873" s="6">
        <v>2020</v>
      </c>
      <c r="F2873" s="10">
        <f t="shared" si="89"/>
        <v>43862</v>
      </c>
      <c r="G2873" s="4">
        <v>345</v>
      </c>
      <c r="H2873" s="4">
        <v>0</v>
      </c>
      <c r="I2873" s="4">
        <v>345</v>
      </c>
      <c r="J2873" s="4">
        <v>106.95</v>
      </c>
      <c r="K2873" s="1" t="s">
        <v>6887</v>
      </c>
      <c r="L2873" s="1" t="s">
        <v>6918</v>
      </c>
      <c r="M2873" s="11" t="str">
        <f t="shared" si="90"/>
        <v/>
      </c>
      <c r="N2873" s="18" t="str">
        <f>TEXT($F2873:F6550, "mmmm")</f>
        <v>February</v>
      </c>
    </row>
    <row r="2874" spans="2:14" x14ac:dyDescent="0.2">
      <c r="B2874" s="3" t="s">
        <v>304</v>
      </c>
      <c r="C2874" s="1" t="s">
        <v>6074</v>
      </c>
      <c r="D2874" s="3">
        <v>2</v>
      </c>
      <c r="E2874" s="6">
        <v>2020</v>
      </c>
      <c r="F2874" s="10">
        <f t="shared" si="89"/>
        <v>43862</v>
      </c>
      <c r="G2874" s="4">
        <v>447</v>
      </c>
      <c r="H2874" s="4">
        <v>0</v>
      </c>
      <c r="I2874" s="4">
        <v>447</v>
      </c>
      <c r="J2874" s="4">
        <v>156.44999999999999</v>
      </c>
      <c r="K2874" s="1" t="s">
        <v>6887</v>
      </c>
      <c r="L2874" s="1" t="s">
        <v>6891</v>
      </c>
      <c r="M2874" s="11" t="str">
        <f t="shared" si="90"/>
        <v/>
      </c>
      <c r="N2874" s="18" t="str">
        <f>TEXT($F2874:F6551, "mmmm")</f>
        <v>February</v>
      </c>
    </row>
    <row r="2875" spans="2:14" x14ac:dyDescent="0.2">
      <c r="B2875" s="3" t="s">
        <v>305</v>
      </c>
      <c r="C2875" s="1" t="s">
        <v>6075</v>
      </c>
      <c r="D2875" s="3">
        <v>2</v>
      </c>
      <c r="E2875" s="6">
        <v>2020</v>
      </c>
      <c r="F2875" s="10">
        <f t="shared" si="89"/>
        <v>43862</v>
      </c>
      <c r="G2875" s="4">
        <v>168</v>
      </c>
      <c r="H2875" s="4">
        <v>0</v>
      </c>
      <c r="I2875" s="4">
        <v>168</v>
      </c>
      <c r="J2875" s="4">
        <v>75.600000000000009</v>
      </c>
      <c r="K2875" s="1" t="s">
        <v>6886</v>
      </c>
      <c r="L2875" s="1" t="s">
        <v>6920</v>
      </c>
      <c r="M2875" s="11" t="str">
        <f t="shared" si="90"/>
        <v/>
      </c>
      <c r="N2875" s="18" t="str">
        <f>TEXT($F2875:F6552, "mmmm")</f>
        <v>February</v>
      </c>
    </row>
    <row r="2876" spans="2:14" x14ac:dyDescent="0.2">
      <c r="B2876" s="3" t="s">
        <v>306</v>
      </c>
      <c r="C2876" s="1" t="s">
        <v>6076</v>
      </c>
      <c r="D2876" s="3">
        <v>2</v>
      </c>
      <c r="E2876" s="6">
        <v>2020</v>
      </c>
      <c r="F2876" s="10">
        <f t="shared" si="89"/>
        <v>43862</v>
      </c>
      <c r="G2876" s="4">
        <v>144</v>
      </c>
      <c r="H2876" s="4">
        <v>0</v>
      </c>
      <c r="I2876" s="4">
        <v>144</v>
      </c>
      <c r="J2876" s="4">
        <v>66.240000000000009</v>
      </c>
      <c r="K2876" s="1" t="s">
        <v>6886</v>
      </c>
      <c r="L2876" s="1" t="s">
        <v>6919</v>
      </c>
      <c r="M2876" s="11" t="str">
        <f t="shared" si="90"/>
        <v/>
      </c>
      <c r="N2876" s="18" t="str">
        <f>TEXT($F2876:F6553, "mmmm")</f>
        <v>February</v>
      </c>
    </row>
    <row r="2877" spans="2:14" x14ac:dyDescent="0.2">
      <c r="B2877" s="3" t="s">
        <v>307</v>
      </c>
      <c r="C2877" s="1" t="s">
        <v>6077</v>
      </c>
      <c r="D2877" s="3">
        <v>2</v>
      </c>
      <c r="E2877" s="6">
        <v>2020</v>
      </c>
      <c r="F2877" s="10">
        <f t="shared" si="89"/>
        <v>43862</v>
      </c>
      <c r="G2877" s="4">
        <v>636</v>
      </c>
      <c r="H2877" s="4">
        <v>0</v>
      </c>
      <c r="I2877" s="4">
        <v>636</v>
      </c>
      <c r="J2877" s="4">
        <v>216.24</v>
      </c>
      <c r="K2877" s="1" t="s">
        <v>6888</v>
      </c>
      <c r="L2877" s="1" t="s">
        <v>6925</v>
      </c>
      <c r="M2877" s="11" t="str">
        <f t="shared" si="90"/>
        <v/>
      </c>
      <c r="N2877" s="18" t="str">
        <f>TEXT($F2877:F6554, "mmmm")</f>
        <v>February</v>
      </c>
    </row>
    <row r="2878" spans="2:14" x14ac:dyDescent="0.2">
      <c r="B2878" s="3" t="s">
        <v>307</v>
      </c>
      <c r="C2878" s="1" t="s">
        <v>6078</v>
      </c>
      <c r="D2878" s="3">
        <v>6</v>
      </c>
      <c r="E2878" s="6">
        <v>2020</v>
      </c>
      <c r="F2878" s="10">
        <f t="shared" si="89"/>
        <v>43983</v>
      </c>
      <c r="G2878" s="4">
        <v>539</v>
      </c>
      <c r="H2878" s="4">
        <v>0</v>
      </c>
      <c r="I2878" s="4">
        <v>539</v>
      </c>
      <c r="J2878" s="4">
        <v>156.31</v>
      </c>
      <c r="K2878" s="1" t="s">
        <v>6889</v>
      </c>
      <c r="L2878" s="1" t="s">
        <v>6954</v>
      </c>
      <c r="M2878" s="11">
        <f t="shared" si="90"/>
        <v>4.0333333333333332</v>
      </c>
      <c r="N2878" s="18" t="str">
        <f>TEXT($F2878:F6555, "mmmm")</f>
        <v>June</v>
      </c>
    </row>
    <row r="2879" spans="2:14" x14ac:dyDescent="0.2">
      <c r="B2879" s="3" t="s">
        <v>308</v>
      </c>
      <c r="C2879" s="1" t="s">
        <v>6079</v>
      </c>
      <c r="D2879" s="3">
        <v>2</v>
      </c>
      <c r="E2879" s="6">
        <v>2020</v>
      </c>
      <c r="F2879" s="10">
        <f t="shared" si="89"/>
        <v>43862</v>
      </c>
      <c r="G2879" s="4">
        <v>336</v>
      </c>
      <c r="H2879" s="4">
        <v>0</v>
      </c>
      <c r="I2879" s="4">
        <v>336</v>
      </c>
      <c r="J2879" s="4">
        <v>120.96</v>
      </c>
      <c r="K2879" s="1" t="s">
        <v>6885</v>
      </c>
      <c r="L2879" s="1" t="s">
        <v>6934</v>
      </c>
      <c r="M2879" s="11" t="str">
        <f t="shared" si="90"/>
        <v/>
      </c>
      <c r="N2879" s="18" t="str">
        <f>TEXT($F2879:F6556, "mmmm")</f>
        <v>February</v>
      </c>
    </row>
    <row r="2880" spans="2:14" x14ac:dyDescent="0.2">
      <c r="B2880" s="3" t="s">
        <v>309</v>
      </c>
      <c r="C2880" s="1" t="s">
        <v>6080</v>
      </c>
      <c r="D2880" s="3">
        <v>2</v>
      </c>
      <c r="E2880" s="6">
        <v>2020</v>
      </c>
      <c r="F2880" s="10">
        <f t="shared" si="89"/>
        <v>43862</v>
      </c>
      <c r="G2880" s="4">
        <v>332</v>
      </c>
      <c r="H2880" s="4">
        <v>0</v>
      </c>
      <c r="I2880" s="4">
        <v>332</v>
      </c>
      <c r="J2880" s="4">
        <v>99.6</v>
      </c>
      <c r="K2880" s="1" t="s">
        <v>6885</v>
      </c>
      <c r="L2880" s="1" t="s">
        <v>6938</v>
      </c>
      <c r="M2880" s="11" t="str">
        <f t="shared" si="90"/>
        <v/>
      </c>
      <c r="N2880" s="18" t="str">
        <f>TEXT($F2880:F6557, "mmmm")</f>
        <v>February</v>
      </c>
    </row>
    <row r="2881" spans="2:14" x14ac:dyDescent="0.2">
      <c r="B2881" s="3" t="s">
        <v>310</v>
      </c>
      <c r="C2881" s="1" t="s">
        <v>6081</v>
      </c>
      <c r="D2881" s="3">
        <v>2</v>
      </c>
      <c r="E2881" s="6">
        <v>2020</v>
      </c>
      <c r="F2881" s="10">
        <f t="shared" si="89"/>
        <v>43862</v>
      </c>
      <c r="G2881" s="4">
        <v>447</v>
      </c>
      <c r="H2881" s="4">
        <v>0</v>
      </c>
      <c r="I2881" s="4">
        <v>447</v>
      </c>
      <c r="J2881" s="4">
        <v>156.44999999999999</v>
      </c>
      <c r="K2881" s="1" t="s">
        <v>6887</v>
      </c>
      <c r="L2881" s="1" t="s">
        <v>6891</v>
      </c>
      <c r="M2881" s="11" t="str">
        <f t="shared" si="90"/>
        <v/>
      </c>
      <c r="N2881" s="18" t="str">
        <f>TEXT($F2881:F6558, "mmmm")</f>
        <v>February</v>
      </c>
    </row>
    <row r="2882" spans="2:14" x14ac:dyDescent="0.2">
      <c r="B2882" s="3" t="s">
        <v>311</v>
      </c>
      <c r="C2882" s="1" t="s">
        <v>6082</v>
      </c>
      <c r="D2882" s="3">
        <v>2</v>
      </c>
      <c r="E2882" s="6">
        <v>2020</v>
      </c>
      <c r="F2882" s="10">
        <f t="shared" ref="F2882:F2945" si="91">DATE(E2882,D2882,1)</f>
        <v>43862</v>
      </c>
      <c r="G2882" s="4">
        <v>447</v>
      </c>
      <c r="H2882" s="4">
        <v>0</v>
      </c>
      <c r="I2882" s="4">
        <v>447</v>
      </c>
      <c r="J2882" s="4">
        <v>156.44999999999999</v>
      </c>
      <c r="K2882" s="1" t="s">
        <v>6887</v>
      </c>
      <c r="L2882" s="1" t="s">
        <v>6891</v>
      </c>
      <c r="M2882" s="11" t="str">
        <f t="shared" si="90"/>
        <v/>
      </c>
      <c r="N2882" s="18" t="str">
        <f>TEXT($F2882:F6559, "mmmm")</f>
        <v>February</v>
      </c>
    </row>
    <row r="2883" spans="2:14" x14ac:dyDescent="0.2">
      <c r="B2883" s="3" t="s">
        <v>312</v>
      </c>
      <c r="C2883" s="1" t="s">
        <v>6083</v>
      </c>
      <c r="D2883" s="3">
        <v>2</v>
      </c>
      <c r="E2883" s="6">
        <v>2020</v>
      </c>
      <c r="F2883" s="10">
        <f t="shared" si="91"/>
        <v>43862</v>
      </c>
      <c r="G2883" s="4">
        <v>345</v>
      </c>
      <c r="H2883" s="4">
        <v>0</v>
      </c>
      <c r="I2883" s="4">
        <v>345</v>
      </c>
      <c r="J2883" s="4">
        <v>106.95</v>
      </c>
      <c r="K2883" s="1" t="s">
        <v>6887</v>
      </c>
      <c r="L2883" s="1" t="s">
        <v>6918</v>
      </c>
      <c r="M2883" s="11" t="str">
        <f t="shared" si="90"/>
        <v/>
      </c>
      <c r="N2883" s="18" t="str">
        <f>TEXT($F2883:F6560, "mmmm")</f>
        <v>February</v>
      </c>
    </row>
    <row r="2884" spans="2:14" x14ac:dyDescent="0.2">
      <c r="B2884" s="3" t="s">
        <v>313</v>
      </c>
      <c r="C2884" s="1" t="s">
        <v>6084</v>
      </c>
      <c r="D2884" s="3">
        <v>2</v>
      </c>
      <c r="E2884" s="6">
        <v>2020</v>
      </c>
      <c r="F2884" s="10">
        <f t="shared" si="91"/>
        <v>43862</v>
      </c>
      <c r="G2884" s="4">
        <v>345</v>
      </c>
      <c r="H2884" s="4">
        <v>0</v>
      </c>
      <c r="I2884" s="4">
        <v>345</v>
      </c>
      <c r="J2884" s="4">
        <v>106.95</v>
      </c>
      <c r="K2884" s="1" t="s">
        <v>6887</v>
      </c>
      <c r="L2884" s="1" t="s">
        <v>6918</v>
      </c>
      <c r="M2884" s="11" t="str">
        <f t="shared" ref="M2884:M2947" si="92">IFERROR(ABS(IF(B2884=B2883,(F2884-F2883)/30,"")),"")</f>
        <v/>
      </c>
      <c r="N2884" s="18" t="str">
        <f>TEXT($F2884:F6561, "mmmm")</f>
        <v>February</v>
      </c>
    </row>
    <row r="2885" spans="2:14" x14ac:dyDescent="0.2">
      <c r="B2885" s="3" t="s">
        <v>314</v>
      </c>
      <c r="C2885" s="1" t="s">
        <v>6085</v>
      </c>
      <c r="D2885" s="3">
        <v>2</v>
      </c>
      <c r="E2885" s="6">
        <v>2020</v>
      </c>
      <c r="F2885" s="10">
        <f t="shared" si="91"/>
        <v>43862</v>
      </c>
      <c r="G2885" s="4">
        <v>144</v>
      </c>
      <c r="H2885" s="4">
        <v>0</v>
      </c>
      <c r="I2885" s="4">
        <v>144</v>
      </c>
      <c r="J2885" s="4">
        <v>66.240000000000009</v>
      </c>
      <c r="K2885" s="1" t="s">
        <v>6886</v>
      </c>
      <c r="L2885" s="1" t="s">
        <v>6919</v>
      </c>
      <c r="M2885" s="11" t="str">
        <f t="shared" si="92"/>
        <v/>
      </c>
      <c r="N2885" s="18" t="str">
        <f>TEXT($F2885:F6562, "mmmm")</f>
        <v>February</v>
      </c>
    </row>
    <row r="2886" spans="2:14" x14ac:dyDescent="0.2">
      <c r="B2886" s="3" t="s">
        <v>315</v>
      </c>
      <c r="C2886" s="1" t="s">
        <v>6086</v>
      </c>
      <c r="D2886" s="3">
        <v>2</v>
      </c>
      <c r="E2886" s="6">
        <v>2020</v>
      </c>
      <c r="F2886" s="10">
        <f t="shared" si="91"/>
        <v>43862</v>
      </c>
      <c r="G2886" s="4">
        <v>168</v>
      </c>
      <c r="H2886" s="4">
        <v>0</v>
      </c>
      <c r="I2886" s="4">
        <v>168</v>
      </c>
      <c r="J2886" s="4">
        <v>75.600000000000009</v>
      </c>
      <c r="K2886" s="1" t="s">
        <v>6886</v>
      </c>
      <c r="L2886" s="1" t="s">
        <v>6920</v>
      </c>
      <c r="M2886" s="11" t="str">
        <f t="shared" si="92"/>
        <v/>
      </c>
      <c r="N2886" s="18" t="str">
        <f>TEXT($F2886:F6563, "mmmm")</f>
        <v>February</v>
      </c>
    </row>
    <row r="2887" spans="2:14" x14ac:dyDescent="0.2">
      <c r="B2887" s="3" t="s">
        <v>316</v>
      </c>
      <c r="C2887" s="1" t="s">
        <v>6087</v>
      </c>
      <c r="D2887" s="3">
        <v>2</v>
      </c>
      <c r="E2887" s="6">
        <v>2020</v>
      </c>
      <c r="F2887" s="10">
        <f t="shared" si="91"/>
        <v>43862</v>
      </c>
      <c r="G2887" s="4">
        <v>240</v>
      </c>
      <c r="H2887" s="4">
        <v>0</v>
      </c>
      <c r="I2887" s="4">
        <v>240</v>
      </c>
      <c r="J2887" s="4">
        <v>43.199999999999996</v>
      </c>
      <c r="K2887" s="1" t="s">
        <v>6890</v>
      </c>
      <c r="L2887" s="1" t="s">
        <v>6894</v>
      </c>
      <c r="M2887" s="11" t="str">
        <f t="shared" si="92"/>
        <v/>
      </c>
      <c r="N2887" s="18" t="str">
        <f>TEXT($F2887:F6564, "mmmm")</f>
        <v>February</v>
      </c>
    </row>
    <row r="2888" spans="2:14" x14ac:dyDescent="0.2">
      <c r="B2888" s="3" t="s">
        <v>317</v>
      </c>
      <c r="C2888" s="1" t="s">
        <v>6088</v>
      </c>
      <c r="D2888" s="3">
        <v>2</v>
      </c>
      <c r="E2888" s="6">
        <v>2020</v>
      </c>
      <c r="F2888" s="10">
        <f t="shared" si="91"/>
        <v>43862</v>
      </c>
      <c r="G2888" s="4">
        <v>592</v>
      </c>
      <c r="H2888" s="4">
        <v>0</v>
      </c>
      <c r="I2888" s="4">
        <v>592</v>
      </c>
      <c r="J2888" s="4">
        <v>165.76000000000002</v>
      </c>
      <c r="K2888" s="1" t="s">
        <v>6889</v>
      </c>
      <c r="L2888" s="1" t="s">
        <v>6906</v>
      </c>
      <c r="M2888" s="11" t="str">
        <f t="shared" si="92"/>
        <v/>
      </c>
      <c r="N2888" s="18" t="str">
        <f>TEXT($F2888:F6565, "mmmm")</f>
        <v>February</v>
      </c>
    </row>
    <row r="2889" spans="2:14" x14ac:dyDescent="0.2">
      <c r="B2889" s="3" t="s">
        <v>317</v>
      </c>
      <c r="C2889" s="1" t="s">
        <v>6089</v>
      </c>
      <c r="D2889" s="3">
        <v>9</v>
      </c>
      <c r="E2889" s="6">
        <v>2020</v>
      </c>
      <c r="F2889" s="10">
        <f t="shared" si="91"/>
        <v>44075</v>
      </c>
      <c r="G2889" s="4">
        <v>295</v>
      </c>
      <c r="H2889" s="4">
        <v>0</v>
      </c>
      <c r="I2889" s="4">
        <v>295</v>
      </c>
      <c r="J2889" s="4">
        <v>97.350000000000009</v>
      </c>
      <c r="K2889" s="1" t="s">
        <v>6885</v>
      </c>
      <c r="L2889" s="1" t="s">
        <v>6952</v>
      </c>
      <c r="M2889" s="11">
        <f t="shared" si="92"/>
        <v>7.1</v>
      </c>
      <c r="N2889" s="18" t="str">
        <f>TEXT($F2889:F6566, "mmmm")</f>
        <v>September</v>
      </c>
    </row>
    <row r="2890" spans="2:14" x14ac:dyDescent="0.2">
      <c r="B2890" s="3" t="s">
        <v>318</v>
      </c>
      <c r="C2890" s="1" t="s">
        <v>6090</v>
      </c>
      <c r="D2890" s="3">
        <v>2</v>
      </c>
      <c r="E2890" s="6">
        <v>2020</v>
      </c>
      <c r="F2890" s="10">
        <f t="shared" si="91"/>
        <v>43862</v>
      </c>
      <c r="G2890" s="4">
        <v>447</v>
      </c>
      <c r="H2890" s="4">
        <v>0</v>
      </c>
      <c r="I2890" s="4">
        <v>447</v>
      </c>
      <c r="J2890" s="4">
        <v>156.44999999999999</v>
      </c>
      <c r="K2890" s="1" t="s">
        <v>6887</v>
      </c>
      <c r="L2890" s="1" t="s">
        <v>6891</v>
      </c>
      <c r="M2890" s="11" t="str">
        <f t="shared" si="92"/>
        <v/>
      </c>
      <c r="N2890" s="18" t="str">
        <f>TEXT($F2890:F6567, "mmmm")</f>
        <v>February</v>
      </c>
    </row>
    <row r="2891" spans="2:14" x14ac:dyDescent="0.2">
      <c r="B2891" s="3" t="s">
        <v>319</v>
      </c>
      <c r="C2891" s="1" t="s">
        <v>6091</v>
      </c>
      <c r="D2891" s="3">
        <v>2</v>
      </c>
      <c r="E2891" s="6">
        <v>2020</v>
      </c>
      <c r="F2891" s="10">
        <f t="shared" si="91"/>
        <v>43862</v>
      </c>
      <c r="G2891" s="4">
        <v>345</v>
      </c>
      <c r="H2891" s="4">
        <v>0</v>
      </c>
      <c r="I2891" s="4">
        <v>345</v>
      </c>
      <c r="J2891" s="4">
        <v>106.95</v>
      </c>
      <c r="K2891" s="1" t="s">
        <v>6887</v>
      </c>
      <c r="L2891" s="1" t="s">
        <v>6918</v>
      </c>
      <c r="M2891" s="11" t="str">
        <f t="shared" si="92"/>
        <v/>
      </c>
      <c r="N2891" s="18" t="str">
        <f>TEXT($F2891:F6568, "mmmm")</f>
        <v>February</v>
      </c>
    </row>
    <row r="2892" spans="2:14" x14ac:dyDescent="0.2">
      <c r="B2892" s="3" t="s">
        <v>320</v>
      </c>
      <c r="C2892" s="1" t="s">
        <v>6092</v>
      </c>
      <c r="D2892" s="3">
        <v>2</v>
      </c>
      <c r="E2892" s="6">
        <v>2020</v>
      </c>
      <c r="F2892" s="10">
        <f t="shared" si="91"/>
        <v>43862</v>
      </c>
      <c r="G2892" s="4">
        <v>345</v>
      </c>
      <c r="H2892" s="4">
        <v>0</v>
      </c>
      <c r="I2892" s="4">
        <v>345</v>
      </c>
      <c r="J2892" s="4">
        <v>106.95</v>
      </c>
      <c r="K2892" s="1" t="s">
        <v>6887</v>
      </c>
      <c r="L2892" s="1" t="s">
        <v>6918</v>
      </c>
      <c r="M2892" s="11" t="str">
        <f t="shared" si="92"/>
        <v/>
      </c>
      <c r="N2892" s="18" t="str">
        <f>TEXT($F2892:F6569, "mmmm")</f>
        <v>February</v>
      </c>
    </row>
    <row r="2893" spans="2:14" x14ac:dyDescent="0.2">
      <c r="B2893" s="3" t="s">
        <v>321</v>
      </c>
      <c r="C2893" s="1" t="s">
        <v>6093</v>
      </c>
      <c r="D2893" s="3">
        <v>2</v>
      </c>
      <c r="E2893" s="6">
        <v>2020</v>
      </c>
      <c r="F2893" s="10">
        <f t="shared" si="91"/>
        <v>43862</v>
      </c>
      <c r="G2893" s="4">
        <v>383</v>
      </c>
      <c r="H2893" s="4">
        <v>0</v>
      </c>
      <c r="I2893" s="4">
        <v>383</v>
      </c>
      <c r="J2893" s="4">
        <v>122.56</v>
      </c>
      <c r="K2893" s="1" t="s">
        <v>6887</v>
      </c>
      <c r="L2893" s="1" t="s">
        <v>6909</v>
      </c>
      <c r="M2893" s="11" t="str">
        <f t="shared" si="92"/>
        <v/>
      </c>
      <c r="N2893" s="18" t="str">
        <f>TEXT($F2893:F6570, "mmmm")</f>
        <v>February</v>
      </c>
    </row>
    <row r="2894" spans="2:14" x14ac:dyDescent="0.2">
      <c r="B2894" s="3" t="s">
        <v>322</v>
      </c>
      <c r="C2894" s="1" t="s">
        <v>6094</v>
      </c>
      <c r="D2894" s="3">
        <v>2</v>
      </c>
      <c r="E2894" s="6">
        <v>2020</v>
      </c>
      <c r="F2894" s="10">
        <f t="shared" si="91"/>
        <v>43862</v>
      </c>
      <c r="G2894" s="4">
        <v>383</v>
      </c>
      <c r="H2894" s="4">
        <v>0</v>
      </c>
      <c r="I2894" s="4">
        <v>383</v>
      </c>
      <c r="J2894" s="4">
        <v>122.56</v>
      </c>
      <c r="K2894" s="1" t="s">
        <v>6887</v>
      </c>
      <c r="L2894" s="1" t="s">
        <v>6909</v>
      </c>
      <c r="M2894" s="11" t="str">
        <f t="shared" si="92"/>
        <v/>
      </c>
      <c r="N2894" s="18" t="str">
        <f>TEXT($F2894:F6571, "mmmm")</f>
        <v>February</v>
      </c>
    </row>
    <row r="2895" spans="2:14" x14ac:dyDescent="0.2">
      <c r="B2895" s="3" t="s">
        <v>323</v>
      </c>
      <c r="C2895" s="1" t="s">
        <v>6095</v>
      </c>
      <c r="D2895" s="3">
        <v>2</v>
      </c>
      <c r="E2895" s="6">
        <v>2020</v>
      </c>
      <c r="F2895" s="10">
        <f t="shared" si="91"/>
        <v>43862</v>
      </c>
      <c r="G2895" s="4">
        <v>144</v>
      </c>
      <c r="H2895" s="4">
        <v>0</v>
      </c>
      <c r="I2895" s="4">
        <v>144</v>
      </c>
      <c r="J2895" s="4">
        <v>66.240000000000009</v>
      </c>
      <c r="K2895" s="1" t="s">
        <v>6886</v>
      </c>
      <c r="L2895" s="1" t="s">
        <v>6919</v>
      </c>
      <c r="M2895" s="11" t="str">
        <f t="shared" si="92"/>
        <v/>
      </c>
      <c r="N2895" s="18" t="str">
        <f>TEXT($F2895:F6572, "mmmm")</f>
        <v>February</v>
      </c>
    </row>
    <row r="2896" spans="2:14" x14ac:dyDescent="0.2">
      <c r="B2896" s="3" t="s">
        <v>324</v>
      </c>
      <c r="C2896" s="1" t="s">
        <v>6096</v>
      </c>
      <c r="D2896" s="3">
        <v>2</v>
      </c>
      <c r="E2896" s="6">
        <v>2020</v>
      </c>
      <c r="F2896" s="10">
        <f t="shared" si="91"/>
        <v>43862</v>
      </c>
      <c r="G2896" s="4">
        <v>168</v>
      </c>
      <c r="H2896" s="4">
        <v>0</v>
      </c>
      <c r="I2896" s="4">
        <v>168</v>
      </c>
      <c r="J2896" s="4">
        <v>75.600000000000009</v>
      </c>
      <c r="K2896" s="1" t="s">
        <v>6886</v>
      </c>
      <c r="L2896" s="1" t="s">
        <v>6920</v>
      </c>
      <c r="M2896" s="11" t="str">
        <f t="shared" si="92"/>
        <v/>
      </c>
      <c r="N2896" s="18" t="str">
        <f>TEXT($F2896:F6573, "mmmm")</f>
        <v>February</v>
      </c>
    </row>
    <row r="2897" spans="2:14" x14ac:dyDescent="0.2">
      <c r="B2897" s="3" t="s">
        <v>325</v>
      </c>
      <c r="C2897" s="1" t="s">
        <v>6097</v>
      </c>
      <c r="D2897" s="3">
        <v>2</v>
      </c>
      <c r="E2897" s="6">
        <v>2020</v>
      </c>
      <c r="F2897" s="10">
        <f t="shared" si="91"/>
        <v>43862</v>
      </c>
      <c r="G2897" s="4">
        <v>210</v>
      </c>
      <c r="H2897" s="4">
        <v>0</v>
      </c>
      <c r="I2897" s="4">
        <v>210</v>
      </c>
      <c r="J2897" s="4">
        <v>37.799999999999997</v>
      </c>
      <c r="K2897" s="1" t="s">
        <v>6890</v>
      </c>
      <c r="L2897" s="1" t="s">
        <v>6911</v>
      </c>
      <c r="M2897" s="11" t="str">
        <f t="shared" si="92"/>
        <v/>
      </c>
      <c r="N2897" s="18" t="str">
        <f>TEXT($F2897:F6574, "mmmm")</f>
        <v>February</v>
      </c>
    </row>
    <row r="2898" spans="2:14" x14ac:dyDescent="0.2">
      <c r="B2898" s="3" t="s">
        <v>326</v>
      </c>
      <c r="C2898" s="1" t="s">
        <v>6098</v>
      </c>
      <c r="D2898" s="3">
        <v>2</v>
      </c>
      <c r="E2898" s="6">
        <v>2020</v>
      </c>
      <c r="F2898" s="10">
        <f t="shared" si="91"/>
        <v>43862</v>
      </c>
      <c r="G2898" s="4">
        <v>192</v>
      </c>
      <c r="H2898" s="4">
        <v>0</v>
      </c>
      <c r="I2898" s="4">
        <v>192</v>
      </c>
      <c r="J2898" s="4">
        <v>34.56</v>
      </c>
      <c r="K2898" s="1" t="s">
        <v>6890</v>
      </c>
      <c r="L2898" s="1" t="s">
        <v>6912</v>
      </c>
      <c r="M2898" s="11" t="str">
        <f t="shared" si="92"/>
        <v/>
      </c>
      <c r="N2898" s="18" t="str">
        <f>TEXT($F2898:F6575, "mmmm")</f>
        <v>February</v>
      </c>
    </row>
    <row r="2899" spans="2:14" x14ac:dyDescent="0.2">
      <c r="B2899" s="3" t="s">
        <v>327</v>
      </c>
      <c r="C2899" s="1" t="s">
        <v>6099</v>
      </c>
      <c r="D2899" s="3">
        <v>2</v>
      </c>
      <c r="E2899" s="6">
        <v>2020</v>
      </c>
      <c r="F2899" s="10">
        <f t="shared" si="91"/>
        <v>43862</v>
      </c>
      <c r="G2899" s="4">
        <v>492</v>
      </c>
      <c r="H2899" s="4">
        <v>0</v>
      </c>
      <c r="I2899" s="4">
        <v>492</v>
      </c>
      <c r="J2899" s="4">
        <v>137.76000000000002</v>
      </c>
      <c r="K2899" s="1" t="s">
        <v>6889</v>
      </c>
      <c r="L2899" s="1" t="s">
        <v>6945</v>
      </c>
      <c r="M2899" s="11" t="str">
        <f t="shared" si="92"/>
        <v/>
      </c>
      <c r="N2899" s="18" t="str">
        <f>TEXT($F2899:F6576, "mmmm")</f>
        <v>February</v>
      </c>
    </row>
    <row r="2900" spans="2:14" x14ac:dyDescent="0.2">
      <c r="B2900" s="3" t="s">
        <v>328</v>
      </c>
      <c r="C2900" s="1" t="s">
        <v>6100</v>
      </c>
      <c r="D2900" s="3">
        <v>2</v>
      </c>
      <c r="E2900" s="6">
        <v>2020</v>
      </c>
      <c r="F2900" s="10">
        <f t="shared" si="91"/>
        <v>43862</v>
      </c>
      <c r="G2900" s="4">
        <v>293</v>
      </c>
      <c r="H2900" s="4">
        <v>0</v>
      </c>
      <c r="I2900" s="4">
        <v>293</v>
      </c>
      <c r="J2900" s="4">
        <v>90.83</v>
      </c>
      <c r="K2900" s="1" t="s">
        <v>6885</v>
      </c>
      <c r="L2900" s="1" t="s">
        <v>6935</v>
      </c>
      <c r="M2900" s="11" t="str">
        <f t="shared" si="92"/>
        <v/>
      </c>
      <c r="N2900" s="18" t="str">
        <f>TEXT($F2900:F6577, "mmmm")</f>
        <v>February</v>
      </c>
    </row>
    <row r="2901" spans="2:14" x14ac:dyDescent="0.2">
      <c r="B2901" s="3" t="s">
        <v>205</v>
      </c>
      <c r="C2901" s="1" t="s">
        <v>6101</v>
      </c>
      <c r="D2901" s="3">
        <v>3</v>
      </c>
      <c r="E2901" s="6">
        <v>2020</v>
      </c>
      <c r="F2901" s="10">
        <f t="shared" si="91"/>
        <v>43891</v>
      </c>
      <c r="G2901" s="4">
        <v>447</v>
      </c>
      <c r="H2901" s="4">
        <v>67.050000000000011</v>
      </c>
      <c r="I2901" s="4">
        <v>379.95</v>
      </c>
      <c r="J2901" s="4">
        <v>156.44999999999999</v>
      </c>
      <c r="K2901" s="1" t="s">
        <v>6887</v>
      </c>
      <c r="L2901" s="1" t="s">
        <v>6891</v>
      </c>
      <c r="M2901" s="11" t="str">
        <f t="shared" si="92"/>
        <v/>
      </c>
      <c r="N2901" s="18" t="str">
        <f>TEXT($F2901:F6578, "mmmm")</f>
        <v>March</v>
      </c>
    </row>
    <row r="2902" spans="2:14" x14ac:dyDescent="0.2">
      <c r="B2902" s="3" t="s">
        <v>206</v>
      </c>
      <c r="C2902" s="1" t="s">
        <v>6102</v>
      </c>
      <c r="D2902" s="3">
        <v>3</v>
      </c>
      <c r="E2902" s="6">
        <v>2020</v>
      </c>
      <c r="F2902" s="10">
        <f t="shared" si="91"/>
        <v>43891</v>
      </c>
      <c r="G2902" s="4">
        <v>345</v>
      </c>
      <c r="H2902" s="4">
        <v>51.75</v>
      </c>
      <c r="I2902" s="4">
        <v>293.25</v>
      </c>
      <c r="J2902" s="4">
        <v>106.95</v>
      </c>
      <c r="K2902" s="1" t="s">
        <v>6887</v>
      </c>
      <c r="L2902" s="1" t="s">
        <v>6918</v>
      </c>
      <c r="M2902" s="11" t="str">
        <f t="shared" si="92"/>
        <v/>
      </c>
      <c r="N2902" s="18" t="str">
        <f>TEXT($F2902:F6579, "mmmm")</f>
        <v>March</v>
      </c>
    </row>
    <row r="2903" spans="2:14" x14ac:dyDescent="0.2">
      <c r="B2903" s="3" t="s">
        <v>207</v>
      </c>
      <c r="C2903" s="1" t="s">
        <v>6103</v>
      </c>
      <c r="D2903" s="3">
        <v>3</v>
      </c>
      <c r="E2903" s="6">
        <v>2020</v>
      </c>
      <c r="F2903" s="10">
        <f t="shared" si="91"/>
        <v>43891</v>
      </c>
      <c r="G2903" s="4">
        <v>220</v>
      </c>
      <c r="H2903" s="4">
        <v>33</v>
      </c>
      <c r="I2903" s="4">
        <v>187</v>
      </c>
      <c r="J2903" s="4">
        <v>39.6</v>
      </c>
      <c r="K2903" s="1" t="s">
        <v>6890</v>
      </c>
      <c r="L2903" s="1" t="s">
        <v>6893</v>
      </c>
      <c r="M2903" s="11" t="str">
        <f t="shared" si="92"/>
        <v/>
      </c>
      <c r="N2903" s="18" t="str">
        <f>TEXT($F2903:F6580, "mmmm")</f>
        <v>March</v>
      </c>
    </row>
    <row r="2904" spans="2:14" x14ac:dyDescent="0.2">
      <c r="B2904" s="3" t="s">
        <v>207</v>
      </c>
      <c r="C2904" s="1" t="s">
        <v>6104</v>
      </c>
      <c r="D2904" s="3">
        <v>12</v>
      </c>
      <c r="E2904" s="6">
        <v>2020</v>
      </c>
      <c r="F2904" s="10">
        <f t="shared" si="91"/>
        <v>44166</v>
      </c>
      <c r="G2904" s="4">
        <v>205</v>
      </c>
      <c r="H2904" s="4">
        <v>0</v>
      </c>
      <c r="I2904" s="4">
        <v>205</v>
      </c>
      <c r="J2904" s="4">
        <v>36.9</v>
      </c>
      <c r="K2904" s="1" t="s">
        <v>6890</v>
      </c>
      <c r="L2904" s="1" t="s">
        <v>6913</v>
      </c>
      <c r="M2904" s="11">
        <f t="shared" si="92"/>
        <v>9.1666666666666661</v>
      </c>
      <c r="N2904" s="18" t="str">
        <f>TEXT($F2904:F6581, "mmmm")</f>
        <v>December</v>
      </c>
    </row>
    <row r="2905" spans="2:14" x14ac:dyDescent="0.2">
      <c r="B2905" s="3" t="s">
        <v>207</v>
      </c>
      <c r="C2905" s="1" t="s">
        <v>6105</v>
      </c>
      <c r="D2905" s="3">
        <v>12</v>
      </c>
      <c r="E2905" s="6">
        <v>2020</v>
      </c>
      <c r="F2905" s="10">
        <f t="shared" si="91"/>
        <v>44166</v>
      </c>
      <c r="G2905" s="4">
        <v>210</v>
      </c>
      <c r="H2905" s="4">
        <v>0</v>
      </c>
      <c r="I2905" s="4">
        <v>210</v>
      </c>
      <c r="J2905" s="4">
        <v>37.799999999999997</v>
      </c>
      <c r="K2905" s="1" t="s">
        <v>6890</v>
      </c>
      <c r="L2905" s="1" t="s">
        <v>6911</v>
      </c>
      <c r="M2905" s="11">
        <f t="shared" si="92"/>
        <v>0</v>
      </c>
      <c r="N2905" s="18" t="str">
        <f>TEXT($F2905:F6582, "mmmm")</f>
        <v>December</v>
      </c>
    </row>
    <row r="2906" spans="2:14" x14ac:dyDescent="0.2">
      <c r="B2906" s="3" t="s">
        <v>208</v>
      </c>
      <c r="C2906" s="1" t="s">
        <v>6106</v>
      </c>
      <c r="D2906" s="3">
        <v>3</v>
      </c>
      <c r="E2906" s="6">
        <v>2020</v>
      </c>
      <c r="F2906" s="10">
        <f t="shared" si="91"/>
        <v>43891</v>
      </c>
      <c r="G2906" s="4">
        <v>220</v>
      </c>
      <c r="H2906" s="4">
        <v>33</v>
      </c>
      <c r="I2906" s="4">
        <v>187</v>
      </c>
      <c r="J2906" s="4">
        <v>39.6</v>
      </c>
      <c r="K2906" s="1" t="s">
        <v>6890</v>
      </c>
      <c r="L2906" s="1" t="s">
        <v>6893</v>
      </c>
      <c r="M2906" s="11" t="str">
        <f t="shared" si="92"/>
        <v/>
      </c>
      <c r="N2906" s="18" t="str">
        <f>TEXT($F2906:F6583, "mmmm")</f>
        <v>March</v>
      </c>
    </row>
    <row r="2907" spans="2:14" x14ac:dyDescent="0.2">
      <c r="B2907" s="3" t="s">
        <v>209</v>
      </c>
      <c r="C2907" s="1" t="s">
        <v>6107</v>
      </c>
      <c r="D2907" s="3">
        <v>3</v>
      </c>
      <c r="E2907" s="6">
        <v>2020</v>
      </c>
      <c r="F2907" s="10">
        <f t="shared" si="91"/>
        <v>43891</v>
      </c>
      <c r="G2907" s="4">
        <v>220</v>
      </c>
      <c r="H2907" s="4">
        <v>33</v>
      </c>
      <c r="I2907" s="4">
        <v>187</v>
      </c>
      <c r="J2907" s="4">
        <v>39.6</v>
      </c>
      <c r="K2907" s="1" t="s">
        <v>6890</v>
      </c>
      <c r="L2907" s="1" t="s">
        <v>6893</v>
      </c>
      <c r="M2907" s="11" t="str">
        <f t="shared" si="92"/>
        <v/>
      </c>
      <c r="N2907" s="18" t="str">
        <f>TEXT($F2907:F6584, "mmmm")</f>
        <v>March</v>
      </c>
    </row>
    <row r="2908" spans="2:14" x14ac:dyDescent="0.2">
      <c r="B2908" s="3" t="s">
        <v>209</v>
      </c>
      <c r="C2908" s="1" t="s">
        <v>6108</v>
      </c>
      <c r="D2908" s="3">
        <v>7</v>
      </c>
      <c r="E2908" s="6">
        <v>2020</v>
      </c>
      <c r="F2908" s="10">
        <f t="shared" si="91"/>
        <v>44013</v>
      </c>
      <c r="G2908" s="4">
        <v>240</v>
      </c>
      <c r="H2908" s="4">
        <v>0</v>
      </c>
      <c r="I2908" s="4">
        <v>240</v>
      </c>
      <c r="J2908" s="4">
        <v>43.199999999999996</v>
      </c>
      <c r="K2908" s="1" t="s">
        <v>6890</v>
      </c>
      <c r="L2908" s="1" t="s">
        <v>6894</v>
      </c>
      <c r="M2908" s="11">
        <f t="shared" si="92"/>
        <v>4.0666666666666664</v>
      </c>
      <c r="N2908" s="18" t="str">
        <f>TEXT($F2908:F6585, "mmmm")</f>
        <v>July</v>
      </c>
    </row>
    <row r="2909" spans="2:14" x14ac:dyDescent="0.2">
      <c r="B2909" s="3" t="s">
        <v>209</v>
      </c>
      <c r="C2909" s="1" t="s">
        <v>6109</v>
      </c>
      <c r="D2909" s="3">
        <v>10</v>
      </c>
      <c r="E2909" s="6">
        <v>2020</v>
      </c>
      <c r="F2909" s="10">
        <f t="shared" si="91"/>
        <v>44105</v>
      </c>
      <c r="G2909" s="4">
        <v>255</v>
      </c>
      <c r="H2909" s="4">
        <v>0</v>
      </c>
      <c r="I2909" s="4">
        <v>255</v>
      </c>
      <c r="J2909" s="4">
        <v>66.3</v>
      </c>
      <c r="K2909" s="1" t="s">
        <v>6884</v>
      </c>
      <c r="L2909" s="1" t="s">
        <v>6915</v>
      </c>
      <c r="M2909" s="11">
        <f t="shared" si="92"/>
        <v>3.0666666666666669</v>
      </c>
      <c r="N2909" s="18" t="str">
        <f>TEXT($F2909:F6586, "mmmm")</f>
        <v>October</v>
      </c>
    </row>
    <row r="2910" spans="2:14" x14ac:dyDescent="0.2">
      <c r="B2910" s="3" t="s">
        <v>209</v>
      </c>
      <c r="C2910" s="1" t="s">
        <v>6110</v>
      </c>
      <c r="D2910" s="3">
        <v>8</v>
      </c>
      <c r="E2910" s="6">
        <v>2020</v>
      </c>
      <c r="F2910" s="10">
        <f t="shared" si="91"/>
        <v>44044</v>
      </c>
      <c r="G2910" s="4">
        <v>258</v>
      </c>
      <c r="H2910" s="4">
        <v>0</v>
      </c>
      <c r="I2910" s="4">
        <v>258</v>
      </c>
      <c r="J2910" s="4">
        <v>72.240000000000009</v>
      </c>
      <c r="K2910" s="1" t="s">
        <v>6884</v>
      </c>
      <c r="L2910" s="1" t="s">
        <v>6916</v>
      </c>
      <c r="M2910" s="11">
        <f t="shared" si="92"/>
        <v>2.0333333333333332</v>
      </c>
      <c r="N2910" s="18" t="str">
        <f>TEXT($F2910:F6587, "mmmm")</f>
        <v>August</v>
      </c>
    </row>
    <row r="2911" spans="2:14" x14ac:dyDescent="0.2">
      <c r="B2911" s="3" t="s">
        <v>210</v>
      </c>
      <c r="C2911" s="1" t="s">
        <v>6111</v>
      </c>
      <c r="D2911" s="3">
        <v>3</v>
      </c>
      <c r="E2911" s="6">
        <v>2020</v>
      </c>
      <c r="F2911" s="10">
        <f t="shared" si="91"/>
        <v>43891</v>
      </c>
      <c r="G2911" s="4">
        <v>327</v>
      </c>
      <c r="H2911" s="4">
        <v>49.050000000000011</v>
      </c>
      <c r="I2911" s="4">
        <v>277.95</v>
      </c>
      <c r="J2911" s="4">
        <v>94.83</v>
      </c>
      <c r="K2911" s="1" t="s">
        <v>6884</v>
      </c>
      <c r="L2911" s="1" t="s">
        <v>6914</v>
      </c>
      <c r="M2911" s="11" t="str">
        <f t="shared" si="92"/>
        <v/>
      </c>
      <c r="N2911" s="18" t="str">
        <f>TEXT($F2911:F6588, "mmmm")</f>
        <v>March</v>
      </c>
    </row>
    <row r="2912" spans="2:14" x14ac:dyDescent="0.2">
      <c r="B2912" s="3" t="s">
        <v>211</v>
      </c>
      <c r="C2912" s="1" t="s">
        <v>6112</v>
      </c>
      <c r="D2912" s="3">
        <v>3</v>
      </c>
      <c r="E2912" s="6">
        <v>2020</v>
      </c>
      <c r="F2912" s="10">
        <f t="shared" si="91"/>
        <v>43891</v>
      </c>
      <c r="G2912" s="4">
        <v>327</v>
      </c>
      <c r="H2912" s="4">
        <v>49.050000000000011</v>
      </c>
      <c r="I2912" s="4">
        <v>277.95</v>
      </c>
      <c r="J2912" s="4">
        <v>94.83</v>
      </c>
      <c r="K2912" s="1" t="s">
        <v>6884</v>
      </c>
      <c r="L2912" s="1" t="s">
        <v>6914</v>
      </c>
      <c r="M2912" s="11" t="str">
        <f t="shared" si="92"/>
        <v/>
      </c>
      <c r="N2912" s="18" t="str">
        <f>TEXT($F2912:F6589, "mmmm")</f>
        <v>March</v>
      </c>
    </row>
    <row r="2913" spans="2:14" x14ac:dyDescent="0.2">
      <c r="B2913" s="3" t="s">
        <v>211</v>
      </c>
      <c r="C2913" s="1" t="s">
        <v>6113</v>
      </c>
      <c r="D2913" s="3">
        <v>10</v>
      </c>
      <c r="E2913" s="6">
        <v>2020</v>
      </c>
      <c r="F2913" s="10">
        <f t="shared" si="91"/>
        <v>44105</v>
      </c>
      <c r="G2913" s="4">
        <v>255</v>
      </c>
      <c r="H2913" s="4">
        <v>0</v>
      </c>
      <c r="I2913" s="4">
        <v>255</v>
      </c>
      <c r="J2913" s="4">
        <v>66.3</v>
      </c>
      <c r="K2913" s="1" t="s">
        <v>6884</v>
      </c>
      <c r="L2913" s="1" t="s">
        <v>6915</v>
      </c>
      <c r="M2913" s="11">
        <f t="shared" si="92"/>
        <v>7.1333333333333337</v>
      </c>
      <c r="N2913" s="18" t="str">
        <f>TEXT($F2913:F6590, "mmmm")</f>
        <v>October</v>
      </c>
    </row>
    <row r="2914" spans="2:14" x14ac:dyDescent="0.2">
      <c r="B2914" s="3" t="s">
        <v>211</v>
      </c>
      <c r="C2914" s="1" t="s">
        <v>6114</v>
      </c>
      <c r="D2914" s="3">
        <v>10</v>
      </c>
      <c r="E2914" s="6">
        <v>2020</v>
      </c>
      <c r="F2914" s="10">
        <f t="shared" si="91"/>
        <v>44105</v>
      </c>
      <c r="G2914" s="4">
        <v>258</v>
      </c>
      <c r="H2914" s="4">
        <v>0</v>
      </c>
      <c r="I2914" s="4">
        <v>258</v>
      </c>
      <c r="J2914" s="4">
        <v>72.240000000000009</v>
      </c>
      <c r="K2914" s="1" t="s">
        <v>6884</v>
      </c>
      <c r="L2914" s="1" t="s">
        <v>6916</v>
      </c>
      <c r="M2914" s="11">
        <f t="shared" si="92"/>
        <v>0</v>
      </c>
      <c r="N2914" s="18" t="str">
        <f>TEXT($F2914:F6591, "mmmm")</f>
        <v>October</v>
      </c>
    </row>
    <row r="2915" spans="2:14" x14ac:dyDescent="0.2">
      <c r="B2915" s="3" t="s">
        <v>211</v>
      </c>
      <c r="C2915" s="1" t="s">
        <v>6115</v>
      </c>
      <c r="D2915" s="3">
        <v>11</v>
      </c>
      <c r="E2915" s="6">
        <v>2020</v>
      </c>
      <c r="F2915" s="10">
        <f t="shared" si="91"/>
        <v>44136</v>
      </c>
      <c r="G2915" s="4">
        <v>258</v>
      </c>
      <c r="H2915" s="4">
        <v>0</v>
      </c>
      <c r="I2915" s="4">
        <v>258</v>
      </c>
      <c r="J2915" s="4">
        <v>72.240000000000009</v>
      </c>
      <c r="K2915" s="1" t="s">
        <v>6884</v>
      </c>
      <c r="L2915" s="1" t="s">
        <v>6916</v>
      </c>
      <c r="M2915" s="11">
        <f t="shared" si="92"/>
        <v>1.0333333333333334</v>
      </c>
      <c r="N2915" s="18" t="str">
        <f>TEXT($F2915:F6592, "mmmm")</f>
        <v>November</v>
      </c>
    </row>
    <row r="2916" spans="2:14" x14ac:dyDescent="0.2">
      <c r="B2916" s="3" t="s">
        <v>212</v>
      </c>
      <c r="C2916" s="1" t="s">
        <v>6116</v>
      </c>
      <c r="D2916" s="3">
        <v>3</v>
      </c>
      <c r="E2916" s="6">
        <v>2020</v>
      </c>
      <c r="F2916" s="10">
        <f t="shared" si="91"/>
        <v>43891</v>
      </c>
      <c r="G2916" s="4">
        <v>295</v>
      </c>
      <c r="H2916" s="4">
        <v>44.25</v>
      </c>
      <c r="I2916" s="4">
        <v>250.75</v>
      </c>
      <c r="J2916" s="4">
        <v>97.350000000000009</v>
      </c>
      <c r="K2916" s="1" t="s">
        <v>6885</v>
      </c>
      <c r="L2916" s="1" t="s">
        <v>6952</v>
      </c>
      <c r="M2916" s="11" t="str">
        <f t="shared" si="92"/>
        <v/>
      </c>
      <c r="N2916" s="18" t="str">
        <f>TEXT($F2916:F6593, "mmmm")</f>
        <v>March</v>
      </c>
    </row>
    <row r="2917" spans="2:14" x14ac:dyDescent="0.2">
      <c r="B2917" s="3" t="s">
        <v>212</v>
      </c>
      <c r="C2917" s="1" t="s">
        <v>6117</v>
      </c>
      <c r="D2917" s="3">
        <v>11</v>
      </c>
      <c r="E2917" s="6">
        <v>2020</v>
      </c>
      <c r="F2917" s="10">
        <f t="shared" si="91"/>
        <v>44136</v>
      </c>
      <c r="G2917" s="4">
        <v>447</v>
      </c>
      <c r="H2917" s="4">
        <v>0</v>
      </c>
      <c r="I2917" s="4">
        <v>447</v>
      </c>
      <c r="J2917" s="4">
        <v>156.44999999999999</v>
      </c>
      <c r="K2917" s="1" t="s">
        <v>6887</v>
      </c>
      <c r="L2917" s="1" t="s">
        <v>6891</v>
      </c>
      <c r="M2917" s="11">
        <f t="shared" si="92"/>
        <v>8.1666666666666661</v>
      </c>
      <c r="N2917" s="18" t="str">
        <f>TEXT($F2917:F6594, "mmmm")</f>
        <v>November</v>
      </c>
    </row>
    <row r="2918" spans="2:14" x14ac:dyDescent="0.2">
      <c r="B2918" s="3" t="s">
        <v>213</v>
      </c>
      <c r="C2918" s="1" t="s">
        <v>6118</v>
      </c>
      <c r="D2918" s="3">
        <v>3</v>
      </c>
      <c r="E2918" s="6">
        <v>2020</v>
      </c>
      <c r="F2918" s="10">
        <f t="shared" si="91"/>
        <v>43891</v>
      </c>
      <c r="G2918" s="4">
        <v>168</v>
      </c>
      <c r="H2918" s="4">
        <v>25.200000000000017</v>
      </c>
      <c r="I2918" s="4">
        <v>142.79999999999998</v>
      </c>
      <c r="J2918" s="4">
        <v>25.2</v>
      </c>
      <c r="K2918" s="1" t="s">
        <v>6886</v>
      </c>
      <c r="L2918" s="1" t="s">
        <v>6892</v>
      </c>
      <c r="M2918" s="11" t="str">
        <f t="shared" si="92"/>
        <v/>
      </c>
      <c r="N2918" s="18" t="str">
        <f>TEXT($F2918:F6595, "mmmm")</f>
        <v>March</v>
      </c>
    </row>
    <row r="2919" spans="2:14" x14ac:dyDescent="0.2">
      <c r="B2919" s="3" t="s">
        <v>213</v>
      </c>
      <c r="C2919" s="1" t="s">
        <v>6119</v>
      </c>
      <c r="D2919" s="3">
        <v>7</v>
      </c>
      <c r="E2919" s="6">
        <v>2020</v>
      </c>
      <c r="F2919" s="10">
        <f t="shared" si="91"/>
        <v>44013</v>
      </c>
      <c r="G2919" s="4">
        <v>168</v>
      </c>
      <c r="H2919" s="4">
        <v>0</v>
      </c>
      <c r="I2919" s="4">
        <v>168</v>
      </c>
      <c r="J2919" s="4">
        <v>75.600000000000009</v>
      </c>
      <c r="K2919" s="1" t="s">
        <v>6886</v>
      </c>
      <c r="L2919" s="1" t="s">
        <v>6920</v>
      </c>
      <c r="M2919" s="11">
        <f t="shared" si="92"/>
        <v>4.0666666666666664</v>
      </c>
      <c r="N2919" s="18" t="str">
        <f>TEXT($F2919:F6596, "mmmm")</f>
        <v>July</v>
      </c>
    </row>
    <row r="2920" spans="2:14" x14ac:dyDescent="0.2">
      <c r="B2920" s="3" t="s">
        <v>214</v>
      </c>
      <c r="C2920" s="1" t="s">
        <v>6120</v>
      </c>
      <c r="D2920" s="3">
        <v>3</v>
      </c>
      <c r="E2920" s="6">
        <v>2020</v>
      </c>
      <c r="F2920" s="10">
        <f t="shared" si="91"/>
        <v>43891</v>
      </c>
      <c r="G2920" s="4">
        <v>220</v>
      </c>
      <c r="H2920" s="4">
        <v>33</v>
      </c>
      <c r="I2920" s="4">
        <v>187</v>
      </c>
      <c r="J2920" s="4">
        <v>39.6</v>
      </c>
      <c r="K2920" s="1" t="s">
        <v>6890</v>
      </c>
      <c r="L2920" s="1" t="s">
        <v>6893</v>
      </c>
      <c r="M2920" s="11" t="str">
        <f t="shared" si="92"/>
        <v/>
      </c>
      <c r="N2920" s="18" t="str">
        <f>TEXT($F2920:F6597, "mmmm")</f>
        <v>March</v>
      </c>
    </row>
    <row r="2921" spans="2:14" x14ac:dyDescent="0.2">
      <c r="B2921" s="3" t="s">
        <v>215</v>
      </c>
      <c r="C2921" s="1" t="s">
        <v>6121</v>
      </c>
      <c r="D2921" s="3">
        <v>3</v>
      </c>
      <c r="E2921" s="6">
        <v>2020</v>
      </c>
      <c r="F2921" s="10">
        <f t="shared" si="91"/>
        <v>43891</v>
      </c>
      <c r="G2921" s="4">
        <v>192</v>
      </c>
      <c r="H2921" s="4">
        <v>28.800000000000011</v>
      </c>
      <c r="I2921" s="4">
        <v>163.19999999999999</v>
      </c>
      <c r="J2921" s="4">
        <v>34.56</v>
      </c>
      <c r="K2921" s="1" t="s">
        <v>6890</v>
      </c>
      <c r="L2921" s="1" t="s">
        <v>6912</v>
      </c>
      <c r="M2921" s="11" t="str">
        <f t="shared" si="92"/>
        <v/>
      </c>
      <c r="N2921" s="18" t="str">
        <f>TEXT($F2921:F6598, "mmmm")</f>
        <v>March</v>
      </c>
    </row>
    <row r="2922" spans="2:14" x14ac:dyDescent="0.2">
      <c r="B2922" s="3" t="s">
        <v>216</v>
      </c>
      <c r="C2922" s="1" t="s">
        <v>6122</v>
      </c>
      <c r="D2922" s="3">
        <v>3</v>
      </c>
      <c r="E2922" s="6">
        <v>2020</v>
      </c>
      <c r="F2922" s="10">
        <f t="shared" si="91"/>
        <v>43891</v>
      </c>
      <c r="G2922" s="4">
        <v>205</v>
      </c>
      <c r="H2922" s="4">
        <v>30.75</v>
      </c>
      <c r="I2922" s="4">
        <v>174.25</v>
      </c>
      <c r="J2922" s="4">
        <v>36.9</v>
      </c>
      <c r="K2922" s="1" t="s">
        <v>6890</v>
      </c>
      <c r="L2922" s="1" t="s">
        <v>6913</v>
      </c>
      <c r="M2922" s="11" t="str">
        <f t="shared" si="92"/>
        <v/>
      </c>
      <c r="N2922" s="18" t="str">
        <f>TEXT($F2922:F6599, "mmmm")</f>
        <v>March</v>
      </c>
    </row>
    <row r="2923" spans="2:14" x14ac:dyDescent="0.2">
      <c r="B2923" s="3" t="s">
        <v>217</v>
      </c>
      <c r="C2923" s="1" t="s">
        <v>6123</v>
      </c>
      <c r="D2923" s="3">
        <v>3</v>
      </c>
      <c r="E2923" s="6">
        <v>2020</v>
      </c>
      <c r="F2923" s="10">
        <f t="shared" si="91"/>
        <v>43891</v>
      </c>
      <c r="G2923" s="4">
        <v>205</v>
      </c>
      <c r="H2923" s="4">
        <v>30.75</v>
      </c>
      <c r="I2923" s="4">
        <v>174.25</v>
      </c>
      <c r="J2923" s="4">
        <v>36.9</v>
      </c>
      <c r="K2923" s="1" t="s">
        <v>6890</v>
      </c>
      <c r="L2923" s="1" t="s">
        <v>6913</v>
      </c>
      <c r="M2923" s="11" t="str">
        <f t="shared" si="92"/>
        <v/>
      </c>
      <c r="N2923" s="18" t="str">
        <f>TEXT($F2923:F6600, "mmmm")</f>
        <v>March</v>
      </c>
    </row>
    <row r="2924" spans="2:14" x14ac:dyDescent="0.2">
      <c r="B2924" s="3" t="s">
        <v>217</v>
      </c>
      <c r="C2924" s="1" t="s">
        <v>6124</v>
      </c>
      <c r="D2924" s="3">
        <v>4</v>
      </c>
      <c r="E2924" s="6">
        <v>2020</v>
      </c>
      <c r="F2924" s="10">
        <f t="shared" si="91"/>
        <v>43922</v>
      </c>
      <c r="G2924" s="4">
        <v>258</v>
      </c>
      <c r="H2924" s="4">
        <v>38.700000000000017</v>
      </c>
      <c r="I2924" s="4">
        <v>219.29999999999998</v>
      </c>
      <c r="J2924" s="4">
        <v>72.240000000000009</v>
      </c>
      <c r="K2924" s="1" t="s">
        <v>6884</v>
      </c>
      <c r="L2924" s="1" t="s">
        <v>6916</v>
      </c>
      <c r="M2924" s="11">
        <f t="shared" si="92"/>
        <v>1.0333333333333334</v>
      </c>
      <c r="N2924" s="18" t="str">
        <f>TEXT($F2924:F6601, "mmmm")</f>
        <v>April</v>
      </c>
    </row>
    <row r="2925" spans="2:14" x14ac:dyDescent="0.2">
      <c r="B2925" s="3" t="s">
        <v>218</v>
      </c>
      <c r="C2925" s="1" t="s">
        <v>6125</v>
      </c>
      <c r="D2925" s="3">
        <v>3</v>
      </c>
      <c r="E2925" s="6">
        <v>2020</v>
      </c>
      <c r="F2925" s="10">
        <f t="shared" si="91"/>
        <v>43891</v>
      </c>
      <c r="G2925" s="4">
        <v>255</v>
      </c>
      <c r="H2925" s="4">
        <v>38.25</v>
      </c>
      <c r="I2925" s="4">
        <v>216.75</v>
      </c>
      <c r="J2925" s="4">
        <v>66.3</v>
      </c>
      <c r="K2925" s="1" t="s">
        <v>6884</v>
      </c>
      <c r="L2925" s="1" t="s">
        <v>6915</v>
      </c>
      <c r="M2925" s="11" t="str">
        <f t="shared" si="92"/>
        <v/>
      </c>
      <c r="N2925" s="18" t="str">
        <f>TEXT($F2925:F6602, "mmmm")</f>
        <v>March</v>
      </c>
    </row>
    <row r="2926" spans="2:14" x14ac:dyDescent="0.2">
      <c r="B2926" s="3" t="s">
        <v>219</v>
      </c>
      <c r="C2926" s="1" t="s">
        <v>6126</v>
      </c>
      <c r="D2926" s="3">
        <v>3</v>
      </c>
      <c r="E2926" s="6">
        <v>2020</v>
      </c>
      <c r="F2926" s="10">
        <f t="shared" si="91"/>
        <v>43891</v>
      </c>
      <c r="G2926" s="4">
        <v>255</v>
      </c>
      <c r="H2926" s="4">
        <v>38.25</v>
      </c>
      <c r="I2926" s="4">
        <v>216.75</v>
      </c>
      <c r="J2926" s="4">
        <v>66.3</v>
      </c>
      <c r="K2926" s="1" t="s">
        <v>6884</v>
      </c>
      <c r="L2926" s="1" t="s">
        <v>6915</v>
      </c>
      <c r="M2926" s="11" t="str">
        <f t="shared" si="92"/>
        <v/>
      </c>
      <c r="N2926" s="18" t="str">
        <f>TEXT($F2926:F6603, "mmmm")</f>
        <v>March</v>
      </c>
    </row>
    <row r="2927" spans="2:14" x14ac:dyDescent="0.2">
      <c r="B2927" s="3" t="s">
        <v>220</v>
      </c>
      <c r="C2927" s="1" t="s">
        <v>6127</v>
      </c>
      <c r="D2927" s="3">
        <v>3</v>
      </c>
      <c r="E2927" s="6">
        <v>2020</v>
      </c>
      <c r="F2927" s="10">
        <f t="shared" si="91"/>
        <v>43891</v>
      </c>
      <c r="G2927" s="4">
        <v>327</v>
      </c>
      <c r="H2927" s="4">
        <v>49.050000000000011</v>
      </c>
      <c r="I2927" s="4">
        <v>277.95</v>
      </c>
      <c r="J2927" s="4">
        <v>94.83</v>
      </c>
      <c r="K2927" s="1" t="s">
        <v>6884</v>
      </c>
      <c r="L2927" s="1" t="s">
        <v>6914</v>
      </c>
      <c r="M2927" s="11" t="str">
        <f t="shared" si="92"/>
        <v/>
      </c>
      <c r="N2927" s="18" t="str">
        <f>TEXT($F2927:F6604, "mmmm")</f>
        <v>March</v>
      </c>
    </row>
    <row r="2928" spans="2:14" x14ac:dyDescent="0.2">
      <c r="B2928" s="3" t="s">
        <v>221</v>
      </c>
      <c r="C2928" s="1" t="s">
        <v>6128</v>
      </c>
      <c r="D2928" s="3">
        <v>3</v>
      </c>
      <c r="E2928" s="6">
        <v>2020</v>
      </c>
      <c r="F2928" s="10">
        <f t="shared" si="91"/>
        <v>43891</v>
      </c>
      <c r="G2928" s="4">
        <v>805</v>
      </c>
      <c r="H2928" s="4">
        <v>120.75</v>
      </c>
      <c r="I2928" s="4">
        <v>684.25</v>
      </c>
      <c r="J2928" s="4">
        <v>249.55</v>
      </c>
      <c r="K2928" s="1" t="s">
        <v>6882</v>
      </c>
      <c r="L2928" s="1" t="s">
        <v>6923</v>
      </c>
      <c r="M2928" s="11" t="str">
        <f t="shared" si="92"/>
        <v/>
      </c>
      <c r="N2928" s="18" t="str">
        <f>TEXT($F2928:F6605, "mmmm")</f>
        <v>March</v>
      </c>
    </row>
    <row r="2929" spans="2:14" x14ac:dyDescent="0.2">
      <c r="B2929" s="3" t="s">
        <v>222</v>
      </c>
      <c r="C2929" s="1" t="s">
        <v>6129</v>
      </c>
      <c r="D2929" s="3">
        <v>3</v>
      </c>
      <c r="E2929" s="6">
        <v>2020</v>
      </c>
      <c r="F2929" s="10">
        <f t="shared" si="91"/>
        <v>43891</v>
      </c>
      <c r="G2929" s="4">
        <v>447</v>
      </c>
      <c r="H2929" s="4">
        <v>67.050000000000011</v>
      </c>
      <c r="I2929" s="4">
        <v>379.95</v>
      </c>
      <c r="J2929" s="4">
        <v>156.44999999999999</v>
      </c>
      <c r="K2929" s="1" t="s">
        <v>6887</v>
      </c>
      <c r="L2929" s="1" t="s">
        <v>6891</v>
      </c>
      <c r="M2929" s="11" t="str">
        <f t="shared" si="92"/>
        <v/>
      </c>
      <c r="N2929" s="18" t="str">
        <f>TEXT($F2929:F6606, "mmmm")</f>
        <v>March</v>
      </c>
    </row>
    <row r="2930" spans="2:14" x14ac:dyDescent="0.2">
      <c r="B2930" s="3" t="s">
        <v>223</v>
      </c>
      <c r="C2930" s="1" t="s">
        <v>6130</v>
      </c>
      <c r="D2930" s="3">
        <v>3</v>
      </c>
      <c r="E2930" s="6">
        <v>2020</v>
      </c>
      <c r="F2930" s="10">
        <f t="shared" si="91"/>
        <v>43891</v>
      </c>
      <c r="G2930" s="4">
        <v>210</v>
      </c>
      <c r="H2930" s="4">
        <v>31.5</v>
      </c>
      <c r="I2930" s="4">
        <v>178.5</v>
      </c>
      <c r="J2930" s="4">
        <v>37.799999999999997</v>
      </c>
      <c r="K2930" s="1" t="s">
        <v>6890</v>
      </c>
      <c r="L2930" s="1" t="s">
        <v>6911</v>
      </c>
      <c r="M2930" s="11" t="str">
        <f t="shared" si="92"/>
        <v/>
      </c>
      <c r="N2930" s="18" t="str">
        <f>TEXT($F2930:F6607, "mmmm")</f>
        <v>March</v>
      </c>
    </row>
    <row r="2931" spans="2:14" x14ac:dyDescent="0.2">
      <c r="B2931" s="3" t="s">
        <v>223</v>
      </c>
      <c r="C2931" s="1" t="s">
        <v>6131</v>
      </c>
      <c r="D2931" s="3">
        <v>11</v>
      </c>
      <c r="E2931" s="6">
        <v>2020</v>
      </c>
      <c r="F2931" s="10">
        <f t="shared" si="91"/>
        <v>44136</v>
      </c>
      <c r="G2931" s="4">
        <v>220</v>
      </c>
      <c r="H2931" s="4">
        <v>0</v>
      </c>
      <c r="I2931" s="4">
        <v>220</v>
      </c>
      <c r="J2931" s="4">
        <v>39.6</v>
      </c>
      <c r="K2931" s="1" t="s">
        <v>6890</v>
      </c>
      <c r="L2931" s="1" t="s">
        <v>6893</v>
      </c>
      <c r="M2931" s="11">
        <f t="shared" si="92"/>
        <v>8.1666666666666661</v>
      </c>
      <c r="N2931" s="18" t="str">
        <f>TEXT($F2931:F6608, "mmmm")</f>
        <v>November</v>
      </c>
    </row>
    <row r="2932" spans="2:14" x14ac:dyDescent="0.2">
      <c r="B2932" s="3" t="s">
        <v>224</v>
      </c>
      <c r="C2932" s="1" t="s">
        <v>6132</v>
      </c>
      <c r="D2932" s="3">
        <v>3</v>
      </c>
      <c r="E2932" s="6">
        <v>2020</v>
      </c>
      <c r="F2932" s="10">
        <f t="shared" si="91"/>
        <v>43891</v>
      </c>
      <c r="G2932" s="4">
        <v>205</v>
      </c>
      <c r="H2932" s="4">
        <v>30.75</v>
      </c>
      <c r="I2932" s="4">
        <v>174.25</v>
      </c>
      <c r="J2932" s="4">
        <v>36.9</v>
      </c>
      <c r="K2932" s="1" t="s">
        <v>6890</v>
      </c>
      <c r="L2932" s="1" t="s">
        <v>6913</v>
      </c>
      <c r="M2932" s="11" t="str">
        <f t="shared" si="92"/>
        <v/>
      </c>
      <c r="N2932" s="18" t="str">
        <f>TEXT($F2932:F6609, "mmmm")</f>
        <v>March</v>
      </c>
    </row>
    <row r="2933" spans="2:14" x14ac:dyDescent="0.2">
      <c r="B2933" s="3" t="s">
        <v>225</v>
      </c>
      <c r="C2933" s="1" t="s">
        <v>6133</v>
      </c>
      <c r="D2933" s="3">
        <v>3</v>
      </c>
      <c r="E2933" s="6">
        <v>2020</v>
      </c>
      <c r="F2933" s="10">
        <f t="shared" si="91"/>
        <v>43891</v>
      </c>
      <c r="G2933" s="4">
        <v>192</v>
      </c>
      <c r="H2933" s="4">
        <v>28.800000000000011</v>
      </c>
      <c r="I2933" s="4">
        <v>163.19999999999999</v>
      </c>
      <c r="J2933" s="4">
        <v>34.56</v>
      </c>
      <c r="K2933" s="1" t="s">
        <v>6890</v>
      </c>
      <c r="L2933" s="1" t="s">
        <v>6912</v>
      </c>
      <c r="M2933" s="11" t="str">
        <f t="shared" si="92"/>
        <v/>
      </c>
      <c r="N2933" s="18" t="str">
        <f>TEXT($F2933:F6610, "mmmm")</f>
        <v>March</v>
      </c>
    </row>
    <row r="2934" spans="2:14" x14ac:dyDescent="0.2">
      <c r="B2934" s="3" t="s">
        <v>226</v>
      </c>
      <c r="C2934" s="1" t="s">
        <v>6134</v>
      </c>
      <c r="D2934" s="3">
        <v>3</v>
      </c>
      <c r="E2934" s="6">
        <v>2020</v>
      </c>
      <c r="F2934" s="10">
        <f t="shared" si="91"/>
        <v>43891</v>
      </c>
      <c r="G2934" s="4">
        <v>255</v>
      </c>
      <c r="H2934" s="4">
        <v>38.25</v>
      </c>
      <c r="I2934" s="4">
        <v>216.75</v>
      </c>
      <c r="J2934" s="4">
        <v>66.3</v>
      </c>
      <c r="K2934" s="1" t="s">
        <v>6884</v>
      </c>
      <c r="L2934" s="1" t="s">
        <v>6915</v>
      </c>
      <c r="M2934" s="11" t="str">
        <f t="shared" si="92"/>
        <v/>
      </c>
      <c r="N2934" s="18" t="str">
        <f>TEXT($F2934:F6611, "mmmm")</f>
        <v>March</v>
      </c>
    </row>
    <row r="2935" spans="2:14" x14ac:dyDescent="0.2">
      <c r="B2935" s="3" t="s">
        <v>227</v>
      </c>
      <c r="C2935" s="1" t="s">
        <v>6135</v>
      </c>
      <c r="D2935" s="3">
        <v>3</v>
      </c>
      <c r="E2935" s="6">
        <v>2020</v>
      </c>
      <c r="F2935" s="10">
        <f t="shared" si="91"/>
        <v>43891</v>
      </c>
      <c r="G2935" s="4">
        <v>258</v>
      </c>
      <c r="H2935" s="4">
        <v>38.700000000000017</v>
      </c>
      <c r="I2935" s="4">
        <v>219.29999999999998</v>
      </c>
      <c r="J2935" s="4">
        <v>72.240000000000009</v>
      </c>
      <c r="K2935" s="1" t="s">
        <v>6884</v>
      </c>
      <c r="L2935" s="1" t="s">
        <v>6916</v>
      </c>
      <c r="M2935" s="11" t="str">
        <f t="shared" si="92"/>
        <v/>
      </c>
      <c r="N2935" s="18" t="str">
        <f>TEXT($F2935:F6612, "mmmm")</f>
        <v>March</v>
      </c>
    </row>
    <row r="2936" spans="2:14" x14ac:dyDescent="0.2">
      <c r="B2936" s="3" t="s">
        <v>227</v>
      </c>
      <c r="C2936" s="1" t="s">
        <v>6136</v>
      </c>
      <c r="D2936" s="3">
        <v>3</v>
      </c>
      <c r="E2936" s="6">
        <v>2020</v>
      </c>
      <c r="F2936" s="10">
        <f t="shared" si="91"/>
        <v>43891</v>
      </c>
      <c r="G2936" s="4">
        <v>258</v>
      </c>
      <c r="H2936" s="4">
        <v>38.700000000000017</v>
      </c>
      <c r="I2936" s="4">
        <v>219.29999999999998</v>
      </c>
      <c r="J2936" s="4">
        <v>72.240000000000009</v>
      </c>
      <c r="K2936" s="1" t="s">
        <v>6884</v>
      </c>
      <c r="L2936" s="1" t="s">
        <v>6916</v>
      </c>
      <c r="M2936" s="11">
        <f t="shared" si="92"/>
        <v>0</v>
      </c>
      <c r="N2936" s="18" t="str">
        <f>TEXT($F2936:F6613, "mmmm")</f>
        <v>March</v>
      </c>
    </row>
    <row r="2937" spans="2:14" x14ac:dyDescent="0.2">
      <c r="B2937" s="3" t="s">
        <v>227</v>
      </c>
      <c r="C2937" s="1" t="s">
        <v>6137</v>
      </c>
      <c r="D2937" s="3">
        <v>6</v>
      </c>
      <c r="E2937" s="6">
        <v>2020</v>
      </c>
      <c r="F2937" s="10">
        <f t="shared" si="91"/>
        <v>43983</v>
      </c>
      <c r="G2937" s="4">
        <v>258</v>
      </c>
      <c r="H2937" s="4">
        <v>0</v>
      </c>
      <c r="I2937" s="4">
        <v>258</v>
      </c>
      <c r="J2937" s="4">
        <v>72.240000000000009</v>
      </c>
      <c r="K2937" s="1" t="s">
        <v>6884</v>
      </c>
      <c r="L2937" s="1" t="s">
        <v>6916</v>
      </c>
      <c r="M2937" s="11">
        <f t="shared" si="92"/>
        <v>3.0666666666666669</v>
      </c>
      <c r="N2937" s="18" t="str">
        <f>TEXT($F2937:F6614, "mmmm")</f>
        <v>June</v>
      </c>
    </row>
    <row r="2938" spans="2:14" x14ac:dyDescent="0.2">
      <c r="B2938" s="3" t="s">
        <v>228</v>
      </c>
      <c r="C2938" s="1" t="s">
        <v>6138</v>
      </c>
      <c r="D2938" s="3">
        <v>3</v>
      </c>
      <c r="E2938" s="6">
        <v>2020</v>
      </c>
      <c r="F2938" s="10">
        <f t="shared" si="91"/>
        <v>43891</v>
      </c>
      <c r="G2938" s="4">
        <v>313</v>
      </c>
      <c r="H2938" s="4">
        <v>46.949999999999989</v>
      </c>
      <c r="I2938" s="4">
        <v>266.05</v>
      </c>
      <c r="J2938" s="4">
        <v>93.899999999999991</v>
      </c>
      <c r="K2938" s="1" t="s">
        <v>6884</v>
      </c>
      <c r="L2938" s="1" t="s">
        <v>6895</v>
      </c>
      <c r="M2938" s="11" t="str">
        <f t="shared" si="92"/>
        <v/>
      </c>
      <c r="N2938" s="18" t="str">
        <f>TEXT($F2938:F6615, "mmmm")</f>
        <v>March</v>
      </c>
    </row>
    <row r="2939" spans="2:14" x14ac:dyDescent="0.2">
      <c r="B2939" s="3" t="s">
        <v>229</v>
      </c>
      <c r="C2939" s="1" t="s">
        <v>6139</v>
      </c>
      <c r="D2939" s="3">
        <v>3</v>
      </c>
      <c r="E2939" s="6">
        <v>2020</v>
      </c>
      <c r="F2939" s="10">
        <f t="shared" si="91"/>
        <v>43891</v>
      </c>
      <c r="G2939" s="4">
        <v>327</v>
      </c>
      <c r="H2939" s="4">
        <v>49.050000000000011</v>
      </c>
      <c r="I2939" s="4">
        <v>277.95</v>
      </c>
      <c r="J2939" s="4">
        <v>94.83</v>
      </c>
      <c r="K2939" s="1" t="s">
        <v>6884</v>
      </c>
      <c r="L2939" s="1" t="s">
        <v>6914</v>
      </c>
      <c r="M2939" s="11" t="str">
        <f t="shared" si="92"/>
        <v/>
      </c>
      <c r="N2939" s="18" t="str">
        <f>TEXT($F2939:F6616, "mmmm")</f>
        <v>March</v>
      </c>
    </row>
    <row r="2940" spans="2:14" x14ac:dyDescent="0.2">
      <c r="B2940" s="3" t="s">
        <v>229</v>
      </c>
      <c r="C2940" s="1" t="s">
        <v>6140</v>
      </c>
      <c r="D2940" s="3">
        <v>10</v>
      </c>
      <c r="E2940" s="6">
        <v>2020</v>
      </c>
      <c r="F2940" s="10">
        <f t="shared" si="91"/>
        <v>44105</v>
      </c>
      <c r="G2940" s="4">
        <v>526</v>
      </c>
      <c r="H2940" s="4">
        <v>0</v>
      </c>
      <c r="I2940" s="4">
        <v>526</v>
      </c>
      <c r="J2940" s="4">
        <v>210.4</v>
      </c>
      <c r="K2940" s="1" t="s">
        <v>6882</v>
      </c>
      <c r="L2940" s="1" t="s">
        <v>6924</v>
      </c>
      <c r="M2940" s="11">
        <f t="shared" si="92"/>
        <v>7.1333333333333337</v>
      </c>
      <c r="N2940" s="18" t="str">
        <f>TEXT($F2940:F6617, "mmmm")</f>
        <v>October</v>
      </c>
    </row>
    <row r="2941" spans="2:14" x14ac:dyDescent="0.2">
      <c r="B2941" s="3" t="s">
        <v>229</v>
      </c>
      <c r="C2941" s="1" t="s">
        <v>6141</v>
      </c>
      <c r="D2941" s="3">
        <v>11</v>
      </c>
      <c r="E2941" s="6">
        <v>2020</v>
      </c>
      <c r="F2941" s="10">
        <f t="shared" si="91"/>
        <v>44136</v>
      </c>
      <c r="G2941" s="4">
        <v>990</v>
      </c>
      <c r="H2941" s="4">
        <v>0</v>
      </c>
      <c r="I2941" s="4">
        <v>990</v>
      </c>
      <c r="J2941" s="4">
        <v>316.8</v>
      </c>
      <c r="K2941" s="1" t="s">
        <v>6882</v>
      </c>
      <c r="L2941" s="1" t="s">
        <v>6930</v>
      </c>
      <c r="M2941" s="11">
        <f t="shared" si="92"/>
        <v>1.0333333333333334</v>
      </c>
      <c r="N2941" s="18" t="str">
        <f>TEXT($F2941:F6618, "mmmm")</f>
        <v>November</v>
      </c>
    </row>
    <row r="2942" spans="2:14" x14ac:dyDescent="0.2">
      <c r="B2942" s="3" t="s">
        <v>229</v>
      </c>
      <c r="C2942" s="1" t="s">
        <v>6142</v>
      </c>
      <c r="D2942" s="3">
        <v>11</v>
      </c>
      <c r="E2942" s="6">
        <v>2020</v>
      </c>
      <c r="F2942" s="10">
        <f t="shared" si="91"/>
        <v>44136</v>
      </c>
      <c r="G2942" s="4">
        <v>526</v>
      </c>
      <c r="H2942" s="4">
        <v>0</v>
      </c>
      <c r="I2942" s="4">
        <v>526</v>
      </c>
      <c r="J2942" s="4">
        <v>210.4</v>
      </c>
      <c r="K2942" s="1" t="s">
        <v>6882</v>
      </c>
      <c r="L2942" s="1" t="s">
        <v>6924</v>
      </c>
      <c r="M2942" s="11">
        <f t="shared" si="92"/>
        <v>0</v>
      </c>
      <c r="N2942" s="18" t="str">
        <f>TEXT($F2942:F6619, "mmmm")</f>
        <v>November</v>
      </c>
    </row>
    <row r="2943" spans="2:14" x14ac:dyDescent="0.2">
      <c r="B2943" s="3" t="s">
        <v>229</v>
      </c>
      <c r="C2943" s="1" t="s">
        <v>6143</v>
      </c>
      <c r="D2943" s="3">
        <v>11</v>
      </c>
      <c r="E2943" s="6">
        <v>2020</v>
      </c>
      <c r="F2943" s="10">
        <f t="shared" si="91"/>
        <v>44136</v>
      </c>
      <c r="G2943" s="4">
        <v>474</v>
      </c>
      <c r="H2943" s="4">
        <v>0</v>
      </c>
      <c r="I2943" s="4">
        <v>474</v>
      </c>
      <c r="J2943" s="4">
        <v>175.38</v>
      </c>
      <c r="K2943" s="1" t="s">
        <v>6882</v>
      </c>
      <c r="L2943" s="1" t="s">
        <v>6944</v>
      </c>
      <c r="M2943" s="11">
        <f t="shared" si="92"/>
        <v>0</v>
      </c>
      <c r="N2943" s="18" t="str">
        <f>TEXT($F2943:F6620, "mmmm")</f>
        <v>November</v>
      </c>
    </row>
    <row r="2944" spans="2:14" x14ac:dyDescent="0.2">
      <c r="B2944" s="3" t="s">
        <v>229</v>
      </c>
      <c r="C2944" s="1" t="s">
        <v>6144</v>
      </c>
      <c r="D2944" s="3">
        <v>12</v>
      </c>
      <c r="E2944" s="6">
        <v>2020</v>
      </c>
      <c r="F2944" s="10">
        <f t="shared" si="91"/>
        <v>44166</v>
      </c>
      <c r="G2944" s="4">
        <v>992</v>
      </c>
      <c r="H2944" s="4">
        <v>0</v>
      </c>
      <c r="I2944" s="4">
        <v>992</v>
      </c>
      <c r="J2944" s="4">
        <v>277.76000000000005</v>
      </c>
      <c r="K2944" s="1" t="s">
        <v>6882</v>
      </c>
      <c r="L2944" s="1" t="s">
        <v>6940</v>
      </c>
      <c r="M2944" s="11">
        <f t="shared" si="92"/>
        <v>1</v>
      </c>
      <c r="N2944" s="18" t="str">
        <f>TEXT($F2944:F6621, "mmmm")</f>
        <v>December</v>
      </c>
    </row>
    <row r="2945" spans="2:14" x14ac:dyDescent="0.2">
      <c r="B2945" s="3" t="s">
        <v>230</v>
      </c>
      <c r="C2945" s="1" t="s">
        <v>6145</v>
      </c>
      <c r="D2945" s="3">
        <v>3</v>
      </c>
      <c r="E2945" s="6">
        <v>2020</v>
      </c>
      <c r="F2945" s="10">
        <f t="shared" si="91"/>
        <v>43891</v>
      </c>
      <c r="G2945" s="4">
        <v>992</v>
      </c>
      <c r="H2945" s="4">
        <v>148.80000000000007</v>
      </c>
      <c r="I2945" s="4">
        <v>843.19999999999993</v>
      </c>
      <c r="J2945" s="4">
        <v>277.76000000000005</v>
      </c>
      <c r="K2945" s="1" t="s">
        <v>6882</v>
      </c>
      <c r="L2945" s="1" t="s">
        <v>6940</v>
      </c>
      <c r="M2945" s="11" t="str">
        <f t="shared" si="92"/>
        <v/>
      </c>
      <c r="N2945" s="18" t="str">
        <f>TEXT($F2945:F6622, "mmmm")</f>
        <v>March</v>
      </c>
    </row>
    <row r="2946" spans="2:14" x14ac:dyDescent="0.2">
      <c r="B2946" s="3" t="s">
        <v>231</v>
      </c>
      <c r="C2946" s="1" t="s">
        <v>6146</v>
      </c>
      <c r="D2946" s="3">
        <v>3</v>
      </c>
      <c r="E2946" s="6">
        <v>2020</v>
      </c>
      <c r="F2946" s="10">
        <f t="shared" ref="F2946:F3009" si="93">DATE(E2946,D2946,1)</f>
        <v>43891</v>
      </c>
      <c r="G2946" s="4">
        <v>526</v>
      </c>
      <c r="H2946" s="4">
        <v>78.900000000000034</v>
      </c>
      <c r="I2946" s="4">
        <v>447.09999999999997</v>
      </c>
      <c r="J2946" s="4">
        <v>210.4</v>
      </c>
      <c r="K2946" s="1" t="s">
        <v>6882</v>
      </c>
      <c r="L2946" s="1" t="s">
        <v>6924</v>
      </c>
      <c r="M2946" s="11" t="str">
        <f t="shared" si="92"/>
        <v/>
      </c>
      <c r="N2946" s="18" t="str">
        <f>TEXT($F2946:F6623, "mmmm")</f>
        <v>March</v>
      </c>
    </row>
    <row r="2947" spans="2:14" x14ac:dyDescent="0.2">
      <c r="B2947" s="3" t="s">
        <v>232</v>
      </c>
      <c r="C2947" s="1" t="s">
        <v>6147</v>
      </c>
      <c r="D2947" s="3">
        <v>3</v>
      </c>
      <c r="E2947" s="6">
        <v>2020</v>
      </c>
      <c r="F2947" s="10">
        <f t="shared" si="93"/>
        <v>43891</v>
      </c>
      <c r="G2947" s="4">
        <v>383</v>
      </c>
      <c r="H2947" s="4">
        <v>57.449999999999989</v>
      </c>
      <c r="I2947" s="4">
        <v>325.55</v>
      </c>
      <c r="J2947" s="4">
        <v>122.56</v>
      </c>
      <c r="K2947" s="1" t="s">
        <v>6887</v>
      </c>
      <c r="L2947" s="1" t="s">
        <v>6909</v>
      </c>
      <c r="M2947" s="11" t="str">
        <f t="shared" si="92"/>
        <v/>
      </c>
      <c r="N2947" s="18" t="str">
        <f>TEXT($F2947:F6624, "mmmm")</f>
        <v>March</v>
      </c>
    </row>
    <row r="2948" spans="2:14" x14ac:dyDescent="0.2">
      <c r="B2948" s="3" t="s">
        <v>232</v>
      </c>
      <c r="C2948" s="1" t="s">
        <v>6148</v>
      </c>
      <c r="D2948" s="3">
        <v>11</v>
      </c>
      <c r="E2948" s="6">
        <v>2020</v>
      </c>
      <c r="F2948" s="10">
        <f t="shared" si="93"/>
        <v>44136</v>
      </c>
      <c r="G2948" s="4">
        <v>172</v>
      </c>
      <c r="H2948" s="4">
        <v>0</v>
      </c>
      <c r="I2948" s="4">
        <v>172</v>
      </c>
      <c r="J2948" s="4">
        <v>65.36</v>
      </c>
      <c r="K2948" s="1" t="s">
        <v>6886</v>
      </c>
      <c r="L2948" s="1" t="s">
        <v>6910</v>
      </c>
      <c r="M2948" s="11">
        <f t="shared" ref="M2948:M3011" si="94">IFERROR(ABS(IF(B2948=B2947,(F2948-F2947)/30,"")),"")</f>
        <v>8.1666666666666661</v>
      </c>
      <c r="N2948" s="18" t="str">
        <f>TEXT($F2948:F6625, "mmmm")</f>
        <v>November</v>
      </c>
    </row>
    <row r="2949" spans="2:14" x14ac:dyDescent="0.2">
      <c r="B2949" s="3" t="s">
        <v>232</v>
      </c>
      <c r="C2949" s="1" t="s">
        <v>6149</v>
      </c>
      <c r="D2949" s="3">
        <v>11</v>
      </c>
      <c r="E2949" s="6">
        <v>2020</v>
      </c>
      <c r="F2949" s="10">
        <f t="shared" si="93"/>
        <v>44136</v>
      </c>
      <c r="G2949" s="4">
        <v>205</v>
      </c>
      <c r="H2949" s="4">
        <v>0</v>
      </c>
      <c r="I2949" s="4">
        <v>205</v>
      </c>
      <c r="J2949" s="4">
        <v>36.9</v>
      </c>
      <c r="K2949" s="1" t="s">
        <v>6890</v>
      </c>
      <c r="L2949" s="1" t="s">
        <v>6913</v>
      </c>
      <c r="M2949" s="11">
        <f t="shared" si="94"/>
        <v>0</v>
      </c>
      <c r="N2949" s="18" t="str">
        <f>TEXT($F2949:F6626, "mmmm")</f>
        <v>November</v>
      </c>
    </row>
    <row r="2950" spans="2:14" x14ac:dyDescent="0.2">
      <c r="B2950" s="3" t="s">
        <v>232</v>
      </c>
      <c r="C2950" s="1" t="s">
        <v>6150</v>
      </c>
      <c r="D2950" s="3">
        <v>11</v>
      </c>
      <c r="E2950" s="6">
        <v>2020</v>
      </c>
      <c r="F2950" s="10">
        <f t="shared" si="93"/>
        <v>44136</v>
      </c>
      <c r="G2950" s="4">
        <v>205</v>
      </c>
      <c r="H2950" s="4">
        <v>0</v>
      </c>
      <c r="I2950" s="4">
        <v>205</v>
      </c>
      <c r="J2950" s="4">
        <v>36.9</v>
      </c>
      <c r="K2950" s="1" t="s">
        <v>6890</v>
      </c>
      <c r="L2950" s="1" t="s">
        <v>6913</v>
      </c>
      <c r="M2950" s="11">
        <f t="shared" si="94"/>
        <v>0</v>
      </c>
      <c r="N2950" s="18" t="str">
        <f>TEXT($F2950:F6627, "mmmm")</f>
        <v>November</v>
      </c>
    </row>
    <row r="2951" spans="2:14" x14ac:dyDescent="0.2">
      <c r="B2951" s="3" t="s">
        <v>232</v>
      </c>
      <c r="C2951" s="1" t="s">
        <v>6151</v>
      </c>
      <c r="D2951" s="3">
        <v>11</v>
      </c>
      <c r="E2951" s="6">
        <v>2020</v>
      </c>
      <c r="F2951" s="10">
        <f t="shared" si="93"/>
        <v>44136</v>
      </c>
      <c r="G2951" s="4">
        <v>205</v>
      </c>
      <c r="H2951" s="4">
        <v>0</v>
      </c>
      <c r="I2951" s="4">
        <v>205</v>
      </c>
      <c r="J2951" s="4">
        <v>36.9</v>
      </c>
      <c r="K2951" s="1" t="s">
        <v>6890</v>
      </c>
      <c r="L2951" s="1" t="s">
        <v>6913</v>
      </c>
      <c r="M2951" s="11">
        <f t="shared" si="94"/>
        <v>0</v>
      </c>
      <c r="N2951" s="18" t="str">
        <f>TEXT($F2951:F6628, "mmmm")</f>
        <v>November</v>
      </c>
    </row>
    <row r="2952" spans="2:14" x14ac:dyDescent="0.2">
      <c r="B2952" s="3" t="s">
        <v>233</v>
      </c>
      <c r="C2952" s="1" t="s">
        <v>6152</v>
      </c>
      <c r="D2952" s="3">
        <v>3</v>
      </c>
      <c r="E2952" s="6">
        <v>2020</v>
      </c>
      <c r="F2952" s="10">
        <f t="shared" si="93"/>
        <v>43891</v>
      </c>
      <c r="G2952" s="4">
        <v>205</v>
      </c>
      <c r="H2952" s="4">
        <v>30.75</v>
      </c>
      <c r="I2952" s="4">
        <v>174.25</v>
      </c>
      <c r="J2952" s="4">
        <v>36.9</v>
      </c>
      <c r="K2952" s="1" t="s">
        <v>6890</v>
      </c>
      <c r="L2952" s="1" t="s">
        <v>6913</v>
      </c>
      <c r="M2952" s="11" t="str">
        <f t="shared" si="94"/>
        <v/>
      </c>
      <c r="N2952" s="18" t="str">
        <f>TEXT($F2952:F6629, "mmmm")</f>
        <v>March</v>
      </c>
    </row>
    <row r="2953" spans="2:14" x14ac:dyDescent="0.2">
      <c r="B2953" s="3" t="s">
        <v>234</v>
      </c>
      <c r="C2953" s="1" t="s">
        <v>6153</v>
      </c>
      <c r="D2953" s="3">
        <v>3</v>
      </c>
      <c r="E2953" s="6">
        <v>2020</v>
      </c>
      <c r="F2953" s="10">
        <f t="shared" si="93"/>
        <v>43891</v>
      </c>
      <c r="G2953" s="4">
        <v>220</v>
      </c>
      <c r="H2953" s="4">
        <v>33</v>
      </c>
      <c r="I2953" s="4">
        <v>187</v>
      </c>
      <c r="J2953" s="4">
        <v>39.6</v>
      </c>
      <c r="K2953" s="1" t="s">
        <v>6890</v>
      </c>
      <c r="L2953" s="1" t="s">
        <v>6893</v>
      </c>
      <c r="M2953" s="11" t="str">
        <f t="shared" si="94"/>
        <v/>
      </c>
      <c r="N2953" s="18" t="str">
        <f>TEXT($F2953:F6630, "mmmm")</f>
        <v>March</v>
      </c>
    </row>
    <row r="2954" spans="2:14" x14ac:dyDescent="0.2">
      <c r="B2954" s="3" t="s">
        <v>234</v>
      </c>
      <c r="C2954" s="1" t="s">
        <v>6154</v>
      </c>
      <c r="D2954" s="3">
        <v>9</v>
      </c>
      <c r="E2954" s="6">
        <v>2020</v>
      </c>
      <c r="F2954" s="10">
        <f t="shared" si="93"/>
        <v>44075</v>
      </c>
      <c r="G2954" s="4">
        <v>210</v>
      </c>
      <c r="H2954" s="4">
        <v>0</v>
      </c>
      <c r="I2954" s="4">
        <v>210</v>
      </c>
      <c r="J2954" s="4">
        <v>37.799999999999997</v>
      </c>
      <c r="K2954" s="1" t="s">
        <v>6890</v>
      </c>
      <c r="L2954" s="1" t="s">
        <v>6911</v>
      </c>
      <c r="M2954" s="11">
        <f t="shared" si="94"/>
        <v>6.1333333333333337</v>
      </c>
      <c r="N2954" s="18" t="str">
        <f>TEXT($F2954:F6631, "mmmm")</f>
        <v>September</v>
      </c>
    </row>
    <row r="2955" spans="2:14" x14ac:dyDescent="0.2">
      <c r="B2955" s="3" t="s">
        <v>235</v>
      </c>
      <c r="C2955" s="1" t="s">
        <v>6155</v>
      </c>
      <c r="D2955" s="3">
        <v>3</v>
      </c>
      <c r="E2955" s="6">
        <v>2020</v>
      </c>
      <c r="F2955" s="10">
        <f t="shared" si="93"/>
        <v>43891</v>
      </c>
      <c r="G2955" s="4">
        <v>255</v>
      </c>
      <c r="H2955" s="4">
        <v>38.25</v>
      </c>
      <c r="I2955" s="4">
        <v>216.75</v>
      </c>
      <c r="J2955" s="4">
        <v>66.3</v>
      </c>
      <c r="K2955" s="1" t="s">
        <v>6884</v>
      </c>
      <c r="L2955" s="1" t="s">
        <v>6915</v>
      </c>
      <c r="M2955" s="11" t="str">
        <f t="shared" si="94"/>
        <v/>
      </c>
      <c r="N2955" s="18" t="str">
        <f>TEXT($F2955:F6632, "mmmm")</f>
        <v>March</v>
      </c>
    </row>
    <row r="2956" spans="2:14" x14ac:dyDescent="0.2">
      <c r="B2956" s="3" t="s">
        <v>236</v>
      </c>
      <c r="C2956" s="1" t="s">
        <v>6156</v>
      </c>
      <c r="D2956" s="3">
        <v>3</v>
      </c>
      <c r="E2956" s="6">
        <v>2020</v>
      </c>
      <c r="F2956" s="10">
        <f t="shared" si="93"/>
        <v>43891</v>
      </c>
      <c r="G2956" s="4">
        <v>255</v>
      </c>
      <c r="H2956" s="4">
        <v>38.25</v>
      </c>
      <c r="I2956" s="4">
        <v>216.75</v>
      </c>
      <c r="J2956" s="4">
        <v>66.3</v>
      </c>
      <c r="K2956" s="1" t="s">
        <v>6884</v>
      </c>
      <c r="L2956" s="1" t="s">
        <v>6915</v>
      </c>
      <c r="M2956" s="11" t="str">
        <f t="shared" si="94"/>
        <v/>
      </c>
      <c r="N2956" s="18" t="str">
        <f>TEXT($F2956:F6633, "mmmm")</f>
        <v>March</v>
      </c>
    </row>
    <row r="2957" spans="2:14" x14ac:dyDescent="0.2">
      <c r="B2957" s="3" t="s">
        <v>237</v>
      </c>
      <c r="C2957" s="1" t="s">
        <v>6157</v>
      </c>
      <c r="D2957" s="3">
        <v>3</v>
      </c>
      <c r="E2957" s="6">
        <v>2020</v>
      </c>
      <c r="F2957" s="10">
        <f t="shared" si="93"/>
        <v>43891</v>
      </c>
      <c r="G2957" s="4">
        <v>258</v>
      </c>
      <c r="H2957" s="4">
        <v>38.700000000000017</v>
      </c>
      <c r="I2957" s="4">
        <v>219.29999999999998</v>
      </c>
      <c r="J2957" s="4">
        <v>72.240000000000009</v>
      </c>
      <c r="K2957" s="1" t="s">
        <v>6884</v>
      </c>
      <c r="L2957" s="1" t="s">
        <v>6916</v>
      </c>
      <c r="M2957" s="11" t="str">
        <f t="shared" si="94"/>
        <v/>
      </c>
      <c r="N2957" s="18" t="str">
        <f>TEXT($F2957:F6634, "mmmm")</f>
        <v>March</v>
      </c>
    </row>
    <row r="2958" spans="2:14" x14ac:dyDescent="0.2">
      <c r="B2958" s="3" t="s">
        <v>237</v>
      </c>
      <c r="C2958" s="1" t="s">
        <v>6158</v>
      </c>
      <c r="D2958" s="3">
        <v>3</v>
      </c>
      <c r="E2958" s="6">
        <v>2020</v>
      </c>
      <c r="F2958" s="10">
        <f t="shared" si="93"/>
        <v>43891</v>
      </c>
      <c r="G2958" s="4">
        <v>255</v>
      </c>
      <c r="H2958" s="4">
        <v>38.25</v>
      </c>
      <c r="I2958" s="4">
        <v>216.75</v>
      </c>
      <c r="J2958" s="4">
        <v>66.3</v>
      </c>
      <c r="K2958" s="1" t="s">
        <v>6884</v>
      </c>
      <c r="L2958" s="1" t="s">
        <v>6915</v>
      </c>
      <c r="M2958" s="11">
        <f t="shared" si="94"/>
        <v>0</v>
      </c>
      <c r="N2958" s="18" t="str">
        <f>TEXT($F2958:F6635, "mmmm")</f>
        <v>March</v>
      </c>
    </row>
    <row r="2959" spans="2:14" x14ac:dyDescent="0.2">
      <c r="B2959" s="3" t="s">
        <v>238</v>
      </c>
      <c r="C2959" s="1" t="s">
        <v>6159</v>
      </c>
      <c r="D2959" s="3">
        <v>3</v>
      </c>
      <c r="E2959" s="6">
        <v>2020</v>
      </c>
      <c r="F2959" s="10">
        <f t="shared" si="93"/>
        <v>43891</v>
      </c>
      <c r="G2959" s="4">
        <v>992</v>
      </c>
      <c r="H2959" s="4">
        <v>148.80000000000007</v>
      </c>
      <c r="I2959" s="4">
        <v>843.19999999999993</v>
      </c>
      <c r="J2959" s="4">
        <v>277.76000000000005</v>
      </c>
      <c r="K2959" s="1" t="s">
        <v>6882</v>
      </c>
      <c r="L2959" s="1" t="s">
        <v>6940</v>
      </c>
      <c r="M2959" s="11" t="str">
        <f t="shared" si="94"/>
        <v/>
      </c>
      <c r="N2959" s="18" t="str">
        <f>TEXT($F2959:F6636, "mmmm")</f>
        <v>March</v>
      </c>
    </row>
    <row r="2960" spans="2:14" x14ac:dyDescent="0.2">
      <c r="B2960" s="3" t="s">
        <v>238</v>
      </c>
      <c r="C2960" s="1" t="s">
        <v>6160</v>
      </c>
      <c r="D2960" s="3">
        <v>5</v>
      </c>
      <c r="E2960" s="6">
        <v>2020</v>
      </c>
      <c r="F2960" s="10">
        <f t="shared" si="93"/>
        <v>43952</v>
      </c>
      <c r="G2960" s="4">
        <v>889</v>
      </c>
      <c r="H2960" s="4">
        <v>0</v>
      </c>
      <c r="I2960" s="4">
        <v>889</v>
      </c>
      <c r="J2960" s="4">
        <v>222.25</v>
      </c>
      <c r="K2960" s="1" t="s">
        <v>6882</v>
      </c>
      <c r="L2960" s="1" t="s">
        <v>6939</v>
      </c>
      <c r="M2960" s="11">
        <f t="shared" si="94"/>
        <v>2.0333333333333332</v>
      </c>
      <c r="N2960" s="18" t="str">
        <f>TEXT($F2960:F6637, "mmmm")</f>
        <v>May</v>
      </c>
    </row>
    <row r="2961" spans="2:14" x14ac:dyDescent="0.2">
      <c r="B2961" s="3" t="s">
        <v>239</v>
      </c>
      <c r="C2961" s="1" t="s">
        <v>6161</v>
      </c>
      <c r="D2961" s="3">
        <v>3</v>
      </c>
      <c r="E2961" s="6">
        <v>2020</v>
      </c>
      <c r="F2961" s="10">
        <f t="shared" si="93"/>
        <v>43891</v>
      </c>
      <c r="G2961" s="4">
        <v>992</v>
      </c>
      <c r="H2961" s="4">
        <v>148.80000000000007</v>
      </c>
      <c r="I2961" s="4">
        <v>843.19999999999993</v>
      </c>
      <c r="J2961" s="4">
        <v>277.76000000000005</v>
      </c>
      <c r="K2961" s="1" t="s">
        <v>6882</v>
      </c>
      <c r="L2961" s="1" t="s">
        <v>6940</v>
      </c>
      <c r="M2961" s="11" t="str">
        <f t="shared" si="94"/>
        <v/>
      </c>
      <c r="N2961" s="18" t="str">
        <f>TEXT($F2961:F6638, "mmmm")</f>
        <v>March</v>
      </c>
    </row>
    <row r="2962" spans="2:14" x14ac:dyDescent="0.2">
      <c r="B2962" s="3" t="s">
        <v>239</v>
      </c>
      <c r="C2962" s="1" t="s">
        <v>6162</v>
      </c>
      <c r="D2962" s="3">
        <v>12</v>
      </c>
      <c r="E2962" s="6">
        <v>2020</v>
      </c>
      <c r="F2962" s="10">
        <f t="shared" si="93"/>
        <v>44166</v>
      </c>
      <c r="G2962" s="4">
        <v>526</v>
      </c>
      <c r="H2962" s="4">
        <v>0</v>
      </c>
      <c r="I2962" s="4">
        <v>526</v>
      </c>
      <c r="J2962" s="4">
        <v>210.4</v>
      </c>
      <c r="K2962" s="1" t="s">
        <v>6882</v>
      </c>
      <c r="L2962" s="1" t="s">
        <v>6924</v>
      </c>
      <c r="M2962" s="11">
        <f t="shared" si="94"/>
        <v>9.1666666666666661</v>
      </c>
      <c r="N2962" s="18" t="str">
        <f>TEXT($F2962:F6639, "mmmm")</f>
        <v>December</v>
      </c>
    </row>
    <row r="2963" spans="2:14" x14ac:dyDescent="0.2">
      <c r="B2963" s="3" t="s">
        <v>240</v>
      </c>
      <c r="C2963" s="1" t="s">
        <v>6163</v>
      </c>
      <c r="D2963" s="3">
        <v>3</v>
      </c>
      <c r="E2963" s="6">
        <v>2020</v>
      </c>
      <c r="F2963" s="10">
        <f t="shared" si="93"/>
        <v>43891</v>
      </c>
      <c r="G2963" s="4">
        <v>1576</v>
      </c>
      <c r="H2963" s="4">
        <v>236.40000000000009</v>
      </c>
      <c r="I2963" s="4">
        <v>1339.6</v>
      </c>
      <c r="J2963" s="4">
        <v>520.08000000000004</v>
      </c>
      <c r="K2963" s="1" t="s">
        <v>6881</v>
      </c>
      <c r="L2963" s="1" t="s">
        <v>6941</v>
      </c>
      <c r="M2963" s="11" t="str">
        <f t="shared" si="94"/>
        <v/>
      </c>
      <c r="N2963" s="18" t="str">
        <f>TEXT($F2963:F6640, "mmmm")</f>
        <v>March</v>
      </c>
    </row>
    <row r="2964" spans="2:14" x14ac:dyDescent="0.2">
      <c r="B2964" s="3" t="s">
        <v>241</v>
      </c>
      <c r="C2964" s="1" t="s">
        <v>6164</v>
      </c>
      <c r="D2964" s="3">
        <v>3</v>
      </c>
      <c r="E2964" s="6">
        <v>2020</v>
      </c>
      <c r="F2964" s="10">
        <f t="shared" si="93"/>
        <v>43891</v>
      </c>
      <c r="G2964" s="4">
        <v>345</v>
      </c>
      <c r="H2964" s="4">
        <v>51.75</v>
      </c>
      <c r="I2964" s="4">
        <v>293.25</v>
      </c>
      <c r="J2964" s="4">
        <v>106.95</v>
      </c>
      <c r="K2964" s="1" t="s">
        <v>6887</v>
      </c>
      <c r="L2964" s="1" t="s">
        <v>6918</v>
      </c>
      <c r="M2964" s="11" t="str">
        <f t="shared" si="94"/>
        <v/>
      </c>
      <c r="N2964" s="18" t="str">
        <f>TEXT($F2964:F6641, "mmmm")</f>
        <v>March</v>
      </c>
    </row>
    <row r="2965" spans="2:14" x14ac:dyDescent="0.2">
      <c r="B2965" s="3" t="s">
        <v>241</v>
      </c>
      <c r="C2965" s="1" t="s">
        <v>6165</v>
      </c>
      <c r="D2965" s="3">
        <v>11</v>
      </c>
      <c r="E2965" s="6">
        <v>2020</v>
      </c>
      <c r="F2965" s="10">
        <f t="shared" si="93"/>
        <v>44136</v>
      </c>
      <c r="G2965" s="4">
        <v>205</v>
      </c>
      <c r="H2965" s="4">
        <v>0</v>
      </c>
      <c r="I2965" s="4">
        <v>205</v>
      </c>
      <c r="J2965" s="4">
        <v>36.9</v>
      </c>
      <c r="K2965" s="1" t="s">
        <v>6890</v>
      </c>
      <c r="L2965" s="1" t="s">
        <v>6913</v>
      </c>
      <c r="M2965" s="11">
        <f t="shared" si="94"/>
        <v>8.1666666666666661</v>
      </c>
      <c r="N2965" s="18" t="str">
        <f>TEXT($F2965:F6642, "mmmm")</f>
        <v>November</v>
      </c>
    </row>
    <row r="2966" spans="2:14" x14ac:dyDescent="0.2">
      <c r="B2966" s="3" t="s">
        <v>241</v>
      </c>
      <c r="C2966" s="1" t="s">
        <v>6166</v>
      </c>
      <c r="D2966" s="3">
        <v>12</v>
      </c>
      <c r="E2966" s="6">
        <v>2020</v>
      </c>
      <c r="F2966" s="10">
        <f t="shared" si="93"/>
        <v>44166</v>
      </c>
      <c r="G2966" s="4">
        <v>240</v>
      </c>
      <c r="H2966" s="4">
        <v>0</v>
      </c>
      <c r="I2966" s="4">
        <v>240</v>
      </c>
      <c r="J2966" s="4">
        <v>43.199999999999996</v>
      </c>
      <c r="K2966" s="1" t="s">
        <v>6890</v>
      </c>
      <c r="L2966" s="1" t="s">
        <v>6894</v>
      </c>
      <c r="M2966" s="11">
        <f t="shared" si="94"/>
        <v>1</v>
      </c>
      <c r="N2966" s="18" t="str">
        <f>TEXT($F2966:F6643, "mmmm")</f>
        <v>December</v>
      </c>
    </row>
    <row r="2967" spans="2:14" x14ac:dyDescent="0.2">
      <c r="B2967" s="3" t="s">
        <v>242</v>
      </c>
      <c r="C2967" s="1" t="s">
        <v>6167</v>
      </c>
      <c r="D2967" s="3">
        <v>3</v>
      </c>
      <c r="E2967" s="6">
        <v>2020</v>
      </c>
      <c r="F2967" s="10">
        <f t="shared" si="93"/>
        <v>43891</v>
      </c>
      <c r="G2967" s="4">
        <v>240</v>
      </c>
      <c r="H2967" s="4">
        <v>36</v>
      </c>
      <c r="I2967" s="4">
        <v>204</v>
      </c>
      <c r="J2967" s="4">
        <v>43.199999999999996</v>
      </c>
      <c r="K2967" s="1" t="s">
        <v>6890</v>
      </c>
      <c r="L2967" s="1" t="s">
        <v>6894</v>
      </c>
      <c r="M2967" s="11" t="str">
        <f t="shared" si="94"/>
        <v/>
      </c>
      <c r="N2967" s="18" t="str">
        <f>TEXT($F2967:F6644, "mmmm")</f>
        <v>March</v>
      </c>
    </row>
    <row r="2968" spans="2:14" x14ac:dyDescent="0.2">
      <c r="B2968" s="3" t="s">
        <v>243</v>
      </c>
      <c r="C2968" s="1" t="s">
        <v>6168</v>
      </c>
      <c r="D2968" s="3">
        <v>3</v>
      </c>
      <c r="E2968" s="6">
        <v>2020</v>
      </c>
      <c r="F2968" s="10">
        <f t="shared" si="93"/>
        <v>43891</v>
      </c>
      <c r="G2968" s="4">
        <v>205</v>
      </c>
      <c r="H2968" s="4">
        <v>30.75</v>
      </c>
      <c r="I2968" s="4">
        <v>174.25</v>
      </c>
      <c r="J2968" s="4">
        <v>36.9</v>
      </c>
      <c r="K2968" s="1" t="s">
        <v>6890</v>
      </c>
      <c r="L2968" s="1" t="s">
        <v>6913</v>
      </c>
      <c r="M2968" s="11" t="str">
        <f t="shared" si="94"/>
        <v/>
      </c>
      <c r="N2968" s="18" t="str">
        <f>TEXT($F2968:F6645, "mmmm")</f>
        <v>March</v>
      </c>
    </row>
    <row r="2969" spans="2:14" x14ac:dyDescent="0.2">
      <c r="B2969" s="3" t="s">
        <v>244</v>
      </c>
      <c r="C2969" s="1" t="s">
        <v>6169</v>
      </c>
      <c r="D2969" s="3">
        <v>3</v>
      </c>
      <c r="E2969" s="6">
        <v>2020</v>
      </c>
      <c r="F2969" s="10">
        <f t="shared" si="93"/>
        <v>43891</v>
      </c>
      <c r="G2969" s="4">
        <v>313</v>
      </c>
      <c r="H2969" s="4">
        <v>46.949999999999989</v>
      </c>
      <c r="I2969" s="4">
        <v>266.05</v>
      </c>
      <c r="J2969" s="4">
        <v>93.899999999999991</v>
      </c>
      <c r="K2969" s="1" t="s">
        <v>6884</v>
      </c>
      <c r="L2969" s="1" t="s">
        <v>6895</v>
      </c>
      <c r="M2969" s="11" t="str">
        <f t="shared" si="94"/>
        <v/>
      </c>
      <c r="N2969" s="18" t="str">
        <f>TEXT($F2969:F6646, "mmmm")</f>
        <v>March</v>
      </c>
    </row>
    <row r="2970" spans="2:14" x14ac:dyDescent="0.2">
      <c r="B2970" s="3" t="s">
        <v>245</v>
      </c>
      <c r="C2970" s="1" t="s">
        <v>6170</v>
      </c>
      <c r="D2970" s="3">
        <v>3</v>
      </c>
      <c r="E2970" s="6">
        <v>2020</v>
      </c>
      <c r="F2970" s="10">
        <f t="shared" si="93"/>
        <v>43891</v>
      </c>
      <c r="G2970" s="4">
        <v>255</v>
      </c>
      <c r="H2970" s="4">
        <v>38.25</v>
      </c>
      <c r="I2970" s="4">
        <v>216.75</v>
      </c>
      <c r="J2970" s="4">
        <v>66.3</v>
      </c>
      <c r="K2970" s="1" t="s">
        <v>6884</v>
      </c>
      <c r="L2970" s="1" t="s">
        <v>6915</v>
      </c>
      <c r="M2970" s="11" t="str">
        <f t="shared" si="94"/>
        <v/>
      </c>
      <c r="N2970" s="18" t="str">
        <f>TEXT($F2970:F6647, "mmmm")</f>
        <v>March</v>
      </c>
    </row>
    <row r="2971" spans="2:14" x14ac:dyDescent="0.2">
      <c r="B2971" s="3" t="s">
        <v>246</v>
      </c>
      <c r="C2971" s="1" t="s">
        <v>6171</v>
      </c>
      <c r="D2971" s="3">
        <v>3</v>
      </c>
      <c r="E2971" s="6">
        <v>2020</v>
      </c>
      <c r="F2971" s="10">
        <f t="shared" si="93"/>
        <v>43891</v>
      </c>
      <c r="G2971" s="4">
        <v>255</v>
      </c>
      <c r="H2971" s="4">
        <v>38.25</v>
      </c>
      <c r="I2971" s="4">
        <v>216.75</v>
      </c>
      <c r="J2971" s="4">
        <v>66.3</v>
      </c>
      <c r="K2971" s="1" t="s">
        <v>6884</v>
      </c>
      <c r="L2971" s="1" t="s">
        <v>6915</v>
      </c>
      <c r="M2971" s="11" t="str">
        <f t="shared" si="94"/>
        <v/>
      </c>
      <c r="N2971" s="18" t="str">
        <f>TEXT($F2971:F6648, "mmmm")</f>
        <v>March</v>
      </c>
    </row>
    <row r="2972" spans="2:14" x14ac:dyDescent="0.2">
      <c r="B2972" s="3" t="s">
        <v>247</v>
      </c>
      <c r="C2972" s="1" t="s">
        <v>6172</v>
      </c>
      <c r="D2972" s="3">
        <v>3</v>
      </c>
      <c r="E2972" s="6">
        <v>2020</v>
      </c>
      <c r="F2972" s="10">
        <f t="shared" si="93"/>
        <v>43891</v>
      </c>
      <c r="G2972" s="4">
        <v>1086</v>
      </c>
      <c r="H2972" s="4">
        <v>162.89999999999998</v>
      </c>
      <c r="I2972" s="4">
        <v>923.1</v>
      </c>
      <c r="J2972" s="4">
        <v>293.22000000000003</v>
      </c>
      <c r="K2972" s="1" t="s">
        <v>6882</v>
      </c>
      <c r="L2972" s="1" t="s">
        <v>6942</v>
      </c>
      <c r="M2972" s="11" t="str">
        <f t="shared" si="94"/>
        <v/>
      </c>
      <c r="N2972" s="18" t="str">
        <f>TEXT($F2972:F6649, "mmmm")</f>
        <v>March</v>
      </c>
    </row>
    <row r="2973" spans="2:14" x14ac:dyDescent="0.2">
      <c r="B2973" s="3" t="s">
        <v>248</v>
      </c>
      <c r="C2973" s="1" t="s">
        <v>6173</v>
      </c>
      <c r="D2973" s="3">
        <v>3</v>
      </c>
      <c r="E2973" s="6">
        <v>2020</v>
      </c>
      <c r="F2973" s="10">
        <f t="shared" si="93"/>
        <v>43891</v>
      </c>
      <c r="G2973" s="4">
        <v>951</v>
      </c>
      <c r="H2973" s="4">
        <v>142.64999999999998</v>
      </c>
      <c r="I2973" s="4">
        <v>808.35</v>
      </c>
      <c r="J2973" s="4">
        <v>247.26000000000002</v>
      </c>
      <c r="K2973" s="1" t="s">
        <v>6882</v>
      </c>
      <c r="L2973" s="1" t="s">
        <v>6896</v>
      </c>
      <c r="M2973" s="11" t="str">
        <f t="shared" si="94"/>
        <v/>
      </c>
      <c r="N2973" s="18" t="str">
        <f>TEXT($F2973:F6650, "mmmm")</f>
        <v>March</v>
      </c>
    </row>
    <row r="2974" spans="2:14" x14ac:dyDescent="0.2">
      <c r="B2974" s="3" t="s">
        <v>249</v>
      </c>
      <c r="C2974" s="1" t="s">
        <v>6174</v>
      </c>
      <c r="D2974" s="3">
        <v>3</v>
      </c>
      <c r="E2974" s="6">
        <v>2020</v>
      </c>
      <c r="F2974" s="10">
        <f t="shared" si="93"/>
        <v>43891</v>
      </c>
      <c r="G2974" s="4">
        <v>1101</v>
      </c>
      <c r="H2974" s="4">
        <v>165.14999999999998</v>
      </c>
      <c r="I2974" s="4">
        <v>935.85</v>
      </c>
      <c r="J2974" s="4">
        <v>396.36</v>
      </c>
      <c r="K2974" s="1" t="s">
        <v>6881</v>
      </c>
      <c r="L2974" s="1" t="s">
        <v>6899</v>
      </c>
      <c r="M2974" s="11" t="str">
        <f t="shared" si="94"/>
        <v/>
      </c>
      <c r="N2974" s="18" t="str">
        <f>TEXT($F2974:F6651, "mmmm")</f>
        <v>March</v>
      </c>
    </row>
    <row r="2975" spans="2:14" x14ac:dyDescent="0.2">
      <c r="B2975" s="3" t="s">
        <v>250</v>
      </c>
      <c r="C2975" s="1" t="s">
        <v>6175</v>
      </c>
      <c r="D2975" s="3">
        <v>3</v>
      </c>
      <c r="E2975" s="6">
        <v>2020</v>
      </c>
      <c r="F2975" s="10">
        <f t="shared" si="93"/>
        <v>43891</v>
      </c>
      <c r="G2975" s="4">
        <v>948</v>
      </c>
      <c r="H2975" s="4">
        <v>142.20000000000005</v>
      </c>
      <c r="I2975" s="4">
        <v>805.8</v>
      </c>
      <c r="J2975" s="4">
        <v>303.36</v>
      </c>
      <c r="K2975" s="1" t="s">
        <v>6881</v>
      </c>
      <c r="L2975" s="1" t="s">
        <v>6897</v>
      </c>
      <c r="M2975" s="11" t="str">
        <f t="shared" si="94"/>
        <v/>
      </c>
      <c r="N2975" s="18" t="str">
        <f>TEXT($F2975:F6652, "mmmm")</f>
        <v>March</v>
      </c>
    </row>
    <row r="2976" spans="2:14" x14ac:dyDescent="0.2">
      <c r="B2976" s="3" t="s">
        <v>251</v>
      </c>
      <c r="C2976" s="1" t="s">
        <v>6176</v>
      </c>
      <c r="D2976" s="3">
        <v>3</v>
      </c>
      <c r="E2976" s="6">
        <v>2020</v>
      </c>
      <c r="F2976" s="10">
        <f t="shared" si="93"/>
        <v>43891</v>
      </c>
      <c r="G2976" s="4">
        <v>168</v>
      </c>
      <c r="H2976" s="4">
        <v>25.200000000000017</v>
      </c>
      <c r="I2976" s="4">
        <v>142.79999999999998</v>
      </c>
      <c r="J2976" s="4">
        <v>25.2</v>
      </c>
      <c r="K2976" s="1" t="s">
        <v>6886</v>
      </c>
      <c r="L2976" s="1" t="s">
        <v>6892</v>
      </c>
      <c r="M2976" s="11" t="str">
        <f t="shared" si="94"/>
        <v/>
      </c>
      <c r="N2976" s="18" t="str">
        <f>TEXT($F2976:F6653, "mmmm")</f>
        <v>March</v>
      </c>
    </row>
    <row r="2977" spans="2:14" x14ac:dyDescent="0.2">
      <c r="B2977" s="3" t="s">
        <v>252</v>
      </c>
      <c r="C2977" s="1" t="s">
        <v>6177</v>
      </c>
      <c r="D2977" s="3">
        <v>3</v>
      </c>
      <c r="E2977" s="6">
        <v>2020</v>
      </c>
      <c r="F2977" s="10">
        <f t="shared" si="93"/>
        <v>43891</v>
      </c>
      <c r="G2977" s="4">
        <v>255</v>
      </c>
      <c r="H2977" s="4">
        <v>38.25</v>
      </c>
      <c r="I2977" s="4">
        <v>216.75</v>
      </c>
      <c r="J2977" s="4">
        <v>66.3</v>
      </c>
      <c r="K2977" s="1" t="s">
        <v>6884</v>
      </c>
      <c r="L2977" s="1" t="s">
        <v>6915</v>
      </c>
      <c r="M2977" s="11" t="str">
        <f t="shared" si="94"/>
        <v/>
      </c>
      <c r="N2977" s="18" t="str">
        <f>TEXT($F2977:F6654, "mmmm")</f>
        <v>March</v>
      </c>
    </row>
    <row r="2978" spans="2:14" x14ac:dyDescent="0.2">
      <c r="B2978" s="3" t="s">
        <v>253</v>
      </c>
      <c r="C2978" s="1" t="s">
        <v>6178</v>
      </c>
      <c r="D2978" s="3">
        <v>3</v>
      </c>
      <c r="E2978" s="6">
        <v>2020</v>
      </c>
      <c r="F2978" s="10">
        <f t="shared" si="93"/>
        <v>43891</v>
      </c>
      <c r="G2978" s="4">
        <v>327</v>
      </c>
      <c r="H2978" s="4">
        <v>49.050000000000011</v>
      </c>
      <c r="I2978" s="4">
        <v>277.95</v>
      </c>
      <c r="J2978" s="4">
        <v>94.83</v>
      </c>
      <c r="K2978" s="1" t="s">
        <v>6884</v>
      </c>
      <c r="L2978" s="1" t="s">
        <v>6914</v>
      </c>
      <c r="M2978" s="11" t="str">
        <f t="shared" si="94"/>
        <v/>
      </c>
      <c r="N2978" s="18" t="str">
        <f>TEXT($F2978:F6655, "mmmm")</f>
        <v>March</v>
      </c>
    </row>
    <row r="2979" spans="2:14" x14ac:dyDescent="0.2">
      <c r="B2979" s="3" t="s">
        <v>254</v>
      </c>
      <c r="C2979" s="1" t="s">
        <v>6179</v>
      </c>
      <c r="D2979" s="3">
        <v>3</v>
      </c>
      <c r="E2979" s="6">
        <v>2020</v>
      </c>
      <c r="F2979" s="10">
        <f t="shared" si="93"/>
        <v>43891</v>
      </c>
      <c r="G2979" s="4">
        <v>258</v>
      </c>
      <c r="H2979" s="4">
        <v>38.700000000000017</v>
      </c>
      <c r="I2979" s="4">
        <v>219.29999999999998</v>
      </c>
      <c r="J2979" s="4">
        <v>72.240000000000009</v>
      </c>
      <c r="K2979" s="1" t="s">
        <v>6884</v>
      </c>
      <c r="L2979" s="1" t="s">
        <v>6916</v>
      </c>
      <c r="M2979" s="11" t="str">
        <f t="shared" si="94"/>
        <v/>
      </c>
      <c r="N2979" s="18" t="str">
        <f>TEXT($F2979:F6656, "mmmm")</f>
        <v>March</v>
      </c>
    </row>
    <row r="2980" spans="2:14" x14ac:dyDescent="0.2">
      <c r="B2980" s="3" t="s">
        <v>255</v>
      </c>
      <c r="C2980" s="1" t="s">
        <v>6180</v>
      </c>
      <c r="D2980" s="3">
        <v>3</v>
      </c>
      <c r="E2980" s="6">
        <v>2020</v>
      </c>
      <c r="F2980" s="10">
        <f t="shared" si="93"/>
        <v>43891</v>
      </c>
      <c r="G2980" s="4">
        <v>255</v>
      </c>
      <c r="H2980" s="4">
        <v>38.25</v>
      </c>
      <c r="I2980" s="4">
        <v>216.75</v>
      </c>
      <c r="J2980" s="4">
        <v>66.3</v>
      </c>
      <c r="K2980" s="1" t="s">
        <v>6884</v>
      </c>
      <c r="L2980" s="1" t="s">
        <v>6915</v>
      </c>
      <c r="M2980" s="11" t="str">
        <f t="shared" si="94"/>
        <v/>
      </c>
      <c r="N2980" s="18" t="str">
        <f>TEXT($F2980:F6657, "mmmm")</f>
        <v>March</v>
      </c>
    </row>
    <row r="2981" spans="2:14" x14ac:dyDescent="0.2">
      <c r="B2981" s="3" t="s">
        <v>256</v>
      </c>
      <c r="C2981" s="1" t="s">
        <v>6181</v>
      </c>
      <c r="D2981" s="3">
        <v>3</v>
      </c>
      <c r="E2981" s="6">
        <v>2020</v>
      </c>
      <c r="F2981" s="10">
        <f t="shared" si="93"/>
        <v>43891</v>
      </c>
      <c r="G2981" s="4">
        <v>1086</v>
      </c>
      <c r="H2981" s="4">
        <v>162.89999999999998</v>
      </c>
      <c r="I2981" s="4">
        <v>923.1</v>
      </c>
      <c r="J2981" s="4">
        <v>293.22000000000003</v>
      </c>
      <c r="K2981" s="1" t="s">
        <v>6882</v>
      </c>
      <c r="L2981" s="1" t="s">
        <v>6942</v>
      </c>
      <c r="M2981" s="11" t="str">
        <f t="shared" si="94"/>
        <v/>
      </c>
      <c r="N2981" s="18" t="str">
        <f>TEXT($F2981:F6658, "mmmm")</f>
        <v>March</v>
      </c>
    </row>
    <row r="2982" spans="2:14" x14ac:dyDescent="0.2">
      <c r="B2982" s="3" t="s">
        <v>257</v>
      </c>
      <c r="C2982" s="1" t="s">
        <v>6182</v>
      </c>
      <c r="D2982" s="3">
        <v>3</v>
      </c>
      <c r="E2982" s="6">
        <v>2020</v>
      </c>
      <c r="F2982" s="10">
        <f t="shared" si="93"/>
        <v>43891</v>
      </c>
      <c r="G2982" s="4">
        <v>805</v>
      </c>
      <c r="H2982" s="4">
        <v>120.75</v>
      </c>
      <c r="I2982" s="4">
        <v>684.25</v>
      </c>
      <c r="J2982" s="4">
        <v>249.55</v>
      </c>
      <c r="K2982" s="1" t="s">
        <v>6882</v>
      </c>
      <c r="L2982" s="1" t="s">
        <v>6923</v>
      </c>
      <c r="M2982" s="11" t="str">
        <f t="shared" si="94"/>
        <v/>
      </c>
      <c r="N2982" s="18" t="str">
        <f>TEXT($F2982:F6659, "mmmm")</f>
        <v>March</v>
      </c>
    </row>
    <row r="2983" spans="2:14" x14ac:dyDescent="0.2">
      <c r="B2983" s="3" t="s">
        <v>258</v>
      </c>
      <c r="C2983" s="1" t="s">
        <v>6183</v>
      </c>
      <c r="D2983" s="3">
        <v>3</v>
      </c>
      <c r="E2983" s="6">
        <v>2020</v>
      </c>
      <c r="F2983" s="10">
        <f t="shared" si="93"/>
        <v>43891</v>
      </c>
      <c r="G2983" s="4">
        <v>1101</v>
      </c>
      <c r="H2983" s="4">
        <v>165.14999999999998</v>
      </c>
      <c r="I2983" s="4">
        <v>935.85</v>
      </c>
      <c r="J2983" s="4">
        <v>396.36</v>
      </c>
      <c r="K2983" s="1" t="s">
        <v>6881</v>
      </c>
      <c r="L2983" s="1" t="s">
        <v>6899</v>
      </c>
      <c r="M2983" s="11" t="str">
        <f t="shared" si="94"/>
        <v/>
      </c>
      <c r="N2983" s="18" t="str">
        <f>TEXT($F2983:F6660, "mmmm")</f>
        <v>March</v>
      </c>
    </row>
    <row r="2984" spans="2:14" x14ac:dyDescent="0.2">
      <c r="B2984" s="3" t="s">
        <v>259</v>
      </c>
      <c r="C2984" s="1" t="s">
        <v>6184</v>
      </c>
      <c r="D2984" s="3">
        <v>3</v>
      </c>
      <c r="E2984" s="6">
        <v>2020</v>
      </c>
      <c r="F2984" s="10">
        <f t="shared" si="93"/>
        <v>43891</v>
      </c>
      <c r="G2984" s="4">
        <v>948</v>
      </c>
      <c r="H2984" s="4">
        <v>142.20000000000005</v>
      </c>
      <c r="I2984" s="4">
        <v>805.8</v>
      </c>
      <c r="J2984" s="4">
        <v>303.36</v>
      </c>
      <c r="K2984" s="1" t="s">
        <v>6881</v>
      </c>
      <c r="L2984" s="1" t="s">
        <v>6897</v>
      </c>
      <c r="M2984" s="11" t="str">
        <f t="shared" si="94"/>
        <v/>
      </c>
      <c r="N2984" s="18" t="str">
        <f>TEXT($F2984:F6661, "mmmm")</f>
        <v>March</v>
      </c>
    </row>
    <row r="2985" spans="2:14" x14ac:dyDescent="0.2">
      <c r="B2985" s="3" t="s">
        <v>259</v>
      </c>
      <c r="C2985" s="1" t="s">
        <v>6185</v>
      </c>
      <c r="D2985" s="3">
        <v>3</v>
      </c>
      <c r="E2985" s="6">
        <v>2020</v>
      </c>
      <c r="F2985" s="10">
        <f t="shared" si="93"/>
        <v>43891</v>
      </c>
      <c r="G2985" s="4">
        <v>948</v>
      </c>
      <c r="H2985" s="4">
        <v>142.20000000000005</v>
      </c>
      <c r="I2985" s="4">
        <v>805.8</v>
      </c>
      <c r="J2985" s="4">
        <v>303.36</v>
      </c>
      <c r="K2985" s="1" t="s">
        <v>6881</v>
      </c>
      <c r="L2985" s="1" t="s">
        <v>6897</v>
      </c>
      <c r="M2985" s="11">
        <f t="shared" si="94"/>
        <v>0</v>
      </c>
      <c r="N2985" s="18" t="str">
        <f>TEXT($F2985:F6662, "mmmm")</f>
        <v>March</v>
      </c>
    </row>
    <row r="2986" spans="2:14" x14ac:dyDescent="0.2">
      <c r="B2986" s="3" t="s">
        <v>260</v>
      </c>
      <c r="C2986" s="1" t="s">
        <v>6186</v>
      </c>
      <c r="D2986" s="3">
        <v>3</v>
      </c>
      <c r="E2986" s="6">
        <v>2020</v>
      </c>
      <c r="F2986" s="10">
        <f t="shared" si="93"/>
        <v>43891</v>
      </c>
      <c r="G2986" s="4">
        <v>488</v>
      </c>
      <c r="H2986" s="4">
        <v>73.199999999999989</v>
      </c>
      <c r="I2986" s="4">
        <v>414.8</v>
      </c>
      <c r="J2986" s="4">
        <v>156.16</v>
      </c>
      <c r="K2986" s="1" t="s">
        <v>6889</v>
      </c>
      <c r="L2986" s="1" t="s">
        <v>6904</v>
      </c>
      <c r="M2986" s="11" t="str">
        <f t="shared" si="94"/>
        <v/>
      </c>
      <c r="N2986" s="18" t="str">
        <f>TEXT($F2986:F6663, "mmmm")</f>
        <v>March</v>
      </c>
    </row>
    <row r="2987" spans="2:14" x14ac:dyDescent="0.2">
      <c r="B2987" s="3" t="s">
        <v>261</v>
      </c>
      <c r="C2987" s="1" t="s">
        <v>6187</v>
      </c>
      <c r="D2987" s="3">
        <v>3</v>
      </c>
      <c r="E2987" s="6">
        <v>2020</v>
      </c>
      <c r="F2987" s="10">
        <f t="shared" si="93"/>
        <v>43891</v>
      </c>
      <c r="G2987" s="4">
        <v>187</v>
      </c>
      <c r="H2987" s="4">
        <v>28.050000000000011</v>
      </c>
      <c r="I2987" s="4">
        <v>158.94999999999999</v>
      </c>
      <c r="J2987" s="4">
        <v>59.84</v>
      </c>
      <c r="K2987" s="1" t="s">
        <v>6885</v>
      </c>
      <c r="L2987" s="1" t="s">
        <v>6943</v>
      </c>
      <c r="M2987" s="11" t="str">
        <f t="shared" si="94"/>
        <v/>
      </c>
      <c r="N2987" s="18" t="str">
        <f>TEXT($F2987:F6664, "mmmm")</f>
        <v>March</v>
      </c>
    </row>
    <row r="2988" spans="2:14" x14ac:dyDescent="0.2">
      <c r="B2988" s="3" t="s">
        <v>262</v>
      </c>
      <c r="C2988" s="1" t="s">
        <v>6188</v>
      </c>
      <c r="D2988" s="3">
        <v>3</v>
      </c>
      <c r="E2988" s="6">
        <v>2020</v>
      </c>
      <c r="F2988" s="10">
        <f t="shared" si="93"/>
        <v>43891</v>
      </c>
      <c r="G2988" s="4">
        <v>447</v>
      </c>
      <c r="H2988" s="4">
        <v>67.050000000000011</v>
      </c>
      <c r="I2988" s="4">
        <v>379.95</v>
      </c>
      <c r="J2988" s="4">
        <v>156.44999999999999</v>
      </c>
      <c r="K2988" s="1" t="s">
        <v>6887</v>
      </c>
      <c r="L2988" s="1" t="s">
        <v>6891</v>
      </c>
      <c r="M2988" s="11" t="str">
        <f t="shared" si="94"/>
        <v/>
      </c>
      <c r="N2988" s="18" t="str">
        <f>TEXT($F2988:F6665, "mmmm")</f>
        <v>March</v>
      </c>
    </row>
    <row r="2989" spans="2:14" x14ac:dyDescent="0.2">
      <c r="B2989" s="3" t="s">
        <v>263</v>
      </c>
      <c r="C2989" s="1" t="s">
        <v>6189</v>
      </c>
      <c r="D2989" s="3">
        <v>3</v>
      </c>
      <c r="E2989" s="6">
        <v>2020</v>
      </c>
      <c r="F2989" s="10">
        <f t="shared" si="93"/>
        <v>43891</v>
      </c>
      <c r="G2989" s="4">
        <v>345</v>
      </c>
      <c r="H2989" s="4">
        <v>51.75</v>
      </c>
      <c r="I2989" s="4">
        <v>293.25</v>
      </c>
      <c r="J2989" s="4">
        <v>106.95</v>
      </c>
      <c r="K2989" s="1" t="s">
        <v>6887</v>
      </c>
      <c r="L2989" s="1" t="s">
        <v>6918</v>
      </c>
      <c r="M2989" s="11" t="str">
        <f t="shared" si="94"/>
        <v/>
      </c>
      <c r="N2989" s="18" t="str">
        <f>TEXT($F2989:F6666, "mmmm")</f>
        <v>March</v>
      </c>
    </row>
    <row r="2990" spans="2:14" x14ac:dyDescent="0.2">
      <c r="B2990" s="3" t="s">
        <v>264</v>
      </c>
      <c r="C2990" s="1" t="s">
        <v>6190</v>
      </c>
      <c r="D2990" s="3">
        <v>3</v>
      </c>
      <c r="E2990" s="6">
        <v>2020</v>
      </c>
      <c r="F2990" s="10">
        <f t="shared" si="93"/>
        <v>43891</v>
      </c>
      <c r="G2990" s="4">
        <v>168</v>
      </c>
      <c r="H2990" s="4">
        <v>25.200000000000017</v>
      </c>
      <c r="I2990" s="4">
        <v>142.79999999999998</v>
      </c>
      <c r="J2990" s="4">
        <v>75.600000000000009</v>
      </c>
      <c r="K2990" s="1" t="s">
        <v>6886</v>
      </c>
      <c r="L2990" s="1" t="s">
        <v>6920</v>
      </c>
      <c r="M2990" s="11" t="str">
        <f t="shared" si="94"/>
        <v/>
      </c>
      <c r="N2990" s="18" t="str">
        <f>TEXT($F2990:F6667, "mmmm")</f>
        <v>March</v>
      </c>
    </row>
    <row r="2991" spans="2:14" x14ac:dyDescent="0.2">
      <c r="B2991" s="3" t="s">
        <v>265</v>
      </c>
      <c r="C2991" s="1" t="s">
        <v>6191</v>
      </c>
      <c r="D2991" s="3">
        <v>3</v>
      </c>
      <c r="E2991" s="6">
        <v>2020</v>
      </c>
      <c r="F2991" s="10">
        <f t="shared" si="93"/>
        <v>43891</v>
      </c>
      <c r="G2991" s="4">
        <v>172</v>
      </c>
      <c r="H2991" s="4">
        <v>25.800000000000011</v>
      </c>
      <c r="I2991" s="4">
        <v>146.19999999999999</v>
      </c>
      <c r="J2991" s="4">
        <v>65.36</v>
      </c>
      <c r="K2991" s="1" t="s">
        <v>6886</v>
      </c>
      <c r="L2991" s="1" t="s">
        <v>6910</v>
      </c>
      <c r="M2991" s="11" t="str">
        <f t="shared" si="94"/>
        <v/>
      </c>
      <c r="N2991" s="18" t="str">
        <f>TEXT($F2991:F6668, "mmmm")</f>
        <v>March</v>
      </c>
    </row>
    <row r="2992" spans="2:14" x14ac:dyDescent="0.2">
      <c r="B2992" s="3" t="s">
        <v>266</v>
      </c>
      <c r="C2992" s="1" t="s">
        <v>6192</v>
      </c>
      <c r="D2992" s="3">
        <v>3</v>
      </c>
      <c r="E2992" s="6">
        <v>2020</v>
      </c>
      <c r="F2992" s="10">
        <f t="shared" si="93"/>
        <v>43891</v>
      </c>
      <c r="G2992" s="4">
        <v>205</v>
      </c>
      <c r="H2992" s="4">
        <v>30.75</v>
      </c>
      <c r="I2992" s="4">
        <v>174.25</v>
      </c>
      <c r="J2992" s="4">
        <v>36.9</v>
      </c>
      <c r="K2992" s="1" t="s">
        <v>6890</v>
      </c>
      <c r="L2992" s="1" t="s">
        <v>6913</v>
      </c>
      <c r="M2992" s="11" t="str">
        <f t="shared" si="94"/>
        <v/>
      </c>
      <c r="N2992" s="18" t="str">
        <f>TEXT($F2992:F6669, "mmmm")</f>
        <v>March</v>
      </c>
    </row>
    <row r="2993" spans="2:14" x14ac:dyDescent="0.2">
      <c r="B2993" s="3" t="s">
        <v>267</v>
      </c>
      <c r="C2993" s="1" t="s">
        <v>6193</v>
      </c>
      <c r="D2993" s="3">
        <v>3</v>
      </c>
      <c r="E2993" s="6">
        <v>2020</v>
      </c>
      <c r="F2993" s="10">
        <f t="shared" si="93"/>
        <v>43891</v>
      </c>
      <c r="G2993" s="4">
        <v>192</v>
      </c>
      <c r="H2993" s="4">
        <v>28.800000000000011</v>
      </c>
      <c r="I2993" s="4">
        <v>163.19999999999999</v>
      </c>
      <c r="J2993" s="4">
        <v>34.56</v>
      </c>
      <c r="K2993" s="1" t="s">
        <v>6890</v>
      </c>
      <c r="L2993" s="1" t="s">
        <v>6912</v>
      </c>
      <c r="M2993" s="11" t="str">
        <f t="shared" si="94"/>
        <v/>
      </c>
      <c r="N2993" s="18" t="str">
        <f>TEXT($F2993:F6670, "mmmm")</f>
        <v>March</v>
      </c>
    </row>
    <row r="2994" spans="2:14" x14ac:dyDescent="0.2">
      <c r="B2994" s="3" t="s">
        <v>268</v>
      </c>
      <c r="C2994" s="1" t="s">
        <v>6194</v>
      </c>
      <c r="D2994" s="3">
        <v>3</v>
      </c>
      <c r="E2994" s="6">
        <v>2020</v>
      </c>
      <c r="F2994" s="10">
        <f t="shared" si="93"/>
        <v>43891</v>
      </c>
      <c r="G2994" s="4">
        <v>220</v>
      </c>
      <c r="H2994" s="4">
        <v>33</v>
      </c>
      <c r="I2994" s="4">
        <v>187</v>
      </c>
      <c r="J2994" s="4">
        <v>39.6</v>
      </c>
      <c r="K2994" s="1" t="s">
        <v>6890</v>
      </c>
      <c r="L2994" s="1" t="s">
        <v>6893</v>
      </c>
      <c r="M2994" s="11" t="str">
        <f t="shared" si="94"/>
        <v/>
      </c>
      <c r="N2994" s="18" t="str">
        <f>TEXT($F2994:F6671, "mmmm")</f>
        <v>March</v>
      </c>
    </row>
    <row r="2995" spans="2:14" x14ac:dyDescent="0.2">
      <c r="B2995" s="3" t="s">
        <v>269</v>
      </c>
      <c r="C2995" s="1" t="s">
        <v>6195</v>
      </c>
      <c r="D2995" s="3">
        <v>3</v>
      </c>
      <c r="E2995" s="6">
        <v>2020</v>
      </c>
      <c r="F2995" s="10">
        <f t="shared" si="93"/>
        <v>43891</v>
      </c>
      <c r="G2995" s="4">
        <v>540</v>
      </c>
      <c r="H2995" s="4">
        <v>81</v>
      </c>
      <c r="I2995" s="4">
        <v>459</v>
      </c>
      <c r="J2995" s="4">
        <v>167.4</v>
      </c>
      <c r="K2995" s="1" t="s">
        <v>6889</v>
      </c>
      <c r="L2995" s="1" t="s">
        <v>6950</v>
      </c>
      <c r="M2995" s="11" t="str">
        <f t="shared" si="94"/>
        <v/>
      </c>
      <c r="N2995" s="18" t="str">
        <f>TEXT($F2995:F6672, "mmmm")</f>
        <v>March</v>
      </c>
    </row>
    <row r="2996" spans="2:14" x14ac:dyDescent="0.2">
      <c r="B2996" s="3" t="s">
        <v>270</v>
      </c>
      <c r="C2996" s="1" t="s">
        <v>6196</v>
      </c>
      <c r="D2996" s="3">
        <v>3</v>
      </c>
      <c r="E2996" s="6">
        <v>2020</v>
      </c>
      <c r="F2996" s="10">
        <f t="shared" si="93"/>
        <v>43891</v>
      </c>
      <c r="G2996" s="4">
        <v>345</v>
      </c>
      <c r="H2996" s="4">
        <v>51.75</v>
      </c>
      <c r="I2996" s="4">
        <v>293.25</v>
      </c>
      <c r="J2996" s="4">
        <v>106.95</v>
      </c>
      <c r="K2996" s="1" t="s">
        <v>6887</v>
      </c>
      <c r="L2996" s="1" t="s">
        <v>6918</v>
      </c>
      <c r="M2996" s="11" t="str">
        <f t="shared" si="94"/>
        <v/>
      </c>
      <c r="N2996" s="18" t="str">
        <f>TEXT($F2996:F6673, "mmmm")</f>
        <v>March</v>
      </c>
    </row>
    <row r="2997" spans="2:14" x14ac:dyDescent="0.2">
      <c r="B2997" s="3" t="s">
        <v>271</v>
      </c>
      <c r="C2997" s="1" t="s">
        <v>6197</v>
      </c>
      <c r="D2997" s="3">
        <v>3</v>
      </c>
      <c r="E2997" s="6">
        <v>2020</v>
      </c>
      <c r="F2997" s="10">
        <f t="shared" si="93"/>
        <v>43891</v>
      </c>
      <c r="G2997" s="4">
        <v>345</v>
      </c>
      <c r="H2997" s="4">
        <v>51.75</v>
      </c>
      <c r="I2997" s="4">
        <v>293.25</v>
      </c>
      <c r="J2997" s="4">
        <v>106.95</v>
      </c>
      <c r="K2997" s="1" t="s">
        <v>6887</v>
      </c>
      <c r="L2997" s="1" t="s">
        <v>6918</v>
      </c>
      <c r="M2997" s="11" t="str">
        <f t="shared" si="94"/>
        <v/>
      </c>
      <c r="N2997" s="18" t="str">
        <f>TEXT($F2997:F6674, "mmmm")</f>
        <v>March</v>
      </c>
    </row>
    <row r="2998" spans="2:14" x14ac:dyDescent="0.2">
      <c r="B2998" s="3" t="s">
        <v>272</v>
      </c>
      <c r="C2998" s="1" t="s">
        <v>6198</v>
      </c>
      <c r="D2998" s="3">
        <v>3</v>
      </c>
      <c r="E2998" s="6">
        <v>2020</v>
      </c>
      <c r="F2998" s="10">
        <f t="shared" si="93"/>
        <v>43891</v>
      </c>
      <c r="G2998" s="4">
        <v>447</v>
      </c>
      <c r="H2998" s="4">
        <v>67.050000000000011</v>
      </c>
      <c r="I2998" s="4">
        <v>379.95</v>
      </c>
      <c r="J2998" s="4">
        <v>156.44999999999999</v>
      </c>
      <c r="K2998" s="1" t="s">
        <v>6887</v>
      </c>
      <c r="L2998" s="1" t="s">
        <v>6891</v>
      </c>
      <c r="M2998" s="11" t="str">
        <f t="shared" si="94"/>
        <v/>
      </c>
      <c r="N2998" s="18" t="str">
        <f>TEXT($F2998:F6675, "mmmm")</f>
        <v>March</v>
      </c>
    </row>
    <row r="2999" spans="2:14" x14ac:dyDescent="0.2">
      <c r="B2999" s="3" t="s">
        <v>273</v>
      </c>
      <c r="C2999" s="1" t="s">
        <v>6199</v>
      </c>
      <c r="D2999" s="3">
        <v>3</v>
      </c>
      <c r="E2999" s="6">
        <v>2020</v>
      </c>
      <c r="F2999" s="10">
        <f t="shared" si="93"/>
        <v>43891</v>
      </c>
      <c r="G2999" s="4">
        <v>144</v>
      </c>
      <c r="H2999" s="4">
        <v>21.600000000000009</v>
      </c>
      <c r="I2999" s="4">
        <v>122.39999999999999</v>
      </c>
      <c r="J2999" s="4">
        <v>66.240000000000009</v>
      </c>
      <c r="K2999" s="1" t="s">
        <v>6886</v>
      </c>
      <c r="L2999" s="1" t="s">
        <v>6919</v>
      </c>
      <c r="M2999" s="11" t="str">
        <f t="shared" si="94"/>
        <v/>
      </c>
      <c r="N2999" s="18" t="str">
        <f>TEXT($F2999:F6676, "mmmm")</f>
        <v>March</v>
      </c>
    </row>
    <row r="3000" spans="2:14" x14ac:dyDescent="0.2">
      <c r="B3000" s="3" t="s">
        <v>3067</v>
      </c>
      <c r="C3000" s="1" t="s">
        <v>6200</v>
      </c>
      <c r="D3000" s="3">
        <v>3</v>
      </c>
      <c r="E3000" s="6">
        <v>2020</v>
      </c>
      <c r="F3000" s="10">
        <f t="shared" si="93"/>
        <v>43891</v>
      </c>
      <c r="G3000" s="4">
        <v>540</v>
      </c>
      <c r="H3000" s="4">
        <v>81</v>
      </c>
      <c r="I3000" s="4">
        <v>459</v>
      </c>
      <c r="J3000" s="4">
        <v>167.4</v>
      </c>
      <c r="K3000" s="1" t="s">
        <v>6889</v>
      </c>
      <c r="L3000" s="1" t="s">
        <v>6950</v>
      </c>
      <c r="M3000" s="11" t="str">
        <f t="shared" si="94"/>
        <v/>
      </c>
      <c r="N3000" s="18" t="str">
        <f>TEXT($F3000:F6677, "mmmm")</f>
        <v>March</v>
      </c>
    </row>
    <row r="3001" spans="2:14" x14ac:dyDescent="0.2">
      <c r="B3001" s="3" t="s">
        <v>3068</v>
      </c>
      <c r="C3001" s="1" t="s">
        <v>6201</v>
      </c>
      <c r="D3001" s="3">
        <v>3</v>
      </c>
      <c r="E3001" s="6">
        <v>2020</v>
      </c>
      <c r="F3001" s="10">
        <f t="shared" si="93"/>
        <v>43891</v>
      </c>
      <c r="G3001" s="4">
        <v>168</v>
      </c>
      <c r="H3001" s="4">
        <v>25.200000000000017</v>
      </c>
      <c r="I3001" s="4">
        <v>142.79999999999998</v>
      </c>
      <c r="J3001" s="4">
        <v>60.48</v>
      </c>
      <c r="K3001" s="1" t="s">
        <v>6885</v>
      </c>
      <c r="L3001" s="1" t="s">
        <v>6948</v>
      </c>
      <c r="M3001" s="11" t="str">
        <f t="shared" si="94"/>
        <v/>
      </c>
      <c r="N3001" s="18" t="str">
        <f>TEXT($F3001:F6678, "mmmm")</f>
        <v>March</v>
      </c>
    </row>
    <row r="3002" spans="2:14" x14ac:dyDescent="0.2">
      <c r="B3002" s="3" t="s">
        <v>3069</v>
      </c>
      <c r="C3002" s="1" t="s">
        <v>6202</v>
      </c>
      <c r="D3002" s="3">
        <v>3</v>
      </c>
      <c r="E3002" s="6">
        <v>2020</v>
      </c>
      <c r="F3002" s="10">
        <f t="shared" si="93"/>
        <v>43891</v>
      </c>
      <c r="G3002" s="4">
        <v>447</v>
      </c>
      <c r="H3002" s="4">
        <v>67.050000000000011</v>
      </c>
      <c r="I3002" s="4">
        <v>379.95</v>
      </c>
      <c r="J3002" s="4">
        <v>156.44999999999999</v>
      </c>
      <c r="K3002" s="1" t="s">
        <v>6887</v>
      </c>
      <c r="L3002" s="1" t="s">
        <v>6891</v>
      </c>
      <c r="M3002" s="11" t="str">
        <f t="shared" si="94"/>
        <v/>
      </c>
      <c r="N3002" s="18" t="str">
        <f>TEXT($F3002:F6679, "mmmm")</f>
        <v>March</v>
      </c>
    </row>
    <row r="3003" spans="2:14" x14ac:dyDescent="0.2">
      <c r="B3003" s="3" t="s">
        <v>3070</v>
      </c>
      <c r="C3003" s="1" t="s">
        <v>6203</v>
      </c>
      <c r="D3003" s="3">
        <v>3</v>
      </c>
      <c r="E3003" s="6">
        <v>2020</v>
      </c>
      <c r="F3003" s="10">
        <f t="shared" si="93"/>
        <v>43891</v>
      </c>
      <c r="G3003" s="4">
        <v>447</v>
      </c>
      <c r="H3003" s="4">
        <v>67.050000000000011</v>
      </c>
      <c r="I3003" s="4">
        <v>379.95</v>
      </c>
      <c r="J3003" s="4">
        <v>156.44999999999999</v>
      </c>
      <c r="K3003" s="1" t="s">
        <v>6887</v>
      </c>
      <c r="L3003" s="1" t="s">
        <v>6891</v>
      </c>
      <c r="M3003" s="11" t="str">
        <f t="shared" si="94"/>
        <v/>
      </c>
      <c r="N3003" s="18" t="str">
        <f>TEXT($F3003:F6680, "mmmm")</f>
        <v>March</v>
      </c>
    </row>
    <row r="3004" spans="2:14" x14ac:dyDescent="0.2">
      <c r="B3004" s="3" t="s">
        <v>3071</v>
      </c>
      <c r="C3004" s="1" t="s">
        <v>6204</v>
      </c>
      <c r="D3004" s="3">
        <v>3</v>
      </c>
      <c r="E3004" s="6">
        <v>2020</v>
      </c>
      <c r="F3004" s="10">
        <f t="shared" si="93"/>
        <v>43891</v>
      </c>
      <c r="G3004" s="4">
        <v>345</v>
      </c>
      <c r="H3004" s="4">
        <v>51.75</v>
      </c>
      <c r="I3004" s="4">
        <v>293.25</v>
      </c>
      <c r="J3004" s="4">
        <v>106.95</v>
      </c>
      <c r="K3004" s="1" t="s">
        <v>6887</v>
      </c>
      <c r="L3004" s="1" t="s">
        <v>6918</v>
      </c>
      <c r="M3004" s="11" t="str">
        <f t="shared" si="94"/>
        <v/>
      </c>
      <c r="N3004" s="18" t="str">
        <f>TEXT($F3004:F6681, "mmmm")</f>
        <v>March</v>
      </c>
    </row>
    <row r="3005" spans="2:14" x14ac:dyDescent="0.2">
      <c r="B3005" s="3" t="s">
        <v>3072</v>
      </c>
      <c r="C3005" s="1" t="s">
        <v>6205</v>
      </c>
      <c r="D3005" s="3">
        <v>3</v>
      </c>
      <c r="E3005" s="6">
        <v>2020</v>
      </c>
      <c r="F3005" s="10">
        <f t="shared" si="93"/>
        <v>43891</v>
      </c>
      <c r="G3005" s="4">
        <v>383</v>
      </c>
      <c r="H3005" s="4">
        <v>57.449999999999989</v>
      </c>
      <c r="I3005" s="4">
        <v>325.55</v>
      </c>
      <c r="J3005" s="4">
        <v>122.56</v>
      </c>
      <c r="K3005" s="1" t="s">
        <v>6887</v>
      </c>
      <c r="L3005" s="1" t="s">
        <v>6909</v>
      </c>
      <c r="M3005" s="11" t="str">
        <f t="shared" si="94"/>
        <v/>
      </c>
      <c r="N3005" s="18" t="str">
        <f>TEXT($F3005:F6682, "mmmm")</f>
        <v>March</v>
      </c>
    </row>
    <row r="3006" spans="2:14" x14ac:dyDescent="0.2">
      <c r="B3006" s="3" t="s">
        <v>3073</v>
      </c>
      <c r="C3006" s="1" t="s">
        <v>6206</v>
      </c>
      <c r="D3006" s="3">
        <v>3</v>
      </c>
      <c r="E3006" s="6">
        <v>2020</v>
      </c>
      <c r="F3006" s="10">
        <f t="shared" si="93"/>
        <v>43891</v>
      </c>
      <c r="G3006" s="4">
        <v>144</v>
      </c>
      <c r="H3006" s="4">
        <v>21.600000000000009</v>
      </c>
      <c r="I3006" s="4">
        <v>122.39999999999999</v>
      </c>
      <c r="J3006" s="4">
        <v>66.240000000000009</v>
      </c>
      <c r="K3006" s="1" t="s">
        <v>6886</v>
      </c>
      <c r="L3006" s="1" t="s">
        <v>6919</v>
      </c>
      <c r="M3006" s="11" t="str">
        <f t="shared" si="94"/>
        <v/>
      </c>
      <c r="N3006" s="18" t="str">
        <f>TEXT($F3006:F6683, "mmmm")</f>
        <v>March</v>
      </c>
    </row>
    <row r="3007" spans="2:14" x14ac:dyDescent="0.2">
      <c r="B3007" s="3" t="s">
        <v>3074</v>
      </c>
      <c r="C3007" s="1" t="s">
        <v>6207</v>
      </c>
      <c r="D3007" s="3">
        <v>3</v>
      </c>
      <c r="E3007" s="6">
        <v>2020</v>
      </c>
      <c r="F3007" s="10">
        <f t="shared" si="93"/>
        <v>43891</v>
      </c>
      <c r="G3007" s="4">
        <v>144</v>
      </c>
      <c r="H3007" s="4">
        <v>21.600000000000009</v>
      </c>
      <c r="I3007" s="4">
        <v>122.39999999999999</v>
      </c>
      <c r="J3007" s="4">
        <v>66.240000000000009</v>
      </c>
      <c r="K3007" s="1" t="s">
        <v>6886</v>
      </c>
      <c r="L3007" s="1" t="s">
        <v>6919</v>
      </c>
      <c r="M3007" s="11" t="str">
        <f t="shared" si="94"/>
        <v/>
      </c>
      <c r="N3007" s="18" t="str">
        <f>TEXT($F3007:F6684, "mmmm")</f>
        <v>March</v>
      </c>
    </row>
    <row r="3008" spans="2:14" x14ac:dyDescent="0.2">
      <c r="B3008" s="3" t="s">
        <v>3075</v>
      </c>
      <c r="C3008" s="1" t="s">
        <v>6208</v>
      </c>
      <c r="D3008" s="3">
        <v>3</v>
      </c>
      <c r="E3008" s="6">
        <v>2020</v>
      </c>
      <c r="F3008" s="10">
        <f t="shared" si="93"/>
        <v>43891</v>
      </c>
      <c r="G3008" s="4">
        <v>205</v>
      </c>
      <c r="H3008" s="4">
        <v>30.75</v>
      </c>
      <c r="I3008" s="4">
        <v>174.25</v>
      </c>
      <c r="J3008" s="4">
        <v>36.9</v>
      </c>
      <c r="K3008" s="1" t="s">
        <v>6890</v>
      </c>
      <c r="L3008" s="1" t="s">
        <v>6913</v>
      </c>
      <c r="M3008" s="11" t="str">
        <f t="shared" si="94"/>
        <v/>
      </c>
      <c r="N3008" s="18" t="str">
        <f>TEXT($F3008:F6685, "mmmm")</f>
        <v>March</v>
      </c>
    </row>
    <row r="3009" spans="2:14" x14ac:dyDescent="0.2">
      <c r="B3009" s="3" t="s">
        <v>3076</v>
      </c>
      <c r="C3009" s="1" t="s">
        <v>6209</v>
      </c>
      <c r="D3009" s="3">
        <v>3</v>
      </c>
      <c r="E3009" s="6">
        <v>2020</v>
      </c>
      <c r="F3009" s="10">
        <f t="shared" si="93"/>
        <v>43891</v>
      </c>
      <c r="G3009" s="4">
        <v>538</v>
      </c>
      <c r="H3009" s="4">
        <v>80.699999999999989</v>
      </c>
      <c r="I3009" s="4">
        <v>457.3</v>
      </c>
      <c r="J3009" s="4">
        <v>129.12</v>
      </c>
      <c r="K3009" s="1" t="s">
        <v>6889</v>
      </c>
      <c r="L3009" s="1" t="s">
        <v>6951</v>
      </c>
      <c r="M3009" s="11" t="str">
        <f t="shared" si="94"/>
        <v/>
      </c>
      <c r="N3009" s="18" t="str">
        <f>TEXT($F3009:F6686, "mmmm")</f>
        <v>March</v>
      </c>
    </row>
    <row r="3010" spans="2:14" x14ac:dyDescent="0.2">
      <c r="B3010" s="3" t="s">
        <v>274</v>
      </c>
      <c r="C3010" s="1" t="s">
        <v>6210</v>
      </c>
      <c r="D3010" s="3">
        <v>3</v>
      </c>
      <c r="E3010" s="6">
        <v>2020</v>
      </c>
      <c r="F3010" s="10">
        <f t="shared" ref="F3010:F3073" si="95">DATE(E3010,D3010,1)</f>
        <v>43891</v>
      </c>
      <c r="G3010" s="4">
        <v>636</v>
      </c>
      <c r="H3010" s="4">
        <v>95.399999999999977</v>
      </c>
      <c r="I3010" s="4">
        <v>540.6</v>
      </c>
      <c r="J3010" s="4">
        <v>216.24</v>
      </c>
      <c r="K3010" s="1" t="s">
        <v>6888</v>
      </c>
      <c r="L3010" s="1" t="s">
        <v>6925</v>
      </c>
      <c r="M3010" s="11" t="str">
        <f t="shared" si="94"/>
        <v/>
      </c>
      <c r="N3010" s="18" t="str">
        <f>TEXT($F3010:F6687, "mmmm")</f>
        <v>March</v>
      </c>
    </row>
    <row r="3011" spans="2:14" x14ac:dyDescent="0.2">
      <c r="B3011" s="3" t="s">
        <v>275</v>
      </c>
      <c r="C3011" s="1" t="s">
        <v>6211</v>
      </c>
      <c r="D3011" s="3">
        <v>3</v>
      </c>
      <c r="E3011" s="6">
        <v>2020</v>
      </c>
      <c r="F3011" s="10">
        <f t="shared" si="95"/>
        <v>43891</v>
      </c>
      <c r="G3011" s="4">
        <v>488</v>
      </c>
      <c r="H3011" s="4">
        <v>73.199999999999989</v>
      </c>
      <c r="I3011" s="4">
        <v>414.8</v>
      </c>
      <c r="J3011" s="4">
        <v>156.16</v>
      </c>
      <c r="K3011" s="1" t="s">
        <v>6889</v>
      </c>
      <c r="L3011" s="1" t="s">
        <v>6904</v>
      </c>
      <c r="M3011" s="11" t="str">
        <f t="shared" si="94"/>
        <v/>
      </c>
      <c r="N3011" s="18" t="str">
        <f>TEXT($F3011:F6688, "mmmm")</f>
        <v>March</v>
      </c>
    </row>
    <row r="3012" spans="2:14" x14ac:dyDescent="0.2">
      <c r="B3012" s="3" t="s">
        <v>276</v>
      </c>
      <c r="C3012" s="1" t="s">
        <v>6212</v>
      </c>
      <c r="D3012" s="3">
        <v>3</v>
      </c>
      <c r="E3012" s="6">
        <v>2020</v>
      </c>
      <c r="F3012" s="10">
        <f t="shared" si="95"/>
        <v>43891</v>
      </c>
      <c r="G3012" s="4">
        <v>336</v>
      </c>
      <c r="H3012" s="4">
        <v>50.400000000000034</v>
      </c>
      <c r="I3012" s="4">
        <v>285.59999999999997</v>
      </c>
      <c r="J3012" s="4">
        <v>120.96</v>
      </c>
      <c r="K3012" s="1" t="s">
        <v>6885</v>
      </c>
      <c r="L3012" s="1" t="s">
        <v>6934</v>
      </c>
      <c r="M3012" s="11" t="str">
        <f t="shared" ref="M3012:M3075" si="96">IFERROR(ABS(IF(B3012=B3011,(F3012-F3011)/30,"")),"")</f>
        <v/>
      </c>
      <c r="N3012" s="18" t="str">
        <f>TEXT($F3012:F6689, "mmmm")</f>
        <v>March</v>
      </c>
    </row>
    <row r="3013" spans="2:14" x14ac:dyDescent="0.2">
      <c r="B3013" s="3" t="s">
        <v>277</v>
      </c>
      <c r="C3013" s="1" t="s">
        <v>6213</v>
      </c>
      <c r="D3013" s="3">
        <v>3</v>
      </c>
      <c r="E3013" s="6">
        <v>2020</v>
      </c>
      <c r="F3013" s="10">
        <f t="shared" si="95"/>
        <v>43891</v>
      </c>
      <c r="G3013" s="4">
        <v>345</v>
      </c>
      <c r="H3013" s="4">
        <v>51.75</v>
      </c>
      <c r="I3013" s="4">
        <v>293.25</v>
      </c>
      <c r="J3013" s="4">
        <v>106.95</v>
      </c>
      <c r="K3013" s="1" t="s">
        <v>6887</v>
      </c>
      <c r="L3013" s="1" t="s">
        <v>6918</v>
      </c>
      <c r="M3013" s="11" t="str">
        <f t="shared" si="96"/>
        <v/>
      </c>
      <c r="N3013" s="18" t="str">
        <f>TEXT($F3013:F6690, "mmmm")</f>
        <v>March</v>
      </c>
    </row>
    <row r="3014" spans="2:14" x14ac:dyDescent="0.2">
      <c r="B3014" s="3" t="s">
        <v>278</v>
      </c>
      <c r="C3014" s="1" t="s">
        <v>6214</v>
      </c>
      <c r="D3014" s="3">
        <v>3</v>
      </c>
      <c r="E3014" s="6">
        <v>2020</v>
      </c>
      <c r="F3014" s="10">
        <f t="shared" si="95"/>
        <v>43891</v>
      </c>
      <c r="G3014" s="4">
        <v>383</v>
      </c>
      <c r="H3014" s="4">
        <v>57.449999999999989</v>
      </c>
      <c r="I3014" s="4">
        <v>325.55</v>
      </c>
      <c r="J3014" s="4">
        <v>122.56</v>
      </c>
      <c r="K3014" s="1" t="s">
        <v>6887</v>
      </c>
      <c r="L3014" s="1" t="s">
        <v>6909</v>
      </c>
      <c r="M3014" s="11" t="str">
        <f t="shared" si="96"/>
        <v/>
      </c>
      <c r="N3014" s="18" t="str">
        <f>TEXT($F3014:F6691, "mmmm")</f>
        <v>March</v>
      </c>
    </row>
    <row r="3015" spans="2:14" x14ac:dyDescent="0.2">
      <c r="B3015" s="3" t="s">
        <v>279</v>
      </c>
      <c r="C3015" s="1" t="s">
        <v>6215</v>
      </c>
      <c r="D3015" s="3">
        <v>3</v>
      </c>
      <c r="E3015" s="6">
        <v>2020</v>
      </c>
      <c r="F3015" s="10">
        <f t="shared" si="95"/>
        <v>43891</v>
      </c>
      <c r="G3015" s="4">
        <v>345</v>
      </c>
      <c r="H3015" s="4">
        <v>51.75</v>
      </c>
      <c r="I3015" s="4">
        <v>293.25</v>
      </c>
      <c r="J3015" s="4">
        <v>106.95</v>
      </c>
      <c r="K3015" s="1" t="s">
        <v>6887</v>
      </c>
      <c r="L3015" s="1" t="s">
        <v>6918</v>
      </c>
      <c r="M3015" s="11" t="str">
        <f t="shared" si="96"/>
        <v/>
      </c>
      <c r="N3015" s="18" t="str">
        <f>TEXT($F3015:F6692, "mmmm")</f>
        <v>March</v>
      </c>
    </row>
    <row r="3016" spans="2:14" x14ac:dyDescent="0.2">
      <c r="B3016" s="3" t="s">
        <v>280</v>
      </c>
      <c r="C3016" s="1" t="s">
        <v>6216</v>
      </c>
      <c r="D3016" s="3">
        <v>3</v>
      </c>
      <c r="E3016" s="6">
        <v>2020</v>
      </c>
      <c r="F3016" s="10">
        <f t="shared" si="95"/>
        <v>43891</v>
      </c>
      <c r="G3016" s="4">
        <v>383</v>
      </c>
      <c r="H3016" s="4">
        <v>57.449999999999989</v>
      </c>
      <c r="I3016" s="4">
        <v>325.55</v>
      </c>
      <c r="J3016" s="4">
        <v>122.56</v>
      </c>
      <c r="K3016" s="1" t="s">
        <v>6887</v>
      </c>
      <c r="L3016" s="1" t="s">
        <v>6909</v>
      </c>
      <c r="M3016" s="11" t="str">
        <f t="shared" si="96"/>
        <v/>
      </c>
      <c r="N3016" s="18" t="str">
        <f>TEXT($F3016:F6693, "mmmm")</f>
        <v>March</v>
      </c>
    </row>
    <row r="3017" spans="2:14" x14ac:dyDescent="0.2">
      <c r="B3017" s="3" t="s">
        <v>281</v>
      </c>
      <c r="C3017" s="1" t="s">
        <v>6217</v>
      </c>
      <c r="D3017" s="3">
        <v>3</v>
      </c>
      <c r="E3017" s="6">
        <v>2020</v>
      </c>
      <c r="F3017" s="10">
        <f t="shared" si="95"/>
        <v>43891</v>
      </c>
      <c r="G3017" s="4">
        <v>168</v>
      </c>
      <c r="H3017" s="4">
        <v>25.200000000000017</v>
      </c>
      <c r="I3017" s="4">
        <v>142.79999999999998</v>
      </c>
      <c r="J3017" s="4">
        <v>25.2</v>
      </c>
      <c r="K3017" s="1" t="s">
        <v>6886</v>
      </c>
      <c r="L3017" s="1" t="s">
        <v>6892</v>
      </c>
      <c r="M3017" s="11" t="str">
        <f t="shared" si="96"/>
        <v/>
      </c>
      <c r="N3017" s="18" t="str">
        <f>TEXT($F3017:F6694, "mmmm")</f>
        <v>March</v>
      </c>
    </row>
    <row r="3018" spans="2:14" x14ac:dyDescent="0.2">
      <c r="B3018" s="3" t="s">
        <v>282</v>
      </c>
      <c r="C3018" s="1" t="s">
        <v>6218</v>
      </c>
      <c r="D3018" s="3">
        <v>3</v>
      </c>
      <c r="E3018" s="6">
        <v>2020</v>
      </c>
      <c r="F3018" s="10">
        <f t="shared" si="95"/>
        <v>43891</v>
      </c>
      <c r="G3018" s="4">
        <v>172</v>
      </c>
      <c r="H3018" s="4">
        <v>25.800000000000011</v>
      </c>
      <c r="I3018" s="4">
        <v>146.19999999999999</v>
      </c>
      <c r="J3018" s="4">
        <v>65.36</v>
      </c>
      <c r="K3018" s="1" t="s">
        <v>6886</v>
      </c>
      <c r="L3018" s="1" t="s">
        <v>6910</v>
      </c>
      <c r="M3018" s="11" t="str">
        <f t="shared" si="96"/>
        <v/>
      </c>
      <c r="N3018" s="18" t="str">
        <f>TEXT($F3018:F6695, "mmmm")</f>
        <v>March</v>
      </c>
    </row>
    <row r="3019" spans="2:14" x14ac:dyDescent="0.2">
      <c r="B3019" s="3" t="s">
        <v>283</v>
      </c>
      <c r="C3019" s="1" t="s">
        <v>6219</v>
      </c>
      <c r="D3019" s="3">
        <v>3</v>
      </c>
      <c r="E3019" s="6">
        <v>2020</v>
      </c>
      <c r="F3019" s="10">
        <f t="shared" si="95"/>
        <v>43891</v>
      </c>
      <c r="G3019" s="4">
        <v>579</v>
      </c>
      <c r="H3019" s="4">
        <v>86.850000000000023</v>
      </c>
      <c r="I3019" s="4">
        <v>492.15</v>
      </c>
      <c r="J3019" s="4">
        <v>167.91</v>
      </c>
      <c r="K3019" s="1" t="s">
        <v>6888</v>
      </c>
      <c r="L3019" s="1" t="s">
        <v>6926</v>
      </c>
      <c r="M3019" s="11" t="str">
        <f t="shared" si="96"/>
        <v/>
      </c>
      <c r="N3019" s="18" t="str">
        <f>TEXT($F3019:F6696, "mmmm")</f>
        <v>March</v>
      </c>
    </row>
    <row r="3020" spans="2:14" x14ac:dyDescent="0.2">
      <c r="B3020" s="3" t="s">
        <v>284</v>
      </c>
      <c r="C3020" s="1" t="s">
        <v>6220</v>
      </c>
      <c r="D3020" s="3">
        <v>3</v>
      </c>
      <c r="E3020" s="6">
        <v>2020</v>
      </c>
      <c r="F3020" s="10">
        <f t="shared" si="95"/>
        <v>43891</v>
      </c>
      <c r="G3020" s="4">
        <v>523</v>
      </c>
      <c r="H3020" s="4">
        <v>78.449999999999989</v>
      </c>
      <c r="I3020" s="4">
        <v>444.55</v>
      </c>
      <c r="J3020" s="4">
        <v>156.9</v>
      </c>
      <c r="K3020" s="1" t="s">
        <v>6889</v>
      </c>
      <c r="L3020" s="1" t="s">
        <v>6902</v>
      </c>
      <c r="M3020" s="11" t="str">
        <f t="shared" si="96"/>
        <v/>
      </c>
      <c r="N3020" s="18" t="str">
        <f>TEXT($F3020:F6697, "mmmm")</f>
        <v>March</v>
      </c>
    </row>
    <row r="3021" spans="2:14" x14ac:dyDescent="0.2">
      <c r="B3021" s="3" t="s">
        <v>285</v>
      </c>
      <c r="C3021" s="1" t="s">
        <v>6221</v>
      </c>
      <c r="D3021" s="3">
        <v>3</v>
      </c>
      <c r="E3021" s="6">
        <v>2020</v>
      </c>
      <c r="F3021" s="10">
        <f t="shared" si="95"/>
        <v>43891</v>
      </c>
      <c r="G3021" s="4">
        <v>383</v>
      </c>
      <c r="H3021" s="4">
        <v>57.449999999999989</v>
      </c>
      <c r="I3021" s="4">
        <v>325.55</v>
      </c>
      <c r="J3021" s="4">
        <v>122.56</v>
      </c>
      <c r="K3021" s="1" t="s">
        <v>6887</v>
      </c>
      <c r="L3021" s="1" t="s">
        <v>6909</v>
      </c>
      <c r="M3021" s="11" t="str">
        <f t="shared" si="96"/>
        <v/>
      </c>
      <c r="N3021" s="18" t="str">
        <f>TEXT($F3021:F6698, "mmmm")</f>
        <v>March</v>
      </c>
    </row>
    <row r="3022" spans="2:14" x14ac:dyDescent="0.2">
      <c r="B3022" s="3" t="s">
        <v>286</v>
      </c>
      <c r="C3022" s="1" t="s">
        <v>6222</v>
      </c>
      <c r="D3022" s="3">
        <v>3</v>
      </c>
      <c r="E3022" s="6">
        <v>2020</v>
      </c>
      <c r="F3022" s="10">
        <f t="shared" si="95"/>
        <v>43891</v>
      </c>
      <c r="G3022" s="4">
        <v>383</v>
      </c>
      <c r="H3022" s="4">
        <v>57.449999999999989</v>
      </c>
      <c r="I3022" s="4">
        <v>325.55</v>
      </c>
      <c r="J3022" s="4">
        <v>122.56</v>
      </c>
      <c r="K3022" s="1" t="s">
        <v>6887</v>
      </c>
      <c r="L3022" s="1" t="s">
        <v>6909</v>
      </c>
      <c r="M3022" s="11" t="str">
        <f t="shared" si="96"/>
        <v/>
      </c>
      <c r="N3022" s="18" t="str">
        <f>TEXT($F3022:F6699, "mmmm")</f>
        <v>March</v>
      </c>
    </row>
    <row r="3023" spans="2:14" x14ac:dyDescent="0.2">
      <c r="B3023" s="3" t="s">
        <v>287</v>
      </c>
      <c r="C3023" s="1" t="s">
        <v>6223</v>
      </c>
      <c r="D3023" s="3">
        <v>3</v>
      </c>
      <c r="E3023" s="6">
        <v>2020</v>
      </c>
      <c r="F3023" s="10">
        <f t="shared" si="95"/>
        <v>43891</v>
      </c>
      <c r="G3023" s="4">
        <v>345</v>
      </c>
      <c r="H3023" s="4">
        <v>51.75</v>
      </c>
      <c r="I3023" s="4">
        <v>293.25</v>
      </c>
      <c r="J3023" s="4">
        <v>106.95</v>
      </c>
      <c r="K3023" s="1" t="s">
        <v>6887</v>
      </c>
      <c r="L3023" s="1" t="s">
        <v>6918</v>
      </c>
      <c r="M3023" s="11" t="str">
        <f t="shared" si="96"/>
        <v/>
      </c>
      <c r="N3023" s="18" t="str">
        <f>TEXT($F3023:F6700, "mmmm")</f>
        <v>March</v>
      </c>
    </row>
    <row r="3024" spans="2:14" x14ac:dyDescent="0.2">
      <c r="B3024" s="3" t="s">
        <v>288</v>
      </c>
      <c r="C3024" s="1" t="s">
        <v>6224</v>
      </c>
      <c r="D3024" s="3">
        <v>3</v>
      </c>
      <c r="E3024" s="6">
        <v>2020</v>
      </c>
      <c r="F3024" s="10">
        <f t="shared" si="95"/>
        <v>43891</v>
      </c>
      <c r="G3024" s="4">
        <v>383</v>
      </c>
      <c r="H3024" s="4">
        <v>57.449999999999989</v>
      </c>
      <c r="I3024" s="4">
        <v>325.55</v>
      </c>
      <c r="J3024" s="4">
        <v>122.56</v>
      </c>
      <c r="K3024" s="1" t="s">
        <v>6887</v>
      </c>
      <c r="L3024" s="1" t="s">
        <v>6909</v>
      </c>
      <c r="M3024" s="11" t="str">
        <f t="shared" si="96"/>
        <v/>
      </c>
      <c r="N3024" s="18" t="str">
        <f>TEXT($F3024:F6701, "mmmm")</f>
        <v>March</v>
      </c>
    </row>
    <row r="3025" spans="2:14" x14ac:dyDescent="0.2">
      <c r="B3025" s="3" t="s">
        <v>3077</v>
      </c>
      <c r="C3025" s="1" t="s">
        <v>6225</v>
      </c>
      <c r="D3025" s="3">
        <v>3</v>
      </c>
      <c r="E3025" s="6">
        <v>2020</v>
      </c>
      <c r="F3025" s="10">
        <f t="shared" si="95"/>
        <v>43891</v>
      </c>
      <c r="G3025" s="4">
        <v>636</v>
      </c>
      <c r="H3025" s="4">
        <v>95.399999999999977</v>
      </c>
      <c r="I3025" s="4">
        <v>540.6</v>
      </c>
      <c r="J3025" s="4">
        <v>216.24</v>
      </c>
      <c r="K3025" s="1" t="s">
        <v>6888</v>
      </c>
      <c r="L3025" s="1" t="s">
        <v>6925</v>
      </c>
      <c r="M3025" s="11" t="str">
        <f t="shared" si="96"/>
        <v/>
      </c>
      <c r="N3025" s="18" t="str">
        <f>TEXT($F3025:F6702, "mmmm")</f>
        <v>March</v>
      </c>
    </row>
    <row r="3026" spans="2:14" x14ac:dyDescent="0.2">
      <c r="B3026" s="3" t="s">
        <v>3078</v>
      </c>
      <c r="C3026" s="1" t="s">
        <v>6226</v>
      </c>
      <c r="D3026" s="3">
        <v>3</v>
      </c>
      <c r="E3026" s="6">
        <v>2020</v>
      </c>
      <c r="F3026" s="10">
        <f t="shared" si="95"/>
        <v>43891</v>
      </c>
      <c r="G3026" s="4">
        <v>488</v>
      </c>
      <c r="H3026" s="4">
        <v>73.199999999999989</v>
      </c>
      <c r="I3026" s="4">
        <v>414.8</v>
      </c>
      <c r="J3026" s="4">
        <v>156.16</v>
      </c>
      <c r="K3026" s="1" t="s">
        <v>6889</v>
      </c>
      <c r="L3026" s="1" t="s">
        <v>6904</v>
      </c>
      <c r="M3026" s="11" t="str">
        <f t="shared" si="96"/>
        <v/>
      </c>
      <c r="N3026" s="18" t="str">
        <f>TEXT($F3026:F6703, "mmmm")</f>
        <v>March</v>
      </c>
    </row>
    <row r="3027" spans="2:14" x14ac:dyDescent="0.2">
      <c r="B3027" s="3" t="s">
        <v>3079</v>
      </c>
      <c r="C3027" s="1" t="s">
        <v>6227</v>
      </c>
      <c r="D3027" s="3">
        <v>3</v>
      </c>
      <c r="E3027" s="6">
        <v>2020</v>
      </c>
      <c r="F3027" s="10">
        <f t="shared" si="95"/>
        <v>43891</v>
      </c>
      <c r="G3027" s="4">
        <v>283</v>
      </c>
      <c r="H3027" s="4">
        <v>42.450000000000017</v>
      </c>
      <c r="I3027" s="4">
        <v>240.54999999999998</v>
      </c>
      <c r="J3027" s="4">
        <v>82.07</v>
      </c>
      <c r="K3027" s="1" t="s">
        <v>6885</v>
      </c>
      <c r="L3027" s="1" t="s">
        <v>6953</v>
      </c>
      <c r="M3027" s="11" t="str">
        <f t="shared" si="96"/>
        <v/>
      </c>
      <c r="N3027" s="18" t="str">
        <f>TEXT($F3027:F6704, "mmmm")</f>
        <v>March</v>
      </c>
    </row>
    <row r="3028" spans="2:14" x14ac:dyDescent="0.2">
      <c r="B3028" s="3" t="s">
        <v>3080</v>
      </c>
      <c r="C3028" s="1" t="s">
        <v>6228</v>
      </c>
      <c r="D3028" s="3">
        <v>3</v>
      </c>
      <c r="E3028" s="6">
        <v>2020</v>
      </c>
      <c r="F3028" s="10">
        <f t="shared" si="95"/>
        <v>43891</v>
      </c>
      <c r="G3028" s="4">
        <v>447</v>
      </c>
      <c r="H3028" s="4">
        <v>67.050000000000011</v>
      </c>
      <c r="I3028" s="4">
        <v>379.95</v>
      </c>
      <c r="J3028" s="4">
        <v>156.44999999999999</v>
      </c>
      <c r="K3028" s="1" t="s">
        <v>6887</v>
      </c>
      <c r="L3028" s="1" t="s">
        <v>6891</v>
      </c>
      <c r="M3028" s="11" t="str">
        <f t="shared" si="96"/>
        <v/>
      </c>
      <c r="N3028" s="18" t="str">
        <f>TEXT($F3028:F6705, "mmmm")</f>
        <v>March</v>
      </c>
    </row>
    <row r="3029" spans="2:14" x14ac:dyDescent="0.2">
      <c r="B3029" s="3" t="s">
        <v>3081</v>
      </c>
      <c r="C3029" s="1" t="s">
        <v>6229</v>
      </c>
      <c r="D3029" s="3">
        <v>3</v>
      </c>
      <c r="E3029" s="6">
        <v>2020</v>
      </c>
      <c r="F3029" s="10">
        <f t="shared" si="95"/>
        <v>43891</v>
      </c>
      <c r="G3029" s="4">
        <v>345</v>
      </c>
      <c r="H3029" s="4">
        <v>51.75</v>
      </c>
      <c r="I3029" s="4">
        <v>293.25</v>
      </c>
      <c r="J3029" s="4">
        <v>106.95</v>
      </c>
      <c r="K3029" s="1" t="s">
        <v>6887</v>
      </c>
      <c r="L3029" s="1" t="s">
        <v>6918</v>
      </c>
      <c r="M3029" s="11" t="str">
        <f t="shared" si="96"/>
        <v/>
      </c>
      <c r="N3029" s="18" t="str">
        <f>TEXT($F3029:F6706, "mmmm")</f>
        <v>March</v>
      </c>
    </row>
    <row r="3030" spans="2:14" x14ac:dyDescent="0.2">
      <c r="B3030" s="3" t="s">
        <v>3082</v>
      </c>
      <c r="C3030" s="1" t="s">
        <v>6230</v>
      </c>
      <c r="D3030" s="3">
        <v>3</v>
      </c>
      <c r="E3030" s="6">
        <v>2020</v>
      </c>
      <c r="F3030" s="10">
        <f t="shared" si="95"/>
        <v>43891</v>
      </c>
      <c r="G3030" s="4">
        <v>447</v>
      </c>
      <c r="H3030" s="4">
        <v>67.050000000000011</v>
      </c>
      <c r="I3030" s="4">
        <v>379.95</v>
      </c>
      <c r="J3030" s="4">
        <v>156.44999999999999</v>
      </c>
      <c r="K3030" s="1" t="s">
        <v>6887</v>
      </c>
      <c r="L3030" s="1" t="s">
        <v>6891</v>
      </c>
      <c r="M3030" s="11" t="str">
        <f t="shared" si="96"/>
        <v/>
      </c>
      <c r="N3030" s="18" t="str">
        <f>TEXT($F3030:F6707, "mmmm")</f>
        <v>March</v>
      </c>
    </row>
    <row r="3031" spans="2:14" x14ac:dyDescent="0.2">
      <c r="B3031" s="3" t="s">
        <v>3083</v>
      </c>
      <c r="C3031" s="1" t="s">
        <v>6231</v>
      </c>
      <c r="D3031" s="3">
        <v>3</v>
      </c>
      <c r="E3031" s="6">
        <v>2020</v>
      </c>
      <c r="F3031" s="10">
        <f t="shared" si="95"/>
        <v>43891</v>
      </c>
      <c r="G3031" s="4">
        <v>447</v>
      </c>
      <c r="H3031" s="4">
        <v>67.050000000000011</v>
      </c>
      <c r="I3031" s="4">
        <v>379.95</v>
      </c>
      <c r="J3031" s="4">
        <v>156.44999999999999</v>
      </c>
      <c r="K3031" s="1" t="s">
        <v>6887</v>
      </c>
      <c r="L3031" s="1" t="s">
        <v>6891</v>
      </c>
      <c r="M3031" s="11" t="str">
        <f t="shared" si="96"/>
        <v/>
      </c>
      <c r="N3031" s="18" t="str">
        <f>TEXT($F3031:F6708, "mmmm")</f>
        <v>March</v>
      </c>
    </row>
    <row r="3032" spans="2:14" x14ac:dyDescent="0.2">
      <c r="B3032" s="3" t="s">
        <v>3084</v>
      </c>
      <c r="C3032" s="1" t="s">
        <v>6232</v>
      </c>
      <c r="D3032" s="3">
        <v>3</v>
      </c>
      <c r="E3032" s="6">
        <v>2020</v>
      </c>
      <c r="F3032" s="10">
        <f t="shared" si="95"/>
        <v>43891</v>
      </c>
      <c r="G3032" s="4">
        <v>168</v>
      </c>
      <c r="H3032" s="4">
        <v>25.200000000000017</v>
      </c>
      <c r="I3032" s="4">
        <v>142.79999999999998</v>
      </c>
      <c r="J3032" s="4">
        <v>75.600000000000009</v>
      </c>
      <c r="K3032" s="1" t="s">
        <v>6886</v>
      </c>
      <c r="L3032" s="1" t="s">
        <v>6920</v>
      </c>
      <c r="M3032" s="11" t="str">
        <f t="shared" si="96"/>
        <v/>
      </c>
      <c r="N3032" s="18" t="str">
        <f>TEXT($F3032:F6709, "mmmm")</f>
        <v>March</v>
      </c>
    </row>
    <row r="3033" spans="2:14" x14ac:dyDescent="0.2">
      <c r="B3033" s="3" t="s">
        <v>3085</v>
      </c>
      <c r="C3033" s="1" t="s">
        <v>6233</v>
      </c>
      <c r="D3033" s="3">
        <v>3</v>
      </c>
      <c r="E3033" s="6">
        <v>2020</v>
      </c>
      <c r="F3033" s="10">
        <f t="shared" si="95"/>
        <v>43891</v>
      </c>
      <c r="G3033" s="4">
        <v>636</v>
      </c>
      <c r="H3033" s="4">
        <v>95.399999999999977</v>
      </c>
      <c r="I3033" s="4">
        <v>540.6</v>
      </c>
      <c r="J3033" s="4">
        <v>216.24</v>
      </c>
      <c r="K3033" s="1" t="s">
        <v>6888</v>
      </c>
      <c r="L3033" s="1" t="s">
        <v>6925</v>
      </c>
      <c r="M3033" s="11" t="str">
        <f t="shared" si="96"/>
        <v/>
      </c>
      <c r="N3033" s="18" t="str">
        <f>TEXT($F3033:F6710, "mmmm")</f>
        <v>March</v>
      </c>
    </row>
    <row r="3034" spans="2:14" x14ac:dyDescent="0.2">
      <c r="B3034" s="3" t="s">
        <v>3086</v>
      </c>
      <c r="C3034" s="1" t="s">
        <v>6234</v>
      </c>
      <c r="D3034" s="3">
        <v>3</v>
      </c>
      <c r="E3034" s="6">
        <v>2020</v>
      </c>
      <c r="F3034" s="10">
        <f t="shared" si="95"/>
        <v>43891</v>
      </c>
      <c r="G3034" s="4">
        <v>488</v>
      </c>
      <c r="H3034" s="4">
        <v>73.199999999999989</v>
      </c>
      <c r="I3034" s="4">
        <v>414.8</v>
      </c>
      <c r="J3034" s="4">
        <v>156.16</v>
      </c>
      <c r="K3034" s="1" t="s">
        <v>6889</v>
      </c>
      <c r="L3034" s="1" t="s">
        <v>6904</v>
      </c>
      <c r="M3034" s="11" t="str">
        <f t="shared" si="96"/>
        <v/>
      </c>
      <c r="N3034" s="18" t="str">
        <f>TEXT($F3034:F6711, "mmmm")</f>
        <v>March</v>
      </c>
    </row>
    <row r="3035" spans="2:14" x14ac:dyDescent="0.2">
      <c r="B3035" s="3" t="s">
        <v>3087</v>
      </c>
      <c r="C3035" s="1" t="s">
        <v>6235</v>
      </c>
      <c r="D3035" s="3">
        <v>3</v>
      </c>
      <c r="E3035" s="6">
        <v>2020</v>
      </c>
      <c r="F3035" s="10">
        <f t="shared" si="95"/>
        <v>43891</v>
      </c>
      <c r="G3035" s="4">
        <v>336</v>
      </c>
      <c r="H3035" s="4">
        <v>50.400000000000034</v>
      </c>
      <c r="I3035" s="4">
        <v>285.59999999999997</v>
      </c>
      <c r="J3035" s="4">
        <v>120.96</v>
      </c>
      <c r="K3035" s="1" t="s">
        <v>6885</v>
      </c>
      <c r="L3035" s="1" t="s">
        <v>6934</v>
      </c>
      <c r="M3035" s="11" t="str">
        <f t="shared" si="96"/>
        <v/>
      </c>
      <c r="N3035" s="18" t="str">
        <f>TEXT($F3035:F6712, "mmmm")</f>
        <v>March</v>
      </c>
    </row>
    <row r="3036" spans="2:14" x14ac:dyDescent="0.2">
      <c r="B3036" s="3" t="s">
        <v>3088</v>
      </c>
      <c r="C3036" s="1" t="s">
        <v>6236</v>
      </c>
      <c r="D3036" s="3">
        <v>3</v>
      </c>
      <c r="E3036" s="6">
        <v>2020</v>
      </c>
      <c r="F3036" s="10">
        <f t="shared" si="95"/>
        <v>43891</v>
      </c>
      <c r="G3036" s="4">
        <v>293</v>
      </c>
      <c r="H3036" s="4">
        <v>43.950000000000017</v>
      </c>
      <c r="I3036" s="4">
        <v>249.04999999999998</v>
      </c>
      <c r="J3036" s="4">
        <v>90.83</v>
      </c>
      <c r="K3036" s="1" t="s">
        <v>6885</v>
      </c>
      <c r="L3036" s="1" t="s">
        <v>6935</v>
      </c>
      <c r="M3036" s="11" t="str">
        <f t="shared" si="96"/>
        <v/>
      </c>
      <c r="N3036" s="18" t="str">
        <f>TEXT($F3036:F6713, "mmmm")</f>
        <v>March</v>
      </c>
    </row>
    <row r="3037" spans="2:14" x14ac:dyDescent="0.2">
      <c r="B3037" s="3" t="s">
        <v>3089</v>
      </c>
      <c r="C3037" s="1" t="s">
        <v>6237</v>
      </c>
      <c r="D3037" s="3">
        <v>3</v>
      </c>
      <c r="E3037" s="6">
        <v>2020</v>
      </c>
      <c r="F3037" s="10">
        <f t="shared" si="95"/>
        <v>43891</v>
      </c>
      <c r="G3037" s="4">
        <v>383</v>
      </c>
      <c r="H3037" s="4">
        <v>57.449999999999989</v>
      </c>
      <c r="I3037" s="4">
        <v>325.55</v>
      </c>
      <c r="J3037" s="4">
        <v>122.56</v>
      </c>
      <c r="K3037" s="1" t="s">
        <v>6887</v>
      </c>
      <c r="L3037" s="1" t="s">
        <v>6909</v>
      </c>
      <c r="M3037" s="11" t="str">
        <f t="shared" si="96"/>
        <v/>
      </c>
      <c r="N3037" s="18" t="str">
        <f>TEXT($F3037:F6714, "mmmm")</f>
        <v>March</v>
      </c>
    </row>
    <row r="3038" spans="2:14" x14ac:dyDescent="0.2">
      <c r="B3038" s="3" t="s">
        <v>3090</v>
      </c>
      <c r="C3038" s="1" t="s">
        <v>6238</v>
      </c>
      <c r="D3038" s="3">
        <v>3</v>
      </c>
      <c r="E3038" s="6">
        <v>2020</v>
      </c>
      <c r="F3038" s="10">
        <f t="shared" si="95"/>
        <v>43891</v>
      </c>
      <c r="G3038" s="4">
        <v>447</v>
      </c>
      <c r="H3038" s="4">
        <v>67.050000000000011</v>
      </c>
      <c r="I3038" s="4">
        <v>379.95</v>
      </c>
      <c r="J3038" s="4">
        <v>156.44999999999999</v>
      </c>
      <c r="K3038" s="1" t="s">
        <v>6887</v>
      </c>
      <c r="L3038" s="1" t="s">
        <v>6891</v>
      </c>
      <c r="M3038" s="11" t="str">
        <f t="shared" si="96"/>
        <v/>
      </c>
      <c r="N3038" s="18" t="str">
        <f>TEXT($F3038:F6715, "mmmm")</f>
        <v>March</v>
      </c>
    </row>
    <row r="3039" spans="2:14" x14ac:dyDescent="0.2">
      <c r="B3039" s="3" t="s">
        <v>3091</v>
      </c>
      <c r="C3039" s="1" t="s">
        <v>6239</v>
      </c>
      <c r="D3039" s="3">
        <v>3</v>
      </c>
      <c r="E3039" s="6">
        <v>2020</v>
      </c>
      <c r="F3039" s="10">
        <f t="shared" si="95"/>
        <v>43891</v>
      </c>
      <c r="G3039" s="4">
        <v>579</v>
      </c>
      <c r="H3039" s="4">
        <v>86.850000000000023</v>
      </c>
      <c r="I3039" s="4">
        <v>492.15</v>
      </c>
      <c r="J3039" s="4">
        <v>167.91</v>
      </c>
      <c r="K3039" s="1" t="s">
        <v>6888</v>
      </c>
      <c r="L3039" s="1" t="s">
        <v>6926</v>
      </c>
      <c r="M3039" s="11" t="str">
        <f t="shared" si="96"/>
        <v/>
      </c>
      <c r="N3039" s="18" t="str">
        <f>TEXT($F3039:F6716, "mmmm")</f>
        <v>March</v>
      </c>
    </row>
    <row r="3040" spans="2:14" x14ac:dyDescent="0.2">
      <c r="B3040" s="3" t="s">
        <v>3092</v>
      </c>
      <c r="C3040" s="1" t="s">
        <v>6240</v>
      </c>
      <c r="D3040" s="3">
        <v>3</v>
      </c>
      <c r="E3040" s="6">
        <v>2020</v>
      </c>
      <c r="F3040" s="10">
        <f t="shared" si="95"/>
        <v>43891</v>
      </c>
      <c r="G3040" s="4">
        <v>506</v>
      </c>
      <c r="H3040" s="4">
        <v>75.900000000000034</v>
      </c>
      <c r="I3040" s="4">
        <v>430.09999999999997</v>
      </c>
      <c r="J3040" s="4">
        <v>146.73999999999998</v>
      </c>
      <c r="K3040" s="1" t="s">
        <v>6889</v>
      </c>
      <c r="L3040" s="1" t="s">
        <v>6907</v>
      </c>
      <c r="M3040" s="11" t="str">
        <f t="shared" si="96"/>
        <v/>
      </c>
      <c r="N3040" s="18" t="str">
        <f>TEXT($F3040:F6717, "mmmm")</f>
        <v>March</v>
      </c>
    </row>
    <row r="3041" spans="2:14" x14ac:dyDescent="0.2">
      <c r="B3041" s="3" t="s">
        <v>3093</v>
      </c>
      <c r="C3041" s="1" t="s">
        <v>6241</v>
      </c>
      <c r="D3041" s="3">
        <v>3</v>
      </c>
      <c r="E3041" s="6">
        <v>2020</v>
      </c>
      <c r="F3041" s="10">
        <f t="shared" si="95"/>
        <v>43891</v>
      </c>
      <c r="G3041" s="4">
        <v>283</v>
      </c>
      <c r="H3041" s="4">
        <v>42.450000000000017</v>
      </c>
      <c r="I3041" s="4">
        <v>240.54999999999998</v>
      </c>
      <c r="J3041" s="4">
        <v>82.07</v>
      </c>
      <c r="K3041" s="1" t="s">
        <v>6885</v>
      </c>
      <c r="L3041" s="1" t="s">
        <v>6953</v>
      </c>
      <c r="M3041" s="11" t="str">
        <f t="shared" si="96"/>
        <v/>
      </c>
      <c r="N3041" s="18" t="str">
        <f>TEXT($F3041:F6718, "mmmm")</f>
        <v>March</v>
      </c>
    </row>
    <row r="3042" spans="2:14" x14ac:dyDescent="0.2">
      <c r="B3042" s="3" t="s">
        <v>3094</v>
      </c>
      <c r="C3042" s="1" t="s">
        <v>6242</v>
      </c>
      <c r="D3042" s="3">
        <v>3</v>
      </c>
      <c r="E3042" s="6">
        <v>2020</v>
      </c>
      <c r="F3042" s="10">
        <f t="shared" si="95"/>
        <v>43891</v>
      </c>
      <c r="G3042" s="4">
        <v>312</v>
      </c>
      <c r="H3042" s="4">
        <v>46.800000000000011</v>
      </c>
      <c r="I3042" s="4">
        <v>265.2</v>
      </c>
      <c r="J3042" s="4">
        <v>99.84</v>
      </c>
      <c r="K3042" s="1" t="s">
        <v>6885</v>
      </c>
      <c r="L3042" s="1" t="s">
        <v>6908</v>
      </c>
      <c r="M3042" s="11" t="str">
        <f t="shared" si="96"/>
        <v/>
      </c>
      <c r="N3042" s="18" t="str">
        <f>TEXT($F3042:F6719, "mmmm")</f>
        <v>March</v>
      </c>
    </row>
    <row r="3043" spans="2:14" x14ac:dyDescent="0.2">
      <c r="B3043" s="3" t="s">
        <v>3095</v>
      </c>
      <c r="C3043" s="1" t="s">
        <v>6243</v>
      </c>
      <c r="D3043" s="3">
        <v>3</v>
      </c>
      <c r="E3043" s="6">
        <v>2020</v>
      </c>
      <c r="F3043" s="10">
        <f t="shared" si="95"/>
        <v>43891</v>
      </c>
      <c r="G3043" s="4">
        <v>345</v>
      </c>
      <c r="H3043" s="4">
        <v>51.75</v>
      </c>
      <c r="I3043" s="4">
        <v>293.25</v>
      </c>
      <c r="J3043" s="4">
        <v>106.95</v>
      </c>
      <c r="K3043" s="1" t="s">
        <v>6887</v>
      </c>
      <c r="L3043" s="1" t="s">
        <v>6918</v>
      </c>
      <c r="M3043" s="11" t="str">
        <f t="shared" si="96"/>
        <v/>
      </c>
      <c r="N3043" s="18" t="str">
        <f>TEXT($F3043:F6720, "mmmm")</f>
        <v>March</v>
      </c>
    </row>
    <row r="3044" spans="2:14" x14ac:dyDescent="0.2">
      <c r="B3044" s="3" t="s">
        <v>3096</v>
      </c>
      <c r="C3044" s="1" t="s">
        <v>6244</v>
      </c>
      <c r="D3044" s="3">
        <v>3</v>
      </c>
      <c r="E3044" s="6">
        <v>2020</v>
      </c>
      <c r="F3044" s="10">
        <f t="shared" si="95"/>
        <v>43891</v>
      </c>
      <c r="G3044" s="4">
        <v>383</v>
      </c>
      <c r="H3044" s="4">
        <v>57.449999999999989</v>
      </c>
      <c r="I3044" s="4">
        <v>325.55</v>
      </c>
      <c r="J3044" s="4">
        <v>122.56</v>
      </c>
      <c r="K3044" s="1" t="s">
        <v>6887</v>
      </c>
      <c r="L3044" s="1" t="s">
        <v>6909</v>
      </c>
      <c r="M3044" s="11" t="str">
        <f t="shared" si="96"/>
        <v/>
      </c>
      <c r="N3044" s="18" t="str">
        <f>TEXT($F3044:F6721, "mmmm")</f>
        <v>March</v>
      </c>
    </row>
    <row r="3045" spans="2:14" x14ac:dyDescent="0.2">
      <c r="B3045" s="3" t="s">
        <v>3097</v>
      </c>
      <c r="C3045" s="1" t="s">
        <v>6245</v>
      </c>
      <c r="D3045" s="3">
        <v>3</v>
      </c>
      <c r="E3045" s="6">
        <v>2020</v>
      </c>
      <c r="F3045" s="10">
        <f t="shared" si="95"/>
        <v>43891</v>
      </c>
      <c r="G3045" s="4">
        <v>447</v>
      </c>
      <c r="H3045" s="4">
        <v>67.050000000000011</v>
      </c>
      <c r="I3045" s="4">
        <v>379.95</v>
      </c>
      <c r="J3045" s="4">
        <v>156.44999999999999</v>
      </c>
      <c r="K3045" s="1" t="s">
        <v>6887</v>
      </c>
      <c r="L3045" s="1" t="s">
        <v>6891</v>
      </c>
      <c r="M3045" s="11" t="str">
        <f t="shared" si="96"/>
        <v/>
      </c>
      <c r="N3045" s="18" t="str">
        <f>TEXT($F3045:F6722, "mmmm")</f>
        <v>March</v>
      </c>
    </row>
    <row r="3046" spans="2:14" x14ac:dyDescent="0.2">
      <c r="B3046" s="3" t="s">
        <v>3098</v>
      </c>
      <c r="C3046" s="1" t="s">
        <v>6246</v>
      </c>
      <c r="D3046" s="3">
        <v>3</v>
      </c>
      <c r="E3046" s="6">
        <v>2020</v>
      </c>
      <c r="F3046" s="10">
        <f t="shared" si="95"/>
        <v>43891</v>
      </c>
      <c r="G3046" s="4">
        <v>312</v>
      </c>
      <c r="H3046" s="4">
        <v>46.800000000000011</v>
      </c>
      <c r="I3046" s="4">
        <v>265.2</v>
      </c>
      <c r="J3046" s="4">
        <v>78</v>
      </c>
      <c r="K3046" s="1" t="s">
        <v>6883</v>
      </c>
      <c r="L3046" s="1" t="s">
        <v>6956</v>
      </c>
      <c r="M3046" s="11" t="str">
        <f t="shared" si="96"/>
        <v/>
      </c>
      <c r="N3046" s="18" t="str">
        <f>TEXT($F3046:F6723, "mmmm")</f>
        <v>March</v>
      </c>
    </row>
    <row r="3047" spans="2:14" x14ac:dyDescent="0.2">
      <c r="B3047" s="3" t="s">
        <v>3099</v>
      </c>
      <c r="C3047" s="1" t="s">
        <v>6247</v>
      </c>
      <c r="D3047" s="3">
        <v>3</v>
      </c>
      <c r="E3047" s="6">
        <v>2020</v>
      </c>
      <c r="F3047" s="10">
        <f t="shared" si="95"/>
        <v>43891</v>
      </c>
      <c r="G3047" s="4">
        <v>510</v>
      </c>
      <c r="H3047" s="4">
        <v>76.5</v>
      </c>
      <c r="I3047" s="4">
        <v>433.5</v>
      </c>
      <c r="J3047" s="4">
        <v>163.20000000000002</v>
      </c>
      <c r="K3047" s="1" t="s">
        <v>6888</v>
      </c>
      <c r="L3047" s="1" t="s">
        <v>6901</v>
      </c>
      <c r="M3047" s="11" t="str">
        <f t="shared" si="96"/>
        <v/>
      </c>
      <c r="N3047" s="18" t="str">
        <f>TEXT($F3047:F6724, "mmmm")</f>
        <v>March</v>
      </c>
    </row>
    <row r="3048" spans="2:14" x14ac:dyDescent="0.2">
      <c r="B3048" s="3" t="s">
        <v>3100</v>
      </c>
      <c r="C3048" s="1" t="s">
        <v>6248</v>
      </c>
      <c r="D3048" s="3">
        <v>3</v>
      </c>
      <c r="E3048" s="6">
        <v>2020</v>
      </c>
      <c r="F3048" s="10">
        <f t="shared" si="95"/>
        <v>43891</v>
      </c>
      <c r="G3048" s="4">
        <v>538</v>
      </c>
      <c r="H3048" s="4">
        <v>80.699999999999989</v>
      </c>
      <c r="I3048" s="4">
        <v>457.3</v>
      </c>
      <c r="J3048" s="4">
        <v>129.12</v>
      </c>
      <c r="K3048" s="1" t="s">
        <v>6889</v>
      </c>
      <c r="L3048" s="1" t="s">
        <v>6951</v>
      </c>
      <c r="M3048" s="11" t="str">
        <f t="shared" si="96"/>
        <v/>
      </c>
      <c r="N3048" s="18" t="str">
        <f>TEXT($F3048:F6725, "mmmm")</f>
        <v>March</v>
      </c>
    </row>
    <row r="3049" spans="2:14" x14ac:dyDescent="0.2">
      <c r="B3049" s="3" t="s">
        <v>3101</v>
      </c>
      <c r="C3049" s="1" t="s">
        <v>6249</v>
      </c>
      <c r="D3049" s="3">
        <v>3</v>
      </c>
      <c r="E3049" s="6">
        <v>2020</v>
      </c>
      <c r="F3049" s="10">
        <f t="shared" si="95"/>
        <v>43891</v>
      </c>
      <c r="G3049" s="4">
        <v>538</v>
      </c>
      <c r="H3049" s="4">
        <v>80.699999999999989</v>
      </c>
      <c r="I3049" s="4">
        <v>457.3</v>
      </c>
      <c r="J3049" s="4">
        <v>129.12</v>
      </c>
      <c r="K3049" s="1" t="s">
        <v>6889</v>
      </c>
      <c r="L3049" s="1" t="s">
        <v>6951</v>
      </c>
      <c r="M3049" s="11" t="str">
        <f t="shared" si="96"/>
        <v/>
      </c>
      <c r="N3049" s="18" t="str">
        <f>TEXT($F3049:F6726, "mmmm")</f>
        <v>March</v>
      </c>
    </row>
    <row r="3050" spans="2:14" x14ac:dyDescent="0.2">
      <c r="B3050" s="3" t="s">
        <v>3102</v>
      </c>
      <c r="C3050" s="1" t="s">
        <v>6250</v>
      </c>
      <c r="D3050" s="3">
        <v>3</v>
      </c>
      <c r="E3050" s="6">
        <v>2020</v>
      </c>
      <c r="F3050" s="10">
        <f t="shared" si="95"/>
        <v>43891</v>
      </c>
      <c r="G3050" s="4">
        <v>168</v>
      </c>
      <c r="H3050" s="4">
        <v>25.200000000000017</v>
      </c>
      <c r="I3050" s="4">
        <v>142.79999999999998</v>
      </c>
      <c r="J3050" s="4">
        <v>60.48</v>
      </c>
      <c r="K3050" s="1" t="s">
        <v>6885</v>
      </c>
      <c r="L3050" s="1" t="s">
        <v>6948</v>
      </c>
      <c r="M3050" s="11" t="str">
        <f t="shared" si="96"/>
        <v/>
      </c>
      <c r="N3050" s="18" t="str">
        <f>TEXT($F3050:F6727, "mmmm")</f>
        <v>March</v>
      </c>
    </row>
    <row r="3051" spans="2:14" x14ac:dyDescent="0.2">
      <c r="B3051" s="3" t="s">
        <v>3103</v>
      </c>
      <c r="C3051" s="1" t="s">
        <v>6251</v>
      </c>
      <c r="D3051" s="3">
        <v>3</v>
      </c>
      <c r="E3051" s="6">
        <v>2020</v>
      </c>
      <c r="F3051" s="10">
        <f t="shared" si="95"/>
        <v>43891</v>
      </c>
      <c r="G3051" s="4">
        <v>267</v>
      </c>
      <c r="H3051" s="4">
        <v>0</v>
      </c>
      <c r="I3051" s="4">
        <v>267</v>
      </c>
      <c r="J3051" s="4">
        <v>90.78</v>
      </c>
      <c r="K3051" s="1" t="s">
        <v>6885</v>
      </c>
      <c r="L3051" s="1" t="s">
        <v>6922</v>
      </c>
      <c r="M3051" s="11" t="str">
        <f t="shared" si="96"/>
        <v/>
      </c>
      <c r="N3051" s="18" t="str">
        <f>TEXT($F3051:F6728, "mmmm")</f>
        <v>March</v>
      </c>
    </row>
    <row r="3052" spans="2:14" x14ac:dyDescent="0.2">
      <c r="B3052" s="3" t="s">
        <v>3104</v>
      </c>
      <c r="C3052" s="1" t="s">
        <v>6252</v>
      </c>
      <c r="D3052" s="3">
        <v>3</v>
      </c>
      <c r="E3052" s="6">
        <v>2020</v>
      </c>
      <c r="F3052" s="10">
        <f t="shared" si="95"/>
        <v>43891</v>
      </c>
      <c r="G3052" s="4">
        <v>447</v>
      </c>
      <c r="H3052" s="4">
        <v>0</v>
      </c>
      <c r="I3052" s="4">
        <v>447</v>
      </c>
      <c r="J3052" s="4">
        <v>156.44999999999999</v>
      </c>
      <c r="K3052" s="1" t="s">
        <v>6887</v>
      </c>
      <c r="L3052" s="1" t="s">
        <v>6891</v>
      </c>
      <c r="M3052" s="11" t="str">
        <f t="shared" si="96"/>
        <v/>
      </c>
      <c r="N3052" s="18" t="str">
        <f>TEXT($F3052:F6729, "mmmm")</f>
        <v>March</v>
      </c>
    </row>
    <row r="3053" spans="2:14" x14ac:dyDescent="0.2">
      <c r="B3053" s="3" t="s">
        <v>3105</v>
      </c>
      <c r="C3053" s="1" t="s">
        <v>6253</v>
      </c>
      <c r="D3053" s="3">
        <v>3</v>
      </c>
      <c r="E3053" s="6">
        <v>2020</v>
      </c>
      <c r="F3053" s="10">
        <f t="shared" si="95"/>
        <v>43891</v>
      </c>
      <c r="G3053" s="4">
        <v>345</v>
      </c>
      <c r="H3053" s="4">
        <v>0</v>
      </c>
      <c r="I3053" s="4">
        <v>345</v>
      </c>
      <c r="J3053" s="4">
        <v>106.95</v>
      </c>
      <c r="K3053" s="1" t="s">
        <v>6887</v>
      </c>
      <c r="L3053" s="1" t="s">
        <v>6918</v>
      </c>
      <c r="M3053" s="11" t="str">
        <f t="shared" si="96"/>
        <v/>
      </c>
      <c r="N3053" s="18" t="str">
        <f>TEXT($F3053:F6730, "mmmm")</f>
        <v>March</v>
      </c>
    </row>
    <row r="3054" spans="2:14" x14ac:dyDescent="0.2">
      <c r="B3054" s="3" t="s">
        <v>3106</v>
      </c>
      <c r="C3054" s="1" t="s">
        <v>6254</v>
      </c>
      <c r="D3054" s="3">
        <v>3</v>
      </c>
      <c r="E3054" s="6">
        <v>2020</v>
      </c>
      <c r="F3054" s="10">
        <f t="shared" si="95"/>
        <v>43891</v>
      </c>
      <c r="G3054" s="4">
        <v>345</v>
      </c>
      <c r="H3054" s="4">
        <v>0</v>
      </c>
      <c r="I3054" s="4">
        <v>345</v>
      </c>
      <c r="J3054" s="4">
        <v>106.95</v>
      </c>
      <c r="K3054" s="1" t="s">
        <v>6887</v>
      </c>
      <c r="L3054" s="1" t="s">
        <v>6918</v>
      </c>
      <c r="M3054" s="11" t="str">
        <f t="shared" si="96"/>
        <v/>
      </c>
      <c r="N3054" s="18" t="str">
        <f>TEXT($F3054:F6731, "mmmm")</f>
        <v>March</v>
      </c>
    </row>
    <row r="3055" spans="2:14" x14ac:dyDescent="0.2">
      <c r="B3055" s="3" t="s">
        <v>56</v>
      </c>
      <c r="C3055" s="1" t="s">
        <v>6255</v>
      </c>
      <c r="D3055" s="3">
        <v>4</v>
      </c>
      <c r="E3055" s="6">
        <v>2020</v>
      </c>
      <c r="F3055" s="10">
        <f t="shared" si="95"/>
        <v>43922</v>
      </c>
      <c r="G3055" s="4">
        <v>592</v>
      </c>
      <c r="H3055" s="4">
        <v>88.800000000000011</v>
      </c>
      <c r="I3055" s="4">
        <v>503.2</v>
      </c>
      <c r="J3055" s="4">
        <v>165.76000000000002</v>
      </c>
      <c r="K3055" s="1" t="s">
        <v>6889</v>
      </c>
      <c r="L3055" s="1" t="s">
        <v>6906</v>
      </c>
      <c r="M3055" s="11" t="str">
        <f t="shared" si="96"/>
        <v/>
      </c>
      <c r="N3055" s="18" t="str">
        <f>TEXT($F3055:F6732, "mmmm")</f>
        <v>April</v>
      </c>
    </row>
    <row r="3056" spans="2:14" x14ac:dyDescent="0.2">
      <c r="B3056" s="3" t="s">
        <v>56</v>
      </c>
      <c r="C3056" s="1" t="s">
        <v>6256</v>
      </c>
      <c r="D3056" s="3">
        <v>10</v>
      </c>
      <c r="E3056" s="6">
        <v>2020</v>
      </c>
      <c r="F3056" s="10">
        <f t="shared" si="95"/>
        <v>44105</v>
      </c>
      <c r="G3056" s="4">
        <v>168</v>
      </c>
      <c r="H3056" s="4">
        <v>0</v>
      </c>
      <c r="I3056" s="4">
        <v>168</v>
      </c>
      <c r="J3056" s="4">
        <v>60.48</v>
      </c>
      <c r="K3056" s="1" t="s">
        <v>6885</v>
      </c>
      <c r="L3056" s="1" t="s">
        <v>6948</v>
      </c>
      <c r="M3056" s="11">
        <f t="shared" si="96"/>
        <v>6.1</v>
      </c>
      <c r="N3056" s="18" t="str">
        <f>TEXT($F3056:F6733, "mmmm")</f>
        <v>October</v>
      </c>
    </row>
    <row r="3057" spans="2:14" x14ac:dyDescent="0.2">
      <c r="B3057" s="3" t="s">
        <v>56</v>
      </c>
      <c r="C3057" s="1" t="s">
        <v>6257</v>
      </c>
      <c r="D3057" s="3">
        <v>10</v>
      </c>
      <c r="E3057" s="6">
        <v>2020</v>
      </c>
      <c r="F3057" s="10">
        <f t="shared" si="95"/>
        <v>44105</v>
      </c>
      <c r="G3057" s="4">
        <v>345</v>
      </c>
      <c r="H3057" s="4">
        <v>0</v>
      </c>
      <c r="I3057" s="4">
        <v>345</v>
      </c>
      <c r="J3057" s="4">
        <v>106.95</v>
      </c>
      <c r="K3057" s="1" t="s">
        <v>6887</v>
      </c>
      <c r="L3057" s="1" t="s">
        <v>6918</v>
      </c>
      <c r="M3057" s="11">
        <f t="shared" si="96"/>
        <v>0</v>
      </c>
      <c r="N3057" s="18" t="str">
        <f>TEXT($F3057:F6734, "mmmm")</f>
        <v>October</v>
      </c>
    </row>
    <row r="3058" spans="2:14" x14ac:dyDescent="0.2">
      <c r="B3058" s="3" t="s">
        <v>56</v>
      </c>
      <c r="C3058" s="1" t="s">
        <v>6258</v>
      </c>
      <c r="D3058" s="3">
        <v>11</v>
      </c>
      <c r="E3058" s="6">
        <v>2020</v>
      </c>
      <c r="F3058" s="10">
        <f t="shared" si="95"/>
        <v>44136</v>
      </c>
      <c r="G3058" s="4">
        <v>447</v>
      </c>
      <c r="H3058" s="4">
        <v>0</v>
      </c>
      <c r="I3058" s="4">
        <v>447</v>
      </c>
      <c r="J3058" s="4">
        <v>156.44999999999999</v>
      </c>
      <c r="K3058" s="1" t="s">
        <v>6887</v>
      </c>
      <c r="L3058" s="1" t="s">
        <v>6891</v>
      </c>
      <c r="M3058" s="11">
        <f t="shared" si="96"/>
        <v>1.0333333333333334</v>
      </c>
      <c r="N3058" s="18" t="str">
        <f>TEXT($F3058:F6735, "mmmm")</f>
        <v>November</v>
      </c>
    </row>
    <row r="3059" spans="2:14" x14ac:dyDescent="0.2">
      <c r="B3059" s="3">
        <v>29021932</v>
      </c>
      <c r="C3059" s="1" t="s">
        <v>6259</v>
      </c>
      <c r="D3059" s="3">
        <v>4</v>
      </c>
      <c r="E3059" s="6">
        <v>2020</v>
      </c>
      <c r="F3059" s="10">
        <f t="shared" si="95"/>
        <v>43922</v>
      </c>
      <c r="G3059" s="4">
        <v>383</v>
      </c>
      <c r="H3059" s="4">
        <v>57.449999999999989</v>
      </c>
      <c r="I3059" s="4">
        <v>325.55</v>
      </c>
      <c r="J3059" s="4">
        <v>122.56</v>
      </c>
      <c r="K3059" s="1" t="s">
        <v>6887</v>
      </c>
      <c r="L3059" s="1" t="s">
        <v>6909</v>
      </c>
      <c r="M3059" s="11" t="str">
        <f t="shared" si="96"/>
        <v/>
      </c>
      <c r="N3059" s="18" t="str">
        <f>TEXT($F3059:F6736, "mmmm")</f>
        <v>April</v>
      </c>
    </row>
    <row r="3060" spans="2:14" x14ac:dyDescent="0.2">
      <c r="B3060" s="3" t="s">
        <v>57</v>
      </c>
      <c r="C3060" s="1" t="s">
        <v>6260</v>
      </c>
      <c r="D3060" s="3">
        <v>4</v>
      </c>
      <c r="E3060" s="6">
        <v>2020</v>
      </c>
      <c r="F3060" s="10">
        <f t="shared" si="95"/>
        <v>43922</v>
      </c>
      <c r="G3060" s="4">
        <v>523</v>
      </c>
      <c r="H3060" s="4">
        <v>78.449999999999989</v>
      </c>
      <c r="I3060" s="4">
        <v>444.55</v>
      </c>
      <c r="J3060" s="4">
        <v>156.9</v>
      </c>
      <c r="K3060" s="1" t="s">
        <v>6889</v>
      </c>
      <c r="L3060" s="1" t="s">
        <v>6902</v>
      </c>
      <c r="M3060" s="11" t="str">
        <f t="shared" si="96"/>
        <v/>
      </c>
      <c r="N3060" s="18" t="str">
        <f>TEXT($F3060:F6737, "mmmm")</f>
        <v>April</v>
      </c>
    </row>
    <row r="3061" spans="2:14" x14ac:dyDescent="0.2">
      <c r="B3061" s="3" t="s">
        <v>57</v>
      </c>
      <c r="C3061" s="1" t="s">
        <v>6261</v>
      </c>
      <c r="D3061" s="3">
        <v>4</v>
      </c>
      <c r="E3061" s="6">
        <v>2020</v>
      </c>
      <c r="F3061" s="10">
        <f t="shared" si="95"/>
        <v>43922</v>
      </c>
      <c r="G3061" s="4">
        <v>293</v>
      </c>
      <c r="H3061" s="4">
        <v>43.950000000000017</v>
      </c>
      <c r="I3061" s="4">
        <v>249.04999999999998</v>
      </c>
      <c r="J3061" s="4">
        <v>90.83</v>
      </c>
      <c r="K3061" s="1" t="s">
        <v>6885</v>
      </c>
      <c r="L3061" s="1" t="s">
        <v>6935</v>
      </c>
      <c r="M3061" s="11">
        <f t="shared" si="96"/>
        <v>0</v>
      </c>
      <c r="N3061" s="18" t="str">
        <f>TEXT($F3061:F6738, "mmmm")</f>
        <v>April</v>
      </c>
    </row>
    <row r="3062" spans="2:14" x14ac:dyDescent="0.2">
      <c r="B3062" s="3" t="s">
        <v>57</v>
      </c>
      <c r="C3062" s="1" t="s">
        <v>6262</v>
      </c>
      <c r="D3062" s="3">
        <v>4</v>
      </c>
      <c r="E3062" s="6">
        <v>2020</v>
      </c>
      <c r="F3062" s="10">
        <f t="shared" si="95"/>
        <v>43922</v>
      </c>
      <c r="G3062" s="4">
        <v>383</v>
      </c>
      <c r="H3062" s="4">
        <v>57.449999999999989</v>
      </c>
      <c r="I3062" s="4">
        <v>325.55</v>
      </c>
      <c r="J3062" s="4">
        <v>122.56</v>
      </c>
      <c r="K3062" s="1" t="s">
        <v>6887</v>
      </c>
      <c r="L3062" s="1" t="s">
        <v>6909</v>
      </c>
      <c r="M3062" s="11">
        <f t="shared" si="96"/>
        <v>0</v>
      </c>
      <c r="N3062" s="18" t="str">
        <f>TEXT($F3062:F6739, "mmmm")</f>
        <v>April</v>
      </c>
    </row>
    <row r="3063" spans="2:14" x14ac:dyDescent="0.2">
      <c r="B3063" s="3" t="s">
        <v>57</v>
      </c>
      <c r="C3063" s="1" t="s">
        <v>6263</v>
      </c>
      <c r="D3063" s="3">
        <v>8</v>
      </c>
      <c r="E3063" s="6">
        <v>2020</v>
      </c>
      <c r="F3063" s="10">
        <f t="shared" si="95"/>
        <v>44044</v>
      </c>
      <c r="G3063" s="4">
        <v>447</v>
      </c>
      <c r="H3063" s="4">
        <v>0</v>
      </c>
      <c r="I3063" s="4">
        <v>447</v>
      </c>
      <c r="J3063" s="4">
        <v>156.44999999999999</v>
      </c>
      <c r="K3063" s="1" t="s">
        <v>6887</v>
      </c>
      <c r="L3063" s="1" t="s">
        <v>6891</v>
      </c>
      <c r="M3063" s="11">
        <f t="shared" si="96"/>
        <v>4.0666666666666664</v>
      </c>
      <c r="N3063" s="18" t="str">
        <f>TEXT($F3063:F6740, "mmmm")</f>
        <v>August</v>
      </c>
    </row>
    <row r="3064" spans="2:14" x14ac:dyDescent="0.2">
      <c r="B3064" s="3" t="s">
        <v>57</v>
      </c>
      <c r="C3064" s="1" t="s">
        <v>6264</v>
      </c>
      <c r="D3064" s="3">
        <v>6</v>
      </c>
      <c r="E3064" s="6">
        <v>2020</v>
      </c>
      <c r="F3064" s="10">
        <f t="shared" si="95"/>
        <v>43983</v>
      </c>
      <c r="G3064" s="4">
        <v>447</v>
      </c>
      <c r="H3064" s="4">
        <v>0</v>
      </c>
      <c r="I3064" s="4">
        <v>447</v>
      </c>
      <c r="J3064" s="4">
        <v>156.44999999999999</v>
      </c>
      <c r="K3064" s="1" t="s">
        <v>6887</v>
      </c>
      <c r="L3064" s="1" t="s">
        <v>6891</v>
      </c>
      <c r="M3064" s="11">
        <f t="shared" si="96"/>
        <v>2.0333333333333332</v>
      </c>
      <c r="N3064" s="18" t="str">
        <f>TEXT($F3064:F6741, "mmmm")</f>
        <v>June</v>
      </c>
    </row>
    <row r="3065" spans="2:14" x14ac:dyDescent="0.2">
      <c r="B3065" s="3" t="s">
        <v>57</v>
      </c>
      <c r="C3065" s="1" t="s">
        <v>6265</v>
      </c>
      <c r="D3065" s="3">
        <v>8</v>
      </c>
      <c r="E3065" s="6">
        <v>2020</v>
      </c>
      <c r="F3065" s="10">
        <f t="shared" si="95"/>
        <v>44044</v>
      </c>
      <c r="G3065" s="4">
        <v>447</v>
      </c>
      <c r="H3065" s="4">
        <v>0</v>
      </c>
      <c r="I3065" s="4">
        <v>447</v>
      </c>
      <c r="J3065" s="4">
        <v>156.44999999999999</v>
      </c>
      <c r="K3065" s="1" t="s">
        <v>6887</v>
      </c>
      <c r="L3065" s="1" t="s">
        <v>6891</v>
      </c>
      <c r="M3065" s="11">
        <f t="shared" si="96"/>
        <v>2.0333333333333332</v>
      </c>
      <c r="N3065" s="18" t="str">
        <f>TEXT($F3065:F6742, "mmmm")</f>
        <v>August</v>
      </c>
    </row>
    <row r="3066" spans="2:14" x14ac:dyDescent="0.2">
      <c r="B3066" s="3" t="s">
        <v>58</v>
      </c>
      <c r="C3066" s="1" t="s">
        <v>6266</v>
      </c>
      <c r="D3066" s="3">
        <v>4</v>
      </c>
      <c r="E3066" s="6">
        <v>2020</v>
      </c>
      <c r="F3066" s="10">
        <f t="shared" si="95"/>
        <v>43922</v>
      </c>
      <c r="G3066" s="4">
        <v>447</v>
      </c>
      <c r="H3066" s="4">
        <v>67.050000000000011</v>
      </c>
      <c r="I3066" s="4">
        <v>379.95</v>
      </c>
      <c r="J3066" s="4">
        <v>156.44999999999999</v>
      </c>
      <c r="K3066" s="1" t="s">
        <v>6887</v>
      </c>
      <c r="L3066" s="1" t="s">
        <v>6891</v>
      </c>
      <c r="M3066" s="11" t="str">
        <f t="shared" si="96"/>
        <v/>
      </c>
      <c r="N3066" s="18" t="str">
        <f>TEXT($F3066:F6743, "mmmm")</f>
        <v>April</v>
      </c>
    </row>
    <row r="3067" spans="2:14" x14ac:dyDescent="0.2">
      <c r="B3067" s="3" t="s">
        <v>59</v>
      </c>
      <c r="C3067" s="1" t="s">
        <v>6267</v>
      </c>
      <c r="D3067" s="3">
        <v>4</v>
      </c>
      <c r="E3067" s="6">
        <v>2020</v>
      </c>
      <c r="F3067" s="10">
        <f t="shared" si="95"/>
        <v>43922</v>
      </c>
      <c r="G3067" s="4">
        <v>345</v>
      </c>
      <c r="H3067" s="4">
        <v>51.75</v>
      </c>
      <c r="I3067" s="4">
        <v>293.25</v>
      </c>
      <c r="J3067" s="4">
        <v>106.95</v>
      </c>
      <c r="K3067" s="1" t="s">
        <v>6887</v>
      </c>
      <c r="L3067" s="1" t="s">
        <v>6918</v>
      </c>
      <c r="M3067" s="11" t="str">
        <f t="shared" si="96"/>
        <v/>
      </c>
      <c r="N3067" s="18" t="str">
        <f>TEXT($F3067:F6744, "mmmm")</f>
        <v>April</v>
      </c>
    </row>
    <row r="3068" spans="2:14" x14ac:dyDescent="0.2">
      <c r="B3068" s="3">
        <v>29021936</v>
      </c>
      <c r="C3068" s="1" t="s">
        <v>6268</v>
      </c>
      <c r="D3068" s="3">
        <v>4</v>
      </c>
      <c r="E3068" s="6">
        <v>2020</v>
      </c>
      <c r="F3068" s="10">
        <f t="shared" si="95"/>
        <v>43922</v>
      </c>
      <c r="G3068" s="4">
        <v>210</v>
      </c>
      <c r="H3068" s="4">
        <v>31.5</v>
      </c>
      <c r="I3068" s="4">
        <v>178.5</v>
      </c>
      <c r="J3068" s="4">
        <v>37.799999999999997</v>
      </c>
      <c r="K3068" s="1" t="s">
        <v>6890</v>
      </c>
      <c r="L3068" s="1" t="s">
        <v>6911</v>
      </c>
      <c r="M3068" s="11" t="str">
        <f t="shared" si="96"/>
        <v/>
      </c>
      <c r="N3068" s="18" t="str">
        <f>TEXT($F3068:F6745, "mmmm")</f>
        <v>April</v>
      </c>
    </row>
    <row r="3069" spans="2:14" x14ac:dyDescent="0.2">
      <c r="B3069" s="3">
        <v>29021936</v>
      </c>
      <c r="C3069" s="1" t="s">
        <v>6269</v>
      </c>
      <c r="D3069" s="3">
        <v>8</v>
      </c>
      <c r="E3069" s="6">
        <v>2020</v>
      </c>
      <c r="F3069" s="10">
        <f t="shared" si="95"/>
        <v>44044</v>
      </c>
      <c r="G3069" s="4">
        <v>258</v>
      </c>
      <c r="H3069" s="4">
        <v>0</v>
      </c>
      <c r="I3069" s="4">
        <v>258</v>
      </c>
      <c r="J3069" s="4">
        <v>72.240000000000009</v>
      </c>
      <c r="K3069" s="1" t="s">
        <v>6884</v>
      </c>
      <c r="L3069" s="1" t="s">
        <v>6916</v>
      </c>
      <c r="M3069" s="11">
        <f t="shared" si="96"/>
        <v>4.0666666666666664</v>
      </c>
      <c r="N3069" s="18" t="str">
        <f>TEXT($F3069:F6746, "mmmm")</f>
        <v>August</v>
      </c>
    </row>
    <row r="3070" spans="2:14" x14ac:dyDescent="0.2">
      <c r="B3070" s="3" t="s">
        <v>60</v>
      </c>
      <c r="C3070" s="1" t="s">
        <v>6270</v>
      </c>
      <c r="D3070" s="3">
        <v>4</v>
      </c>
      <c r="E3070" s="6">
        <v>2020</v>
      </c>
      <c r="F3070" s="10">
        <f t="shared" si="95"/>
        <v>43922</v>
      </c>
      <c r="G3070" s="4">
        <v>383</v>
      </c>
      <c r="H3070" s="4">
        <v>57.449999999999989</v>
      </c>
      <c r="I3070" s="4">
        <v>325.55</v>
      </c>
      <c r="J3070" s="4">
        <v>122.56</v>
      </c>
      <c r="K3070" s="1" t="s">
        <v>6887</v>
      </c>
      <c r="L3070" s="1" t="s">
        <v>6909</v>
      </c>
      <c r="M3070" s="11" t="str">
        <f t="shared" si="96"/>
        <v/>
      </c>
      <c r="N3070" s="18" t="str">
        <f>TEXT($F3070:F6747, "mmmm")</f>
        <v>April</v>
      </c>
    </row>
    <row r="3071" spans="2:14" x14ac:dyDescent="0.2">
      <c r="B3071" s="3" t="s">
        <v>61</v>
      </c>
      <c r="C3071" s="1" t="s">
        <v>6271</v>
      </c>
      <c r="D3071" s="3">
        <v>4</v>
      </c>
      <c r="E3071" s="6">
        <v>2020</v>
      </c>
      <c r="F3071" s="10">
        <f t="shared" si="95"/>
        <v>43922</v>
      </c>
      <c r="G3071" s="4">
        <v>168</v>
      </c>
      <c r="H3071" s="4">
        <v>25.200000000000017</v>
      </c>
      <c r="I3071" s="4">
        <v>142.79999999999998</v>
      </c>
      <c r="J3071" s="4">
        <v>75.600000000000009</v>
      </c>
      <c r="K3071" s="1" t="s">
        <v>6886</v>
      </c>
      <c r="L3071" s="1" t="s">
        <v>6920</v>
      </c>
      <c r="M3071" s="11" t="str">
        <f t="shared" si="96"/>
        <v/>
      </c>
      <c r="N3071" s="18" t="str">
        <f>TEXT($F3071:F6748, "mmmm")</f>
        <v>April</v>
      </c>
    </row>
    <row r="3072" spans="2:14" x14ac:dyDescent="0.2">
      <c r="B3072" s="3">
        <v>29021940</v>
      </c>
      <c r="C3072" s="1" t="s">
        <v>6272</v>
      </c>
      <c r="D3072" s="3">
        <v>4</v>
      </c>
      <c r="E3072" s="6">
        <v>2020</v>
      </c>
      <c r="F3072" s="10">
        <f t="shared" si="95"/>
        <v>43922</v>
      </c>
      <c r="G3072" s="4">
        <v>220</v>
      </c>
      <c r="H3072" s="4">
        <v>33</v>
      </c>
      <c r="I3072" s="4">
        <v>187</v>
      </c>
      <c r="J3072" s="4">
        <v>39.6</v>
      </c>
      <c r="K3072" s="1" t="s">
        <v>6890</v>
      </c>
      <c r="L3072" s="1" t="s">
        <v>6893</v>
      </c>
      <c r="M3072" s="11" t="str">
        <f t="shared" si="96"/>
        <v/>
      </c>
      <c r="N3072" s="18" t="str">
        <f>TEXT($F3072:F6749, "mmmm")</f>
        <v>April</v>
      </c>
    </row>
    <row r="3073" spans="2:14" x14ac:dyDescent="0.2">
      <c r="B3073" s="3" t="s">
        <v>62</v>
      </c>
      <c r="C3073" s="1" t="s">
        <v>6273</v>
      </c>
      <c r="D3073" s="3">
        <v>4</v>
      </c>
      <c r="E3073" s="6">
        <v>2020</v>
      </c>
      <c r="F3073" s="10">
        <f t="shared" si="95"/>
        <v>43922</v>
      </c>
      <c r="G3073" s="4">
        <v>492</v>
      </c>
      <c r="H3073" s="4">
        <v>73.800000000000011</v>
      </c>
      <c r="I3073" s="4">
        <v>418.2</v>
      </c>
      <c r="J3073" s="4">
        <v>137.76000000000002</v>
      </c>
      <c r="K3073" s="1" t="s">
        <v>6889</v>
      </c>
      <c r="L3073" s="1" t="s">
        <v>6945</v>
      </c>
      <c r="M3073" s="11" t="str">
        <f t="shared" si="96"/>
        <v/>
      </c>
      <c r="N3073" s="18" t="str">
        <f>TEXT($F3073:F6750, "mmmm")</f>
        <v>April</v>
      </c>
    </row>
    <row r="3074" spans="2:14" x14ac:dyDescent="0.2">
      <c r="B3074" s="3" t="s">
        <v>63</v>
      </c>
      <c r="C3074" s="1" t="s">
        <v>6274</v>
      </c>
      <c r="D3074" s="3">
        <v>4</v>
      </c>
      <c r="E3074" s="6">
        <v>2020</v>
      </c>
      <c r="F3074" s="10">
        <f t="shared" ref="F3074:F3137" si="97">DATE(E3074,D3074,1)</f>
        <v>43922</v>
      </c>
      <c r="G3074" s="4">
        <v>228</v>
      </c>
      <c r="H3074" s="4">
        <v>34.200000000000017</v>
      </c>
      <c r="I3074" s="4">
        <v>193.79999999999998</v>
      </c>
      <c r="J3074" s="4">
        <v>79.8</v>
      </c>
      <c r="K3074" s="1" t="s">
        <v>6885</v>
      </c>
      <c r="L3074" s="1" t="s">
        <v>6949</v>
      </c>
      <c r="M3074" s="11" t="str">
        <f t="shared" si="96"/>
        <v/>
      </c>
      <c r="N3074" s="18" t="str">
        <f>TEXT($F3074:F6751, "mmmm")</f>
        <v>April</v>
      </c>
    </row>
    <row r="3075" spans="2:14" x14ac:dyDescent="0.2">
      <c r="B3075" s="3" t="s">
        <v>3046</v>
      </c>
      <c r="C3075" s="1" t="s">
        <v>6275</v>
      </c>
      <c r="D3075" s="3">
        <v>4</v>
      </c>
      <c r="E3075" s="6">
        <v>2020</v>
      </c>
      <c r="F3075" s="10">
        <f t="shared" si="97"/>
        <v>43922</v>
      </c>
      <c r="G3075" s="4">
        <v>436</v>
      </c>
      <c r="H3075" s="4">
        <v>65.400000000000034</v>
      </c>
      <c r="I3075" s="4">
        <v>370.59999999999997</v>
      </c>
      <c r="J3075" s="4">
        <v>122.08000000000001</v>
      </c>
      <c r="K3075" s="1" t="s">
        <v>6883</v>
      </c>
      <c r="L3075" s="1" t="s">
        <v>6970</v>
      </c>
      <c r="M3075" s="11" t="str">
        <f t="shared" si="96"/>
        <v/>
      </c>
      <c r="N3075" s="18" t="str">
        <f>TEXT($F3075:F6752, "mmmm")</f>
        <v>April</v>
      </c>
    </row>
    <row r="3076" spans="2:14" x14ac:dyDescent="0.2">
      <c r="B3076" s="3" t="s">
        <v>64</v>
      </c>
      <c r="C3076" s="1" t="s">
        <v>6276</v>
      </c>
      <c r="D3076" s="3">
        <v>4</v>
      </c>
      <c r="E3076" s="6">
        <v>2020</v>
      </c>
      <c r="F3076" s="10">
        <f t="shared" si="97"/>
        <v>43922</v>
      </c>
      <c r="G3076" s="4">
        <v>540</v>
      </c>
      <c r="H3076" s="4">
        <v>81</v>
      </c>
      <c r="I3076" s="4">
        <v>459</v>
      </c>
      <c r="J3076" s="4">
        <v>167.4</v>
      </c>
      <c r="K3076" s="1" t="s">
        <v>6889</v>
      </c>
      <c r="L3076" s="1" t="s">
        <v>6950</v>
      </c>
      <c r="M3076" s="11" t="str">
        <f t="shared" ref="M3076:M3139" si="98">IFERROR(ABS(IF(B3076=B3075,(F3076-F3075)/30,"")),"")</f>
        <v/>
      </c>
      <c r="N3076" s="18" t="str">
        <f>TEXT($F3076:F6753, "mmmm")</f>
        <v>April</v>
      </c>
    </row>
    <row r="3077" spans="2:14" x14ac:dyDescent="0.2">
      <c r="B3077" s="3" t="s">
        <v>64</v>
      </c>
      <c r="C3077" s="1" t="s">
        <v>6277</v>
      </c>
      <c r="D3077" s="3">
        <v>8</v>
      </c>
      <c r="E3077" s="6">
        <v>2020</v>
      </c>
      <c r="F3077" s="10">
        <f t="shared" si="97"/>
        <v>44044</v>
      </c>
      <c r="G3077" s="4">
        <v>592</v>
      </c>
      <c r="H3077" s="4">
        <v>0</v>
      </c>
      <c r="I3077" s="4">
        <v>592</v>
      </c>
      <c r="J3077" s="4">
        <v>165.76000000000002</v>
      </c>
      <c r="K3077" s="1" t="s">
        <v>6889</v>
      </c>
      <c r="L3077" s="1" t="s">
        <v>6906</v>
      </c>
      <c r="M3077" s="11">
        <f t="shared" si="98"/>
        <v>4.0666666666666664</v>
      </c>
      <c r="N3077" s="18" t="str">
        <f>TEXT($F3077:F6754, "mmmm")</f>
        <v>August</v>
      </c>
    </row>
    <row r="3078" spans="2:14" x14ac:dyDescent="0.2">
      <c r="B3078" s="3" t="s">
        <v>65</v>
      </c>
      <c r="C3078" s="1" t="s">
        <v>6278</v>
      </c>
      <c r="D3078" s="3">
        <v>4</v>
      </c>
      <c r="E3078" s="6">
        <v>2020</v>
      </c>
      <c r="F3078" s="10">
        <f t="shared" si="97"/>
        <v>43922</v>
      </c>
      <c r="G3078" s="4">
        <v>507</v>
      </c>
      <c r="H3078" s="4">
        <v>76.050000000000011</v>
      </c>
      <c r="I3078" s="4">
        <v>430.95</v>
      </c>
      <c r="J3078" s="4">
        <v>136.89000000000001</v>
      </c>
      <c r="K3078" s="1" t="s">
        <v>6889</v>
      </c>
      <c r="L3078" s="1" t="s">
        <v>6937</v>
      </c>
      <c r="M3078" s="11" t="str">
        <f t="shared" si="98"/>
        <v/>
      </c>
      <c r="N3078" s="18" t="str">
        <f>TEXT($F3078:F6755, "mmmm")</f>
        <v>April</v>
      </c>
    </row>
    <row r="3079" spans="2:14" x14ac:dyDescent="0.2">
      <c r="B3079" s="3" t="s">
        <v>66</v>
      </c>
      <c r="C3079" s="1" t="s">
        <v>6279</v>
      </c>
      <c r="D3079" s="3">
        <v>4</v>
      </c>
      <c r="E3079" s="6">
        <v>2020</v>
      </c>
      <c r="F3079" s="10">
        <f t="shared" si="97"/>
        <v>43922</v>
      </c>
      <c r="G3079" s="4">
        <v>592</v>
      </c>
      <c r="H3079" s="4">
        <v>88.800000000000011</v>
      </c>
      <c r="I3079" s="4">
        <v>503.2</v>
      </c>
      <c r="J3079" s="4">
        <v>165.76000000000002</v>
      </c>
      <c r="K3079" s="1" t="s">
        <v>6889</v>
      </c>
      <c r="L3079" s="1" t="s">
        <v>6906</v>
      </c>
      <c r="M3079" s="11" t="str">
        <f t="shared" si="98"/>
        <v/>
      </c>
      <c r="N3079" s="18" t="str">
        <f>TEXT($F3079:F6756, "mmmm")</f>
        <v>April</v>
      </c>
    </row>
    <row r="3080" spans="2:14" x14ac:dyDescent="0.2">
      <c r="B3080" s="3" t="s">
        <v>66</v>
      </c>
      <c r="C3080" s="1" t="s">
        <v>6280</v>
      </c>
      <c r="D3080" s="3">
        <v>9</v>
      </c>
      <c r="E3080" s="6">
        <v>2020</v>
      </c>
      <c r="F3080" s="10">
        <f t="shared" si="97"/>
        <v>44075</v>
      </c>
      <c r="G3080" s="4">
        <v>538</v>
      </c>
      <c r="H3080" s="4">
        <v>0</v>
      </c>
      <c r="I3080" s="4">
        <v>538</v>
      </c>
      <c r="J3080" s="4">
        <v>129.12</v>
      </c>
      <c r="K3080" s="1" t="s">
        <v>6889</v>
      </c>
      <c r="L3080" s="1" t="s">
        <v>6951</v>
      </c>
      <c r="M3080" s="11">
        <f t="shared" si="98"/>
        <v>5.0999999999999996</v>
      </c>
      <c r="N3080" s="18" t="str">
        <f>TEXT($F3080:F6757, "mmmm")</f>
        <v>September</v>
      </c>
    </row>
    <row r="3081" spans="2:14" x14ac:dyDescent="0.2">
      <c r="B3081" s="3" t="s">
        <v>66</v>
      </c>
      <c r="C3081" s="1" t="s">
        <v>6281</v>
      </c>
      <c r="D3081" s="3">
        <v>11</v>
      </c>
      <c r="E3081" s="6">
        <v>2020</v>
      </c>
      <c r="F3081" s="10">
        <f t="shared" si="97"/>
        <v>44136</v>
      </c>
      <c r="G3081" s="4">
        <v>492</v>
      </c>
      <c r="H3081" s="4">
        <v>0</v>
      </c>
      <c r="I3081" s="4">
        <v>492</v>
      </c>
      <c r="J3081" s="4">
        <v>137.76000000000002</v>
      </c>
      <c r="K3081" s="1" t="s">
        <v>6889</v>
      </c>
      <c r="L3081" s="1" t="s">
        <v>6945</v>
      </c>
      <c r="M3081" s="11">
        <f t="shared" si="98"/>
        <v>2.0333333333333332</v>
      </c>
      <c r="N3081" s="18" t="str">
        <f>TEXT($F3081:F6758, "mmmm")</f>
        <v>November</v>
      </c>
    </row>
    <row r="3082" spans="2:14" x14ac:dyDescent="0.2">
      <c r="B3082" s="3" t="s">
        <v>67</v>
      </c>
      <c r="C3082" s="1" t="s">
        <v>6282</v>
      </c>
      <c r="D3082" s="3">
        <v>4</v>
      </c>
      <c r="E3082" s="6">
        <v>2020</v>
      </c>
      <c r="F3082" s="10">
        <f t="shared" si="97"/>
        <v>43922</v>
      </c>
      <c r="G3082" s="4">
        <v>538</v>
      </c>
      <c r="H3082" s="4">
        <v>80.699999999999989</v>
      </c>
      <c r="I3082" s="4">
        <v>457.3</v>
      </c>
      <c r="J3082" s="4">
        <v>129.12</v>
      </c>
      <c r="K3082" s="1" t="s">
        <v>6889</v>
      </c>
      <c r="L3082" s="1" t="s">
        <v>6951</v>
      </c>
      <c r="M3082" s="11" t="str">
        <f t="shared" si="98"/>
        <v/>
      </c>
      <c r="N3082" s="18" t="str">
        <f>TEXT($F3082:F6759, "mmmm")</f>
        <v>April</v>
      </c>
    </row>
    <row r="3083" spans="2:14" x14ac:dyDescent="0.2">
      <c r="B3083" s="3" t="s">
        <v>68</v>
      </c>
      <c r="C3083" s="1" t="s">
        <v>6283</v>
      </c>
      <c r="D3083" s="3">
        <v>4</v>
      </c>
      <c r="E3083" s="6">
        <v>2020</v>
      </c>
      <c r="F3083" s="10">
        <f t="shared" si="97"/>
        <v>43922</v>
      </c>
      <c r="G3083" s="4">
        <v>540</v>
      </c>
      <c r="H3083" s="4">
        <v>81</v>
      </c>
      <c r="I3083" s="4">
        <v>459</v>
      </c>
      <c r="J3083" s="4">
        <v>167.4</v>
      </c>
      <c r="K3083" s="1" t="s">
        <v>6889</v>
      </c>
      <c r="L3083" s="1" t="s">
        <v>6950</v>
      </c>
      <c r="M3083" s="11" t="str">
        <f t="shared" si="98"/>
        <v/>
      </c>
      <c r="N3083" s="18" t="str">
        <f>TEXT($F3083:F6760, "mmmm")</f>
        <v>April</v>
      </c>
    </row>
    <row r="3084" spans="2:14" x14ac:dyDescent="0.2">
      <c r="B3084" s="3" t="s">
        <v>68</v>
      </c>
      <c r="C3084" s="1" t="s">
        <v>6284</v>
      </c>
      <c r="D3084" s="3">
        <v>9</v>
      </c>
      <c r="E3084" s="6">
        <v>2020</v>
      </c>
      <c r="F3084" s="10">
        <f t="shared" si="97"/>
        <v>44075</v>
      </c>
      <c r="G3084" s="4">
        <v>492</v>
      </c>
      <c r="H3084" s="4">
        <v>0</v>
      </c>
      <c r="I3084" s="4">
        <v>492</v>
      </c>
      <c r="J3084" s="4">
        <v>137.76000000000002</v>
      </c>
      <c r="K3084" s="1" t="s">
        <v>6889</v>
      </c>
      <c r="L3084" s="1" t="s">
        <v>6945</v>
      </c>
      <c r="M3084" s="11">
        <f t="shared" si="98"/>
        <v>5.0999999999999996</v>
      </c>
      <c r="N3084" s="18" t="str">
        <f>TEXT($F3084:F6761, "mmmm")</f>
        <v>September</v>
      </c>
    </row>
    <row r="3085" spans="2:14" x14ac:dyDescent="0.2">
      <c r="B3085" s="3" t="s">
        <v>68</v>
      </c>
      <c r="C3085" s="1" t="s">
        <v>6285</v>
      </c>
      <c r="D3085" s="3">
        <v>11</v>
      </c>
      <c r="E3085" s="6">
        <v>2020</v>
      </c>
      <c r="F3085" s="10">
        <f t="shared" si="97"/>
        <v>44136</v>
      </c>
      <c r="G3085" s="4">
        <v>284</v>
      </c>
      <c r="H3085" s="4">
        <v>0</v>
      </c>
      <c r="I3085" s="4">
        <v>284</v>
      </c>
      <c r="J3085" s="4">
        <v>76.680000000000007</v>
      </c>
      <c r="K3085" s="1" t="s">
        <v>6885</v>
      </c>
      <c r="L3085" s="1" t="s">
        <v>6917</v>
      </c>
      <c r="M3085" s="11">
        <f t="shared" si="98"/>
        <v>2.0333333333333332</v>
      </c>
      <c r="N3085" s="18" t="str">
        <f>TEXT($F3085:F6762, "mmmm")</f>
        <v>November</v>
      </c>
    </row>
    <row r="3086" spans="2:14" x14ac:dyDescent="0.2">
      <c r="B3086" s="3" t="s">
        <v>69</v>
      </c>
      <c r="C3086" s="1" t="s">
        <v>6286</v>
      </c>
      <c r="D3086" s="3">
        <v>4</v>
      </c>
      <c r="E3086" s="6">
        <v>2020</v>
      </c>
      <c r="F3086" s="10">
        <f t="shared" si="97"/>
        <v>43922</v>
      </c>
      <c r="G3086" s="4">
        <v>267</v>
      </c>
      <c r="H3086" s="4">
        <v>40.050000000000011</v>
      </c>
      <c r="I3086" s="4">
        <v>226.95</v>
      </c>
      <c r="J3086" s="4">
        <v>90.78</v>
      </c>
      <c r="K3086" s="1" t="s">
        <v>6885</v>
      </c>
      <c r="L3086" s="1" t="s">
        <v>6922</v>
      </c>
      <c r="M3086" s="11" t="str">
        <f t="shared" si="98"/>
        <v/>
      </c>
      <c r="N3086" s="18" t="str">
        <f>TEXT($F3086:F6763, "mmmm")</f>
        <v>April</v>
      </c>
    </row>
    <row r="3087" spans="2:14" x14ac:dyDescent="0.2">
      <c r="B3087" s="3" t="s">
        <v>70</v>
      </c>
      <c r="C3087" s="1" t="s">
        <v>6287</v>
      </c>
      <c r="D3087" s="3">
        <v>4</v>
      </c>
      <c r="E3087" s="6">
        <v>2020</v>
      </c>
      <c r="F3087" s="10">
        <f t="shared" si="97"/>
        <v>43922</v>
      </c>
      <c r="G3087" s="4">
        <v>187</v>
      </c>
      <c r="H3087" s="4">
        <v>28.050000000000011</v>
      </c>
      <c r="I3087" s="4">
        <v>158.94999999999999</v>
      </c>
      <c r="J3087" s="4">
        <v>59.84</v>
      </c>
      <c r="K3087" s="1" t="s">
        <v>6885</v>
      </c>
      <c r="L3087" s="1" t="s">
        <v>6943</v>
      </c>
      <c r="M3087" s="11" t="str">
        <f t="shared" si="98"/>
        <v/>
      </c>
      <c r="N3087" s="18" t="str">
        <f>TEXT($F3087:F6764, "mmmm")</f>
        <v>April</v>
      </c>
    </row>
    <row r="3088" spans="2:14" x14ac:dyDescent="0.2">
      <c r="B3088" s="3" t="s">
        <v>71</v>
      </c>
      <c r="C3088" s="1" t="s">
        <v>6288</v>
      </c>
      <c r="D3088" s="3">
        <v>4</v>
      </c>
      <c r="E3088" s="6">
        <v>2020</v>
      </c>
      <c r="F3088" s="10">
        <f t="shared" si="97"/>
        <v>43922</v>
      </c>
      <c r="G3088" s="4">
        <v>345</v>
      </c>
      <c r="H3088" s="4">
        <v>51.75</v>
      </c>
      <c r="I3088" s="4">
        <v>293.25</v>
      </c>
      <c r="J3088" s="4">
        <v>106.95</v>
      </c>
      <c r="K3088" s="1" t="s">
        <v>6887</v>
      </c>
      <c r="L3088" s="1" t="s">
        <v>6918</v>
      </c>
      <c r="M3088" s="11" t="str">
        <f t="shared" si="98"/>
        <v/>
      </c>
      <c r="N3088" s="18" t="str">
        <f>TEXT($F3088:F6765, "mmmm")</f>
        <v>April</v>
      </c>
    </row>
    <row r="3089" spans="2:14" x14ac:dyDescent="0.2">
      <c r="B3089" s="3" t="s">
        <v>72</v>
      </c>
      <c r="C3089" s="1" t="s">
        <v>6289</v>
      </c>
      <c r="D3089" s="3">
        <v>4</v>
      </c>
      <c r="E3089" s="6">
        <v>2020</v>
      </c>
      <c r="F3089" s="10">
        <f t="shared" si="97"/>
        <v>43922</v>
      </c>
      <c r="G3089" s="4">
        <v>447</v>
      </c>
      <c r="H3089" s="4">
        <v>67.050000000000011</v>
      </c>
      <c r="I3089" s="4">
        <v>379.95</v>
      </c>
      <c r="J3089" s="4">
        <v>156.44999999999999</v>
      </c>
      <c r="K3089" s="1" t="s">
        <v>6887</v>
      </c>
      <c r="L3089" s="1" t="s">
        <v>6891</v>
      </c>
      <c r="M3089" s="11" t="str">
        <f t="shared" si="98"/>
        <v/>
      </c>
      <c r="N3089" s="18" t="str">
        <f>TEXT($F3089:F6766, "mmmm")</f>
        <v>April</v>
      </c>
    </row>
    <row r="3090" spans="2:14" x14ac:dyDescent="0.2">
      <c r="B3090" s="3" t="s">
        <v>72</v>
      </c>
      <c r="C3090" s="1" t="s">
        <v>6290</v>
      </c>
      <c r="D3090" s="3">
        <v>11</v>
      </c>
      <c r="E3090" s="6">
        <v>2020</v>
      </c>
      <c r="F3090" s="10">
        <f t="shared" si="97"/>
        <v>44136</v>
      </c>
      <c r="G3090" s="4">
        <v>383</v>
      </c>
      <c r="H3090" s="4">
        <v>0</v>
      </c>
      <c r="I3090" s="4">
        <v>383</v>
      </c>
      <c r="J3090" s="4">
        <v>122.56</v>
      </c>
      <c r="K3090" s="1" t="s">
        <v>6887</v>
      </c>
      <c r="L3090" s="1" t="s">
        <v>6909</v>
      </c>
      <c r="M3090" s="11">
        <f t="shared" si="98"/>
        <v>7.1333333333333337</v>
      </c>
      <c r="N3090" s="18" t="str">
        <f>TEXT($F3090:F6767, "mmmm")</f>
        <v>November</v>
      </c>
    </row>
    <row r="3091" spans="2:14" x14ac:dyDescent="0.2">
      <c r="B3091" s="3" t="s">
        <v>72</v>
      </c>
      <c r="C3091" s="1" t="s">
        <v>6291</v>
      </c>
      <c r="D3091" s="3">
        <v>10</v>
      </c>
      <c r="E3091" s="6">
        <v>2020</v>
      </c>
      <c r="F3091" s="10">
        <f t="shared" si="97"/>
        <v>44105</v>
      </c>
      <c r="G3091" s="4">
        <v>383</v>
      </c>
      <c r="H3091" s="4">
        <v>0</v>
      </c>
      <c r="I3091" s="4">
        <v>383</v>
      </c>
      <c r="J3091" s="4">
        <v>122.56</v>
      </c>
      <c r="K3091" s="1" t="s">
        <v>6887</v>
      </c>
      <c r="L3091" s="1" t="s">
        <v>6909</v>
      </c>
      <c r="M3091" s="11">
        <f t="shared" si="98"/>
        <v>1.0333333333333334</v>
      </c>
      <c r="N3091" s="18" t="str">
        <f>TEXT($F3091:F6768, "mmmm")</f>
        <v>October</v>
      </c>
    </row>
    <row r="3092" spans="2:14" x14ac:dyDescent="0.2">
      <c r="B3092" s="3" t="s">
        <v>72</v>
      </c>
      <c r="C3092" s="1" t="s">
        <v>6292</v>
      </c>
      <c r="D3092" s="3">
        <v>11</v>
      </c>
      <c r="E3092" s="6">
        <v>2020</v>
      </c>
      <c r="F3092" s="10">
        <f t="shared" si="97"/>
        <v>44136</v>
      </c>
      <c r="G3092" s="4">
        <v>345</v>
      </c>
      <c r="H3092" s="4">
        <v>0</v>
      </c>
      <c r="I3092" s="4">
        <v>345</v>
      </c>
      <c r="J3092" s="4">
        <v>106.95</v>
      </c>
      <c r="K3092" s="1" t="s">
        <v>6887</v>
      </c>
      <c r="L3092" s="1" t="s">
        <v>6918</v>
      </c>
      <c r="M3092" s="11">
        <f t="shared" si="98"/>
        <v>1.0333333333333334</v>
      </c>
      <c r="N3092" s="18" t="str">
        <f>TEXT($F3092:F6769, "mmmm")</f>
        <v>November</v>
      </c>
    </row>
    <row r="3093" spans="2:14" x14ac:dyDescent="0.2">
      <c r="B3093" s="3" t="s">
        <v>72</v>
      </c>
      <c r="C3093" s="1" t="s">
        <v>6293</v>
      </c>
      <c r="D3093" s="3">
        <v>11</v>
      </c>
      <c r="E3093" s="6">
        <v>2020</v>
      </c>
      <c r="F3093" s="10">
        <f t="shared" si="97"/>
        <v>44136</v>
      </c>
      <c r="G3093" s="4">
        <v>383</v>
      </c>
      <c r="H3093" s="4">
        <v>0</v>
      </c>
      <c r="I3093" s="4">
        <v>383</v>
      </c>
      <c r="J3093" s="4">
        <v>122.56</v>
      </c>
      <c r="K3093" s="1" t="s">
        <v>6887</v>
      </c>
      <c r="L3093" s="1" t="s">
        <v>6909</v>
      </c>
      <c r="M3093" s="11">
        <f t="shared" si="98"/>
        <v>0</v>
      </c>
      <c r="N3093" s="18" t="str">
        <f>TEXT($F3093:F6770, "mmmm")</f>
        <v>November</v>
      </c>
    </row>
    <row r="3094" spans="2:14" x14ac:dyDescent="0.2">
      <c r="B3094" s="3" t="s">
        <v>72</v>
      </c>
      <c r="C3094" s="1" t="s">
        <v>6294</v>
      </c>
      <c r="D3094" s="3">
        <v>12</v>
      </c>
      <c r="E3094" s="6">
        <v>2020</v>
      </c>
      <c r="F3094" s="10">
        <f t="shared" si="97"/>
        <v>44166</v>
      </c>
      <c r="G3094" s="4">
        <v>345</v>
      </c>
      <c r="H3094" s="4">
        <v>0</v>
      </c>
      <c r="I3094" s="4">
        <v>345</v>
      </c>
      <c r="J3094" s="4">
        <v>106.95</v>
      </c>
      <c r="K3094" s="1" t="s">
        <v>6887</v>
      </c>
      <c r="L3094" s="1" t="s">
        <v>6918</v>
      </c>
      <c r="M3094" s="11">
        <f t="shared" si="98"/>
        <v>1</v>
      </c>
      <c r="N3094" s="18" t="str">
        <f>TEXT($F3094:F6771, "mmmm")</f>
        <v>December</v>
      </c>
    </row>
    <row r="3095" spans="2:14" x14ac:dyDescent="0.2">
      <c r="B3095" s="3" t="s">
        <v>73</v>
      </c>
      <c r="C3095" s="1" t="s">
        <v>6295</v>
      </c>
      <c r="D3095" s="3">
        <v>4</v>
      </c>
      <c r="E3095" s="6">
        <v>2020</v>
      </c>
      <c r="F3095" s="10">
        <f t="shared" si="97"/>
        <v>43922</v>
      </c>
      <c r="G3095" s="4">
        <v>278</v>
      </c>
      <c r="H3095" s="4">
        <v>41.700000000000017</v>
      </c>
      <c r="I3095" s="4">
        <v>236.29999999999998</v>
      </c>
      <c r="J3095" s="4">
        <v>69.5</v>
      </c>
      <c r="K3095" s="1" t="s">
        <v>6883</v>
      </c>
      <c r="L3095" s="1" t="s">
        <v>6967</v>
      </c>
      <c r="M3095" s="11" t="str">
        <f t="shared" si="98"/>
        <v/>
      </c>
      <c r="N3095" s="18" t="str">
        <f>TEXT($F3095:F6772, "mmmm")</f>
        <v>April</v>
      </c>
    </row>
    <row r="3096" spans="2:14" x14ac:dyDescent="0.2">
      <c r="B3096" s="3" t="s">
        <v>73</v>
      </c>
      <c r="C3096" s="1" t="s">
        <v>6296</v>
      </c>
      <c r="D3096" s="3">
        <v>8</v>
      </c>
      <c r="E3096" s="6">
        <v>2020</v>
      </c>
      <c r="F3096" s="10">
        <f t="shared" si="97"/>
        <v>44044</v>
      </c>
      <c r="G3096" s="4">
        <v>579</v>
      </c>
      <c r="H3096" s="4">
        <v>0</v>
      </c>
      <c r="I3096" s="4">
        <v>579</v>
      </c>
      <c r="J3096" s="4">
        <v>167.91</v>
      </c>
      <c r="K3096" s="1" t="s">
        <v>6888</v>
      </c>
      <c r="L3096" s="1" t="s">
        <v>6926</v>
      </c>
      <c r="M3096" s="11">
        <f t="shared" si="98"/>
        <v>4.0666666666666664</v>
      </c>
      <c r="N3096" s="18" t="str">
        <f>TEXT($F3096:F6773, "mmmm")</f>
        <v>August</v>
      </c>
    </row>
    <row r="3097" spans="2:14" x14ac:dyDescent="0.2">
      <c r="B3097" s="3" t="s">
        <v>74</v>
      </c>
      <c r="C3097" s="1" t="s">
        <v>6297</v>
      </c>
      <c r="D3097" s="3">
        <v>4</v>
      </c>
      <c r="E3097" s="6">
        <v>2020</v>
      </c>
      <c r="F3097" s="10">
        <f t="shared" si="97"/>
        <v>43922</v>
      </c>
      <c r="G3097" s="4">
        <v>523</v>
      </c>
      <c r="H3097" s="4">
        <v>78.449999999999989</v>
      </c>
      <c r="I3097" s="4">
        <v>444.55</v>
      </c>
      <c r="J3097" s="4">
        <v>156.9</v>
      </c>
      <c r="K3097" s="1" t="s">
        <v>6889</v>
      </c>
      <c r="L3097" s="1" t="s">
        <v>6902</v>
      </c>
      <c r="M3097" s="11" t="str">
        <f t="shared" si="98"/>
        <v/>
      </c>
      <c r="N3097" s="18" t="str">
        <f>TEXT($F3097:F6774, "mmmm")</f>
        <v>April</v>
      </c>
    </row>
    <row r="3098" spans="2:14" x14ac:dyDescent="0.2">
      <c r="B3098" s="3" t="s">
        <v>74</v>
      </c>
      <c r="C3098" s="1" t="s">
        <v>6298</v>
      </c>
      <c r="D3098" s="3">
        <v>4</v>
      </c>
      <c r="E3098" s="6">
        <v>2020</v>
      </c>
      <c r="F3098" s="10">
        <f t="shared" si="97"/>
        <v>43922</v>
      </c>
      <c r="G3098" s="4">
        <v>523</v>
      </c>
      <c r="H3098" s="4">
        <v>78.449999999999989</v>
      </c>
      <c r="I3098" s="4">
        <v>444.55</v>
      </c>
      <c r="J3098" s="4">
        <v>156.9</v>
      </c>
      <c r="K3098" s="1" t="s">
        <v>6889</v>
      </c>
      <c r="L3098" s="1" t="s">
        <v>6902</v>
      </c>
      <c r="M3098" s="11">
        <f t="shared" si="98"/>
        <v>0</v>
      </c>
      <c r="N3098" s="18" t="str">
        <f>TEXT($F3098:F6775, "mmmm")</f>
        <v>April</v>
      </c>
    </row>
    <row r="3099" spans="2:14" x14ac:dyDescent="0.2">
      <c r="B3099" s="3" t="s">
        <v>74</v>
      </c>
      <c r="C3099" s="1" t="s">
        <v>6299</v>
      </c>
      <c r="D3099" s="3">
        <v>7</v>
      </c>
      <c r="E3099" s="6">
        <v>2020</v>
      </c>
      <c r="F3099" s="10">
        <f t="shared" si="97"/>
        <v>44013</v>
      </c>
      <c r="G3099" s="4">
        <v>523</v>
      </c>
      <c r="H3099" s="4">
        <v>0</v>
      </c>
      <c r="I3099" s="4">
        <v>523</v>
      </c>
      <c r="J3099" s="4">
        <v>156.9</v>
      </c>
      <c r="K3099" s="1" t="s">
        <v>6889</v>
      </c>
      <c r="L3099" s="1" t="s">
        <v>6902</v>
      </c>
      <c r="M3099" s="11">
        <f t="shared" si="98"/>
        <v>3.0333333333333332</v>
      </c>
      <c r="N3099" s="18" t="str">
        <f>TEXT($F3099:F6776, "mmmm")</f>
        <v>July</v>
      </c>
    </row>
    <row r="3100" spans="2:14" x14ac:dyDescent="0.2">
      <c r="B3100" s="3" t="s">
        <v>74</v>
      </c>
      <c r="C3100" s="1" t="s">
        <v>6300</v>
      </c>
      <c r="D3100" s="3">
        <v>8</v>
      </c>
      <c r="E3100" s="6">
        <v>2020</v>
      </c>
      <c r="F3100" s="10">
        <f t="shared" si="97"/>
        <v>44044</v>
      </c>
      <c r="G3100" s="4">
        <v>539</v>
      </c>
      <c r="H3100" s="4">
        <v>0</v>
      </c>
      <c r="I3100" s="4">
        <v>539</v>
      </c>
      <c r="J3100" s="4">
        <v>156.31</v>
      </c>
      <c r="K3100" s="1" t="s">
        <v>6889</v>
      </c>
      <c r="L3100" s="1" t="s">
        <v>6954</v>
      </c>
      <c r="M3100" s="11">
        <f t="shared" si="98"/>
        <v>1.0333333333333334</v>
      </c>
      <c r="N3100" s="18" t="str">
        <f>TEXT($F3100:F6777, "mmmm")</f>
        <v>August</v>
      </c>
    </row>
    <row r="3101" spans="2:14" x14ac:dyDescent="0.2">
      <c r="B3101" s="3" t="s">
        <v>75</v>
      </c>
      <c r="C3101" s="1" t="s">
        <v>6301</v>
      </c>
      <c r="D3101" s="3">
        <v>4</v>
      </c>
      <c r="E3101" s="6">
        <v>2020</v>
      </c>
      <c r="F3101" s="10">
        <f t="shared" si="97"/>
        <v>43922</v>
      </c>
      <c r="G3101" s="4">
        <v>478</v>
      </c>
      <c r="H3101" s="4">
        <v>71.699999999999989</v>
      </c>
      <c r="I3101" s="4">
        <v>406.3</v>
      </c>
      <c r="J3101" s="4">
        <v>119.5</v>
      </c>
      <c r="K3101" s="1" t="s">
        <v>6889</v>
      </c>
      <c r="L3101" s="1" t="s">
        <v>6921</v>
      </c>
      <c r="M3101" s="11" t="str">
        <f t="shared" si="98"/>
        <v/>
      </c>
      <c r="N3101" s="18" t="str">
        <f>TEXT($F3101:F6778, "mmmm")</f>
        <v>April</v>
      </c>
    </row>
    <row r="3102" spans="2:14" x14ac:dyDescent="0.2">
      <c r="B3102" s="3" t="s">
        <v>76</v>
      </c>
      <c r="C3102" s="1" t="s">
        <v>6302</v>
      </c>
      <c r="D3102" s="3">
        <v>4</v>
      </c>
      <c r="E3102" s="6">
        <v>2020</v>
      </c>
      <c r="F3102" s="10">
        <f t="shared" si="97"/>
        <v>43922</v>
      </c>
      <c r="G3102" s="4">
        <v>478</v>
      </c>
      <c r="H3102" s="4">
        <v>71.699999999999989</v>
      </c>
      <c r="I3102" s="4">
        <v>406.3</v>
      </c>
      <c r="J3102" s="4">
        <v>119.5</v>
      </c>
      <c r="K3102" s="1" t="s">
        <v>6889</v>
      </c>
      <c r="L3102" s="1" t="s">
        <v>6921</v>
      </c>
      <c r="M3102" s="11" t="str">
        <f t="shared" si="98"/>
        <v/>
      </c>
      <c r="N3102" s="18" t="str">
        <f>TEXT($F3102:F6779, "mmmm")</f>
        <v>April</v>
      </c>
    </row>
    <row r="3103" spans="2:14" x14ac:dyDescent="0.2">
      <c r="B3103" s="3" t="s">
        <v>77</v>
      </c>
      <c r="C3103" s="1" t="s">
        <v>6303</v>
      </c>
      <c r="D3103" s="3">
        <v>4</v>
      </c>
      <c r="E3103" s="6">
        <v>2020</v>
      </c>
      <c r="F3103" s="10">
        <f t="shared" si="97"/>
        <v>43922</v>
      </c>
      <c r="G3103" s="4">
        <v>506</v>
      </c>
      <c r="H3103" s="4">
        <v>75.900000000000034</v>
      </c>
      <c r="I3103" s="4">
        <v>430.09999999999997</v>
      </c>
      <c r="J3103" s="4">
        <v>146.73999999999998</v>
      </c>
      <c r="K3103" s="1" t="s">
        <v>6889</v>
      </c>
      <c r="L3103" s="1" t="s">
        <v>6907</v>
      </c>
      <c r="M3103" s="11" t="str">
        <f t="shared" si="98"/>
        <v/>
      </c>
      <c r="N3103" s="18" t="str">
        <f>TEXT($F3103:F6780, "mmmm")</f>
        <v>April</v>
      </c>
    </row>
    <row r="3104" spans="2:14" x14ac:dyDescent="0.2">
      <c r="B3104" s="3" t="s">
        <v>77</v>
      </c>
      <c r="C3104" s="1" t="s">
        <v>6304</v>
      </c>
      <c r="D3104" s="3">
        <v>10</v>
      </c>
      <c r="E3104" s="6">
        <v>2020</v>
      </c>
      <c r="F3104" s="10">
        <f t="shared" si="97"/>
        <v>44105</v>
      </c>
      <c r="G3104" s="4">
        <v>538</v>
      </c>
      <c r="H3104" s="4">
        <v>0</v>
      </c>
      <c r="I3104" s="4">
        <v>538</v>
      </c>
      <c r="J3104" s="4">
        <v>145.26000000000002</v>
      </c>
      <c r="K3104" s="1" t="s">
        <v>6889</v>
      </c>
      <c r="L3104" s="1" t="s">
        <v>6903</v>
      </c>
      <c r="M3104" s="11">
        <f t="shared" si="98"/>
        <v>6.1</v>
      </c>
      <c r="N3104" s="18" t="str">
        <f>TEXT($F3104:F6781, "mmmm")</f>
        <v>October</v>
      </c>
    </row>
    <row r="3105" spans="2:14" x14ac:dyDescent="0.2">
      <c r="B3105" s="3" t="s">
        <v>78</v>
      </c>
      <c r="C3105" s="1" t="s">
        <v>6305</v>
      </c>
      <c r="D3105" s="3">
        <v>4</v>
      </c>
      <c r="E3105" s="6">
        <v>2020</v>
      </c>
      <c r="F3105" s="10">
        <f t="shared" si="97"/>
        <v>43922</v>
      </c>
      <c r="G3105" s="4">
        <v>317</v>
      </c>
      <c r="H3105" s="4">
        <v>47.550000000000011</v>
      </c>
      <c r="I3105" s="4">
        <v>269.45</v>
      </c>
      <c r="J3105" s="4">
        <v>98.27</v>
      </c>
      <c r="K3105" s="1" t="s">
        <v>6885</v>
      </c>
      <c r="L3105" s="1" t="s">
        <v>6933</v>
      </c>
      <c r="M3105" s="11" t="str">
        <f t="shared" si="98"/>
        <v/>
      </c>
      <c r="N3105" s="18" t="str">
        <f>TEXT($F3105:F6782, "mmmm")</f>
        <v>April</v>
      </c>
    </row>
    <row r="3106" spans="2:14" x14ac:dyDescent="0.2">
      <c r="B3106" s="3" t="s">
        <v>79</v>
      </c>
      <c r="C3106" s="1" t="s">
        <v>6306</v>
      </c>
      <c r="D3106" s="3">
        <v>4</v>
      </c>
      <c r="E3106" s="6">
        <v>2020</v>
      </c>
      <c r="F3106" s="10">
        <f t="shared" si="97"/>
        <v>43922</v>
      </c>
      <c r="G3106" s="4">
        <v>312</v>
      </c>
      <c r="H3106" s="4">
        <v>46.800000000000011</v>
      </c>
      <c r="I3106" s="4">
        <v>265.2</v>
      </c>
      <c r="J3106" s="4">
        <v>99.84</v>
      </c>
      <c r="K3106" s="1" t="s">
        <v>6885</v>
      </c>
      <c r="L3106" s="1" t="s">
        <v>6908</v>
      </c>
      <c r="M3106" s="11" t="str">
        <f t="shared" si="98"/>
        <v/>
      </c>
      <c r="N3106" s="18" t="str">
        <f>TEXT($F3106:F6783, "mmmm")</f>
        <v>April</v>
      </c>
    </row>
    <row r="3107" spans="2:14" x14ac:dyDescent="0.2">
      <c r="B3107" s="3" t="s">
        <v>80</v>
      </c>
      <c r="C3107" s="1" t="s">
        <v>6307</v>
      </c>
      <c r="D3107" s="3">
        <v>4</v>
      </c>
      <c r="E3107" s="6">
        <v>2020</v>
      </c>
      <c r="F3107" s="10">
        <f t="shared" si="97"/>
        <v>43922</v>
      </c>
      <c r="G3107" s="4">
        <v>332</v>
      </c>
      <c r="H3107" s="4">
        <v>49.800000000000011</v>
      </c>
      <c r="I3107" s="4">
        <v>282.2</v>
      </c>
      <c r="J3107" s="4">
        <v>99.6</v>
      </c>
      <c r="K3107" s="1" t="s">
        <v>6885</v>
      </c>
      <c r="L3107" s="1" t="s">
        <v>6938</v>
      </c>
      <c r="M3107" s="11" t="str">
        <f t="shared" si="98"/>
        <v/>
      </c>
      <c r="N3107" s="18" t="str">
        <f>TEXT($F3107:F6784, "mmmm")</f>
        <v>April</v>
      </c>
    </row>
    <row r="3108" spans="2:14" x14ac:dyDescent="0.2">
      <c r="B3108" s="3" t="s">
        <v>81</v>
      </c>
      <c r="C3108" s="1" t="s">
        <v>6308</v>
      </c>
      <c r="D3108" s="3">
        <v>4</v>
      </c>
      <c r="E3108" s="6">
        <v>2020</v>
      </c>
      <c r="F3108" s="10">
        <f t="shared" si="97"/>
        <v>43922</v>
      </c>
      <c r="G3108" s="4">
        <v>447</v>
      </c>
      <c r="H3108" s="4">
        <v>67.050000000000011</v>
      </c>
      <c r="I3108" s="4">
        <v>379.95</v>
      </c>
      <c r="J3108" s="4">
        <v>156.44999999999999</v>
      </c>
      <c r="K3108" s="1" t="s">
        <v>6887</v>
      </c>
      <c r="L3108" s="1" t="s">
        <v>6891</v>
      </c>
      <c r="M3108" s="11" t="str">
        <f t="shared" si="98"/>
        <v/>
      </c>
      <c r="N3108" s="18" t="str">
        <f>TEXT($F3108:F6785, "mmmm")</f>
        <v>April</v>
      </c>
    </row>
    <row r="3109" spans="2:14" x14ac:dyDescent="0.2">
      <c r="B3109" s="3" t="s">
        <v>82</v>
      </c>
      <c r="C3109" s="1" t="s">
        <v>6309</v>
      </c>
      <c r="D3109" s="3">
        <v>4</v>
      </c>
      <c r="E3109" s="6">
        <v>2020</v>
      </c>
      <c r="F3109" s="10">
        <f t="shared" si="97"/>
        <v>43922</v>
      </c>
      <c r="G3109" s="4">
        <v>447</v>
      </c>
      <c r="H3109" s="4">
        <v>67.050000000000011</v>
      </c>
      <c r="I3109" s="4">
        <v>379.95</v>
      </c>
      <c r="J3109" s="4">
        <v>156.44999999999999</v>
      </c>
      <c r="K3109" s="1" t="s">
        <v>6887</v>
      </c>
      <c r="L3109" s="1" t="s">
        <v>6891</v>
      </c>
      <c r="M3109" s="11" t="str">
        <f t="shared" si="98"/>
        <v/>
      </c>
      <c r="N3109" s="18" t="str">
        <f>TEXT($F3109:F6786, "mmmm")</f>
        <v>April</v>
      </c>
    </row>
    <row r="3110" spans="2:14" x14ac:dyDescent="0.2">
      <c r="B3110" s="3" t="s">
        <v>82</v>
      </c>
      <c r="C3110" s="1" t="s">
        <v>6310</v>
      </c>
      <c r="D3110" s="3">
        <v>10</v>
      </c>
      <c r="E3110" s="6">
        <v>2020</v>
      </c>
      <c r="F3110" s="10">
        <f t="shared" si="97"/>
        <v>44105</v>
      </c>
      <c r="G3110" s="4">
        <v>383</v>
      </c>
      <c r="H3110" s="4">
        <v>0</v>
      </c>
      <c r="I3110" s="4">
        <v>383</v>
      </c>
      <c r="J3110" s="4">
        <v>122.56</v>
      </c>
      <c r="K3110" s="1" t="s">
        <v>6887</v>
      </c>
      <c r="L3110" s="1" t="s">
        <v>6909</v>
      </c>
      <c r="M3110" s="11">
        <f t="shared" si="98"/>
        <v>6.1</v>
      </c>
      <c r="N3110" s="18" t="str">
        <f>TEXT($F3110:F6787, "mmmm")</f>
        <v>October</v>
      </c>
    </row>
    <row r="3111" spans="2:14" x14ac:dyDescent="0.2">
      <c r="B3111" s="3" t="s">
        <v>83</v>
      </c>
      <c r="C3111" s="1" t="s">
        <v>6311</v>
      </c>
      <c r="D3111" s="3">
        <v>4</v>
      </c>
      <c r="E3111" s="6">
        <v>2020</v>
      </c>
      <c r="F3111" s="10">
        <f t="shared" si="97"/>
        <v>43922</v>
      </c>
      <c r="G3111" s="4">
        <v>492</v>
      </c>
      <c r="H3111" s="4">
        <v>73.800000000000011</v>
      </c>
      <c r="I3111" s="4">
        <v>418.2</v>
      </c>
      <c r="J3111" s="4">
        <v>123</v>
      </c>
      <c r="K3111" s="1" t="s">
        <v>6883</v>
      </c>
      <c r="L3111" s="1" t="s">
        <v>6900</v>
      </c>
      <c r="M3111" s="11" t="str">
        <f t="shared" si="98"/>
        <v/>
      </c>
      <c r="N3111" s="18" t="str">
        <f>TEXT($F3111:F6788, "mmmm")</f>
        <v>April</v>
      </c>
    </row>
    <row r="3112" spans="2:14" x14ac:dyDescent="0.2">
      <c r="B3112" s="3" t="s">
        <v>83</v>
      </c>
      <c r="C3112" s="1" t="s">
        <v>6312</v>
      </c>
      <c r="D3112" s="3">
        <v>4</v>
      </c>
      <c r="E3112" s="6">
        <v>2020</v>
      </c>
      <c r="F3112" s="10">
        <f t="shared" si="97"/>
        <v>43922</v>
      </c>
      <c r="G3112" s="4">
        <v>510</v>
      </c>
      <c r="H3112" s="4">
        <v>76.5</v>
      </c>
      <c r="I3112" s="4">
        <v>433.5</v>
      </c>
      <c r="J3112" s="4">
        <v>163.20000000000002</v>
      </c>
      <c r="K3112" s="1" t="s">
        <v>6888</v>
      </c>
      <c r="L3112" s="1" t="s">
        <v>6901</v>
      </c>
      <c r="M3112" s="11">
        <f t="shared" si="98"/>
        <v>0</v>
      </c>
      <c r="N3112" s="18" t="str">
        <f>TEXT($F3112:F6789, "mmmm")</f>
        <v>April</v>
      </c>
    </row>
    <row r="3113" spans="2:14" x14ac:dyDescent="0.2">
      <c r="B3113" s="3" t="s">
        <v>83</v>
      </c>
      <c r="C3113" s="1" t="s">
        <v>6313</v>
      </c>
      <c r="D3113" s="3">
        <v>7</v>
      </c>
      <c r="E3113" s="6">
        <v>2020</v>
      </c>
      <c r="F3113" s="10">
        <f t="shared" si="97"/>
        <v>44013</v>
      </c>
      <c r="G3113" s="4">
        <v>538</v>
      </c>
      <c r="H3113" s="4">
        <v>0</v>
      </c>
      <c r="I3113" s="4">
        <v>538</v>
      </c>
      <c r="J3113" s="4">
        <v>145.26000000000002</v>
      </c>
      <c r="K3113" s="1" t="s">
        <v>6889</v>
      </c>
      <c r="L3113" s="1" t="s">
        <v>6903</v>
      </c>
      <c r="M3113" s="11">
        <f t="shared" si="98"/>
        <v>3.0333333333333332</v>
      </c>
      <c r="N3113" s="18" t="str">
        <f>TEXT($F3113:F6790, "mmmm")</f>
        <v>July</v>
      </c>
    </row>
    <row r="3114" spans="2:14" x14ac:dyDescent="0.2">
      <c r="B3114" s="3" t="s">
        <v>83</v>
      </c>
      <c r="C3114" s="1" t="s">
        <v>6314</v>
      </c>
      <c r="D3114" s="3">
        <v>6</v>
      </c>
      <c r="E3114" s="6">
        <v>2020</v>
      </c>
      <c r="F3114" s="10">
        <f t="shared" si="97"/>
        <v>43983</v>
      </c>
      <c r="G3114" s="4">
        <v>592</v>
      </c>
      <c r="H3114" s="4">
        <v>0</v>
      </c>
      <c r="I3114" s="4">
        <v>592</v>
      </c>
      <c r="J3114" s="4">
        <v>165.76000000000002</v>
      </c>
      <c r="K3114" s="1" t="s">
        <v>6889</v>
      </c>
      <c r="L3114" s="1" t="s">
        <v>6906</v>
      </c>
      <c r="M3114" s="11">
        <f t="shared" si="98"/>
        <v>1</v>
      </c>
      <c r="N3114" s="18" t="str">
        <f>TEXT($F3114:F6791, "mmmm")</f>
        <v>June</v>
      </c>
    </row>
    <row r="3115" spans="2:14" x14ac:dyDescent="0.2">
      <c r="B3115" s="3" t="s">
        <v>84</v>
      </c>
      <c r="C3115" s="1" t="s">
        <v>6315</v>
      </c>
      <c r="D3115" s="3">
        <v>4</v>
      </c>
      <c r="E3115" s="6">
        <v>2020</v>
      </c>
      <c r="F3115" s="10">
        <f t="shared" si="97"/>
        <v>43922</v>
      </c>
      <c r="G3115" s="4">
        <v>539</v>
      </c>
      <c r="H3115" s="4">
        <v>80.850000000000023</v>
      </c>
      <c r="I3115" s="4">
        <v>458.15</v>
      </c>
      <c r="J3115" s="4">
        <v>156.31</v>
      </c>
      <c r="K3115" s="1" t="s">
        <v>6889</v>
      </c>
      <c r="L3115" s="1" t="s">
        <v>6954</v>
      </c>
      <c r="M3115" s="11" t="str">
        <f t="shared" si="98"/>
        <v/>
      </c>
      <c r="N3115" s="18" t="str">
        <f>TEXT($F3115:F6792, "mmmm")</f>
        <v>April</v>
      </c>
    </row>
    <row r="3116" spans="2:14" x14ac:dyDescent="0.2">
      <c r="B3116" s="3" t="s">
        <v>85</v>
      </c>
      <c r="C3116" s="1" t="s">
        <v>6316</v>
      </c>
      <c r="D3116" s="3">
        <v>4</v>
      </c>
      <c r="E3116" s="6">
        <v>2020</v>
      </c>
      <c r="F3116" s="10">
        <f t="shared" si="97"/>
        <v>43922</v>
      </c>
      <c r="G3116" s="4">
        <v>539</v>
      </c>
      <c r="H3116" s="4">
        <v>80.850000000000023</v>
      </c>
      <c r="I3116" s="4">
        <v>458.15</v>
      </c>
      <c r="J3116" s="4">
        <v>156.31</v>
      </c>
      <c r="K3116" s="1" t="s">
        <v>6889</v>
      </c>
      <c r="L3116" s="1" t="s">
        <v>6954</v>
      </c>
      <c r="M3116" s="11" t="str">
        <f t="shared" si="98"/>
        <v/>
      </c>
      <c r="N3116" s="18" t="str">
        <f>TEXT($F3116:F6793, "mmmm")</f>
        <v>April</v>
      </c>
    </row>
    <row r="3117" spans="2:14" x14ac:dyDescent="0.2">
      <c r="B3117" s="3" t="s">
        <v>86</v>
      </c>
      <c r="C3117" s="1" t="s">
        <v>6317</v>
      </c>
      <c r="D3117" s="3">
        <v>4</v>
      </c>
      <c r="E3117" s="6">
        <v>2020</v>
      </c>
      <c r="F3117" s="10">
        <f t="shared" si="97"/>
        <v>43922</v>
      </c>
      <c r="G3117" s="4">
        <v>506</v>
      </c>
      <c r="H3117" s="4">
        <v>75.900000000000034</v>
      </c>
      <c r="I3117" s="4">
        <v>430.09999999999997</v>
      </c>
      <c r="J3117" s="4">
        <v>146.73999999999998</v>
      </c>
      <c r="K3117" s="1" t="s">
        <v>6889</v>
      </c>
      <c r="L3117" s="1" t="s">
        <v>6907</v>
      </c>
      <c r="M3117" s="11" t="str">
        <f t="shared" si="98"/>
        <v/>
      </c>
      <c r="N3117" s="18" t="str">
        <f>TEXT($F3117:F6794, "mmmm")</f>
        <v>April</v>
      </c>
    </row>
    <row r="3118" spans="2:14" x14ac:dyDescent="0.2">
      <c r="B3118" s="3" t="s">
        <v>87</v>
      </c>
      <c r="C3118" s="1" t="s">
        <v>6318</v>
      </c>
      <c r="D3118" s="3">
        <v>4</v>
      </c>
      <c r="E3118" s="6">
        <v>2020</v>
      </c>
      <c r="F3118" s="10">
        <f t="shared" si="97"/>
        <v>43922</v>
      </c>
      <c r="G3118" s="4">
        <v>540</v>
      </c>
      <c r="H3118" s="4">
        <v>81</v>
      </c>
      <c r="I3118" s="4">
        <v>459</v>
      </c>
      <c r="J3118" s="4">
        <v>167.4</v>
      </c>
      <c r="K3118" s="1" t="s">
        <v>6889</v>
      </c>
      <c r="L3118" s="1" t="s">
        <v>6950</v>
      </c>
      <c r="M3118" s="11" t="str">
        <f t="shared" si="98"/>
        <v/>
      </c>
      <c r="N3118" s="18" t="str">
        <f>TEXT($F3118:F6795, "mmmm")</f>
        <v>April</v>
      </c>
    </row>
    <row r="3119" spans="2:14" x14ac:dyDescent="0.2">
      <c r="B3119" s="3" t="s">
        <v>88</v>
      </c>
      <c r="C3119" s="1" t="s">
        <v>6319</v>
      </c>
      <c r="D3119" s="3">
        <v>4</v>
      </c>
      <c r="E3119" s="6">
        <v>2020</v>
      </c>
      <c r="F3119" s="10">
        <f t="shared" si="97"/>
        <v>43922</v>
      </c>
      <c r="G3119" s="4">
        <v>278</v>
      </c>
      <c r="H3119" s="4">
        <v>41.700000000000017</v>
      </c>
      <c r="I3119" s="4">
        <v>236.29999999999998</v>
      </c>
      <c r="J3119" s="4">
        <v>88.960000000000008</v>
      </c>
      <c r="K3119" s="1" t="s">
        <v>6885</v>
      </c>
      <c r="L3119" s="1" t="s">
        <v>6947</v>
      </c>
      <c r="M3119" s="11" t="str">
        <f t="shared" si="98"/>
        <v/>
      </c>
      <c r="N3119" s="18" t="str">
        <f>TEXT($F3119:F6796, "mmmm")</f>
        <v>April</v>
      </c>
    </row>
    <row r="3120" spans="2:14" x14ac:dyDescent="0.2">
      <c r="B3120" s="3" t="s">
        <v>89</v>
      </c>
      <c r="C3120" s="1" t="s">
        <v>6320</v>
      </c>
      <c r="D3120" s="3">
        <v>4</v>
      </c>
      <c r="E3120" s="6">
        <v>2020</v>
      </c>
      <c r="F3120" s="10">
        <f t="shared" si="97"/>
        <v>43922</v>
      </c>
      <c r="G3120" s="4">
        <v>168</v>
      </c>
      <c r="H3120" s="4">
        <v>25.200000000000017</v>
      </c>
      <c r="I3120" s="4">
        <v>142.79999999999998</v>
      </c>
      <c r="J3120" s="4">
        <v>60.48</v>
      </c>
      <c r="K3120" s="1" t="s">
        <v>6885</v>
      </c>
      <c r="L3120" s="1" t="s">
        <v>6948</v>
      </c>
      <c r="M3120" s="11" t="str">
        <f t="shared" si="98"/>
        <v/>
      </c>
      <c r="N3120" s="18" t="str">
        <f>TEXT($F3120:F6797, "mmmm")</f>
        <v>April</v>
      </c>
    </row>
    <row r="3121" spans="2:14" x14ac:dyDescent="0.2">
      <c r="B3121" s="3" t="s">
        <v>90</v>
      </c>
      <c r="C3121" s="1" t="s">
        <v>6321</v>
      </c>
      <c r="D3121" s="3">
        <v>4</v>
      </c>
      <c r="E3121" s="6">
        <v>2020</v>
      </c>
      <c r="F3121" s="10">
        <f t="shared" si="97"/>
        <v>43922</v>
      </c>
      <c r="G3121" s="4">
        <v>383</v>
      </c>
      <c r="H3121" s="4">
        <v>57.449999999999989</v>
      </c>
      <c r="I3121" s="4">
        <v>325.55</v>
      </c>
      <c r="J3121" s="4">
        <v>122.56</v>
      </c>
      <c r="K3121" s="1" t="s">
        <v>6887</v>
      </c>
      <c r="L3121" s="1" t="s">
        <v>6909</v>
      </c>
      <c r="M3121" s="11" t="str">
        <f t="shared" si="98"/>
        <v/>
      </c>
      <c r="N3121" s="18" t="str">
        <f>TEXT($F3121:F6798, "mmmm")</f>
        <v>April</v>
      </c>
    </row>
    <row r="3122" spans="2:14" x14ac:dyDescent="0.2">
      <c r="B3122" s="3" t="s">
        <v>91</v>
      </c>
      <c r="C3122" s="1" t="s">
        <v>6322</v>
      </c>
      <c r="D3122" s="3">
        <v>4</v>
      </c>
      <c r="E3122" s="6">
        <v>2020</v>
      </c>
      <c r="F3122" s="10">
        <f t="shared" si="97"/>
        <v>43922</v>
      </c>
      <c r="G3122" s="4">
        <v>383</v>
      </c>
      <c r="H3122" s="4">
        <v>57.449999999999989</v>
      </c>
      <c r="I3122" s="4">
        <v>325.55</v>
      </c>
      <c r="J3122" s="4">
        <v>122.56</v>
      </c>
      <c r="K3122" s="1" t="s">
        <v>6887</v>
      </c>
      <c r="L3122" s="1" t="s">
        <v>6909</v>
      </c>
      <c r="M3122" s="11" t="str">
        <f t="shared" si="98"/>
        <v/>
      </c>
      <c r="N3122" s="18" t="str">
        <f>TEXT($F3122:F6799, "mmmm")</f>
        <v>April</v>
      </c>
    </row>
    <row r="3123" spans="2:14" x14ac:dyDescent="0.2">
      <c r="B3123" s="3" t="s">
        <v>92</v>
      </c>
      <c r="C3123" s="1" t="s">
        <v>6323</v>
      </c>
      <c r="D3123" s="3">
        <v>4</v>
      </c>
      <c r="E3123" s="6">
        <v>2020</v>
      </c>
      <c r="F3123" s="10">
        <f t="shared" si="97"/>
        <v>43922</v>
      </c>
      <c r="G3123" s="4">
        <v>345</v>
      </c>
      <c r="H3123" s="4">
        <v>51.75</v>
      </c>
      <c r="I3123" s="4">
        <v>293.25</v>
      </c>
      <c r="J3123" s="4">
        <v>106.95</v>
      </c>
      <c r="K3123" s="1" t="s">
        <v>6887</v>
      </c>
      <c r="L3123" s="1" t="s">
        <v>6918</v>
      </c>
      <c r="M3123" s="11" t="str">
        <f t="shared" si="98"/>
        <v/>
      </c>
      <c r="N3123" s="18" t="str">
        <f>TEXT($F3123:F6800, "mmmm")</f>
        <v>April</v>
      </c>
    </row>
    <row r="3124" spans="2:14" x14ac:dyDescent="0.2">
      <c r="B3124" s="3" t="s">
        <v>93</v>
      </c>
      <c r="C3124" s="1" t="s">
        <v>6324</v>
      </c>
      <c r="D3124" s="3">
        <v>4</v>
      </c>
      <c r="E3124" s="6">
        <v>2020</v>
      </c>
      <c r="F3124" s="10">
        <f t="shared" si="97"/>
        <v>43922</v>
      </c>
      <c r="G3124" s="4">
        <v>457</v>
      </c>
      <c r="H3124" s="4">
        <v>68.550000000000011</v>
      </c>
      <c r="I3124" s="4">
        <v>388.45</v>
      </c>
      <c r="J3124" s="4">
        <v>123.39000000000001</v>
      </c>
      <c r="K3124" s="1" t="s">
        <v>6883</v>
      </c>
      <c r="L3124" s="1" t="s">
        <v>6968</v>
      </c>
      <c r="M3124" s="11" t="str">
        <f t="shared" si="98"/>
        <v/>
      </c>
      <c r="N3124" s="18" t="str">
        <f>TEXT($F3124:F6801, "mmmm")</f>
        <v>April</v>
      </c>
    </row>
    <row r="3125" spans="2:14" x14ac:dyDescent="0.2">
      <c r="B3125" s="3" t="s">
        <v>94</v>
      </c>
      <c r="C3125" s="1" t="s">
        <v>6325</v>
      </c>
      <c r="D3125" s="3">
        <v>4</v>
      </c>
      <c r="E3125" s="6">
        <v>2020</v>
      </c>
      <c r="F3125" s="10">
        <f t="shared" si="97"/>
        <v>43922</v>
      </c>
      <c r="G3125" s="4">
        <v>523</v>
      </c>
      <c r="H3125" s="4">
        <v>78.449999999999989</v>
      </c>
      <c r="I3125" s="4">
        <v>444.55</v>
      </c>
      <c r="J3125" s="4">
        <v>156.9</v>
      </c>
      <c r="K3125" s="1" t="s">
        <v>6889</v>
      </c>
      <c r="L3125" s="1" t="s">
        <v>6902</v>
      </c>
      <c r="M3125" s="11" t="str">
        <f t="shared" si="98"/>
        <v/>
      </c>
      <c r="N3125" s="18" t="str">
        <f>TEXT($F3125:F6802, "mmmm")</f>
        <v>April</v>
      </c>
    </row>
    <row r="3126" spans="2:14" x14ac:dyDescent="0.2">
      <c r="B3126" s="3" t="s">
        <v>95</v>
      </c>
      <c r="C3126" s="1" t="s">
        <v>6326</v>
      </c>
      <c r="D3126" s="3">
        <v>4</v>
      </c>
      <c r="E3126" s="6">
        <v>2020</v>
      </c>
      <c r="F3126" s="10">
        <f t="shared" si="97"/>
        <v>43922</v>
      </c>
      <c r="G3126" s="4">
        <v>478</v>
      </c>
      <c r="H3126" s="4">
        <v>71.699999999999989</v>
      </c>
      <c r="I3126" s="4">
        <v>406.3</v>
      </c>
      <c r="J3126" s="4">
        <v>119.5</v>
      </c>
      <c r="K3126" s="1" t="s">
        <v>6889</v>
      </c>
      <c r="L3126" s="1" t="s">
        <v>6921</v>
      </c>
      <c r="M3126" s="11" t="str">
        <f t="shared" si="98"/>
        <v/>
      </c>
      <c r="N3126" s="18" t="str">
        <f>TEXT($F3126:F6803, "mmmm")</f>
        <v>April</v>
      </c>
    </row>
    <row r="3127" spans="2:14" x14ac:dyDescent="0.2">
      <c r="B3127" s="3" t="s">
        <v>96</v>
      </c>
      <c r="C3127" s="1" t="s">
        <v>6327</v>
      </c>
      <c r="D3127" s="3">
        <v>4</v>
      </c>
      <c r="E3127" s="6">
        <v>2020</v>
      </c>
      <c r="F3127" s="10">
        <f t="shared" si="97"/>
        <v>43922</v>
      </c>
      <c r="G3127" s="4">
        <v>538</v>
      </c>
      <c r="H3127" s="4">
        <v>80.699999999999989</v>
      </c>
      <c r="I3127" s="4">
        <v>457.3</v>
      </c>
      <c r="J3127" s="4">
        <v>129.12</v>
      </c>
      <c r="K3127" s="1" t="s">
        <v>6889</v>
      </c>
      <c r="L3127" s="1" t="s">
        <v>6951</v>
      </c>
      <c r="M3127" s="11" t="str">
        <f t="shared" si="98"/>
        <v/>
      </c>
      <c r="N3127" s="18" t="str">
        <f>TEXT($F3127:F6804, "mmmm")</f>
        <v>April</v>
      </c>
    </row>
    <row r="3128" spans="2:14" x14ac:dyDescent="0.2">
      <c r="B3128" s="3" t="s">
        <v>97</v>
      </c>
      <c r="C3128" s="1" t="s">
        <v>6328</v>
      </c>
      <c r="D3128" s="3">
        <v>4</v>
      </c>
      <c r="E3128" s="6">
        <v>2020</v>
      </c>
      <c r="F3128" s="10">
        <f t="shared" si="97"/>
        <v>43922</v>
      </c>
      <c r="G3128" s="4">
        <v>228</v>
      </c>
      <c r="H3128" s="4">
        <v>34.200000000000017</v>
      </c>
      <c r="I3128" s="4">
        <v>193.79999999999998</v>
      </c>
      <c r="J3128" s="4">
        <v>79.8</v>
      </c>
      <c r="K3128" s="1" t="s">
        <v>6885</v>
      </c>
      <c r="L3128" s="1" t="s">
        <v>6949</v>
      </c>
      <c r="M3128" s="11" t="str">
        <f t="shared" si="98"/>
        <v/>
      </c>
      <c r="N3128" s="18" t="str">
        <f>TEXT($F3128:F6805, "mmmm")</f>
        <v>April</v>
      </c>
    </row>
    <row r="3129" spans="2:14" x14ac:dyDescent="0.2">
      <c r="B3129" s="3" t="s">
        <v>98</v>
      </c>
      <c r="C3129" s="1" t="s">
        <v>6329</v>
      </c>
      <c r="D3129" s="3">
        <v>4</v>
      </c>
      <c r="E3129" s="6">
        <v>2020</v>
      </c>
      <c r="F3129" s="10">
        <f t="shared" si="97"/>
        <v>43922</v>
      </c>
      <c r="G3129" s="4">
        <v>317</v>
      </c>
      <c r="H3129" s="4">
        <v>47.550000000000011</v>
      </c>
      <c r="I3129" s="4">
        <v>269.45</v>
      </c>
      <c r="J3129" s="4">
        <v>98.27</v>
      </c>
      <c r="K3129" s="1" t="s">
        <v>6885</v>
      </c>
      <c r="L3129" s="1" t="s">
        <v>6933</v>
      </c>
      <c r="M3129" s="11" t="str">
        <f t="shared" si="98"/>
        <v/>
      </c>
      <c r="N3129" s="18" t="str">
        <f>TEXT($F3129:F6806, "mmmm")</f>
        <v>April</v>
      </c>
    </row>
    <row r="3130" spans="2:14" x14ac:dyDescent="0.2">
      <c r="B3130" s="3" t="s">
        <v>99</v>
      </c>
      <c r="C3130" s="1" t="s">
        <v>6330</v>
      </c>
      <c r="D3130" s="3">
        <v>4</v>
      </c>
      <c r="E3130" s="6">
        <v>2020</v>
      </c>
      <c r="F3130" s="10">
        <f t="shared" si="97"/>
        <v>43922</v>
      </c>
      <c r="G3130" s="4">
        <v>383</v>
      </c>
      <c r="H3130" s="4">
        <v>57.449999999999989</v>
      </c>
      <c r="I3130" s="4">
        <v>325.55</v>
      </c>
      <c r="J3130" s="4">
        <v>122.56</v>
      </c>
      <c r="K3130" s="1" t="s">
        <v>6887</v>
      </c>
      <c r="L3130" s="1" t="s">
        <v>6909</v>
      </c>
      <c r="M3130" s="11" t="str">
        <f t="shared" si="98"/>
        <v/>
      </c>
      <c r="N3130" s="18" t="str">
        <f>TEXT($F3130:F6807, "mmmm")</f>
        <v>April</v>
      </c>
    </row>
    <row r="3131" spans="2:14" x14ac:dyDescent="0.2">
      <c r="B3131" s="3" t="s">
        <v>100</v>
      </c>
      <c r="C3131" s="1" t="s">
        <v>6331</v>
      </c>
      <c r="D3131" s="3">
        <v>4</v>
      </c>
      <c r="E3131" s="6">
        <v>2020</v>
      </c>
      <c r="F3131" s="10">
        <f t="shared" si="97"/>
        <v>43922</v>
      </c>
      <c r="G3131" s="4">
        <v>345</v>
      </c>
      <c r="H3131" s="4">
        <v>51.75</v>
      </c>
      <c r="I3131" s="4">
        <v>293.25</v>
      </c>
      <c r="J3131" s="4">
        <v>106.95</v>
      </c>
      <c r="K3131" s="1" t="s">
        <v>6887</v>
      </c>
      <c r="L3131" s="1" t="s">
        <v>6918</v>
      </c>
      <c r="M3131" s="11" t="str">
        <f t="shared" si="98"/>
        <v/>
      </c>
      <c r="N3131" s="18" t="str">
        <f>TEXT($F3131:F6808, "mmmm")</f>
        <v>April</v>
      </c>
    </row>
    <row r="3132" spans="2:14" x14ac:dyDescent="0.2">
      <c r="B3132" s="3" t="s">
        <v>101</v>
      </c>
      <c r="C3132" s="1" t="s">
        <v>6332</v>
      </c>
      <c r="D3132" s="3">
        <v>4</v>
      </c>
      <c r="E3132" s="6">
        <v>2020</v>
      </c>
      <c r="F3132" s="10">
        <f t="shared" si="97"/>
        <v>43922</v>
      </c>
      <c r="G3132" s="4">
        <v>447</v>
      </c>
      <c r="H3132" s="4">
        <v>67.050000000000011</v>
      </c>
      <c r="I3132" s="4">
        <v>379.95</v>
      </c>
      <c r="J3132" s="4">
        <v>156.44999999999999</v>
      </c>
      <c r="K3132" s="1" t="s">
        <v>6887</v>
      </c>
      <c r="L3132" s="1" t="s">
        <v>6891</v>
      </c>
      <c r="M3132" s="11" t="str">
        <f t="shared" si="98"/>
        <v/>
      </c>
      <c r="N3132" s="18" t="str">
        <f>TEXT($F3132:F6809, "mmmm")</f>
        <v>April</v>
      </c>
    </row>
    <row r="3133" spans="2:14" x14ac:dyDescent="0.2">
      <c r="B3133" s="3" t="s">
        <v>102</v>
      </c>
      <c r="C3133" s="1" t="s">
        <v>6333</v>
      </c>
      <c r="D3133" s="3">
        <v>4</v>
      </c>
      <c r="E3133" s="6">
        <v>2020</v>
      </c>
      <c r="F3133" s="10">
        <f t="shared" si="97"/>
        <v>43922</v>
      </c>
      <c r="G3133" s="4">
        <v>636</v>
      </c>
      <c r="H3133" s="4">
        <v>95.399999999999977</v>
      </c>
      <c r="I3133" s="4">
        <v>540.6</v>
      </c>
      <c r="J3133" s="4">
        <v>216.24</v>
      </c>
      <c r="K3133" s="1" t="s">
        <v>6888</v>
      </c>
      <c r="L3133" s="1" t="s">
        <v>6925</v>
      </c>
      <c r="M3133" s="11" t="str">
        <f t="shared" si="98"/>
        <v/>
      </c>
      <c r="N3133" s="18" t="str">
        <f>TEXT($F3133:F6810, "mmmm")</f>
        <v>April</v>
      </c>
    </row>
    <row r="3134" spans="2:14" x14ac:dyDescent="0.2">
      <c r="B3134" s="3" t="s">
        <v>103</v>
      </c>
      <c r="C3134" s="1" t="s">
        <v>6334</v>
      </c>
      <c r="D3134" s="3">
        <v>4</v>
      </c>
      <c r="E3134" s="6">
        <v>2020</v>
      </c>
      <c r="F3134" s="10">
        <f t="shared" si="97"/>
        <v>43922</v>
      </c>
      <c r="G3134" s="4">
        <v>592</v>
      </c>
      <c r="H3134" s="4">
        <v>88.800000000000011</v>
      </c>
      <c r="I3134" s="4">
        <v>503.2</v>
      </c>
      <c r="J3134" s="4">
        <v>165.76000000000002</v>
      </c>
      <c r="K3134" s="1" t="s">
        <v>6889</v>
      </c>
      <c r="L3134" s="1" t="s">
        <v>6906</v>
      </c>
      <c r="M3134" s="11" t="str">
        <f t="shared" si="98"/>
        <v/>
      </c>
      <c r="N3134" s="18" t="str">
        <f>TEXT($F3134:F6811, "mmmm")</f>
        <v>April</v>
      </c>
    </row>
    <row r="3135" spans="2:14" x14ac:dyDescent="0.2">
      <c r="B3135" s="3" t="s">
        <v>104</v>
      </c>
      <c r="C3135" s="1" t="s">
        <v>6335</v>
      </c>
      <c r="D3135" s="3">
        <v>4</v>
      </c>
      <c r="E3135" s="6">
        <v>2020</v>
      </c>
      <c r="F3135" s="10">
        <f t="shared" si="97"/>
        <v>43922</v>
      </c>
      <c r="G3135" s="4">
        <v>312</v>
      </c>
      <c r="H3135" s="4">
        <v>46.800000000000011</v>
      </c>
      <c r="I3135" s="4">
        <v>265.2</v>
      </c>
      <c r="J3135" s="4">
        <v>99.84</v>
      </c>
      <c r="K3135" s="1" t="s">
        <v>6885</v>
      </c>
      <c r="L3135" s="1" t="s">
        <v>6908</v>
      </c>
      <c r="M3135" s="11" t="str">
        <f t="shared" si="98"/>
        <v/>
      </c>
      <c r="N3135" s="18" t="str">
        <f>TEXT($F3135:F6812, "mmmm")</f>
        <v>April</v>
      </c>
    </row>
    <row r="3136" spans="2:14" x14ac:dyDescent="0.2">
      <c r="B3136" s="3" t="s">
        <v>105</v>
      </c>
      <c r="C3136" s="1" t="s">
        <v>6336</v>
      </c>
      <c r="D3136" s="3">
        <v>4</v>
      </c>
      <c r="E3136" s="6">
        <v>2020</v>
      </c>
      <c r="F3136" s="10">
        <f t="shared" si="97"/>
        <v>43922</v>
      </c>
      <c r="G3136" s="4">
        <v>187</v>
      </c>
      <c r="H3136" s="4">
        <v>28.050000000000011</v>
      </c>
      <c r="I3136" s="4">
        <v>158.94999999999999</v>
      </c>
      <c r="J3136" s="4">
        <v>59.84</v>
      </c>
      <c r="K3136" s="1" t="s">
        <v>6885</v>
      </c>
      <c r="L3136" s="1" t="s">
        <v>6943</v>
      </c>
      <c r="M3136" s="11" t="str">
        <f t="shared" si="98"/>
        <v/>
      </c>
      <c r="N3136" s="18" t="str">
        <f>TEXT($F3136:F6813, "mmmm")</f>
        <v>April</v>
      </c>
    </row>
    <row r="3137" spans="2:14" x14ac:dyDescent="0.2">
      <c r="B3137" s="3" t="s">
        <v>106</v>
      </c>
      <c r="C3137" s="1" t="s">
        <v>6337</v>
      </c>
      <c r="D3137" s="3">
        <v>4</v>
      </c>
      <c r="E3137" s="6">
        <v>2020</v>
      </c>
      <c r="F3137" s="10">
        <f t="shared" si="97"/>
        <v>43922</v>
      </c>
      <c r="G3137" s="4">
        <v>383</v>
      </c>
      <c r="H3137" s="4">
        <v>57.449999999999989</v>
      </c>
      <c r="I3137" s="4">
        <v>325.55</v>
      </c>
      <c r="J3137" s="4">
        <v>122.56</v>
      </c>
      <c r="K3137" s="1" t="s">
        <v>6887</v>
      </c>
      <c r="L3137" s="1" t="s">
        <v>6909</v>
      </c>
      <c r="M3137" s="11" t="str">
        <f t="shared" si="98"/>
        <v/>
      </c>
      <c r="N3137" s="18" t="str">
        <f>TEXT($F3137:F6814, "mmmm")</f>
        <v>April</v>
      </c>
    </row>
    <row r="3138" spans="2:14" x14ac:dyDescent="0.2">
      <c r="B3138" s="3" t="s">
        <v>106</v>
      </c>
      <c r="C3138" s="1" t="s">
        <v>6338</v>
      </c>
      <c r="D3138" s="3">
        <v>11</v>
      </c>
      <c r="E3138" s="6">
        <v>2020</v>
      </c>
      <c r="F3138" s="10">
        <f t="shared" ref="F3138:F3201" si="99">DATE(E3138,D3138,1)</f>
        <v>44136</v>
      </c>
      <c r="G3138" s="4">
        <v>447</v>
      </c>
      <c r="H3138" s="4">
        <v>0</v>
      </c>
      <c r="I3138" s="4">
        <v>447</v>
      </c>
      <c r="J3138" s="4">
        <v>156.44999999999999</v>
      </c>
      <c r="K3138" s="1" t="s">
        <v>6887</v>
      </c>
      <c r="L3138" s="1" t="s">
        <v>6891</v>
      </c>
      <c r="M3138" s="11">
        <f t="shared" si="98"/>
        <v>7.1333333333333337</v>
      </c>
      <c r="N3138" s="18" t="str">
        <f>TEXT($F3138:F6815, "mmmm")</f>
        <v>November</v>
      </c>
    </row>
    <row r="3139" spans="2:14" x14ac:dyDescent="0.2">
      <c r="B3139" s="3" t="s">
        <v>107</v>
      </c>
      <c r="C3139" s="1" t="s">
        <v>6339</v>
      </c>
      <c r="D3139" s="3">
        <v>4</v>
      </c>
      <c r="E3139" s="6">
        <v>2020</v>
      </c>
      <c r="F3139" s="10">
        <f t="shared" si="99"/>
        <v>43922</v>
      </c>
      <c r="G3139" s="4">
        <v>436</v>
      </c>
      <c r="H3139" s="4">
        <v>65.400000000000034</v>
      </c>
      <c r="I3139" s="4">
        <v>370.59999999999997</v>
      </c>
      <c r="J3139" s="4">
        <v>104.64</v>
      </c>
      <c r="K3139" s="1" t="s">
        <v>6883</v>
      </c>
      <c r="L3139" s="1" t="s">
        <v>6966</v>
      </c>
      <c r="M3139" s="11" t="str">
        <f t="shared" si="98"/>
        <v/>
      </c>
      <c r="N3139" s="18" t="str">
        <f>TEXT($F3139:F6816, "mmmm")</f>
        <v>April</v>
      </c>
    </row>
    <row r="3140" spans="2:14" x14ac:dyDescent="0.2">
      <c r="B3140" s="3" t="s">
        <v>108</v>
      </c>
      <c r="C3140" s="1" t="s">
        <v>6340</v>
      </c>
      <c r="D3140" s="3">
        <v>4</v>
      </c>
      <c r="E3140" s="6">
        <v>2020</v>
      </c>
      <c r="F3140" s="10">
        <f t="shared" si="99"/>
        <v>43922</v>
      </c>
      <c r="G3140" s="4">
        <v>636</v>
      </c>
      <c r="H3140" s="4">
        <v>95.399999999999977</v>
      </c>
      <c r="I3140" s="4">
        <v>540.6</v>
      </c>
      <c r="J3140" s="4">
        <v>216.24</v>
      </c>
      <c r="K3140" s="1" t="s">
        <v>6888</v>
      </c>
      <c r="L3140" s="1" t="s">
        <v>6925</v>
      </c>
      <c r="M3140" s="11" t="str">
        <f t="shared" ref="M3140:M3203" si="100">IFERROR(ABS(IF(B3140=B3139,(F3140-F3139)/30,"")),"")</f>
        <v/>
      </c>
      <c r="N3140" s="18" t="str">
        <f>TEXT($F3140:F6817, "mmmm")</f>
        <v>April</v>
      </c>
    </row>
    <row r="3141" spans="2:14" x14ac:dyDescent="0.2">
      <c r="B3141" s="3" t="s">
        <v>109</v>
      </c>
      <c r="C3141" s="1" t="s">
        <v>6341</v>
      </c>
      <c r="D3141" s="3">
        <v>4</v>
      </c>
      <c r="E3141" s="6">
        <v>2020</v>
      </c>
      <c r="F3141" s="10">
        <f t="shared" si="99"/>
        <v>43922</v>
      </c>
      <c r="G3141" s="4">
        <v>488</v>
      </c>
      <c r="H3141" s="4">
        <v>73.199999999999989</v>
      </c>
      <c r="I3141" s="4">
        <v>414.8</v>
      </c>
      <c r="J3141" s="4">
        <v>156.16</v>
      </c>
      <c r="K3141" s="1" t="s">
        <v>6889</v>
      </c>
      <c r="L3141" s="1" t="s">
        <v>6904</v>
      </c>
      <c r="M3141" s="11" t="str">
        <f t="shared" si="100"/>
        <v/>
      </c>
      <c r="N3141" s="18" t="str">
        <f>TEXT($F3141:F6818, "mmmm")</f>
        <v>April</v>
      </c>
    </row>
    <row r="3142" spans="2:14" x14ac:dyDescent="0.2">
      <c r="B3142" s="3" t="s">
        <v>110</v>
      </c>
      <c r="C3142" s="1" t="s">
        <v>6342</v>
      </c>
      <c r="D3142" s="3">
        <v>4</v>
      </c>
      <c r="E3142" s="6">
        <v>2020</v>
      </c>
      <c r="F3142" s="10">
        <f t="shared" si="99"/>
        <v>43922</v>
      </c>
      <c r="G3142" s="4">
        <v>506</v>
      </c>
      <c r="H3142" s="4">
        <v>75.900000000000034</v>
      </c>
      <c r="I3142" s="4">
        <v>430.09999999999997</v>
      </c>
      <c r="J3142" s="4">
        <v>146.73999999999998</v>
      </c>
      <c r="K3142" s="1" t="s">
        <v>6889</v>
      </c>
      <c r="L3142" s="1" t="s">
        <v>6907</v>
      </c>
      <c r="M3142" s="11" t="str">
        <f t="shared" si="100"/>
        <v/>
      </c>
      <c r="N3142" s="18" t="str">
        <f>TEXT($F3142:F6819, "mmmm")</f>
        <v>April</v>
      </c>
    </row>
    <row r="3143" spans="2:14" x14ac:dyDescent="0.2">
      <c r="B3143" s="3" t="s">
        <v>111</v>
      </c>
      <c r="C3143" s="1" t="s">
        <v>6343</v>
      </c>
      <c r="D3143" s="3">
        <v>4</v>
      </c>
      <c r="E3143" s="6">
        <v>2020</v>
      </c>
      <c r="F3143" s="10">
        <f t="shared" si="99"/>
        <v>43922</v>
      </c>
      <c r="G3143" s="4">
        <v>492</v>
      </c>
      <c r="H3143" s="4">
        <v>73.800000000000011</v>
      </c>
      <c r="I3143" s="4">
        <v>418.2</v>
      </c>
      <c r="J3143" s="4">
        <v>137.76000000000002</v>
      </c>
      <c r="K3143" s="1" t="s">
        <v>6889</v>
      </c>
      <c r="L3143" s="1" t="s">
        <v>6945</v>
      </c>
      <c r="M3143" s="11" t="str">
        <f t="shared" si="100"/>
        <v/>
      </c>
      <c r="N3143" s="18" t="str">
        <f>TEXT($F3143:F6820, "mmmm")</f>
        <v>April</v>
      </c>
    </row>
    <row r="3144" spans="2:14" x14ac:dyDescent="0.2">
      <c r="B3144" s="3" t="s">
        <v>112</v>
      </c>
      <c r="C3144" s="1" t="s">
        <v>6344</v>
      </c>
      <c r="D3144" s="3">
        <v>4</v>
      </c>
      <c r="E3144" s="6">
        <v>2020</v>
      </c>
      <c r="F3144" s="10">
        <f t="shared" si="99"/>
        <v>43922</v>
      </c>
      <c r="G3144" s="4">
        <v>539</v>
      </c>
      <c r="H3144" s="4">
        <v>80.850000000000023</v>
      </c>
      <c r="I3144" s="4">
        <v>458.15</v>
      </c>
      <c r="J3144" s="4">
        <v>156.31</v>
      </c>
      <c r="K3144" s="1" t="s">
        <v>6889</v>
      </c>
      <c r="L3144" s="1" t="s">
        <v>6954</v>
      </c>
      <c r="M3144" s="11" t="str">
        <f t="shared" si="100"/>
        <v/>
      </c>
      <c r="N3144" s="18" t="str">
        <f>TEXT($F3144:F6821, "mmmm")</f>
        <v>April</v>
      </c>
    </row>
    <row r="3145" spans="2:14" x14ac:dyDescent="0.2">
      <c r="B3145" s="3" t="s">
        <v>113</v>
      </c>
      <c r="C3145" s="1" t="s">
        <v>6345</v>
      </c>
      <c r="D3145" s="3">
        <v>4</v>
      </c>
      <c r="E3145" s="6">
        <v>2020</v>
      </c>
      <c r="F3145" s="10">
        <f t="shared" si="99"/>
        <v>43922</v>
      </c>
      <c r="G3145" s="4">
        <v>488</v>
      </c>
      <c r="H3145" s="4">
        <v>73.199999999999989</v>
      </c>
      <c r="I3145" s="4">
        <v>414.8</v>
      </c>
      <c r="J3145" s="4">
        <v>156.16</v>
      </c>
      <c r="K3145" s="1" t="s">
        <v>6889</v>
      </c>
      <c r="L3145" s="1" t="s">
        <v>6904</v>
      </c>
      <c r="M3145" s="11" t="str">
        <f t="shared" si="100"/>
        <v/>
      </c>
      <c r="N3145" s="18" t="str">
        <f>TEXT($F3145:F6822, "mmmm")</f>
        <v>April</v>
      </c>
    </row>
    <row r="3146" spans="2:14" x14ac:dyDescent="0.2">
      <c r="B3146" s="3" t="s">
        <v>114</v>
      </c>
      <c r="C3146" s="1" t="s">
        <v>6346</v>
      </c>
      <c r="D3146" s="3">
        <v>4</v>
      </c>
      <c r="E3146" s="6">
        <v>2020</v>
      </c>
      <c r="F3146" s="10">
        <f t="shared" si="99"/>
        <v>43922</v>
      </c>
      <c r="G3146" s="4">
        <v>312</v>
      </c>
      <c r="H3146" s="4">
        <v>46.800000000000011</v>
      </c>
      <c r="I3146" s="4">
        <v>265.2</v>
      </c>
      <c r="J3146" s="4">
        <v>99.84</v>
      </c>
      <c r="K3146" s="1" t="s">
        <v>6885</v>
      </c>
      <c r="L3146" s="1" t="s">
        <v>6908</v>
      </c>
      <c r="M3146" s="11" t="str">
        <f t="shared" si="100"/>
        <v/>
      </c>
      <c r="N3146" s="18" t="str">
        <f>TEXT($F3146:F6823, "mmmm")</f>
        <v>April</v>
      </c>
    </row>
    <row r="3147" spans="2:14" x14ac:dyDescent="0.2">
      <c r="B3147" s="3" t="s">
        <v>115</v>
      </c>
      <c r="C3147" s="1" t="s">
        <v>6347</v>
      </c>
      <c r="D3147" s="3">
        <v>4</v>
      </c>
      <c r="E3147" s="6">
        <v>2020</v>
      </c>
      <c r="F3147" s="10">
        <f t="shared" si="99"/>
        <v>43922</v>
      </c>
      <c r="G3147" s="4">
        <v>180</v>
      </c>
      <c r="H3147" s="4">
        <v>27</v>
      </c>
      <c r="I3147" s="4">
        <v>153</v>
      </c>
      <c r="J3147" s="4">
        <v>61.2</v>
      </c>
      <c r="K3147" s="1" t="s">
        <v>6885</v>
      </c>
      <c r="L3147" s="1" t="s">
        <v>6957</v>
      </c>
      <c r="M3147" s="11" t="str">
        <f t="shared" si="100"/>
        <v/>
      </c>
      <c r="N3147" s="18" t="str">
        <f>TEXT($F3147:F6824, "mmmm")</f>
        <v>April</v>
      </c>
    </row>
    <row r="3148" spans="2:14" x14ac:dyDescent="0.2">
      <c r="B3148" s="3" t="s">
        <v>116</v>
      </c>
      <c r="C3148" s="1" t="s">
        <v>6348</v>
      </c>
      <c r="D3148" s="3">
        <v>4</v>
      </c>
      <c r="E3148" s="6">
        <v>2020</v>
      </c>
      <c r="F3148" s="10">
        <f t="shared" si="99"/>
        <v>43922</v>
      </c>
      <c r="G3148" s="4">
        <v>457</v>
      </c>
      <c r="H3148" s="4">
        <v>68.550000000000011</v>
      </c>
      <c r="I3148" s="4">
        <v>388.45</v>
      </c>
      <c r="J3148" s="4">
        <v>123.39000000000001</v>
      </c>
      <c r="K3148" s="1" t="s">
        <v>6883</v>
      </c>
      <c r="L3148" s="1" t="s">
        <v>6968</v>
      </c>
      <c r="M3148" s="11" t="str">
        <f t="shared" si="100"/>
        <v/>
      </c>
      <c r="N3148" s="18" t="str">
        <f>TEXT($F3148:F6825, "mmmm")</f>
        <v>April</v>
      </c>
    </row>
    <row r="3149" spans="2:14" x14ac:dyDescent="0.2">
      <c r="B3149" s="3" t="s">
        <v>116</v>
      </c>
      <c r="C3149" s="1" t="s">
        <v>6349</v>
      </c>
      <c r="D3149" s="3">
        <v>8</v>
      </c>
      <c r="E3149" s="6">
        <v>2020</v>
      </c>
      <c r="F3149" s="10">
        <f t="shared" si="99"/>
        <v>44044</v>
      </c>
      <c r="G3149" s="4">
        <v>510</v>
      </c>
      <c r="H3149" s="4">
        <v>0</v>
      </c>
      <c r="I3149" s="4">
        <v>510</v>
      </c>
      <c r="J3149" s="4">
        <v>163.20000000000002</v>
      </c>
      <c r="K3149" s="1" t="s">
        <v>6888</v>
      </c>
      <c r="L3149" s="1" t="s">
        <v>6901</v>
      </c>
      <c r="M3149" s="11">
        <f t="shared" si="100"/>
        <v>4.0666666666666664</v>
      </c>
      <c r="N3149" s="18" t="str">
        <f>TEXT($F3149:F6826, "mmmm")</f>
        <v>August</v>
      </c>
    </row>
    <row r="3150" spans="2:14" x14ac:dyDescent="0.2">
      <c r="B3150" s="3" t="s">
        <v>117</v>
      </c>
      <c r="C3150" s="1" t="s">
        <v>6350</v>
      </c>
      <c r="D3150" s="3">
        <v>4</v>
      </c>
      <c r="E3150" s="6">
        <v>2020</v>
      </c>
      <c r="F3150" s="10">
        <f t="shared" si="99"/>
        <v>43922</v>
      </c>
      <c r="G3150" s="4">
        <v>506</v>
      </c>
      <c r="H3150" s="4">
        <v>75.900000000000034</v>
      </c>
      <c r="I3150" s="4">
        <v>430.09999999999997</v>
      </c>
      <c r="J3150" s="4">
        <v>146.73999999999998</v>
      </c>
      <c r="K3150" s="1" t="s">
        <v>6889</v>
      </c>
      <c r="L3150" s="1" t="s">
        <v>6907</v>
      </c>
      <c r="M3150" s="11" t="str">
        <f t="shared" si="100"/>
        <v/>
      </c>
      <c r="N3150" s="18" t="str">
        <f>TEXT($F3150:F6827, "mmmm")</f>
        <v>April</v>
      </c>
    </row>
    <row r="3151" spans="2:14" x14ac:dyDescent="0.2">
      <c r="B3151" s="3" t="s">
        <v>118</v>
      </c>
      <c r="C3151" s="1" t="s">
        <v>6351</v>
      </c>
      <c r="D3151" s="3">
        <v>4</v>
      </c>
      <c r="E3151" s="6">
        <v>2020</v>
      </c>
      <c r="F3151" s="10">
        <f t="shared" si="99"/>
        <v>43922</v>
      </c>
      <c r="G3151" s="4">
        <v>539</v>
      </c>
      <c r="H3151" s="4">
        <v>80.850000000000023</v>
      </c>
      <c r="I3151" s="4">
        <v>458.15</v>
      </c>
      <c r="J3151" s="4">
        <v>156.31</v>
      </c>
      <c r="K3151" s="1" t="s">
        <v>6889</v>
      </c>
      <c r="L3151" s="1" t="s">
        <v>6954</v>
      </c>
      <c r="M3151" s="11" t="str">
        <f t="shared" si="100"/>
        <v/>
      </c>
      <c r="N3151" s="18" t="str">
        <f>TEXT($F3151:F6828, "mmmm")</f>
        <v>April</v>
      </c>
    </row>
    <row r="3152" spans="2:14" x14ac:dyDescent="0.2">
      <c r="B3152" s="3" t="s">
        <v>119</v>
      </c>
      <c r="C3152" s="1" t="s">
        <v>6352</v>
      </c>
      <c r="D3152" s="3">
        <v>4</v>
      </c>
      <c r="E3152" s="6">
        <v>2020</v>
      </c>
      <c r="F3152" s="10">
        <f t="shared" si="99"/>
        <v>43922</v>
      </c>
      <c r="G3152" s="4">
        <v>538</v>
      </c>
      <c r="H3152" s="4">
        <v>80.699999999999989</v>
      </c>
      <c r="I3152" s="4">
        <v>457.3</v>
      </c>
      <c r="J3152" s="4">
        <v>129.12</v>
      </c>
      <c r="K3152" s="1" t="s">
        <v>6889</v>
      </c>
      <c r="L3152" s="1" t="s">
        <v>6951</v>
      </c>
      <c r="M3152" s="11" t="str">
        <f t="shared" si="100"/>
        <v/>
      </c>
      <c r="N3152" s="18" t="str">
        <f>TEXT($F3152:F6829, "mmmm")</f>
        <v>April</v>
      </c>
    </row>
    <row r="3153" spans="2:14" x14ac:dyDescent="0.2">
      <c r="B3153" s="3" t="s">
        <v>120</v>
      </c>
      <c r="C3153" s="1" t="s">
        <v>6353</v>
      </c>
      <c r="D3153" s="3">
        <v>4</v>
      </c>
      <c r="E3153" s="6">
        <v>2020</v>
      </c>
      <c r="F3153" s="10">
        <f t="shared" si="99"/>
        <v>43922</v>
      </c>
      <c r="G3153" s="4">
        <v>523</v>
      </c>
      <c r="H3153" s="4">
        <v>78.449999999999989</v>
      </c>
      <c r="I3153" s="4">
        <v>444.55</v>
      </c>
      <c r="J3153" s="4">
        <v>156.9</v>
      </c>
      <c r="K3153" s="1" t="s">
        <v>6889</v>
      </c>
      <c r="L3153" s="1" t="s">
        <v>6902</v>
      </c>
      <c r="M3153" s="11" t="str">
        <f t="shared" si="100"/>
        <v/>
      </c>
      <c r="N3153" s="18" t="str">
        <f>TEXT($F3153:F6830, "mmmm")</f>
        <v>April</v>
      </c>
    </row>
    <row r="3154" spans="2:14" x14ac:dyDescent="0.2">
      <c r="B3154" s="3" t="s">
        <v>121</v>
      </c>
      <c r="C3154" s="1" t="s">
        <v>6354</v>
      </c>
      <c r="D3154" s="3">
        <v>4</v>
      </c>
      <c r="E3154" s="6">
        <v>2020</v>
      </c>
      <c r="F3154" s="10">
        <f t="shared" si="99"/>
        <v>43922</v>
      </c>
      <c r="G3154" s="4">
        <v>592</v>
      </c>
      <c r="H3154" s="4">
        <v>88.800000000000011</v>
      </c>
      <c r="I3154" s="4">
        <v>503.2</v>
      </c>
      <c r="J3154" s="4">
        <v>165.76000000000002</v>
      </c>
      <c r="K3154" s="1" t="s">
        <v>6889</v>
      </c>
      <c r="L3154" s="1" t="s">
        <v>6906</v>
      </c>
      <c r="M3154" s="11" t="str">
        <f t="shared" si="100"/>
        <v/>
      </c>
      <c r="N3154" s="18" t="str">
        <f>TEXT($F3154:F6831, "mmmm")</f>
        <v>April</v>
      </c>
    </row>
    <row r="3155" spans="2:14" x14ac:dyDescent="0.2">
      <c r="B3155" s="3" t="s">
        <v>121</v>
      </c>
      <c r="C3155" s="1" t="s">
        <v>6355</v>
      </c>
      <c r="D3155" s="3">
        <v>4</v>
      </c>
      <c r="E3155" s="6">
        <v>2020</v>
      </c>
      <c r="F3155" s="10">
        <f t="shared" si="99"/>
        <v>43922</v>
      </c>
      <c r="G3155" s="4">
        <v>539</v>
      </c>
      <c r="H3155" s="4">
        <v>80.850000000000023</v>
      </c>
      <c r="I3155" s="4">
        <v>458.15</v>
      </c>
      <c r="J3155" s="4">
        <v>156.31</v>
      </c>
      <c r="K3155" s="1" t="s">
        <v>6889</v>
      </c>
      <c r="L3155" s="1" t="s">
        <v>6954</v>
      </c>
      <c r="M3155" s="11">
        <f t="shared" si="100"/>
        <v>0</v>
      </c>
      <c r="N3155" s="18" t="str">
        <f>TEXT($F3155:F6832, "mmmm")</f>
        <v>April</v>
      </c>
    </row>
    <row r="3156" spans="2:14" x14ac:dyDescent="0.2">
      <c r="B3156" s="3" t="s">
        <v>122</v>
      </c>
      <c r="C3156" s="1" t="s">
        <v>6356</v>
      </c>
      <c r="D3156" s="3">
        <v>4</v>
      </c>
      <c r="E3156" s="6">
        <v>2020</v>
      </c>
      <c r="F3156" s="10">
        <f t="shared" si="99"/>
        <v>43922</v>
      </c>
      <c r="G3156" s="4">
        <v>538</v>
      </c>
      <c r="H3156" s="4">
        <v>80.699999999999989</v>
      </c>
      <c r="I3156" s="4">
        <v>457.3</v>
      </c>
      <c r="J3156" s="4">
        <v>129.12</v>
      </c>
      <c r="K3156" s="1" t="s">
        <v>6889</v>
      </c>
      <c r="L3156" s="1" t="s">
        <v>6951</v>
      </c>
      <c r="M3156" s="11" t="str">
        <f t="shared" si="100"/>
        <v/>
      </c>
      <c r="N3156" s="18" t="str">
        <f>TEXT($F3156:F6833, "mmmm")</f>
        <v>April</v>
      </c>
    </row>
    <row r="3157" spans="2:14" x14ac:dyDescent="0.2">
      <c r="B3157" s="3" t="s">
        <v>123</v>
      </c>
      <c r="C3157" s="1" t="s">
        <v>6357</v>
      </c>
      <c r="D3157" s="3">
        <v>4</v>
      </c>
      <c r="E3157" s="6">
        <v>2020</v>
      </c>
      <c r="F3157" s="10">
        <f t="shared" si="99"/>
        <v>43922</v>
      </c>
      <c r="G3157" s="4">
        <v>440</v>
      </c>
      <c r="H3157" s="4">
        <v>66</v>
      </c>
      <c r="I3157" s="4">
        <v>374</v>
      </c>
      <c r="J3157" s="4">
        <v>136.4</v>
      </c>
      <c r="K3157" s="1" t="s">
        <v>6889</v>
      </c>
      <c r="L3157" s="1" t="s">
        <v>6905</v>
      </c>
      <c r="M3157" s="11" t="str">
        <f t="shared" si="100"/>
        <v/>
      </c>
      <c r="N3157" s="18" t="str">
        <f>TEXT($F3157:F6834, "mmmm")</f>
        <v>April</v>
      </c>
    </row>
    <row r="3158" spans="2:14" x14ac:dyDescent="0.2">
      <c r="B3158" s="3" t="s">
        <v>124</v>
      </c>
      <c r="C3158" s="1" t="s">
        <v>6358</v>
      </c>
      <c r="D3158" s="3">
        <v>4</v>
      </c>
      <c r="E3158" s="6">
        <v>2020</v>
      </c>
      <c r="F3158" s="10">
        <f t="shared" si="99"/>
        <v>43922</v>
      </c>
      <c r="G3158" s="4">
        <v>592</v>
      </c>
      <c r="H3158" s="4">
        <v>88.800000000000011</v>
      </c>
      <c r="I3158" s="4">
        <v>503.2</v>
      </c>
      <c r="J3158" s="4">
        <v>165.76000000000002</v>
      </c>
      <c r="K3158" s="1" t="s">
        <v>6889</v>
      </c>
      <c r="L3158" s="1" t="s">
        <v>6906</v>
      </c>
      <c r="M3158" s="11" t="str">
        <f t="shared" si="100"/>
        <v/>
      </c>
      <c r="N3158" s="18" t="str">
        <f>TEXT($F3158:F6835, "mmmm")</f>
        <v>April</v>
      </c>
    </row>
    <row r="3159" spans="2:14" x14ac:dyDescent="0.2">
      <c r="B3159" s="3" t="s">
        <v>125</v>
      </c>
      <c r="C3159" s="1" t="s">
        <v>6359</v>
      </c>
      <c r="D3159" s="3">
        <v>4</v>
      </c>
      <c r="E3159" s="6">
        <v>2020</v>
      </c>
      <c r="F3159" s="10">
        <f t="shared" si="99"/>
        <v>43922</v>
      </c>
      <c r="G3159" s="4">
        <v>538</v>
      </c>
      <c r="H3159" s="4">
        <v>80.699999999999989</v>
      </c>
      <c r="I3159" s="4">
        <v>457.3</v>
      </c>
      <c r="J3159" s="4">
        <v>145.26000000000002</v>
      </c>
      <c r="K3159" s="1" t="s">
        <v>6889</v>
      </c>
      <c r="L3159" s="1" t="s">
        <v>6903</v>
      </c>
      <c r="M3159" s="11" t="str">
        <f t="shared" si="100"/>
        <v/>
      </c>
      <c r="N3159" s="18" t="str">
        <f>TEXT($F3159:F6836, "mmmm")</f>
        <v>April</v>
      </c>
    </row>
    <row r="3160" spans="2:14" x14ac:dyDescent="0.2">
      <c r="B3160" s="3" t="s">
        <v>126</v>
      </c>
      <c r="C3160" s="1" t="s">
        <v>6360</v>
      </c>
      <c r="D3160" s="3">
        <v>3</v>
      </c>
      <c r="E3160" s="6">
        <v>2020</v>
      </c>
      <c r="F3160" s="10">
        <f t="shared" si="99"/>
        <v>43891</v>
      </c>
      <c r="G3160" s="4">
        <v>387</v>
      </c>
      <c r="H3160" s="4">
        <v>58.050000000000011</v>
      </c>
      <c r="I3160" s="4">
        <v>328.95</v>
      </c>
      <c r="J3160" s="4">
        <v>100.62</v>
      </c>
      <c r="K3160" s="1" t="s">
        <v>6883</v>
      </c>
      <c r="L3160" s="1" t="s">
        <v>6969</v>
      </c>
      <c r="M3160" s="11" t="str">
        <f t="shared" si="100"/>
        <v/>
      </c>
      <c r="N3160" s="18" t="str">
        <f>TEXT($F3160:F6837, "mmmm")</f>
        <v>March</v>
      </c>
    </row>
    <row r="3161" spans="2:14" x14ac:dyDescent="0.2">
      <c r="B3161" s="3" t="s">
        <v>127</v>
      </c>
      <c r="C3161" s="1" t="s">
        <v>6361</v>
      </c>
      <c r="D3161" s="3">
        <v>3</v>
      </c>
      <c r="E3161" s="6">
        <v>2020</v>
      </c>
      <c r="F3161" s="10">
        <f t="shared" si="99"/>
        <v>43891</v>
      </c>
      <c r="G3161" s="4">
        <v>579</v>
      </c>
      <c r="H3161" s="4">
        <v>86.850000000000023</v>
      </c>
      <c r="I3161" s="4">
        <v>492.15</v>
      </c>
      <c r="J3161" s="4">
        <v>167.91</v>
      </c>
      <c r="K3161" s="1" t="s">
        <v>6888</v>
      </c>
      <c r="L3161" s="1" t="s">
        <v>6926</v>
      </c>
      <c r="M3161" s="11" t="str">
        <f t="shared" si="100"/>
        <v/>
      </c>
      <c r="N3161" s="18" t="str">
        <f>TEXT($F3161:F6838, "mmmm")</f>
        <v>March</v>
      </c>
    </row>
    <row r="3162" spans="2:14" x14ac:dyDescent="0.2">
      <c r="B3162" s="3" t="s">
        <v>128</v>
      </c>
      <c r="C3162" s="1" t="s">
        <v>6362</v>
      </c>
      <c r="D3162" s="3">
        <v>3</v>
      </c>
      <c r="E3162" s="6">
        <v>2020</v>
      </c>
      <c r="F3162" s="10">
        <f t="shared" si="99"/>
        <v>43891</v>
      </c>
      <c r="G3162" s="4">
        <v>506</v>
      </c>
      <c r="H3162" s="4">
        <v>75.900000000000034</v>
      </c>
      <c r="I3162" s="4">
        <v>430.09999999999997</v>
      </c>
      <c r="J3162" s="4">
        <v>146.73999999999998</v>
      </c>
      <c r="K3162" s="1" t="s">
        <v>6889</v>
      </c>
      <c r="L3162" s="1" t="s">
        <v>6907</v>
      </c>
      <c r="M3162" s="11" t="str">
        <f t="shared" si="100"/>
        <v/>
      </c>
      <c r="N3162" s="18" t="str">
        <f>TEXT($F3162:F6839, "mmmm")</f>
        <v>March</v>
      </c>
    </row>
    <row r="3163" spans="2:14" x14ac:dyDescent="0.2">
      <c r="B3163" s="3" t="s">
        <v>129</v>
      </c>
      <c r="C3163" s="1" t="s">
        <v>6363</v>
      </c>
      <c r="D3163" s="3">
        <v>3</v>
      </c>
      <c r="E3163" s="6">
        <v>2020</v>
      </c>
      <c r="F3163" s="10">
        <f t="shared" si="99"/>
        <v>43891</v>
      </c>
      <c r="G3163" s="4">
        <v>492</v>
      </c>
      <c r="H3163" s="4">
        <v>73.800000000000011</v>
      </c>
      <c r="I3163" s="4">
        <v>418.2</v>
      </c>
      <c r="J3163" s="4">
        <v>137.76000000000002</v>
      </c>
      <c r="K3163" s="1" t="s">
        <v>6889</v>
      </c>
      <c r="L3163" s="1" t="s">
        <v>6945</v>
      </c>
      <c r="M3163" s="11" t="str">
        <f t="shared" si="100"/>
        <v/>
      </c>
      <c r="N3163" s="18" t="str">
        <f>TEXT($F3163:F6840, "mmmm")</f>
        <v>March</v>
      </c>
    </row>
    <row r="3164" spans="2:14" x14ac:dyDescent="0.2">
      <c r="B3164" s="3" t="s">
        <v>130</v>
      </c>
      <c r="C3164" s="1" t="s">
        <v>6364</v>
      </c>
      <c r="D3164" s="3">
        <v>3</v>
      </c>
      <c r="E3164" s="6">
        <v>2020</v>
      </c>
      <c r="F3164" s="10">
        <f t="shared" si="99"/>
        <v>43891</v>
      </c>
      <c r="G3164" s="4">
        <v>293</v>
      </c>
      <c r="H3164" s="4">
        <v>43.950000000000017</v>
      </c>
      <c r="I3164" s="4">
        <v>249.04999999999998</v>
      </c>
      <c r="J3164" s="4">
        <v>90.83</v>
      </c>
      <c r="K3164" s="1" t="s">
        <v>6885</v>
      </c>
      <c r="L3164" s="1" t="s">
        <v>6935</v>
      </c>
      <c r="M3164" s="11" t="str">
        <f t="shared" si="100"/>
        <v/>
      </c>
      <c r="N3164" s="18" t="str">
        <f>TEXT($F3164:F6841, "mmmm")</f>
        <v>March</v>
      </c>
    </row>
    <row r="3165" spans="2:14" x14ac:dyDescent="0.2">
      <c r="B3165" s="3" t="s">
        <v>131</v>
      </c>
      <c r="C3165" s="1" t="s">
        <v>6365</v>
      </c>
      <c r="D3165" s="3">
        <v>3</v>
      </c>
      <c r="E3165" s="6">
        <v>2020</v>
      </c>
      <c r="F3165" s="10">
        <f t="shared" si="99"/>
        <v>43891</v>
      </c>
      <c r="G3165" s="4">
        <v>436</v>
      </c>
      <c r="H3165" s="4">
        <v>65.400000000000034</v>
      </c>
      <c r="I3165" s="4">
        <v>370.59999999999997</v>
      </c>
      <c r="J3165" s="4">
        <v>122.08000000000001</v>
      </c>
      <c r="K3165" s="1" t="s">
        <v>6883</v>
      </c>
      <c r="L3165" s="1" t="s">
        <v>6958</v>
      </c>
      <c r="M3165" s="11" t="str">
        <f t="shared" si="100"/>
        <v/>
      </c>
      <c r="N3165" s="18" t="str">
        <f>TEXT($F3165:F6842, "mmmm")</f>
        <v>March</v>
      </c>
    </row>
    <row r="3166" spans="2:14" x14ac:dyDescent="0.2">
      <c r="B3166" s="3" t="s">
        <v>132</v>
      </c>
      <c r="C3166" s="1" t="s">
        <v>6366</v>
      </c>
      <c r="D3166" s="3">
        <v>3</v>
      </c>
      <c r="E3166" s="6">
        <v>2020</v>
      </c>
      <c r="F3166" s="10">
        <f t="shared" si="99"/>
        <v>43891</v>
      </c>
      <c r="G3166" s="4">
        <v>507</v>
      </c>
      <c r="H3166" s="4">
        <v>76.050000000000011</v>
      </c>
      <c r="I3166" s="4">
        <v>430.95</v>
      </c>
      <c r="J3166" s="4">
        <v>136.89000000000001</v>
      </c>
      <c r="K3166" s="1" t="s">
        <v>6889</v>
      </c>
      <c r="L3166" s="1" t="s">
        <v>6937</v>
      </c>
      <c r="M3166" s="11" t="str">
        <f t="shared" si="100"/>
        <v/>
      </c>
      <c r="N3166" s="18" t="str">
        <f>TEXT($F3166:F6843, "mmmm")</f>
        <v>March</v>
      </c>
    </row>
    <row r="3167" spans="2:14" x14ac:dyDescent="0.2">
      <c r="B3167" s="3" t="s">
        <v>133</v>
      </c>
      <c r="C3167" s="1" t="s">
        <v>6367</v>
      </c>
      <c r="D3167" s="3">
        <v>3</v>
      </c>
      <c r="E3167" s="6">
        <v>2020</v>
      </c>
      <c r="F3167" s="10">
        <f t="shared" si="99"/>
        <v>43891</v>
      </c>
      <c r="G3167" s="4">
        <v>538</v>
      </c>
      <c r="H3167" s="4">
        <v>80.699999999999989</v>
      </c>
      <c r="I3167" s="4">
        <v>457.3</v>
      </c>
      <c r="J3167" s="4">
        <v>145.26000000000002</v>
      </c>
      <c r="K3167" s="1" t="s">
        <v>6889</v>
      </c>
      <c r="L3167" s="1" t="s">
        <v>6903</v>
      </c>
      <c r="M3167" s="11" t="str">
        <f t="shared" si="100"/>
        <v/>
      </c>
      <c r="N3167" s="18" t="str">
        <f>TEXT($F3167:F6844, "mmmm")</f>
        <v>March</v>
      </c>
    </row>
    <row r="3168" spans="2:14" x14ac:dyDescent="0.2">
      <c r="B3168" s="3" t="s">
        <v>134</v>
      </c>
      <c r="C3168" s="1" t="s">
        <v>6368</v>
      </c>
      <c r="D3168" s="3">
        <v>3</v>
      </c>
      <c r="E3168" s="6">
        <v>2020</v>
      </c>
      <c r="F3168" s="10">
        <f t="shared" si="99"/>
        <v>43891</v>
      </c>
      <c r="G3168" s="4">
        <v>436</v>
      </c>
      <c r="H3168" s="4">
        <v>65.400000000000034</v>
      </c>
      <c r="I3168" s="4">
        <v>370.59999999999997</v>
      </c>
      <c r="J3168" s="4">
        <v>122.08000000000001</v>
      </c>
      <c r="K3168" s="1" t="s">
        <v>6883</v>
      </c>
      <c r="L3168" s="1" t="s">
        <v>6958</v>
      </c>
      <c r="M3168" s="11" t="str">
        <f t="shared" si="100"/>
        <v/>
      </c>
      <c r="N3168" s="18" t="str">
        <f>TEXT($F3168:F6845, "mmmm")</f>
        <v>March</v>
      </c>
    </row>
    <row r="3169" spans="2:14" x14ac:dyDescent="0.2">
      <c r="B3169" s="3" t="s">
        <v>134</v>
      </c>
      <c r="C3169" s="1" t="s">
        <v>6369</v>
      </c>
      <c r="D3169" s="3">
        <v>7</v>
      </c>
      <c r="E3169" s="6">
        <v>2020</v>
      </c>
      <c r="F3169" s="10">
        <f t="shared" si="99"/>
        <v>44013</v>
      </c>
      <c r="G3169" s="4">
        <v>510</v>
      </c>
      <c r="H3169" s="4">
        <v>0</v>
      </c>
      <c r="I3169" s="4">
        <v>510</v>
      </c>
      <c r="J3169" s="4">
        <v>163.20000000000002</v>
      </c>
      <c r="K3169" s="1" t="s">
        <v>6888</v>
      </c>
      <c r="L3169" s="1" t="s">
        <v>6901</v>
      </c>
      <c r="M3169" s="11">
        <f t="shared" si="100"/>
        <v>4.0666666666666664</v>
      </c>
      <c r="N3169" s="18" t="str">
        <f>TEXT($F3169:F6846, "mmmm")</f>
        <v>July</v>
      </c>
    </row>
    <row r="3170" spans="2:14" x14ac:dyDescent="0.2">
      <c r="B3170" s="3" t="s">
        <v>135</v>
      </c>
      <c r="C3170" s="1" t="s">
        <v>6370</v>
      </c>
      <c r="D3170" s="3">
        <v>3</v>
      </c>
      <c r="E3170" s="6">
        <v>2020</v>
      </c>
      <c r="F3170" s="10">
        <f t="shared" si="99"/>
        <v>43891</v>
      </c>
      <c r="G3170" s="4">
        <v>592</v>
      </c>
      <c r="H3170" s="4">
        <v>88.800000000000011</v>
      </c>
      <c r="I3170" s="4">
        <v>503.2</v>
      </c>
      <c r="J3170" s="4">
        <v>165.76000000000002</v>
      </c>
      <c r="K3170" s="1" t="s">
        <v>6889</v>
      </c>
      <c r="L3170" s="1" t="s">
        <v>6906</v>
      </c>
      <c r="M3170" s="11" t="str">
        <f t="shared" si="100"/>
        <v/>
      </c>
      <c r="N3170" s="18" t="str">
        <f>TEXT($F3170:F6847, "mmmm")</f>
        <v>March</v>
      </c>
    </row>
    <row r="3171" spans="2:14" x14ac:dyDescent="0.2">
      <c r="B3171" s="3" t="s">
        <v>136</v>
      </c>
      <c r="C3171" s="1" t="s">
        <v>6371</v>
      </c>
      <c r="D3171" s="3">
        <v>3</v>
      </c>
      <c r="E3171" s="6">
        <v>2020</v>
      </c>
      <c r="F3171" s="10">
        <f t="shared" si="99"/>
        <v>43891</v>
      </c>
      <c r="G3171" s="4">
        <v>478</v>
      </c>
      <c r="H3171" s="4">
        <v>71.699999999999989</v>
      </c>
      <c r="I3171" s="4">
        <v>406.3</v>
      </c>
      <c r="J3171" s="4">
        <v>119.5</v>
      </c>
      <c r="K3171" s="1" t="s">
        <v>6889</v>
      </c>
      <c r="L3171" s="1" t="s">
        <v>6921</v>
      </c>
      <c r="M3171" s="11" t="str">
        <f t="shared" si="100"/>
        <v/>
      </c>
      <c r="N3171" s="18" t="str">
        <f>TEXT($F3171:F6848, "mmmm")</f>
        <v>March</v>
      </c>
    </row>
    <row r="3172" spans="2:14" x14ac:dyDescent="0.2">
      <c r="B3172" s="3" t="s">
        <v>137</v>
      </c>
      <c r="C3172" s="1" t="s">
        <v>6372</v>
      </c>
      <c r="D3172" s="3">
        <v>3</v>
      </c>
      <c r="E3172" s="6">
        <v>2020</v>
      </c>
      <c r="F3172" s="10">
        <f t="shared" si="99"/>
        <v>43891</v>
      </c>
      <c r="G3172" s="4">
        <v>284</v>
      </c>
      <c r="H3172" s="4">
        <v>42.599999999999994</v>
      </c>
      <c r="I3172" s="4">
        <v>241.4</v>
      </c>
      <c r="J3172" s="4">
        <v>76.680000000000007</v>
      </c>
      <c r="K3172" s="1" t="s">
        <v>6885</v>
      </c>
      <c r="L3172" s="1" t="s">
        <v>6917</v>
      </c>
      <c r="M3172" s="11" t="str">
        <f t="shared" si="100"/>
        <v/>
      </c>
      <c r="N3172" s="18" t="str">
        <f>TEXT($F3172:F6849, "mmmm")</f>
        <v>March</v>
      </c>
    </row>
    <row r="3173" spans="2:14" x14ac:dyDescent="0.2">
      <c r="B3173" s="3" t="s">
        <v>138</v>
      </c>
      <c r="C3173" s="1" t="s">
        <v>6373</v>
      </c>
      <c r="D3173" s="3">
        <v>3</v>
      </c>
      <c r="E3173" s="6">
        <v>2020</v>
      </c>
      <c r="F3173" s="10">
        <f t="shared" si="99"/>
        <v>43891</v>
      </c>
      <c r="G3173" s="4">
        <v>317</v>
      </c>
      <c r="H3173" s="4">
        <v>47.550000000000011</v>
      </c>
      <c r="I3173" s="4">
        <v>269.45</v>
      </c>
      <c r="J3173" s="4">
        <v>98.27</v>
      </c>
      <c r="K3173" s="1" t="s">
        <v>6885</v>
      </c>
      <c r="L3173" s="1" t="s">
        <v>6933</v>
      </c>
      <c r="M3173" s="11" t="str">
        <f t="shared" si="100"/>
        <v/>
      </c>
      <c r="N3173" s="18" t="str">
        <f>TEXT($F3173:F6850, "mmmm")</f>
        <v>March</v>
      </c>
    </row>
    <row r="3174" spans="2:14" x14ac:dyDescent="0.2">
      <c r="B3174" s="3" t="s">
        <v>139</v>
      </c>
      <c r="C3174" s="1" t="s">
        <v>6374</v>
      </c>
      <c r="D3174" s="3">
        <v>3</v>
      </c>
      <c r="E3174" s="6">
        <v>2020</v>
      </c>
      <c r="F3174" s="10">
        <f t="shared" si="99"/>
        <v>43891</v>
      </c>
      <c r="G3174" s="4">
        <v>636</v>
      </c>
      <c r="H3174" s="4">
        <v>95.399999999999977</v>
      </c>
      <c r="I3174" s="4">
        <v>540.6</v>
      </c>
      <c r="J3174" s="4">
        <v>216.24</v>
      </c>
      <c r="K3174" s="1" t="s">
        <v>6888</v>
      </c>
      <c r="L3174" s="1" t="s">
        <v>6925</v>
      </c>
      <c r="M3174" s="11" t="str">
        <f t="shared" si="100"/>
        <v/>
      </c>
      <c r="N3174" s="18" t="str">
        <f>TEXT($F3174:F6851, "mmmm")</f>
        <v>March</v>
      </c>
    </row>
    <row r="3175" spans="2:14" x14ac:dyDescent="0.2">
      <c r="B3175" s="3" t="s">
        <v>140</v>
      </c>
      <c r="C3175" s="1" t="s">
        <v>6375</v>
      </c>
      <c r="D3175" s="3">
        <v>3</v>
      </c>
      <c r="E3175" s="6">
        <v>2020</v>
      </c>
      <c r="F3175" s="10">
        <f t="shared" si="99"/>
        <v>43891</v>
      </c>
      <c r="G3175" s="4">
        <v>284</v>
      </c>
      <c r="H3175" s="4">
        <v>42.599999999999994</v>
      </c>
      <c r="I3175" s="4">
        <v>241.4</v>
      </c>
      <c r="J3175" s="4">
        <v>76.680000000000007</v>
      </c>
      <c r="K3175" s="1" t="s">
        <v>6885</v>
      </c>
      <c r="L3175" s="1" t="s">
        <v>6917</v>
      </c>
      <c r="M3175" s="11" t="str">
        <f t="shared" si="100"/>
        <v/>
      </c>
      <c r="N3175" s="18" t="str">
        <f>TEXT($F3175:F6852, "mmmm")</f>
        <v>March</v>
      </c>
    </row>
    <row r="3176" spans="2:14" x14ac:dyDescent="0.2">
      <c r="B3176" s="3" t="s">
        <v>141</v>
      </c>
      <c r="C3176" s="1" t="s">
        <v>6376</v>
      </c>
      <c r="D3176" s="3">
        <v>3</v>
      </c>
      <c r="E3176" s="6">
        <v>2020</v>
      </c>
      <c r="F3176" s="10">
        <f t="shared" si="99"/>
        <v>43891</v>
      </c>
      <c r="G3176" s="4">
        <v>228</v>
      </c>
      <c r="H3176" s="4">
        <v>34.200000000000017</v>
      </c>
      <c r="I3176" s="4">
        <v>193.79999999999998</v>
      </c>
      <c r="J3176" s="4">
        <v>79.8</v>
      </c>
      <c r="K3176" s="1" t="s">
        <v>6885</v>
      </c>
      <c r="L3176" s="1" t="s">
        <v>6949</v>
      </c>
      <c r="M3176" s="11" t="str">
        <f t="shared" si="100"/>
        <v/>
      </c>
      <c r="N3176" s="18" t="str">
        <f>TEXT($F3176:F6853, "mmmm")</f>
        <v>March</v>
      </c>
    </row>
    <row r="3177" spans="2:14" x14ac:dyDescent="0.2">
      <c r="B3177" s="3" t="s">
        <v>142</v>
      </c>
      <c r="C3177" s="1" t="s">
        <v>6377</v>
      </c>
      <c r="D3177" s="3">
        <v>3</v>
      </c>
      <c r="E3177" s="6">
        <v>2020</v>
      </c>
      <c r="F3177" s="10">
        <f t="shared" si="99"/>
        <v>43891</v>
      </c>
      <c r="G3177" s="4">
        <v>180</v>
      </c>
      <c r="H3177" s="4">
        <v>27</v>
      </c>
      <c r="I3177" s="4">
        <v>153</v>
      </c>
      <c r="J3177" s="4">
        <v>61.2</v>
      </c>
      <c r="K3177" s="1" t="s">
        <v>6885</v>
      </c>
      <c r="L3177" s="1" t="s">
        <v>6957</v>
      </c>
      <c r="M3177" s="11" t="str">
        <f t="shared" si="100"/>
        <v/>
      </c>
      <c r="N3177" s="18" t="str">
        <f>TEXT($F3177:F6854, "mmmm")</f>
        <v>March</v>
      </c>
    </row>
    <row r="3178" spans="2:14" x14ac:dyDescent="0.2">
      <c r="B3178" s="3" t="s">
        <v>143</v>
      </c>
      <c r="C3178" s="1" t="s">
        <v>6378</v>
      </c>
      <c r="D3178" s="3">
        <v>3</v>
      </c>
      <c r="E3178" s="6">
        <v>2020</v>
      </c>
      <c r="F3178" s="10">
        <f t="shared" si="99"/>
        <v>43891</v>
      </c>
      <c r="G3178" s="4">
        <v>636</v>
      </c>
      <c r="H3178" s="4">
        <v>95.399999999999977</v>
      </c>
      <c r="I3178" s="4">
        <v>540.6</v>
      </c>
      <c r="J3178" s="4">
        <v>216.24</v>
      </c>
      <c r="K3178" s="1" t="s">
        <v>6888</v>
      </c>
      <c r="L3178" s="1" t="s">
        <v>6925</v>
      </c>
      <c r="M3178" s="11" t="str">
        <f t="shared" si="100"/>
        <v/>
      </c>
      <c r="N3178" s="18" t="str">
        <f>TEXT($F3178:F6855, "mmmm")</f>
        <v>March</v>
      </c>
    </row>
    <row r="3179" spans="2:14" x14ac:dyDescent="0.2">
      <c r="B3179" s="3" t="s">
        <v>143</v>
      </c>
      <c r="C3179" s="1" t="s">
        <v>6379</v>
      </c>
      <c r="D3179" s="3">
        <v>9</v>
      </c>
      <c r="E3179" s="6">
        <v>2020</v>
      </c>
      <c r="F3179" s="10">
        <f t="shared" si="99"/>
        <v>44075</v>
      </c>
      <c r="G3179" s="4">
        <v>539</v>
      </c>
      <c r="H3179" s="4">
        <v>0</v>
      </c>
      <c r="I3179" s="4">
        <v>539</v>
      </c>
      <c r="J3179" s="4">
        <v>156.31</v>
      </c>
      <c r="K3179" s="1" t="s">
        <v>6889</v>
      </c>
      <c r="L3179" s="1" t="s">
        <v>6954</v>
      </c>
      <c r="M3179" s="11">
        <f t="shared" si="100"/>
        <v>6.1333333333333337</v>
      </c>
      <c r="N3179" s="18" t="str">
        <f>TEXT($F3179:F6856, "mmmm")</f>
        <v>September</v>
      </c>
    </row>
    <row r="3180" spans="2:14" x14ac:dyDescent="0.2">
      <c r="B3180" s="3" t="s">
        <v>144</v>
      </c>
      <c r="C3180" s="1" t="s">
        <v>6380</v>
      </c>
      <c r="D3180" s="3">
        <v>3</v>
      </c>
      <c r="E3180" s="6">
        <v>2020</v>
      </c>
      <c r="F3180" s="10">
        <f t="shared" si="99"/>
        <v>43891</v>
      </c>
      <c r="G3180" s="4">
        <v>317</v>
      </c>
      <c r="H3180" s="4">
        <v>47.550000000000011</v>
      </c>
      <c r="I3180" s="4">
        <v>269.45</v>
      </c>
      <c r="J3180" s="4">
        <v>98.27</v>
      </c>
      <c r="K3180" s="1" t="s">
        <v>6885</v>
      </c>
      <c r="L3180" s="1" t="s">
        <v>6933</v>
      </c>
      <c r="M3180" s="11" t="str">
        <f t="shared" si="100"/>
        <v/>
      </c>
      <c r="N3180" s="18" t="str">
        <f>TEXT($F3180:F6857, "mmmm")</f>
        <v>March</v>
      </c>
    </row>
    <row r="3181" spans="2:14" x14ac:dyDescent="0.2">
      <c r="B3181" s="3" t="s">
        <v>145</v>
      </c>
      <c r="C3181" s="1" t="s">
        <v>6381</v>
      </c>
      <c r="D3181" s="3">
        <v>3</v>
      </c>
      <c r="E3181" s="6">
        <v>2020</v>
      </c>
      <c r="F3181" s="10">
        <f t="shared" si="99"/>
        <v>43891</v>
      </c>
      <c r="G3181" s="4">
        <v>293</v>
      </c>
      <c r="H3181" s="4">
        <v>43.950000000000017</v>
      </c>
      <c r="I3181" s="4">
        <v>249.04999999999998</v>
      </c>
      <c r="J3181" s="4">
        <v>90.83</v>
      </c>
      <c r="K3181" s="1" t="s">
        <v>6885</v>
      </c>
      <c r="L3181" s="1" t="s">
        <v>6935</v>
      </c>
      <c r="M3181" s="11" t="str">
        <f t="shared" si="100"/>
        <v/>
      </c>
      <c r="N3181" s="18" t="str">
        <f>TEXT($F3181:F6858, "mmmm")</f>
        <v>March</v>
      </c>
    </row>
    <row r="3182" spans="2:14" x14ac:dyDescent="0.2">
      <c r="B3182" s="3" t="s">
        <v>146</v>
      </c>
      <c r="C3182" s="1" t="s">
        <v>6382</v>
      </c>
      <c r="D3182" s="3">
        <v>3</v>
      </c>
      <c r="E3182" s="6">
        <v>2020</v>
      </c>
      <c r="F3182" s="10">
        <f t="shared" si="99"/>
        <v>43891</v>
      </c>
      <c r="G3182" s="4">
        <v>447</v>
      </c>
      <c r="H3182" s="4">
        <v>67.050000000000011</v>
      </c>
      <c r="I3182" s="4">
        <v>379.95</v>
      </c>
      <c r="J3182" s="4">
        <v>156.44999999999999</v>
      </c>
      <c r="K3182" s="1" t="s">
        <v>6887</v>
      </c>
      <c r="L3182" s="1" t="s">
        <v>6891</v>
      </c>
      <c r="M3182" s="11" t="str">
        <f t="shared" si="100"/>
        <v/>
      </c>
      <c r="N3182" s="18" t="str">
        <f>TEXT($F3182:F6859, "mmmm")</f>
        <v>March</v>
      </c>
    </row>
    <row r="3183" spans="2:14" x14ac:dyDescent="0.2">
      <c r="B3183" s="3" t="s">
        <v>147</v>
      </c>
      <c r="C3183" s="1" t="s">
        <v>6383</v>
      </c>
      <c r="D3183" s="3">
        <v>3</v>
      </c>
      <c r="E3183" s="6">
        <v>2020</v>
      </c>
      <c r="F3183" s="10">
        <f t="shared" si="99"/>
        <v>43891</v>
      </c>
      <c r="G3183" s="4">
        <v>345</v>
      </c>
      <c r="H3183" s="4">
        <v>51.75</v>
      </c>
      <c r="I3183" s="4">
        <v>293.25</v>
      </c>
      <c r="J3183" s="4">
        <v>106.95</v>
      </c>
      <c r="K3183" s="1" t="s">
        <v>6887</v>
      </c>
      <c r="L3183" s="1" t="s">
        <v>6918</v>
      </c>
      <c r="M3183" s="11" t="str">
        <f t="shared" si="100"/>
        <v/>
      </c>
      <c r="N3183" s="18" t="str">
        <f>TEXT($F3183:F6860, "mmmm")</f>
        <v>March</v>
      </c>
    </row>
    <row r="3184" spans="2:14" x14ac:dyDescent="0.2">
      <c r="B3184" s="3" t="s">
        <v>148</v>
      </c>
      <c r="C3184" s="1" t="s">
        <v>6384</v>
      </c>
      <c r="D3184" s="3">
        <v>3</v>
      </c>
      <c r="E3184" s="6">
        <v>2020</v>
      </c>
      <c r="F3184" s="10">
        <f t="shared" si="99"/>
        <v>43891</v>
      </c>
      <c r="G3184" s="4">
        <v>383</v>
      </c>
      <c r="H3184" s="4">
        <v>57.449999999999989</v>
      </c>
      <c r="I3184" s="4">
        <v>325.55</v>
      </c>
      <c r="J3184" s="4">
        <v>122.56</v>
      </c>
      <c r="K3184" s="1" t="s">
        <v>6887</v>
      </c>
      <c r="L3184" s="1" t="s">
        <v>6909</v>
      </c>
      <c r="M3184" s="11" t="str">
        <f t="shared" si="100"/>
        <v/>
      </c>
      <c r="N3184" s="18" t="str">
        <f>TEXT($F3184:F6861, "mmmm")</f>
        <v>March</v>
      </c>
    </row>
    <row r="3185" spans="2:14" x14ac:dyDescent="0.2">
      <c r="B3185" s="3" t="s">
        <v>149</v>
      </c>
      <c r="C3185" s="1" t="s">
        <v>6385</v>
      </c>
      <c r="D3185" s="3">
        <v>3</v>
      </c>
      <c r="E3185" s="6">
        <v>2020</v>
      </c>
      <c r="F3185" s="10">
        <f t="shared" si="99"/>
        <v>43891</v>
      </c>
      <c r="G3185" s="4">
        <v>447</v>
      </c>
      <c r="H3185" s="4">
        <v>67.050000000000011</v>
      </c>
      <c r="I3185" s="4">
        <v>379.95</v>
      </c>
      <c r="J3185" s="4">
        <v>156.44999999999999</v>
      </c>
      <c r="K3185" s="1" t="s">
        <v>6887</v>
      </c>
      <c r="L3185" s="1" t="s">
        <v>6891</v>
      </c>
      <c r="M3185" s="11" t="str">
        <f t="shared" si="100"/>
        <v/>
      </c>
      <c r="N3185" s="18" t="str">
        <f>TEXT($F3185:F6862, "mmmm")</f>
        <v>March</v>
      </c>
    </row>
    <row r="3186" spans="2:14" x14ac:dyDescent="0.2">
      <c r="B3186" s="3" t="s">
        <v>150</v>
      </c>
      <c r="C3186" s="1" t="s">
        <v>6386</v>
      </c>
      <c r="D3186" s="3">
        <v>3</v>
      </c>
      <c r="E3186" s="6">
        <v>2020</v>
      </c>
      <c r="F3186" s="10">
        <f t="shared" si="99"/>
        <v>43891</v>
      </c>
      <c r="G3186" s="4">
        <v>540</v>
      </c>
      <c r="H3186" s="4">
        <v>81</v>
      </c>
      <c r="I3186" s="4">
        <v>459</v>
      </c>
      <c r="J3186" s="4">
        <v>167.4</v>
      </c>
      <c r="K3186" s="1" t="s">
        <v>6889</v>
      </c>
      <c r="L3186" s="1" t="s">
        <v>6950</v>
      </c>
      <c r="M3186" s="11" t="str">
        <f t="shared" si="100"/>
        <v/>
      </c>
      <c r="N3186" s="18" t="str">
        <f>TEXT($F3186:F6863, "mmmm")</f>
        <v>March</v>
      </c>
    </row>
    <row r="3187" spans="2:14" x14ac:dyDescent="0.2">
      <c r="B3187" s="3" t="s">
        <v>150</v>
      </c>
      <c r="C3187" s="1" t="s">
        <v>6387</v>
      </c>
      <c r="D3187" s="3">
        <v>4</v>
      </c>
      <c r="E3187" s="6">
        <v>2020</v>
      </c>
      <c r="F3187" s="10">
        <f t="shared" si="99"/>
        <v>43922</v>
      </c>
      <c r="G3187" s="4">
        <v>261</v>
      </c>
      <c r="H3187" s="4">
        <v>39.150000000000006</v>
      </c>
      <c r="I3187" s="4">
        <v>221.85</v>
      </c>
      <c r="J3187" s="4">
        <v>78.3</v>
      </c>
      <c r="K3187" s="1" t="s">
        <v>6885</v>
      </c>
      <c r="L3187" s="1" t="s">
        <v>6946</v>
      </c>
      <c r="M3187" s="11">
        <f t="shared" si="100"/>
        <v>1.0333333333333334</v>
      </c>
      <c r="N3187" s="18" t="str">
        <f>TEXT($F3187:F6864, "mmmm")</f>
        <v>April</v>
      </c>
    </row>
    <row r="3188" spans="2:14" x14ac:dyDescent="0.2">
      <c r="B3188" s="3" t="s">
        <v>151</v>
      </c>
      <c r="C3188" s="1" t="s">
        <v>6388</v>
      </c>
      <c r="D3188" s="3">
        <v>3</v>
      </c>
      <c r="E3188" s="6">
        <v>2020</v>
      </c>
      <c r="F3188" s="10">
        <f t="shared" si="99"/>
        <v>43891</v>
      </c>
      <c r="G3188" s="4">
        <v>447</v>
      </c>
      <c r="H3188" s="4">
        <v>67.050000000000011</v>
      </c>
      <c r="I3188" s="4">
        <v>379.95</v>
      </c>
      <c r="J3188" s="4">
        <v>156.44999999999999</v>
      </c>
      <c r="K3188" s="1" t="s">
        <v>6887</v>
      </c>
      <c r="L3188" s="1" t="s">
        <v>6891</v>
      </c>
      <c r="M3188" s="11" t="str">
        <f t="shared" si="100"/>
        <v/>
      </c>
      <c r="N3188" s="18" t="str">
        <f>TEXT($F3188:F6865, "mmmm")</f>
        <v>March</v>
      </c>
    </row>
    <row r="3189" spans="2:14" x14ac:dyDescent="0.2">
      <c r="B3189" s="3" t="s">
        <v>152</v>
      </c>
      <c r="C3189" s="1" t="s">
        <v>6389</v>
      </c>
      <c r="D3189" s="3">
        <v>3</v>
      </c>
      <c r="E3189" s="6">
        <v>2020</v>
      </c>
      <c r="F3189" s="10">
        <f t="shared" si="99"/>
        <v>43891</v>
      </c>
      <c r="G3189" s="4">
        <v>383</v>
      </c>
      <c r="H3189" s="4">
        <v>57.449999999999989</v>
      </c>
      <c r="I3189" s="4">
        <v>325.55</v>
      </c>
      <c r="J3189" s="4">
        <v>122.56</v>
      </c>
      <c r="K3189" s="1" t="s">
        <v>6887</v>
      </c>
      <c r="L3189" s="1" t="s">
        <v>6909</v>
      </c>
      <c r="M3189" s="11" t="str">
        <f t="shared" si="100"/>
        <v/>
      </c>
      <c r="N3189" s="18" t="str">
        <f>TEXT($F3189:F6866, "mmmm")</f>
        <v>March</v>
      </c>
    </row>
    <row r="3190" spans="2:14" x14ac:dyDescent="0.2">
      <c r="B3190" s="3" t="s">
        <v>153</v>
      </c>
      <c r="C3190" s="1" t="s">
        <v>6390</v>
      </c>
      <c r="D3190" s="3">
        <v>3</v>
      </c>
      <c r="E3190" s="6">
        <v>2020</v>
      </c>
      <c r="F3190" s="10">
        <f t="shared" si="99"/>
        <v>43891</v>
      </c>
      <c r="G3190" s="4">
        <v>345</v>
      </c>
      <c r="H3190" s="4">
        <v>51.75</v>
      </c>
      <c r="I3190" s="4">
        <v>293.25</v>
      </c>
      <c r="J3190" s="4">
        <v>106.95</v>
      </c>
      <c r="K3190" s="1" t="s">
        <v>6887</v>
      </c>
      <c r="L3190" s="1" t="s">
        <v>6918</v>
      </c>
      <c r="M3190" s="11" t="str">
        <f t="shared" si="100"/>
        <v/>
      </c>
      <c r="N3190" s="18" t="str">
        <f>TEXT($F3190:F6867, "mmmm")</f>
        <v>March</v>
      </c>
    </row>
    <row r="3191" spans="2:14" x14ac:dyDescent="0.2">
      <c r="B3191" s="3" t="s">
        <v>154</v>
      </c>
      <c r="C3191" s="1" t="s">
        <v>6391</v>
      </c>
      <c r="D3191" s="3">
        <v>3</v>
      </c>
      <c r="E3191" s="6">
        <v>2020</v>
      </c>
      <c r="F3191" s="10">
        <f t="shared" si="99"/>
        <v>43891</v>
      </c>
      <c r="G3191" s="4">
        <v>345</v>
      </c>
      <c r="H3191" s="4">
        <v>51.75</v>
      </c>
      <c r="I3191" s="4">
        <v>293.25</v>
      </c>
      <c r="J3191" s="4">
        <v>106.95</v>
      </c>
      <c r="K3191" s="1" t="s">
        <v>6887</v>
      </c>
      <c r="L3191" s="1" t="s">
        <v>6918</v>
      </c>
      <c r="M3191" s="11" t="str">
        <f t="shared" si="100"/>
        <v/>
      </c>
      <c r="N3191" s="18" t="str">
        <f>TEXT($F3191:F6868, "mmmm")</f>
        <v>March</v>
      </c>
    </row>
    <row r="3192" spans="2:14" x14ac:dyDescent="0.2">
      <c r="B3192" s="3" t="s">
        <v>155</v>
      </c>
      <c r="C3192" s="1" t="s">
        <v>6392</v>
      </c>
      <c r="D3192" s="3">
        <v>3</v>
      </c>
      <c r="E3192" s="6">
        <v>2020</v>
      </c>
      <c r="F3192" s="10">
        <f t="shared" si="99"/>
        <v>43891</v>
      </c>
      <c r="G3192" s="4">
        <v>345</v>
      </c>
      <c r="H3192" s="4">
        <v>51.75</v>
      </c>
      <c r="I3192" s="4">
        <v>293.25</v>
      </c>
      <c r="J3192" s="4">
        <v>106.95</v>
      </c>
      <c r="K3192" s="1" t="s">
        <v>6887</v>
      </c>
      <c r="L3192" s="1" t="s">
        <v>6918</v>
      </c>
      <c r="M3192" s="11" t="str">
        <f t="shared" si="100"/>
        <v/>
      </c>
      <c r="N3192" s="18" t="str">
        <f>TEXT($F3192:F6869, "mmmm")</f>
        <v>March</v>
      </c>
    </row>
    <row r="3193" spans="2:14" x14ac:dyDescent="0.2">
      <c r="B3193" s="3" t="s">
        <v>156</v>
      </c>
      <c r="C3193" s="1" t="s">
        <v>6393</v>
      </c>
      <c r="D3193" s="3">
        <v>3</v>
      </c>
      <c r="E3193" s="6">
        <v>2020</v>
      </c>
      <c r="F3193" s="10">
        <f t="shared" si="99"/>
        <v>43891</v>
      </c>
      <c r="G3193" s="4">
        <v>168</v>
      </c>
      <c r="H3193" s="4">
        <v>25.200000000000017</v>
      </c>
      <c r="I3193" s="4">
        <v>142.79999999999998</v>
      </c>
      <c r="J3193" s="4">
        <v>25.2</v>
      </c>
      <c r="K3193" s="1" t="s">
        <v>6886</v>
      </c>
      <c r="L3193" s="1" t="s">
        <v>6892</v>
      </c>
      <c r="M3193" s="11" t="str">
        <f t="shared" si="100"/>
        <v/>
      </c>
      <c r="N3193" s="18" t="str">
        <f>TEXT($F3193:F6870, "mmmm")</f>
        <v>March</v>
      </c>
    </row>
    <row r="3194" spans="2:14" x14ac:dyDescent="0.2">
      <c r="B3194" s="3" t="s">
        <v>157</v>
      </c>
      <c r="C3194" s="1" t="s">
        <v>6394</v>
      </c>
      <c r="D3194" s="3">
        <v>3</v>
      </c>
      <c r="E3194" s="6">
        <v>2020</v>
      </c>
      <c r="F3194" s="10">
        <f t="shared" si="99"/>
        <v>43891</v>
      </c>
      <c r="G3194" s="4">
        <v>168</v>
      </c>
      <c r="H3194" s="4">
        <v>25.200000000000017</v>
      </c>
      <c r="I3194" s="4">
        <v>142.79999999999998</v>
      </c>
      <c r="J3194" s="4">
        <v>25.2</v>
      </c>
      <c r="K3194" s="1" t="s">
        <v>6886</v>
      </c>
      <c r="L3194" s="1" t="s">
        <v>6892</v>
      </c>
      <c r="M3194" s="11" t="str">
        <f t="shared" si="100"/>
        <v/>
      </c>
      <c r="N3194" s="18" t="str">
        <f>TEXT($F3194:F6871, "mmmm")</f>
        <v>March</v>
      </c>
    </row>
    <row r="3195" spans="2:14" x14ac:dyDescent="0.2">
      <c r="B3195" s="3" t="s">
        <v>158</v>
      </c>
      <c r="C3195" s="1" t="s">
        <v>6395</v>
      </c>
      <c r="D3195" s="3">
        <v>3</v>
      </c>
      <c r="E3195" s="6">
        <v>2020</v>
      </c>
      <c r="F3195" s="10">
        <f t="shared" si="99"/>
        <v>43891</v>
      </c>
      <c r="G3195" s="4">
        <v>220</v>
      </c>
      <c r="H3195" s="4">
        <v>33</v>
      </c>
      <c r="I3195" s="4">
        <v>187</v>
      </c>
      <c r="J3195" s="4">
        <v>39.6</v>
      </c>
      <c r="K3195" s="1" t="s">
        <v>6890</v>
      </c>
      <c r="L3195" s="1" t="s">
        <v>6893</v>
      </c>
      <c r="M3195" s="11" t="str">
        <f t="shared" si="100"/>
        <v/>
      </c>
      <c r="N3195" s="18" t="str">
        <f>TEXT($F3195:F6872, "mmmm")</f>
        <v>March</v>
      </c>
    </row>
    <row r="3196" spans="2:14" x14ac:dyDescent="0.2">
      <c r="B3196" s="3" t="s">
        <v>159</v>
      </c>
      <c r="C3196" s="1" t="s">
        <v>6396</v>
      </c>
      <c r="D3196" s="3">
        <v>3</v>
      </c>
      <c r="E3196" s="6">
        <v>2020</v>
      </c>
      <c r="F3196" s="10">
        <f t="shared" si="99"/>
        <v>43891</v>
      </c>
      <c r="G3196" s="4">
        <v>210</v>
      </c>
      <c r="H3196" s="4">
        <v>31.5</v>
      </c>
      <c r="I3196" s="4">
        <v>178.5</v>
      </c>
      <c r="J3196" s="4">
        <v>37.799999999999997</v>
      </c>
      <c r="K3196" s="1" t="s">
        <v>6890</v>
      </c>
      <c r="L3196" s="1" t="s">
        <v>6911</v>
      </c>
      <c r="M3196" s="11" t="str">
        <f t="shared" si="100"/>
        <v/>
      </c>
      <c r="N3196" s="18" t="str">
        <f>TEXT($F3196:F6873, "mmmm")</f>
        <v>March</v>
      </c>
    </row>
    <row r="3197" spans="2:14" x14ac:dyDescent="0.2">
      <c r="B3197" s="3" t="s">
        <v>160</v>
      </c>
      <c r="C3197" s="1" t="s">
        <v>6397</v>
      </c>
      <c r="D3197" s="3">
        <v>3</v>
      </c>
      <c r="E3197" s="6">
        <v>2020</v>
      </c>
      <c r="F3197" s="10">
        <f t="shared" si="99"/>
        <v>43891</v>
      </c>
      <c r="G3197" s="4">
        <v>492</v>
      </c>
      <c r="H3197" s="4">
        <v>73.800000000000011</v>
      </c>
      <c r="I3197" s="4">
        <v>418.2</v>
      </c>
      <c r="J3197" s="4">
        <v>137.76000000000002</v>
      </c>
      <c r="K3197" s="1" t="s">
        <v>6889</v>
      </c>
      <c r="L3197" s="1" t="s">
        <v>6945</v>
      </c>
      <c r="M3197" s="11" t="str">
        <f t="shared" si="100"/>
        <v/>
      </c>
      <c r="N3197" s="18" t="str">
        <f>TEXT($F3197:F6874, "mmmm")</f>
        <v>March</v>
      </c>
    </row>
    <row r="3198" spans="2:14" x14ac:dyDescent="0.2">
      <c r="B3198" s="3" t="s">
        <v>161</v>
      </c>
      <c r="C3198" s="1" t="s">
        <v>6398</v>
      </c>
      <c r="D3198" s="3">
        <v>3</v>
      </c>
      <c r="E3198" s="6">
        <v>2020</v>
      </c>
      <c r="F3198" s="10">
        <f t="shared" si="99"/>
        <v>43891</v>
      </c>
      <c r="G3198" s="4">
        <v>447</v>
      </c>
      <c r="H3198" s="4">
        <v>67.050000000000011</v>
      </c>
      <c r="I3198" s="4">
        <v>379.95</v>
      </c>
      <c r="J3198" s="4">
        <v>156.44999999999999</v>
      </c>
      <c r="K3198" s="1" t="s">
        <v>6887</v>
      </c>
      <c r="L3198" s="1" t="s">
        <v>6891</v>
      </c>
      <c r="M3198" s="11" t="str">
        <f t="shared" si="100"/>
        <v/>
      </c>
      <c r="N3198" s="18" t="str">
        <f>TEXT($F3198:F6875, "mmmm")</f>
        <v>March</v>
      </c>
    </row>
    <row r="3199" spans="2:14" x14ac:dyDescent="0.2">
      <c r="B3199" s="3" t="s">
        <v>162</v>
      </c>
      <c r="C3199" s="1" t="s">
        <v>6399</v>
      </c>
      <c r="D3199" s="3">
        <v>3</v>
      </c>
      <c r="E3199" s="6">
        <v>2020</v>
      </c>
      <c r="F3199" s="10">
        <f t="shared" si="99"/>
        <v>43891</v>
      </c>
      <c r="G3199" s="4">
        <v>383</v>
      </c>
      <c r="H3199" s="4">
        <v>57.449999999999989</v>
      </c>
      <c r="I3199" s="4">
        <v>325.55</v>
      </c>
      <c r="J3199" s="4">
        <v>122.56</v>
      </c>
      <c r="K3199" s="1" t="s">
        <v>6887</v>
      </c>
      <c r="L3199" s="1" t="s">
        <v>6909</v>
      </c>
      <c r="M3199" s="11" t="str">
        <f t="shared" si="100"/>
        <v/>
      </c>
      <c r="N3199" s="18" t="str">
        <f>TEXT($F3199:F6876, "mmmm")</f>
        <v>March</v>
      </c>
    </row>
    <row r="3200" spans="2:14" x14ac:dyDescent="0.2">
      <c r="B3200" s="3" t="s">
        <v>163</v>
      </c>
      <c r="C3200" s="1" t="s">
        <v>6400</v>
      </c>
      <c r="D3200" s="3">
        <v>3</v>
      </c>
      <c r="E3200" s="6">
        <v>2020</v>
      </c>
      <c r="F3200" s="10">
        <f t="shared" si="99"/>
        <v>43891</v>
      </c>
      <c r="G3200" s="4">
        <v>447</v>
      </c>
      <c r="H3200" s="4">
        <v>67.050000000000011</v>
      </c>
      <c r="I3200" s="4">
        <v>379.95</v>
      </c>
      <c r="J3200" s="4">
        <v>156.44999999999999</v>
      </c>
      <c r="K3200" s="1" t="s">
        <v>6887</v>
      </c>
      <c r="L3200" s="1" t="s">
        <v>6891</v>
      </c>
      <c r="M3200" s="11" t="str">
        <f t="shared" si="100"/>
        <v/>
      </c>
      <c r="N3200" s="18" t="str">
        <f>TEXT($F3200:F6877, "mmmm")</f>
        <v>March</v>
      </c>
    </row>
    <row r="3201" spans="2:14" x14ac:dyDescent="0.2">
      <c r="B3201" s="3" t="s">
        <v>164</v>
      </c>
      <c r="C3201" s="1" t="s">
        <v>6401</v>
      </c>
      <c r="D3201" s="3">
        <v>3</v>
      </c>
      <c r="E3201" s="6">
        <v>2020</v>
      </c>
      <c r="F3201" s="10">
        <f t="shared" si="99"/>
        <v>43891</v>
      </c>
      <c r="G3201" s="4">
        <v>447</v>
      </c>
      <c r="H3201" s="4">
        <v>67.050000000000011</v>
      </c>
      <c r="I3201" s="4">
        <v>379.95</v>
      </c>
      <c r="J3201" s="4">
        <v>156.44999999999999</v>
      </c>
      <c r="K3201" s="1" t="s">
        <v>6887</v>
      </c>
      <c r="L3201" s="1" t="s">
        <v>6891</v>
      </c>
      <c r="M3201" s="11" t="str">
        <f t="shared" si="100"/>
        <v/>
      </c>
      <c r="N3201" s="18" t="str">
        <f>TEXT($F3201:F6878, "mmmm")</f>
        <v>March</v>
      </c>
    </row>
    <row r="3202" spans="2:14" x14ac:dyDescent="0.2">
      <c r="B3202" s="3" t="s">
        <v>3047</v>
      </c>
      <c r="C3202" s="1" t="s">
        <v>6402</v>
      </c>
      <c r="D3202" s="3">
        <v>3</v>
      </c>
      <c r="E3202" s="6">
        <v>2020</v>
      </c>
      <c r="F3202" s="10">
        <f t="shared" ref="F3202:F3265" si="101">DATE(E3202,D3202,1)</f>
        <v>43891</v>
      </c>
      <c r="G3202" s="4">
        <v>144</v>
      </c>
      <c r="H3202" s="4">
        <v>21.600000000000009</v>
      </c>
      <c r="I3202" s="4">
        <v>122.39999999999999</v>
      </c>
      <c r="J3202" s="4">
        <v>66.240000000000009</v>
      </c>
      <c r="K3202" s="1" t="s">
        <v>6886</v>
      </c>
      <c r="L3202" s="1" t="s">
        <v>6919</v>
      </c>
      <c r="M3202" s="11" t="str">
        <f t="shared" si="100"/>
        <v/>
      </c>
      <c r="N3202" s="18" t="str">
        <f>TEXT($F3202:F6879, "mmmm")</f>
        <v>March</v>
      </c>
    </row>
    <row r="3203" spans="2:14" x14ac:dyDescent="0.2">
      <c r="B3203" s="3" t="s">
        <v>3047</v>
      </c>
      <c r="C3203" s="1" t="s">
        <v>6403</v>
      </c>
      <c r="D3203" s="3">
        <v>9</v>
      </c>
      <c r="E3203" s="6">
        <v>2020</v>
      </c>
      <c r="F3203" s="10">
        <f t="shared" si="101"/>
        <v>44075</v>
      </c>
      <c r="G3203" s="4">
        <v>172</v>
      </c>
      <c r="H3203" s="4">
        <v>0</v>
      </c>
      <c r="I3203" s="4">
        <v>172</v>
      </c>
      <c r="J3203" s="4">
        <v>65.36</v>
      </c>
      <c r="K3203" s="1" t="s">
        <v>6886</v>
      </c>
      <c r="L3203" s="1" t="s">
        <v>6910</v>
      </c>
      <c r="M3203" s="11">
        <f t="shared" si="100"/>
        <v>6.1333333333333337</v>
      </c>
      <c r="N3203" s="18" t="str">
        <f>TEXT($F3203:F6880, "mmmm")</f>
        <v>September</v>
      </c>
    </row>
    <row r="3204" spans="2:14" x14ac:dyDescent="0.2">
      <c r="B3204" s="3" t="s">
        <v>165</v>
      </c>
      <c r="C3204" s="1" t="s">
        <v>6404</v>
      </c>
      <c r="D3204" s="3">
        <v>3</v>
      </c>
      <c r="E3204" s="6">
        <v>2020</v>
      </c>
      <c r="F3204" s="10">
        <f t="shared" si="101"/>
        <v>43891</v>
      </c>
      <c r="G3204" s="4">
        <v>506</v>
      </c>
      <c r="H3204" s="4">
        <v>75.900000000000034</v>
      </c>
      <c r="I3204" s="4">
        <v>430.09999999999997</v>
      </c>
      <c r="J3204" s="4">
        <v>146.73999999999998</v>
      </c>
      <c r="K3204" s="1" t="s">
        <v>6889</v>
      </c>
      <c r="L3204" s="1" t="s">
        <v>6907</v>
      </c>
      <c r="M3204" s="11" t="str">
        <f t="shared" ref="M3204:M3267" si="102">IFERROR(ABS(IF(B3204=B3203,(F3204-F3203)/30,"")),"")</f>
        <v/>
      </c>
      <c r="N3204" s="18" t="str">
        <f>TEXT($F3204:F6881, "mmmm")</f>
        <v>March</v>
      </c>
    </row>
    <row r="3205" spans="2:14" x14ac:dyDescent="0.2">
      <c r="B3205" s="3" t="s">
        <v>166</v>
      </c>
      <c r="C3205" s="1" t="s">
        <v>6405</v>
      </c>
      <c r="D3205" s="3">
        <v>3</v>
      </c>
      <c r="E3205" s="6">
        <v>2020</v>
      </c>
      <c r="F3205" s="10">
        <f t="shared" si="101"/>
        <v>43891</v>
      </c>
      <c r="G3205" s="4">
        <v>283</v>
      </c>
      <c r="H3205" s="4">
        <v>42.450000000000017</v>
      </c>
      <c r="I3205" s="4">
        <v>240.54999999999998</v>
      </c>
      <c r="J3205" s="4">
        <v>82.07</v>
      </c>
      <c r="K3205" s="1" t="s">
        <v>6885</v>
      </c>
      <c r="L3205" s="1" t="s">
        <v>6953</v>
      </c>
      <c r="M3205" s="11" t="str">
        <f t="shared" si="102"/>
        <v/>
      </c>
      <c r="N3205" s="18" t="str">
        <f>TEXT($F3205:F6882, "mmmm")</f>
        <v>March</v>
      </c>
    </row>
    <row r="3206" spans="2:14" x14ac:dyDescent="0.2">
      <c r="B3206" s="3" t="s">
        <v>167</v>
      </c>
      <c r="C3206" s="1" t="s">
        <v>6406</v>
      </c>
      <c r="D3206" s="3">
        <v>3</v>
      </c>
      <c r="E3206" s="6">
        <v>2020</v>
      </c>
      <c r="F3206" s="10">
        <f t="shared" si="101"/>
        <v>43891</v>
      </c>
      <c r="G3206" s="4">
        <v>447</v>
      </c>
      <c r="H3206" s="4">
        <v>67.050000000000011</v>
      </c>
      <c r="I3206" s="4">
        <v>379.95</v>
      </c>
      <c r="J3206" s="4">
        <v>156.44999999999999</v>
      </c>
      <c r="K3206" s="1" t="s">
        <v>6887</v>
      </c>
      <c r="L3206" s="1" t="s">
        <v>6891</v>
      </c>
      <c r="M3206" s="11" t="str">
        <f t="shared" si="102"/>
        <v/>
      </c>
      <c r="N3206" s="18" t="str">
        <f>TEXT($F3206:F6883, "mmmm")</f>
        <v>March</v>
      </c>
    </row>
    <row r="3207" spans="2:14" x14ac:dyDescent="0.2">
      <c r="B3207" s="3" t="s">
        <v>2941</v>
      </c>
      <c r="C3207" s="1" t="s">
        <v>6407</v>
      </c>
      <c r="D3207" s="3">
        <v>4</v>
      </c>
      <c r="E3207" s="6">
        <v>2020</v>
      </c>
      <c r="F3207" s="10">
        <f t="shared" si="101"/>
        <v>43922</v>
      </c>
      <c r="G3207" s="4">
        <v>172</v>
      </c>
      <c r="H3207" s="4">
        <v>25.800000000000011</v>
      </c>
      <c r="I3207" s="4">
        <v>146.19999999999999</v>
      </c>
      <c r="J3207" s="4">
        <v>65.36</v>
      </c>
      <c r="K3207" s="1" t="s">
        <v>6886</v>
      </c>
      <c r="L3207" s="1" t="s">
        <v>6910</v>
      </c>
      <c r="M3207" s="11" t="str">
        <f t="shared" si="102"/>
        <v/>
      </c>
      <c r="N3207" s="18" t="str">
        <f>TEXT($F3207:F6884, "mmmm")</f>
        <v>April</v>
      </c>
    </row>
    <row r="3208" spans="2:14" x14ac:dyDescent="0.2">
      <c r="B3208" s="3" t="s">
        <v>2942</v>
      </c>
      <c r="C3208" s="1" t="s">
        <v>6408</v>
      </c>
      <c r="D3208" s="3">
        <v>4</v>
      </c>
      <c r="E3208" s="6">
        <v>2020</v>
      </c>
      <c r="F3208" s="10">
        <f t="shared" si="101"/>
        <v>43922</v>
      </c>
      <c r="G3208" s="4">
        <v>327</v>
      </c>
      <c r="H3208" s="4">
        <v>49.050000000000011</v>
      </c>
      <c r="I3208" s="4">
        <v>277.95</v>
      </c>
      <c r="J3208" s="4">
        <v>94.83</v>
      </c>
      <c r="K3208" s="1" t="s">
        <v>6884</v>
      </c>
      <c r="L3208" s="1" t="s">
        <v>6914</v>
      </c>
      <c r="M3208" s="11" t="str">
        <f t="shared" si="102"/>
        <v/>
      </c>
      <c r="N3208" s="18" t="str">
        <f>TEXT($F3208:F6885, "mmmm")</f>
        <v>April</v>
      </c>
    </row>
    <row r="3209" spans="2:14" x14ac:dyDescent="0.2">
      <c r="B3209" s="3" t="s">
        <v>2943</v>
      </c>
      <c r="C3209" s="1" t="s">
        <v>6409</v>
      </c>
      <c r="D3209" s="3">
        <v>4</v>
      </c>
      <c r="E3209" s="6">
        <v>2020</v>
      </c>
      <c r="F3209" s="10">
        <f t="shared" si="101"/>
        <v>43922</v>
      </c>
      <c r="G3209" s="4">
        <v>313</v>
      </c>
      <c r="H3209" s="4">
        <v>46.949999999999989</v>
      </c>
      <c r="I3209" s="4">
        <v>266.05</v>
      </c>
      <c r="J3209" s="4">
        <v>93.899999999999991</v>
      </c>
      <c r="K3209" s="1" t="s">
        <v>6884</v>
      </c>
      <c r="L3209" s="1" t="s">
        <v>6895</v>
      </c>
      <c r="M3209" s="11" t="str">
        <f t="shared" si="102"/>
        <v/>
      </c>
      <c r="N3209" s="18" t="str">
        <f>TEXT($F3209:F6886, "mmmm")</f>
        <v>April</v>
      </c>
    </row>
    <row r="3210" spans="2:14" x14ac:dyDescent="0.2">
      <c r="B3210" s="3" t="s">
        <v>2943</v>
      </c>
      <c r="C3210" s="1" t="s">
        <v>6410</v>
      </c>
      <c r="D3210" s="3">
        <v>12</v>
      </c>
      <c r="E3210" s="6">
        <v>2020</v>
      </c>
      <c r="F3210" s="10">
        <f t="shared" si="101"/>
        <v>44166</v>
      </c>
      <c r="G3210" s="4">
        <v>992</v>
      </c>
      <c r="H3210" s="4">
        <v>0</v>
      </c>
      <c r="I3210" s="4">
        <v>992</v>
      </c>
      <c r="J3210" s="4">
        <v>277.76000000000005</v>
      </c>
      <c r="K3210" s="1" t="s">
        <v>6882</v>
      </c>
      <c r="L3210" s="1" t="s">
        <v>6940</v>
      </c>
      <c r="M3210" s="11">
        <f t="shared" si="102"/>
        <v>8.1333333333333329</v>
      </c>
      <c r="N3210" s="18" t="str">
        <f>TEXT($F3210:F6887, "mmmm")</f>
        <v>December</v>
      </c>
    </row>
    <row r="3211" spans="2:14" x14ac:dyDescent="0.2">
      <c r="B3211" s="3" t="s">
        <v>2943</v>
      </c>
      <c r="C3211" s="1" t="s">
        <v>6411</v>
      </c>
      <c r="D3211" s="3">
        <v>12</v>
      </c>
      <c r="E3211" s="6">
        <v>2020</v>
      </c>
      <c r="F3211" s="10">
        <f t="shared" si="101"/>
        <v>44166</v>
      </c>
      <c r="G3211" s="4">
        <v>948</v>
      </c>
      <c r="H3211" s="4">
        <v>0</v>
      </c>
      <c r="I3211" s="4">
        <v>948</v>
      </c>
      <c r="J3211" s="4">
        <v>303.36</v>
      </c>
      <c r="K3211" s="1" t="s">
        <v>6881</v>
      </c>
      <c r="L3211" s="1" t="s">
        <v>6897</v>
      </c>
      <c r="M3211" s="11">
        <f t="shared" si="102"/>
        <v>0</v>
      </c>
      <c r="N3211" s="18" t="str">
        <f>TEXT($F3211:F6888, "mmmm")</f>
        <v>December</v>
      </c>
    </row>
    <row r="3212" spans="2:14" x14ac:dyDescent="0.2">
      <c r="B3212" s="3" t="s">
        <v>2944</v>
      </c>
      <c r="C3212" s="1" t="s">
        <v>6412</v>
      </c>
      <c r="D3212" s="3">
        <v>4</v>
      </c>
      <c r="E3212" s="6">
        <v>2020</v>
      </c>
      <c r="F3212" s="10">
        <f t="shared" si="101"/>
        <v>43922</v>
      </c>
      <c r="G3212" s="4">
        <v>1101</v>
      </c>
      <c r="H3212" s="4">
        <v>165.14999999999998</v>
      </c>
      <c r="I3212" s="4">
        <v>935.85</v>
      </c>
      <c r="J3212" s="4">
        <v>396.36</v>
      </c>
      <c r="K3212" s="1" t="s">
        <v>6881</v>
      </c>
      <c r="L3212" s="1" t="s">
        <v>6899</v>
      </c>
      <c r="M3212" s="11" t="str">
        <f t="shared" si="102"/>
        <v/>
      </c>
      <c r="N3212" s="18" t="str">
        <f>TEXT($F3212:F6889, "mmmm")</f>
        <v>April</v>
      </c>
    </row>
    <row r="3213" spans="2:14" x14ac:dyDescent="0.2">
      <c r="B3213" s="3" t="s">
        <v>2945</v>
      </c>
      <c r="C3213" s="1" t="s">
        <v>6413</v>
      </c>
      <c r="D3213" s="3">
        <v>4</v>
      </c>
      <c r="E3213" s="6">
        <v>2020</v>
      </c>
      <c r="F3213" s="10">
        <f t="shared" si="101"/>
        <v>43922</v>
      </c>
      <c r="G3213" s="4">
        <v>1576</v>
      </c>
      <c r="H3213" s="4">
        <v>236.40000000000009</v>
      </c>
      <c r="I3213" s="4">
        <v>1339.6</v>
      </c>
      <c r="J3213" s="4">
        <v>520.08000000000004</v>
      </c>
      <c r="K3213" s="1" t="s">
        <v>6881</v>
      </c>
      <c r="L3213" s="1" t="s">
        <v>6941</v>
      </c>
      <c r="M3213" s="11" t="str">
        <f t="shared" si="102"/>
        <v/>
      </c>
      <c r="N3213" s="18" t="str">
        <f>TEXT($F3213:F6890, "mmmm")</f>
        <v>April</v>
      </c>
    </row>
    <row r="3214" spans="2:14" x14ac:dyDescent="0.2">
      <c r="B3214" s="3" t="s">
        <v>2945</v>
      </c>
      <c r="C3214" s="1" t="s">
        <v>6414</v>
      </c>
      <c r="D3214" s="3">
        <v>5</v>
      </c>
      <c r="E3214" s="6">
        <v>2020</v>
      </c>
      <c r="F3214" s="10">
        <f t="shared" si="101"/>
        <v>43952</v>
      </c>
      <c r="G3214" s="4">
        <v>510</v>
      </c>
      <c r="H3214" s="4">
        <v>76.5</v>
      </c>
      <c r="I3214" s="4">
        <v>433.5</v>
      </c>
      <c r="J3214" s="4">
        <v>163.20000000000002</v>
      </c>
      <c r="K3214" s="1" t="s">
        <v>6888</v>
      </c>
      <c r="L3214" s="1" t="s">
        <v>6901</v>
      </c>
      <c r="M3214" s="11">
        <f t="shared" si="102"/>
        <v>1</v>
      </c>
      <c r="N3214" s="18" t="str">
        <f>TEXT($F3214:F6891, "mmmm")</f>
        <v>May</v>
      </c>
    </row>
    <row r="3215" spans="2:14" x14ac:dyDescent="0.2">
      <c r="B3215" s="3" t="s">
        <v>2945</v>
      </c>
      <c r="C3215" s="1" t="s">
        <v>6415</v>
      </c>
      <c r="D3215" s="3">
        <v>5</v>
      </c>
      <c r="E3215" s="6">
        <v>2020</v>
      </c>
      <c r="F3215" s="10">
        <f t="shared" si="101"/>
        <v>43952</v>
      </c>
      <c r="G3215" s="4">
        <v>551</v>
      </c>
      <c r="H3215" s="4">
        <v>0</v>
      </c>
      <c r="I3215" s="4">
        <v>551</v>
      </c>
      <c r="J3215" s="4">
        <v>264.48</v>
      </c>
      <c r="K3215" s="1" t="s">
        <v>6888</v>
      </c>
      <c r="L3215" s="1" t="s">
        <v>6928</v>
      </c>
      <c r="M3215" s="11">
        <f t="shared" si="102"/>
        <v>0</v>
      </c>
      <c r="N3215" s="18" t="str">
        <f>TEXT($F3215:F6892, "mmmm")</f>
        <v>May</v>
      </c>
    </row>
    <row r="3216" spans="2:14" x14ac:dyDescent="0.2">
      <c r="B3216" s="3" t="s">
        <v>2946</v>
      </c>
      <c r="C3216" s="1" t="s">
        <v>6416</v>
      </c>
      <c r="D3216" s="3">
        <v>4</v>
      </c>
      <c r="E3216" s="6">
        <v>2020</v>
      </c>
      <c r="F3216" s="10">
        <f t="shared" si="101"/>
        <v>43922</v>
      </c>
      <c r="G3216" s="4">
        <v>636</v>
      </c>
      <c r="H3216" s="4">
        <v>95.399999999999977</v>
      </c>
      <c r="I3216" s="4">
        <v>540.6</v>
      </c>
      <c r="J3216" s="4">
        <v>216.24</v>
      </c>
      <c r="K3216" s="1" t="s">
        <v>6888</v>
      </c>
      <c r="L3216" s="1" t="s">
        <v>6925</v>
      </c>
      <c r="M3216" s="11" t="str">
        <f t="shared" si="102"/>
        <v/>
      </c>
      <c r="N3216" s="18" t="str">
        <f>TEXT($F3216:F6893, "mmmm")</f>
        <v>April</v>
      </c>
    </row>
    <row r="3217" spans="2:14" x14ac:dyDescent="0.2">
      <c r="B3217" s="3" t="s">
        <v>2947</v>
      </c>
      <c r="C3217" s="1" t="s">
        <v>6417</v>
      </c>
      <c r="D3217" s="3">
        <v>4</v>
      </c>
      <c r="E3217" s="6">
        <v>2020</v>
      </c>
      <c r="F3217" s="10">
        <f t="shared" si="101"/>
        <v>43922</v>
      </c>
      <c r="G3217" s="4">
        <v>313</v>
      </c>
      <c r="H3217" s="4">
        <v>46.949999999999989</v>
      </c>
      <c r="I3217" s="4">
        <v>266.05</v>
      </c>
      <c r="J3217" s="4">
        <v>93.899999999999991</v>
      </c>
      <c r="K3217" s="1" t="s">
        <v>6884</v>
      </c>
      <c r="L3217" s="1" t="s">
        <v>6895</v>
      </c>
      <c r="M3217" s="11" t="str">
        <f t="shared" si="102"/>
        <v/>
      </c>
      <c r="N3217" s="18" t="str">
        <f>TEXT($F3217:F6894, "mmmm")</f>
        <v>April</v>
      </c>
    </row>
    <row r="3218" spans="2:14" x14ac:dyDescent="0.2">
      <c r="B3218" s="3" t="s">
        <v>2947</v>
      </c>
      <c r="C3218" s="1" t="s">
        <v>6418</v>
      </c>
      <c r="D3218" s="3">
        <v>12</v>
      </c>
      <c r="E3218" s="6">
        <v>2020</v>
      </c>
      <c r="F3218" s="10">
        <f t="shared" si="101"/>
        <v>44166</v>
      </c>
      <c r="G3218" s="4">
        <v>948</v>
      </c>
      <c r="H3218" s="4">
        <v>0</v>
      </c>
      <c r="I3218" s="4">
        <v>948</v>
      </c>
      <c r="J3218" s="4">
        <v>303.36</v>
      </c>
      <c r="K3218" s="1" t="s">
        <v>6881</v>
      </c>
      <c r="L3218" s="1" t="s">
        <v>6897</v>
      </c>
      <c r="M3218" s="11">
        <f t="shared" si="102"/>
        <v>8.1333333333333329</v>
      </c>
      <c r="N3218" s="18" t="str">
        <f>TEXT($F3218:F6895, "mmmm")</f>
        <v>December</v>
      </c>
    </row>
    <row r="3219" spans="2:14" x14ac:dyDescent="0.2">
      <c r="B3219" s="3" t="s">
        <v>2948</v>
      </c>
      <c r="C3219" s="1" t="s">
        <v>6419</v>
      </c>
      <c r="D3219" s="3">
        <v>4</v>
      </c>
      <c r="E3219" s="6">
        <v>2020</v>
      </c>
      <c r="F3219" s="10">
        <f t="shared" si="101"/>
        <v>43922</v>
      </c>
      <c r="G3219" s="4">
        <v>1101</v>
      </c>
      <c r="H3219" s="4">
        <v>165.14999999999998</v>
      </c>
      <c r="I3219" s="4">
        <v>935.85</v>
      </c>
      <c r="J3219" s="4">
        <v>396.36</v>
      </c>
      <c r="K3219" s="1" t="s">
        <v>6881</v>
      </c>
      <c r="L3219" s="1" t="s">
        <v>6899</v>
      </c>
      <c r="M3219" s="11" t="str">
        <f t="shared" si="102"/>
        <v/>
      </c>
      <c r="N3219" s="18" t="str">
        <f>TEXT($F3219:F6896, "mmmm")</f>
        <v>April</v>
      </c>
    </row>
    <row r="3220" spans="2:14" x14ac:dyDescent="0.2">
      <c r="B3220" s="3" t="s">
        <v>2949</v>
      </c>
      <c r="C3220" s="1" t="s">
        <v>6420</v>
      </c>
      <c r="D3220" s="3">
        <v>4</v>
      </c>
      <c r="E3220" s="6">
        <v>2020</v>
      </c>
      <c r="F3220" s="10">
        <f t="shared" si="101"/>
        <v>43922</v>
      </c>
      <c r="G3220" s="4">
        <v>327</v>
      </c>
      <c r="H3220" s="4">
        <v>49.050000000000011</v>
      </c>
      <c r="I3220" s="4">
        <v>277.95</v>
      </c>
      <c r="J3220" s="4">
        <v>94.83</v>
      </c>
      <c r="K3220" s="1" t="s">
        <v>6884</v>
      </c>
      <c r="L3220" s="1" t="s">
        <v>6914</v>
      </c>
      <c r="M3220" s="11" t="str">
        <f t="shared" si="102"/>
        <v/>
      </c>
      <c r="N3220" s="18" t="str">
        <f>TEXT($F3220:F6897, "mmmm")</f>
        <v>April</v>
      </c>
    </row>
    <row r="3221" spans="2:14" x14ac:dyDescent="0.2">
      <c r="B3221" s="3" t="s">
        <v>2949</v>
      </c>
      <c r="C3221" s="1" t="s">
        <v>6421</v>
      </c>
      <c r="D3221" s="3">
        <v>9</v>
      </c>
      <c r="E3221" s="6">
        <v>2020</v>
      </c>
      <c r="F3221" s="10">
        <f t="shared" si="101"/>
        <v>44075</v>
      </c>
      <c r="G3221" s="4">
        <v>951</v>
      </c>
      <c r="H3221" s="4">
        <v>0</v>
      </c>
      <c r="I3221" s="4">
        <v>951</v>
      </c>
      <c r="J3221" s="4">
        <v>247.26000000000002</v>
      </c>
      <c r="K3221" s="1" t="s">
        <v>6882</v>
      </c>
      <c r="L3221" s="1" t="s">
        <v>6896</v>
      </c>
      <c r="M3221" s="11">
        <f t="shared" si="102"/>
        <v>5.0999999999999996</v>
      </c>
      <c r="N3221" s="18" t="str">
        <f>TEXT($F3221:F6898, "mmmm")</f>
        <v>September</v>
      </c>
    </row>
    <row r="3222" spans="2:14" x14ac:dyDescent="0.2">
      <c r="B3222" s="3" t="s">
        <v>2949</v>
      </c>
      <c r="C3222" s="1" t="s">
        <v>6422</v>
      </c>
      <c r="D3222" s="3">
        <v>9</v>
      </c>
      <c r="E3222" s="6">
        <v>2020</v>
      </c>
      <c r="F3222" s="10">
        <f t="shared" si="101"/>
        <v>44075</v>
      </c>
      <c r="G3222" s="4">
        <v>1101</v>
      </c>
      <c r="H3222" s="4">
        <v>0</v>
      </c>
      <c r="I3222" s="4">
        <v>1101</v>
      </c>
      <c r="J3222" s="4">
        <v>396.36</v>
      </c>
      <c r="K3222" s="1" t="s">
        <v>6881</v>
      </c>
      <c r="L3222" s="1" t="s">
        <v>6899</v>
      </c>
      <c r="M3222" s="11">
        <f t="shared" si="102"/>
        <v>0</v>
      </c>
      <c r="N3222" s="18" t="str">
        <f>TEXT($F3222:F6899, "mmmm")</f>
        <v>September</v>
      </c>
    </row>
    <row r="3223" spans="2:14" x14ac:dyDescent="0.2">
      <c r="B3223" s="3" t="s">
        <v>2949</v>
      </c>
      <c r="C3223" s="1" t="s">
        <v>6423</v>
      </c>
      <c r="D3223" s="3">
        <v>11</v>
      </c>
      <c r="E3223" s="6">
        <v>2020</v>
      </c>
      <c r="F3223" s="10">
        <f t="shared" si="101"/>
        <v>44136</v>
      </c>
      <c r="G3223" s="4">
        <v>1491</v>
      </c>
      <c r="H3223" s="4">
        <v>0</v>
      </c>
      <c r="I3223" s="4">
        <v>1491</v>
      </c>
      <c r="J3223" s="4">
        <v>506.94000000000005</v>
      </c>
      <c r="K3223" s="1" t="s">
        <v>6881</v>
      </c>
      <c r="L3223" s="1" t="s">
        <v>6898</v>
      </c>
      <c r="M3223" s="11">
        <f t="shared" si="102"/>
        <v>2.0333333333333332</v>
      </c>
      <c r="N3223" s="18" t="str">
        <f>TEXT($F3223:F6900, "mmmm")</f>
        <v>November</v>
      </c>
    </row>
    <row r="3224" spans="2:14" x14ac:dyDescent="0.2">
      <c r="B3224" s="3" t="s">
        <v>2949</v>
      </c>
      <c r="C3224" s="1" t="s">
        <v>6424</v>
      </c>
      <c r="D3224" s="3">
        <v>10</v>
      </c>
      <c r="E3224" s="6">
        <v>2020</v>
      </c>
      <c r="F3224" s="10">
        <f t="shared" si="101"/>
        <v>44105</v>
      </c>
      <c r="G3224" s="4">
        <v>1491</v>
      </c>
      <c r="H3224" s="4">
        <v>0</v>
      </c>
      <c r="I3224" s="4">
        <v>1491</v>
      </c>
      <c r="J3224" s="4">
        <v>506.94000000000005</v>
      </c>
      <c r="K3224" s="1" t="s">
        <v>6881</v>
      </c>
      <c r="L3224" s="1" t="s">
        <v>6898</v>
      </c>
      <c r="M3224" s="11">
        <f t="shared" si="102"/>
        <v>1.0333333333333334</v>
      </c>
      <c r="N3224" s="18" t="str">
        <f>TEXT($F3224:F6901, "mmmm")</f>
        <v>October</v>
      </c>
    </row>
    <row r="3225" spans="2:14" x14ac:dyDescent="0.2">
      <c r="B3225" s="3" t="s">
        <v>2949</v>
      </c>
      <c r="C3225" s="1" t="s">
        <v>6425</v>
      </c>
      <c r="D3225" s="3">
        <v>12</v>
      </c>
      <c r="E3225" s="6">
        <v>2020</v>
      </c>
      <c r="F3225" s="10">
        <f t="shared" si="101"/>
        <v>44166</v>
      </c>
      <c r="G3225" s="4">
        <v>1101</v>
      </c>
      <c r="H3225" s="4">
        <v>0</v>
      </c>
      <c r="I3225" s="4">
        <v>1101</v>
      </c>
      <c r="J3225" s="4">
        <v>396.36</v>
      </c>
      <c r="K3225" s="1" t="s">
        <v>6881</v>
      </c>
      <c r="L3225" s="1" t="s">
        <v>6899</v>
      </c>
      <c r="M3225" s="11">
        <f t="shared" si="102"/>
        <v>2.0333333333333332</v>
      </c>
      <c r="N3225" s="18" t="str">
        <f>TEXT($F3225:F6902, "mmmm")</f>
        <v>December</v>
      </c>
    </row>
    <row r="3226" spans="2:14" x14ac:dyDescent="0.2">
      <c r="B3226" s="3" t="s">
        <v>2949</v>
      </c>
      <c r="C3226" s="1" t="s">
        <v>6426</v>
      </c>
      <c r="D3226" s="3">
        <v>11</v>
      </c>
      <c r="E3226" s="6">
        <v>2020</v>
      </c>
      <c r="F3226" s="10">
        <f t="shared" si="101"/>
        <v>44136</v>
      </c>
      <c r="G3226" s="4">
        <v>1101</v>
      </c>
      <c r="H3226" s="4">
        <v>0</v>
      </c>
      <c r="I3226" s="4">
        <v>1101</v>
      </c>
      <c r="J3226" s="4">
        <v>396.36</v>
      </c>
      <c r="K3226" s="1" t="s">
        <v>6881</v>
      </c>
      <c r="L3226" s="1" t="s">
        <v>6899</v>
      </c>
      <c r="M3226" s="11">
        <f t="shared" si="102"/>
        <v>1</v>
      </c>
      <c r="N3226" s="18" t="str">
        <f>TEXT($F3226:F6903, "mmmm")</f>
        <v>November</v>
      </c>
    </row>
    <row r="3227" spans="2:14" x14ac:dyDescent="0.2">
      <c r="B3227" s="3" t="s">
        <v>2950</v>
      </c>
      <c r="C3227" s="1" t="s">
        <v>6427</v>
      </c>
      <c r="D3227" s="3">
        <v>4</v>
      </c>
      <c r="E3227" s="6">
        <v>2020</v>
      </c>
      <c r="F3227" s="10">
        <f t="shared" si="101"/>
        <v>43922</v>
      </c>
      <c r="G3227" s="4">
        <v>1101</v>
      </c>
      <c r="H3227" s="4">
        <v>165.14999999999998</v>
      </c>
      <c r="I3227" s="4">
        <v>935.85</v>
      </c>
      <c r="J3227" s="4">
        <v>396.36</v>
      </c>
      <c r="K3227" s="1" t="s">
        <v>6881</v>
      </c>
      <c r="L3227" s="1" t="s">
        <v>6899</v>
      </c>
      <c r="M3227" s="11" t="str">
        <f t="shared" si="102"/>
        <v/>
      </c>
      <c r="N3227" s="18" t="str">
        <f>TEXT($F3227:F6904, "mmmm")</f>
        <v>April</v>
      </c>
    </row>
    <row r="3228" spans="2:14" x14ac:dyDescent="0.2">
      <c r="B3228" s="3" t="s">
        <v>2951</v>
      </c>
      <c r="C3228" s="1" t="s">
        <v>6428</v>
      </c>
      <c r="D3228" s="3">
        <v>4</v>
      </c>
      <c r="E3228" s="6">
        <v>2020</v>
      </c>
      <c r="F3228" s="10">
        <f t="shared" si="101"/>
        <v>43922</v>
      </c>
      <c r="G3228" s="4">
        <v>1491</v>
      </c>
      <c r="H3228" s="4">
        <v>223.65000000000009</v>
      </c>
      <c r="I3228" s="4">
        <v>1267.3499999999999</v>
      </c>
      <c r="J3228" s="4">
        <v>506.94000000000005</v>
      </c>
      <c r="K3228" s="1" t="s">
        <v>6881</v>
      </c>
      <c r="L3228" s="1" t="s">
        <v>6898</v>
      </c>
      <c r="M3228" s="11" t="str">
        <f t="shared" si="102"/>
        <v/>
      </c>
      <c r="N3228" s="18" t="str">
        <f>TEXT($F3228:F6905, "mmmm")</f>
        <v>April</v>
      </c>
    </row>
    <row r="3229" spans="2:14" x14ac:dyDescent="0.2">
      <c r="B3229" s="3" t="s">
        <v>2952</v>
      </c>
      <c r="C3229" s="1" t="s">
        <v>6429</v>
      </c>
      <c r="D3229" s="3">
        <v>4</v>
      </c>
      <c r="E3229" s="6">
        <v>2020</v>
      </c>
      <c r="F3229" s="10">
        <f t="shared" si="101"/>
        <v>43922</v>
      </c>
      <c r="G3229" s="4">
        <v>172</v>
      </c>
      <c r="H3229" s="4">
        <v>25.800000000000011</v>
      </c>
      <c r="I3229" s="4">
        <v>146.19999999999999</v>
      </c>
      <c r="J3229" s="4">
        <v>65.36</v>
      </c>
      <c r="K3229" s="1" t="s">
        <v>6886</v>
      </c>
      <c r="L3229" s="1" t="s">
        <v>6910</v>
      </c>
      <c r="M3229" s="11" t="str">
        <f t="shared" si="102"/>
        <v/>
      </c>
      <c r="N3229" s="18" t="str">
        <f>TEXT($F3229:F6906, "mmmm")</f>
        <v>April</v>
      </c>
    </row>
    <row r="3230" spans="2:14" x14ac:dyDescent="0.2">
      <c r="B3230" s="3" t="s">
        <v>2952</v>
      </c>
      <c r="C3230" s="1" t="s">
        <v>6430</v>
      </c>
      <c r="D3230" s="3">
        <v>12</v>
      </c>
      <c r="E3230" s="6">
        <v>2020</v>
      </c>
      <c r="F3230" s="10">
        <f t="shared" si="101"/>
        <v>44166</v>
      </c>
      <c r="G3230" s="4">
        <v>205</v>
      </c>
      <c r="H3230" s="4">
        <v>0</v>
      </c>
      <c r="I3230" s="4">
        <v>205</v>
      </c>
      <c r="J3230" s="4">
        <v>36.9</v>
      </c>
      <c r="K3230" s="1" t="s">
        <v>6890</v>
      </c>
      <c r="L3230" s="1" t="s">
        <v>6913</v>
      </c>
      <c r="M3230" s="11">
        <f t="shared" si="102"/>
        <v>8.1333333333333329</v>
      </c>
      <c r="N3230" s="18" t="str">
        <f>TEXT($F3230:F6907, "mmmm")</f>
        <v>December</v>
      </c>
    </row>
    <row r="3231" spans="2:14" x14ac:dyDescent="0.2">
      <c r="B3231" s="3" t="s">
        <v>2952</v>
      </c>
      <c r="C3231" s="1" t="s">
        <v>6431</v>
      </c>
      <c r="D3231" s="3">
        <v>11</v>
      </c>
      <c r="E3231" s="6">
        <v>2020</v>
      </c>
      <c r="F3231" s="10">
        <f t="shared" si="101"/>
        <v>44136</v>
      </c>
      <c r="G3231" s="4">
        <v>258</v>
      </c>
      <c r="H3231" s="4">
        <v>0</v>
      </c>
      <c r="I3231" s="4">
        <v>258</v>
      </c>
      <c r="J3231" s="4">
        <v>72.240000000000009</v>
      </c>
      <c r="K3231" s="1" t="s">
        <v>6884</v>
      </c>
      <c r="L3231" s="1" t="s">
        <v>6916</v>
      </c>
      <c r="M3231" s="11">
        <f t="shared" si="102"/>
        <v>1</v>
      </c>
      <c r="N3231" s="18" t="str">
        <f>TEXT($F3231:F6908, "mmmm")</f>
        <v>November</v>
      </c>
    </row>
    <row r="3232" spans="2:14" x14ac:dyDescent="0.2">
      <c r="B3232" s="3" t="s">
        <v>2953</v>
      </c>
      <c r="C3232" s="1" t="s">
        <v>6432</v>
      </c>
      <c r="D3232" s="3">
        <v>4</v>
      </c>
      <c r="E3232" s="6">
        <v>2020</v>
      </c>
      <c r="F3232" s="10">
        <f t="shared" si="101"/>
        <v>43922</v>
      </c>
      <c r="G3232" s="4">
        <v>267</v>
      </c>
      <c r="H3232" s="4">
        <v>40.050000000000011</v>
      </c>
      <c r="I3232" s="4">
        <v>226.95</v>
      </c>
      <c r="J3232" s="4">
        <v>90.78</v>
      </c>
      <c r="K3232" s="1" t="s">
        <v>6885</v>
      </c>
      <c r="L3232" s="1" t="s">
        <v>6922</v>
      </c>
      <c r="M3232" s="11" t="str">
        <f t="shared" si="102"/>
        <v/>
      </c>
      <c r="N3232" s="18" t="str">
        <f>TEXT($F3232:F6909, "mmmm")</f>
        <v>April</v>
      </c>
    </row>
    <row r="3233" spans="2:14" x14ac:dyDescent="0.2">
      <c r="B3233" s="3" t="s">
        <v>2954</v>
      </c>
      <c r="C3233" s="1" t="s">
        <v>6433</v>
      </c>
      <c r="D3233" s="3">
        <v>4</v>
      </c>
      <c r="E3233" s="6">
        <v>2020</v>
      </c>
      <c r="F3233" s="10">
        <f t="shared" si="101"/>
        <v>43922</v>
      </c>
      <c r="G3233" s="4">
        <v>345</v>
      </c>
      <c r="H3233" s="4">
        <v>51.75</v>
      </c>
      <c r="I3233" s="4">
        <v>293.25</v>
      </c>
      <c r="J3233" s="4">
        <v>106.95</v>
      </c>
      <c r="K3233" s="1" t="s">
        <v>6887</v>
      </c>
      <c r="L3233" s="1" t="s">
        <v>6918</v>
      </c>
      <c r="M3233" s="11" t="str">
        <f t="shared" si="102"/>
        <v/>
      </c>
      <c r="N3233" s="18" t="str">
        <f>TEXT($F3233:F6910, "mmmm")</f>
        <v>April</v>
      </c>
    </row>
    <row r="3234" spans="2:14" x14ac:dyDescent="0.2">
      <c r="B3234" s="3" t="s">
        <v>2955</v>
      </c>
      <c r="C3234" s="1" t="s">
        <v>6434</v>
      </c>
      <c r="D3234" s="3">
        <v>4</v>
      </c>
      <c r="E3234" s="6">
        <v>2020</v>
      </c>
      <c r="F3234" s="10">
        <f t="shared" si="101"/>
        <v>43922</v>
      </c>
      <c r="G3234" s="4">
        <v>144</v>
      </c>
      <c r="H3234" s="4">
        <v>21.600000000000009</v>
      </c>
      <c r="I3234" s="4">
        <v>122.39999999999999</v>
      </c>
      <c r="J3234" s="4">
        <v>66.240000000000009</v>
      </c>
      <c r="K3234" s="1" t="s">
        <v>6886</v>
      </c>
      <c r="L3234" s="1" t="s">
        <v>6919</v>
      </c>
      <c r="M3234" s="11" t="str">
        <f t="shared" si="102"/>
        <v/>
      </c>
      <c r="N3234" s="18" t="str">
        <f>TEXT($F3234:F6911, "mmmm")</f>
        <v>April</v>
      </c>
    </row>
    <row r="3235" spans="2:14" x14ac:dyDescent="0.2">
      <c r="B3235" s="3" t="s">
        <v>2955</v>
      </c>
      <c r="C3235" s="1" t="s">
        <v>6435</v>
      </c>
      <c r="D3235" s="3">
        <v>8</v>
      </c>
      <c r="E3235" s="6">
        <v>2020</v>
      </c>
      <c r="F3235" s="10">
        <f t="shared" si="101"/>
        <v>44044</v>
      </c>
      <c r="G3235" s="4">
        <v>144</v>
      </c>
      <c r="H3235" s="4">
        <v>0</v>
      </c>
      <c r="I3235" s="4">
        <v>144</v>
      </c>
      <c r="J3235" s="4">
        <v>66.240000000000009</v>
      </c>
      <c r="K3235" s="1" t="s">
        <v>6886</v>
      </c>
      <c r="L3235" s="1" t="s">
        <v>6919</v>
      </c>
      <c r="M3235" s="11">
        <f t="shared" si="102"/>
        <v>4.0666666666666664</v>
      </c>
      <c r="N3235" s="18" t="str">
        <f>TEXT($F3235:F6912, "mmmm")</f>
        <v>August</v>
      </c>
    </row>
    <row r="3236" spans="2:14" x14ac:dyDescent="0.2">
      <c r="B3236" s="3" t="s">
        <v>2956</v>
      </c>
      <c r="C3236" s="1" t="s">
        <v>6436</v>
      </c>
      <c r="D3236" s="3">
        <v>4</v>
      </c>
      <c r="E3236" s="6">
        <v>2020</v>
      </c>
      <c r="F3236" s="10">
        <f t="shared" si="101"/>
        <v>43922</v>
      </c>
      <c r="G3236" s="4">
        <v>168</v>
      </c>
      <c r="H3236" s="4">
        <v>25.200000000000017</v>
      </c>
      <c r="I3236" s="4">
        <v>142.79999999999998</v>
      </c>
      <c r="J3236" s="4">
        <v>75.600000000000009</v>
      </c>
      <c r="K3236" s="1" t="s">
        <v>6886</v>
      </c>
      <c r="L3236" s="1" t="s">
        <v>6920</v>
      </c>
      <c r="M3236" s="11" t="str">
        <f t="shared" si="102"/>
        <v/>
      </c>
      <c r="N3236" s="18" t="str">
        <f>TEXT($F3236:F6913, "mmmm")</f>
        <v>April</v>
      </c>
    </row>
    <row r="3237" spans="2:14" x14ac:dyDescent="0.2">
      <c r="B3237" s="3" t="s">
        <v>2957</v>
      </c>
      <c r="C3237" s="1" t="s">
        <v>6437</v>
      </c>
      <c r="D3237" s="3">
        <v>4</v>
      </c>
      <c r="E3237" s="6">
        <v>2020</v>
      </c>
      <c r="F3237" s="10">
        <f t="shared" si="101"/>
        <v>43922</v>
      </c>
      <c r="G3237" s="4">
        <v>345</v>
      </c>
      <c r="H3237" s="4">
        <v>51.75</v>
      </c>
      <c r="I3237" s="4">
        <v>293.25</v>
      </c>
      <c r="J3237" s="4">
        <v>106.95</v>
      </c>
      <c r="K3237" s="1" t="s">
        <v>6887</v>
      </c>
      <c r="L3237" s="1" t="s">
        <v>6918</v>
      </c>
      <c r="M3237" s="11" t="str">
        <f t="shared" si="102"/>
        <v/>
      </c>
      <c r="N3237" s="18" t="str">
        <f>TEXT($F3237:F6914, "mmmm")</f>
        <v>April</v>
      </c>
    </row>
    <row r="3238" spans="2:14" x14ac:dyDescent="0.2">
      <c r="B3238" s="3" t="s">
        <v>2958</v>
      </c>
      <c r="C3238" s="1" t="s">
        <v>6438</v>
      </c>
      <c r="D3238" s="3">
        <v>4</v>
      </c>
      <c r="E3238" s="6">
        <v>2020</v>
      </c>
      <c r="F3238" s="10">
        <f t="shared" si="101"/>
        <v>43922</v>
      </c>
      <c r="G3238" s="4">
        <v>168</v>
      </c>
      <c r="H3238" s="4">
        <v>25.200000000000017</v>
      </c>
      <c r="I3238" s="4">
        <v>142.79999999999998</v>
      </c>
      <c r="J3238" s="4">
        <v>75.600000000000009</v>
      </c>
      <c r="K3238" s="1" t="s">
        <v>6886</v>
      </c>
      <c r="L3238" s="1" t="s">
        <v>6920</v>
      </c>
      <c r="M3238" s="11" t="str">
        <f t="shared" si="102"/>
        <v/>
      </c>
      <c r="N3238" s="18" t="str">
        <f>TEXT($F3238:F6915, "mmmm")</f>
        <v>April</v>
      </c>
    </row>
    <row r="3239" spans="2:14" x14ac:dyDescent="0.2">
      <c r="B3239" s="3" t="s">
        <v>2958</v>
      </c>
      <c r="C3239" s="1" t="s">
        <v>6439</v>
      </c>
      <c r="D3239" s="3">
        <v>8</v>
      </c>
      <c r="E3239" s="6">
        <v>2020</v>
      </c>
      <c r="F3239" s="10">
        <f t="shared" si="101"/>
        <v>44044</v>
      </c>
      <c r="G3239" s="4">
        <v>205</v>
      </c>
      <c r="H3239" s="4">
        <v>0</v>
      </c>
      <c r="I3239" s="4">
        <v>205</v>
      </c>
      <c r="J3239" s="4">
        <v>36.9</v>
      </c>
      <c r="K3239" s="1" t="s">
        <v>6890</v>
      </c>
      <c r="L3239" s="1" t="s">
        <v>6913</v>
      </c>
      <c r="M3239" s="11">
        <f t="shared" si="102"/>
        <v>4.0666666666666664</v>
      </c>
      <c r="N3239" s="18" t="str">
        <f>TEXT($F3239:F6916, "mmmm")</f>
        <v>August</v>
      </c>
    </row>
    <row r="3240" spans="2:14" x14ac:dyDescent="0.2">
      <c r="B3240" s="3" t="s">
        <v>2959</v>
      </c>
      <c r="C3240" s="1" t="s">
        <v>6440</v>
      </c>
      <c r="D3240" s="3">
        <v>4</v>
      </c>
      <c r="E3240" s="6">
        <v>2020</v>
      </c>
      <c r="F3240" s="10">
        <f t="shared" si="101"/>
        <v>43922</v>
      </c>
      <c r="G3240" s="4">
        <v>255</v>
      </c>
      <c r="H3240" s="4">
        <v>38.25</v>
      </c>
      <c r="I3240" s="4">
        <v>216.75</v>
      </c>
      <c r="J3240" s="4">
        <v>66.3</v>
      </c>
      <c r="K3240" s="1" t="s">
        <v>6884</v>
      </c>
      <c r="L3240" s="1" t="s">
        <v>6915</v>
      </c>
      <c r="M3240" s="11" t="str">
        <f t="shared" si="102"/>
        <v/>
      </c>
      <c r="N3240" s="18" t="str">
        <f>TEXT($F3240:F6917, "mmmm")</f>
        <v>April</v>
      </c>
    </row>
    <row r="3241" spans="2:14" x14ac:dyDescent="0.2">
      <c r="B3241" s="3" t="s">
        <v>2960</v>
      </c>
      <c r="C3241" s="1" t="s">
        <v>6441</v>
      </c>
      <c r="D3241" s="3">
        <v>4</v>
      </c>
      <c r="E3241" s="6">
        <v>2020</v>
      </c>
      <c r="F3241" s="10">
        <f t="shared" si="101"/>
        <v>43922</v>
      </c>
      <c r="G3241" s="4">
        <v>313</v>
      </c>
      <c r="H3241" s="4">
        <v>46.949999999999989</v>
      </c>
      <c r="I3241" s="4">
        <v>266.05</v>
      </c>
      <c r="J3241" s="4">
        <v>93.899999999999991</v>
      </c>
      <c r="K3241" s="1" t="s">
        <v>6884</v>
      </c>
      <c r="L3241" s="1" t="s">
        <v>6895</v>
      </c>
      <c r="M3241" s="11" t="str">
        <f t="shared" si="102"/>
        <v/>
      </c>
      <c r="N3241" s="18" t="str">
        <f>TEXT($F3241:F6918, "mmmm")</f>
        <v>April</v>
      </c>
    </row>
    <row r="3242" spans="2:14" x14ac:dyDescent="0.2">
      <c r="B3242" s="3" t="s">
        <v>2960</v>
      </c>
      <c r="C3242" s="1" t="s">
        <v>6442</v>
      </c>
      <c r="D3242" s="3">
        <v>6</v>
      </c>
      <c r="E3242" s="6">
        <v>2020</v>
      </c>
      <c r="F3242" s="10">
        <f t="shared" si="101"/>
        <v>43983</v>
      </c>
      <c r="G3242" s="4">
        <v>327</v>
      </c>
      <c r="H3242" s="4">
        <v>0</v>
      </c>
      <c r="I3242" s="4">
        <v>327</v>
      </c>
      <c r="J3242" s="4">
        <v>94.83</v>
      </c>
      <c r="K3242" s="1" t="s">
        <v>6884</v>
      </c>
      <c r="L3242" s="1" t="s">
        <v>6914</v>
      </c>
      <c r="M3242" s="11">
        <f t="shared" si="102"/>
        <v>2.0333333333333332</v>
      </c>
      <c r="N3242" s="18" t="str">
        <f>TEXT($F3242:F6919, "mmmm")</f>
        <v>June</v>
      </c>
    </row>
    <row r="3243" spans="2:14" x14ac:dyDescent="0.2">
      <c r="B3243" s="3" t="s">
        <v>2961</v>
      </c>
      <c r="C3243" s="1" t="s">
        <v>6443</v>
      </c>
      <c r="D3243" s="3">
        <v>4</v>
      </c>
      <c r="E3243" s="6">
        <v>2020</v>
      </c>
      <c r="F3243" s="10">
        <f t="shared" si="101"/>
        <v>43922</v>
      </c>
      <c r="G3243" s="4">
        <v>258</v>
      </c>
      <c r="H3243" s="4">
        <v>38.700000000000017</v>
      </c>
      <c r="I3243" s="4">
        <v>219.29999999999998</v>
      </c>
      <c r="J3243" s="4">
        <v>72.240000000000009</v>
      </c>
      <c r="K3243" s="1" t="s">
        <v>6884</v>
      </c>
      <c r="L3243" s="1" t="s">
        <v>6916</v>
      </c>
      <c r="M3243" s="11" t="str">
        <f t="shared" si="102"/>
        <v/>
      </c>
      <c r="N3243" s="18" t="str">
        <f>TEXT($F3243:F6920, "mmmm")</f>
        <v>April</v>
      </c>
    </row>
    <row r="3244" spans="2:14" x14ac:dyDescent="0.2">
      <c r="B3244" s="3" t="s">
        <v>2962</v>
      </c>
      <c r="C3244" s="1" t="s">
        <v>6444</v>
      </c>
      <c r="D3244" s="3">
        <v>4</v>
      </c>
      <c r="E3244" s="6">
        <v>2020</v>
      </c>
      <c r="F3244" s="10">
        <f t="shared" si="101"/>
        <v>43922</v>
      </c>
      <c r="G3244" s="4">
        <v>255</v>
      </c>
      <c r="H3244" s="4">
        <v>38.25</v>
      </c>
      <c r="I3244" s="4">
        <v>216.75</v>
      </c>
      <c r="J3244" s="4">
        <v>66.3</v>
      </c>
      <c r="K3244" s="1" t="s">
        <v>6884</v>
      </c>
      <c r="L3244" s="1" t="s">
        <v>6915</v>
      </c>
      <c r="M3244" s="11" t="str">
        <f t="shared" si="102"/>
        <v/>
      </c>
      <c r="N3244" s="18" t="str">
        <f>TEXT($F3244:F6921, "mmmm")</f>
        <v>April</v>
      </c>
    </row>
    <row r="3245" spans="2:14" x14ac:dyDescent="0.2">
      <c r="B3245" s="3" t="s">
        <v>2962</v>
      </c>
      <c r="C3245" s="1" t="s">
        <v>6445</v>
      </c>
      <c r="D3245" s="3">
        <v>11</v>
      </c>
      <c r="E3245" s="6">
        <v>2020</v>
      </c>
      <c r="F3245" s="10">
        <f t="shared" si="101"/>
        <v>44136</v>
      </c>
      <c r="G3245" s="4">
        <v>992</v>
      </c>
      <c r="H3245" s="4">
        <v>0</v>
      </c>
      <c r="I3245" s="4">
        <v>992</v>
      </c>
      <c r="J3245" s="4">
        <v>307.52</v>
      </c>
      <c r="K3245" s="1" t="s">
        <v>6882</v>
      </c>
      <c r="L3245" s="1" t="s">
        <v>6931</v>
      </c>
      <c r="M3245" s="11">
        <f t="shared" si="102"/>
        <v>7.1333333333333337</v>
      </c>
      <c r="N3245" s="18" t="str">
        <f>TEXT($F3245:F6922, "mmmm")</f>
        <v>November</v>
      </c>
    </row>
    <row r="3246" spans="2:14" x14ac:dyDescent="0.2">
      <c r="B3246" s="3" t="s">
        <v>2963</v>
      </c>
      <c r="C3246" s="1" t="s">
        <v>6446</v>
      </c>
      <c r="D3246" s="3">
        <v>4</v>
      </c>
      <c r="E3246" s="6">
        <v>2020</v>
      </c>
      <c r="F3246" s="10">
        <f t="shared" si="101"/>
        <v>43922</v>
      </c>
      <c r="G3246" s="4">
        <v>278</v>
      </c>
      <c r="H3246" s="4">
        <v>41.700000000000017</v>
      </c>
      <c r="I3246" s="4">
        <v>236.29999999999998</v>
      </c>
      <c r="J3246" s="4">
        <v>88.960000000000008</v>
      </c>
      <c r="K3246" s="1" t="s">
        <v>6885</v>
      </c>
      <c r="L3246" s="1" t="s">
        <v>6947</v>
      </c>
      <c r="M3246" s="11" t="str">
        <f t="shared" si="102"/>
        <v/>
      </c>
      <c r="N3246" s="18" t="str">
        <f>TEXT($F3246:F6923, "mmmm")</f>
        <v>April</v>
      </c>
    </row>
    <row r="3247" spans="2:14" x14ac:dyDescent="0.2">
      <c r="B3247" s="3" t="s">
        <v>2964</v>
      </c>
      <c r="C3247" s="1" t="s">
        <v>6447</v>
      </c>
      <c r="D3247" s="3">
        <v>4</v>
      </c>
      <c r="E3247" s="6">
        <v>2020</v>
      </c>
      <c r="F3247" s="10">
        <f t="shared" si="101"/>
        <v>43922</v>
      </c>
      <c r="G3247" s="4">
        <v>447</v>
      </c>
      <c r="H3247" s="4">
        <v>67.050000000000011</v>
      </c>
      <c r="I3247" s="4">
        <v>379.95</v>
      </c>
      <c r="J3247" s="4">
        <v>156.44999999999999</v>
      </c>
      <c r="K3247" s="1" t="s">
        <v>6887</v>
      </c>
      <c r="L3247" s="1" t="s">
        <v>6891</v>
      </c>
      <c r="M3247" s="11" t="str">
        <f t="shared" si="102"/>
        <v/>
      </c>
      <c r="N3247" s="18" t="str">
        <f>TEXT($F3247:F6924, "mmmm")</f>
        <v>April</v>
      </c>
    </row>
    <row r="3248" spans="2:14" x14ac:dyDescent="0.2">
      <c r="B3248" s="3" t="s">
        <v>2965</v>
      </c>
      <c r="C3248" s="1" t="s">
        <v>6448</v>
      </c>
      <c r="D3248" s="3">
        <v>4</v>
      </c>
      <c r="E3248" s="6">
        <v>2020</v>
      </c>
      <c r="F3248" s="10">
        <f t="shared" si="101"/>
        <v>43922</v>
      </c>
      <c r="G3248" s="4">
        <v>144</v>
      </c>
      <c r="H3248" s="4">
        <v>21.600000000000009</v>
      </c>
      <c r="I3248" s="4">
        <v>122.39999999999999</v>
      </c>
      <c r="J3248" s="4">
        <v>66.240000000000009</v>
      </c>
      <c r="K3248" s="1" t="s">
        <v>6886</v>
      </c>
      <c r="L3248" s="1" t="s">
        <v>6919</v>
      </c>
      <c r="M3248" s="11" t="str">
        <f t="shared" si="102"/>
        <v/>
      </c>
      <c r="N3248" s="18" t="str">
        <f>TEXT($F3248:F6925, "mmmm")</f>
        <v>April</v>
      </c>
    </row>
    <row r="3249" spans="2:14" x14ac:dyDescent="0.2">
      <c r="B3249" s="3" t="s">
        <v>2966</v>
      </c>
      <c r="C3249" s="1" t="s">
        <v>6449</v>
      </c>
      <c r="D3249" s="3">
        <v>4</v>
      </c>
      <c r="E3249" s="6">
        <v>2020</v>
      </c>
      <c r="F3249" s="10">
        <f t="shared" si="101"/>
        <v>43922</v>
      </c>
      <c r="G3249" s="4">
        <v>220</v>
      </c>
      <c r="H3249" s="4">
        <v>33</v>
      </c>
      <c r="I3249" s="4">
        <v>187</v>
      </c>
      <c r="J3249" s="4">
        <v>39.6</v>
      </c>
      <c r="K3249" s="1" t="s">
        <v>6890</v>
      </c>
      <c r="L3249" s="1" t="s">
        <v>6893</v>
      </c>
      <c r="M3249" s="11" t="str">
        <f t="shared" si="102"/>
        <v/>
      </c>
      <c r="N3249" s="18" t="str">
        <f>TEXT($F3249:F6926, "mmmm")</f>
        <v>April</v>
      </c>
    </row>
    <row r="3250" spans="2:14" x14ac:dyDescent="0.2">
      <c r="B3250" s="3" t="s">
        <v>2967</v>
      </c>
      <c r="C3250" s="1" t="s">
        <v>6450</v>
      </c>
      <c r="D3250" s="3">
        <v>4</v>
      </c>
      <c r="E3250" s="6">
        <v>2020</v>
      </c>
      <c r="F3250" s="10">
        <f t="shared" si="101"/>
        <v>43922</v>
      </c>
      <c r="G3250" s="4">
        <v>327</v>
      </c>
      <c r="H3250" s="4">
        <v>49.050000000000011</v>
      </c>
      <c r="I3250" s="4">
        <v>277.95</v>
      </c>
      <c r="J3250" s="4">
        <v>94.83</v>
      </c>
      <c r="K3250" s="1" t="s">
        <v>6884</v>
      </c>
      <c r="L3250" s="1" t="s">
        <v>6914</v>
      </c>
      <c r="M3250" s="11" t="str">
        <f t="shared" si="102"/>
        <v/>
      </c>
      <c r="N3250" s="18" t="str">
        <f>TEXT($F3250:F6927, "mmmm")</f>
        <v>April</v>
      </c>
    </row>
    <row r="3251" spans="2:14" x14ac:dyDescent="0.2">
      <c r="B3251" s="3" t="s">
        <v>2968</v>
      </c>
      <c r="C3251" s="1" t="s">
        <v>6451</v>
      </c>
      <c r="D3251" s="3">
        <v>4</v>
      </c>
      <c r="E3251" s="6">
        <v>2020</v>
      </c>
      <c r="F3251" s="10">
        <f t="shared" si="101"/>
        <v>43922</v>
      </c>
      <c r="G3251" s="4">
        <v>992</v>
      </c>
      <c r="H3251" s="4">
        <v>148.80000000000007</v>
      </c>
      <c r="I3251" s="4">
        <v>843.19999999999993</v>
      </c>
      <c r="J3251" s="4">
        <v>307.52</v>
      </c>
      <c r="K3251" s="1" t="s">
        <v>6882</v>
      </c>
      <c r="L3251" s="1" t="s">
        <v>6931</v>
      </c>
      <c r="M3251" s="11" t="str">
        <f t="shared" si="102"/>
        <v/>
      </c>
      <c r="N3251" s="18" t="str">
        <f>TEXT($F3251:F6928, "mmmm")</f>
        <v>April</v>
      </c>
    </row>
    <row r="3252" spans="2:14" x14ac:dyDescent="0.2">
      <c r="B3252" s="3" t="s">
        <v>2969</v>
      </c>
      <c r="C3252" s="1" t="s">
        <v>6452</v>
      </c>
      <c r="D3252" s="3">
        <v>4</v>
      </c>
      <c r="E3252" s="6">
        <v>2020</v>
      </c>
      <c r="F3252" s="10">
        <f t="shared" si="101"/>
        <v>43922</v>
      </c>
      <c r="G3252" s="4">
        <v>1491</v>
      </c>
      <c r="H3252" s="4">
        <v>223.65000000000009</v>
      </c>
      <c r="I3252" s="4">
        <v>1267.3499999999999</v>
      </c>
      <c r="J3252" s="4">
        <v>506.94000000000005</v>
      </c>
      <c r="K3252" s="1" t="s">
        <v>6881</v>
      </c>
      <c r="L3252" s="1" t="s">
        <v>6898</v>
      </c>
      <c r="M3252" s="11" t="str">
        <f t="shared" si="102"/>
        <v/>
      </c>
      <c r="N3252" s="18" t="str">
        <f>TEXT($F3252:F6929, "mmmm")</f>
        <v>April</v>
      </c>
    </row>
    <row r="3253" spans="2:14" x14ac:dyDescent="0.2">
      <c r="B3253" s="3" t="s">
        <v>2970</v>
      </c>
      <c r="C3253" s="1" t="s">
        <v>6453</v>
      </c>
      <c r="D3253" s="3">
        <v>4</v>
      </c>
      <c r="E3253" s="6">
        <v>2020</v>
      </c>
      <c r="F3253" s="10">
        <f t="shared" si="101"/>
        <v>43922</v>
      </c>
      <c r="G3253" s="4">
        <v>345</v>
      </c>
      <c r="H3253" s="4">
        <v>51.75</v>
      </c>
      <c r="I3253" s="4">
        <v>293.25</v>
      </c>
      <c r="J3253" s="4">
        <v>106.95</v>
      </c>
      <c r="K3253" s="1" t="s">
        <v>6887</v>
      </c>
      <c r="L3253" s="1" t="s">
        <v>6918</v>
      </c>
      <c r="M3253" s="11" t="str">
        <f t="shared" si="102"/>
        <v/>
      </c>
      <c r="N3253" s="18" t="str">
        <f>TEXT($F3253:F6930, "mmmm")</f>
        <v>April</v>
      </c>
    </row>
    <row r="3254" spans="2:14" x14ac:dyDescent="0.2">
      <c r="B3254" s="3" t="s">
        <v>2971</v>
      </c>
      <c r="C3254" s="1" t="s">
        <v>6454</v>
      </c>
      <c r="D3254" s="3">
        <v>4</v>
      </c>
      <c r="E3254" s="6">
        <v>2020</v>
      </c>
      <c r="F3254" s="10">
        <f t="shared" si="101"/>
        <v>43922</v>
      </c>
      <c r="G3254" s="4">
        <v>327</v>
      </c>
      <c r="H3254" s="4">
        <v>49.050000000000011</v>
      </c>
      <c r="I3254" s="4">
        <v>277.95</v>
      </c>
      <c r="J3254" s="4">
        <v>94.83</v>
      </c>
      <c r="K3254" s="1" t="s">
        <v>6884</v>
      </c>
      <c r="L3254" s="1" t="s">
        <v>6914</v>
      </c>
      <c r="M3254" s="11" t="str">
        <f t="shared" si="102"/>
        <v/>
      </c>
      <c r="N3254" s="18" t="str">
        <f>TEXT($F3254:F6931, "mmmm")</f>
        <v>April</v>
      </c>
    </row>
    <row r="3255" spans="2:14" x14ac:dyDescent="0.2">
      <c r="B3255" s="3" t="s">
        <v>2972</v>
      </c>
      <c r="C3255" s="1" t="s">
        <v>6455</v>
      </c>
      <c r="D3255" s="3">
        <v>4</v>
      </c>
      <c r="E3255" s="6">
        <v>2020</v>
      </c>
      <c r="F3255" s="10">
        <f t="shared" si="101"/>
        <v>43922</v>
      </c>
      <c r="G3255" s="4">
        <v>951</v>
      </c>
      <c r="H3255" s="4">
        <v>142.64999999999998</v>
      </c>
      <c r="I3255" s="4">
        <v>808.35</v>
      </c>
      <c r="J3255" s="4">
        <v>247.26000000000002</v>
      </c>
      <c r="K3255" s="1" t="s">
        <v>6882</v>
      </c>
      <c r="L3255" s="1" t="s">
        <v>6896</v>
      </c>
      <c r="M3255" s="11" t="str">
        <f t="shared" si="102"/>
        <v/>
      </c>
      <c r="N3255" s="18" t="str">
        <f>TEXT($F3255:F6932, "mmmm")</f>
        <v>April</v>
      </c>
    </row>
    <row r="3256" spans="2:14" x14ac:dyDescent="0.2">
      <c r="B3256" s="3" t="s">
        <v>2973</v>
      </c>
      <c r="C3256" s="1" t="s">
        <v>6456</v>
      </c>
      <c r="D3256" s="3">
        <v>4</v>
      </c>
      <c r="E3256" s="6">
        <v>2020</v>
      </c>
      <c r="F3256" s="10">
        <f t="shared" si="101"/>
        <v>43922</v>
      </c>
      <c r="G3256" s="4">
        <v>948</v>
      </c>
      <c r="H3256" s="4">
        <v>142.20000000000005</v>
      </c>
      <c r="I3256" s="4">
        <v>805.8</v>
      </c>
      <c r="J3256" s="4">
        <v>303.36</v>
      </c>
      <c r="K3256" s="1" t="s">
        <v>6881</v>
      </c>
      <c r="L3256" s="1" t="s">
        <v>6897</v>
      </c>
      <c r="M3256" s="11" t="str">
        <f t="shared" si="102"/>
        <v/>
      </c>
      <c r="N3256" s="18" t="str">
        <f>TEXT($F3256:F6933, "mmmm")</f>
        <v>April</v>
      </c>
    </row>
    <row r="3257" spans="2:14" x14ac:dyDescent="0.2">
      <c r="B3257" s="3" t="s">
        <v>2974</v>
      </c>
      <c r="C3257" s="1" t="s">
        <v>6457</v>
      </c>
      <c r="D3257" s="3">
        <v>4</v>
      </c>
      <c r="E3257" s="6">
        <v>2020</v>
      </c>
      <c r="F3257" s="10">
        <f t="shared" si="101"/>
        <v>43922</v>
      </c>
      <c r="G3257" s="4">
        <v>284</v>
      </c>
      <c r="H3257" s="4">
        <v>42.599999999999994</v>
      </c>
      <c r="I3257" s="4">
        <v>241.4</v>
      </c>
      <c r="J3257" s="4">
        <v>76.680000000000007</v>
      </c>
      <c r="K3257" s="1" t="s">
        <v>6885</v>
      </c>
      <c r="L3257" s="1" t="s">
        <v>6917</v>
      </c>
      <c r="M3257" s="11" t="str">
        <f t="shared" si="102"/>
        <v/>
      </c>
      <c r="N3257" s="18" t="str">
        <f>TEXT($F3257:F6934, "mmmm")</f>
        <v>April</v>
      </c>
    </row>
    <row r="3258" spans="2:14" x14ac:dyDescent="0.2">
      <c r="B3258" s="3" t="s">
        <v>2975</v>
      </c>
      <c r="C3258" s="1" t="s">
        <v>6458</v>
      </c>
      <c r="D3258" s="3">
        <v>4</v>
      </c>
      <c r="E3258" s="6">
        <v>2020</v>
      </c>
      <c r="F3258" s="10">
        <f t="shared" si="101"/>
        <v>43922</v>
      </c>
      <c r="G3258" s="4">
        <v>383</v>
      </c>
      <c r="H3258" s="4">
        <v>57.449999999999989</v>
      </c>
      <c r="I3258" s="4">
        <v>325.55</v>
      </c>
      <c r="J3258" s="4">
        <v>122.56</v>
      </c>
      <c r="K3258" s="1" t="s">
        <v>6887</v>
      </c>
      <c r="L3258" s="1" t="s">
        <v>6909</v>
      </c>
      <c r="M3258" s="11" t="str">
        <f t="shared" si="102"/>
        <v/>
      </c>
      <c r="N3258" s="18" t="str">
        <f>TEXT($F3258:F6935, "mmmm")</f>
        <v>April</v>
      </c>
    </row>
    <row r="3259" spans="2:14" x14ac:dyDescent="0.2">
      <c r="B3259" s="3" t="s">
        <v>2976</v>
      </c>
      <c r="C3259" s="1" t="s">
        <v>6459</v>
      </c>
      <c r="D3259" s="3">
        <v>4</v>
      </c>
      <c r="E3259" s="6">
        <v>2020</v>
      </c>
      <c r="F3259" s="10">
        <f t="shared" si="101"/>
        <v>43922</v>
      </c>
      <c r="G3259" s="4">
        <v>168</v>
      </c>
      <c r="H3259" s="4">
        <v>25.200000000000017</v>
      </c>
      <c r="I3259" s="4">
        <v>142.79999999999998</v>
      </c>
      <c r="J3259" s="4">
        <v>25.2</v>
      </c>
      <c r="K3259" s="1" t="s">
        <v>6886</v>
      </c>
      <c r="L3259" s="1" t="s">
        <v>6892</v>
      </c>
      <c r="M3259" s="11" t="str">
        <f t="shared" si="102"/>
        <v/>
      </c>
      <c r="N3259" s="18" t="str">
        <f>TEXT($F3259:F6936, "mmmm")</f>
        <v>April</v>
      </c>
    </row>
    <row r="3260" spans="2:14" x14ac:dyDescent="0.2">
      <c r="B3260" s="3" t="s">
        <v>2977</v>
      </c>
      <c r="C3260" s="1" t="s">
        <v>6460</v>
      </c>
      <c r="D3260" s="3">
        <v>4</v>
      </c>
      <c r="E3260" s="6">
        <v>2020</v>
      </c>
      <c r="F3260" s="10">
        <f t="shared" si="101"/>
        <v>43922</v>
      </c>
      <c r="G3260" s="4">
        <v>523</v>
      </c>
      <c r="H3260" s="4">
        <v>78.449999999999989</v>
      </c>
      <c r="I3260" s="4">
        <v>444.55</v>
      </c>
      <c r="J3260" s="4">
        <v>156.9</v>
      </c>
      <c r="K3260" s="1" t="s">
        <v>6889</v>
      </c>
      <c r="L3260" s="1" t="s">
        <v>6902</v>
      </c>
      <c r="M3260" s="11" t="str">
        <f t="shared" si="102"/>
        <v/>
      </c>
      <c r="N3260" s="18" t="str">
        <f>TEXT($F3260:F6937, "mmmm")</f>
        <v>April</v>
      </c>
    </row>
    <row r="3261" spans="2:14" x14ac:dyDescent="0.2">
      <c r="B3261" s="3" t="s">
        <v>2978</v>
      </c>
      <c r="C3261" s="1" t="s">
        <v>6461</v>
      </c>
      <c r="D3261" s="3">
        <v>4</v>
      </c>
      <c r="E3261" s="6">
        <v>2020</v>
      </c>
      <c r="F3261" s="10">
        <f t="shared" si="101"/>
        <v>43922</v>
      </c>
      <c r="G3261" s="4">
        <v>367</v>
      </c>
      <c r="H3261" s="4">
        <v>55.050000000000011</v>
      </c>
      <c r="I3261" s="4">
        <v>311.95</v>
      </c>
      <c r="J3261" s="4">
        <v>110.1</v>
      </c>
      <c r="K3261" s="1" t="s">
        <v>6885</v>
      </c>
      <c r="L3261" s="1" t="s">
        <v>6936</v>
      </c>
      <c r="M3261" s="11" t="str">
        <f t="shared" si="102"/>
        <v/>
      </c>
      <c r="N3261" s="18" t="str">
        <f>TEXT($F3261:F6938, "mmmm")</f>
        <v>April</v>
      </c>
    </row>
    <row r="3262" spans="2:14" x14ac:dyDescent="0.2">
      <c r="B3262" s="3" t="s">
        <v>2979</v>
      </c>
      <c r="C3262" s="1" t="s">
        <v>6462</v>
      </c>
      <c r="D3262" s="3">
        <v>4</v>
      </c>
      <c r="E3262" s="6">
        <v>2020</v>
      </c>
      <c r="F3262" s="10">
        <f t="shared" si="101"/>
        <v>43922</v>
      </c>
      <c r="G3262" s="4">
        <v>383</v>
      </c>
      <c r="H3262" s="4">
        <v>57.449999999999989</v>
      </c>
      <c r="I3262" s="4">
        <v>325.55</v>
      </c>
      <c r="J3262" s="4">
        <v>122.56</v>
      </c>
      <c r="K3262" s="1" t="s">
        <v>6887</v>
      </c>
      <c r="L3262" s="1" t="s">
        <v>6909</v>
      </c>
      <c r="M3262" s="11" t="str">
        <f t="shared" si="102"/>
        <v/>
      </c>
      <c r="N3262" s="18" t="str">
        <f>TEXT($F3262:F6939, "mmmm")</f>
        <v>April</v>
      </c>
    </row>
    <row r="3263" spans="2:14" x14ac:dyDescent="0.2">
      <c r="B3263" s="3" t="s">
        <v>2980</v>
      </c>
      <c r="C3263" s="1" t="s">
        <v>6463</v>
      </c>
      <c r="D3263" s="3">
        <v>4</v>
      </c>
      <c r="E3263" s="6">
        <v>2020</v>
      </c>
      <c r="F3263" s="10">
        <f t="shared" si="101"/>
        <v>43922</v>
      </c>
      <c r="G3263" s="4">
        <v>538</v>
      </c>
      <c r="H3263" s="4">
        <v>80.699999999999989</v>
      </c>
      <c r="I3263" s="4">
        <v>457.3</v>
      </c>
      <c r="J3263" s="4">
        <v>145.26000000000002</v>
      </c>
      <c r="K3263" s="1" t="s">
        <v>6889</v>
      </c>
      <c r="L3263" s="1" t="s">
        <v>6903</v>
      </c>
      <c r="M3263" s="11" t="str">
        <f t="shared" si="102"/>
        <v/>
      </c>
      <c r="N3263" s="18" t="str">
        <f>TEXT($F3263:F6940, "mmmm")</f>
        <v>April</v>
      </c>
    </row>
    <row r="3264" spans="2:14" x14ac:dyDescent="0.2">
      <c r="B3264" s="3" t="s">
        <v>2981</v>
      </c>
      <c r="C3264" s="1" t="s">
        <v>6464</v>
      </c>
      <c r="D3264" s="3">
        <v>4</v>
      </c>
      <c r="E3264" s="6">
        <v>2020</v>
      </c>
      <c r="F3264" s="10">
        <f t="shared" si="101"/>
        <v>43922</v>
      </c>
      <c r="G3264" s="4">
        <v>228</v>
      </c>
      <c r="H3264" s="4">
        <v>34.200000000000017</v>
      </c>
      <c r="I3264" s="4">
        <v>193.79999999999998</v>
      </c>
      <c r="J3264" s="4">
        <v>79.8</v>
      </c>
      <c r="K3264" s="1" t="s">
        <v>6885</v>
      </c>
      <c r="L3264" s="1" t="s">
        <v>6949</v>
      </c>
      <c r="M3264" s="11" t="str">
        <f t="shared" si="102"/>
        <v/>
      </c>
      <c r="N3264" s="18" t="str">
        <f>TEXT($F3264:F6941, "mmmm")</f>
        <v>April</v>
      </c>
    </row>
    <row r="3265" spans="2:14" x14ac:dyDescent="0.2">
      <c r="B3265" s="3" t="s">
        <v>2982</v>
      </c>
      <c r="C3265" s="1" t="s">
        <v>6465</v>
      </c>
      <c r="D3265" s="3">
        <v>4</v>
      </c>
      <c r="E3265" s="6">
        <v>2020</v>
      </c>
      <c r="F3265" s="10">
        <f t="shared" si="101"/>
        <v>43922</v>
      </c>
      <c r="G3265" s="4">
        <v>1101</v>
      </c>
      <c r="H3265" s="4">
        <v>165.14999999999998</v>
      </c>
      <c r="I3265" s="4">
        <v>935.85</v>
      </c>
      <c r="J3265" s="4">
        <v>396.36</v>
      </c>
      <c r="K3265" s="1" t="s">
        <v>6881</v>
      </c>
      <c r="L3265" s="1" t="s">
        <v>6899</v>
      </c>
      <c r="M3265" s="11" t="str">
        <f t="shared" si="102"/>
        <v/>
      </c>
      <c r="N3265" s="18" t="str">
        <f>TEXT($F3265:F6942, "mmmm")</f>
        <v>April</v>
      </c>
    </row>
    <row r="3266" spans="2:14" x14ac:dyDescent="0.2">
      <c r="B3266" s="3" t="s">
        <v>2983</v>
      </c>
      <c r="C3266" s="1" t="s">
        <v>6466</v>
      </c>
      <c r="D3266" s="3">
        <v>4</v>
      </c>
      <c r="E3266" s="6">
        <v>2020</v>
      </c>
      <c r="F3266" s="10">
        <f t="shared" ref="F3266:F3329" si="103">DATE(E3266,D3266,1)</f>
        <v>43922</v>
      </c>
      <c r="G3266" s="4">
        <v>579</v>
      </c>
      <c r="H3266" s="4">
        <v>86.850000000000023</v>
      </c>
      <c r="I3266" s="4">
        <v>492.15</v>
      </c>
      <c r="J3266" s="4">
        <v>167.91</v>
      </c>
      <c r="K3266" s="1" t="s">
        <v>6888</v>
      </c>
      <c r="L3266" s="1" t="s">
        <v>6926</v>
      </c>
      <c r="M3266" s="11" t="str">
        <f t="shared" si="102"/>
        <v/>
      </c>
      <c r="N3266" s="18" t="str">
        <f>TEXT($F3266:F6943, "mmmm")</f>
        <v>April</v>
      </c>
    </row>
    <row r="3267" spans="2:14" x14ac:dyDescent="0.2">
      <c r="B3267" s="3" t="s">
        <v>2984</v>
      </c>
      <c r="C3267" s="1" t="s">
        <v>6467</v>
      </c>
      <c r="D3267" s="3">
        <v>4</v>
      </c>
      <c r="E3267" s="6">
        <v>2020</v>
      </c>
      <c r="F3267" s="10">
        <f t="shared" si="103"/>
        <v>43922</v>
      </c>
      <c r="G3267" s="4">
        <v>646</v>
      </c>
      <c r="H3267" s="4">
        <v>96.899999999999977</v>
      </c>
      <c r="I3267" s="4">
        <v>549.1</v>
      </c>
      <c r="J3267" s="4">
        <v>348.84000000000003</v>
      </c>
      <c r="K3267" s="1" t="s">
        <v>6888</v>
      </c>
      <c r="L3267" s="1" t="s">
        <v>6927</v>
      </c>
      <c r="M3267" s="11" t="str">
        <f t="shared" si="102"/>
        <v/>
      </c>
      <c r="N3267" s="18" t="str">
        <f>TEXT($F3267:F6944, "mmmm")</f>
        <v>April</v>
      </c>
    </row>
    <row r="3268" spans="2:14" x14ac:dyDescent="0.2">
      <c r="B3268" s="3" t="s">
        <v>2985</v>
      </c>
      <c r="C3268" s="1" t="s">
        <v>6468</v>
      </c>
      <c r="D3268" s="3">
        <v>4</v>
      </c>
      <c r="E3268" s="6">
        <v>2020</v>
      </c>
      <c r="F3268" s="10">
        <f t="shared" si="103"/>
        <v>43922</v>
      </c>
      <c r="G3268" s="4">
        <v>585</v>
      </c>
      <c r="H3268" s="4">
        <v>87.75</v>
      </c>
      <c r="I3268" s="4">
        <v>497.25</v>
      </c>
      <c r="J3268" s="4">
        <v>351</v>
      </c>
      <c r="K3268" s="1" t="s">
        <v>6888</v>
      </c>
      <c r="L3268" s="1" t="s">
        <v>6962</v>
      </c>
      <c r="M3268" s="11" t="str">
        <f t="shared" ref="M3268:M3331" si="104">IFERROR(ABS(IF(B3268=B3267,(F3268-F3267)/30,"")),"")</f>
        <v/>
      </c>
      <c r="N3268" s="18" t="str">
        <f>TEXT($F3268:F6945, "mmmm")</f>
        <v>April</v>
      </c>
    </row>
    <row r="3269" spans="2:14" x14ac:dyDescent="0.2">
      <c r="B3269" s="3" t="s">
        <v>2986</v>
      </c>
      <c r="C3269" s="1" t="s">
        <v>6469</v>
      </c>
      <c r="D3269" s="3">
        <v>4</v>
      </c>
      <c r="E3269" s="6">
        <v>2020</v>
      </c>
      <c r="F3269" s="10">
        <f t="shared" si="103"/>
        <v>43922</v>
      </c>
      <c r="G3269" s="4">
        <v>551</v>
      </c>
      <c r="H3269" s="4">
        <v>82.650000000000034</v>
      </c>
      <c r="I3269" s="4">
        <v>468.34999999999997</v>
      </c>
      <c r="J3269" s="4">
        <v>264.48</v>
      </c>
      <c r="K3269" s="1" t="s">
        <v>6888</v>
      </c>
      <c r="L3269" s="1" t="s">
        <v>6928</v>
      </c>
      <c r="M3269" s="11" t="str">
        <f t="shared" si="104"/>
        <v/>
      </c>
      <c r="N3269" s="18" t="str">
        <f>TEXT($F3269:F6946, "mmmm")</f>
        <v>April</v>
      </c>
    </row>
    <row r="3270" spans="2:14" x14ac:dyDescent="0.2">
      <c r="B3270" s="3" t="s">
        <v>2987</v>
      </c>
      <c r="C3270" s="1" t="s">
        <v>6470</v>
      </c>
      <c r="D3270" s="3">
        <v>4</v>
      </c>
      <c r="E3270" s="6">
        <v>2020</v>
      </c>
      <c r="F3270" s="10">
        <f t="shared" si="103"/>
        <v>43922</v>
      </c>
      <c r="G3270" s="4">
        <v>951</v>
      </c>
      <c r="H3270" s="4">
        <v>142.64999999999998</v>
      </c>
      <c r="I3270" s="4">
        <v>808.35</v>
      </c>
      <c r="J3270" s="4">
        <v>247.26000000000002</v>
      </c>
      <c r="K3270" s="1" t="s">
        <v>6882</v>
      </c>
      <c r="L3270" s="1" t="s">
        <v>6896</v>
      </c>
      <c r="M3270" s="11" t="str">
        <f t="shared" si="104"/>
        <v/>
      </c>
      <c r="N3270" s="18" t="str">
        <f>TEXT($F3270:F6947, "mmmm")</f>
        <v>April</v>
      </c>
    </row>
    <row r="3271" spans="2:14" x14ac:dyDescent="0.2">
      <c r="B3271" s="3" t="s">
        <v>2988</v>
      </c>
      <c r="C3271" s="1" t="s">
        <v>6471</v>
      </c>
      <c r="D3271" s="3">
        <v>4</v>
      </c>
      <c r="E3271" s="6">
        <v>2020</v>
      </c>
      <c r="F3271" s="10">
        <f t="shared" si="103"/>
        <v>43922</v>
      </c>
      <c r="G3271" s="4">
        <v>1576</v>
      </c>
      <c r="H3271" s="4">
        <v>236.40000000000009</v>
      </c>
      <c r="I3271" s="4">
        <v>1339.6</v>
      </c>
      <c r="J3271" s="4">
        <v>520.08000000000004</v>
      </c>
      <c r="K3271" s="1" t="s">
        <v>6881</v>
      </c>
      <c r="L3271" s="1" t="s">
        <v>6941</v>
      </c>
      <c r="M3271" s="11" t="str">
        <f t="shared" si="104"/>
        <v/>
      </c>
      <c r="N3271" s="18" t="str">
        <f>TEXT($F3271:F6948, "mmmm")</f>
        <v>April</v>
      </c>
    </row>
    <row r="3272" spans="2:14" x14ac:dyDescent="0.2">
      <c r="B3272" s="3" t="s">
        <v>2989</v>
      </c>
      <c r="C3272" s="1" t="s">
        <v>6472</v>
      </c>
      <c r="D3272" s="3">
        <v>4</v>
      </c>
      <c r="E3272" s="6">
        <v>2020</v>
      </c>
      <c r="F3272" s="10">
        <f t="shared" si="103"/>
        <v>43922</v>
      </c>
      <c r="G3272" s="4">
        <v>510</v>
      </c>
      <c r="H3272" s="4">
        <v>76.5</v>
      </c>
      <c r="I3272" s="4">
        <v>433.5</v>
      </c>
      <c r="J3272" s="4">
        <v>163.20000000000002</v>
      </c>
      <c r="K3272" s="1" t="s">
        <v>6888</v>
      </c>
      <c r="L3272" s="1" t="s">
        <v>6901</v>
      </c>
      <c r="M3272" s="11" t="str">
        <f t="shared" si="104"/>
        <v/>
      </c>
      <c r="N3272" s="18" t="str">
        <f>TEXT($F3272:F6949, "mmmm")</f>
        <v>April</v>
      </c>
    </row>
    <row r="3273" spans="2:14" x14ac:dyDescent="0.2">
      <c r="B3273" s="3" t="s">
        <v>2990</v>
      </c>
      <c r="C3273" s="1" t="s">
        <v>6473</v>
      </c>
      <c r="D3273" s="3">
        <v>4</v>
      </c>
      <c r="E3273" s="6">
        <v>2020</v>
      </c>
      <c r="F3273" s="10">
        <f t="shared" si="103"/>
        <v>43922</v>
      </c>
      <c r="G3273" s="4">
        <v>579</v>
      </c>
      <c r="H3273" s="4">
        <v>86.850000000000023</v>
      </c>
      <c r="I3273" s="4">
        <v>492.15</v>
      </c>
      <c r="J3273" s="4">
        <v>167.91</v>
      </c>
      <c r="K3273" s="1" t="s">
        <v>6888</v>
      </c>
      <c r="L3273" s="1" t="s">
        <v>6926</v>
      </c>
      <c r="M3273" s="11" t="str">
        <f t="shared" si="104"/>
        <v/>
      </c>
      <c r="N3273" s="18" t="str">
        <f>TEXT($F3273:F6950, "mmmm")</f>
        <v>April</v>
      </c>
    </row>
    <row r="3274" spans="2:14" x14ac:dyDescent="0.2">
      <c r="B3274" s="3" t="s">
        <v>2991</v>
      </c>
      <c r="C3274" s="1" t="s">
        <v>6474</v>
      </c>
      <c r="D3274" s="3">
        <v>4</v>
      </c>
      <c r="E3274" s="6">
        <v>2020</v>
      </c>
      <c r="F3274" s="10">
        <f t="shared" si="103"/>
        <v>43922</v>
      </c>
      <c r="G3274" s="4">
        <v>255</v>
      </c>
      <c r="H3274" s="4">
        <v>38.25</v>
      </c>
      <c r="I3274" s="4">
        <v>216.75</v>
      </c>
      <c r="J3274" s="4">
        <v>66.3</v>
      </c>
      <c r="K3274" s="1" t="s">
        <v>6884</v>
      </c>
      <c r="L3274" s="1" t="s">
        <v>6915</v>
      </c>
      <c r="M3274" s="11" t="str">
        <f t="shared" si="104"/>
        <v/>
      </c>
      <c r="N3274" s="18" t="str">
        <f>TEXT($F3274:F6951, "mmmm")</f>
        <v>April</v>
      </c>
    </row>
    <row r="3275" spans="2:14" x14ac:dyDescent="0.2">
      <c r="B3275" s="3" t="s">
        <v>2992</v>
      </c>
      <c r="C3275" s="1" t="s">
        <v>6475</v>
      </c>
      <c r="D3275" s="3">
        <v>4</v>
      </c>
      <c r="E3275" s="6">
        <v>2020</v>
      </c>
      <c r="F3275" s="10">
        <f t="shared" si="103"/>
        <v>43922</v>
      </c>
      <c r="G3275" s="4">
        <v>383</v>
      </c>
      <c r="H3275" s="4">
        <v>57.449999999999989</v>
      </c>
      <c r="I3275" s="4">
        <v>325.55</v>
      </c>
      <c r="J3275" s="4">
        <v>122.56</v>
      </c>
      <c r="K3275" s="1" t="s">
        <v>6887</v>
      </c>
      <c r="L3275" s="1" t="s">
        <v>6909</v>
      </c>
      <c r="M3275" s="11" t="str">
        <f t="shared" si="104"/>
        <v/>
      </c>
      <c r="N3275" s="18" t="str">
        <f>TEXT($F3275:F6952, "mmmm")</f>
        <v>April</v>
      </c>
    </row>
    <row r="3276" spans="2:14" x14ac:dyDescent="0.2">
      <c r="B3276" s="3" t="s">
        <v>2993</v>
      </c>
      <c r="C3276" s="1" t="s">
        <v>6476</v>
      </c>
      <c r="D3276" s="3">
        <v>4</v>
      </c>
      <c r="E3276" s="6">
        <v>2020</v>
      </c>
      <c r="F3276" s="10">
        <f t="shared" si="103"/>
        <v>43922</v>
      </c>
      <c r="G3276" s="4">
        <v>144</v>
      </c>
      <c r="H3276" s="4">
        <v>21.600000000000009</v>
      </c>
      <c r="I3276" s="4">
        <v>122.39999999999999</v>
      </c>
      <c r="J3276" s="4">
        <v>66.240000000000009</v>
      </c>
      <c r="K3276" s="1" t="s">
        <v>6886</v>
      </c>
      <c r="L3276" s="1" t="s">
        <v>6919</v>
      </c>
      <c r="M3276" s="11" t="str">
        <f t="shared" si="104"/>
        <v/>
      </c>
      <c r="N3276" s="18" t="str">
        <f>TEXT($F3276:F6953, "mmmm")</f>
        <v>April</v>
      </c>
    </row>
    <row r="3277" spans="2:14" x14ac:dyDescent="0.2">
      <c r="B3277" s="3" t="s">
        <v>2994</v>
      </c>
      <c r="C3277" s="1" t="s">
        <v>6477</v>
      </c>
      <c r="D3277" s="3">
        <v>4</v>
      </c>
      <c r="E3277" s="6">
        <v>2020</v>
      </c>
      <c r="F3277" s="10">
        <f t="shared" si="103"/>
        <v>43922</v>
      </c>
      <c r="G3277" s="4">
        <v>192</v>
      </c>
      <c r="H3277" s="4">
        <v>28.800000000000011</v>
      </c>
      <c r="I3277" s="4">
        <v>163.19999999999999</v>
      </c>
      <c r="J3277" s="4">
        <v>34.56</v>
      </c>
      <c r="K3277" s="1" t="s">
        <v>6890</v>
      </c>
      <c r="L3277" s="1" t="s">
        <v>6912</v>
      </c>
      <c r="M3277" s="11" t="str">
        <f t="shared" si="104"/>
        <v/>
      </c>
      <c r="N3277" s="18" t="str">
        <f>TEXT($F3277:F6954, "mmmm")</f>
        <v>April</v>
      </c>
    </row>
    <row r="3278" spans="2:14" x14ac:dyDescent="0.2">
      <c r="B3278" s="3" t="s">
        <v>2995</v>
      </c>
      <c r="C3278" s="1" t="s">
        <v>6478</v>
      </c>
      <c r="D3278" s="3">
        <v>4</v>
      </c>
      <c r="E3278" s="6">
        <v>2020</v>
      </c>
      <c r="F3278" s="10">
        <f t="shared" si="103"/>
        <v>43922</v>
      </c>
      <c r="G3278" s="4">
        <v>255</v>
      </c>
      <c r="H3278" s="4">
        <v>38.25</v>
      </c>
      <c r="I3278" s="4">
        <v>216.75</v>
      </c>
      <c r="J3278" s="4">
        <v>66.3</v>
      </c>
      <c r="K3278" s="1" t="s">
        <v>6884</v>
      </c>
      <c r="L3278" s="1" t="s">
        <v>6915</v>
      </c>
      <c r="M3278" s="11" t="str">
        <f t="shared" si="104"/>
        <v/>
      </c>
      <c r="N3278" s="18" t="str">
        <f>TEXT($F3278:F6955, "mmmm")</f>
        <v>April</v>
      </c>
    </row>
    <row r="3279" spans="2:14" x14ac:dyDescent="0.2">
      <c r="B3279" s="3" t="s">
        <v>2996</v>
      </c>
      <c r="C3279" s="1" t="s">
        <v>6479</v>
      </c>
      <c r="D3279" s="3">
        <v>4</v>
      </c>
      <c r="E3279" s="6">
        <v>2020</v>
      </c>
      <c r="F3279" s="10">
        <f t="shared" si="103"/>
        <v>43922</v>
      </c>
      <c r="G3279" s="4">
        <v>1491</v>
      </c>
      <c r="H3279" s="4">
        <v>223.65000000000009</v>
      </c>
      <c r="I3279" s="4">
        <v>1267.3499999999999</v>
      </c>
      <c r="J3279" s="4">
        <v>506.94000000000005</v>
      </c>
      <c r="K3279" s="1" t="s">
        <v>6881</v>
      </c>
      <c r="L3279" s="1" t="s">
        <v>6898</v>
      </c>
      <c r="M3279" s="11" t="str">
        <f t="shared" si="104"/>
        <v/>
      </c>
      <c r="N3279" s="18" t="str">
        <f>TEXT($F3279:F6956, "mmmm")</f>
        <v>April</v>
      </c>
    </row>
    <row r="3280" spans="2:14" x14ac:dyDescent="0.2">
      <c r="B3280" s="3" t="s">
        <v>2997</v>
      </c>
      <c r="C3280" s="1" t="s">
        <v>6480</v>
      </c>
      <c r="D3280" s="3">
        <v>4</v>
      </c>
      <c r="E3280" s="6">
        <v>2020</v>
      </c>
      <c r="F3280" s="10">
        <f t="shared" si="103"/>
        <v>43922</v>
      </c>
      <c r="G3280" s="4">
        <v>255</v>
      </c>
      <c r="H3280" s="4">
        <v>38.25</v>
      </c>
      <c r="I3280" s="4">
        <v>216.75</v>
      </c>
      <c r="J3280" s="4">
        <v>66.3</v>
      </c>
      <c r="K3280" s="1" t="s">
        <v>6884</v>
      </c>
      <c r="L3280" s="1" t="s">
        <v>6915</v>
      </c>
      <c r="M3280" s="11" t="str">
        <f t="shared" si="104"/>
        <v/>
      </c>
      <c r="N3280" s="18" t="str">
        <f>TEXT($F3280:F6957, "mmmm")</f>
        <v>April</v>
      </c>
    </row>
    <row r="3281" spans="2:14" x14ac:dyDescent="0.2">
      <c r="B3281" s="3" t="s">
        <v>2998</v>
      </c>
      <c r="C3281" s="1" t="s">
        <v>6481</v>
      </c>
      <c r="D3281" s="3">
        <v>4</v>
      </c>
      <c r="E3281" s="6">
        <v>2020</v>
      </c>
      <c r="F3281" s="10">
        <f t="shared" si="103"/>
        <v>43922</v>
      </c>
      <c r="G3281" s="4">
        <v>889</v>
      </c>
      <c r="H3281" s="4">
        <v>133.35000000000002</v>
      </c>
      <c r="I3281" s="4">
        <v>755.65</v>
      </c>
      <c r="J3281" s="4">
        <v>222.25</v>
      </c>
      <c r="K3281" s="1" t="s">
        <v>6882</v>
      </c>
      <c r="L3281" s="1" t="s">
        <v>6939</v>
      </c>
      <c r="M3281" s="11" t="str">
        <f t="shared" si="104"/>
        <v/>
      </c>
      <c r="N3281" s="18" t="str">
        <f>TEXT($F3281:F6958, "mmmm")</f>
        <v>April</v>
      </c>
    </row>
    <row r="3282" spans="2:14" x14ac:dyDescent="0.2">
      <c r="B3282" s="3" t="s">
        <v>2999</v>
      </c>
      <c r="C3282" s="1" t="s">
        <v>6482</v>
      </c>
      <c r="D3282" s="3">
        <v>4</v>
      </c>
      <c r="E3282" s="6">
        <v>2020</v>
      </c>
      <c r="F3282" s="10">
        <f t="shared" si="103"/>
        <v>43922</v>
      </c>
      <c r="G3282" s="4">
        <v>383</v>
      </c>
      <c r="H3282" s="4">
        <v>57.449999999999989</v>
      </c>
      <c r="I3282" s="4">
        <v>325.55</v>
      </c>
      <c r="J3282" s="4">
        <v>122.56</v>
      </c>
      <c r="K3282" s="1" t="s">
        <v>6887</v>
      </c>
      <c r="L3282" s="1" t="s">
        <v>6909</v>
      </c>
      <c r="M3282" s="11" t="str">
        <f t="shared" si="104"/>
        <v/>
      </c>
      <c r="N3282" s="18" t="str">
        <f>TEXT($F3282:F6959, "mmmm")</f>
        <v>April</v>
      </c>
    </row>
    <row r="3283" spans="2:14" x14ac:dyDescent="0.2">
      <c r="B3283" s="3" t="s">
        <v>3000</v>
      </c>
      <c r="C3283" s="1" t="s">
        <v>6483</v>
      </c>
      <c r="D3283" s="3">
        <v>4</v>
      </c>
      <c r="E3283" s="6">
        <v>2020</v>
      </c>
      <c r="F3283" s="10">
        <f t="shared" si="103"/>
        <v>43922</v>
      </c>
      <c r="G3283" s="4">
        <v>506</v>
      </c>
      <c r="H3283" s="4">
        <v>75.900000000000034</v>
      </c>
      <c r="I3283" s="4">
        <v>430.09999999999997</v>
      </c>
      <c r="J3283" s="4">
        <v>146.73999999999998</v>
      </c>
      <c r="K3283" s="1" t="s">
        <v>6889</v>
      </c>
      <c r="L3283" s="1" t="s">
        <v>6907</v>
      </c>
      <c r="M3283" s="11" t="str">
        <f t="shared" si="104"/>
        <v/>
      </c>
      <c r="N3283" s="18" t="str">
        <f>TEXT($F3283:F6960, "mmmm")</f>
        <v>April</v>
      </c>
    </row>
    <row r="3284" spans="2:14" x14ac:dyDescent="0.2">
      <c r="B3284" s="3" t="s">
        <v>3001</v>
      </c>
      <c r="C3284" s="1" t="s">
        <v>6484</v>
      </c>
      <c r="D3284" s="3">
        <v>4</v>
      </c>
      <c r="E3284" s="6">
        <v>2020</v>
      </c>
      <c r="F3284" s="10">
        <f t="shared" si="103"/>
        <v>43922</v>
      </c>
      <c r="G3284" s="4">
        <v>312</v>
      </c>
      <c r="H3284" s="4">
        <v>46.800000000000011</v>
      </c>
      <c r="I3284" s="4">
        <v>265.2</v>
      </c>
      <c r="J3284" s="4">
        <v>99.84</v>
      </c>
      <c r="K3284" s="1" t="s">
        <v>6885</v>
      </c>
      <c r="L3284" s="1" t="s">
        <v>6908</v>
      </c>
      <c r="M3284" s="11" t="str">
        <f t="shared" si="104"/>
        <v/>
      </c>
      <c r="N3284" s="18" t="str">
        <f>TEXT($F3284:F6961, "mmmm")</f>
        <v>April</v>
      </c>
    </row>
    <row r="3285" spans="2:14" x14ac:dyDescent="0.2">
      <c r="B3285" s="3" t="s">
        <v>3002</v>
      </c>
      <c r="C3285" s="1" t="s">
        <v>6485</v>
      </c>
      <c r="D3285" s="3">
        <v>4</v>
      </c>
      <c r="E3285" s="6">
        <v>2020</v>
      </c>
      <c r="F3285" s="10">
        <f t="shared" si="103"/>
        <v>43922</v>
      </c>
      <c r="G3285" s="4">
        <v>447</v>
      </c>
      <c r="H3285" s="4">
        <v>67.050000000000011</v>
      </c>
      <c r="I3285" s="4">
        <v>379.95</v>
      </c>
      <c r="J3285" s="4">
        <v>156.44999999999999</v>
      </c>
      <c r="K3285" s="1" t="s">
        <v>6887</v>
      </c>
      <c r="L3285" s="1" t="s">
        <v>6891</v>
      </c>
      <c r="M3285" s="11" t="str">
        <f t="shared" si="104"/>
        <v/>
      </c>
      <c r="N3285" s="18" t="str">
        <f>TEXT($F3285:F6962, "mmmm")</f>
        <v>April</v>
      </c>
    </row>
    <row r="3286" spans="2:14" x14ac:dyDescent="0.2">
      <c r="B3286" s="3" t="s">
        <v>3003</v>
      </c>
      <c r="C3286" s="1" t="s">
        <v>6486</v>
      </c>
      <c r="D3286" s="3">
        <v>4</v>
      </c>
      <c r="E3286" s="6">
        <v>2020</v>
      </c>
      <c r="F3286" s="10">
        <f t="shared" si="103"/>
        <v>43922</v>
      </c>
      <c r="G3286" s="4">
        <v>383</v>
      </c>
      <c r="H3286" s="4">
        <v>57.449999999999989</v>
      </c>
      <c r="I3286" s="4">
        <v>325.55</v>
      </c>
      <c r="J3286" s="4">
        <v>122.56</v>
      </c>
      <c r="K3286" s="1" t="s">
        <v>6887</v>
      </c>
      <c r="L3286" s="1" t="s">
        <v>6909</v>
      </c>
      <c r="M3286" s="11" t="str">
        <f t="shared" si="104"/>
        <v/>
      </c>
      <c r="N3286" s="18" t="str">
        <f>TEXT($F3286:F6963, "mmmm")</f>
        <v>April</v>
      </c>
    </row>
    <row r="3287" spans="2:14" x14ac:dyDescent="0.2">
      <c r="B3287" s="3" t="s">
        <v>3004</v>
      </c>
      <c r="C3287" s="1" t="s">
        <v>6487</v>
      </c>
      <c r="D3287" s="3">
        <v>4</v>
      </c>
      <c r="E3287" s="6">
        <v>2020</v>
      </c>
      <c r="F3287" s="10">
        <f t="shared" si="103"/>
        <v>43922</v>
      </c>
      <c r="G3287" s="4">
        <v>168</v>
      </c>
      <c r="H3287" s="4">
        <v>25.200000000000017</v>
      </c>
      <c r="I3287" s="4">
        <v>142.79999999999998</v>
      </c>
      <c r="J3287" s="4">
        <v>75.600000000000009</v>
      </c>
      <c r="K3287" s="1" t="s">
        <v>6886</v>
      </c>
      <c r="L3287" s="1" t="s">
        <v>6920</v>
      </c>
      <c r="M3287" s="11" t="str">
        <f t="shared" si="104"/>
        <v/>
      </c>
      <c r="N3287" s="18" t="str">
        <f>TEXT($F3287:F6964, "mmmm")</f>
        <v>April</v>
      </c>
    </row>
    <row r="3288" spans="2:14" x14ac:dyDescent="0.2">
      <c r="B3288" s="3" t="s">
        <v>3005</v>
      </c>
      <c r="C3288" s="1" t="s">
        <v>6488</v>
      </c>
      <c r="D3288" s="3">
        <v>4</v>
      </c>
      <c r="E3288" s="6">
        <v>2020</v>
      </c>
      <c r="F3288" s="10">
        <f t="shared" si="103"/>
        <v>43922</v>
      </c>
      <c r="G3288" s="4">
        <v>144</v>
      </c>
      <c r="H3288" s="4">
        <v>21.600000000000009</v>
      </c>
      <c r="I3288" s="4">
        <v>122.39999999999999</v>
      </c>
      <c r="J3288" s="4">
        <v>66.240000000000009</v>
      </c>
      <c r="K3288" s="1" t="s">
        <v>6886</v>
      </c>
      <c r="L3288" s="1" t="s">
        <v>6919</v>
      </c>
      <c r="M3288" s="11" t="str">
        <f t="shared" si="104"/>
        <v/>
      </c>
      <c r="N3288" s="18" t="str">
        <f>TEXT($F3288:F6965, "mmmm")</f>
        <v>April</v>
      </c>
    </row>
    <row r="3289" spans="2:14" x14ac:dyDescent="0.2">
      <c r="B3289" s="3" t="s">
        <v>3006</v>
      </c>
      <c r="C3289" s="1" t="s">
        <v>6489</v>
      </c>
      <c r="D3289" s="3">
        <v>4</v>
      </c>
      <c r="E3289" s="6">
        <v>2020</v>
      </c>
      <c r="F3289" s="10">
        <f t="shared" si="103"/>
        <v>43922</v>
      </c>
      <c r="G3289" s="4">
        <v>220</v>
      </c>
      <c r="H3289" s="4">
        <v>33</v>
      </c>
      <c r="I3289" s="4">
        <v>187</v>
      </c>
      <c r="J3289" s="4">
        <v>39.6</v>
      </c>
      <c r="K3289" s="1" t="s">
        <v>6890</v>
      </c>
      <c r="L3289" s="1" t="s">
        <v>6893</v>
      </c>
      <c r="M3289" s="11" t="str">
        <f t="shared" si="104"/>
        <v/>
      </c>
      <c r="N3289" s="18" t="str">
        <f>TEXT($F3289:F6966, "mmmm")</f>
        <v>April</v>
      </c>
    </row>
    <row r="3290" spans="2:14" x14ac:dyDescent="0.2">
      <c r="B3290" s="3" t="s">
        <v>3007</v>
      </c>
      <c r="C3290" s="1" t="s">
        <v>6490</v>
      </c>
      <c r="D3290" s="3">
        <v>4</v>
      </c>
      <c r="E3290" s="6">
        <v>2020</v>
      </c>
      <c r="F3290" s="10">
        <f t="shared" si="103"/>
        <v>43922</v>
      </c>
      <c r="G3290" s="4">
        <v>220</v>
      </c>
      <c r="H3290" s="4">
        <v>33</v>
      </c>
      <c r="I3290" s="4">
        <v>187</v>
      </c>
      <c r="J3290" s="4">
        <v>39.6</v>
      </c>
      <c r="K3290" s="1" t="s">
        <v>6890</v>
      </c>
      <c r="L3290" s="1" t="s">
        <v>6893</v>
      </c>
      <c r="M3290" s="11" t="str">
        <f t="shared" si="104"/>
        <v/>
      </c>
      <c r="N3290" s="18" t="str">
        <f>TEXT($F3290:F6967, "mmmm")</f>
        <v>April</v>
      </c>
    </row>
    <row r="3291" spans="2:14" x14ac:dyDescent="0.2">
      <c r="B3291" s="3" t="s">
        <v>3008</v>
      </c>
      <c r="C3291" s="1" t="s">
        <v>6491</v>
      </c>
      <c r="D3291" s="3">
        <v>4</v>
      </c>
      <c r="E3291" s="6">
        <v>2020</v>
      </c>
      <c r="F3291" s="10">
        <f t="shared" si="103"/>
        <v>43922</v>
      </c>
      <c r="G3291" s="4">
        <v>240</v>
      </c>
      <c r="H3291" s="4">
        <v>36</v>
      </c>
      <c r="I3291" s="4">
        <v>204</v>
      </c>
      <c r="J3291" s="4">
        <v>43.199999999999996</v>
      </c>
      <c r="K3291" s="1" t="s">
        <v>6890</v>
      </c>
      <c r="L3291" s="1" t="s">
        <v>6894</v>
      </c>
      <c r="M3291" s="11" t="str">
        <f t="shared" si="104"/>
        <v/>
      </c>
      <c r="N3291" s="18" t="str">
        <f>TEXT($F3291:F6968, "mmmm")</f>
        <v>April</v>
      </c>
    </row>
    <row r="3292" spans="2:14" x14ac:dyDescent="0.2">
      <c r="B3292" s="3" t="s">
        <v>3009</v>
      </c>
      <c r="C3292" s="1" t="s">
        <v>6492</v>
      </c>
      <c r="D3292" s="3">
        <v>4</v>
      </c>
      <c r="E3292" s="6">
        <v>2020</v>
      </c>
      <c r="F3292" s="10">
        <f t="shared" si="103"/>
        <v>43922</v>
      </c>
      <c r="G3292" s="4">
        <v>539</v>
      </c>
      <c r="H3292" s="4">
        <v>80.850000000000023</v>
      </c>
      <c r="I3292" s="4">
        <v>458.15</v>
      </c>
      <c r="J3292" s="4">
        <v>156.31</v>
      </c>
      <c r="K3292" s="1" t="s">
        <v>6889</v>
      </c>
      <c r="L3292" s="1" t="s">
        <v>6954</v>
      </c>
      <c r="M3292" s="11" t="str">
        <f t="shared" si="104"/>
        <v/>
      </c>
      <c r="N3292" s="18" t="str">
        <f>TEXT($F3292:F6969, "mmmm")</f>
        <v>April</v>
      </c>
    </row>
    <row r="3293" spans="2:14" x14ac:dyDescent="0.2">
      <c r="B3293" s="3" t="s">
        <v>3010</v>
      </c>
      <c r="C3293" s="1" t="s">
        <v>6493</v>
      </c>
      <c r="D3293" s="3">
        <v>4</v>
      </c>
      <c r="E3293" s="6">
        <v>2020</v>
      </c>
      <c r="F3293" s="10">
        <f t="shared" si="103"/>
        <v>43922</v>
      </c>
      <c r="G3293" s="4">
        <v>267</v>
      </c>
      <c r="H3293" s="4">
        <v>40.050000000000011</v>
      </c>
      <c r="I3293" s="4">
        <v>226.95</v>
      </c>
      <c r="J3293" s="4">
        <v>90.78</v>
      </c>
      <c r="K3293" s="1" t="s">
        <v>6885</v>
      </c>
      <c r="L3293" s="1" t="s">
        <v>6922</v>
      </c>
      <c r="M3293" s="11" t="str">
        <f t="shared" si="104"/>
        <v/>
      </c>
      <c r="N3293" s="18" t="str">
        <f>TEXT($F3293:F6970, "mmmm")</f>
        <v>April</v>
      </c>
    </row>
    <row r="3294" spans="2:14" x14ac:dyDescent="0.2">
      <c r="B3294" s="3" t="s">
        <v>3011</v>
      </c>
      <c r="C3294" s="1" t="s">
        <v>6494</v>
      </c>
      <c r="D3294" s="3">
        <v>4</v>
      </c>
      <c r="E3294" s="6">
        <v>2020</v>
      </c>
      <c r="F3294" s="10">
        <f t="shared" si="103"/>
        <v>43922</v>
      </c>
      <c r="G3294" s="4">
        <v>345</v>
      </c>
      <c r="H3294" s="4">
        <v>51.75</v>
      </c>
      <c r="I3294" s="4">
        <v>293.25</v>
      </c>
      <c r="J3294" s="4">
        <v>106.95</v>
      </c>
      <c r="K3294" s="1" t="s">
        <v>6887</v>
      </c>
      <c r="L3294" s="1" t="s">
        <v>6918</v>
      </c>
      <c r="M3294" s="11" t="str">
        <f t="shared" si="104"/>
        <v/>
      </c>
      <c r="N3294" s="18" t="str">
        <f>TEXT($F3294:F6971, "mmmm")</f>
        <v>April</v>
      </c>
    </row>
    <row r="3295" spans="2:14" x14ac:dyDescent="0.2">
      <c r="B3295" s="3" t="s">
        <v>3012</v>
      </c>
      <c r="C3295" s="1" t="s">
        <v>6495</v>
      </c>
      <c r="D3295" s="3">
        <v>4</v>
      </c>
      <c r="E3295" s="6">
        <v>2020</v>
      </c>
      <c r="F3295" s="10">
        <f t="shared" si="103"/>
        <v>43922</v>
      </c>
      <c r="G3295" s="4">
        <v>447</v>
      </c>
      <c r="H3295" s="4">
        <v>67.050000000000011</v>
      </c>
      <c r="I3295" s="4">
        <v>379.95</v>
      </c>
      <c r="J3295" s="4">
        <v>156.44999999999999</v>
      </c>
      <c r="K3295" s="1" t="s">
        <v>6887</v>
      </c>
      <c r="L3295" s="1" t="s">
        <v>6891</v>
      </c>
      <c r="M3295" s="11" t="str">
        <f t="shared" si="104"/>
        <v/>
      </c>
      <c r="N3295" s="18" t="str">
        <f>TEXT($F3295:F6972, "mmmm")</f>
        <v>April</v>
      </c>
    </row>
    <row r="3296" spans="2:14" x14ac:dyDescent="0.2">
      <c r="B3296" s="3" t="s">
        <v>3013</v>
      </c>
      <c r="C3296" s="1" t="s">
        <v>6496</v>
      </c>
      <c r="D3296" s="3">
        <v>4</v>
      </c>
      <c r="E3296" s="6">
        <v>2020</v>
      </c>
      <c r="F3296" s="10">
        <f t="shared" si="103"/>
        <v>43922</v>
      </c>
      <c r="G3296" s="4">
        <v>592</v>
      </c>
      <c r="H3296" s="4">
        <v>88.800000000000011</v>
      </c>
      <c r="I3296" s="4">
        <v>503.2</v>
      </c>
      <c r="J3296" s="4">
        <v>165.76000000000002</v>
      </c>
      <c r="K3296" s="1" t="s">
        <v>6889</v>
      </c>
      <c r="L3296" s="1" t="s">
        <v>6906</v>
      </c>
      <c r="M3296" s="11" t="str">
        <f t="shared" si="104"/>
        <v/>
      </c>
      <c r="N3296" s="18" t="str">
        <f>TEXT($F3296:F6973, "mmmm")</f>
        <v>April</v>
      </c>
    </row>
    <row r="3297" spans="2:14" x14ac:dyDescent="0.2">
      <c r="B3297" s="3" t="s">
        <v>3014</v>
      </c>
      <c r="C3297" s="1" t="s">
        <v>6497</v>
      </c>
      <c r="D3297" s="3">
        <v>4</v>
      </c>
      <c r="E3297" s="6">
        <v>2020</v>
      </c>
      <c r="F3297" s="10">
        <f t="shared" si="103"/>
        <v>43922</v>
      </c>
      <c r="G3297" s="4">
        <v>336</v>
      </c>
      <c r="H3297" s="4">
        <v>50.400000000000034</v>
      </c>
      <c r="I3297" s="4">
        <v>285.59999999999997</v>
      </c>
      <c r="J3297" s="4">
        <v>120.96</v>
      </c>
      <c r="K3297" s="1" t="s">
        <v>6885</v>
      </c>
      <c r="L3297" s="1" t="s">
        <v>6934</v>
      </c>
      <c r="M3297" s="11" t="str">
        <f t="shared" si="104"/>
        <v/>
      </c>
      <c r="N3297" s="18" t="str">
        <f>TEXT($F3297:F6974, "mmmm")</f>
        <v>April</v>
      </c>
    </row>
    <row r="3298" spans="2:14" x14ac:dyDescent="0.2">
      <c r="B3298" s="3" t="s">
        <v>3015</v>
      </c>
      <c r="C3298" s="1" t="s">
        <v>6498</v>
      </c>
      <c r="D3298" s="3">
        <v>4</v>
      </c>
      <c r="E3298" s="6">
        <v>2020</v>
      </c>
      <c r="F3298" s="10">
        <f t="shared" si="103"/>
        <v>43922</v>
      </c>
      <c r="G3298" s="4">
        <v>383</v>
      </c>
      <c r="H3298" s="4">
        <v>57.449999999999989</v>
      </c>
      <c r="I3298" s="4">
        <v>325.55</v>
      </c>
      <c r="J3298" s="4">
        <v>122.56</v>
      </c>
      <c r="K3298" s="1" t="s">
        <v>6887</v>
      </c>
      <c r="L3298" s="1" t="s">
        <v>6909</v>
      </c>
      <c r="M3298" s="11" t="str">
        <f t="shared" si="104"/>
        <v/>
      </c>
      <c r="N3298" s="18" t="str">
        <f>TEXT($F3298:F6975, "mmmm")</f>
        <v>April</v>
      </c>
    </row>
    <row r="3299" spans="2:14" x14ac:dyDescent="0.2">
      <c r="B3299" s="3" t="s">
        <v>3016</v>
      </c>
      <c r="C3299" s="1" t="s">
        <v>6499</v>
      </c>
      <c r="D3299" s="3">
        <v>4</v>
      </c>
      <c r="E3299" s="6">
        <v>2020</v>
      </c>
      <c r="F3299" s="10">
        <f t="shared" si="103"/>
        <v>43922</v>
      </c>
      <c r="G3299" s="4">
        <v>447</v>
      </c>
      <c r="H3299" s="4">
        <v>67.050000000000011</v>
      </c>
      <c r="I3299" s="4">
        <v>379.95</v>
      </c>
      <c r="J3299" s="4">
        <v>156.44999999999999</v>
      </c>
      <c r="K3299" s="1" t="s">
        <v>6887</v>
      </c>
      <c r="L3299" s="1" t="s">
        <v>6891</v>
      </c>
      <c r="M3299" s="11" t="str">
        <f t="shared" si="104"/>
        <v/>
      </c>
      <c r="N3299" s="18" t="str">
        <f>TEXT($F3299:F6976, "mmmm")</f>
        <v>April</v>
      </c>
    </row>
    <row r="3300" spans="2:14" x14ac:dyDescent="0.2">
      <c r="B3300" s="3" t="s">
        <v>3017</v>
      </c>
      <c r="C3300" s="1" t="s">
        <v>6500</v>
      </c>
      <c r="D3300" s="3">
        <v>4</v>
      </c>
      <c r="E3300" s="6">
        <v>2020</v>
      </c>
      <c r="F3300" s="10">
        <f t="shared" si="103"/>
        <v>43922</v>
      </c>
      <c r="G3300" s="4">
        <v>144</v>
      </c>
      <c r="H3300" s="4">
        <v>21.600000000000009</v>
      </c>
      <c r="I3300" s="4">
        <v>122.39999999999999</v>
      </c>
      <c r="J3300" s="4">
        <v>66.240000000000009</v>
      </c>
      <c r="K3300" s="1" t="s">
        <v>6886</v>
      </c>
      <c r="L3300" s="1" t="s">
        <v>6919</v>
      </c>
      <c r="M3300" s="11" t="str">
        <f t="shared" si="104"/>
        <v/>
      </c>
      <c r="N3300" s="18" t="str">
        <f>TEXT($F3300:F6977, "mmmm")</f>
        <v>April</v>
      </c>
    </row>
    <row r="3301" spans="2:14" x14ac:dyDescent="0.2">
      <c r="B3301" s="3" t="s">
        <v>3018</v>
      </c>
      <c r="C3301" s="1" t="s">
        <v>6501</v>
      </c>
      <c r="D3301" s="3">
        <v>4</v>
      </c>
      <c r="E3301" s="6">
        <v>2020</v>
      </c>
      <c r="F3301" s="10">
        <f t="shared" si="103"/>
        <v>43922</v>
      </c>
      <c r="G3301" s="4">
        <v>144</v>
      </c>
      <c r="H3301" s="4">
        <v>21.600000000000009</v>
      </c>
      <c r="I3301" s="4">
        <v>122.39999999999999</v>
      </c>
      <c r="J3301" s="4">
        <v>66.240000000000009</v>
      </c>
      <c r="K3301" s="1" t="s">
        <v>6886</v>
      </c>
      <c r="L3301" s="1" t="s">
        <v>6919</v>
      </c>
      <c r="M3301" s="11" t="str">
        <f t="shared" si="104"/>
        <v/>
      </c>
      <c r="N3301" s="18" t="str">
        <f>TEXT($F3301:F6978, "mmmm")</f>
        <v>April</v>
      </c>
    </row>
    <row r="3302" spans="2:14" x14ac:dyDescent="0.2">
      <c r="B3302" s="3" t="s">
        <v>3019</v>
      </c>
      <c r="C3302" s="1" t="s">
        <v>6502</v>
      </c>
      <c r="D3302" s="3">
        <v>4</v>
      </c>
      <c r="E3302" s="6">
        <v>2020</v>
      </c>
      <c r="F3302" s="10">
        <f t="shared" si="103"/>
        <v>43922</v>
      </c>
      <c r="G3302" s="4">
        <v>220</v>
      </c>
      <c r="H3302" s="4">
        <v>33</v>
      </c>
      <c r="I3302" s="4">
        <v>187</v>
      </c>
      <c r="J3302" s="4">
        <v>39.6</v>
      </c>
      <c r="K3302" s="1" t="s">
        <v>6890</v>
      </c>
      <c r="L3302" s="1" t="s">
        <v>6893</v>
      </c>
      <c r="M3302" s="11" t="str">
        <f t="shared" si="104"/>
        <v/>
      </c>
      <c r="N3302" s="18" t="str">
        <f>TEXT($F3302:F6979, "mmmm")</f>
        <v>April</v>
      </c>
    </row>
    <row r="3303" spans="2:14" x14ac:dyDescent="0.2">
      <c r="B3303" s="3" t="s">
        <v>3020</v>
      </c>
      <c r="C3303" s="1" t="s">
        <v>6503</v>
      </c>
      <c r="D3303" s="3">
        <v>4</v>
      </c>
      <c r="E3303" s="6">
        <v>2020</v>
      </c>
      <c r="F3303" s="10">
        <f t="shared" si="103"/>
        <v>43922</v>
      </c>
      <c r="G3303" s="4">
        <v>210</v>
      </c>
      <c r="H3303" s="4">
        <v>31.5</v>
      </c>
      <c r="I3303" s="4">
        <v>178.5</v>
      </c>
      <c r="J3303" s="4">
        <v>37.799999999999997</v>
      </c>
      <c r="K3303" s="1" t="s">
        <v>6890</v>
      </c>
      <c r="L3303" s="1" t="s">
        <v>6911</v>
      </c>
      <c r="M3303" s="11" t="str">
        <f t="shared" si="104"/>
        <v/>
      </c>
      <c r="N3303" s="18" t="str">
        <f>TEXT($F3303:F6980, "mmmm")</f>
        <v>April</v>
      </c>
    </row>
    <row r="3304" spans="2:14" x14ac:dyDescent="0.2">
      <c r="B3304" s="3" t="s">
        <v>3021</v>
      </c>
      <c r="C3304" s="1" t="s">
        <v>6504</v>
      </c>
      <c r="D3304" s="3">
        <v>4</v>
      </c>
      <c r="E3304" s="6">
        <v>2020</v>
      </c>
      <c r="F3304" s="10">
        <f t="shared" si="103"/>
        <v>43922</v>
      </c>
      <c r="G3304" s="4">
        <v>192</v>
      </c>
      <c r="H3304" s="4">
        <v>28.800000000000011</v>
      </c>
      <c r="I3304" s="4">
        <v>163.19999999999999</v>
      </c>
      <c r="J3304" s="4">
        <v>34.56</v>
      </c>
      <c r="K3304" s="1" t="s">
        <v>6890</v>
      </c>
      <c r="L3304" s="1" t="s">
        <v>6912</v>
      </c>
      <c r="M3304" s="11" t="str">
        <f t="shared" si="104"/>
        <v/>
      </c>
      <c r="N3304" s="18" t="str">
        <f>TEXT($F3304:F6981, "mmmm")</f>
        <v>April</v>
      </c>
    </row>
    <row r="3305" spans="2:14" x14ac:dyDescent="0.2">
      <c r="B3305" s="3" t="s">
        <v>3022</v>
      </c>
      <c r="C3305" s="1" t="s">
        <v>6505</v>
      </c>
      <c r="D3305" s="3">
        <v>4</v>
      </c>
      <c r="E3305" s="6">
        <v>2020</v>
      </c>
      <c r="F3305" s="10">
        <f t="shared" si="103"/>
        <v>43922</v>
      </c>
      <c r="G3305" s="4">
        <v>255</v>
      </c>
      <c r="H3305" s="4">
        <v>38.25</v>
      </c>
      <c r="I3305" s="4">
        <v>216.75</v>
      </c>
      <c r="J3305" s="4">
        <v>66.3</v>
      </c>
      <c r="K3305" s="1" t="s">
        <v>6884</v>
      </c>
      <c r="L3305" s="1" t="s">
        <v>6915</v>
      </c>
      <c r="M3305" s="11" t="str">
        <f t="shared" si="104"/>
        <v/>
      </c>
      <c r="N3305" s="18" t="str">
        <f>TEXT($F3305:F6982, "mmmm")</f>
        <v>April</v>
      </c>
    </row>
    <row r="3306" spans="2:14" x14ac:dyDescent="0.2">
      <c r="B3306" s="3" t="s">
        <v>3023</v>
      </c>
      <c r="C3306" s="1" t="s">
        <v>6506</v>
      </c>
      <c r="D3306" s="3">
        <v>4</v>
      </c>
      <c r="E3306" s="6">
        <v>2020</v>
      </c>
      <c r="F3306" s="10">
        <f t="shared" si="103"/>
        <v>43922</v>
      </c>
      <c r="G3306" s="4">
        <v>258</v>
      </c>
      <c r="H3306" s="4">
        <v>38.700000000000017</v>
      </c>
      <c r="I3306" s="4">
        <v>219.29999999999998</v>
      </c>
      <c r="J3306" s="4">
        <v>72.240000000000009</v>
      </c>
      <c r="K3306" s="1" t="s">
        <v>6884</v>
      </c>
      <c r="L3306" s="1" t="s">
        <v>6916</v>
      </c>
      <c r="M3306" s="11" t="str">
        <f t="shared" si="104"/>
        <v/>
      </c>
      <c r="N3306" s="18" t="str">
        <f>TEXT($F3306:F6983, "mmmm")</f>
        <v>April</v>
      </c>
    </row>
    <row r="3307" spans="2:14" x14ac:dyDescent="0.2">
      <c r="B3307" s="3" t="s">
        <v>3024</v>
      </c>
      <c r="C3307" s="1" t="s">
        <v>6507</v>
      </c>
      <c r="D3307" s="3">
        <v>4</v>
      </c>
      <c r="E3307" s="6">
        <v>2020</v>
      </c>
      <c r="F3307" s="10">
        <f t="shared" si="103"/>
        <v>43922</v>
      </c>
      <c r="G3307" s="4">
        <v>258</v>
      </c>
      <c r="H3307" s="4">
        <v>38.700000000000017</v>
      </c>
      <c r="I3307" s="4">
        <v>219.29999999999998</v>
      </c>
      <c r="J3307" s="4">
        <v>72.240000000000009</v>
      </c>
      <c r="K3307" s="1" t="s">
        <v>6884</v>
      </c>
      <c r="L3307" s="1" t="s">
        <v>6916</v>
      </c>
      <c r="M3307" s="11" t="str">
        <f t="shared" si="104"/>
        <v/>
      </c>
      <c r="N3307" s="18" t="str">
        <f>TEXT($F3307:F6984, "mmmm")</f>
        <v>April</v>
      </c>
    </row>
    <row r="3308" spans="2:14" x14ac:dyDescent="0.2">
      <c r="B3308" s="3" t="s">
        <v>3025</v>
      </c>
      <c r="C3308" s="1" t="s">
        <v>6508</v>
      </c>
      <c r="D3308" s="3">
        <v>4</v>
      </c>
      <c r="E3308" s="6">
        <v>2020</v>
      </c>
      <c r="F3308" s="10">
        <f t="shared" si="103"/>
        <v>43922</v>
      </c>
      <c r="G3308" s="4">
        <v>951</v>
      </c>
      <c r="H3308" s="4">
        <v>142.64999999999998</v>
      </c>
      <c r="I3308" s="4">
        <v>808.35</v>
      </c>
      <c r="J3308" s="4">
        <v>247.26000000000002</v>
      </c>
      <c r="K3308" s="1" t="s">
        <v>6882</v>
      </c>
      <c r="L3308" s="1" t="s">
        <v>6896</v>
      </c>
      <c r="M3308" s="11" t="str">
        <f t="shared" si="104"/>
        <v/>
      </c>
      <c r="N3308" s="18" t="str">
        <f>TEXT($F3308:F6985, "mmmm")</f>
        <v>April</v>
      </c>
    </row>
    <row r="3309" spans="2:14" x14ac:dyDescent="0.2">
      <c r="B3309" s="3" t="s">
        <v>3026</v>
      </c>
      <c r="C3309" s="1" t="s">
        <v>6509</v>
      </c>
      <c r="D3309" s="3">
        <v>4</v>
      </c>
      <c r="E3309" s="6">
        <v>2020</v>
      </c>
      <c r="F3309" s="10">
        <f t="shared" si="103"/>
        <v>43922</v>
      </c>
      <c r="G3309" s="4">
        <v>889</v>
      </c>
      <c r="H3309" s="4">
        <v>133.35000000000002</v>
      </c>
      <c r="I3309" s="4">
        <v>755.65</v>
      </c>
      <c r="J3309" s="4">
        <v>222.25</v>
      </c>
      <c r="K3309" s="1" t="s">
        <v>6882</v>
      </c>
      <c r="L3309" s="1" t="s">
        <v>6939</v>
      </c>
      <c r="M3309" s="11" t="str">
        <f t="shared" si="104"/>
        <v/>
      </c>
      <c r="N3309" s="18" t="str">
        <f>TEXT($F3309:F6986, "mmmm")</f>
        <v>April</v>
      </c>
    </row>
    <row r="3310" spans="2:14" x14ac:dyDescent="0.2">
      <c r="B3310" s="3" t="s">
        <v>3027</v>
      </c>
      <c r="C3310" s="1" t="s">
        <v>6510</v>
      </c>
      <c r="D3310" s="3">
        <v>4</v>
      </c>
      <c r="E3310" s="6">
        <v>2020</v>
      </c>
      <c r="F3310" s="10">
        <f t="shared" si="103"/>
        <v>43922</v>
      </c>
      <c r="G3310" s="4">
        <v>948</v>
      </c>
      <c r="H3310" s="4">
        <v>142.20000000000005</v>
      </c>
      <c r="I3310" s="4">
        <v>805.8</v>
      </c>
      <c r="J3310" s="4">
        <v>303.36</v>
      </c>
      <c r="K3310" s="1" t="s">
        <v>6881</v>
      </c>
      <c r="L3310" s="1" t="s">
        <v>6897</v>
      </c>
      <c r="M3310" s="11" t="str">
        <f t="shared" si="104"/>
        <v/>
      </c>
      <c r="N3310" s="18" t="str">
        <f>TEXT($F3310:F6987, "mmmm")</f>
        <v>April</v>
      </c>
    </row>
    <row r="3311" spans="2:14" x14ac:dyDescent="0.2">
      <c r="B3311" s="3" t="s">
        <v>3028</v>
      </c>
      <c r="C3311" s="1" t="s">
        <v>6511</v>
      </c>
      <c r="D3311" s="3">
        <v>4</v>
      </c>
      <c r="E3311" s="6">
        <v>2020</v>
      </c>
      <c r="F3311" s="10">
        <f t="shared" si="103"/>
        <v>43922</v>
      </c>
      <c r="G3311" s="4">
        <v>172</v>
      </c>
      <c r="H3311" s="4">
        <v>25.800000000000011</v>
      </c>
      <c r="I3311" s="4">
        <v>146.19999999999999</v>
      </c>
      <c r="J3311" s="4">
        <v>65.36</v>
      </c>
      <c r="K3311" s="1" t="s">
        <v>6886</v>
      </c>
      <c r="L3311" s="1" t="s">
        <v>6910</v>
      </c>
      <c r="M3311" s="11" t="str">
        <f t="shared" si="104"/>
        <v/>
      </c>
      <c r="N3311" s="18" t="str">
        <f>TEXT($F3311:F6988, "mmmm")</f>
        <v>April</v>
      </c>
    </row>
    <row r="3312" spans="2:14" x14ac:dyDescent="0.2">
      <c r="B3312" s="3" t="s">
        <v>3029</v>
      </c>
      <c r="C3312" s="1" t="s">
        <v>6512</v>
      </c>
      <c r="D3312" s="3">
        <v>4</v>
      </c>
      <c r="E3312" s="6">
        <v>2020</v>
      </c>
      <c r="F3312" s="10">
        <f t="shared" si="103"/>
        <v>43922</v>
      </c>
      <c r="G3312" s="4">
        <v>220</v>
      </c>
      <c r="H3312" s="4">
        <v>33</v>
      </c>
      <c r="I3312" s="4">
        <v>187</v>
      </c>
      <c r="J3312" s="4">
        <v>39.6</v>
      </c>
      <c r="K3312" s="1" t="s">
        <v>6890</v>
      </c>
      <c r="L3312" s="1" t="s">
        <v>6893</v>
      </c>
      <c r="M3312" s="11" t="str">
        <f t="shared" si="104"/>
        <v/>
      </c>
      <c r="N3312" s="18" t="str">
        <f>TEXT($F3312:F6989, "mmmm")</f>
        <v>April</v>
      </c>
    </row>
    <row r="3313" spans="2:14" x14ac:dyDescent="0.2">
      <c r="B3313" s="3" t="s">
        <v>3030</v>
      </c>
      <c r="C3313" s="1" t="s">
        <v>6513</v>
      </c>
      <c r="D3313" s="3">
        <v>4</v>
      </c>
      <c r="E3313" s="6">
        <v>2020</v>
      </c>
      <c r="F3313" s="10">
        <f t="shared" si="103"/>
        <v>43922</v>
      </c>
      <c r="G3313" s="4">
        <v>258</v>
      </c>
      <c r="H3313" s="4">
        <v>38.700000000000017</v>
      </c>
      <c r="I3313" s="4">
        <v>219.29999999999998</v>
      </c>
      <c r="J3313" s="4">
        <v>72.240000000000009</v>
      </c>
      <c r="K3313" s="1" t="s">
        <v>6884</v>
      </c>
      <c r="L3313" s="1" t="s">
        <v>6916</v>
      </c>
      <c r="M3313" s="11" t="str">
        <f t="shared" si="104"/>
        <v/>
      </c>
      <c r="N3313" s="18" t="str">
        <f>TEXT($F3313:F6990, "mmmm")</f>
        <v>April</v>
      </c>
    </row>
    <row r="3314" spans="2:14" x14ac:dyDescent="0.2">
      <c r="B3314" s="3" t="s">
        <v>11</v>
      </c>
      <c r="C3314" s="1" t="s">
        <v>6514</v>
      </c>
      <c r="D3314" s="3">
        <v>4</v>
      </c>
      <c r="E3314" s="6">
        <v>2020</v>
      </c>
      <c r="F3314" s="10">
        <f t="shared" si="103"/>
        <v>43922</v>
      </c>
      <c r="G3314" s="4">
        <v>168</v>
      </c>
      <c r="H3314" s="4">
        <v>25.200000000000017</v>
      </c>
      <c r="I3314" s="4">
        <v>142.79999999999998</v>
      </c>
      <c r="J3314" s="4">
        <v>75.600000000000009</v>
      </c>
      <c r="K3314" s="1" t="s">
        <v>6886</v>
      </c>
      <c r="L3314" s="1" t="s">
        <v>6920</v>
      </c>
      <c r="M3314" s="11" t="str">
        <f t="shared" si="104"/>
        <v/>
      </c>
      <c r="N3314" s="18" t="str">
        <f>TEXT($F3314:F6991, "mmmm")</f>
        <v>April</v>
      </c>
    </row>
    <row r="3315" spans="2:14" x14ac:dyDescent="0.2">
      <c r="B3315" s="3" t="s">
        <v>12</v>
      </c>
      <c r="C3315" s="1" t="s">
        <v>6515</v>
      </c>
      <c r="D3315" s="3">
        <v>4</v>
      </c>
      <c r="E3315" s="6">
        <v>2020</v>
      </c>
      <c r="F3315" s="10">
        <f t="shared" si="103"/>
        <v>43922</v>
      </c>
      <c r="G3315" s="4">
        <v>240</v>
      </c>
      <c r="H3315" s="4">
        <v>36</v>
      </c>
      <c r="I3315" s="4">
        <v>204</v>
      </c>
      <c r="J3315" s="4">
        <v>43.199999999999996</v>
      </c>
      <c r="K3315" s="1" t="s">
        <v>6890</v>
      </c>
      <c r="L3315" s="1" t="s">
        <v>6894</v>
      </c>
      <c r="M3315" s="11" t="str">
        <f t="shared" si="104"/>
        <v/>
      </c>
      <c r="N3315" s="18" t="str">
        <f>TEXT($F3315:F6992, "mmmm")</f>
        <v>April</v>
      </c>
    </row>
    <row r="3316" spans="2:14" x14ac:dyDescent="0.2">
      <c r="B3316" s="3" t="s">
        <v>13</v>
      </c>
      <c r="C3316" s="1" t="s">
        <v>6516</v>
      </c>
      <c r="D3316" s="3">
        <v>4</v>
      </c>
      <c r="E3316" s="6">
        <v>2020</v>
      </c>
      <c r="F3316" s="10">
        <f t="shared" si="103"/>
        <v>43922</v>
      </c>
      <c r="G3316" s="4">
        <v>313</v>
      </c>
      <c r="H3316" s="4">
        <v>46.949999999999989</v>
      </c>
      <c r="I3316" s="4">
        <v>266.05</v>
      </c>
      <c r="J3316" s="4">
        <v>93.899999999999991</v>
      </c>
      <c r="K3316" s="1" t="s">
        <v>6884</v>
      </c>
      <c r="L3316" s="1" t="s">
        <v>6895</v>
      </c>
      <c r="M3316" s="11" t="str">
        <f t="shared" si="104"/>
        <v/>
      </c>
      <c r="N3316" s="18" t="str">
        <f>TEXT($F3316:F6993, "mmmm")</f>
        <v>April</v>
      </c>
    </row>
    <row r="3317" spans="2:14" x14ac:dyDescent="0.2">
      <c r="B3317" s="3" t="s">
        <v>14</v>
      </c>
      <c r="C3317" s="1" t="s">
        <v>6517</v>
      </c>
      <c r="D3317" s="3">
        <v>4</v>
      </c>
      <c r="E3317" s="6">
        <v>2020</v>
      </c>
      <c r="F3317" s="10">
        <f t="shared" si="103"/>
        <v>43922</v>
      </c>
      <c r="G3317" s="4">
        <v>258</v>
      </c>
      <c r="H3317" s="4">
        <v>38.700000000000017</v>
      </c>
      <c r="I3317" s="4">
        <v>219.29999999999998</v>
      </c>
      <c r="J3317" s="4">
        <v>72.240000000000009</v>
      </c>
      <c r="K3317" s="1" t="s">
        <v>6884</v>
      </c>
      <c r="L3317" s="1" t="s">
        <v>6916</v>
      </c>
      <c r="M3317" s="11" t="str">
        <f t="shared" si="104"/>
        <v/>
      </c>
      <c r="N3317" s="18" t="str">
        <f>TEXT($F3317:F6994, "mmmm")</f>
        <v>April</v>
      </c>
    </row>
    <row r="3318" spans="2:14" x14ac:dyDescent="0.2">
      <c r="B3318" s="3" t="s">
        <v>15</v>
      </c>
      <c r="C3318" s="1" t="s">
        <v>6518</v>
      </c>
      <c r="D3318" s="3">
        <v>4</v>
      </c>
      <c r="E3318" s="6">
        <v>2020</v>
      </c>
      <c r="F3318" s="10">
        <f t="shared" si="103"/>
        <v>43922</v>
      </c>
      <c r="G3318" s="4">
        <v>255</v>
      </c>
      <c r="H3318" s="4">
        <v>38.25</v>
      </c>
      <c r="I3318" s="4">
        <v>216.75</v>
      </c>
      <c r="J3318" s="4">
        <v>66.3</v>
      </c>
      <c r="K3318" s="1" t="s">
        <v>6884</v>
      </c>
      <c r="L3318" s="1" t="s">
        <v>6915</v>
      </c>
      <c r="M3318" s="11" t="str">
        <f t="shared" si="104"/>
        <v/>
      </c>
      <c r="N3318" s="18" t="str">
        <f>TEXT($F3318:F6995, "mmmm")</f>
        <v>April</v>
      </c>
    </row>
    <row r="3319" spans="2:14" x14ac:dyDescent="0.2">
      <c r="B3319" s="3" t="s">
        <v>16</v>
      </c>
      <c r="C3319" s="1" t="s">
        <v>6519</v>
      </c>
      <c r="D3319" s="3">
        <v>4</v>
      </c>
      <c r="E3319" s="6">
        <v>2020</v>
      </c>
      <c r="F3319" s="10">
        <f t="shared" si="103"/>
        <v>43922</v>
      </c>
      <c r="G3319" s="4">
        <v>317</v>
      </c>
      <c r="H3319" s="4">
        <v>47.550000000000011</v>
      </c>
      <c r="I3319" s="4">
        <v>269.45</v>
      </c>
      <c r="J3319" s="4">
        <v>98.27</v>
      </c>
      <c r="K3319" s="1" t="s">
        <v>6885</v>
      </c>
      <c r="L3319" s="1" t="s">
        <v>6933</v>
      </c>
      <c r="M3319" s="11" t="str">
        <f t="shared" si="104"/>
        <v/>
      </c>
      <c r="N3319" s="18" t="str">
        <f>TEXT($F3319:F6996, "mmmm")</f>
        <v>April</v>
      </c>
    </row>
    <row r="3320" spans="2:14" x14ac:dyDescent="0.2">
      <c r="B3320" s="3" t="s">
        <v>17</v>
      </c>
      <c r="C3320" s="1" t="s">
        <v>6520</v>
      </c>
      <c r="D3320" s="3">
        <v>4</v>
      </c>
      <c r="E3320" s="6">
        <v>2020</v>
      </c>
      <c r="F3320" s="10">
        <f t="shared" si="103"/>
        <v>43922</v>
      </c>
      <c r="G3320" s="4">
        <v>345</v>
      </c>
      <c r="H3320" s="4">
        <v>51.75</v>
      </c>
      <c r="I3320" s="4">
        <v>293.25</v>
      </c>
      <c r="J3320" s="4">
        <v>106.95</v>
      </c>
      <c r="K3320" s="1" t="s">
        <v>6887</v>
      </c>
      <c r="L3320" s="1" t="s">
        <v>6918</v>
      </c>
      <c r="M3320" s="11" t="str">
        <f t="shared" si="104"/>
        <v/>
      </c>
      <c r="N3320" s="18" t="str">
        <f>TEXT($F3320:F6997, "mmmm")</f>
        <v>April</v>
      </c>
    </row>
    <row r="3321" spans="2:14" x14ac:dyDescent="0.2">
      <c r="B3321" s="3" t="s">
        <v>18</v>
      </c>
      <c r="C3321" s="1" t="s">
        <v>6521</v>
      </c>
      <c r="D3321" s="3">
        <v>4</v>
      </c>
      <c r="E3321" s="6">
        <v>2020</v>
      </c>
      <c r="F3321" s="10">
        <f t="shared" si="103"/>
        <v>43922</v>
      </c>
      <c r="G3321" s="4">
        <v>168</v>
      </c>
      <c r="H3321" s="4">
        <v>25.200000000000017</v>
      </c>
      <c r="I3321" s="4">
        <v>142.79999999999998</v>
      </c>
      <c r="J3321" s="4">
        <v>75.600000000000009</v>
      </c>
      <c r="K3321" s="1" t="s">
        <v>6886</v>
      </c>
      <c r="L3321" s="1" t="s">
        <v>6920</v>
      </c>
      <c r="M3321" s="11" t="str">
        <f t="shared" si="104"/>
        <v/>
      </c>
      <c r="N3321" s="18" t="str">
        <f>TEXT($F3321:F6998, "mmmm")</f>
        <v>April</v>
      </c>
    </row>
    <row r="3322" spans="2:14" x14ac:dyDescent="0.2">
      <c r="B3322" s="3" t="s">
        <v>19</v>
      </c>
      <c r="C3322" s="1" t="s">
        <v>6522</v>
      </c>
      <c r="D3322" s="3">
        <v>4</v>
      </c>
      <c r="E3322" s="6">
        <v>2020</v>
      </c>
      <c r="F3322" s="10">
        <f t="shared" si="103"/>
        <v>43922</v>
      </c>
      <c r="G3322" s="4">
        <v>220</v>
      </c>
      <c r="H3322" s="4">
        <v>33</v>
      </c>
      <c r="I3322" s="4">
        <v>187</v>
      </c>
      <c r="J3322" s="4">
        <v>39.6</v>
      </c>
      <c r="K3322" s="1" t="s">
        <v>6890</v>
      </c>
      <c r="L3322" s="1" t="s">
        <v>6893</v>
      </c>
      <c r="M3322" s="11" t="str">
        <f t="shared" si="104"/>
        <v/>
      </c>
      <c r="N3322" s="18" t="str">
        <f>TEXT($F3322:F6999, "mmmm")</f>
        <v>April</v>
      </c>
    </row>
    <row r="3323" spans="2:14" x14ac:dyDescent="0.2">
      <c r="B3323" s="3" t="s">
        <v>20</v>
      </c>
      <c r="C3323" s="1" t="s">
        <v>6523</v>
      </c>
      <c r="D3323" s="3">
        <v>4</v>
      </c>
      <c r="E3323" s="6">
        <v>2020</v>
      </c>
      <c r="F3323" s="10">
        <f t="shared" si="103"/>
        <v>43922</v>
      </c>
      <c r="G3323" s="4">
        <v>210</v>
      </c>
      <c r="H3323" s="4">
        <v>31.5</v>
      </c>
      <c r="I3323" s="4">
        <v>178.5</v>
      </c>
      <c r="J3323" s="4">
        <v>37.799999999999997</v>
      </c>
      <c r="K3323" s="1" t="s">
        <v>6890</v>
      </c>
      <c r="L3323" s="1" t="s">
        <v>6911</v>
      </c>
      <c r="M3323" s="11" t="str">
        <f t="shared" si="104"/>
        <v/>
      </c>
      <c r="N3323" s="18" t="str">
        <f>TEXT($F3323:F7000, "mmmm")</f>
        <v>April</v>
      </c>
    </row>
    <row r="3324" spans="2:14" x14ac:dyDescent="0.2">
      <c r="B3324" s="3" t="s">
        <v>21</v>
      </c>
      <c r="C3324" s="1" t="s">
        <v>6524</v>
      </c>
      <c r="D3324" s="3">
        <v>4</v>
      </c>
      <c r="E3324" s="6">
        <v>2020</v>
      </c>
      <c r="F3324" s="10">
        <f t="shared" si="103"/>
        <v>43922</v>
      </c>
      <c r="G3324" s="4">
        <v>258</v>
      </c>
      <c r="H3324" s="4">
        <v>38.700000000000017</v>
      </c>
      <c r="I3324" s="4">
        <v>219.29999999999998</v>
      </c>
      <c r="J3324" s="4">
        <v>72.240000000000009</v>
      </c>
      <c r="K3324" s="1" t="s">
        <v>6884</v>
      </c>
      <c r="L3324" s="1" t="s">
        <v>6916</v>
      </c>
      <c r="M3324" s="11" t="str">
        <f t="shared" si="104"/>
        <v/>
      </c>
      <c r="N3324" s="18" t="str">
        <f>TEXT($F3324:F7001, "mmmm")</f>
        <v>April</v>
      </c>
    </row>
    <row r="3325" spans="2:14" x14ac:dyDescent="0.2">
      <c r="B3325" s="3" t="s">
        <v>22</v>
      </c>
      <c r="C3325" s="1" t="s">
        <v>6525</v>
      </c>
      <c r="D3325" s="3">
        <v>4</v>
      </c>
      <c r="E3325" s="6">
        <v>2020</v>
      </c>
      <c r="F3325" s="10">
        <f t="shared" si="103"/>
        <v>43922</v>
      </c>
      <c r="G3325" s="4">
        <v>255</v>
      </c>
      <c r="H3325" s="4">
        <v>38.25</v>
      </c>
      <c r="I3325" s="4">
        <v>216.75</v>
      </c>
      <c r="J3325" s="4">
        <v>66.3</v>
      </c>
      <c r="K3325" s="1" t="s">
        <v>6884</v>
      </c>
      <c r="L3325" s="1" t="s">
        <v>6915</v>
      </c>
      <c r="M3325" s="11" t="str">
        <f t="shared" si="104"/>
        <v/>
      </c>
      <c r="N3325" s="18" t="str">
        <f>TEXT($F3325:F7002, "mmmm")</f>
        <v>April</v>
      </c>
    </row>
    <row r="3326" spans="2:14" x14ac:dyDescent="0.2">
      <c r="B3326" s="3" t="s">
        <v>23</v>
      </c>
      <c r="C3326" s="1" t="s">
        <v>6526</v>
      </c>
      <c r="D3326" s="3">
        <v>4</v>
      </c>
      <c r="E3326" s="6">
        <v>2020</v>
      </c>
      <c r="F3326" s="10">
        <f t="shared" si="103"/>
        <v>43922</v>
      </c>
      <c r="G3326" s="4">
        <v>992</v>
      </c>
      <c r="H3326" s="4">
        <v>148.80000000000007</v>
      </c>
      <c r="I3326" s="4">
        <v>843.19999999999993</v>
      </c>
      <c r="J3326" s="4">
        <v>277.76000000000005</v>
      </c>
      <c r="K3326" s="1" t="s">
        <v>6882</v>
      </c>
      <c r="L3326" s="1" t="s">
        <v>6940</v>
      </c>
      <c r="M3326" s="11" t="str">
        <f t="shared" si="104"/>
        <v/>
      </c>
      <c r="N3326" s="18" t="str">
        <f>TEXT($F3326:F7003, "mmmm")</f>
        <v>April</v>
      </c>
    </row>
    <row r="3327" spans="2:14" x14ac:dyDescent="0.2">
      <c r="B3327" s="3" t="s">
        <v>24</v>
      </c>
      <c r="C3327" s="1" t="s">
        <v>6527</v>
      </c>
      <c r="D3327" s="3">
        <v>4</v>
      </c>
      <c r="E3327" s="6">
        <v>2020</v>
      </c>
      <c r="F3327" s="10">
        <f t="shared" si="103"/>
        <v>43922</v>
      </c>
      <c r="G3327" s="4">
        <v>447</v>
      </c>
      <c r="H3327" s="4">
        <v>67.050000000000011</v>
      </c>
      <c r="I3327" s="4">
        <v>379.95</v>
      </c>
      <c r="J3327" s="4">
        <v>156.44999999999999</v>
      </c>
      <c r="K3327" s="1" t="s">
        <v>6887</v>
      </c>
      <c r="L3327" s="1" t="s">
        <v>6891</v>
      </c>
      <c r="M3327" s="11" t="str">
        <f t="shared" si="104"/>
        <v/>
      </c>
      <c r="N3327" s="18" t="str">
        <f>TEXT($F3327:F7004, "mmmm")</f>
        <v>April</v>
      </c>
    </row>
    <row r="3328" spans="2:14" x14ac:dyDescent="0.2">
      <c r="B3328" s="3" t="s">
        <v>24</v>
      </c>
      <c r="C3328" s="1" t="s">
        <v>6528</v>
      </c>
      <c r="D3328" s="3">
        <v>7</v>
      </c>
      <c r="E3328" s="6">
        <v>2020</v>
      </c>
      <c r="F3328" s="10">
        <f t="shared" si="103"/>
        <v>44013</v>
      </c>
      <c r="G3328" s="4">
        <v>168</v>
      </c>
      <c r="H3328" s="4">
        <v>0</v>
      </c>
      <c r="I3328" s="4">
        <v>168</v>
      </c>
      <c r="J3328" s="4">
        <v>75.600000000000009</v>
      </c>
      <c r="K3328" s="1" t="s">
        <v>6886</v>
      </c>
      <c r="L3328" s="1" t="s">
        <v>6920</v>
      </c>
      <c r="M3328" s="11">
        <f t="shared" si="104"/>
        <v>3.0333333333333332</v>
      </c>
      <c r="N3328" s="18" t="str">
        <f>TEXT($F3328:F7005, "mmmm")</f>
        <v>July</v>
      </c>
    </row>
    <row r="3329" spans="2:14" x14ac:dyDescent="0.2">
      <c r="B3329" s="3" t="s">
        <v>25</v>
      </c>
      <c r="C3329" s="1" t="s">
        <v>6529</v>
      </c>
      <c r="D3329" s="3">
        <v>4</v>
      </c>
      <c r="E3329" s="6">
        <v>2020</v>
      </c>
      <c r="F3329" s="10">
        <f t="shared" si="103"/>
        <v>43922</v>
      </c>
      <c r="G3329" s="4">
        <v>240</v>
      </c>
      <c r="H3329" s="4">
        <v>36</v>
      </c>
      <c r="I3329" s="4">
        <v>204</v>
      </c>
      <c r="J3329" s="4">
        <v>43.199999999999996</v>
      </c>
      <c r="K3329" s="1" t="s">
        <v>6890</v>
      </c>
      <c r="L3329" s="1" t="s">
        <v>6894</v>
      </c>
      <c r="M3329" s="11" t="str">
        <f t="shared" si="104"/>
        <v/>
      </c>
      <c r="N3329" s="18" t="str">
        <f>TEXT($F3329:F7006, "mmmm")</f>
        <v>April</v>
      </c>
    </row>
    <row r="3330" spans="2:14" x14ac:dyDescent="0.2">
      <c r="B3330" s="3" t="s">
        <v>26</v>
      </c>
      <c r="C3330" s="1" t="s">
        <v>6530</v>
      </c>
      <c r="D3330" s="3">
        <v>4</v>
      </c>
      <c r="E3330" s="6">
        <v>2020</v>
      </c>
      <c r="F3330" s="10">
        <f t="shared" ref="F3330:F3393" si="105">DATE(E3330,D3330,1)</f>
        <v>43922</v>
      </c>
      <c r="G3330" s="4">
        <v>220</v>
      </c>
      <c r="H3330" s="4">
        <v>33</v>
      </c>
      <c r="I3330" s="4">
        <v>187</v>
      </c>
      <c r="J3330" s="4">
        <v>39.6</v>
      </c>
      <c r="K3330" s="1" t="s">
        <v>6890</v>
      </c>
      <c r="L3330" s="1" t="s">
        <v>6893</v>
      </c>
      <c r="M3330" s="11" t="str">
        <f t="shared" si="104"/>
        <v/>
      </c>
      <c r="N3330" s="18" t="str">
        <f>TEXT($F3330:F7007, "mmmm")</f>
        <v>April</v>
      </c>
    </row>
    <row r="3331" spans="2:14" x14ac:dyDescent="0.2">
      <c r="B3331" s="3" t="s">
        <v>27</v>
      </c>
      <c r="C3331" s="1" t="s">
        <v>6531</v>
      </c>
      <c r="D3331" s="3">
        <v>4</v>
      </c>
      <c r="E3331" s="6">
        <v>2020</v>
      </c>
      <c r="F3331" s="10">
        <f t="shared" si="105"/>
        <v>43922</v>
      </c>
      <c r="G3331" s="4">
        <v>210</v>
      </c>
      <c r="H3331" s="4">
        <v>31.5</v>
      </c>
      <c r="I3331" s="4">
        <v>178.5</v>
      </c>
      <c r="J3331" s="4">
        <v>37.799999999999997</v>
      </c>
      <c r="K3331" s="1" t="s">
        <v>6890</v>
      </c>
      <c r="L3331" s="1" t="s">
        <v>6911</v>
      </c>
      <c r="M3331" s="11" t="str">
        <f t="shared" si="104"/>
        <v/>
      </c>
      <c r="N3331" s="18" t="str">
        <f>TEXT($F3331:F7008, "mmmm")</f>
        <v>April</v>
      </c>
    </row>
    <row r="3332" spans="2:14" x14ac:dyDescent="0.2">
      <c r="B3332" s="3" t="s">
        <v>28</v>
      </c>
      <c r="C3332" s="1" t="s">
        <v>6532</v>
      </c>
      <c r="D3332" s="3">
        <v>4</v>
      </c>
      <c r="E3332" s="6">
        <v>2020</v>
      </c>
      <c r="F3332" s="10">
        <f t="shared" si="105"/>
        <v>43922</v>
      </c>
      <c r="G3332" s="4">
        <v>210</v>
      </c>
      <c r="H3332" s="4">
        <v>31.5</v>
      </c>
      <c r="I3332" s="4">
        <v>178.5</v>
      </c>
      <c r="J3332" s="4">
        <v>37.799999999999997</v>
      </c>
      <c r="K3332" s="1" t="s">
        <v>6890</v>
      </c>
      <c r="L3332" s="1" t="s">
        <v>6911</v>
      </c>
      <c r="M3332" s="11" t="str">
        <f t="shared" ref="M3332:M3395" si="106">IFERROR(ABS(IF(B3332=B3331,(F3332-F3331)/30,"")),"")</f>
        <v/>
      </c>
      <c r="N3332" s="18" t="str">
        <f>TEXT($F3332:F7009, "mmmm")</f>
        <v>April</v>
      </c>
    </row>
    <row r="3333" spans="2:14" x14ac:dyDescent="0.2">
      <c r="B3333" s="3" t="s">
        <v>29</v>
      </c>
      <c r="C3333" s="1" t="s">
        <v>6533</v>
      </c>
      <c r="D3333" s="3">
        <v>4</v>
      </c>
      <c r="E3333" s="6">
        <v>2020</v>
      </c>
      <c r="F3333" s="10">
        <f t="shared" si="105"/>
        <v>43922</v>
      </c>
      <c r="G3333" s="4">
        <v>258</v>
      </c>
      <c r="H3333" s="4">
        <v>38.700000000000017</v>
      </c>
      <c r="I3333" s="4">
        <v>219.29999999999998</v>
      </c>
      <c r="J3333" s="4">
        <v>72.240000000000009</v>
      </c>
      <c r="K3333" s="1" t="s">
        <v>6884</v>
      </c>
      <c r="L3333" s="1" t="s">
        <v>6916</v>
      </c>
      <c r="M3333" s="11" t="str">
        <f t="shared" si="106"/>
        <v/>
      </c>
      <c r="N3333" s="18" t="str">
        <f>TEXT($F3333:F7010, "mmmm")</f>
        <v>April</v>
      </c>
    </row>
    <row r="3334" spans="2:14" x14ac:dyDescent="0.2">
      <c r="B3334" s="3" t="s">
        <v>30</v>
      </c>
      <c r="C3334" s="1" t="s">
        <v>6534</v>
      </c>
      <c r="D3334" s="3">
        <v>4</v>
      </c>
      <c r="E3334" s="6">
        <v>2020</v>
      </c>
      <c r="F3334" s="10">
        <f t="shared" si="105"/>
        <v>43922</v>
      </c>
      <c r="G3334" s="4">
        <v>313</v>
      </c>
      <c r="H3334" s="4">
        <v>46.949999999999989</v>
      </c>
      <c r="I3334" s="4">
        <v>266.05</v>
      </c>
      <c r="J3334" s="4">
        <v>93.899999999999991</v>
      </c>
      <c r="K3334" s="1" t="s">
        <v>6884</v>
      </c>
      <c r="L3334" s="1" t="s">
        <v>6895</v>
      </c>
      <c r="M3334" s="11" t="str">
        <f t="shared" si="106"/>
        <v/>
      </c>
      <c r="N3334" s="18" t="str">
        <f>TEXT($F3334:F7011, "mmmm")</f>
        <v>April</v>
      </c>
    </row>
    <row r="3335" spans="2:14" x14ac:dyDescent="0.2">
      <c r="B3335" s="3" t="s">
        <v>31</v>
      </c>
      <c r="C3335" s="1" t="s">
        <v>6535</v>
      </c>
      <c r="D3335" s="3">
        <v>4</v>
      </c>
      <c r="E3335" s="6">
        <v>2020</v>
      </c>
      <c r="F3335" s="10">
        <f t="shared" si="105"/>
        <v>43922</v>
      </c>
      <c r="G3335" s="4">
        <v>313</v>
      </c>
      <c r="H3335" s="4">
        <v>46.949999999999989</v>
      </c>
      <c r="I3335" s="4">
        <v>266.05</v>
      </c>
      <c r="J3335" s="4">
        <v>93.899999999999991</v>
      </c>
      <c r="K3335" s="1" t="s">
        <v>6884</v>
      </c>
      <c r="L3335" s="1" t="s">
        <v>6895</v>
      </c>
      <c r="M3335" s="11" t="str">
        <f t="shared" si="106"/>
        <v/>
      </c>
      <c r="N3335" s="18" t="str">
        <f>TEXT($F3335:F7012, "mmmm")</f>
        <v>April</v>
      </c>
    </row>
    <row r="3336" spans="2:14" x14ac:dyDescent="0.2">
      <c r="B3336" s="3" t="s">
        <v>32</v>
      </c>
      <c r="C3336" s="1" t="s">
        <v>6536</v>
      </c>
      <c r="D3336" s="3">
        <v>4</v>
      </c>
      <c r="E3336" s="6">
        <v>2020</v>
      </c>
      <c r="F3336" s="10">
        <f t="shared" si="105"/>
        <v>43922</v>
      </c>
      <c r="G3336" s="4">
        <v>992</v>
      </c>
      <c r="H3336" s="4">
        <v>148.80000000000007</v>
      </c>
      <c r="I3336" s="4">
        <v>843.19999999999993</v>
      </c>
      <c r="J3336" s="4">
        <v>307.52</v>
      </c>
      <c r="K3336" s="1" t="s">
        <v>6882</v>
      </c>
      <c r="L3336" s="1" t="s">
        <v>6931</v>
      </c>
      <c r="M3336" s="11" t="str">
        <f t="shared" si="106"/>
        <v/>
      </c>
      <c r="N3336" s="18" t="str">
        <f>TEXT($F3336:F7013, "mmmm")</f>
        <v>April</v>
      </c>
    </row>
    <row r="3337" spans="2:14" x14ac:dyDescent="0.2">
      <c r="B3337" s="3" t="s">
        <v>33</v>
      </c>
      <c r="C3337" s="1" t="s">
        <v>6537</v>
      </c>
      <c r="D3337" s="3">
        <v>4</v>
      </c>
      <c r="E3337" s="6">
        <v>2020</v>
      </c>
      <c r="F3337" s="10">
        <f t="shared" si="105"/>
        <v>43922</v>
      </c>
      <c r="G3337" s="4">
        <v>889</v>
      </c>
      <c r="H3337" s="4">
        <v>133.35000000000002</v>
      </c>
      <c r="I3337" s="4">
        <v>755.65</v>
      </c>
      <c r="J3337" s="4">
        <v>222.25</v>
      </c>
      <c r="K3337" s="1" t="s">
        <v>6882</v>
      </c>
      <c r="L3337" s="1" t="s">
        <v>6939</v>
      </c>
      <c r="M3337" s="11" t="str">
        <f t="shared" si="106"/>
        <v/>
      </c>
      <c r="N3337" s="18" t="str">
        <f>TEXT($F3337:F7014, "mmmm")</f>
        <v>April</v>
      </c>
    </row>
    <row r="3338" spans="2:14" x14ac:dyDescent="0.2">
      <c r="B3338" s="3" t="s">
        <v>630</v>
      </c>
      <c r="C3338" s="1" t="s">
        <v>6538</v>
      </c>
      <c r="D3338" s="3">
        <v>12</v>
      </c>
      <c r="E3338" s="6">
        <v>2019</v>
      </c>
      <c r="F3338" s="10">
        <f t="shared" si="105"/>
        <v>43800</v>
      </c>
      <c r="G3338" s="4">
        <v>1491</v>
      </c>
      <c r="H3338" s="4">
        <v>298.20000000000005</v>
      </c>
      <c r="I3338" s="4">
        <v>1192.8</v>
      </c>
      <c r="J3338" s="4">
        <v>506.94000000000005</v>
      </c>
      <c r="K3338" s="1" t="s">
        <v>6881</v>
      </c>
      <c r="L3338" s="1" t="s">
        <v>6898</v>
      </c>
      <c r="M3338" s="11" t="str">
        <f t="shared" si="106"/>
        <v/>
      </c>
      <c r="N3338" s="18" t="str">
        <f>TEXT($F3338:F7015, "mmmm")</f>
        <v>December</v>
      </c>
    </row>
    <row r="3339" spans="2:14" x14ac:dyDescent="0.2">
      <c r="B3339" s="3" t="s">
        <v>631</v>
      </c>
      <c r="C3339" s="1" t="s">
        <v>6539</v>
      </c>
      <c r="D3339" s="3">
        <v>12</v>
      </c>
      <c r="E3339" s="6">
        <v>2019</v>
      </c>
      <c r="F3339" s="10">
        <f t="shared" si="105"/>
        <v>43800</v>
      </c>
      <c r="G3339" s="4">
        <v>636</v>
      </c>
      <c r="H3339" s="4">
        <v>127.19999999999999</v>
      </c>
      <c r="I3339" s="4">
        <v>508.8</v>
      </c>
      <c r="J3339" s="4">
        <v>216.24</v>
      </c>
      <c r="K3339" s="1" t="s">
        <v>6888</v>
      </c>
      <c r="L3339" s="1" t="s">
        <v>6925</v>
      </c>
      <c r="M3339" s="11" t="str">
        <f t="shared" si="106"/>
        <v/>
      </c>
      <c r="N3339" s="18" t="str">
        <f>TEXT($F3339:F7016, "mmmm")</f>
        <v>December</v>
      </c>
    </row>
    <row r="3340" spans="2:14" x14ac:dyDescent="0.2">
      <c r="B3340" s="3" t="s">
        <v>632</v>
      </c>
      <c r="C3340" s="1" t="s">
        <v>6540</v>
      </c>
      <c r="D3340" s="3">
        <v>12</v>
      </c>
      <c r="E3340" s="6">
        <v>2019</v>
      </c>
      <c r="F3340" s="10">
        <f t="shared" si="105"/>
        <v>43800</v>
      </c>
      <c r="G3340" s="4">
        <v>636</v>
      </c>
      <c r="H3340" s="4">
        <v>127.19999999999999</v>
      </c>
      <c r="I3340" s="4">
        <v>508.8</v>
      </c>
      <c r="J3340" s="4">
        <v>216.24</v>
      </c>
      <c r="K3340" s="1" t="s">
        <v>6888</v>
      </c>
      <c r="L3340" s="1" t="s">
        <v>6925</v>
      </c>
      <c r="M3340" s="11" t="str">
        <f t="shared" si="106"/>
        <v/>
      </c>
      <c r="N3340" s="18" t="str">
        <f>TEXT($F3340:F7017, "mmmm")</f>
        <v>December</v>
      </c>
    </row>
    <row r="3341" spans="2:14" x14ac:dyDescent="0.2">
      <c r="B3341" s="3" t="s">
        <v>632</v>
      </c>
      <c r="C3341" s="1" t="s">
        <v>6541</v>
      </c>
      <c r="D3341" s="3">
        <v>4</v>
      </c>
      <c r="E3341" s="6">
        <v>2020</v>
      </c>
      <c r="F3341" s="10">
        <f t="shared" si="105"/>
        <v>43922</v>
      </c>
      <c r="G3341" s="4">
        <v>554</v>
      </c>
      <c r="H3341" s="4">
        <v>83.100000000000023</v>
      </c>
      <c r="I3341" s="4">
        <v>470.9</v>
      </c>
      <c r="J3341" s="4">
        <v>232.67999999999998</v>
      </c>
      <c r="K3341" s="1" t="s">
        <v>6888</v>
      </c>
      <c r="L3341" s="1" t="s">
        <v>6955</v>
      </c>
      <c r="M3341" s="11">
        <f t="shared" si="106"/>
        <v>4.0666666666666664</v>
      </c>
      <c r="N3341" s="18" t="str">
        <f>TEXT($F3341:F7018, "mmmm")</f>
        <v>April</v>
      </c>
    </row>
    <row r="3342" spans="2:14" x14ac:dyDescent="0.2">
      <c r="B3342" s="3" t="s">
        <v>633</v>
      </c>
      <c r="C3342" s="1" t="s">
        <v>6542</v>
      </c>
      <c r="D3342" s="3">
        <v>12</v>
      </c>
      <c r="E3342" s="6">
        <v>2019</v>
      </c>
      <c r="F3342" s="10">
        <f t="shared" si="105"/>
        <v>43800</v>
      </c>
      <c r="G3342" s="4">
        <v>579</v>
      </c>
      <c r="H3342" s="4">
        <v>115.79999999999995</v>
      </c>
      <c r="I3342" s="4">
        <v>463.20000000000005</v>
      </c>
      <c r="J3342" s="4">
        <v>167.91</v>
      </c>
      <c r="K3342" s="1" t="s">
        <v>6888</v>
      </c>
      <c r="L3342" s="1" t="s">
        <v>6926</v>
      </c>
      <c r="M3342" s="11" t="str">
        <f t="shared" si="106"/>
        <v/>
      </c>
      <c r="N3342" s="18" t="str">
        <f>TEXT($F3342:F7019, "mmmm")</f>
        <v>December</v>
      </c>
    </row>
    <row r="3343" spans="2:14" x14ac:dyDescent="0.2">
      <c r="B3343" s="3" t="s">
        <v>633</v>
      </c>
      <c r="C3343" s="1" t="s">
        <v>6543</v>
      </c>
      <c r="D3343" s="3">
        <v>10</v>
      </c>
      <c r="E3343" s="6">
        <v>2020</v>
      </c>
      <c r="F3343" s="10">
        <f t="shared" si="105"/>
        <v>44105</v>
      </c>
      <c r="G3343" s="4">
        <v>554</v>
      </c>
      <c r="H3343" s="4">
        <v>0</v>
      </c>
      <c r="I3343" s="4">
        <v>554</v>
      </c>
      <c r="J3343" s="4">
        <v>232.67999999999998</v>
      </c>
      <c r="K3343" s="1" t="s">
        <v>6888</v>
      </c>
      <c r="L3343" s="1" t="s">
        <v>6955</v>
      </c>
      <c r="M3343" s="11">
        <f t="shared" si="106"/>
        <v>10.166666666666666</v>
      </c>
      <c r="N3343" s="18" t="str">
        <f>TEXT($F3343:F7020, "mmmm")</f>
        <v>October</v>
      </c>
    </row>
    <row r="3344" spans="2:14" x14ac:dyDescent="0.2">
      <c r="B3344" s="3" t="s">
        <v>634</v>
      </c>
      <c r="C3344" s="1" t="s">
        <v>6544</v>
      </c>
      <c r="D3344" s="3">
        <v>12</v>
      </c>
      <c r="E3344" s="6">
        <v>2019</v>
      </c>
      <c r="F3344" s="10">
        <f t="shared" si="105"/>
        <v>43800</v>
      </c>
      <c r="G3344" s="4">
        <v>486</v>
      </c>
      <c r="H3344" s="4">
        <v>97.199999999999989</v>
      </c>
      <c r="I3344" s="4">
        <v>388.8</v>
      </c>
      <c r="J3344" s="4">
        <v>281.88</v>
      </c>
      <c r="K3344" s="1" t="s">
        <v>6888</v>
      </c>
      <c r="L3344" s="1" t="s">
        <v>6961</v>
      </c>
      <c r="M3344" s="11" t="str">
        <f t="shared" si="106"/>
        <v/>
      </c>
      <c r="N3344" s="18" t="str">
        <f>TEXT($F3344:F7021, "mmmm")</f>
        <v>December</v>
      </c>
    </row>
    <row r="3345" spans="2:14" x14ac:dyDescent="0.2">
      <c r="B3345" s="3" t="s">
        <v>634</v>
      </c>
      <c r="C3345" s="1" t="s">
        <v>6545</v>
      </c>
      <c r="D3345" s="3">
        <v>3</v>
      </c>
      <c r="E3345" s="6">
        <v>2020</v>
      </c>
      <c r="F3345" s="10">
        <f t="shared" si="105"/>
        <v>43891</v>
      </c>
      <c r="G3345" s="4">
        <v>636</v>
      </c>
      <c r="H3345" s="4">
        <v>0</v>
      </c>
      <c r="I3345" s="4">
        <v>636</v>
      </c>
      <c r="J3345" s="4">
        <v>216.24</v>
      </c>
      <c r="K3345" s="1" t="s">
        <v>6888</v>
      </c>
      <c r="L3345" s="1" t="s">
        <v>6925</v>
      </c>
      <c r="M3345" s="11">
        <f t="shared" si="106"/>
        <v>3.0333333333333332</v>
      </c>
      <c r="N3345" s="18" t="str">
        <f>TEXT($F3345:F7022, "mmmm")</f>
        <v>March</v>
      </c>
    </row>
    <row r="3346" spans="2:14" x14ac:dyDescent="0.2">
      <c r="B3346" s="3" t="s">
        <v>635</v>
      </c>
      <c r="C3346" s="1" t="s">
        <v>6546</v>
      </c>
      <c r="D3346" s="3">
        <v>12</v>
      </c>
      <c r="E3346" s="6">
        <v>2019</v>
      </c>
      <c r="F3346" s="10">
        <f t="shared" si="105"/>
        <v>43800</v>
      </c>
      <c r="G3346" s="4">
        <v>646</v>
      </c>
      <c r="H3346" s="4">
        <v>129.19999999999993</v>
      </c>
      <c r="I3346" s="4">
        <v>516.80000000000007</v>
      </c>
      <c r="J3346" s="4">
        <v>348.84000000000003</v>
      </c>
      <c r="K3346" s="1" t="s">
        <v>6888</v>
      </c>
      <c r="L3346" s="1" t="s">
        <v>6927</v>
      </c>
      <c r="M3346" s="11" t="str">
        <f t="shared" si="106"/>
        <v/>
      </c>
      <c r="N3346" s="18" t="str">
        <f>TEXT($F3346:F7023, "mmmm")</f>
        <v>December</v>
      </c>
    </row>
    <row r="3347" spans="2:14" x14ac:dyDescent="0.2">
      <c r="B3347" s="3" t="s">
        <v>635</v>
      </c>
      <c r="C3347" s="1" t="s">
        <v>6547</v>
      </c>
      <c r="D3347" s="3">
        <v>10</v>
      </c>
      <c r="E3347" s="6">
        <v>2020</v>
      </c>
      <c r="F3347" s="10">
        <f t="shared" si="105"/>
        <v>44105</v>
      </c>
      <c r="G3347" s="4">
        <v>510</v>
      </c>
      <c r="H3347" s="4">
        <v>0</v>
      </c>
      <c r="I3347" s="4">
        <v>510</v>
      </c>
      <c r="J3347" s="4">
        <v>163.20000000000002</v>
      </c>
      <c r="K3347" s="1" t="s">
        <v>6888</v>
      </c>
      <c r="L3347" s="1" t="s">
        <v>6901</v>
      </c>
      <c r="M3347" s="11">
        <f t="shared" si="106"/>
        <v>10.166666666666666</v>
      </c>
      <c r="N3347" s="18" t="str">
        <f>TEXT($F3347:F7024, "mmmm")</f>
        <v>October</v>
      </c>
    </row>
    <row r="3348" spans="2:14" x14ac:dyDescent="0.2">
      <c r="B3348" s="3" t="s">
        <v>636</v>
      </c>
      <c r="C3348" s="1" t="s">
        <v>6548</v>
      </c>
      <c r="D3348" s="3">
        <v>12</v>
      </c>
      <c r="E3348" s="6">
        <v>2019</v>
      </c>
      <c r="F3348" s="10">
        <f t="shared" si="105"/>
        <v>43800</v>
      </c>
      <c r="G3348" s="4">
        <v>551</v>
      </c>
      <c r="H3348" s="4">
        <v>110.19999999999999</v>
      </c>
      <c r="I3348" s="4">
        <v>440.8</v>
      </c>
      <c r="J3348" s="4">
        <v>264.48</v>
      </c>
      <c r="K3348" s="1" t="s">
        <v>6888</v>
      </c>
      <c r="L3348" s="1" t="s">
        <v>6928</v>
      </c>
      <c r="M3348" s="11" t="str">
        <f t="shared" si="106"/>
        <v/>
      </c>
      <c r="N3348" s="18" t="str">
        <f>TEXT($F3348:F7025, "mmmm")</f>
        <v>December</v>
      </c>
    </row>
    <row r="3349" spans="2:14" x14ac:dyDescent="0.2">
      <c r="B3349" s="3" t="s">
        <v>636</v>
      </c>
      <c r="C3349" s="1" t="s">
        <v>6549</v>
      </c>
      <c r="D3349" s="3">
        <v>1</v>
      </c>
      <c r="E3349" s="6">
        <v>2020</v>
      </c>
      <c r="F3349" s="10">
        <f t="shared" si="105"/>
        <v>43831</v>
      </c>
      <c r="G3349" s="4">
        <v>502</v>
      </c>
      <c r="H3349" s="4">
        <v>0</v>
      </c>
      <c r="I3349" s="4">
        <v>502</v>
      </c>
      <c r="J3349" s="4">
        <v>291.15999999999997</v>
      </c>
      <c r="K3349" s="1" t="s">
        <v>6888</v>
      </c>
      <c r="L3349" s="1" t="s">
        <v>6929</v>
      </c>
      <c r="M3349" s="11">
        <f t="shared" si="106"/>
        <v>1.0333333333333334</v>
      </c>
      <c r="N3349" s="18" t="str">
        <f>TEXT($F3349:F7026, "mmmm")</f>
        <v>January</v>
      </c>
    </row>
    <row r="3350" spans="2:14" x14ac:dyDescent="0.2">
      <c r="B3350" s="3" t="s">
        <v>637</v>
      </c>
      <c r="C3350" s="1" t="s">
        <v>6550</v>
      </c>
      <c r="D3350" s="3">
        <v>12</v>
      </c>
      <c r="E3350" s="6">
        <v>2019</v>
      </c>
      <c r="F3350" s="10">
        <f t="shared" si="105"/>
        <v>43800</v>
      </c>
      <c r="G3350" s="4">
        <v>255</v>
      </c>
      <c r="H3350" s="4">
        <v>51</v>
      </c>
      <c r="I3350" s="4">
        <v>204</v>
      </c>
      <c r="J3350" s="4">
        <v>114.75</v>
      </c>
      <c r="K3350" s="1" t="s">
        <v>6888</v>
      </c>
      <c r="L3350" s="1" t="s">
        <v>6932</v>
      </c>
      <c r="M3350" s="11" t="str">
        <f t="shared" si="106"/>
        <v/>
      </c>
      <c r="N3350" s="18" t="str">
        <f>TEXT($F3350:F7027, "mmmm")</f>
        <v>December</v>
      </c>
    </row>
    <row r="3351" spans="2:14" x14ac:dyDescent="0.2">
      <c r="B3351" s="3" t="s">
        <v>637</v>
      </c>
      <c r="C3351" s="1" t="s">
        <v>6551</v>
      </c>
      <c r="D3351" s="3">
        <v>9</v>
      </c>
      <c r="E3351" s="6">
        <v>2020</v>
      </c>
      <c r="F3351" s="10">
        <f t="shared" si="105"/>
        <v>44075</v>
      </c>
      <c r="G3351" s="4">
        <v>579</v>
      </c>
      <c r="H3351" s="4">
        <v>0</v>
      </c>
      <c r="I3351" s="4">
        <v>579</v>
      </c>
      <c r="J3351" s="4">
        <v>167.91</v>
      </c>
      <c r="K3351" s="1" t="s">
        <v>6888</v>
      </c>
      <c r="L3351" s="1" t="s">
        <v>6926</v>
      </c>
      <c r="M3351" s="11">
        <f t="shared" si="106"/>
        <v>9.1666666666666661</v>
      </c>
      <c r="N3351" s="18" t="str">
        <f>TEXT($F3351:F7028, "mmmm")</f>
        <v>September</v>
      </c>
    </row>
    <row r="3352" spans="2:14" x14ac:dyDescent="0.2">
      <c r="B3352" s="3" t="s">
        <v>638</v>
      </c>
      <c r="C3352" s="1" t="s">
        <v>6552</v>
      </c>
      <c r="D3352" s="3">
        <v>12</v>
      </c>
      <c r="E3352" s="6">
        <v>2019</v>
      </c>
      <c r="F3352" s="10">
        <f t="shared" si="105"/>
        <v>43800</v>
      </c>
      <c r="G3352" s="4">
        <v>447</v>
      </c>
      <c r="H3352" s="4">
        <v>89.399999999999977</v>
      </c>
      <c r="I3352" s="4">
        <v>357.6</v>
      </c>
      <c r="J3352" s="4">
        <v>156.44999999999999</v>
      </c>
      <c r="K3352" s="1" t="s">
        <v>6887</v>
      </c>
      <c r="L3352" s="1" t="s">
        <v>6891</v>
      </c>
      <c r="M3352" s="11" t="str">
        <f t="shared" si="106"/>
        <v/>
      </c>
      <c r="N3352" s="18" t="str">
        <f>TEXT($F3352:F7029, "mmmm")</f>
        <v>December</v>
      </c>
    </row>
    <row r="3353" spans="2:14" x14ac:dyDescent="0.2">
      <c r="B3353" s="3" t="s">
        <v>638</v>
      </c>
      <c r="C3353" s="1" t="s">
        <v>6553</v>
      </c>
      <c r="D3353" s="3">
        <v>3</v>
      </c>
      <c r="E3353" s="6">
        <v>2020</v>
      </c>
      <c r="F3353" s="10">
        <f t="shared" si="105"/>
        <v>43891</v>
      </c>
      <c r="G3353" s="4">
        <v>144</v>
      </c>
      <c r="H3353" s="4">
        <v>21.600000000000009</v>
      </c>
      <c r="I3353" s="4">
        <v>122.39999999999999</v>
      </c>
      <c r="J3353" s="4">
        <v>66.240000000000009</v>
      </c>
      <c r="K3353" s="1" t="s">
        <v>6886</v>
      </c>
      <c r="L3353" s="1" t="s">
        <v>6919</v>
      </c>
      <c r="M3353" s="11">
        <f t="shared" si="106"/>
        <v>3.0333333333333332</v>
      </c>
      <c r="N3353" s="18" t="str">
        <f>TEXT($F3353:F7030, "mmmm")</f>
        <v>March</v>
      </c>
    </row>
    <row r="3354" spans="2:14" x14ac:dyDescent="0.2">
      <c r="B3354" s="3" t="s">
        <v>639</v>
      </c>
      <c r="C3354" s="1" t="s">
        <v>6554</v>
      </c>
      <c r="D3354" s="3">
        <v>12</v>
      </c>
      <c r="E3354" s="6">
        <v>2019</v>
      </c>
      <c r="F3354" s="10">
        <f t="shared" si="105"/>
        <v>43800</v>
      </c>
      <c r="G3354" s="4">
        <v>240</v>
      </c>
      <c r="H3354" s="4">
        <v>48</v>
      </c>
      <c r="I3354" s="4">
        <v>192</v>
      </c>
      <c r="J3354" s="4">
        <v>43.199999999999996</v>
      </c>
      <c r="K3354" s="1" t="s">
        <v>6890</v>
      </c>
      <c r="L3354" s="1" t="s">
        <v>6894</v>
      </c>
      <c r="M3354" s="11" t="str">
        <f t="shared" si="106"/>
        <v/>
      </c>
      <c r="N3354" s="18" t="str">
        <f>TEXT($F3354:F7031, "mmmm")</f>
        <v>December</v>
      </c>
    </row>
    <row r="3355" spans="2:14" x14ac:dyDescent="0.2">
      <c r="B3355" s="3" t="s">
        <v>639</v>
      </c>
      <c r="C3355" s="1" t="s">
        <v>6555</v>
      </c>
      <c r="D3355" s="3">
        <v>6</v>
      </c>
      <c r="E3355" s="6">
        <v>2020</v>
      </c>
      <c r="F3355" s="10">
        <f t="shared" si="105"/>
        <v>43983</v>
      </c>
      <c r="G3355" s="4">
        <v>205</v>
      </c>
      <c r="H3355" s="4">
        <v>0</v>
      </c>
      <c r="I3355" s="4">
        <v>205</v>
      </c>
      <c r="J3355" s="4">
        <v>36.9</v>
      </c>
      <c r="K3355" s="1" t="s">
        <v>6890</v>
      </c>
      <c r="L3355" s="1" t="s">
        <v>6913</v>
      </c>
      <c r="M3355" s="11">
        <f t="shared" si="106"/>
        <v>6.1</v>
      </c>
      <c r="N3355" s="18" t="str">
        <f>TEXT($F3355:F7032, "mmmm")</f>
        <v>June</v>
      </c>
    </row>
    <row r="3356" spans="2:14" x14ac:dyDescent="0.2">
      <c r="B3356" s="3" t="s">
        <v>640</v>
      </c>
      <c r="C3356" s="1" t="s">
        <v>6556</v>
      </c>
      <c r="D3356" s="3">
        <v>12</v>
      </c>
      <c r="E3356" s="6">
        <v>2019</v>
      </c>
      <c r="F3356" s="10">
        <f t="shared" si="105"/>
        <v>43800</v>
      </c>
      <c r="G3356" s="4">
        <v>313</v>
      </c>
      <c r="H3356" s="4">
        <v>62.599999999999994</v>
      </c>
      <c r="I3356" s="4">
        <v>250.4</v>
      </c>
      <c r="J3356" s="4">
        <v>93.899999999999991</v>
      </c>
      <c r="K3356" s="1" t="s">
        <v>6884</v>
      </c>
      <c r="L3356" s="1" t="s">
        <v>6895</v>
      </c>
      <c r="M3356" s="11" t="str">
        <f t="shared" si="106"/>
        <v/>
      </c>
      <c r="N3356" s="18" t="str">
        <f>TEXT($F3356:F7033, "mmmm")</f>
        <v>December</v>
      </c>
    </row>
    <row r="3357" spans="2:14" x14ac:dyDescent="0.2">
      <c r="B3357" s="3" t="s">
        <v>640</v>
      </c>
      <c r="C3357" s="1" t="s">
        <v>6557</v>
      </c>
      <c r="D3357" s="3">
        <v>9</v>
      </c>
      <c r="E3357" s="6">
        <v>2020</v>
      </c>
      <c r="F3357" s="10">
        <f t="shared" si="105"/>
        <v>44075</v>
      </c>
      <c r="G3357" s="4">
        <v>258</v>
      </c>
      <c r="H3357" s="4">
        <v>0</v>
      </c>
      <c r="I3357" s="4">
        <v>258</v>
      </c>
      <c r="J3357" s="4">
        <v>72.240000000000009</v>
      </c>
      <c r="K3357" s="1" t="s">
        <v>6884</v>
      </c>
      <c r="L3357" s="1" t="s">
        <v>6916</v>
      </c>
      <c r="M3357" s="11">
        <f t="shared" si="106"/>
        <v>9.1666666666666661</v>
      </c>
      <c r="N3357" s="18" t="str">
        <f>TEXT($F3357:F7034, "mmmm")</f>
        <v>September</v>
      </c>
    </row>
    <row r="3358" spans="2:14" x14ac:dyDescent="0.2">
      <c r="B3358" s="3" t="s">
        <v>641</v>
      </c>
      <c r="C3358" s="1" t="s">
        <v>6558</v>
      </c>
      <c r="D3358" s="3">
        <v>12</v>
      </c>
      <c r="E3358" s="6">
        <v>2019</v>
      </c>
      <c r="F3358" s="10">
        <f t="shared" si="105"/>
        <v>43800</v>
      </c>
      <c r="G3358" s="4">
        <v>327</v>
      </c>
      <c r="H3358" s="4">
        <v>65.399999999999977</v>
      </c>
      <c r="I3358" s="4">
        <v>261.60000000000002</v>
      </c>
      <c r="J3358" s="4">
        <v>94.83</v>
      </c>
      <c r="K3358" s="1" t="s">
        <v>6884</v>
      </c>
      <c r="L3358" s="1" t="s">
        <v>6914</v>
      </c>
      <c r="M3358" s="11" t="str">
        <f t="shared" si="106"/>
        <v/>
      </c>
      <c r="N3358" s="18" t="str">
        <f>TEXT($F3358:F7035, "mmmm")</f>
        <v>December</v>
      </c>
    </row>
    <row r="3359" spans="2:14" x14ac:dyDescent="0.2">
      <c r="B3359" s="3" t="s">
        <v>641</v>
      </c>
      <c r="C3359" s="1" t="s">
        <v>6559</v>
      </c>
      <c r="D3359" s="3">
        <v>12</v>
      </c>
      <c r="E3359" s="6">
        <v>2020</v>
      </c>
      <c r="F3359" s="10">
        <f t="shared" si="105"/>
        <v>44166</v>
      </c>
      <c r="G3359" s="4">
        <v>327</v>
      </c>
      <c r="H3359" s="4">
        <v>0</v>
      </c>
      <c r="I3359" s="4">
        <v>327</v>
      </c>
      <c r="J3359" s="4">
        <v>94.83</v>
      </c>
      <c r="K3359" s="1" t="s">
        <v>6884</v>
      </c>
      <c r="L3359" s="1" t="s">
        <v>6914</v>
      </c>
      <c r="M3359" s="11">
        <f t="shared" si="106"/>
        <v>12.2</v>
      </c>
      <c r="N3359" s="18" t="str">
        <f>TEXT($F3359:F7036, "mmmm")</f>
        <v>December</v>
      </c>
    </row>
    <row r="3360" spans="2:14" x14ac:dyDescent="0.2">
      <c r="B3360" s="3" t="s">
        <v>642</v>
      </c>
      <c r="C3360" s="1" t="s">
        <v>6560</v>
      </c>
      <c r="D3360" s="3">
        <v>12</v>
      </c>
      <c r="E3360" s="6">
        <v>2019</v>
      </c>
      <c r="F3360" s="10">
        <f t="shared" si="105"/>
        <v>43800</v>
      </c>
      <c r="G3360" s="4">
        <v>327</v>
      </c>
      <c r="H3360" s="4">
        <v>65.399999999999977</v>
      </c>
      <c r="I3360" s="4">
        <v>261.60000000000002</v>
      </c>
      <c r="J3360" s="4">
        <v>94.83</v>
      </c>
      <c r="K3360" s="1" t="s">
        <v>6884</v>
      </c>
      <c r="L3360" s="1" t="s">
        <v>6914</v>
      </c>
      <c r="M3360" s="11" t="str">
        <f t="shared" si="106"/>
        <v/>
      </c>
      <c r="N3360" s="18" t="str">
        <f>TEXT($F3360:F7037, "mmmm")</f>
        <v>December</v>
      </c>
    </row>
    <row r="3361" spans="2:14" x14ac:dyDescent="0.2">
      <c r="B3361" s="3" t="s">
        <v>642</v>
      </c>
      <c r="C3361" s="1" t="s">
        <v>6561</v>
      </c>
      <c r="D3361" s="3">
        <v>6</v>
      </c>
      <c r="E3361" s="6">
        <v>2020</v>
      </c>
      <c r="F3361" s="10">
        <f t="shared" si="105"/>
        <v>43983</v>
      </c>
      <c r="G3361" s="4">
        <v>313</v>
      </c>
      <c r="H3361" s="4">
        <v>0</v>
      </c>
      <c r="I3361" s="4">
        <v>313</v>
      </c>
      <c r="J3361" s="4">
        <v>93.899999999999991</v>
      </c>
      <c r="K3361" s="1" t="s">
        <v>6884</v>
      </c>
      <c r="L3361" s="1" t="s">
        <v>6895</v>
      </c>
      <c r="M3361" s="11">
        <f t="shared" si="106"/>
        <v>6.1</v>
      </c>
      <c r="N3361" s="18" t="str">
        <f>TEXT($F3361:F7038, "mmmm")</f>
        <v>June</v>
      </c>
    </row>
    <row r="3362" spans="2:14" x14ac:dyDescent="0.2">
      <c r="B3362" s="3" t="s">
        <v>643</v>
      </c>
      <c r="C3362" s="1" t="s">
        <v>6562</v>
      </c>
      <c r="D3362" s="3">
        <v>12</v>
      </c>
      <c r="E3362" s="6">
        <v>2019</v>
      </c>
      <c r="F3362" s="10">
        <f t="shared" si="105"/>
        <v>43800</v>
      </c>
      <c r="G3362" s="4">
        <v>258</v>
      </c>
      <c r="H3362" s="4">
        <v>51.599999999999994</v>
      </c>
      <c r="I3362" s="4">
        <v>206.4</v>
      </c>
      <c r="J3362" s="4">
        <v>72.240000000000009</v>
      </c>
      <c r="K3362" s="1" t="s">
        <v>6884</v>
      </c>
      <c r="L3362" s="1" t="s">
        <v>6916</v>
      </c>
      <c r="M3362" s="11" t="str">
        <f t="shared" si="106"/>
        <v/>
      </c>
      <c r="N3362" s="18" t="str">
        <f>TEXT($F3362:F7039, "mmmm")</f>
        <v>December</v>
      </c>
    </row>
    <row r="3363" spans="2:14" x14ac:dyDescent="0.2">
      <c r="B3363" s="3" t="s">
        <v>643</v>
      </c>
      <c r="C3363" s="1" t="s">
        <v>6563</v>
      </c>
      <c r="D3363" s="3">
        <v>2</v>
      </c>
      <c r="E3363" s="6">
        <v>2020</v>
      </c>
      <c r="F3363" s="10">
        <f t="shared" si="105"/>
        <v>43862</v>
      </c>
      <c r="G3363" s="4">
        <v>327</v>
      </c>
      <c r="H3363" s="4">
        <v>0</v>
      </c>
      <c r="I3363" s="4">
        <v>327</v>
      </c>
      <c r="J3363" s="4">
        <v>94.83</v>
      </c>
      <c r="K3363" s="1" t="s">
        <v>6884</v>
      </c>
      <c r="L3363" s="1" t="s">
        <v>6914</v>
      </c>
      <c r="M3363" s="11">
        <f t="shared" si="106"/>
        <v>2.0666666666666669</v>
      </c>
      <c r="N3363" s="18" t="str">
        <f>TEXT($F3363:F7040, "mmmm")</f>
        <v>February</v>
      </c>
    </row>
    <row r="3364" spans="2:14" x14ac:dyDescent="0.2">
      <c r="B3364" s="3" t="s">
        <v>644</v>
      </c>
      <c r="C3364" s="1" t="s">
        <v>6564</v>
      </c>
      <c r="D3364" s="3">
        <v>12</v>
      </c>
      <c r="E3364" s="6">
        <v>2019</v>
      </c>
      <c r="F3364" s="10">
        <f t="shared" si="105"/>
        <v>43800</v>
      </c>
      <c r="G3364" s="4">
        <v>258</v>
      </c>
      <c r="H3364" s="4">
        <v>51.599999999999994</v>
      </c>
      <c r="I3364" s="4">
        <v>206.4</v>
      </c>
      <c r="J3364" s="4">
        <v>72.240000000000009</v>
      </c>
      <c r="K3364" s="1" t="s">
        <v>6884</v>
      </c>
      <c r="L3364" s="1" t="s">
        <v>6916</v>
      </c>
      <c r="M3364" s="11" t="str">
        <f t="shared" si="106"/>
        <v/>
      </c>
      <c r="N3364" s="18" t="str">
        <f>TEXT($F3364:F7041, "mmmm")</f>
        <v>December</v>
      </c>
    </row>
    <row r="3365" spans="2:14" x14ac:dyDescent="0.2">
      <c r="B3365" s="3" t="s">
        <v>644</v>
      </c>
      <c r="C3365" s="1" t="s">
        <v>6565</v>
      </c>
      <c r="D3365" s="3">
        <v>6</v>
      </c>
      <c r="E3365" s="6">
        <v>2020</v>
      </c>
      <c r="F3365" s="10">
        <f t="shared" si="105"/>
        <v>43983</v>
      </c>
      <c r="G3365" s="4">
        <v>313</v>
      </c>
      <c r="H3365" s="4">
        <v>0</v>
      </c>
      <c r="I3365" s="4">
        <v>313</v>
      </c>
      <c r="J3365" s="4">
        <v>93.899999999999991</v>
      </c>
      <c r="K3365" s="1" t="s">
        <v>6884</v>
      </c>
      <c r="L3365" s="1" t="s">
        <v>6895</v>
      </c>
      <c r="M3365" s="11">
        <f t="shared" si="106"/>
        <v>6.1</v>
      </c>
      <c r="N3365" s="18" t="str">
        <f>TEXT($F3365:F7042, "mmmm")</f>
        <v>June</v>
      </c>
    </row>
    <row r="3366" spans="2:14" x14ac:dyDescent="0.2">
      <c r="B3366" s="3" t="s">
        <v>645</v>
      </c>
      <c r="C3366" s="1" t="s">
        <v>6566</v>
      </c>
      <c r="D3366" s="3">
        <v>12</v>
      </c>
      <c r="E3366" s="6">
        <v>2019</v>
      </c>
      <c r="F3366" s="10">
        <f t="shared" si="105"/>
        <v>43800</v>
      </c>
      <c r="G3366" s="4">
        <v>478</v>
      </c>
      <c r="H3366" s="4">
        <v>95.599999999999966</v>
      </c>
      <c r="I3366" s="4">
        <v>382.40000000000003</v>
      </c>
      <c r="J3366" s="4">
        <v>119.5</v>
      </c>
      <c r="K3366" s="1" t="s">
        <v>6889</v>
      </c>
      <c r="L3366" s="1" t="s">
        <v>6921</v>
      </c>
      <c r="M3366" s="11" t="str">
        <f t="shared" si="106"/>
        <v/>
      </c>
      <c r="N3366" s="18" t="str">
        <f>TEXT($F3366:F7043, "mmmm")</f>
        <v>December</v>
      </c>
    </row>
    <row r="3367" spans="2:14" x14ac:dyDescent="0.2">
      <c r="B3367" s="3" t="s">
        <v>646</v>
      </c>
      <c r="C3367" s="1" t="s">
        <v>6567</v>
      </c>
      <c r="D3367" s="3">
        <v>12</v>
      </c>
      <c r="E3367" s="6">
        <v>2019</v>
      </c>
      <c r="F3367" s="10">
        <f t="shared" si="105"/>
        <v>43800</v>
      </c>
      <c r="G3367" s="4">
        <v>312</v>
      </c>
      <c r="H3367" s="4">
        <v>62.399999999999977</v>
      </c>
      <c r="I3367" s="4">
        <v>249.60000000000002</v>
      </c>
      <c r="J3367" s="4">
        <v>99.84</v>
      </c>
      <c r="K3367" s="1" t="s">
        <v>6885</v>
      </c>
      <c r="L3367" s="1" t="s">
        <v>6908</v>
      </c>
      <c r="M3367" s="11" t="str">
        <f t="shared" si="106"/>
        <v/>
      </c>
      <c r="N3367" s="18" t="str">
        <f>TEXT($F3367:F7044, "mmmm")</f>
        <v>December</v>
      </c>
    </row>
    <row r="3368" spans="2:14" x14ac:dyDescent="0.2">
      <c r="B3368" s="3" t="s">
        <v>646</v>
      </c>
      <c r="C3368" s="1" t="s">
        <v>6568</v>
      </c>
      <c r="D3368" s="3">
        <v>9</v>
      </c>
      <c r="E3368" s="6">
        <v>2020</v>
      </c>
      <c r="F3368" s="10">
        <f t="shared" si="105"/>
        <v>44075</v>
      </c>
      <c r="G3368" s="4">
        <v>345</v>
      </c>
      <c r="H3368" s="4">
        <v>0</v>
      </c>
      <c r="I3368" s="4">
        <v>345</v>
      </c>
      <c r="J3368" s="4">
        <v>106.95</v>
      </c>
      <c r="K3368" s="1" t="s">
        <v>6887</v>
      </c>
      <c r="L3368" s="1" t="s">
        <v>6918</v>
      </c>
      <c r="M3368" s="11">
        <f t="shared" si="106"/>
        <v>9.1666666666666661</v>
      </c>
      <c r="N3368" s="18" t="str">
        <f>TEXT($F3368:F7045, "mmmm")</f>
        <v>September</v>
      </c>
    </row>
    <row r="3369" spans="2:14" x14ac:dyDescent="0.2">
      <c r="B3369" s="3" t="s">
        <v>646</v>
      </c>
      <c r="C3369" s="1" t="s">
        <v>6569</v>
      </c>
      <c r="D3369" s="3">
        <v>8</v>
      </c>
      <c r="E3369" s="6">
        <v>2020</v>
      </c>
      <c r="F3369" s="10">
        <f t="shared" si="105"/>
        <v>44044</v>
      </c>
      <c r="G3369" s="4">
        <v>447</v>
      </c>
      <c r="H3369" s="4">
        <v>0</v>
      </c>
      <c r="I3369" s="4">
        <v>447</v>
      </c>
      <c r="J3369" s="4">
        <v>156.44999999999999</v>
      </c>
      <c r="K3369" s="1" t="s">
        <v>6887</v>
      </c>
      <c r="L3369" s="1" t="s">
        <v>6891</v>
      </c>
      <c r="M3369" s="11">
        <f t="shared" si="106"/>
        <v>1.0333333333333334</v>
      </c>
      <c r="N3369" s="18" t="str">
        <f>TEXT($F3369:F7046, "mmmm")</f>
        <v>August</v>
      </c>
    </row>
    <row r="3370" spans="2:14" x14ac:dyDescent="0.2">
      <c r="B3370" s="3" t="s">
        <v>646</v>
      </c>
      <c r="C3370" s="1" t="s">
        <v>6570</v>
      </c>
      <c r="D3370" s="3">
        <v>8</v>
      </c>
      <c r="E3370" s="6">
        <v>2020</v>
      </c>
      <c r="F3370" s="10">
        <f t="shared" si="105"/>
        <v>44044</v>
      </c>
      <c r="G3370" s="4">
        <v>383</v>
      </c>
      <c r="H3370" s="4">
        <v>0</v>
      </c>
      <c r="I3370" s="4">
        <v>383</v>
      </c>
      <c r="J3370" s="4">
        <v>122.56</v>
      </c>
      <c r="K3370" s="1" t="s">
        <v>6887</v>
      </c>
      <c r="L3370" s="1" t="s">
        <v>6909</v>
      </c>
      <c r="M3370" s="11">
        <f t="shared" si="106"/>
        <v>0</v>
      </c>
      <c r="N3370" s="18" t="str">
        <f>TEXT($F3370:F7047, "mmmm")</f>
        <v>August</v>
      </c>
    </row>
    <row r="3371" spans="2:14" x14ac:dyDescent="0.2">
      <c r="B3371" s="3" t="s">
        <v>647</v>
      </c>
      <c r="C3371" s="1" t="s">
        <v>6571</v>
      </c>
      <c r="D3371" s="3">
        <v>12</v>
      </c>
      <c r="E3371" s="6">
        <v>2019</v>
      </c>
      <c r="F3371" s="10">
        <f t="shared" si="105"/>
        <v>43800</v>
      </c>
      <c r="G3371" s="4">
        <v>383</v>
      </c>
      <c r="H3371" s="4">
        <v>76.599999999999966</v>
      </c>
      <c r="I3371" s="4">
        <v>306.40000000000003</v>
      </c>
      <c r="J3371" s="4">
        <v>122.56</v>
      </c>
      <c r="K3371" s="1" t="s">
        <v>6887</v>
      </c>
      <c r="L3371" s="1" t="s">
        <v>6909</v>
      </c>
      <c r="M3371" s="11" t="str">
        <f t="shared" si="106"/>
        <v/>
      </c>
      <c r="N3371" s="18" t="str">
        <f>TEXT($F3371:F7048, "mmmm")</f>
        <v>December</v>
      </c>
    </row>
    <row r="3372" spans="2:14" x14ac:dyDescent="0.2">
      <c r="B3372" s="3" t="s">
        <v>648</v>
      </c>
      <c r="C3372" s="1" t="s">
        <v>6572</v>
      </c>
      <c r="D3372" s="3">
        <v>12</v>
      </c>
      <c r="E3372" s="6">
        <v>2019</v>
      </c>
      <c r="F3372" s="10">
        <f t="shared" si="105"/>
        <v>43800</v>
      </c>
      <c r="G3372" s="4">
        <v>383</v>
      </c>
      <c r="H3372" s="4">
        <v>76.599999999999966</v>
      </c>
      <c r="I3372" s="4">
        <v>306.40000000000003</v>
      </c>
      <c r="J3372" s="4">
        <v>122.56</v>
      </c>
      <c r="K3372" s="1" t="s">
        <v>6887</v>
      </c>
      <c r="L3372" s="1" t="s">
        <v>6909</v>
      </c>
      <c r="M3372" s="11" t="str">
        <f t="shared" si="106"/>
        <v/>
      </c>
      <c r="N3372" s="18" t="str">
        <f>TEXT($F3372:F7049, "mmmm")</f>
        <v>December</v>
      </c>
    </row>
    <row r="3373" spans="2:14" x14ac:dyDescent="0.2">
      <c r="B3373" s="3" t="s">
        <v>648</v>
      </c>
      <c r="C3373" s="1" t="s">
        <v>6573</v>
      </c>
      <c r="D3373" s="3">
        <v>10</v>
      </c>
      <c r="E3373" s="6">
        <v>2020</v>
      </c>
      <c r="F3373" s="10">
        <f t="shared" si="105"/>
        <v>44105</v>
      </c>
      <c r="G3373" s="4">
        <v>172</v>
      </c>
      <c r="H3373" s="4">
        <v>0</v>
      </c>
      <c r="I3373" s="4">
        <v>172</v>
      </c>
      <c r="J3373" s="4">
        <v>65.36</v>
      </c>
      <c r="K3373" s="1" t="s">
        <v>6886</v>
      </c>
      <c r="L3373" s="1" t="s">
        <v>6910</v>
      </c>
      <c r="M3373" s="11">
        <f t="shared" si="106"/>
        <v>10.166666666666666</v>
      </c>
      <c r="N3373" s="18" t="str">
        <f>TEXT($F3373:F7050, "mmmm")</f>
        <v>October</v>
      </c>
    </row>
    <row r="3374" spans="2:14" x14ac:dyDescent="0.2">
      <c r="B3374" s="3" t="s">
        <v>649</v>
      </c>
      <c r="C3374" s="1" t="s">
        <v>6574</v>
      </c>
      <c r="D3374" s="3">
        <v>12</v>
      </c>
      <c r="E3374" s="6">
        <v>2019</v>
      </c>
      <c r="F3374" s="10">
        <f t="shared" si="105"/>
        <v>43800</v>
      </c>
      <c r="G3374" s="4">
        <v>168</v>
      </c>
      <c r="H3374" s="4">
        <v>33.599999999999994</v>
      </c>
      <c r="I3374" s="4">
        <v>134.4</v>
      </c>
      <c r="J3374" s="4">
        <v>25.2</v>
      </c>
      <c r="K3374" s="1" t="s">
        <v>6886</v>
      </c>
      <c r="L3374" s="1" t="s">
        <v>6892</v>
      </c>
      <c r="M3374" s="11" t="str">
        <f t="shared" si="106"/>
        <v/>
      </c>
      <c r="N3374" s="18" t="str">
        <f>TEXT($F3374:F7051, "mmmm")</f>
        <v>December</v>
      </c>
    </row>
    <row r="3375" spans="2:14" x14ac:dyDescent="0.2">
      <c r="B3375" s="3" t="s">
        <v>649</v>
      </c>
      <c r="C3375" s="1" t="s">
        <v>6575</v>
      </c>
      <c r="D3375" s="3">
        <v>11</v>
      </c>
      <c r="E3375" s="6">
        <v>2020</v>
      </c>
      <c r="F3375" s="10">
        <f t="shared" si="105"/>
        <v>44136</v>
      </c>
      <c r="G3375" s="4">
        <v>168</v>
      </c>
      <c r="H3375" s="4">
        <v>0</v>
      </c>
      <c r="I3375" s="4">
        <v>168</v>
      </c>
      <c r="J3375" s="4">
        <v>25.2</v>
      </c>
      <c r="K3375" s="1" t="s">
        <v>6886</v>
      </c>
      <c r="L3375" s="1" t="s">
        <v>6892</v>
      </c>
      <c r="M3375" s="11">
        <f t="shared" si="106"/>
        <v>11.2</v>
      </c>
      <c r="N3375" s="18" t="str">
        <f>TEXT($F3375:F7052, "mmmm")</f>
        <v>November</v>
      </c>
    </row>
    <row r="3376" spans="2:14" x14ac:dyDescent="0.2">
      <c r="B3376" s="3" t="s">
        <v>649</v>
      </c>
      <c r="C3376" s="1" t="s">
        <v>6576</v>
      </c>
      <c r="D3376" s="3">
        <v>6</v>
      </c>
      <c r="E3376" s="6">
        <v>2020</v>
      </c>
      <c r="F3376" s="10">
        <f t="shared" si="105"/>
        <v>43983</v>
      </c>
      <c r="G3376" s="4">
        <v>168</v>
      </c>
      <c r="H3376" s="4">
        <v>0</v>
      </c>
      <c r="I3376" s="4">
        <v>168</v>
      </c>
      <c r="J3376" s="4">
        <v>25.2</v>
      </c>
      <c r="K3376" s="1" t="s">
        <v>6886</v>
      </c>
      <c r="L3376" s="1" t="s">
        <v>6892</v>
      </c>
      <c r="M3376" s="11">
        <f t="shared" si="106"/>
        <v>5.0999999999999996</v>
      </c>
      <c r="N3376" s="18" t="str">
        <f>TEXT($F3376:F7053, "mmmm")</f>
        <v>June</v>
      </c>
    </row>
    <row r="3377" spans="2:14" x14ac:dyDescent="0.2">
      <c r="B3377" s="3" t="s">
        <v>649</v>
      </c>
      <c r="C3377" s="1" t="s">
        <v>6577</v>
      </c>
      <c r="D3377" s="3">
        <v>6</v>
      </c>
      <c r="E3377" s="6">
        <v>2020</v>
      </c>
      <c r="F3377" s="10">
        <f t="shared" si="105"/>
        <v>43983</v>
      </c>
      <c r="G3377" s="4">
        <v>144</v>
      </c>
      <c r="H3377" s="4">
        <v>0</v>
      </c>
      <c r="I3377" s="4">
        <v>144</v>
      </c>
      <c r="J3377" s="4">
        <v>66.240000000000009</v>
      </c>
      <c r="K3377" s="1" t="s">
        <v>6886</v>
      </c>
      <c r="L3377" s="1" t="s">
        <v>6919</v>
      </c>
      <c r="M3377" s="11">
        <f t="shared" si="106"/>
        <v>0</v>
      </c>
      <c r="N3377" s="18" t="str">
        <f>TEXT($F3377:F7054, "mmmm")</f>
        <v>June</v>
      </c>
    </row>
    <row r="3378" spans="2:14" x14ac:dyDescent="0.2">
      <c r="B3378" s="3" t="s">
        <v>650</v>
      </c>
      <c r="C3378" s="1" t="s">
        <v>6578</v>
      </c>
      <c r="D3378" s="3">
        <v>12</v>
      </c>
      <c r="E3378" s="6">
        <v>2019</v>
      </c>
      <c r="F3378" s="10">
        <f t="shared" si="105"/>
        <v>43800</v>
      </c>
      <c r="G3378" s="4">
        <v>168</v>
      </c>
      <c r="H3378" s="4">
        <v>33.599999999999994</v>
      </c>
      <c r="I3378" s="4">
        <v>134.4</v>
      </c>
      <c r="J3378" s="4">
        <v>75.600000000000009</v>
      </c>
      <c r="K3378" s="1" t="s">
        <v>6886</v>
      </c>
      <c r="L3378" s="1" t="s">
        <v>6920</v>
      </c>
      <c r="M3378" s="11" t="str">
        <f t="shared" si="106"/>
        <v/>
      </c>
      <c r="N3378" s="18" t="str">
        <f>TEXT($F3378:F7055, "mmmm")</f>
        <v>December</v>
      </c>
    </row>
    <row r="3379" spans="2:14" x14ac:dyDescent="0.2">
      <c r="B3379" s="3" t="s">
        <v>650</v>
      </c>
      <c r="C3379" s="1" t="s">
        <v>6579</v>
      </c>
      <c r="D3379" s="3">
        <v>10</v>
      </c>
      <c r="E3379" s="6">
        <v>2020</v>
      </c>
      <c r="F3379" s="10">
        <f t="shared" si="105"/>
        <v>44105</v>
      </c>
      <c r="G3379" s="4">
        <v>168</v>
      </c>
      <c r="H3379" s="4">
        <v>0</v>
      </c>
      <c r="I3379" s="4">
        <v>168</v>
      </c>
      <c r="J3379" s="4">
        <v>25.2</v>
      </c>
      <c r="K3379" s="1" t="s">
        <v>6886</v>
      </c>
      <c r="L3379" s="1" t="s">
        <v>6892</v>
      </c>
      <c r="M3379" s="11">
        <f t="shared" si="106"/>
        <v>10.166666666666666</v>
      </c>
      <c r="N3379" s="18" t="str">
        <f>TEXT($F3379:F7056, "mmmm")</f>
        <v>October</v>
      </c>
    </row>
    <row r="3380" spans="2:14" x14ac:dyDescent="0.2">
      <c r="B3380" s="3" t="s">
        <v>651</v>
      </c>
      <c r="C3380" s="1" t="s">
        <v>6580</v>
      </c>
      <c r="D3380" s="3">
        <v>12</v>
      </c>
      <c r="E3380" s="6">
        <v>2019</v>
      </c>
      <c r="F3380" s="10">
        <f t="shared" si="105"/>
        <v>43800</v>
      </c>
      <c r="G3380" s="4">
        <v>192</v>
      </c>
      <c r="H3380" s="4">
        <v>38.399999999999977</v>
      </c>
      <c r="I3380" s="4">
        <v>153.60000000000002</v>
      </c>
      <c r="J3380" s="4">
        <v>34.56</v>
      </c>
      <c r="K3380" s="1" t="s">
        <v>6890</v>
      </c>
      <c r="L3380" s="1" t="s">
        <v>6912</v>
      </c>
      <c r="M3380" s="11" t="str">
        <f t="shared" si="106"/>
        <v/>
      </c>
      <c r="N3380" s="18" t="str">
        <f>TEXT($F3380:F7057, "mmmm")</f>
        <v>December</v>
      </c>
    </row>
    <row r="3381" spans="2:14" x14ac:dyDescent="0.2">
      <c r="B3381" s="3" t="s">
        <v>651</v>
      </c>
      <c r="C3381" s="1" t="s">
        <v>6581</v>
      </c>
      <c r="D3381" s="3">
        <v>8</v>
      </c>
      <c r="E3381" s="6">
        <v>2020</v>
      </c>
      <c r="F3381" s="10">
        <f t="shared" si="105"/>
        <v>44044</v>
      </c>
      <c r="G3381" s="4">
        <v>210</v>
      </c>
      <c r="H3381" s="4">
        <v>0</v>
      </c>
      <c r="I3381" s="4">
        <v>210</v>
      </c>
      <c r="J3381" s="4">
        <v>37.799999999999997</v>
      </c>
      <c r="K3381" s="1" t="s">
        <v>6890</v>
      </c>
      <c r="L3381" s="1" t="s">
        <v>6911</v>
      </c>
      <c r="M3381" s="11">
        <f t="shared" si="106"/>
        <v>8.1333333333333329</v>
      </c>
      <c r="N3381" s="18" t="str">
        <f>TEXT($F3381:F7058, "mmmm")</f>
        <v>August</v>
      </c>
    </row>
    <row r="3382" spans="2:14" x14ac:dyDescent="0.2">
      <c r="B3382" s="3" t="s">
        <v>651</v>
      </c>
      <c r="C3382" s="1" t="s">
        <v>6582</v>
      </c>
      <c r="D3382" s="3">
        <v>9</v>
      </c>
      <c r="E3382" s="6">
        <v>2020</v>
      </c>
      <c r="F3382" s="10">
        <f t="shared" si="105"/>
        <v>44075</v>
      </c>
      <c r="G3382" s="4">
        <v>240</v>
      </c>
      <c r="H3382" s="4">
        <v>0</v>
      </c>
      <c r="I3382" s="4">
        <v>240</v>
      </c>
      <c r="J3382" s="4">
        <v>43.199999999999996</v>
      </c>
      <c r="K3382" s="1" t="s">
        <v>6890</v>
      </c>
      <c r="L3382" s="1" t="s">
        <v>6894</v>
      </c>
      <c r="M3382" s="11">
        <f t="shared" si="106"/>
        <v>1.0333333333333334</v>
      </c>
      <c r="N3382" s="18" t="str">
        <f>TEXT($F3382:F7059, "mmmm")</f>
        <v>September</v>
      </c>
    </row>
    <row r="3383" spans="2:14" x14ac:dyDescent="0.2">
      <c r="B3383" s="3" t="s">
        <v>652</v>
      </c>
      <c r="C3383" s="1" t="s">
        <v>6583</v>
      </c>
      <c r="D3383" s="3">
        <v>12</v>
      </c>
      <c r="E3383" s="6">
        <v>2019</v>
      </c>
      <c r="F3383" s="10">
        <f t="shared" si="105"/>
        <v>43800</v>
      </c>
      <c r="G3383" s="4">
        <v>278</v>
      </c>
      <c r="H3383" s="4">
        <v>55.599999999999994</v>
      </c>
      <c r="I3383" s="4">
        <v>222.4</v>
      </c>
      <c r="J3383" s="4">
        <v>69.5</v>
      </c>
      <c r="K3383" s="1" t="s">
        <v>6883</v>
      </c>
      <c r="L3383" s="1" t="s">
        <v>6967</v>
      </c>
      <c r="M3383" s="11" t="str">
        <f t="shared" si="106"/>
        <v/>
      </c>
      <c r="N3383" s="18" t="str">
        <f>TEXT($F3383:F7060, "mmmm")</f>
        <v>December</v>
      </c>
    </row>
    <row r="3384" spans="2:14" x14ac:dyDescent="0.2">
      <c r="B3384" s="3" t="s">
        <v>653</v>
      </c>
      <c r="C3384" s="1" t="s">
        <v>6584</v>
      </c>
      <c r="D3384" s="3">
        <v>12</v>
      </c>
      <c r="E3384" s="6">
        <v>2019</v>
      </c>
      <c r="F3384" s="10">
        <f t="shared" si="105"/>
        <v>43800</v>
      </c>
      <c r="G3384" s="4">
        <v>510</v>
      </c>
      <c r="H3384" s="4">
        <v>102</v>
      </c>
      <c r="I3384" s="4">
        <v>408</v>
      </c>
      <c r="J3384" s="4">
        <v>163.20000000000002</v>
      </c>
      <c r="K3384" s="1" t="s">
        <v>6888</v>
      </c>
      <c r="L3384" s="1" t="s">
        <v>6901</v>
      </c>
      <c r="M3384" s="11" t="str">
        <f t="shared" si="106"/>
        <v/>
      </c>
      <c r="N3384" s="18" t="str">
        <f>TEXT($F3384:F7061, "mmmm")</f>
        <v>December</v>
      </c>
    </row>
    <row r="3385" spans="2:14" x14ac:dyDescent="0.2">
      <c r="B3385" s="3" t="s">
        <v>653</v>
      </c>
      <c r="C3385" s="1" t="s">
        <v>6585</v>
      </c>
      <c r="D3385" s="3">
        <v>3</v>
      </c>
      <c r="E3385" s="6">
        <v>2020</v>
      </c>
      <c r="F3385" s="10">
        <f t="shared" si="105"/>
        <v>43891</v>
      </c>
      <c r="G3385" s="4">
        <v>488</v>
      </c>
      <c r="H3385" s="4">
        <v>73.199999999999989</v>
      </c>
      <c r="I3385" s="4">
        <v>414.8</v>
      </c>
      <c r="J3385" s="4">
        <v>156.16</v>
      </c>
      <c r="K3385" s="1" t="s">
        <v>6889</v>
      </c>
      <c r="L3385" s="1" t="s">
        <v>6904</v>
      </c>
      <c r="M3385" s="11">
        <f t="shared" si="106"/>
        <v>3.0333333333333332</v>
      </c>
      <c r="N3385" s="18" t="str">
        <f>TEXT($F3385:F7062, "mmmm")</f>
        <v>March</v>
      </c>
    </row>
    <row r="3386" spans="2:14" x14ac:dyDescent="0.2">
      <c r="B3386" s="3" t="s">
        <v>653</v>
      </c>
      <c r="C3386" s="1" t="s">
        <v>6586</v>
      </c>
      <c r="D3386" s="3">
        <v>7</v>
      </c>
      <c r="E3386" s="6">
        <v>2020</v>
      </c>
      <c r="F3386" s="10">
        <f t="shared" si="105"/>
        <v>44013</v>
      </c>
      <c r="G3386" s="4">
        <v>312</v>
      </c>
      <c r="H3386" s="4">
        <v>0</v>
      </c>
      <c r="I3386" s="4">
        <v>312</v>
      </c>
      <c r="J3386" s="4">
        <v>99.84</v>
      </c>
      <c r="K3386" s="1" t="s">
        <v>6885</v>
      </c>
      <c r="L3386" s="1" t="s">
        <v>6908</v>
      </c>
      <c r="M3386" s="11">
        <f t="shared" si="106"/>
        <v>4.0666666666666664</v>
      </c>
      <c r="N3386" s="18" t="str">
        <f>TEXT($F3386:F7063, "mmmm")</f>
        <v>July</v>
      </c>
    </row>
    <row r="3387" spans="2:14" x14ac:dyDescent="0.2">
      <c r="B3387" s="3" t="s">
        <v>653</v>
      </c>
      <c r="C3387" s="1" t="s">
        <v>6587</v>
      </c>
      <c r="D3387" s="3">
        <v>5</v>
      </c>
      <c r="E3387" s="6">
        <v>2020</v>
      </c>
      <c r="F3387" s="10">
        <f t="shared" si="105"/>
        <v>43952</v>
      </c>
      <c r="G3387" s="4">
        <v>180</v>
      </c>
      <c r="H3387" s="4">
        <v>0</v>
      </c>
      <c r="I3387" s="4">
        <v>180</v>
      </c>
      <c r="J3387" s="4">
        <v>61.2</v>
      </c>
      <c r="K3387" s="1" t="s">
        <v>6885</v>
      </c>
      <c r="L3387" s="1" t="s">
        <v>6957</v>
      </c>
      <c r="M3387" s="11">
        <f t="shared" si="106"/>
        <v>2.0333333333333332</v>
      </c>
      <c r="N3387" s="18" t="str">
        <f>TEXT($F3387:F7064, "mmmm")</f>
        <v>May</v>
      </c>
    </row>
    <row r="3388" spans="2:14" x14ac:dyDescent="0.2">
      <c r="B3388" s="3" t="s">
        <v>653</v>
      </c>
      <c r="C3388" s="1" t="s">
        <v>6588</v>
      </c>
      <c r="D3388" s="3">
        <v>6</v>
      </c>
      <c r="E3388" s="6">
        <v>2020</v>
      </c>
      <c r="F3388" s="10">
        <f t="shared" si="105"/>
        <v>43983</v>
      </c>
      <c r="G3388" s="4">
        <v>317</v>
      </c>
      <c r="H3388" s="4">
        <v>0</v>
      </c>
      <c r="I3388" s="4">
        <v>317</v>
      </c>
      <c r="J3388" s="4">
        <v>98.27</v>
      </c>
      <c r="K3388" s="1" t="s">
        <v>6885</v>
      </c>
      <c r="L3388" s="1" t="s">
        <v>6933</v>
      </c>
      <c r="M3388" s="11">
        <f t="shared" si="106"/>
        <v>1.0333333333333334</v>
      </c>
      <c r="N3388" s="18" t="str">
        <f>TEXT($F3388:F7065, "mmmm")</f>
        <v>June</v>
      </c>
    </row>
    <row r="3389" spans="2:14" x14ac:dyDescent="0.2">
      <c r="B3389" s="3" t="s">
        <v>653</v>
      </c>
      <c r="C3389" s="1" t="s">
        <v>6589</v>
      </c>
      <c r="D3389" s="3">
        <v>9</v>
      </c>
      <c r="E3389" s="6">
        <v>2020</v>
      </c>
      <c r="F3389" s="10">
        <f t="shared" si="105"/>
        <v>44075</v>
      </c>
      <c r="G3389" s="4">
        <v>228</v>
      </c>
      <c r="H3389" s="4">
        <v>0</v>
      </c>
      <c r="I3389" s="4">
        <v>228</v>
      </c>
      <c r="J3389" s="4">
        <v>79.8</v>
      </c>
      <c r="K3389" s="1" t="s">
        <v>6885</v>
      </c>
      <c r="L3389" s="1" t="s">
        <v>6949</v>
      </c>
      <c r="M3389" s="11">
        <f t="shared" si="106"/>
        <v>3.0666666666666669</v>
      </c>
      <c r="N3389" s="18" t="str">
        <f>TEXT($F3389:F7066, "mmmm")</f>
        <v>September</v>
      </c>
    </row>
    <row r="3390" spans="2:14" x14ac:dyDescent="0.2">
      <c r="B3390" s="3" t="s">
        <v>654</v>
      </c>
      <c r="C3390" s="1" t="s">
        <v>6590</v>
      </c>
      <c r="D3390" s="3">
        <v>12</v>
      </c>
      <c r="E3390" s="6">
        <v>2019</v>
      </c>
      <c r="F3390" s="10">
        <f t="shared" si="105"/>
        <v>43800</v>
      </c>
      <c r="G3390" s="4">
        <v>284</v>
      </c>
      <c r="H3390" s="4">
        <v>56.799999999999983</v>
      </c>
      <c r="I3390" s="4">
        <v>227.20000000000002</v>
      </c>
      <c r="J3390" s="4">
        <v>76.680000000000007</v>
      </c>
      <c r="K3390" s="1" t="s">
        <v>6885</v>
      </c>
      <c r="L3390" s="1" t="s">
        <v>6917</v>
      </c>
      <c r="M3390" s="11" t="str">
        <f t="shared" si="106"/>
        <v/>
      </c>
      <c r="N3390" s="18" t="str">
        <f>TEXT($F3390:F7067, "mmmm")</f>
        <v>December</v>
      </c>
    </row>
    <row r="3391" spans="2:14" x14ac:dyDescent="0.2">
      <c r="B3391" s="3" t="s">
        <v>655</v>
      </c>
      <c r="C3391" s="1" t="s">
        <v>6591</v>
      </c>
      <c r="D3391" s="3">
        <v>12</v>
      </c>
      <c r="E3391" s="6">
        <v>2019</v>
      </c>
      <c r="F3391" s="10">
        <f t="shared" si="105"/>
        <v>43800</v>
      </c>
      <c r="G3391" s="4">
        <v>168</v>
      </c>
      <c r="H3391" s="4">
        <v>33.599999999999994</v>
      </c>
      <c r="I3391" s="4">
        <v>134.4</v>
      </c>
      <c r="J3391" s="4">
        <v>60.48</v>
      </c>
      <c r="K3391" s="1" t="s">
        <v>6885</v>
      </c>
      <c r="L3391" s="1" t="s">
        <v>6948</v>
      </c>
      <c r="M3391" s="11" t="str">
        <f t="shared" si="106"/>
        <v/>
      </c>
      <c r="N3391" s="18" t="str">
        <f>TEXT($F3391:F7068, "mmmm")</f>
        <v>December</v>
      </c>
    </row>
    <row r="3392" spans="2:14" x14ac:dyDescent="0.2">
      <c r="B3392" s="3" t="s">
        <v>656</v>
      </c>
      <c r="C3392" s="1" t="s">
        <v>6592</v>
      </c>
      <c r="D3392" s="3">
        <v>12</v>
      </c>
      <c r="E3392" s="6">
        <v>2019</v>
      </c>
      <c r="F3392" s="10">
        <f t="shared" si="105"/>
        <v>43800</v>
      </c>
      <c r="G3392" s="4">
        <v>312</v>
      </c>
      <c r="H3392" s="4">
        <v>62.399999999999977</v>
      </c>
      <c r="I3392" s="4">
        <v>249.60000000000002</v>
      </c>
      <c r="J3392" s="4">
        <v>99.84</v>
      </c>
      <c r="K3392" s="1" t="s">
        <v>6885</v>
      </c>
      <c r="L3392" s="1" t="s">
        <v>6908</v>
      </c>
      <c r="M3392" s="11" t="str">
        <f t="shared" si="106"/>
        <v/>
      </c>
      <c r="N3392" s="18" t="str">
        <f>TEXT($F3392:F7069, "mmmm")</f>
        <v>December</v>
      </c>
    </row>
    <row r="3393" spans="2:14" x14ac:dyDescent="0.2">
      <c r="B3393" s="3" t="s">
        <v>656</v>
      </c>
      <c r="C3393" s="1" t="s">
        <v>6593</v>
      </c>
      <c r="D3393" s="3">
        <v>6</v>
      </c>
      <c r="E3393" s="6">
        <v>2020</v>
      </c>
      <c r="F3393" s="10">
        <f t="shared" si="105"/>
        <v>43983</v>
      </c>
      <c r="G3393" s="4">
        <v>383</v>
      </c>
      <c r="H3393" s="4">
        <v>0</v>
      </c>
      <c r="I3393" s="4">
        <v>383</v>
      </c>
      <c r="J3393" s="4">
        <v>122.56</v>
      </c>
      <c r="K3393" s="1" t="s">
        <v>6887</v>
      </c>
      <c r="L3393" s="1" t="s">
        <v>6909</v>
      </c>
      <c r="M3393" s="11">
        <f t="shared" si="106"/>
        <v>6.1</v>
      </c>
      <c r="N3393" s="18" t="str">
        <f>TEXT($F3393:F7070, "mmmm")</f>
        <v>June</v>
      </c>
    </row>
    <row r="3394" spans="2:14" x14ac:dyDescent="0.2">
      <c r="B3394" s="3" t="s">
        <v>657</v>
      </c>
      <c r="C3394" s="1" t="s">
        <v>6594</v>
      </c>
      <c r="D3394" s="3">
        <v>12</v>
      </c>
      <c r="E3394" s="6">
        <v>2019</v>
      </c>
      <c r="F3394" s="10">
        <f t="shared" ref="F3394:F3457" si="107">DATE(E3394,D3394,1)</f>
        <v>43800</v>
      </c>
      <c r="G3394" s="4">
        <v>447</v>
      </c>
      <c r="H3394" s="4">
        <v>89.399999999999977</v>
      </c>
      <c r="I3394" s="4">
        <v>357.6</v>
      </c>
      <c r="J3394" s="4">
        <v>156.44999999999999</v>
      </c>
      <c r="K3394" s="1" t="s">
        <v>6887</v>
      </c>
      <c r="L3394" s="1" t="s">
        <v>6891</v>
      </c>
      <c r="M3394" s="11" t="str">
        <f t="shared" si="106"/>
        <v/>
      </c>
      <c r="N3394" s="18" t="str">
        <f>TEXT($F3394:F7071, "mmmm")</f>
        <v>December</v>
      </c>
    </row>
    <row r="3395" spans="2:14" x14ac:dyDescent="0.2">
      <c r="B3395" s="3" t="s">
        <v>658</v>
      </c>
      <c r="C3395" s="1" t="s">
        <v>6595</v>
      </c>
      <c r="D3395" s="3">
        <v>12</v>
      </c>
      <c r="E3395" s="6">
        <v>2019</v>
      </c>
      <c r="F3395" s="10">
        <f t="shared" si="107"/>
        <v>43800</v>
      </c>
      <c r="G3395" s="4">
        <v>383</v>
      </c>
      <c r="H3395" s="4">
        <v>76.599999999999966</v>
      </c>
      <c r="I3395" s="4">
        <v>306.40000000000003</v>
      </c>
      <c r="J3395" s="4">
        <v>122.56</v>
      </c>
      <c r="K3395" s="1" t="s">
        <v>6887</v>
      </c>
      <c r="L3395" s="1" t="s">
        <v>6909</v>
      </c>
      <c r="M3395" s="11" t="str">
        <f t="shared" si="106"/>
        <v/>
      </c>
      <c r="N3395" s="18" t="str">
        <f>TEXT($F3395:F7072, "mmmm")</f>
        <v>December</v>
      </c>
    </row>
    <row r="3396" spans="2:14" x14ac:dyDescent="0.2">
      <c r="B3396" s="3" t="s">
        <v>659</v>
      </c>
      <c r="C3396" s="1" t="s">
        <v>6596</v>
      </c>
      <c r="D3396" s="3">
        <v>12</v>
      </c>
      <c r="E3396" s="6">
        <v>2019</v>
      </c>
      <c r="F3396" s="10">
        <f t="shared" si="107"/>
        <v>43800</v>
      </c>
      <c r="G3396" s="4">
        <v>383</v>
      </c>
      <c r="H3396" s="4">
        <v>76.599999999999966</v>
      </c>
      <c r="I3396" s="4">
        <v>306.40000000000003</v>
      </c>
      <c r="J3396" s="4">
        <v>122.56</v>
      </c>
      <c r="K3396" s="1" t="s">
        <v>6887</v>
      </c>
      <c r="L3396" s="1" t="s">
        <v>6909</v>
      </c>
      <c r="M3396" s="11" t="str">
        <f t="shared" ref="M3396:M3459" si="108">IFERROR(ABS(IF(B3396=B3395,(F3396-F3395)/30,"")),"")</f>
        <v/>
      </c>
      <c r="N3396" s="18" t="str">
        <f>TEXT($F3396:F7073, "mmmm")</f>
        <v>December</v>
      </c>
    </row>
    <row r="3397" spans="2:14" x14ac:dyDescent="0.2">
      <c r="B3397" s="3" t="s">
        <v>660</v>
      </c>
      <c r="C3397" s="1" t="s">
        <v>6597</v>
      </c>
      <c r="D3397" s="3">
        <v>12</v>
      </c>
      <c r="E3397" s="6">
        <v>2019</v>
      </c>
      <c r="F3397" s="10">
        <f t="shared" si="107"/>
        <v>43800</v>
      </c>
      <c r="G3397" s="4">
        <v>383</v>
      </c>
      <c r="H3397" s="4">
        <v>76.599999999999966</v>
      </c>
      <c r="I3397" s="4">
        <v>306.40000000000003</v>
      </c>
      <c r="J3397" s="4">
        <v>122.56</v>
      </c>
      <c r="K3397" s="1" t="s">
        <v>6887</v>
      </c>
      <c r="L3397" s="1" t="s">
        <v>6909</v>
      </c>
      <c r="M3397" s="11" t="str">
        <f t="shared" si="108"/>
        <v/>
      </c>
      <c r="N3397" s="18" t="str">
        <f>TEXT($F3397:F7074, "mmmm")</f>
        <v>December</v>
      </c>
    </row>
    <row r="3398" spans="2:14" x14ac:dyDescent="0.2">
      <c r="B3398" s="3" t="s">
        <v>660</v>
      </c>
      <c r="C3398" s="1" t="s">
        <v>6598</v>
      </c>
      <c r="D3398" s="3">
        <v>10</v>
      </c>
      <c r="E3398" s="6">
        <v>2020</v>
      </c>
      <c r="F3398" s="10">
        <f t="shared" si="107"/>
        <v>44105</v>
      </c>
      <c r="G3398" s="4">
        <v>168</v>
      </c>
      <c r="H3398" s="4">
        <v>0</v>
      </c>
      <c r="I3398" s="4">
        <v>168</v>
      </c>
      <c r="J3398" s="4">
        <v>25.2</v>
      </c>
      <c r="K3398" s="1" t="s">
        <v>6886</v>
      </c>
      <c r="L3398" s="1" t="s">
        <v>6892</v>
      </c>
      <c r="M3398" s="11">
        <f t="shared" si="108"/>
        <v>10.166666666666666</v>
      </c>
      <c r="N3398" s="18" t="str">
        <f>TEXT($F3398:F7075, "mmmm")</f>
        <v>October</v>
      </c>
    </row>
    <row r="3399" spans="2:14" x14ac:dyDescent="0.2">
      <c r="B3399" s="3" t="s">
        <v>661</v>
      </c>
      <c r="C3399" s="1" t="s">
        <v>6599</v>
      </c>
      <c r="D3399" s="3">
        <v>12</v>
      </c>
      <c r="E3399" s="6">
        <v>2019</v>
      </c>
      <c r="F3399" s="10">
        <f t="shared" si="107"/>
        <v>43800</v>
      </c>
      <c r="G3399" s="4">
        <v>436</v>
      </c>
      <c r="H3399" s="4">
        <v>87.199999999999989</v>
      </c>
      <c r="I3399" s="4">
        <v>348.8</v>
      </c>
      <c r="J3399" s="4">
        <v>122.08000000000001</v>
      </c>
      <c r="K3399" s="1" t="s">
        <v>6883</v>
      </c>
      <c r="L3399" s="1" t="s">
        <v>6958</v>
      </c>
      <c r="M3399" s="11" t="str">
        <f t="shared" si="108"/>
        <v/>
      </c>
      <c r="N3399" s="18" t="str">
        <f>TEXT($F3399:F7076, "mmmm")</f>
        <v>December</v>
      </c>
    </row>
    <row r="3400" spans="2:14" x14ac:dyDescent="0.2">
      <c r="B3400" s="3" t="s">
        <v>662</v>
      </c>
      <c r="C3400" s="1" t="s">
        <v>6600</v>
      </c>
      <c r="D3400" s="3">
        <v>12</v>
      </c>
      <c r="E3400" s="6">
        <v>2019</v>
      </c>
      <c r="F3400" s="10">
        <f t="shared" si="107"/>
        <v>43800</v>
      </c>
      <c r="G3400" s="4">
        <v>636</v>
      </c>
      <c r="H3400" s="4">
        <v>127.19999999999999</v>
      </c>
      <c r="I3400" s="4">
        <v>508.8</v>
      </c>
      <c r="J3400" s="4">
        <v>216.24</v>
      </c>
      <c r="K3400" s="1" t="s">
        <v>6888</v>
      </c>
      <c r="L3400" s="1" t="s">
        <v>6925</v>
      </c>
      <c r="M3400" s="11" t="str">
        <f t="shared" si="108"/>
        <v/>
      </c>
      <c r="N3400" s="18" t="str">
        <f>TEXT($F3400:F7077, "mmmm")</f>
        <v>December</v>
      </c>
    </row>
    <row r="3401" spans="2:14" x14ac:dyDescent="0.2">
      <c r="B3401" s="3" t="s">
        <v>663</v>
      </c>
      <c r="C3401" s="1" t="s">
        <v>6601</v>
      </c>
      <c r="D3401" s="3">
        <v>12</v>
      </c>
      <c r="E3401" s="6">
        <v>2019</v>
      </c>
      <c r="F3401" s="10">
        <f t="shared" si="107"/>
        <v>43800</v>
      </c>
      <c r="G3401" s="4">
        <v>540</v>
      </c>
      <c r="H3401" s="4">
        <v>108</v>
      </c>
      <c r="I3401" s="4">
        <v>432</v>
      </c>
      <c r="J3401" s="4">
        <v>167.4</v>
      </c>
      <c r="K3401" s="1" t="s">
        <v>6889</v>
      </c>
      <c r="L3401" s="1" t="s">
        <v>6950</v>
      </c>
      <c r="M3401" s="11" t="str">
        <f t="shared" si="108"/>
        <v/>
      </c>
      <c r="N3401" s="18" t="str">
        <f>TEXT($F3401:F7078, "mmmm")</f>
        <v>December</v>
      </c>
    </row>
    <row r="3402" spans="2:14" x14ac:dyDescent="0.2">
      <c r="B3402" s="3" t="s">
        <v>664</v>
      </c>
      <c r="C3402" s="1" t="s">
        <v>6602</v>
      </c>
      <c r="D3402" s="3">
        <v>12</v>
      </c>
      <c r="E3402" s="6">
        <v>2019</v>
      </c>
      <c r="F3402" s="10">
        <f t="shared" si="107"/>
        <v>43800</v>
      </c>
      <c r="G3402" s="4">
        <v>336</v>
      </c>
      <c r="H3402" s="4">
        <v>67.199999999999989</v>
      </c>
      <c r="I3402" s="4">
        <v>268.8</v>
      </c>
      <c r="J3402" s="4">
        <v>120.96</v>
      </c>
      <c r="K3402" s="1" t="s">
        <v>6885</v>
      </c>
      <c r="L3402" s="1" t="s">
        <v>6934</v>
      </c>
      <c r="M3402" s="11" t="str">
        <f t="shared" si="108"/>
        <v/>
      </c>
      <c r="N3402" s="18" t="str">
        <f>TEXT($F3402:F7079, "mmmm")</f>
        <v>December</v>
      </c>
    </row>
    <row r="3403" spans="2:14" x14ac:dyDescent="0.2">
      <c r="B3403" s="3" t="s">
        <v>665</v>
      </c>
      <c r="C3403" s="1" t="s">
        <v>6603</v>
      </c>
      <c r="D3403" s="3">
        <v>12</v>
      </c>
      <c r="E3403" s="6">
        <v>2019</v>
      </c>
      <c r="F3403" s="10">
        <f t="shared" si="107"/>
        <v>43800</v>
      </c>
      <c r="G3403" s="4">
        <v>180</v>
      </c>
      <c r="H3403" s="4">
        <v>36</v>
      </c>
      <c r="I3403" s="4">
        <v>144</v>
      </c>
      <c r="J3403" s="4">
        <v>61.2</v>
      </c>
      <c r="K3403" s="1" t="s">
        <v>6885</v>
      </c>
      <c r="L3403" s="1" t="s">
        <v>6957</v>
      </c>
      <c r="M3403" s="11" t="str">
        <f t="shared" si="108"/>
        <v/>
      </c>
      <c r="N3403" s="18" t="str">
        <f>TEXT($F3403:F7080, "mmmm")</f>
        <v>December</v>
      </c>
    </row>
    <row r="3404" spans="2:14" x14ac:dyDescent="0.2">
      <c r="B3404" s="3" t="s">
        <v>665</v>
      </c>
      <c r="C3404" s="1" t="s">
        <v>6604</v>
      </c>
      <c r="D3404" s="3">
        <v>8</v>
      </c>
      <c r="E3404" s="6">
        <v>2020</v>
      </c>
      <c r="F3404" s="10">
        <f t="shared" si="107"/>
        <v>44044</v>
      </c>
      <c r="G3404" s="4">
        <v>447</v>
      </c>
      <c r="H3404" s="4">
        <v>0</v>
      </c>
      <c r="I3404" s="4">
        <v>447</v>
      </c>
      <c r="J3404" s="4">
        <v>156.44999999999999</v>
      </c>
      <c r="K3404" s="1" t="s">
        <v>6887</v>
      </c>
      <c r="L3404" s="1" t="s">
        <v>6891</v>
      </c>
      <c r="M3404" s="11">
        <f t="shared" si="108"/>
        <v>8.1333333333333329</v>
      </c>
      <c r="N3404" s="18" t="str">
        <f>TEXT($F3404:F7081, "mmmm")</f>
        <v>August</v>
      </c>
    </row>
    <row r="3405" spans="2:14" x14ac:dyDescent="0.2">
      <c r="B3405" s="3" t="s">
        <v>666</v>
      </c>
      <c r="C3405" s="1" t="s">
        <v>6605</v>
      </c>
      <c r="D3405" s="3">
        <v>12</v>
      </c>
      <c r="E3405" s="6">
        <v>2019</v>
      </c>
      <c r="F3405" s="10">
        <f t="shared" si="107"/>
        <v>43800</v>
      </c>
      <c r="G3405" s="4">
        <v>383</v>
      </c>
      <c r="H3405" s="4">
        <v>76.599999999999966</v>
      </c>
      <c r="I3405" s="4">
        <v>306.40000000000003</v>
      </c>
      <c r="J3405" s="4">
        <v>122.56</v>
      </c>
      <c r="K3405" s="1" t="s">
        <v>6887</v>
      </c>
      <c r="L3405" s="1" t="s">
        <v>6909</v>
      </c>
      <c r="M3405" s="11" t="str">
        <f t="shared" si="108"/>
        <v/>
      </c>
      <c r="N3405" s="18" t="str">
        <f>TEXT($F3405:F7082, "mmmm")</f>
        <v>December</v>
      </c>
    </row>
    <row r="3406" spans="2:14" x14ac:dyDescent="0.2">
      <c r="B3406" s="3" t="s">
        <v>667</v>
      </c>
      <c r="C3406" s="1" t="s">
        <v>6606</v>
      </c>
      <c r="D3406" s="3">
        <v>12</v>
      </c>
      <c r="E3406" s="6">
        <v>2019</v>
      </c>
      <c r="F3406" s="10">
        <f t="shared" si="107"/>
        <v>43800</v>
      </c>
      <c r="G3406" s="4">
        <v>447</v>
      </c>
      <c r="H3406" s="4">
        <v>89.399999999999977</v>
      </c>
      <c r="I3406" s="4">
        <v>357.6</v>
      </c>
      <c r="J3406" s="4">
        <v>156.44999999999999</v>
      </c>
      <c r="K3406" s="1" t="s">
        <v>6887</v>
      </c>
      <c r="L3406" s="1" t="s">
        <v>6891</v>
      </c>
      <c r="M3406" s="11" t="str">
        <f t="shared" si="108"/>
        <v/>
      </c>
      <c r="N3406" s="18" t="str">
        <f>TEXT($F3406:F7083, "mmmm")</f>
        <v>December</v>
      </c>
    </row>
    <row r="3407" spans="2:14" x14ac:dyDescent="0.2">
      <c r="B3407" s="3" t="s">
        <v>667</v>
      </c>
      <c r="C3407" s="1" t="s">
        <v>6607</v>
      </c>
      <c r="D3407" s="3">
        <v>11</v>
      </c>
      <c r="E3407" s="6">
        <v>2020</v>
      </c>
      <c r="F3407" s="10">
        <f t="shared" si="107"/>
        <v>44136</v>
      </c>
      <c r="G3407" s="4">
        <v>383</v>
      </c>
      <c r="H3407" s="4">
        <v>0</v>
      </c>
      <c r="I3407" s="4">
        <v>383</v>
      </c>
      <c r="J3407" s="4">
        <v>122.56</v>
      </c>
      <c r="K3407" s="1" t="s">
        <v>6887</v>
      </c>
      <c r="L3407" s="1" t="s">
        <v>6909</v>
      </c>
      <c r="M3407" s="11">
        <f t="shared" si="108"/>
        <v>11.2</v>
      </c>
      <c r="N3407" s="18" t="str">
        <f>TEXT($F3407:F7084, "mmmm")</f>
        <v>November</v>
      </c>
    </row>
    <row r="3408" spans="2:14" x14ac:dyDescent="0.2">
      <c r="B3408" s="3" t="s">
        <v>667</v>
      </c>
      <c r="C3408" s="1" t="s">
        <v>6608</v>
      </c>
      <c r="D3408" s="3">
        <v>8</v>
      </c>
      <c r="E3408" s="6">
        <v>2020</v>
      </c>
      <c r="F3408" s="10">
        <f t="shared" si="107"/>
        <v>44044</v>
      </c>
      <c r="G3408" s="4">
        <v>447</v>
      </c>
      <c r="H3408" s="4">
        <v>0</v>
      </c>
      <c r="I3408" s="4">
        <v>447</v>
      </c>
      <c r="J3408" s="4">
        <v>156.44999999999999</v>
      </c>
      <c r="K3408" s="1" t="s">
        <v>6887</v>
      </c>
      <c r="L3408" s="1" t="s">
        <v>6891</v>
      </c>
      <c r="M3408" s="11">
        <f t="shared" si="108"/>
        <v>3.0666666666666669</v>
      </c>
      <c r="N3408" s="18" t="str">
        <f>TEXT($F3408:F7085, "mmmm")</f>
        <v>August</v>
      </c>
    </row>
    <row r="3409" spans="2:14" x14ac:dyDescent="0.2">
      <c r="B3409" s="3" t="s">
        <v>668</v>
      </c>
      <c r="C3409" s="1" t="s">
        <v>6609</v>
      </c>
      <c r="D3409" s="3">
        <v>12</v>
      </c>
      <c r="E3409" s="6">
        <v>2019</v>
      </c>
      <c r="F3409" s="10">
        <f t="shared" si="107"/>
        <v>43800</v>
      </c>
      <c r="G3409" s="4">
        <v>383</v>
      </c>
      <c r="H3409" s="4">
        <v>76.599999999999966</v>
      </c>
      <c r="I3409" s="4">
        <v>306.40000000000003</v>
      </c>
      <c r="J3409" s="4">
        <v>122.56</v>
      </c>
      <c r="K3409" s="1" t="s">
        <v>6887</v>
      </c>
      <c r="L3409" s="1" t="s">
        <v>6909</v>
      </c>
      <c r="M3409" s="11" t="str">
        <f t="shared" si="108"/>
        <v/>
      </c>
      <c r="N3409" s="18" t="str">
        <f>TEXT($F3409:F7086, "mmmm")</f>
        <v>December</v>
      </c>
    </row>
    <row r="3410" spans="2:14" x14ac:dyDescent="0.2">
      <c r="B3410" s="3" t="s">
        <v>669</v>
      </c>
      <c r="C3410" s="1" t="s">
        <v>6610</v>
      </c>
      <c r="D3410" s="3">
        <v>12</v>
      </c>
      <c r="E3410" s="6">
        <v>2019</v>
      </c>
      <c r="F3410" s="10">
        <f t="shared" si="107"/>
        <v>43800</v>
      </c>
      <c r="G3410" s="4">
        <v>447</v>
      </c>
      <c r="H3410" s="4">
        <v>89.399999999999977</v>
      </c>
      <c r="I3410" s="4">
        <v>357.6</v>
      </c>
      <c r="J3410" s="4">
        <v>156.44999999999999</v>
      </c>
      <c r="K3410" s="1" t="s">
        <v>6887</v>
      </c>
      <c r="L3410" s="1" t="s">
        <v>6891</v>
      </c>
      <c r="M3410" s="11" t="str">
        <f t="shared" si="108"/>
        <v/>
      </c>
      <c r="N3410" s="18" t="str">
        <f>TEXT($F3410:F7087, "mmmm")</f>
        <v>December</v>
      </c>
    </row>
    <row r="3411" spans="2:14" x14ac:dyDescent="0.2">
      <c r="B3411" s="3" t="s">
        <v>669</v>
      </c>
      <c r="C3411" s="1" t="s">
        <v>6611</v>
      </c>
      <c r="D3411" s="3">
        <v>7</v>
      </c>
      <c r="E3411" s="6">
        <v>2020</v>
      </c>
      <c r="F3411" s="10">
        <f t="shared" si="107"/>
        <v>44013</v>
      </c>
      <c r="G3411" s="4">
        <v>168</v>
      </c>
      <c r="H3411" s="4">
        <v>0</v>
      </c>
      <c r="I3411" s="4">
        <v>168</v>
      </c>
      <c r="J3411" s="4">
        <v>25.2</v>
      </c>
      <c r="K3411" s="1" t="s">
        <v>6886</v>
      </c>
      <c r="L3411" s="1" t="s">
        <v>6892</v>
      </c>
      <c r="M3411" s="11">
        <f t="shared" si="108"/>
        <v>7.1</v>
      </c>
      <c r="N3411" s="18" t="str">
        <f>TEXT($F3411:F7088, "mmmm")</f>
        <v>July</v>
      </c>
    </row>
    <row r="3412" spans="2:14" x14ac:dyDescent="0.2">
      <c r="B3412" s="3" t="s">
        <v>669</v>
      </c>
      <c r="C3412" s="1" t="s">
        <v>6612</v>
      </c>
      <c r="D3412" s="3">
        <v>6</v>
      </c>
      <c r="E3412" s="6">
        <v>2020</v>
      </c>
      <c r="F3412" s="10">
        <f t="shared" si="107"/>
        <v>43983</v>
      </c>
      <c r="G3412" s="4">
        <v>172</v>
      </c>
      <c r="H3412" s="4">
        <v>0</v>
      </c>
      <c r="I3412" s="4">
        <v>172</v>
      </c>
      <c r="J3412" s="4">
        <v>65.36</v>
      </c>
      <c r="K3412" s="1" t="s">
        <v>6886</v>
      </c>
      <c r="L3412" s="1" t="s">
        <v>6910</v>
      </c>
      <c r="M3412" s="11">
        <f t="shared" si="108"/>
        <v>1</v>
      </c>
      <c r="N3412" s="18" t="str">
        <f>TEXT($F3412:F7089, "mmmm")</f>
        <v>June</v>
      </c>
    </row>
    <row r="3413" spans="2:14" x14ac:dyDescent="0.2">
      <c r="B3413" s="3" t="s">
        <v>670</v>
      </c>
      <c r="C3413" s="1" t="s">
        <v>6613</v>
      </c>
      <c r="D3413" s="3">
        <v>12</v>
      </c>
      <c r="E3413" s="6">
        <v>2019</v>
      </c>
      <c r="F3413" s="10">
        <f t="shared" si="107"/>
        <v>43800</v>
      </c>
      <c r="G3413" s="4">
        <v>168</v>
      </c>
      <c r="H3413" s="4">
        <v>33.599999999999994</v>
      </c>
      <c r="I3413" s="4">
        <v>134.4</v>
      </c>
      <c r="J3413" s="4">
        <v>75.600000000000009</v>
      </c>
      <c r="K3413" s="1" t="s">
        <v>6886</v>
      </c>
      <c r="L3413" s="1" t="s">
        <v>6920</v>
      </c>
      <c r="M3413" s="11" t="str">
        <f t="shared" si="108"/>
        <v/>
      </c>
      <c r="N3413" s="18" t="str">
        <f>TEXT($F3413:F7090, "mmmm")</f>
        <v>December</v>
      </c>
    </row>
    <row r="3414" spans="2:14" x14ac:dyDescent="0.2">
      <c r="B3414" s="3" t="s">
        <v>671</v>
      </c>
      <c r="C3414" s="1" t="s">
        <v>6614</v>
      </c>
      <c r="D3414" s="3">
        <v>12</v>
      </c>
      <c r="E3414" s="6">
        <v>2019</v>
      </c>
      <c r="F3414" s="10">
        <f t="shared" si="107"/>
        <v>43800</v>
      </c>
      <c r="G3414" s="4">
        <v>579</v>
      </c>
      <c r="H3414" s="4">
        <v>115.79999999999995</v>
      </c>
      <c r="I3414" s="4">
        <v>463.20000000000005</v>
      </c>
      <c r="J3414" s="4">
        <v>167.91</v>
      </c>
      <c r="K3414" s="1" t="s">
        <v>6888</v>
      </c>
      <c r="L3414" s="1" t="s">
        <v>6926</v>
      </c>
      <c r="M3414" s="11" t="str">
        <f t="shared" si="108"/>
        <v/>
      </c>
      <c r="N3414" s="18" t="str">
        <f>TEXT($F3414:F7091, "mmmm")</f>
        <v>December</v>
      </c>
    </row>
    <row r="3415" spans="2:14" x14ac:dyDescent="0.2">
      <c r="B3415" s="3" t="s">
        <v>671</v>
      </c>
      <c r="C3415" s="1" t="s">
        <v>6615</v>
      </c>
      <c r="D3415" s="3">
        <v>1</v>
      </c>
      <c r="E3415" s="6">
        <v>2020</v>
      </c>
      <c r="F3415" s="10">
        <f t="shared" si="107"/>
        <v>43831</v>
      </c>
      <c r="G3415" s="4">
        <v>492</v>
      </c>
      <c r="H3415" s="4">
        <v>0</v>
      </c>
      <c r="I3415" s="4">
        <v>492</v>
      </c>
      <c r="J3415" s="4">
        <v>137.76000000000002</v>
      </c>
      <c r="K3415" s="1" t="s">
        <v>6889</v>
      </c>
      <c r="L3415" s="1" t="s">
        <v>6945</v>
      </c>
      <c r="M3415" s="11">
        <f t="shared" si="108"/>
        <v>1.0333333333333334</v>
      </c>
      <c r="N3415" s="18" t="str">
        <f>TEXT($F3415:F7092, "mmmm")</f>
        <v>January</v>
      </c>
    </row>
    <row r="3416" spans="2:14" x14ac:dyDescent="0.2">
      <c r="B3416" s="3" t="s">
        <v>671</v>
      </c>
      <c r="C3416" s="1" t="s">
        <v>6616</v>
      </c>
      <c r="D3416" s="3">
        <v>4</v>
      </c>
      <c r="E3416" s="6">
        <v>2020</v>
      </c>
      <c r="F3416" s="10">
        <f t="shared" si="107"/>
        <v>43922</v>
      </c>
      <c r="G3416" s="4">
        <v>180</v>
      </c>
      <c r="H3416" s="4">
        <v>27</v>
      </c>
      <c r="I3416" s="4">
        <v>153</v>
      </c>
      <c r="J3416" s="4">
        <v>61.2</v>
      </c>
      <c r="K3416" s="1" t="s">
        <v>6885</v>
      </c>
      <c r="L3416" s="1" t="s">
        <v>6957</v>
      </c>
      <c r="M3416" s="11">
        <f t="shared" si="108"/>
        <v>3.0333333333333332</v>
      </c>
      <c r="N3416" s="18" t="str">
        <f>TEXT($F3416:F7093, "mmmm")</f>
        <v>April</v>
      </c>
    </row>
    <row r="3417" spans="2:14" x14ac:dyDescent="0.2">
      <c r="B3417" s="3" t="s">
        <v>672</v>
      </c>
      <c r="C3417" s="1" t="s">
        <v>6617</v>
      </c>
      <c r="D3417" s="3">
        <v>12</v>
      </c>
      <c r="E3417" s="6">
        <v>2019</v>
      </c>
      <c r="F3417" s="10">
        <f t="shared" si="107"/>
        <v>43800</v>
      </c>
      <c r="G3417" s="4">
        <v>187</v>
      </c>
      <c r="H3417" s="4">
        <v>37.400000000000006</v>
      </c>
      <c r="I3417" s="4">
        <v>149.6</v>
      </c>
      <c r="J3417" s="4">
        <v>59.84</v>
      </c>
      <c r="K3417" s="1" t="s">
        <v>6885</v>
      </c>
      <c r="L3417" s="1" t="s">
        <v>6943</v>
      </c>
      <c r="M3417" s="11" t="str">
        <f t="shared" si="108"/>
        <v/>
      </c>
      <c r="N3417" s="18" t="str">
        <f>TEXT($F3417:F7094, "mmmm")</f>
        <v>December</v>
      </c>
    </row>
    <row r="3418" spans="2:14" x14ac:dyDescent="0.2">
      <c r="B3418" s="3" t="s">
        <v>673</v>
      </c>
      <c r="C3418" s="1" t="s">
        <v>6618</v>
      </c>
      <c r="D3418" s="3">
        <v>12</v>
      </c>
      <c r="E3418" s="6">
        <v>2019</v>
      </c>
      <c r="F3418" s="10">
        <f t="shared" si="107"/>
        <v>43800</v>
      </c>
      <c r="G3418" s="4">
        <v>168</v>
      </c>
      <c r="H3418" s="4">
        <v>33.599999999999994</v>
      </c>
      <c r="I3418" s="4">
        <v>134.4</v>
      </c>
      <c r="J3418" s="4">
        <v>60.48</v>
      </c>
      <c r="K3418" s="1" t="s">
        <v>6885</v>
      </c>
      <c r="L3418" s="1" t="s">
        <v>6948</v>
      </c>
      <c r="M3418" s="11" t="str">
        <f t="shared" si="108"/>
        <v/>
      </c>
      <c r="N3418" s="18" t="str">
        <f>TEXT($F3418:F7095, "mmmm")</f>
        <v>December</v>
      </c>
    </row>
    <row r="3419" spans="2:14" x14ac:dyDescent="0.2">
      <c r="B3419" s="3" t="s">
        <v>673</v>
      </c>
      <c r="C3419" s="1" t="s">
        <v>6619</v>
      </c>
      <c r="D3419" s="3">
        <v>1</v>
      </c>
      <c r="E3419" s="6">
        <v>2020</v>
      </c>
      <c r="F3419" s="10">
        <f t="shared" si="107"/>
        <v>43831</v>
      </c>
      <c r="G3419" s="4">
        <v>267</v>
      </c>
      <c r="H3419" s="4">
        <v>53.399999999999977</v>
      </c>
      <c r="I3419" s="4">
        <v>213.60000000000002</v>
      </c>
      <c r="J3419" s="4">
        <v>90.78</v>
      </c>
      <c r="K3419" s="1" t="s">
        <v>6885</v>
      </c>
      <c r="L3419" s="1" t="s">
        <v>6922</v>
      </c>
      <c r="M3419" s="11">
        <f t="shared" si="108"/>
        <v>1.0333333333333334</v>
      </c>
      <c r="N3419" s="18" t="str">
        <f>TEXT($F3419:F7096, "mmmm")</f>
        <v>January</v>
      </c>
    </row>
    <row r="3420" spans="2:14" x14ac:dyDescent="0.2">
      <c r="B3420" s="3" t="s">
        <v>673</v>
      </c>
      <c r="C3420" s="1" t="s">
        <v>6620</v>
      </c>
      <c r="D3420" s="3">
        <v>5</v>
      </c>
      <c r="E3420" s="6">
        <v>2020</v>
      </c>
      <c r="F3420" s="10">
        <f t="shared" si="107"/>
        <v>43952</v>
      </c>
      <c r="G3420" s="4">
        <v>345</v>
      </c>
      <c r="H3420" s="4">
        <v>0</v>
      </c>
      <c r="I3420" s="4">
        <v>345</v>
      </c>
      <c r="J3420" s="4">
        <v>106.95</v>
      </c>
      <c r="K3420" s="1" t="s">
        <v>6887</v>
      </c>
      <c r="L3420" s="1" t="s">
        <v>6918</v>
      </c>
      <c r="M3420" s="11">
        <f t="shared" si="108"/>
        <v>4.0333333333333332</v>
      </c>
      <c r="N3420" s="18" t="str">
        <f>TEXT($F3420:F7097, "mmmm")</f>
        <v>May</v>
      </c>
    </row>
    <row r="3421" spans="2:14" x14ac:dyDescent="0.2">
      <c r="B3421" s="3" t="s">
        <v>673</v>
      </c>
      <c r="C3421" s="1" t="s">
        <v>6621</v>
      </c>
      <c r="D3421" s="3">
        <v>6</v>
      </c>
      <c r="E3421" s="6">
        <v>2020</v>
      </c>
      <c r="F3421" s="10">
        <f t="shared" si="107"/>
        <v>43983</v>
      </c>
      <c r="G3421" s="4">
        <v>383</v>
      </c>
      <c r="H3421" s="4">
        <v>0</v>
      </c>
      <c r="I3421" s="4">
        <v>383</v>
      </c>
      <c r="J3421" s="4">
        <v>122.56</v>
      </c>
      <c r="K3421" s="1" t="s">
        <v>6887</v>
      </c>
      <c r="L3421" s="1" t="s">
        <v>6909</v>
      </c>
      <c r="M3421" s="11">
        <f t="shared" si="108"/>
        <v>1.0333333333333334</v>
      </c>
      <c r="N3421" s="18" t="str">
        <f>TEXT($F3421:F7098, "mmmm")</f>
        <v>June</v>
      </c>
    </row>
    <row r="3422" spans="2:14" x14ac:dyDescent="0.2">
      <c r="B3422" s="3" t="s">
        <v>673</v>
      </c>
      <c r="C3422" s="1" t="s">
        <v>6622</v>
      </c>
      <c r="D3422" s="3">
        <v>4</v>
      </c>
      <c r="E3422" s="6">
        <v>2020</v>
      </c>
      <c r="F3422" s="10">
        <f t="shared" si="107"/>
        <v>43922</v>
      </c>
      <c r="G3422" s="4">
        <v>447</v>
      </c>
      <c r="H3422" s="4">
        <v>67.050000000000011</v>
      </c>
      <c r="I3422" s="4">
        <v>379.95</v>
      </c>
      <c r="J3422" s="4">
        <v>156.44999999999999</v>
      </c>
      <c r="K3422" s="1" t="s">
        <v>6887</v>
      </c>
      <c r="L3422" s="1" t="s">
        <v>6891</v>
      </c>
      <c r="M3422" s="11">
        <f t="shared" si="108"/>
        <v>2.0333333333333332</v>
      </c>
      <c r="N3422" s="18" t="str">
        <f>TEXT($F3422:F7099, "mmmm")</f>
        <v>April</v>
      </c>
    </row>
    <row r="3423" spans="2:14" x14ac:dyDescent="0.2">
      <c r="B3423" s="3" t="s">
        <v>673</v>
      </c>
      <c r="C3423" s="1" t="s">
        <v>6623</v>
      </c>
      <c r="D3423" s="3">
        <v>7</v>
      </c>
      <c r="E3423" s="6">
        <v>2020</v>
      </c>
      <c r="F3423" s="10">
        <f t="shared" si="107"/>
        <v>44013</v>
      </c>
      <c r="G3423" s="4">
        <v>345</v>
      </c>
      <c r="H3423" s="4">
        <v>0</v>
      </c>
      <c r="I3423" s="4">
        <v>345</v>
      </c>
      <c r="J3423" s="4">
        <v>106.95</v>
      </c>
      <c r="K3423" s="1" t="s">
        <v>6887</v>
      </c>
      <c r="L3423" s="1" t="s">
        <v>6918</v>
      </c>
      <c r="M3423" s="11">
        <f t="shared" si="108"/>
        <v>3.0333333333333332</v>
      </c>
      <c r="N3423" s="18" t="str">
        <f>TEXT($F3423:F7100, "mmmm")</f>
        <v>July</v>
      </c>
    </row>
    <row r="3424" spans="2:14" x14ac:dyDescent="0.2">
      <c r="B3424" s="3" t="s">
        <v>673</v>
      </c>
      <c r="C3424" s="1" t="s">
        <v>6624</v>
      </c>
      <c r="D3424" s="3">
        <v>6</v>
      </c>
      <c r="E3424" s="6">
        <v>2020</v>
      </c>
      <c r="F3424" s="10">
        <f t="shared" si="107"/>
        <v>43983</v>
      </c>
      <c r="G3424" s="4">
        <v>447</v>
      </c>
      <c r="H3424" s="4">
        <v>0</v>
      </c>
      <c r="I3424" s="4">
        <v>447</v>
      </c>
      <c r="J3424" s="4">
        <v>156.44999999999999</v>
      </c>
      <c r="K3424" s="1" t="s">
        <v>6887</v>
      </c>
      <c r="L3424" s="1" t="s">
        <v>6891</v>
      </c>
      <c r="M3424" s="11">
        <f t="shared" si="108"/>
        <v>1</v>
      </c>
      <c r="N3424" s="18" t="str">
        <f>TEXT($F3424:F7101, "mmmm")</f>
        <v>June</v>
      </c>
    </row>
    <row r="3425" spans="2:14" x14ac:dyDescent="0.2">
      <c r="B3425" s="3" t="s">
        <v>674</v>
      </c>
      <c r="C3425" s="1" t="s">
        <v>6625</v>
      </c>
      <c r="D3425" s="3">
        <v>12</v>
      </c>
      <c r="E3425" s="6">
        <v>2019</v>
      </c>
      <c r="F3425" s="10">
        <f t="shared" si="107"/>
        <v>43800</v>
      </c>
      <c r="G3425" s="4">
        <v>447</v>
      </c>
      <c r="H3425" s="4">
        <v>89.399999999999977</v>
      </c>
      <c r="I3425" s="4">
        <v>357.6</v>
      </c>
      <c r="J3425" s="4">
        <v>156.44999999999999</v>
      </c>
      <c r="K3425" s="1" t="s">
        <v>6887</v>
      </c>
      <c r="L3425" s="1" t="s">
        <v>6891</v>
      </c>
      <c r="M3425" s="11" t="str">
        <f t="shared" si="108"/>
        <v/>
      </c>
      <c r="N3425" s="18" t="str">
        <f>TEXT($F3425:F7102, "mmmm")</f>
        <v>December</v>
      </c>
    </row>
    <row r="3426" spans="2:14" x14ac:dyDescent="0.2">
      <c r="B3426" s="3" t="s">
        <v>675</v>
      </c>
      <c r="C3426" s="1" t="s">
        <v>6626</v>
      </c>
      <c r="D3426" s="3">
        <v>12</v>
      </c>
      <c r="E3426" s="6">
        <v>2019</v>
      </c>
      <c r="F3426" s="10">
        <f t="shared" si="107"/>
        <v>43800</v>
      </c>
      <c r="G3426" s="4">
        <v>447</v>
      </c>
      <c r="H3426" s="4">
        <v>89.399999999999977</v>
      </c>
      <c r="I3426" s="4">
        <v>357.6</v>
      </c>
      <c r="J3426" s="4">
        <v>156.44999999999999</v>
      </c>
      <c r="K3426" s="1" t="s">
        <v>6887</v>
      </c>
      <c r="L3426" s="1" t="s">
        <v>6891</v>
      </c>
      <c r="M3426" s="11" t="str">
        <f t="shared" si="108"/>
        <v/>
      </c>
      <c r="N3426" s="18" t="str">
        <f>TEXT($F3426:F7103, "mmmm")</f>
        <v>December</v>
      </c>
    </row>
    <row r="3427" spans="2:14" x14ac:dyDescent="0.2">
      <c r="B3427" s="3" t="s">
        <v>676</v>
      </c>
      <c r="C3427" s="1" t="s">
        <v>6627</v>
      </c>
      <c r="D3427" s="3">
        <v>12</v>
      </c>
      <c r="E3427" s="6">
        <v>2019</v>
      </c>
      <c r="F3427" s="10">
        <f t="shared" si="107"/>
        <v>43800</v>
      </c>
      <c r="G3427" s="4">
        <v>447</v>
      </c>
      <c r="H3427" s="4">
        <v>89.399999999999977</v>
      </c>
      <c r="I3427" s="4">
        <v>357.6</v>
      </c>
      <c r="J3427" s="4">
        <v>156.44999999999999</v>
      </c>
      <c r="K3427" s="1" t="s">
        <v>6887</v>
      </c>
      <c r="L3427" s="1" t="s">
        <v>6891</v>
      </c>
      <c r="M3427" s="11" t="str">
        <f t="shared" si="108"/>
        <v/>
      </c>
      <c r="N3427" s="18" t="str">
        <f>TEXT($F3427:F7104, "mmmm")</f>
        <v>December</v>
      </c>
    </row>
    <row r="3428" spans="2:14" x14ac:dyDescent="0.2">
      <c r="B3428" s="3" t="s">
        <v>676</v>
      </c>
      <c r="C3428" s="1" t="s">
        <v>6628</v>
      </c>
      <c r="D3428" s="3">
        <v>4</v>
      </c>
      <c r="E3428" s="6">
        <v>2020</v>
      </c>
      <c r="F3428" s="10">
        <f t="shared" si="107"/>
        <v>43922</v>
      </c>
      <c r="G3428" s="4">
        <v>144</v>
      </c>
      <c r="H3428" s="4">
        <v>21.600000000000009</v>
      </c>
      <c r="I3428" s="4">
        <v>122.39999999999999</v>
      </c>
      <c r="J3428" s="4">
        <v>66.240000000000009</v>
      </c>
      <c r="K3428" s="1" t="s">
        <v>6886</v>
      </c>
      <c r="L3428" s="1" t="s">
        <v>6919</v>
      </c>
      <c r="M3428" s="11">
        <f t="shared" si="108"/>
        <v>4.0666666666666664</v>
      </c>
      <c r="N3428" s="18" t="str">
        <f>TEXT($F3428:F7105, "mmmm")</f>
        <v>April</v>
      </c>
    </row>
    <row r="3429" spans="2:14" x14ac:dyDescent="0.2">
      <c r="B3429" s="3" t="s">
        <v>676</v>
      </c>
      <c r="C3429" s="1" t="s">
        <v>6629</v>
      </c>
      <c r="D3429" s="3">
        <v>2</v>
      </c>
      <c r="E3429" s="6">
        <v>2020</v>
      </c>
      <c r="F3429" s="10">
        <f t="shared" si="107"/>
        <v>43862</v>
      </c>
      <c r="G3429" s="4">
        <v>205</v>
      </c>
      <c r="H3429" s="4">
        <v>0</v>
      </c>
      <c r="I3429" s="4">
        <v>205</v>
      </c>
      <c r="J3429" s="4">
        <v>36.9</v>
      </c>
      <c r="K3429" s="1" t="s">
        <v>6890</v>
      </c>
      <c r="L3429" s="1" t="s">
        <v>6913</v>
      </c>
      <c r="M3429" s="11">
        <f t="shared" si="108"/>
        <v>2</v>
      </c>
      <c r="N3429" s="18" t="str">
        <f>TEXT($F3429:F7106, "mmmm")</f>
        <v>February</v>
      </c>
    </row>
    <row r="3430" spans="2:14" x14ac:dyDescent="0.2">
      <c r="B3430" s="3" t="s">
        <v>676</v>
      </c>
      <c r="C3430" s="1" t="s">
        <v>6630</v>
      </c>
      <c r="D3430" s="3">
        <v>3</v>
      </c>
      <c r="E3430" s="6">
        <v>2020</v>
      </c>
      <c r="F3430" s="10">
        <f t="shared" si="107"/>
        <v>43891</v>
      </c>
      <c r="G3430" s="4">
        <v>205</v>
      </c>
      <c r="H3430" s="4">
        <v>0</v>
      </c>
      <c r="I3430" s="4">
        <v>205</v>
      </c>
      <c r="J3430" s="4">
        <v>36.9</v>
      </c>
      <c r="K3430" s="1" t="s">
        <v>6890</v>
      </c>
      <c r="L3430" s="1" t="s">
        <v>6913</v>
      </c>
      <c r="M3430" s="11">
        <f t="shared" si="108"/>
        <v>0.96666666666666667</v>
      </c>
      <c r="N3430" s="18" t="str">
        <f>TEXT($F3430:F7107, "mmmm")</f>
        <v>March</v>
      </c>
    </row>
    <row r="3431" spans="2:14" x14ac:dyDescent="0.2">
      <c r="B3431" s="3" t="s">
        <v>677</v>
      </c>
      <c r="C3431" s="1" t="s">
        <v>6631</v>
      </c>
      <c r="D3431" s="3">
        <v>12</v>
      </c>
      <c r="E3431" s="6">
        <v>2019</v>
      </c>
      <c r="F3431" s="10">
        <f t="shared" si="107"/>
        <v>43800</v>
      </c>
      <c r="G3431" s="4">
        <v>210</v>
      </c>
      <c r="H3431" s="4">
        <v>42</v>
      </c>
      <c r="I3431" s="4">
        <v>168</v>
      </c>
      <c r="J3431" s="4">
        <v>37.799999999999997</v>
      </c>
      <c r="K3431" s="1" t="s">
        <v>6890</v>
      </c>
      <c r="L3431" s="1" t="s">
        <v>6911</v>
      </c>
      <c r="M3431" s="11" t="str">
        <f t="shared" si="108"/>
        <v/>
      </c>
      <c r="N3431" s="18" t="str">
        <f>TEXT($F3431:F7108, "mmmm")</f>
        <v>December</v>
      </c>
    </row>
    <row r="3432" spans="2:14" x14ac:dyDescent="0.2">
      <c r="B3432" s="3" t="s">
        <v>678</v>
      </c>
      <c r="C3432" s="1" t="s">
        <v>6632</v>
      </c>
      <c r="D3432" s="3">
        <v>12</v>
      </c>
      <c r="E3432" s="6">
        <v>2019</v>
      </c>
      <c r="F3432" s="10">
        <f t="shared" si="107"/>
        <v>43800</v>
      </c>
      <c r="G3432" s="4">
        <v>579</v>
      </c>
      <c r="H3432" s="4">
        <v>115.79999999999995</v>
      </c>
      <c r="I3432" s="4">
        <v>463.20000000000005</v>
      </c>
      <c r="J3432" s="4">
        <v>167.91</v>
      </c>
      <c r="K3432" s="1" t="s">
        <v>6888</v>
      </c>
      <c r="L3432" s="1" t="s">
        <v>6926</v>
      </c>
      <c r="M3432" s="11" t="str">
        <f t="shared" si="108"/>
        <v/>
      </c>
      <c r="N3432" s="18" t="str">
        <f>TEXT($F3432:F7109, "mmmm")</f>
        <v>December</v>
      </c>
    </row>
    <row r="3433" spans="2:14" x14ac:dyDescent="0.2">
      <c r="B3433" s="3" t="s">
        <v>679</v>
      </c>
      <c r="C3433" s="1" t="s">
        <v>6633</v>
      </c>
      <c r="D3433" s="3">
        <v>12</v>
      </c>
      <c r="E3433" s="6">
        <v>2019</v>
      </c>
      <c r="F3433" s="10">
        <f t="shared" si="107"/>
        <v>43800</v>
      </c>
      <c r="G3433" s="4">
        <v>440</v>
      </c>
      <c r="H3433" s="4">
        <v>88</v>
      </c>
      <c r="I3433" s="4">
        <v>352</v>
      </c>
      <c r="J3433" s="4">
        <v>136.4</v>
      </c>
      <c r="K3433" s="1" t="s">
        <v>6889</v>
      </c>
      <c r="L3433" s="1" t="s">
        <v>6905</v>
      </c>
      <c r="M3433" s="11" t="str">
        <f t="shared" si="108"/>
        <v/>
      </c>
      <c r="N3433" s="18" t="str">
        <f>TEXT($F3433:F7110, "mmmm")</f>
        <v>December</v>
      </c>
    </row>
    <row r="3434" spans="2:14" x14ac:dyDescent="0.2">
      <c r="B3434" s="3" t="s">
        <v>679</v>
      </c>
      <c r="C3434" s="1" t="s">
        <v>6634</v>
      </c>
      <c r="D3434" s="3">
        <v>4</v>
      </c>
      <c r="E3434" s="6">
        <v>2020</v>
      </c>
      <c r="F3434" s="10">
        <f t="shared" si="107"/>
        <v>43922</v>
      </c>
      <c r="G3434" s="4">
        <v>312</v>
      </c>
      <c r="H3434" s="4">
        <v>46.800000000000011</v>
      </c>
      <c r="I3434" s="4">
        <v>265.2</v>
      </c>
      <c r="J3434" s="4">
        <v>99.84</v>
      </c>
      <c r="K3434" s="1" t="s">
        <v>6885</v>
      </c>
      <c r="L3434" s="1" t="s">
        <v>6908</v>
      </c>
      <c r="M3434" s="11">
        <f t="shared" si="108"/>
        <v>4.0666666666666664</v>
      </c>
      <c r="N3434" s="18" t="str">
        <f>TEXT($F3434:F7111, "mmmm")</f>
        <v>April</v>
      </c>
    </row>
    <row r="3435" spans="2:14" x14ac:dyDescent="0.2">
      <c r="B3435" s="3" t="s">
        <v>680</v>
      </c>
      <c r="C3435" s="1" t="s">
        <v>6635</v>
      </c>
      <c r="D3435" s="3">
        <v>12</v>
      </c>
      <c r="E3435" s="6">
        <v>2019</v>
      </c>
      <c r="F3435" s="10">
        <f t="shared" si="107"/>
        <v>43800</v>
      </c>
      <c r="G3435" s="4">
        <v>345</v>
      </c>
      <c r="H3435" s="4">
        <v>69</v>
      </c>
      <c r="I3435" s="4">
        <v>276</v>
      </c>
      <c r="J3435" s="4">
        <v>106.95</v>
      </c>
      <c r="K3435" s="1" t="s">
        <v>6887</v>
      </c>
      <c r="L3435" s="1" t="s">
        <v>6918</v>
      </c>
      <c r="M3435" s="11" t="str">
        <f t="shared" si="108"/>
        <v/>
      </c>
      <c r="N3435" s="18" t="str">
        <f>TEXT($F3435:F7112, "mmmm")</f>
        <v>December</v>
      </c>
    </row>
    <row r="3436" spans="2:14" x14ac:dyDescent="0.2">
      <c r="B3436" s="3" t="s">
        <v>681</v>
      </c>
      <c r="C3436" s="1" t="s">
        <v>6636</v>
      </c>
      <c r="D3436" s="3">
        <v>12</v>
      </c>
      <c r="E3436" s="6">
        <v>2019</v>
      </c>
      <c r="F3436" s="10">
        <f t="shared" si="107"/>
        <v>43800</v>
      </c>
      <c r="G3436" s="4">
        <v>345</v>
      </c>
      <c r="H3436" s="4">
        <v>69</v>
      </c>
      <c r="I3436" s="4">
        <v>276</v>
      </c>
      <c r="J3436" s="4">
        <v>106.95</v>
      </c>
      <c r="K3436" s="1" t="s">
        <v>6887</v>
      </c>
      <c r="L3436" s="1" t="s">
        <v>6918</v>
      </c>
      <c r="M3436" s="11" t="str">
        <f t="shared" si="108"/>
        <v/>
      </c>
      <c r="N3436" s="18" t="str">
        <f>TEXT($F3436:F7113, "mmmm")</f>
        <v>December</v>
      </c>
    </row>
    <row r="3437" spans="2:14" x14ac:dyDescent="0.2">
      <c r="B3437" s="3" t="s">
        <v>682</v>
      </c>
      <c r="C3437" s="1" t="s">
        <v>6637</v>
      </c>
      <c r="D3437" s="3">
        <v>12</v>
      </c>
      <c r="E3437" s="6">
        <v>2019</v>
      </c>
      <c r="F3437" s="10">
        <f t="shared" si="107"/>
        <v>43800</v>
      </c>
      <c r="G3437" s="4">
        <v>383</v>
      </c>
      <c r="H3437" s="4">
        <v>76.599999999999966</v>
      </c>
      <c r="I3437" s="4">
        <v>306.40000000000003</v>
      </c>
      <c r="J3437" s="4">
        <v>122.56</v>
      </c>
      <c r="K3437" s="1" t="s">
        <v>6887</v>
      </c>
      <c r="L3437" s="1" t="s">
        <v>6909</v>
      </c>
      <c r="M3437" s="11" t="str">
        <f t="shared" si="108"/>
        <v/>
      </c>
      <c r="N3437" s="18" t="str">
        <f>TEXT($F3437:F7114, "mmmm")</f>
        <v>December</v>
      </c>
    </row>
    <row r="3438" spans="2:14" x14ac:dyDescent="0.2">
      <c r="B3438" s="3" t="s">
        <v>682</v>
      </c>
      <c r="C3438" s="1" t="s">
        <v>6638</v>
      </c>
      <c r="D3438" s="3">
        <v>10</v>
      </c>
      <c r="E3438" s="6">
        <v>2020</v>
      </c>
      <c r="F3438" s="10">
        <f t="shared" si="107"/>
        <v>44105</v>
      </c>
      <c r="G3438" s="4">
        <v>383</v>
      </c>
      <c r="H3438" s="4">
        <v>0</v>
      </c>
      <c r="I3438" s="4">
        <v>383</v>
      </c>
      <c r="J3438" s="4">
        <v>122.56</v>
      </c>
      <c r="K3438" s="1" t="s">
        <v>6887</v>
      </c>
      <c r="L3438" s="1" t="s">
        <v>6909</v>
      </c>
      <c r="M3438" s="11">
        <f t="shared" si="108"/>
        <v>10.166666666666666</v>
      </c>
      <c r="N3438" s="18" t="str">
        <f>TEXT($F3438:F7115, "mmmm")</f>
        <v>October</v>
      </c>
    </row>
    <row r="3439" spans="2:14" x14ac:dyDescent="0.2">
      <c r="B3439" s="3" t="s">
        <v>683</v>
      </c>
      <c r="C3439" s="1" t="s">
        <v>6639</v>
      </c>
      <c r="D3439" s="3">
        <v>12</v>
      </c>
      <c r="E3439" s="6">
        <v>2019</v>
      </c>
      <c r="F3439" s="10">
        <f t="shared" si="107"/>
        <v>43800</v>
      </c>
      <c r="G3439" s="4">
        <v>383</v>
      </c>
      <c r="H3439" s="4">
        <v>76.599999999999966</v>
      </c>
      <c r="I3439" s="4">
        <v>306.40000000000003</v>
      </c>
      <c r="J3439" s="4">
        <v>122.56</v>
      </c>
      <c r="K3439" s="1" t="s">
        <v>6887</v>
      </c>
      <c r="L3439" s="1" t="s">
        <v>6909</v>
      </c>
      <c r="M3439" s="11" t="str">
        <f t="shared" si="108"/>
        <v/>
      </c>
      <c r="N3439" s="18" t="str">
        <f>TEXT($F3439:F7116, "mmmm")</f>
        <v>December</v>
      </c>
    </row>
    <row r="3440" spans="2:14" x14ac:dyDescent="0.2">
      <c r="B3440" s="3" t="s">
        <v>683</v>
      </c>
      <c r="C3440" s="1" t="s">
        <v>6640</v>
      </c>
      <c r="D3440" s="3">
        <v>3</v>
      </c>
      <c r="E3440" s="6">
        <v>2020</v>
      </c>
      <c r="F3440" s="10">
        <f t="shared" si="107"/>
        <v>43891</v>
      </c>
      <c r="G3440" s="4">
        <v>383</v>
      </c>
      <c r="H3440" s="4">
        <v>57.449999999999989</v>
      </c>
      <c r="I3440" s="4">
        <v>325.55</v>
      </c>
      <c r="J3440" s="4">
        <v>122.56</v>
      </c>
      <c r="K3440" s="1" t="s">
        <v>6887</v>
      </c>
      <c r="L3440" s="1" t="s">
        <v>6909</v>
      </c>
      <c r="M3440" s="11">
        <f t="shared" si="108"/>
        <v>3.0333333333333332</v>
      </c>
      <c r="N3440" s="18" t="str">
        <f>TEXT($F3440:F7117, "mmmm")</f>
        <v>March</v>
      </c>
    </row>
    <row r="3441" spans="2:14" x14ac:dyDescent="0.2">
      <c r="B3441" s="3" t="s">
        <v>684</v>
      </c>
      <c r="C3441" s="1" t="s">
        <v>6641</v>
      </c>
      <c r="D3441" s="3">
        <v>12</v>
      </c>
      <c r="E3441" s="6">
        <v>2019</v>
      </c>
      <c r="F3441" s="10">
        <f t="shared" si="107"/>
        <v>43800</v>
      </c>
      <c r="G3441" s="4">
        <v>144</v>
      </c>
      <c r="H3441" s="4">
        <v>28.799999999999997</v>
      </c>
      <c r="I3441" s="4">
        <v>115.2</v>
      </c>
      <c r="J3441" s="4">
        <v>66.240000000000009</v>
      </c>
      <c r="K3441" s="1" t="s">
        <v>6886</v>
      </c>
      <c r="L3441" s="1" t="s">
        <v>6919</v>
      </c>
      <c r="M3441" s="11" t="str">
        <f t="shared" si="108"/>
        <v/>
      </c>
      <c r="N3441" s="18" t="str">
        <f>TEXT($F3441:F7118, "mmmm")</f>
        <v>December</v>
      </c>
    </row>
    <row r="3442" spans="2:14" x14ac:dyDescent="0.2">
      <c r="B3442" s="3" t="s">
        <v>684</v>
      </c>
      <c r="C3442" s="1" t="s">
        <v>6642</v>
      </c>
      <c r="D3442" s="3">
        <v>11</v>
      </c>
      <c r="E3442" s="6">
        <v>2020</v>
      </c>
      <c r="F3442" s="10">
        <f t="shared" si="107"/>
        <v>44136</v>
      </c>
      <c r="G3442" s="4">
        <v>144</v>
      </c>
      <c r="H3442" s="4">
        <v>0</v>
      </c>
      <c r="I3442" s="4">
        <v>144</v>
      </c>
      <c r="J3442" s="4">
        <v>66.240000000000009</v>
      </c>
      <c r="K3442" s="1" t="s">
        <v>6886</v>
      </c>
      <c r="L3442" s="1" t="s">
        <v>6919</v>
      </c>
      <c r="M3442" s="11">
        <f t="shared" si="108"/>
        <v>11.2</v>
      </c>
      <c r="N3442" s="18" t="str">
        <f>TEXT($F3442:F7119, "mmmm")</f>
        <v>November</v>
      </c>
    </row>
    <row r="3443" spans="2:14" x14ac:dyDescent="0.2">
      <c r="B3443" s="3" t="s">
        <v>685</v>
      </c>
      <c r="C3443" s="1" t="s">
        <v>6643</v>
      </c>
      <c r="D3443" s="3">
        <v>12</v>
      </c>
      <c r="E3443" s="6">
        <v>2019</v>
      </c>
      <c r="F3443" s="10">
        <f t="shared" si="107"/>
        <v>43800</v>
      </c>
      <c r="G3443" s="4">
        <v>144</v>
      </c>
      <c r="H3443" s="4">
        <v>28.799999999999997</v>
      </c>
      <c r="I3443" s="4">
        <v>115.2</v>
      </c>
      <c r="J3443" s="4">
        <v>66.240000000000009</v>
      </c>
      <c r="K3443" s="1" t="s">
        <v>6886</v>
      </c>
      <c r="L3443" s="1" t="s">
        <v>6919</v>
      </c>
      <c r="M3443" s="11" t="str">
        <f t="shared" si="108"/>
        <v/>
      </c>
      <c r="N3443" s="18" t="str">
        <f>TEXT($F3443:F7120, "mmmm")</f>
        <v>December</v>
      </c>
    </row>
    <row r="3444" spans="2:14" x14ac:dyDescent="0.2">
      <c r="B3444" s="3" t="s">
        <v>686</v>
      </c>
      <c r="C3444" s="1" t="s">
        <v>6644</v>
      </c>
      <c r="D3444" s="3">
        <v>12</v>
      </c>
      <c r="E3444" s="6">
        <v>2019</v>
      </c>
      <c r="F3444" s="10">
        <f t="shared" si="107"/>
        <v>43800</v>
      </c>
      <c r="G3444" s="4">
        <v>172</v>
      </c>
      <c r="H3444" s="4">
        <v>34.400000000000006</v>
      </c>
      <c r="I3444" s="4">
        <v>137.6</v>
      </c>
      <c r="J3444" s="4">
        <v>65.36</v>
      </c>
      <c r="K3444" s="1" t="s">
        <v>6886</v>
      </c>
      <c r="L3444" s="1" t="s">
        <v>6910</v>
      </c>
      <c r="M3444" s="11" t="str">
        <f t="shared" si="108"/>
        <v/>
      </c>
      <c r="N3444" s="18" t="str">
        <f>TEXT($F3444:F7121, "mmmm")</f>
        <v>December</v>
      </c>
    </row>
    <row r="3445" spans="2:14" x14ac:dyDescent="0.2">
      <c r="B3445" s="3" t="s">
        <v>686</v>
      </c>
      <c r="C3445" s="1" t="s">
        <v>6645</v>
      </c>
      <c r="D3445" s="3">
        <v>12</v>
      </c>
      <c r="E3445" s="6">
        <v>2019</v>
      </c>
      <c r="F3445" s="10">
        <f t="shared" si="107"/>
        <v>43800</v>
      </c>
      <c r="G3445" s="4">
        <v>240</v>
      </c>
      <c r="H3445" s="4">
        <v>48</v>
      </c>
      <c r="I3445" s="4">
        <v>192</v>
      </c>
      <c r="J3445" s="4">
        <v>43.199999999999996</v>
      </c>
      <c r="K3445" s="1" t="s">
        <v>6890</v>
      </c>
      <c r="L3445" s="1" t="s">
        <v>6894</v>
      </c>
      <c r="M3445" s="11">
        <f t="shared" si="108"/>
        <v>0</v>
      </c>
      <c r="N3445" s="18" t="str">
        <f>TEXT($F3445:F7122, "mmmm")</f>
        <v>December</v>
      </c>
    </row>
    <row r="3446" spans="2:14" x14ac:dyDescent="0.2">
      <c r="B3446" s="3" t="s">
        <v>686</v>
      </c>
      <c r="C3446" s="1" t="s">
        <v>6646</v>
      </c>
      <c r="D3446" s="3">
        <v>5</v>
      </c>
      <c r="E3446" s="6">
        <v>2020</v>
      </c>
      <c r="F3446" s="10">
        <f t="shared" si="107"/>
        <v>43952</v>
      </c>
      <c r="G3446" s="4">
        <v>210</v>
      </c>
      <c r="H3446" s="4">
        <v>0</v>
      </c>
      <c r="I3446" s="4">
        <v>210</v>
      </c>
      <c r="J3446" s="4">
        <v>37.799999999999997</v>
      </c>
      <c r="K3446" s="1" t="s">
        <v>6890</v>
      </c>
      <c r="L3446" s="1" t="s">
        <v>6911</v>
      </c>
      <c r="M3446" s="11">
        <f t="shared" si="108"/>
        <v>5.0666666666666664</v>
      </c>
      <c r="N3446" s="18" t="str">
        <f>TEXT($F3446:F7123, "mmmm")</f>
        <v>May</v>
      </c>
    </row>
    <row r="3447" spans="2:14" x14ac:dyDescent="0.2">
      <c r="B3447" s="3" t="s">
        <v>687</v>
      </c>
      <c r="C3447" s="1" t="s">
        <v>6647</v>
      </c>
      <c r="D3447" s="3">
        <v>12</v>
      </c>
      <c r="E3447" s="6">
        <v>2019</v>
      </c>
      <c r="F3447" s="10">
        <f t="shared" si="107"/>
        <v>43800</v>
      </c>
      <c r="G3447" s="4">
        <v>220</v>
      </c>
      <c r="H3447" s="4">
        <v>44</v>
      </c>
      <c r="I3447" s="4">
        <v>176</v>
      </c>
      <c r="J3447" s="4">
        <v>39.6</v>
      </c>
      <c r="K3447" s="1" t="s">
        <v>6890</v>
      </c>
      <c r="L3447" s="1" t="s">
        <v>6893</v>
      </c>
      <c r="M3447" s="11" t="str">
        <f t="shared" si="108"/>
        <v/>
      </c>
      <c r="N3447" s="18" t="str">
        <f>TEXT($F3447:F7124, "mmmm")</f>
        <v>December</v>
      </c>
    </row>
    <row r="3448" spans="2:14" x14ac:dyDescent="0.2">
      <c r="B3448" s="3" t="s">
        <v>688</v>
      </c>
      <c r="C3448" s="1" t="s">
        <v>6648</v>
      </c>
      <c r="D3448" s="3">
        <v>12</v>
      </c>
      <c r="E3448" s="6">
        <v>2019</v>
      </c>
      <c r="F3448" s="10">
        <f t="shared" si="107"/>
        <v>43800</v>
      </c>
      <c r="G3448" s="4">
        <v>478</v>
      </c>
      <c r="H3448" s="4">
        <v>95.599999999999966</v>
      </c>
      <c r="I3448" s="4">
        <v>382.40000000000003</v>
      </c>
      <c r="J3448" s="4">
        <v>119.5</v>
      </c>
      <c r="K3448" s="1" t="s">
        <v>6889</v>
      </c>
      <c r="L3448" s="1" t="s">
        <v>6921</v>
      </c>
      <c r="M3448" s="11" t="str">
        <f t="shared" si="108"/>
        <v/>
      </c>
      <c r="N3448" s="18" t="str">
        <f>TEXT($F3448:F7125, "mmmm")</f>
        <v>December</v>
      </c>
    </row>
    <row r="3449" spans="2:14" x14ac:dyDescent="0.2">
      <c r="B3449" s="3" t="s">
        <v>689</v>
      </c>
      <c r="C3449" s="1" t="s">
        <v>6649</v>
      </c>
      <c r="D3449" s="3">
        <v>12</v>
      </c>
      <c r="E3449" s="6">
        <v>2019</v>
      </c>
      <c r="F3449" s="10">
        <f t="shared" si="107"/>
        <v>43800</v>
      </c>
      <c r="G3449" s="4">
        <v>261</v>
      </c>
      <c r="H3449" s="4">
        <v>52.199999999999989</v>
      </c>
      <c r="I3449" s="4">
        <v>208.8</v>
      </c>
      <c r="J3449" s="4">
        <v>78.3</v>
      </c>
      <c r="K3449" s="1" t="s">
        <v>6885</v>
      </c>
      <c r="L3449" s="1" t="s">
        <v>6946</v>
      </c>
      <c r="M3449" s="11" t="str">
        <f t="shared" si="108"/>
        <v/>
      </c>
      <c r="N3449" s="18" t="str">
        <f>TEXT($F3449:F7126, "mmmm")</f>
        <v>December</v>
      </c>
    </row>
    <row r="3450" spans="2:14" x14ac:dyDescent="0.2">
      <c r="B3450" s="3" t="s">
        <v>690</v>
      </c>
      <c r="C3450" s="1" t="s">
        <v>6650</v>
      </c>
      <c r="D3450" s="3">
        <v>12</v>
      </c>
      <c r="E3450" s="6">
        <v>2019</v>
      </c>
      <c r="F3450" s="10">
        <f t="shared" si="107"/>
        <v>43800</v>
      </c>
      <c r="G3450" s="4">
        <v>447</v>
      </c>
      <c r="H3450" s="4">
        <v>89.399999999999977</v>
      </c>
      <c r="I3450" s="4">
        <v>357.6</v>
      </c>
      <c r="J3450" s="4">
        <v>156.44999999999999</v>
      </c>
      <c r="K3450" s="1" t="s">
        <v>6887</v>
      </c>
      <c r="L3450" s="1" t="s">
        <v>6891</v>
      </c>
      <c r="M3450" s="11" t="str">
        <f t="shared" si="108"/>
        <v/>
      </c>
      <c r="N3450" s="18" t="str">
        <f>TEXT($F3450:F7127, "mmmm")</f>
        <v>December</v>
      </c>
    </row>
    <row r="3451" spans="2:14" x14ac:dyDescent="0.2">
      <c r="B3451" s="3" t="s">
        <v>691</v>
      </c>
      <c r="C3451" s="1" t="s">
        <v>6651</v>
      </c>
      <c r="D3451" s="3">
        <v>12</v>
      </c>
      <c r="E3451" s="6">
        <v>2019</v>
      </c>
      <c r="F3451" s="10">
        <f t="shared" si="107"/>
        <v>43800</v>
      </c>
      <c r="G3451" s="4">
        <v>383</v>
      </c>
      <c r="H3451" s="4">
        <v>76.599999999999966</v>
      </c>
      <c r="I3451" s="4">
        <v>306.40000000000003</v>
      </c>
      <c r="J3451" s="4">
        <v>122.56</v>
      </c>
      <c r="K3451" s="1" t="s">
        <v>6887</v>
      </c>
      <c r="L3451" s="1" t="s">
        <v>6909</v>
      </c>
      <c r="M3451" s="11" t="str">
        <f t="shared" si="108"/>
        <v/>
      </c>
      <c r="N3451" s="18" t="str">
        <f>TEXT($F3451:F7128, "mmmm")</f>
        <v>December</v>
      </c>
    </row>
    <row r="3452" spans="2:14" x14ac:dyDescent="0.2">
      <c r="B3452" s="3" t="s">
        <v>692</v>
      </c>
      <c r="C3452" s="1" t="s">
        <v>6652</v>
      </c>
      <c r="D3452" s="3">
        <v>12</v>
      </c>
      <c r="E3452" s="6">
        <v>2019</v>
      </c>
      <c r="F3452" s="10">
        <f t="shared" si="107"/>
        <v>43800</v>
      </c>
      <c r="G3452" s="4">
        <v>447</v>
      </c>
      <c r="H3452" s="4">
        <v>89.399999999999977</v>
      </c>
      <c r="I3452" s="4">
        <v>357.6</v>
      </c>
      <c r="J3452" s="4">
        <v>156.44999999999999</v>
      </c>
      <c r="K3452" s="1" t="s">
        <v>6887</v>
      </c>
      <c r="L3452" s="1" t="s">
        <v>6891</v>
      </c>
      <c r="M3452" s="11" t="str">
        <f t="shared" si="108"/>
        <v/>
      </c>
      <c r="N3452" s="18" t="str">
        <f>TEXT($F3452:F7129, "mmmm")</f>
        <v>December</v>
      </c>
    </row>
    <row r="3453" spans="2:14" x14ac:dyDescent="0.2">
      <c r="B3453" s="3" t="s">
        <v>693</v>
      </c>
      <c r="C3453" s="1" t="s">
        <v>6653</v>
      </c>
      <c r="D3453" s="3">
        <v>12</v>
      </c>
      <c r="E3453" s="6">
        <v>2019</v>
      </c>
      <c r="F3453" s="10">
        <f t="shared" si="107"/>
        <v>43800</v>
      </c>
      <c r="G3453" s="4">
        <v>168</v>
      </c>
      <c r="H3453" s="4">
        <v>33.599999999999994</v>
      </c>
      <c r="I3453" s="4">
        <v>134.4</v>
      </c>
      <c r="J3453" s="4">
        <v>25.2</v>
      </c>
      <c r="K3453" s="1" t="s">
        <v>6886</v>
      </c>
      <c r="L3453" s="1" t="s">
        <v>6892</v>
      </c>
      <c r="M3453" s="11" t="str">
        <f t="shared" si="108"/>
        <v/>
      </c>
      <c r="N3453" s="18" t="str">
        <f>TEXT($F3453:F7130, "mmmm")</f>
        <v>December</v>
      </c>
    </row>
    <row r="3454" spans="2:14" x14ac:dyDescent="0.2">
      <c r="B3454" s="3" t="s">
        <v>694</v>
      </c>
      <c r="C3454" s="1" t="s">
        <v>6654</v>
      </c>
      <c r="D3454" s="3">
        <v>12</v>
      </c>
      <c r="E3454" s="6">
        <v>2019</v>
      </c>
      <c r="F3454" s="10">
        <f t="shared" si="107"/>
        <v>43800</v>
      </c>
      <c r="G3454" s="4">
        <v>144</v>
      </c>
      <c r="H3454" s="4">
        <v>28.799999999999997</v>
      </c>
      <c r="I3454" s="4">
        <v>115.2</v>
      </c>
      <c r="J3454" s="4">
        <v>66.240000000000009</v>
      </c>
      <c r="K3454" s="1" t="s">
        <v>6886</v>
      </c>
      <c r="L3454" s="1" t="s">
        <v>6919</v>
      </c>
      <c r="M3454" s="11" t="str">
        <f t="shared" si="108"/>
        <v/>
      </c>
      <c r="N3454" s="18" t="str">
        <f>TEXT($F3454:F7131, "mmmm")</f>
        <v>December</v>
      </c>
    </row>
    <row r="3455" spans="2:14" x14ac:dyDescent="0.2">
      <c r="B3455" s="3" t="s">
        <v>695</v>
      </c>
      <c r="C3455" s="1" t="s">
        <v>6655</v>
      </c>
      <c r="D3455" s="3">
        <v>12</v>
      </c>
      <c r="E3455" s="6">
        <v>2019</v>
      </c>
      <c r="F3455" s="10">
        <f t="shared" si="107"/>
        <v>43800</v>
      </c>
      <c r="G3455" s="4">
        <v>205</v>
      </c>
      <c r="H3455" s="4">
        <v>41</v>
      </c>
      <c r="I3455" s="4">
        <v>164</v>
      </c>
      <c r="J3455" s="4">
        <v>36.9</v>
      </c>
      <c r="K3455" s="1" t="s">
        <v>6890</v>
      </c>
      <c r="L3455" s="1" t="s">
        <v>6913</v>
      </c>
      <c r="M3455" s="11" t="str">
        <f t="shared" si="108"/>
        <v/>
      </c>
      <c r="N3455" s="18" t="str">
        <f>TEXT($F3455:F7132, "mmmm")</f>
        <v>December</v>
      </c>
    </row>
    <row r="3456" spans="2:14" x14ac:dyDescent="0.2">
      <c r="B3456" s="3" t="s">
        <v>695</v>
      </c>
      <c r="C3456" s="1" t="s">
        <v>6656</v>
      </c>
      <c r="D3456" s="3">
        <v>6</v>
      </c>
      <c r="E3456" s="6">
        <v>2020</v>
      </c>
      <c r="F3456" s="10">
        <f t="shared" si="107"/>
        <v>43983</v>
      </c>
      <c r="G3456" s="4">
        <v>220</v>
      </c>
      <c r="H3456" s="4">
        <v>0</v>
      </c>
      <c r="I3456" s="4">
        <v>220</v>
      </c>
      <c r="J3456" s="4">
        <v>39.6</v>
      </c>
      <c r="K3456" s="1" t="s">
        <v>6890</v>
      </c>
      <c r="L3456" s="1" t="s">
        <v>6893</v>
      </c>
      <c r="M3456" s="11">
        <f t="shared" si="108"/>
        <v>6.1</v>
      </c>
      <c r="N3456" s="18" t="str">
        <f>TEXT($F3456:F7133, "mmmm")</f>
        <v>June</v>
      </c>
    </row>
    <row r="3457" spans="2:14" x14ac:dyDescent="0.2">
      <c r="B3457" s="3" t="s">
        <v>695</v>
      </c>
      <c r="C3457" s="1" t="s">
        <v>6657</v>
      </c>
      <c r="D3457" s="3">
        <v>4</v>
      </c>
      <c r="E3457" s="6">
        <v>2020</v>
      </c>
      <c r="F3457" s="10">
        <f t="shared" si="107"/>
        <v>43922</v>
      </c>
      <c r="G3457" s="4">
        <v>240</v>
      </c>
      <c r="H3457" s="4">
        <v>36</v>
      </c>
      <c r="I3457" s="4">
        <v>204</v>
      </c>
      <c r="J3457" s="4">
        <v>43.199999999999996</v>
      </c>
      <c r="K3457" s="1" t="s">
        <v>6890</v>
      </c>
      <c r="L3457" s="1" t="s">
        <v>6894</v>
      </c>
      <c r="M3457" s="11">
        <f t="shared" si="108"/>
        <v>2.0333333333333332</v>
      </c>
      <c r="N3457" s="18" t="str">
        <f>TEXT($F3457:F7134, "mmmm")</f>
        <v>April</v>
      </c>
    </row>
    <row r="3458" spans="2:14" x14ac:dyDescent="0.2">
      <c r="B3458" s="3" t="s">
        <v>696</v>
      </c>
      <c r="C3458" s="1" t="s">
        <v>6658</v>
      </c>
      <c r="D3458" s="3">
        <v>12</v>
      </c>
      <c r="E3458" s="6">
        <v>2019</v>
      </c>
      <c r="F3458" s="10">
        <f t="shared" ref="F3458:F3521" si="109">DATE(E3458,D3458,1)</f>
        <v>43800</v>
      </c>
      <c r="G3458" s="4">
        <v>240</v>
      </c>
      <c r="H3458" s="4">
        <v>48</v>
      </c>
      <c r="I3458" s="4">
        <v>192</v>
      </c>
      <c r="J3458" s="4">
        <v>43.199999999999996</v>
      </c>
      <c r="K3458" s="1" t="s">
        <v>6890</v>
      </c>
      <c r="L3458" s="1" t="s">
        <v>6894</v>
      </c>
      <c r="M3458" s="11" t="str">
        <f t="shared" si="108"/>
        <v/>
      </c>
      <c r="N3458" s="18" t="str">
        <f>TEXT($F3458:F7135, "mmmm")</f>
        <v>December</v>
      </c>
    </row>
    <row r="3459" spans="2:14" x14ac:dyDescent="0.2">
      <c r="B3459" s="3" t="s">
        <v>697</v>
      </c>
      <c r="C3459" s="1" t="s">
        <v>6659</v>
      </c>
      <c r="D3459" s="3">
        <v>12</v>
      </c>
      <c r="E3459" s="6">
        <v>2019</v>
      </c>
      <c r="F3459" s="10">
        <f t="shared" si="109"/>
        <v>43800</v>
      </c>
      <c r="G3459" s="4">
        <v>538</v>
      </c>
      <c r="H3459" s="4">
        <v>107.59999999999997</v>
      </c>
      <c r="I3459" s="4">
        <v>430.40000000000003</v>
      </c>
      <c r="J3459" s="4">
        <v>129.12</v>
      </c>
      <c r="K3459" s="1" t="s">
        <v>6889</v>
      </c>
      <c r="L3459" s="1" t="s">
        <v>6951</v>
      </c>
      <c r="M3459" s="11" t="str">
        <f t="shared" si="108"/>
        <v/>
      </c>
      <c r="N3459" s="18" t="str">
        <f>TEXT($F3459:F7136, "mmmm")</f>
        <v>December</v>
      </c>
    </row>
    <row r="3460" spans="2:14" x14ac:dyDescent="0.2">
      <c r="B3460" s="3" t="s">
        <v>698</v>
      </c>
      <c r="C3460" s="1" t="s">
        <v>6660</v>
      </c>
      <c r="D3460" s="3">
        <v>12</v>
      </c>
      <c r="E3460" s="6">
        <v>2019</v>
      </c>
      <c r="F3460" s="10">
        <f t="shared" si="109"/>
        <v>43800</v>
      </c>
      <c r="G3460" s="4">
        <v>345</v>
      </c>
      <c r="H3460" s="4">
        <v>69</v>
      </c>
      <c r="I3460" s="4">
        <v>276</v>
      </c>
      <c r="J3460" s="4">
        <v>106.95</v>
      </c>
      <c r="K3460" s="1" t="s">
        <v>6887</v>
      </c>
      <c r="L3460" s="1" t="s">
        <v>6918</v>
      </c>
      <c r="M3460" s="11" t="str">
        <f t="shared" ref="M3460:M3523" si="110">IFERROR(ABS(IF(B3460=B3459,(F3460-F3459)/30,"")),"")</f>
        <v/>
      </c>
      <c r="N3460" s="18" t="str">
        <f>TEXT($F3460:F7137, "mmmm")</f>
        <v>December</v>
      </c>
    </row>
    <row r="3461" spans="2:14" x14ac:dyDescent="0.2">
      <c r="B3461" s="3" t="s">
        <v>699</v>
      </c>
      <c r="C3461" s="1" t="s">
        <v>6661</v>
      </c>
      <c r="D3461" s="3">
        <v>12</v>
      </c>
      <c r="E3461" s="6">
        <v>2019</v>
      </c>
      <c r="F3461" s="10">
        <f t="shared" si="109"/>
        <v>43800</v>
      </c>
      <c r="G3461" s="4">
        <v>345</v>
      </c>
      <c r="H3461" s="4">
        <v>69</v>
      </c>
      <c r="I3461" s="4">
        <v>276</v>
      </c>
      <c r="J3461" s="4">
        <v>106.95</v>
      </c>
      <c r="K3461" s="1" t="s">
        <v>6887</v>
      </c>
      <c r="L3461" s="1" t="s">
        <v>6918</v>
      </c>
      <c r="M3461" s="11" t="str">
        <f t="shared" si="110"/>
        <v/>
      </c>
      <c r="N3461" s="18" t="str">
        <f>TEXT($F3461:F7138, "mmmm")</f>
        <v>December</v>
      </c>
    </row>
    <row r="3462" spans="2:14" x14ac:dyDescent="0.2">
      <c r="B3462" s="3" t="s">
        <v>700</v>
      </c>
      <c r="C3462" s="1" t="s">
        <v>6662</v>
      </c>
      <c r="D3462" s="3">
        <v>12</v>
      </c>
      <c r="E3462" s="6">
        <v>2019</v>
      </c>
      <c r="F3462" s="10">
        <f t="shared" si="109"/>
        <v>43800</v>
      </c>
      <c r="G3462" s="4">
        <v>383</v>
      </c>
      <c r="H3462" s="4">
        <v>76.599999999999966</v>
      </c>
      <c r="I3462" s="4">
        <v>306.40000000000003</v>
      </c>
      <c r="J3462" s="4">
        <v>122.56</v>
      </c>
      <c r="K3462" s="1" t="s">
        <v>6887</v>
      </c>
      <c r="L3462" s="1" t="s">
        <v>6909</v>
      </c>
      <c r="M3462" s="11" t="str">
        <f t="shared" si="110"/>
        <v/>
      </c>
      <c r="N3462" s="18" t="str">
        <f>TEXT($F3462:F7139, "mmmm")</f>
        <v>December</v>
      </c>
    </row>
    <row r="3463" spans="2:14" x14ac:dyDescent="0.2">
      <c r="B3463" s="3" t="s">
        <v>700</v>
      </c>
      <c r="C3463" s="1" t="s">
        <v>6663</v>
      </c>
      <c r="D3463" s="3">
        <v>1</v>
      </c>
      <c r="E3463" s="6">
        <v>2020</v>
      </c>
      <c r="F3463" s="10">
        <f t="shared" si="109"/>
        <v>43831</v>
      </c>
      <c r="G3463" s="4">
        <v>345</v>
      </c>
      <c r="H3463" s="4">
        <v>69</v>
      </c>
      <c r="I3463" s="4">
        <v>276</v>
      </c>
      <c r="J3463" s="4">
        <v>106.95</v>
      </c>
      <c r="K3463" s="1" t="s">
        <v>6887</v>
      </c>
      <c r="L3463" s="1" t="s">
        <v>6918</v>
      </c>
      <c r="M3463" s="11">
        <f t="shared" si="110"/>
        <v>1.0333333333333334</v>
      </c>
      <c r="N3463" s="18" t="str">
        <f>TEXT($F3463:F7140, "mmmm")</f>
        <v>January</v>
      </c>
    </row>
    <row r="3464" spans="2:14" x14ac:dyDescent="0.2">
      <c r="B3464" s="3" t="s">
        <v>700</v>
      </c>
      <c r="C3464" s="1" t="s">
        <v>6664</v>
      </c>
      <c r="D3464" s="3">
        <v>4</v>
      </c>
      <c r="E3464" s="6">
        <v>2020</v>
      </c>
      <c r="F3464" s="10">
        <f t="shared" si="109"/>
        <v>43922</v>
      </c>
      <c r="G3464" s="4">
        <v>172</v>
      </c>
      <c r="H3464" s="4">
        <v>25.800000000000011</v>
      </c>
      <c r="I3464" s="4">
        <v>146.19999999999999</v>
      </c>
      <c r="J3464" s="4">
        <v>65.36</v>
      </c>
      <c r="K3464" s="1" t="s">
        <v>6886</v>
      </c>
      <c r="L3464" s="1" t="s">
        <v>6910</v>
      </c>
      <c r="M3464" s="11">
        <f t="shared" si="110"/>
        <v>3.0333333333333332</v>
      </c>
      <c r="N3464" s="18" t="str">
        <f>TEXT($F3464:F7141, "mmmm")</f>
        <v>April</v>
      </c>
    </row>
    <row r="3465" spans="2:14" x14ac:dyDescent="0.2">
      <c r="B3465" s="3" t="s">
        <v>701</v>
      </c>
      <c r="C3465" s="1" t="s">
        <v>6665</v>
      </c>
      <c r="D3465" s="3">
        <v>12</v>
      </c>
      <c r="E3465" s="6">
        <v>2019</v>
      </c>
      <c r="F3465" s="10">
        <f t="shared" si="109"/>
        <v>43800</v>
      </c>
      <c r="G3465" s="4">
        <v>168</v>
      </c>
      <c r="H3465" s="4">
        <v>33.599999999999994</v>
      </c>
      <c r="I3465" s="4">
        <v>134.4</v>
      </c>
      <c r="J3465" s="4">
        <v>25.2</v>
      </c>
      <c r="K3465" s="1" t="s">
        <v>6886</v>
      </c>
      <c r="L3465" s="1" t="s">
        <v>6892</v>
      </c>
      <c r="M3465" s="11" t="str">
        <f t="shared" si="110"/>
        <v/>
      </c>
      <c r="N3465" s="18" t="str">
        <f>TEXT($F3465:F7142, "mmmm")</f>
        <v>December</v>
      </c>
    </row>
    <row r="3466" spans="2:14" x14ac:dyDescent="0.2">
      <c r="B3466" s="3" t="s">
        <v>702</v>
      </c>
      <c r="C3466" s="1" t="s">
        <v>6666</v>
      </c>
      <c r="D3466" s="3">
        <v>12</v>
      </c>
      <c r="E3466" s="6">
        <v>2019</v>
      </c>
      <c r="F3466" s="10">
        <f t="shared" si="109"/>
        <v>43800</v>
      </c>
      <c r="G3466" s="4">
        <v>144</v>
      </c>
      <c r="H3466" s="4">
        <v>28.799999999999997</v>
      </c>
      <c r="I3466" s="4">
        <v>115.2</v>
      </c>
      <c r="J3466" s="4">
        <v>66.240000000000009</v>
      </c>
      <c r="K3466" s="1" t="s">
        <v>6886</v>
      </c>
      <c r="L3466" s="1" t="s">
        <v>6919</v>
      </c>
      <c r="M3466" s="11" t="str">
        <f t="shared" si="110"/>
        <v/>
      </c>
      <c r="N3466" s="18" t="str">
        <f>TEXT($F3466:F7143, "mmmm")</f>
        <v>December</v>
      </c>
    </row>
    <row r="3467" spans="2:14" x14ac:dyDescent="0.2">
      <c r="B3467" s="3" t="s">
        <v>703</v>
      </c>
      <c r="C3467" s="1" t="s">
        <v>6667</v>
      </c>
      <c r="D3467" s="3">
        <v>12</v>
      </c>
      <c r="E3467" s="6">
        <v>2019</v>
      </c>
      <c r="F3467" s="10">
        <f t="shared" si="109"/>
        <v>43800</v>
      </c>
      <c r="G3467" s="4">
        <v>144</v>
      </c>
      <c r="H3467" s="4">
        <v>28.799999999999997</v>
      </c>
      <c r="I3467" s="4">
        <v>115.2</v>
      </c>
      <c r="J3467" s="4">
        <v>66.240000000000009</v>
      </c>
      <c r="K3467" s="1" t="s">
        <v>6886</v>
      </c>
      <c r="L3467" s="1" t="s">
        <v>6919</v>
      </c>
      <c r="M3467" s="11" t="str">
        <f t="shared" si="110"/>
        <v/>
      </c>
      <c r="N3467" s="18" t="str">
        <f>TEXT($F3467:F7144, "mmmm")</f>
        <v>December</v>
      </c>
    </row>
    <row r="3468" spans="2:14" x14ac:dyDescent="0.2">
      <c r="B3468" s="3" t="s">
        <v>704</v>
      </c>
      <c r="C3468" s="1" t="s">
        <v>6668</v>
      </c>
      <c r="D3468" s="3">
        <v>12</v>
      </c>
      <c r="E3468" s="6">
        <v>2019</v>
      </c>
      <c r="F3468" s="10">
        <f t="shared" si="109"/>
        <v>43800</v>
      </c>
      <c r="G3468" s="4">
        <v>192</v>
      </c>
      <c r="H3468" s="4">
        <v>38.399999999999977</v>
      </c>
      <c r="I3468" s="4">
        <v>153.60000000000002</v>
      </c>
      <c r="J3468" s="4">
        <v>34.56</v>
      </c>
      <c r="K3468" s="1" t="s">
        <v>6890</v>
      </c>
      <c r="L3468" s="1" t="s">
        <v>6912</v>
      </c>
      <c r="M3468" s="11" t="str">
        <f t="shared" si="110"/>
        <v/>
      </c>
      <c r="N3468" s="18" t="str">
        <f>TEXT($F3468:F7145, "mmmm")</f>
        <v>December</v>
      </c>
    </row>
    <row r="3469" spans="2:14" x14ac:dyDescent="0.2">
      <c r="B3469" s="3" t="s">
        <v>705</v>
      </c>
      <c r="C3469" s="1" t="s">
        <v>6669</v>
      </c>
      <c r="D3469" s="3">
        <v>12</v>
      </c>
      <c r="E3469" s="6">
        <v>2019</v>
      </c>
      <c r="F3469" s="10">
        <f t="shared" si="109"/>
        <v>43800</v>
      </c>
      <c r="G3469" s="4">
        <v>240</v>
      </c>
      <c r="H3469" s="4">
        <v>48</v>
      </c>
      <c r="I3469" s="4">
        <v>192</v>
      </c>
      <c r="J3469" s="4">
        <v>43.199999999999996</v>
      </c>
      <c r="K3469" s="1" t="s">
        <v>6890</v>
      </c>
      <c r="L3469" s="1" t="s">
        <v>6894</v>
      </c>
      <c r="M3469" s="11" t="str">
        <f t="shared" si="110"/>
        <v/>
      </c>
      <c r="N3469" s="18" t="str">
        <f>TEXT($F3469:F7146, "mmmm")</f>
        <v>December</v>
      </c>
    </row>
    <row r="3470" spans="2:14" x14ac:dyDescent="0.2">
      <c r="B3470" s="3" t="s">
        <v>706</v>
      </c>
      <c r="C3470" s="1" t="s">
        <v>6670</v>
      </c>
      <c r="D3470" s="3">
        <v>12</v>
      </c>
      <c r="E3470" s="6">
        <v>2019</v>
      </c>
      <c r="F3470" s="10">
        <f t="shared" si="109"/>
        <v>43800</v>
      </c>
      <c r="G3470" s="4">
        <v>210</v>
      </c>
      <c r="H3470" s="4">
        <v>42</v>
      </c>
      <c r="I3470" s="4">
        <v>168</v>
      </c>
      <c r="J3470" s="4">
        <v>37.799999999999997</v>
      </c>
      <c r="K3470" s="1" t="s">
        <v>6890</v>
      </c>
      <c r="L3470" s="1" t="s">
        <v>6911</v>
      </c>
      <c r="M3470" s="11" t="str">
        <f t="shared" si="110"/>
        <v/>
      </c>
      <c r="N3470" s="18" t="str">
        <f>TEXT($F3470:F7147, "mmmm")</f>
        <v>December</v>
      </c>
    </row>
    <row r="3471" spans="2:14" x14ac:dyDescent="0.2">
      <c r="B3471" s="3" t="s">
        <v>707</v>
      </c>
      <c r="C3471" s="1" t="s">
        <v>6671</v>
      </c>
      <c r="D3471" s="3">
        <v>12</v>
      </c>
      <c r="E3471" s="6">
        <v>2019</v>
      </c>
      <c r="F3471" s="10">
        <f t="shared" si="109"/>
        <v>43800</v>
      </c>
      <c r="G3471" s="4">
        <v>283</v>
      </c>
      <c r="H3471" s="4">
        <v>56.599999999999994</v>
      </c>
      <c r="I3471" s="4">
        <v>226.4</v>
      </c>
      <c r="J3471" s="4">
        <v>82.07</v>
      </c>
      <c r="K3471" s="1" t="s">
        <v>6885</v>
      </c>
      <c r="L3471" s="1" t="s">
        <v>6953</v>
      </c>
      <c r="M3471" s="11" t="str">
        <f t="shared" si="110"/>
        <v/>
      </c>
      <c r="N3471" s="18" t="str">
        <f>TEXT($F3471:F7148, "mmmm")</f>
        <v>December</v>
      </c>
    </row>
    <row r="3472" spans="2:14" x14ac:dyDescent="0.2">
      <c r="B3472" s="3" t="s">
        <v>707</v>
      </c>
      <c r="C3472" s="1" t="s">
        <v>6672</v>
      </c>
      <c r="D3472" s="3">
        <v>3</v>
      </c>
      <c r="E3472" s="6">
        <v>2020</v>
      </c>
      <c r="F3472" s="10">
        <f t="shared" si="109"/>
        <v>43891</v>
      </c>
      <c r="G3472" s="4">
        <v>345</v>
      </c>
      <c r="H3472" s="4">
        <v>51.75</v>
      </c>
      <c r="I3472" s="4">
        <v>293.25</v>
      </c>
      <c r="J3472" s="4">
        <v>106.95</v>
      </c>
      <c r="K3472" s="1" t="s">
        <v>6887</v>
      </c>
      <c r="L3472" s="1" t="s">
        <v>6918</v>
      </c>
      <c r="M3472" s="11">
        <f t="shared" si="110"/>
        <v>3.0333333333333332</v>
      </c>
      <c r="N3472" s="18" t="str">
        <f>TEXT($F3472:F7149, "mmmm")</f>
        <v>March</v>
      </c>
    </row>
    <row r="3473" spans="2:14" x14ac:dyDescent="0.2">
      <c r="B3473" s="3" t="s">
        <v>708</v>
      </c>
      <c r="C3473" s="1" t="s">
        <v>6673</v>
      </c>
      <c r="D3473" s="3">
        <v>12</v>
      </c>
      <c r="E3473" s="6">
        <v>2019</v>
      </c>
      <c r="F3473" s="10">
        <f t="shared" si="109"/>
        <v>43800</v>
      </c>
      <c r="G3473" s="4">
        <v>172</v>
      </c>
      <c r="H3473" s="4">
        <v>34.400000000000006</v>
      </c>
      <c r="I3473" s="4">
        <v>137.6</v>
      </c>
      <c r="J3473" s="4">
        <v>65.36</v>
      </c>
      <c r="K3473" s="1" t="s">
        <v>6886</v>
      </c>
      <c r="L3473" s="1" t="s">
        <v>6910</v>
      </c>
      <c r="M3473" s="11" t="str">
        <f t="shared" si="110"/>
        <v/>
      </c>
      <c r="N3473" s="18" t="str">
        <f>TEXT($F3473:F7150, "mmmm")</f>
        <v>December</v>
      </c>
    </row>
    <row r="3474" spans="2:14" x14ac:dyDescent="0.2">
      <c r="B3474" s="3" t="s">
        <v>709</v>
      </c>
      <c r="C3474" s="1" t="s">
        <v>6674</v>
      </c>
      <c r="D3474" s="3">
        <v>12</v>
      </c>
      <c r="E3474" s="6">
        <v>2019</v>
      </c>
      <c r="F3474" s="10">
        <f t="shared" si="109"/>
        <v>43800</v>
      </c>
      <c r="G3474" s="4">
        <v>478</v>
      </c>
      <c r="H3474" s="4">
        <v>95.599999999999966</v>
      </c>
      <c r="I3474" s="4">
        <v>382.40000000000003</v>
      </c>
      <c r="J3474" s="4">
        <v>119.5</v>
      </c>
      <c r="K3474" s="1" t="s">
        <v>6889</v>
      </c>
      <c r="L3474" s="1" t="s">
        <v>6921</v>
      </c>
      <c r="M3474" s="11" t="str">
        <f t="shared" si="110"/>
        <v/>
      </c>
      <c r="N3474" s="18" t="str">
        <f>TEXT($F3474:F7151, "mmmm")</f>
        <v>December</v>
      </c>
    </row>
    <row r="3475" spans="2:14" x14ac:dyDescent="0.2">
      <c r="B3475" s="3" t="s">
        <v>710</v>
      </c>
      <c r="C3475" s="1" t="s">
        <v>6675</v>
      </c>
      <c r="D3475" s="3">
        <v>12</v>
      </c>
      <c r="E3475" s="6">
        <v>2019</v>
      </c>
      <c r="F3475" s="10">
        <f t="shared" si="109"/>
        <v>43800</v>
      </c>
      <c r="G3475" s="4">
        <v>180</v>
      </c>
      <c r="H3475" s="4">
        <v>36</v>
      </c>
      <c r="I3475" s="4">
        <v>144</v>
      </c>
      <c r="J3475" s="4">
        <v>61.2</v>
      </c>
      <c r="K3475" s="1" t="s">
        <v>6885</v>
      </c>
      <c r="L3475" s="1" t="s">
        <v>6957</v>
      </c>
      <c r="M3475" s="11" t="str">
        <f t="shared" si="110"/>
        <v/>
      </c>
      <c r="N3475" s="18" t="str">
        <f>TEXT($F3475:F7152, "mmmm")</f>
        <v>December</v>
      </c>
    </row>
    <row r="3476" spans="2:14" x14ac:dyDescent="0.2">
      <c r="B3476" s="3" t="s">
        <v>711</v>
      </c>
      <c r="C3476" s="1" t="s">
        <v>6676</v>
      </c>
      <c r="D3476" s="3">
        <v>12</v>
      </c>
      <c r="E3476" s="6">
        <v>2019</v>
      </c>
      <c r="F3476" s="10">
        <f t="shared" si="109"/>
        <v>43800</v>
      </c>
      <c r="G3476" s="4">
        <v>636</v>
      </c>
      <c r="H3476" s="4">
        <v>127.19999999999999</v>
      </c>
      <c r="I3476" s="4">
        <v>508.8</v>
      </c>
      <c r="J3476" s="4">
        <v>216.24</v>
      </c>
      <c r="K3476" s="1" t="s">
        <v>6888</v>
      </c>
      <c r="L3476" s="1" t="s">
        <v>6925</v>
      </c>
      <c r="M3476" s="11" t="str">
        <f t="shared" si="110"/>
        <v/>
      </c>
      <c r="N3476" s="18" t="str">
        <f>TEXT($F3476:F7153, "mmmm")</f>
        <v>December</v>
      </c>
    </row>
    <row r="3477" spans="2:14" x14ac:dyDescent="0.2">
      <c r="B3477" s="3" t="s">
        <v>712</v>
      </c>
      <c r="C3477" s="1" t="s">
        <v>6677</v>
      </c>
      <c r="D3477" s="3">
        <v>12</v>
      </c>
      <c r="E3477" s="6">
        <v>2019</v>
      </c>
      <c r="F3477" s="10">
        <f t="shared" si="109"/>
        <v>43800</v>
      </c>
      <c r="G3477" s="4">
        <v>592</v>
      </c>
      <c r="H3477" s="4">
        <v>118.39999999999998</v>
      </c>
      <c r="I3477" s="4">
        <v>473.6</v>
      </c>
      <c r="J3477" s="4">
        <v>165.76000000000002</v>
      </c>
      <c r="K3477" s="1" t="s">
        <v>6889</v>
      </c>
      <c r="L3477" s="1" t="s">
        <v>6906</v>
      </c>
      <c r="M3477" s="11" t="str">
        <f t="shared" si="110"/>
        <v/>
      </c>
      <c r="N3477" s="18" t="str">
        <f>TEXT($F3477:F7154, "mmmm")</f>
        <v>December</v>
      </c>
    </row>
    <row r="3478" spans="2:14" x14ac:dyDescent="0.2">
      <c r="B3478" s="3" t="s">
        <v>712</v>
      </c>
      <c r="C3478" s="1" t="s">
        <v>6678</v>
      </c>
      <c r="D3478" s="3">
        <v>11</v>
      </c>
      <c r="E3478" s="6">
        <v>2020</v>
      </c>
      <c r="F3478" s="10">
        <f t="shared" si="109"/>
        <v>44136</v>
      </c>
      <c r="G3478" s="4">
        <v>278</v>
      </c>
      <c r="H3478" s="4">
        <v>0</v>
      </c>
      <c r="I3478" s="4">
        <v>278</v>
      </c>
      <c r="J3478" s="4">
        <v>88.960000000000008</v>
      </c>
      <c r="K3478" s="1" t="s">
        <v>6885</v>
      </c>
      <c r="L3478" s="1" t="s">
        <v>6947</v>
      </c>
      <c r="M3478" s="11">
        <f t="shared" si="110"/>
        <v>11.2</v>
      </c>
      <c r="N3478" s="18" t="str">
        <f>TEXT($F3478:F7155, "mmmm")</f>
        <v>November</v>
      </c>
    </row>
    <row r="3479" spans="2:14" x14ac:dyDescent="0.2">
      <c r="B3479" s="3" t="s">
        <v>713</v>
      </c>
      <c r="C3479" s="1" t="s">
        <v>6679</v>
      </c>
      <c r="D3479" s="3">
        <v>12</v>
      </c>
      <c r="E3479" s="6">
        <v>2019</v>
      </c>
      <c r="F3479" s="10">
        <f t="shared" si="109"/>
        <v>43800</v>
      </c>
      <c r="G3479" s="4">
        <v>261</v>
      </c>
      <c r="H3479" s="4">
        <v>52.199999999999989</v>
      </c>
      <c r="I3479" s="4">
        <v>208.8</v>
      </c>
      <c r="J3479" s="4">
        <v>78.3</v>
      </c>
      <c r="K3479" s="1" t="s">
        <v>6885</v>
      </c>
      <c r="L3479" s="1" t="s">
        <v>6946</v>
      </c>
      <c r="M3479" s="11" t="str">
        <f t="shared" si="110"/>
        <v/>
      </c>
      <c r="N3479" s="18" t="str">
        <f>TEXT($F3479:F7156, "mmmm")</f>
        <v>December</v>
      </c>
    </row>
    <row r="3480" spans="2:14" x14ac:dyDescent="0.2">
      <c r="B3480" s="3" t="s">
        <v>714</v>
      </c>
      <c r="C3480" s="1" t="s">
        <v>6680</v>
      </c>
      <c r="D3480" s="3">
        <v>12</v>
      </c>
      <c r="E3480" s="6">
        <v>2019</v>
      </c>
      <c r="F3480" s="10">
        <f t="shared" si="109"/>
        <v>43800</v>
      </c>
      <c r="G3480" s="4">
        <v>180</v>
      </c>
      <c r="H3480" s="4">
        <v>36</v>
      </c>
      <c r="I3480" s="4">
        <v>144</v>
      </c>
      <c r="J3480" s="4">
        <v>61.2</v>
      </c>
      <c r="K3480" s="1" t="s">
        <v>6885</v>
      </c>
      <c r="L3480" s="1" t="s">
        <v>6957</v>
      </c>
      <c r="M3480" s="11" t="str">
        <f t="shared" si="110"/>
        <v/>
      </c>
      <c r="N3480" s="18" t="str">
        <f>TEXT($F3480:F7157, "mmmm")</f>
        <v>December</v>
      </c>
    </row>
    <row r="3481" spans="2:14" x14ac:dyDescent="0.2">
      <c r="B3481" s="3" t="s">
        <v>715</v>
      </c>
      <c r="C3481" s="1" t="s">
        <v>6681</v>
      </c>
      <c r="D3481" s="3">
        <v>12</v>
      </c>
      <c r="E3481" s="6">
        <v>2019</v>
      </c>
      <c r="F3481" s="10">
        <f t="shared" si="109"/>
        <v>43800</v>
      </c>
      <c r="G3481" s="4">
        <v>447</v>
      </c>
      <c r="H3481" s="4">
        <v>89.399999999999977</v>
      </c>
      <c r="I3481" s="4">
        <v>357.6</v>
      </c>
      <c r="J3481" s="4">
        <v>156.44999999999999</v>
      </c>
      <c r="K3481" s="1" t="s">
        <v>6887</v>
      </c>
      <c r="L3481" s="1" t="s">
        <v>6891</v>
      </c>
      <c r="M3481" s="11" t="str">
        <f t="shared" si="110"/>
        <v/>
      </c>
      <c r="N3481" s="18" t="str">
        <f>TEXT($F3481:F7158, "mmmm")</f>
        <v>December</v>
      </c>
    </row>
    <row r="3482" spans="2:14" x14ac:dyDescent="0.2">
      <c r="B3482" s="3" t="s">
        <v>716</v>
      </c>
      <c r="C3482" s="1" t="s">
        <v>6682</v>
      </c>
      <c r="D3482" s="3">
        <v>12</v>
      </c>
      <c r="E3482" s="6">
        <v>2019</v>
      </c>
      <c r="F3482" s="10">
        <f t="shared" si="109"/>
        <v>43800</v>
      </c>
      <c r="G3482" s="4">
        <v>447</v>
      </c>
      <c r="H3482" s="4">
        <v>89.399999999999977</v>
      </c>
      <c r="I3482" s="4">
        <v>357.6</v>
      </c>
      <c r="J3482" s="4">
        <v>156.44999999999999</v>
      </c>
      <c r="K3482" s="1" t="s">
        <v>6887</v>
      </c>
      <c r="L3482" s="1" t="s">
        <v>6891</v>
      </c>
      <c r="M3482" s="11" t="str">
        <f t="shared" si="110"/>
        <v/>
      </c>
      <c r="N3482" s="18" t="str">
        <f>TEXT($F3482:F7159, "mmmm")</f>
        <v>December</v>
      </c>
    </row>
    <row r="3483" spans="2:14" x14ac:dyDescent="0.2">
      <c r="B3483" s="3" t="s">
        <v>717</v>
      </c>
      <c r="C3483" s="1" t="s">
        <v>6683</v>
      </c>
      <c r="D3483" s="3">
        <v>12</v>
      </c>
      <c r="E3483" s="6">
        <v>2019</v>
      </c>
      <c r="F3483" s="10">
        <f t="shared" si="109"/>
        <v>43800</v>
      </c>
      <c r="G3483" s="4">
        <v>447</v>
      </c>
      <c r="H3483" s="4">
        <v>89.399999999999977</v>
      </c>
      <c r="I3483" s="4">
        <v>357.6</v>
      </c>
      <c r="J3483" s="4">
        <v>156.44999999999999</v>
      </c>
      <c r="K3483" s="1" t="s">
        <v>6887</v>
      </c>
      <c r="L3483" s="1" t="s">
        <v>6891</v>
      </c>
      <c r="M3483" s="11" t="str">
        <f t="shared" si="110"/>
        <v/>
      </c>
      <c r="N3483" s="18" t="str">
        <f>TEXT($F3483:F7160, "mmmm")</f>
        <v>December</v>
      </c>
    </row>
    <row r="3484" spans="2:14" x14ac:dyDescent="0.2">
      <c r="B3484" s="3" t="s">
        <v>717</v>
      </c>
      <c r="C3484" s="1" t="s">
        <v>6684</v>
      </c>
      <c r="D3484" s="3">
        <v>3</v>
      </c>
      <c r="E3484" s="6">
        <v>2020</v>
      </c>
      <c r="F3484" s="10">
        <f t="shared" si="109"/>
        <v>43891</v>
      </c>
      <c r="G3484" s="4">
        <v>345</v>
      </c>
      <c r="H3484" s="4">
        <v>0</v>
      </c>
      <c r="I3484" s="4">
        <v>345</v>
      </c>
      <c r="J3484" s="4">
        <v>106.95</v>
      </c>
      <c r="K3484" s="1" t="s">
        <v>6887</v>
      </c>
      <c r="L3484" s="1" t="s">
        <v>6918</v>
      </c>
      <c r="M3484" s="11">
        <f t="shared" si="110"/>
        <v>3.0333333333333332</v>
      </c>
      <c r="N3484" s="18" t="str">
        <f>TEXT($F3484:F7161, "mmmm")</f>
        <v>March</v>
      </c>
    </row>
    <row r="3485" spans="2:14" x14ac:dyDescent="0.2">
      <c r="B3485" s="3" t="s">
        <v>717</v>
      </c>
      <c r="C3485" s="1" t="s">
        <v>6685</v>
      </c>
      <c r="D3485" s="3">
        <v>7</v>
      </c>
      <c r="E3485" s="6">
        <v>2020</v>
      </c>
      <c r="F3485" s="10">
        <f t="shared" si="109"/>
        <v>44013</v>
      </c>
      <c r="G3485" s="4">
        <v>172</v>
      </c>
      <c r="H3485" s="4">
        <v>0</v>
      </c>
      <c r="I3485" s="4">
        <v>172</v>
      </c>
      <c r="J3485" s="4">
        <v>65.36</v>
      </c>
      <c r="K3485" s="1" t="s">
        <v>6886</v>
      </c>
      <c r="L3485" s="1" t="s">
        <v>6910</v>
      </c>
      <c r="M3485" s="11">
        <f t="shared" si="110"/>
        <v>4.0666666666666664</v>
      </c>
      <c r="N3485" s="18" t="str">
        <f>TEXT($F3485:F7162, "mmmm")</f>
        <v>July</v>
      </c>
    </row>
    <row r="3486" spans="2:14" x14ac:dyDescent="0.2">
      <c r="B3486" s="3" t="s">
        <v>717</v>
      </c>
      <c r="C3486" s="1" t="s">
        <v>6686</v>
      </c>
      <c r="D3486" s="3">
        <v>6</v>
      </c>
      <c r="E3486" s="6">
        <v>2020</v>
      </c>
      <c r="F3486" s="10">
        <f t="shared" si="109"/>
        <v>43983</v>
      </c>
      <c r="G3486" s="4">
        <v>168</v>
      </c>
      <c r="H3486" s="4">
        <v>0</v>
      </c>
      <c r="I3486" s="4">
        <v>168</v>
      </c>
      <c r="J3486" s="4">
        <v>75.600000000000009</v>
      </c>
      <c r="K3486" s="1" t="s">
        <v>6886</v>
      </c>
      <c r="L3486" s="1" t="s">
        <v>6920</v>
      </c>
      <c r="M3486" s="11">
        <f t="shared" si="110"/>
        <v>1</v>
      </c>
      <c r="N3486" s="18" t="str">
        <f>TEXT($F3486:F7163, "mmmm")</f>
        <v>June</v>
      </c>
    </row>
    <row r="3487" spans="2:14" x14ac:dyDescent="0.2">
      <c r="B3487" s="3" t="s">
        <v>718</v>
      </c>
      <c r="C3487" s="1" t="s">
        <v>6687</v>
      </c>
      <c r="D3487" s="3">
        <v>12</v>
      </c>
      <c r="E3487" s="6">
        <v>2019</v>
      </c>
      <c r="F3487" s="10">
        <f t="shared" si="109"/>
        <v>43800</v>
      </c>
      <c r="G3487" s="4">
        <v>172</v>
      </c>
      <c r="H3487" s="4">
        <v>34.400000000000006</v>
      </c>
      <c r="I3487" s="4">
        <v>137.6</v>
      </c>
      <c r="J3487" s="4">
        <v>65.36</v>
      </c>
      <c r="K3487" s="1" t="s">
        <v>6886</v>
      </c>
      <c r="L3487" s="1" t="s">
        <v>6910</v>
      </c>
      <c r="M3487" s="11" t="str">
        <f t="shared" si="110"/>
        <v/>
      </c>
      <c r="N3487" s="18" t="str">
        <f>TEXT($F3487:F7164, "mmmm")</f>
        <v>December</v>
      </c>
    </row>
    <row r="3488" spans="2:14" x14ac:dyDescent="0.2">
      <c r="B3488" s="3" t="s">
        <v>719</v>
      </c>
      <c r="C3488" s="1" t="s">
        <v>6688</v>
      </c>
      <c r="D3488" s="3">
        <v>12</v>
      </c>
      <c r="E3488" s="6">
        <v>2019</v>
      </c>
      <c r="F3488" s="10">
        <f t="shared" si="109"/>
        <v>43800</v>
      </c>
      <c r="G3488" s="4">
        <v>488</v>
      </c>
      <c r="H3488" s="4">
        <v>97.599999999999966</v>
      </c>
      <c r="I3488" s="4">
        <v>390.40000000000003</v>
      </c>
      <c r="J3488" s="4">
        <v>156.16</v>
      </c>
      <c r="K3488" s="1" t="s">
        <v>6889</v>
      </c>
      <c r="L3488" s="1" t="s">
        <v>6904</v>
      </c>
      <c r="M3488" s="11" t="str">
        <f t="shared" si="110"/>
        <v/>
      </c>
      <c r="N3488" s="18" t="str">
        <f>TEXT($F3488:F7165, "mmmm")</f>
        <v>December</v>
      </c>
    </row>
    <row r="3489" spans="2:14" x14ac:dyDescent="0.2">
      <c r="B3489" s="3" t="s">
        <v>720</v>
      </c>
      <c r="C3489" s="1" t="s">
        <v>6689</v>
      </c>
      <c r="D3489" s="3">
        <v>12</v>
      </c>
      <c r="E3489" s="6">
        <v>2019</v>
      </c>
      <c r="F3489" s="10">
        <f t="shared" si="109"/>
        <v>43800</v>
      </c>
      <c r="G3489" s="4">
        <v>312</v>
      </c>
      <c r="H3489" s="4">
        <v>62.399999999999977</v>
      </c>
      <c r="I3489" s="4">
        <v>249.60000000000002</v>
      </c>
      <c r="J3489" s="4">
        <v>99.84</v>
      </c>
      <c r="K3489" s="1" t="s">
        <v>6885</v>
      </c>
      <c r="L3489" s="1" t="s">
        <v>6908</v>
      </c>
      <c r="M3489" s="11" t="str">
        <f t="shared" si="110"/>
        <v/>
      </c>
      <c r="N3489" s="18" t="str">
        <f>TEXT($F3489:F7166, "mmmm")</f>
        <v>December</v>
      </c>
    </row>
    <row r="3490" spans="2:14" x14ac:dyDescent="0.2">
      <c r="B3490" s="3" t="s">
        <v>721</v>
      </c>
      <c r="C3490" s="1" t="s">
        <v>6690</v>
      </c>
      <c r="D3490" s="3">
        <v>12</v>
      </c>
      <c r="E3490" s="6">
        <v>2019</v>
      </c>
      <c r="F3490" s="10">
        <f t="shared" si="109"/>
        <v>43800</v>
      </c>
      <c r="G3490" s="4">
        <v>447</v>
      </c>
      <c r="H3490" s="4">
        <v>89.399999999999977</v>
      </c>
      <c r="I3490" s="4">
        <v>357.6</v>
      </c>
      <c r="J3490" s="4">
        <v>156.44999999999999</v>
      </c>
      <c r="K3490" s="1" t="s">
        <v>6887</v>
      </c>
      <c r="L3490" s="1" t="s">
        <v>6891</v>
      </c>
      <c r="M3490" s="11" t="str">
        <f t="shared" si="110"/>
        <v/>
      </c>
      <c r="N3490" s="18" t="str">
        <f>TEXT($F3490:F7167, "mmmm")</f>
        <v>December</v>
      </c>
    </row>
    <row r="3491" spans="2:14" x14ac:dyDescent="0.2">
      <c r="B3491" s="3" t="s">
        <v>721</v>
      </c>
      <c r="C3491" s="1" t="s">
        <v>6691</v>
      </c>
      <c r="D3491" s="3">
        <v>12</v>
      </c>
      <c r="E3491" s="6">
        <v>2020</v>
      </c>
      <c r="F3491" s="10">
        <f t="shared" si="109"/>
        <v>44166</v>
      </c>
      <c r="G3491" s="4">
        <v>383</v>
      </c>
      <c r="H3491" s="4">
        <v>0</v>
      </c>
      <c r="I3491" s="4">
        <v>383</v>
      </c>
      <c r="J3491" s="4">
        <v>122.56</v>
      </c>
      <c r="K3491" s="1" t="s">
        <v>6887</v>
      </c>
      <c r="L3491" s="1" t="s">
        <v>6909</v>
      </c>
      <c r="M3491" s="11">
        <f t="shared" si="110"/>
        <v>12.2</v>
      </c>
      <c r="N3491" s="18" t="str">
        <f>TEXT($F3491:F7168, "mmmm")</f>
        <v>December</v>
      </c>
    </row>
    <row r="3492" spans="2:14" x14ac:dyDescent="0.2">
      <c r="B3492" s="3" t="s">
        <v>722</v>
      </c>
      <c r="C3492" s="1" t="s">
        <v>6692</v>
      </c>
      <c r="D3492" s="3">
        <v>12</v>
      </c>
      <c r="E3492" s="6">
        <v>2019</v>
      </c>
      <c r="F3492" s="10">
        <f t="shared" si="109"/>
        <v>43800</v>
      </c>
      <c r="G3492" s="4">
        <v>1576</v>
      </c>
      <c r="H3492" s="4">
        <v>315.19999999999982</v>
      </c>
      <c r="I3492" s="4">
        <v>1260.8000000000002</v>
      </c>
      <c r="J3492" s="4">
        <v>520.08000000000004</v>
      </c>
      <c r="K3492" s="1" t="s">
        <v>6881</v>
      </c>
      <c r="L3492" s="1" t="s">
        <v>6941</v>
      </c>
      <c r="M3492" s="11" t="str">
        <f t="shared" si="110"/>
        <v/>
      </c>
      <c r="N3492" s="18" t="str">
        <f>TEXT($F3492:F7169, "mmmm")</f>
        <v>December</v>
      </c>
    </row>
    <row r="3493" spans="2:14" x14ac:dyDescent="0.2">
      <c r="B3493" s="3" t="s">
        <v>723</v>
      </c>
      <c r="C3493" s="1" t="s">
        <v>6693</v>
      </c>
      <c r="D3493" s="3">
        <v>12</v>
      </c>
      <c r="E3493" s="6">
        <v>2019</v>
      </c>
      <c r="F3493" s="10">
        <f t="shared" si="109"/>
        <v>43800</v>
      </c>
      <c r="G3493" s="4">
        <v>507</v>
      </c>
      <c r="H3493" s="4">
        <v>101.39999999999998</v>
      </c>
      <c r="I3493" s="4">
        <v>405.6</v>
      </c>
      <c r="J3493" s="4">
        <v>136.89000000000001</v>
      </c>
      <c r="K3493" s="1" t="s">
        <v>6889</v>
      </c>
      <c r="L3493" s="1" t="s">
        <v>6937</v>
      </c>
      <c r="M3493" s="11" t="str">
        <f t="shared" si="110"/>
        <v/>
      </c>
      <c r="N3493" s="18" t="str">
        <f>TEXT($F3493:F7170, "mmmm")</f>
        <v>December</v>
      </c>
    </row>
    <row r="3494" spans="2:14" x14ac:dyDescent="0.2">
      <c r="B3494" s="3" t="s">
        <v>724</v>
      </c>
      <c r="C3494" s="1" t="s">
        <v>6694</v>
      </c>
      <c r="D3494" s="3">
        <v>12</v>
      </c>
      <c r="E3494" s="6">
        <v>2019</v>
      </c>
      <c r="F3494" s="10">
        <f t="shared" si="109"/>
        <v>43800</v>
      </c>
      <c r="G3494" s="4">
        <v>267</v>
      </c>
      <c r="H3494" s="4">
        <v>53.399999999999977</v>
      </c>
      <c r="I3494" s="4">
        <v>213.60000000000002</v>
      </c>
      <c r="J3494" s="4">
        <v>90.78</v>
      </c>
      <c r="K3494" s="1" t="s">
        <v>6885</v>
      </c>
      <c r="L3494" s="1" t="s">
        <v>6922</v>
      </c>
      <c r="M3494" s="11" t="str">
        <f t="shared" si="110"/>
        <v/>
      </c>
      <c r="N3494" s="18" t="str">
        <f>TEXT($F3494:F7171, "mmmm")</f>
        <v>December</v>
      </c>
    </row>
    <row r="3495" spans="2:14" x14ac:dyDescent="0.2">
      <c r="B3495" s="3" t="s">
        <v>725</v>
      </c>
      <c r="C3495" s="1" t="s">
        <v>6695</v>
      </c>
      <c r="D3495" s="3">
        <v>12</v>
      </c>
      <c r="E3495" s="6">
        <v>2019</v>
      </c>
      <c r="F3495" s="10">
        <f t="shared" si="109"/>
        <v>43800</v>
      </c>
      <c r="G3495" s="4">
        <v>383</v>
      </c>
      <c r="H3495" s="4">
        <v>76.599999999999966</v>
      </c>
      <c r="I3495" s="4">
        <v>306.40000000000003</v>
      </c>
      <c r="J3495" s="4">
        <v>122.56</v>
      </c>
      <c r="K3495" s="1" t="s">
        <v>6887</v>
      </c>
      <c r="L3495" s="1" t="s">
        <v>6909</v>
      </c>
      <c r="M3495" s="11" t="str">
        <f t="shared" si="110"/>
        <v/>
      </c>
      <c r="N3495" s="18" t="str">
        <f>TEXT($F3495:F7172, "mmmm")</f>
        <v>December</v>
      </c>
    </row>
    <row r="3496" spans="2:14" x14ac:dyDescent="0.2">
      <c r="B3496" s="3" t="s">
        <v>726</v>
      </c>
      <c r="C3496" s="1" t="s">
        <v>6696</v>
      </c>
      <c r="D3496" s="3">
        <v>12</v>
      </c>
      <c r="E3496" s="6">
        <v>2019</v>
      </c>
      <c r="F3496" s="10">
        <f t="shared" si="109"/>
        <v>43800</v>
      </c>
      <c r="G3496" s="4">
        <v>345</v>
      </c>
      <c r="H3496" s="4">
        <v>69</v>
      </c>
      <c r="I3496" s="4">
        <v>276</v>
      </c>
      <c r="J3496" s="4">
        <v>106.95</v>
      </c>
      <c r="K3496" s="1" t="s">
        <v>6887</v>
      </c>
      <c r="L3496" s="1" t="s">
        <v>6918</v>
      </c>
      <c r="M3496" s="11" t="str">
        <f t="shared" si="110"/>
        <v/>
      </c>
      <c r="N3496" s="18" t="str">
        <f>TEXT($F3496:F7173, "mmmm")</f>
        <v>December</v>
      </c>
    </row>
    <row r="3497" spans="2:14" x14ac:dyDescent="0.2">
      <c r="B3497" s="3" t="s">
        <v>726</v>
      </c>
      <c r="C3497" s="1" t="s">
        <v>6697</v>
      </c>
      <c r="D3497" s="3">
        <v>4</v>
      </c>
      <c r="E3497" s="6">
        <v>2020</v>
      </c>
      <c r="F3497" s="10">
        <f t="shared" si="109"/>
        <v>43922</v>
      </c>
      <c r="G3497" s="4">
        <v>144</v>
      </c>
      <c r="H3497" s="4">
        <v>21.600000000000009</v>
      </c>
      <c r="I3497" s="4">
        <v>122.39999999999999</v>
      </c>
      <c r="J3497" s="4">
        <v>66.240000000000009</v>
      </c>
      <c r="K3497" s="1" t="s">
        <v>6886</v>
      </c>
      <c r="L3497" s="1" t="s">
        <v>6919</v>
      </c>
      <c r="M3497" s="11">
        <f t="shared" si="110"/>
        <v>4.0666666666666664</v>
      </c>
      <c r="N3497" s="18" t="str">
        <f>TEXT($F3497:F7174, "mmmm")</f>
        <v>April</v>
      </c>
    </row>
    <row r="3498" spans="2:14" x14ac:dyDescent="0.2">
      <c r="B3498" s="3" t="s">
        <v>727</v>
      </c>
      <c r="C3498" s="1" t="s">
        <v>6698</v>
      </c>
      <c r="D3498" s="3">
        <v>12</v>
      </c>
      <c r="E3498" s="6">
        <v>2019</v>
      </c>
      <c r="F3498" s="10">
        <f t="shared" si="109"/>
        <v>43800</v>
      </c>
      <c r="G3498" s="4">
        <v>168</v>
      </c>
      <c r="H3498" s="4">
        <v>33.599999999999994</v>
      </c>
      <c r="I3498" s="4">
        <v>134.4</v>
      </c>
      <c r="J3498" s="4">
        <v>25.2</v>
      </c>
      <c r="K3498" s="1" t="s">
        <v>6886</v>
      </c>
      <c r="L3498" s="1" t="s">
        <v>6892</v>
      </c>
      <c r="M3498" s="11" t="str">
        <f t="shared" si="110"/>
        <v/>
      </c>
      <c r="N3498" s="18" t="str">
        <f>TEXT($F3498:F7175, "mmmm")</f>
        <v>December</v>
      </c>
    </row>
    <row r="3499" spans="2:14" x14ac:dyDescent="0.2">
      <c r="B3499" s="3" t="s">
        <v>728</v>
      </c>
      <c r="C3499" s="1" t="s">
        <v>6699</v>
      </c>
      <c r="D3499" s="3">
        <v>12</v>
      </c>
      <c r="E3499" s="6">
        <v>2019</v>
      </c>
      <c r="F3499" s="10">
        <f t="shared" si="109"/>
        <v>43800</v>
      </c>
      <c r="G3499" s="4">
        <v>144</v>
      </c>
      <c r="H3499" s="4">
        <v>28.799999999999997</v>
      </c>
      <c r="I3499" s="4">
        <v>115.2</v>
      </c>
      <c r="J3499" s="4">
        <v>66.240000000000009</v>
      </c>
      <c r="K3499" s="1" t="s">
        <v>6886</v>
      </c>
      <c r="L3499" s="1" t="s">
        <v>6919</v>
      </c>
      <c r="M3499" s="11" t="str">
        <f t="shared" si="110"/>
        <v/>
      </c>
      <c r="N3499" s="18" t="str">
        <f>TEXT($F3499:F7176, "mmmm")</f>
        <v>December</v>
      </c>
    </row>
    <row r="3500" spans="2:14" x14ac:dyDescent="0.2">
      <c r="B3500" s="3" t="s">
        <v>729</v>
      </c>
      <c r="C3500" s="1" t="s">
        <v>6700</v>
      </c>
      <c r="D3500" s="3">
        <v>12</v>
      </c>
      <c r="E3500" s="6">
        <v>2019</v>
      </c>
      <c r="F3500" s="10">
        <f t="shared" si="109"/>
        <v>43800</v>
      </c>
      <c r="G3500" s="4">
        <v>210</v>
      </c>
      <c r="H3500" s="4">
        <v>42</v>
      </c>
      <c r="I3500" s="4">
        <v>168</v>
      </c>
      <c r="J3500" s="4">
        <v>37.799999999999997</v>
      </c>
      <c r="K3500" s="1" t="s">
        <v>6890</v>
      </c>
      <c r="L3500" s="1" t="s">
        <v>6911</v>
      </c>
      <c r="M3500" s="11" t="str">
        <f t="shared" si="110"/>
        <v/>
      </c>
      <c r="N3500" s="18" t="str">
        <f>TEXT($F3500:F7177, "mmmm")</f>
        <v>December</v>
      </c>
    </row>
    <row r="3501" spans="2:14" x14ac:dyDescent="0.2">
      <c r="B3501" s="3" t="s">
        <v>729</v>
      </c>
      <c r="C3501" s="1" t="s">
        <v>6701</v>
      </c>
      <c r="D3501" s="3">
        <v>1</v>
      </c>
      <c r="E3501" s="6">
        <v>2020</v>
      </c>
      <c r="F3501" s="10">
        <f t="shared" si="109"/>
        <v>43831</v>
      </c>
      <c r="G3501" s="4">
        <v>240</v>
      </c>
      <c r="H3501" s="4">
        <v>0</v>
      </c>
      <c r="I3501" s="4">
        <v>240</v>
      </c>
      <c r="J3501" s="4">
        <v>43.199999999999996</v>
      </c>
      <c r="K3501" s="1" t="s">
        <v>6890</v>
      </c>
      <c r="L3501" s="1" t="s">
        <v>6894</v>
      </c>
      <c r="M3501" s="11">
        <f t="shared" si="110"/>
        <v>1.0333333333333334</v>
      </c>
      <c r="N3501" s="18" t="str">
        <f>TEXT($F3501:F7178, "mmmm")</f>
        <v>January</v>
      </c>
    </row>
    <row r="3502" spans="2:14" x14ac:dyDescent="0.2">
      <c r="B3502" s="3" t="s">
        <v>730</v>
      </c>
      <c r="C3502" s="1" t="s">
        <v>6702</v>
      </c>
      <c r="D3502" s="3">
        <v>12</v>
      </c>
      <c r="E3502" s="6">
        <v>2019</v>
      </c>
      <c r="F3502" s="10">
        <f t="shared" si="109"/>
        <v>43800</v>
      </c>
      <c r="G3502" s="4">
        <v>210</v>
      </c>
      <c r="H3502" s="4">
        <v>42</v>
      </c>
      <c r="I3502" s="4">
        <v>168</v>
      </c>
      <c r="J3502" s="4">
        <v>37.799999999999997</v>
      </c>
      <c r="K3502" s="1" t="s">
        <v>6890</v>
      </c>
      <c r="L3502" s="1" t="s">
        <v>6911</v>
      </c>
      <c r="M3502" s="11" t="str">
        <f t="shared" si="110"/>
        <v/>
      </c>
      <c r="N3502" s="18" t="str">
        <f>TEXT($F3502:F7179, "mmmm")</f>
        <v>December</v>
      </c>
    </row>
    <row r="3503" spans="2:14" x14ac:dyDescent="0.2">
      <c r="B3503" s="3" t="s">
        <v>731</v>
      </c>
      <c r="C3503" s="1" t="s">
        <v>6703</v>
      </c>
      <c r="D3503" s="3">
        <v>12</v>
      </c>
      <c r="E3503" s="6">
        <v>2019</v>
      </c>
      <c r="F3503" s="10">
        <f t="shared" si="109"/>
        <v>43800</v>
      </c>
      <c r="G3503" s="4">
        <v>192</v>
      </c>
      <c r="H3503" s="4">
        <v>38.399999999999977</v>
      </c>
      <c r="I3503" s="4">
        <v>153.60000000000002</v>
      </c>
      <c r="J3503" s="4">
        <v>34.56</v>
      </c>
      <c r="K3503" s="1" t="s">
        <v>6890</v>
      </c>
      <c r="L3503" s="1" t="s">
        <v>6912</v>
      </c>
      <c r="M3503" s="11" t="str">
        <f t="shared" si="110"/>
        <v/>
      </c>
      <c r="N3503" s="18" t="str">
        <f>TEXT($F3503:F7180, "mmmm")</f>
        <v>December</v>
      </c>
    </row>
    <row r="3504" spans="2:14" x14ac:dyDescent="0.2">
      <c r="B3504" s="3" t="s">
        <v>732</v>
      </c>
      <c r="C3504" s="1" t="s">
        <v>6704</v>
      </c>
      <c r="D3504" s="3">
        <v>12</v>
      </c>
      <c r="E3504" s="6">
        <v>2019</v>
      </c>
      <c r="F3504" s="10">
        <f t="shared" si="109"/>
        <v>43800</v>
      </c>
      <c r="G3504" s="4">
        <v>523</v>
      </c>
      <c r="H3504" s="4">
        <v>104.59999999999997</v>
      </c>
      <c r="I3504" s="4">
        <v>418.40000000000003</v>
      </c>
      <c r="J3504" s="4">
        <v>156.9</v>
      </c>
      <c r="K3504" s="1" t="s">
        <v>6889</v>
      </c>
      <c r="L3504" s="1" t="s">
        <v>6902</v>
      </c>
      <c r="M3504" s="11" t="str">
        <f t="shared" si="110"/>
        <v/>
      </c>
      <c r="N3504" s="18" t="str">
        <f>TEXT($F3504:F7181, "mmmm")</f>
        <v>December</v>
      </c>
    </row>
    <row r="3505" spans="2:14" x14ac:dyDescent="0.2">
      <c r="B3505" s="3" t="s">
        <v>733</v>
      </c>
      <c r="C3505" s="1" t="s">
        <v>6705</v>
      </c>
      <c r="D3505" s="3">
        <v>12</v>
      </c>
      <c r="E3505" s="6">
        <v>2019</v>
      </c>
      <c r="F3505" s="10">
        <f t="shared" si="109"/>
        <v>43800</v>
      </c>
      <c r="G3505" s="4">
        <v>283</v>
      </c>
      <c r="H3505" s="4">
        <v>56.599999999999994</v>
      </c>
      <c r="I3505" s="4">
        <v>226.4</v>
      </c>
      <c r="J3505" s="4">
        <v>82.07</v>
      </c>
      <c r="K3505" s="1" t="s">
        <v>6885</v>
      </c>
      <c r="L3505" s="1" t="s">
        <v>6953</v>
      </c>
      <c r="M3505" s="11" t="str">
        <f t="shared" si="110"/>
        <v/>
      </c>
      <c r="N3505" s="18" t="str">
        <f>TEXT($F3505:F7182, "mmmm")</f>
        <v>December</v>
      </c>
    </row>
    <row r="3506" spans="2:14" x14ac:dyDescent="0.2">
      <c r="B3506" s="3" t="s">
        <v>734</v>
      </c>
      <c r="C3506" s="1" t="s">
        <v>6706</v>
      </c>
      <c r="D3506" s="3">
        <v>12</v>
      </c>
      <c r="E3506" s="6">
        <v>2019</v>
      </c>
      <c r="F3506" s="10">
        <f t="shared" si="109"/>
        <v>43800</v>
      </c>
      <c r="G3506" s="4">
        <v>383</v>
      </c>
      <c r="H3506" s="4">
        <v>76.599999999999966</v>
      </c>
      <c r="I3506" s="4">
        <v>306.40000000000003</v>
      </c>
      <c r="J3506" s="4">
        <v>122.56</v>
      </c>
      <c r="K3506" s="1" t="s">
        <v>6887</v>
      </c>
      <c r="L3506" s="1" t="s">
        <v>6909</v>
      </c>
      <c r="M3506" s="11" t="str">
        <f t="shared" si="110"/>
        <v/>
      </c>
      <c r="N3506" s="18" t="str">
        <f>TEXT($F3506:F7183, "mmmm")</f>
        <v>December</v>
      </c>
    </row>
    <row r="3507" spans="2:14" x14ac:dyDescent="0.2">
      <c r="B3507" s="3" t="s">
        <v>735</v>
      </c>
      <c r="C3507" s="1" t="s">
        <v>6707</v>
      </c>
      <c r="D3507" s="3">
        <v>12</v>
      </c>
      <c r="E3507" s="6">
        <v>2019</v>
      </c>
      <c r="F3507" s="10">
        <f t="shared" si="109"/>
        <v>43800</v>
      </c>
      <c r="G3507" s="4">
        <v>447</v>
      </c>
      <c r="H3507" s="4">
        <v>89.399999999999977</v>
      </c>
      <c r="I3507" s="4">
        <v>357.6</v>
      </c>
      <c r="J3507" s="4">
        <v>156.44999999999999</v>
      </c>
      <c r="K3507" s="1" t="s">
        <v>6887</v>
      </c>
      <c r="L3507" s="1" t="s">
        <v>6891</v>
      </c>
      <c r="M3507" s="11" t="str">
        <f t="shared" si="110"/>
        <v/>
      </c>
      <c r="N3507" s="18" t="str">
        <f>TEXT($F3507:F7184, "mmmm")</f>
        <v>December</v>
      </c>
    </row>
    <row r="3508" spans="2:14" x14ac:dyDescent="0.2">
      <c r="B3508" s="3" t="s">
        <v>736</v>
      </c>
      <c r="C3508" s="1" t="s">
        <v>6708</v>
      </c>
      <c r="D3508" s="3">
        <v>12</v>
      </c>
      <c r="E3508" s="6">
        <v>2019</v>
      </c>
      <c r="F3508" s="10">
        <f t="shared" si="109"/>
        <v>43800</v>
      </c>
      <c r="G3508" s="4">
        <v>144</v>
      </c>
      <c r="H3508" s="4">
        <v>28.799999999999997</v>
      </c>
      <c r="I3508" s="4">
        <v>115.2</v>
      </c>
      <c r="J3508" s="4">
        <v>66.240000000000009</v>
      </c>
      <c r="K3508" s="1" t="s">
        <v>6886</v>
      </c>
      <c r="L3508" s="1" t="s">
        <v>6919</v>
      </c>
      <c r="M3508" s="11" t="str">
        <f t="shared" si="110"/>
        <v/>
      </c>
      <c r="N3508" s="18" t="str">
        <f>TEXT($F3508:F7185, "mmmm")</f>
        <v>December</v>
      </c>
    </row>
    <row r="3509" spans="2:14" x14ac:dyDescent="0.2">
      <c r="B3509" s="3" t="s">
        <v>737</v>
      </c>
      <c r="C3509" s="1" t="s">
        <v>6709</v>
      </c>
      <c r="D3509" s="3">
        <v>12</v>
      </c>
      <c r="E3509" s="6">
        <v>2019</v>
      </c>
      <c r="F3509" s="10">
        <f t="shared" si="109"/>
        <v>43800</v>
      </c>
      <c r="G3509" s="4">
        <v>492</v>
      </c>
      <c r="H3509" s="4">
        <v>98.399999999999977</v>
      </c>
      <c r="I3509" s="4">
        <v>393.6</v>
      </c>
      <c r="J3509" s="4">
        <v>137.76000000000002</v>
      </c>
      <c r="K3509" s="1" t="s">
        <v>6889</v>
      </c>
      <c r="L3509" s="1" t="s">
        <v>6945</v>
      </c>
      <c r="M3509" s="11" t="str">
        <f t="shared" si="110"/>
        <v/>
      </c>
      <c r="N3509" s="18" t="str">
        <f>TEXT($F3509:F7186, "mmmm")</f>
        <v>December</v>
      </c>
    </row>
    <row r="3510" spans="2:14" x14ac:dyDescent="0.2">
      <c r="B3510" s="3" t="s">
        <v>738</v>
      </c>
      <c r="C3510" s="1" t="s">
        <v>6710</v>
      </c>
      <c r="D3510" s="3">
        <v>12</v>
      </c>
      <c r="E3510" s="6">
        <v>2019</v>
      </c>
      <c r="F3510" s="10">
        <f t="shared" si="109"/>
        <v>43800</v>
      </c>
      <c r="G3510" s="4">
        <v>283</v>
      </c>
      <c r="H3510" s="4">
        <v>56.599999999999994</v>
      </c>
      <c r="I3510" s="4">
        <v>226.4</v>
      </c>
      <c r="J3510" s="4">
        <v>82.07</v>
      </c>
      <c r="K3510" s="1" t="s">
        <v>6885</v>
      </c>
      <c r="L3510" s="1" t="s">
        <v>6953</v>
      </c>
      <c r="M3510" s="11" t="str">
        <f t="shared" si="110"/>
        <v/>
      </c>
      <c r="N3510" s="18" t="str">
        <f>TEXT($F3510:F7187, "mmmm")</f>
        <v>December</v>
      </c>
    </row>
    <row r="3511" spans="2:14" x14ac:dyDescent="0.2">
      <c r="B3511" s="3" t="s">
        <v>739</v>
      </c>
      <c r="C3511" s="1" t="s">
        <v>6711</v>
      </c>
      <c r="D3511" s="3">
        <v>12</v>
      </c>
      <c r="E3511" s="6">
        <v>2019</v>
      </c>
      <c r="F3511" s="10">
        <f t="shared" si="109"/>
        <v>43800</v>
      </c>
      <c r="G3511" s="4">
        <v>345</v>
      </c>
      <c r="H3511" s="4">
        <v>69</v>
      </c>
      <c r="I3511" s="4">
        <v>276</v>
      </c>
      <c r="J3511" s="4">
        <v>106.95</v>
      </c>
      <c r="K3511" s="1" t="s">
        <v>6887</v>
      </c>
      <c r="L3511" s="1" t="s">
        <v>6918</v>
      </c>
      <c r="M3511" s="11" t="str">
        <f t="shared" si="110"/>
        <v/>
      </c>
      <c r="N3511" s="18" t="str">
        <f>TEXT($F3511:F7188, "mmmm")</f>
        <v>December</v>
      </c>
    </row>
    <row r="3512" spans="2:14" x14ac:dyDescent="0.2">
      <c r="B3512" s="3" t="s">
        <v>740</v>
      </c>
      <c r="C3512" s="1" t="s">
        <v>6712</v>
      </c>
      <c r="D3512" s="3">
        <v>12</v>
      </c>
      <c r="E3512" s="6">
        <v>2019</v>
      </c>
      <c r="F3512" s="10">
        <f t="shared" si="109"/>
        <v>43800</v>
      </c>
      <c r="G3512" s="4">
        <v>447</v>
      </c>
      <c r="H3512" s="4">
        <v>89.399999999999977</v>
      </c>
      <c r="I3512" s="4">
        <v>357.6</v>
      </c>
      <c r="J3512" s="4">
        <v>156.44999999999999</v>
      </c>
      <c r="K3512" s="1" t="s">
        <v>6887</v>
      </c>
      <c r="L3512" s="1" t="s">
        <v>6891</v>
      </c>
      <c r="M3512" s="11" t="str">
        <f t="shared" si="110"/>
        <v/>
      </c>
      <c r="N3512" s="18" t="str">
        <f>TEXT($F3512:F7189, "mmmm")</f>
        <v>December</v>
      </c>
    </row>
    <row r="3513" spans="2:14" x14ac:dyDescent="0.2">
      <c r="B3513" s="3" t="s">
        <v>849</v>
      </c>
      <c r="C3513" s="1" t="s">
        <v>6713</v>
      </c>
      <c r="D3513" s="3">
        <v>12</v>
      </c>
      <c r="E3513" s="6">
        <v>2019</v>
      </c>
      <c r="F3513" s="10">
        <f t="shared" si="109"/>
        <v>43800</v>
      </c>
      <c r="G3513" s="4">
        <v>345</v>
      </c>
      <c r="H3513" s="4">
        <v>69</v>
      </c>
      <c r="I3513" s="4">
        <v>276</v>
      </c>
      <c r="J3513" s="4">
        <v>106.95</v>
      </c>
      <c r="K3513" s="1" t="s">
        <v>6887</v>
      </c>
      <c r="L3513" s="1" t="s">
        <v>6918</v>
      </c>
      <c r="M3513" s="11" t="str">
        <f t="shared" si="110"/>
        <v/>
      </c>
      <c r="N3513" s="18" t="str">
        <f>TEXT($F3513:F7190, "mmmm")</f>
        <v>December</v>
      </c>
    </row>
    <row r="3514" spans="2:14" x14ac:dyDescent="0.2">
      <c r="B3514" s="3" t="s">
        <v>850</v>
      </c>
      <c r="C3514" s="1" t="s">
        <v>6714</v>
      </c>
      <c r="D3514" s="3">
        <v>12</v>
      </c>
      <c r="E3514" s="6">
        <v>2019</v>
      </c>
      <c r="F3514" s="10">
        <f t="shared" si="109"/>
        <v>43800</v>
      </c>
      <c r="G3514" s="4">
        <v>447</v>
      </c>
      <c r="H3514" s="4">
        <v>89.399999999999977</v>
      </c>
      <c r="I3514" s="4">
        <v>357.6</v>
      </c>
      <c r="J3514" s="4">
        <v>156.44999999999999</v>
      </c>
      <c r="K3514" s="1" t="s">
        <v>6887</v>
      </c>
      <c r="L3514" s="1" t="s">
        <v>6891</v>
      </c>
      <c r="M3514" s="11" t="str">
        <f t="shared" si="110"/>
        <v/>
      </c>
      <c r="N3514" s="18" t="str">
        <f>TEXT($F3514:F7191, "mmmm")</f>
        <v>December</v>
      </c>
    </row>
    <row r="3515" spans="2:14" x14ac:dyDescent="0.2">
      <c r="B3515" s="3" t="s">
        <v>851</v>
      </c>
      <c r="C3515" s="1" t="s">
        <v>6715</v>
      </c>
      <c r="D3515" s="3">
        <v>11</v>
      </c>
      <c r="E3515" s="6">
        <v>2019</v>
      </c>
      <c r="F3515" s="10">
        <f t="shared" si="109"/>
        <v>43770</v>
      </c>
      <c r="G3515" s="4">
        <v>383</v>
      </c>
      <c r="H3515" s="4">
        <v>76.599999999999966</v>
      </c>
      <c r="I3515" s="4">
        <v>306.40000000000003</v>
      </c>
      <c r="J3515" s="4">
        <v>122.56</v>
      </c>
      <c r="K3515" s="1" t="s">
        <v>6887</v>
      </c>
      <c r="L3515" s="1" t="s">
        <v>6909</v>
      </c>
      <c r="M3515" s="11" t="str">
        <f t="shared" si="110"/>
        <v/>
      </c>
      <c r="N3515" s="18" t="str">
        <f>TEXT($F3515:F7192, "mmmm")</f>
        <v>November</v>
      </c>
    </row>
    <row r="3516" spans="2:14" x14ac:dyDescent="0.2">
      <c r="B3516" s="3" t="s">
        <v>851</v>
      </c>
      <c r="C3516" s="1" t="s">
        <v>6716</v>
      </c>
      <c r="D3516" s="3">
        <v>12</v>
      </c>
      <c r="E3516" s="6">
        <v>2019</v>
      </c>
      <c r="F3516" s="10">
        <f t="shared" si="109"/>
        <v>43800</v>
      </c>
      <c r="G3516" s="4">
        <v>172</v>
      </c>
      <c r="H3516" s="4">
        <v>34.400000000000006</v>
      </c>
      <c r="I3516" s="4">
        <v>137.6</v>
      </c>
      <c r="J3516" s="4">
        <v>65.36</v>
      </c>
      <c r="K3516" s="1" t="s">
        <v>6886</v>
      </c>
      <c r="L3516" s="1" t="s">
        <v>6910</v>
      </c>
      <c r="M3516" s="11">
        <f t="shared" si="110"/>
        <v>1</v>
      </c>
      <c r="N3516" s="18" t="str">
        <f>TEXT($F3516:F7193, "mmmm")</f>
        <v>December</v>
      </c>
    </row>
    <row r="3517" spans="2:14" x14ac:dyDescent="0.2">
      <c r="B3517" s="3" t="s">
        <v>852</v>
      </c>
      <c r="C3517" s="1" t="s">
        <v>6717</v>
      </c>
      <c r="D3517" s="3">
        <v>11</v>
      </c>
      <c r="E3517" s="6">
        <v>2019</v>
      </c>
      <c r="F3517" s="10">
        <f t="shared" si="109"/>
        <v>43770</v>
      </c>
      <c r="G3517" s="4">
        <v>205</v>
      </c>
      <c r="H3517" s="4">
        <v>41</v>
      </c>
      <c r="I3517" s="4">
        <v>164</v>
      </c>
      <c r="J3517" s="4">
        <v>36.9</v>
      </c>
      <c r="K3517" s="1" t="s">
        <v>6890</v>
      </c>
      <c r="L3517" s="1" t="s">
        <v>6913</v>
      </c>
      <c r="M3517" s="11" t="str">
        <f t="shared" si="110"/>
        <v/>
      </c>
      <c r="N3517" s="18" t="str">
        <f>TEXT($F3517:F7194, "mmmm")</f>
        <v>November</v>
      </c>
    </row>
    <row r="3518" spans="2:14" x14ac:dyDescent="0.2">
      <c r="B3518" s="3" t="s">
        <v>853</v>
      </c>
      <c r="C3518" s="1" t="s">
        <v>6718</v>
      </c>
      <c r="D3518" s="3">
        <v>11</v>
      </c>
      <c r="E3518" s="6">
        <v>2019</v>
      </c>
      <c r="F3518" s="10">
        <f t="shared" si="109"/>
        <v>43770</v>
      </c>
      <c r="G3518" s="4">
        <v>327</v>
      </c>
      <c r="H3518" s="4">
        <v>65.399999999999977</v>
      </c>
      <c r="I3518" s="4">
        <v>261.60000000000002</v>
      </c>
      <c r="J3518" s="4">
        <v>94.83</v>
      </c>
      <c r="K3518" s="1" t="s">
        <v>6884</v>
      </c>
      <c r="L3518" s="1" t="s">
        <v>6914</v>
      </c>
      <c r="M3518" s="11" t="str">
        <f t="shared" si="110"/>
        <v/>
      </c>
      <c r="N3518" s="18" t="str">
        <f>TEXT($F3518:F7195, "mmmm")</f>
        <v>November</v>
      </c>
    </row>
    <row r="3519" spans="2:14" x14ac:dyDescent="0.2">
      <c r="B3519" s="3" t="s">
        <v>853</v>
      </c>
      <c r="C3519" s="1" t="s">
        <v>6719</v>
      </c>
      <c r="D3519" s="3">
        <v>10</v>
      </c>
      <c r="E3519" s="6">
        <v>2020</v>
      </c>
      <c r="F3519" s="10">
        <f t="shared" si="109"/>
        <v>44105</v>
      </c>
      <c r="G3519" s="4">
        <v>327</v>
      </c>
      <c r="H3519" s="4">
        <v>0</v>
      </c>
      <c r="I3519" s="4">
        <v>327</v>
      </c>
      <c r="J3519" s="4">
        <v>94.83</v>
      </c>
      <c r="K3519" s="1" t="s">
        <v>6884</v>
      </c>
      <c r="L3519" s="1" t="s">
        <v>6914</v>
      </c>
      <c r="M3519" s="11">
        <f t="shared" si="110"/>
        <v>11.166666666666666</v>
      </c>
      <c r="N3519" s="18" t="str">
        <f>TEXT($F3519:F7196, "mmmm")</f>
        <v>October</v>
      </c>
    </row>
    <row r="3520" spans="2:14" x14ac:dyDescent="0.2">
      <c r="B3520" s="3" t="s">
        <v>854</v>
      </c>
      <c r="C3520" s="1" t="s">
        <v>6720</v>
      </c>
      <c r="D3520" s="3">
        <v>11</v>
      </c>
      <c r="E3520" s="6">
        <v>2019</v>
      </c>
      <c r="F3520" s="10">
        <f t="shared" si="109"/>
        <v>43770</v>
      </c>
      <c r="G3520" s="4">
        <v>523</v>
      </c>
      <c r="H3520" s="4">
        <v>104.59999999999997</v>
      </c>
      <c r="I3520" s="4">
        <v>418.40000000000003</v>
      </c>
      <c r="J3520" s="4">
        <v>156.9</v>
      </c>
      <c r="K3520" s="1" t="s">
        <v>6889</v>
      </c>
      <c r="L3520" s="1" t="s">
        <v>6902</v>
      </c>
      <c r="M3520" s="11" t="str">
        <f t="shared" si="110"/>
        <v/>
      </c>
      <c r="N3520" s="18" t="str">
        <f>TEXT($F3520:F7197, "mmmm")</f>
        <v>November</v>
      </c>
    </row>
    <row r="3521" spans="2:14" x14ac:dyDescent="0.2">
      <c r="B3521" s="3" t="s">
        <v>854</v>
      </c>
      <c r="C3521" s="1" t="s">
        <v>6721</v>
      </c>
      <c r="D3521" s="3">
        <v>6</v>
      </c>
      <c r="E3521" s="6">
        <v>2020</v>
      </c>
      <c r="F3521" s="10">
        <f t="shared" si="109"/>
        <v>43983</v>
      </c>
      <c r="G3521" s="4">
        <v>317</v>
      </c>
      <c r="H3521" s="4">
        <v>0</v>
      </c>
      <c r="I3521" s="4">
        <v>317</v>
      </c>
      <c r="J3521" s="4">
        <v>98.27</v>
      </c>
      <c r="K3521" s="1" t="s">
        <v>6885</v>
      </c>
      <c r="L3521" s="1" t="s">
        <v>6933</v>
      </c>
      <c r="M3521" s="11">
        <f t="shared" si="110"/>
        <v>7.1</v>
      </c>
      <c r="N3521" s="18" t="str">
        <f>TEXT($F3521:F7198, "mmmm")</f>
        <v>June</v>
      </c>
    </row>
    <row r="3522" spans="2:14" x14ac:dyDescent="0.2">
      <c r="B3522" s="3" t="s">
        <v>855</v>
      </c>
      <c r="C3522" s="1" t="s">
        <v>6722</v>
      </c>
      <c r="D3522" s="3">
        <v>11</v>
      </c>
      <c r="E3522" s="6">
        <v>2019</v>
      </c>
      <c r="F3522" s="10">
        <f t="shared" ref="F3522:F3585" si="111">DATE(E3522,D3522,1)</f>
        <v>43770</v>
      </c>
      <c r="G3522" s="4">
        <v>383</v>
      </c>
      <c r="H3522" s="4">
        <v>76.599999999999966</v>
      </c>
      <c r="I3522" s="4">
        <v>306.40000000000003</v>
      </c>
      <c r="J3522" s="4">
        <v>122.56</v>
      </c>
      <c r="K3522" s="1" t="s">
        <v>6887</v>
      </c>
      <c r="L3522" s="1" t="s">
        <v>6909</v>
      </c>
      <c r="M3522" s="11" t="str">
        <f t="shared" si="110"/>
        <v/>
      </c>
      <c r="N3522" s="18" t="str">
        <f>TEXT($F3522:F7199, "mmmm")</f>
        <v>November</v>
      </c>
    </row>
    <row r="3523" spans="2:14" x14ac:dyDescent="0.2">
      <c r="B3523" s="3" t="s">
        <v>855</v>
      </c>
      <c r="C3523" s="1" t="s">
        <v>6723</v>
      </c>
      <c r="D3523" s="3">
        <v>11</v>
      </c>
      <c r="E3523" s="6">
        <v>2020</v>
      </c>
      <c r="F3523" s="10">
        <f t="shared" si="111"/>
        <v>44136</v>
      </c>
      <c r="G3523" s="4">
        <v>345</v>
      </c>
      <c r="H3523" s="4">
        <v>0</v>
      </c>
      <c r="I3523" s="4">
        <v>345</v>
      </c>
      <c r="J3523" s="4">
        <v>106.95</v>
      </c>
      <c r="K3523" s="1" t="s">
        <v>6887</v>
      </c>
      <c r="L3523" s="1" t="s">
        <v>6918</v>
      </c>
      <c r="M3523" s="11">
        <f t="shared" si="110"/>
        <v>12.2</v>
      </c>
      <c r="N3523" s="18" t="str">
        <f>TEXT($F3523:F7200, "mmmm")</f>
        <v>November</v>
      </c>
    </row>
    <row r="3524" spans="2:14" x14ac:dyDescent="0.2">
      <c r="B3524" s="3" t="s">
        <v>856</v>
      </c>
      <c r="C3524" s="1" t="s">
        <v>6724</v>
      </c>
      <c r="D3524" s="3">
        <v>11</v>
      </c>
      <c r="E3524" s="6">
        <v>2019</v>
      </c>
      <c r="F3524" s="10">
        <f t="shared" si="111"/>
        <v>43770</v>
      </c>
      <c r="G3524" s="4">
        <v>447</v>
      </c>
      <c r="H3524" s="4">
        <v>89.399999999999977</v>
      </c>
      <c r="I3524" s="4">
        <v>357.6</v>
      </c>
      <c r="J3524" s="4">
        <v>156.44999999999999</v>
      </c>
      <c r="K3524" s="1" t="s">
        <v>6887</v>
      </c>
      <c r="L3524" s="1" t="s">
        <v>6891</v>
      </c>
      <c r="M3524" s="11" t="str">
        <f t="shared" ref="M3524:M3587" si="112">IFERROR(ABS(IF(B3524=B3523,(F3524-F3523)/30,"")),"")</f>
        <v/>
      </c>
      <c r="N3524" s="18" t="str">
        <f>TEXT($F3524:F7201, "mmmm")</f>
        <v>November</v>
      </c>
    </row>
    <row r="3525" spans="2:14" x14ac:dyDescent="0.2">
      <c r="B3525" s="3" t="s">
        <v>856</v>
      </c>
      <c r="C3525" s="1" t="s">
        <v>6725</v>
      </c>
      <c r="D3525" s="3">
        <v>4</v>
      </c>
      <c r="E3525" s="6">
        <v>2020</v>
      </c>
      <c r="F3525" s="10">
        <f t="shared" si="111"/>
        <v>43922</v>
      </c>
      <c r="G3525" s="4">
        <v>383</v>
      </c>
      <c r="H3525" s="4">
        <v>57.449999999999989</v>
      </c>
      <c r="I3525" s="4">
        <v>325.55</v>
      </c>
      <c r="J3525" s="4">
        <v>122.56</v>
      </c>
      <c r="K3525" s="1" t="s">
        <v>6887</v>
      </c>
      <c r="L3525" s="1" t="s">
        <v>6909</v>
      </c>
      <c r="M3525" s="11">
        <f t="shared" si="112"/>
        <v>5.0666666666666664</v>
      </c>
      <c r="N3525" s="18" t="str">
        <f>TEXT($F3525:F7202, "mmmm")</f>
        <v>April</v>
      </c>
    </row>
    <row r="3526" spans="2:14" x14ac:dyDescent="0.2">
      <c r="B3526" s="3" t="s">
        <v>857</v>
      </c>
      <c r="C3526" s="1" t="s">
        <v>6726</v>
      </c>
      <c r="D3526" s="3">
        <v>11</v>
      </c>
      <c r="E3526" s="6">
        <v>2019</v>
      </c>
      <c r="F3526" s="10">
        <f t="shared" si="111"/>
        <v>43770</v>
      </c>
      <c r="G3526" s="4">
        <v>144</v>
      </c>
      <c r="H3526" s="4">
        <v>28.799999999999997</v>
      </c>
      <c r="I3526" s="4">
        <v>115.2</v>
      </c>
      <c r="J3526" s="4">
        <v>66.240000000000009</v>
      </c>
      <c r="K3526" s="1" t="s">
        <v>6886</v>
      </c>
      <c r="L3526" s="1" t="s">
        <v>6919</v>
      </c>
      <c r="M3526" s="11" t="str">
        <f t="shared" si="112"/>
        <v/>
      </c>
      <c r="N3526" s="18" t="str">
        <f>TEXT($F3526:F7203, "mmmm")</f>
        <v>November</v>
      </c>
    </row>
    <row r="3527" spans="2:14" x14ac:dyDescent="0.2">
      <c r="B3527" s="3" t="s">
        <v>857</v>
      </c>
      <c r="C3527" s="1" t="s">
        <v>6727</v>
      </c>
      <c r="D3527" s="3">
        <v>4</v>
      </c>
      <c r="E3527" s="6">
        <v>2020</v>
      </c>
      <c r="F3527" s="10">
        <f t="shared" si="111"/>
        <v>43922</v>
      </c>
      <c r="G3527" s="4">
        <v>168</v>
      </c>
      <c r="H3527" s="4">
        <v>25.200000000000017</v>
      </c>
      <c r="I3527" s="4">
        <v>142.79999999999998</v>
      </c>
      <c r="J3527" s="4">
        <v>25.2</v>
      </c>
      <c r="K3527" s="1" t="s">
        <v>6886</v>
      </c>
      <c r="L3527" s="1" t="s">
        <v>6892</v>
      </c>
      <c r="M3527" s="11">
        <f t="shared" si="112"/>
        <v>5.0666666666666664</v>
      </c>
      <c r="N3527" s="18" t="str">
        <f>TEXT($F3527:F7204, "mmmm")</f>
        <v>April</v>
      </c>
    </row>
    <row r="3528" spans="2:14" x14ac:dyDescent="0.2">
      <c r="B3528" s="3" t="s">
        <v>858</v>
      </c>
      <c r="C3528" s="1" t="s">
        <v>6728</v>
      </c>
      <c r="D3528" s="3">
        <v>11</v>
      </c>
      <c r="E3528" s="6">
        <v>2019</v>
      </c>
      <c r="F3528" s="10">
        <f t="shared" si="111"/>
        <v>43770</v>
      </c>
      <c r="G3528" s="4">
        <v>168</v>
      </c>
      <c r="H3528" s="4">
        <v>33.599999999999994</v>
      </c>
      <c r="I3528" s="4">
        <v>134.4</v>
      </c>
      <c r="J3528" s="4">
        <v>75.600000000000009</v>
      </c>
      <c r="K3528" s="1" t="s">
        <v>6886</v>
      </c>
      <c r="L3528" s="1" t="s">
        <v>6920</v>
      </c>
      <c r="M3528" s="11" t="str">
        <f t="shared" si="112"/>
        <v/>
      </c>
      <c r="N3528" s="18" t="str">
        <f>TEXT($F3528:F7205, "mmmm")</f>
        <v>November</v>
      </c>
    </row>
    <row r="3529" spans="2:14" x14ac:dyDescent="0.2">
      <c r="B3529" s="3" t="s">
        <v>858</v>
      </c>
      <c r="C3529" s="1" t="s">
        <v>6729</v>
      </c>
      <c r="D3529" s="3">
        <v>12</v>
      </c>
      <c r="E3529" s="6">
        <v>2020</v>
      </c>
      <c r="F3529" s="10">
        <f t="shared" si="111"/>
        <v>44166</v>
      </c>
      <c r="G3529" s="4">
        <v>172</v>
      </c>
      <c r="H3529" s="4">
        <v>0</v>
      </c>
      <c r="I3529" s="4">
        <v>172</v>
      </c>
      <c r="J3529" s="4">
        <v>65.36</v>
      </c>
      <c r="K3529" s="1" t="s">
        <v>6886</v>
      </c>
      <c r="L3529" s="1" t="s">
        <v>6910</v>
      </c>
      <c r="M3529" s="11">
        <f t="shared" si="112"/>
        <v>13.2</v>
      </c>
      <c r="N3529" s="18" t="str">
        <f>TEXT($F3529:F7206, "mmmm")</f>
        <v>December</v>
      </c>
    </row>
    <row r="3530" spans="2:14" x14ac:dyDescent="0.2">
      <c r="B3530" s="3" t="s">
        <v>859</v>
      </c>
      <c r="C3530" s="1" t="s">
        <v>6730</v>
      </c>
      <c r="D3530" s="3">
        <v>11</v>
      </c>
      <c r="E3530" s="6">
        <v>2019</v>
      </c>
      <c r="F3530" s="10">
        <f t="shared" si="111"/>
        <v>43770</v>
      </c>
      <c r="G3530" s="4">
        <v>210</v>
      </c>
      <c r="H3530" s="4">
        <v>42</v>
      </c>
      <c r="I3530" s="4">
        <v>168</v>
      </c>
      <c r="J3530" s="4">
        <v>37.799999999999997</v>
      </c>
      <c r="K3530" s="1" t="s">
        <v>6890</v>
      </c>
      <c r="L3530" s="1" t="s">
        <v>6911</v>
      </c>
      <c r="M3530" s="11" t="str">
        <f t="shared" si="112"/>
        <v/>
      </c>
      <c r="N3530" s="18" t="str">
        <f>TEXT($F3530:F7207, "mmmm")</f>
        <v>November</v>
      </c>
    </row>
    <row r="3531" spans="2:14" x14ac:dyDescent="0.2">
      <c r="B3531" s="3" t="s">
        <v>859</v>
      </c>
      <c r="C3531" s="1" t="s">
        <v>6731</v>
      </c>
      <c r="D3531" s="3">
        <v>7</v>
      </c>
      <c r="E3531" s="6">
        <v>2020</v>
      </c>
      <c r="F3531" s="10">
        <f t="shared" si="111"/>
        <v>44013</v>
      </c>
      <c r="G3531" s="4">
        <v>240</v>
      </c>
      <c r="H3531" s="4">
        <v>0</v>
      </c>
      <c r="I3531" s="4">
        <v>240</v>
      </c>
      <c r="J3531" s="4">
        <v>43.199999999999996</v>
      </c>
      <c r="K3531" s="1" t="s">
        <v>6890</v>
      </c>
      <c r="L3531" s="1" t="s">
        <v>6894</v>
      </c>
      <c r="M3531" s="11">
        <f t="shared" si="112"/>
        <v>8.1</v>
      </c>
      <c r="N3531" s="18" t="str">
        <f>TEXT($F3531:F7208, "mmmm")</f>
        <v>July</v>
      </c>
    </row>
    <row r="3532" spans="2:14" x14ac:dyDescent="0.2">
      <c r="B3532" s="3" t="s">
        <v>860</v>
      </c>
      <c r="C3532" s="1" t="s">
        <v>6732</v>
      </c>
      <c r="D3532" s="3">
        <v>11</v>
      </c>
      <c r="E3532" s="6">
        <v>2019</v>
      </c>
      <c r="F3532" s="10">
        <f t="shared" si="111"/>
        <v>43770</v>
      </c>
      <c r="G3532" s="4">
        <v>205</v>
      </c>
      <c r="H3532" s="4">
        <v>41</v>
      </c>
      <c r="I3532" s="4">
        <v>164</v>
      </c>
      <c r="J3532" s="4">
        <v>36.9</v>
      </c>
      <c r="K3532" s="1" t="s">
        <v>6890</v>
      </c>
      <c r="L3532" s="1" t="s">
        <v>6913</v>
      </c>
      <c r="M3532" s="11" t="str">
        <f t="shared" si="112"/>
        <v/>
      </c>
      <c r="N3532" s="18" t="str">
        <f>TEXT($F3532:F7209, "mmmm")</f>
        <v>November</v>
      </c>
    </row>
    <row r="3533" spans="2:14" x14ac:dyDescent="0.2">
      <c r="B3533" s="3" t="s">
        <v>860</v>
      </c>
      <c r="C3533" s="1" t="s">
        <v>6733</v>
      </c>
      <c r="D3533" s="3">
        <v>8</v>
      </c>
      <c r="E3533" s="6">
        <v>2020</v>
      </c>
      <c r="F3533" s="10">
        <f t="shared" si="111"/>
        <v>44044</v>
      </c>
      <c r="G3533" s="4">
        <v>240</v>
      </c>
      <c r="H3533" s="4">
        <v>0</v>
      </c>
      <c r="I3533" s="4">
        <v>240</v>
      </c>
      <c r="J3533" s="4">
        <v>43.199999999999996</v>
      </c>
      <c r="K3533" s="1" t="s">
        <v>6890</v>
      </c>
      <c r="L3533" s="1" t="s">
        <v>6894</v>
      </c>
      <c r="M3533" s="11">
        <f t="shared" si="112"/>
        <v>9.1333333333333329</v>
      </c>
      <c r="N3533" s="18" t="str">
        <f>TEXT($F3533:F7210, "mmmm")</f>
        <v>August</v>
      </c>
    </row>
    <row r="3534" spans="2:14" x14ac:dyDescent="0.2">
      <c r="B3534" s="3" t="s">
        <v>861</v>
      </c>
      <c r="C3534" s="1" t="s">
        <v>6734</v>
      </c>
      <c r="D3534" s="3">
        <v>11</v>
      </c>
      <c r="E3534" s="6">
        <v>2019</v>
      </c>
      <c r="F3534" s="10">
        <f t="shared" si="111"/>
        <v>43770</v>
      </c>
      <c r="G3534" s="4">
        <v>220</v>
      </c>
      <c r="H3534" s="4">
        <v>44</v>
      </c>
      <c r="I3534" s="4">
        <v>176</v>
      </c>
      <c r="J3534" s="4">
        <v>39.6</v>
      </c>
      <c r="K3534" s="1" t="s">
        <v>6890</v>
      </c>
      <c r="L3534" s="1" t="s">
        <v>6893</v>
      </c>
      <c r="M3534" s="11" t="str">
        <f t="shared" si="112"/>
        <v/>
      </c>
      <c r="N3534" s="18" t="str">
        <f>TEXT($F3534:F7211, "mmmm")</f>
        <v>November</v>
      </c>
    </row>
    <row r="3535" spans="2:14" x14ac:dyDescent="0.2">
      <c r="B3535" s="3" t="s">
        <v>861</v>
      </c>
      <c r="C3535" s="1" t="s">
        <v>6735</v>
      </c>
      <c r="D3535" s="3">
        <v>10</v>
      </c>
      <c r="E3535" s="6">
        <v>2020</v>
      </c>
      <c r="F3535" s="10">
        <f t="shared" si="111"/>
        <v>44105</v>
      </c>
      <c r="G3535" s="4">
        <v>205</v>
      </c>
      <c r="H3535" s="4">
        <v>0</v>
      </c>
      <c r="I3535" s="4">
        <v>205</v>
      </c>
      <c r="J3535" s="4">
        <v>36.9</v>
      </c>
      <c r="K3535" s="1" t="s">
        <v>6890</v>
      </c>
      <c r="L3535" s="1" t="s">
        <v>6913</v>
      </c>
      <c r="M3535" s="11">
        <f t="shared" si="112"/>
        <v>11.166666666666666</v>
      </c>
      <c r="N3535" s="18" t="str">
        <f>TEXT($F3535:F7212, "mmmm")</f>
        <v>October</v>
      </c>
    </row>
    <row r="3536" spans="2:14" x14ac:dyDescent="0.2">
      <c r="B3536" s="3" t="s">
        <v>862</v>
      </c>
      <c r="C3536" s="1" t="s">
        <v>6736</v>
      </c>
      <c r="D3536" s="3">
        <v>11</v>
      </c>
      <c r="E3536" s="6">
        <v>2019</v>
      </c>
      <c r="F3536" s="10">
        <f t="shared" si="111"/>
        <v>43770</v>
      </c>
      <c r="G3536" s="4">
        <v>255</v>
      </c>
      <c r="H3536" s="4">
        <v>51</v>
      </c>
      <c r="I3536" s="4">
        <v>204</v>
      </c>
      <c r="J3536" s="4">
        <v>66.3</v>
      </c>
      <c r="K3536" s="1" t="s">
        <v>6884</v>
      </c>
      <c r="L3536" s="1" t="s">
        <v>6915</v>
      </c>
      <c r="M3536" s="11" t="str">
        <f t="shared" si="112"/>
        <v/>
      </c>
      <c r="N3536" s="18" t="str">
        <f>TEXT($F3536:F7213, "mmmm")</f>
        <v>November</v>
      </c>
    </row>
    <row r="3537" spans="2:14" x14ac:dyDescent="0.2">
      <c r="B3537" s="3" t="s">
        <v>862</v>
      </c>
      <c r="C3537" s="1" t="s">
        <v>6737</v>
      </c>
      <c r="D3537" s="3">
        <v>9</v>
      </c>
      <c r="E3537" s="6">
        <v>2020</v>
      </c>
      <c r="F3537" s="10">
        <f t="shared" si="111"/>
        <v>44075</v>
      </c>
      <c r="G3537" s="4">
        <v>255</v>
      </c>
      <c r="H3537" s="4">
        <v>0</v>
      </c>
      <c r="I3537" s="4">
        <v>255</v>
      </c>
      <c r="J3537" s="4">
        <v>66.3</v>
      </c>
      <c r="K3537" s="1" t="s">
        <v>6884</v>
      </c>
      <c r="L3537" s="1" t="s">
        <v>6915</v>
      </c>
      <c r="M3537" s="11">
        <f t="shared" si="112"/>
        <v>10.166666666666666</v>
      </c>
      <c r="N3537" s="18" t="str">
        <f>TEXT($F3537:F7214, "mmmm")</f>
        <v>September</v>
      </c>
    </row>
    <row r="3538" spans="2:14" x14ac:dyDescent="0.2">
      <c r="B3538" s="3" t="s">
        <v>863</v>
      </c>
      <c r="C3538" s="1" t="s">
        <v>6738</v>
      </c>
      <c r="D3538" s="3">
        <v>11</v>
      </c>
      <c r="E3538" s="6">
        <v>2019</v>
      </c>
      <c r="F3538" s="10">
        <f t="shared" si="111"/>
        <v>43770</v>
      </c>
      <c r="G3538" s="4">
        <v>258</v>
      </c>
      <c r="H3538" s="4">
        <v>51.599999999999994</v>
      </c>
      <c r="I3538" s="4">
        <v>206.4</v>
      </c>
      <c r="J3538" s="4">
        <v>72.240000000000009</v>
      </c>
      <c r="K3538" s="1" t="s">
        <v>6884</v>
      </c>
      <c r="L3538" s="1" t="s">
        <v>6916</v>
      </c>
      <c r="M3538" s="11" t="str">
        <f t="shared" si="112"/>
        <v/>
      </c>
      <c r="N3538" s="18" t="str">
        <f>TEXT($F3538:F7215, "mmmm")</f>
        <v>November</v>
      </c>
    </row>
    <row r="3539" spans="2:14" x14ac:dyDescent="0.2">
      <c r="B3539" s="3" t="s">
        <v>863</v>
      </c>
      <c r="C3539" s="1" t="s">
        <v>6739</v>
      </c>
      <c r="D3539" s="3">
        <v>3</v>
      </c>
      <c r="E3539" s="6">
        <v>2020</v>
      </c>
      <c r="F3539" s="10">
        <f t="shared" si="111"/>
        <v>43891</v>
      </c>
      <c r="G3539" s="4">
        <v>327</v>
      </c>
      <c r="H3539" s="4">
        <v>0</v>
      </c>
      <c r="I3539" s="4">
        <v>327</v>
      </c>
      <c r="J3539" s="4">
        <v>94.83</v>
      </c>
      <c r="K3539" s="1" t="s">
        <v>6884</v>
      </c>
      <c r="L3539" s="1" t="s">
        <v>6914</v>
      </c>
      <c r="M3539" s="11">
        <f t="shared" si="112"/>
        <v>4.0333333333333332</v>
      </c>
      <c r="N3539" s="18" t="str">
        <f>TEXT($F3539:F7216, "mmmm")</f>
        <v>March</v>
      </c>
    </row>
    <row r="3540" spans="2:14" x14ac:dyDescent="0.2">
      <c r="B3540" s="3" t="s">
        <v>864</v>
      </c>
      <c r="C3540" s="1" t="s">
        <v>6740</v>
      </c>
      <c r="D3540" s="3">
        <v>11</v>
      </c>
      <c r="E3540" s="6">
        <v>2019</v>
      </c>
      <c r="F3540" s="10">
        <f t="shared" si="111"/>
        <v>43770</v>
      </c>
      <c r="G3540" s="4">
        <v>538</v>
      </c>
      <c r="H3540" s="4">
        <v>107.59999999999997</v>
      </c>
      <c r="I3540" s="4">
        <v>430.40000000000003</v>
      </c>
      <c r="J3540" s="4">
        <v>145.26000000000002</v>
      </c>
      <c r="K3540" s="1" t="s">
        <v>6889</v>
      </c>
      <c r="L3540" s="1" t="s">
        <v>6903</v>
      </c>
      <c r="M3540" s="11" t="str">
        <f t="shared" si="112"/>
        <v/>
      </c>
      <c r="N3540" s="18" t="str">
        <f>TEXT($F3540:F7217, "mmmm")</f>
        <v>November</v>
      </c>
    </row>
    <row r="3541" spans="2:14" x14ac:dyDescent="0.2">
      <c r="B3541" s="3" t="s">
        <v>865</v>
      </c>
      <c r="C3541" s="1" t="s">
        <v>6741</v>
      </c>
      <c r="D3541" s="3">
        <v>11</v>
      </c>
      <c r="E3541" s="6">
        <v>2019</v>
      </c>
      <c r="F3541" s="10">
        <f t="shared" si="111"/>
        <v>43770</v>
      </c>
      <c r="G3541" s="4">
        <v>312</v>
      </c>
      <c r="H3541" s="4">
        <v>62.399999999999977</v>
      </c>
      <c r="I3541" s="4">
        <v>249.60000000000002</v>
      </c>
      <c r="J3541" s="4">
        <v>99.84</v>
      </c>
      <c r="K3541" s="1" t="s">
        <v>6885</v>
      </c>
      <c r="L3541" s="1" t="s">
        <v>6908</v>
      </c>
      <c r="M3541" s="11" t="str">
        <f t="shared" si="112"/>
        <v/>
      </c>
      <c r="N3541" s="18" t="str">
        <f>TEXT($F3541:F7218, "mmmm")</f>
        <v>November</v>
      </c>
    </row>
    <row r="3542" spans="2:14" x14ac:dyDescent="0.2">
      <c r="B3542" s="3" t="s">
        <v>865</v>
      </c>
      <c r="C3542" s="1" t="s">
        <v>6742</v>
      </c>
      <c r="D3542" s="3">
        <v>12</v>
      </c>
      <c r="E3542" s="6">
        <v>2020</v>
      </c>
      <c r="F3542" s="10">
        <f t="shared" si="111"/>
        <v>44166</v>
      </c>
      <c r="G3542" s="4">
        <v>383</v>
      </c>
      <c r="H3542" s="4">
        <v>0</v>
      </c>
      <c r="I3542" s="4">
        <v>383</v>
      </c>
      <c r="J3542" s="4">
        <v>122.56</v>
      </c>
      <c r="K3542" s="1" t="s">
        <v>6887</v>
      </c>
      <c r="L3542" s="1" t="s">
        <v>6909</v>
      </c>
      <c r="M3542" s="11">
        <f t="shared" si="112"/>
        <v>13.2</v>
      </c>
      <c r="N3542" s="18" t="str">
        <f>TEXT($F3542:F7219, "mmmm")</f>
        <v>December</v>
      </c>
    </row>
    <row r="3543" spans="2:14" x14ac:dyDescent="0.2">
      <c r="B3543" s="3" t="s">
        <v>865</v>
      </c>
      <c r="C3543" s="1" t="s">
        <v>6743</v>
      </c>
      <c r="D3543" s="3">
        <v>8</v>
      </c>
      <c r="E3543" s="6">
        <v>2020</v>
      </c>
      <c r="F3543" s="10">
        <f t="shared" si="111"/>
        <v>44044</v>
      </c>
      <c r="G3543" s="4">
        <v>168</v>
      </c>
      <c r="H3543" s="4">
        <v>0</v>
      </c>
      <c r="I3543" s="4">
        <v>168</v>
      </c>
      <c r="J3543" s="4">
        <v>75.600000000000009</v>
      </c>
      <c r="K3543" s="1" t="s">
        <v>6886</v>
      </c>
      <c r="L3543" s="1" t="s">
        <v>6920</v>
      </c>
      <c r="M3543" s="11">
        <f t="shared" si="112"/>
        <v>4.0666666666666664</v>
      </c>
      <c r="N3543" s="18" t="str">
        <f>TEXT($F3543:F7220, "mmmm")</f>
        <v>August</v>
      </c>
    </row>
    <row r="3544" spans="2:14" x14ac:dyDescent="0.2">
      <c r="B3544" s="3" t="s">
        <v>865</v>
      </c>
      <c r="C3544" s="1" t="s">
        <v>6744</v>
      </c>
      <c r="D3544" s="3">
        <v>9</v>
      </c>
      <c r="E3544" s="6">
        <v>2020</v>
      </c>
      <c r="F3544" s="10">
        <f t="shared" si="111"/>
        <v>44075</v>
      </c>
      <c r="G3544" s="4">
        <v>172</v>
      </c>
      <c r="H3544" s="4">
        <v>0</v>
      </c>
      <c r="I3544" s="4">
        <v>172</v>
      </c>
      <c r="J3544" s="4">
        <v>65.36</v>
      </c>
      <c r="K3544" s="1" t="s">
        <v>6886</v>
      </c>
      <c r="L3544" s="1" t="s">
        <v>6910</v>
      </c>
      <c r="M3544" s="11">
        <f t="shared" si="112"/>
        <v>1.0333333333333334</v>
      </c>
      <c r="N3544" s="18" t="str">
        <f>TEXT($F3544:F7221, "mmmm")</f>
        <v>September</v>
      </c>
    </row>
    <row r="3545" spans="2:14" x14ac:dyDescent="0.2">
      <c r="B3545" s="3" t="s">
        <v>865</v>
      </c>
      <c r="C3545" s="1" t="s">
        <v>6745</v>
      </c>
      <c r="D3545" s="3">
        <v>8</v>
      </c>
      <c r="E3545" s="6">
        <v>2020</v>
      </c>
      <c r="F3545" s="10">
        <f t="shared" si="111"/>
        <v>44044</v>
      </c>
      <c r="G3545" s="4">
        <v>168</v>
      </c>
      <c r="H3545" s="4">
        <v>0</v>
      </c>
      <c r="I3545" s="4">
        <v>168</v>
      </c>
      <c r="J3545" s="4">
        <v>75.600000000000009</v>
      </c>
      <c r="K3545" s="1" t="s">
        <v>6886</v>
      </c>
      <c r="L3545" s="1" t="s">
        <v>6920</v>
      </c>
      <c r="M3545" s="11">
        <f t="shared" si="112"/>
        <v>1.0333333333333334</v>
      </c>
      <c r="N3545" s="18" t="str">
        <f>TEXT($F3545:F7222, "mmmm")</f>
        <v>August</v>
      </c>
    </row>
    <row r="3546" spans="2:14" x14ac:dyDescent="0.2">
      <c r="B3546" s="3" t="s">
        <v>866</v>
      </c>
      <c r="C3546" s="1" t="s">
        <v>6746</v>
      </c>
      <c r="D3546" s="3">
        <v>11</v>
      </c>
      <c r="E3546" s="6">
        <v>2019</v>
      </c>
      <c r="F3546" s="10">
        <f t="shared" si="111"/>
        <v>43770</v>
      </c>
      <c r="G3546" s="4">
        <v>144</v>
      </c>
      <c r="H3546" s="4">
        <v>28.799999999999997</v>
      </c>
      <c r="I3546" s="4">
        <v>115.2</v>
      </c>
      <c r="J3546" s="4">
        <v>66.240000000000009</v>
      </c>
      <c r="K3546" s="1" t="s">
        <v>6886</v>
      </c>
      <c r="L3546" s="1" t="s">
        <v>6919</v>
      </c>
      <c r="M3546" s="11" t="str">
        <f t="shared" si="112"/>
        <v/>
      </c>
      <c r="N3546" s="18" t="str">
        <f>TEXT($F3546:F7223, "mmmm")</f>
        <v>November</v>
      </c>
    </row>
    <row r="3547" spans="2:14" x14ac:dyDescent="0.2">
      <c r="B3547" s="3" t="s">
        <v>867</v>
      </c>
      <c r="C3547" s="1" t="s">
        <v>6747</v>
      </c>
      <c r="D3547" s="3">
        <v>11</v>
      </c>
      <c r="E3547" s="6">
        <v>2019</v>
      </c>
      <c r="F3547" s="10">
        <f t="shared" si="111"/>
        <v>43770</v>
      </c>
      <c r="G3547" s="4">
        <v>168</v>
      </c>
      <c r="H3547" s="4">
        <v>33.599999999999994</v>
      </c>
      <c r="I3547" s="4">
        <v>134.4</v>
      </c>
      <c r="J3547" s="4">
        <v>25.2</v>
      </c>
      <c r="K3547" s="1" t="s">
        <v>6886</v>
      </c>
      <c r="L3547" s="1" t="s">
        <v>6892</v>
      </c>
      <c r="M3547" s="11" t="str">
        <f t="shared" si="112"/>
        <v/>
      </c>
      <c r="N3547" s="18" t="str">
        <f>TEXT($F3547:F7224, "mmmm")</f>
        <v>November</v>
      </c>
    </row>
    <row r="3548" spans="2:14" x14ac:dyDescent="0.2">
      <c r="B3548" s="3" t="s">
        <v>867</v>
      </c>
      <c r="C3548" s="1" t="s">
        <v>6748</v>
      </c>
      <c r="D3548" s="3">
        <v>12</v>
      </c>
      <c r="E3548" s="6">
        <v>2019</v>
      </c>
      <c r="F3548" s="10">
        <f t="shared" si="111"/>
        <v>43800</v>
      </c>
      <c r="G3548" s="4">
        <v>168</v>
      </c>
      <c r="H3548" s="4">
        <v>33.599999999999994</v>
      </c>
      <c r="I3548" s="4">
        <v>134.4</v>
      </c>
      <c r="J3548" s="4">
        <v>25.2</v>
      </c>
      <c r="K3548" s="1" t="s">
        <v>6886</v>
      </c>
      <c r="L3548" s="1" t="s">
        <v>6892</v>
      </c>
      <c r="M3548" s="11">
        <f t="shared" si="112"/>
        <v>1</v>
      </c>
      <c r="N3548" s="18" t="str">
        <f>TEXT($F3548:F7225, "mmmm")</f>
        <v>December</v>
      </c>
    </row>
    <row r="3549" spans="2:14" x14ac:dyDescent="0.2">
      <c r="B3549" s="3" t="s">
        <v>867</v>
      </c>
      <c r="C3549" s="1" t="s">
        <v>6749</v>
      </c>
      <c r="D3549" s="3">
        <v>2</v>
      </c>
      <c r="E3549" s="6">
        <v>2020</v>
      </c>
      <c r="F3549" s="10">
        <f t="shared" si="111"/>
        <v>43862</v>
      </c>
      <c r="G3549" s="4">
        <v>210</v>
      </c>
      <c r="H3549" s="4">
        <v>0</v>
      </c>
      <c r="I3549" s="4">
        <v>210</v>
      </c>
      <c r="J3549" s="4">
        <v>37.799999999999997</v>
      </c>
      <c r="K3549" s="1" t="s">
        <v>6890</v>
      </c>
      <c r="L3549" s="1" t="s">
        <v>6911</v>
      </c>
      <c r="M3549" s="11">
        <f t="shared" si="112"/>
        <v>2.0666666666666669</v>
      </c>
      <c r="N3549" s="18" t="str">
        <f>TEXT($F3549:F7226, "mmmm")</f>
        <v>February</v>
      </c>
    </row>
    <row r="3550" spans="2:14" x14ac:dyDescent="0.2">
      <c r="B3550" s="3" t="s">
        <v>868</v>
      </c>
      <c r="C3550" s="1" t="s">
        <v>6750</v>
      </c>
      <c r="D3550" s="3">
        <v>11</v>
      </c>
      <c r="E3550" s="6">
        <v>2019</v>
      </c>
      <c r="F3550" s="10">
        <f t="shared" si="111"/>
        <v>43770</v>
      </c>
      <c r="G3550" s="4">
        <v>210</v>
      </c>
      <c r="H3550" s="4">
        <v>42</v>
      </c>
      <c r="I3550" s="4">
        <v>168</v>
      </c>
      <c r="J3550" s="4">
        <v>37.799999999999997</v>
      </c>
      <c r="K3550" s="1" t="s">
        <v>6890</v>
      </c>
      <c r="L3550" s="1" t="s">
        <v>6911</v>
      </c>
      <c r="M3550" s="11" t="str">
        <f t="shared" si="112"/>
        <v/>
      </c>
      <c r="N3550" s="18" t="str">
        <f>TEXT($F3550:F7227, "mmmm")</f>
        <v>November</v>
      </c>
    </row>
    <row r="3551" spans="2:14" x14ac:dyDescent="0.2">
      <c r="B3551" s="3" t="s">
        <v>868</v>
      </c>
      <c r="C3551" s="1" t="s">
        <v>6751</v>
      </c>
      <c r="D3551" s="3">
        <v>11</v>
      </c>
      <c r="E3551" s="6">
        <v>2020</v>
      </c>
      <c r="F3551" s="10">
        <f t="shared" si="111"/>
        <v>44136</v>
      </c>
      <c r="G3551" s="4">
        <v>205</v>
      </c>
      <c r="H3551" s="4">
        <v>0</v>
      </c>
      <c r="I3551" s="4">
        <v>205</v>
      </c>
      <c r="J3551" s="4">
        <v>36.9</v>
      </c>
      <c r="K3551" s="1" t="s">
        <v>6890</v>
      </c>
      <c r="L3551" s="1" t="s">
        <v>6913</v>
      </c>
      <c r="M3551" s="11">
        <f t="shared" si="112"/>
        <v>12.2</v>
      </c>
      <c r="N3551" s="18" t="str">
        <f>TEXT($F3551:F7228, "mmmm")</f>
        <v>November</v>
      </c>
    </row>
    <row r="3552" spans="2:14" x14ac:dyDescent="0.2">
      <c r="B3552" s="3" t="s">
        <v>868</v>
      </c>
      <c r="C3552" s="1" t="s">
        <v>6752</v>
      </c>
      <c r="D3552" s="3">
        <v>6</v>
      </c>
      <c r="E3552" s="6">
        <v>2020</v>
      </c>
      <c r="F3552" s="10">
        <f t="shared" si="111"/>
        <v>43983</v>
      </c>
      <c r="G3552" s="4">
        <v>210</v>
      </c>
      <c r="H3552" s="4">
        <v>0</v>
      </c>
      <c r="I3552" s="4">
        <v>210</v>
      </c>
      <c r="J3552" s="4">
        <v>37.799999999999997</v>
      </c>
      <c r="K3552" s="1" t="s">
        <v>6890</v>
      </c>
      <c r="L3552" s="1" t="s">
        <v>6911</v>
      </c>
      <c r="M3552" s="11">
        <f t="shared" si="112"/>
        <v>5.0999999999999996</v>
      </c>
      <c r="N3552" s="18" t="str">
        <f>TEXT($F3552:F7229, "mmmm")</f>
        <v>June</v>
      </c>
    </row>
    <row r="3553" spans="2:14" x14ac:dyDescent="0.2">
      <c r="B3553" s="3" t="s">
        <v>868</v>
      </c>
      <c r="C3553" s="1" t="s">
        <v>6753</v>
      </c>
      <c r="D3553" s="3">
        <v>6</v>
      </c>
      <c r="E3553" s="6">
        <v>2020</v>
      </c>
      <c r="F3553" s="10">
        <f t="shared" si="111"/>
        <v>43983</v>
      </c>
      <c r="G3553" s="4">
        <v>220</v>
      </c>
      <c r="H3553" s="4">
        <v>0</v>
      </c>
      <c r="I3553" s="4">
        <v>220</v>
      </c>
      <c r="J3553" s="4">
        <v>39.6</v>
      </c>
      <c r="K3553" s="1" t="s">
        <v>6890</v>
      </c>
      <c r="L3553" s="1" t="s">
        <v>6893</v>
      </c>
      <c r="M3553" s="11">
        <f t="shared" si="112"/>
        <v>0</v>
      </c>
      <c r="N3553" s="18" t="str">
        <f>TEXT($F3553:F7230, "mmmm")</f>
        <v>June</v>
      </c>
    </row>
    <row r="3554" spans="2:14" x14ac:dyDescent="0.2">
      <c r="B3554" s="3" t="s">
        <v>869</v>
      </c>
      <c r="C3554" s="1" t="s">
        <v>6754</v>
      </c>
      <c r="D3554" s="3">
        <v>11</v>
      </c>
      <c r="E3554" s="6">
        <v>2019</v>
      </c>
      <c r="F3554" s="10">
        <f t="shared" si="111"/>
        <v>43770</v>
      </c>
      <c r="G3554" s="4">
        <v>210</v>
      </c>
      <c r="H3554" s="4">
        <v>42</v>
      </c>
      <c r="I3554" s="4">
        <v>168</v>
      </c>
      <c r="J3554" s="4">
        <v>37.799999999999997</v>
      </c>
      <c r="K3554" s="1" t="s">
        <v>6890</v>
      </c>
      <c r="L3554" s="1" t="s">
        <v>6911</v>
      </c>
      <c r="M3554" s="11" t="str">
        <f t="shared" si="112"/>
        <v/>
      </c>
      <c r="N3554" s="18" t="str">
        <f>TEXT($F3554:F7231, "mmmm")</f>
        <v>November</v>
      </c>
    </row>
    <row r="3555" spans="2:14" x14ac:dyDescent="0.2">
      <c r="B3555" s="3" t="s">
        <v>869</v>
      </c>
      <c r="C3555" s="1" t="s">
        <v>6755</v>
      </c>
      <c r="D3555" s="3">
        <v>1</v>
      </c>
      <c r="E3555" s="6">
        <v>2020</v>
      </c>
      <c r="F3555" s="10">
        <f t="shared" si="111"/>
        <v>43831</v>
      </c>
      <c r="G3555" s="4">
        <v>240</v>
      </c>
      <c r="H3555" s="4">
        <v>48</v>
      </c>
      <c r="I3555" s="4">
        <v>192</v>
      </c>
      <c r="J3555" s="4">
        <v>43.199999999999996</v>
      </c>
      <c r="K3555" s="1" t="s">
        <v>6890</v>
      </c>
      <c r="L3555" s="1" t="s">
        <v>6894</v>
      </c>
      <c r="M3555" s="11">
        <f t="shared" si="112"/>
        <v>2.0333333333333332</v>
      </c>
      <c r="N3555" s="18" t="str">
        <f>TEXT($F3555:F7232, "mmmm")</f>
        <v>January</v>
      </c>
    </row>
    <row r="3556" spans="2:14" x14ac:dyDescent="0.2">
      <c r="B3556" s="3" t="s">
        <v>870</v>
      </c>
      <c r="C3556" s="1" t="s">
        <v>6756</v>
      </c>
      <c r="D3556" s="3">
        <v>11</v>
      </c>
      <c r="E3556" s="6">
        <v>2019</v>
      </c>
      <c r="F3556" s="10">
        <f t="shared" si="111"/>
        <v>43770</v>
      </c>
      <c r="G3556" s="4">
        <v>220</v>
      </c>
      <c r="H3556" s="4">
        <v>44</v>
      </c>
      <c r="I3556" s="4">
        <v>176</v>
      </c>
      <c r="J3556" s="4">
        <v>39.6</v>
      </c>
      <c r="K3556" s="1" t="s">
        <v>6890</v>
      </c>
      <c r="L3556" s="1" t="s">
        <v>6893</v>
      </c>
      <c r="M3556" s="11" t="str">
        <f t="shared" si="112"/>
        <v/>
      </c>
      <c r="N3556" s="18" t="str">
        <f>TEXT($F3556:F7233, "mmmm")</f>
        <v>November</v>
      </c>
    </row>
    <row r="3557" spans="2:14" x14ac:dyDescent="0.2">
      <c r="B3557" s="3" t="s">
        <v>870</v>
      </c>
      <c r="C3557" s="1" t="s">
        <v>6757</v>
      </c>
      <c r="D3557" s="3">
        <v>1</v>
      </c>
      <c r="E3557" s="6">
        <v>2020</v>
      </c>
      <c r="F3557" s="10">
        <f t="shared" si="111"/>
        <v>43831</v>
      </c>
      <c r="G3557" s="4">
        <v>192</v>
      </c>
      <c r="H3557" s="4">
        <v>38.399999999999977</v>
      </c>
      <c r="I3557" s="4">
        <v>153.60000000000002</v>
      </c>
      <c r="J3557" s="4">
        <v>34.56</v>
      </c>
      <c r="K3557" s="1" t="s">
        <v>6890</v>
      </c>
      <c r="L3557" s="1" t="s">
        <v>6912</v>
      </c>
      <c r="M3557" s="11">
        <f t="shared" si="112"/>
        <v>2.0333333333333332</v>
      </c>
      <c r="N3557" s="18" t="str">
        <f>TEXT($F3557:F7234, "mmmm")</f>
        <v>January</v>
      </c>
    </row>
    <row r="3558" spans="2:14" x14ac:dyDescent="0.2">
      <c r="B3558" s="3" t="s">
        <v>870</v>
      </c>
      <c r="C3558" s="1" t="s">
        <v>6758</v>
      </c>
      <c r="D3558" s="3">
        <v>12</v>
      </c>
      <c r="E3558" s="6">
        <v>2019</v>
      </c>
      <c r="F3558" s="10">
        <f t="shared" si="111"/>
        <v>43800</v>
      </c>
      <c r="G3558" s="4">
        <v>255</v>
      </c>
      <c r="H3558" s="4">
        <v>51</v>
      </c>
      <c r="I3558" s="4">
        <v>204</v>
      </c>
      <c r="J3558" s="4">
        <v>66.3</v>
      </c>
      <c r="K3558" s="1" t="s">
        <v>6884</v>
      </c>
      <c r="L3558" s="1" t="s">
        <v>6915</v>
      </c>
      <c r="M3558" s="11">
        <f t="shared" si="112"/>
        <v>1.0333333333333334</v>
      </c>
      <c r="N3558" s="18" t="str">
        <f>TEXT($F3558:F7235, "mmmm")</f>
        <v>December</v>
      </c>
    </row>
    <row r="3559" spans="2:14" x14ac:dyDescent="0.2">
      <c r="B3559" s="3" t="s">
        <v>870</v>
      </c>
      <c r="C3559" s="1" t="s">
        <v>6759</v>
      </c>
      <c r="D3559" s="3">
        <v>2</v>
      </c>
      <c r="E3559" s="6">
        <v>2020</v>
      </c>
      <c r="F3559" s="10">
        <f t="shared" si="111"/>
        <v>43862</v>
      </c>
      <c r="G3559" s="4">
        <v>327</v>
      </c>
      <c r="H3559" s="4">
        <v>0</v>
      </c>
      <c r="I3559" s="4">
        <v>327</v>
      </c>
      <c r="J3559" s="4">
        <v>94.83</v>
      </c>
      <c r="K3559" s="1" t="s">
        <v>6884</v>
      </c>
      <c r="L3559" s="1" t="s">
        <v>6914</v>
      </c>
      <c r="M3559" s="11">
        <f t="shared" si="112"/>
        <v>2.0666666666666669</v>
      </c>
      <c r="N3559" s="18" t="str">
        <f>TEXT($F3559:F7236, "mmmm")</f>
        <v>February</v>
      </c>
    </row>
    <row r="3560" spans="2:14" x14ac:dyDescent="0.2">
      <c r="B3560" s="3" t="s">
        <v>871</v>
      </c>
      <c r="C3560" s="1" t="s">
        <v>6760</v>
      </c>
      <c r="D3560" s="3">
        <v>11</v>
      </c>
      <c r="E3560" s="6">
        <v>2019</v>
      </c>
      <c r="F3560" s="10">
        <f t="shared" si="111"/>
        <v>43770</v>
      </c>
      <c r="G3560" s="4">
        <v>255</v>
      </c>
      <c r="H3560" s="4">
        <v>51</v>
      </c>
      <c r="I3560" s="4">
        <v>204</v>
      </c>
      <c r="J3560" s="4">
        <v>66.3</v>
      </c>
      <c r="K3560" s="1" t="s">
        <v>6884</v>
      </c>
      <c r="L3560" s="1" t="s">
        <v>6915</v>
      </c>
      <c r="M3560" s="11" t="str">
        <f t="shared" si="112"/>
        <v/>
      </c>
      <c r="N3560" s="18" t="str">
        <f>TEXT($F3560:F7237, "mmmm")</f>
        <v>November</v>
      </c>
    </row>
    <row r="3561" spans="2:14" x14ac:dyDescent="0.2">
      <c r="B3561" s="3" t="s">
        <v>872</v>
      </c>
      <c r="C3561" s="1" t="s">
        <v>6761</v>
      </c>
      <c r="D3561" s="3">
        <v>11</v>
      </c>
      <c r="E3561" s="6">
        <v>2019</v>
      </c>
      <c r="F3561" s="10">
        <f t="shared" si="111"/>
        <v>43770</v>
      </c>
      <c r="G3561" s="4">
        <v>327</v>
      </c>
      <c r="H3561" s="4">
        <v>65.399999999999977</v>
      </c>
      <c r="I3561" s="4">
        <v>261.60000000000002</v>
      </c>
      <c r="J3561" s="4">
        <v>94.83</v>
      </c>
      <c r="K3561" s="1" t="s">
        <v>6884</v>
      </c>
      <c r="L3561" s="1" t="s">
        <v>6914</v>
      </c>
      <c r="M3561" s="11" t="str">
        <f t="shared" si="112"/>
        <v/>
      </c>
      <c r="N3561" s="18" t="str">
        <f>TEXT($F3561:F7238, "mmmm")</f>
        <v>November</v>
      </c>
    </row>
    <row r="3562" spans="2:14" x14ac:dyDescent="0.2">
      <c r="B3562" s="3" t="s">
        <v>872</v>
      </c>
      <c r="C3562" s="1" t="s">
        <v>6762</v>
      </c>
      <c r="D3562" s="3">
        <v>2</v>
      </c>
      <c r="E3562" s="6">
        <v>2020</v>
      </c>
      <c r="F3562" s="10">
        <f t="shared" si="111"/>
        <v>43862</v>
      </c>
      <c r="G3562" s="4">
        <v>255</v>
      </c>
      <c r="H3562" s="4">
        <v>0</v>
      </c>
      <c r="I3562" s="4">
        <v>255</v>
      </c>
      <c r="J3562" s="4">
        <v>66.3</v>
      </c>
      <c r="K3562" s="1" t="s">
        <v>6884</v>
      </c>
      <c r="L3562" s="1" t="s">
        <v>6915</v>
      </c>
      <c r="M3562" s="11">
        <f t="shared" si="112"/>
        <v>3.0666666666666669</v>
      </c>
      <c r="N3562" s="18" t="str">
        <f>TEXT($F3562:F7239, "mmmm")</f>
        <v>February</v>
      </c>
    </row>
    <row r="3563" spans="2:14" x14ac:dyDescent="0.2">
      <c r="B3563" s="3" t="s">
        <v>872</v>
      </c>
      <c r="C3563" s="1" t="s">
        <v>6763</v>
      </c>
      <c r="D3563" s="3">
        <v>2</v>
      </c>
      <c r="E3563" s="6">
        <v>2020</v>
      </c>
      <c r="F3563" s="10">
        <f t="shared" si="111"/>
        <v>43862</v>
      </c>
      <c r="G3563" s="4">
        <v>258</v>
      </c>
      <c r="H3563" s="4">
        <v>0</v>
      </c>
      <c r="I3563" s="4">
        <v>258</v>
      </c>
      <c r="J3563" s="4">
        <v>72.240000000000009</v>
      </c>
      <c r="K3563" s="1" t="s">
        <v>6884</v>
      </c>
      <c r="L3563" s="1" t="s">
        <v>6916</v>
      </c>
      <c r="M3563" s="11">
        <f t="shared" si="112"/>
        <v>0</v>
      </c>
      <c r="N3563" s="18" t="str">
        <f>TEXT($F3563:F7240, "mmmm")</f>
        <v>February</v>
      </c>
    </row>
    <row r="3564" spans="2:14" x14ac:dyDescent="0.2">
      <c r="B3564" s="3" t="s">
        <v>872</v>
      </c>
      <c r="C3564" s="1" t="s">
        <v>6764</v>
      </c>
      <c r="D3564" s="3">
        <v>2</v>
      </c>
      <c r="E3564" s="6">
        <v>2020</v>
      </c>
      <c r="F3564" s="10">
        <f t="shared" si="111"/>
        <v>43862</v>
      </c>
      <c r="G3564" s="4">
        <v>258</v>
      </c>
      <c r="H3564" s="4">
        <v>0</v>
      </c>
      <c r="I3564" s="4">
        <v>258</v>
      </c>
      <c r="J3564" s="4">
        <v>72.240000000000009</v>
      </c>
      <c r="K3564" s="1" t="s">
        <v>6884</v>
      </c>
      <c r="L3564" s="1" t="s">
        <v>6916</v>
      </c>
      <c r="M3564" s="11">
        <f t="shared" si="112"/>
        <v>0</v>
      </c>
      <c r="N3564" s="18" t="str">
        <f>TEXT($F3564:F7241, "mmmm")</f>
        <v>February</v>
      </c>
    </row>
    <row r="3565" spans="2:14" x14ac:dyDescent="0.2">
      <c r="B3565" s="3" t="s">
        <v>872</v>
      </c>
      <c r="C3565" s="1" t="s">
        <v>6765</v>
      </c>
      <c r="D3565" s="3">
        <v>2</v>
      </c>
      <c r="E3565" s="6">
        <v>2020</v>
      </c>
      <c r="F3565" s="10">
        <f t="shared" si="111"/>
        <v>43862</v>
      </c>
      <c r="G3565" s="4">
        <v>313</v>
      </c>
      <c r="H3565" s="4">
        <v>0</v>
      </c>
      <c r="I3565" s="4">
        <v>313</v>
      </c>
      <c r="J3565" s="4">
        <v>93.899999999999991</v>
      </c>
      <c r="K3565" s="1" t="s">
        <v>6884</v>
      </c>
      <c r="L3565" s="1" t="s">
        <v>6895</v>
      </c>
      <c r="M3565" s="11">
        <f t="shared" si="112"/>
        <v>0</v>
      </c>
      <c r="N3565" s="18" t="str">
        <f>TEXT($F3565:F7242, "mmmm")</f>
        <v>February</v>
      </c>
    </row>
    <row r="3566" spans="2:14" x14ac:dyDescent="0.2">
      <c r="B3566" s="3" t="s">
        <v>872</v>
      </c>
      <c r="C3566" s="1" t="s">
        <v>6766</v>
      </c>
      <c r="D3566" s="3">
        <v>6</v>
      </c>
      <c r="E3566" s="6">
        <v>2020</v>
      </c>
      <c r="F3566" s="10">
        <f t="shared" si="111"/>
        <v>43983</v>
      </c>
      <c r="G3566" s="4">
        <v>313</v>
      </c>
      <c r="H3566" s="4">
        <v>0</v>
      </c>
      <c r="I3566" s="4">
        <v>313</v>
      </c>
      <c r="J3566" s="4">
        <v>93.899999999999991</v>
      </c>
      <c r="K3566" s="1" t="s">
        <v>6884</v>
      </c>
      <c r="L3566" s="1" t="s">
        <v>6895</v>
      </c>
      <c r="M3566" s="11">
        <f t="shared" si="112"/>
        <v>4.0333333333333332</v>
      </c>
      <c r="N3566" s="18" t="str">
        <f>TEXT($F3566:F7243, "mmmm")</f>
        <v>June</v>
      </c>
    </row>
    <row r="3567" spans="2:14" x14ac:dyDescent="0.2">
      <c r="B3567" s="3" t="s">
        <v>873</v>
      </c>
      <c r="C3567" s="1" t="s">
        <v>6767</v>
      </c>
      <c r="D3567" s="3">
        <v>11</v>
      </c>
      <c r="E3567" s="6">
        <v>2019</v>
      </c>
      <c r="F3567" s="10">
        <f t="shared" si="111"/>
        <v>43770</v>
      </c>
      <c r="G3567" s="4">
        <v>313</v>
      </c>
      <c r="H3567" s="4">
        <v>62.599999999999994</v>
      </c>
      <c r="I3567" s="4">
        <v>250.4</v>
      </c>
      <c r="J3567" s="4">
        <v>93.899999999999991</v>
      </c>
      <c r="K3567" s="1" t="s">
        <v>6884</v>
      </c>
      <c r="L3567" s="1" t="s">
        <v>6895</v>
      </c>
      <c r="M3567" s="11" t="str">
        <f t="shared" si="112"/>
        <v/>
      </c>
      <c r="N3567" s="18" t="str">
        <f>TEXT($F3567:F7244, "mmmm")</f>
        <v>November</v>
      </c>
    </row>
    <row r="3568" spans="2:14" x14ac:dyDescent="0.2">
      <c r="B3568" s="3" t="s">
        <v>874</v>
      </c>
      <c r="C3568" s="1" t="s">
        <v>6768</v>
      </c>
      <c r="D3568" s="3">
        <v>11</v>
      </c>
      <c r="E3568" s="6">
        <v>2019</v>
      </c>
      <c r="F3568" s="10">
        <f t="shared" si="111"/>
        <v>43770</v>
      </c>
      <c r="G3568" s="4">
        <v>267</v>
      </c>
      <c r="H3568" s="4">
        <v>53.399999999999977</v>
      </c>
      <c r="I3568" s="4">
        <v>213.60000000000002</v>
      </c>
      <c r="J3568" s="4">
        <v>90.78</v>
      </c>
      <c r="K3568" s="1" t="s">
        <v>6885</v>
      </c>
      <c r="L3568" s="1" t="s">
        <v>6922</v>
      </c>
      <c r="M3568" s="11" t="str">
        <f t="shared" si="112"/>
        <v/>
      </c>
      <c r="N3568" s="18" t="str">
        <f>TEXT($F3568:F7245, "mmmm")</f>
        <v>November</v>
      </c>
    </row>
    <row r="3569" spans="2:14" x14ac:dyDescent="0.2">
      <c r="B3569" s="3" t="s">
        <v>875</v>
      </c>
      <c r="C3569" s="1" t="s">
        <v>6769</v>
      </c>
      <c r="D3569" s="3">
        <v>11</v>
      </c>
      <c r="E3569" s="6">
        <v>2019</v>
      </c>
      <c r="F3569" s="10">
        <f t="shared" si="111"/>
        <v>43770</v>
      </c>
      <c r="G3569" s="4">
        <v>345</v>
      </c>
      <c r="H3569" s="4">
        <v>69</v>
      </c>
      <c r="I3569" s="4">
        <v>276</v>
      </c>
      <c r="J3569" s="4">
        <v>106.95</v>
      </c>
      <c r="K3569" s="1" t="s">
        <v>6887</v>
      </c>
      <c r="L3569" s="1" t="s">
        <v>6918</v>
      </c>
      <c r="M3569" s="11" t="str">
        <f t="shared" si="112"/>
        <v/>
      </c>
      <c r="N3569" s="18" t="str">
        <f>TEXT($F3569:F7246, "mmmm")</f>
        <v>November</v>
      </c>
    </row>
    <row r="3570" spans="2:14" x14ac:dyDescent="0.2">
      <c r="B3570" s="3" t="s">
        <v>875</v>
      </c>
      <c r="C3570" s="1" t="s">
        <v>6770</v>
      </c>
      <c r="D3570" s="3">
        <v>12</v>
      </c>
      <c r="E3570" s="6">
        <v>2019</v>
      </c>
      <c r="F3570" s="10">
        <f t="shared" si="111"/>
        <v>43800</v>
      </c>
      <c r="G3570" s="4">
        <v>144</v>
      </c>
      <c r="H3570" s="4">
        <v>28.799999999999997</v>
      </c>
      <c r="I3570" s="4">
        <v>115.2</v>
      </c>
      <c r="J3570" s="4">
        <v>66.240000000000009</v>
      </c>
      <c r="K3570" s="1" t="s">
        <v>6886</v>
      </c>
      <c r="L3570" s="1" t="s">
        <v>6919</v>
      </c>
      <c r="M3570" s="11">
        <f t="shared" si="112"/>
        <v>1</v>
      </c>
      <c r="N3570" s="18" t="str">
        <f>TEXT($F3570:F7247, "mmmm")</f>
        <v>December</v>
      </c>
    </row>
    <row r="3571" spans="2:14" x14ac:dyDescent="0.2">
      <c r="B3571" s="3" t="s">
        <v>876</v>
      </c>
      <c r="C3571" s="1" t="s">
        <v>6771</v>
      </c>
      <c r="D3571" s="3">
        <v>11</v>
      </c>
      <c r="E3571" s="6">
        <v>2019</v>
      </c>
      <c r="F3571" s="10">
        <f t="shared" si="111"/>
        <v>43770</v>
      </c>
      <c r="G3571" s="4">
        <v>168</v>
      </c>
      <c r="H3571" s="4">
        <v>33.599999999999994</v>
      </c>
      <c r="I3571" s="4">
        <v>134.4</v>
      </c>
      <c r="J3571" s="4">
        <v>75.600000000000009</v>
      </c>
      <c r="K3571" s="1" t="s">
        <v>6886</v>
      </c>
      <c r="L3571" s="1" t="s">
        <v>6920</v>
      </c>
      <c r="M3571" s="11" t="str">
        <f t="shared" si="112"/>
        <v/>
      </c>
      <c r="N3571" s="18" t="str">
        <f>TEXT($F3571:F7248, "mmmm")</f>
        <v>November</v>
      </c>
    </row>
    <row r="3572" spans="2:14" x14ac:dyDescent="0.2">
      <c r="B3572" s="3" t="s">
        <v>877</v>
      </c>
      <c r="C3572" s="1" t="s">
        <v>6772</v>
      </c>
      <c r="D3572" s="3">
        <v>11</v>
      </c>
      <c r="E3572" s="6">
        <v>2019</v>
      </c>
      <c r="F3572" s="10">
        <f t="shared" si="111"/>
        <v>43770</v>
      </c>
      <c r="G3572" s="4">
        <v>172</v>
      </c>
      <c r="H3572" s="4">
        <v>34.400000000000006</v>
      </c>
      <c r="I3572" s="4">
        <v>137.6</v>
      </c>
      <c r="J3572" s="4">
        <v>65.36</v>
      </c>
      <c r="K3572" s="1" t="s">
        <v>6886</v>
      </c>
      <c r="L3572" s="1" t="s">
        <v>6910</v>
      </c>
      <c r="M3572" s="11" t="str">
        <f t="shared" si="112"/>
        <v/>
      </c>
      <c r="N3572" s="18" t="str">
        <f>TEXT($F3572:F7249, "mmmm")</f>
        <v>November</v>
      </c>
    </row>
    <row r="3573" spans="2:14" x14ac:dyDescent="0.2">
      <c r="B3573" s="3" t="s">
        <v>878</v>
      </c>
      <c r="C3573" s="1" t="s">
        <v>6773</v>
      </c>
      <c r="D3573" s="3">
        <v>11</v>
      </c>
      <c r="E3573" s="6">
        <v>2019</v>
      </c>
      <c r="F3573" s="10">
        <f t="shared" si="111"/>
        <v>43770</v>
      </c>
      <c r="G3573" s="4">
        <v>220</v>
      </c>
      <c r="H3573" s="4">
        <v>44</v>
      </c>
      <c r="I3573" s="4">
        <v>176</v>
      </c>
      <c r="J3573" s="4">
        <v>39.6</v>
      </c>
      <c r="K3573" s="1" t="s">
        <v>6890</v>
      </c>
      <c r="L3573" s="1" t="s">
        <v>6893</v>
      </c>
      <c r="M3573" s="11" t="str">
        <f t="shared" si="112"/>
        <v/>
      </c>
      <c r="N3573" s="18" t="str">
        <f>TEXT($F3573:F7250, "mmmm")</f>
        <v>November</v>
      </c>
    </row>
    <row r="3574" spans="2:14" x14ac:dyDescent="0.2">
      <c r="B3574" s="3" t="s">
        <v>879</v>
      </c>
      <c r="C3574" s="1" t="s">
        <v>6774</v>
      </c>
      <c r="D3574" s="3">
        <v>11</v>
      </c>
      <c r="E3574" s="6">
        <v>2019</v>
      </c>
      <c r="F3574" s="10">
        <f t="shared" si="111"/>
        <v>43770</v>
      </c>
      <c r="G3574" s="4">
        <v>240</v>
      </c>
      <c r="H3574" s="4">
        <v>48</v>
      </c>
      <c r="I3574" s="4">
        <v>192</v>
      </c>
      <c r="J3574" s="4">
        <v>43.199999999999996</v>
      </c>
      <c r="K3574" s="1" t="s">
        <v>6890</v>
      </c>
      <c r="L3574" s="1" t="s">
        <v>6894</v>
      </c>
      <c r="M3574" s="11" t="str">
        <f t="shared" si="112"/>
        <v/>
      </c>
      <c r="N3574" s="18" t="str">
        <f>TEXT($F3574:F7251, "mmmm")</f>
        <v>November</v>
      </c>
    </row>
    <row r="3575" spans="2:14" x14ac:dyDescent="0.2">
      <c r="B3575" s="3" t="s">
        <v>879</v>
      </c>
      <c r="C3575" s="1" t="s">
        <v>6775</v>
      </c>
      <c r="D3575" s="3">
        <v>9</v>
      </c>
      <c r="E3575" s="6">
        <v>2020</v>
      </c>
      <c r="F3575" s="10">
        <f t="shared" si="111"/>
        <v>44075</v>
      </c>
      <c r="G3575" s="4">
        <v>220</v>
      </c>
      <c r="H3575" s="4">
        <v>0</v>
      </c>
      <c r="I3575" s="4">
        <v>220</v>
      </c>
      <c r="J3575" s="4">
        <v>39.6</v>
      </c>
      <c r="K3575" s="1" t="s">
        <v>6890</v>
      </c>
      <c r="L3575" s="1" t="s">
        <v>6893</v>
      </c>
      <c r="M3575" s="11">
        <f t="shared" si="112"/>
        <v>10.166666666666666</v>
      </c>
      <c r="N3575" s="18" t="str">
        <f>TEXT($F3575:F7252, "mmmm")</f>
        <v>September</v>
      </c>
    </row>
    <row r="3576" spans="2:14" x14ac:dyDescent="0.2">
      <c r="B3576" s="3" t="s">
        <v>880</v>
      </c>
      <c r="C3576" s="1" t="s">
        <v>6776</v>
      </c>
      <c r="D3576" s="3">
        <v>11</v>
      </c>
      <c r="E3576" s="6">
        <v>2019</v>
      </c>
      <c r="F3576" s="10">
        <f t="shared" si="111"/>
        <v>43770</v>
      </c>
      <c r="G3576" s="4">
        <v>258</v>
      </c>
      <c r="H3576" s="4">
        <v>51.599999999999994</v>
      </c>
      <c r="I3576" s="4">
        <v>206.4</v>
      </c>
      <c r="J3576" s="4">
        <v>72.240000000000009</v>
      </c>
      <c r="K3576" s="1" t="s">
        <v>6884</v>
      </c>
      <c r="L3576" s="1" t="s">
        <v>6916</v>
      </c>
      <c r="M3576" s="11" t="str">
        <f t="shared" si="112"/>
        <v/>
      </c>
      <c r="N3576" s="18" t="str">
        <f>TEXT($F3576:F7253, "mmmm")</f>
        <v>November</v>
      </c>
    </row>
    <row r="3577" spans="2:14" x14ac:dyDescent="0.2">
      <c r="B3577" s="3" t="s">
        <v>881</v>
      </c>
      <c r="C3577" s="1" t="s">
        <v>6777</v>
      </c>
      <c r="D3577" s="3">
        <v>11</v>
      </c>
      <c r="E3577" s="6">
        <v>2019</v>
      </c>
      <c r="F3577" s="10">
        <f t="shared" si="111"/>
        <v>43770</v>
      </c>
      <c r="G3577" s="4">
        <v>313</v>
      </c>
      <c r="H3577" s="4">
        <v>62.599999999999994</v>
      </c>
      <c r="I3577" s="4">
        <v>250.4</v>
      </c>
      <c r="J3577" s="4">
        <v>93.899999999999991</v>
      </c>
      <c r="K3577" s="1" t="s">
        <v>6884</v>
      </c>
      <c r="L3577" s="1" t="s">
        <v>6895</v>
      </c>
      <c r="M3577" s="11" t="str">
        <f t="shared" si="112"/>
        <v/>
      </c>
      <c r="N3577" s="18" t="str">
        <f>TEXT($F3577:F7254, "mmmm")</f>
        <v>November</v>
      </c>
    </row>
    <row r="3578" spans="2:14" x14ac:dyDescent="0.2">
      <c r="B3578" s="3" t="s">
        <v>882</v>
      </c>
      <c r="C3578" s="1" t="s">
        <v>6778</v>
      </c>
      <c r="D3578" s="3">
        <v>11</v>
      </c>
      <c r="E3578" s="6">
        <v>2019</v>
      </c>
      <c r="F3578" s="10">
        <f t="shared" si="111"/>
        <v>43770</v>
      </c>
      <c r="G3578" s="4">
        <v>258</v>
      </c>
      <c r="H3578" s="4">
        <v>51.599999999999994</v>
      </c>
      <c r="I3578" s="4">
        <v>206.4</v>
      </c>
      <c r="J3578" s="4">
        <v>72.240000000000009</v>
      </c>
      <c r="K3578" s="1" t="s">
        <v>6884</v>
      </c>
      <c r="L3578" s="1" t="s">
        <v>6916</v>
      </c>
      <c r="M3578" s="11" t="str">
        <f t="shared" si="112"/>
        <v/>
      </c>
      <c r="N3578" s="18" t="str">
        <f>TEXT($F3578:F7255, "mmmm")</f>
        <v>November</v>
      </c>
    </row>
    <row r="3579" spans="2:14" x14ac:dyDescent="0.2">
      <c r="B3579" s="3" t="s">
        <v>883</v>
      </c>
      <c r="C3579" s="1" t="s">
        <v>6779</v>
      </c>
      <c r="D3579" s="3">
        <v>11</v>
      </c>
      <c r="E3579" s="6">
        <v>2019</v>
      </c>
      <c r="F3579" s="10">
        <f t="shared" si="111"/>
        <v>43770</v>
      </c>
      <c r="G3579" s="4">
        <v>255</v>
      </c>
      <c r="H3579" s="4">
        <v>51</v>
      </c>
      <c r="I3579" s="4">
        <v>204</v>
      </c>
      <c r="J3579" s="4">
        <v>66.3</v>
      </c>
      <c r="K3579" s="1" t="s">
        <v>6884</v>
      </c>
      <c r="L3579" s="1" t="s">
        <v>6915</v>
      </c>
      <c r="M3579" s="11" t="str">
        <f t="shared" si="112"/>
        <v/>
      </c>
      <c r="N3579" s="18" t="str">
        <f>TEXT($F3579:F7256, "mmmm")</f>
        <v>November</v>
      </c>
    </row>
    <row r="3580" spans="2:14" x14ac:dyDescent="0.2">
      <c r="B3580" s="3" t="s">
        <v>884</v>
      </c>
      <c r="C3580" s="1" t="s">
        <v>6780</v>
      </c>
      <c r="D3580" s="3">
        <v>11</v>
      </c>
      <c r="E3580" s="6">
        <v>2019</v>
      </c>
      <c r="F3580" s="10">
        <f t="shared" si="111"/>
        <v>43770</v>
      </c>
      <c r="G3580" s="4">
        <v>228</v>
      </c>
      <c r="H3580" s="4">
        <v>45.599999999999994</v>
      </c>
      <c r="I3580" s="4">
        <v>182.4</v>
      </c>
      <c r="J3580" s="4">
        <v>79.8</v>
      </c>
      <c r="K3580" s="1" t="s">
        <v>6885</v>
      </c>
      <c r="L3580" s="1" t="s">
        <v>6949</v>
      </c>
      <c r="M3580" s="11" t="str">
        <f t="shared" si="112"/>
        <v/>
      </c>
      <c r="N3580" s="18" t="str">
        <f>TEXT($F3580:F7257, "mmmm")</f>
        <v>November</v>
      </c>
    </row>
    <row r="3581" spans="2:14" x14ac:dyDescent="0.2">
      <c r="B3581" s="3" t="s">
        <v>884</v>
      </c>
      <c r="C3581" s="1" t="s">
        <v>6781</v>
      </c>
      <c r="D3581" s="3">
        <v>6</v>
      </c>
      <c r="E3581" s="6">
        <v>2020</v>
      </c>
      <c r="F3581" s="10">
        <f t="shared" si="111"/>
        <v>43983</v>
      </c>
      <c r="G3581" s="4">
        <v>345</v>
      </c>
      <c r="H3581" s="4">
        <v>0</v>
      </c>
      <c r="I3581" s="4">
        <v>345</v>
      </c>
      <c r="J3581" s="4">
        <v>106.95</v>
      </c>
      <c r="K3581" s="1" t="s">
        <v>6887</v>
      </c>
      <c r="L3581" s="1" t="s">
        <v>6918</v>
      </c>
      <c r="M3581" s="11">
        <f t="shared" si="112"/>
        <v>7.1</v>
      </c>
      <c r="N3581" s="18" t="str">
        <f>TEXT($F3581:F7258, "mmmm")</f>
        <v>June</v>
      </c>
    </row>
    <row r="3582" spans="2:14" x14ac:dyDescent="0.2">
      <c r="B3582" s="3" t="s">
        <v>885</v>
      </c>
      <c r="C3582" s="1" t="s">
        <v>6782</v>
      </c>
      <c r="D3582" s="3">
        <v>11</v>
      </c>
      <c r="E3582" s="6">
        <v>2019</v>
      </c>
      <c r="F3582" s="10">
        <f t="shared" si="111"/>
        <v>43770</v>
      </c>
      <c r="G3582" s="4">
        <v>168</v>
      </c>
      <c r="H3582" s="4">
        <v>33.599999999999994</v>
      </c>
      <c r="I3582" s="4">
        <v>134.4</v>
      </c>
      <c r="J3582" s="4">
        <v>25.2</v>
      </c>
      <c r="K3582" s="1" t="s">
        <v>6886</v>
      </c>
      <c r="L3582" s="1" t="s">
        <v>6892</v>
      </c>
      <c r="M3582" s="11" t="str">
        <f t="shared" si="112"/>
        <v/>
      </c>
      <c r="N3582" s="18" t="str">
        <f>TEXT($F3582:F7259, "mmmm")</f>
        <v>November</v>
      </c>
    </row>
    <row r="3583" spans="2:14" x14ac:dyDescent="0.2">
      <c r="B3583" s="3" t="s">
        <v>886</v>
      </c>
      <c r="C3583" s="1" t="s">
        <v>6783</v>
      </c>
      <c r="D3583" s="3">
        <v>11</v>
      </c>
      <c r="E3583" s="6">
        <v>2019</v>
      </c>
      <c r="F3583" s="10">
        <f t="shared" si="111"/>
        <v>43770</v>
      </c>
      <c r="G3583" s="4">
        <v>144</v>
      </c>
      <c r="H3583" s="4">
        <v>28.799999999999997</v>
      </c>
      <c r="I3583" s="4">
        <v>115.2</v>
      </c>
      <c r="J3583" s="4">
        <v>66.240000000000009</v>
      </c>
      <c r="K3583" s="1" t="s">
        <v>6886</v>
      </c>
      <c r="L3583" s="1" t="s">
        <v>6919</v>
      </c>
      <c r="M3583" s="11" t="str">
        <f t="shared" si="112"/>
        <v/>
      </c>
      <c r="N3583" s="18" t="str">
        <f>TEXT($F3583:F7260, "mmmm")</f>
        <v>November</v>
      </c>
    </row>
    <row r="3584" spans="2:14" x14ac:dyDescent="0.2">
      <c r="B3584" s="3" t="s">
        <v>886</v>
      </c>
      <c r="C3584" s="1" t="s">
        <v>6784</v>
      </c>
      <c r="D3584" s="3">
        <v>7</v>
      </c>
      <c r="E3584" s="6">
        <v>2020</v>
      </c>
      <c r="F3584" s="10">
        <f t="shared" si="111"/>
        <v>44013</v>
      </c>
      <c r="G3584" s="4">
        <v>210</v>
      </c>
      <c r="H3584" s="4">
        <v>0</v>
      </c>
      <c r="I3584" s="4">
        <v>210</v>
      </c>
      <c r="J3584" s="4">
        <v>37.799999999999997</v>
      </c>
      <c r="K3584" s="1" t="s">
        <v>6890</v>
      </c>
      <c r="L3584" s="1" t="s">
        <v>6911</v>
      </c>
      <c r="M3584" s="11">
        <f t="shared" si="112"/>
        <v>8.1</v>
      </c>
      <c r="N3584" s="18" t="str">
        <f>TEXT($F3584:F7261, "mmmm")</f>
        <v>July</v>
      </c>
    </row>
    <row r="3585" spans="2:14" x14ac:dyDescent="0.2">
      <c r="B3585" s="3" t="s">
        <v>886</v>
      </c>
      <c r="C3585" s="1" t="s">
        <v>6785</v>
      </c>
      <c r="D3585" s="3">
        <v>4</v>
      </c>
      <c r="E3585" s="6">
        <v>2020</v>
      </c>
      <c r="F3585" s="10">
        <f t="shared" si="111"/>
        <v>43922</v>
      </c>
      <c r="G3585" s="4">
        <v>240</v>
      </c>
      <c r="H3585" s="4">
        <v>36</v>
      </c>
      <c r="I3585" s="4">
        <v>204</v>
      </c>
      <c r="J3585" s="4">
        <v>43.199999999999996</v>
      </c>
      <c r="K3585" s="1" t="s">
        <v>6890</v>
      </c>
      <c r="L3585" s="1" t="s">
        <v>6894</v>
      </c>
      <c r="M3585" s="11">
        <f t="shared" si="112"/>
        <v>3.0333333333333332</v>
      </c>
      <c r="N3585" s="18" t="str">
        <f>TEXT($F3585:F7262, "mmmm")</f>
        <v>April</v>
      </c>
    </row>
    <row r="3586" spans="2:14" x14ac:dyDescent="0.2">
      <c r="B3586" s="3" t="s">
        <v>887</v>
      </c>
      <c r="C3586" s="1" t="s">
        <v>6786</v>
      </c>
      <c r="D3586" s="3">
        <v>11</v>
      </c>
      <c r="E3586" s="6">
        <v>2019</v>
      </c>
      <c r="F3586" s="10">
        <f t="shared" ref="F3586:F3649" si="113">DATE(E3586,D3586,1)</f>
        <v>43770</v>
      </c>
      <c r="G3586" s="4">
        <v>220</v>
      </c>
      <c r="H3586" s="4">
        <v>44</v>
      </c>
      <c r="I3586" s="4">
        <v>176</v>
      </c>
      <c r="J3586" s="4">
        <v>39.6</v>
      </c>
      <c r="K3586" s="1" t="s">
        <v>6890</v>
      </c>
      <c r="L3586" s="1" t="s">
        <v>6893</v>
      </c>
      <c r="M3586" s="11" t="str">
        <f t="shared" si="112"/>
        <v/>
      </c>
      <c r="N3586" s="18" t="str">
        <f>TEXT($F3586:F7263, "mmmm")</f>
        <v>November</v>
      </c>
    </row>
    <row r="3587" spans="2:14" x14ac:dyDescent="0.2">
      <c r="B3587" s="3" t="s">
        <v>888</v>
      </c>
      <c r="C3587" s="1" t="s">
        <v>6787</v>
      </c>
      <c r="D3587" s="3">
        <v>11</v>
      </c>
      <c r="E3587" s="6">
        <v>2019</v>
      </c>
      <c r="F3587" s="10">
        <f t="shared" si="113"/>
        <v>43770</v>
      </c>
      <c r="G3587" s="4">
        <v>240</v>
      </c>
      <c r="H3587" s="4">
        <v>48</v>
      </c>
      <c r="I3587" s="4">
        <v>192</v>
      </c>
      <c r="J3587" s="4">
        <v>43.199999999999996</v>
      </c>
      <c r="K3587" s="1" t="s">
        <v>6890</v>
      </c>
      <c r="L3587" s="1" t="s">
        <v>6894</v>
      </c>
      <c r="M3587" s="11" t="str">
        <f t="shared" si="112"/>
        <v/>
      </c>
      <c r="N3587" s="18" t="str">
        <f>TEXT($F3587:F7264, "mmmm")</f>
        <v>November</v>
      </c>
    </row>
    <row r="3588" spans="2:14" x14ac:dyDescent="0.2">
      <c r="B3588" s="3" t="s">
        <v>888</v>
      </c>
      <c r="C3588" s="1" t="s">
        <v>6788</v>
      </c>
      <c r="D3588" s="3">
        <v>11</v>
      </c>
      <c r="E3588" s="6">
        <v>2020</v>
      </c>
      <c r="F3588" s="10">
        <f t="shared" si="113"/>
        <v>44136</v>
      </c>
      <c r="G3588" s="4">
        <v>210</v>
      </c>
      <c r="H3588" s="4">
        <v>0</v>
      </c>
      <c r="I3588" s="4">
        <v>210</v>
      </c>
      <c r="J3588" s="4">
        <v>37.799999999999997</v>
      </c>
      <c r="K3588" s="1" t="s">
        <v>6890</v>
      </c>
      <c r="L3588" s="1" t="s">
        <v>6911</v>
      </c>
      <c r="M3588" s="11">
        <f t="shared" ref="M3588:M3651" si="114">IFERROR(ABS(IF(B3588=B3587,(F3588-F3587)/30,"")),"")</f>
        <v>12.2</v>
      </c>
      <c r="N3588" s="18" t="str">
        <f>TEXT($F3588:F7265, "mmmm")</f>
        <v>November</v>
      </c>
    </row>
    <row r="3589" spans="2:14" x14ac:dyDescent="0.2">
      <c r="B3589" s="3" t="s">
        <v>888</v>
      </c>
      <c r="C3589" s="1" t="s">
        <v>6789</v>
      </c>
      <c r="D3589" s="3">
        <v>8</v>
      </c>
      <c r="E3589" s="6">
        <v>2020</v>
      </c>
      <c r="F3589" s="10">
        <f t="shared" si="113"/>
        <v>44044</v>
      </c>
      <c r="G3589" s="4">
        <v>255</v>
      </c>
      <c r="H3589" s="4">
        <v>0</v>
      </c>
      <c r="I3589" s="4">
        <v>255</v>
      </c>
      <c r="J3589" s="4">
        <v>66.3</v>
      </c>
      <c r="K3589" s="1" t="s">
        <v>6884</v>
      </c>
      <c r="L3589" s="1" t="s">
        <v>6915</v>
      </c>
      <c r="M3589" s="11">
        <f t="shared" si="114"/>
        <v>3.0666666666666669</v>
      </c>
      <c r="N3589" s="18" t="str">
        <f>TEXT($F3589:F7266, "mmmm")</f>
        <v>August</v>
      </c>
    </row>
    <row r="3590" spans="2:14" x14ac:dyDescent="0.2">
      <c r="B3590" s="3" t="s">
        <v>889</v>
      </c>
      <c r="C3590" s="1" t="s">
        <v>6790</v>
      </c>
      <c r="D3590" s="3">
        <v>11</v>
      </c>
      <c r="E3590" s="6">
        <v>2019</v>
      </c>
      <c r="F3590" s="10">
        <f t="shared" si="113"/>
        <v>43770</v>
      </c>
      <c r="G3590" s="4">
        <v>255</v>
      </c>
      <c r="H3590" s="4">
        <v>51</v>
      </c>
      <c r="I3590" s="4">
        <v>204</v>
      </c>
      <c r="J3590" s="4">
        <v>66.3</v>
      </c>
      <c r="K3590" s="1" t="s">
        <v>6884</v>
      </c>
      <c r="L3590" s="1" t="s">
        <v>6915</v>
      </c>
      <c r="M3590" s="11" t="str">
        <f t="shared" si="114"/>
        <v/>
      </c>
      <c r="N3590" s="18" t="str">
        <f>TEXT($F3590:F7267, "mmmm")</f>
        <v>November</v>
      </c>
    </row>
    <row r="3591" spans="2:14" x14ac:dyDescent="0.2">
      <c r="B3591" s="3" t="s">
        <v>890</v>
      </c>
      <c r="C3591" s="1" t="s">
        <v>6791</v>
      </c>
      <c r="D3591" s="3">
        <v>11</v>
      </c>
      <c r="E3591" s="6">
        <v>2019</v>
      </c>
      <c r="F3591" s="10">
        <f t="shared" si="113"/>
        <v>43770</v>
      </c>
      <c r="G3591" s="4">
        <v>258</v>
      </c>
      <c r="H3591" s="4">
        <v>51.599999999999994</v>
      </c>
      <c r="I3591" s="4">
        <v>206.4</v>
      </c>
      <c r="J3591" s="4">
        <v>72.240000000000009</v>
      </c>
      <c r="K3591" s="1" t="s">
        <v>6884</v>
      </c>
      <c r="L3591" s="1" t="s">
        <v>6916</v>
      </c>
      <c r="M3591" s="11" t="str">
        <f t="shared" si="114"/>
        <v/>
      </c>
      <c r="N3591" s="18" t="str">
        <f>TEXT($F3591:F7268, "mmmm")</f>
        <v>November</v>
      </c>
    </row>
    <row r="3592" spans="2:14" x14ac:dyDescent="0.2">
      <c r="B3592" s="3" t="s">
        <v>890</v>
      </c>
      <c r="C3592" s="1" t="s">
        <v>6792</v>
      </c>
      <c r="D3592" s="3">
        <v>5</v>
      </c>
      <c r="E3592" s="6">
        <v>2020</v>
      </c>
      <c r="F3592" s="10">
        <f t="shared" si="113"/>
        <v>43952</v>
      </c>
      <c r="G3592" s="4">
        <v>258</v>
      </c>
      <c r="H3592" s="4">
        <v>0</v>
      </c>
      <c r="I3592" s="4">
        <v>258</v>
      </c>
      <c r="J3592" s="4">
        <v>72.240000000000009</v>
      </c>
      <c r="K3592" s="1" t="s">
        <v>6884</v>
      </c>
      <c r="L3592" s="1" t="s">
        <v>6916</v>
      </c>
      <c r="M3592" s="11">
        <f t="shared" si="114"/>
        <v>6.0666666666666664</v>
      </c>
      <c r="N3592" s="18" t="str">
        <f>TEXT($F3592:F7269, "mmmm")</f>
        <v>May</v>
      </c>
    </row>
    <row r="3593" spans="2:14" x14ac:dyDescent="0.2">
      <c r="B3593" s="3" t="s">
        <v>890</v>
      </c>
      <c r="C3593" s="1" t="s">
        <v>6793</v>
      </c>
      <c r="D3593" s="3">
        <v>4</v>
      </c>
      <c r="E3593" s="6">
        <v>2020</v>
      </c>
      <c r="F3593" s="10">
        <f t="shared" si="113"/>
        <v>43922</v>
      </c>
      <c r="G3593" s="4">
        <v>327</v>
      </c>
      <c r="H3593" s="4">
        <v>49.050000000000011</v>
      </c>
      <c r="I3593" s="4">
        <v>277.95</v>
      </c>
      <c r="J3593" s="4">
        <v>94.83</v>
      </c>
      <c r="K3593" s="1" t="s">
        <v>6884</v>
      </c>
      <c r="L3593" s="1" t="s">
        <v>6914</v>
      </c>
      <c r="M3593" s="11">
        <f t="shared" si="114"/>
        <v>1</v>
      </c>
      <c r="N3593" s="18" t="str">
        <f>TEXT($F3593:F7270, "mmmm")</f>
        <v>April</v>
      </c>
    </row>
    <row r="3594" spans="2:14" x14ac:dyDescent="0.2">
      <c r="B3594" s="3" t="s">
        <v>891</v>
      </c>
      <c r="C3594" s="1" t="s">
        <v>6794</v>
      </c>
      <c r="D3594" s="3">
        <v>11</v>
      </c>
      <c r="E3594" s="6">
        <v>2019</v>
      </c>
      <c r="F3594" s="10">
        <f t="shared" si="113"/>
        <v>43770</v>
      </c>
      <c r="G3594" s="4">
        <v>313</v>
      </c>
      <c r="H3594" s="4">
        <v>62.599999999999994</v>
      </c>
      <c r="I3594" s="4">
        <v>250.4</v>
      </c>
      <c r="J3594" s="4">
        <v>93.899999999999991</v>
      </c>
      <c r="K3594" s="1" t="s">
        <v>6884</v>
      </c>
      <c r="L3594" s="1" t="s">
        <v>6895</v>
      </c>
      <c r="M3594" s="11" t="str">
        <f t="shared" si="114"/>
        <v/>
      </c>
      <c r="N3594" s="18" t="str">
        <f>TEXT($F3594:F7271, "mmmm")</f>
        <v>November</v>
      </c>
    </row>
    <row r="3595" spans="2:14" x14ac:dyDescent="0.2">
      <c r="B3595" s="3" t="s">
        <v>892</v>
      </c>
      <c r="C3595" s="1" t="s">
        <v>6795</v>
      </c>
      <c r="D3595" s="3">
        <v>11</v>
      </c>
      <c r="E3595" s="6">
        <v>2019</v>
      </c>
      <c r="F3595" s="10">
        <f t="shared" si="113"/>
        <v>43770</v>
      </c>
      <c r="G3595" s="4">
        <v>313</v>
      </c>
      <c r="H3595" s="4">
        <v>62.599999999999994</v>
      </c>
      <c r="I3595" s="4">
        <v>250.4</v>
      </c>
      <c r="J3595" s="4">
        <v>93.899999999999991</v>
      </c>
      <c r="K3595" s="1" t="s">
        <v>6884</v>
      </c>
      <c r="L3595" s="1" t="s">
        <v>6895</v>
      </c>
      <c r="M3595" s="11" t="str">
        <f t="shared" si="114"/>
        <v/>
      </c>
      <c r="N3595" s="18" t="str">
        <f>TEXT($F3595:F7272, "mmmm")</f>
        <v>November</v>
      </c>
    </row>
    <row r="3596" spans="2:14" x14ac:dyDescent="0.2">
      <c r="B3596" s="3" t="s">
        <v>892</v>
      </c>
      <c r="C3596" s="1" t="s">
        <v>6796</v>
      </c>
      <c r="D3596" s="3">
        <v>9</v>
      </c>
      <c r="E3596" s="6">
        <v>2020</v>
      </c>
      <c r="F3596" s="10">
        <f t="shared" si="113"/>
        <v>44075</v>
      </c>
      <c r="G3596" s="4">
        <v>951</v>
      </c>
      <c r="H3596" s="4">
        <v>0</v>
      </c>
      <c r="I3596" s="4">
        <v>951</v>
      </c>
      <c r="J3596" s="4">
        <v>247.26000000000002</v>
      </c>
      <c r="K3596" s="1" t="s">
        <v>6882</v>
      </c>
      <c r="L3596" s="1" t="s">
        <v>6896</v>
      </c>
      <c r="M3596" s="11">
        <f t="shared" si="114"/>
        <v>10.166666666666666</v>
      </c>
      <c r="N3596" s="18" t="str">
        <f>TEXT($F3596:F7273, "mmmm")</f>
        <v>September</v>
      </c>
    </row>
    <row r="3597" spans="2:14" x14ac:dyDescent="0.2">
      <c r="B3597" s="3" t="s">
        <v>892</v>
      </c>
      <c r="C3597" s="1" t="s">
        <v>6797</v>
      </c>
      <c r="D3597" s="3">
        <v>11</v>
      </c>
      <c r="E3597" s="6">
        <v>2020</v>
      </c>
      <c r="F3597" s="10">
        <f t="shared" si="113"/>
        <v>44136</v>
      </c>
      <c r="G3597" s="4">
        <v>805</v>
      </c>
      <c r="H3597" s="4">
        <v>0</v>
      </c>
      <c r="I3597" s="4">
        <v>805</v>
      </c>
      <c r="J3597" s="4">
        <v>249.55</v>
      </c>
      <c r="K3597" s="1" t="s">
        <v>6882</v>
      </c>
      <c r="L3597" s="1" t="s">
        <v>6923</v>
      </c>
      <c r="M3597" s="11">
        <f t="shared" si="114"/>
        <v>2.0333333333333332</v>
      </c>
      <c r="N3597" s="18" t="str">
        <f>TEXT($F3597:F7274, "mmmm")</f>
        <v>November</v>
      </c>
    </row>
    <row r="3598" spans="2:14" x14ac:dyDescent="0.2">
      <c r="B3598" s="3" t="s">
        <v>892</v>
      </c>
      <c r="C3598" s="1" t="s">
        <v>6798</v>
      </c>
      <c r="D3598" s="3">
        <v>10</v>
      </c>
      <c r="E3598" s="6">
        <v>2020</v>
      </c>
      <c r="F3598" s="10">
        <f t="shared" si="113"/>
        <v>44105</v>
      </c>
      <c r="G3598" s="4">
        <v>992</v>
      </c>
      <c r="H3598" s="4">
        <v>0</v>
      </c>
      <c r="I3598" s="4">
        <v>992</v>
      </c>
      <c r="J3598" s="4">
        <v>307.52</v>
      </c>
      <c r="K3598" s="1" t="s">
        <v>6882</v>
      </c>
      <c r="L3598" s="1" t="s">
        <v>6931</v>
      </c>
      <c r="M3598" s="11">
        <f t="shared" si="114"/>
        <v>1.0333333333333334</v>
      </c>
      <c r="N3598" s="18" t="str">
        <f>TEXT($F3598:F7275, "mmmm")</f>
        <v>October</v>
      </c>
    </row>
    <row r="3599" spans="2:14" x14ac:dyDescent="0.2">
      <c r="B3599" s="3" t="s">
        <v>892</v>
      </c>
      <c r="C3599" s="1" t="s">
        <v>6799</v>
      </c>
      <c r="D3599" s="3">
        <v>10</v>
      </c>
      <c r="E3599" s="6">
        <v>2020</v>
      </c>
      <c r="F3599" s="10">
        <f t="shared" si="113"/>
        <v>44105</v>
      </c>
      <c r="G3599" s="4">
        <v>526</v>
      </c>
      <c r="H3599" s="4">
        <v>0</v>
      </c>
      <c r="I3599" s="4">
        <v>526</v>
      </c>
      <c r="J3599" s="4">
        <v>210.4</v>
      </c>
      <c r="K3599" s="1" t="s">
        <v>6882</v>
      </c>
      <c r="L3599" s="1" t="s">
        <v>6924</v>
      </c>
      <c r="M3599" s="11">
        <f t="shared" si="114"/>
        <v>0</v>
      </c>
      <c r="N3599" s="18" t="str">
        <f>TEXT($F3599:F7276, "mmmm")</f>
        <v>October</v>
      </c>
    </row>
    <row r="3600" spans="2:14" x14ac:dyDescent="0.2">
      <c r="B3600" s="3" t="s">
        <v>893</v>
      </c>
      <c r="C3600" s="1" t="s">
        <v>6800</v>
      </c>
      <c r="D3600" s="3">
        <v>11</v>
      </c>
      <c r="E3600" s="6">
        <v>2019</v>
      </c>
      <c r="F3600" s="10">
        <f t="shared" si="113"/>
        <v>43770</v>
      </c>
      <c r="G3600" s="4">
        <v>992</v>
      </c>
      <c r="H3600" s="4">
        <v>198.39999999999998</v>
      </c>
      <c r="I3600" s="4">
        <v>793.6</v>
      </c>
      <c r="J3600" s="4">
        <v>277.76000000000005</v>
      </c>
      <c r="K3600" s="1" t="s">
        <v>6882</v>
      </c>
      <c r="L3600" s="1" t="s">
        <v>6940</v>
      </c>
      <c r="M3600" s="11" t="str">
        <f t="shared" si="114"/>
        <v/>
      </c>
      <c r="N3600" s="18" t="str">
        <f>TEXT($F3600:F7277, "mmmm")</f>
        <v>November</v>
      </c>
    </row>
    <row r="3601" spans="2:14" x14ac:dyDescent="0.2">
      <c r="B3601" s="3" t="s">
        <v>894</v>
      </c>
      <c r="C3601" s="1" t="s">
        <v>6801</v>
      </c>
      <c r="D3601" s="3">
        <v>11</v>
      </c>
      <c r="E3601" s="6">
        <v>2019</v>
      </c>
      <c r="F3601" s="10">
        <f t="shared" si="113"/>
        <v>43770</v>
      </c>
      <c r="G3601" s="4">
        <v>447</v>
      </c>
      <c r="H3601" s="4">
        <v>89.399999999999977</v>
      </c>
      <c r="I3601" s="4">
        <v>357.6</v>
      </c>
      <c r="J3601" s="4">
        <v>156.44999999999999</v>
      </c>
      <c r="K3601" s="1" t="s">
        <v>6887</v>
      </c>
      <c r="L3601" s="1" t="s">
        <v>6891</v>
      </c>
      <c r="M3601" s="11" t="str">
        <f t="shared" si="114"/>
        <v/>
      </c>
      <c r="N3601" s="18" t="str">
        <f>TEXT($F3601:F7278, "mmmm")</f>
        <v>November</v>
      </c>
    </row>
    <row r="3602" spans="2:14" x14ac:dyDescent="0.2">
      <c r="B3602" s="3" t="s">
        <v>895</v>
      </c>
      <c r="C3602" s="1" t="s">
        <v>6802</v>
      </c>
      <c r="D3602" s="3">
        <v>11</v>
      </c>
      <c r="E3602" s="6">
        <v>2019</v>
      </c>
      <c r="F3602" s="10">
        <f t="shared" si="113"/>
        <v>43770</v>
      </c>
      <c r="G3602" s="4">
        <v>172</v>
      </c>
      <c r="H3602" s="4">
        <v>34.400000000000006</v>
      </c>
      <c r="I3602" s="4">
        <v>137.6</v>
      </c>
      <c r="J3602" s="4">
        <v>65.36</v>
      </c>
      <c r="K3602" s="1" t="s">
        <v>6886</v>
      </c>
      <c r="L3602" s="1" t="s">
        <v>6910</v>
      </c>
      <c r="M3602" s="11" t="str">
        <f t="shared" si="114"/>
        <v/>
      </c>
      <c r="N3602" s="18" t="str">
        <f>TEXT($F3602:F7279, "mmmm")</f>
        <v>November</v>
      </c>
    </row>
    <row r="3603" spans="2:14" x14ac:dyDescent="0.2">
      <c r="B3603" s="3" t="s">
        <v>895</v>
      </c>
      <c r="C3603" s="1" t="s">
        <v>6803</v>
      </c>
      <c r="D3603" s="3">
        <v>9</v>
      </c>
      <c r="E3603" s="6">
        <v>2020</v>
      </c>
      <c r="F3603" s="10">
        <f t="shared" si="113"/>
        <v>44075</v>
      </c>
      <c r="G3603" s="4">
        <v>240</v>
      </c>
      <c r="H3603" s="4">
        <v>0</v>
      </c>
      <c r="I3603" s="4">
        <v>240</v>
      </c>
      <c r="J3603" s="4">
        <v>43.199999999999996</v>
      </c>
      <c r="K3603" s="1" t="s">
        <v>6890</v>
      </c>
      <c r="L3603" s="1" t="s">
        <v>6894</v>
      </c>
      <c r="M3603" s="11">
        <f t="shared" si="114"/>
        <v>10.166666666666666</v>
      </c>
      <c r="N3603" s="18" t="str">
        <f>TEXT($F3603:F7280, "mmmm")</f>
        <v>September</v>
      </c>
    </row>
    <row r="3604" spans="2:14" x14ac:dyDescent="0.2">
      <c r="B3604" s="3" t="s">
        <v>895</v>
      </c>
      <c r="C3604" s="1" t="s">
        <v>6804</v>
      </c>
      <c r="D3604" s="3">
        <v>9</v>
      </c>
      <c r="E3604" s="6">
        <v>2020</v>
      </c>
      <c r="F3604" s="10">
        <f t="shared" si="113"/>
        <v>44075</v>
      </c>
      <c r="G3604" s="4">
        <v>192</v>
      </c>
      <c r="H3604" s="4">
        <v>0</v>
      </c>
      <c r="I3604" s="4">
        <v>192</v>
      </c>
      <c r="J3604" s="4">
        <v>34.56</v>
      </c>
      <c r="K3604" s="1" t="s">
        <v>6890</v>
      </c>
      <c r="L3604" s="1" t="s">
        <v>6912</v>
      </c>
      <c r="M3604" s="11">
        <f t="shared" si="114"/>
        <v>0</v>
      </c>
      <c r="N3604" s="18" t="str">
        <f>TEXT($F3604:F7281, "mmmm")</f>
        <v>September</v>
      </c>
    </row>
    <row r="3605" spans="2:14" x14ac:dyDescent="0.2">
      <c r="B3605" s="3" t="s">
        <v>895</v>
      </c>
      <c r="C3605" s="1" t="s">
        <v>6805</v>
      </c>
      <c r="D3605" s="3">
        <v>9</v>
      </c>
      <c r="E3605" s="6">
        <v>2020</v>
      </c>
      <c r="F3605" s="10">
        <f t="shared" si="113"/>
        <v>44075</v>
      </c>
      <c r="G3605" s="4">
        <v>205</v>
      </c>
      <c r="H3605" s="4">
        <v>0</v>
      </c>
      <c r="I3605" s="4">
        <v>205</v>
      </c>
      <c r="J3605" s="4">
        <v>36.9</v>
      </c>
      <c r="K3605" s="1" t="s">
        <v>6890</v>
      </c>
      <c r="L3605" s="1" t="s">
        <v>6913</v>
      </c>
      <c r="M3605" s="11">
        <f t="shared" si="114"/>
        <v>0</v>
      </c>
      <c r="N3605" s="18" t="str">
        <f>TEXT($F3605:F7282, "mmmm")</f>
        <v>September</v>
      </c>
    </row>
    <row r="3606" spans="2:14" x14ac:dyDescent="0.2">
      <c r="B3606" s="3" t="s">
        <v>896</v>
      </c>
      <c r="C3606" s="1" t="s">
        <v>6806</v>
      </c>
      <c r="D3606" s="3">
        <v>11</v>
      </c>
      <c r="E3606" s="6">
        <v>2019</v>
      </c>
      <c r="F3606" s="10">
        <f t="shared" si="113"/>
        <v>43770</v>
      </c>
      <c r="G3606" s="4">
        <v>210</v>
      </c>
      <c r="H3606" s="4">
        <v>42</v>
      </c>
      <c r="I3606" s="4">
        <v>168</v>
      </c>
      <c r="J3606" s="4">
        <v>37.799999999999997</v>
      </c>
      <c r="K3606" s="1" t="s">
        <v>6890</v>
      </c>
      <c r="L3606" s="1" t="s">
        <v>6911</v>
      </c>
      <c r="M3606" s="11" t="str">
        <f t="shared" si="114"/>
        <v/>
      </c>
      <c r="N3606" s="18" t="str">
        <f>TEXT($F3606:F7283, "mmmm")</f>
        <v>November</v>
      </c>
    </row>
    <row r="3607" spans="2:14" x14ac:dyDescent="0.2">
      <c r="B3607" s="3" t="s">
        <v>897</v>
      </c>
      <c r="C3607" s="1" t="s">
        <v>6807</v>
      </c>
      <c r="D3607" s="3">
        <v>11</v>
      </c>
      <c r="E3607" s="6">
        <v>2019</v>
      </c>
      <c r="F3607" s="10">
        <f t="shared" si="113"/>
        <v>43770</v>
      </c>
      <c r="G3607" s="4">
        <v>205</v>
      </c>
      <c r="H3607" s="4">
        <v>41</v>
      </c>
      <c r="I3607" s="4">
        <v>164</v>
      </c>
      <c r="J3607" s="4">
        <v>36.9</v>
      </c>
      <c r="K3607" s="1" t="s">
        <v>6890</v>
      </c>
      <c r="L3607" s="1" t="s">
        <v>6913</v>
      </c>
      <c r="M3607" s="11" t="str">
        <f t="shared" si="114"/>
        <v/>
      </c>
      <c r="N3607" s="18" t="str">
        <f>TEXT($F3607:F7284, "mmmm")</f>
        <v>November</v>
      </c>
    </row>
    <row r="3608" spans="2:14" x14ac:dyDescent="0.2">
      <c r="B3608" s="3" t="s">
        <v>898</v>
      </c>
      <c r="C3608" s="1" t="s">
        <v>6808</v>
      </c>
      <c r="D3608" s="3">
        <v>11</v>
      </c>
      <c r="E3608" s="6">
        <v>2019</v>
      </c>
      <c r="F3608" s="10">
        <f t="shared" si="113"/>
        <v>43770</v>
      </c>
      <c r="G3608" s="4">
        <v>205</v>
      </c>
      <c r="H3608" s="4">
        <v>41</v>
      </c>
      <c r="I3608" s="4">
        <v>164</v>
      </c>
      <c r="J3608" s="4">
        <v>36.9</v>
      </c>
      <c r="K3608" s="1" t="s">
        <v>6890</v>
      </c>
      <c r="L3608" s="1" t="s">
        <v>6913</v>
      </c>
      <c r="M3608" s="11" t="str">
        <f t="shared" si="114"/>
        <v/>
      </c>
      <c r="N3608" s="18" t="str">
        <f>TEXT($F3608:F7285, "mmmm")</f>
        <v>November</v>
      </c>
    </row>
    <row r="3609" spans="2:14" x14ac:dyDescent="0.2">
      <c r="B3609" s="3" t="s">
        <v>898</v>
      </c>
      <c r="C3609" s="1" t="s">
        <v>6809</v>
      </c>
      <c r="D3609" s="3">
        <v>10</v>
      </c>
      <c r="E3609" s="6">
        <v>2020</v>
      </c>
      <c r="F3609" s="10">
        <f t="shared" si="113"/>
        <v>44105</v>
      </c>
      <c r="G3609" s="4">
        <v>313</v>
      </c>
      <c r="H3609" s="4">
        <v>0</v>
      </c>
      <c r="I3609" s="4">
        <v>313</v>
      </c>
      <c r="J3609" s="4">
        <v>93.899999999999991</v>
      </c>
      <c r="K3609" s="1" t="s">
        <v>6884</v>
      </c>
      <c r="L3609" s="1" t="s">
        <v>6895</v>
      </c>
      <c r="M3609" s="11">
        <f t="shared" si="114"/>
        <v>11.166666666666666</v>
      </c>
      <c r="N3609" s="18" t="str">
        <f>TEXT($F3609:F7286, "mmmm")</f>
        <v>October</v>
      </c>
    </row>
    <row r="3610" spans="2:14" x14ac:dyDescent="0.2">
      <c r="B3610" s="3" t="s">
        <v>899</v>
      </c>
      <c r="C3610" s="1" t="s">
        <v>6810</v>
      </c>
      <c r="D3610" s="3">
        <v>11</v>
      </c>
      <c r="E3610" s="6">
        <v>2019</v>
      </c>
      <c r="F3610" s="10">
        <f t="shared" si="113"/>
        <v>43770</v>
      </c>
      <c r="G3610" s="4">
        <v>327</v>
      </c>
      <c r="H3610" s="4">
        <v>65.399999999999977</v>
      </c>
      <c r="I3610" s="4">
        <v>261.60000000000002</v>
      </c>
      <c r="J3610" s="4">
        <v>94.83</v>
      </c>
      <c r="K3610" s="1" t="s">
        <v>6884</v>
      </c>
      <c r="L3610" s="1" t="s">
        <v>6914</v>
      </c>
      <c r="M3610" s="11" t="str">
        <f t="shared" si="114"/>
        <v/>
      </c>
      <c r="N3610" s="18" t="str">
        <f>TEXT($F3610:F7287, "mmmm")</f>
        <v>November</v>
      </c>
    </row>
    <row r="3611" spans="2:14" x14ac:dyDescent="0.2">
      <c r="B3611" s="3" t="s">
        <v>900</v>
      </c>
      <c r="C3611" s="1" t="s">
        <v>6811</v>
      </c>
      <c r="D3611" s="3">
        <v>11</v>
      </c>
      <c r="E3611" s="6">
        <v>2019</v>
      </c>
      <c r="F3611" s="10">
        <f t="shared" si="113"/>
        <v>43770</v>
      </c>
      <c r="G3611" s="4">
        <v>255</v>
      </c>
      <c r="H3611" s="4">
        <v>51</v>
      </c>
      <c r="I3611" s="4">
        <v>204</v>
      </c>
      <c r="J3611" s="4">
        <v>66.3</v>
      </c>
      <c r="K3611" s="1" t="s">
        <v>6884</v>
      </c>
      <c r="L3611" s="1" t="s">
        <v>6915</v>
      </c>
      <c r="M3611" s="11" t="str">
        <f t="shared" si="114"/>
        <v/>
      </c>
      <c r="N3611" s="18" t="str">
        <f>TEXT($F3611:F7288, "mmmm")</f>
        <v>November</v>
      </c>
    </row>
    <row r="3612" spans="2:14" x14ac:dyDescent="0.2">
      <c r="B3612" s="3" t="s">
        <v>901</v>
      </c>
      <c r="C3612" s="1" t="s">
        <v>6812</v>
      </c>
      <c r="D3612" s="3">
        <v>11</v>
      </c>
      <c r="E3612" s="6">
        <v>2019</v>
      </c>
      <c r="F3612" s="10">
        <f t="shared" si="113"/>
        <v>43770</v>
      </c>
      <c r="G3612" s="4">
        <v>313</v>
      </c>
      <c r="H3612" s="4">
        <v>62.599999999999994</v>
      </c>
      <c r="I3612" s="4">
        <v>250.4</v>
      </c>
      <c r="J3612" s="4">
        <v>93.899999999999991</v>
      </c>
      <c r="K3612" s="1" t="s">
        <v>6884</v>
      </c>
      <c r="L3612" s="1" t="s">
        <v>6895</v>
      </c>
      <c r="M3612" s="11" t="str">
        <f t="shared" si="114"/>
        <v/>
      </c>
      <c r="N3612" s="18" t="str">
        <f>TEXT($F3612:F7289, "mmmm")</f>
        <v>November</v>
      </c>
    </row>
    <row r="3613" spans="2:14" x14ac:dyDescent="0.2">
      <c r="B3613" s="3" t="s">
        <v>901</v>
      </c>
      <c r="C3613" s="1" t="s">
        <v>6813</v>
      </c>
      <c r="D3613" s="3">
        <v>3</v>
      </c>
      <c r="E3613" s="6">
        <v>2020</v>
      </c>
      <c r="F3613" s="10">
        <f t="shared" si="113"/>
        <v>43891</v>
      </c>
      <c r="G3613" s="4">
        <v>805</v>
      </c>
      <c r="H3613" s="4">
        <v>0</v>
      </c>
      <c r="I3613" s="4">
        <v>805</v>
      </c>
      <c r="J3613" s="4">
        <v>249.55</v>
      </c>
      <c r="K3613" s="1" t="s">
        <v>6882</v>
      </c>
      <c r="L3613" s="1" t="s">
        <v>6923</v>
      </c>
      <c r="M3613" s="11">
        <f t="shared" si="114"/>
        <v>4.0333333333333332</v>
      </c>
      <c r="N3613" s="18" t="str">
        <f>TEXT($F3613:F7290, "mmmm")</f>
        <v>March</v>
      </c>
    </row>
    <row r="3614" spans="2:14" x14ac:dyDescent="0.2">
      <c r="B3614" s="3" t="s">
        <v>902</v>
      </c>
      <c r="C3614" s="1" t="s">
        <v>6814</v>
      </c>
      <c r="D3614" s="3">
        <v>11</v>
      </c>
      <c r="E3614" s="6">
        <v>2019</v>
      </c>
      <c r="F3614" s="10">
        <f t="shared" si="113"/>
        <v>43770</v>
      </c>
      <c r="G3614" s="4">
        <v>889</v>
      </c>
      <c r="H3614" s="4">
        <v>177.79999999999995</v>
      </c>
      <c r="I3614" s="4">
        <v>711.2</v>
      </c>
      <c r="J3614" s="4">
        <v>222.25</v>
      </c>
      <c r="K3614" s="1" t="s">
        <v>6882</v>
      </c>
      <c r="L3614" s="1" t="s">
        <v>6939</v>
      </c>
      <c r="M3614" s="11" t="str">
        <f t="shared" si="114"/>
        <v/>
      </c>
      <c r="N3614" s="18" t="str">
        <f>TEXT($F3614:F7291, "mmmm")</f>
        <v>November</v>
      </c>
    </row>
    <row r="3615" spans="2:14" x14ac:dyDescent="0.2">
      <c r="B3615" s="3" t="s">
        <v>902</v>
      </c>
      <c r="C3615" s="1" t="s">
        <v>6815</v>
      </c>
      <c r="D3615" s="3">
        <v>5</v>
      </c>
      <c r="E3615" s="6">
        <v>2020</v>
      </c>
      <c r="F3615" s="10">
        <f t="shared" si="113"/>
        <v>43952</v>
      </c>
      <c r="G3615" s="4">
        <v>805</v>
      </c>
      <c r="H3615" s="4">
        <v>0</v>
      </c>
      <c r="I3615" s="4">
        <v>805</v>
      </c>
      <c r="J3615" s="4">
        <v>249.55</v>
      </c>
      <c r="K3615" s="1" t="s">
        <v>6882</v>
      </c>
      <c r="L3615" s="1" t="s">
        <v>6923</v>
      </c>
      <c r="M3615" s="11">
        <f t="shared" si="114"/>
        <v>6.0666666666666664</v>
      </c>
      <c r="N3615" s="18" t="str">
        <f>TEXT($F3615:F7292, "mmmm")</f>
        <v>May</v>
      </c>
    </row>
    <row r="3616" spans="2:14" x14ac:dyDescent="0.2">
      <c r="B3616" s="3" t="s">
        <v>903</v>
      </c>
      <c r="C3616" s="1" t="s">
        <v>6816</v>
      </c>
      <c r="D3616" s="3">
        <v>11</v>
      </c>
      <c r="E3616" s="6">
        <v>2019</v>
      </c>
      <c r="F3616" s="10">
        <f t="shared" si="113"/>
        <v>43770</v>
      </c>
      <c r="G3616" s="4">
        <v>948</v>
      </c>
      <c r="H3616" s="4">
        <v>189.59999999999991</v>
      </c>
      <c r="I3616" s="4">
        <v>758.40000000000009</v>
      </c>
      <c r="J3616" s="4">
        <v>303.36</v>
      </c>
      <c r="K3616" s="1" t="s">
        <v>6881</v>
      </c>
      <c r="L3616" s="1" t="s">
        <v>6897</v>
      </c>
      <c r="M3616" s="11" t="str">
        <f t="shared" si="114"/>
        <v/>
      </c>
      <c r="N3616" s="18" t="str">
        <f>TEXT($F3616:F7293, "mmmm")</f>
        <v>November</v>
      </c>
    </row>
    <row r="3617" spans="2:14" x14ac:dyDescent="0.2">
      <c r="B3617" s="3" t="s">
        <v>903</v>
      </c>
      <c r="C3617" s="1" t="s">
        <v>6817</v>
      </c>
      <c r="D3617" s="3">
        <v>3</v>
      </c>
      <c r="E3617" s="6">
        <v>2020</v>
      </c>
      <c r="F3617" s="10">
        <f t="shared" si="113"/>
        <v>43891</v>
      </c>
      <c r="G3617" s="4">
        <v>1491</v>
      </c>
      <c r="H3617" s="4">
        <v>0</v>
      </c>
      <c r="I3617" s="4">
        <v>1491</v>
      </c>
      <c r="J3617" s="4">
        <v>506.94000000000005</v>
      </c>
      <c r="K3617" s="1" t="s">
        <v>6881</v>
      </c>
      <c r="L3617" s="1" t="s">
        <v>6898</v>
      </c>
      <c r="M3617" s="11">
        <f t="shared" si="114"/>
        <v>4.0333333333333332</v>
      </c>
      <c r="N3617" s="18" t="str">
        <f>TEXT($F3617:F7294, "mmmm")</f>
        <v>March</v>
      </c>
    </row>
    <row r="3618" spans="2:14" x14ac:dyDescent="0.2">
      <c r="B3618" s="3" t="s">
        <v>904</v>
      </c>
      <c r="C3618" s="1" t="s">
        <v>6818</v>
      </c>
      <c r="D3618" s="3">
        <v>11</v>
      </c>
      <c r="E3618" s="6">
        <v>2019</v>
      </c>
      <c r="F3618" s="10">
        <f t="shared" si="113"/>
        <v>43770</v>
      </c>
      <c r="G3618" s="4">
        <v>447</v>
      </c>
      <c r="H3618" s="4">
        <v>89.399999999999977</v>
      </c>
      <c r="I3618" s="4">
        <v>357.6</v>
      </c>
      <c r="J3618" s="4">
        <v>156.44999999999999</v>
      </c>
      <c r="K3618" s="1" t="s">
        <v>6887</v>
      </c>
      <c r="L3618" s="1" t="s">
        <v>6891</v>
      </c>
      <c r="M3618" s="11" t="str">
        <f t="shared" si="114"/>
        <v/>
      </c>
      <c r="N3618" s="18" t="str">
        <f>TEXT($F3618:F7295, "mmmm")</f>
        <v>November</v>
      </c>
    </row>
    <row r="3619" spans="2:14" x14ac:dyDescent="0.2">
      <c r="B3619" s="3" t="s">
        <v>905</v>
      </c>
      <c r="C3619" s="1" t="s">
        <v>6819</v>
      </c>
      <c r="D3619" s="3">
        <v>11</v>
      </c>
      <c r="E3619" s="6">
        <v>2019</v>
      </c>
      <c r="F3619" s="10">
        <f t="shared" si="113"/>
        <v>43770</v>
      </c>
      <c r="G3619" s="4">
        <v>144</v>
      </c>
      <c r="H3619" s="4">
        <v>28.799999999999997</v>
      </c>
      <c r="I3619" s="4">
        <v>115.2</v>
      </c>
      <c r="J3619" s="4">
        <v>66.240000000000009</v>
      </c>
      <c r="K3619" s="1" t="s">
        <v>6886</v>
      </c>
      <c r="L3619" s="1" t="s">
        <v>6919</v>
      </c>
      <c r="M3619" s="11" t="str">
        <f t="shared" si="114"/>
        <v/>
      </c>
      <c r="N3619" s="18" t="str">
        <f>TEXT($F3619:F7296, "mmmm")</f>
        <v>November</v>
      </c>
    </row>
    <row r="3620" spans="2:14" x14ac:dyDescent="0.2">
      <c r="B3620" s="3" t="s">
        <v>905</v>
      </c>
      <c r="C3620" s="1" t="s">
        <v>6820</v>
      </c>
      <c r="D3620" s="3">
        <v>2</v>
      </c>
      <c r="E3620" s="6">
        <v>2020</v>
      </c>
      <c r="F3620" s="10">
        <f t="shared" si="113"/>
        <v>43862</v>
      </c>
      <c r="G3620" s="4">
        <v>205</v>
      </c>
      <c r="H3620" s="4">
        <v>0</v>
      </c>
      <c r="I3620" s="4">
        <v>205</v>
      </c>
      <c r="J3620" s="4">
        <v>36.9</v>
      </c>
      <c r="K3620" s="1" t="s">
        <v>6890</v>
      </c>
      <c r="L3620" s="1" t="s">
        <v>6913</v>
      </c>
      <c r="M3620" s="11">
        <f t="shared" si="114"/>
        <v>3.0666666666666669</v>
      </c>
      <c r="N3620" s="18" t="str">
        <f>TEXT($F3620:F7297, "mmmm")</f>
        <v>February</v>
      </c>
    </row>
    <row r="3621" spans="2:14" x14ac:dyDescent="0.2">
      <c r="B3621" s="3" t="s">
        <v>905</v>
      </c>
      <c r="C3621" s="1" t="s">
        <v>6821</v>
      </c>
      <c r="D3621" s="3">
        <v>12</v>
      </c>
      <c r="E3621" s="6">
        <v>2019</v>
      </c>
      <c r="F3621" s="10">
        <f t="shared" si="113"/>
        <v>43800</v>
      </c>
      <c r="G3621" s="4">
        <v>192</v>
      </c>
      <c r="H3621" s="4">
        <v>38.399999999999977</v>
      </c>
      <c r="I3621" s="4">
        <v>153.60000000000002</v>
      </c>
      <c r="J3621" s="4">
        <v>34.56</v>
      </c>
      <c r="K3621" s="1" t="s">
        <v>6890</v>
      </c>
      <c r="L3621" s="1" t="s">
        <v>6912</v>
      </c>
      <c r="M3621" s="11">
        <f t="shared" si="114"/>
        <v>2.0666666666666669</v>
      </c>
      <c r="N3621" s="18" t="str">
        <f>TEXT($F3621:F7298, "mmmm")</f>
        <v>December</v>
      </c>
    </row>
    <row r="3622" spans="2:14" x14ac:dyDescent="0.2">
      <c r="B3622" s="3" t="s">
        <v>906</v>
      </c>
      <c r="C3622" s="1" t="s">
        <v>6822</v>
      </c>
      <c r="D3622" s="3">
        <v>11</v>
      </c>
      <c r="E3622" s="6">
        <v>2019</v>
      </c>
      <c r="F3622" s="10">
        <f t="shared" si="113"/>
        <v>43770</v>
      </c>
      <c r="G3622" s="4">
        <v>220</v>
      </c>
      <c r="H3622" s="4">
        <v>44</v>
      </c>
      <c r="I3622" s="4">
        <v>176</v>
      </c>
      <c r="J3622" s="4">
        <v>39.6</v>
      </c>
      <c r="K3622" s="1" t="s">
        <v>6890</v>
      </c>
      <c r="L3622" s="1" t="s">
        <v>6893</v>
      </c>
      <c r="M3622" s="11" t="str">
        <f t="shared" si="114"/>
        <v/>
      </c>
      <c r="N3622" s="18" t="str">
        <f>TEXT($F3622:F7299, "mmmm")</f>
        <v>November</v>
      </c>
    </row>
    <row r="3623" spans="2:14" x14ac:dyDescent="0.2">
      <c r="B3623" s="3" t="s">
        <v>907</v>
      </c>
      <c r="C3623" s="1" t="s">
        <v>6823</v>
      </c>
      <c r="D3623" s="3">
        <v>11</v>
      </c>
      <c r="E3623" s="6">
        <v>2019</v>
      </c>
      <c r="F3623" s="10">
        <f t="shared" si="113"/>
        <v>43770</v>
      </c>
      <c r="G3623" s="4">
        <v>240</v>
      </c>
      <c r="H3623" s="4">
        <v>48</v>
      </c>
      <c r="I3623" s="4">
        <v>192</v>
      </c>
      <c r="J3623" s="4">
        <v>43.199999999999996</v>
      </c>
      <c r="K3623" s="1" t="s">
        <v>6890</v>
      </c>
      <c r="L3623" s="1" t="s">
        <v>6894</v>
      </c>
      <c r="M3623" s="11" t="str">
        <f t="shared" si="114"/>
        <v/>
      </c>
      <c r="N3623" s="18" t="str">
        <f>TEXT($F3623:F7300, "mmmm")</f>
        <v>November</v>
      </c>
    </row>
    <row r="3624" spans="2:14" x14ac:dyDescent="0.2">
      <c r="B3624" s="3" t="s">
        <v>908</v>
      </c>
      <c r="C3624" s="1" t="s">
        <v>6824</v>
      </c>
      <c r="D3624" s="3">
        <v>11</v>
      </c>
      <c r="E3624" s="6">
        <v>2019</v>
      </c>
      <c r="F3624" s="10">
        <f t="shared" si="113"/>
        <v>43770</v>
      </c>
      <c r="G3624" s="4">
        <v>258</v>
      </c>
      <c r="H3624" s="4">
        <v>51.599999999999994</v>
      </c>
      <c r="I3624" s="4">
        <v>206.4</v>
      </c>
      <c r="J3624" s="4">
        <v>72.240000000000009</v>
      </c>
      <c r="K3624" s="1" t="s">
        <v>6884</v>
      </c>
      <c r="L3624" s="1" t="s">
        <v>6916</v>
      </c>
      <c r="M3624" s="11" t="str">
        <f t="shared" si="114"/>
        <v/>
      </c>
      <c r="N3624" s="18" t="str">
        <f>TEXT($F3624:F7301, "mmmm")</f>
        <v>November</v>
      </c>
    </row>
    <row r="3625" spans="2:14" x14ac:dyDescent="0.2">
      <c r="B3625" s="3" t="s">
        <v>909</v>
      </c>
      <c r="C3625" s="1" t="s">
        <v>6825</v>
      </c>
      <c r="D3625" s="3">
        <v>11</v>
      </c>
      <c r="E3625" s="6">
        <v>2019</v>
      </c>
      <c r="F3625" s="10">
        <f t="shared" si="113"/>
        <v>43770</v>
      </c>
      <c r="G3625" s="4">
        <v>327</v>
      </c>
      <c r="H3625" s="4">
        <v>65.399999999999977</v>
      </c>
      <c r="I3625" s="4">
        <v>261.60000000000002</v>
      </c>
      <c r="J3625" s="4">
        <v>94.83</v>
      </c>
      <c r="K3625" s="1" t="s">
        <v>6884</v>
      </c>
      <c r="L3625" s="1" t="s">
        <v>6914</v>
      </c>
      <c r="M3625" s="11" t="str">
        <f t="shared" si="114"/>
        <v/>
      </c>
      <c r="N3625" s="18" t="str">
        <f>TEXT($F3625:F7302, "mmmm")</f>
        <v>November</v>
      </c>
    </row>
    <row r="3626" spans="2:14" x14ac:dyDescent="0.2">
      <c r="B3626" s="3" t="s">
        <v>910</v>
      </c>
      <c r="C3626" s="1" t="s">
        <v>6826</v>
      </c>
      <c r="D3626" s="3">
        <v>11</v>
      </c>
      <c r="E3626" s="6">
        <v>2019</v>
      </c>
      <c r="F3626" s="10">
        <f t="shared" si="113"/>
        <v>43770</v>
      </c>
      <c r="G3626" s="4">
        <v>327</v>
      </c>
      <c r="H3626" s="4">
        <v>65.399999999999977</v>
      </c>
      <c r="I3626" s="4">
        <v>261.60000000000002</v>
      </c>
      <c r="J3626" s="4">
        <v>94.83</v>
      </c>
      <c r="K3626" s="1" t="s">
        <v>6884</v>
      </c>
      <c r="L3626" s="1" t="s">
        <v>6914</v>
      </c>
      <c r="M3626" s="11" t="str">
        <f t="shared" si="114"/>
        <v/>
      </c>
      <c r="N3626" s="18" t="str">
        <f>TEXT($F3626:F7303, "mmmm")</f>
        <v>November</v>
      </c>
    </row>
    <row r="3627" spans="2:14" x14ac:dyDescent="0.2">
      <c r="B3627" s="3" t="s">
        <v>911</v>
      </c>
      <c r="C3627" s="1" t="s">
        <v>6827</v>
      </c>
      <c r="D3627" s="3">
        <v>11</v>
      </c>
      <c r="E3627" s="6">
        <v>2019</v>
      </c>
      <c r="F3627" s="10">
        <f t="shared" si="113"/>
        <v>43770</v>
      </c>
      <c r="G3627" s="4">
        <v>990</v>
      </c>
      <c r="H3627" s="4">
        <v>198</v>
      </c>
      <c r="I3627" s="4">
        <v>792</v>
      </c>
      <c r="J3627" s="4">
        <v>316.8</v>
      </c>
      <c r="K3627" s="1" t="s">
        <v>6882</v>
      </c>
      <c r="L3627" s="1" t="s">
        <v>6930</v>
      </c>
      <c r="M3627" s="11" t="str">
        <f t="shared" si="114"/>
        <v/>
      </c>
      <c r="N3627" s="18" t="str">
        <f>TEXT($F3627:F7304, "mmmm")</f>
        <v>November</v>
      </c>
    </row>
    <row r="3628" spans="2:14" x14ac:dyDescent="0.2">
      <c r="B3628" s="3" t="s">
        <v>912</v>
      </c>
      <c r="C3628" s="1" t="s">
        <v>6828</v>
      </c>
      <c r="D3628" s="3">
        <v>11</v>
      </c>
      <c r="E3628" s="6">
        <v>2019</v>
      </c>
      <c r="F3628" s="10">
        <f t="shared" si="113"/>
        <v>43770</v>
      </c>
      <c r="G3628" s="4">
        <v>144</v>
      </c>
      <c r="H3628" s="4">
        <v>28.799999999999997</v>
      </c>
      <c r="I3628" s="4">
        <v>115.2</v>
      </c>
      <c r="J3628" s="4">
        <v>66.240000000000009</v>
      </c>
      <c r="K3628" s="1" t="s">
        <v>6886</v>
      </c>
      <c r="L3628" s="1" t="s">
        <v>6919</v>
      </c>
      <c r="M3628" s="11" t="str">
        <f t="shared" si="114"/>
        <v/>
      </c>
      <c r="N3628" s="18" t="str">
        <f>TEXT($F3628:F7305, "mmmm")</f>
        <v>November</v>
      </c>
    </row>
    <row r="3629" spans="2:14" x14ac:dyDescent="0.2">
      <c r="B3629" s="3" t="s">
        <v>913</v>
      </c>
      <c r="C3629" s="1" t="s">
        <v>6829</v>
      </c>
      <c r="D3629" s="3">
        <v>11</v>
      </c>
      <c r="E3629" s="6">
        <v>2019</v>
      </c>
      <c r="F3629" s="10">
        <f t="shared" si="113"/>
        <v>43770</v>
      </c>
      <c r="G3629" s="4">
        <v>205</v>
      </c>
      <c r="H3629" s="4">
        <v>41</v>
      </c>
      <c r="I3629" s="4">
        <v>164</v>
      </c>
      <c r="J3629" s="4">
        <v>36.9</v>
      </c>
      <c r="K3629" s="1" t="s">
        <v>6890</v>
      </c>
      <c r="L3629" s="1" t="s">
        <v>6913</v>
      </c>
      <c r="M3629" s="11" t="str">
        <f t="shared" si="114"/>
        <v/>
      </c>
      <c r="N3629" s="18" t="str">
        <f>TEXT($F3629:F7306, "mmmm")</f>
        <v>November</v>
      </c>
    </row>
    <row r="3630" spans="2:14" x14ac:dyDescent="0.2">
      <c r="B3630" s="3" t="s">
        <v>914</v>
      </c>
      <c r="C3630" s="1" t="s">
        <v>6830</v>
      </c>
      <c r="D3630" s="3">
        <v>11</v>
      </c>
      <c r="E3630" s="6">
        <v>2019</v>
      </c>
      <c r="F3630" s="10">
        <f t="shared" si="113"/>
        <v>43770</v>
      </c>
      <c r="G3630" s="4">
        <v>255</v>
      </c>
      <c r="H3630" s="4">
        <v>51</v>
      </c>
      <c r="I3630" s="4">
        <v>204</v>
      </c>
      <c r="J3630" s="4">
        <v>66.3</v>
      </c>
      <c r="K3630" s="1" t="s">
        <v>6884</v>
      </c>
      <c r="L3630" s="1" t="s">
        <v>6915</v>
      </c>
      <c r="M3630" s="11" t="str">
        <f t="shared" si="114"/>
        <v/>
      </c>
      <c r="N3630" s="18" t="str">
        <f>TEXT($F3630:F7307, "mmmm")</f>
        <v>November</v>
      </c>
    </row>
    <row r="3631" spans="2:14" x14ac:dyDescent="0.2">
      <c r="B3631" s="3" t="s">
        <v>915</v>
      </c>
      <c r="C3631" s="1" t="s">
        <v>6831</v>
      </c>
      <c r="D3631" s="3">
        <v>11</v>
      </c>
      <c r="E3631" s="6">
        <v>2019</v>
      </c>
      <c r="F3631" s="10">
        <f t="shared" si="113"/>
        <v>43770</v>
      </c>
      <c r="G3631" s="4">
        <v>327</v>
      </c>
      <c r="H3631" s="4">
        <v>65.399999999999977</v>
      </c>
      <c r="I3631" s="4">
        <v>261.60000000000002</v>
      </c>
      <c r="J3631" s="4">
        <v>94.83</v>
      </c>
      <c r="K3631" s="1" t="s">
        <v>6884</v>
      </c>
      <c r="L3631" s="1" t="s">
        <v>6914</v>
      </c>
      <c r="M3631" s="11" t="str">
        <f t="shared" si="114"/>
        <v/>
      </c>
      <c r="N3631" s="18" t="str">
        <f>TEXT($F3631:F7308, "mmmm")</f>
        <v>November</v>
      </c>
    </row>
    <row r="3632" spans="2:14" x14ac:dyDescent="0.2">
      <c r="B3632" s="3" t="s">
        <v>916</v>
      </c>
      <c r="C3632" s="1" t="s">
        <v>6832</v>
      </c>
      <c r="D3632" s="3">
        <v>11</v>
      </c>
      <c r="E3632" s="6">
        <v>2019</v>
      </c>
      <c r="F3632" s="10">
        <f t="shared" si="113"/>
        <v>43770</v>
      </c>
      <c r="G3632" s="4">
        <v>1086</v>
      </c>
      <c r="H3632" s="4">
        <v>217.19999999999993</v>
      </c>
      <c r="I3632" s="4">
        <v>868.80000000000007</v>
      </c>
      <c r="J3632" s="4">
        <v>293.22000000000003</v>
      </c>
      <c r="K3632" s="1" t="s">
        <v>6882</v>
      </c>
      <c r="L3632" s="1" t="s">
        <v>6942</v>
      </c>
      <c r="M3632" s="11" t="str">
        <f t="shared" si="114"/>
        <v/>
      </c>
      <c r="N3632" s="18" t="str">
        <f>TEXT($F3632:F7309, "mmmm")</f>
        <v>November</v>
      </c>
    </row>
    <row r="3633" spans="2:14" x14ac:dyDescent="0.2">
      <c r="B3633" s="3" t="s">
        <v>917</v>
      </c>
      <c r="C3633" s="1" t="s">
        <v>6833</v>
      </c>
      <c r="D3633" s="3">
        <v>11</v>
      </c>
      <c r="E3633" s="6">
        <v>2019</v>
      </c>
      <c r="F3633" s="10">
        <f t="shared" si="113"/>
        <v>43770</v>
      </c>
      <c r="G3633" s="4">
        <v>474</v>
      </c>
      <c r="H3633" s="4">
        <v>94.799999999999955</v>
      </c>
      <c r="I3633" s="4">
        <v>379.20000000000005</v>
      </c>
      <c r="J3633" s="4">
        <v>175.38</v>
      </c>
      <c r="K3633" s="1" t="s">
        <v>6882</v>
      </c>
      <c r="L3633" s="1" t="s">
        <v>6944</v>
      </c>
      <c r="M3633" s="11" t="str">
        <f t="shared" si="114"/>
        <v/>
      </c>
      <c r="N3633" s="18" t="str">
        <f>TEXT($F3633:F7310, "mmmm")</f>
        <v>November</v>
      </c>
    </row>
    <row r="3634" spans="2:14" x14ac:dyDescent="0.2">
      <c r="B3634" s="3" t="s">
        <v>918</v>
      </c>
      <c r="C3634" s="1" t="s">
        <v>6834</v>
      </c>
      <c r="D3634" s="3">
        <v>11</v>
      </c>
      <c r="E3634" s="6">
        <v>2019</v>
      </c>
      <c r="F3634" s="10">
        <f t="shared" si="113"/>
        <v>43770</v>
      </c>
      <c r="G3634" s="4">
        <v>1491</v>
      </c>
      <c r="H3634" s="4">
        <v>298.20000000000005</v>
      </c>
      <c r="I3634" s="4">
        <v>1192.8</v>
      </c>
      <c r="J3634" s="4">
        <v>506.94000000000005</v>
      </c>
      <c r="K3634" s="1" t="s">
        <v>6881</v>
      </c>
      <c r="L3634" s="1" t="s">
        <v>6898</v>
      </c>
      <c r="M3634" s="11" t="str">
        <f t="shared" si="114"/>
        <v/>
      </c>
      <c r="N3634" s="18" t="str">
        <f>TEXT($F3634:F7311, "mmmm")</f>
        <v>November</v>
      </c>
    </row>
    <row r="3635" spans="2:14" x14ac:dyDescent="0.2">
      <c r="B3635" s="3" t="s">
        <v>919</v>
      </c>
      <c r="C3635" s="1" t="s">
        <v>6835</v>
      </c>
      <c r="D3635" s="3">
        <v>11</v>
      </c>
      <c r="E3635" s="6">
        <v>2019</v>
      </c>
      <c r="F3635" s="10">
        <f t="shared" si="113"/>
        <v>43770</v>
      </c>
      <c r="G3635" s="4">
        <v>1101</v>
      </c>
      <c r="H3635" s="4">
        <v>220.19999999999993</v>
      </c>
      <c r="I3635" s="4">
        <v>880.80000000000007</v>
      </c>
      <c r="J3635" s="4">
        <v>396.36</v>
      </c>
      <c r="K3635" s="1" t="s">
        <v>6881</v>
      </c>
      <c r="L3635" s="1" t="s">
        <v>6899</v>
      </c>
      <c r="M3635" s="11" t="str">
        <f t="shared" si="114"/>
        <v/>
      </c>
      <c r="N3635" s="18" t="str">
        <f>TEXT($F3635:F7312, "mmmm")</f>
        <v>November</v>
      </c>
    </row>
    <row r="3636" spans="2:14" x14ac:dyDescent="0.2">
      <c r="B3636" s="3" t="s">
        <v>920</v>
      </c>
      <c r="C3636" s="1" t="s">
        <v>6836</v>
      </c>
      <c r="D3636" s="3">
        <v>11</v>
      </c>
      <c r="E3636" s="6">
        <v>2019</v>
      </c>
      <c r="F3636" s="10">
        <f t="shared" si="113"/>
        <v>43770</v>
      </c>
      <c r="G3636" s="4">
        <v>168</v>
      </c>
      <c r="H3636" s="4">
        <v>33.599999999999994</v>
      </c>
      <c r="I3636" s="4">
        <v>134.4</v>
      </c>
      <c r="J3636" s="4">
        <v>25.2</v>
      </c>
      <c r="K3636" s="1" t="s">
        <v>6886</v>
      </c>
      <c r="L3636" s="1" t="s">
        <v>6892</v>
      </c>
      <c r="M3636" s="11" t="str">
        <f t="shared" si="114"/>
        <v/>
      </c>
      <c r="N3636" s="18" t="str">
        <f>TEXT($F3636:F7313, "mmmm")</f>
        <v>November</v>
      </c>
    </row>
    <row r="3637" spans="2:14" x14ac:dyDescent="0.2">
      <c r="B3637" s="3" t="s">
        <v>921</v>
      </c>
      <c r="C3637" s="1" t="s">
        <v>6837</v>
      </c>
      <c r="D3637" s="3">
        <v>11</v>
      </c>
      <c r="E3637" s="6">
        <v>2019</v>
      </c>
      <c r="F3637" s="10">
        <f t="shared" si="113"/>
        <v>43770</v>
      </c>
      <c r="G3637" s="4">
        <v>478</v>
      </c>
      <c r="H3637" s="4">
        <v>95.599999999999966</v>
      </c>
      <c r="I3637" s="4">
        <v>382.40000000000003</v>
      </c>
      <c r="J3637" s="4">
        <v>119.5</v>
      </c>
      <c r="K3637" s="1" t="s">
        <v>6889</v>
      </c>
      <c r="L3637" s="1" t="s">
        <v>6921</v>
      </c>
      <c r="M3637" s="11" t="str">
        <f t="shared" si="114"/>
        <v/>
      </c>
      <c r="N3637" s="18" t="str">
        <f>TEXT($F3637:F7314, "mmmm")</f>
        <v>November</v>
      </c>
    </row>
    <row r="3638" spans="2:14" x14ac:dyDescent="0.2">
      <c r="B3638" s="3" t="s">
        <v>922</v>
      </c>
      <c r="C3638" s="1" t="s">
        <v>6838</v>
      </c>
      <c r="D3638" s="3">
        <v>11</v>
      </c>
      <c r="E3638" s="6">
        <v>2019</v>
      </c>
      <c r="F3638" s="10">
        <f t="shared" si="113"/>
        <v>43770</v>
      </c>
      <c r="G3638" s="4">
        <v>336</v>
      </c>
      <c r="H3638" s="4">
        <v>67.199999999999989</v>
      </c>
      <c r="I3638" s="4">
        <v>268.8</v>
      </c>
      <c r="J3638" s="4">
        <v>120.96</v>
      </c>
      <c r="K3638" s="1" t="s">
        <v>6885</v>
      </c>
      <c r="L3638" s="1" t="s">
        <v>6934</v>
      </c>
      <c r="M3638" s="11" t="str">
        <f t="shared" si="114"/>
        <v/>
      </c>
      <c r="N3638" s="18" t="str">
        <f>TEXT($F3638:F7315, "mmmm")</f>
        <v>November</v>
      </c>
    </row>
    <row r="3639" spans="2:14" x14ac:dyDescent="0.2">
      <c r="B3639" s="3" t="s">
        <v>923</v>
      </c>
      <c r="C3639" s="1" t="s">
        <v>6839</v>
      </c>
      <c r="D3639" s="3">
        <v>11</v>
      </c>
      <c r="E3639" s="6">
        <v>2019</v>
      </c>
      <c r="F3639" s="10">
        <f t="shared" si="113"/>
        <v>43770</v>
      </c>
      <c r="G3639" s="4">
        <v>383</v>
      </c>
      <c r="H3639" s="4">
        <v>76.599999999999966</v>
      </c>
      <c r="I3639" s="4">
        <v>306.40000000000003</v>
      </c>
      <c r="J3639" s="4">
        <v>122.56</v>
      </c>
      <c r="K3639" s="1" t="s">
        <v>6887</v>
      </c>
      <c r="L3639" s="1" t="s">
        <v>6909</v>
      </c>
      <c r="M3639" s="11" t="str">
        <f t="shared" si="114"/>
        <v/>
      </c>
      <c r="N3639" s="18" t="str">
        <f>TEXT($F3639:F7316, "mmmm")</f>
        <v>November</v>
      </c>
    </row>
    <row r="3640" spans="2:14" x14ac:dyDescent="0.2">
      <c r="B3640" s="3" t="s">
        <v>924</v>
      </c>
      <c r="C3640" s="1" t="s">
        <v>6840</v>
      </c>
      <c r="D3640" s="3">
        <v>10</v>
      </c>
      <c r="E3640" s="6">
        <v>2019</v>
      </c>
      <c r="F3640" s="10">
        <f t="shared" si="113"/>
        <v>43739</v>
      </c>
      <c r="G3640" s="4">
        <v>172</v>
      </c>
      <c r="H3640" s="4">
        <v>34.400000000000006</v>
      </c>
      <c r="I3640" s="4">
        <v>137.6</v>
      </c>
      <c r="J3640" s="4">
        <v>65.36</v>
      </c>
      <c r="K3640" s="1" t="s">
        <v>6886</v>
      </c>
      <c r="L3640" s="1" t="s">
        <v>6910</v>
      </c>
      <c r="M3640" s="11" t="str">
        <f t="shared" si="114"/>
        <v/>
      </c>
      <c r="N3640" s="18" t="str">
        <f>TEXT($F3640:F7317, "mmmm")</f>
        <v>October</v>
      </c>
    </row>
    <row r="3641" spans="2:14" x14ac:dyDescent="0.2">
      <c r="B3641" s="3" t="s">
        <v>925</v>
      </c>
      <c r="C3641" s="1" t="s">
        <v>6841</v>
      </c>
      <c r="D3641" s="3">
        <v>10</v>
      </c>
      <c r="E3641" s="6">
        <v>2019</v>
      </c>
      <c r="F3641" s="10">
        <f t="shared" si="113"/>
        <v>43739</v>
      </c>
      <c r="G3641" s="4">
        <v>168</v>
      </c>
      <c r="H3641" s="4">
        <v>33.599999999999994</v>
      </c>
      <c r="I3641" s="4">
        <v>134.4</v>
      </c>
      <c r="J3641" s="4">
        <v>25.2</v>
      </c>
      <c r="K3641" s="1" t="s">
        <v>6886</v>
      </c>
      <c r="L3641" s="1" t="s">
        <v>6892</v>
      </c>
      <c r="M3641" s="11" t="str">
        <f t="shared" si="114"/>
        <v/>
      </c>
      <c r="N3641" s="18" t="str">
        <f>TEXT($F3641:F7318, "mmmm")</f>
        <v>October</v>
      </c>
    </row>
    <row r="3642" spans="2:14" x14ac:dyDescent="0.2">
      <c r="B3642" s="3" t="s">
        <v>926</v>
      </c>
      <c r="C3642" s="1" t="s">
        <v>6842</v>
      </c>
      <c r="D3642" s="3">
        <v>10</v>
      </c>
      <c r="E3642" s="6">
        <v>2019</v>
      </c>
      <c r="F3642" s="10">
        <f t="shared" si="113"/>
        <v>43739</v>
      </c>
      <c r="G3642" s="4">
        <v>220</v>
      </c>
      <c r="H3642" s="4">
        <v>44</v>
      </c>
      <c r="I3642" s="4">
        <v>176</v>
      </c>
      <c r="J3642" s="4">
        <v>39.6</v>
      </c>
      <c r="K3642" s="1" t="s">
        <v>6890</v>
      </c>
      <c r="L3642" s="1" t="s">
        <v>6893</v>
      </c>
      <c r="M3642" s="11" t="str">
        <f t="shared" si="114"/>
        <v/>
      </c>
      <c r="N3642" s="18" t="str">
        <f>TEXT($F3642:F7319, "mmmm")</f>
        <v>October</v>
      </c>
    </row>
    <row r="3643" spans="2:14" x14ac:dyDescent="0.2">
      <c r="B3643" s="3" t="s">
        <v>927</v>
      </c>
      <c r="C3643" s="1" t="s">
        <v>6843</v>
      </c>
      <c r="D3643" s="3">
        <v>10</v>
      </c>
      <c r="E3643" s="6">
        <v>2019</v>
      </c>
      <c r="F3643" s="10">
        <f t="shared" si="113"/>
        <v>43739</v>
      </c>
      <c r="G3643" s="4">
        <v>220</v>
      </c>
      <c r="H3643" s="4">
        <v>44</v>
      </c>
      <c r="I3643" s="4">
        <v>176</v>
      </c>
      <c r="J3643" s="4">
        <v>39.6</v>
      </c>
      <c r="K3643" s="1" t="s">
        <v>6890</v>
      </c>
      <c r="L3643" s="1" t="s">
        <v>6893</v>
      </c>
      <c r="M3643" s="11" t="str">
        <f t="shared" si="114"/>
        <v/>
      </c>
      <c r="N3643" s="18" t="str">
        <f>TEXT($F3643:F7320, "mmmm")</f>
        <v>October</v>
      </c>
    </row>
    <row r="3644" spans="2:14" x14ac:dyDescent="0.2">
      <c r="B3644" s="3" t="s">
        <v>928</v>
      </c>
      <c r="C3644" s="1" t="s">
        <v>6844</v>
      </c>
      <c r="D3644" s="3">
        <v>10</v>
      </c>
      <c r="E3644" s="6">
        <v>2019</v>
      </c>
      <c r="F3644" s="10">
        <f t="shared" si="113"/>
        <v>43739</v>
      </c>
      <c r="G3644" s="4">
        <v>220</v>
      </c>
      <c r="H3644" s="4">
        <v>44</v>
      </c>
      <c r="I3644" s="4">
        <v>176</v>
      </c>
      <c r="J3644" s="4">
        <v>39.6</v>
      </c>
      <c r="K3644" s="1" t="s">
        <v>6890</v>
      </c>
      <c r="L3644" s="1" t="s">
        <v>6893</v>
      </c>
      <c r="M3644" s="11" t="str">
        <f t="shared" si="114"/>
        <v/>
      </c>
      <c r="N3644" s="18" t="str">
        <f>TEXT($F3644:F7321, "mmmm")</f>
        <v>October</v>
      </c>
    </row>
    <row r="3645" spans="2:14" x14ac:dyDescent="0.2">
      <c r="B3645" s="3" t="s">
        <v>929</v>
      </c>
      <c r="C3645" s="1" t="s">
        <v>6845</v>
      </c>
      <c r="D3645" s="3">
        <v>10</v>
      </c>
      <c r="E3645" s="6">
        <v>2019</v>
      </c>
      <c r="F3645" s="10">
        <f t="shared" si="113"/>
        <v>43739</v>
      </c>
      <c r="G3645" s="4">
        <v>313</v>
      </c>
      <c r="H3645" s="4">
        <v>62.599999999999994</v>
      </c>
      <c r="I3645" s="4">
        <v>250.4</v>
      </c>
      <c r="J3645" s="4">
        <v>93.899999999999991</v>
      </c>
      <c r="K3645" s="1" t="s">
        <v>6884</v>
      </c>
      <c r="L3645" s="1" t="s">
        <v>6895</v>
      </c>
      <c r="M3645" s="11" t="str">
        <f t="shared" si="114"/>
        <v/>
      </c>
      <c r="N3645" s="18" t="str">
        <f>TEXT($F3645:F7322, "mmmm")</f>
        <v>October</v>
      </c>
    </row>
    <row r="3646" spans="2:14" x14ac:dyDescent="0.2">
      <c r="B3646" s="3" t="s">
        <v>930</v>
      </c>
      <c r="C3646" s="1" t="s">
        <v>6846</v>
      </c>
      <c r="D3646" s="3">
        <v>10</v>
      </c>
      <c r="E3646" s="6">
        <v>2019</v>
      </c>
      <c r="F3646" s="10">
        <f t="shared" si="113"/>
        <v>43739</v>
      </c>
      <c r="G3646" s="4">
        <v>592</v>
      </c>
      <c r="H3646" s="4">
        <v>118.39999999999998</v>
      </c>
      <c r="I3646" s="4">
        <v>473.6</v>
      </c>
      <c r="J3646" s="4">
        <v>165.76000000000002</v>
      </c>
      <c r="K3646" s="1" t="s">
        <v>6889</v>
      </c>
      <c r="L3646" s="1" t="s">
        <v>6906</v>
      </c>
      <c r="M3646" s="11" t="str">
        <f t="shared" si="114"/>
        <v/>
      </c>
      <c r="N3646" s="18" t="str">
        <f>TEXT($F3646:F7323, "mmmm")</f>
        <v>October</v>
      </c>
    </row>
    <row r="3647" spans="2:14" x14ac:dyDescent="0.2">
      <c r="B3647" s="3" t="s">
        <v>931</v>
      </c>
      <c r="C3647" s="1" t="s">
        <v>6847</v>
      </c>
      <c r="D3647" s="3">
        <v>10</v>
      </c>
      <c r="E3647" s="6">
        <v>2019</v>
      </c>
      <c r="F3647" s="10">
        <f t="shared" si="113"/>
        <v>43739</v>
      </c>
      <c r="G3647" s="4">
        <v>283</v>
      </c>
      <c r="H3647" s="4">
        <v>56.599999999999994</v>
      </c>
      <c r="I3647" s="4">
        <v>226.4</v>
      </c>
      <c r="J3647" s="4">
        <v>82.07</v>
      </c>
      <c r="K3647" s="1" t="s">
        <v>6885</v>
      </c>
      <c r="L3647" s="1" t="s">
        <v>6953</v>
      </c>
      <c r="M3647" s="11" t="str">
        <f t="shared" si="114"/>
        <v/>
      </c>
      <c r="N3647" s="18" t="str">
        <f>TEXT($F3647:F7324, "mmmm")</f>
        <v>October</v>
      </c>
    </row>
    <row r="3648" spans="2:14" x14ac:dyDescent="0.2">
      <c r="B3648" s="3" t="s">
        <v>932</v>
      </c>
      <c r="C3648" s="1" t="s">
        <v>6848</v>
      </c>
      <c r="D3648" s="3">
        <v>10</v>
      </c>
      <c r="E3648" s="6">
        <v>2019</v>
      </c>
      <c r="F3648" s="10">
        <f t="shared" si="113"/>
        <v>43739</v>
      </c>
      <c r="G3648" s="4">
        <v>383</v>
      </c>
      <c r="H3648" s="4">
        <v>76.599999999999966</v>
      </c>
      <c r="I3648" s="4">
        <v>306.40000000000003</v>
      </c>
      <c r="J3648" s="4">
        <v>122.56</v>
      </c>
      <c r="K3648" s="1" t="s">
        <v>6887</v>
      </c>
      <c r="L3648" s="1" t="s">
        <v>6909</v>
      </c>
      <c r="M3648" s="11" t="str">
        <f t="shared" si="114"/>
        <v/>
      </c>
      <c r="N3648" s="18" t="str">
        <f>TEXT($F3648:F7325, "mmmm")</f>
        <v>October</v>
      </c>
    </row>
    <row r="3649" spans="2:14" x14ac:dyDescent="0.2">
      <c r="B3649" s="3" t="s">
        <v>933</v>
      </c>
      <c r="C3649" s="1" t="s">
        <v>6849</v>
      </c>
      <c r="D3649" s="3">
        <v>10</v>
      </c>
      <c r="E3649" s="6">
        <v>2019</v>
      </c>
      <c r="F3649" s="10">
        <f t="shared" si="113"/>
        <v>43739</v>
      </c>
      <c r="G3649" s="4">
        <v>168</v>
      </c>
      <c r="H3649" s="4">
        <v>33.599999999999994</v>
      </c>
      <c r="I3649" s="4">
        <v>134.4</v>
      </c>
      <c r="J3649" s="4">
        <v>75.600000000000009</v>
      </c>
      <c r="K3649" s="1" t="s">
        <v>6886</v>
      </c>
      <c r="L3649" s="1" t="s">
        <v>6920</v>
      </c>
      <c r="M3649" s="11" t="str">
        <f t="shared" si="114"/>
        <v/>
      </c>
      <c r="N3649" s="18" t="str">
        <f>TEXT($F3649:F7326, "mmmm")</f>
        <v>October</v>
      </c>
    </row>
    <row r="3650" spans="2:14" x14ac:dyDescent="0.2">
      <c r="B3650" s="3" t="s">
        <v>934</v>
      </c>
      <c r="C3650" s="1" t="s">
        <v>6850</v>
      </c>
      <c r="D3650" s="3">
        <v>10</v>
      </c>
      <c r="E3650" s="6">
        <v>2019</v>
      </c>
      <c r="F3650" s="10">
        <f t="shared" ref="F3650:F3679" si="115">DATE(E3650,D3650,1)</f>
        <v>43739</v>
      </c>
      <c r="G3650" s="4">
        <v>192</v>
      </c>
      <c r="H3650" s="4">
        <v>38.399999999999977</v>
      </c>
      <c r="I3650" s="4">
        <v>153.60000000000002</v>
      </c>
      <c r="J3650" s="4">
        <v>34.56</v>
      </c>
      <c r="K3650" s="1" t="s">
        <v>6890</v>
      </c>
      <c r="L3650" s="1" t="s">
        <v>6912</v>
      </c>
      <c r="M3650" s="11" t="str">
        <f t="shared" si="114"/>
        <v/>
      </c>
      <c r="N3650" s="18" t="str">
        <f>TEXT($F3650:F7327, "mmmm")</f>
        <v>October</v>
      </c>
    </row>
    <row r="3651" spans="2:14" x14ac:dyDescent="0.2">
      <c r="B3651" s="3" t="s">
        <v>935</v>
      </c>
      <c r="C3651" s="1" t="s">
        <v>6851</v>
      </c>
      <c r="D3651" s="3">
        <v>10</v>
      </c>
      <c r="E3651" s="6">
        <v>2019</v>
      </c>
      <c r="F3651" s="10">
        <f t="shared" si="115"/>
        <v>43739</v>
      </c>
      <c r="G3651" s="4">
        <v>192</v>
      </c>
      <c r="H3651" s="4">
        <v>38.399999999999977</v>
      </c>
      <c r="I3651" s="4">
        <v>153.60000000000002</v>
      </c>
      <c r="J3651" s="4">
        <v>34.56</v>
      </c>
      <c r="K3651" s="1" t="s">
        <v>6890</v>
      </c>
      <c r="L3651" s="1" t="s">
        <v>6912</v>
      </c>
      <c r="M3651" s="11" t="str">
        <f t="shared" si="114"/>
        <v/>
      </c>
      <c r="N3651" s="18" t="str">
        <f>TEXT($F3651:F7328, "mmmm")</f>
        <v>October</v>
      </c>
    </row>
    <row r="3652" spans="2:14" x14ac:dyDescent="0.2">
      <c r="B3652" s="3" t="s">
        <v>936</v>
      </c>
      <c r="C3652" s="1" t="s">
        <v>6852</v>
      </c>
      <c r="D3652" s="3">
        <v>10</v>
      </c>
      <c r="E3652" s="6">
        <v>2019</v>
      </c>
      <c r="F3652" s="10">
        <f t="shared" si="115"/>
        <v>43739</v>
      </c>
      <c r="G3652" s="4">
        <v>210</v>
      </c>
      <c r="H3652" s="4">
        <v>42</v>
      </c>
      <c r="I3652" s="4">
        <v>168</v>
      </c>
      <c r="J3652" s="4">
        <v>37.799999999999997</v>
      </c>
      <c r="K3652" s="1" t="s">
        <v>6890</v>
      </c>
      <c r="L3652" s="1" t="s">
        <v>6911</v>
      </c>
      <c r="M3652" s="11" t="str">
        <f t="shared" ref="M3652:M3679" si="116">IFERROR(ABS(IF(B3652=B3651,(F3652-F3651)/30,"")),"")</f>
        <v/>
      </c>
      <c r="N3652" s="18" t="str">
        <f>TEXT($F3652:F7329, "mmmm")</f>
        <v>October</v>
      </c>
    </row>
    <row r="3653" spans="2:14" x14ac:dyDescent="0.2">
      <c r="B3653" s="3" t="s">
        <v>937</v>
      </c>
      <c r="C3653" s="1" t="s">
        <v>6853</v>
      </c>
      <c r="D3653" s="3">
        <v>10</v>
      </c>
      <c r="E3653" s="6">
        <v>2019</v>
      </c>
      <c r="F3653" s="10">
        <f t="shared" si="115"/>
        <v>43739</v>
      </c>
      <c r="G3653" s="4">
        <v>255</v>
      </c>
      <c r="H3653" s="4">
        <v>51</v>
      </c>
      <c r="I3653" s="4">
        <v>204</v>
      </c>
      <c r="J3653" s="4">
        <v>66.3</v>
      </c>
      <c r="K3653" s="1" t="s">
        <v>6884</v>
      </c>
      <c r="L3653" s="1" t="s">
        <v>6915</v>
      </c>
      <c r="M3653" s="11" t="str">
        <f t="shared" si="116"/>
        <v/>
      </c>
      <c r="N3653" s="18" t="str">
        <f>TEXT($F3653:F7330, "mmmm")</f>
        <v>October</v>
      </c>
    </row>
    <row r="3654" spans="2:14" x14ac:dyDescent="0.2">
      <c r="B3654" s="3" t="s">
        <v>938</v>
      </c>
      <c r="C3654" s="1" t="s">
        <v>6854</v>
      </c>
      <c r="D3654" s="3">
        <v>10</v>
      </c>
      <c r="E3654" s="6">
        <v>2019</v>
      </c>
      <c r="F3654" s="10">
        <f t="shared" si="115"/>
        <v>43739</v>
      </c>
      <c r="G3654" s="4">
        <v>313</v>
      </c>
      <c r="H3654" s="4">
        <v>62.599999999999994</v>
      </c>
      <c r="I3654" s="4">
        <v>250.4</v>
      </c>
      <c r="J3654" s="4">
        <v>93.899999999999991</v>
      </c>
      <c r="K3654" s="1" t="s">
        <v>6884</v>
      </c>
      <c r="L3654" s="1" t="s">
        <v>6895</v>
      </c>
      <c r="M3654" s="11" t="str">
        <f t="shared" si="116"/>
        <v/>
      </c>
      <c r="N3654" s="18" t="str">
        <f>TEXT($F3654:F7331, "mmmm")</f>
        <v>October</v>
      </c>
    </row>
    <row r="3655" spans="2:14" x14ac:dyDescent="0.2">
      <c r="B3655" s="3" t="s">
        <v>939</v>
      </c>
      <c r="C3655" s="1" t="s">
        <v>6855</v>
      </c>
      <c r="D3655" s="3">
        <v>10</v>
      </c>
      <c r="E3655" s="6">
        <v>2019</v>
      </c>
      <c r="F3655" s="10">
        <f t="shared" si="115"/>
        <v>43739</v>
      </c>
      <c r="G3655" s="4">
        <v>317</v>
      </c>
      <c r="H3655" s="4">
        <v>63.399999999999977</v>
      </c>
      <c r="I3655" s="4">
        <v>253.60000000000002</v>
      </c>
      <c r="J3655" s="4">
        <v>98.27</v>
      </c>
      <c r="K3655" s="1" t="s">
        <v>6885</v>
      </c>
      <c r="L3655" s="1" t="s">
        <v>6933</v>
      </c>
      <c r="M3655" s="11" t="str">
        <f t="shared" si="116"/>
        <v/>
      </c>
      <c r="N3655" s="18" t="str">
        <f>TEXT($F3655:F7332, "mmmm")</f>
        <v>October</v>
      </c>
    </row>
    <row r="3656" spans="2:14" x14ac:dyDescent="0.2">
      <c r="B3656" s="3" t="s">
        <v>940</v>
      </c>
      <c r="C3656" s="1" t="s">
        <v>6856</v>
      </c>
      <c r="D3656" s="3">
        <v>10</v>
      </c>
      <c r="E3656" s="6">
        <v>2019</v>
      </c>
      <c r="F3656" s="10">
        <f t="shared" si="115"/>
        <v>43739</v>
      </c>
      <c r="G3656" s="4">
        <v>383</v>
      </c>
      <c r="H3656" s="4">
        <v>76.599999999999966</v>
      </c>
      <c r="I3656" s="4">
        <v>306.40000000000003</v>
      </c>
      <c r="J3656" s="4">
        <v>122.56</v>
      </c>
      <c r="K3656" s="1" t="s">
        <v>6887</v>
      </c>
      <c r="L3656" s="1" t="s">
        <v>6909</v>
      </c>
      <c r="M3656" s="11" t="str">
        <f t="shared" si="116"/>
        <v/>
      </c>
      <c r="N3656" s="18" t="str">
        <f>TEXT($F3656:F7333, "mmmm")</f>
        <v>October</v>
      </c>
    </row>
    <row r="3657" spans="2:14" x14ac:dyDescent="0.2">
      <c r="B3657" s="3" t="s">
        <v>941</v>
      </c>
      <c r="C3657" s="1" t="s">
        <v>6857</v>
      </c>
      <c r="D3657" s="3">
        <v>10</v>
      </c>
      <c r="E3657" s="6">
        <v>2019</v>
      </c>
      <c r="F3657" s="10">
        <f t="shared" si="115"/>
        <v>43739</v>
      </c>
      <c r="G3657" s="4">
        <v>172</v>
      </c>
      <c r="H3657" s="4">
        <v>34.400000000000006</v>
      </c>
      <c r="I3657" s="4">
        <v>137.6</v>
      </c>
      <c r="J3657" s="4">
        <v>65.36</v>
      </c>
      <c r="K3657" s="1" t="s">
        <v>6886</v>
      </c>
      <c r="L3657" s="1" t="s">
        <v>6910</v>
      </c>
      <c r="M3657" s="11" t="str">
        <f t="shared" si="116"/>
        <v/>
      </c>
      <c r="N3657" s="18" t="str">
        <f>TEXT($F3657:F7334, "mmmm")</f>
        <v>October</v>
      </c>
    </row>
    <row r="3658" spans="2:14" x14ac:dyDescent="0.2">
      <c r="B3658" s="3" t="s">
        <v>942</v>
      </c>
      <c r="C3658" s="1" t="s">
        <v>6858</v>
      </c>
      <c r="D3658" s="3">
        <v>10</v>
      </c>
      <c r="E3658" s="6">
        <v>2019</v>
      </c>
      <c r="F3658" s="10">
        <f t="shared" si="115"/>
        <v>43739</v>
      </c>
      <c r="G3658" s="4">
        <v>168</v>
      </c>
      <c r="H3658" s="4">
        <v>33.599999999999994</v>
      </c>
      <c r="I3658" s="4">
        <v>134.4</v>
      </c>
      <c r="J3658" s="4">
        <v>75.600000000000009</v>
      </c>
      <c r="K3658" s="1" t="s">
        <v>6886</v>
      </c>
      <c r="L3658" s="1" t="s">
        <v>6920</v>
      </c>
      <c r="M3658" s="11" t="str">
        <f t="shared" si="116"/>
        <v/>
      </c>
      <c r="N3658" s="18" t="str">
        <f>TEXT($F3658:F7335, "mmmm")</f>
        <v>October</v>
      </c>
    </row>
    <row r="3659" spans="2:14" x14ac:dyDescent="0.2">
      <c r="B3659" s="3" t="s">
        <v>943</v>
      </c>
      <c r="C3659" s="1" t="s">
        <v>6859</v>
      </c>
      <c r="D3659" s="3">
        <v>10</v>
      </c>
      <c r="E3659" s="6">
        <v>2019</v>
      </c>
      <c r="F3659" s="10">
        <f t="shared" si="115"/>
        <v>43739</v>
      </c>
      <c r="G3659" s="4">
        <v>220</v>
      </c>
      <c r="H3659" s="4">
        <v>44</v>
      </c>
      <c r="I3659" s="4">
        <v>176</v>
      </c>
      <c r="J3659" s="4">
        <v>39.6</v>
      </c>
      <c r="K3659" s="1" t="s">
        <v>6890</v>
      </c>
      <c r="L3659" s="1" t="s">
        <v>6893</v>
      </c>
      <c r="M3659" s="11" t="str">
        <f t="shared" si="116"/>
        <v/>
      </c>
      <c r="N3659" s="18" t="str">
        <f>TEXT($F3659:F7336, "mmmm")</f>
        <v>October</v>
      </c>
    </row>
    <row r="3660" spans="2:14" x14ac:dyDescent="0.2">
      <c r="B3660" s="3" t="s">
        <v>944</v>
      </c>
      <c r="C3660" s="1" t="s">
        <v>6860</v>
      </c>
      <c r="D3660" s="3">
        <v>10</v>
      </c>
      <c r="E3660" s="6">
        <v>2019</v>
      </c>
      <c r="F3660" s="10">
        <f t="shared" si="115"/>
        <v>43739</v>
      </c>
      <c r="G3660" s="4">
        <v>313</v>
      </c>
      <c r="H3660" s="4">
        <v>62.599999999999994</v>
      </c>
      <c r="I3660" s="4">
        <v>250.4</v>
      </c>
      <c r="J3660" s="4">
        <v>93.899999999999991</v>
      </c>
      <c r="K3660" s="1" t="s">
        <v>6884</v>
      </c>
      <c r="L3660" s="1" t="s">
        <v>6895</v>
      </c>
      <c r="M3660" s="11" t="str">
        <f t="shared" si="116"/>
        <v/>
      </c>
      <c r="N3660" s="18" t="str">
        <f>TEXT($F3660:F7337, "mmmm")</f>
        <v>October</v>
      </c>
    </row>
    <row r="3661" spans="2:14" x14ac:dyDescent="0.2">
      <c r="B3661" s="3" t="s">
        <v>945</v>
      </c>
      <c r="C3661" s="1" t="s">
        <v>6861</v>
      </c>
      <c r="D3661" s="3">
        <v>10</v>
      </c>
      <c r="E3661" s="6">
        <v>2019</v>
      </c>
      <c r="F3661" s="10">
        <f t="shared" si="115"/>
        <v>43739</v>
      </c>
      <c r="G3661" s="4">
        <v>228</v>
      </c>
      <c r="H3661" s="4">
        <v>45.599999999999994</v>
      </c>
      <c r="I3661" s="4">
        <v>182.4</v>
      </c>
      <c r="J3661" s="4">
        <v>79.8</v>
      </c>
      <c r="K3661" s="1" t="s">
        <v>6885</v>
      </c>
      <c r="L3661" s="1" t="s">
        <v>6949</v>
      </c>
      <c r="M3661" s="11" t="str">
        <f t="shared" si="116"/>
        <v/>
      </c>
      <c r="N3661" s="18" t="str">
        <f>TEXT($F3661:F7338, "mmmm")</f>
        <v>October</v>
      </c>
    </row>
    <row r="3662" spans="2:14" x14ac:dyDescent="0.2">
      <c r="B3662" s="3" t="s">
        <v>946</v>
      </c>
      <c r="C3662" s="1" t="s">
        <v>6862</v>
      </c>
      <c r="D3662" s="3">
        <v>10</v>
      </c>
      <c r="E3662" s="6">
        <v>2019</v>
      </c>
      <c r="F3662" s="10">
        <f t="shared" si="115"/>
        <v>43739</v>
      </c>
      <c r="G3662" s="4">
        <v>383</v>
      </c>
      <c r="H3662" s="4">
        <v>76.599999999999966</v>
      </c>
      <c r="I3662" s="4">
        <v>306.40000000000003</v>
      </c>
      <c r="J3662" s="4">
        <v>122.56</v>
      </c>
      <c r="K3662" s="1" t="s">
        <v>6887</v>
      </c>
      <c r="L3662" s="1" t="s">
        <v>6909</v>
      </c>
      <c r="M3662" s="11" t="str">
        <f t="shared" si="116"/>
        <v/>
      </c>
      <c r="N3662" s="18" t="str">
        <f>TEXT($F3662:F7339, "mmmm")</f>
        <v>October</v>
      </c>
    </row>
    <row r="3663" spans="2:14" x14ac:dyDescent="0.2">
      <c r="B3663" s="3" t="s">
        <v>947</v>
      </c>
      <c r="C3663" s="1" t="s">
        <v>6863</v>
      </c>
      <c r="D3663" s="3">
        <v>10</v>
      </c>
      <c r="E3663" s="6">
        <v>2019</v>
      </c>
      <c r="F3663" s="10">
        <f t="shared" si="115"/>
        <v>43739</v>
      </c>
      <c r="G3663" s="4">
        <v>144</v>
      </c>
      <c r="H3663" s="4">
        <v>28.799999999999997</v>
      </c>
      <c r="I3663" s="4">
        <v>115.2</v>
      </c>
      <c r="J3663" s="4">
        <v>66.240000000000009</v>
      </c>
      <c r="K3663" s="1" t="s">
        <v>6886</v>
      </c>
      <c r="L3663" s="1" t="s">
        <v>6919</v>
      </c>
      <c r="M3663" s="11" t="str">
        <f t="shared" si="116"/>
        <v/>
      </c>
      <c r="N3663" s="18" t="str">
        <f>TEXT($F3663:F7340, "mmmm")</f>
        <v>October</v>
      </c>
    </row>
    <row r="3664" spans="2:14" x14ac:dyDescent="0.2">
      <c r="B3664" s="3" t="s">
        <v>948</v>
      </c>
      <c r="C3664" s="1" t="s">
        <v>6864</v>
      </c>
      <c r="D3664" s="3">
        <v>10</v>
      </c>
      <c r="E3664" s="6">
        <v>2019</v>
      </c>
      <c r="F3664" s="10">
        <f t="shared" si="115"/>
        <v>43739</v>
      </c>
      <c r="G3664" s="4">
        <v>168</v>
      </c>
      <c r="H3664" s="4">
        <v>33.599999999999994</v>
      </c>
      <c r="I3664" s="4">
        <v>134.4</v>
      </c>
      <c r="J3664" s="4">
        <v>75.600000000000009</v>
      </c>
      <c r="K3664" s="1" t="s">
        <v>6886</v>
      </c>
      <c r="L3664" s="1" t="s">
        <v>6920</v>
      </c>
      <c r="M3664" s="11" t="str">
        <f t="shared" si="116"/>
        <v/>
      </c>
      <c r="N3664" s="18" t="str">
        <f>TEXT($F3664:F7341, "mmmm")</f>
        <v>October</v>
      </c>
    </row>
    <row r="3665" spans="2:14" x14ac:dyDescent="0.2">
      <c r="B3665" s="3" t="s">
        <v>949</v>
      </c>
      <c r="C3665" s="1" t="s">
        <v>6865</v>
      </c>
      <c r="D3665" s="3">
        <v>10</v>
      </c>
      <c r="E3665" s="6">
        <v>2019</v>
      </c>
      <c r="F3665" s="10">
        <f t="shared" si="115"/>
        <v>43739</v>
      </c>
      <c r="G3665" s="4">
        <v>220</v>
      </c>
      <c r="H3665" s="4">
        <v>44</v>
      </c>
      <c r="I3665" s="4">
        <v>176</v>
      </c>
      <c r="J3665" s="4">
        <v>39.6</v>
      </c>
      <c r="K3665" s="1" t="s">
        <v>6890</v>
      </c>
      <c r="L3665" s="1" t="s">
        <v>6893</v>
      </c>
      <c r="M3665" s="11" t="str">
        <f t="shared" si="116"/>
        <v/>
      </c>
      <c r="N3665" s="18" t="str">
        <f>TEXT($F3665:F7342, "mmmm")</f>
        <v>October</v>
      </c>
    </row>
    <row r="3666" spans="2:14" x14ac:dyDescent="0.2">
      <c r="B3666" s="3" t="s">
        <v>950</v>
      </c>
      <c r="C3666" s="1" t="s">
        <v>6866</v>
      </c>
      <c r="D3666" s="3">
        <v>10</v>
      </c>
      <c r="E3666" s="6">
        <v>2019</v>
      </c>
      <c r="F3666" s="10">
        <f t="shared" si="115"/>
        <v>43739</v>
      </c>
      <c r="G3666" s="4">
        <v>220</v>
      </c>
      <c r="H3666" s="4">
        <v>44</v>
      </c>
      <c r="I3666" s="4">
        <v>176</v>
      </c>
      <c r="J3666" s="4">
        <v>39.6</v>
      </c>
      <c r="K3666" s="1" t="s">
        <v>6890</v>
      </c>
      <c r="L3666" s="1" t="s">
        <v>6893</v>
      </c>
      <c r="M3666" s="11" t="str">
        <f t="shared" si="116"/>
        <v/>
      </c>
      <c r="N3666" s="18" t="str">
        <f>TEXT($F3666:F7343, "mmmm")</f>
        <v>October</v>
      </c>
    </row>
    <row r="3667" spans="2:14" x14ac:dyDescent="0.2">
      <c r="B3667" s="3" t="s">
        <v>951</v>
      </c>
      <c r="C3667" s="1" t="s">
        <v>6867</v>
      </c>
      <c r="D3667" s="3">
        <v>10</v>
      </c>
      <c r="E3667" s="6">
        <v>2019</v>
      </c>
      <c r="F3667" s="10">
        <f t="shared" si="115"/>
        <v>43739</v>
      </c>
      <c r="G3667" s="4">
        <v>210</v>
      </c>
      <c r="H3667" s="4">
        <v>42</v>
      </c>
      <c r="I3667" s="4">
        <v>168</v>
      </c>
      <c r="J3667" s="4">
        <v>37.799999999999997</v>
      </c>
      <c r="K3667" s="1" t="s">
        <v>6890</v>
      </c>
      <c r="L3667" s="1" t="s">
        <v>6911</v>
      </c>
      <c r="M3667" s="11" t="str">
        <f t="shared" si="116"/>
        <v/>
      </c>
      <c r="N3667" s="18" t="str">
        <f>TEXT($F3667:F7344, "mmmm")</f>
        <v>October</v>
      </c>
    </row>
    <row r="3668" spans="2:14" x14ac:dyDescent="0.2">
      <c r="B3668" s="3" t="s">
        <v>952</v>
      </c>
      <c r="C3668" s="1" t="s">
        <v>6868</v>
      </c>
      <c r="D3668" s="3">
        <v>10</v>
      </c>
      <c r="E3668" s="6">
        <v>2019</v>
      </c>
      <c r="F3668" s="10">
        <f t="shared" si="115"/>
        <v>43739</v>
      </c>
      <c r="G3668" s="4">
        <v>447</v>
      </c>
      <c r="H3668" s="4">
        <v>89.399999999999977</v>
      </c>
      <c r="I3668" s="4">
        <v>357.6</v>
      </c>
      <c r="J3668" s="4">
        <v>156.44999999999999</v>
      </c>
      <c r="K3668" s="1" t="s">
        <v>6887</v>
      </c>
      <c r="L3668" s="1" t="s">
        <v>6891</v>
      </c>
      <c r="M3668" s="11" t="str">
        <f t="shared" si="116"/>
        <v/>
      </c>
      <c r="N3668" s="18" t="str">
        <f>TEXT($F3668:F7345, "mmmm")</f>
        <v>October</v>
      </c>
    </row>
    <row r="3669" spans="2:14" x14ac:dyDescent="0.2">
      <c r="B3669" s="3" t="s">
        <v>953</v>
      </c>
      <c r="C3669" s="1" t="s">
        <v>6869</v>
      </c>
      <c r="D3669" s="3">
        <v>10</v>
      </c>
      <c r="E3669" s="6">
        <v>2019</v>
      </c>
      <c r="F3669" s="10">
        <f t="shared" si="115"/>
        <v>43739</v>
      </c>
      <c r="G3669" s="4">
        <v>538</v>
      </c>
      <c r="H3669" s="4">
        <v>107.59999999999997</v>
      </c>
      <c r="I3669" s="4">
        <v>430.40000000000003</v>
      </c>
      <c r="J3669" s="4">
        <v>129.12</v>
      </c>
      <c r="K3669" s="1" t="s">
        <v>6889</v>
      </c>
      <c r="L3669" s="1" t="s">
        <v>6951</v>
      </c>
      <c r="M3669" s="11" t="str">
        <f t="shared" si="116"/>
        <v/>
      </c>
      <c r="N3669" s="18" t="str">
        <f>TEXT($F3669:F7346, "mmmm")</f>
        <v>October</v>
      </c>
    </row>
    <row r="3670" spans="2:14" x14ac:dyDescent="0.2">
      <c r="B3670" s="3" t="s">
        <v>954</v>
      </c>
      <c r="C3670" s="1" t="s">
        <v>6870</v>
      </c>
      <c r="D3670" s="3">
        <v>10</v>
      </c>
      <c r="E3670" s="6">
        <v>2019</v>
      </c>
      <c r="F3670" s="10">
        <f t="shared" si="115"/>
        <v>43739</v>
      </c>
      <c r="G3670" s="4">
        <v>261</v>
      </c>
      <c r="H3670" s="4">
        <v>52.199999999999989</v>
      </c>
      <c r="I3670" s="4">
        <v>208.8</v>
      </c>
      <c r="J3670" s="4">
        <v>78.3</v>
      </c>
      <c r="K3670" s="1" t="s">
        <v>6885</v>
      </c>
      <c r="L3670" s="1" t="s">
        <v>6946</v>
      </c>
      <c r="M3670" s="11" t="str">
        <f t="shared" si="116"/>
        <v/>
      </c>
      <c r="N3670" s="18" t="str">
        <f>TEXT($F3670:F7347, "mmmm")</f>
        <v>October</v>
      </c>
    </row>
    <row r="3671" spans="2:14" x14ac:dyDescent="0.2">
      <c r="B3671" s="3" t="s">
        <v>955</v>
      </c>
      <c r="C3671" s="1" t="s">
        <v>6871</v>
      </c>
      <c r="D3671" s="3">
        <v>10</v>
      </c>
      <c r="E3671" s="6">
        <v>2019</v>
      </c>
      <c r="F3671" s="10">
        <f t="shared" si="115"/>
        <v>43739</v>
      </c>
      <c r="G3671" s="4">
        <v>383</v>
      </c>
      <c r="H3671" s="4">
        <v>76.599999999999966</v>
      </c>
      <c r="I3671" s="4">
        <v>306.40000000000003</v>
      </c>
      <c r="J3671" s="4">
        <v>122.56</v>
      </c>
      <c r="K3671" s="1" t="s">
        <v>6887</v>
      </c>
      <c r="L3671" s="1" t="s">
        <v>6909</v>
      </c>
      <c r="M3671" s="11" t="str">
        <f t="shared" si="116"/>
        <v/>
      </c>
      <c r="N3671" s="18" t="str">
        <f>TEXT($F3671:F7348, "mmmm")</f>
        <v>October</v>
      </c>
    </row>
    <row r="3672" spans="2:14" x14ac:dyDescent="0.2">
      <c r="B3672" s="3" t="s">
        <v>956</v>
      </c>
      <c r="C3672" s="1" t="s">
        <v>6872</v>
      </c>
      <c r="D3672" s="3">
        <v>10</v>
      </c>
      <c r="E3672" s="6">
        <v>2019</v>
      </c>
      <c r="F3672" s="10">
        <f t="shared" si="115"/>
        <v>43739</v>
      </c>
      <c r="G3672" s="4">
        <v>447</v>
      </c>
      <c r="H3672" s="4">
        <v>89.399999999999977</v>
      </c>
      <c r="I3672" s="4">
        <v>357.6</v>
      </c>
      <c r="J3672" s="4">
        <v>156.44999999999999</v>
      </c>
      <c r="K3672" s="1" t="s">
        <v>6887</v>
      </c>
      <c r="L3672" s="1" t="s">
        <v>6891</v>
      </c>
      <c r="M3672" s="11" t="str">
        <f t="shared" si="116"/>
        <v/>
      </c>
      <c r="N3672" s="18" t="str">
        <f>TEXT($F3672:F7349, "mmmm")</f>
        <v>October</v>
      </c>
    </row>
    <row r="3673" spans="2:14" x14ac:dyDescent="0.2">
      <c r="B3673" s="3" t="s">
        <v>957</v>
      </c>
      <c r="C3673" s="1" t="s">
        <v>6873</v>
      </c>
      <c r="D3673" s="3">
        <v>10</v>
      </c>
      <c r="E3673" s="6">
        <v>2019</v>
      </c>
      <c r="F3673" s="10">
        <f t="shared" si="115"/>
        <v>43739</v>
      </c>
      <c r="G3673" s="4">
        <v>168</v>
      </c>
      <c r="H3673" s="4">
        <v>33.599999999999994</v>
      </c>
      <c r="I3673" s="4">
        <v>134.4</v>
      </c>
      <c r="J3673" s="4">
        <v>75.600000000000009</v>
      </c>
      <c r="K3673" s="1" t="s">
        <v>6886</v>
      </c>
      <c r="L3673" s="1" t="s">
        <v>6920</v>
      </c>
      <c r="M3673" s="11" t="str">
        <f t="shared" si="116"/>
        <v/>
      </c>
      <c r="N3673" s="18" t="str">
        <f>TEXT($F3673:F7350, "mmmm")</f>
        <v>October</v>
      </c>
    </row>
    <row r="3674" spans="2:14" x14ac:dyDescent="0.2">
      <c r="B3674" s="3" t="s">
        <v>958</v>
      </c>
      <c r="C3674" s="1" t="s">
        <v>6874</v>
      </c>
      <c r="D3674" s="3">
        <v>10</v>
      </c>
      <c r="E3674" s="6">
        <v>2019</v>
      </c>
      <c r="F3674" s="10">
        <f t="shared" si="115"/>
        <v>43739</v>
      </c>
      <c r="G3674" s="4">
        <v>168</v>
      </c>
      <c r="H3674" s="4">
        <v>33.599999999999994</v>
      </c>
      <c r="I3674" s="4">
        <v>134.4</v>
      </c>
      <c r="J3674" s="4">
        <v>75.600000000000009</v>
      </c>
      <c r="K3674" s="1" t="s">
        <v>6886</v>
      </c>
      <c r="L3674" s="1" t="s">
        <v>6920</v>
      </c>
      <c r="M3674" s="11" t="str">
        <f t="shared" si="116"/>
        <v/>
      </c>
      <c r="N3674" s="18" t="str">
        <f>TEXT($F3674:F7351, "mmmm")</f>
        <v>October</v>
      </c>
    </row>
    <row r="3675" spans="2:14" x14ac:dyDescent="0.2">
      <c r="B3675" s="3" t="s">
        <v>959</v>
      </c>
      <c r="C3675" s="1" t="s">
        <v>6875</v>
      </c>
      <c r="D3675" s="3">
        <v>10</v>
      </c>
      <c r="E3675" s="6">
        <v>2019</v>
      </c>
      <c r="F3675" s="10">
        <f t="shared" si="115"/>
        <v>43739</v>
      </c>
      <c r="G3675" s="4">
        <v>240</v>
      </c>
      <c r="H3675" s="4">
        <v>48</v>
      </c>
      <c r="I3675" s="4">
        <v>192</v>
      </c>
      <c r="J3675" s="4">
        <v>43.199999999999996</v>
      </c>
      <c r="K3675" s="1" t="s">
        <v>6890</v>
      </c>
      <c r="L3675" s="1" t="s">
        <v>6894</v>
      </c>
      <c r="M3675" s="11" t="str">
        <f t="shared" si="116"/>
        <v/>
      </c>
      <c r="N3675" s="18" t="str">
        <f>TEXT($F3675:F7352, "mmmm")</f>
        <v>October</v>
      </c>
    </row>
    <row r="3676" spans="2:14" x14ac:dyDescent="0.2">
      <c r="B3676" s="3" t="s">
        <v>960</v>
      </c>
      <c r="C3676" s="1" t="s">
        <v>6876</v>
      </c>
      <c r="D3676" s="3">
        <v>10</v>
      </c>
      <c r="E3676" s="6">
        <v>2019</v>
      </c>
      <c r="F3676" s="10">
        <f t="shared" si="115"/>
        <v>43739</v>
      </c>
      <c r="G3676" s="4">
        <v>205</v>
      </c>
      <c r="H3676" s="4">
        <v>41</v>
      </c>
      <c r="I3676" s="4">
        <v>164</v>
      </c>
      <c r="J3676" s="4">
        <v>36.9</v>
      </c>
      <c r="K3676" s="1" t="s">
        <v>6890</v>
      </c>
      <c r="L3676" s="1" t="s">
        <v>6913</v>
      </c>
      <c r="M3676" s="11" t="str">
        <f t="shared" si="116"/>
        <v/>
      </c>
      <c r="N3676" s="18" t="str">
        <f>TEXT($F3676:F7353, "mmmm")</f>
        <v>October</v>
      </c>
    </row>
    <row r="3677" spans="2:14" x14ac:dyDescent="0.2">
      <c r="B3677" s="3" t="s">
        <v>961</v>
      </c>
      <c r="C3677" s="1" t="s">
        <v>6877</v>
      </c>
      <c r="D3677" s="3">
        <v>10</v>
      </c>
      <c r="E3677" s="6">
        <v>2019</v>
      </c>
      <c r="F3677" s="10">
        <f t="shared" si="115"/>
        <v>43739</v>
      </c>
      <c r="G3677" s="4">
        <v>192</v>
      </c>
      <c r="H3677" s="4">
        <v>38.399999999999977</v>
      </c>
      <c r="I3677" s="4">
        <v>153.60000000000002</v>
      </c>
      <c r="J3677" s="4">
        <v>34.56</v>
      </c>
      <c r="K3677" s="1" t="s">
        <v>6890</v>
      </c>
      <c r="L3677" s="1" t="s">
        <v>6912</v>
      </c>
      <c r="M3677" s="11" t="str">
        <f t="shared" si="116"/>
        <v/>
      </c>
      <c r="N3677" s="18" t="str">
        <f>TEXT($F3677:F7354, "mmmm")</f>
        <v>October</v>
      </c>
    </row>
    <row r="3678" spans="2:14" x14ac:dyDescent="0.2">
      <c r="B3678" s="3" t="s">
        <v>962</v>
      </c>
      <c r="C3678" s="1" t="s">
        <v>6878</v>
      </c>
      <c r="D3678" s="3">
        <v>10</v>
      </c>
      <c r="E3678" s="6">
        <v>2019</v>
      </c>
      <c r="F3678" s="10">
        <f t="shared" si="115"/>
        <v>43739</v>
      </c>
      <c r="G3678" s="4">
        <v>488</v>
      </c>
      <c r="H3678" s="4">
        <v>97.599999999999966</v>
      </c>
      <c r="I3678" s="4">
        <v>390.40000000000003</v>
      </c>
      <c r="J3678" s="4">
        <v>156.16</v>
      </c>
      <c r="K3678" s="1" t="s">
        <v>6889</v>
      </c>
      <c r="L3678" s="1" t="s">
        <v>6904</v>
      </c>
      <c r="M3678" s="11" t="str">
        <f t="shared" si="116"/>
        <v/>
      </c>
      <c r="N3678" s="18" t="str">
        <f>TEXT($F3678:F7355, "mmmm")</f>
        <v>October</v>
      </c>
    </row>
    <row r="3679" spans="2:14" x14ac:dyDescent="0.2">
      <c r="B3679" s="3" t="s">
        <v>963</v>
      </c>
      <c r="C3679" s="1" t="s">
        <v>6879</v>
      </c>
      <c r="D3679" s="3">
        <v>10</v>
      </c>
      <c r="E3679" s="6">
        <v>2019</v>
      </c>
      <c r="F3679" s="10">
        <f t="shared" si="115"/>
        <v>43739</v>
      </c>
      <c r="G3679" s="4">
        <v>180</v>
      </c>
      <c r="H3679" s="4">
        <v>36</v>
      </c>
      <c r="I3679" s="4">
        <v>144</v>
      </c>
      <c r="J3679" s="4">
        <v>61.2</v>
      </c>
      <c r="K3679" s="1" t="s">
        <v>6885</v>
      </c>
      <c r="L3679" s="1" t="s">
        <v>6957</v>
      </c>
      <c r="M3679" s="11" t="str">
        <f t="shared" si="116"/>
        <v/>
      </c>
      <c r="N3679" s="18" t="str">
        <f>TEXT($F3679:F7356, "mmmm")</f>
        <v>October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B8FC6-7348-4CE3-8706-3E3159BAB191}">
  <dimension ref="A1:M3679"/>
  <sheetViews>
    <sheetView workbookViewId="0">
      <selection activeCell="F23" sqref="F23"/>
    </sheetView>
  </sheetViews>
  <sheetFormatPr defaultRowHeight="14.4" x14ac:dyDescent="0.3"/>
  <cols>
    <col min="1" max="1" width="14" bestFit="1" customWidth="1"/>
    <col min="2" max="2" width="10.21875" bestFit="1" customWidth="1"/>
    <col min="3" max="3" width="9" bestFit="1" customWidth="1"/>
    <col min="4" max="4" width="6.88671875" bestFit="1" customWidth="1"/>
    <col min="5" max="5" width="10.5546875" bestFit="1" customWidth="1"/>
    <col min="6" max="6" width="17.5546875" bestFit="1" customWidth="1"/>
    <col min="7" max="7" width="10.5546875" bestFit="1" customWidth="1"/>
    <col min="8" max="8" width="24.44140625" bestFit="1" customWidth="1"/>
    <col min="9" max="9" width="24.77734375" bestFit="1" customWidth="1"/>
    <col min="10" max="10" width="17" bestFit="1" customWidth="1"/>
    <col min="11" max="11" width="10.5546875" bestFit="1" customWidth="1"/>
    <col min="12" max="12" width="31.88671875" bestFit="1" customWidth="1"/>
    <col min="13" max="13" width="14.44140625" bestFit="1" customWidth="1"/>
  </cols>
  <sheetData>
    <row r="1" spans="1:13" x14ac:dyDescent="0.3">
      <c r="A1" s="13" t="s">
        <v>0</v>
      </c>
      <c r="B1" s="13" t="s">
        <v>6880</v>
      </c>
      <c r="C1" s="13" t="s">
        <v>6973</v>
      </c>
      <c r="D1" s="13" t="s">
        <v>6974</v>
      </c>
      <c r="E1" s="13" t="s">
        <v>6982</v>
      </c>
      <c r="F1" s="13" t="s">
        <v>6972</v>
      </c>
      <c r="G1" s="13" t="s">
        <v>6971</v>
      </c>
      <c r="H1" s="13" t="s">
        <v>7</v>
      </c>
      <c r="I1" s="13" t="s">
        <v>10</v>
      </c>
      <c r="J1" s="13" t="s">
        <v>8</v>
      </c>
      <c r="K1" s="13" t="s">
        <v>9</v>
      </c>
      <c r="L1" s="13" t="s">
        <v>6983</v>
      </c>
      <c r="M1" s="13" t="s">
        <v>6986</v>
      </c>
    </row>
    <row r="2" spans="1:13" x14ac:dyDescent="0.3">
      <c r="A2" s="13">
        <v>13121938</v>
      </c>
      <c r="B2" s="13" t="s">
        <v>3204</v>
      </c>
      <c r="C2" s="13">
        <v>3</v>
      </c>
      <c r="D2" s="13">
        <v>2020</v>
      </c>
      <c r="E2" s="19">
        <v>43891</v>
      </c>
      <c r="F2" s="13">
        <v>168</v>
      </c>
      <c r="G2" s="13">
        <v>0</v>
      </c>
      <c r="H2" s="13">
        <v>168</v>
      </c>
      <c r="I2" s="13">
        <v>25.2</v>
      </c>
      <c r="J2" s="13" t="s">
        <v>6886</v>
      </c>
      <c r="K2" s="13" t="s">
        <v>6892</v>
      </c>
      <c r="L2" s="13"/>
      <c r="M2" s="13" t="s">
        <v>6989</v>
      </c>
    </row>
    <row r="3" spans="1:13" x14ac:dyDescent="0.3">
      <c r="A3" s="13">
        <v>13121938</v>
      </c>
      <c r="B3" s="13" t="s">
        <v>3205</v>
      </c>
      <c r="C3" s="13">
        <v>5</v>
      </c>
      <c r="D3" s="13">
        <v>2020</v>
      </c>
      <c r="E3" s="19">
        <v>43952</v>
      </c>
      <c r="F3" s="13">
        <v>220</v>
      </c>
      <c r="G3" s="13">
        <v>0</v>
      </c>
      <c r="H3" s="13">
        <v>220</v>
      </c>
      <c r="I3" s="13">
        <v>39.6</v>
      </c>
      <c r="J3" s="13" t="s">
        <v>6890</v>
      </c>
      <c r="K3" s="13" t="s">
        <v>6893</v>
      </c>
      <c r="L3" s="13">
        <v>2.0333333333333332</v>
      </c>
      <c r="M3" s="13" t="s">
        <v>6991</v>
      </c>
    </row>
    <row r="4" spans="1:13" x14ac:dyDescent="0.3">
      <c r="A4" s="13">
        <v>13121938</v>
      </c>
      <c r="B4" s="13" t="s">
        <v>3206</v>
      </c>
      <c r="C4" s="13">
        <v>7</v>
      </c>
      <c r="D4" s="13">
        <v>2020</v>
      </c>
      <c r="E4" s="19">
        <v>44013</v>
      </c>
      <c r="F4" s="13">
        <v>240</v>
      </c>
      <c r="G4" s="13">
        <v>0</v>
      </c>
      <c r="H4" s="13">
        <v>240</v>
      </c>
      <c r="I4" s="13">
        <v>43.199999999999996</v>
      </c>
      <c r="J4" s="13" t="s">
        <v>6890</v>
      </c>
      <c r="K4" s="13" t="s">
        <v>6894</v>
      </c>
      <c r="L4" s="13">
        <v>2.0333333333333332</v>
      </c>
      <c r="M4" s="13" t="s">
        <v>6993</v>
      </c>
    </row>
    <row r="5" spans="1:13" x14ac:dyDescent="0.3">
      <c r="A5" s="13">
        <v>13139819</v>
      </c>
      <c r="B5" s="13" t="s">
        <v>3207</v>
      </c>
      <c r="C5" s="13">
        <v>1</v>
      </c>
      <c r="D5" s="13">
        <v>2020</v>
      </c>
      <c r="E5" s="19">
        <v>43831</v>
      </c>
      <c r="F5" s="13">
        <v>313</v>
      </c>
      <c r="G5" s="13">
        <v>62.599999999999994</v>
      </c>
      <c r="H5" s="13">
        <v>250.4</v>
      </c>
      <c r="I5" s="13">
        <v>93.899999999999991</v>
      </c>
      <c r="J5" s="13" t="s">
        <v>6884</v>
      </c>
      <c r="K5" s="13" t="s">
        <v>6895</v>
      </c>
      <c r="L5" s="13"/>
      <c r="M5" s="13" t="s">
        <v>6987</v>
      </c>
    </row>
    <row r="6" spans="1:13" x14ac:dyDescent="0.3">
      <c r="A6" s="13">
        <v>13139819</v>
      </c>
      <c r="B6" s="13" t="s">
        <v>3208</v>
      </c>
      <c r="C6" s="13">
        <v>9</v>
      </c>
      <c r="D6" s="13">
        <v>2020</v>
      </c>
      <c r="E6" s="19">
        <v>44075</v>
      </c>
      <c r="F6" s="13">
        <v>951</v>
      </c>
      <c r="G6" s="13">
        <v>0</v>
      </c>
      <c r="H6" s="13">
        <v>951</v>
      </c>
      <c r="I6" s="13">
        <v>247.26000000000002</v>
      </c>
      <c r="J6" s="13" t="s">
        <v>6882</v>
      </c>
      <c r="K6" s="13" t="s">
        <v>6896</v>
      </c>
      <c r="L6" s="13">
        <v>8.1333333333333329</v>
      </c>
      <c r="M6" s="13" t="s">
        <v>6995</v>
      </c>
    </row>
    <row r="7" spans="1:13" x14ac:dyDescent="0.3">
      <c r="A7" s="13">
        <v>13139819</v>
      </c>
      <c r="B7" s="13" t="s">
        <v>3209</v>
      </c>
      <c r="C7" s="13">
        <v>5</v>
      </c>
      <c r="D7" s="13">
        <v>2020</v>
      </c>
      <c r="E7" s="19">
        <v>43952</v>
      </c>
      <c r="F7" s="13">
        <v>948</v>
      </c>
      <c r="G7" s="13">
        <v>142.20000000000005</v>
      </c>
      <c r="H7" s="13">
        <v>805.8</v>
      </c>
      <c r="I7" s="13">
        <v>303.36</v>
      </c>
      <c r="J7" s="13" t="s">
        <v>6881</v>
      </c>
      <c r="K7" s="13" t="s">
        <v>6897</v>
      </c>
      <c r="L7" s="13">
        <v>4.0999999999999996</v>
      </c>
      <c r="M7" s="13" t="s">
        <v>6991</v>
      </c>
    </row>
    <row r="8" spans="1:13" x14ac:dyDescent="0.3">
      <c r="A8" s="13">
        <v>13139819</v>
      </c>
      <c r="B8" s="13" t="s">
        <v>3210</v>
      </c>
      <c r="C8" s="13">
        <v>8</v>
      </c>
      <c r="D8" s="13">
        <v>2020</v>
      </c>
      <c r="E8" s="19">
        <v>44044</v>
      </c>
      <c r="F8" s="13">
        <v>948</v>
      </c>
      <c r="G8" s="13">
        <v>0</v>
      </c>
      <c r="H8" s="13">
        <v>948</v>
      </c>
      <c r="I8" s="13">
        <v>303.36</v>
      </c>
      <c r="J8" s="13" t="s">
        <v>6881</v>
      </c>
      <c r="K8" s="13" t="s">
        <v>6897</v>
      </c>
      <c r="L8" s="13">
        <v>3.0666666666666669</v>
      </c>
      <c r="M8" s="13" t="s">
        <v>6994</v>
      </c>
    </row>
    <row r="9" spans="1:13" x14ac:dyDescent="0.3">
      <c r="A9" s="13">
        <v>13139919</v>
      </c>
      <c r="B9" s="13" t="s">
        <v>3211</v>
      </c>
      <c r="C9" s="13">
        <v>1</v>
      </c>
      <c r="D9" s="13">
        <v>2020</v>
      </c>
      <c r="E9" s="19">
        <v>43831</v>
      </c>
      <c r="F9" s="13">
        <v>1491</v>
      </c>
      <c r="G9" s="13">
        <v>298.20000000000005</v>
      </c>
      <c r="H9" s="13">
        <v>1192.8</v>
      </c>
      <c r="I9" s="13">
        <v>506.94000000000005</v>
      </c>
      <c r="J9" s="13" t="s">
        <v>6881</v>
      </c>
      <c r="K9" s="13" t="s">
        <v>6898</v>
      </c>
      <c r="L9" s="13"/>
      <c r="M9" s="13" t="s">
        <v>6987</v>
      </c>
    </row>
    <row r="10" spans="1:13" x14ac:dyDescent="0.3">
      <c r="A10" s="13">
        <v>13139919</v>
      </c>
      <c r="B10" s="13" t="s">
        <v>3212</v>
      </c>
      <c r="C10" s="13">
        <v>11</v>
      </c>
      <c r="D10" s="13">
        <v>2020</v>
      </c>
      <c r="E10" s="19">
        <v>44136</v>
      </c>
      <c r="F10" s="13">
        <v>1101</v>
      </c>
      <c r="G10" s="13">
        <v>0</v>
      </c>
      <c r="H10" s="13">
        <v>1101</v>
      </c>
      <c r="I10" s="13">
        <v>396.36</v>
      </c>
      <c r="J10" s="13" t="s">
        <v>6881</v>
      </c>
      <c r="K10" s="13" t="s">
        <v>6899</v>
      </c>
      <c r="L10" s="13">
        <v>10.166666666666666</v>
      </c>
      <c r="M10" s="13" t="s">
        <v>6997</v>
      </c>
    </row>
    <row r="11" spans="1:13" x14ac:dyDescent="0.3">
      <c r="A11" s="13">
        <v>13139919</v>
      </c>
      <c r="B11" s="13" t="s">
        <v>3213</v>
      </c>
      <c r="C11" s="13">
        <v>6</v>
      </c>
      <c r="D11" s="13">
        <v>2020</v>
      </c>
      <c r="E11" s="19">
        <v>43983</v>
      </c>
      <c r="F11" s="13">
        <v>1101</v>
      </c>
      <c r="G11" s="13">
        <v>0</v>
      </c>
      <c r="H11" s="13">
        <v>1101</v>
      </c>
      <c r="I11" s="13">
        <v>396.36</v>
      </c>
      <c r="J11" s="13" t="s">
        <v>6881</v>
      </c>
      <c r="K11" s="13" t="s">
        <v>6899</v>
      </c>
      <c r="L11" s="13">
        <v>5.0999999999999996</v>
      </c>
      <c r="M11" s="13" t="s">
        <v>6992</v>
      </c>
    </row>
    <row r="12" spans="1:13" x14ac:dyDescent="0.3">
      <c r="A12" s="13">
        <v>13139919</v>
      </c>
      <c r="B12" s="13" t="s">
        <v>3214</v>
      </c>
      <c r="C12" s="13">
        <v>8</v>
      </c>
      <c r="D12" s="13">
        <v>2020</v>
      </c>
      <c r="E12" s="19">
        <v>44044</v>
      </c>
      <c r="F12" s="13">
        <v>1101</v>
      </c>
      <c r="G12" s="13">
        <v>0</v>
      </c>
      <c r="H12" s="13">
        <v>1101</v>
      </c>
      <c r="I12" s="13">
        <v>396.36</v>
      </c>
      <c r="J12" s="13" t="s">
        <v>6881</v>
      </c>
      <c r="K12" s="13" t="s">
        <v>6899</v>
      </c>
      <c r="L12" s="13">
        <v>2.0333333333333332</v>
      </c>
      <c r="M12" s="13" t="s">
        <v>6994</v>
      </c>
    </row>
    <row r="13" spans="1:13" x14ac:dyDescent="0.3">
      <c r="A13" s="13">
        <v>13010119</v>
      </c>
      <c r="B13" s="13" t="s">
        <v>3215</v>
      </c>
      <c r="C13" s="13">
        <v>1</v>
      </c>
      <c r="D13" s="13">
        <v>2020</v>
      </c>
      <c r="E13" s="19">
        <v>43831</v>
      </c>
      <c r="F13" s="13">
        <v>492</v>
      </c>
      <c r="G13" s="13">
        <v>98.399999999999977</v>
      </c>
      <c r="H13" s="13">
        <v>393.6</v>
      </c>
      <c r="I13" s="13">
        <v>123</v>
      </c>
      <c r="J13" s="13" t="s">
        <v>6883</v>
      </c>
      <c r="K13" s="13" t="s">
        <v>6900</v>
      </c>
      <c r="L13" s="13"/>
      <c r="M13" s="13" t="s">
        <v>6987</v>
      </c>
    </row>
    <row r="14" spans="1:13" x14ac:dyDescent="0.3">
      <c r="A14" s="13">
        <v>13010119</v>
      </c>
      <c r="B14" s="13" t="s">
        <v>3216</v>
      </c>
      <c r="C14" s="13">
        <v>11</v>
      </c>
      <c r="D14" s="13">
        <v>2020</v>
      </c>
      <c r="E14" s="19">
        <v>44136</v>
      </c>
      <c r="F14" s="13">
        <v>510</v>
      </c>
      <c r="G14" s="13">
        <v>0</v>
      </c>
      <c r="H14" s="13">
        <v>510</v>
      </c>
      <c r="I14" s="13">
        <v>163.20000000000002</v>
      </c>
      <c r="J14" s="13" t="s">
        <v>6888</v>
      </c>
      <c r="K14" s="13" t="s">
        <v>6901</v>
      </c>
      <c r="L14" s="13">
        <v>10.166666666666666</v>
      </c>
      <c r="M14" s="13" t="s">
        <v>6997</v>
      </c>
    </row>
    <row r="15" spans="1:13" x14ac:dyDescent="0.3">
      <c r="A15" s="13">
        <v>13010119</v>
      </c>
      <c r="B15" s="13" t="s">
        <v>3217</v>
      </c>
      <c r="C15" s="13">
        <v>11</v>
      </c>
      <c r="D15" s="13">
        <v>2020</v>
      </c>
      <c r="E15" s="19">
        <v>44136</v>
      </c>
      <c r="F15" s="13">
        <v>523</v>
      </c>
      <c r="G15" s="13">
        <v>0</v>
      </c>
      <c r="H15" s="13">
        <v>523</v>
      </c>
      <c r="I15" s="13">
        <v>156.9</v>
      </c>
      <c r="J15" s="13" t="s">
        <v>6889</v>
      </c>
      <c r="K15" s="13" t="s">
        <v>6902</v>
      </c>
      <c r="L15" s="13">
        <v>0</v>
      </c>
      <c r="M15" s="13" t="s">
        <v>6997</v>
      </c>
    </row>
    <row r="16" spans="1:13" x14ac:dyDescent="0.3">
      <c r="A16">
        <v>13010119</v>
      </c>
      <c r="B16" t="s">
        <v>3218</v>
      </c>
      <c r="C16">
        <v>11</v>
      </c>
      <c r="D16">
        <v>2020</v>
      </c>
      <c r="E16" s="19">
        <v>44136</v>
      </c>
      <c r="F16">
        <v>538</v>
      </c>
      <c r="G16">
        <v>0</v>
      </c>
      <c r="H16">
        <v>538</v>
      </c>
      <c r="I16">
        <v>145.26000000000002</v>
      </c>
      <c r="J16" s="13" t="s">
        <v>6889</v>
      </c>
      <c r="K16" s="13" t="s">
        <v>6903</v>
      </c>
      <c r="L16">
        <v>0</v>
      </c>
      <c r="M16" s="13" t="s">
        <v>6997</v>
      </c>
    </row>
    <row r="17" spans="1:13" x14ac:dyDescent="0.3">
      <c r="A17">
        <v>13110119</v>
      </c>
      <c r="B17" t="s">
        <v>3219</v>
      </c>
      <c r="C17">
        <v>1</v>
      </c>
      <c r="D17">
        <v>2020</v>
      </c>
      <c r="E17" s="19">
        <v>43831</v>
      </c>
      <c r="F17">
        <v>488</v>
      </c>
      <c r="G17">
        <v>97.599999999999966</v>
      </c>
      <c r="H17">
        <v>390.40000000000003</v>
      </c>
      <c r="I17">
        <v>156.16</v>
      </c>
      <c r="J17" s="13" t="s">
        <v>6889</v>
      </c>
      <c r="K17" s="13" t="s">
        <v>6904</v>
      </c>
      <c r="M17" s="13" t="s">
        <v>6987</v>
      </c>
    </row>
    <row r="18" spans="1:13" x14ac:dyDescent="0.3">
      <c r="A18">
        <v>13110119</v>
      </c>
      <c r="B18" t="s">
        <v>3220</v>
      </c>
      <c r="C18">
        <v>9</v>
      </c>
      <c r="D18">
        <v>2020</v>
      </c>
      <c r="E18" s="19">
        <v>44075</v>
      </c>
      <c r="F18">
        <v>440</v>
      </c>
      <c r="G18">
        <v>0</v>
      </c>
      <c r="H18">
        <v>440</v>
      </c>
      <c r="I18">
        <v>136.4</v>
      </c>
      <c r="J18" s="13" t="s">
        <v>6889</v>
      </c>
      <c r="K18" s="13" t="s">
        <v>6905</v>
      </c>
      <c r="L18">
        <v>8.1333333333333329</v>
      </c>
      <c r="M18" s="13" t="s">
        <v>6995</v>
      </c>
    </row>
    <row r="19" spans="1:13" x14ac:dyDescent="0.3">
      <c r="A19">
        <v>13110119</v>
      </c>
      <c r="B19" t="s">
        <v>3221</v>
      </c>
      <c r="C19">
        <v>10</v>
      </c>
      <c r="D19">
        <v>2020</v>
      </c>
      <c r="E19" s="19">
        <v>44105</v>
      </c>
      <c r="F19">
        <v>538</v>
      </c>
      <c r="G19">
        <v>0</v>
      </c>
      <c r="H19">
        <v>538</v>
      </c>
      <c r="I19">
        <v>145.26000000000002</v>
      </c>
      <c r="J19" s="13" t="s">
        <v>6889</v>
      </c>
      <c r="K19" s="13" t="s">
        <v>6903</v>
      </c>
      <c r="L19">
        <v>1</v>
      </c>
      <c r="M19" s="13" t="s">
        <v>6996</v>
      </c>
    </row>
    <row r="20" spans="1:13" x14ac:dyDescent="0.3">
      <c r="A20">
        <v>13110119</v>
      </c>
      <c r="B20" t="s">
        <v>3222</v>
      </c>
      <c r="C20">
        <v>9</v>
      </c>
      <c r="D20">
        <v>2020</v>
      </c>
      <c r="E20" s="19">
        <v>44075</v>
      </c>
      <c r="F20">
        <v>592</v>
      </c>
      <c r="G20">
        <v>0</v>
      </c>
      <c r="H20">
        <v>592</v>
      </c>
      <c r="I20">
        <v>165.76000000000002</v>
      </c>
      <c r="J20" s="13" t="s">
        <v>6889</v>
      </c>
      <c r="K20" s="13" t="s">
        <v>6906</v>
      </c>
      <c r="L20">
        <v>1</v>
      </c>
      <c r="M20" s="13" t="s">
        <v>6995</v>
      </c>
    </row>
    <row r="21" spans="1:13" x14ac:dyDescent="0.3">
      <c r="A21">
        <v>13132319</v>
      </c>
      <c r="B21" t="s">
        <v>3223</v>
      </c>
      <c r="C21">
        <v>1</v>
      </c>
      <c r="D21">
        <v>2020</v>
      </c>
      <c r="E21" s="19">
        <v>43831</v>
      </c>
      <c r="F21">
        <v>506</v>
      </c>
      <c r="G21">
        <v>101.19999999999999</v>
      </c>
      <c r="H21">
        <v>404.8</v>
      </c>
      <c r="I21">
        <v>146.73999999999998</v>
      </c>
      <c r="J21" s="13" t="s">
        <v>6889</v>
      </c>
      <c r="K21" s="13" t="s">
        <v>6907</v>
      </c>
      <c r="M21" s="13" t="s">
        <v>6987</v>
      </c>
    </row>
    <row r="22" spans="1:13" x14ac:dyDescent="0.3">
      <c r="A22">
        <v>13132319</v>
      </c>
      <c r="B22" t="s">
        <v>3224</v>
      </c>
      <c r="C22">
        <v>1</v>
      </c>
      <c r="D22">
        <v>2020</v>
      </c>
      <c r="E22" s="19">
        <v>43831</v>
      </c>
      <c r="F22">
        <v>312</v>
      </c>
      <c r="G22">
        <v>62.399999999999977</v>
      </c>
      <c r="H22">
        <v>249.60000000000002</v>
      </c>
      <c r="I22">
        <v>99.84</v>
      </c>
      <c r="J22" s="13" t="s">
        <v>6885</v>
      </c>
      <c r="K22" s="13" t="s">
        <v>6908</v>
      </c>
      <c r="L22">
        <v>0</v>
      </c>
      <c r="M22" s="13" t="s">
        <v>6987</v>
      </c>
    </row>
    <row r="23" spans="1:13" x14ac:dyDescent="0.3">
      <c r="A23">
        <v>13132319</v>
      </c>
      <c r="B23" t="s">
        <v>3225</v>
      </c>
      <c r="C23">
        <v>5</v>
      </c>
      <c r="D23">
        <v>2020</v>
      </c>
      <c r="E23" s="19">
        <v>43952</v>
      </c>
      <c r="F23">
        <v>447</v>
      </c>
      <c r="G23">
        <v>0</v>
      </c>
      <c r="H23">
        <v>447</v>
      </c>
      <c r="I23">
        <v>156.44999999999999</v>
      </c>
      <c r="J23" s="13" t="s">
        <v>6887</v>
      </c>
      <c r="K23" s="13" t="s">
        <v>6891</v>
      </c>
      <c r="L23">
        <v>4.0333333333333332</v>
      </c>
      <c r="M23" s="13" t="s">
        <v>6991</v>
      </c>
    </row>
    <row r="24" spans="1:13" x14ac:dyDescent="0.3">
      <c r="A24">
        <v>13132319</v>
      </c>
      <c r="B24" t="s">
        <v>3226</v>
      </c>
      <c r="C24">
        <v>3</v>
      </c>
      <c r="D24">
        <v>2020</v>
      </c>
      <c r="E24" s="19">
        <v>43891</v>
      </c>
      <c r="F24">
        <v>383</v>
      </c>
      <c r="G24">
        <v>0</v>
      </c>
      <c r="H24">
        <v>383</v>
      </c>
      <c r="I24">
        <v>122.56</v>
      </c>
      <c r="J24" s="13" t="s">
        <v>6887</v>
      </c>
      <c r="K24" s="13" t="s">
        <v>6909</v>
      </c>
      <c r="L24">
        <v>2.0333333333333332</v>
      </c>
      <c r="M24" s="13" t="s">
        <v>6989</v>
      </c>
    </row>
    <row r="25" spans="1:13" x14ac:dyDescent="0.3">
      <c r="A25">
        <v>13132519</v>
      </c>
      <c r="B25" t="s">
        <v>3227</v>
      </c>
      <c r="C25">
        <v>1</v>
      </c>
      <c r="D25">
        <v>2020</v>
      </c>
      <c r="E25" s="19">
        <v>43831</v>
      </c>
      <c r="F25">
        <v>447</v>
      </c>
      <c r="G25">
        <v>89.399999999999977</v>
      </c>
      <c r="H25">
        <v>357.6</v>
      </c>
      <c r="I25">
        <v>156.44999999999999</v>
      </c>
      <c r="J25" s="13" t="s">
        <v>6887</v>
      </c>
      <c r="K25" s="13" t="s">
        <v>6891</v>
      </c>
      <c r="M25" s="13" t="s">
        <v>6987</v>
      </c>
    </row>
    <row r="26" spans="1:13" x14ac:dyDescent="0.3">
      <c r="A26">
        <v>13132519</v>
      </c>
      <c r="B26" t="s">
        <v>3228</v>
      </c>
      <c r="C26">
        <v>5</v>
      </c>
      <c r="D26">
        <v>2020</v>
      </c>
      <c r="E26" s="19">
        <v>43952</v>
      </c>
      <c r="F26">
        <v>447</v>
      </c>
      <c r="G26">
        <v>0</v>
      </c>
      <c r="H26">
        <v>447</v>
      </c>
      <c r="I26">
        <v>156.44999999999999</v>
      </c>
      <c r="J26" s="13" t="s">
        <v>6887</v>
      </c>
      <c r="K26" s="13" t="s">
        <v>6891</v>
      </c>
      <c r="L26">
        <v>4.0333333333333332</v>
      </c>
      <c r="M26" s="13" t="s">
        <v>6991</v>
      </c>
    </row>
    <row r="27" spans="1:13" x14ac:dyDescent="0.3">
      <c r="A27">
        <v>13132519</v>
      </c>
      <c r="B27" t="s">
        <v>3229</v>
      </c>
      <c r="C27">
        <v>7</v>
      </c>
      <c r="D27">
        <v>2020</v>
      </c>
      <c r="E27" s="19">
        <v>44013</v>
      </c>
      <c r="F27">
        <v>172</v>
      </c>
      <c r="G27">
        <v>0</v>
      </c>
      <c r="H27">
        <v>172</v>
      </c>
      <c r="I27">
        <v>65.36</v>
      </c>
      <c r="J27" s="13" t="s">
        <v>6886</v>
      </c>
      <c r="K27" s="13" t="s">
        <v>6910</v>
      </c>
      <c r="L27">
        <v>2.0333333333333332</v>
      </c>
      <c r="M27" s="13" t="s">
        <v>6993</v>
      </c>
    </row>
    <row r="28" spans="1:13" x14ac:dyDescent="0.3">
      <c r="A28">
        <v>13132619</v>
      </c>
      <c r="B28" t="s">
        <v>3230</v>
      </c>
      <c r="C28">
        <v>1</v>
      </c>
      <c r="D28">
        <v>2020</v>
      </c>
      <c r="E28" s="19">
        <v>43831</v>
      </c>
      <c r="F28">
        <v>168</v>
      </c>
      <c r="G28">
        <v>33.599999999999994</v>
      </c>
      <c r="H28">
        <v>134.4</v>
      </c>
      <c r="I28">
        <v>25.2</v>
      </c>
      <c r="J28" s="13" t="s">
        <v>6886</v>
      </c>
      <c r="K28" s="13" t="s">
        <v>6892</v>
      </c>
      <c r="M28" s="13" t="s">
        <v>6987</v>
      </c>
    </row>
    <row r="29" spans="1:13" x14ac:dyDescent="0.3">
      <c r="A29">
        <v>13132619</v>
      </c>
      <c r="B29" t="s">
        <v>3231</v>
      </c>
      <c r="C29">
        <v>11</v>
      </c>
      <c r="D29">
        <v>2020</v>
      </c>
      <c r="E29" s="19">
        <v>44136</v>
      </c>
      <c r="F29">
        <v>210</v>
      </c>
      <c r="G29">
        <v>0</v>
      </c>
      <c r="H29">
        <v>210</v>
      </c>
      <c r="I29">
        <v>37.799999999999997</v>
      </c>
      <c r="J29" s="13" t="s">
        <v>6890</v>
      </c>
      <c r="K29" s="13" t="s">
        <v>6911</v>
      </c>
      <c r="L29">
        <v>10.166666666666666</v>
      </c>
      <c r="M29" s="13" t="s">
        <v>6997</v>
      </c>
    </row>
    <row r="30" spans="1:13" x14ac:dyDescent="0.3">
      <c r="A30">
        <v>13132619</v>
      </c>
      <c r="B30" t="s">
        <v>3232</v>
      </c>
      <c r="C30">
        <v>10</v>
      </c>
      <c r="D30">
        <v>2020</v>
      </c>
      <c r="E30" s="19">
        <v>44105</v>
      </c>
      <c r="F30">
        <v>210</v>
      </c>
      <c r="G30">
        <v>0</v>
      </c>
      <c r="H30">
        <v>210</v>
      </c>
      <c r="I30">
        <v>37.799999999999997</v>
      </c>
      <c r="J30" s="13" t="s">
        <v>6890</v>
      </c>
      <c r="K30" s="13" t="s">
        <v>6911</v>
      </c>
      <c r="L30">
        <v>1.0333333333333334</v>
      </c>
      <c r="M30" s="13" t="s">
        <v>6996</v>
      </c>
    </row>
    <row r="31" spans="1:13" x14ac:dyDescent="0.3">
      <c r="A31">
        <v>13132619</v>
      </c>
      <c r="B31" t="s">
        <v>3233</v>
      </c>
      <c r="C31">
        <v>10</v>
      </c>
      <c r="D31">
        <v>2020</v>
      </c>
      <c r="E31" s="19">
        <v>44105</v>
      </c>
      <c r="F31">
        <v>192</v>
      </c>
      <c r="G31">
        <v>0</v>
      </c>
      <c r="H31">
        <v>192</v>
      </c>
      <c r="I31">
        <v>34.56</v>
      </c>
      <c r="J31" s="13" t="s">
        <v>6890</v>
      </c>
      <c r="K31" s="13" t="s">
        <v>6912</v>
      </c>
      <c r="L31">
        <v>0</v>
      </c>
      <c r="M31" s="13" t="s">
        <v>6996</v>
      </c>
    </row>
    <row r="32" spans="1:13" x14ac:dyDescent="0.3">
      <c r="A32">
        <v>13132719</v>
      </c>
      <c r="B32" t="s">
        <v>3234</v>
      </c>
      <c r="C32">
        <v>1</v>
      </c>
      <c r="D32">
        <v>2020</v>
      </c>
      <c r="E32" s="19">
        <v>43831</v>
      </c>
      <c r="F32">
        <v>240</v>
      </c>
      <c r="G32">
        <v>48</v>
      </c>
      <c r="H32">
        <v>192</v>
      </c>
      <c r="I32">
        <v>43.199999999999996</v>
      </c>
      <c r="J32" s="13" t="s">
        <v>6890</v>
      </c>
      <c r="K32" s="13" t="s">
        <v>6894</v>
      </c>
      <c r="M32" s="13" t="s">
        <v>6987</v>
      </c>
    </row>
    <row r="33" spans="1:13" x14ac:dyDescent="0.3">
      <c r="A33">
        <v>13132719</v>
      </c>
      <c r="B33" t="s">
        <v>3235</v>
      </c>
      <c r="C33">
        <v>9</v>
      </c>
      <c r="D33">
        <v>2020</v>
      </c>
      <c r="E33" s="19">
        <v>44075</v>
      </c>
      <c r="F33">
        <v>192</v>
      </c>
      <c r="G33">
        <v>0</v>
      </c>
      <c r="H33">
        <v>192</v>
      </c>
      <c r="I33">
        <v>34.56</v>
      </c>
      <c r="J33" s="13" t="s">
        <v>6890</v>
      </c>
      <c r="K33" s="13" t="s">
        <v>6912</v>
      </c>
      <c r="L33">
        <v>8.1333333333333329</v>
      </c>
      <c r="M33" s="13" t="s">
        <v>6995</v>
      </c>
    </row>
    <row r="34" spans="1:13" x14ac:dyDescent="0.3">
      <c r="A34">
        <v>13132719</v>
      </c>
      <c r="B34" t="s">
        <v>3236</v>
      </c>
      <c r="C34">
        <v>5</v>
      </c>
      <c r="D34">
        <v>2020</v>
      </c>
      <c r="E34" s="19">
        <v>43952</v>
      </c>
      <c r="F34">
        <v>240</v>
      </c>
      <c r="G34">
        <v>0</v>
      </c>
      <c r="H34">
        <v>240</v>
      </c>
      <c r="I34">
        <v>43.199999999999996</v>
      </c>
      <c r="J34" s="13" t="s">
        <v>6890</v>
      </c>
      <c r="K34" s="13" t="s">
        <v>6894</v>
      </c>
      <c r="L34">
        <v>4.0999999999999996</v>
      </c>
      <c r="M34" s="13" t="s">
        <v>6991</v>
      </c>
    </row>
    <row r="35" spans="1:13" x14ac:dyDescent="0.3">
      <c r="A35">
        <v>13132719</v>
      </c>
      <c r="B35" t="s">
        <v>3237</v>
      </c>
      <c r="C35">
        <v>7</v>
      </c>
      <c r="D35">
        <v>2020</v>
      </c>
      <c r="E35" s="19">
        <v>44013</v>
      </c>
      <c r="F35">
        <v>210</v>
      </c>
      <c r="G35">
        <v>0</v>
      </c>
      <c r="H35">
        <v>210</v>
      </c>
      <c r="I35">
        <v>37.799999999999997</v>
      </c>
      <c r="J35" s="13" t="s">
        <v>6890</v>
      </c>
      <c r="K35" s="13" t="s">
        <v>6911</v>
      </c>
      <c r="L35">
        <v>2.0333333333333332</v>
      </c>
      <c r="M35" s="13" t="s">
        <v>6993</v>
      </c>
    </row>
    <row r="36" spans="1:13" x14ac:dyDescent="0.3">
      <c r="A36">
        <v>13132719</v>
      </c>
      <c r="B36" t="s">
        <v>3238</v>
      </c>
      <c r="C36">
        <v>7</v>
      </c>
      <c r="D36">
        <v>2020</v>
      </c>
      <c r="E36" s="19">
        <v>44013</v>
      </c>
      <c r="F36">
        <v>240</v>
      </c>
      <c r="G36">
        <v>0</v>
      </c>
      <c r="H36">
        <v>240</v>
      </c>
      <c r="I36">
        <v>43.199999999999996</v>
      </c>
      <c r="J36" s="13" t="s">
        <v>6890</v>
      </c>
      <c r="K36" s="13" t="s">
        <v>6894</v>
      </c>
      <c r="L36">
        <v>0</v>
      </c>
      <c r="M36" s="13" t="s">
        <v>6993</v>
      </c>
    </row>
    <row r="37" spans="1:13" x14ac:dyDescent="0.3">
      <c r="A37">
        <v>13132719</v>
      </c>
      <c r="B37" t="s">
        <v>3239</v>
      </c>
      <c r="C37">
        <v>7</v>
      </c>
      <c r="D37">
        <v>2020</v>
      </c>
      <c r="E37" s="19">
        <v>44013</v>
      </c>
      <c r="F37">
        <v>210</v>
      </c>
      <c r="G37">
        <v>0</v>
      </c>
      <c r="H37">
        <v>210</v>
      </c>
      <c r="I37">
        <v>37.799999999999997</v>
      </c>
      <c r="J37" s="13" t="s">
        <v>6890</v>
      </c>
      <c r="K37" s="13" t="s">
        <v>6911</v>
      </c>
      <c r="L37">
        <v>0</v>
      </c>
      <c r="M37" s="13" t="s">
        <v>6993</v>
      </c>
    </row>
    <row r="38" spans="1:13" x14ac:dyDescent="0.3">
      <c r="A38">
        <v>13132719</v>
      </c>
      <c r="B38" t="s">
        <v>3240</v>
      </c>
      <c r="C38">
        <v>10</v>
      </c>
      <c r="D38">
        <v>2020</v>
      </c>
      <c r="E38" s="19">
        <v>44105</v>
      </c>
      <c r="F38">
        <v>205</v>
      </c>
      <c r="G38">
        <v>0</v>
      </c>
      <c r="H38">
        <v>205</v>
      </c>
      <c r="I38">
        <v>36.9</v>
      </c>
      <c r="J38" s="13" t="s">
        <v>6890</v>
      </c>
      <c r="K38" s="13" t="s">
        <v>6913</v>
      </c>
      <c r="L38">
        <v>3.0666666666666669</v>
      </c>
      <c r="M38" s="13" t="s">
        <v>6996</v>
      </c>
    </row>
    <row r="39" spans="1:13" x14ac:dyDescent="0.3">
      <c r="A39">
        <v>13132819</v>
      </c>
      <c r="B39" t="s">
        <v>3241</v>
      </c>
      <c r="C39">
        <v>1</v>
      </c>
      <c r="D39">
        <v>2020</v>
      </c>
      <c r="E39" s="19">
        <v>43831</v>
      </c>
      <c r="F39">
        <v>210</v>
      </c>
      <c r="G39">
        <v>42</v>
      </c>
      <c r="H39">
        <v>168</v>
      </c>
      <c r="I39">
        <v>37.799999999999997</v>
      </c>
      <c r="J39" s="13" t="s">
        <v>6890</v>
      </c>
      <c r="K39" s="13" t="s">
        <v>6911</v>
      </c>
      <c r="M39" s="13" t="s">
        <v>6987</v>
      </c>
    </row>
    <row r="40" spans="1:13" x14ac:dyDescent="0.3">
      <c r="A40">
        <v>13132819</v>
      </c>
      <c r="B40" t="s">
        <v>3242</v>
      </c>
      <c r="C40">
        <v>8</v>
      </c>
      <c r="D40">
        <v>2020</v>
      </c>
      <c r="E40" s="19">
        <v>44044</v>
      </c>
      <c r="F40">
        <v>210</v>
      </c>
      <c r="G40">
        <v>0</v>
      </c>
      <c r="H40">
        <v>210</v>
      </c>
      <c r="I40">
        <v>37.799999999999997</v>
      </c>
      <c r="J40" s="13" t="s">
        <v>6890</v>
      </c>
      <c r="K40" s="13" t="s">
        <v>6911</v>
      </c>
      <c r="L40">
        <v>7.1</v>
      </c>
      <c r="M40" s="13" t="s">
        <v>6994</v>
      </c>
    </row>
    <row r="41" spans="1:13" x14ac:dyDescent="0.3">
      <c r="A41">
        <v>13132819</v>
      </c>
      <c r="B41" t="s">
        <v>3243</v>
      </c>
      <c r="C41">
        <v>6</v>
      </c>
      <c r="D41">
        <v>2020</v>
      </c>
      <c r="E41" s="19">
        <v>43983</v>
      </c>
      <c r="F41">
        <v>220</v>
      </c>
      <c r="G41">
        <v>0</v>
      </c>
      <c r="H41">
        <v>220</v>
      </c>
      <c r="I41">
        <v>39.6</v>
      </c>
      <c r="J41" s="13" t="s">
        <v>6890</v>
      </c>
      <c r="K41" s="13" t="s">
        <v>6893</v>
      </c>
      <c r="L41">
        <v>2.0333333333333332</v>
      </c>
      <c r="M41" s="13" t="s">
        <v>6992</v>
      </c>
    </row>
    <row r="42" spans="1:13" x14ac:dyDescent="0.3">
      <c r="A42">
        <v>13132819</v>
      </c>
      <c r="B42" t="s">
        <v>3244</v>
      </c>
      <c r="C42">
        <v>8</v>
      </c>
      <c r="D42">
        <v>2020</v>
      </c>
      <c r="E42" s="19">
        <v>44044</v>
      </c>
      <c r="F42">
        <v>220</v>
      </c>
      <c r="G42">
        <v>0</v>
      </c>
      <c r="H42">
        <v>220</v>
      </c>
      <c r="I42">
        <v>39.6</v>
      </c>
      <c r="J42" s="13" t="s">
        <v>6890</v>
      </c>
      <c r="K42" s="13" t="s">
        <v>6893</v>
      </c>
      <c r="L42">
        <v>2.0333333333333332</v>
      </c>
      <c r="M42" s="13" t="s">
        <v>6994</v>
      </c>
    </row>
    <row r="43" spans="1:13" x14ac:dyDescent="0.3">
      <c r="A43">
        <v>13132819</v>
      </c>
      <c r="B43" t="s">
        <v>3245</v>
      </c>
      <c r="C43">
        <v>6</v>
      </c>
      <c r="D43">
        <v>2020</v>
      </c>
      <c r="E43" s="19">
        <v>43983</v>
      </c>
      <c r="F43">
        <v>240</v>
      </c>
      <c r="G43">
        <v>0</v>
      </c>
      <c r="H43">
        <v>240</v>
      </c>
      <c r="I43">
        <v>43.199999999999996</v>
      </c>
      <c r="J43" s="13" t="s">
        <v>6890</v>
      </c>
      <c r="K43" s="13" t="s">
        <v>6894</v>
      </c>
      <c r="L43">
        <v>2.0333333333333332</v>
      </c>
      <c r="M43" s="13" t="s">
        <v>6992</v>
      </c>
    </row>
    <row r="44" spans="1:13" x14ac:dyDescent="0.3">
      <c r="A44">
        <v>13132819</v>
      </c>
      <c r="B44" t="s">
        <v>3246</v>
      </c>
      <c r="C44">
        <v>10</v>
      </c>
      <c r="D44">
        <v>2020</v>
      </c>
      <c r="E44" s="19">
        <v>44105</v>
      </c>
      <c r="F44">
        <v>210</v>
      </c>
      <c r="G44">
        <v>0</v>
      </c>
      <c r="H44">
        <v>210</v>
      </c>
      <c r="I44">
        <v>37.799999999999997</v>
      </c>
      <c r="J44" s="13" t="s">
        <v>6890</v>
      </c>
      <c r="K44" s="13" t="s">
        <v>6911</v>
      </c>
      <c r="L44">
        <v>4.0666666666666664</v>
      </c>
      <c r="M44" s="13" t="s">
        <v>6996</v>
      </c>
    </row>
    <row r="45" spans="1:13" x14ac:dyDescent="0.3">
      <c r="A45">
        <v>13132919</v>
      </c>
      <c r="B45" t="s">
        <v>3247</v>
      </c>
      <c r="C45">
        <v>1</v>
      </c>
      <c r="D45">
        <v>2020</v>
      </c>
      <c r="E45" s="19">
        <v>43831</v>
      </c>
      <c r="F45">
        <v>240</v>
      </c>
      <c r="G45">
        <v>48</v>
      </c>
      <c r="H45">
        <v>192</v>
      </c>
      <c r="I45">
        <v>43.199999999999996</v>
      </c>
      <c r="J45" s="13" t="s">
        <v>6890</v>
      </c>
      <c r="K45" s="13" t="s">
        <v>6894</v>
      </c>
      <c r="M45" s="13" t="s">
        <v>6987</v>
      </c>
    </row>
    <row r="46" spans="1:13" x14ac:dyDescent="0.3">
      <c r="A46">
        <v>13132919</v>
      </c>
      <c r="B46" t="s">
        <v>3248</v>
      </c>
      <c r="C46">
        <v>4</v>
      </c>
      <c r="D46">
        <v>2020</v>
      </c>
      <c r="E46" s="19">
        <v>43922</v>
      </c>
      <c r="F46">
        <v>210</v>
      </c>
      <c r="G46">
        <v>31.5</v>
      </c>
      <c r="H46">
        <v>178.5</v>
      </c>
      <c r="I46">
        <v>37.799999999999997</v>
      </c>
      <c r="J46" s="13" t="s">
        <v>6890</v>
      </c>
      <c r="K46" s="13" t="s">
        <v>6911</v>
      </c>
      <c r="L46">
        <v>3.0333333333333332</v>
      </c>
      <c r="M46" s="13" t="s">
        <v>6990</v>
      </c>
    </row>
    <row r="47" spans="1:13" x14ac:dyDescent="0.3">
      <c r="A47">
        <v>13132919</v>
      </c>
      <c r="B47" t="s">
        <v>3249</v>
      </c>
      <c r="C47">
        <v>6</v>
      </c>
      <c r="D47">
        <v>2020</v>
      </c>
      <c r="E47" s="19">
        <v>43983</v>
      </c>
      <c r="F47">
        <v>313</v>
      </c>
      <c r="G47">
        <v>0</v>
      </c>
      <c r="H47">
        <v>313</v>
      </c>
      <c r="I47">
        <v>93.899999999999991</v>
      </c>
      <c r="J47" s="13" t="s">
        <v>6884</v>
      </c>
      <c r="K47" s="13" t="s">
        <v>6895</v>
      </c>
      <c r="L47">
        <v>2.0333333333333332</v>
      </c>
      <c r="M47" s="13" t="s">
        <v>6992</v>
      </c>
    </row>
    <row r="48" spans="1:13" x14ac:dyDescent="0.3">
      <c r="A48">
        <v>13132919</v>
      </c>
      <c r="B48" t="s">
        <v>3250</v>
      </c>
      <c r="C48">
        <v>7</v>
      </c>
      <c r="D48">
        <v>2020</v>
      </c>
      <c r="E48" s="19">
        <v>44013</v>
      </c>
      <c r="F48">
        <v>327</v>
      </c>
      <c r="G48">
        <v>0</v>
      </c>
      <c r="H48">
        <v>327</v>
      </c>
      <c r="I48">
        <v>94.83</v>
      </c>
      <c r="J48" s="13" t="s">
        <v>6884</v>
      </c>
      <c r="K48" s="13" t="s">
        <v>6914</v>
      </c>
      <c r="L48">
        <v>1</v>
      </c>
      <c r="M48" s="13" t="s">
        <v>6993</v>
      </c>
    </row>
    <row r="49" spans="1:13" x14ac:dyDescent="0.3">
      <c r="A49">
        <v>13132919</v>
      </c>
      <c r="B49" t="s">
        <v>3251</v>
      </c>
      <c r="C49">
        <v>7</v>
      </c>
      <c r="D49">
        <v>2020</v>
      </c>
      <c r="E49" s="19">
        <v>44013</v>
      </c>
      <c r="F49">
        <v>255</v>
      </c>
      <c r="G49">
        <v>0</v>
      </c>
      <c r="H49">
        <v>255</v>
      </c>
      <c r="I49">
        <v>66.3</v>
      </c>
      <c r="J49" s="13" t="s">
        <v>6884</v>
      </c>
      <c r="K49" s="13" t="s">
        <v>6915</v>
      </c>
      <c r="L49">
        <v>0</v>
      </c>
      <c r="M49" s="13" t="s">
        <v>6993</v>
      </c>
    </row>
    <row r="50" spans="1:13" x14ac:dyDescent="0.3">
      <c r="A50">
        <v>13132919</v>
      </c>
      <c r="B50" t="s">
        <v>3252</v>
      </c>
      <c r="C50">
        <v>9</v>
      </c>
      <c r="D50">
        <v>2020</v>
      </c>
      <c r="E50" s="19">
        <v>44075</v>
      </c>
      <c r="F50">
        <v>313</v>
      </c>
      <c r="G50">
        <v>0</v>
      </c>
      <c r="H50">
        <v>313</v>
      </c>
      <c r="I50">
        <v>93.899999999999991</v>
      </c>
      <c r="J50" s="13" t="s">
        <v>6884</v>
      </c>
      <c r="K50" s="13" t="s">
        <v>6895</v>
      </c>
      <c r="L50">
        <v>2.0666666666666669</v>
      </c>
      <c r="M50" s="13" t="s">
        <v>6995</v>
      </c>
    </row>
    <row r="51" spans="1:13" x14ac:dyDescent="0.3">
      <c r="A51">
        <v>13132919</v>
      </c>
      <c r="B51" t="s">
        <v>3253</v>
      </c>
      <c r="C51">
        <v>9</v>
      </c>
      <c r="D51">
        <v>2020</v>
      </c>
      <c r="E51" s="19">
        <v>44075</v>
      </c>
      <c r="F51">
        <v>258</v>
      </c>
      <c r="G51">
        <v>0</v>
      </c>
      <c r="H51">
        <v>258</v>
      </c>
      <c r="I51">
        <v>72.240000000000009</v>
      </c>
      <c r="J51" s="13" t="s">
        <v>6884</v>
      </c>
      <c r="K51" s="13" t="s">
        <v>6916</v>
      </c>
      <c r="L51">
        <v>0</v>
      </c>
      <c r="M51" s="13" t="s">
        <v>6995</v>
      </c>
    </row>
    <row r="52" spans="1:13" x14ac:dyDescent="0.3">
      <c r="A52">
        <v>13133019</v>
      </c>
      <c r="B52" t="s">
        <v>3254</v>
      </c>
      <c r="C52">
        <v>1</v>
      </c>
      <c r="D52">
        <v>2020</v>
      </c>
      <c r="E52" s="19">
        <v>43831</v>
      </c>
      <c r="F52">
        <v>440</v>
      </c>
      <c r="G52">
        <v>88</v>
      </c>
      <c r="H52">
        <v>352</v>
      </c>
      <c r="I52">
        <v>136.4</v>
      </c>
      <c r="J52" s="13" t="s">
        <v>6889</v>
      </c>
      <c r="K52" s="13" t="s">
        <v>6905</v>
      </c>
      <c r="M52" s="13" t="s">
        <v>6987</v>
      </c>
    </row>
    <row r="53" spans="1:13" x14ac:dyDescent="0.3">
      <c r="A53">
        <v>13133019</v>
      </c>
      <c r="B53" t="s">
        <v>3255</v>
      </c>
      <c r="C53">
        <v>4</v>
      </c>
      <c r="D53">
        <v>2020</v>
      </c>
      <c r="E53" s="19">
        <v>43922</v>
      </c>
      <c r="F53">
        <v>284</v>
      </c>
      <c r="G53">
        <v>42.599999999999994</v>
      </c>
      <c r="H53">
        <v>241.4</v>
      </c>
      <c r="I53">
        <v>76.680000000000007</v>
      </c>
      <c r="J53" s="13" t="s">
        <v>6885</v>
      </c>
      <c r="K53" s="13" t="s">
        <v>6917</v>
      </c>
      <c r="L53">
        <v>3.0333333333333332</v>
      </c>
      <c r="M53" s="13" t="s">
        <v>6990</v>
      </c>
    </row>
    <row r="54" spans="1:13" x14ac:dyDescent="0.3">
      <c r="A54">
        <v>13133119</v>
      </c>
      <c r="B54" t="s">
        <v>3256</v>
      </c>
      <c r="C54">
        <v>1</v>
      </c>
      <c r="D54">
        <v>2020</v>
      </c>
      <c r="E54" s="19">
        <v>43831</v>
      </c>
      <c r="F54">
        <v>383</v>
      </c>
      <c r="G54">
        <v>76.599999999999966</v>
      </c>
      <c r="H54">
        <v>306.40000000000003</v>
      </c>
      <c r="I54">
        <v>122.56</v>
      </c>
      <c r="J54" s="13" t="s">
        <v>6887</v>
      </c>
      <c r="K54" s="13" t="s">
        <v>6909</v>
      </c>
      <c r="M54" s="13" t="s">
        <v>6987</v>
      </c>
    </row>
    <row r="55" spans="1:13" x14ac:dyDescent="0.3">
      <c r="A55">
        <v>13133219</v>
      </c>
      <c r="B55" t="s">
        <v>3257</v>
      </c>
      <c r="C55">
        <v>1</v>
      </c>
      <c r="D55">
        <v>2020</v>
      </c>
      <c r="E55" s="19">
        <v>43831</v>
      </c>
      <c r="F55">
        <v>447</v>
      </c>
      <c r="G55">
        <v>89.399999999999977</v>
      </c>
      <c r="H55">
        <v>357.6</v>
      </c>
      <c r="I55">
        <v>156.44999999999999</v>
      </c>
      <c r="J55" s="13" t="s">
        <v>6887</v>
      </c>
      <c r="K55" s="13" t="s">
        <v>6891</v>
      </c>
      <c r="M55" s="13" t="s">
        <v>6987</v>
      </c>
    </row>
    <row r="56" spans="1:13" x14ac:dyDescent="0.3">
      <c r="A56">
        <v>13133319</v>
      </c>
      <c r="B56" t="s">
        <v>3258</v>
      </c>
      <c r="C56">
        <v>1</v>
      </c>
      <c r="D56">
        <v>2020</v>
      </c>
      <c r="E56" s="19">
        <v>43831</v>
      </c>
      <c r="F56">
        <v>345</v>
      </c>
      <c r="G56">
        <v>69</v>
      </c>
      <c r="H56">
        <v>276</v>
      </c>
      <c r="I56">
        <v>106.95</v>
      </c>
      <c r="J56" s="13" t="s">
        <v>6887</v>
      </c>
      <c r="K56" s="13" t="s">
        <v>6918</v>
      </c>
      <c r="M56" s="13" t="s">
        <v>6987</v>
      </c>
    </row>
    <row r="57" spans="1:13" x14ac:dyDescent="0.3">
      <c r="A57">
        <v>13133319</v>
      </c>
      <c r="B57" t="s">
        <v>3259</v>
      </c>
      <c r="C57">
        <v>2</v>
      </c>
      <c r="D57">
        <v>2020</v>
      </c>
      <c r="E57" s="19">
        <v>43862</v>
      </c>
      <c r="F57">
        <v>447</v>
      </c>
      <c r="G57">
        <v>0</v>
      </c>
      <c r="H57">
        <v>447</v>
      </c>
      <c r="I57">
        <v>156.44999999999999</v>
      </c>
      <c r="J57" s="13" t="s">
        <v>6887</v>
      </c>
      <c r="K57" s="13" t="s">
        <v>6891</v>
      </c>
      <c r="L57">
        <v>1.0333333333333334</v>
      </c>
      <c r="M57" s="13" t="s">
        <v>6988</v>
      </c>
    </row>
    <row r="58" spans="1:13" x14ac:dyDescent="0.3">
      <c r="A58">
        <v>13133319</v>
      </c>
      <c r="B58" t="s">
        <v>3260</v>
      </c>
      <c r="C58">
        <v>6</v>
      </c>
      <c r="D58">
        <v>2020</v>
      </c>
      <c r="E58" s="19">
        <v>43983</v>
      </c>
      <c r="F58">
        <v>144</v>
      </c>
      <c r="G58">
        <v>0</v>
      </c>
      <c r="H58">
        <v>144</v>
      </c>
      <c r="I58">
        <v>66.240000000000009</v>
      </c>
      <c r="J58" s="13" t="s">
        <v>6886</v>
      </c>
      <c r="K58" s="13" t="s">
        <v>6919</v>
      </c>
      <c r="L58">
        <v>4.0333333333333332</v>
      </c>
      <c r="M58" s="13" t="s">
        <v>6992</v>
      </c>
    </row>
    <row r="59" spans="1:13" x14ac:dyDescent="0.3">
      <c r="A59">
        <v>13133319</v>
      </c>
      <c r="B59" t="s">
        <v>3261</v>
      </c>
      <c r="C59">
        <v>4</v>
      </c>
      <c r="D59">
        <v>2020</v>
      </c>
      <c r="E59" s="19">
        <v>43922</v>
      </c>
      <c r="F59">
        <v>168</v>
      </c>
      <c r="G59">
        <v>25.200000000000017</v>
      </c>
      <c r="H59">
        <v>142.79999999999998</v>
      </c>
      <c r="I59">
        <v>75.600000000000009</v>
      </c>
      <c r="J59" s="13" t="s">
        <v>6886</v>
      </c>
      <c r="K59" s="13" t="s">
        <v>6920</v>
      </c>
      <c r="L59">
        <v>2.0333333333333332</v>
      </c>
      <c r="M59" s="13" t="s">
        <v>6990</v>
      </c>
    </row>
    <row r="60" spans="1:13" x14ac:dyDescent="0.3">
      <c r="A60">
        <v>13133319</v>
      </c>
      <c r="B60" t="s">
        <v>3262</v>
      </c>
      <c r="C60">
        <v>5</v>
      </c>
      <c r="D60">
        <v>2020</v>
      </c>
      <c r="E60" s="19">
        <v>43952</v>
      </c>
      <c r="F60">
        <v>172</v>
      </c>
      <c r="G60">
        <v>0</v>
      </c>
      <c r="H60">
        <v>172</v>
      </c>
      <c r="I60">
        <v>65.36</v>
      </c>
      <c r="J60" s="13" t="s">
        <v>6886</v>
      </c>
      <c r="K60" s="13" t="s">
        <v>6910</v>
      </c>
      <c r="L60">
        <v>1</v>
      </c>
      <c r="M60" s="13" t="s">
        <v>6991</v>
      </c>
    </row>
    <row r="61" spans="1:13" x14ac:dyDescent="0.3">
      <c r="A61">
        <v>13133319</v>
      </c>
      <c r="B61" t="s">
        <v>3263</v>
      </c>
      <c r="C61">
        <v>5</v>
      </c>
      <c r="D61">
        <v>2020</v>
      </c>
      <c r="E61" s="19">
        <v>43952</v>
      </c>
      <c r="F61">
        <v>168</v>
      </c>
      <c r="G61">
        <v>0</v>
      </c>
      <c r="H61">
        <v>168</v>
      </c>
      <c r="I61">
        <v>75.600000000000009</v>
      </c>
      <c r="J61" s="13" t="s">
        <v>6886</v>
      </c>
      <c r="K61" s="13" t="s">
        <v>6920</v>
      </c>
      <c r="L61">
        <v>0</v>
      </c>
      <c r="M61" s="13" t="s">
        <v>6991</v>
      </c>
    </row>
    <row r="62" spans="1:13" x14ac:dyDescent="0.3">
      <c r="A62">
        <v>13133419</v>
      </c>
      <c r="B62" t="s">
        <v>3264</v>
      </c>
      <c r="C62">
        <v>1</v>
      </c>
      <c r="D62">
        <v>2020</v>
      </c>
      <c r="E62" s="19">
        <v>43831</v>
      </c>
      <c r="F62">
        <v>144</v>
      </c>
      <c r="G62">
        <v>28.799999999999997</v>
      </c>
      <c r="H62">
        <v>115.2</v>
      </c>
      <c r="I62">
        <v>66.240000000000009</v>
      </c>
      <c r="J62" s="13" t="s">
        <v>6886</v>
      </c>
      <c r="K62" s="13" t="s">
        <v>6919</v>
      </c>
      <c r="M62" s="13" t="s">
        <v>6987</v>
      </c>
    </row>
    <row r="63" spans="1:13" x14ac:dyDescent="0.3">
      <c r="A63">
        <v>13133519</v>
      </c>
      <c r="B63" t="s">
        <v>3265</v>
      </c>
      <c r="C63">
        <v>1</v>
      </c>
      <c r="D63">
        <v>2020</v>
      </c>
      <c r="E63" s="19">
        <v>43831</v>
      </c>
      <c r="F63">
        <v>168</v>
      </c>
      <c r="G63">
        <v>33.599999999999994</v>
      </c>
      <c r="H63">
        <v>134.4</v>
      </c>
      <c r="I63">
        <v>75.600000000000009</v>
      </c>
      <c r="J63" s="13" t="s">
        <v>6886</v>
      </c>
      <c r="K63" s="13" t="s">
        <v>6920</v>
      </c>
      <c r="M63" s="13" t="s">
        <v>6987</v>
      </c>
    </row>
    <row r="64" spans="1:13" x14ac:dyDescent="0.3">
      <c r="A64">
        <v>13133519</v>
      </c>
      <c r="B64" t="s">
        <v>3266</v>
      </c>
      <c r="C64">
        <v>11</v>
      </c>
      <c r="D64">
        <v>2020</v>
      </c>
      <c r="E64" s="19">
        <v>44136</v>
      </c>
      <c r="F64">
        <v>172</v>
      </c>
      <c r="G64">
        <v>0</v>
      </c>
      <c r="H64">
        <v>172</v>
      </c>
      <c r="I64">
        <v>65.36</v>
      </c>
      <c r="J64" s="13" t="s">
        <v>6886</v>
      </c>
      <c r="K64" s="13" t="s">
        <v>6910</v>
      </c>
      <c r="L64">
        <v>10.166666666666666</v>
      </c>
      <c r="M64" s="13" t="s">
        <v>6997</v>
      </c>
    </row>
    <row r="65" spans="1:13" x14ac:dyDescent="0.3">
      <c r="A65">
        <v>13133519</v>
      </c>
      <c r="B65" t="s">
        <v>3267</v>
      </c>
      <c r="C65">
        <v>9</v>
      </c>
      <c r="D65">
        <v>2020</v>
      </c>
      <c r="E65" s="19">
        <v>44075</v>
      </c>
      <c r="F65">
        <v>205</v>
      </c>
      <c r="G65">
        <v>0</v>
      </c>
      <c r="H65">
        <v>205</v>
      </c>
      <c r="I65">
        <v>36.9</v>
      </c>
      <c r="J65" s="13" t="s">
        <v>6890</v>
      </c>
      <c r="K65" s="13" t="s">
        <v>6913</v>
      </c>
      <c r="L65">
        <v>2.0333333333333332</v>
      </c>
      <c r="M65" s="13" t="s">
        <v>6995</v>
      </c>
    </row>
    <row r="66" spans="1:13" x14ac:dyDescent="0.3">
      <c r="A66">
        <v>13133519</v>
      </c>
      <c r="B66" t="s">
        <v>3268</v>
      </c>
      <c r="C66">
        <v>9</v>
      </c>
      <c r="D66">
        <v>2020</v>
      </c>
      <c r="E66" s="19">
        <v>44075</v>
      </c>
      <c r="F66">
        <v>192</v>
      </c>
      <c r="G66">
        <v>0</v>
      </c>
      <c r="H66">
        <v>192</v>
      </c>
      <c r="I66">
        <v>34.56</v>
      </c>
      <c r="J66" s="13" t="s">
        <v>6890</v>
      </c>
      <c r="K66" s="13" t="s">
        <v>6912</v>
      </c>
      <c r="L66">
        <v>0</v>
      </c>
      <c r="M66" s="13" t="s">
        <v>6995</v>
      </c>
    </row>
    <row r="67" spans="1:13" x14ac:dyDescent="0.3">
      <c r="A67">
        <v>13133519</v>
      </c>
      <c r="B67" t="s">
        <v>3269</v>
      </c>
      <c r="C67">
        <v>9</v>
      </c>
      <c r="D67">
        <v>2020</v>
      </c>
      <c r="E67" s="19">
        <v>44075</v>
      </c>
      <c r="F67">
        <v>240</v>
      </c>
      <c r="G67">
        <v>0</v>
      </c>
      <c r="H67">
        <v>240</v>
      </c>
      <c r="I67">
        <v>43.199999999999996</v>
      </c>
      <c r="J67" s="13" t="s">
        <v>6890</v>
      </c>
      <c r="K67" s="13" t="s">
        <v>6894</v>
      </c>
      <c r="L67">
        <v>0</v>
      </c>
      <c r="M67" s="13" t="s">
        <v>6995</v>
      </c>
    </row>
    <row r="68" spans="1:13" x14ac:dyDescent="0.3">
      <c r="A68">
        <v>13133619</v>
      </c>
      <c r="B68" t="s">
        <v>3270</v>
      </c>
      <c r="C68">
        <v>1</v>
      </c>
      <c r="D68">
        <v>2020</v>
      </c>
      <c r="E68" s="19">
        <v>43831</v>
      </c>
      <c r="F68">
        <v>205</v>
      </c>
      <c r="G68">
        <v>41</v>
      </c>
      <c r="H68">
        <v>164</v>
      </c>
      <c r="I68">
        <v>36.9</v>
      </c>
      <c r="J68" s="13" t="s">
        <v>6890</v>
      </c>
      <c r="K68" s="13" t="s">
        <v>6913</v>
      </c>
      <c r="M68" s="13" t="s">
        <v>6987</v>
      </c>
    </row>
    <row r="69" spans="1:13" x14ac:dyDescent="0.3">
      <c r="A69">
        <v>13133619</v>
      </c>
      <c r="B69" t="s">
        <v>3271</v>
      </c>
      <c r="C69">
        <v>4</v>
      </c>
      <c r="D69">
        <v>2020</v>
      </c>
      <c r="E69" s="19">
        <v>43922</v>
      </c>
      <c r="F69">
        <v>220</v>
      </c>
      <c r="G69">
        <v>33</v>
      </c>
      <c r="H69">
        <v>187</v>
      </c>
      <c r="I69">
        <v>39.6</v>
      </c>
      <c r="J69" s="13" t="s">
        <v>6890</v>
      </c>
      <c r="K69" s="13" t="s">
        <v>6893</v>
      </c>
      <c r="L69">
        <v>3.0333333333333332</v>
      </c>
      <c r="M69" s="13" t="s">
        <v>6990</v>
      </c>
    </row>
    <row r="70" spans="1:13" x14ac:dyDescent="0.3">
      <c r="A70">
        <v>13133619</v>
      </c>
      <c r="B70" t="s">
        <v>3272</v>
      </c>
      <c r="C70">
        <v>4</v>
      </c>
      <c r="D70">
        <v>2020</v>
      </c>
      <c r="E70" s="19">
        <v>43922</v>
      </c>
      <c r="F70">
        <v>220</v>
      </c>
      <c r="G70">
        <v>33</v>
      </c>
      <c r="H70">
        <v>187</v>
      </c>
      <c r="I70">
        <v>39.6</v>
      </c>
      <c r="J70" s="13" t="s">
        <v>6890</v>
      </c>
      <c r="K70" s="13" t="s">
        <v>6893</v>
      </c>
      <c r="L70">
        <v>0</v>
      </c>
      <c r="M70" s="13" t="s">
        <v>6990</v>
      </c>
    </row>
    <row r="71" spans="1:13" x14ac:dyDescent="0.3">
      <c r="A71">
        <v>13133619</v>
      </c>
      <c r="B71" t="s">
        <v>3273</v>
      </c>
      <c r="C71">
        <v>7</v>
      </c>
      <c r="D71">
        <v>2020</v>
      </c>
      <c r="E71" s="19">
        <v>44013</v>
      </c>
      <c r="F71">
        <v>192</v>
      </c>
      <c r="G71">
        <v>0</v>
      </c>
      <c r="H71">
        <v>192</v>
      </c>
      <c r="I71">
        <v>34.56</v>
      </c>
      <c r="J71" s="13" t="s">
        <v>6890</v>
      </c>
      <c r="K71" s="13" t="s">
        <v>6912</v>
      </c>
      <c r="L71">
        <v>3.0333333333333332</v>
      </c>
      <c r="M71" s="13" t="s">
        <v>6993</v>
      </c>
    </row>
    <row r="72" spans="1:13" x14ac:dyDescent="0.3">
      <c r="A72">
        <v>13133619</v>
      </c>
      <c r="B72" t="s">
        <v>3274</v>
      </c>
      <c r="C72">
        <v>5</v>
      </c>
      <c r="D72">
        <v>2020</v>
      </c>
      <c r="E72" s="19">
        <v>43952</v>
      </c>
      <c r="F72">
        <v>192</v>
      </c>
      <c r="G72">
        <v>0</v>
      </c>
      <c r="H72">
        <v>192</v>
      </c>
      <c r="I72">
        <v>34.56</v>
      </c>
      <c r="J72" s="13" t="s">
        <v>6890</v>
      </c>
      <c r="K72" s="13" t="s">
        <v>6912</v>
      </c>
      <c r="L72">
        <v>2.0333333333333332</v>
      </c>
      <c r="M72" s="13" t="s">
        <v>6991</v>
      </c>
    </row>
    <row r="73" spans="1:13" x14ac:dyDescent="0.3">
      <c r="A73">
        <v>13133619</v>
      </c>
      <c r="B73" t="s">
        <v>3275</v>
      </c>
      <c r="C73">
        <v>9</v>
      </c>
      <c r="D73">
        <v>2020</v>
      </c>
      <c r="E73" s="19">
        <v>44075</v>
      </c>
      <c r="F73">
        <v>205</v>
      </c>
      <c r="G73">
        <v>0</v>
      </c>
      <c r="H73">
        <v>205</v>
      </c>
      <c r="I73">
        <v>36.9</v>
      </c>
      <c r="J73" s="13" t="s">
        <v>6890</v>
      </c>
      <c r="K73" s="13" t="s">
        <v>6913</v>
      </c>
      <c r="L73">
        <v>4.0999999999999996</v>
      </c>
      <c r="M73" s="13" t="s">
        <v>6995</v>
      </c>
    </row>
    <row r="74" spans="1:13" x14ac:dyDescent="0.3">
      <c r="A74">
        <v>13133619</v>
      </c>
      <c r="B74" t="s">
        <v>3276</v>
      </c>
      <c r="C74">
        <v>9</v>
      </c>
      <c r="D74">
        <v>2020</v>
      </c>
      <c r="E74" s="19">
        <v>44075</v>
      </c>
      <c r="F74">
        <v>210</v>
      </c>
      <c r="G74">
        <v>0</v>
      </c>
      <c r="H74">
        <v>210</v>
      </c>
      <c r="I74">
        <v>37.799999999999997</v>
      </c>
      <c r="J74" s="13" t="s">
        <v>6890</v>
      </c>
      <c r="K74" s="13" t="s">
        <v>6911</v>
      </c>
      <c r="L74">
        <v>0</v>
      </c>
      <c r="M74" s="13" t="s">
        <v>6995</v>
      </c>
    </row>
    <row r="75" spans="1:13" x14ac:dyDescent="0.3">
      <c r="A75">
        <v>13133619</v>
      </c>
      <c r="B75" t="s">
        <v>3277</v>
      </c>
      <c r="C75">
        <v>8</v>
      </c>
      <c r="D75">
        <v>2020</v>
      </c>
      <c r="E75" s="19">
        <v>44044</v>
      </c>
      <c r="F75">
        <v>210</v>
      </c>
      <c r="G75">
        <v>0</v>
      </c>
      <c r="H75">
        <v>210</v>
      </c>
      <c r="I75">
        <v>37.799999999999997</v>
      </c>
      <c r="J75" s="13" t="s">
        <v>6890</v>
      </c>
      <c r="K75" s="13" t="s">
        <v>6911</v>
      </c>
      <c r="L75">
        <v>1.0333333333333334</v>
      </c>
      <c r="M75" s="13" t="s">
        <v>6994</v>
      </c>
    </row>
    <row r="76" spans="1:13" x14ac:dyDescent="0.3">
      <c r="A76">
        <v>13133719</v>
      </c>
      <c r="B76" t="s">
        <v>3278</v>
      </c>
      <c r="C76">
        <v>1</v>
      </c>
      <c r="D76">
        <v>2020</v>
      </c>
      <c r="E76" s="19">
        <v>43831</v>
      </c>
      <c r="F76">
        <v>192</v>
      </c>
      <c r="G76">
        <v>38.399999999999977</v>
      </c>
      <c r="H76">
        <v>153.60000000000002</v>
      </c>
      <c r="I76">
        <v>34.56</v>
      </c>
      <c r="J76" s="13" t="s">
        <v>6890</v>
      </c>
      <c r="K76" s="13" t="s">
        <v>6912</v>
      </c>
      <c r="M76" s="13" t="s">
        <v>6987</v>
      </c>
    </row>
    <row r="77" spans="1:13" x14ac:dyDescent="0.3">
      <c r="A77">
        <v>13133719</v>
      </c>
      <c r="B77" t="s">
        <v>3279</v>
      </c>
      <c r="C77">
        <v>2</v>
      </c>
      <c r="D77">
        <v>2020</v>
      </c>
      <c r="E77" s="19">
        <v>43862</v>
      </c>
      <c r="F77">
        <v>205</v>
      </c>
      <c r="G77">
        <v>0</v>
      </c>
      <c r="H77">
        <v>205</v>
      </c>
      <c r="I77">
        <v>36.9</v>
      </c>
      <c r="J77" s="13" t="s">
        <v>6890</v>
      </c>
      <c r="K77" s="13" t="s">
        <v>6913</v>
      </c>
      <c r="L77">
        <v>1.0333333333333334</v>
      </c>
      <c r="M77" s="13" t="s">
        <v>6988</v>
      </c>
    </row>
    <row r="78" spans="1:13" x14ac:dyDescent="0.3">
      <c r="A78">
        <v>13133719</v>
      </c>
      <c r="B78" t="s">
        <v>3280</v>
      </c>
      <c r="C78">
        <v>3</v>
      </c>
      <c r="D78">
        <v>2020</v>
      </c>
      <c r="E78" s="19">
        <v>43891</v>
      </c>
      <c r="F78">
        <v>192</v>
      </c>
      <c r="G78">
        <v>0</v>
      </c>
      <c r="H78">
        <v>192</v>
      </c>
      <c r="I78">
        <v>34.56</v>
      </c>
      <c r="J78" s="13" t="s">
        <v>6890</v>
      </c>
      <c r="K78" s="13" t="s">
        <v>6912</v>
      </c>
      <c r="L78">
        <v>0.96666666666666667</v>
      </c>
      <c r="M78" s="13" t="s">
        <v>6989</v>
      </c>
    </row>
    <row r="79" spans="1:13" x14ac:dyDescent="0.3">
      <c r="A79">
        <v>13133719</v>
      </c>
      <c r="B79" t="s">
        <v>3281</v>
      </c>
      <c r="C79">
        <v>6</v>
      </c>
      <c r="D79">
        <v>2020</v>
      </c>
      <c r="E79" s="19">
        <v>43983</v>
      </c>
      <c r="F79">
        <v>220</v>
      </c>
      <c r="G79">
        <v>0</v>
      </c>
      <c r="H79">
        <v>220</v>
      </c>
      <c r="I79">
        <v>39.6</v>
      </c>
      <c r="J79" s="13" t="s">
        <v>6890</v>
      </c>
      <c r="K79" s="13" t="s">
        <v>6893</v>
      </c>
      <c r="L79">
        <v>3.0666666666666669</v>
      </c>
      <c r="M79" s="13" t="s">
        <v>6992</v>
      </c>
    </row>
    <row r="80" spans="1:13" x14ac:dyDescent="0.3">
      <c r="A80">
        <v>13133719</v>
      </c>
      <c r="B80" t="s">
        <v>3282</v>
      </c>
      <c r="C80">
        <v>4</v>
      </c>
      <c r="D80">
        <v>2020</v>
      </c>
      <c r="E80" s="19">
        <v>43922</v>
      </c>
      <c r="F80">
        <v>210</v>
      </c>
      <c r="G80">
        <v>31.5</v>
      </c>
      <c r="H80">
        <v>178.5</v>
      </c>
      <c r="I80">
        <v>37.799999999999997</v>
      </c>
      <c r="J80" s="13" t="s">
        <v>6890</v>
      </c>
      <c r="K80" s="13" t="s">
        <v>6911</v>
      </c>
      <c r="L80">
        <v>2.0333333333333332</v>
      </c>
      <c r="M80" s="13" t="s">
        <v>6990</v>
      </c>
    </row>
    <row r="81" spans="1:13" x14ac:dyDescent="0.3">
      <c r="A81">
        <v>13133719</v>
      </c>
      <c r="B81" t="s">
        <v>3283</v>
      </c>
      <c r="C81">
        <v>9</v>
      </c>
      <c r="D81">
        <v>2020</v>
      </c>
      <c r="E81" s="19">
        <v>44075</v>
      </c>
      <c r="F81">
        <v>240</v>
      </c>
      <c r="G81">
        <v>0</v>
      </c>
      <c r="H81">
        <v>240</v>
      </c>
      <c r="I81">
        <v>43.199999999999996</v>
      </c>
      <c r="J81" s="13" t="s">
        <v>6890</v>
      </c>
      <c r="K81" s="13" t="s">
        <v>6894</v>
      </c>
      <c r="L81">
        <v>5.0999999999999996</v>
      </c>
      <c r="M81" s="13" t="s">
        <v>6995</v>
      </c>
    </row>
    <row r="82" spans="1:13" x14ac:dyDescent="0.3">
      <c r="A82">
        <v>13133719</v>
      </c>
      <c r="B82" t="s">
        <v>3284</v>
      </c>
      <c r="C82">
        <v>6</v>
      </c>
      <c r="D82">
        <v>2020</v>
      </c>
      <c r="E82" s="19">
        <v>43983</v>
      </c>
      <c r="F82">
        <v>210</v>
      </c>
      <c r="G82">
        <v>0</v>
      </c>
      <c r="H82">
        <v>210</v>
      </c>
      <c r="I82">
        <v>37.799999999999997</v>
      </c>
      <c r="J82" s="13" t="s">
        <v>6890</v>
      </c>
      <c r="K82" s="13" t="s">
        <v>6911</v>
      </c>
      <c r="L82">
        <v>3.0666666666666669</v>
      </c>
      <c r="M82" s="13" t="s">
        <v>6992</v>
      </c>
    </row>
    <row r="83" spans="1:13" x14ac:dyDescent="0.3">
      <c r="A83">
        <v>13133719</v>
      </c>
      <c r="B83" t="s">
        <v>3285</v>
      </c>
      <c r="C83">
        <v>6</v>
      </c>
      <c r="D83">
        <v>2020</v>
      </c>
      <c r="E83" s="19">
        <v>43983</v>
      </c>
      <c r="F83">
        <v>210</v>
      </c>
      <c r="G83">
        <v>0</v>
      </c>
      <c r="H83">
        <v>210</v>
      </c>
      <c r="I83">
        <v>37.799999999999997</v>
      </c>
      <c r="J83" s="13" t="s">
        <v>6890</v>
      </c>
      <c r="K83" s="13" t="s">
        <v>6911</v>
      </c>
      <c r="L83">
        <v>0</v>
      </c>
      <c r="M83" s="13" t="s">
        <v>6992</v>
      </c>
    </row>
    <row r="84" spans="1:13" x14ac:dyDescent="0.3">
      <c r="A84">
        <v>13133819</v>
      </c>
      <c r="B84" t="s">
        <v>3286</v>
      </c>
      <c r="C84">
        <v>1</v>
      </c>
      <c r="D84">
        <v>2020</v>
      </c>
      <c r="E84" s="19">
        <v>43831</v>
      </c>
      <c r="F84">
        <v>205</v>
      </c>
      <c r="G84">
        <v>41</v>
      </c>
      <c r="H84">
        <v>164</v>
      </c>
      <c r="I84">
        <v>36.9</v>
      </c>
      <c r="J84" s="13" t="s">
        <v>6890</v>
      </c>
      <c r="K84" s="13" t="s">
        <v>6913</v>
      </c>
      <c r="M84" s="13" t="s">
        <v>6987</v>
      </c>
    </row>
    <row r="85" spans="1:13" x14ac:dyDescent="0.3">
      <c r="A85">
        <v>13133819</v>
      </c>
      <c r="B85" t="s">
        <v>3287</v>
      </c>
      <c r="C85">
        <v>4</v>
      </c>
      <c r="D85">
        <v>2020</v>
      </c>
      <c r="E85" s="19">
        <v>43922</v>
      </c>
      <c r="F85">
        <v>240</v>
      </c>
      <c r="G85">
        <v>36</v>
      </c>
      <c r="H85">
        <v>204</v>
      </c>
      <c r="I85">
        <v>43.199999999999996</v>
      </c>
      <c r="J85" s="13" t="s">
        <v>6890</v>
      </c>
      <c r="K85" s="13" t="s">
        <v>6894</v>
      </c>
      <c r="L85">
        <v>3.0333333333333332</v>
      </c>
      <c r="M85" s="13" t="s">
        <v>6990</v>
      </c>
    </row>
    <row r="86" spans="1:13" x14ac:dyDescent="0.3">
      <c r="A86">
        <v>13133819</v>
      </c>
      <c r="B86" t="s">
        <v>3288</v>
      </c>
      <c r="C86">
        <v>4</v>
      </c>
      <c r="D86">
        <v>2020</v>
      </c>
      <c r="E86" s="19">
        <v>43922</v>
      </c>
      <c r="F86">
        <v>255</v>
      </c>
      <c r="G86">
        <v>38.25</v>
      </c>
      <c r="H86">
        <v>216.75</v>
      </c>
      <c r="I86">
        <v>66.3</v>
      </c>
      <c r="J86" s="13" t="s">
        <v>6884</v>
      </c>
      <c r="K86" s="13" t="s">
        <v>6915</v>
      </c>
      <c r="L86">
        <v>0</v>
      </c>
      <c r="M86" s="13" t="s">
        <v>6990</v>
      </c>
    </row>
    <row r="87" spans="1:13" x14ac:dyDescent="0.3">
      <c r="A87">
        <v>13133819</v>
      </c>
      <c r="B87" t="s">
        <v>3289</v>
      </c>
      <c r="C87">
        <v>5</v>
      </c>
      <c r="D87">
        <v>2020</v>
      </c>
      <c r="E87" s="19">
        <v>43952</v>
      </c>
      <c r="F87">
        <v>313</v>
      </c>
      <c r="G87">
        <v>46.949999999999989</v>
      </c>
      <c r="H87">
        <v>266.05</v>
      </c>
      <c r="I87">
        <v>93.899999999999991</v>
      </c>
      <c r="J87" s="13" t="s">
        <v>6884</v>
      </c>
      <c r="K87" s="13" t="s">
        <v>6895</v>
      </c>
      <c r="L87">
        <v>1</v>
      </c>
      <c r="M87" s="13" t="s">
        <v>6991</v>
      </c>
    </row>
    <row r="88" spans="1:13" x14ac:dyDescent="0.3">
      <c r="A88">
        <v>13133819</v>
      </c>
      <c r="B88" t="s">
        <v>3290</v>
      </c>
      <c r="C88">
        <v>4</v>
      </c>
      <c r="D88">
        <v>2020</v>
      </c>
      <c r="E88" s="19">
        <v>43922</v>
      </c>
      <c r="F88">
        <v>258</v>
      </c>
      <c r="G88">
        <v>38.700000000000017</v>
      </c>
      <c r="H88">
        <v>219.29999999999998</v>
      </c>
      <c r="I88">
        <v>72.240000000000009</v>
      </c>
      <c r="J88" s="13" t="s">
        <v>6884</v>
      </c>
      <c r="K88" s="13" t="s">
        <v>6916</v>
      </c>
      <c r="L88">
        <v>1</v>
      </c>
      <c r="M88" s="13" t="s">
        <v>6990</v>
      </c>
    </row>
    <row r="89" spans="1:13" x14ac:dyDescent="0.3">
      <c r="A89">
        <v>13133819</v>
      </c>
      <c r="B89" t="s">
        <v>3291</v>
      </c>
      <c r="C89">
        <v>5</v>
      </c>
      <c r="D89">
        <v>2020</v>
      </c>
      <c r="E89" s="19">
        <v>43952</v>
      </c>
      <c r="F89">
        <v>327</v>
      </c>
      <c r="G89">
        <v>0</v>
      </c>
      <c r="H89">
        <v>327</v>
      </c>
      <c r="I89">
        <v>94.83</v>
      </c>
      <c r="J89" s="13" t="s">
        <v>6884</v>
      </c>
      <c r="K89" s="13" t="s">
        <v>6914</v>
      </c>
      <c r="L89">
        <v>1</v>
      </c>
      <c r="M89" s="13" t="s">
        <v>6991</v>
      </c>
    </row>
    <row r="90" spans="1:13" x14ac:dyDescent="0.3">
      <c r="A90">
        <v>13133819</v>
      </c>
      <c r="B90" t="s">
        <v>3292</v>
      </c>
      <c r="C90">
        <v>4</v>
      </c>
      <c r="D90">
        <v>2020</v>
      </c>
      <c r="E90" s="19">
        <v>43922</v>
      </c>
      <c r="F90">
        <v>313</v>
      </c>
      <c r="G90">
        <v>46.949999999999989</v>
      </c>
      <c r="H90">
        <v>266.05</v>
      </c>
      <c r="I90">
        <v>93.899999999999991</v>
      </c>
      <c r="J90" s="13" t="s">
        <v>6884</v>
      </c>
      <c r="K90" s="13" t="s">
        <v>6895</v>
      </c>
      <c r="L90">
        <v>1</v>
      </c>
      <c r="M90" s="13" t="s">
        <v>6990</v>
      </c>
    </row>
    <row r="91" spans="1:13" x14ac:dyDescent="0.3">
      <c r="A91">
        <v>13133919</v>
      </c>
      <c r="B91" t="s">
        <v>3293</v>
      </c>
      <c r="C91">
        <v>1</v>
      </c>
      <c r="D91">
        <v>2020</v>
      </c>
      <c r="E91" s="19">
        <v>43831</v>
      </c>
      <c r="F91">
        <v>258</v>
      </c>
      <c r="G91">
        <v>51.599999999999994</v>
      </c>
      <c r="H91">
        <v>206.4</v>
      </c>
      <c r="I91">
        <v>72.240000000000009</v>
      </c>
      <c r="J91" s="13" t="s">
        <v>6884</v>
      </c>
      <c r="K91" s="13" t="s">
        <v>6916</v>
      </c>
      <c r="M91" s="13" t="s">
        <v>6987</v>
      </c>
    </row>
    <row r="92" spans="1:13" x14ac:dyDescent="0.3">
      <c r="A92">
        <v>13134019</v>
      </c>
      <c r="B92" t="s">
        <v>3294</v>
      </c>
      <c r="C92">
        <v>1</v>
      </c>
      <c r="D92">
        <v>2020</v>
      </c>
      <c r="E92" s="19">
        <v>43831</v>
      </c>
      <c r="F92">
        <v>478</v>
      </c>
      <c r="G92">
        <v>95.599999999999966</v>
      </c>
      <c r="H92">
        <v>382.40000000000003</v>
      </c>
      <c r="I92">
        <v>119.5</v>
      </c>
      <c r="J92" s="13" t="s">
        <v>6889</v>
      </c>
      <c r="K92" s="13" t="s">
        <v>6921</v>
      </c>
      <c r="M92" s="13" t="s">
        <v>6987</v>
      </c>
    </row>
    <row r="93" spans="1:13" x14ac:dyDescent="0.3">
      <c r="A93">
        <v>13134019</v>
      </c>
      <c r="B93" t="s">
        <v>3295</v>
      </c>
      <c r="C93">
        <v>2</v>
      </c>
      <c r="D93">
        <v>2020</v>
      </c>
      <c r="E93" s="19">
        <v>43862</v>
      </c>
      <c r="F93">
        <v>267</v>
      </c>
      <c r="G93">
        <v>0</v>
      </c>
      <c r="H93">
        <v>267</v>
      </c>
      <c r="I93">
        <v>90.78</v>
      </c>
      <c r="J93" s="13" t="s">
        <v>6885</v>
      </c>
      <c r="K93" s="13" t="s">
        <v>6922</v>
      </c>
      <c r="L93">
        <v>1.0333333333333334</v>
      </c>
      <c r="M93" s="13" t="s">
        <v>6988</v>
      </c>
    </row>
    <row r="94" spans="1:13" x14ac:dyDescent="0.3">
      <c r="A94">
        <v>13134019</v>
      </c>
      <c r="B94" t="s">
        <v>3296</v>
      </c>
      <c r="C94">
        <v>3</v>
      </c>
      <c r="D94">
        <v>2020</v>
      </c>
      <c r="E94" s="19">
        <v>43891</v>
      </c>
      <c r="F94">
        <v>383</v>
      </c>
      <c r="G94">
        <v>57.449999999999989</v>
      </c>
      <c r="H94">
        <v>325.55</v>
      </c>
      <c r="I94">
        <v>122.56</v>
      </c>
      <c r="J94" s="13" t="s">
        <v>6887</v>
      </c>
      <c r="K94" s="13" t="s">
        <v>6909</v>
      </c>
      <c r="L94">
        <v>0.96666666666666667</v>
      </c>
      <c r="M94" s="13" t="s">
        <v>6989</v>
      </c>
    </row>
    <row r="95" spans="1:13" x14ac:dyDescent="0.3">
      <c r="A95">
        <v>13134019</v>
      </c>
      <c r="B95" t="s">
        <v>3297</v>
      </c>
      <c r="C95">
        <v>2</v>
      </c>
      <c r="D95">
        <v>2020</v>
      </c>
      <c r="E95" s="19">
        <v>43862</v>
      </c>
      <c r="F95">
        <v>383</v>
      </c>
      <c r="G95">
        <v>0</v>
      </c>
      <c r="H95">
        <v>383</v>
      </c>
      <c r="I95">
        <v>122.56</v>
      </c>
      <c r="J95" s="13" t="s">
        <v>6887</v>
      </c>
      <c r="K95" s="13" t="s">
        <v>6909</v>
      </c>
      <c r="L95">
        <v>0.96666666666666667</v>
      </c>
      <c r="M95" s="13" t="s">
        <v>6988</v>
      </c>
    </row>
    <row r="96" spans="1:13" x14ac:dyDescent="0.3">
      <c r="A96">
        <v>13134019</v>
      </c>
      <c r="B96" t="s">
        <v>3298</v>
      </c>
      <c r="C96">
        <v>2</v>
      </c>
      <c r="D96">
        <v>2020</v>
      </c>
      <c r="E96" s="19">
        <v>43862</v>
      </c>
      <c r="F96">
        <v>447</v>
      </c>
      <c r="G96">
        <v>0</v>
      </c>
      <c r="H96">
        <v>447</v>
      </c>
      <c r="I96">
        <v>156.44999999999999</v>
      </c>
      <c r="J96" s="13" t="s">
        <v>6887</v>
      </c>
      <c r="K96" s="13" t="s">
        <v>6891</v>
      </c>
      <c r="L96">
        <v>0</v>
      </c>
      <c r="M96" s="13" t="s">
        <v>6988</v>
      </c>
    </row>
    <row r="97" spans="1:13" x14ac:dyDescent="0.3">
      <c r="A97">
        <v>13134019</v>
      </c>
      <c r="B97" t="s">
        <v>3299</v>
      </c>
      <c r="C97">
        <v>3</v>
      </c>
      <c r="D97">
        <v>2020</v>
      </c>
      <c r="E97" s="19">
        <v>43891</v>
      </c>
      <c r="F97">
        <v>447</v>
      </c>
      <c r="G97">
        <v>67.050000000000011</v>
      </c>
      <c r="H97">
        <v>379.95</v>
      </c>
      <c r="I97">
        <v>156.44999999999999</v>
      </c>
      <c r="J97" s="13" t="s">
        <v>6887</v>
      </c>
      <c r="K97" s="13" t="s">
        <v>6891</v>
      </c>
      <c r="L97">
        <v>0.96666666666666667</v>
      </c>
      <c r="M97" s="13" t="s">
        <v>6989</v>
      </c>
    </row>
    <row r="98" spans="1:13" x14ac:dyDescent="0.3">
      <c r="A98">
        <v>13134019</v>
      </c>
      <c r="B98" t="s">
        <v>3300</v>
      </c>
      <c r="C98">
        <v>4</v>
      </c>
      <c r="D98">
        <v>2020</v>
      </c>
      <c r="E98" s="19">
        <v>43922</v>
      </c>
      <c r="F98">
        <v>345</v>
      </c>
      <c r="G98">
        <v>51.75</v>
      </c>
      <c r="H98">
        <v>293.25</v>
      </c>
      <c r="I98">
        <v>106.95</v>
      </c>
      <c r="J98" s="13" t="s">
        <v>6887</v>
      </c>
      <c r="K98" s="13" t="s">
        <v>6918</v>
      </c>
      <c r="L98">
        <v>1.0333333333333334</v>
      </c>
      <c r="M98" s="13" t="s">
        <v>6990</v>
      </c>
    </row>
    <row r="99" spans="1:13" x14ac:dyDescent="0.3">
      <c r="A99">
        <v>13134019</v>
      </c>
      <c r="B99" t="s">
        <v>3301</v>
      </c>
      <c r="C99">
        <v>3</v>
      </c>
      <c r="D99">
        <v>2020</v>
      </c>
      <c r="E99" s="19">
        <v>43891</v>
      </c>
      <c r="F99">
        <v>345</v>
      </c>
      <c r="G99">
        <v>51.75</v>
      </c>
      <c r="H99">
        <v>293.25</v>
      </c>
      <c r="I99">
        <v>106.95</v>
      </c>
      <c r="J99" s="13" t="s">
        <v>6887</v>
      </c>
      <c r="K99" s="13" t="s">
        <v>6918</v>
      </c>
      <c r="L99">
        <v>1.0333333333333334</v>
      </c>
      <c r="M99" s="13" t="s">
        <v>6989</v>
      </c>
    </row>
    <row r="100" spans="1:13" x14ac:dyDescent="0.3">
      <c r="A100">
        <v>13134019</v>
      </c>
      <c r="C100">
        <v>3</v>
      </c>
      <c r="D100">
        <v>2020</v>
      </c>
      <c r="E100" s="19">
        <v>43891</v>
      </c>
      <c r="F100">
        <v>447</v>
      </c>
      <c r="G100">
        <v>67.050000000000011</v>
      </c>
      <c r="H100">
        <v>379.95</v>
      </c>
      <c r="I100">
        <v>156.44999999999999</v>
      </c>
      <c r="J100" s="13" t="s">
        <v>6887</v>
      </c>
      <c r="K100" s="13" t="s">
        <v>6891</v>
      </c>
      <c r="L100">
        <v>0</v>
      </c>
      <c r="M100" s="13" t="s">
        <v>6989</v>
      </c>
    </row>
    <row r="101" spans="1:13" x14ac:dyDescent="0.3">
      <c r="A101">
        <v>13134019</v>
      </c>
      <c r="C101">
        <v>3</v>
      </c>
      <c r="D101">
        <v>2020</v>
      </c>
      <c r="E101" s="19">
        <v>43891</v>
      </c>
      <c r="F101">
        <v>345</v>
      </c>
      <c r="G101">
        <v>51.75</v>
      </c>
      <c r="H101">
        <v>293.25</v>
      </c>
      <c r="I101">
        <v>106.95</v>
      </c>
      <c r="J101" s="13" t="s">
        <v>6887</v>
      </c>
      <c r="K101" s="13" t="s">
        <v>6918</v>
      </c>
      <c r="L101">
        <v>0</v>
      </c>
      <c r="M101" s="13" t="s">
        <v>6989</v>
      </c>
    </row>
    <row r="102" spans="1:13" x14ac:dyDescent="0.3">
      <c r="A102">
        <v>13134119</v>
      </c>
      <c r="B102" t="s">
        <v>3302</v>
      </c>
      <c r="C102">
        <v>1</v>
      </c>
      <c r="D102">
        <v>2020</v>
      </c>
      <c r="E102" s="19">
        <v>43831</v>
      </c>
      <c r="F102">
        <v>345</v>
      </c>
      <c r="G102">
        <v>69</v>
      </c>
      <c r="H102">
        <v>276</v>
      </c>
      <c r="I102">
        <v>106.95</v>
      </c>
      <c r="J102" s="13" t="s">
        <v>6887</v>
      </c>
      <c r="K102" s="13" t="s">
        <v>6918</v>
      </c>
      <c r="M102" s="13" t="s">
        <v>6987</v>
      </c>
    </row>
    <row r="103" spans="1:13" x14ac:dyDescent="0.3">
      <c r="A103">
        <v>13134319</v>
      </c>
      <c r="B103" t="s">
        <v>3303</v>
      </c>
      <c r="C103">
        <v>1</v>
      </c>
      <c r="D103">
        <v>2020</v>
      </c>
      <c r="E103" s="19">
        <v>43831</v>
      </c>
      <c r="F103">
        <v>383</v>
      </c>
      <c r="G103">
        <v>76.599999999999966</v>
      </c>
      <c r="H103">
        <v>306.40000000000003</v>
      </c>
      <c r="I103">
        <v>122.56</v>
      </c>
      <c r="J103" s="13" t="s">
        <v>6887</v>
      </c>
      <c r="K103" s="13" t="s">
        <v>6909</v>
      </c>
      <c r="M103" s="13" t="s">
        <v>6987</v>
      </c>
    </row>
    <row r="104" spans="1:13" x14ac:dyDescent="0.3">
      <c r="A104">
        <v>13134319</v>
      </c>
      <c r="B104" t="s">
        <v>3304</v>
      </c>
      <c r="C104">
        <v>10</v>
      </c>
      <c r="D104">
        <v>2020</v>
      </c>
      <c r="E104" s="19">
        <v>44105</v>
      </c>
      <c r="F104">
        <v>144</v>
      </c>
      <c r="G104">
        <v>0</v>
      </c>
      <c r="H104">
        <v>144</v>
      </c>
      <c r="I104">
        <v>66.240000000000009</v>
      </c>
      <c r="J104" s="13" t="s">
        <v>6886</v>
      </c>
      <c r="K104" s="13" t="s">
        <v>6919</v>
      </c>
      <c r="L104">
        <v>9.1333333333333329</v>
      </c>
      <c r="M104" s="13" t="s">
        <v>6996</v>
      </c>
    </row>
    <row r="105" spans="1:13" x14ac:dyDescent="0.3">
      <c r="A105">
        <v>13990119</v>
      </c>
      <c r="B105" t="s">
        <v>3305</v>
      </c>
      <c r="C105">
        <v>1</v>
      </c>
      <c r="D105">
        <v>2020</v>
      </c>
      <c r="E105" s="19">
        <v>43831</v>
      </c>
      <c r="F105">
        <v>205</v>
      </c>
      <c r="G105">
        <v>41</v>
      </c>
      <c r="H105">
        <v>164</v>
      </c>
      <c r="I105">
        <v>36.9</v>
      </c>
      <c r="J105" s="13" t="s">
        <v>6890</v>
      </c>
      <c r="K105" s="13" t="s">
        <v>6913</v>
      </c>
      <c r="M105" s="13" t="s">
        <v>6987</v>
      </c>
    </row>
    <row r="106" spans="1:13" x14ac:dyDescent="0.3">
      <c r="A106">
        <v>13990219</v>
      </c>
      <c r="B106" t="s">
        <v>3306</v>
      </c>
      <c r="C106">
        <v>1</v>
      </c>
      <c r="D106">
        <v>2020</v>
      </c>
      <c r="E106" s="19">
        <v>43831</v>
      </c>
      <c r="F106">
        <v>805</v>
      </c>
      <c r="G106">
        <v>161</v>
      </c>
      <c r="H106">
        <v>644</v>
      </c>
      <c r="I106">
        <v>249.55</v>
      </c>
      <c r="J106" s="13" t="s">
        <v>6882</v>
      </c>
      <c r="K106" s="13" t="s">
        <v>6923</v>
      </c>
      <c r="M106" s="13" t="s">
        <v>6987</v>
      </c>
    </row>
    <row r="107" spans="1:13" x14ac:dyDescent="0.3">
      <c r="A107">
        <v>13990319</v>
      </c>
      <c r="B107" t="s">
        <v>3307</v>
      </c>
      <c r="C107">
        <v>1</v>
      </c>
      <c r="D107">
        <v>2020</v>
      </c>
      <c r="E107" s="19">
        <v>43831</v>
      </c>
      <c r="F107">
        <v>526</v>
      </c>
      <c r="G107">
        <v>105.19999999999999</v>
      </c>
      <c r="H107">
        <v>420.8</v>
      </c>
      <c r="I107">
        <v>210.4</v>
      </c>
      <c r="J107" s="13" t="s">
        <v>6882</v>
      </c>
      <c r="K107" s="13" t="s">
        <v>6924</v>
      </c>
      <c r="M107" s="13" t="s">
        <v>6987</v>
      </c>
    </row>
    <row r="108" spans="1:13" x14ac:dyDescent="0.3">
      <c r="A108">
        <v>13990419</v>
      </c>
      <c r="B108" t="s">
        <v>3308</v>
      </c>
      <c r="C108">
        <v>1</v>
      </c>
      <c r="D108">
        <v>2020</v>
      </c>
      <c r="E108" s="19">
        <v>43831</v>
      </c>
      <c r="F108">
        <v>1491</v>
      </c>
      <c r="G108">
        <v>298.20000000000005</v>
      </c>
      <c r="H108">
        <v>1192.8</v>
      </c>
      <c r="I108">
        <v>506.94000000000005</v>
      </c>
      <c r="J108" s="13" t="s">
        <v>6881</v>
      </c>
      <c r="K108" s="13" t="s">
        <v>6898</v>
      </c>
      <c r="M108" s="13" t="s">
        <v>6987</v>
      </c>
    </row>
    <row r="109" spans="1:13" x14ac:dyDescent="0.3">
      <c r="A109">
        <v>13990519</v>
      </c>
      <c r="B109" t="s">
        <v>3309</v>
      </c>
      <c r="C109">
        <v>1</v>
      </c>
      <c r="D109">
        <v>2020</v>
      </c>
      <c r="E109" s="19">
        <v>43831</v>
      </c>
      <c r="F109">
        <v>948</v>
      </c>
      <c r="G109">
        <v>189.59999999999991</v>
      </c>
      <c r="H109">
        <v>758.40000000000009</v>
      </c>
      <c r="I109">
        <v>303.36</v>
      </c>
      <c r="J109" s="13" t="s">
        <v>6881</v>
      </c>
      <c r="K109" s="13" t="s">
        <v>6897</v>
      </c>
      <c r="M109" s="13" t="s">
        <v>6987</v>
      </c>
    </row>
    <row r="110" spans="1:13" x14ac:dyDescent="0.3">
      <c r="A110">
        <v>13990519</v>
      </c>
      <c r="B110" t="s">
        <v>3310</v>
      </c>
      <c r="C110">
        <v>2</v>
      </c>
      <c r="D110">
        <v>2020</v>
      </c>
      <c r="E110" s="19">
        <v>43862</v>
      </c>
      <c r="F110">
        <v>1491</v>
      </c>
      <c r="G110">
        <v>0</v>
      </c>
      <c r="H110">
        <v>1491</v>
      </c>
      <c r="I110">
        <v>506.94000000000005</v>
      </c>
      <c r="J110" s="13" t="s">
        <v>6881</v>
      </c>
      <c r="K110" s="13" t="s">
        <v>6898</v>
      </c>
      <c r="L110">
        <v>1.0333333333333334</v>
      </c>
      <c r="M110" s="13" t="s">
        <v>6988</v>
      </c>
    </row>
    <row r="111" spans="1:13" x14ac:dyDescent="0.3">
      <c r="A111">
        <v>13990619</v>
      </c>
      <c r="B111" t="s">
        <v>3311</v>
      </c>
      <c r="C111">
        <v>1</v>
      </c>
      <c r="D111">
        <v>2020</v>
      </c>
      <c r="E111" s="19">
        <v>43831</v>
      </c>
      <c r="F111">
        <v>948</v>
      </c>
      <c r="G111">
        <v>189.59999999999991</v>
      </c>
      <c r="H111">
        <v>758.40000000000009</v>
      </c>
      <c r="I111">
        <v>303.36</v>
      </c>
      <c r="J111" s="13" t="s">
        <v>6881</v>
      </c>
      <c r="K111" s="13" t="s">
        <v>6897</v>
      </c>
      <c r="M111" s="13" t="s">
        <v>6987</v>
      </c>
    </row>
    <row r="112" spans="1:13" x14ac:dyDescent="0.3">
      <c r="A112">
        <v>13990619</v>
      </c>
      <c r="B112" t="s">
        <v>3312</v>
      </c>
      <c r="C112">
        <v>2</v>
      </c>
      <c r="D112">
        <v>2020</v>
      </c>
      <c r="E112" s="19">
        <v>43862</v>
      </c>
      <c r="F112">
        <v>1101</v>
      </c>
      <c r="G112">
        <v>0</v>
      </c>
      <c r="H112">
        <v>1101</v>
      </c>
      <c r="I112">
        <v>396.36</v>
      </c>
      <c r="J112" s="13" t="s">
        <v>6881</v>
      </c>
      <c r="K112" s="13" t="s">
        <v>6899</v>
      </c>
      <c r="L112">
        <v>1.0333333333333334</v>
      </c>
      <c r="M112" s="13" t="s">
        <v>6988</v>
      </c>
    </row>
    <row r="113" spans="1:13" x14ac:dyDescent="0.3">
      <c r="A113">
        <v>13990719</v>
      </c>
      <c r="B113" t="s">
        <v>3313</v>
      </c>
      <c r="C113">
        <v>1</v>
      </c>
      <c r="D113">
        <v>2020</v>
      </c>
      <c r="E113" s="19">
        <v>43831</v>
      </c>
      <c r="F113">
        <v>636</v>
      </c>
      <c r="G113">
        <v>127.19999999999999</v>
      </c>
      <c r="H113">
        <v>508.8</v>
      </c>
      <c r="I113">
        <v>216.24</v>
      </c>
      <c r="J113" s="13" t="s">
        <v>6888</v>
      </c>
      <c r="K113" s="13" t="s">
        <v>6925</v>
      </c>
      <c r="M113" s="13" t="s">
        <v>6987</v>
      </c>
    </row>
    <row r="114" spans="1:13" x14ac:dyDescent="0.3">
      <c r="A114">
        <v>13990719</v>
      </c>
      <c r="B114" t="s">
        <v>3314</v>
      </c>
      <c r="C114">
        <v>8</v>
      </c>
      <c r="D114">
        <v>2020</v>
      </c>
      <c r="E114" s="19">
        <v>44044</v>
      </c>
      <c r="F114">
        <v>636</v>
      </c>
      <c r="G114">
        <v>0</v>
      </c>
      <c r="H114">
        <v>636</v>
      </c>
      <c r="I114">
        <v>216.24</v>
      </c>
      <c r="J114" s="13" t="s">
        <v>6888</v>
      </c>
      <c r="K114" s="13" t="s">
        <v>6925</v>
      </c>
      <c r="L114">
        <v>7.1</v>
      </c>
      <c r="M114" s="13" t="s">
        <v>6994</v>
      </c>
    </row>
    <row r="115" spans="1:13" x14ac:dyDescent="0.3">
      <c r="A115">
        <v>13990719</v>
      </c>
      <c r="B115" t="s">
        <v>3315</v>
      </c>
      <c r="C115">
        <v>9</v>
      </c>
      <c r="D115">
        <v>2020</v>
      </c>
      <c r="E115" s="19">
        <v>44075</v>
      </c>
      <c r="F115">
        <v>579</v>
      </c>
      <c r="G115">
        <v>0</v>
      </c>
      <c r="H115">
        <v>579</v>
      </c>
      <c r="I115">
        <v>167.91</v>
      </c>
      <c r="J115" s="13" t="s">
        <v>6888</v>
      </c>
      <c r="K115" s="13" t="s">
        <v>6926</v>
      </c>
      <c r="L115">
        <v>1.0333333333333334</v>
      </c>
      <c r="M115" s="13" t="s">
        <v>6995</v>
      </c>
    </row>
    <row r="116" spans="1:13" x14ac:dyDescent="0.3">
      <c r="A116">
        <v>13990819</v>
      </c>
      <c r="B116" t="s">
        <v>3316</v>
      </c>
      <c r="C116">
        <v>1</v>
      </c>
      <c r="D116">
        <v>2020</v>
      </c>
      <c r="E116" s="19">
        <v>43831</v>
      </c>
      <c r="F116">
        <v>510</v>
      </c>
      <c r="G116">
        <v>102</v>
      </c>
      <c r="H116">
        <v>408</v>
      </c>
      <c r="I116">
        <v>163.20000000000002</v>
      </c>
      <c r="J116" s="13" t="s">
        <v>6888</v>
      </c>
      <c r="K116" s="13" t="s">
        <v>6901</v>
      </c>
      <c r="M116" s="13" t="s">
        <v>6987</v>
      </c>
    </row>
    <row r="117" spans="1:13" x14ac:dyDescent="0.3">
      <c r="A117">
        <v>13990819</v>
      </c>
      <c r="B117" t="s">
        <v>3317</v>
      </c>
      <c r="C117">
        <v>11</v>
      </c>
      <c r="D117">
        <v>2020</v>
      </c>
      <c r="E117" s="19">
        <v>44136</v>
      </c>
      <c r="F117">
        <v>646</v>
      </c>
      <c r="G117">
        <v>0</v>
      </c>
      <c r="H117">
        <v>646</v>
      </c>
      <c r="I117">
        <v>348.84000000000003</v>
      </c>
      <c r="J117" s="13" t="s">
        <v>6888</v>
      </c>
      <c r="K117" s="13" t="s">
        <v>6927</v>
      </c>
      <c r="L117">
        <v>10.166666666666666</v>
      </c>
      <c r="M117" s="13" t="s">
        <v>6997</v>
      </c>
    </row>
    <row r="118" spans="1:13" x14ac:dyDescent="0.3">
      <c r="A118">
        <v>13990919</v>
      </c>
      <c r="B118" t="s">
        <v>3318</v>
      </c>
      <c r="C118">
        <v>1</v>
      </c>
      <c r="D118">
        <v>2020</v>
      </c>
      <c r="E118" s="19">
        <v>43831</v>
      </c>
      <c r="F118">
        <v>551</v>
      </c>
      <c r="G118">
        <v>110.19999999999999</v>
      </c>
      <c r="H118">
        <v>440.8</v>
      </c>
      <c r="I118">
        <v>264.48</v>
      </c>
      <c r="J118" s="13" t="s">
        <v>6888</v>
      </c>
      <c r="K118" s="13" t="s">
        <v>6928</v>
      </c>
      <c r="M118" s="13" t="s">
        <v>6987</v>
      </c>
    </row>
    <row r="119" spans="1:13" x14ac:dyDescent="0.3">
      <c r="A119">
        <v>13990919</v>
      </c>
      <c r="B119" t="s">
        <v>3319</v>
      </c>
      <c r="C119">
        <v>12</v>
      </c>
      <c r="D119">
        <v>2020</v>
      </c>
      <c r="E119" s="19">
        <v>44166</v>
      </c>
      <c r="F119">
        <v>551</v>
      </c>
      <c r="G119">
        <v>0</v>
      </c>
      <c r="H119">
        <v>551</v>
      </c>
      <c r="I119">
        <v>264.48</v>
      </c>
      <c r="J119" s="13" t="s">
        <v>6888</v>
      </c>
      <c r="K119" s="13" t="s">
        <v>6928</v>
      </c>
      <c r="L119">
        <v>11.166666666666666</v>
      </c>
      <c r="M119" s="13" t="s">
        <v>6998</v>
      </c>
    </row>
    <row r="120" spans="1:13" x14ac:dyDescent="0.3">
      <c r="A120">
        <v>13990919</v>
      </c>
      <c r="B120" t="s">
        <v>3320</v>
      </c>
      <c r="C120">
        <v>9</v>
      </c>
      <c r="D120">
        <v>2020</v>
      </c>
      <c r="E120" s="19">
        <v>44075</v>
      </c>
      <c r="F120">
        <v>502</v>
      </c>
      <c r="G120">
        <v>0</v>
      </c>
      <c r="H120">
        <v>502</v>
      </c>
      <c r="I120">
        <v>291.15999999999997</v>
      </c>
      <c r="J120" s="13" t="s">
        <v>6888</v>
      </c>
      <c r="K120" s="13" t="s">
        <v>6929</v>
      </c>
      <c r="L120">
        <v>3.0333333333333332</v>
      </c>
      <c r="M120" s="13" t="s">
        <v>6995</v>
      </c>
    </row>
    <row r="121" spans="1:13" x14ac:dyDescent="0.3">
      <c r="A121">
        <v>13991019</v>
      </c>
      <c r="B121" t="s">
        <v>3321</v>
      </c>
      <c r="C121">
        <v>1</v>
      </c>
      <c r="D121">
        <v>2020</v>
      </c>
      <c r="E121" s="19">
        <v>43831</v>
      </c>
      <c r="F121">
        <v>192</v>
      </c>
      <c r="G121">
        <v>38.399999999999977</v>
      </c>
      <c r="H121">
        <v>153.60000000000002</v>
      </c>
      <c r="I121">
        <v>34.56</v>
      </c>
      <c r="J121" s="13" t="s">
        <v>6890</v>
      </c>
      <c r="K121" s="13" t="s">
        <v>6912</v>
      </c>
      <c r="M121" s="13" t="s">
        <v>6987</v>
      </c>
    </row>
    <row r="122" spans="1:13" x14ac:dyDescent="0.3">
      <c r="A122">
        <v>13991119</v>
      </c>
      <c r="B122" t="s">
        <v>3322</v>
      </c>
      <c r="C122">
        <v>1</v>
      </c>
      <c r="D122">
        <v>2020</v>
      </c>
      <c r="E122" s="19">
        <v>43831</v>
      </c>
      <c r="F122">
        <v>990</v>
      </c>
      <c r="G122">
        <v>198</v>
      </c>
      <c r="H122">
        <v>792</v>
      </c>
      <c r="I122">
        <v>316.8</v>
      </c>
      <c r="J122" s="13" t="s">
        <v>6882</v>
      </c>
      <c r="K122" s="13" t="s">
        <v>6930</v>
      </c>
      <c r="M122" s="13" t="s">
        <v>6987</v>
      </c>
    </row>
    <row r="123" spans="1:13" x14ac:dyDescent="0.3">
      <c r="A123">
        <v>13991419</v>
      </c>
      <c r="B123" t="s">
        <v>3323</v>
      </c>
      <c r="C123">
        <v>1</v>
      </c>
      <c r="D123">
        <v>2020</v>
      </c>
      <c r="E123" s="19">
        <v>43831</v>
      </c>
      <c r="F123">
        <v>992</v>
      </c>
      <c r="G123">
        <v>198.39999999999998</v>
      </c>
      <c r="H123">
        <v>793.6</v>
      </c>
      <c r="I123">
        <v>307.52</v>
      </c>
      <c r="J123" s="13" t="s">
        <v>6882</v>
      </c>
      <c r="K123" s="13" t="s">
        <v>6931</v>
      </c>
      <c r="M123" s="13" t="s">
        <v>6987</v>
      </c>
    </row>
    <row r="124" spans="1:13" x14ac:dyDescent="0.3">
      <c r="A124">
        <v>13991419</v>
      </c>
      <c r="B124" t="s">
        <v>3324</v>
      </c>
      <c r="C124">
        <v>11</v>
      </c>
      <c r="D124">
        <v>2020</v>
      </c>
      <c r="E124" s="19">
        <v>44136</v>
      </c>
      <c r="F124">
        <v>948</v>
      </c>
      <c r="G124">
        <v>0</v>
      </c>
      <c r="H124">
        <v>948</v>
      </c>
      <c r="I124">
        <v>303.36</v>
      </c>
      <c r="J124" s="13" t="s">
        <v>6881</v>
      </c>
      <c r="K124" s="13" t="s">
        <v>6897</v>
      </c>
      <c r="L124">
        <v>10.166666666666666</v>
      </c>
      <c r="M124" s="13" t="s">
        <v>6997</v>
      </c>
    </row>
    <row r="125" spans="1:13" x14ac:dyDescent="0.3">
      <c r="A125">
        <v>13991519</v>
      </c>
      <c r="B125" t="s">
        <v>3325</v>
      </c>
      <c r="C125">
        <v>1</v>
      </c>
      <c r="D125">
        <v>2020</v>
      </c>
      <c r="E125" s="19">
        <v>43831</v>
      </c>
      <c r="F125">
        <v>1491</v>
      </c>
      <c r="G125">
        <v>298.20000000000005</v>
      </c>
      <c r="H125">
        <v>1192.8</v>
      </c>
      <c r="I125">
        <v>506.94000000000005</v>
      </c>
      <c r="J125" s="13" t="s">
        <v>6881</v>
      </c>
      <c r="K125" s="13" t="s">
        <v>6898</v>
      </c>
      <c r="M125" s="13" t="s">
        <v>6987</v>
      </c>
    </row>
    <row r="126" spans="1:13" x14ac:dyDescent="0.3">
      <c r="A126">
        <v>13991619</v>
      </c>
      <c r="B126" t="s">
        <v>3326</v>
      </c>
      <c r="C126">
        <v>1</v>
      </c>
      <c r="D126">
        <v>2020</v>
      </c>
      <c r="E126" s="19">
        <v>43831</v>
      </c>
      <c r="F126">
        <v>1491</v>
      </c>
      <c r="G126">
        <v>298.20000000000005</v>
      </c>
      <c r="H126">
        <v>1192.8</v>
      </c>
      <c r="I126">
        <v>506.94000000000005</v>
      </c>
      <c r="J126" s="13" t="s">
        <v>6881</v>
      </c>
      <c r="K126" s="13" t="s">
        <v>6898</v>
      </c>
      <c r="M126" s="13" t="s">
        <v>6987</v>
      </c>
    </row>
    <row r="127" spans="1:13" x14ac:dyDescent="0.3">
      <c r="A127">
        <v>13991619</v>
      </c>
      <c r="B127" t="s">
        <v>3327</v>
      </c>
      <c r="C127">
        <v>2</v>
      </c>
      <c r="D127">
        <v>2020</v>
      </c>
      <c r="E127" s="19">
        <v>43862</v>
      </c>
      <c r="F127">
        <v>579</v>
      </c>
      <c r="G127">
        <v>0</v>
      </c>
      <c r="H127">
        <v>579</v>
      </c>
      <c r="I127">
        <v>167.91</v>
      </c>
      <c r="J127" s="13" t="s">
        <v>6888</v>
      </c>
      <c r="K127" s="13" t="s">
        <v>6926</v>
      </c>
      <c r="L127">
        <v>1.0333333333333334</v>
      </c>
      <c r="M127" s="13" t="s">
        <v>6988</v>
      </c>
    </row>
    <row r="128" spans="1:13" x14ac:dyDescent="0.3">
      <c r="A128">
        <v>13991619</v>
      </c>
      <c r="B128" t="s">
        <v>3328</v>
      </c>
      <c r="C128">
        <v>4</v>
      </c>
      <c r="D128">
        <v>2020</v>
      </c>
      <c r="E128" s="19">
        <v>43922</v>
      </c>
      <c r="F128">
        <v>579</v>
      </c>
      <c r="G128">
        <v>86.850000000000023</v>
      </c>
      <c r="H128">
        <v>492.15</v>
      </c>
      <c r="I128">
        <v>167.91</v>
      </c>
      <c r="J128" s="13" t="s">
        <v>6888</v>
      </c>
      <c r="K128" s="13" t="s">
        <v>6926</v>
      </c>
      <c r="L128">
        <v>2</v>
      </c>
      <c r="M128" s="13" t="s">
        <v>6990</v>
      </c>
    </row>
    <row r="129" spans="1:13" x14ac:dyDescent="0.3">
      <c r="A129">
        <v>13991719</v>
      </c>
      <c r="B129" t="s">
        <v>3329</v>
      </c>
      <c r="C129">
        <v>1</v>
      </c>
      <c r="D129">
        <v>2020</v>
      </c>
      <c r="E129" s="19">
        <v>43831</v>
      </c>
      <c r="F129">
        <v>636</v>
      </c>
      <c r="G129">
        <v>127.19999999999999</v>
      </c>
      <c r="H129">
        <v>508.8</v>
      </c>
      <c r="I129">
        <v>216.24</v>
      </c>
      <c r="J129" s="13" t="s">
        <v>6888</v>
      </c>
      <c r="K129" s="13" t="s">
        <v>6925</v>
      </c>
      <c r="M129" s="13" t="s">
        <v>6987</v>
      </c>
    </row>
    <row r="130" spans="1:13" x14ac:dyDescent="0.3">
      <c r="A130">
        <v>13991819</v>
      </c>
      <c r="B130" t="s">
        <v>3330</v>
      </c>
      <c r="C130">
        <v>1</v>
      </c>
      <c r="D130">
        <v>2020</v>
      </c>
      <c r="E130" s="19">
        <v>43831</v>
      </c>
      <c r="F130">
        <v>636</v>
      </c>
      <c r="G130">
        <v>127.19999999999999</v>
      </c>
      <c r="H130">
        <v>508.8</v>
      </c>
      <c r="I130">
        <v>216.24</v>
      </c>
      <c r="J130" s="13" t="s">
        <v>6888</v>
      </c>
      <c r="K130" s="13" t="s">
        <v>6925</v>
      </c>
      <c r="M130" s="13" t="s">
        <v>6987</v>
      </c>
    </row>
    <row r="131" spans="1:13" x14ac:dyDescent="0.3">
      <c r="A131">
        <v>13991819</v>
      </c>
      <c r="B131" t="s">
        <v>3331</v>
      </c>
      <c r="C131">
        <v>7</v>
      </c>
      <c r="D131">
        <v>2020</v>
      </c>
      <c r="E131" s="19">
        <v>44013</v>
      </c>
      <c r="F131">
        <v>636</v>
      </c>
      <c r="G131">
        <v>0</v>
      </c>
      <c r="H131">
        <v>636</v>
      </c>
      <c r="I131">
        <v>216.24</v>
      </c>
      <c r="J131" s="13" t="s">
        <v>6888</v>
      </c>
      <c r="K131" s="13" t="s">
        <v>6925</v>
      </c>
      <c r="L131">
        <v>6.0666666666666664</v>
      </c>
      <c r="M131" s="13" t="s">
        <v>6993</v>
      </c>
    </row>
    <row r="132" spans="1:13" x14ac:dyDescent="0.3">
      <c r="A132">
        <v>13991919</v>
      </c>
      <c r="B132" t="s">
        <v>3332</v>
      </c>
      <c r="C132">
        <v>1</v>
      </c>
      <c r="D132">
        <v>2020</v>
      </c>
      <c r="E132" s="19">
        <v>43831</v>
      </c>
      <c r="F132">
        <v>255</v>
      </c>
      <c r="G132">
        <v>51</v>
      </c>
      <c r="H132">
        <v>204</v>
      </c>
      <c r="I132">
        <v>114.75</v>
      </c>
      <c r="J132" s="13" t="s">
        <v>6888</v>
      </c>
      <c r="K132" s="13" t="s">
        <v>6932</v>
      </c>
      <c r="M132" s="13" t="s">
        <v>6987</v>
      </c>
    </row>
    <row r="133" spans="1:13" x14ac:dyDescent="0.3">
      <c r="A133">
        <v>13992019</v>
      </c>
      <c r="B133" t="s">
        <v>3333</v>
      </c>
      <c r="C133">
        <v>1</v>
      </c>
      <c r="D133">
        <v>2020</v>
      </c>
      <c r="E133" s="19">
        <v>43831</v>
      </c>
      <c r="F133">
        <v>327</v>
      </c>
      <c r="G133">
        <v>65.399999999999977</v>
      </c>
      <c r="H133">
        <v>261.60000000000002</v>
      </c>
      <c r="I133">
        <v>94.83</v>
      </c>
      <c r="J133" s="13" t="s">
        <v>6884</v>
      </c>
      <c r="K133" s="13" t="s">
        <v>6914</v>
      </c>
      <c r="M133" s="13" t="s">
        <v>6987</v>
      </c>
    </row>
    <row r="134" spans="1:13" x14ac:dyDescent="0.3">
      <c r="A134">
        <v>13992019</v>
      </c>
      <c r="B134" t="s">
        <v>3334</v>
      </c>
      <c r="C134">
        <v>11</v>
      </c>
      <c r="D134">
        <v>2020</v>
      </c>
      <c r="E134" s="19">
        <v>44136</v>
      </c>
      <c r="F134">
        <v>948</v>
      </c>
      <c r="G134">
        <v>0</v>
      </c>
      <c r="H134">
        <v>948</v>
      </c>
      <c r="I134">
        <v>303.36</v>
      </c>
      <c r="J134" s="13" t="s">
        <v>6881</v>
      </c>
      <c r="K134" s="13" t="s">
        <v>6897</v>
      </c>
      <c r="L134">
        <v>10.166666666666666</v>
      </c>
      <c r="M134" s="13" t="s">
        <v>6997</v>
      </c>
    </row>
    <row r="135" spans="1:13" x14ac:dyDescent="0.3">
      <c r="A135">
        <v>13992019</v>
      </c>
      <c r="B135" t="s">
        <v>3335</v>
      </c>
      <c r="C135">
        <v>10</v>
      </c>
      <c r="D135">
        <v>2020</v>
      </c>
      <c r="E135" s="19">
        <v>44105</v>
      </c>
      <c r="F135">
        <v>948</v>
      </c>
      <c r="G135">
        <v>0</v>
      </c>
      <c r="H135">
        <v>948</v>
      </c>
      <c r="I135">
        <v>303.36</v>
      </c>
      <c r="J135" s="13" t="s">
        <v>6881</v>
      </c>
      <c r="K135" s="13" t="s">
        <v>6897</v>
      </c>
      <c r="L135">
        <v>1.0333333333333334</v>
      </c>
      <c r="M135" s="13" t="s">
        <v>6996</v>
      </c>
    </row>
    <row r="136" spans="1:13" x14ac:dyDescent="0.3">
      <c r="A136">
        <v>13992019</v>
      </c>
      <c r="B136" t="s">
        <v>3336</v>
      </c>
      <c r="C136">
        <v>10</v>
      </c>
      <c r="D136">
        <v>2020</v>
      </c>
      <c r="E136" s="19">
        <v>44105</v>
      </c>
      <c r="F136">
        <v>948</v>
      </c>
      <c r="G136">
        <v>0</v>
      </c>
      <c r="H136">
        <v>948</v>
      </c>
      <c r="I136">
        <v>303.36</v>
      </c>
      <c r="J136" s="13" t="s">
        <v>6881</v>
      </c>
      <c r="K136" s="13" t="s">
        <v>6897</v>
      </c>
      <c r="L136">
        <v>0</v>
      </c>
      <c r="M136" s="13" t="s">
        <v>6996</v>
      </c>
    </row>
    <row r="137" spans="1:13" x14ac:dyDescent="0.3">
      <c r="A137">
        <v>13992019</v>
      </c>
      <c r="B137" t="s">
        <v>3337</v>
      </c>
      <c r="C137">
        <v>12</v>
      </c>
      <c r="D137">
        <v>2020</v>
      </c>
      <c r="E137" s="19">
        <v>44166</v>
      </c>
      <c r="F137">
        <v>1101</v>
      </c>
      <c r="G137">
        <v>0</v>
      </c>
      <c r="H137">
        <v>1101</v>
      </c>
      <c r="I137">
        <v>396.36</v>
      </c>
      <c r="J137" s="13" t="s">
        <v>6881</v>
      </c>
      <c r="K137" s="13" t="s">
        <v>6899</v>
      </c>
      <c r="L137">
        <v>2.0333333333333332</v>
      </c>
      <c r="M137" s="13" t="s">
        <v>6998</v>
      </c>
    </row>
    <row r="138" spans="1:13" x14ac:dyDescent="0.3">
      <c r="A138">
        <v>13992119</v>
      </c>
      <c r="B138" t="s">
        <v>3338</v>
      </c>
      <c r="C138">
        <v>1</v>
      </c>
      <c r="D138">
        <v>2020</v>
      </c>
      <c r="E138" s="19">
        <v>43831</v>
      </c>
      <c r="F138">
        <v>948</v>
      </c>
      <c r="G138">
        <v>189.59999999999991</v>
      </c>
      <c r="H138">
        <v>758.40000000000009</v>
      </c>
      <c r="I138">
        <v>303.36</v>
      </c>
      <c r="J138" s="13" t="s">
        <v>6881</v>
      </c>
      <c r="K138" s="13" t="s">
        <v>6897</v>
      </c>
      <c r="M138" s="13" t="s">
        <v>6987</v>
      </c>
    </row>
    <row r="139" spans="1:13" x14ac:dyDescent="0.3">
      <c r="A139">
        <v>13995119</v>
      </c>
      <c r="B139" t="s">
        <v>3339</v>
      </c>
      <c r="C139">
        <v>1</v>
      </c>
      <c r="D139">
        <v>2020</v>
      </c>
      <c r="E139" s="19">
        <v>43831</v>
      </c>
      <c r="F139">
        <v>1491</v>
      </c>
      <c r="G139">
        <v>298.20000000000005</v>
      </c>
      <c r="H139">
        <v>1192.8</v>
      </c>
      <c r="I139">
        <v>506.94000000000005</v>
      </c>
      <c r="J139" s="13" t="s">
        <v>6881</v>
      </c>
      <c r="K139" s="13" t="s">
        <v>6898</v>
      </c>
      <c r="M139" s="13" t="s">
        <v>6987</v>
      </c>
    </row>
    <row r="140" spans="1:13" x14ac:dyDescent="0.3">
      <c r="A140">
        <v>13130119</v>
      </c>
      <c r="B140" t="s">
        <v>3340</v>
      </c>
      <c r="C140">
        <v>1</v>
      </c>
      <c r="D140">
        <v>2020</v>
      </c>
      <c r="E140" s="19">
        <v>43831</v>
      </c>
      <c r="F140">
        <v>636</v>
      </c>
      <c r="G140">
        <v>127.19999999999999</v>
      </c>
      <c r="H140">
        <v>508.8</v>
      </c>
      <c r="I140">
        <v>216.24</v>
      </c>
      <c r="J140" s="13" t="s">
        <v>6888</v>
      </c>
      <c r="K140" s="13" t="s">
        <v>6925</v>
      </c>
      <c r="M140" s="13" t="s">
        <v>6987</v>
      </c>
    </row>
    <row r="141" spans="1:13" x14ac:dyDescent="0.3">
      <c r="A141">
        <v>13130119</v>
      </c>
      <c r="B141" t="s">
        <v>3341</v>
      </c>
      <c r="C141">
        <v>1</v>
      </c>
      <c r="D141">
        <v>2020</v>
      </c>
      <c r="E141" s="19">
        <v>43831</v>
      </c>
      <c r="F141">
        <v>478</v>
      </c>
      <c r="G141">
        <v>0</v>
      </c>
      <c r="H141">
        <v>478</v>
      </c>
      <c r="I141">
        <v>119.5</v>
      </c>
      <c r="J141" s="13" t="s">
        <v>6889</v>
      </c>
      <c r="K141" s="13" t="s">
        <v>6921</v>
      </c>
      <c r="L141">
        <v>0</v>
      </c>
      <c r="M141" s="13" t="s">
        <v>6987</v>
      </c>
    </row>
    <row r="142" spans="1:13" x14ac:dyDescent="0.3">
      <c r="A142">
        <v>13130119</v>
      </c>
      <c r="B142" t="s">
        <v>3342</v>
      </c>
      <c r="C142">
        <v>1</v>
      </c>
      <c r="D142">
        <v>2020</v>
      </c>
      <c r="E142" s="19">
        <v>43831</v>
      </c>
      <c r="F142">
        <v>317</v>
      </c>
      <c r="G142">
        <v>0</v>
      </c>
      <c r="H142">
        <v>317</v>
      </c>
      <c r="I142">
        <v>98.27</v>
      </c>
      <c r="J142" s="13" t="s">
        <v>6885</v>
      </c>
      <c r="K142" s="13" t="s">
        <v>6933</v>
      </c>
      <c r="L142">
        <v>0</v>
      </c>
      <c r="M142" s="13" t="s">
        <v>6987</v>
      </c>
    </row>
    <row r="143" spans="1:13" x14ac:dyDescent="0.3">
      <c r="A143">
        <v>13130119</v>
      </c>
      <c r="B143" t="s">
        <v>3343</v>
      </c>
      <c r="C143">
        <v>1</v>
      </c>
      <c r="D143">
        <v>2020</v>
      </c>
      <c r="E143" s="19">
        <v>43831</v>
      </c>
      <c r="F143">
        <v>336</v>
      </c>
      <c r="G143">
        <v>0</v>
      </c>
      <c r="H143">
        <v>336</v>
      </c>
      <c r="I143">
        <v>120.96</v>
      </c>
      <c r="J143" s="13" t="s">
        <v>6885</v>
      </c>
      <c r="K143" s="13" t="s">
        <v>6934</v>
      </c>
      <c r="L143">
        <v>0</v>
      </c>
      <c r="M143" s="13" t="s">
        <v>6987</v>
      </c>
    </row>
    <row r="144" spans="1:13" x14ac:dyDescent="0.3">
      <c r="A144">
        <v>13130219</v>
      </c>
      <c r="B144" t="s">
        <v>3344</v>
      </c>
      <c r="C144">
        <v>1</v>
      </c>
      <c r="D144">
        <v>2020</v>
      </c>
      <c r="E144" s="19">
        <v>43831</v>
      </c>
      <c r="F144">
        <v>293</v>
      </c>
      <c r="G144">
        <v>58.599999999999994</v>
      </c>
      <c r="H144">
        <v>234.4</v>
      </c>
      <c r="I144">
        <v>90.83</v>
      </c>
      <c r="J144" s="13" t="s">
        <v>6885</v>
      </c>
      <c r="K144" s="13" t="s">
        <v>6935</v>
      </c>
      <c r="M144" s="13" t="s">
        <v>6987</v>
      </c>
    </row>
    <row r="145" spans="1:13" x14ac:dyDescent="0.3">
      <c r="A145">
        <v>13130219</v>
      </c>
      <c r="B145" t="s">
        <v>3345</v>
      </c>
      <c r="C145">
        <v>10</v>
      </c>
      <c r="D145">
        <v>2020</v>
      </c>
      <c r="E145" s="19">
        <v>44105</v>
      </c>
      <c r="F145">
        <v>383</v>
      </c>
      <c r="G145">
        <v>0</v>
      </c>
      <c r="H145">
        <v>383</v>
      </c>
      <c r="I145">
        <v>122.56</v>
      </c>
      <c r="J145" s="13" t="s">
        <v>6887</v>
      </c>
      <c r="K145" s="13" t="s">
        <v>6909</v>
      </c>
      <c r="L145">
        <v>9.1333333333333329</v>
      </c>
      <c r="M145" s="13" t="s">
        <v>6996</v>
      </c>
    </row>
    <row r="146" spans="1:13" x14ac:dyDescent="0.3">
      <c r="A146">
        <v>13130219</v>
      </c>
      <c r="B146" t="s">
        <v>3346</v>
      </c>
      <c r="C146">
        <v>9</v>
      </c>
      <c r="D146">
        <v>2020</v>
      </c>
      <c r="E146" s="19">
        <v>44075</v>
      </c>
      <c r="F146">
        <v>383</v>
      </c>
      <c r="G146">
        <v>0</v>
      </c>
      <c r="H146">
        <v>383</v>
      </c>
      <c r="I146">
        <v>122.56</v>
      </c>
      <c r="J146" s="13" t="s">
        <v>6887</v>
      </c>
      <c r="K146" s="13" t="s">
        <v>6909</v>
      </c>
      <c r="L146">
        <v>1</v>
      </c>
      <c r="M146" s="13" t="s">
        <v>6995</v>
      </c>
    </row>
    <row r="147" spans="1:13" x14ac:dyDescent="0.3">
      <c r="A147">
        <v>13130319</v>
      </c>
      <c r="B147" t="s">
        <v>3347</v>
      </c>
      <c r="C147">
        <v>1</v>
      </c>
      <c r="D147">
        <v>2020</v>
      </c>
      <c r="E147" s="19">
        <v>43831</v>
      </c>
      <c r="F147">
        <v>447</v>
      </c>
      <c r="G147">
        <v>89.399999999999977</v>
      </c>
      <c r="H147">
        <v>357.6</v>
      </c>
      <c r="I147">
        <v>156.44999999999999</v>
      </c>
      <c r="J147" s="13" t="s">
        <v>6887</v>
      </c>
      <c r="K147" s="13" t="s">
        <v>6891</v>
      </c>
      <c r="M147" s="13" t="s">
        <v>6987</v>
      </c>
    </row>
    <row r="148" spans="1:13" x14ac:dyDescent="0.3">
      <c r="A148">
        <v>13130419</v>
      </c>
      <c r="B148" t="s">
        <v>3348</v>
      </c>
      <c r="C148">
        <v>1</v>
      </c>
      <c r="D148">
        <v>2020</v>
      </c>
      <c r="E148" s="19">
        <v>43831</v>
      </c>
      <c r="F148">
        <v>447</v>
      </c>
      <c r="G148">
        <v>89.399999999999977</v>
      </c>
      <c r="H148">
        <v>357.6</v>
      </c>
      <c r="I148">
        <v>156.44999999999999</v>
      </c>
      <c r="J148" s="13" t="s">
        <v>6887</v>
      </c>
      <c r="K148" s="13" t="s">
        <v>6891</v>
      </c>
      <c r="M148" s="13" t="s">
        <v>6987</v>
      </c>
    </row>
    <row r="149" spans="1:13" x14ac:dyDescent="0.3">
      <c r="A149">
        <v>13130419</v>
      </c>
      <c r="B149" t="s">
        <v>3349</v>
      </c>
      <c r="C149">
        <v>6</v>
      </c>
      <c r="D149">
        <v>2020</v>
      </c>
      <c r="E149" s="19">
        <v>43983</v>
      </c>
      <c r="F149">
        <v>383</v>
      </c>
      <c r="G149">
        <v>0</v>
      </c>
      <c r="H149">
        <v>383</v>
      </c>
      <c r="I149">
        <v>122.56</v>
      </c>
      <c r="J149" s="13" t="s">
        <v>6887</v>
      </c>
      <c r="K149" s="13" t="s">
        <v>6909</v>
      </c>
      <c r="L149">
        <v>5.0666666666666664</v>
      </c>
      <c r="M149" s="13" t="s">
        <v>6992</v>
      </c>
    </row>
    <row r="150" spans="1:13" x14ac:dyDescent="0.3">
      <c r="A150">
        <v>13130519</v>
      </c>
      <c r="B150" t="s">
        <v>3350</v>
      </c>
      <c r="C150">
        <v>1</v>
      </c>
      <c r="D150">
        <v>2020</v>
      </c>
      <c r="E150" s="19">
        <v>43831</v>
      </c>
      <c r="F150">
        <v>383</v>
      </c>
      <c r="G150">
        <v>76.599999999999966</v>
      </c>
      <c r="H150">
        <v>306.40000000000003</v>
      </c>
      <c r="I150">
        <v>122.56</v>
      </c>
      <c r="J150" s="13" t="s">
        <v>6887</v>
      </c>
      <c r="K150" s="13" t="s">
        <v>6909</v>
      </c>
      <c r="M150" s="13" t="s">
        <v>6987</v>
      </c>
    </row>
    <row r="151" spans="1:13" x14ac:dyDescent="0.3">
      <c r="A151">
        <v>13130619</v>
      </c>
      <c r="B151" t="s">
        <v>3351</v>
      </c>
      <c r="C151">
        <v>1</v>
      </c>
      <c r="D151">
        <v>2020</v>
      </c>
      <c r="E151" s="19">
        <v>43831</v>
      </c>
      <c r="F151">
        <v>383</v>
      </c>
      <c r="G151">
        <v>76.599999999999966</v>
      </c>
      <c r="H151">
        <v>306.40000000000003</v>
      </c>
      <c r="I151">
        <v>122.56</v>
      </c>
      <c r="J151" s="13" t="s">
        <v>6887</v>
      </c>
      <c r="K151" s="13" t="s">
        <v>6909</v>
      </c>
      <c r="M151" s="13" t="s">
        <v>6987</v>
      </c>
    </row>
    <row r="152" spans="1:13" x14ac:dyDescent="0.3">
      <c r="A152">
        <v>13130719</v>
      </c>
      <c r="B152" t="s">
        <v>3352</v>
      </c>
      <c r="C152">
        <v>1</v>
      </c>
      <c r="D152">
        <v>2020</v>
      </c>
      <c r="E152" s="19">
        <v>43831</v>
      </c>
      <c r="F152">
        <v>383</v>
      </c>
      <c r="G152">
        <v>76.599999999999966</v>
      </c>
      <c r="H152">
        <v>306.40000000000003</v>
      </c>
      <c r="I152">
        <v>122.56</v>
      </c>
      <c r="J152" s="13" t="s">
        <v>6887</v>
      </c>
      <c r="K152" s="13" t="s">
        <v>6909</v>
      </c>
      <c r="M152" s="13" t="s">
        <v>6987</v>
      </c>
    </row>
    <row r="153" spans="1:13" x14ac:dyDescent="0.3">
      <c r="A153">
        <v>13130719</v>
      </c>
      <c r="B153" t="s">
        <v>3353</v>
      </c>
      <c r="C153">
        <v>5</v>
      </c>
      <c r="D153">
        <v>2020</v>
      </c>
      <c r="E153" s="19">
        <v>43952</v>
      </c>
      <c r="F153">
        <v>168</v>
      </c>
      <c r="G153">
        <v>0</v>
      </c>
      <c r="H153">
        <v>168</v>
      </c>
      <c r="I153">
        <v>25.2</v>
      </c>
      <c r="J153" s="13" t="s">
        <v>6886</v>
      </c>
      <c r="K153" s="13" t="s">
        <v>6892</v>
      </c>
      <c r="L153">
        <v>4.0333333333333332</v>
      </c>
      <c r="M153" s="13" t="s">
        <v>6991</v>
      </c>
    </row>
    <row r="154" spans="1:13" x14ac:dyDescent="0.3">
      <c r="A154">
        <v>13130819</v>
      </c>
      <c r="B154" t="s">
        <v>3354</v>
      </c>
      <c r="C154">
        <v>1</v>
      </c>
      <c r="D154">
        <v>2020</v>
      </c>
      <c r="E154" s="19">
        <v>43831</v>
      </c>
      <c r="F154">
        <v>168</v>
      </c>
      <c r="G154">
        <v>33.599999999999994</v>
      </c>
      <c r="H154">
        <v>134.4</v>
      </c>
      <c r="I154">
        <v>75.600000000000009</v>
      </c>
      <c r="J154" s="13" t="s">
        <v>6886</v>
      </c>
      <c r="K154" s="13" t="s">
        <v>6920</v>
      </c>
      <c r="M154" s="13" t="s">
        <v>6987</v>
      </c>
    </row>
    <row r="155" spans="1:13" x14ac:dyDescent="0.3">
      <c r="A155">
        <v>13130819</v>
      </c>
      <c r="B155" t="s">
        <v>3355</v>
      </c>
      <c r="C155">
        <v>9</v>
      </c>
      <c r="D155">
        <v>2020</v>
      </c>
      <c r="E155" s="19">
        <v>44075</v>
      </c>
      <c r="F155">
        <v>168</v>
      </c>
      <c r="G155">
        <v>0</v>
      </c>
      <c r="H155">
        <v>168</v>
      </c>
      <c r="I155">
        <v>25.2</v>
      </c>
      <c r="J155" s="13" t="s">
        <v>6886</v>
      </c>
      <c r="K155" s="13" t="s">
        <v>6892</v>
      </c>
      <c r="L155">
        <v>8.1333333333333329</v>
      </c>
      <c r="M155" s="13" t="s">
        <v>6995</v>
      </c>
    </row>
    <row r="156" spans="1:13" x14ac:dyDescent="0.3">
      <c r="A156">
        <v>13130919</v>
      </c>
      <c r="B156" t="s">
        <v>3356</v>
      </c>
      <c r="C156">
        <v>1</v>
      </c>
      <c r="D156">
        <v>2020</v>
      </c>
      <c r="E156" s="19">
        <v>43831</v>
      </c>
      <c r="F156">
        <v>210</v>
      </c>
      <c r="G156">
        <v>42</v>
      </c>
      <c r="H156">
        <v>168</v>
      </c>
      <c r="I156">
        <v>37.799999999999997</v>
      </c>
      <c r="J156" s="13" t="s">
        <v>6890</v>
      </c>
      <c r="K156" s="13" t="s">
        <v>6911</v>
      </c>
      <c r="M156" s="13" t="s">
        <v>6987</v>
      </c>
    </row>
    <row r="157" spans="1:13" x14ac:dyDescent="0.3">
      <c r="A157">
        <v>13130919</v>
      </c>
      <c r="B157" t="s">
        <v>3357</v>
      </c>
      <c r="C157">
        <v>2</v>
      </c>
      <c r="D157">
        <v>2020</v>
      </c>
      <c r="E157" s="19">
        <v>43862</v>
      </c>
      <c r="F157">
        <v>220</v>
      </c>
      <c r="G157">
        <v>0</v>
      </c>
      <c r="H157">
        <v>220</v>
      </c>
      <c r="I157">
        <v>39.6</v>
      </c>
      <c r="J157" s="13" t="s">
        <v>6890</v>
      </c>
      <c r="K157" s="13" t="s">
        <v>6893</v>
      </c>
      <c r="L157">
        <v>1.0333333333333334</v>
      </c>
      <c r="M157" s="13" t="s">
        <v>6988</v>
      </c>
    </row>
    <row r="158" spans="1:13" x14ac:dyDescent="0.3">
      <c r="A158">
        <v>13131019</v>
      </c>
      <c r="B158" t="s">
        <v>3358</v>
      </c>
      <c r="C158">
        <v>1</v>
      </c>
      <c r="D158">
        <v>2020</v>
      </c>
      <c r="E158" s="19">
        <v>43831</v>
      </c>
      <c r="F158">
        <v>510</v>
      </c>
      <c r="G158">
        <v>102</v>
      </c>
      <c r="H158">
        <v>408</v>
      </c>
      <c r="I158">
        <v>163.20000000000002</v>
      </c>
      <c r="J158" s="13" t="s">
        <v>6888</v>
      </c>
      <c r="K158" s="13" t="s">
        <v>6901</v>
      </c>
      <c r="M158" s="13" t="s">
        <v>6987</v>
      </c>
    </row>
    <row r="159" spans="1:13" x14ac:dyDescent="0.3">
      <c r="A159">
        <v>13131119</v>
      </c>
      <c r="B159" t="s">
        <v>3359</v>
      </c>
      <c r="C159">
        <v>1</v>
      </c>
      <c r="D159">
        <v>2020</v>
      </c>
      <c r="E159" s="19">
        <v>43831</v>
      </c>
      <c r="F159">
        <v>507</v>
      </c>
      <c r="G159">
        <v>101.39999999999998</v>
      </c>
      <c r="H159">
        <v>405.6</v>
      </c>
      <c r="I159">
        <v>136.89000000000001</v>
      </c>
      <c r="J159" s="13" t="s">
        <v>6889</v>
      </c>
      <c r="K159" s="13" t="s">
        <v>6937</v>
      </c>
      <c r="M159" s="13" t="s">
        <v>6987</v>
      </c>
    </row>
    <row r="160" spans="1:13" x14ac:dyDescent="0.3">
      <c r="A160">
        <v>13131119</v>
      </c>
      <c r="B160" t="s">
        <v>3360</v>
      </c>
      <c r="C160">
        <v>10</v>
      </c>
      <c r="D160">
        <v>2020</v>
      </c>
      <c r="E160" s="19">
        <v>44105</v>
      </c>
      <c r="F160">
        <v>447</v>
      </c>
      <c r="G160">
        <v>0</v>
      </c>
      <c r="H160">
        <v>447</v>
      </c>
      <c r="I160">
        <v>156.44999999999999</v>
      </c>
      <c r="J160" s="13" t="s">
        <v>6887</v>
      </c>
      <c r="K160" s="13" t="s">
        <v>6891</v>
      </c>
      <c r="L160">
        <v>9.1333333333333329</v>
      </c>
      <c r="M160" s="13" t="s">
        <v>6996</v>
      </c>
    </row>
    <row r="161" spans="1:13" x14ac:dyDescent="0.3">
      <c r="A161">
        <v>13131219</v>
      </c>
      <c r="B161" t="s">
        <v>3361</v>
      </c>
      <c r="C161">
        <v>1</v>
      </c>
      <c r="D161">
        <v>2020</v>
      </c>
      <c r="E161" s="19">
        <v>43831</v>
      </c>
      <c r="F161">
        <v>345</v>
      </c>
      <c r="G161">
        <v>69</v>
      </c>
      <c r="H161">
        <v>276</v>
      </c>
      <c r="I161">
        <v>106.95</v>
      </c>
      <c r="J161" s="13" t="s">
        <v>6887</v>
      </c>
      <c r="K161" s="13" t="s">
        <v>6918</v>
      </c>
      <c r="M161" s="13" t="s">
        <v>6987</v>
      </c>
    </row>
    <row r="162" spans="1:13" x14ac:dyDescent="0.3">
      <c r="A162">
        <v>13131319</v>
      </c>
      <c r="B162" t="s">
        <v>3362</v>
      </c>
      <c r="C162">
        <v>1</v>
      </c>
      <c r="D162">
        <v>2020</v>
      </c>
      <c r="E162" s="19">
        <v>43831</v>
      </c>
      <c r="F162">
        <v>447</v>
      </c>
      <c r="G162">
        <v>89.399999999999977</v>
      </c>
      <c r="H162">
        <v>357.6</v>
      </c>
      <c r="I162">
        <v>156.44999999999999</v>
      </c>
      <c r="J162" s="13" t="s">
        <v>6887</v>
      </c>
      <c r="K162" s="13" t="s">
        <v>6891</v>
      </c>
      <c r="M162" s="13" t="s">
        <v>6987</v>
      </c>
    </row>
    <row r="163" spans="1:13" x14ac:dyDescent="0.3">
      <c r="A163">
        <v>13131419</v>
      </c>
      <c r="B163" t="s">
        <v>3363</v>
      </c>
      <c r="C163">
        <v>1</v>
      </c>
      <c r="D163">
        <v>2020</v>
      </c>
      <c r="E163" s="19">
        <v>43831</v>
      </c>
      <c r="F163">
        <v>345</v>
      </c>
      <c r="G163">
        <v>69</v>
      </c>
      <c r="H163">
        <v>276</v>
      </c>
      <c r="I163">
        <v>106.95</v>
      </c>
      <c r="J163" s="13" t="s">
        <v>6887</v>
      </c>
      <c r="K163" s="13" t="s">
        <v>6918</v>
      </c>
      <c r="M163" s="13" t="s">
        <v>6987</v>
      </c>
    </row>
    <row r="164" spans="1:13" x14ac:dyDescent="0.3">
      <c r="A164">
        <v>13131519</v>
      </c>
      <c r="B164" t="s">
        <v>3364</v>
      </c>
      <c r="C164">
        <v>1</v>
      </c>
      <c r="D164">
        <v>2020</v>
      </c>
      <c r="E164" s="19">
        <v>43831</v>
      </c>
      <c r="F164">
        <v>345</v>
      </c>
      <c r="G164">
        <v>69</v>
      </c>
      <c r="H164">
        <v>276</v>
      </c>
      <c r="I164">
        <v>106.95</v>
      </c>
      <c r="J164" s="13" t="s">
        <v>6887</v>
      </c>
      <c r="K164" s="13" t="s">
        <v>6918</v>
      </c>
      <c r="M164" s="13" t="s">
        <v>6987</v>
      </c>
    </row>
    <row r="165" spans="1:13" x14ac:dyDescent="0.3">
      <c r="A165">
        <v>13131619</v>
      </c>
      <c r="B165" t="s">
        <v>3365</v>
      </c>
      <c r="C165">
        <v>1</v>
      </c>
      <c r="D165">
        <v>2020</v>
      </c>
      <c r="E165" s="19">
        <v>43831</v>
      </c>
      <c r="F165">
        <v>345</v>
      </c>
      <c r="G165">
        <v>69</v>
      </c>
      <c r="H165">
        <v>276</v>
      </c>
      <c r="I165">
        <v>106.95</v>
      </c>
      <c r="J165" s="13" t="s">
        <v>6887</v>
      </c>
      <c r="K165" s="13" t="s">
        <v>6918</v>
      </c>
      <c r="M165" s="13" t="s">
        <v>6987</v>
      </c>
    </row>
    <row r="166" spans="1:13" x14ac:dyDescent="0.3">
      <c r="A166">
        <v>13131719</v>
      </c>
      <c r="B166" t="s">
        <v>3366</v>
      </c>
      <c r="C166">
        <v>1</v>
      </c>
      <c r="D166">
        <v>2020</v>
      </c>
      <c r="E166" s="19">
        <v>43831</v>
      </c>
      <c r="F166">
        <v>168</v>
      </c>
      <c r="G166">
        <v>33.599999999999994</v>
      </c>
      <c r="H166">
        <v>134.4</v>
      </c>
      <c r="I166">
        <v>25.2</v>
      </c>
      <c r="J166" s="13" t="s">
        <v>6886</v>
      </c>
      <c r="K166" s="13" t="s">
        <v>6892</v>
      </c>
      <c r="M166" s="13" t="s">
        <v>6987</v>
      </c>
    </row>
    <row r="167" spans="1:13" x14ac:dyDescent="0.3">
      <c r="A167">
        <v>13131719</v>
      </c>
      <c r="B167" t="s">
        <v>3367</v>
      </c>
      <c r="C167">
        <v>10</v>
      </c>
      <c r="D167">
        <v>2020</v>
      </c>
      <c r="E167" s="19">
        <v>44105</v>
      </c>
      <c r="F167">
        <v>240</v>
      </c>
      <c r="G167">
        <v>0</v>
      </c>
      <c r="H167">
        <v>240</v>
      </c>
      <c r="I167">
        <v>43.199999999999996</v>
      </c>
      <c r="J167" s="13" t="s">
        <v>6890</v>
      </c>
      <c r="K167" s="13" t="s">
        <v>6894</v>
      </c>
      <c r="L167">
        <v>9.1333333333333329</v>
      </c>
      <c r="M167" s="13" t="s">
        <v>6996</v>
      </c>
    </row>
    <row r="168" spans="1:13" x14ac:dyDescent="0.3">
      <c r="A168">
        <v>13131819</v>
      </c>
      <c r="B168" t="s">
        <v>3368</v>
      </c>
      <c r="C168">
        <v>1</v>
      </c>
      <c r="D168">
        <v>2020</v>
      </c>
      <c r="E168" s="19">
        <v>43831</v>
      </c>
      <c r="F168">
        <v>192</v>
      </c>
      <c r="G168">
        <v>38.399999999999977</v>
      </c>
      <c r="H168">
        <v>153.60000000000002</v>
      </c>
      <c r="I168">
        <v>34.56</v>
      </c>
      <c r="J168" s="13" t="s">
        <v>6890</v>
      </c>
      <c r="K168" s="13" t="s">
        <v>6912</v>
      </c>
      <c r="M168" s="13" t="s">
        <v>6987</v>
      </c>
    </row>
    <row r="169" spans="1:13" x14ac:dyDescent="0.3">
      <c r="A169">
        <v>13132019</v>
      </c>
      <c r="B169" t="s">
        <v>3369</v>
      </c>
      <c r="C169">
        <v>1</v>
      </c>
      <c r="D169">
        <v>2020</v>
      </c>
      <c r="E169" s="19">
        <v>43831</v>
      </c>
      <c r="F169">
        <v>478</v>
      </c>
      <c r="G169">
        <v>95.599999999999966</v>
      </c>
      <c r="H169">
        <v>382.40000000000003</v>
      </c>
      <c r="I169">
        <v>119.5</v>
      </c>
      <c r="J169" s="13" t="s">
        <v>6889</v>
      </c>
      <c r="K169" s="13" t="s">
        <v>6921</v>
      </c>
      <c r="M169" s="13" t="s">
        <v>6987</v>
      </c>
    </row>
    <row r="170" spans="1:13" x14ac:dyDescent="0.3">
      <c r="A170">
        <v>13132119</v>
      </c>
      <c r="B170" t="s">
        <v>3370</v>
      </c>
      <c r="C170">
        <v>1</v>
      </c>
      <c r="D170">
        <v>2020</v>
      </c>
      <c r="E170" s="19">
        <v>43831</v>
      </c>
      <c r="F170">
        <v>332</v>
      </c>
      <c r="G170">
        <v>66.399999999999977</v>
      </c>
      <c r="H170">
        <v>265.60000000000002</v>
      </c>
      <c r="I170">
        <v>99.6</v>
      </c>
      <c r="J170" s="13" t="s">
        <v>6885</v>
      </c>
      <c r="K170" s="13" t="s">
        <v>6938</v>
      </c>
      <c r="M170" s="13" t="s">
        <v>6987</v>
      </c>
    </row>
    <row r="171" spans="1:13" x14ac:dyDescent="0.3">
      <c r="A171">
        <v>13132219</v>
      </c>
      <c r="B171" t="s">
        <v>3371</v>
      </c>
      <c r="C171">
        <v>1</v>
      </c>
      <c r="D171">
        <v>2020</v>
      </c>
      <c r="E171" s="19">
        <v>43831</v>
      </c>
      <c r="F171">
        <v>383</v>
      </c>
      <c r="G171">
        <v>76.599999999999966</v>
      </c>
      <c r="H171">
        <v>306.40000000000003</v>
      </c>
      <c r="I171">
        <v>122.56</v>
      </c>
      <c r="J171" s="13" t="s">
        <v>6887</v>
      </c>
      <c r="K171" s="13" t="s">
        <v>6909</v>
      </c>
      <c r="M171" s="13" t="s">
        <v>6987</v>
      </c>
    </row>
    <row r="172" spans="1:13" x14ac:dyDescent="0.3">
      <c r="A172">
        <v>13132419</v>
      </c>
      <c r="B172" t="s">
        <v>3372</v>
      </c>
      <c r="C172">
        <v>1</v>
      </c>
      <c r="D172">
        <v>2020</v>
      </c>
      <c r="E172" s="19">
        <v>43831</v>
      </c>
      <c r="F172">
        <v>345</v>
      </c>
      <c r="G172">
        <v>69</v>
      </c>
      <c r="H172">
        <v>276</v>
      </c>
      <c r="I172">
        <v>106.95</v>
      </c>
      <c r="J172" s="13" t="s">
        <v>6887</v>
      </c>
      <c r="K172" s="13" t="s">
        <v>6918</v>
      </c>
      <c r="M172" s="13" t="s">
        <v>6987</v>
      </c>
    </row>
    <row r="173" spans="1:13" x14ac:dyDescent="0.3">
      <c r="A173">
        <v>13132419</v>
      </c>
      <c r="B173" t="s">
        <v>3373</v>
      </c>
      <c r="C173">
        <v>5</v>
      </c>
      <c r="D173">
        <v>2020</v>
      </c>
      <c r="E173" s="19">
        <v>43952</v>
      </c>
      <c r="F173">
        <v>383</v>
      </c>
      <c r="G173">
        <v>0</v>
      </c>
      <c r="H173">
        <v>383</v>
      </c>
      <c r="I173">
        <v>122.56</v>
      </c>
      <c r="J173" s="13" t="s">
        <v>6887</v>
      </c>
      <c r="K173" s="13" t="s">
        <v>6909</v>
      </c>
      <c r="L173">
        <v>4.0333333333333332</v>
      </c>
      <c r="M173" s="13" t="s">
        <v>6991</v>
      </c>
    </row>
    <row r="174" spans="1:13" x14ac:dyDescent="0.3">
      <c r="A174">
        <v>13132419</v>
      </c>
      <c r="B174" t="s">
        <v>3374</v>
      </c>
      <c r="C174">
        <v>5</v>
      </c>
      <c r="D174">
        <v>2020</v>
      </c>
      <c r="E174" s="19">
        <v>43952</v>
      </c>
      <c r="F174">
        <v>168</v>
      </c>
      <c r="G174">
        <v>25.200000000000017</v>
      </c>
      <c r="H174">
        <v>142.79999999999998</v>
      </c>
      <c r="I174">
        <v>75.600000000000009</v>
      </c>
      <c r="J174" s="13" t="s">
        <v>6886</v>
      </c>
      <c r="K174" s="13" t="s">
        <v>6920</v>
      </c>
      <c r="L174">
        <v>0</v>
      </c>
      <c r="M174" s="13" t="s">
        <v>6991</v>
      </c>
    </row>
    <row r="175" spans="1:13" x14ac:dyDescent="0.3">
      <c r="A175">
        <v>13134419</v>
      </c>
      <c r="B175" t="s">
        <v>3375</v>
      </c>
      <c r="C175">
        <v>1</v>
      </c>
      <c r="D175">
        <v>2020</v>
      </c>
      <c r="E175" s="19">
        <v>43831</v>
      </c>
      <c r="F175">
        <v>172</v>
      </c>
      <c r="G175">
        <v>34.400000000000006</v>
      </c>
      <c r="H175">
        <v>137.6</v>
      </c>
      <c r="I175">
        <v>65.36</v>
      </c>
      <c r="J175" s="13" t="s">
        <v>6886</v>
      </c>
      <c r="K175" s="13" t="s">
        <v>6910</v>
      </c>
      <c r="M175" s="13" t="s">
        <v>6987</v>
      </c>
    </row>
    <row r="176" spans="1:13" x14ac:dyDescent="0.3">
      <c r="A176">
        <v>13991319</v>
      </c>
      <c r="B176" t="s">
        <v>3376</v>
      </c>
      <c r="C176">
        <v>1</v>
      </c>
      <c r="D176">
        <v>2020</v>
      </c>
      <c r="E176" s="19">
        <v>43831</v>
      </c>
      <c r="F176">
        <v>258</v>
      </c>
      <c r="G176">
        <v>51.599999999999994</v>
      </c>
      <c r="H176">
        <v>206.4</v>
      </c>
      <c r="I176">
        <v>72.240000000000009</v>
      </c>
      <c r="J176" s="13" t="s">
        <v>6884</v>
      </c>
      <c r="K176" s="13" t="s">
        <v>6916</v>
      </c>
      <c r="M176" s="13" t="s">
        <v>6987</v>
      </c>
    </row>
    <row r="177" spans="1:13" x14ac:dyDescent="0.3">
      <c r="A177">
        <v>13992219</v>
      </c>
      <c r="B177" t="s">
        <v>3377</v>
      </c>
      <c r="C177">
        <v>1</v>
      </c>
      <c r="D177">
        <v>2020</v>
      </c>
      <c r="E177" s="19">
        <v>43831</v>
      </c>
      <c r="F177">
        <v>889</v>
      </c>
      <c r="G177">
        <v>177.79999999999995</v>
      </c>
      <c r="H177">
        <v>711.2</v>
      </c>
      <c r="I177">
        <v>222.25</v>
      </c>
      <c r="J177" s="13" t="s">
        <v>6882</v>
      </c>
      <c r="K177" s="13" t="s">
        <v>6939</v>
      </c>
      <c r="M177" s="13" t="s">
        <v>6987</v>
      </c>
    </row>
    <row r="178" spans="1:13" x14ac:dyDescent="0.3">
      <c r="A178">
        <v>13992319</v>
      </c>
      <c r="B178" t="s">
        <v>3378</v>
      </c>
      <c r="C178">
        <v>1</v>
      </c>
      <c r="D178">
        <v>2020</v>
      </c>
      <c r="E178" s="19">
        <v>43831</v>
      </c>
      <c r="F178">
        <v>1491</v>
      </c>
      <c r="G178">
        <v>298.20000000000005</v>
      </c>
      <c r="H178">
        <v>1192.8</v>
      </c>
      <c r="I178">
        <v>506.94000000000005</v>
      </c>
      <c r="J178" s="13" t="s">
        <v>6881</v>
      </c>
      <c r="K178" s="13" t="s">
        <v>6898</v>
      </c>
      <c r="M178" s="13" t="s">
        <v>6987</v>
      </c>
    </row>
    <row r="179" spans="1:13" x14ac:dyDescent="0.3">
      <c r="A179">
        <v>13992819</v>
      </c>
      <c r="B179" t="s">
        <v>3379</v>
      </c>
      <c r="C179">
        <v>1</v>
      </c>
      <c r="D179">
        <v>2020</v>
      </c>
      <c r="E179" s="19">
        <v>43831</v>
      </c>
      <c r="F179">
        <v>1101</v>
      </c>
      <c r="G179">
        <v>220.19999999999993</v>
      </c>
      <c r="H179">
        <v>880.80000000000007</v>
      </c>
      <c r="I179">
        <v>396.36</v>
      </c>
      <c r="J179" s="13" t="s">
        <v>6881</v>
      </c>
      <c r="K179" s="13" t="s">
        <v>6899</v>
      </c>
      <c r="M179" s="13" t="s">
        <v>6987</v>
      </c>
    </row>
    <row r="180" spans="1:13" x14ac:dyDescent="0.3">
      <c r="A180">
        <v>39010119</v>
      </c>
      <c r="B180" t="s">
        <v>3380</v>
      </c>
      <c r="C180">
        <v>1</v>
      </c>
      <c r="D180">
        <v>2020</v>
      </c>
      <c r="E180" s="19">
        <v>43831</v>
      </c>
      <c r="F180">
        <v>267</v>
      </c>
      <c r="G180">
        <v>53.399999999999977</v>
      </c>
      <c r="H180">
        <v>213.60000000000002</v>
      </c>
      <c r="I180">
        <v>90.78</v>
      </c>
      <c r="J180" s="13" t="s">
        <v>6885</v>
      </c>
      <c r="K180" s="13" t="s">
        <v>6922</v>
      </c>
      <c r="M180" s="13" t="s">
        <v>6987</v>
      </c>
    </row>
    <row r="181" spans="1:13" x14ac:dyDescent="0.3">
      <c r="A181">
        <v>39010119</v>
      </c>
      <c r="B181" t="s">
        <v>3381</v>
      </c>
      <c r="C181">
        <v>11</v>
      </c>
      <c r="D181">
        <v>2020</v>
      </c>
      <c r="E181" s="19">
        <v>44136</v>
      </c>
      <c r="F181">
        <v>168</v>
      </c>
      <c r="G181">
        <v>0</v>
      </c>
      <c r="H181">
        <v>168</v>
      </c>
      <c r="I181">
        <v>25.2</v>
      </c>
      <c r="J181" s="13" t="s">
        <v>6886</v>
      </c>
      <c r="K181" s="13" t="s">
        <v>6892</v>
      </c>
      <c r="L181">
        <v>10.166666666666666</v>
      </c>
      <c r="M181" s="13" t="s">
        <v>6997</v>
      </c>
    </row>
    <row r="182" spans="1:13" x14ac:dyDescent="0.3">
      <c r="A182">
        <v>39010119</v>
      </c>
      <c r="B182" t="s">
        <v>3382</v>
      </c>
      <c r="C182">
        <v>11</v>
      </c>
      <c r="D182">
        <v>2020</v>
      </c>
      <c r="E182" s="19">
        <v>44136</v>
      </c>
      <c r="F182">
        <v>172</v>
      </c>
      <c r="G182">
        <v>0</v>
      </c>
      <c r="H182">
        <v>172</v>
      </c>
      <c r="I182">
        <v>65.36</v>
      </c>
      <c r="J182" s="13" t="s">
        <v>6886</v>
      </c>
      <c r="K182" s="13" t="s">
        <v>6910</v>
      </c>
      <c r="L182">
        <v>0</v>
      </c>
      <c r="M182" s="13" t="s">
        <v>6997</v>
      </c>
    </row>
    <row r="183" spans="1:13" x14ac:dyDescent="0.3">
      <c r="A183">
        <v>39010119</v>
      </c>
      <c r="B183" t="s">
        <v>3383</v>
      </c>
      <c r="C183">
        <v>10</v>
      </c>
      <c r="D183">
        <v>2020</v>
      </c>
      <c r="E183" s="19">
        <v>44105</v>
      </c>
      <c r="F183">
        <v>168</v>
      </c>
      <c r="G183">
        <v>0</v>
      </c>
      <c r="H183">
        <v>168</v>
      </c>
      <c r="I183">
        <v>25.2</v>
      </c>
      <c r="J183" s="13" t="s">
        <v>6886</v>
      </c>
      <c r="K183" s="13" t="s">
        <v>6892</v>
      </c>
      <c r="L183">
        <v>1.0333333333333334</v>
      </c>
      <c r="M183" s="13" t="s">
        <v>6996</v>
      </c>
    </row>
    <row r="184" spans="1:13" x14ac:dyDescent="0.3">
      <c r="A184">
        <v>39010219</v>
      </c>
      <c r="B184" t="s">
        <v>3384</v>
      </c>
      <c r="C184">
        <v>1</v>
      </c>
      <c r="D184">
        <v>2020</v>
      </c>
      <c r="E184" s="19">
        <v>43831</v>
      </c>
      <c r="F184">
        <v>168</v>
      </c>
      <c r="G184">
        <v>33.599999999999994</v>
      </c>
      <c r="H184">
        <v>134.4</v>
      </c>
      <c r="I184">
        <v>25.2</v>
      </c>
      <c r="J184" s="13" t="s">
        <v>6886</v>
      </c>
      <c r="K184" s="13" t="s">
        <v>6892</v>
      </c>
      <c r="M184" s="13" t="s">
        <v>6987</v>
      </c>
    </row>
    <row r="185" spans="1:13" x14ac:dyDescent="0.3">
      <c r="A185">
        <v>39010319</v>
      </c>
      <c r="B185" t="s">
        <v>3385</v>
      </c>
      <c r="C185">
        <v>1</v>
      </c>
      <c r="D185">
        <v>2020</v>
      </c>
      <c r="E185" s="19">
        <v>43831</v>
      </c>
      <c r="F185">
        <v>144</v>
      </c>
      <c r="G185">
        <v>28.799999999999997</v>
      </c>
      <c r="H185">
        <v>115.2</v>
      </c>
      <c r="I185">
        <v>66.240000000000009</v>
      </c>
      <c r="J185" s="13" t="s">
        <v>6886</v>
      </c>
      <c r="K185" s="13" t="s">
        <v>6919</v>
      </c>
      <c r="M185" s="13" t="s">
        <v>6987</v>
      </c>
    </row>
    <row r="186" spans="1:13" x14ac:dyDescent="0.3">
      <c r="A186">
        <v>39010419</v>
      </c>
      <c r="B186" t="s">
        <v>3386</v>
      </c>
      <c r="C186">
        <v>1</v>
      </c>
      <c r="D186">
        <v>2020</v>
      </c>
      <c r="E186" s="19">
        <v>43831</v>
      </c>
      <c r="F186">
        <v>168</v>
      </c>
      <c r="G186">
        <v>33.599999999999994</v>
      </c>
      <c r="H186">
        <v>134.4</v>
      </c>
      <c r="I186">
        <v>25.2</v>
      </c>
      <c r="J186" s="13" t="s">
        <v>6886</v>
      </c>
      <c r="K186" s="13" t="s">
        <v>6892</v>
      </c>
      <c r="M186" s="13" t="s">
        <v>6987</v>
      </c>
    </row>
    <row r="187" spans="1:13" x14ac:dyDescent="0.3">
      <c r="A187">
        <v>39010519</v>
      </c>
      <c r="B187" t="s">
        <v>3387</v>
      </c>
      <c r="C187">
        <v>1</v>
      </c>
      <c r="D187">
        <v>2020</v>
      </c>
      <c r="E187" s="19">
        <v>43831</v>
      </c>
      <c r="F187">
        <v>205</v>
      </c>
      <c r="G187">
        <v>41</v>
      </c>
      <c r="H187">
        <v>164</v>
      </c>
      <c r="I187">
        <v>36.9</v>
      </c>
      <c r="J187" s="13" t="s">
        <v>6890</v>
      </c>
      <c r="K187" s="13" t="s">
        <v>6913</v>
      </c>
      <c r="M187" s="13" t="s">
        <v>6987</v>
      </c>
    </row>
    <row r="188" spans="1:13" x14ac:dyDescent="0.3">
      <c r="A188">
        <v>39010619</v>
      </c>
      <c r="B188" t="s">
        <v>3388</v>
      </c>
      <c r="C188">
        <v>1</v>
      </c>
      <c r="D188">
        <v>2020</v>
      </c>
      <c r="E188" s="19">
        <v>43831</v>
      </c>
      <c r="F188">
        <v>210</v>
      </c>
      <c r="G188">
        <v>42</v>
      </c>
      <c r="H188">
        <v>168</v>
      </c>
      <c r="I188">
        <v>37.799999999999997</v>
      </c>
      <c r="J188" s="13" t="s">
        <v>6890</v>
      </c>
      <c r="K188" s="13" t="s">
        <v>6911</v>
      </c>
      <c r="M188" s="13" t="s">
        <v>6987</v>
      </c>
    </row>
    <row r="189" spans="1:13" x14ac:dyDescent="0.3">
      <c r="A189">
        <v>39010719</v>
      </c>
      <c r="B189" t="s">
        <v>3389</v>
      </c>
      <c r="C189">
        <v>1</v>
      </c>
      <c r="D189">
        <v>2020</v>
      </c>
      <c r="E189" s="19">
        <v>43831</v>
      </c>
      <c r="F189">
        <v>327</v>
      </c>
      <c r="G189">
        <v>65.399999999999977</v>
      </c>
      <c r="H189">
        <v>261.60000000000002</v>
      </c>
      <c r="I189">
        <v>94.83</v>
      </c>
      <c r="J189" s="13" t="s">
        <v>6884</v>
      </c>
      <c r="K189" s="13" t="s">
        <v>6914</v>
      </c>
      <c r="M189" s="13" t="s">
        <v>6987</v>
      </c>
    </row>
    <row r="190" spans="1:13" x14ac:dyDescent="0.3">
      <c r="A190">
        <v>39013019</v>
      </c>
      <c r="B190" t="s">
        <v>3390</v>
      </c>
      <c r="C190">
        <v>1</v>
      </c>
      <c r="D190">
        <v>2020</v>
      </c>
      <c r="E190" s="19">
        <v>43831</v>
      </c>
      <c r="F190">
        <v>447</v>
      </c>
      <c r="G190">
        <v>89.399999999999977</v>
      </c>
      <c r="H190">
        <v>357.6</v>
      </c>
      <c r="I190">
        <v>156.44999999999999</v>
      </c>
      <c r="J190" s="13" t="s">
        <v>6887</v>
      </c>
      <c r="K190" s="13" t="s">
        <v>6891</v>
      </c>
      <c r="M190" s="13" t="s">
        <v>6987</v>
      </c>
    </row>
    <row r="191" spans="1:13" x14ac:dyDescent="0.3">
      <c r="A191">
        <v>48014119</v>
      </c>
      <c r="B191" t="s">
        <v>3391</v>
      </c>
      <c r="C191">
        <v>1</v>
      </c>
      <c r="D191">
        <v>2020</v>
      </c>
      <c r="E191" s="19">
        <v>43831</v>
      </c>
      <c r="F191">
        <v>168</v>
      </c>
      <c r="G191">
        <v>33.599999999999994</v>
      </c>
      <c r="H191">
        <v>134.4</v>
      </c>
      <c r="I191">
        <v>75.600000000000009</v>
      </c>
      <c r="J191" s="13" t="s">
        <v>6886</v>
      </c>
      <c r="K191" s="13" t="s">
        <v>6920</v>
      </c>
      <c r="M191" s="13" t="s">
        <v>6987</v>
      </c>
    </row>
    <row r="192" spans="1:13" x14ac:dyDescent="0.3">
      <c r="A192">
        <v>48014119</v>
      </c>
      <c r="B192" t="s">
        <v>3392</v>
      </c>
      <c r="C192">
        <v>10</v>
      </c>
      <c r="D192">
        <v>2020</v>
      </c>
      <c r="E192" s="19">
        <v>44105</v>
      </c>
      <c r="F192">
        <v>210</v>
      </c>
      <c r="G192">
        <v>0</v>
      </c>
      <c r="H192">
        <v>210</v>
      </c>
      <c r="I192">
        <v>37.799999999999997</v>
      </c>
      <c r="J192" s="13" t="s">
        <v>6890</v>
      </c>
      <c r="K192" s="13" t="s">
        <v>6911</v>
      </c>
      <c r="L192">
        <v>9.1333333333333329</v>
      </c>
      <c r="M192" s="13" t="s">
        <v>6996</v>
      </c>
    </row>
    <row r="193" spans="1:13" x14ac:dyDescent="0.3">
      <c r="A193">
        <v>48010119</v>
      </c>
      <c r="B193" t="s">
        <v>3393</v>
      </c>
      <c r="C193">
        <v>1</v>
      </c>
      <c r="D193">
        <v>2020</v>
      </c>
      <c r="E193" s="19">
        <v>43831</v>
      </c>
      <c r="F193">
        <v>336</v>
      </c>
      <c r="G193">
        <v>67.199999999999989</v>
      </c>
      <c r="H193">
        <v>268.8</v>
      </c>
      <c r="I193">
        <v>120.96</v>
      </c>
      <c r="J193" s="13" t="s">
        <v>6885</v>
      </c>
      <c r="K193" s="13" t="s">
        <v>6934</v>
      </c>
      <c r="M193" s="13" t="s">
        <v>6987</v>
      </c>
    </row>
    <row r="194" spans="1:13" x14ac:dyDescent="0.3">
      <c r="A194">
        <v>48010219</v>
      </c>
      <c r="B194" t="s">
        <v>3394</v>
      </c>
      <c r="C194">
        <v>1</v>
      </c>
      <c r="D194">
        <v>2020</v>
      </c>
      <c r="E194" s="19">
        <v>43831</v>
      </c>
      <c r="F194">
        <v>345</v>
      </c>
      <c r="G194">
        <v>69</v>
      </c>
      <c r="H194">
        <v>276</v>
      </c>
      <c r="I194">
        <v>106.95</v>
      </c>
      <c r="J194" s="13" t="s">
        <v>6887</v>
      </c>
      <c r="K194" s="13" t="s">
        <v>6918</v>
      </c>
      <c r="M194" s="13" t="s">
        <v>6987</v>
      </c>
    </row>
    <row r="195" spans="1:13" x14ac:dyDescent="0.3">
      <c r="A195">
        <v>48010319</v>
      </c>
      <c r="B195" t="s">
        <v>3395</v>
      </c>
      <c r="C195">
        <v>1</v>
      </c>
      <c r="D195">
        <v>2020</v>
      </c>
      <c r="E195" s="19">
        <v>43831</v>
      </c>
      <c r="F195">
        <v>168</v>
      </c>
      <c r="G195">
        <v>33.599999999999994</v>
      </c>
      <c r="H195">
        <v>134.4</v>
      </c>
      <c r="I195">
        <v>25.2</v>
      </c>
      <c r="J195" s="13" t="s">
        <v>6886</v>
      </c>
      <c r="K195" s="13" t="s">
        <v>6892</v>
      </c>
      <c r="M195" s="13" t="s">
        <v>6987</v>
      </c>
    </row>
    <row r="196" spans="1:13" x14ac:dyDescent="0.3">
      <c r="A196">
        <v>48010319</v>
      </c>
      <c r="B196" t="s">
        <v>3396</v>
      </c>
      <c r="C196">
        <v>6</v>
      </c>
      <c r="D196">
        <v>2020</v>
      </c>
      <c r="E196" s="19">
        <v>43983</v>
      </c>
      <c r="F196">
        <v>144</v>
      </c>
      <c r="G196">
        <v>0</v>
      </c>
      <c r="H196">
        <v>144</v>
      </c>
      <c r="I196">
        <v>66.240000000000009</v>
      </c>
      <c r="J196" s="13" t="s">
        <v>6886</v>
      </c>
      <c r="K196" s="13" t="s">
        <v>6919</v>
      </c>
      <c r="L196">
        <v>5.0666666666666664</v>
      </c>
      <c r="M196" s="13" t="s">
        <v>6992</v>
      </c>
    </row>
    <row r="197" spans="1:13" x14ac:dyDescent="0.3">
      <c r="A197">
        <v>48010419</v>
      </c>
      <c r="B197" t="s">
        <v>3397</v>
      </c>
      <c r="C197">
        <v>1</v>
      </c>
      <c r="D197">
        <v>2020</v>
      </c>
      <c r="E197" s="19">
        <v>43831</v>
      </c>
      <c r="F197">
        <v>240</v>
      </c>
      <c r="G197">
        <v>48</v>
      </c>
      <c r="H197">
        <v>192</v>
      </c>
      <c r="I197">
        <v>43.199999999999996</v>
      </c>
      <c r="J197" s="13" t="s">
        <v>6890</v>
      </c>
      <c r="K197" s="13" t="s">
        <v>6894</v>
      </c>
      <c r="M197" s="13" t="s">
        <v>6987</v>
      </c>
    </row>
    <row r="198" spans="1:13" x14ac:dyDescent="0.3">
      <c r="A198">
        <v>48010519</v>
      </c>
      <c r="B198" t="s">
        <v>3398</v>
      </c>
      <c r="C198">
        <v>1</v>
      </c>
      <c r="D198">
        <v>2020</v>
      </c>
      <c r="E198" s="19">
        <v>43831</v>
      </c>
      <c r="F198">
        <v>210</v>
      </c>
      <c r="G198">
        <v>42</v>
      </c>
      <c r="H198">
        <v>168</v>
      </c>
      <c r="I198">
        <v>37.799999999999997</v>
      </c>
      <c r="J198" s="13" t="s">
        <v>6890</v>
      </c>
      <c r="K198" s="13" t="s">
        <v>6911</v>
      </c>
      <c r="M198" s="13" t="s">
        <v>6987</v>
      </c>
    </row>
    <row r="199" spans="1:13" x14ac:dyDescent="0.3">
      <c r="A199">
        <v>48010619</v>
      </c>
      <c r="B199" t="s">
        <v>3399</v>
      </c>
      <c r="C199">
        <v>1</v>
      </c>
      <c r="D199">
        <v>2020</v>
      </c>
      <c r="E199" s="19">
        <v>43831</v>
      </c>
      <c r="F199">
        <v>205</v>
      </c>
      <c r="G199">
        <v>41</v>
      </c>
      <c r="H199">
        <v>164</v>
      </c>
      <c r="I199">
        <v>36.9</v>
      </c>
      <c r="J199" s="13" t="s">
        <v>6890</v>
      </c>
      <c r="K199" s="13" t="s">
        <v>6913</v>
      </c>
      <c r="M199" s="13" t="s">
        <v>6987</v>
      </c>
    </row>
    <row r="200" spans="1:13" x14ac:dyDescent="0.3">
      <c r="A200">
        <v>48010719</v>
      </c>
      <c r="B200" t="s">
        <v>3400</v>
      </c>
      <c r="C200">
        <v>1</v>
      </c>
      <c r="D200">
        <v>2020</v>
      </c>
      <c r="E200" s="19">
        <v>43831</v>
      </c>
      <c r="F200">
        <v>192</v>
      </c>
      <c r="G200">
        <v>38.399999999999977</v>
      </c>
      <c r="H200">
        <v>153.60000000000002</v>
      </c>
      <c r="I200">
        <v>34.56</v>
      </c>
      <c r="J200" s="13" t="s">
        <v>6890</v>
      </c>
      <c r="K200" s="13" t="s">
        <v>6912</v>
      </c>
      <c r="M200" s="13" t="s">
        <v>6987</v>
      </c>
    </row>
    <row r="201" spans="1:13" x14ac:dyDescent="0.3">
      <c r="A201">
        <v>48010719</v>
      </c>
      <c r="B201" t="s">
        <v>3401</v>
      </c>
      <c r="C201">
        <v>3</v>
      </c>
      <c r="D201">
        <v>2020</v>
      </c>
      <c r="E201" s="19">
        <v>43891</v>
      </c>
      <c r="F201">
        <v>313</v>
      </c>
      <c r="G201">
        <v>0</v>
      </c>
      <c r="H201">
        <v>313</v>
      </c>
      <c r="I201">
        <v>93.899999999999991</v>
      </c>
      <c r="J201" s="13" t="s">
        <v>6884</v>
      </c>
      <c r="K201" s="13" t="s">
        <v>6895</v>
      </c>
      <c r="L201">
        <v>2</v>
      </c>
      <c r="M201" s="13" t="s">
        <v>6989</v>
      </c>
    </row>
    <row r="202" spans="1:13" x14ac:dyDescent="0.3">
      <c r="A202">
        <v>48010819</v>
      </c>
      <c r="B202" t="s">
        <v>3402</v>
      </c>
      <c r="C202">
        <v>1</v>
      </c>
      <c r="D202">
        <v>2020</v>
      </c>
      <c r="E202" s="19">
        <v>43831</v>
      </c>
      <c r="F202">
        <v>258</v>
      </c>
      <c r="G202">
        <v>51.599999999999994</v>
      </c>
      <c r="H202">
        <v>206.4</v>
      </c>
      <c r="I202">
        <v>72.240000000000009</v>
      </c>
      <c r="J202" s="13" t="s">
        <v>6884</v>
      </c>
      <c r="K202" s="13" t="s">
        <v>6916</v>
      </c>
      <c r="M202" s="13" t="s">
        <v>6987</v>
      </c>
    </row>
    <row r="203" spans="1:13" x14ac:dyDescent="0.3">
      <c r="A203">
        <v>48010919</v>
      </c>
      <c r="B203" t="s">
        <v>3403</v>
      </c>
      <c r="C203">
        <v>1</v>
      </c>
      <c r="D203">
        <v>2020</v>
      </c>
      <c r="E203" s="19">
        <v>43831</v>
      </c>
      <c r="F203">
        <v>327</v>
      </c>
      <c r="G203">
        <v>65.399999999999977</v>
      </c>
      <c r="H203">
        <v>261.60000000000002</v>
      </c>
      <c r="I203">
        <v>94.83</v>
      </c>
      <c r="J203" s="13" t="s">
        <v>6884</v>
      </c>
      <c r="K203" s="13" t="s">
        <v>6914</v>
      </c>
      <c r="M203" s="13" t="s">
        <v>6987</v>
      </c>
    </row>
    <row r="204" spans="1:13" x14ac:dyDescent="0.3">
      <c r="A204">
        <v>48011019</v>
      </c>
      <c r="B204" t="s">
        <v>3404</v>
      </c>
      <c r="C204">
        <v>1</v>
      </c>
      <c r="D204">
        <v>2020</v>
      </c>
      <c r="E204" s="19">
        <v>43831</v>
      </c>
      <c r="F204">
        <v>317</v>
      </c>
      <c r="G204">
        <v>63.399999999999977</v>
      </c>
      <c r="H204">
        <v>253.60000000000002</v>
      </c>
      <c r="I204">
        <v>98.27</v>
      </c>
      <c r="J204" s="13" t="s">
        <v>6885</v>
      </c>
      <c r="K204" s="13" t="s">
        <v>6933</v>
      </c>
      <c r="M204" s="13" t="s">
        <v>6987</v>
      </c>
    </row>
    <row r="205" spans="1:13" x14ac:dyDescent="0.3">
      <c r="A205">
        <v>48011119</v>
      </c>
      <c r="B205" t="s">
        <v>3405</v>
      </c>
      <c r="C205">
        <v>1</v>
      </c>
      <c r="D205">
        <v>2020</v>
      </c>
      <c r="E205" s="19">
        <v>43831</v>
      </c>
      <c r="F205">
        <v>345</v>
      </c>
      <c r="G205">
        <v>69</v>
      </c>
      <c r="H205">
        <v>276</v>
      </c>
      <c r="I205">
        <v>106.95</v>
      </c>
      <c r="J205" s="13" t="s">
        <v>6887</v>
      </c>
      <c r="K205" s="13" t="s">
        <v>6918</v>
      </c>
      <c r="M205" s="13" t="s">
        <v>6987</v>
      </c>
    </row>
    <row r="206" spans="1:13" x14ac:dyDescent="0.3">
      <c r="A206">
        <v>48011119</v>
      </c>
      <c r="B206" t="s">
        <v>3406</v>
      </c>
      <c r="C206">
        <v>9</v>
      </c>
      <c r="D206">
        <v>2020</v>
      </c>
      <c r="E206" s="19">
        <v>44075</v>
      </c>
      <c r="F206">
        <v>172</v>
      </c>
      <c r="G206">
        <v>0</v>
      </c>
      <c r="H206">
        <v>172</v>
      </c>
      <c r="I206">
        <v>65.36</v>
      </c>
      <c r="J206" s="13" t="s">
        <v>6886</v>
      </c>
      <c r="K206" s="13" t="s">
        <v>6910</v>
      </c>
      <c r="L206">
        <v>8.1333333333333329</v>
      </c>
      <c r="M206" s="13" t="s">
        <v>6995</v>
      </c>
    </row>
    <row r="207" spans="1:13" x14ac:dyDescent="0.3">
      <c r="A207">
        <v>48011219</v>
      </c>
      <c r="B207" t="s">
        <v>3407</v>
      </c>
      <c r="C207">
        <v>1</v>
      </c>
      <c r="D207">
        <v>2020</v>
      </c>
      <c r="E207" s="19">
        <v>43831</v>
      </c>
      <c r="F207">
        <v>168</v>
      </c>
      <c r="G207">
        <v>33.599999999999994</v>
      </c>
      <c r="H207">
        <v>134.4</v>
      </c>
      <c r="I207">
        <v>75.600000000000009</v>
      </c>
      <c r="J207" s="13" t="s">
        <v>6886</v>
      </c>
      <c r="K207" s="13" t="s">
        <v>6920</v>
      </c>
      <c r="M207" s="13" t="s">
        <v>6987</v>
      </c>
    </row>
    <row r="208" spans="1:13" x14ac:dyDescent="0.3">
      <c r="A208">
        <v>48011319</v>
      </c>
      <c r="B208" t="s">
        <v>3408</v>
      </c>
      <c r="C208">
        <v>1</v>
      </c>
      <c r="D208">
        <v>2020</v>
      </c>
      <c r="E208" s="19">
        <v>43831</v>
      </c>
      <c r="F208">
        <v>168</v>
      </c>
      <c r="G208">
        <v>33.599999999999994</v>
      </c>
      <c r="H208">
        <v>134.4</v>
      </c>
      <c r="I208">
        <v>25.2</v>
      </c>
      <c r="J208" s="13" t="s">
        <v>6886</v>
      </c>
      <c r="K208" s="13" t="s">
        <v>6892</v>
      </c>
      <c r="M208" s="13" t="s">
        <v>6987</v>
      </c>
    </row>
    <row r="209" spans="1:13" x14ac:dyDescent="0.3">
      <c r="A209">
        <v>48011419</v>
      </c>
      <c r="B209" t="s">
        <v>3409</v>
      </c>
      <c r="C209">
        <v>1</v>
      </c>
      <c r="D209">
        <v>2020</v>
      </c>
      <c r="E209" s="19">
        <v>43831</v>
      </c>
      <c r="F209">
        <v>240</v>
      </c>
      <c r="G209">
        <v>48</v>
      </c>
      <c r="H209">
        <v>192</v>
      </c>
      <c r="I209">
        <v>43.199999999999996</v>
      </c>
      <c r="J209" s="13" t="s">
        <v>6890</v>
      </c>
      <c r="K209" s="13" t="s">
        <v>6894</v>
      </c>
      <c r="M209" s="13" t="s">
        <v>6987</v>
      </c>
    </row>
    <row r="210" spans="1:13" x14ac:dyDescent="0.3">
      <c r="A210">
        <v>48011519</v>
      </c>
      <c r="B210" t="s">
        <v>3410</v>
      </c>
      <c r="C210">
        <v>1</v>
      </c>
      <c r="D210">
        <v>2020</v>
      </c>
      <c r="E210" s="19">
        <v>43831</v>
      </c>
      <c r="F210">
        <v>205</v>
      </c>
      <c r="G210">
        <v>41</v>
      </c>
      <c r="H210">
        <v>164</v>
      </c>
      <c r="I210">
        <v>36.9</v>
      </c>
      <c r="J210" s="13" t="s">
        <v>6890</v>
      </c>
      <c r="K210" s="13" t="s">
        <v>6913</v>
      </c>
      <c r="M210" s="13" t="s">
        <v>6987</v>
      </c>
    </row>
    <row r="211" spans="1:13" x14ac:dyDescent="0.3">
      <c r="A211">
        <v>48011519</v>
      </c>
      <c r="B211" t="s">
        <v>3411</v>
      </c>
      <c r="C211">
        <v>10</v>
      </c>
      <c r="D211">
        <v>2020</v>
      </c>
      <c r="E211" s="19">
        <v>44105</v>
      </c>
      <c r="F211">
        <v>210</v>
      </c>
      <c r="G211">
        <v>0</v>
      </c>
      <c r="H211">
        <v>210</v>
      </c>
      <c r="I211">
        <v>37.799999999999997</v>
      </c>
      <c r="J211" s="13" t="s">
        <v>6890</v>
      </c>
      <c r="K211" s="13" t="s">
        <v>6911</v>
      </c>
      <c r="L211">
        <v>9.1333333333333329</v>
      </c>
      <c r="M211" s="13" t="s">
        <v>6996</v>
      </c>
    </row>
    <row r="212" spans="1:13" x14ac:dyDescent="0.3">
      <c r="A212">
        <v>48011519</v>
      </c>
      <c r="B212" t="s">
        <v>3412</v>
      </c>
      <c r="C212">
        <v>6</v>
      </c>
      <c r="D212">
        <v>2020</v>
      </c>
      <c r="E212" s="19">
        <v>43983</v>
      </c>
      <c r="F212">
        <v>327</v>
      </c>
      <c r="G212">
        <v>0</v>
      </c>
      <c r="H212">
        <v>327</v>
      </c>
      <c r="I212">
        <v>94.83</v>
      </c>
      <c r="J212" s="13" t="s">
        <v>6884</v>
      </c>
      <c r="K212" s="13" t="s">
        <v>6914</v>
      </c>
      <c r="L212">
        <v>4.0666666666666664</v>
      </c>
      <c r="M212" s="13" t="s">
        <v>6992</v>
      </c>
    </row>
    <row r="213" spans="1:13" x14ac:dyDescent="0.3">
      <c r="A213">
        <v>48011519</v>
      </c>
      <c r="B213" t="s">
        <v>3413</v>
      </c>
      <c r="C213">
        <v>8</v>
      </c>
      <c r="D213">
        <v>2020</v>
      </c>
      <c r="E213" s="19">
        <v>44044</v>
      </c>
      <c r="F213">
        <v>313</v>
      </c>
      <c r="G213">
        <v>0</v>
      </c>
      <c r="H213">
        <v>313</v>
      </c>
      <c r="I213">
        <v>93.899999999999991</v>
      </c>
      <c r="J213" s="13" t="s">
        <v>6884</v>
      </c>
      <c r="K213" s="13" t="s">
        <v>6895</v>
      </c>
      <c r="L213">
        <v>2.0333333333333332</v>
      </c>
      <c r="M213" s="13" t="s">
        <v>6994</v>
      </c>
    </row>
    <row r="214" spans="1:13" x14ac:dyDescent="0.3">
      <c r="A214">
        <v>48011519</v>
      </c>
      <c r="B214" t="s">
        <v>3414</v>
      </c>
      <c r="C214">
        <v>8</v>
      </c>
      <c r="D214">
        <v>2020</v>
      </c>
      <c r="E214" s="19">
        <v>44044</v>
      </c>
      <c r="F214">
        <v>255</v>
      </c>
      <c r="G214">
        <v>0</v>
      </c>
      <c r="H214">
        <v>255</v>
      </c>
      <c r="I214">
        <v>66.3</v>
      </c>
      <c r="J214" s="13" t="s">
        <v>6884</v>
      </c>
      <c r="K214" s="13" t="s">
        <v>6915</v>
      </c>
      <c r="L214">
        <v>0</v>
      </c>
      <c r="M214" s="13" t="s">
        <v>6994</v>
      </c>
    </row>
    <row r="215" spans="1:13" x14ac:dyDescent="0.3">
      <c r="A215">
        <v>48011519</v>
      </c>
      <c r="B215" t="s">
        <v>3415</v>
      </c>
      <c r="C215">
        <v>10</v>
      </c>
      <c r="D215">
        <v>2020</v>
      </c>
      <c r="E215" s="19">
        <v>44105</v>
      </c>
      <c r="F215">
        <v>313</v>
      </c>
      <c r="G215">
        <v>0</v>
      </c>
      <c r="H215">
        <v>313</v>
      </c>
      <c r="I215">
        <v>93.899999999999991</v>
      </c>
      <c r="J215" s="13" t="s">
        <v>6884</v>
      </c>
      <c r="K215" s="13" t="s">
        <v>6895</v>
      </c>
      <c r="L215">
        <v>2.0333333333333332</v>
      </c>
      <c r="M215" s="13" t="s">
        <v>6996</v>
      </c>
    </row>
    <row r="216" spans="1:13" x14ac:dyDescent="0.3">
      <c r="A216">
        <v>48011519</v>
      </c>
      <c r="B216" t="s">
        <v>3416</v>
      </c>
      <c r="C216">
        <v>11</v>
      </c>
      <c r="D216">
        <v>2020</v>
      </c>
      <c r="E216" s="19">
        <v>44136</v>
      </c>
      <c r="F216">
        <v>255</v>
      </c>
      <c r="G216">
        <v>0</v>
      </c>
      <c r="H216">
        <v>255</v>
      </c>
      <c r="I216">
        <v>66.3</v>
      </c>
      <c r="J216" s="13" t="s">
        <v>6884</v>
      </c>
      <c r="K216" s="13" t="s">
        <v>6915</v>
      </c>
      <c r="L216">
        <v>1.0333333333333334</v>
      </c>
      <c r="M216" s="13" t="s">
        <v>6997</v>
      </c>
    </row>
    <row r="217" spans="1:13" x14ac:dyDescent="0.3">
      <c r="A217">
        <v>48011619</v>
      </c>
      <c r="B217" t="s">
        <v>3417</v>
      </c>
      <c r="C217">
        <v>1</v>
      </c>
      <c r="D217">
        <v>2020</v>
      </c>
      <c r="E217" s="19">
        <v>43831</v>
      </c>
      <c r="F217">
        <v>327</v>
      </c>
      <c r="G217">
        <v>65.399999999999977</v>
      </c>
      <c r="H217">
        <v>261.60000000000002</v>
      </c>
      <c r="I217">
        <v>94.83</v>
      </c>
      <c r="J217" s="13" t="s">
        <v>6884</v>
      </c>
      <c r="K217" s="13" t="s">
        <v>6914</v>
      </c>
      <c r="M217" s="13" t="s">
        <v>6987</v>
      </c>
    </row>
    <row r="218" spans="1:13" x14ac:dyDescent="0.3">
      <c r="A218">
        <v>48011719</v>
      </c>
      <c r="B218" t="s">
        <v>3418</v>
      </c>
      <c r="C218">
        <v>1</v>
      </c>
      <c r="D218">
        <v>2020</v>
      </c>
      <c r="E218" s="19">
        <v>43831</v>
      </c>
      <c r="F218">
        <v>313</v>
      </c>
      <c r="G218">
        <v>62.599999999999994</v>
      </c>
      <c r="H218">
        <v>250.4</v>
      </c>
      <c r="I218">
        <v>93.899999999999991</v>
      </c>
      <c r="J218" s="13" t="s">
        <v>6884</v>
      </c>
      <c r="K218" s="13" t="s">
        <v>6895</v>
      </c>
      <c r="M218" s="13" t="s">
        <v>6987</v>
      </c>
    </row>
    <row r="219" spans="1:13" x14ac:dyDescent="0.3">
      <c r="A219">
        <v>48011819</v>
      </c>
      <c r="B219" t="s">
        <v>3419</v>
      </c>
      <c r="C219">
        <v>1</v>
      </c>
      <c r="D219">
        <v>2020</v>
      </c>
      <c r="E219" s="19">
        <v>43831</v>
      </c>
      <c r="F219">
        <v>258</v>
      </c>
      <c r="G219">
        <v>51.599999999999994</v>
      </c>
      <c r="H219">
        <v>206.4</v>
      </c>
      <c r="I219">
        <v>72.240000000000009</v>
      </c>
      <c r="J219" s="13" t="s">
        <v>6884</v>
      </c>
      <c r="K219" s="13" t="s">
        <v>6916</v>
      </c>
      <c r="M219" s="13" t="s">
        <v>6987</v>
      </c>
    </row>
    <row r="220" spans="1:13" x14ac:dyDescent="0.3">
      <c r="A220">
        <v>48011919</v>
      </c>
      <c r="B220" t="s">
        <v>3420</v>
      </c>
      <c r="C220">
        <v>1</v>
      </c>
      <c r="D220">
        <v>2020</v>
      </c>
      <c r="E220" s="19">
        <v>43831</v>
      </c>
      <c r="F220">
        <v>313</v>
      </c>
      <c r="G220">
        <v>62.599999999999994</v>
      </c>
      <c r="H220">
        <v>250.4</v>
      </c>
      <c r="I220">
        <v>93.899999999999991</v>
      </c>
      <c r="J220" s="13" t="s">
        <v>6884</v>
      </c>
      <c r="K220" s="13" t="s">
        <v>6895</v>
      </c>
      <c r="M220" s="13" t="s">
        <v>6987</v>
      </c>
    </row>
    <row r="221" spans="1:13" x14ac:dyDescent="0.3">
      <c r="A221">
        <v>48012019</v>
      </c>
      <c r="B221" t="s">
        <v>3421</v>
      </c>
      <c r="C221">
        <v>1</v>
      </c>
      <c r="D221">
        <v>2020</v>
      </c>
      <c r="E221" s="19">
        <v>43831</v>
      </c>
      <c r="F221">
        <v>336</v>
      </c>
      <c r="G221">
        <v>67.199999999999989</v>
      </c>
      <c r="H221">
        <v>268.8</v>
      </c>
      <c r="I221">
        <v>120.96</v>
      </c>
      <c r="J221" s="13" t="s">
        <v>6885</v>
      </c>
      <c r="K221" s="13" t="s">
        <v>6934</v>
      </c>
      <c r="M221" s="13" t="s">
        <v>6987</v>
      </c>
    </row>
    <row r="222" spans="1:13" x14ac:dyDescent="0.3">
      <c r="A222">
        <v>48012119</v>
      </c>
      <c r="B222" t="s">
        <v>3422</v>
      </c>
      <c r="C222">
        <v>1</v>
      </c>
      <c r="D222">
        <v>2020</v>
      </c>
      <c r="E222" s="19">
        <v>43831</v>
      </c>
      <c r="F222">
        <v>345</v>
      </c>
      <c r="G222">
        <v>69</v>
      </c>
      <c r="H222">
        <v>276</v>
      </c>
      <c r="I222">
        <v>106.95</v>
      </c>
      <c r="J222" s="13" t="s">
        <v>6887</v>
      </c>
      <c r="K222" s="13" t="s">
        <v>6918</v>
      </c>
      <c r="M222" s="13" t="s">
        <v>6987</v>
      </c>
    </row>
    <row r="223" spans="1:13" x14ac:dyDescent="0.3">
      <c r="A223">
        <v>48012219</v>
      </c>
      <c r="B223" t="s">
        <v>3423</v>
      </c>
      <c r="C223">
        <v>1</v>
      </c>
      <c r="D223">
        <v>2020</v>
      </c>
      <c r="E223" s="19">
        <v>43831</v>
      </c>
      <c r="F223">
        <v>144</v>
      </c>
      <c r="G223">
        <v>28.799999999999997</v>
      </c>
      <c r="H223">
        <v>115.2</v>
      </c>
      <c r="I223">
        <v>66.240000000000009</v>
      </c>
      <c r="J223" s="13" t="s">
        <v>6886</v>
      </c>
      <c r="K223" s="13" t="s">
        <v>6919</v>
      </c>
      <c r="M223" s="13" t="s">
        <v>6987</v>
      </c>
    </row>
    <row r="224" spans="1:13" x14ac:dyDescent="0.3">
      <c r="A224">
        <v>48012219</v>
      </c>
      <c r="B224" t="s">
        <v>3424</v>
      </c>
      <c r="C224">
        <v>3</v>
      </c>
      <c r="D224">
        <v>2020</v>
      </c>
      <c r="E224" s="19">
        <v>43891</v>
      </c>
      <c r="F224">
        <v>192</v>
      </c>
      <c r="G224">
        <v>28.800000000000011</v>
      </c>
      <c r="H224">
        <v>163.19999999999999</v>
      </c>
      <c r="I224">
        <v>34.56</v>
      </c>
      <c r="J224" s="13" t="s">
        <v>6890</v>
      </c>
      <c r="K224" s="13" t="s">
        <v>6912</v>
      </c>
      <c r="L224">
        <v>2</v>
      </c>
      <c r="M224" s="13" t="s">
        <v>6989</v>
      </c>
    </row>
    <row r="225" spans="1:13" x14ac:dyDescent="0.3">
      <c r="A225">
        <v>48012319</v>
      </c>
      <c r="B225" t="s">
        <v>3425</v>
      </c>
      <c r="C225">
        <v>1</v>
      </c>
      <c r="D225">
        <v>2020</v>
      </c>
      <c r="E225" s="19">
        <v>43831</v>
      </c>
      <c r="F225">
        <v>220</v>
      </c>
      <c r="G225">
        <v>44</v>
      </c>
      <c r="H225">
        <v>176</v>
      </c>
      <c r="I225">
        <v>39.6</v>
      </c>
      <c r="J225" s="13" t="s">
        <v>6890</v>
      </c>
      <c r="K225" s="13" t="s">
        <v>6893</v>
      </c>
      <c r="M225" s="13" t="s">
        <v>6987</v>
      </c>
    </row>
    <row r="226" spans="1:13" x14ac:dyDescent="0.3">
      <c r="A226">
        <v>48012419</v>
      </c>
      <c r="B226" t="s">
        <v>3426</v>
      </c>
      <c r="C226">
        <v>1</v>
      </c>
      <c r="D226">
        <v>2020</v>
      </c>
      <c r="E226" s="19">
        <v>43831</v>
      </c>
      <c r="F226">
        <v>192</v>
      </c>
      <c r="G226">
        <v>38.399999999999977</v>
      </c>
      <c r="H226">
        <v>153.60000000000002</v>
      </c>
      <c r="I226">
        <v>34.56</v>
      </c>
      <c r="J226" s="13" t="s">
        <v>6890</v>
      </c>
      <c r="K226" s="13" t="s">
        <v>6912</v>
      </c>
      <c r="M226" s="13" t="s">
        <v>6987</v>
      </c>
    </row>
    <row r="227" spans="1:13" x14ac:dyDescent="0.3">
      <c r="A227">
        <v>48012519</v>
      </c>
      <c r="B227" t="s">
        <v>3427</v>
      </c>
      <c r="C227">
        <v>1</v>
      </c>
      <c r="D227">
        <v>2020</v>
      </c>
      <c r="E227" s="19">
        <v>43831</v>
      </c>
      <c r="F227">
        <v>192</v>
      </c>
      <c r="G227">
        <v>38.399999999999977</v>
      </c>
      <c r="H227">
        <v>153.60000000000002</v>
      </c>
      <c r="I227">
        <v>34.56</v>
      </c>
      <c r="J227" s="13" t="s">
        <v>6890</v>
      </c>
      <c r="K227" s="13" t="s">
        <v>6912</v>
      </c>
      <c r="M227" s="13" t="s">
        <v>6987</v>
      </c>
    </row>
    <row r="228" spans="1:13" x14ac:dyDescent="0.3">
      <c r="A228">
        <v>48012619</v>
      </c>
      <c r="B228" t="s">
        <v>3428</v>
      </c>
      <c r="C228">
        <v>1</v>
      </c>
      <c r="D228">
        <v>2020</v>
      </c>
      <c r="E228" s="19">
        <v>43831</v>
      </c>
      <c r="F228">
        <v>255</v>
      </c>
      <c r="G228">
        <v>51</v>
      </c>
      <c r="H228">
        <v>204</v>
      </c>
      <c r="I228">
        <v>66.3</v>
      </c>
      <c r="J228" s="13" t="s">
        <v>6884</v>
      </c>
      <c r="K228" s="13" t="s">
        <v>6915</v>
      </c>
      <c r="M228" s="13" t="s">
        <v>6987</v>
      </c>
    </row>
    <row r="229" spans="1:13" x14ac:dyDescent="0.3">
      <c r="A229">
        <v>48012719</v>
      </c>
      <c r="B229" t="s">
        <v>3429</v>
      </c>
      <c r="C229">
        <v>1</v>
      </c>
      <c r="D229">
        <v>2020</v>
      </c>
      <c r="E229" s="19">
        <v>43831</v>
      </c>
      <c r="F229">
        <v>313</v>
      </c>
      <c r="G229">
        <v>62.599999999999994</v>
      </c>
      <c r="H229">
        <v>250.4</v>
      </c>
      <c r="I229">
        <v>93.899999999999991</v>
      </c>
      <c r="J229" s="13" t="s">
        <v>6884</v>
      </c>
      <c r="K229" s="13" t="s">
        <v>6895</v>
      </c>
      <c r="M229" s="13" t="s">
        <v>6987</v>
      </c>
    </row>
    <row r="230" spans="1:13" x14ac:dyDescent="0.3">
      <c r="A230">
        <v>48012819</v>
      </c>
      <c r="B230" t="s">
        <v>3430</v>
      </c>
      <c r="C230">
        <v>1</v>
      </c>
      <c r="D230">
        <v>2020</v>
      </c>
      <c r="E230" s="19">
        <v>43831</v>
      </c>
      <c r="F230">
        <v>255</v>
      </c>
      <c r="G230">
        <v>51</v>
      </c>
      <c r="H230">
        <v>204</v>
      </c>
      <c r="I230">
        <v>66.3</v>
      </c>
      <c r="J230" s="13" t="s">
        <v>6884</v>
      </c>
      <c r="K230" s="13" t="s">
        <v>6915</v>
      </c>
      <c r="M230" s="13" t="s">
        <v>6987</v>
      </c>
    </row>
    <row r="231" spans="1:13" x14ac:dyDescent="0.3">
      <c r="A231">
        <v>48012919</v>
      </c>
      <c r="B231" t="s">
        <v>3431</v>
      </c>
      <c r="C231">
        <v>1</v>
      </c>
      <c r="D231">
        <v>2020</v>
      </c>
      <c r="E231" s="19">
        <v>43831</v>
      </c>
      <c r="F231">
        <v>951</v>
      </c>
      <c r="G231">
        <v>190.19999999999993</v>
      </c>
      <c r="H231">
        <v>760.80000000000007</v>
      </c>
      <c r="I231">
        <v>247.26000000000002</v>
      </c>
      <c r="J231" s="13" t="s">
        <v>6882</v>
      </c>
      <c r="K231" s="13" t="s">
        <v>6896</v>
      </c>
      <c r="M231" s="13" t="s">
        <v>6987</v>
      </c>
    </row>
    <row r="232" spans="1:13" x14ac:dyDescent="0.3">
      <c r="A232">
        <v>48012919</v>
      </c>
      <c r="B232" t="s">
        <v>3432</v>
      </c>
      <c r="C232">
        <v>4</v>
      </c>
      <c r="D232">
        <v>2020</v>
      </c>
      <c r="E232" s="19">
        <v>43922</v>
      </c>
      <c r="F232">
        <v>992</v>
      </c>
      <c r="G232">
        <v>148.80000000000007</v>
      </c>
      <c r="H232">
        <v>843.19999999999993</v>
      </c>
      <c r="I232">
        <v>277.76000000000005</v>
      </c>
      <c r="J232" s="13" t="s">
        <v>6882</v>
      </c>
      <c r="K232" s="13" t="s">
        <v>6940</v>
      </c>
      <c r="L232">
        <v>3.0333333333333332</v>
      </c>
      <c r="M232" s="13" t="s">
        <v>6990</v>
      </c>
    </row>
    <row r="233" spans="1:13" x14ac:dyDescent="0.3">
      <c r="A233">
        <v>48012919</v>
      </c>
      <c r="B233" t="s">
        <v>3433</v>
      </c>
      <c r="C233">
        <v>7</v>
      </c>
      <c r="D233">
        <v>2020</v>
      </c>
      <c r="E233" s="19">
        <v>44013</v>
      </c>
      <c r="F233">
        <v>1576</v>
      </c>
      <c r="G233">
        <v>0</v>
      </c>
      <c r="H233">
        <v>1576</v>
      </c>
      <c r="I233">
        <v>520.08000000000004</v>
      </c>
      <c r="J233" s="13" t="s">
        <v>6881</v>
      </c>
      <c r="K233" s="13" t="s">
        <v>6941</v>
      </c>
      <c r="L233">
        <v>3.0333333333333332</v>
      </c>
      <c r="M233" s="13" t="s">
        <v>6993</v>
      </c>
    </row>
    <row r="234" spans="1:13" x14ac:dyDescent="0.3">
      <c r="A234">
        <v>48012919</v>
      </c>
      <c r="B234" t="s">
        <v>3434</v>
      </c>
      <c r="C234">
        <v>6</v>
      </c>
      <c r="D234">
        <v>2020</v>
      </c>
      <c r="E234" s="19">
        <v>43983</v>
      </c>
      <c r="F234">
        <v>1576</v>
      </c>
      <c r="G234">
        <v>0</v>
      </c>
      <c r="H234">
        <v>1576</v>
      </c>
      <c r="I234">
        <v>520.08000000000004</v>
      </c>
      <c r="J234" s="13" t="s">
        <v>6881</v>
      </c>
      <c r="K234" s="13" t="s">
        <v>6941</v>
      </c>
      <c r="L234">
        <v>1</v>
      </c>
      <c r="M234" s="13" t="s">
        <v>6992</v>
      </c>
    </row>
    <row r="235" spans="1:13" x14ac:dyDescent="0.3">
      <c r="A235">
        <v>48012919</v>
      </c>
      <c r="B235" t="s">
        <v>3435</v>
      </c>
      <c r="C235">
        <v>6</v>
      </c>
      <c r="D235">
        <v>2020</v>
      </c>
      <c r="E235" s="19">
        <v>43983</v>
      </c>
      <c r="F235">
        <v>948</v>
      </c>
      <c r="G235">
        <v>0</v>
      </c>
      <c r="H235">
        <v>948</v>
      </c>
      <c r="I235">
        <v>303.36</v>
      </c>
      <c r="J235" s="13" t="s">
        <v>6881</v>
      </c>
      <c r="K235" s="13" t="s">
        <v>6897</v>
      </c>
      <c r="L235">
        <v>0</v>
      </c>
      <c r="M235" s="13" t="s">
        <v>6992</v>
      </c>
    </row>
    <row r="236" spans="1:13" x14ac:dyDescent="0.3">
      <c r="A236">
        <v>48013019</v>
      </c>
      <c r="B236" t="s">
        <v>3436</v>
      </c>
      <c r="C236">
        <v>1</v>
      </c>
      <c r="D236">
        <v>2020</v>
      </c>
      <c r="E236" s="19">
        <v>43831</v>
      </c>
      <c r="F236">
        <v>447</v>
      </c>
      <c r="G236">
        <v>89.399999999999977</v>
      </c>
      <c r="H236">
        <v>357.6</v>
      </c>
      <c r="I236">
        <v>156.44999999999999</v>
      </c>
      <c r="J236" s="13" t="s">
        <v>6887</v>
      </c>
      <c r="K236" s="13" t="s">
        <v>6891</v>
      </c>
      <c r="M236" s="13" t="s">
        <v>6987</v>
      </c>
    </row>
    <row r="237" spans="1:13" x14ac:dyDescent="0.3">
      <c r="A237">
        <v>48013119</v>
      </c>
      <c r="B237" t="s">
        <v>3437</v>
      </c>
      <c r="C237">
        <v>1</v>
      </c>
      <c r="D237">
        <v>2020</v>
      </c>
      <c r="E237" s="19">
        <v>43831</v>
      </c>
      <c r="F237">
        <v>172</v>
      </c>
      <c r="G237">
        <v>34.400000000000006</v>
      </c>
      <c r="H237">
        <v>137.6</v>
      </c>
      <c r="I237">
        <v>65.36</v>
      </c>
      <c r="J237" s="13" t="s">
        <v>6886</v>
      </c>
      <c r="K237" s="13" t="s">
        <v>6910</v>
      </c>
      <c r="M237" s="13" t="s">
        <v>6987</v>
      </c>
    </row>
    <row r="238" spans="1:13" x14ac:dyDescent="0.3">
      <c r="A238">
        <v>48013219</v>
      </c>
      <c r="B238" t="s">
        <v>3438</v>
      </c>
      <c r="C238">
        <v>1</v>
      </c>
      <c r="D238">
        <v>2020</v>
      </c>
      <c r="E238" s="19">
        <v>43831</v>
      </c>
      <c r="F238">
        <v>220</v>
      </c>
      <c r="G238">
        <v>44</v>
      </c>
      <c r="H238">
        <v>176</v>
      </c>
      <c r="I238">
        <v>39.6</v>
      </c>
      <c r="J238" s="13" t="s">
        <v>6890</v>
      </c>
      <c r="K238" s="13" t="s">
        <v>6893</v>
      </c>
      <c r="M238" s="13" t="s">
        <v>6987</v>
      </c>
    </row>
    <row r="239" spans="1:13" x14ac:dyDescent="0.3">
      <c r="A239">
        <v>48013319</v>
      </c>
      <c r="B239" t="s">
        <v>3439</v>
      </c>
      <c r="C239">
        <v>1</v>
      </c>
      <c r="D239">
        <v>2020</v>
      </c>
      <c r="E239" s="19">
        <v>43831</v>
      </c>
      <c r="F239">
        <v>220</v>
      </c>
      <c r="G239">
        <v>44</v>
      </c>
      <c r="H239">
        <v>176</v>
      </c>
      <c r="I239">
        <v>39.6</v>
      </c>
      <c r="J239" s="13" t="s">
        <v>6890</v>
      </c>
      <c r="K239" s="13" t="s">
        <v>6893</v>
      </c>
      <c r="M239" s="13" t="s">
        <v>6987</v>
      </c>
    </row>
    <row r="240" spans="1:13" x14ac:dyDescent="0.3">
      <c r="A240">
        <v>48013319</v>
      </c>
      <c r="B240" t="s">
        <v>3440</v>
      </c>
      <c r="C240">
        <v>4</v>
      </c>
      <c r="D240">
        <v>2020</v>
      </c>
      <c r="E240" s="19">
        <v>43922</v>
      </c>
      <c r="F240">
        <v>220</v>
      </c>
      <c r="G240">
        <v>33</v>
      </c>
      <c r="H240">
        <v>187</v>
      </c>
      <c r="I240">
        <v>39.6</v>
      </c>
      <c r="J240" s="13" t="s">
        <v>6890</v>
      </c>
      <c r="K240" s="13" t="s">
        <v>6893</v>
      </c>
      <c r="L240">
        <v>3.0333333333333332</v>
      </c>
      <c r="M240" s="13" t="s">
        <v>6990</v>
      </c>
    </row>
    <row r="241" spans="1:13" x14ac:dyDescent="0.3">
      <c r="A241">
        <v>48013419</v>
      </c>
      <c r="B241" t="s">
        <v>3441</v>
      </c>
      <c r="C241">
        <v>1</v>
      </c>
      <c r="D241">
        <v>2020</v>
      </c>
      <c r="E241" s="19">
        <v>43831</v>
      </c>
      <c r="F241">
        <v>327</v>
      </c>
      <c r="G241">
        <v>65.399999999999977</v>
      </c>
      <c r="H241">
        <v>261.60000000000002</v>
      </c>
      <c r="I241">
        <v>94.83</v>
      </c>
      <c r="J241" s="13" t="s">
        <v>6884</v>
      </c>
      <c r="K241" s="13" t="s">
        <v>6914</v>
      </c>
      <c r="M241" s="13" t="s">
        <v>6987</v>
      </c>
    </row>
    <row r="242" spans="1:13" x14ac:dyDescent="0.3">
      <c r="A242">
        <v>48013519</v>
      </c>
      <c r="B242" t="s">
        <v>3442</v>
      </c>
      <c r="C242">
        <v>1</v>
      </c>
      <c r="D242">
        <v>2020</v>
      </c>
      <c r="E242" s="19">
        <v>43831</v>
      </c>
      <c r="F242">
        <v>327</v>
      </c>
      <c r="G242">
        <v>65.399999999999977</v>
      </c>
      <c r="H242">
        <v>261.60000000000002</v>
      </c>
      <c r="I242">
        <v>94.83</v>
      </c>
      <c r="J242" s="13" t="s">
        <v>6884</v>
      </c>
      <c r="K242" s="13" t="s">
        <v>6914</v>
      </c>
      <c r="M242" s="13" t="s">
        <v>6987</v>
      </c>
    </row>
    <row r="243" spans="1:13" x14ac:dyDescent="0.3">
      <c r="A243">
        <v>48013619</v>
      </c>
      <c r="B243" t="s">
        <v>3443</v>
      </c>
      <c r="C243">
        <v>1</v>
      </c>
      <c r="D243">
        <v>2020</v>
      </c>
      <c r="E243" s="19">
        <v>43831</v>
      </c>
      <c r="F243">
        <v>327</v>
      </c>
      <c r="G243">
        <v>65.399999999999977</v>
      </c>
      <c r="H243">
        <v>261.60000000000002</v>
      </c>
      <c r="I243">
        <v>94.83</v>
      </c>
      <c r="J243" s="13" t="s">
        <v>6884</v>
      </c>
      <c r="K243" s="13" t="s">
        <v>6914</v>
      </c>
      <c r="M243" s="13" t="s">
        <v>6987</v>
      </c>
    </row>
    <row r="244" spans="1:13" x14ac:dyDescent="0.3">
      <c r="A244">
        <v>48013719</v>
      </c>
      <c r="B244" t="s">
        <v>3444</v>
      </c>
      <c r="C244">
        <v>1</v>
      </c>
      <c r="D244">
        <v>2020</v>
      </c>
      <c r="E244" s="19">
        <v>43831</v>
      </c>
      <c r="F244">
        <v>313</v>
      </c>
      <c r="G244">
        <v>62.599999999999994</v>
      </c>
      <c r="H244">
        <v>250.4</v>
      </c>
      <c r="I244">
        <v>93.899999999999991</v>
      </c>
      <c r="J244" s="13" t="s">
        <v>6884</v>
      </c>
      <c r="K244" s="13" t="s">
        <v>6895</v>
      </c>
      <c r="M244" s="13" t="s">
        <v>6987</v>
      </c>
    </row>
    <row r="245" spans="1:13" x14ac:dyDescent="0.3">
      <c r="A245">
        <v>48013819</v>
      </c>
      <c r="B245" t="s">
        <v>3445</v>
      </c>
      <c r="C245">
        <v>1</v>
      </c>
      <c r="D245">
        <v>2020</v>
      </c>
      <c r="E245" s="19">
        <v>43831</v>
      </c>
      <c r="F245">
        <v>951</v>
      </c>
      <c r="G245">
        <v>190.19999999999993</v>
      </c>
      <c r="H245">
        <v>760.80000000000007</v>
      </c>
      <c r="I245">
        <v>247.26000000000002</v>
      </c>
      <c r="J245" s="13" t="s">
        <v>6882</v>
      </c>
      <c r="K245" s="13" t="s">
        <v>6896</v>
      </c>
      <c r="M245" s="13" t="s">
        <v>6987</v>
      </c>
    </row>
    <row r="246" spans="1:13" x14ac:dyDescent="0.3">
      <c r="A246">
        <v>48013919</v>
      </c>
      <c r="B246" t="s">
        <v>3446</v>
      </c>
      <c r="C246">
        <v>1</v>
      </c>
      <c r="D246">
        <v>2020</v>
      </c>
      <c r="E246" s="19">
        <v>43831</v>
      </c>
      <c r="F246">
        <v>526</v>
      </c>
      <c r="G246">
        <v>105.19999999999999</v>
      </c>
      <c r="H246">
        <v>420.8</v>
      </c>
      <c r="I246">
        <v>210.4</v>
      </c>
      <c r="J246" s="13" t="s">
        <v>6882</v>
      </c>
      <c r="K246" s="13" t="s">
        <v>6924</v>
      </c>
      <c r="M246" s="13" t="s">
        <v>6987</v>
      </c>
    </row>
    <row r="247" spans="1:13" x14ac:dyDescent="0.3">
      <c r="A247">
        <v>48013919</v>
      </c>
      <c r="B247" t="s">
        <v>3447</v>
      </c>
      <c r="C247">
        <v>6</v>
      </c>
      <c r="D247">
        <v>2020</v>
      </c>
      <c r="E247" s="19">
        <v>43983</v>
      </c>
      <c r="F247">
        <v>1101</v>
      </c>
      <c r="G247">
        <v>0</v>
      </c>
      <c r="H247">
        <v>1101</v>
      </c>
      <c r="I247">
        <v>396.36</v>
      </c>
      <c r="J247" s="13" t="s">
        <v>6881</v>
      </c>
      <c r="K247" s="13" t="s">
        <v>6899</v>
      </c>
      <c r="L247">
        <v>5.0666666666666664</v>
      </c>
      <c r="M247" s="13" t="s">
        <v>6992</v>
      </c>
    </row>
    <row r="248" spans="1:13" x14ac:dyDescent="0.3">
      <c r="A248">
        <v>48014019</v>
      </c>
      <c r="B248" t="s">
        <v>3448</v>
      </c>
      <c r="C248">
        <v>1</v>
      </c>
      <c r="D248">
        <v>2020</v>
      </c>
      <c r="E248" s="19">
        <v>43831</v>
      </c>
      <c r="F248">
        <v>447</v>
      </c>
      <c r="G248">
        <v>89.399999999999977</v>
      </c>
      <c r="H248">
        <v>357.6</v>
      </c>
      <c r="I248">
        <v>156.44999999999999</v>
      </c>
      <c r="J248" s="13" t="s">
        <v>6887</v>
      </c>
      <c r="K248" s="13" t="s">
        <v>6891</v>
      </c>
      <c r="M248" s="13" t="s">
        <v>6987</v>
      </c>
    </row>
    <row r="249" spans="1:13" x14ac:dyDescent="0.3">
      <c r="A249">
        <v>48014219</v>
      </c>
      <c r="B249" t="s">
        <v>3449</v>
      </c>
      <c r="C249">
        <v>1</v>
      </c>
      <c r="D249">
        <v>2020</v>
      </c>
      <c r="E249" s="19">
        <v>43831</v>
      </c>
      <c r="F249">
        <v>144</v>
      </c>
      <c r="G249">
        <v>28.799999999999997</v>
      </c>
      <c r="H249">
        <v>115.2</v>
      </c>
      <c r="I249">
        <v>66.240000000000009</v>
      </c>
      <c r="J249" s="13" t="s">
        <v>6886</v>
      </c>
      <c r="K249" s="13" t="s">
        <v>6919</v>
      </c>
      <c r="M249" s="13" t="s">
        <v>6987</v>
      </c>
    </row>
    <row r="250" spans="1:13" x14ac:dyDescent="0.3">
      <c r="A250">
        <v>48014319</v>
      </c>
      <c r="B250" t="s">
        <v>3450</v>
      </c>
      <c r="C250">
        <v>1</v>
      </c>
      <c r="D250">
        <v>2020</v>
      </c>
      <c r="E250" s="19">
        <v>43831</v>
      </c>
      <c r="F250">
        <v>192</v>
      </c>
      <c r="G250">
        <v>38.399999999999977</v>
      </c>
      <c r="H250">
        <v>153.60000000000002</v>
      </c>
      <c r="I250">
        <v>34.56</v>
      </c>
      <c r="J250" s="13" t="s">
        <v>6890</v>
      </c>
      <c r="K250" s="13" t="s">
        <v>6912</v>
      </c>
      <c r="M250" s="13" t="s">
        <v>6987</v>
      </c>
    </row>
    <row r="251" spans="1:13" x14ac:dyDescent="0.3">
      <c r="A251">
        <v>48014319</v>
      </c>
      <c r="B251" t="s">
        <v>3451</v>
      </c>
      <c r="C251">
        <v>5</v>
      </c>
      <c r="D251">
        <v>2020</v>
      </c>
      <c r="E251" s="19">
        <v>43952</v>
      </c>
      <c r="F251">
        <v>313</v>
      </c>
      <c r="G251">
        <v>0</v>
      </c>
      <c r="H251">
        <v>313</v>
      </c>
      <c r="I251">
        <v>93.899999999999991</v>
      </c>
      <c r="J251" s="13" t="s">
        <v>6884</v>
      </c>
      <c r="K251" s="13" t="s">
        <v>6895</v>
      </c>
      <c r="L251">
        <v>4.0333333333333332</v>
      </c>
      <c r="M251" s="13" t="s">
        <v>6991</v>
      </c>
    </row>
    <row r="252" spans="1:13" x14ac:dyDescent="0.3">
      <c r="A252">
        <v>48014419</v>
      </c>
      <c r="B252" t="s">
        <v>3452</v>
      </c>
      <c r="C252">
        <v>12</v>
      </c>
      <c r="D252">
        <v>2019</v>
      </c>
      <c r="E252" s="19">
        <v>43800</v>
      </c>
      <c r="F252">
        <v>327</v>
      </c>
      <c r="G252">
        <v>65.399999999999977</v>
      </c>
      <c r="H252">
        <v>261.60000000000002</v>
      </c>
      <c r="I252">
        <v>94.83</v>
      </c>
      <c r="J252" s="13" t="s">
        <v>6884</v>
      </c>
      <c r="K252" s="13" t="s">
        <v>6914</v>
      </c>
      <c r="M252" s="13" t="s">
        <v>6998</v>
      </c>
    </row>
    <row r="253" spans="1:13" x14ac:dyDescent="0.3">
      <c r="A253">
        <v>48014519</v>
      </c>
      <c r="B253" t="s">
        <v>3453</v>
      </c>
      <c r="C253">
        <v>12</v>
      </c>
      <c r="D253">
        <v>2019</v>
      </c>
      <c r="E253" s="19">
        <v>43800</v>
      </c>
      <c r="F253">
        <v>258</v>
      </c>
      <c r="G253">
        <v>51.599999999999994</v>
      </c>
      <c r="H253">
        <v>206.4</v>
      </c>
      <c r="I253">
        <v>72.240000000000009</v>
      </c>
      <c r="J253" s="13" t="s">
        <v>6884</v>
      </c>
      <c r="K253" s="13" t="s">
        <v>6916</v>
      </c>
      <c r="M253" s="13" t="s">
        <v>6998</v>
      </c>
    </row>
    <row r="254" spans="1:13" x14ac:dyDescent="0.3">
      <c r="A254">
        <v>48014619</v>
      </c>
      <c r="B254" t="s">
        <v>3454</v>
      </c>
      <c r="C254">
        <v>12</v>
      </c>
      <c r="D254">
        <v>2019</v>
      </c>
      <c r="E254" s="19">
        <v>43800</v>
      </c>
      <c r="F254">
        <v>313</v>
      </c>
      <c r="G254">
        <v>62.599999999999994</v>
      </c>
      <c r="H254">
        <v>250.4</v>
      </c>
      <c r="I254">
        <v>93.899999999999991</v>
      </c>
      <c r="J254" s="13" t="s">
        <v>6884</v>
      </c>
      <c r="K254" s="13" t="s">
        <v>6895</v>
      </c>
      <c r="M254" s="13" t="s">
        <v>6998</v>
      </c>
    </row>
    <row r="255" spans="1:13" x14ac:dyDescent="0.3">
      <c r="A255">
        <v>48014719</v>
      </c>
      <c r="B255" t="s">
        <v>3455</v>
      </c>
      <c r="C255">
        <v>12</v>
      </c>
      <c r="D255">
        <v>2019</v>
      </c>
      <c r="E255" s="19">
        <v>43800</v>
      </c>
      <c r="F255">
        <v>990</v>
      </c>
      <c r="G255">
        <v>198</v>
      </c>
      <c r="H255">
        <v>792</v>
      </c>
      <c r="I255">
        <v>316.8</v>
      </c>
      <c r="J255" s="13" t="s">
        <v>6882</v>
      </c>
      <c r="K255" s="13" t="s">
        <v>6930</v>
      </c>
      <c r="M255" s="13" t="s">
        <v>6998</v>
      </c>
    </row>
    <row r="256" spans="1:13" x14ac:dyDescent="0.3">
      <c r="A256">
        <v>48014819</v>
      </c>
      <c r="B256" t="s">
        <v>3456</v>
      </c>
      <c r="C256">
        <v>12</v>
      </c>
      <c r="D256">
        <v>2019</v>
      </c>
      <c r="E256" s="19">
        <v>43800</v>
      </c>
      <c r="F256">
        <v>526</v>
      </c>
      <c r="G256">
        <v>105.19999999999999</v>
      </c>
      <c r="H256">
        <v>420.8</v>
      </c>
      <c r="I256">
        <v>210.4</v>
      </c>
      <c r="J256" s="13" t="s">
        <v>6882</v>
      </c>
      <c r="K256" s="13" t="s">
        <v>6924</v>
      </c>
      <c r="M256" s="13" t="s">
        <v>6998</v>
      </c>
    </row>
    <row r="257" spans="1:13" x14ac:dyDescent="0.3">
      <c r="A257">
        <v>48014919</v>
      </c>
      <c r="B257" t="s">
        <v>3457</v>
      </c>
      <c r="C257">
        <v>12</v>
      </c>
      <c r="D257">
        <v>2019</v>
      </c>
      <c r="E257" s="19">
        <v>43800</v>
      </c>
      <c r="F257">
        <v>1491</v>
      </c>
      <c r="G257">
        <v>298.20000000000005</v>
      </c>
      <c r="H257">
        <v>1192.8</v>
      </c>
      <c r="I257">
        <v>506.94000000000005</v>
      </c>
      <c r="J257" s="13" t="s">
        <v>6881</v>
      </c>
      <c r="K257" s="13" t="s">
        <v>6898</v>
      </c>
      <c r="M257" s="13" t="s">
        <v>6998</v>
      </c>
    </row>
    <row r="258" spans="1:13" x14ac:dyDescent="0.3">
      <c r="A258">
        <v>48015019</v>
      </c>
      <c r="B258" t="s">
        <v>3458</v>
      </c>
      <c r="C258">
        <v>12</v>
      </c>
      <c r="D258">
        <v>2019</v>
      </c>
      <c r="E258" s="19">
        <v>43800</v>
      </c>
      <c r="F258">
        <v>383</v>
      </c>
      <c r="G258">
        <v>76.599999999999966</v>
      </c>
      <c r="H258">
        <v>306.40000000000003</v>
      </c>
      <c r="I258">
        <v>122.56</v>
      </c>
      <c r="J258" s="13" t="s">
        <v>6887</v>
      </c>
      <c r="K258" s="13" t="s">
        <v>6909</v>
      </c>
      <c r="M258" s="13" t="s">
        <v>6998</v>
      </c>
    </row>
    <row r="259" spans="1:13" x14ac:dyDescent="0.3">
      <c r="A259">
        <v>48015119</v>
      </c>
      <c r="B259" t="s">
        <v>3459</v>
      </c>
      <c r="C259">
        <v>12</v>
      </c>
      <c r="D259">
        <v>2019</v>
      </c>
      <c r="E259" s="19">
        <v>43800</v>
      </c>
      <c r="F259">
        <v>168</v>
      </c>
      <c r="G259">
        <v>33.599999999999994</v>
      </c>
      <c r="H259">
        <v>134.4</v>
      </c>
      <c r="I259">
        <v>25.2</v>
      </c>
      <c r="J259" s="13" t="s">
        <v>6886</v>
      </c>
      <c r="K259" s="13" t="s">
        <v>6892</v>
      </c>
      <c r="M259" s="13" t="s">
        <v>6998</v>
      </c>
    </row>
    <row r="260" spans="1:13" x14ac:dyDescent="0.3">
      <c r="A260">
        <v>48015219</v>
      </c>
      <c r="B260" t="s">
        <v>3460</v>
      </c>
      <c r="C260">
        <v>12</v>
      </c>
      <c r="D260">
        <v>2019</v>
      </c>
      <c r="E260" s="19">
        <v>43800</v>
      </c>
      <c r="F260">
        <v>210</v>
      </c>
      <c r="G260">
        <v>42</v>
      </c>
      <c r="H260">
        <v>168</v>
      </c>
      <c r="I260">
        <v>37.799999999999997</v>
      </c>
      <c r="J260" s="13" t="s">
        <v>6890</v>
      </c>
      <c r="K260" s="13" t="s">
        <v>6911</v>
      </c>
      <c r="M260" s="13" t="s">
        <v>6998</v>
      </c>
    </row>
    <row r="261" spans="1:13" x14ac:dyDescent="0.3">
      <c r="A261">
        <v>48015319</v>
      </c>
      <c r="B261" t="s">
        <v>3461</v>
      </c>
      <c r="C261">
        <v>12</v>
      </c>
      <c r="D261">
        <v>2019</v>
      </c>
      <c r="E261" s="19">
        <v>43800</v>
      </c>
      <c r="F261">
        <v>327</v>
      </c>
      <c r="G261">
        <v>65.399999999999977</v>
      </c>
      <c r="H261">
        <v>261.60000000000002</v>
      </c>
      <c r="I261">
        <v>94.83</v>
      </c>
      <c r="J261" s="13" t="s">
        <v>6884</v>
      </c>
      <c r="K261" s="13" t="s">
        <v>6914</v>
      </c>
      <c r="M261" s="13" t="s">
        <v>6998</v>
      </c>
    </row>
    <row r="262" spans="1:13" x14ac:dyDescent="0.3">
      <c r="A262">
        <v>48015419</v>
      </c>
      <c r="B262" t="s">
        <v>3462</v>
      </c>
      <c r="C262">
        <v>12</v>
      </c>
      <c r="D262">
        <v>2019</v>
      </c>
      <c r="E262" s="19">
        <v>43800</v>
      </c>
      <c r="F262">
        <v>255</v>
      </c>
      <c r="G262">
        <v>51</v>
      </c>
      <c r="H262">
        <v>204</v>
      </c>
      <c r="I262">
        <v>66.3</v>
      </c>
      <c r="J262" s="13" t="s">
        <v>6884</v>
      </c>
      <c r="K262" s="13" t="s">
        <v>6915</v>
      </c>
      <c r="M262" s="13" t="s">
        <v>6998</v>
      </c>
    </row>
    <row r="263" spans="1:13" x14ac:dyDescent="0.3">
      <c r="A263">
        <v>48015519</v>
      </c>
      <c r="B263" t="s">
        <v>3463</v>
      </c>
      <c r="C263">
        <v>12</v>
      </c>
      <c r="D263">
        <v>2019</v>
      </c>
      <c r="E263" s="19">
        <v>43800</v>
      </c>
      <c r="F263">
        <v>258</v>
      </c>
      <c r="G263">
        <v>51.599999999999994</v>
      </c>
      <c r="H263">
        <v>206.4</v>
      </c>
      <c r="I263">
        <v>72.240000000000009</v>
      </c>
      <c r="J263" s="13" t="s">
        <v>6884</v>
      </c>
      <c r="K263" s="13" t="s">
        <v>6916</v>
      </c>
      <c r="M263" s="13" t="s">
        <v>6998</v>
      </c>
    </row>
    <row r="264" spans="1:13" x14ac:dyDescent="0.3">
      <c r="A264">
        <v>48015619</v>
      </c>
      <c r="B264" t="s">
        <v>3464</v>
      </c>
      <c r="C264">
        <v>12</v>
      </c>
      <c r="D264">
        <v>2019</v>
      </c>
      <c r="E264" s="19">
        <v>43800</v>
      </c>
      <c r="F264">
        <v>992</v>
      </c>
      <c r="G264">
        <v>198.39999999999998</v>
      </c>
      <c r="H264">
        <v>793.6</v>
      </c>
      <c r="I264">
        <v>307.52</v>
      </c>
      <c r="J264" s="13" t="s">
        <v>6882</v>
      </c>
      <c r="K264" s="13" t="s">
        <v>6931</v>
      </c>
      <c r="M264" s="13" t="s">
        <v>6998</v>
      </c>
    </row>
    <row r="265" spans="1:13" x14ac:dyDescent="0.3">
      <c r="A265">
        <v>48015719</v>
      </c>
      <c r="B265" t="s">
        <v>3465</v>
      </c>
      <c r="C265">
        <v>12</v>
      </c>
      <c r="D265">
        <v>2019</v>
      </c>
      <c r="E265" s="19">
        <v>43800</v>
      </c>
      <c r="F265">
        <v>1086</v>
      </c>
      <c r="G265">
        <v>217.19999999999993</v>
      </c>
      <c r="H265">
        <v>868.80000000000007</v>
      </c>
      <c r="I265">
        <v>293.22000000000003</v>
      </c>
      <c r="J265" s="13" t="s">
        <v>6882</v>
      </c>
      <c r="K265" s="13" t="s">
        <v>6942</v>
      </c>
      <c r="M265" s="13" t="s">
        <v>6998</v>
      </c>
    </row>
    <row r="266" spans="1:13" x14ac:dyDescent="0.3">
      <c r="A266">
        <v>48015819</v>
      </c>
      <c r="B266" t="s">
        <v>3466</v>
      </c>
      <c r="C266">
        <v>12</v>
      </c>
      <c r="D266">
        <v>2019</v>
      </c>
      <c r="E266" s="19">
        <v>43800</v>
      </c>
      <c r="F266">
        <v>1491</v>
      </c>
      <c r="G266">
        <v>298.20000000000005</v>
      </c>
      <c r="H266">
        <v>1192.8</v>
      </c>
      <c r="I266">
        <v>506.94000000000005</v>
      </c>
      <c r="J266" s="13" t="s">
        <v>6881</v>
      </c>
      <c r="K266" s="13" t="s">
        <v>6898</v>
      </c>
      <c r="M266" s="13" t="s">
        <v>6998</v>
      </c>
    </row>
    <row r="267" spans="1:13" x14ac:dyDescent="0.3">
      <c r="A267">
        <v>48015919</v>
      </c>
      <c r="B267" t="s">
        <v>3467</v>
      </c>
      <c r="C267">
        <v>12</v>
      </c>
      <c r="D267">
        <v>2019</v>
      </c>
      <c r="E267" s="19">
        <v>43800</v>
      </c>
      <c r="F267">
        <v>1101</v>
      </c>
      <c r="G267">
        <v>220.19999999999993</v>
      </c>
      <c r="H267">
        <v>880.80000000000007</v>
      </c>
      <c r="I267">
        <v>396.36</v>
      </c>
      <c r="J267" s="13" t="s">
        <v>6881</v>
      </c>
      <c r="K267" s="13" t="s">
        <v>6899</v>
      </c>
      <c r="M267" s="13" t="s">
        <v>6998</v>
      </c>
    </row>
    <row r="268" spans="1:13" x14ac:dyDescent="0.3">
      <c r="A268">
        <v>48016019</v>
      </c>
      <c r="B268" t="s">
        <v>3468</v>
      </c>
      <c r="C268">
        <v>12</v>
      </c>
      <c r="D268">
        <v>2019</v>
      </c>
      <c r="E268" s="19">
        <v>43800</v>
      </c>
      <c r="F268">
        <v>144</v>
      </c>
      <c r="G268">
        <v>28.799999999999997</v>
      </c>
      <c r="H268">
        <v>115.2</v>
      </c>
      <c r="I268">
        <v>66.240000000000009</v>
      </c>
      <c r="J268" s="13" t="s">
        <v>6886</v>
      </c>
      <c r="K268" s="13" t="s">
        <v>6919</v>
      </c>
      <c r="M268" s="13" t="s">
        <v>6998</v>
      </c>
    </row>
    <row r="269" spans="1:13" x14ac:dyDescent="0.3">
      <c r="A269">
        <v>48016119</v>
      </c>
      <c r="B269" t="s">
        <v>3469</v>
      </c>
      <c r="C269">
        <v>12</v>
      </c>
      <c r="D269">
        <v>2019</v>
      </c>
      <c r="E269" s="19">
        <v>43800</v>
      </c>
      <c r="F269">
        <v>220</v>
      </c>
      <c r="G269">
        <v>44</v>
      </c>
      <c r="H269">
        <v>176</v>
      </c>
      <c r="I269">
        <v>39.6</v>
      </c>
      <c r="J269" s="13" t="s">
        <v>6890</v>
      </c>
      <c r="K269" s="13" t="s">
        <v>6893</v>
      </c>
      <c r="M269" s="13" t="s">
        <v>6998</v>
      </c>
    </row>
    <row r="270" spans="1:13" x14ac:dyDescent="0.3">
      <c r="A270">
        <v>48016219</v>
      </c>
      <c r="B270" t="s">
        <v>3470</v>
      </c>
      <c r="C270">
        <v>12</v>
      </c>
      <c r="D270">
        <v>2019</v>
      </c>
      <c r="E270" s="19">
        <v>43800</v>
      </c>
      <c r="F270">
        <v>313</v>
      </c>
      <c r="G270">
        <v>62.599999999999994</v>
      </c>
      <c r="H270">
        <v>250.4</v>
      </c>
      <c r="I270">
        <v>93.899999999999991</v>
      </c>
      <c r="J270" s="13" t="s">
        <v>6884</v>
      </c>
      <c r="K270" s="13" t="s">
        <v>6895</v>
      </c>
      <c r="M270" s="13" t="s">
        <v>6998</v>
      </c>
    </row>
    <row r="271" spans="1:13" x14ac:dyDescent="0.3">
      <c r="A271">
        <v>63030819</v>
      </c>
      <c r="B271" t="s">
        <v>3471</v>
      </c>
      <c r="C271">
        <v>12</v>
      </c>
      <c r="D271">
        <v>2019</v>
      </c>
      <c r="E271" s="19">
        <v>43800</v>
      </c>
      <c r="F271">
        <v>327</v>
      </c>
      <c r="G271">
        <v>65.399999999999977</v>
      </c>
      <c r="H271">
        <v>261.60000000000002</v>
      </c>
      <c r="I271">
        <v>94.83</v>
      </c>
      <c r="J271" s="13" t="s">
        <v>6884</v>
      </c>
      <c r="K271" s="13" t="s">
        <v>6914</v>
      </c>
      <c r="M271" s="13" t="s">
        <v>6998</v>
      </c>
    </row>
    <row r="272" spans="1:13" x14ac:dyDescent="0.3">
      <c r="A272">
        <v>63030919</v>
      </c>
      <c r="B272" t="s">
        <v>3472</v>
      </c>
      <c r="C272">
        <v>12</v>
      </c>
      <c r="D272">
        <v>2019</v>
      </c>
      <c r="E272" s="19">
        <v>43800</v>
      </c>
      <c r="F272">
        <v>327</v>
      </c>
      <c r="G272">
        <v>65.399999999999977</v>
      </c>
      <c r="H272">
        <v>261.60000000000002</v>
      </c>
      <c r="I272">
        <v>94.83</v>
      </c>
      <c r="J272" s="13" t="s">
        <v>6884</v>
      </c>
      <c r="K272" s="13" t="s">
        <v>6914</v>
      </c>
      <c r="M272" s="13" t="s">
        <v>6998</v>
      </c>
    </row>
    <row r="273" spans="1:13" x14ac:dyDescent="0.3">
      <c r="A273">
        <v>63031019</v>
      </c>
      <c r="B273" t="s">
        <v>3473</v>
      </c>
      <c r="C273">
        <v>12</v>
      </c>
      <c r="D273">
        <v>2019</v>
      </c>
      <c r="E273" s="19">
        <v>43800</v>
      </c>
      <c r="F273">
        <v>440</v>
      </c>
      <c r="G273">
        <v>88</v>
      </c>
      <c r="H273">
        <v>352</v>
      </c>
      <c r="I273">
        <v>136.4</v>
      </c>
      <c r="J273" s="13" t="s">
        <v>6889</v>
      </c>
      <c r="K273" s="13" t="s">
        <v>6905</v>
      </c>
      <c r="M273" s="13" t="s">
        <v>6998</v>
      </c>
    </row>
    <row r="274" spans="1:13" x14ac:dyDescent="0.3">
      <c r="A274">
        <v>63031119</v>
      </c>
      <c r="B274" t="s">
        <v>3474</v>
      </c>
      <c r="C274">
        <v>12</v>
      </c>
      <c r="D274">
        <v>2019</v>
      </c>
      <c r="E274" s="19">
        <v>43800</v>
      </c>
      <c r="F274">
        <v>187</v>
      </c>
      <c r="G274">
        <v>37.400000000000006</v>
      </c>
      <c r="H274">
        <v>149.6</v>
      </c>
      <c r="I274">
        <v>59.84</v>
      </c>
      <c r="J274" s="13" t="s">
        <v>6885</v>
      </c>
      <c r="K274" s="13" t="s">
        <v>6943</v>
      </c>
      <c r="M274" s="13" t="s">
        <v>6998</v>
      </c>
    </row>
    <row r="275" spans="1:13" x14ac:dyDescent="0.3">
      <c r="A275">
        <v>63031219</v>
      </c>
      <c r="B275" t="s">
        <v>3475</v>
      </c>
      <c r="C275">
        <v>12</v>
      </c>
      <c r="D275">
        <v>2019</v>
      </c>
      <c r="E275" s="19">
        <v>43800</v>
      </c>
      <c r="F275">
        <v>447</v>
      </c>
      <c r="G275">
        <v>89.399999999999977</v>
      </c>
      <c r="H275">
        <v>357.6</v>
      </c>
      <c r="I275">
        <v>156.44999999999999</v>
      </c>
      <c r="J275" s="13" t="s">
        <v>6887</v>
      </c>
      <c r="K275" s="13" t="s">
        <v>6891</v>
      </c>
      <c r="M275" s="13" t="s">
        <v>6998</v>
      </c>
    </row>
    <row r="276" spans="1:13" x14ac:dyDescent="0.3">
      <c r="A276">
        <v>79014819</v>
      </c>
      <c r="B276" t="s">
        <v>3476</v>
      </c>
      <c r="C276">
        <v>12</v>
      </c>
      <c r="D276">
        <v>2019</v>
      </c>
      <c r="E276" s="19">
        <v>43800</v>
      </c>
      <c r="F276">
        <v>990</v>
      </c>
      <c r="G276">
        <v>198</v>
      </c>
      <c r="H276">
        <v>792</v>
      </c>
      <c r="I276">
        <v>316.8</v>
      </c>
      <c r="J276" s="13" t="s">
        <v>6882</v>
      </c>
      <c r="K276" s="13" t="s">
        <v>6930</v>
      </c>
      <c r="M276" s="13" t="s">
        <v>6998</v>
      </c>
    </row>
    <row r="277" spans="1:13" x14ac:dyDescent="0.3">
      <c r="A277">
        <v>79014919</v>
      </c>
      <c r="B277" t="s">
        <v>3477</v>
      </c>
      <c r="C277">
        <v>12</v>
      </c>
      <c r="D277">
        <v>2019</v>
      </c>
      <c r="E277" s="19">
        <v>43800</v>
      </c>
      <c r="F277">
        <v>1491</v>
      </c>
      <c r="G277">
        <v>298.20000000000005</v>
      </c>
      <c r="H277">
        <v>1192.8</v>
      </c>
      <c r="I277">
        <v>506.94000000000005</v>
      </c>
      <c r="J277" s="13" t="s">
        <v>6881</v>
      </c>
      <c r="K277" s="13" t="s">
        <v>6898</v>
      </c>
      <c r="M277" s="13" t="s">
        <v>6998</v>
      </c>
    </row>
    <row r="278" spans="1:13" x14ac:dyDescent="0.3">
      <c r="A278">
        <v>79017919</v>
      </c>
      <c r="B278" t="s">
        <v>3478</v>
      </c>
      <c r="C278">
        <v>12</v>
      </c>
      <c r="D278">
        <v>2019</v>
      </c>
      <c r="E278" s="19">
        <v>43800</v>
      </c>
      <c r="F278">
        <v>510</v>
      </c>
      <c r="G278">
        <v>102</v>
      </c>
      <c r="H278">
        <v>408</v>
      </c>
      <c r="I278">
        <v>163.20000000000002</v>
      </c>
      <c r="J278" s="13" t="s">
        <v>6888</v>
      </c>
      <c r="K278" s="13" t="s">
        <v>6901</v>
      </c>
      <c r="M278" s="13" t="s">
        <v>6998</v>
      </c>
    </row>
    <row r="279" spans="1:13" x14ac:dyDescent="0.3">
      <c r="A279">
        <v>99010519</v>
      </c>
      <c r="B279" t="s">
        <v>3479</v>
      </c>
      <c r="C279">
        <v>12</v>
      </c>
      <c r="D279">
        <v>2019</v>
      </c>
      <c r="E279" s="19">
        <v>43800</v>
      </c>
      <c r="F279">
        <v>258</v>
      </c>
      <c r="G279">
        <v>51.599999999999994</v>
      </c>
      <c r="H279">
        <v>206.4</v>
      </c>
      <c r="I279">
        <v>72.240000000000009</v>
      </c>
      <c r="J279" s="13" t="s">
        <v>6884</v>
      </c>
      <c r="K279" s="13" t="s">
        <v>6916</v>
      </c>
      <c r="M279" s="13" t="s">
        <v>6998</v>
      </c>
    </row>
    <row r="280" spans="1:13" x14ac:dyDescent="0.3">
      <c r="A280">
        <v>99010619</v>
      </c>
      <c r="B280" t="s">
        <v>3480</v>
      </c>
      <c r="C280">
        <v>12</v>
      </c>
      <c r="D280">
        <v>2019</v>
      </c>
      <c r="E280" s="19">
        <v>43800</v>
      </c>
      <c r="F280">
        <v>474</v>
      </c>
      <c r="G280">
        <v>94.799999999999955</v>
      </c>
      <c r="H280">
        <v>379.20000000000005</v>
      </c>
      <c r="I280">
        <v>175.38</v>
      </c>
      <c r="J280" s="13" t="s">
        <v>6882</v>
      </c>
      <c r="K280" s="13" t="s">
        <v>6944</v>
      </c>
      <c r="M280" s="13" t="s">
        <v>6998</v>
      </c>
    </row>
    <row r="281" spans="1:13" x14ac:dyDescent="0.3">
      <c r="A281">
        <v>99011019</v>
      </c>
      <c r="B281" t="s">
        <v>3481</v>
      </c>
      <c r="C281">
        <v>12</v>
      </c>
      <c r="D281">
        <v>2019</v>
      </c>
      <c r="E281" s="19">
        <v>43800</v>
      </c>
      <c r="F281">
        <v>168</v>
      </c>
      <c r="G281">
        <v>33.599999999999994</v>
      </c>
      <c r="H281">
        <v>134.4</v>
      </c>
      <c r="I281">
        <v>25.2</v>
      </c>
      <c r="J281" s="13" t="s">
        <v>6886</v>
      </c>
      <c r="K281" s="13" t="s">
        <v>6892</v>
      </c>
      <c r="M281" s="13" t="s">
        <v>6998</v>
      </c>
    </row>
    <row r="282" spans="1:13" x14ac:dyDescent="0.3">
      <c r="A282">
        <v>99011119</v>
      </c>
      <c r="B282" t="s">
        <v>3482</v>
      </c>
      <c r="C282">
        <v>12</v>
      </c>
      <c r="D282">
        <v>2019</v>
      </c>
      <c r="E282" s="19">
        <v>43800</v>
      </c>
      <c r="F282">
        <v>240</v>
      </c>
      <c r="G282">
        <v>48</v>
      </c>
      <c r="H282">
        <v>192</v>
      </c>
      <c r="I282">
        <v>43.199999999999996</v>
      </c>
      <c r="J282" s="13" t="s">
        <v>6890</v>
      </c>
      <c r="K282" s="13" t="s">
        <v>6894</v>
      </c>
      <c r="M282" s="13" t="s">
        <v>6998</v>
      </c>
    </row>
    <row r="283" spans="1:13" x14ac:dyDescent="0.3">
      <c r="A283">
        <v>99060119</v>
      </c>
      <c r="B283" t="s">
        <v>3483</v>
      </c>
      <c r="C283">
        <v>12</v>
      </c>
      <c r="D283">
        <v>2019</v>
      </c>
      <c r="E283" s="19">
        <v>43800</v>
      </c>
      <c r="F283">
        <v>255</v>
      </c>
      <c r="G283">
        <v>51</v>
      </c>
      <c r="H283">
        <v>204</v>
      </c>
      <c r="I283">
        <v>66.3</v>
      </c>
      <c r="J283" s="13" t="s">
        <v>6884</v>
      </c>
      <c r="K283" s="13" t="s">
        <v>6915</v>
      </c>
      <c r="M283" s="13" t="s">
        <v>6998</v>
      </c>
    </row>
    <row r="284" spans="1:13" x14ac:dyDescent="0.3">
      <c r="A284">
        <v>99060219</v>
      </c>
      <c r="B284" t="s">
        <v>3484</v>
      </c>
      <c r="C284">
        <v>12</v>
      </c>
      <c r="D284">
        <v>2019</v>
      </c>
      <c r="E284" s="19">
        <v>43800</v>
      </c>
      <c r="F284">
        <v>889</v>
      </c>
      <c r="G284">
        <v>177.79999999999995</v>
      </c>
      <c r="H284">
        <v>711.2</v>
      </c>
      <c r="I284">
        <v>222.25</v>
      </c>
      <c r="J284" s="13" t="s">
        <v>6882</v>
      </c>
      <c r="K284" s="13" t="s">
        <v>6939</v>
      </c>
      <c r="M284" s="13" t="s">
        <v>6998</v>
      </c>
    </row>
    <row r="285" spans="1:13" x14ac:dyDescent="0.3">
      <c r="A285">
        <v>33010119</v>
      </c>
      <c r="B285" t="s">
        <v>3485</v>
      </c>
      <c r="C285">
        <v>12</v>
      </c>
      <c r="D285">
        <v>2019</v>
      </c>
      <c r="E285" s="19">
        <v>43800</v>
      </c>
      <c r="F285">
        <v>636</v>
      </c>
      <c r="G285">
        <v>127.19999999999999</v>
      </c>
      <c r="H285">
        <v>508.8</v>
      </c>
      <c r="I285">
        <v>216.24</v>
      </c>
      <c r="J285" s="13" t="s">
        <v>6888</v>
      </c>
      <c r="K285" s="13" t="s">
        <v>6925</v>
      </c>
      <c r="M285" s="13" t="s">
        <v>6998</v>
      </c>
    </row>
    <row r="286" spans="1:13" x14ac:dyDescent="0.3">
      <c r="A286">
        <v>33010219</v>
      </c>
      <c r="B286" t="s">
        <v>3486</v>
      </c>
      <c r="C286">
        <v>12</v>
      </c>
      <c r="D286">
        <v>2019</v>
      </c>
      <c r="E286" s="19">
        <v>43800</v>
      </c>
      <c r="F286">
        <v>492</v>
      </c>
      <c r="G286">
        <v>98.399999999999977</v>
      </c>
      <c r="H286">
        <v>393.6</v>
      </c>
      <c r="I286">
        <v>137.76000000000002</v>
      </c>
      <c r="J286" s="13" t="s">
        <v>6889</v>
      </c>
      <c r="K286" s="13" t="s">
        <v>6945</v>
      </c>
      <c r="M286" s="13" t="s">
        <v>6998</v>
      </c>
    </row>
    <row r="287" spans="1:13" x14ac:dyDescent="0.3">
      <c r="A287">
        <v>33010319</v>
      </c>
      <c r="B287" t="s">
        <v>3487</v>
      </c>
      <c r="C287">
        <v>12</v>
      </c>
      <c r="D287">
        <v>2019</v>
      </c>
      <c r="E287" s="19">
        <v>43800</v>
      </c>
      <c r="F287">
        <v>261</v>
      </c>
      <c r="G287">
        <v>52.199999999999989</v>
      </c>
      <c r="H287">
        <v>208.8</v>
      </c>
      <c r="I287">
        <v>78.3</v>
      </c>
      <c r="J287" s="13" t="s">
        <v>6885</v>
      </c>
      <c r="K287" s="13" t="s">
        <v>6946</v>
      </c>
      <c r="M287" s="13" t="s">
        <v>6998</v>
      </c>
    </row>
    <row r="288" spans="1:13" x14ac:dyDescent="0.3">
      <c r="A288">
        <v>33010419</v>
      </c>
      <c r="B288" t="s">
        <v>3488</v>
      </c>
      <c r="C288">
        <v>12</v>
      </c>
      <c r="D288">
        <v>2019</v>
      </c>
      <c r="E288" s="19">
        <v>43800</v>
      </c>
      <c r="F288">
        <v>278</v>
      </c>
      <c r="G288">
        <v>55.599999999999994</v>
      </c>
      <c r="H288">
        <v>222.4</v>
      </c>
      <c r="I288">
        <v>88.960000000000008</v>
      </c>
      <c r="J288" s="13" t="s">
        <v>6885</v>
      </c>
      <c r="K288" s="13" t="s">
        <v>6947</v>
      </c>
      <c r="M288" s="13" t="s">
        <v>6998</v>
      </c>
    </row>
    <row r="289" spans="1:13" x14ac:dyDescent="0.3">
      <c r="A289">
        <v>33010519</v>
      </c>
      <c r="B289" t="s">
        <v>3489</v>
      </c>
      <c r="C289">
        <v>12</v>
      </c>
      <c r="D289">
        <v>2019</v>
      </c>
      <c r="E289" s="19">
        <v>43800</v>
      </c>
      <c r="F289">
        <v>383</v>
      </c>
      <c r="G289">
        <v>76.599999999999966</v>
      </c>
      <c r="H289">
        <v>306.40000000000003</v>
      </c>
      <c r="I289">
        <v>122.56</v>
      </c>
      <c r="J289" s="13" t="s">
        <v>6887</v>
      </c>
      <c r="K289" s="13" t="s">
        <v>6909</v>
      </c>
      <c r="M289" s="13" t="s">
        <v>6998</v>
      </c>
    </row>
    <row r="290" spans="1:13" x14ac:dyDescent="0.3">
      <c r="A290">
        <v>33010619</v>
      </c>
      <c r="B290" t="s">
        <v>3490</v>
      </c>
      <c r="C290">
        <v>12</v>
      </c>
      <c r="D290">
        <v>2019</v>
      </c>
      <c r="E290" s="19">
        <v>43800</v>
      </c>
      <c r="F290">
        <v>447</v>
      </c>
      <c r="G290">
        <v>89.399999999999977</v>
      </c>
      <c r="H290">
        <v>357.6</v>
      </c>
      <c r="I290">
        <v>156.44999999999999</v>
      </c>
      <c r="J290" s="13" t="s">
        <v>6887</v>
      </c>
      <c r="K290" s="13" t="s">
        <v>6891</v>
      </c>
      <c r="M290" s="13" t="s">
        <v>6998</v>
      </c>
    </row>
    <row r="291" spans="1:13" x14ac:dyDescent="0.3">
      <c r="A291">
        <v>33010719</v>
      </c>
      <c r="B291" t="s">
        <v>3491</v>
      </c>
      <c r="C291">
        <v>12</v>
      </c>
      <c r="D291">
        <v>2019</v>
      </c>
      <c r="E291" s="19">
        <v>43800</v>
      </c>
      <c r="F291">
        <v>345</v>
      </c>
      <c r="G291">
        <v>69</v>
      </c>
      <c r="H291">
        <v>276</v>
      </c>
      <c r="I291">
        <v>106.95</v>
      </c>
      <c r="J291" s="13" t="s">
        <v>6887</v>
      </c>
      <c r="K291" s="13" t="s">
        <v>6918</v>
      </c>
      <c r="M291" s="13" t="s">
        <v>6998</v>
      </c>
    </row>
    <row r="292" spans="1:13" x14ac:dyDescent="0.3">
      <c r="A292">
        <v>33010819</v>
      </c>
      <c r="B292" t="s">
        <v>3492</v>
      </c>
      <c r="C292">
        <v>12</v>
      </c>
      <c r="D292">
        <v>2019</v>
      </c>
      <c r="E292" s="19">
        <v>43800</v>
      </c>
      <c r="F292">
        <v>447</v>
      </c>
      <c r="G292">
        <v>89.399999999999977</v>
      </c>
      <c r="H292">
        <v>357.6</v>
      </c>
      <c r="I292">
        <v>156.44999999999999</v>
      </c>
      <c r="J292" s="13" t="s">
        <v>6887</v>
      </c>
      <c r="K292" s="13" t="s">
        <v>6891</v>
      </c>
      <c r="M292" s="13" t="s">
        <v>6998</v>
      </c>
    </row>
    <row r="293" spans="1:13" x14ac:dyDescent="0.3">
      <c r="A293">
        <v>33010919</v>
      </c>
      <c r="B293" t="s">
        <v>3493</v>
      </c>
      <c r="C293">
        <v>12</v>
      </c>
      <c r="D293">
        <v>2019</v>
      </c>
      <c r="E293" s="19">
        <v>43800</v>
      </c>
      <c r="F293">
        <v>144</v>
      </c>
      <c r="G293">
        <v>28.799999999999997</v>
      </c>
      <c r="H293">
        <v>115.2</v>
      </c>
      <c r="I293">
        <v>66.240000000000009</v>
      </c>
      <c r="J293" s="13" t="s">
        <v>6886</v>
      </c>
      <c r="K293" s="13" t="s">
        <v>6919</v>
      </c>
      <c r="M293" s="13" t="s">
        <v>6998</v>
      </c>
    </row>
    <row r="294" spans="1:13" x14ac:dyDescent="0.3">
      <c r="A294">
        <v>33011019</v>
      </c>
      <c r="B294" t="s">
        <v>3494</v>
      </c>
      <c r="C294">
        <v>12</v>
      </c>
      <c r="D294">
        <v>2019</v>
      </c>
      <c r="E294" s="19">
        <v>43800</v>
      </c>
      <c r="F294">
        <v>579</v>
      </c>
      <c r="G294">
        <v>115.79999999999995</v>
      </c>
      <c r="H294">
        <v>463.20000000000005</v>
      </c>
      <c r="I294">
        <v>167.91</v>
      </c>
      <c r="J294" s="13" t="s">
        <v>6888</v>
      </c>
      <c r="K294" s="13" t="s">
        <v>6926</v>
      </c>
      <c r="M294" s="13" t="s">
        <v>6998</v>
      </c>
    </row>
    <row r="295" spans="1:13" x14ac:dyDescent="0.3">
      <c r="A295">
        <v>33011119</v>
      </c>
      <c r="B295" t="s">
        <v>3495</v>
      </c>
      <c r="C295">
        <v>12</v>
      </c>
      <c r="D295">
        <v>2019</v>
      </c>
      <c r="E295" s="19">
        <v>43800</v>
      </c>
      <c r="F295">
        <v>492</v>
      </c>
      <c r="G295">
        <v>98.399999999999977</v>
      </c>
      <c r="H295">
        <v>393.6</v>
      </c>
      <c r="I295">
        <v>137.76000000000002</v>
      </c>
      <c r="J295" s="13" t="s">
        <v>6889</v>
      </c>
      <c r="K295" s="13" t="s">
        <v>6945</v>
      </c>
      <c r="M295" s="13" t="s">
        <v>6998</v>
      </c>
    </row>
    <row r="296" spans="1:13" x14ac:dyDescent="0.3">
      <c r="A296">
        <v>33011219</v>
      </c>
      <c r="B296" t="s">
        <v>3496</v>
      </c>
      <c r="C296">
        <v>12</v>
      </c>
      <c r="D296">
        <v>2019</v>
      </c>
      <c r="E296" s="19">
        <v>43800</v>
      </c>
      <c r="F296">
        <v>168</v>
      </c>
      <c r="G296">
        <v>33.599999999999994</v>
      </c>
      <c r="H296">
        <v>134.4</v>
      </c>
      <c r="I296">
        <v>60.48</v>
      </c>
      <c r="J296" s="13" t="s">
        <v>6885</v>
      </c>
      <c r="K296" s="13" t="s">
        <v>6948</v>
      </c>
      <c r="M296" s="13" t="s">
        <v>6998</v>
      </c>
    </row>
    <row r="297" spans="1:13" x14ac:dyDescent="0.3">
      <c r="A297">
        <v>33011319</v>
      </c>
      <c r="B297" t="s">
        <v>3497</v>
      </c>
      <c r="C297">
        <v>12</v>
      </c>
      <c r="D297">
        <v>2019</v>
      </c>
      <c r="E297" s="19">
        <v>43800</v>
      </c>
      <c r="F297">
        <v>367</v>
      </c>
      <c r="G297">
        <v>73.399999999999977</v>
      </c>
      <c r="H297">
        <v>293.60000000000002</v>
      </c>
      <c r="I297">
        <v>110.1</v>
      </c>
      <c r="J297" s="13" t="s">
        <v>6885</v>
      </c>
      <c r="K297" s="13" t="s">
        <v>6936</v>
      </c>
      <c r="M297" s="13" t="s">
        <v>6998</v>
      </c>
    </row>
    <row r="298" spans="1:13" x14ac:dyDescent="0.3">
      <c r="A298">
        <v>33011419</v>
      </c>
      <c r="B298" t="s">
        <v>3498</v>
      </c>
      <c r="C298">
        <v>12</v>
      </c>
      <c r="D298">
        <v>2019</v>
      </c>
      <c r="E298" s="19">
        <v>43800</v>
      </c>
      <c r="F298">
        <v>345</v>
      </c>
      <c r="G298">
        <v>69</v>
      </c>
      <c r="H298">
        <v>276</v>
      </c>
      <c r="I298">
        <v>106.95</v>
      </c>
      <c r="J298" s="13" t="s">
        <v>6887</v>
      </c>
      <c r="K298" s="13" t="s">
        <v>6918</v>
      </c>
      <c r="M298" s="13" t="s">
        <v>6998</v>
      </c>
    </row>
    <row r="299" spans="1:13" x14ac:dyDescent="0.3">
      <c r="A299">
        <v>33011519</v>
      </c>
      <c r="B299" t="s">
        <v>3499</v>
      </c>
      <c r="C299">
        <v>12</v>
      </c>
      <c r="D299">
        <v>2019</v>
      </c>
      <c r="E299" s="19">
        <v>43800</v>
      </c>
      <c r="F299">
        <v>345</v>
      </c>
      <c r="G299">
        <v>69</v>
      </c>
      <c r="H299">
        <v>276</v>
      </c>
      <c r="I299">
        <v>106.95</v>
      </c>
      <c r="J299" s="13" t="s">
        <v>6887</v>
      </c>
      <c r="K299" s="13" t="s">
        <v>6918</v>
      </c>
      <c r="M299" s="13" t="s">
        <v>6998</v>
      </c>
    </row>
    <row r="300" spans="1:13" x14ac:dyDescent="0.3">
      <c r="A300">
        <v>33011619</v>
      </c>
      <c r="B300" t="s">
        <v>3500</v>
      </c>
      <c r="C300">
        <v>12</v>
      </c>
      <c r="D300">
        <v>2019</v>
      </c>
      <c r="E300" s="19">
        <v>43800</v>
      </c>
      <c r="F300">
        <v>345</v>
      </c>
      <c r="G300">
        <v>69</v>
      </c>
      <c r="H300">
        <v>276</v>
      </c>
      <c r="I300">
        <v>106.95</v>
      </c>
      <c r="J300" s="13" t="s">
        <v>6887</v>
      </c>
      <c r="K300" s="13" t="s">
        <v>6918</v>
      </c>
      <c r="M300" s="13" t="s">
        <v>6998</v>
      </c>
    </row>
    <row r="301" spans="1:13" x14ac:dyDescent="0.3">
      <c r="A301">
        <v>33011719</v>
      </c>
      <c r="B301" t="s">
        <v>3501</v>
      </c>
      <c r="C301">
        <v>12</v>
      </c>
      <c r="D301">
        <v>2019</v>
      </c>
      <c r="E301" s="19">
        <v>43800</v>
      </c>
      <c r="F301">
        <v>345</v>
      </c>
      <c r="G301">
        <v>69</v>
      </c>
      <c r="H301">
        <v>276</v>
      </c>
      <c r="I301">
        <v>106.95</v>
      </c>
      <c r="J301" s="13" t="s">
        <v>6887</v>
      </c>
      <c r="K301" s="13" t="s">
        <v>6918</v>
      </c>
      <c r="M301" s="13" t="s">
        <v>6998</v>
      </c>
    </row>
    <row r="302" spans="1:13" x14ac:dyDescent="0.3">
      <c r="A302">
        <v>33011819</v>
      </c>
      <c r="B302" t="s">
        <v>3502</v>
      </c>
      <c r="C302">
        <v>12</v>
      </c>
      <c r="D302">
        <v>2019</v>
      </c>
      <c r="E302" s="19">
        <v>43800</v>
      </c>
      <c r="F302">
        <v>168</v>
      </c>
      <c r="G302">
        <v>33.599999999999994</v>
      </c>
      <c r="H302">
        <v>134.4</v>
      </c>
      <c r="I302">
        <v>75.600000000000009</v>
      </c>
      <c r="J302" s="13" t="s">
        <v>6886</v>
      </c>
      <c r="K302" s="13" t="s">
        <v>6920</v>
      </c>
      <c r="M302" s="13" t="s">
        <v>6998</v>
      </c>
    </row>
    <row r="303" spans="1:13" x14ac:dyDescent="0.3">
      <c r="A303">
        <v>33011919</v>
      </c>
      <c r="B303" t="s">
        <v>3503</v>
      </c>
      <c r="C303">
        <v>12</v>
      </c>
      <c r="D303">
        <v>2019</v>
      </c>
      <c r="E303" s="19">
        <v>43800</v>
      </c>
      <c r="F303">
        <v>168</v>
      </c>
      <c r="G303">
        <v>33.599999999999994</v>
      </c>
      <c r="H303">
        <v>134.4</v>
      </c>
      <c r="I303">
        <v>75.600000000000009</v>
      </c>
      <c r="J303" s="13" t="s">
        <v>6886</v>
      </c>
      <c r="K303" s="13" t="s">
        <v>6920</v>
      </c>
      <c r="M303" s="13" t="s">
        <v>6998</v>
      </c>
    </row>
    <row r="304" spans="1:13" x14ac:dyDescent="0.3">
      <c r="A304">
        <v>33012019</v>
      </c>
      <c r="B304" t="s">
        <v>3504</v>
      </c>
      <c r="C304">
        <v>12</v>
      </c>
      <c r="D304">
        <v>2019</v>
      </c>
      <c r="E304" s="19">
        <v>43800</v>
      </c>
      <c r="F304">
        <v>510</v>
      </c>
      <c r="G304">
        <v>102</v>
      </c>
      <c r="H304">
        <v>408</v>
      </c>
      <c r="I304">
        <v>163.20000000000002</v>
      </c>
      <c r="J304" s="13" t="s">
        <v>6888</v>
      </c>
      <c r="K304" s="13" t="s">
        <v>6901</v>
      </c>
      <c r="M304" s="13" t="s">
        <v>6998</v>
      </c>
    </row>
    <row r="305" spans="1:13" x14ac:dyDescent="0.3">
      <c r="A305">
        <v>33012119</v>
      </c>
      <c r="B305" t="s">
        <v>3505</v>
      </c>
      <c r="C305">
        <v>12</v>
      </c>
      <c r="D305">
        <v>2019</v>
      </c>
      <c r="E305" s="19">
        <v>43800</v>
      </c>
      <c r="F305">
        <v>440</v>
      </c>
      <c r="G305">
        <v>88</v>
      </c>
      <c r="H305">
        <v>352</v>
      </c>
      <c r="I305">
        <v>136.4</v>
      </c>
      <c r="J305" s="13" t="s">
        <v>6889</v>
      </c>
      <c r="K305" s="13" t="s">
        <v>6905</v>
      </c>
      <c r="M305" s="13" t="s">
        <v>6998</v>
      </c>
    </row>
    <row r="306" spans="1:13" x14ac:dyDescent="0.3">
      <c r="A306">
        <v>33012219</v>
      </c>
      <c r="B306" t="s">
        <v>3506</v>
      </c>
      <c r="C306">
        <v>12</v>
      </c>
      <c r="D306">
        <v>2019</v>
      </c>
      <c r="E306" s="19">
        <v>43800</v>
      </c>
      <c r="F306">
        <v>228</v>
      </c>
      <c r="G306">
        <v>45.599999999999994</v>
      </c>
      <c r="H306">
        <v>182.4</v>
      </c>
      <c r="I306">
        <v>79.8</v>
      </c>
      <c r="J306" s="13" t="s">
        <v>6885</v>
      </c>
      <c r="K306" s="13" t="s">
        <v>6949</v>
      </c>
      <c r="M306" s="13" t="s">
        <v>6998</v>
      </c>
    </row>
    <row r="307" spans="1:13" x14ac:dyDescent="0.3">
      <c r="A307">
        <v>33012319</v>
      </c>
      <c r="B307" t="s">
        <v>3507</v>
      </c>
      <c r="C307">
        <v>12</v>
      </c>
      <c r="D307">
        <v>2019</v>
      </c>
      <c r="E307" s="19">
        <v>43800</v>
      </c>
      <c r="F307">
        <v>383</v>
      </c>
      <c r="G307">
        <v>76.599999999999966</v>
      </c>
      <c r="H307">
        <v>306.40000000000003</v>
      </c>
      <c r="I307">
        <v>122.56</v>
      </c>
      <c r="J307" s="13" t="s">
        <v>6887</v>
      </c>
      <c r="K307" s="13" t="s">
        <v>6909</v>
      </c>
      <c r="M307" s="13" t="s">
        <v>6998</v>
      </c>
    </row>
    <row r="308" spans="1:13" x14ac:dyDescent="0.3">
      <c r="A308">
        <v>33012419</v>
      </c>
      <c r="B308" t="s">
        <v>3508</v>
      </c>
      <c r="C308">
        <v>12</v>
      </c>
      <c r="D308">
        <v>2019</v>
      </c>
      <c r="E308" s="19">
        <v>43800</v>
      </c>
      <c r="F308">
        <v>447</v>
      </c>
      <c r="G308">
        <v>89.399999999999977</v>
      </c>
      <c r="H308">
        <v>357.6</v>
      </c>
      <c r="I308">
        <v>156.44999999999999</v>
      </c>
      <c r="J308" s="13" t="s">
        <v>6887</v>
      </c>
      <c r="K308" s="13" t="s">
        <v>6891</v>
      </c>
      <c r="M308" s="13" t="s">
        <v>6998</v>
      </c>
    </row>
    <row r="309" spans="1:13" x14ac:dyDescent="0.3">
      <c r="A309">
        <v>33012519</v>
      </c>
      <c r="B309" t="s">
        <v>3509</v>
      </c>
      <c r="C309">
        <v>12</v>
      </c>
      <c r="D309">
        <v>2019</v>
      </c>
      <c r="E309" s="19">
        <v>43800</v>
      </c>
      <c r="F309">
        <v>447</v>
      </c>
      <c r="G309">
        <v>89.399999999999977</v>
      </c>
      <c r="H309">
        <v>357.6</v>
      </c>
      <c r="I309">
        <v>156.44999999999999</v>
      </c>
      <c r="J309" s="13" t="s">
        <v>6887</v>
      </c>
      <c r="K309" s="13" t="s">
        <v>6891</v>
      </c>
      <c r="M309" s="13" t="s">
        <v>6998</v>
      </c>
    </row>
    <row r="310" spans="1:13" x14ac:dyDescent="0.3">
      <c r="A310">
        <v>33012619</v>
      </c>
      <c r="B310" t="s">
        <v>3510</v>
      </c>
      <c r="C310">
        <v>12</v>
      </c>
      <c r="D310">
        <v>2019</v>
      </c>
      <c r="E310" s="19">
        <v>43800</v>
      </c>
      <c r="F310">
        <v>383</v>
      </c>
      <c r="G310">
        <v>76.599999999999966</v>
      </c>
      <c r="H310">
        <v>306.40000000000003</v>
      </c>
      <c r="I310">
        <v>122.56</v>
      </c>
      <c r="J310" s="13" t="s">
        <v>6887</v>
      </c>
      <c r="K310" s="13" t="s">
        <v>6909</v>
      </c>
      <c r="M310" s="13" t="s">
        <v>6998</v>
      </c>
    </row>
    <row r="311" spans="1:13" x14ac:dyDescent="0.3">
      <c r="A311">
        <v>33013019</v>
      </c>
      <c r="B311" t="s">
        <v>3511</v>
      </c>
      <c r="C311">
        <v>12</v>
      </c>
      <c r="D311">
        <v>2019</v>
      </c>
      <c r="E311" s="19">
        <v>43800</v>
      </c>
      <c r="F311">
        <v>540</v>
      </c>
      <c r="G311">
        <v>108</v>
      </c>
      <c r="H311">
        <v>432</v>
      </c>
      <c r="I311">
        <v>167.4</v>
      </c>
      <c r="J311" s="13" t="s">
        <v>6889</v>
      </c>
      <c r="K311" s="13" t="s">
        <v>6950</v>
      </c>
      <c r="M311" s="13" t="s">
        <v>6998</v>
      </c>
    </row>
    <row r="312" spans="1:13" x14ac:dyDescent="0.3">
      <c r="A312">
        <v>33013119</v>
      </c>
      <c r="B312" t="s">
        <v>3512</v>
      </c>
      <c r="C312">
        <v>12</v>
      </c>
      <c r="D312">
        <v>2019</v>
      </c>
      <c r="E312" s="19">
        <v>43800</v>
      </c>
      <c r="F312">
        <v>267</v>
      </c>
      <c r="G312">
        <v>53.399999999999977</v>
      </c>
      <c r="H312">
        <v>213.60000000000002</v>
      </c>
      <c r="I312">
        <v>90.78</v>
      </c>
      <c r="J312" s="13" t="s">
        <v>6885</v>
      </c>
      <c r="K312" s="13" t="s">
        <v>6922</v>
      </c>
      <c r="M312" s="13" t="s">
        <v>6998</v>
      </c>
    </row>
    <row r="313" spans="1:13" x14ac:dyDescent="0.3">
      <c r="A313">
        <v>33013219</v>
      </c>
      <c r="B313" t="s">
        <v>3513</v>
      </c>
      <c r="C313">
        <v>12</v>
      </c>
      <c r="D313">
        <v>2019</v>
      </c>
      <c r="E313" s="19">
        <v>43800</v>
      </c>
      <c r="F313">
        <v>345</v>
      </c>
      <c r="G313">
        <v>69</v>
      </c>
      <c r="H313">
        <v>276</v>
      </c>
      <c r="I313">
        <v>106.95</v>
      </c>
      <c r="J313" s="13" t="s">
        <v>6887</v>
      </c>
      <c r="K313" s="13" t="s">
        <v>6918</v>
      </c>
      <c r="M313" s="13" t="s">
        <v>6998</v>
      </c>
    </row>
    <row r="314" spans="1:13" x14ac:dyDescent="0.3">
      <c r="A314">
        <v>33013319</v>
      </c>
      <c r="B314" t="s">
        <v>3514</v>
      </c>
      <c r="C314">
        <v>12</v>
      </c>
      <c r="D314">
        <v>2019</v>
      </c>
      <c r="E314" s="19">
        <v>43800</v>
      </c>
      <c r="F314">
        <v>345</v>
      </c>
      <c r="G314">
        <v>69</v>
      </c>
      <c r="H314">
        <v>276</v>
      </c>
      <c r="I314">
        <v>106.95</v>
      </c>
      <c r="J314" s="13" t="s">
        <v>6887</v>
      </c>
      <c r="K314" s="13" t="s">
        <v>6918</v>
      </c>
      <c r="M314" s="13" t="s">
        <v>6998</v>
      </c>
    </row>
    <row r="315" spans="1:13" x14ac:dyDescent="0.3">
      <c r="A315">
        <v>33014019</v>
      </c>
      <c r="B315" t="s">
        <v>3515</v>
      </c>
      <c r="C315">
        <v>12</v>
      </c>
      <c r="D315">
        <v>2019</v>
      </c>
      <c r="E315" s="19">
        <v>43800</v>
      </c>
      <c r="F315">
        <v>447</v>
      </c>
      <c r="G315">
        <v>89.399999999999977</v>
      </c>
      <c r="H315">
        <v>357.6</v>
      </c>
      <c r="I315">
        <v>156.44999999999999</v>
      </c>
      <c r="J315" s="13" t="s">
        <v>6887</v>
      </c>
      <c r="K315" s="13" t="s">
        <v>6891</v>
      </c>
      <c r="M315" s="13" t="s">
        <v>6998</v>
      </c>
    </row>
    <row r="316" spans="1:13" x14ac:dyDescent="0.3">
      <c r="A316">
        <v>33014119</v>
      </c>
      <c r="B316" t="s">
        <v>3516</v>
      </c>
      <c r="C316">
        <v>12</v>
      </c>
      <c r="D316">
        <v>2019</v>
      </c>
      <c r="E316" s="19">
        <v>43800</v>
      </c>
      <c r="F316">
        <v>447</v>
      </c>
      <c r="G316">
        <v>89.399999999999977</v>
      </c>
      <c r="H316">
        <v>357.6</v>
      </c>
      <c r="I316">
        <v>156.44999999999999</v>
      </c>
      <c r="J316" s="13" t="s">
        <v>6887</v>
      </c>
      <c r="K316" s="13" t="s">
        <v>6891</v>
      </c>
      <c r="M316" s="13" t="s">
        <v>6998</v>
      </c>
    </row>
    <row r="317" spans="1:13" x14ac:dyDescent="0.3">
      <c r="A317">
        <v>33014219</v>
      </c>
      <c r="B317" t="s">
        <v>3517</v>
      </c>
      <c r="C317">
        <v>12</v>
      </c>
      <c r="D317">
        <v>2019</v>
      </c>
      <c r="E317" s="19">
        <v>43800</v>
      </c>
      <c r="F317">
        <v>447</v>
      </c>
      <c r="G317">
        <v>89.399999999999977</v>
      </c>
      <c r="H317">
        <v>357.6</v>
      </c>
      <c r="I317">
        <v>156.44999999999999</v>
      </c>
      <c r="J317" s="13" t="s">
        <v>6887</v>
      </c>
      <c r="K317" s="13" t="s">
        <v>6891</v>
      </c>
      <c r="M317" s="13" t="s">
        <v>6998</v>
      </c>
    </row>
    <row r="318" spans="1:13" x14ac:dyDescent="0.3">
      <c r="A318">
        <v>33014319</v>
      </c>
      <c r="B318" t="s">
        <v>3518</v>
      </c>
      <c r="C318">
        <v>12</v>
      </c>
      <c r="D318">
        <v>2019</v>
      </c>
      <c r="E318" s="19">
        <v>43800</v>
      </c>
      <c r="F318">
        <v>383</v>
      </c>
      <c r="G318">
        <v>76.599999999999966</v>
      </c>
      <c r="H318">
        <v>306.40000000000003</v>
      </c>
      <c r="I318">
        <v>122.56</v>
      </c>
      <c r="J318" s="13" t="s">
        <v>6887</v>
      </c>
      <c r="K318" s="13" t="s">
        <v>6909</v>
      </c>
      <c r="M318" s="13" t="s">
        <v>6998</v>
      </c>
    </row>
    <row r="319" spans="1:13" x14ac:dyDescent="0.3">
      <c r="A319">
        <v>33014419</v>
      </c>
      <c r="B319" t="s">
        <v>3519</v>
      </c>
      <c r="C319">
        <v>12</v>
      </c>
      <c r="D319">
        <v>2019</v>
      </c>
      <c r="E319" s="19">
        <v>43800</v>
      </c>
      <c r="F319">
        <v>345</v>
      </c>
      <c r="G319">
        <v>69</v>
      </c>
      <c r="H319">
        <v>276</v>
      </c>
      <c r="I319">
        <v>106.95</v>
      </c>
      <c r="J319" s="13" t="s">
        <v>6887</v>
      </c>
      <c r="K319" s="13" t="s">
        <v>6918</v>
      </c>
      <c r="M319" s="13" t="s">
        <v>6998</v>
      </c>
    </row>
    <row r="320" spans="1:13" x14ac:dyDescent="0.3">
      <c r="A320">
        <v>33014519</v>
      </c>
      <c r="B320" t="s">
        <v>3520</v>
      </c>
      <c r="C320">
        <v>12</v>
      </c>
      <c r="D320">
        <v>2019</v>
      </c>
      <c r="E320" s="19">
        <v>43800</v>
      </c>
      <c r="F320">
        <v>172</v>
      </c>
      <c r="G320">
        <v>34.400000000000006</v>
      </c>
      <c r="H320">
        <v>137.6</v>
      </c>
      <c r="I320">
        <v>65.36</v>
      </c>
      <c r="J320" s="13" t="s">
        <v>6886</v>
      </c>
      <c r="K320" s="13" t="s">
        <v>6910</v>
      </c>
      <c r="M320" s="13" t="s">
        <v>6998</v>
      </c>
    </row>
    <row r="321" spans="1:13" x14ac:dyDescent="0.3">
      <c r="A321">
        <v>33014619</v>
      </c>
      <c r="B321" t="s">
        <v>3521</v>
      </c>
      <c r="C321">
        <v>12</v>
      </c>
      <c r="D321">
        <v>2019</v>
      </c>
      <c r="E321" s="19">
        <v>43800</v>
      </c>
      <c r="F321">
        <v>168</v>
      </c>
      <c r="G321">
        <v>33.599999999999994</v>
      </c>
      <c r="H321">
        <v>134.4</v>
      </c>
      <c r="I321">
        <v>75.600000000000009</v>
      </c>
      <c r="J321" s="13" t="s">
        <v>6886</v>
      </c>
      <c r="K321" s="13" t="s">
        <v>6920</v>
      </c>
      <c r="M321" s="13" t="s">
        <v>6998</v>
      </c>
    </row>
    <row r="322" spans="1:13" x14ac:dyDescent="0.3">
      <c r="A322">
        <v>33014719</v>
      </c>
      <c r="B322" t="s">
        <v>3522</v>
      </c>
      <c r="C322">
        <v>12</v>
      </c>
      <c r="D322">
        <v>2019</v>
      </c>
      <c r="E322" s="19">
        <v>43800</v>
      </c>
      <c r="F322">
        <v>220</v>
      </c>
      <c r="G322">
        <v>44</v>
      </c>
      <c r="H322">
        <v>176</v>
      </c>
      <c r="I322">
        <v>39.6</v>
      </c>
      <c r="J322" s="13" t="s">
        <v>6890</v>
      </c>
      <c r="K322" s="13" t="s">
        <v>6893</v>
      </c>
      <c r="M322" s="13" t="s">
        <v>6998</v>
      </c>
    </row>
    <row r="323" spans="1:13" x14ac:dyDescent="0.3">
      <c r="A323">
        <v>33014819</v>
      </c>
      <c r="B323" t="s">
        <v>3523</v>
      </c>
      <c r="C323">
        <v>12</v>
      </c>
      <c r="D323">
        <v>2019</v>
      </c>
      <c r="E323" s="19">
        <v>43800</v>
      </c>
      <c r="F323">
        <v>240</v>
      </c>
      <c r="G323">
        <v>48</v>
      </c>
      <c r="H323">
        <v>192</v>
      </c>
      <c r="I323">
        <v>43.199999999999996</v>
      </c>
      <c r="J323" s="13" t="s">
        <v>6890</v>
      </c>
      <c r="K323" s="13" t="s">
        <v>6894</v>
      </c>
      <c r="M323" s="13" t="s">
        <v>6998</v>
      </c>
    </row>
    <row r="324" spans="1:13" x14ac:dyDescent="0.3">
      <c r="A324">
        <v>33014919</v>
      </c>
      <c r="B324" t="s">
        <v>3524</v>
      </c>
      <c r="C324">
        <v>12</v>
      </c>
      <c r="D324">
        <v>2019</v>
      </c>
      <c r="E324" s="19">
        <v>43800</v>
      </c>
      <c r="F324">
        <v>210</v>
      </c>
      <c r="G324">
        <v>42</v>
      </c>
      <c r="H324">
        <v>168</v>
      </c>
      <c r="I324">
        <v>37.799999999999997</v>
      </c>
      <c r="J324" s="13" t="s">
        <v>6890</v>
      </c>
      <c r="K324" s="13" t="s">
        <v>6911</v>
      </c>
      <c r="M324" s="13" t="s">
        <v>6998</v>
      </c>
    </row>
    <row r="325" spans="1:13" x14ac:dyDescent="0.3">
      <c r="A325">
        <v>33015019</v>
      </c>
      <c r="B325" t="s">
        <v>3525</v>
      </c>
      <c r="C325">
        <v>12</v>
      </c>
      <c r="D325">
        <v>2019</v>
      </c>
      <c r="E325" s="19">
        <v>43800</v>
      </c>
      <c r="F325">
        <v>538</v>
      </c>
      <c r="G325">
        <v>107.59999999999997</v>
      </c>
      <c r="H325">
        <v>430.40000000000003</v>
      </c>
      <c r="I325">
        <v>129.12</v>
      </c>
      <c r="J325" s="13" t="s">
        <v>6889</v>
      </c>
      <c r="K325" s="13" t="s">
        <v>6951</v>
      </c>
      <c r="M325" s="13" t="s">
        <v>6998</v>
      </c>
    </row>
    <row r="326" spans="1:13" x14ac:dyDescent="0.3">
      <c r="A326">
        <v>33015119</v>
      </c>
      <c r="B326" t="s">
        <v>3526</v>
      </c>
      <c r="C326">
        <v>12</v>
      </c>
      <c r="D326">
        <v>2019</v>
      </c>
      <c r="E326" s="19">
        <v>43800</v>
      </c>
      <c r="F326">
        <v>187</v>
      </c>
      <c r="G326">
        <v>37.400000000000006</v>
      </c>
      <c r="H326">
        <v>149.6</v>
      </c>
      <c r="I326">
        <v>59.84</v>
      </c>
      <c r="J326" s="13" t="s">
        <v>6885</v>
      </c>
      <c r="K326" s="13" t="s">
        <v>6943</v>
      </c>
      <c r="M326" s="13" t="s">
        <v>6998</v>
      </c>
    </row>
    <row r="327" spans="1:13" x14ac:dyDescent="0.3">
      <c r="A327">
        <v>33015219</v>
      </c>
      <c r="B327" t="s">
        <v>3527</v>
      </c>
      <c r="C327">
        <v>12</v>
      </c>
      <c r="D327">
        <v>2019</v>
      </c>
      <c r="E327" s="19">
        <v>43800</v>
      </c>
      <c r="F327">
        <v>383</v>
      </c>
      <c r="G327">
        <v>76.599999999999966</v>
      </c>
      <c r="H327">
        <v>306.40000000000003</v>
      </c>
      <c r="I327">
        <v>122.56</v>
      </c>
      <c r="J327" s="13" t="s">
        <v>6887</v>
      </c>
      <c r="K327" s="13" t="s">
        <v>6909</v>
      </c>
      <c r="M327" s="13" t="s">
        <v>6998</v>
      </c>
    </row>
    <row r="328" spans="1:13" x14ac:dyDescent="0.3">
      <c r="A328">
        <v>33016019</v>
      </c>
      <c r="B328" t="s">
        <v>3528</v>
      </c>
      <c r="C328">
        <v>12</v>
      </c>
      <c r="D328">
        <v>2019</v>
      </c>
      <c r="E328" s="19">
        <v>43800</v>
      </c>
      <c r="F328">
        <v>592</v>
      </c>
      <c r="G328">
        <v>118.39999999999998</v>
      </c>
      <c r="H328">
        <v>473.6</v>
      </c>
      <c r="I328">
        <v>165.76000000000002</v>
      </c>
      <c r="J328" s="13" t="s">
        <v>6889</v>
      </c>
      <c r="K328" s="13" t="s">
        <v>6906</v>
      </c>
      <c r="M328" s="13" t="s">
        <v>6998</v>
      </c>
    </row>
    <row r="329" spans="1:13" x14ac:dyDescent="0.3">
      <c r="A329">
        <v>33016119</v>
      </c>
      <c r="B329" t="s">
        <v>3529</v>
      </c>
      <c r="C329">
        <v>12</v>
      </c>
      <c r="D329">
        <v>2019</v>
      </c>
      <c r="E329" s="19">
        <v>43800</v>
      </c>
      <c r="F329">
        <v>332</v>
      </c>
      <c r="G329">
        <v>66.399999999999977</v>
      </c>
      <c r="H329">
        <v>265.60000000000002</v>
      </c>
      <c r="I329">
        <v>99.6</v>
      </c>
      <c r="J329" s="13" t="s">
        <v>6885</v>
      </c>
      <c r="K329" s="13" t="s">
        <v>6938</v>
      </c>
      <c r="M329" s="13" t="s">
        <v>6998</v>
      </c>
    </row>
    <row r="330" spans="1:13" x14ac:dyDescent="0.3">
      <c r="A330">
        <v>33016219</v>
      </c>
      <c r="B330" t="s">
        <v>3530</v>
      </c>
      <c r="C330">
        <v>12</v>
      </c>
      <c r="D330">
        <v>2019</v>
      </c>
      <c r="E330" s="19">
        <v>43800</v>
      </c>
      <c r="F330">
        <v>345</v>
      </c>
      <c r="G330">
        <v>69</v>
      </c>
      <c r="H330">
        <v>276</v>
      </c>
      <c r="I330">
        <v>106.95</v>
      </c>
      <c r="J330" s="13" t="s">
        <v>6887</v>
      </c>
      <c r="K330" s="13" t="s">
        <v>6918</v>
      </c>
      <c r="M330" s="13" t="s">
        <v>6998</v>
      </c>
    </row>
    <row r="331" spans="1:13" x14ac:dyDescent="0.3">
      <c r="A331">
        <v>33016319</v>
      </c>
      <c r="B331" t="s">
        <v>3531</v>
      </c>
      <c r="C331">
        <v>12</v>
      </c>
      <c r="D331">
        <v>2019</v>
      </c>
      <c r="E331" s="19">
        <v>43800</v>
      </c>
      <c r="F331">
        <v>168</v>
      </c>
      <c r="G331">
        <v>33.599999999999994</v>
      </c>
      <c r="H331">
        <v>134.4</v>
      </c>
      <c r="I331">
        <v>25.2</v>
      </c>
      <c r="J331" s="13" t="s">
        <v>6886</v>
      </c>
      <c r="K331" s="13" t="s">
        <v>6892</v>
      </c>
      <c r="M331" s="13" t="s">
        <v>6998</v>
      </c>
    </row>
    <row r="332" spans="1:13" x14ac:dyDescent="0.3">
      <c r="A332">
        <v>33016419</v>
      </c>
      <c r="B332" t="s">
        <v>3532</v>
      </c>
      <c r="C332">
        <v>12</v>
      </c>
      <c r="D332">
        <v>2019</v>
      </c>
      <c r="E332" s="19">
        <v>43800</v>
      </c>
      <c r="F332">
        <v>168</v>
      </c>
      <c r="G332">
        <v>33.599999999999994</v>
      </c>
      <c r="H332">
        <v>134.4</v>
      </c>
      <c r="I332">
        <v>25.2</v>
      </c>
      <c r="J332" s="13" t="s">
        <v>6886</v>
      </c>
      <c r="K332" s="13" t="s">
        <v>6892</v>
      </c>
      <c r="M332" s="13" t="s">
        <v>6998</v>
      </c>
    </row>
    <row r="333" spans="1:13" x14ac:dyDescent="0.3">
      <c r="A333">
        <v>33016519</v>
      </c>
      <c r="B333" t="s">
        <v>3533</v>
      </c>
      <c r="C333">
        <v>12</v>
      </c>
      <c r="D333">
        <v>2019</v>
      </c>
      <c r="E333" s="19">
        <v>43800</v>
      </c>
      <c r="F333">
        <v>210</v>
      </c>
      <c r="G333">
        <v>42</v>
      </c>
      <c r="H333">
        <v>168</v>
      </c>
      <c r="I333">
        <v>37.799999999999997</v>
      </c>
      <c r="J333" s="13" t="s">
        <v>6890</v>
      </c>
      <c r="K333" s="13" t="s">
        <v>6911</v>
      </c>
      <c r="M333" s="13" t="s">
        <v>6998</v>
      </c>
    </row>
    <row r="334" spans="1:13" x14ac:dyDescent="0.3">
      <c r="A334">
        <v>33016619</v>
      </c>
      <c r="B334" t="s">
        <v>3534</v>
      </c>
      <c r="C334">
        <v>12</v>
      </c>
      <c r="D334">
        <v>2019</v>
      </c>
      <c r="E334" s="19">
        <v>43800</v>
      </c>
      <c r="F334">
        <v>210</v>
      </c>
      <c r="G334">
        <v>42</v>
      </c>
      <c r="H334">
        <v>168</v>
      </c>
      <c r="I334">
        <v>37.799999999999997</v>
      </c>
      <c r="J334" s="13" t="s">
        <v>6890</v>
      </c>
      <c r="K334" s="13" t="s">
        <v>6911</v>
      </c>
      <c r="M334" s="13" t="s">
        <v>6998</v>
      </c>
    </row>
    <row r="335" spans="1:13" x14ac:dyDescent="0.3">
      <c r="A335">
        <v>33100119</v>
      </c>
      <c r="B335" t="s">
        <v>3535</v>
      </c>
      <c r="C335">
        <v>12</v>
      </c>
      <c r="D335">
        <v>2019</v>
      </c>
      <c r="E335" s="19">
        <v>43800</v>
      </c>
      <c r="F335">
        <v>510</v>
      </c>
      <c r="G335">
        <v>102</v>
      </c>
      <c r="H335">
        <v>408</v>
      </c>
      <c r="I335">
        <v>163.20000000000002</v>
      </c>
      <c r="J335" s="13" t="s">
        <v>6888</v>
      </c>
      <c r="K335" s="13" t="s">
        <v>6901</v>
      </c>
      <c r="M335" s="13" t="s">
        <v>6998</v>
      </c>
    </row>
    <row r="336" spans="1:13" x14ac:dyDescent="0.3">
      <c r="A336">
        <v>33999119</v>
      </c>
      <c r="B336" t="s">
        <v>3536</v>
      </c>
      <c r="C336">
        <v>12</v>
      </c>
      <c r="D336">
        <v>2019</v>
      </c>
      <c r="E336" s="19">
        <v>43800</v>
      </c>
      <c r="F336">
        <v>1491</v>
      </c>
      <c r="G336">
        <v>298.20000000000005</v>
      </c>
      <c r="H336">
        <v>1192.8</v>
      </c>
      <c r="I336">
        <v>506.94000000000005</v>
      </c>
      <c r="J336" s="13" t="s">
        <v>6881</v>
      </c>
      <c r="K336" s="13" t="s">
        <v>6898</v>
      </c>
      <c r="M336" s="13" t="s">
        <v>6998</v>
      </c>
    </row>
    <row r="337" spans="1:13" x14ac:dyDescent="0.3">
      <c r="A337">
        <v>80010419</v>
      </c>
      <c r="B337" t="s">
        <v>3537</v>
      </c>
      <c r="C337">
        <v>12</v>
      </c>
      <c r="D337">
        <v>2019</v>
      </c>
      <c r="E337" s="19">
        <v>43800</v>
      </c>
      <c r="F337">
        <v>538</v>
      </c>
      <c r="G337">
        <v>107.59999999999997</v>
      </c>
      <c r="H337">
        <v>430.40000000000003</v>
      </c>
      <c r="I337">
        <v>145.26000000000002</v>
      </c>
      <c r="J337" s="13" t="s">
        <v>6889</v>
      </c>
      <c r="K337" s="13" t="s">
        <v>6903</v>
      </c>
      <c r="M337" s="13" t="s">
        <v>6998</v>
      </c>
    </row>
    <row r="338" spans="1:13" x14ac:dyDescent="0.3">
      <c r="A338">
        <v>80010519</v>
      </c>
      <c r="B338" t="s">
        <v>3538</v>
      </c>
      <c r="C338">
        <v>12</v>
      </c>
      <c r="D338">
        <v>2019</v>
      </c>
      <c r="E338" s="19">
        <v>43800</v>
      </c>
      <c r="F338">
        <v>267</v>
      </c>
      <c r="G338">
        <v>53.399999999999977</v>
      </c>
      <c r="H338">
        <v>213.60000000000002</v>
      </c>
      <c r="I338">
        <v>90.78</v>
      </c>
      <c r="J338" s="13" t="s">
        <v>6885</v>
      </c>
      <c r="K338" s="13" t="s">
        <v>6922</v>
      </c>
      <c r="M338" s="13" t="s">
        <v>6998</v>
      </c>
    </row>
    <row r="339" spans="1:13" x14ac:dyDescent="0.3">
      <c r="A339">
        <v>80010619</v>
      </c>
      <c r="B339" t="s">
        <v>3539</v>
      </c>
      <c r="C339">
        <v>12</v>
      </c>
      <c r="D339">
        <v>2019</v>
      </c>
      <c r="E339" s="19">
        <v>43800</v>
      </c>
      <c r="F339">
        <v>345</v>
      </c>
      <c r="G339">
        <v>69</v>
      </c>
      <c r="H339">
        <v>276</v>
      </c>
      <c r="I339">
        <v>106.95</v>
      </c>
      <c r="J339" s="13" t="s">
        <v>6887</v>
      </c>
      <c r="K339" s="13" t="s">
        <v>6918</v>
      </c>
      <c r="M339" s="13" t="s">
        <v>6998</v>
      </c>
    </row>
    <row r="340" spans="1:13" x14ac:dyDescent="0.3">
      <c r="A340">
        <v>80010719</v>
      </c>
      <c r="B340" t="s">
        <v>3540</v>
      </c>
      <c r="C340">
        <v>12</v>
      </c>
      <c r="D340">
        <v>2019</v>
      </c>
      <c r="E340" s="19">
        <v>43800</v>
      </c>
      <c r="F340">
        <v>168</v>
      </c>
      <c r="G340">
        <v>33.599999999999994</v>
      </c>
      <c r="H340">
        <v>134.4</v>
      </c>
      <c r="I340">
        <v>25.2</v>
      </c>
      <c r="J340" s="13" t="s">
        <v>6886</v>
      </c>
      <c r="K340" s="13" t="s">
        <v>6892</v>
      </c>
      <c r="M340" s="13" t="s">
        <v>6998</v>
      </c>
    </row>
    <row r="341" spans="1:13" x14ac:dyDescent="0.3">
      <c r="A341">
        <v>80010819</v>
      </c>
      <c r="B341" t="s">
        <v>3541</v>
      </c>
      <c r="C341">
        <v>12</v>
      </c>
      <c r="D341">
        <v>2019</v>
      </c>
      <c r="E341" s="19">
        <v>43800</v>
      </c>
      <c r="F341">
        <v>168</v>
      </c>
      <c r="G341">
        <v>33.599999999999994</v>
      </c>
      <c r="H341">
        <v>134.4</v>
      </c>
      <c r="I341">
        <v>25.2</v>
      </c>
      <c r="J341" s="13" t="s">
        <v>6886</v>
      </c>
      <c r="K341" s="13" t="s">
        <v>6892</v>
      </c>
      <c r="M341" s="13" t="s">
        <v>6998</v>
      </c>
    </row>
    <row r="342" spans="1:13" x14ac:dyDescent="0.3">
      <c r="A342">
        <v>80010819</v>
      </c>
      <c r="B342" t="s">
        <v>3542</v>
      </c>
      <c r="C342">
        <v>9</v>
      </c>
      <c r="D342">
        <v>2020</v>
      </c>
      <c r="E342" s="19">
        <v>44075</v>
      </c>
      <c r="F342">
        <v>220</v>
      </c>
      <c r="G342">
        <v>0</v>
      </c>
      <c r="H342">
        <v>220</v>
      </c>
      <c r="I342">
        <v>39.6</v>
      </c>
      <c r="J342" s="13" t="s">
        <v>6890</v>
      </c>
      <c r="K342" s="13" t="s">
        <v>6893</v>
      </c>
      <c r="L342">
        <v>9.1666666666666661</v>
      </c>
      <c r="M342" s="13" t="s">
        <v>6995</v>
      </c>
    </row>
    <row r="343" spans="1:13" x14ac:dyDescent="0.3">
      <c r="A343">
        <v>80010919</v>
      </c>
      <c r="B343" t="s">
        <v>3543</v>
      </c>
      <c r="C343">
        <v>12</v>
      </c>
      <c r="D343">
        <v>2019</v>
      </c>
      <c r="E343" s="19">
        <v>43800</v>
      </c>
      <c r="F343">
        <v>210</v>
      </c>
      <c r="G343">
        <v>42</v>
      </c>
      <c r="H343">
        <v>168</v>
      </c>
      <c r="I343">
        <v>37.799999999999997</v>
      </c>
      <c r="J343" s="13" t="s">
        <v>6890</v>
      </c>
      <c r="K343" s="13" t="s">
        <v>6911</v>
      </c>
      <c r="M343" s="13" t="s">
        <v>6998</v>
      </c>
    </row>
    <row r="344" spans="1:13" x14ac:dyDescent="0.3">
      <c r="A344">
        <v>80010919</v>
      </c>
      <c r="B344" t="s">
        <v>3544</v>
      </c>
      <c r="C344">
        <v>1</v>
      </c>
      <c r="D344">
        <v>2020</v>
      </c>
      <c r="E344" s="19">
        <v>43831</v>
      </c>
      <c r="F344">
        <v>240</v>
      </c>
      <c r="G344">
        <v>48</v>
      </c>
      <c r="H344">
        <v>192</v>
      </c>
      <c r="I344">
        <v>43.199999999999996</v>
      </c>
      <c r="J344" s="13" t="s">
        <v>6890</v>
      </c>
      <c r="K344" s="13" t="s">
        <v>6894</v>
      </c>
      <c r="L344">
        <v>1.0333333333333334</v>
      </c>
      <c r="M344" s="13" t="s">
        <v>6987</v>
      </c>
    </row>
    <row r="345" spans="1:13" x14ac:dyDescent="0.3">
      <c r="A345">
        <v>80011019</v>
      </c>
      <c r="B345" t="s">
        <v>3545</v>
      </c>
      <c r="C345">
        <v>12</v>
      </c>
      <c r="D345">
        <v>2019</v>
      </c>
      <c r="E345" s="19">
        <v>43800</v>
      </c>
      <c r="F345">
        <v>507</v>
      </c>
      <c r="G345">
        <v>101.39999999999998</v>
      </c>
      <c r="H345">
        <v>405.6</v>
      </c>
      <c r="I345">
        <v>136.89000000000001</v>
      </c>
      <c r="J345" s="13" t="s">
        <v>6889</v>
      </c>
      <c r="K345" s="13" t="s">
        <v>6937</v>
      </c>
      <c r="M345" s="13" t="s">
        <v>6998</v>
      </c>
    </row>
    <row r="346" spans="1:13" x14ac:dyDescent="0.3">
      <c r="A346">
        <v>80011019</v>
      </c>
      <c r="B346" t="s">
        <v>3546</v>
      </c>
      <c r="C346">
        <v>12</v>
      </c>
      <c r="D346">
        <v>2020</v>
      </c>
      <c r="E346" s="19">
        <v>44166</v>
      </c>
      <c r="F346">
        <v>293</v>
      </c>
      <c r="G346">
        <v>0</v>
      </c>
      <c r="H346">
        <v>293</v>
      </c>
      <c r="I346">
        <v>90.83</v>
      </c>
      <c r="J346" s="13" t="s">
        <v>6885</v>
      </c>
      <c r="K346" s="13" t="s">
        <v>6935</v>
      </c>
      <c r="L346">
        <v>12.2</v>
      </c>
      <c r="M346" s="13" t="s">
        <v>6998</v>
      </c>
    </row>
    <row r="347" spans="1:13" x14ac:dyDescent="0.3">
      <c r="A347">
        <v>80011119</v>
      </c>
      <c r="B347" t="s">
        <v>3547</v>
      </c>
      <c r="C347">
        <v>12</v>
      </c>
      <c r="D347">
        <v>2019</v>
      </c>
      <c r="E347" s="19">
        <v>43800</v>
      </c>
      <c r="F347">
        <v>447</v>
      </c>
      <c r="G347">
        <v>89.399999999999977</v>
      </c>
      <c r="H347">
        <v>357.6</v>
      </c>
      <c r="I347">
        <v>156.44999999999999</v>
      </c>
      <c r="J347" s="13" t="s">
        <v>6887</v>
      </c>
      <c r="K347" s="13" t="s">
        <v>6891</v>
      </c>
      <c r="M347" s="13" t="s">
        <v>6998</v>
      </c>
    </row>
    <row r="348" spans="1:13" x14ac:dyDescent="0.3">
      <c r="A348">
        <v>80011119</v>
      </c>
      <c r="B348" t="s">
        <v>3548</v>
      </c>
      <c r="C348">
        <v>12</v>
      </c>
      <c r="D348">
        <v>2019</v>
      </c>
      <c r="E348" s="19">
        <v>43800</v>
      </c>
      <c r="F348">
        <v>447</v>
      </c>
      <c r="G348">
        <v>89.399999999999977</v>
      </c>
      <c r="H348">
        <v>357.6</v>
      </c>
      <c r="I348">
        <v>156.44999999999999</v>
      </c>
      <c r="J348" s="13" t="s">
        <v>6887</v>
      </c>
      <c r="K348" s="13" t="s">
        <v>6891</v>
      </c>
      <c r="L348">
        <v>0</v>
      </c>
      <c r="M348" s="13" t="s">
        <v>6998</v>
      </c>
    </row>
    <row r="349" spans="1:13" x14ac:dyDescent="0.3">
      <c r="A349">
        <v>80011219</v>
      </c>
      <c r="B349" t="s">
        <v>3549</v>
      </c>
      <c r="C349">
        <v>12</v>
      </c>
      <c r="D349">
        <v>2019</v>
      </c>
      <c r="E349" s="19">
        <v>43800</v>
      </c>
      <c r="F349">
        <v>447</v>
      </c>
      <c r="G349">
        <v>89.399999999999977</v>
      </c>
      <c r="H349">
        <v>357.6</v>
      </c>
      <c r="I349">
        <v>156.44999999999999</v>
      </c>
      <c r="J349" s="13" t="s">
        <v>6887</v>
      </c>
      <c r="K349" s="13" t="s">
        <v>6891</v>
      </c>
      <c r="M349" s="13" t="s">
        <v>6998</v>
      </c>
    </row>
    <row r="350" spans="1:13" x14ac:dyDescent="0.3">
      <c r="A350">
        <v>80011319</v>
      </c>
      <c r="B350" t="s">
        <v>3550</v>
      </c>
      <c r="C350">
        <v>12</v>
      </c>
      <c r="D350">
        <v>2019</v>
      </c>
      <c r="E350" s="19">
        <v>43800</v>
      </c>
      <c r="F350">
        <v>345</v>
      </c>
      <c r="G350">
        <v>69</v>
      </c>
      <c r="H350">
        <v>276</v>
      </c>
      <c r="I350">
        <v>106.95</v>
      </c>
      <c r="J350" s="13" t="s">
        <v>6887</v>
      </c>
      <c r="K350" s="13" t="s">
        <v>6918</v>
      </c>
      <c r="M350" s="13" t="s">
        <v>6998</v>
      </c>
    </row>
    <row r="351" spans="1:13" x14ac:dyDescent="0.3">
      <c r="A351">
        <v>80011319</v>
      </c>
      <c r="B351" t="s">
        <v>3551</v>
      </c>
      <c r="C351">
        <v>12</v>
      </c>
      <c r="D351">
        <v>2020</v>
      </c>
      <c r="E351" s="19">
        <v>44166</v>
      </c>
      <c r="F351">
        <v>447</v>
      </c>
      <c r="G351">
        <v>0</v>
      </c>
      <c r="H351">
        <v>447</v>
      </c>
      <c r="I351">
        <v>156.44999999999999</v>
      </c>
      <c r="J351" s="13" t="s">
        <v>6887</v>
      </c>
      <c r="K351" s="13" t="s">
        <v>6891</v>
      </c>
      <c r="L351">
        <v>12.2</v>
      </c>
      <c r="M351" s="13" t="s">
        <v>6998</v>
      </c>
    </row>
    <row r="352" spans="1:13" x14ac:dyDescent="0.3">
      <c r="A352">
        <v>80011419</v>
      </c>
      <c r="B352" t="s">
        <v>3552</v>
      </c>
      <c r="C352">
        <v>12</v>
      </c>
      <c r="D352">
        <v>2019</v>
      </c>
      <c r="E352" s="19">
        <v>43800</v>
      </c>
      <c r="F352">
        <v>447</v>
      </c>
      <c r="G352">
        <v>89.399999999999977</v>
      </c>
      <c r="H352">
        <v>357.6</v>
      </c>
      <c r="I352">
        <v>156.44999999999999</v>
      </c>
      <c r="J352" s="13" t="s">
        <v>6887</v>
      </c>
      <c r="K352" s="13" t="s">
        <v>6891</v>
      </c>
      <c r="M352" s="13" t="s">
        <v>6998</v>
      </c>
    </row>
    <row r="353" spans="1:13" x14ac:dyDescent="0.3">
      <c r="A353">
        <v>80011419</v>
      </c>
      <c r="B353" t="s">
        <v>3553</v>
      </c>
      <c r="C353">
        <v>4</v>
      </c>
      <c r="D353">
        <v>2020</v>
      </c>
      <c r="E353" s="19">
        <v>43922</v>
      </c>
      <c r="F353">
        <v>383</v>
      </c>
      <c r="G353">
        <v>57.449999999999989</v>
      </c>
      <c r="H353">
        <v>325.55</v>
      </c>
      <c r="I353">
        <v>122.56</v>
      </c>
      <c r="J353" s="13" t="s">
        <v>6887</v>
      </c>
      <c r="K353" s="13" t="s">
        <v>6909</v>
      </c>
      <c r="L353">
        <v>4.0666666666666664</v>
      </c>
      <c r="M353" s="13" t="s">
        <v>6990</v>
      </c>
    </row>
    <row r="354" spans="1:13" x14ac:dyDescent="0.3">
      <c r="A354">
        <v>80011519</v>
      </c>
      <c r="B354" t="s">
        <v>3554</v>
      </c>
      <c r="C354">
        <v>12</v>
      </c>
      <c r="D354">
        <v>2019</v>
      </c>
      <c r="E354" s="19">
        <v>43800</v>
      </c>
      <c r="F354">
        <v>144</v>
      </c>
      <c r="G354">
        <v>28.799999999999997</v>
      </c>
      <c r="H354">
        <v>115.2</v>
      </c>
      <c r="I354">
        <v>66.240000000000009</v>
      </c>
      <c r="J354" s="13" t="s">
        <v>6886</v>
      </c>
      <c r="K354" s="13" t="s">
        <v>6919</v>
      </c>
      <c r="M354" s="13" t="s">
        <v>6998</v>
      </c>
    </row>
    <row r="355" spans="1:13" x14ac:dyDescent="0.3">
      <c r="A355">
        <v>80011519</v>
      </c>
      <c r="B355" t="s">
        <v>3555</v>
      </c>
      <c r="C355">
        <v>10</v>
      </c>
      <c r="D355">
        <v>2020</v>
      </c>
      <c r="E355" s="19">
        <v>44105</v>
      </c>
      <c r="F355">
        <v>168</v>
      </c>
      <c r="G355">
        <v>0</v>
      </c>
      <c r="H355">
        <v>168</v>
      </c>
      <c r="I355">
        <v>25.2</v>
      </c>
      <c r="J355" s="13" t="s">
        <v>6886</v>
      </c>
      <c r="K355" s="13" t="s">
        <v>6892</v>
      </c>
      <c r="L355">
        <v>10.166666666666666</v>
      </c>
      <c r="M355" s="13" t="s">
        <v>6996</v>
      </c>
    </row>
    <row r="356" spans="1:13" x14ac:dyDescent="0.3">
      <c r="A356">
        <v>80011619</v>
      </c>
      <c r="B356" t="s">
        <v>3556</v>
      </c>
      <c r="C356">
        <v>12</v>
      </c>
      <c r="D356">
        <v>2019</v>
      </c>
      <c r="E356" s="19">
        <v>43800</v>
      </c>
      <c r="F356">
        <v>168</v>
      </c>
      <c r="G356">
        <v>33.599999999999994</v>
      </c>
      <c r="H356">
        <v>134.4</v>
      </c>
      <c r="I356">
        <v>75.600000000000009</v>
      </c>
      <c r="J356" s="13" t="s">
        <v>6886</v>
      </c>
      <c r="K356" s="13" t="s">
        <v>6920</v>
      </c>
      <c r="M356" s="13" t="s">
        <v>6998</v>
      </c>
    </row>
    <row r="357" spans="1:13" x14ac:dyDescent="0.3">
      <c r="A357">
        <v>80011619</v>
      </c>
      <c r="B357" t="s">
        <v>3557</v>
      </c>
      <c r="C357">
        <v>7</v>
      </c>
      <c r="D357">
        <v>2020</v>
      </c>
      <c r="E357" s="19">
        <v>44013</v>
      </c>
      <c r="F357">
        <v>144</v>
      </c>
      <c r="G357">
        <v>0</v>
      </c>
      <c r="H357">
        <v>144</v>
      </c>
      <c r="I357">
        <v>66.240000000000009</v>
      </c>
      <c r="J357" s="13" t="s">
        <v>6886</v>
      </c>
      <c r="K357" s="13" t="s">
        <v>6919</v>
      </c>
      <c r="L357">
        <v>7.1</v>
      </c>
      <c r="M357" s="13" t="s">
        <v>6993</v>
      </c>
    </row>
    <row r="358" spans="1:13" x14ac:dyDescent="0.3">
      <c r="A358">
        <v>80011719</v>
      </c>
      <c r="B358" t="s">
        <v>3558</v>
      </c>
      <c r="C358">
        <v>12</v>
      </c>
      <c r="D358">
        <v>2019</v>
      </c>
      <c r="E358" s="19">
        <v>43800</v>
      </c>
      <c r="F358">
        <v>210</v>
      </c>
      <c r="G358">
        <v>42</v>
      </c>
      <c r="H358">
        <v>168</v>
      </c>
      <c r="I358">
        <v>37.799999999999997</v>
      </c>
      <c r="J358" s="13" t="s">
        <v>6890</v>
      </c>
      <c r="K358" s="13" t="s">
        <v>6911</v>
      </c>
      <c r="M358" s="13" t="s">
        <v>6998</v>
      </c>
    </row>
    <row r="359" spans="1:13" x14ac:dyDescent="0.3">
      <c r="A359">
        <v>80011719</v>
      </c>
      <c r="B359" t="s">
        <v>3559</v>
      </c>
      <c r="C359">
        <v>5</v>
      </c>
      <c r="D359">
        <v>2020</v>
      </c>
      <c r="E359" s="19">
        <v>43952</v>
      </c>
      <c r="F359">
        <v>220</v>
      </c>
      <c r="G359">
        <v>0</v>
      </c>
      <c r="H359">
        <v>220</v>
      </c>
      <c r="I359">
        <v>39.6</v>
      </c>
      <c r="J359" s="13" t="s">
        <v>6890</v>
      </c>
      <c r="K359" s="13" t="s">
        <v>6893</v>
      </c>
      <c r="L359">
        <v>5.0666666666666664</v>
      </c>
      <c r="M359" s="13" t="s">
        <v>6991</v>
      </c>
    </row>
    <row r="360" spans="1:13" x14ac:dyDescent="0.3">
      <c r="A360">
        <v>80011819</v>
      </c>
      <c r="B360" t="s">
        <v>3560</v>
      </c>
      <c r="C360">
        <v>12</v>
      </c>
      <c r="D360">
        <v>2019</v>
      </c>
      <c r="E360" s="19">
        <v>43800</v>
      </c>
      <c r="F360">
        <v>240</v>
      </c>
      <c r="G360">
        <v>48</v>
      </c>
      <c r="H360">
        <v>192</v>
      </c>
      <c r="I360">
        <v>43.199999999999996</v>
      </c>
      <c r="J360" s="13" t="s">
        <v>6890</v>
      </c>
      <c r="K360" s="13" t="s">
        <v>6894</v>
      </c>
      <c r="M360" s="13" t="s">
        <v>6998</v>
      </c>
    </row>
    <row r="361" spans="1:13" x14ac:dyDescent="0.3">
      <c r="A361">
        <v>80011819</v>
      </c>
      <c r="B361" t="s">
        <v>3561</v>
      </c>
      <c r="C361">
        <v>9</v>
      </c>
      <c r="D361">
        <v>2020</v>
      </c>
      <c r="E361" s="19">
        <v>44075</v>
      </c>
      <c r="F361">
        <v>210</v>
      </c>
      <c r="G361">
        <v>0</v>
      </c>
      <c r="H361">
        <v>210</v>
      </c>
      <c r="I361">
        <v>37.799999999999997</v>
      </c>
      <c r="J361" s="13" t="s">
        <v>6890</v>
      </c>
      <c r="K361" s="13" t="s">
        <v>6911</v>
      </c>
      <c r="L361">
        <v>9.1666666666666661</v>
      </c>
      <c r="M361" s="13" t="s">
        <v>6995</v>
      </c>
    </row>
    <row r="362" spans="1:13" x14ac:dyDescent="0.3">
      <c r="A362">
        <v>80011819</v>
      </c>
      <c r="B362" t="s">
        <v>3562</v>
      </c>
      <c r="C362">
        <v>8</v>
      </c>
      <c r="D362">
        <v>2020</v>
      </c>
      <c r="E362" s="19">
        <v>44044</v>
      </c>
      <c r="F362">
        <v>240</v>
      </c>
      <c r="G362">
        <v>0</v>
      </c>
      <c r="H362">
        <v>240</v>
      </c>
      <c r="I362">
        <v>43.199999999999996</v>
      </c>
      <c r="J362" s="13" t="s">
        <v>6890</v>
      </c>
      <c r="K362" s="13" t="s">
        <v>6894</v>
      </c>
      <c r="L362">
        <v>1.0333333333333334</v>
      </c>
      <c r="M362" s="13" t="s">
        <v>6994</v>
      </c>
    </row>
    <row r="363" spans="1:13" x14ac:dyDescent="0.3">
      <c r="A363">
        <v>80011819</v>
      </c>
      <c r="B363" t="s">
        <v>3563</v>
      </c>
      <c r="C363">
        <v>7</v>
      </c>
      <c r="D363">
        <v>2020</v>
      </c>
      <c r="E363" s="19">
        <v>44013</v>
      </c>
      <c r="F363">
        <v>192</v>
      </c>
      <c r="G363">
        <v>0</v>
      </c>
      <c r="H363">
        <v>192</v>
      </c>
      <c r="I363">
        <v>34.56</v>
      </c>
      <c r="J363" s="13" t="s">
        <v>6890</v>
      </c>
      <c r="K363" s="13" t="s">
        <v>6912</v>
      </c>
      <c r="L363">
        <v>1.0333333333333334</v>
      </c>
      <c r="M363" s="13" t="s">
        <v>6993</v>
      </c>
    </row>
    <row r="364" spans="1:13" x14ac:dyDescent="0.3">
      <c r="A364">
        <v>80011819</v>
      </c>
      <c r="B364" t="s">
        <v>3564</v>
      </c>
      <c r="C364">
        <v>8</v>
      </c>
      <c r="D364">
        <v>2020</v>
      </c>
      <c r="E364" s="19">
        <v>44044</v>
      </c>
      <c r="F364">
        <v>220</v>
      </c>
      <c r="G364">
        <v>0</v>
      </c>
      <c r="H364">
        <v>220</v>
      </c>
      <c r="I364">
        <v>39.6</v>
      </c>
      <c r="J364" s="13" t="s">
        <v>6890</v>
      </c>
      <c r="K364" s="13" t="s">
        <v>6893</v>
      </c>
      <c r="L364">
        <v>1.0333333333333334</v>
      </c>
      <c r="M364" s="13" t="s">
        <v>6994</v>
      </c>
    </row>
    <row r="365" spans="1:13" x14ac:dyDescent="0.3">
      <c r="A365">
        <v>80011819</v>
      </c>
      <c r="B365" t="s">
        <v>3565</v>
      </c>
      <c r="C365">
        <v>10</v>
      </c>
      <c r="D365">
        <v>2020</v>
      </c>
      <c r="E365" s="19">
        <v>44105</v>
      </c>
      <c r="F365">
        <v>240</v>
      </c>
      <c r="G365">
        <v>0</v>
      </c>
      <c r="H365">
        <v>240</v>
      </c>
      <c r="I365">
        <v>43.199999999999996</v>
      </c>
      <c r="J365" s="13" t="s">
        <v>6890</v>
      </c>
      <c r="K365" s="13" t="s">
        <v>6894</v>
      </c>
      <c r="L365">
        <v>2.0333333333333332</v>
      </c>
      <c r="M365" s="13" t="s">
        <v>6996</v>
      </c>
    </row>
    <row r="366" spans="1:13" x14ac:dyDescent="0.3">
      <c r="A366">
        <v>80011919</v>
      </c>
      <c r="B366" t="s">
        <v>3566</v>
      </c>
      <c r="C366">
        <v>12</v>
      </c>
      <c r="D366">
        <v>2019</v>
      </c>
      <c r="E366" s="19">
        <v>43800</v>
      </c>
      <c r="F366">
        <v>210</v>
      </c>
      <c r="G366">
        <v>42</v>
      </c>
      <c r="H366">
        <v>168</v>
      </c>
      <c r="I366">
        <v>37.799999999999997</v>
      </c>
      <c r="J366" s="13" t="s">
        <v>6890</v>
      </c>
      <c r="K366" s="13" t="s">
        <v>6911</v>
      </c>
      <c r="M366" s="13" t="s">
        <v>6998</v>
      </c>
    </row>
    <row r="367" spans="1:13" x14ac:dyDescent="0.3">
      <c r="A367">
        <v>80012019</v>
      </c>
      <c r="B367" t="s">
        <v>3567</v>
      </c>
      <c r="C367">
        <v>12</v>
      </c>
      <c r="D367">
        <v>2019</v>
      </c>
      <c r="E367" s="19">
        <v>43800</v>
      </c>
      <c r="F367">
        <v>538</v>
      </c>
      <c r="G367">
        <v>107.59999999999997</v>
      </c>
      <c r="H367">
        <v>430.40000000000003</v>
      </c>
      <c r="I367">
        <v>129.12</v>
      </c>
      <c r="J367" s="13" t="s">
        <v>6889</v>
      </c>
      <c r="K367" s="13" t="s">
        <v>6951</v>
      </c>
      <c r="M367" s="13" t="s">
        <v>6998</v>
      </c>
    </row>
    <row r="368" spans="1:13" x14ac:dyDescent="0.3">
      <c r="A368">
        <v>80012019</v>
      </c>
      <c r="B368" t="s">
        <v>3568</v>
      </c>
      <c r="C368">
        <v>4</v>
      </c>
      <c r="D368">
        <v>2020</v>
      </c>
      <c r="E368" s="19">
        <v>43922</v>
      </c>
      <c r="F368">
        <v>317</v>
      </c>
      <c r="G368">
        <v>47.550000000000011</v>
      </c>
      <c r="H368">
        <v>269.45</v>
      </c>
      <c r="I368">
        <v>98.27</v>
      </c>
      <c r="J368" s="13" t="s">
        <v>6885</v>
      </c>
      <c r="K368" s="13" t="s">
        <v>6933</v>
      </c>
      <c r="L368">
        <v>4.0666666666666664</v>
      </c>
      <c r="M368" s="13" t="s">
        <v>6990</v>
      </c>
    </row>
    <row r="369" spans="1:13" x14ac:dyDescent="0.3">
      <c r="A369">
        <v>80012019</v>
      </c>
      <c r="B369" t="s">
        <v>3569</v>
      </c>
      <c r="C369">
        <v>4</v>
      </c>
      <c r="D369">
        <v>2020</v>
      </c>
      <c r="E369" s="19">
        <v>43922</v>
      </c>
      <c r="F369">
        <v>345</v>
      </c>
      <c r="G369">
        <v>51.75</v>
      </c>
      <c r="H369">
        <v>293.25</v>
      </c>
      <c r="I369">
        <v>106.95</v>
      </c>
      <c r="J369" s="13" t="s">
        <v>6887</v>
      </c>
      <c r="K369" s="13" t="s">
        <v>6918</v>
      </c>
      <c r="L369">
        <v>0</v>
      </c>
      <c r="M369" s="13" t="s">
        <v>6990</v>
      </c>
    </row>
    <row r="370" spans="1:13" x14ac:dyDescent="0.3">
      <c r="A370">
        <v>80012019</v>
      </c>
      <c r="B370" t="s">
        <v>3570</v>
      </c>
      <c r="C370">
        <v>4</v>
      </c>
      <c r="D370">
        <v>2020</v>
      </c>
      <c r="E370" s="19">
        <v>43922</v>
      </c>
      <c r="F370">
        <v>383</v>
      </c>
      <c r="G370">
        <v>57.449999999999989</v>
      </c>
      <c r="H370">
        <v>325.55</v>
      </c>
      <c r="I370">
        <v>122.56</v>
      </c>
      <c r="J370" s="13" t="s">
        <v>6887</v>
      </c>
      <c r="K370" s="13" t="s">
        <v>6909</v>
      </c>
      <c r="L370">
        <v>0</v>
      </c>
      <c r="M370" s="13" t="s">
        <v>6990</v>
      </c>
    </row>
    <row r="371" spans="1:13" x14ac:dyDescent="0.3">
      <c r="A371">
        <v>80012019</v>
      </c>
      <c r="B371" t="s">
        <v>3571</v>
      </c>
      <c r="C371">
        <v>4</v>
      </c>
      <c r="D371">
        <v>2020</v>
      </c>
      <c r="E371" s="19">
        <v>43922</v>
      </c>
      <c r="F371">
        <v>383</v>
      </c>
      <c r="G371">
        <v>57.449999999999989</v>
      </c>
      <c r="H371">
        <v>325.55</v>
      </c>
      <c r="I371">
        <v>122.56</v>
      </c>
      <c r="J371" s="13" t="s">
        <v>6887</v>
      </c>
      <c r="K371" s="13" t="s">
        <v>6909</v>
      </c>
      <c r="L371">
        <v>0</v>
      </c>
      <c r="M371" s="13" t="s">
        <v>6990</v>
      </c>
    </row>
    <row r="372" spans="1:13" x14ac:dyDescent="0.3">
      <c r="A372">
        <v>80012119</v>
      </c>
      <c r="B372" t="s">
        <v>3572</v>
      </c>
      <c r="C372">
        <v>12</v>
      </c>
      <c r="D372">
        <v>2019</v>
      </c>
      <c r="E372" s="19">
        <v>43800</v>
      </c>
      <c r="F372">
        <v>345</v>
      </c>
      <c r="G372">
        <v>69</v>
      </c>
      <c r="H372">
        <v>276</v>
      </c>
      <c r="I372">
        <v>106.95</v>
      </c>
      <c r="J372" s="13" t="s">
        <v>6887</v>
      </c>
      <c r="K372" s="13" t="s">
        <v>6918</v>
      </c>
      <c r="M372" s="13" t="s">
        <v>6998</v>
      </c>
    </row>
    <row r="373" spans="1:13" x14ac:dyDescent="0.3">
      <c r="A373">
        <v>80012219</v>
      </c>
      <c r="B373" t="s">
        <v>3573</v>
      </c>
      <c r="C373">
        <v>12</v>
      </c>
      <c r="D373">
        <v>2019</v>
      </c>
      <c r="E373" s="19">
        <v>43800</v>
      </c>
      <c r="F373">
        <v>383</v>
      </c>
      <c r="G373">
        <v>76.599999999999966</v>
      </c>
      <c r="H373">
        <v>306.40000000000003</v>
      </c>
      <c r="I373">
        <v>122.56</v>
      </c>
      <c r="J373" s="13" t="s">
        <v>6887</v>
      </c>
      <c r="K373" s="13" t="s">
        <v>6909</v>
      </c>
      <c r="M373" s="13" t="s">
        <v>6998</v>
      </c>
    </row>
    <row r="374" spans="1:13" x14ac:dyDescent="0.3">
      <c r="A374">
        <v>80012219</v>
      </c>
      <c r="B374" t="s">
        <v>3574</v>
      </c>
      <c r="C374">
        <v>3</v>
      </c>
      <c r="D374">
        <v>2020</v>
      </c>
      <c r="E374" s="19">
        <v>43891</v>
      </c>
      <c r="F374">
        <v>383</v>
      </c>
      <c r="G374">
        <v>0</v>
      </c>
      <c r="H374">
        <v>383</v>
      </c>
      <c r="I374">
        <v>122.56</v>
      </c>
      <c r="J374" s="13" t="s">
        <v>6887</v>
      </c>
      <c r="K374" s="13" t="s">
        <v>6909</v>
      </c>
      <c r="L374">
        <v>3.0333333333333332</v>
      </c>
      <c r="M374" s="13" t="s">
        <v>6989</v>
      </c>
    </row>
    <row r="375" spans="1:13" x14ac:dyDescent="0.3">
      <c r="A375">
        <v>80012219</v>
      </c>
      <c r="B375" t="s">
        <v>3575</v>
      </c>
      <c r="C375">
        <v>6</v>
      </c>
      <c r="D375">
        <v>2020</v>
      </c>
      <c r="E375" s="19">
        <v>43983</v>
      </c>
      <c r="F375">
        <v>345</v>
      </c>
      <c r="G375">
        <v>0</v>
      </c>
      <c r="H375">
        <v>345</v>
      </c>
      <c r="I375">
        <v>106.95</v>
      </c>
      <c r="J375" s="13" t="s">
        <v>6887</v>
      </c>
      <c r="K375" s="13" t="s">
        <v>6918</v>
      </c>
      <c r="L375">
        <v>3.0666666666666669</v>
      </c>
      <c r="M375" s="13" t="s">
        <v>6992</v>
      </c>
    </row>
    <row r="376" spans="1:13" x14ac:dyDescent="0.3">
      <c r="A376">
        <v>80012319</v>
      </c>
      <c r="B376" t="s">
        <v>3576</v>
      </c>
      <c r="C376">
        <v>12</v>
      </c>
      <c r="D376">
        <v>2019</v>
      </c>
      <c r="E376" s="19">
        <v>43800</v>
      </c>
      <c r="F376">
        <v>345</v>
      </c>
      <c r="G376">
        <v>69</v>
      </c>
      <c r="H376">
        <v>276</v>
      </c>
      <c r="I376">
        <v>106.95</v>
      </c>
      <c r="J376" s="13" t="s">
        <v>6887</v>
      </c>
      <c r="K376" s="13" t="s">
        <v>6918</v>
      </c>
      <c r="M376" s="13" t="s">
        <v>6998</v>
      </c>
    </row>
    <row r="377" spans="1:13" x14ac:dyDescent="0.3">
      <c r="A377">
        <v>80012319</v>
      </c>
      <c r="B377" t="s">
        <v>3577</v>
      </c>
      <c r="C377">
        <v>2</v>
      </c>
      <c r="D377">
        <v>2020</v>
      </c>
      <c r="E377" s="19">
        <v>43862</v>
      </c>
      <c r="F377">
        <v>383</v>
      </c>
      <c r="G377">
        <v>0</v>
      </c>
      <c r="H377">
        <v>383</v>
      </c>
      <c r="I377">
        <v>122.56</v>
      </c>
      <c r="J377" s="13" t="s">
        <v>6887</v>
      </c>
      <c r="K377" s="13" t="s">
        <v>6909</v>
      </c>
      <c r="L377">
        <v>2.0666666666666669</v>
      </c>
      <c r="M377" s="13" t="s">
        <v>6988</v>
      </c>
    </row>
    <row r="378" spans="1:13" x14ac:dyDescent="0.3">
      <c r="A378">
        <v>80012319</v>
      </c>
      <c r="B378" t="s">
        <v>3578</v>
      </c>
      <c r="C378">
        <v>1</v>
      </c>
      <c r="D378">
        <v>2020</v>
      </c>
      <c r="E378" s="19">
        <v>43831</v>
      </c>
      <c r="F378">
        <v>144</v>
      </c>
      <c r="G378">
        <v>0</v>
      </c>
      <c r="H378">
        <v>144</v>
      </c>
      <c r="I378">
        <v>66.240000000000009</v>
      </c>
      <c r="J378" s="13" t="s">
        <v>6886</v>
      </c>
      <c r="K378" s="13" t="s">
        <v>6919</v>
      </c>
      <c r="L378">
        <v>1.0333333333333334</v>
      </c>
      <c r="M378" s="13" t="s">
        <v>6987</v>
      </c>
    </row>
    <row r="379" spans="1:13" x14ac:dyDescent="0.3">
      <c r="A379">
        <v>80012319</v>
      </c>
      <c r="B379" t="s">
        <v>3579</v>
      </c>
      <c r="C379">
        <v>5</v>
      </c>
      <c r="D379">
        <v>2020</v>
      </c>
      <c r="E379" s="19">
        <v>43952</v>
      </c>
      <c r="F379">
        <v>168</v>
      </c>
      <c r="G379">
        <v>0</v>
      </c>
      <c r="H379">
        <v>168</v>
      </c>
      <c r="I379">
        <v>75.600000000000009</v>
      </c>
      <c r="J379" s="13" t="s">
        <v>6886</v>
      </c>
      <c r="K379" s="13" t="s">
        <v>6920</v>
      </c>
      <c r="L379">
        <v>4.0333333333333332</v>
      </c>
      <c r="M379" s="13" t="s">
        <v>6991</v>
      </c>
    </row>
    <row r="380" spans="1:13" x14ac:dyDescent="0.3">
      <c r="A380">
        <v>80012419</v>
      </c>
      <c r="B380" t="s">
        <v>3580</v>
      </c>
      <c r="C380">
        <v>12</v>
      </c>
      <c r="D380">
        <v>2019</v>
      </c>
      <c r="E380" s="19">
        <v>43800</v>
      </c>
      <c r="F380">
        <v>168</v>
      </c>
      <c r="G380">
        <v>33.599999999999994</v>
      </c>
      <c r="H380">
        <v>134.4</v>
      </c>
      <c r="I380">
        <v>25.2</v>
      </c>
      <c r="J380" s="13" t="s">
        <v>6886</v>
      </c>
      <c r="K380" s="13" t="s">
        <v>6892</v>
      </c>
      <c r="M380" s="13" t="s">
        <v>6998</v>
      </c>
    </row>
    <row r="381" spans="1:13" x14ac:dyDescent="0.3">
      <c r="A381">
        <v>80012419</v>
      </c>
      <c r="B381" t="s">
        <v>3581</v>
      </c>
      <c r="C381">
        <v>4</v>
      </c>
      <c r="D381">
        <v>2020</v>
      </c>
      <c r="E381" s="19">
        <v>43922</v>
      </c>
      <c r="F381">
        <v>172</v>
      </c>
      <c r="G381">
        <v>25.800000000000011</v>
      </c>
      <c r="H381">
        <v>146.19999999999999</v>
      </c>
      <c r="I381">
        <v>65.36</v>
      </c>
      <c r="J381" s="13" t="s">
        <v>6886</v>
      </c>
      <c r="K381" s="13" t="s">
        <v>6910</v>
      </c>
      <c r="L381">
        <v>4.0666666666666664</v>
      </c>
      <c r="M381" s="13" t="s">
        <v>6990</v>
      </c>
    </row>
    <row r="382" spans="1:13" x14ac:dyDescent="0.3">
      <c r="A382">
        <v>80012519</v>
      </c>
      <c r="B382" t="s">
        <v>3582</v>
      </c>
      <c r="C382">
        <v>12</v>
      </c>
      <c r="D382">
        <v>2019</v>
      </c>
      <c r="E382" s="19">
        <v>43800</v>
      </c>
      <c r="F382">
        <v>144</v>
      </c>
      <c r="G382">
        <v>28.799999999999997</v>
      </c>
      <c r="H382">
        <v>115.2</v>
      </c>
      <c r="I382">
        <v>66.240000000000009</v>
      </c>
      <c r="J382" s="13" t="s">
        <v>6886</v>
      </c>
      <c r="K382" s="13" t="s">
        <v>6919</v>
      </c>
      <c r="M382" s="13" t="s">
        <v>6998</v>
      </c>
    </row>
    <row r="383" spans="1:13" x14ac:dyDescent="0.3">
      <c r="A383">
        <v>80012519</v>
      </c>
      <c r="B383" t="s">
        <v>3583</v>
      </c>
      <c r="C383">
        <v>12</v>
      </c>
      <c r="D383">
        <v>2020</v>
      </c>
      <c r="E383" s="19">
        <v>44166</v>
      </c>
      <c r="F383">
        <v>144</v>
      </c>
      <c r="G383">
        <v>0</v>
      </c>
      <c r="H383">
        <v>144</v>
      </c>
      <c r="I383">
        <v>66.240000000000009</v>
      </c>
      <c r="J383" s="13" t="s">
        <v>6886</v>
      </c>
      <c r="K383" s="13" t="s">
        <v>6919</v>
      </c>
      <c r="L383">
        <v>12.2</v>
      </c>
      <c r="M383" s="13" t="s">
        <v>6998</v>
      </c>
    </row>
    <row r="384" spans="1:13" x14ac:dyDescent="0.3">
      <c r="A384">
        <v>80012519</v>
      </c>
      <c r="B384" t="s">
        <v>3584</v>
      </c>
      <c r="C384">
        <v>6</v>
      </c>
      <c r="D384">
        <v>2020</v>
      </c>
      <c r="E384" s="19">
        <v>43983</v>
      </c>
      <c r="F384">
        <v>240</v>
      </c>
      <c r="G384">
        <v>0</v>
      </c>
      <c r="H384">
        <v>240</v>
      </c>
      <c r="I384">
        <v>43.199999999999996</v>
      </c>
      <c r="J384" s="13" t="s">
        <v>6890</v>
      </c>
      <c r="K384" s="13" t="s">
        <v>6894</v>
      </c>
      <c r="L384">
        <v>6.1</v>
      </c>
      <c r="M384" s="13" t="s">
        <v>6992</v>
      </c>
    </row>
    <row r="385" spans="1:13" x14ac:dyDescent="0.3">
      <c r="A385">
        <v>80012519</v>
      </c>
      <c r="B385" t="s">
        <v>3585</v>
      </c>
      <c r="C385">
        <v>9</v>
      </c>
      <c r="D385">
        <v>2020</v>
      </c>
      <c r="E385" s="19">
        <v>44075</v>
      </c>
      <c r="F385">
        <v>192</v>
      </c>
      <c r="G385">
        <v>0</v>
      </c>
      <c r="H385">
        <v>192</v>
      </c>
      <c r="I385">
        <v>34.56</v>
      </c>
      <c r="J385" s="13" t="s">
        <v>6890</v>
      </c>
      <c r="K385" s="13" t="s">
        <v>6912</v>
      </c>
      <c r="L385">
        <v>3.0666666666666669</v>
      </c>
      <c r="M385" s="13" t="s">
        <v>6995</v>
      </c>
    </row>
    <row r="386" spans="1:13" x14ac:dyDescent="0.3">
      <c r="A386">
        <v>80012619</v>
      </c>
      <c r="B386" t="s">
        <v>3586</v>
      </c>
      <c r="C386">
        <v>12</v>
      </c>
      <c r="D386">
        <v>2019</v>
      </c>
      <c r="E386" s="19">
        <v>43800</v>
      </c>
      <c r="F386">
        <v>220</v>
      </c>
      <c r="G386">
        <v>44</v>
      </c>
      <c r="H386">
        <v>176</v>
      </c>
      <c r="I386">
        <v>39.6</v>
      </c>
      <c r="J386" s="13" t="s">
        <v>6890</v>
      </c>
      <c r="K386" s="13" t="s">
        <v>6893</v>
      </c>
      <c r="M386" s="13" t="s">
        <v>6998</v>
      </c>
    </row>
    <row r="387" spans="1:13" x14ac:dyDescent="0.3">
      <c r="A387">
        <v>80012719</v>
      </c>
      <c r="B387" t="s">
        <v>3587</v>
      </c>
      <c r="C387">
        <v>12</v>
      </c>
      <c r="D387">
        <v>2019</v>
      </c>
      <c r="E387" s="19">
        <v>43800</v>
      </c>
      <c r="F387">
        <v>210</v>
      </c>
      <c r="G387">
        <v>42</v>
      </c>
      <c r="H387">
        <v>168</v>
      </c>
      <c r="I387">
        <v>37.799999999999997</v>
      </c>
      <c r="J387" s="13" t="s">
        <v>6890</v>
      </c>
      <c r="K387" s="13" t="s">
        <v>6911</v>
      </c>
      <c r="M387" s="13" t="s">
        <v>6998</v>
      </c>
    </row>
    <row r="388" spans="1:13" x14ac:dyDescent="0.3">
      <c r="A388">
        <v>80012719</v>
      </c>
      <c r="B388" t="s">
        <v>3588</v>
      </c>
      <c r="C388">
        <v>1</v>
      </c>
      <c r="D388">
        <v>2020</v>
      </c>
      <c r="E388" s="19">
        <v>43831</v>
      </c>
      <c r="F388">
        <v>205</v>
      </c>
      <c r="G388">
        <v>0</v>
      </c>
      <c r="H388">
        <v>205</v>
      </c>
      <c r="I388">
        <v>36.9</v>
      </c>
      <c r="J388" s="13" t="s">
        <v>6890</v>
      </c>
      <c r="K388" s="13" t="s">
        <v>6913</v>
      </c>
      <c r="L388">
        <v>1.0333333333333334</v>
      </c>
      <c r="M388" s="13" t="s">
        <v>6987</v>
      </c>
    </row>
    <row r="389" spans="1:13" x14ac:dyDescent="0.3">
      <c r="A389">
        <v>80012719</v>
      </c>
      <c r="B389" t="s">
        <v>3589</v>
      </c>
      <c r="C389">
        <v>6</v>
      </c>
      <c r="D389">
        <v>2020</v>
      </c>
      <c r="E389" s="19">
        <v>43983</v>
      </c>
      <c r="F389">
        <v>240</v>
      </c>
      <c r="G389">
        <v>0</v>
      </c>
      <c r="H389">
        <v>240</v>
      </c>
      <c r="I389">
        <v>43.199999999999996</v>
      </c>
      <c r="J389" s="13" t="s">
        <v>6890</v>
      </c>
      <c r="K389" s="13" t="s">
        <v>6894</v>
      </c>
      <c r="L389">
        <v>5.0666666666666664</v>
      </c>
      <c r="M389" s="13" t="s">
        <v>6992</v>
      </c>
    </row>
    <row r="390" spans="1:13" x14ac:dyDescent="0.3">
      <c r="A390">
        <v>80012719</v>
      </c>
      <c r="B390" t="s">
        <v>3590</v>
      </c>
      <c r="C390">
        <v>5</v>
      </c>
      <c r="D390">
        <v>2020</v>
      </c>
      <c r="E390" s="19">
        <v>43952</v>
      </c>
      <c r="F390">
        <v>205</v>
      </c>
      <c r="G390">
        <v>0</v>
      </c>
      <c r="H390">
        <v>205</v>
      </c>
      <c r="I390">
        <v>36.9</v>
      </c>
      <c r="J390" s="13" t="s">
        <v>6890</v>
      </c>
      <c r="K390" s="13" t="s">
        <v>6913</v>
      </c>
      <c r="L390">
        <v>1.0333333333333334</v>
      </c>
      <c r="M390" s="13" t="s">
        <v>6991</v>
      </c>
    </row>
    <row r="391" spans="1:13" x14ac:dyDescent="0.3">
      <c r="A391">
        <v>80012719</v>
      </c>
      <c r="B391" t="s">
        <v>3591</v>
      </c>
      <c r="C391">
        <v>4</v>
      </c>
      <c r="D391">
        <v>2020</v>
      </c>
      <c r="E391" s="19">
        <v>43922</v>
      </c>
      <c r="F391">
        <v>240</v>
      </c>
      <c r="G391">
        <v>36</v>
      </c>
      <c r="H391">
        <v>204</v>
      </c>
      <c r="I391">
        <v>43.199999999999996</v>
      </c>
      <c r="J391" s="13" t="s">
        <v>6890</v>
      </c>
      <c r="K391" s="13" t="s">
        <v>6894</v>
      </c>
      <c r="L391">
        <v>1</v>
      </c>
      <c r="M391" s="13" t="s">
        <v>6990</v>
      </c>
    </row>
    <row r="392" spans="1:13" x14ac:dyDescent="0.3">
      <c r="A392">
        <v>80012719</v>
      </c>
      <c r="B392" t="s">
        <v>3592</v>
      </c>
      <c r="C392">
        <v>5</v>
      </c>
      <c r="D392">
        <v>2020</v>
      </c>
      <c r="E392" s="19">
        <v>43952</v>
      </c>
      <c r="F392">
        <v>205</v>
      </c>
      <c r="G392">
        <v>30.75</v>
      </c>
      <c r="H392">
        <v>174.25</v>
      </c>
      <c r="I392">
        <v>36.9</v>
      </c>
      <c r="J392" s="13" t="s">
        <v>6890</v>
      </c>
      <c r="K392" s="13" t="s">
        <v>6913</v>
      </c>
      <c r="L392">
        <v>1</v>
      </c>
      <c r="M392" s="13" t="s">
        <v>6991</v>
      </c>
    </row>
    <row r="393" spans="1:13" x14ac:dyDescent="0.3">
      <c r="A393">
        <v>80012819</v>
      </c>
      <c r="B393" t="s">
        <v>3593</v>
      </c>
      <c r="C393">
        <v>12</v>
      </c>
      <c r="D393">
        <v>2019</v>
      </c>
      <c r="E393" s="19">
        <v>43800</v>
      </c>
      <c r="F393">
        <v>240</v>
      </c>
      <c r="G393">
        <v>48</v>
      </c>
      <c r="H393">
        <v>192</v>
      </c>
      <c r="I393">
        <v>43.199999999999996</v>
      </c>
      <c r="J393" s="13" t="s">
        <v>6890</v>
      </c>
      <c r="K393" s="13" t="s">
        <v>6894</v>
      </c>
      <c r="M393" s="13" t="s">
        <v>6998</v>
      </c>
    </row>
    <row r="394" spans="1:13" x14ac:dyDescent="0.3">
      <c r="A394">
        <v>80012919</v>
      </c>
      <c r="B394" t="s">
        <v>3594</v>
      </c>
      <c r="C394">
        <v>12</v>
      </c>
      <c r="D394">
        <v>2019</v>
      </c>
      <c r="E394" s="19">
        <v>43800</v>
      </c>
      <c r="F394">
        <v>220</v>
      </c>
      <c r="G394">
        <v>44</v>
      </c>
      <c r="H394">
        <v>176</v>
      </c>
      <c r="I394">
        <v>39.6</v>
      </c>
      <c r="J394" s="13" t="s">
        <v>6890</v>
      </c>
      <c r="K394" s="13" t="s">
        <v>6893</v>
      </c>
      <c r="M394" s="13" t="s">
        <v>6998</v>
      </c>
    </row>
    <row r="395" spans="1:13" x14ac:dyDescent="0.3">
      <c r="A395">
        <v>80013019</v>
      </c>
      <c r="B395" t="s">
        <v>3595</v>
      </c>
      <c r="C395">
        <v>12</v>
      </c>
      <c r="D395">
        <v>2019</v>
      </c>
      <c r="E395" s="19">
        <v>43800</v>
      </c>
      <c r="F395">
        <v>440</v>
      </c>
      <c r="G395">
        <v>88</v>
      </c>
      <c r="H395">
        <v>352</v>
      </c>
      <c r="I395">
        <v>136.4</v>
      </c>
      <c r="J395" s="13" t="s">
        <v>6889</v>
      </c>
      <c r="K395" s="13" t="s">
        <v>6905</v>
      </c>
      <c r="M395" s="13" t="s">
        <v>6998</v>
      </c>
    </row>
    <row r="396" spans="1:13" x14ac:dyDescent="0.3">
      <c r="A396">
        <v>80013019</v>
      </c>
      <c r="B396" t="s">
        <v>3596</v>
      </c>
      <c r="C396">
        <v>12</v>
      </c>
      <c r="D396">
        <v>2020</v>
      </c>
      <c r="E396" s="19">
        <v>44166</v>
      </c>
      <c r="F396">
        <v>261</v>
      </c>
      <c r="G396">
        <v>0</v>
      </c>
      <c r="H396">
        <v>261</v>
      </c>
      <c r="I396">
        <v>78.3</v>
      </c>
      <c r="J396" s="13" t="s">
        <v>6885</v>
      </c>
      <c r="K396" s="13" t="s">
        <v>6946</v>
      </c>
      <c r="L396">
        <v>12.2</v>
      </c>
      <c r="M396" s="13" t="s">
        <v>6998</v>
      </c>
    </row>
    <row r="397" spans="1:13" x14ac:dyDescent="0.3">
      <c r="A397">
        <v>80013019</v>
      </c>
      <c r="B397" t="s">
        <v>3597</v>
      </c>
      <c r="C397">
        <v>9</v>
      </c>
      <c r="D397">
        <v>2020</v>
      </c>
      <c r="E397" s="19">
        <v>44075</v>
      </c>
      <c r="F397">
        <v>447</v>
      </c>
      <c r="G397">
        <v>0</v>
      </c>
      <c r="H397">
        <v>447</v>
      </c>
      <c r="I397">
        <v>156.44999999999999</v>
      </c>
      <c r="J397" s="13" t="s">
        <v>6887</v>
      </c>
      <c r="K397" s="13" t="s">
        <v>6891</v>
      </c>
      <c r="L397">
        <v>3.0333333333333332</v>
      </c>
      <c r="M397" s="13" t="s">
        <v>6995</v>
      </c>
    </row>
    <row r="398" spans="1:13" x14ac:dyDescent="0.3">
      <c r="A398">
        <v>80013019</v>
      </c>
      <c r="B398" t="s">
        <v>3598</v>
      </c>
      <c r="C398">
        <v>10</v>
      </c>
      <c r="D398">
        <v>2020</v>
      </c>
      <c r="E398" s="19">
        <v>44105</v>
      </c>
      <c r="F398">
        <v>383</v>
      </c>
      <c r="G398">
        <v>0</v>
      </c>
      <c r="H398">
        <v>383</v>
      </c>
      <c r="I398">
        <v>122.56</v>
      </c>
      <c r="J398" s="13" t="s">
        <v>6887</v>
      </c>
      <c r="K398" s="13" t="s">
        <v>6909</v>
      </c>
      <c r="L398">
        <v>1</v>
      </c>
      <c r="M398" s="13" t="s">
        <v>6996</v>
      </c>
    </row>
    <row r="399" spans="1:13" x14ac:dyDescent="0.3">
      <c r="A399">
        <v>80013119</v>
      </c>
      <c r="B399" t="s">
        <v>3599</v>
      </c>
      <c r="C399">
        <v>12</v>
      </c>
      <c r="D399">
        <v>2019</v>
      </c>
      <c r="E399" s="19">
        <v>43800</v>
      </c>
      <c r="F399">
        <v>447</v>
      </c>
      <c r="G399">
        <v>89.399999999999977</v>
      </c>
      <c r="H399">
        <v>357.6</v>
      </c>
      <c r="I399">
        <v>156.44999999999999</v>
      </c>
      <c r="J399" s="13" t="s">
        <v>6887</v>
      </c>
      <c r="K399" s="13" t="s">
        <v>6891</v>
      </c>
      <c r="M399" s="13" t="s">
        <v>6998</v>
      </c>
    </row>
    <row r="400" spans="1:13" x14ac:dyDescent="0.3">
      <c r="A400">
        <v>80013219</v>
      </c>
      <c r="B400" t="s">
        <v>3600</v>
      </c>
      <c r="C400">
        <v>12</v>
      </c>
      <c r="D400">
        <v>2019</v>
      </c>
      <c r="E400" s="19">
        <v>43800</v>
      </c>
      <c r="F400">
        <v>383</v>
      </c>
      <c r="G400">
        <v>76.599999999999966</v>
      </c>
      <c r="H400">
        <v>306.40000000000003</v>
      </c>
      <c r="I400">
        <v>122.56</v>
      </c>
      <c r="J400" s="13" t="s">
        <v>6887</v>
      </c>
      <c r="K400" s="13" t="s">
        <v>6909</v>
      </c>
      <c r="M400" s="13" t="s">
        <v>6998</v>
      </c>
    </row>
    <row r="401" spans="1:13" x14ac:dyDescent="0.3">
      <c r="A401">
        <v>80013219</v>
      </c>
      <c r="B401" t="s">
        <v>3601</v>
      </c>
      <c r="C401">
        <v>12</v>
      </c>
      <c r="D401">
        <v>2020</v>
      </c>
      <c r="E401" s="19">
        <v>44166</v>
      </c>
      <c r="F401">
        <v>345</v>
      </c>
      <c r="G401">
        <v>0</v>
      </c>
      <c r="H401">
        <v>345</v>
      </c>
      <c r="I401">
        <v>106.95</v>
      </c>
      <c r="J401" s="13" t="s">
        <v>6887</v>
      </c>
      <c r="K401" s="13" t="s">
        <v>6918</v>
      </c>
      <c r="L401">
        <v>12.2</v>
      </c>
      <c r="M401" s="13" t="s">
        <v>6998</v>
      </c>
    </row>
    <row r="402" spans="1:13" x14ac:dyDescent="0.3">
      <c r="A402">
        <v>80013319</v>
      </c>
      <c r="B402" t="s">
        <v>3602</v>
      </c>
      <c r="C402">
        <v>12</v>
      </c>
      <c r="D402">
        <v>2019</v>
      </c>
      <c r="E402" s="19">
        <v>43800</v>
      </c>
      <c r="F402">
        <v>172</v>
      </c>
      <c r="G402">
        <v>34.400000000000006</v>
      </c>
      <c r="H402">
        <v>137.6</v>
      </c>
      <c r="I402">
        <v>65.36</v>
      </c>
      <c r="J402" s="13" t="s">
        <v>6886</v>
      </c>
      <c r="K402" s="13" t="s">
        <v>6910</v>
      </c>
      <c r="M402" s="13" t="s">
        <v>6998</v>
      </c>
    </row>
    <row r="403" spans="1:13" x14ac:dyDescent="0.3">
      <c r="A403">
        <v>80013419</v>
      </c>
      <c r="B403" t="s">
        <v>3603</v>
      </c>
      <c r="C403">
        <v>12</v>
      </c>
      <c r="D403">
        <v>2019</v>
      </c>
      <c r="E403" s="19">
        <v>43800</v>
      </c>
      <c r="F403">
        <v>172</v>
      </c>
      <c r="G403">
        <v>34.400000000000006</v>
      </c>
      <c r="H403">
        <v>137.6</v>
      </c>
      <c r="I403">
        <v>65.36</v>
      </c>
      <c r="J403" s="13" t="s">
        <v>6886</v>
      </c>
      <c r="K403" s="13" t="s">
        <v>6910</v>
      </c>
      <c r="M403" s="13" t="s">
        <v>6998</v>
      </c>
    </row>
    <row r="404" spans="1:13" x14ac:dyDescent="0.3">
      <c r="A404">
        <v>80013519</v>
      </c>
      <c r="B404" t="s">
        <v>3604</v>
      </c>
      <c r="C404">
        <v>12</v>
      </c>
      <c r="D404">
        <v>2019</v>
      </c>
      <c r="E404" s="19">
        <v>43800</v>
      </c>
      <c r="F404">
        <v>168</v>
      </c>
      <c r="G404">
        <v>33.599999999999994</v>
      </c>
      <c r="H404">
        <v>134.4</v>
      </c>
      <c r="I404">
        <v>25.2</v>
      </c>
      <c r="J404" s="13" t="s">
        <v>6886</v>
      </c>
      <c r="K404" s="13" t="s">
        <v>6892</v>
      </c>
      <c r="M404" s="13" t="s">
        <v>6998</v>
      </c>
    </row>
    <row r="405" spans="1:13" x14ac:dyDescent="0.3">
      <c r="A405">
        <v>80013619</v>
      </c>
      <c r="B405" t="s">
        <v>3605</v>
      </c>
      <c r="C405">
        <v>12</v>
      </c>
      <c r="D405">
        <v>2019</v>
      </c>
      <c r="E405" s="19">
        <v>43800</v>
      </c>
      <c r="F405">
        <v>210</v>
      </c>
      <c r="G405">
        <v>42</v>
      </c>
      <c r="H405">
        <v>168</v>
      </c>
      <c r="I405">
        <v>37.799999999999997</v>
      </c>
      <c r="J405" s="13" t="s">
        <v>6890</v>
      </c>
      <c r="K405" s="13" t="s">
        <v>6911</v>
      </c>
      <c r="M405" s="13" t="s">
        <v>6998</v>
      </c>
    </row>
    <row r="406" spans="1:13" x14ac:dyDescent="0.3">
      <c r="A406">
        <v>80013719</v>
      </c>
      <c r="B406" t="s">
        <v>3606</v>
      </c>
      <c r="C406">
        <v>12</v>
      </c>
      <c r="D406">
        <v>2019</v>
      </c>
      <c r="E406" s="19">
        <v>43800</v>
      </c>
      <c r="F406">
        <v>210</v>
      </c>
      <c r="G406">
        <v>42</v>
      </c>
      <c r="H406">
        <v>168</v>
      </c>
      <c r="I406">
        <v>37.799999999999997</v>
      </c>
      <c r="J406" s="13" t="s">
        <v>6890</v>
      </c>
      <c r="K406" s="13" t="s">
        <v>6911</v>
      </c>
      <c r="M406" s="13" t="s">
        <v>6998</v>
      </c>
    </row>
    <row r="407" spans="1:13" x14ac:dyDescent="0.3">
      <c r="A407">
        <v>80013819</v>
      </c>
      <c r="B407" t="s">
        <v>3607</v>
      </c>
      <c r="C407">
        <v>12</v>
      </c>
      <c r="D407">
        <v>2019</v>
      </c>
      <c r="E407" s="19">
        <v>43800</v>
      </c>
      <c r="F407">
        <v>258</v>
      </c>
      <c r="G407">
        <v>51.599999999999994</v>
      </c>
      <c r="H407">
        <v>206.4</v>
      </c>
      <c r="I407">
        <v>72.240000000000009</v>
      </c>
      <c r="J407" s="13" t="s">
        <v>6884</v>
      </c>
      <c r="K407" s="13" t="s">
        <v>6916</v>
      </c>
      <c r="M407" s="13" t="s">
        <v>6998</v>
      </c>
    </row>
    <row r="408" spans="1:13" x14ac:dyDescent="0.3">
      <c r="A408">
        <v>80014019</v>
      </c>
      <c r="B408" t="s">
        <v>3608</v>
      </c>
      <c r="C408">
        <v>12</v>
      </c>
      <c r="D408">
        <v>2019</v>
      </c>
      <c r="E408" s="19">
        <v>43800</v>
      </c>
      <c r="F408">
        <v>523</v>
      </c>
      <c r="G408">
        <v>104.59999999999997</v>
      </c>
      <c r="H408">
        <v>418.40000000000003</v>
      </c>
      <c r="I408">
        <v>156.9</v>
      </c>
      <c r="J408" s="13" t="s">
        <v>6889</v>
      </c>
      <c r="K408" s="13" t="s">
        <v>6902</v>
      </c>
      <c r="M408" s="13" t="s">
        <v>6998</v>
      </c>
    </row>
    <row r="409" spans="1:13" x14ac:dyDescent="0.3">
      <c r="A409">
        <v>80014019</v>
      </c>
      <c r="B409" t="s">
        <v>3609</v>
      </c>
      <c r="C409">
        <v>11</v>
      </c>
      <c r="D409">
        <v>2020</v>
      </c>
      <c r="E409" s="19">
        <v>44136</v>
      </c>
      <c r="F409">
        <v>295</v>
      </c>
      <c r="G409">
        <v>0</v>
      </c>
      <c r="H409">
        <v>295</v>
      </c>
      <c r="I409">
        <v>97.350000000000009</v>
      </c>
      <c r="J409" s="13" t="s">
        <v>6885</v>
      </c>
      <c r="K409" s="13" t="s">
        <v>6952</v>
      </c>
      <c r="L409">
        <v>11.2</v>
      </c>
      <c r="M409" s="13" t="s">
        <v>6997</v>
      </c>
    </row>
    <row r="410" spans="1:13" x14ac:dyDescent="0.3">
      <c r="A410">
        <v>80014019</v>
      </c>
      <c r="B410" t="s">
        <v>3610</v>
      </c>
      <c r="C410">
        <v>8</v>
      </c>
      <c r="D410">
        <v>2020</v>
      </c>
      <c r="E410" s="19">
        <v>44044</v>
      </c>
      <c r="F410">
        <v>447</v>
      </c>
      <c r="G410">
        <v>0</v>
      </c>
      <c r="H410">
        <v>447</v>
      </c>
      <c r="I410">
        <v>156.44999999999999</v>
      </c>
      <c r="J410" s="13" t="s">
        <v>6887</v>
      </c>
      <c r="K410" s="13" t="s">
        <v>6891</v>
      </c>
      <c r="L410">
        <v>3.0666666666666669</v>
      </c>
      <c r="M410" s="13" t="s">
        <v>6994</v>
      </c>
    </row>
    <row r="411" spans="1:13" x14ac:dyDescent="0.3">
      <c r="A411">
        <v>82022319</v>
      </c>
      <c r="B411" t="s">
        <v>3611</v>
      </c>
      <c r="C411">
        <v>12</v>
      </c>
      <c r="D411">
        <v>2019</v>
      </c>
      <c r="E411" s="19">
        <v>43800</v>
      </c>
      <c r="F411">
        <v>383</v>
      </c>
      <c r="G411">
        <v>76.599999999999966</v>
      </c>
      <c r="H411">
        <v>306.40000000000003</v>
      </c>
      <c r="I411">
        <v>122.56</v>
      </c>
      <c r="J411" s="13" t="s">
        <v>6887</v>
      </c>
      <c r="K411" s="13" t="s">
        <v>6909</v>
      </c>
      <c r="M411" s="13" t="s">
        <v>6998</v>
      </c>
    </row>
    <row r="412" spans="1:13" x14ac:dyDescent="0.3">
      <c r="A412">
        <v>82022419</v>
      </c>
      <c r="B412" t="s">
        <v>3612</v>
      </c>
      <c r="C412">
        <v>12</v>
      </c>
      <c r="D412">
        <v>2019</v>
      </c>
      <c r="E412" s="19">
        <v>43800</v>
      </c>
      <c r="F412">
        <v>172</v>
      </c>
      <c r="G412">
        <v>34.400000000000006</v>
      </c>
      <c r="H412">
        <v>137.6</v>
      </c>
      <c r="I412">
        <v>65.36</v>
      </c>
      <c r="J412" s="13" t="s">
        <v>6886</v>
      </c>
      <c r="K412" s="13" t="s">
        <v>6910</v>
      </c>
      <c r="M412" s="13" t="s">
        <v>6998</v>
      </c>
    </row>
    <row r="413" spans="1:13" x14ac:dyDescent="0.3">
      <c r="A413">
        <v>82022419</v>
      </c>
      <c r="B413" t="s">
        <v>3613</v>
      </c>
      <c r="C413">
        <v>7</v>
      </c>
      <c r="D413">
        <v>2020</v>
      </c>
      <c r="E413" s="19">
        <v>44013</v>
      </c>
      <c r="F413">
        <v>205</v>
      </c>
      <c r="G413">
        <v>0</v>
      </c>
      <c r="H413">
        <v>205</v>
      </c>
      <c r="I413">
        <v>36.9</v>
      </c>
      <c r="J413" s="13" t="s">
        <v>6890</v>
      </c>
      <c r="K413" s="13" t="s">
        <v>6913</v>
      </c>
      <c r="L413">
        <v>7.1</v>
      </c>
      <c r="M413" s="13" t="s">
        <v>6993</v>
      </c>
    </row>
    <row r="414" spans="1:13" x14ac:dyDescent="0.3">
      <c r="A414">
        <v>82022419</v>
      </c>
      <c r="B414" t="s">
        <v>3614</v>
      </c>
      <c r="C414">
        <v>8</v>
      </c>
      <c r="D414">
        <v>2020</v>
      </c>
      <c r="E414" s="19">
        <v>44044</v>
      </c>
      <c r="F414">
        <v>205</v>
      </c>
      <c r="G414">
        <v>0</v>
      </c>
      <c r="H414">
        <v>205</v>
      </c>
      <c r="I414">
        <v>36.9</v>
      </c>
      <c r="J414" s="13" t="s">
        <v>6890</v>
      </c>
      <c r="K414" s="13" t="s">
        <v>6913</v>
      </c>
      <c r="L414">
        <v>1.0333333333333334</v>
      </c>
      <c r="M414" s="13" t="s">
        <v>6994</v>
      </c>
    </row>
    <row r="415" spans="1:13" x14ac:dyDescent="0.3">
      <c r="A415">
        <v>62100119</v>
      </c>
      <c r="B415" t="s">
        <v>3615</v>
      </c>
      <c r="C415">
        <v>12</v>
      </c>
      <c r="D415">
        <v>2019</v>
      </c>
      <c r="E415" s="19">
        <v>43800</v>
      </c>
      <c r="F415">
        <v>488</v>
      </c>
      <c r="G415">
        <v>97.599999999999966</v>
      </c>
      <c r="H415">
        <v>390.40000000000003</v>
      </c>
      <c r="I415">
        <v>156.16</v>
      </c>
      <c r="J415" s="13" t="s">
        <v>6889</v>
      </c>
      <c r="K415" s="13" t="s">
        <v>6904</v>
      </c>
      <c r="M415" s="13" t="s">
        <v>6998</v>
      </c>
    </row>
    <row r="416" spans="1:13" x14ac:dyDescent="0.3">
      <c r="A416">
        <v>62111519</v>
      </c>
      <c r="B416" t="s">
        <v>3616</v>
      </c>
      <c r="C416">
        <v>12</v>
      </c>
      <c r="D416">
        <v>2019</v>
      </c>
      <c r="E416" s="19">
        <v>43800</v>
      </c>
      <c r="F416">
        <v>447</v>
      </c>
      <c r="G416">
        <v>89.399999999999977</v>
      </c>
      <c r="H416">
        <v>357.6</v>
      </c>
      <c r="I416">
        <v>156.44999999999999</v>
      </c>
      <c r="J416" s="13" t="s">
        <v>6887</v>
      </c>
      <c r="K416" s="13" t="s">
        <v>6891</v>
      </c>
      <c r="M416" s="13" t="s">
        <v>6998</v>
      </c>
    </row>
    <row r="417" spans="1:13" x14ac:dyDescent="0.3">
      <c r="A417">
        <v>62111519</v>
      </c>
      <c r="B417" t="s">
        <v>3617</v>
      </c>
      <c r="C417">
        <v>3</v>
      </c>
      <c r="D417">
        <v>2020</v>
      </c>
      <c r="E417" s="19">
        <v>43891</v>
      </c>
      <c r="F417">
        <v>168</v>
      </c>
      <c r="G417">
        <v>0</v>
      </c>
      <c r="H417">
        <v>168</v>
      </c>
      <c r="I417">
        <v>75.600000000000009</v>
      </c>
      <c r="J417" s="13" t="s">
        <v>6886</v>
      </c>
      <c r="K417" s="13" t="s">
        <v>6920</v>
      </c>
      <c r="L417">
        <v>3.0333333333333332</v>
      </c>
      <c r="M417" s="13" t="s">
        <v>6989</v>
      </c>
    </row>
    <row r="418" spans="1:13" x14ac:dyDescent="0.3">
      <c r="A418">
        <v>62111519</v>
      </c>
      <c r="B418" t="s">
        <v>3618</v>
      </c>
      <c r="C418">
        <v>6</v>
      </c>
      <c r="D418">
        <v>2020</v>
      </c>
      <c r="E418" s="19">
        <v>43983</v>
      </c>
      <c r="F418">
        <v>205</v>
      </c>
      <c r="G418">
        <v>0</v>
      </c>
      <c r="H418">
        <v>205</v>
      </c>
      <c r="I418">
        <v>36.9</v>
      </c>
      <c r="J418" s="13" t="s">
        <v>6890</v>
      </c>
      <c r="K418" s="13" t="s">
        <v>6913</v>
      </c>
      <c r="L418">
        <v>3.0666666666666669</v>
      </c>
      <c r="M418" s="13" t="s">
        <v>6992</v>
      </c>
    </row>
    <row r="419" spans="1:13" x14ac:dyDescent="0.3">
      <c r="A419">
        <v>82010319</v>
      </c>
      <c r="B419" t="s">
        <v>3619</v>
      </c>
      <c r="C419">
        <v>12</v>
      </c>
      <c r="D419">
        <v>2019</v>
      </c>
      <c r="E419" s="19">
        <v>43800</v>
      </c>
      <c r="F419">
        <v>283</v>
      </c>
      <c r="G419">
        <v>56.599999999999994</v>
      </c>
      <c r="H419">
        <v>226.4</v>
      </c>
      <c r="I419">
        <v>82.07</v>
      </c>
      <c r="J419" s="13" t="s">
        <v>6885</v>
      </c>
      <c r="K419" s="13" t="s">
        <v>6953</v>
      </c>
      <c r="M419" s="13" t="s">
        <v>6998</v>
      </c>
    </row>
    <row r="420" spans="1:13" x14ac:dyDescent="0.3">
      <c r="A420">
        <v>82010419</v>
      </c>
      <c r="B420" t="s">
        <v>3620</v>
      </c>
      <c r="C420">
        <v>12</v>
      </c>
      <c r="D420">
        <v>2019</v>
      </c>
      <c r="E420" s="19">
        <v>43800</v>
      </c>
      <c r="F420">
        <v>345</v>
      </c>
      <c r="G420">
        <v>69</v>
      </c>
      <c r="H420">
        <v>276</v>
      </c>
      <c r="I420">
        <v>106.95</v>
      </c>
      <c r="J420" s="13" t="s">
        <v>6887</v>
      </c>
      <c r="K420" s="13" t="s">
        <v>6918</v>
      </c>
      <c r="M420" s="13" t="s">
        <v>6998</v>
      </c>
    </row>
    <row r="421" spans="1:13" x14ac:dyDescent="0.3">
      <c r="A421">
        <v>82010419</v>
      </c>
      <c r="B421" t="s">
        <v>3621</v>
      </c>
      <c r="C421">
        <v>12</v>
      </c>
      <c r="D421">
        <v>2020</v>
      </c>
      <c r="E421" s="19">
        <v>44166</v>
      </c>
      <c r="F421">
        <v>172</v>
      </c>
      <c r="G421">
        <v>0</v>
      </c>
      <c r="H421">
        <v>172</v>
      </c>
      <c r="I421">
        <v>65.36</v>
      </c>
      <c r="J421" s="13" t="s">
        <v>6886</v>
      </c>
      <c r="K421" s="13" t="s">
        <v>6910</v>
      </c>
      <c r="L421">
        <v>12.2</v>
      </c>
      <c r="M421" s="13" t="s">
        <v>6998</v>
      </c>
    </row>
    <row r="422" spans="1:13" x14ac:dyDescent="0.3">
      <c r="A422">
        <v>82010419</v>
      </c>
      <c r="B422" t="s">
        <v>3622</v>
      </c>
      <c r="C422">
        <v>9</v>
      </c>
      <c r="D422">
        <v>2020</v>
      </c>
      <c r="E422" s="19">
        <v>44075</v>
      </c>
      <c r="F422">
        <v>172</v>
      </c>
      <c r="G422">
        <v>0</v>
      </c>
      <c r="H422">
        <v>172</v>
      </c>
      <c r="I422">
        <v>65.36</v>
      </c>
      <c r="J422" s="13" t="s">
        <v>6886</v>
      </c>
      <c r="K422" s="13" t="s">
        <v>6910</v>
      </c>
      <c r="L422">
        <v>3.0333333333333332</v>
      </c>
      <c r="M422" s="13" t="s">
        <v>6995</v>
      </c>
    </row>
    <row r="423" spans="1:13" x14ac:dyDescent="0.3">
      <c r="A423">
        <v>82010419</v>
      </c>
      <c r="B423" t="s">
        <v>3623</v>
      </c>
      <c r="C423">
        <v>10</v>
      </c>
      <c r="D423">
        <v>2020</v>
      </c>
      <c r="E423" s="19">
        <v>44105</v>
      </c>
      <c r="F423">
        <v>172</v>
      </c>
      <c r="G423">
        <v>0</v>
      </c>
      <c r="H423">
        <v>172</v>
      </c>
      <c r="I423">
        <v>65.36</v>
      </c>
      <c r="J423" s="13" t="s">
        <v>6886</v>
      </c>
      <c r="K423" s="13" t="s">
        <v>6910</v>
      </c>
      <c r="L423">
        <v>1</v>
      </c>
      <c r="M423" s="13" t="s">
        <v>6996</v>
      </c>
    </row>
    <row r="424" spans="1:13" x14ac:dyDescent="0.3">
      <c r="A424">
        <v>82010519</v>
      </c>
      <c r="B424" t="s">
        <v>3624</v>
      </c>
      <c r="C424">
        <v>12</v>
      </c>
      <c r="D424">
        <v>2019</v>
      </c>
      <c r="E424" s="19">
        <v>43800</v>
      </c>
      <c r="F424">
        <v>168</v>
      </c>
      <c r="G424">
        <v>33.599999999999994</v>
      </c>
      <c r="H424">
        <v>134.4</v>
      </c>
      <c r="I424">
        <v>25.2</v>
      </c>
      <c r="J424" s="13" t="s">
        <v>6886</v>
      </c>
      <c r="K424" s="13" t="s">
        <v>6892</v>
      </c>
      <c r="M424" s="13" t="s">
        <v>6998</v>
      </c>
    </row>
    <row r="425" spans="1:13" x14ac:dyDescent="0.3">
      <c r="A425">
        <v>82010619</v>
      </c>
      <c r="B425" t="s">
        <v>3625</v>
      </c>
      <c r="C425">
        <v>12</v>
      </c>
      <c r="D425">
        <v>2019</v>
      </c>
      <c r="E425" s="19">
        <v>43800</v>
      </c>
      <c r="F425">
        <v>172</v>
      </c>
      <c r="G425">
        <v>34.400000000000006</v>
      </c>
      <c r="H425">
        <v>137.6</v>
      </c>
      <c r="I425">
        <v>65.36</v>
      </c>
      <c r="J425" s="13" t="s">
        <v>6886</v>
      </c>
      <c r="K425" s="13" t="s">
        <v>6910</v>
      </c>
      <c r="M425" s="13" t="s">
        <v>6998</v>
      </c>
    </row>
    <row r="426" spans="1:13" x14ac:dyDescent="0.3">
      <c r="A426">
        <v>82010719</v>
      </c>
      <c r="B426" t="s">
        <v>3626</v>
      </c>
      <c r="C426">
        <v>12</v>
      </c>
      <c r="D426">
        <v>2019</v>
      </c>
      <c r="E426" s="19">
        <v>43800</v>
      </c>
      <c r="F426">
        <v>240</v>
      </c>
      <c r="G426">
        <v>48</v>
      </c>
      <c r="H426">
        <v>192</v>
      </c>
      <c r="I426">
        <v>43.199999999999996</v>
      </c>
      <c r="J426" s="13" t="s">
        <v>6890</v>
      </c>
      <c r="K426" s="13" t="s">
        <v>6894</v>
      </c>
      <c r="M426" s="13" t="s">
        <v>6998</v>
      </c>
    </row>
    <row r="427" spans="1:13" x14ac:dyDescent="0.3">
      <c r="A427">
        <v>82010719</v>
      </c>
      <c r="B427" t="s">
        <v>3627</v>
      </c>
      <c r="C427">
        <v>10</v>
      </c>
      <c r="D427">
        <v>2020</v>
      </c>
      <c r="E427" s="19">
        <v>44105</v>
      </c>
      <c r="F427">
        <v>240</v>
      </c>
      <c r="G427">
        <v>0</v>
      </c>
      <c r="H427">
        <v>240</v>
      </c>
      <c r="I427">
        <v>43.199999999999996</v>
      </c>
      <c r="J427" s="13" t="s">
        <v>6890</v>
      </c>
      <c r="K427" s="13" t="s">
        <v>6894</v>
      </c>
      <c r="L427">
        <v>10.166666666666666</v>
      </c>
      <c r="M427" s="13" t="s">
        <v>6996</v>
      </c>
    </row>
    <row r="428" spans="1:13" x14ac:dyDescent="0.3">
      <c r="A428">
        <v>82010719</v>
      </c>
      <c r="B428" t="s">
        <v>3628</v>
      </c>
      <c r="C428">
        <v>9</v>
      </c>
      <c r="D428">
        <v>2020</v>
      </c>
      <c r="E428" s="19">
        <v>44075</v>
      </c>
      <c r="F428">
        <v>240</v>
      </c>
      <c r="G428">
        <v>0</v>
      </c>
      <c r="H428">
        <v>240</v>
      </c>
      <c r="I428">
        <v>43.199999999999996</v>
      </c>
      <c r="J428" s="13" t="s">
        <v>6890</v>
      </c>
      <c r="K428" s="13" t="s">
        <v>6894</v>
      </c>
      <c r="L428">
        <v>1</v>
      </c>
      <c r="M428" s="13" t="s">
        <v>6995</v>
      </c>
    </row>
    <row r="429" spans="1:13" x14ac:dyDescent="0.3">
      <c r="A429">
        <v>82010719</v>
      </c>
      <c r="B429" t="s">
        <v>3629</v>
      </c>
      <c r="C429">
        <v>7</v>
      </c>
      <c r="D429">
        <v>2020</v>
      </c>
      <c r="E429" s="19">
        <v>44013</v>
      </c>
      <c r="F429">
        <v>205</v>
      </c>
      <c r="G429">
        <v>0</v>
      </c>
      <c r="H429">
        <v>205</v>
      </c>
      <c r="I429">
        <v>36.9</v>
      </c>
      <c r="J429" s="13" t="s">
        <v>6890</v>
      </c>
      <c r="K429" s="13" t="s">
        <v>6913</v>
      </c>
      <c r="L429">
        <v>2.0666666666666669</v>
      </c>
      <c r="M429" s="13" t="s">
        <v>6993</v>
      </c>
    </row>
    <row r="430" spans="1:13" x14ac:dyDescent="0.3">
      <c r="A430">
        <v>82010819</v>
      </c>
      <c r="B430" t="s">
        <v>3630</v>
      </c>
      <c r="C430">
        <v>12</v>
      </c>
      <c r="D430">
        <v>2019</v>
      </c>
      <c r="E430" s="19">
        <v>43800</v>
      </c>
      <c r="F430">
        <v>205</v>
      </c>
      <c r="G430">
        <v>41</v>
      </c>
      <c r="H430">
        <v>164</v>
      </c>
      <c r="I430">
        <v>36.9</v>
      </c>
      <c r="J430" s="13" t="s">
        <v>6890</v>
      </c>
      <c r="K430" s="13" t="s">
        <v>6913</v>
      </c>
      <c r="M430" s="13" t="s">
        <v>6998</v>
      </c>
    </row>
    <row r="431" spans="1:13" x14ac:dyDescent="0.3">
      <c r="A431">
        <v>82010919</v>
      </c>
      <c r="B431" t="s">
        <v>3631</v>
      </c>
      <c r="C431">
        <v>12</v>
      </c>
      <c r="D431">
        <v>2019</v>
      </c>
      <c r="E431" s="19">
        <v>43800</v>
      </c>
      <c r="F431">
        <v>192</v>
      </c>
      <c r="G431">
        <v>38.399999999999977</v>
      </c>
      <c r="H431">
        <v>153.60000000000002</v>
      </c>
      <c r="I431">
        <v>34.56</v>
      </c>
      <c r="J431" s="13" t="s">
        <v>6890</v>
      </c>
      <c r="K431" s="13" t="s">
        <v>6912</v>
      </c>
      <c r="M431" s="13" t="s">
        <v>6998</v>
      </c>
    </row>
    <row r="432" spans="1:13" x14ac:dyDescent="0.3">
      <c r="A432">
        <v>82011119</v>
      </c>
      <c r="B432" t="s">
        <v>3632</v>
      </c>
      <c r="C432">
        <v>12</v>
      </c>
      <c r="D432">
        <v>2019</v>
      </c>
      <c r="E432" s="19">
        <v>43800</v>
      </c>
      <c r="F432">
        <v>440</v>
      </c>
      <c r="G432">
        <v>88</v>
      </c>
      <c r="H432">
        <v>352</v>
      </c>
      <c r="I432">
        <v>136.4</v>
      </c>
      <c r="J432" s="13" t="s">
        <v>6889</v>
      </c>
      <c r="K432" s="13" t="s">
        <v>6905</v>
      </c>
      <c r="M432" s="13" t="s">
        <v>6998</v>
      </c>
    </row>
    <row r="433" spans="1:13" x14ac:dyDescent="0.3">
      <c r="A433">
        <v>82011219</v>
      </c>
      <c r="B433" t="s">
        <v>3633</v>
      </c>
      <c r="C433">
        <v>12</v>
      </c>
      <c r="D433">
        <v>2019</v>
      </c>
      <c r="E433" s="19">
        <v>43800</v>
      </c>
      <c r="F433">
        <v>345</v>
      </c>
      <c r="G433">
        <v>69</v>
      </c>
      <c r="H433">
        <v>276</v>
      </c>
      <c r="I433">
        <v>106.95</v>
      </c>
      <c r="J433" s="13" t="s">
        <v>6887</v>
      </c>
      <c r="K433" s="13" t="s">
        <v>6918</v>
      </c>
      <c r="M433" s="13" t="s">
        <v>6998</v>
      </c>
    </row>
    <row r="434" spans="1:13" x14ac:dyDescent="0.3">
      <c r="A434">
        <v>82011319</v>
      </c>
      <c r="B434" t="s">
        <v>3634</v>
      </c>
      <c r="C434">
        <v>12</v>
      </c>
      <c r="D434">
        <v>2019</v>
      </c>
      <c r="E434" s="19">
        <v>43800</v>
      </c>
      <c r="F434">
        <v>383</v>
      </c>
      <c r="G434">
        <v>76.599999999999966</v>
      </c>
      <c r="H434">
        <v>306.40000000000003</v>
      </c>
      <c r="I434">
        <v>122.56</v>
      </c>
      <c r="J434" s="13" t="s">
        <v>6887</v>
      </c>
      <c r="K434" s="13" t="s">
        <v>6909</v>
      </c>
      <c r="M434" s="13" t="s">
        <v>6998</v>
      </c>
    </row>
    <row r="435" spans="1:13" x14ac:dyDescent="0.3">
      <c r="A435">
        <v>82011619</v>
      </c>
      <c r="B435" t="s">
        <v>3635</v>
      </c>
      <c r="C435">
        <v>12</v>
      </c>
      <c r="D435">
        <v>2019</v>
      </c>
      <c r="E435" s="19">
        <v>43800</v>
      </c>
      <c r="F435">
        <v>168</v>
      </c>
      <c r="G435">
        <v>33.599999999999994</v>
      </c>
      <c r="H435">
        <v>134.4</v>
      </c>
      <c r="I435">
        <v>75.600000000000009</v>
      </c>
      <c r="J435" s="13" t="s">
        <v>6886</v>
      </c>
      <c r="K435" s="13" t="s">
        <v>6920</v>
      </c>
      <c r="M435" s="13" t="s">
        <v>6998</v>
      </c>
    </row>
    <row r="436" spans="1:13" x14ac:dyDescent="0.3">
      <c r="A436">
        <v>82011619</v>
      </c>
      <c r="B436" t="s">
        <v>3636</v>
      </c>
      <c r="C436">
        <v>10</v>
      </c>
      <c r="D436">
        <v>2020</v>
      </c>
      <c r="E436" s="19">
        <v>44105</v>
      </c>
      <c r="F436">
        <v>168</v>
      </c>
      <c r="G436">
        <v>0</v>
      </c>
      <c r="H436">
        <v>168</v>
      </c>
      <c r="I436">
        <v>25.2</v>
      </c>
      <c r="J436" s="13" t="s">
        <v>6886</v>
      </c>
      <c r="K436" s="13" t="s">
        <v>6892</v>
      </c>
      <c r="L436">
        <v>10.166666666666666</v>
      </c>
      <c r="M436" s="13" t="s">
        <v>6996</v>
      </c>
    </row>
    <row r="437" spans="1:13" x14ac:dyDescent="0.3">
      <c r="A437">
        <v>82011719</v>
      </c>
      <c r="B437" t="s">
        <v>3637</v>
      </c>
      <c r="C437">
        <v>12</v>
      </c>
      <c r="D437">
        <v>2019</v>
      </c>
      <c r="E437" s="19">
        <v>43800</v>
      </c>
      <c r="F437">
        <v>210</v>
      </c>
      <c r="G437">
        <v>42</v>
      </c>
      <c r="H437">
        <v>168</v>
      </c>
      <c r="I437">
        <v>37.799999999999997</v>
      </c>
      <c r="J437" s="13" t="s">
        <v>6890</v>
      </c>
      <c r="K437" s="13" t="s">
        <v>6911</v>
      </c>
      <c r="M437" s="13" t="s">
        <v>6998</v>
      </c>
    </row>
    <row r="438" spans="1:13" x14ac:dyDescent="0.3">
      <c r="A438">
        <v>82011719</v>
      </c>
      <c r="B438" t="s">
        <v>3638</v>
      </c>
      <c r="C438">
        <v>5</v>
      </c>
      <c r="D438">
        <v>2020</v>
      </c>
      <c r="E438" s="19">
        <v>43952</v>
      </c>
      <c r="F438">
        <v>192</v>
      </c>
      <c r="G438">
        <v>28.800000000000011</v>
      </c>
      <c r="H438">
        <v>163.19999999999999</v>
      </c>
      <c r="I438">
        <v>34.56</v>
      </c>
      <c r="J438" s="13" t="s">
        <v>6890</v>
      </c>
      <c r="K438" s="13" t="s">
        <v>6912</v>
      </c>
      <c r="L438">
        <v>5.0666666666666664</v>
      </c>
      <c r="M438" s="13" t="s">
        <v>6991</v>
      </c>
    </row>
    <row r="439" spans="1:13" x14ac:dyDescent="0.3">
      <c r="A439">
        <v>82011819</v>
      </c>
      <c r="B439" t="s">
        <v>3639</v>
      </c>
      <c r="C439">
        <v>12</v>
      </c>
      <c r="D439">
        <v>2019</v>
      </c>
      <c r="E439" s="19">
        <v>43800</v>
      </c>
      <c r="F439">
        <v>258</v>
      </c>
      <c r="G439">
        <v>51.599999999999994</v>
      </c>
      <c r="H439">
        <v>206.4</v>
      </c>
      <c r="I439">
        <v>72.240000000000009</v>
      </c>
      <c r="J439" s="13" t="s">
        <v>6884</v>
      </c>
      <c r="K439" s="13" t="s">
        <v>6916</v>
      </c>
      <c r="M439" s="13" t="s">
        <v>6998</v>
      </c>
    </row>
    <row r="440" spans="1:13" x14ac:dyDescent="0.3">
      <c r="A440">
        <v>82011819</v>
      </c>
      <c r="B440" t="s">
        <v>3640</v>
      </c>
      <c r="C440">
        <v>10</v>
      </c>
      <c r="D440">
        <v>2020</v>
      </c>
      <c r="E440" s="19">
        <v>44105</v>
      </c>
      <c r="F440">
        <v>255</v>
      </c>
      <c r="G440">
        <v>0</v>
      </c>
      <c r="H440">
        <v>255</v>
      </c>
      <c r="I440">
        <v>66.3</v>
      </c>
      <c r="J440" s="13" t="s">
        <v>6884</v>
      </c>
      <c r="K440" s="13" t="s">
        <v>6915</v>
      </c>
      <c r="L440">
        <v>10.166666666666666</v>
      </c>
      <c r="M440" s="13" t="s">
        <v>6996</v>
      </c>
    </row>
    <row r="441" spans="1:13" x14ac:dyDescent="0.3">
      <c r="A441">
        <v>82011919</v>
      </c>
      <c r="B441" t="s">
        <v>3641</v>
      </c>
      <c r="C441">
        <v>12</v>
      </c>
      <c r="D441">
        <v>2019</v>
      </c>
      <c r="E441" s="19">
        <v>43800</v>
      </c>
      <c r="F441">
        <v>258</v>
      </c>
      <c r="G441">
        <v>51.599999999999994</v>
      </c>
      <c r="H441">
        <v>206.4</v>
      </c>
      <c r="I441">
        <v>72.240000000000009</v>
      </c>
      <c r="J441" s="13" t="s">
        <v>6884</v>
      </c>
      <c r="K441" s="13" t="s">
        <v>6916</v>
      </c>
      <c r="M441" s="13" t="s">
        <v>6998</v>
      </c>
    </row>
    <row r="442" spans="1:13" x14ac:dyDescent="0.3">
      <c r="A442">
        <v>82012019</v>
      </c>
      <c r="B442" t="s">
        <v>3642</v>
      </c>
      <c r="C442">
        <v>12</v>
      </c>
      <c r="D442">
        <v>2019</v>
      </c>
      <c r="E442" s="19">
        <v>43800</v>
      </c>
      <c r="F442">
        <v>488</v>
      </c>
      <c r="G442">
        <v>97.599999999999966</v>
      </c>
      <c r="H442">
        <v>390.40000000000003</v>
      </c>
      <c r="I442">
        <v>156.16</v>
      </c>
      <c r="J442" s="13" t="s">
        <v>6889</v>
      </c>
      <c r="K442" s="13" t="s">
        <v>6904</v>
      </c>
      <c r="M442" s="13" t="s">
        <v>6998</v>
      </c>
    </row>
    <row r="443" spans="1:13" x14ac:dyDescent="0.3">
      <c r="A443">
        <v>82012019</v>
      </c>
      <c r="B443" t="s">
        <v>3643</v>
      </c>
      <c r="C443">
        <v>7</v>
      </c>
      <c r="D443">
        <v>2020</v>
      </c>
      <c r="E443" s="19">
        <v>44013</v>
      </c>
      <c r="F443">
        <v>228</v>
      </c>
      <c r="G443">
        <v>0</v>
      </c>
      <c r="H443">
        <v>228</v>
      </c>
      <c r="I443">
        <v>79.8</v>
      </c>
      <c r="J443" s="13" t="s">
        <v>6885</v>
      </c>
      <c r="K443" s="13" t="s">
        <v>6949</v>
      </c>
      <c r="L443">
        <v>7.1</v>
      </c>
      <c r="M443" s="13" t="s">
        <v>6993</v>
      </c>
    </row>
    <row r="444" spans="1:13" x14ac:dyDescent="0.3">
      <c r="A444">
        <v>82012019</v>
      </c>
      <c r="B444" t="s">
        <v>3644</v>
      </c>
      <c r="C444">
        <v>7</v>
      </c>
      <c r="D444">
        <v>2020</v>
      </c>
      <c r="E444" s="19">
        <v>44013</v>
      </c>
      <c r="F444">
        <v>345</v>
      </c>
      <c r="G444">
        <v>0</v>
      </c>
      <c r="H444">
        <v>345</v>
      </c>
      <c r="I444">
        <v>106.95</v>
      </c>
      <c r="J444" s="13" t="s">
        <v>6887</v>
      </c>
      <c r="K444" s="13" t="s">
        <v>6918</v>
      </c>
      <c r="L444">
        <v>0</v>
      </c>
      <c r="M444" s="13" t="s">
        <v>6993</v>
      </c>
    </row>
    <row r="445" spans="1:13" x14ac:dyDescent="0.3">
      <c r="A445">
        <v>82012119</v>
      </c>
      <c r="B445" t="s">
        <v>3645</v>
      </c>
      <c r="C445">
        <v>12</v>
      </c>
      <c r="D445">
        <v>2019</v>
      </c>
      <c r="E445" s="19">
        <v>43800</v>
      </c>
      <c r="F445">
        <v>447</v>
      </c>
      <c r="G445">
        <v>89.399999999999977</v>
      </c>
      <c r="H445">
        <v>357.6</v>
      </c>
      <c r="I445">
        <v>156.44999999999999</v>
      </c>
      <c r="J445" s="13" t="s">
        <v>6887</v>
      </c>
      <c r="K445" s="13" t="s">
        <v>6891</v>
      </c>
      <c r="M445" s="13" t="s">
        <v>6998</v>
      </c>
    </row>
    <row r="446" spans="1:13" x14ac:dyDescent="0.3">
      <c r="A446">
        <v>82012219</v>
      </c>
      <c r="B446" t="s">
        <v>3646</v>
      </c>
      <c r="C446">
        <v>12</v>
      </c>
      <c r="D446">
        <v>2019</v>
      </c>
      <c r="E446" s="19">
        <v>43800</v>
      </c>
      <c r="F446">
        <v>447</v>
      </c>
      <c r="G446">
        <v>89.399999999999977</v>
      </c>
      <c r="H446">
        <v>357.6</v>
      </c>
      <c r="I446">
        <v>156.44999999999999</v>
      </c>
      <c r="J446" s="13" t="s">
        <v>6887</v>
      </c>
      <c r="K446" s="13" t="s">
        <v>6891</v>
      </c>
      <c r="M446" s="13" t="s">
        <v>6998</v>
      </c>
    </row>
    <row r="447" spans="1:13" x14ac:dyDescent="0.3">
      <c r="A447">
        <v>82012319</v>
      </c>
      <c r="B447" t="s">
        <v>3647</v>
      </c>
      <c r="C447">
        <v>12</v>
      </c>
      <c r="D447">
        <v>2019</v>
      </c>
      <c r="E447" s="19">
        <v>43800</v>
      </c>
      <c r="F447">
        <v>172</v>
      </c>
      <c r="G447">
        <v>34.400000000000006</v>
      </c>
      <c r="H447">
        <v>137.6</v>
      </c>
      <c r="I447">
        <v>65.36</v>
      </c>
      <c r="J447" s="13" t="s">
        <v>6886</v>
      </c>
      <c r="K447" s="13" t="s">
        <v>6910</v>
      </c>
      <c r="M447" s="13" t="s">
        <v>6998</v>
      </c>
    </row>
    <row r="448" spans="1:13" x14ac:dyDescent="0.3">
      <c r="A448">
        <v>82012419</v>
      </c>
      <c r="B448" t="s">
        <v>3648</v>
      </c>
      <c r="C448">
        <v>12</v>
      </c>
      <c r="D448">
        <v>2019</v>
      </c>
      <c r="E448" s="19">
        <v>43800</v>
      </c>
      <c r="F448">
        <v>168</v>
      </c>
      <c r="G448">
        <v>33.599999999999994</v>
      </c>
      <c r="H448">
        <v>134.4</v>
      </c>
      <c r="I448">
        <v>75.600000000000009</v>
      </c>
      <c r="J448" s="13" t="s">
        <v>6886</v>
      </c>
      <c r="K448" s="13" t="s">
        <v>6920</v>
      </c>
      <c r="M448" s="13" t="s">
        <v>6998</v>
      </c>
    </row>
    <row r="449" spans="1:13" x14ac:dyDescent="0.3">
      <c r="A449">
        <v>82012519</v>
      </c>
      <c r="B449" t="s">
        <v>3649</v>
      </c>
      <c r="C449">
        <v>12</v>
      </c>
      <c r="D449">
        <v>2019</v>
      </c>
      <c r="E449" s="19">
        <v>43800</v>
      </c>
      <c r="F449">
        <v>192</v>
      </c>
      <c r="G449">
        <v>38.399999999999977</v>
      </c>
      <c r="H449">
        <v>153.60000000000002</v>
      </c>
      <c r="I449">
        <v>34.56</v>
      </c>
      <c r="J449" s="13" t="s">
        <v>6890</v>
      </c>
      <c r="K449" s="13" t="s">
        <v>6912</v>
      </c>
      <c r="M449" s="13" t="s">
        <v>6998</v>
      </c>
    </row>
    <row r="450" spans="1:13" x14ac:dyDescent="0.3">
      <c r="A450">
        <v>82012619</v>
      </c>
      <c r="B450" t="s">
        <v>3650</v>
      </c>
      <c r="C450">
        <v>12</v>
      </c>
      <c r="D450">
        <v>2019</v>
      </c>
      <c r="E450" s="19">
        <v>43800</v>
      </c>
      <c r="F450">
        <v>192</v>
      </c>
      <c r="G450">
        <v>38.399999999999977</v>
      </c>
      <c r="H450">
        <v>153.60000000000002</v>
      </c>
      <c r="I450">
        <v>34.56</v>
      </c>
      <c r="J450" s="13" t="s">
        <v>6890</v>
      </c>
      <c r="K450" s="13" t="s">
        <v>6912</v>
      </c>
      <c r="M450" s="13" t="s">
        <v>6998</v>
      </c>
    </row>
    <row r="451" spans="1:13" x14ac:dyDescent="0.3">
      <c r="A451">
        <v>82012719</v>
      </c>
      <c r="B451" t="s">
        <v>3651</v>
      </c>
      <c r="C451">
        <v>12</v>
      </c>
      <c r="D451">
        <v>2019</v>
      </c>
      <c r="E451" s="19">
        <v>43800</v>
      </c>
      <c r="F451">
        <v>210</v>
      </c>
      <c r="G451">
        <v>42</v>
      </c>
      <c r="H451">
        <v>168</v>
      </c>
      <c r="I451">
        <v>37.799999999999997</v>
      </c>
      <c r="J451" s="13" t="s">
        <v>6890</v>
      </c>
      <c r="K451" s="13" t="s">
        <v>6911</v>
      </c>
      <c r="M451" s="13" t="s">
        <v>6998</v>
      </c>
    </row>
    <row r="452" spans="1:13" x14ac:dyDescent="0.3">
      <c r="A452">
        <v>82012819</v>
      </c>
      <c r="B452" t="s">
        <v>3652</v>
      </c>
      <c r="C452">
        <v>12</v>
      </c>
      <c r="D452">
        <v>2019</v>
      </c>
      <c r="E452" s="19">
        <v>43800</v>
      </c>
      <c r="F452">
        <v>255</v>
      </c>
      <c r="G452">
        <v>51</v>
      </c>
      <c r="H452">
        <v>204</v>
      </c>
      <c r="I452">
        <v>66.3</v>
      </c>
      <c r="J452" s="13" t="s">
        <v>6884</v>
      </c>
      <c r="K452" s="13" t="s">
        <v>6915</v>
      </c>
      <c r="M452" s="13" t="s">
        <v>6998</v>
      </c>
    </row>
    <row r="453" spans="1:13" x14ac:dyDescent="0.3">
      <c r="A453">
        <v>82012919</v>
      </c>
      <c r="B453" t="s">
        <v>3653</v>
      </c>
      <c r="C453">
        <v>12</v>
      </c>
      <c r="D453">
        <v>2019</v>
      </c>
      <c r="E453" s="19">
        <v>43800</v>
      </c>
      <c r="F453">
        <v>313</v>
      </c>
      <c r="G453">
        <v>62.599999999999994</v>
      </c>
      <c r="H453">
        <v>250.4</v>
      </c>
      <c r="I453">
        <v>93.899999999999991</v>
      </c>
      <c r="J453" s="13" t="s">
        <v>6884</v>
      </c>
      <c r="K453" s="13" t="s">
        <v>6895</v>
      </c>
      <c r="M453" s="13" t="s">
        <v>6998</v>
      </c>
    </row>
    <row r="454" spans="1:13" x14ac:dyDescent="0.3">
      <c r="A454">
        <v>82013019</v>
      </c>
      <c r="B454" t="s">
        <v>3654</v>
      </c>
      <c r="C454">
        <v>12</v>
      </c>
      <c r="D454">
        <v>2019</v>
      </c>
      <c r="E454" s="19">
        <v>43800</v>
      </c>
      <c r="F454">
        <v>312</v>
      </c>
      <c r="G454">
        <v>62.399999999999977</v>
      </c>
      <c r="H454">
        <v>249.60000000000002</v>
      </c>
      <c r="I454">
        <v>99.84</v>
      </c>
      <c r="J454" s="13" t="s">
        <v>6885</v>
      </c>
      <c r="K454" s="13" t="s">
        <v>6908</v>
      </c>
      <c r="M454" s="13" t="s">
        <v>6998</v>
      </c>
    </row>
    <row r="455" spans="1:13" x14ac:dyDescent="0.3">
      <c r="A455">
        <v>82013119</v>
      </c>
      <c r="B455" t="s">
        <v>3655</v>
      </c>
      <c r="C455">
        <v>12</v>
      </c>
      <c r="D455">
        <v>2019</v>
      </c>
      <c r="E455" s="19">
        <v>43800</v>
      </c>
      <c r="F455">
        <v>383</v>
      </c>
      <c r="G455">
        <v>76.599999999999966</v>
      </c>
      <c r="H455">
        <v>306.40000000000003</v>
      </c>
      <c r="I455">
        <v>122.56</v>
      </c>
      <c r="J455" s="13" t="s">
        <v>6887</v>
      </c>
      <c r="K455" s="13" t="s">
        <v>6909</v>
      </c>
      <c r="M455" s="13" t="s">
        <v>6998</v>
      </c>
    </row>
    <row r="456" spans="1:13" x14ac:dyDescent="0.3">
      <c r="A456">
        <v>82013219</v>
      </c>
      <c r="B456" t="s">
        <v>3656</v>
      </c>
      <c r="C456">
        <v>12</v>
      </c>
      <c r="D456">
        <v>2019</v>
      </c>
      <c r="E456" s="19">
        <v>43800</v>
      </c>
      <c r="F456">
        <v>168</v>
      </c>
      <c r="G456">
        <v>33.599999999999994</v>
      </c>
      <c r="H456">
        <v>134.4</v>
      </c>
      <c r="I456">
        <v>25.2</v>
      </c>
      <c r="J456" s="13" t="s">
        <v>6886</v>
      </c>
      <c r="K456" s="13" t="s">
        <v>6892</v>
      </c>
      <c r="M456" s="13" t="s">
        <v>6998</v>
      </c>
    </row>
    <row r="457" spans="1:13" x14ac:dyDescent="0.3">
      <c r="A457">
        <v>82013319</v>
      </c>
      <c r="B457" t="s">
        <v>3657</v>
      </c>
      <c r="C457">
        <v>12</v>
      </c>
      <c r="D457">
        <v>2019</v>
      </c>
      <c r="E457" s="19">
        <v>43800</v>
      </c>
      <c r="F457">
        <v>168</v>
      </c>
      <c r="G457">
        <v>33.599999999999994</v>
      </c>
      <c r="H457">
        <v>134.4</v>
      </c>
      <c r="I457">
        <v>25.2</v>
      </c>
      <c r="J457" s="13" t="s">
        <v>6886</v>
      </c>
      <c r="K457" s="13" t="s">
        <v>6892</v>
      </c>
      <c r="M457" s="13" t="s">
        <v>6998</v>
      </c>
    </row>
    <row r="458" spans="1:13" x14ac:dyDescent="0.3">
      <c r="A458">
        <v>82013419</v>
      </c>
      <c r="B458" t="s">
        <v>3658</v>
      </c>
      <c r="C458">
        <v>12</v>
      </c>
      <c r="D458">
        <v>2019</v>
      </c>
      <c r="E458" s="19">
        <v>43800</v>
      </c>
      <c r="F458">
        <v>210</v>
      </c>
      <c r="G458">
        <v>42</v>
      </c>
      <c r="H458">
        <v>168</v>
      </c>
      <c r="I458">
        <v>37.799999999999997</v>
      </c>
      <c r="J458" s="13" t="s">
        <v>6890</v>
      </c>
      <c r="K458" s="13" t="s">
        <v>6911</v>
      </c>
      <c r="M458" s="13" t="s">
        <v>6998</v>
      </c>
    </row>
    <row r="459" spans="1:13" x14ac:dyDescent="0.3">
      <c r="A459">
        <v>82013519</v>
      </c>
      <c r="B459" t="s">
        <v>3659</v>
      </c>
      <c r="C459">
        <v>12</v>
      </c>
      <c r="D459">
        <v>2019</v>
      </c>
      <c r="E459" s="19">
        <v>43800</v>
      </c>
      <c r="F459">
        <v>210</v>
      </c>
      <c r="G459">
        <v>42</v>
      </c>
      <c r="H459">
        <v>168</v>
      </c>
      <c r="I459">
        <v>37.799999999999997</v>
      </c>
      <c r="J459" s="13" t="s">
        <v>6890</v>
      </c>
      <c r="K459" s="13" t="s">
        <v>6911</v>
      </c>
      <c r="M459" s="13" t="s">
        <v>6998</v>
      </c>
    </row>
    <row r="460" spans="1:13" x14ac:dyDescent="0.3">
      <c r="A460">
        <v>82013619</v>
      </c>
      <c r="B460" t="s">
        <v>3660</v>
      </c>
      <c r="C460">
        <v>12</v>
      </c>
      <c r="D460">
        <v>2019</v>
      </c>
      <c r="E460" s="19">
        <v>43800</v>
      </c>
      <c r="F460">
        <v>240</v>
      </c>
      <c r="G460">
        <v>48</v>
      </c>
      <c r="H460">
        <v>192</v>
      </c>
      <c r="I460">
        <v>43.199999999999996</v>
      </c>
      <c r="J460" s="13" t="s">
        <v>6890</v>
      </c>
      <c r="K460" s="13" t="s">
        <v>6894</v>
      </c>
      <c r="M460" s="13" t="s">
        <v>6998</v>
      </c>
    </row>
    <row r="461" spans="1:13" x14ac:dyDescent="0.3">
      <c r="A461">
        <v>82013719</v>
      </c>
      <c r="B461" t="s">
        <v>3661</v>
      </c>
      <c r="C461">
        <v>12</v>
      </c>
      <c r="D461">
        <v>2019</v>
      </c>
      <c r="E461" s="19">
        <v>43800</v>
      </c>
      <c r="F461">
        <v>255</v>
      </c>
      <c r="G461">
        <v>51</v>
      </c>
      <c r="H461">
        <v>204</v>
      </c>
      <c r="I461">
        <v>66.3</v>
      </c>
      <c r="J461" s="13" t="s">
        <v>6884</v>
      </c>
      <c r="K461" s="13" t="s">
        <v>6915</v>
      </c>
      <c r="M461" s="13" t="s">
        <v>6998</v>
      </c>
    </row>
    <row r="462" spans="1:13" x14ac:dyDescent="0.3">
      <c r="A462">
        <v>82013819</v>
      </c>
      <c r="B462" t="s">
        <v>3662</v>
      </c>
      <c r="C462">
        <v>12</v>
      </c>
      <c r="D462">
        <v>2019</v>
      </c>
      <c r="E462" s="19">
        <v>43800</v>
      </c>
      <c r="F462">
        <v>255</v>
      </c>
      <c r="G462">
        <v>51</v>
      </c>
      <c r="H462">
        <v>204</v>
      </c>
      <c r="I462">
        <v>66.3</v>
      </c>
      <c r="J462" s="13" t="s">
        <v>6884</v>
      </c>
      <c r="K462" s="13" t="s">
        <v>6915</v>
      </c>
      <c r="M462" s="13" t="s">
        <v>6998</v>
      </c>
    </row>
    <row r="463" spans="1:13" x14ac:dyDescent="0.3">
      <c r="A463">
        <v>82013919</v>
      </c>
      <c r="B463" t="s">
        <v>3663</v>
      </c>
      <c r="C463">
        <v>12</v>
      </c>
      <c r="D463">
        <v>2019</v>
      </c>
      <c r="E463" s="19">
        <v>43800</v>
      </c>
      <c r="F463">
        <v>258</v>
      </c>
      <c r="G463">
        <v>51.599999999999994</v>
      </c>
      <c r="H463">
        <v>206.4</v>
      </c>
      <c r="I463">
        <v>72.240000000000009</v>
      </c>
      <c r="J463" s="13" t="s">
        <v>6884</v>
      </c>
      <c r="K463" s="13" t="s">
        <v>6916</v>
      </c>
      <c r="M463" s="13" t="s">
        <v>6998</v>
      </c>
    </row>
    <row r="464" spans="1:13" x14ac:dyDescent="0.3">
      <c r="A464">
        <v>82014019</v>
      </c>
      <c r="B464" t="s">
        <v>3664</v>
      </c>
      <c r="C464">
        <v>12</v>
      </c>
      <c r="D464">
        <v>2019</v>
      </c>
      <c r="E464" s="19">
        <v>43800</v>
      </c>
      <c r="F464">
        <v>367</v>
      </c>
      <c r="G464">
        <v>73.399999999999977</v>
      </c>
      <c r="H464">
        <v>293.60000000000002</v>
      </c>
      <c r="I464">
        <v>110.1</v>
      </c>
      <c r="J464" s="13" t="s">
        <v>6885</v>
      </c>
      <c r="K464" s="13" t="s">
        <v>6936</v>
      </c>
      <c r="M464" s="13" t="s">
        <v>6998</v>
      </c>
    </row>
    <row r="465" spans="1:13" x14ac:dyDescent="0.3">
      <c r="A465">
        <v>82014119</v>
      </c>
      <c r="B465" t="s">
        <v>3665</v>
      </c>
      <c r="C465">
        <v>12</v>
      </c>
      <c r="D465">
        <v>2019</v>
      </c>
      <c r="E465" s="19">
        <v>43800</v>
      </c>
      <c r="F465">
        <v>447</v>
      </c>
      <c r="G465">
        <v>89.399999999999977</v>
      </c>
      <c r="H465">
        <v>357.6</v>
      </c>
      <c r="I465">
        <v>156.44999999999999</v>
      </c>
      <c r="J465" s="13" t="s">
        <v>6887</v>
      </c>
      <c r="K465" s="13" t="s">
        <v>6891</v>
      </c>
      <c r="M465" s="13" t="s">
        <v>6998</v>
      </c>
    </row>
    <row r="466" spans="1:13" x14ac:dyDescent="0.3">
      <c r="A466">
        <v>82014219</v>
      </c>
      <c r="B466" t="s">
        <v>3666</v>
      </c>
      <c r="C466">
        <v>12</v>
      </c>
      <c r="D466">
        <v>2019</v>
      </c>
      <c r="E466" s="19">
        <v>43800</v>
      </c>
      <c r="F466">
        <v>144</v>
      </c>
      <c r="G466">
        <v>28.799999999999997</v>
      </c>
      <c r="H466">
        <v>115.2</v>
      </c>
      <c r="I466">
        <v>66.240000000000009</v>
      </c>
      <c r="J466" s="13" t="s">
        <v>6886</v>
      </c>
      <c r="K466" s="13" t="s">
        <v>6919</v>
      </c>
      <c r="M466" s="13" t="s">
        <v>6998</v>
      </c>
    </row>
    <row r="467" spans="1:13" x14ac:dyDescent="0.3">
      <c r="A467">
        <v>82014319</v>
      </c>
      <c r="B467" t="s">
        <v>3667</v>
      </c>
      <c r="C467">
        <v>12</v>
      </c>
      <c r="D467">
        <v>2019</v>
      </c>
      <c r="E467" s="19">
        <v>43800</v>
      </c>
      <c r="F467">
        <v>210</v>
      </c>
      <c r="G467">
        <v>42</v>
      </c>
      <c r="H467">
        <v>168</v>
      </c>
      <c r="I467">
        <v>37.799999999999997</v>
      </c>
      <c r="J467" s="13" t="s">
        <v>6890</v>
      </c>
      <c r="K467" s="13" t="s">
        <v>6911</v>
      </c>
      <c r="M467" s="13" t="s">
        <v>6998</v>
      </c>
    </row>
    <row r="468" spans="1:13" x14ac:dyDescent="0.3">
      <c r="A468">
        <v>82014419</v>
      </c>
      <c r="B468" t="s">
        <v>3668</v>
      </c>
      <c r="C468">
        <v>12</v>
      </c>
      <c r="D468">
        <v>2019</v>
      </c>
      <c r="E468" s="19">
        <v>43800</v>
      </c>
      <c r="F468">
        <v>192</v>
      </c>
      <c r="G468">
        <v>38.399999999999977</v>
      </c>
      <c r="H468">
        <v>153.60000000000002</v>
      </c>
      <c r="I468">
        <v>34.56</v>
      </c>
      <c r="J468" s="13" t="s">
        <v>6890</v>
      </c>
      <c r="K468" s="13" t="s">
        <v>6912</v>
      </c>
      <c r="M468" s="13" t="s">
        <v>6998</v>
      </c>
    </row>
    <row r="469" spans="1:13" x14ac:dyDescent="0.3">
      <c r="A469">
        <v>82014519</v>
      </c>
      <c r="B469" t="s">
        <v>3669</v>
      </c>
      <c r="C469">
        <v>12</v>
      </c>
      <c r="D469">
        <v>2019</v>
      </c>
      <c r="E469" s="19">
        <v>43800</v>
      </c>
      <c r="F469">
        <v>220</v>
      </c>
      <c r="G469">
        <v>44</v>
      </c>
      <c r="H469">
        <v>176</v>
      </c>
      <c r="I469">
        <v>39.6</v>
      </c>
      <c r="J469" s="13" t="s">
        <v>6890</v>
      </c>
      <c r="K469" s="13" t="s">
        <v>6893</v>
      </c>
      <c r="M469" s="13" t="s">
        <v>6998</v>
      </c>
    </row>
    <row r="470" spans="1:13" x14ac:dyDescent="0.3">
      <c r="A470">
        <v>82014619</v>
      </c>
      <c r="B470" t="s">
        <v>3670</v>
      </c>
      <c r="C470">
        <v>12</v>
      </c>
      <c r="D470">
        <v>2019</v>
      </c>
      <c r="E470" s="19">
        <v>43800</v>
      </c>
      <c r="F470">
        <v>258</v>
      </c>
      <c r="G470">
        <v>51.599999999999994</v>
      </c>
      <c r="H470">
        <v>206.4</v>
      </c>
      <c r="I470">
        <v>72.240000000000009</v>
      </c>
      <c r="J470" s="13" t="s">
        <v>6884</v>
      </c>
      <c r="K470" s="13" t="s">
        <v>6916</v>
      </c>
      <c r="M470" s="13" t="s">
        <v>6998</v>
      </c>
    </row>
    <row r="471" spans="1:13" x14ac:dyDescent="0.3">
      <c r="A471">
        <v>82014719</v>
      </c>
      <c r="B471" t="s">
        <v>3671</v>
      </c>
      <c r="C471">
        <v>12</v>
      </c>
      <c r="D471">
        <v>2019</v>
      </c>
      <c r="E471" s="19">
        <v>43800</v>
      </c>
      <c r="F471">
        <v>313</v>
      </c>
      <c r="G471">
        <v>62.599999999999994</v>
      </c>
      <c r="H471">
        <v>250.4</v>
      </c>
      <c r="I471">
        <v>93.899999999999991</v>
      </c>
      <c r="J471" s="13" t="s">
        <v>6884</v>
      </c>
      <c r="K471" s="13" t="s">
        <v>6895</v>
      </c>
      <c r="M471" s="13" t="s">
        <v>6998</v>
      </c>
    </row>
    <row r="472" spans="1:13" x14ac:dyDescent="0.3">
      <c r="A472">
        <v>82014819</v>
      </c>
      <c r="B472" t="s">
        <v>3672</v>
      </c>
      <c r="C472">
        <v>12</v>
      </c>
      <c r="D472">
        <v>2019</v>
      </c>
      <c r="E472" s="19">
        <v>43800</v>
      </c>
      <c r="F472">
        <v>255</v>
      </c>
      <c r="G472">
        <v>51</v>
      </c>
      <c r="H472">
        <v>204</v>
      </c>
      <c r="I472">
        <v>66.3</v>
      </c>
      <c r="J472" s="13" t="s">
        <v>6884</v>
      </c>
      <c r="K472" s="13" t="s">
        <v>6915</v>
      </c>
      <c r="M472" s="13" t="s">
        <v>6998</v>
      </c>
    </row>
    <row r="473" spans="1:13" x14ac:dyDescent="0.3">
      <c r="A473">
        <v>82014919</v>
      </c>
      <c r="B473" t="s">
        <v>3673</v>
      </c>
      <c r="C473">
        <v>12</v>
      </c>
      <c r="D473">
        <v>2019</v>
      </c>
      <c r="E473" s="19">
        <v>43800</v>
      </c>
      <c r="F473">
        <v>474</v>
      </c>
      <c r="G473">
        <v>94.799999999999955</v>
      </c>
      <c r="H473">
        <v>379.20000000000005</v>
      </c>
      <c r="I473">
        <v>175.38</v>
      </c>
      <c r="J473" s="13" t="s">
        <v>6882</v>
      </c>
      <c r="K473" s="13" t="s">
        <v>6944</v>
      </c>
      <c r="M473" s="13" t="s">
        <v>6998</v>
      </c>
    </row>
    <row r="474" spans="1:13" x14ac:dyDescent="0.3">
      <c r="A474">
        <v>82015019</v>
      </c>
      <c r="B474" t="s">
        <v>3674</v>
      </c>
      <c r="C474">
        <v>12</v>
      </c>
      <c r="D474">
        <v>2019</v>
      </c>
      <c r="E474" s="19">
        <v>43800</v>
      </c>
      <c r="F474">
        <v>345</v>
      </c>
      <c r="G474">
        <v>69</v>
      </c>
      <c r="H474">
        <v>276</v>
      </c>
      <c r="I474">
        <v>106.95</v>
      </c>
      <c r="J474" s="13" t="s">
        <v>6887</v>
      </c>
      <c r="K474" s="13" t="s">
        <v>6918</v>
      </c>
      <c r="M474" s="13" t="s">
        <v>6998</v>
      </c>
    </row>
    <row r="475" spans="1:13" x14ac:dyDescent="0.3">
      <c r="A475">
        <v>82015119</v>
      </c>
      <c r="B475" t="s">
        <v>3675</v>
      </c>
      <c r="C475">
        <v>12</v>
      </c>
      <c r="D475">
        <v>2019</v>
      </c>
      <c r="E475" s="19">
        <v>43800</v>
      </c>
      <c r="F475">
        <v>168</v>
      </c>
      <c r="G475">
        <v>33.599999999999994</v>
      </c>
      <c r="H475">
        <v>134.4</v>
      </c>
      <c r="I475">
        <v>75.600000000000009</v>
      </c>
      <c r="J475" s="13" t="s">
        <v>6886</v>
      </c>
      <c r="K475" s="13" t="s">
        <v>6920</v>
      </c>
      <c r="M475" s="13" t="s">
        <v>6998</v>
      </c>
    </row>
    <row r="476" spans="1:13" x14ac:dyDescent="0.3">
      <c r="A476">
        <v>82015219</v>
      </c>
      <c r="B476" t="s">
        <v>3676</v>
      </c>
      <c r="C476">
        <v>12</v>
      </c>
      <c r="D476">
        <v>2019</v>
      </c>
      <c r="E476" s="19">
        <v>43800</v>
      </c>
      <c r="F476">
        <v>192</v>
      </c>
      <c r="G476">
        <v>38.399999999999977</v>
      </c>
      <c r="H476">
        <v>153.60000000000002</v>
      </c>
      <c r="I476">
        <v>34.56</v>
      </c>
      <c r="J476" s="13" t="s">
        <v>6890</v>
      </c>
      <c r="K476" s="13" t="s">
        <v>6912</v>
      </c>
      <c r="M476" s="13" t="s">
        <v>6998</v>
      </c>
    </row>
    <row r="477" spans="1:13" x14ac:dyDescent="0.3">
      <c r="A477">
        <v>82015319</v>
      </c>
      <c r="B477" t="s">
        <v>3677</v>
      </c>
      <c r="C477">
        <v>12</v>
      </c>
      <c r="D477">
        <v>2019</v>
      </c>
      <c r="E477" s="19">
        <v>43800</v>
      </c>
      <c r="F477">
        <v>205</v>
      </c>
      <c r="G477">
        <v>41</v>
      </c>
      <c r="H477">
        <v>164</v>
      </c>
      <c r="I477">
        <v>36.9</v>
      </c>
      <c r="J477" s="13" t="s">
        <v>6890</v>
      </c>
      <c r="K477" s="13" t="s">
        <v>6913</v>
      </c>
      <c r="M477" s="13" t="s">
        <v>6998</v>
      </c>
    </row>
    <row r="478" spans="1:13" x14ac:dyDescent="0.3">
      <c r="A478">
        <v>82015419</v>
      </c>
      <c r="B478" t="s">
        <v>3678</v>
      </c>
      <c r="C478">
        <v>12</v>
      </c>
      <c r="D478">
        <v>2019</v>
      </c>
      <c r="E478" s="19">
        <v>43800</v>
      </c>
      <c r="F478">
        <v>210</v>
      </c>
      <c r="G478">
        <v>42</v>
      </c>
      <c r="H478">
        <v>168</v>
      </c>
      <c r="I478">
        <v>37.799999999999997</v>
      </c>
      <c r="J478" s="13" t="s">
        <v>6890</v>
      </c>
      <c r="K478" s="13" t="s">
        <v>6911</v>
      </c>
      <c r="M478" s="13" t="s">
        <v>6998</v>
      </c>
    </row>
    <row r="479" spans="1:13" x14ac:dyDescent="0.3">
      <c r="A479">
        <v>82015519</v>
      </c>
      <c r="B479" t="s">
        <v>3679</v>
      </c>
      <c r="C479">
        <v>12</v>
      </c>
      <c r="D479">
        <v>2019</v>
      </c>
      <c r="E479" s="19">
        <v>43800</v>
      </c>
      <c r="F479">
        <v>327</v>
      </c>
      <c r="G479">
        <v>65.399999999999977</v>
      </c>
      <c r="H479">
        <v>261.60000000000002</v>
      </c>
      <c r="I479">
        <v>94.83</v>
      </c>
      <c r="J479" s="13" t="s">
        <v>6884</v>
      </c>
      <c r="K479" s="13" t="s">
        <v>6914</v>
      </c>
      <c r="M479" s="13" t="s">
        <v>6998</v>
      </c>
    </row>
    <row r="480" spans="1:13" x14ac:dyDescent="0.3">
      <c r="A480">
        <v>82015719</v>
      </c>
      <c r="B480" t="s">
        <v>3680</v>
      </c>
      <c r="C480">
        <v>12</v>
      </c>
      <c r="D480">
        <v>2019</v>
      </c>
      <c r="E480" s="19">
        <v>43800</v>
      </c>
      <c r="F480">
        <v>258</v>
      </c>
      <c r="G480">
        <v>51.599999999999994</v>
      </c>
      <c r="H480">
        <v>206.4</v>
      </c>
      <c r="I480">
        <v>72.240000000000009</v>
      </c>
      <c r="J480" s="13" t="s">
        <v>6884</v>
      </c>
      <c r="K480" s="13" t="s">
        <v>6916</v>
      </c>
      <c r="M480" s="13" t="s">
        <v>6998</v>
      </c>
    </row>
    <row r="481" spans="1:13" x14ac:dyDescent="0.3">
      <c r="A481">
        <v>82020119</v>
      </c>
      <c r="B481" t="s">
        <v>3681</v>
      </c>
      <c r="C481">
        <v>12</v>
      </c>
      <c r="D481">
        <v>2019</v>
      </c>
      <c r="E481" s="19">
        <v>43800</v>
      </c>
      <c r="F481">
        <v>492</v>
      </c>
      <c r="G481">
        <v>98.399999999999977</v>
      </c>
      <c r="H481">
        <v>393.6</v>
      </c>
      <c r="I481">
        <v>137.76000000000002</v>
      </c>
      <c r="J481" s="13" t="s">
        <v>6889</v>
      </c>
      <c r="K481" s="13" t="s">
        <v>6945</v>
      </c>
      <c r="M481" s="13" t="s">
        <v>6998</v>
      </c>
    </row>
    <row r="482" spans="1:13" x14ac:dyDescent="0.3">
      <c r="A482">
        <v>82020219</v>
      </c>
      <c r="B482" t="s">
        <v>3682</v>
      </c>
      <c r="C482">
        <v>12</v>
      </c>
      <c r="D482">
        <v>2019</v>
      </c>
      <c r="E482" s="19">
        <v>43800</v>
      </c>
      <c r="F482">
        <v>336</v>
      </c>
      <c r="G482">
        <v>67.199999999999989</v>
      </c>
      <c r="H482">
        <v>268.8</v>
      </c>
      <c r="I482">
        <v>120.96</v>
      </c>
      <c r="J482" s="13" t="s">
        <v>6885</v>
      </c>
      <c r="K482" s="13" t="s">
        <v>6934</v>
      </c>
      <c r="M482" s="13" t="s">
        <v>6998</v>
      </c>
    </row>
    <row r="483" spans="1:13" x14ac:dyDescent="0.3">
      <c r="A483">
        <v>82020319</v>
      </c>
      <c r="B483" t="s">
        <v>3683</v>
      </c>
      <c r="C483">
        <v>12</v>
      </c>
      <c r="D483">
        <v>2019</v>
      </c>
      <c r="E483" s="19">
        <v>43800</v>
      </c>
      <c r="F483">
        <v>383</v>
      </c>
      <c r="G483">
        <v>76.599999999999966</v>
      </c>
      <c r="H483">
        <v>306.40000000000003</v>
      </c>
      <c r="I483">
        <v>122.56</v>
      </c>
      <c r="J483" s="13" t="s">
        <v>6887</v>
      </c>
      <c r="K483" s="13" t="s">
        <v>6909</v>
      </c>
      <c r="M483" s="13" t="s">
        <v>6998</v>
      </c>
    </row>
    <row r="484" spans="1:13" x14ac:dyDescent="0.3">
      <c r="A484">
        <v>82020519</v>
      </c>
      <c r="B484" t="s">
        <v>3684</v>
      </c>
      <c r="C484">
        <v>12</v>
      </c>
      <c r="D484">
        <v>2019</v>
      </c>
      <c r="E484" s="19">
        <v>43800</v>
      </c>
      <c r="F484">
        <v>168</v>
      </c>
      <c r="G484">
        <v>33.599999999999994</v>
      </c>
      <c r="H484">
        <v>134.4</v>
      </c>
      <c r="I484">
        <v>25.2</v>
      </c>
      <c r="J484" s="13" t="s">
        <v>6886</v>
      </c>
      <c r="K484" s="13" t="s">
        <v>6892</v>
      </c>
      <c r="M484" s="13" t="s">
        <v>6998</v>
      </c>
    </row>
    <row r="485" spans="1:13" x14ac:dyDescent="0.3">
      <c r="A485">
        <v>82020619</v>
      </c>
      <c r="B485" t="s">
        <v>3685</v>
      </c>
      <c r="C485">
        <v>12</v>
      </c>
      <c r="D485">
        <v>2019</v>
      </c>
      <c r="E485" s="19">
        <v>43800</v>
      </c>
      <c r="F485">
        <v>172</v>
      </c>
      <c r="G485">
        <v>34.400000000000006</v>
      </c>
      <c r="H485">
        <v>137.6</v>
      </c>
      <c r="I485">
        <v>65.36</v>
      </c>
      <c r="J485" s="13" t="s">
        <v>6886</v>
      </c>
      <c r="K485" s="13" t="s">
        <v>6910</v>
      </c>
      <c r="M485" s="13" t="s">
        <v>6998</v>
      </c>
    </row>
    <row r="486" spans="1:13" x14ac:dyDescent="0.3">
      <c r="A486">
        <v>82030119</v>
      </c>
      <c r="B486" t="s">
        <v>3686</v>
      </c>
      <c r="C486">
        <v>12</v>
      </c>
      <c r="D486">
        <v>2019</v>
      </c>
      <c r="E486" s="19">
        <v>43800</v>
      </c>
      <c r="F486">
        <v>228</v>
      </c>
      <c r="G486">
        <v>45.599999999999994</v>
      </c>
      <c r="H486">
        <v>182.4</v>
      </c>
      <c r="I486">
        <v>79.8</v>
      </c>
      <c r="J486" s="13" t="s">
        <v>6885</v>
      </c>
      <c r="K486" s="13" t="s">
        <v>6949</v>
      </c>
      <c r="M486" s="13" t="s">
        <v>6998</v>
      </c>
    </row>
    <row r="487" spans="1:13" x14ac:dyDescent="0.3">
      <c r="A487">
        <v>26999919</v>
      </c>
      <c r="B487" t="s">
        <v>3687</v>
      </c>
      <c r="C487">
        <v>12</v>
      </c>
      <c r="D487">
        <v>2019</v>
      </c>
      <c r="E487" s="19">
        <v>43800</v>
      </c>
      <c r="F487">
        <v>1576</v>
      </c>
      <c r="G487">
        <v>315.19999999999982</v>
      </c>
      <c r="H487">
        <v>1260.8000000000002</v>
      </c>
      <c r="I487">
        <v>520.08000000000004</v>
      </c>
      <c r="J487" s="13" t="s">
        <v>6881</v>
      </c>
      <c r="K487" s="13" t="s">
        <v>6941</v>
      </c>
      <c r="M487" s="13" t="s">
        <v>6998</v>
      </c>
    </row>
    <row r="488" spans="1:13" x14ac:dyDescent="0.3">
      <c r="A488">
        <v>62010119</v>
      </c>
      <c r="B488" t="s">
        <v>3688</v>
      </c>
      <c r="C488">
        <v>12</v>
      </c>
      <c r="D488">
        <v>2019</v>
      </c>
      <c r="E488" s="19">
        <v>43800</v>
      </c>
      <c r="F488">
        <v>507</v>
      </c>
      <c r="G488">
        <v>101.39999999999998</v>
      </c>
      <c r="H488">
        <v>405.6</v>
      </c>
      <c r="I488">
        <v>136.89000000000001</v>
      </c>
      <c r="J488" s="13" t="s">
        <v>6889</v>
      </c>
      <c r="K488" s="13" t="s">
        <v>6937</v>
      </c>
      <c r="M488" s="13" t="s">
        <v>6998</v>
      </c>
    </row>
    <row r="489" spans="1:13" x14ac:dyDescent="0.3">
      <c r="A489">
        <v>62010219</v>
      </c>
      <c r="B489" t="s">
        <v>3689</v>
      </c>
      <c r="C489">
        <v>12</v>
      </c>
      <c r="D489">
        <v>2019</v>
      </c>
      <c r="E489" s="19">
        <v>43800</v>
      </c>
      <c r="F489">
        <v>332</v>
      </c>
      <c r="G489">
        <v>66.399999999999977</v>
      </c>
      <c r="H489">
        <v>265.60000000000002</v>
      </c>
      <c r="I489">
        <v>99.6</v>
      </c>
      <c r="J489" s="13" t="s">
        <v>6885</v>
      </c>
      <c r="K489" s="13" t="s">
        <v>6938</v>
      </c>
      <c r="M489" s="13" t="s">
        <v>6998</v>
      </c>
    </row>
    <row r="490" spans="1:13" x14ac:dyDescent="0.3">
      <c r="A490">
        <v>62010319</v>
      </c>
      <c r="B490" t="s">
        <v>3690</v>
      </c>
      <c r="C490">
        <v>12</v>
      </c>
      <c r="D490">
        <v>2019</v>
      </c>
      <c r="E490" s="19">
        <v>43800</v>
      </c>
      <c r="F490">
        <v>447</v>
      </c>
      <c r="G490">
        <v>89.399999999999977</v>
      </c>
      <c r="H490">
        <v>357.6</v>
      </c>
      <c r="I490">
        <v>156.44999999999999</v>
      </c>
      <c r="J490" s="13" t="s">
        <v>6887</v>
      </c>
      <c r="K490" s="13" t="s">
        <v>6891</v>
      </c>
      <c r="M490" s="13" t="s">
        <v>6998</v>
      </c>
    </row>
    <row r="491" spans="1:13" x14ac:dyDescent="0.3">
      <c r="A491">
        <v>62010419</v>
      </c>
      <c r="B491" t="s">
        <v>3691</v>
      </c>
      <c r="C491">
        <v>12</v>
      </c>
      <c r="D491">
        <v>2019</v>
      </c>
      <c r="E491" s="19">
        <v>43800</v>
      </c>
      <c r="F491">
        <v>345</v>
      </c>
      <c r="G491">
        <v>69</v>
      </c>
      <c r="H491">
        <v>276</v>
      </c>
      <c r="I491">
        <v>106.95</v>
      </c>
      <c r="J491" s="13" t="s">
        <v>6887</v>
      </c>
      <c r="K491" s="13" t="s">
        <v>6918</v>
      </c>
      <c r="M491" s="13" t="s">
        <v>6998</v>
      </c>
    </row>
    <row r="492" spans="1:13" x14ac:dyDescent="0.3">
      <c r="A492">
        <v>62010519</v>
      </c>
      <c r="B492" t="s">
        <v>3692</v>
      </c>
      <c r="C492">
        <v>12</v>
      </c>
      <c r="D492">
        <v>2019</v>
      </c>
      <c r="E492" s="19">
        <v>43800</v>
      </c>
      <c r="F492">
        <v>345</v>
      </c>
      <c r="G492">
        <v>69</v>
      </c>
      <c r="H492">
        <v>276</v>
      </c>
      <c r="I492">
        <v>106.95</v>
      </c>
      <c r="J492" s="13" t="s">
        <v>6887</v>
      </c>
      <c r="K492" s="13" t="s">
        <v>6918</v>
      </c>
      <c r="M492" s="13" t="s">
        <v>6998</v>
      </c>
    </row>
    <row r="493" spans="1:13" x14ac:dyDescent="0.3">
      <c r="A493">
        <v>62010619</v>
      </c>
      <c r="B493" t="s">
        <v>3693</v>
      </c>
      <c r="C493">
        <v>12</v>
      </c>
      <c r="D493">
        <v>2019</v>
      </c>
      <c r="E493" s="19">
        <v>43800</v>
      </c>
      <c r="F493">
        <v>383</v>
      </c>
      <c r="G493">
        <v>76.599999999999966</v>
      </c>
      <c r="H493">
        <v>306.40000000000003</v>
      </c>
      <c r="I493">
        <v>122.56</v>
      </c>
      <c r="J493" s="13" t="s">
        <v>6887</v>
      </c>
      <c r="K493" s="13" t="s">
        <v>6909</v>
      </c>
      <c r="M493" s="13" t="s">
        <v>6998</v>
      </c>
    </row>
    <row r="494" spans="1:13" x14ac:dyDescent="0.3">
      <c r="A494">
        <v>62010719</v>
      </c>
      <c r="B494" t="s">
        <v>3694</v>
      </c>
      <c r="C494">
        <v>12</v>
      </c>
      <c r="D494">
        <v>2019</v>
      </c>
      <c r="E494" s="19">
        <v>43800</v>
      </c>
      <c r="F494">
        <v>168</v>
      </c>
      <c r="G494">
        <v>33.599999999999994</v>
      </c>
      <c r="H494">
        <v>134.4</v>
      </c>
      <c r="I494">
        <v>25.2</v>
      </c>
      <c r="J494" s="13" t="s">
        <v>6886</v>
      </c>
      <c r="K494" s="13" t="s">
        <v>6892</v>
      </c>
      <c r="M494" s="13" t="s">
        <v>6998</v>
      </c>
    </row>
    <row r="495" spans="1:13" x14ac:dyDescent="0.3">
      <c r="A495">
        <v>62010819</v>
      </c>
      <c r="B495" t="s">
        <v>3695</v>
      </c>
      <c r="C495">
        <v>12</v>
      </c>
      <c r="D495">
        <v>2019</v>
      </c>
      <c r="E495" s="19">
        <v>43800</v>
      </c>
      <c r="F495">
        <v>168</v>
      </c>
      <c r="G495">
        <v>33.599999999999994</v>
      </c>
      <c r="H495">
        <v>134.4</v>
      </c>
      <c r="I495">
        <v>25.2</v>
      </c>
      <c r="J495" s="13" t="s">
        <v>6886</v>
      </c>
      <c r="K495" s="13" t="s">
        <v>6892</v>
      </c>
      <c r="M495" s="13" t="s">
        <v>6998</v>
      </c>
    </row>
    <row r="496" spans="1:13" x14ac:dyDescent="0.3">
      <c r="A496">
        <v>62010919</v>
      </c>
      <c r="B496" t="s">
        <v>3696</v>
      </c>
      <c r="C496">
        <v>12</v>
      </c>
      <c r="D496">
        <v>2019</v>
      </c>
      <c r="E496" s="19">
        <v>43800</v>
      </c>
      <c r="F496">
        <v>210</v>
      </c>
      <c r="G496">
        <v>42</v>
      </c>
      <c r="H496">
        <v>168</v>
      </c>
      <c r="I496">
        <v>37.799999999999997</v>
      </c>
      <c r="J496" s="13" t="s">
        <v>6890</v>
      </c>
      <c r="K496" s="13" t="s">
        <v>6911</v>
      </c>
      <c r="M496" s="13" t="s">
        <v>6998</v>
      </c>
    </row>
    <row r="497" spans="1:13" x14ac:dyDescent="0.3">
      <c r="A497">
        <v>62011019</v>
      </c>
      <c r="B497" t="s">
        <v>3697</v>
      </c>
      <c r="C497">
        <v>12</v>
      </c>
      <c r="D497">
        <v>2019</v>
      </c>
      <c r="E497" s="19">
        <v>43800</v>
      </c>
      <c r="F497">
        <v>592</v>
      </c>
      <c r="G497">
        <v>118.39999999999998</v>
      </c>
      <c r="H497">
        <v>473.6</v>
      </c>
      <c r="I497">
        <v>165.76000000000002</v>
      </c>
      <c r="J497" s="13" t="s">
        <v>6889</v>
      </c>
      <c r="K497" s="13" t="s">
        <v>6906</v>
      </c>
      <c r="M497" s="13" t="s">
        <v>6998</v>
      </c>
    </row>
    <row r="498" spans="1:13" x14ac:dyDescent="0.3">
      <c r="A498">
        <v>55011219</v>
      </c>
      <c r="B498" t="s">
        <v>3698</v>
      </c>
      <c r="C498">
        <v>10</v>
      </c>
      <c r="D498">
        <v>2019</v>
      </c>
      <c r="E498" s="19">
        <v>43739</v>
      </c>
      <c r="F498">
        <v>283</v>
      </c>
      <c r="G498">
        <v>56.599999999999994</v>
      </c>
      <c r="H498">
        <v>226.4</v>
      </c>
      <c r="I498">
        <v>82.07</v>
      </c>
      <c r="J498" s="13" t="s">
        <v>6885</v>
      </c>
      <c r="K498" s="13" t="s">
        <v>6953</v>
      </c>
      <c r="M498" s="13" t="s">
        <v>6996</v>
      </c>
    </row>
    <row r="499" spans="1:13" x14ac:dyDescent="0.3">
      <c r="A499">
        <v>55011319</v>
      </c>
      <c r="B499" t="s">
        <v>3699</v>
      </c>
      <c r="C499">
        <v>10</v>
      </c>
      <c r="D499">
        <v>2019</v>
      </c>
      <c r="E499" s="19">
        <v>43739</v>
      </c>
      <c r="F499">
        <v>447</v>
      </c>
      <c r="G499">
        <v>89.399999999999977</v>
      </c>
      <c r="H499">
        <v>357.6</v>
      </c>
      <c r="I499">
        <v>156.44999999999999</v>
      </c>
      <c r="J499" s="13" t="s">
        <v>6887</v>
      </c>
      <c r="K499" s="13" t="s">
        <v>6891</v>
      </c>
      <c r="M499" s="13" t="s">
        <v>6996</v>
      </c>
    </row>
    <row r="500" spans="1:13" x14ac:dyDescent="0.3">
      <c r="A500">
        <v>55011419</v>
      </c>
      <c r="B500" t="s">
        <v>3700</v>
      </c>
      <c r="C500">
        <v>10</v>
      </c>
      <c r="D500">
        <v>2019</v>
      </c>
      <c r="E500" s="19">
        <v>43739</v>
      </c>
      <c r="F500">
        <v>168</v>
      </c>
      <c r="G500">
        <v>33.599999999999994</v>
      </c>
      <c r="H500">
        <v>134.4</v>
      </c>
      <c r="I500">
        <v>25.2</v>
      </c>
      <c r="J500" s="13" t="s">
        <v>6886</v>
      </c>
      <c r="K500" s="13" t="s">
        <v>6892</v>
      </c>
      <c r="M500" s="13" t="s">
        <v>6996</v>
      </c>
    </row>
    <row r="501" spans="1:13" x14ac:dyDescent="0.3">
      <c r="A501">
        <v>55011519</v>
      </c>
      <c r="B501" t="s">
        <v>3701</v>
      </c>
      <c r="C501">
        <v>10</v>
      </c>
      <c r="D501">
        <v>2019</v>
      </c>
      <c r="E501" s="19">
        <v>43739</v>
      </c>
      <c r="F501">
        <v>172</v>
      </c>
      <c r="G501">
        <v>34.400000000000006</v>
      </c>
      <c r="H501">
        <v>137.6</v>
      </c>
      <c r="I501">
        <v>65.36</v>
      </c>
      <c r="J501" s="13" t="s">
        <v>6886</v>
      </c>
      <c r="K501" s="13" t="s">
        <v>6910</v>
      </c>
      <c r="M501" s="13" t="s">
        <v>6996</v>
      </c>
    </row>
    <row r="502" spans="1:13" x14ac:dyDescent="0.3">
      <c r="A502">
        <v>55011619</v>
      </c>
      <c r="B502" t="s">
        <v>3702</v>
      </c>
      <c r="C502">
        <v>10</v>
      </c>
      <c r="D502">
        <v>2019</v>
      </c>
      <c r="E502" s="19">
        <v>43739</v>
      </c>
      <c r="F502">
        <v>240</v>
      </c>
      <c r="G502">
        <v>48</v>
      </c>
      <c r="H502">
        <v>192</v>
      </c>
      <c r="I502">
        <v>43.199999999999996</v>
      </c>
      <c r="J502" s="13" t="s">
        <v>6890</v>
      </c>
      <c r="K502" s="13" t="s">
        <v>6894</v>
      </c>
      <c r="M502" s="13" t="s">
        <v>6996</v>
      </c>
    </row>
    <row r="503" spans="1:13" x14ac:dyDescent="0.3">
      <c r="A503">
        <v>55011719</v>
      </c>
      <c r="B503" t="s">
        <v>3703</v>
      </c>
      <c r="C503">
        <v>10</v>
      </c>
      <c r="D503">
        <v>2019</v>
      </c>
      <c r="E503" s="19">
        <v>43739</v>
      </c>
      <c r="F503">
        <v>220</v>
      </c>
      <c r="G503">
        <v>44</v>
      </c>
      <c r="H503">
        <v>176</v>
      </c>
      <c r="I503">
        <v>39.6</v>
      </c>
      <c r="J503" s="13" t="s">
        <v>6890</v>
      </c>
      <c r="K503" s="13" t="s">
        <v>6893</v>
      </c>
      <c r="M503" s="13" t="s">
        <v>6996</v>
      </c>
    </row>
    <row r="504" spans="1:13" x14ac:dyDescent="0.3">
      <c r="A504">
        <v>55011819</v>
      </c>
      <c r="B504" t="s">
        <v>3704</v>
      </c>
      <c r="C504">
        <v>10</v>
      </c>
      <c r="D504">
        <v>2019</v>
      </c>
      <c r="E504" s="19">
        <v>43739</v>
      </c>
      <c r="F504">
        <v>192</v>
      </c>
      <c r="G504">
        <v>38.399999999999977</v>
      </c>
      <c r="H504">
        <v>153.60000000000002</v>
      </c>
      <c r="I504">
        <v>34.56</v>
      </c>
      <c r="J504" s="13" t="s">
        <v>6890</v>
      </c>
      <c r="K504" s="13" t="s">
        <v>6912</v>
      </c>
      <c r="M504" s="13" t="s">
        <v>6996</v>
      </c>
    </row>
    <row r="505" spans="1:13" x14ac:dyDescent="0.3">
      <c r="A505">
        <v>55011919</v>
      </c>
      <c r="B505" t="s">
        <v>3705</v>
      </c>
      <c r="C505">
        <v>10</v>
      </c>
      <c r="D505">
        <v>2019</v>
      </c>
      <c r="E505" s="19">
        <v>43739</v>
      </c>
      <c r="F505">
        <v>258</v>
      </c>
      <c r="G505">
        <v>51.599999999999994</v>
      </c>
      <c r="H505">
        <v>206.4</v>
      </c>
      <c r="I505">
        <v>72.240000000000009</v>
      </c>
      <c r="J505" s="13" t="s">
        <v>6884</v>
      </c>
      <c r="K505" s="13" t="s">
        <v>6916</v>
      </c>
      <c r="M505" s="13" t="s">
        <v>6996</v>
      </c>
    </row>
    <row r="506" spans="1:13" x14ac:dyDescent="0.3">
      <c r="A506">
        <v>55012019</v>
      </c>
      <c r="B506" t="s">
        <v>3706</v>
      </c>
      <c r="C506">
        <v>10</v>
      </c>
      <c r="D506">
        <v>2019</v>
      </c>
      <c r="E506" s="19">
        <v>43739</v>
      </c>
      <c r="F506">
        <v>540</v>
      </c>
      <c r="G506">
        <v>108</v>
      </c>
      <c r="H506">
        <v>432</v>
      </c>
      <c r="I506">
        <v>167.4</v>
      </c>
      <c r="J506" s="13" t="s">
        <v>6889</v>
      </c>
      <c r="K506" s="13" t="s">
        <v>6950</v>
      </c>
      <c r="M506" s="13" t="s">
        <v>6996</v>
      </c>
    </row>
    <row r="507" spans="1:13" x14ac:dyDescent="0.3">
      <c r="A507">
        <v>55012119</v>
      </c>
      <c r="B507" t="s">
        <v>3707</v>
      </c>
      <c r="C507">
        <v>10</v>
      </c>
      <c r="D507">
        <v>2019</v>
      </c>
      <c r="E507" s="19">
        <v>43739</v>
      </c>
      <c r="F507">
        <v>228</v>
      </c>
      <c r="G507">
        <v>45.599999999999994</v>
      </c>
      <c r="H507">
        <v>182.4</v>
      </c>
      <c r="I507">
        <v>79.8</v>
      </c>
      <c r="J507" s="13" t="s">
        <v>6885</v>
      </c>
      <c r="K507" s="13" t="s">
        <v>6949</v>
      </c>
      <c r="M507" s="13" t="s">
        <v>6996</v>
      </c>
    </row>
    <row r="508" spans="1:13" x14ac:dyDescent="0.3">
      <c r="A508">
        <v>55012219</v>
      </c>
      <c r="B508" t="s">
        <v>3708</v>
      </c>
      <c r="C508">
        <v>10</v>
      </c>
      <c r="D508">
        <v>2019</v>
      </c>
      <c r="E508" s="19">
        <v>43739</v>
      </c>
      <c r="F508">
        <v>345</v>
      </c>
      <c r="G508">
        <v>69</v>
      </c>
      <c r="H508">
        <v>276</v>
      </c>
      <c r="I508">
        <v>106.95</v>
      </c>
      <c r="J508" s="13" t="s">
        <v>6887</v>
      </c>
      <c r="K508" s="13" t="s">
        <v>6918</v>
      </c>
      <c r="M508" s="13" t="s">
        <v>6996</v>
      </c>
    </row>
    <row r="509" spans="1:13" x14ac:dyDescent="0.3">
      <c r="A509">
        <v>55012319</v>
      </c>
      <c r="B509" t="s">
        <v>3709</v>
      </c>
      <c r="C509">
        <v>10</v>
      </c>
      <c r="D509">
        <v>2019</v>
      </c>
      <c r="E509" s="19">
        <v>43739</v>
      </c>
      <c r="F509">
        <v>172</v>
      </c>
      <c r="G509">
        <v>34.400000000000006</v>
      </c>
      <c r="H509">
        <v>137.6</v>
      </c>
      <c r="I509">
        <v>65.36</v>
      </c>
      <c r="J509" s="13" t="s">
        <v>6886</v>
      </c>
      <c r="K509" s="13" t="s">
        <v>6910</v>
      </c>
      <c r="M509" s="13" t="s">
        <v>6996</v>
      </c>
    </row>
    <row r="510" spans="1:13" x14ac:dyDescent="0.3">
      <c r="A510">
        <v>55012419</v>
      </c>
      <c r="B510" t="s">
        <v>3710</v>
      </c>
      <c r="C510">
        <v>10</v>
      </c>
      <c r="D510">
        <v>2019</v>
      </c>
      <c r="E510" s="19">
        <v>43739</v>
      </c>
      <c r="F510">
        <v>172</v>
      </c>
      <c r="G510">
        <v>34.400000000000006</v>
      </c>
      <c r="H510">
        <v>137.6</v>
      </c>
      <c r="I510">
        <v>65.36</v>
      </c>
      <c r="J510" s="13" t="s">
        <v>6886</v>
      </c>
      <c r="K510" s="13" t="s">
        <v>6910</v>
      </c>
      <c r="M510" s="13" t="s">
        <v>6996</v>
      </c>
    </row>
    <row r="511" spans="1:13" x14ac:dyDescent="0.3">
      <c r="A511">
        <v>55012519</v>
      </c>
      <c r="B511" t="s">
        <v>3711</v>
      </c>
      <c r="C511">
        <v>10</v>
      </c>
      <c r="D511">
        <v>2019</v>
      </c>
      <c r="E511" s="19">
        <v>43739</v>
      </c>
      <c r="F511">
        <v>192</v>
      </c>
      <c r="G511">
        <v>38.399999999999977</v>
      </c>
      <c r="H511">
        <v>153.60000000000002</v>
      </c>
      <c r="I511">
        <v>34.56</v>
      </c>
      <c r="J511" s="13" t="s">
        <v>6890</v>
      </c>
      <c r="K511" s="13" t="s">
        <v>6912</v>
      </c>
      <c r="M511" s="13" t="s">
        <v>6996</v>
      </c>
    </row>
    <row r="512" spans="1:13" x14ac:dyDescent="0.3">
      <c r="A512">
        <v>55012619</v>
      </c>
      <c r="B512" t="s">
        <v>3712</v>
      </c>
      <c r="C512">
        <v>10</v>
      </c>
      <c r="D512">
        <v>2019</v>
      </c>
      <c r="E512" s="19">
        <v>43739</v>
      </c>
      <c r="F512">
        <v>205</v>
      </c>
      <c r="G512">
        <v>41</v>
      </c>
      <c r="H512">
        <v>164</v>
      </c>
      <c r="I512">
        <v>36.9</v>
      </c>
      <c r="J512" s="13" t="s">
        <v>6890</v>
      </c>
      <c r="K512" s="13" t="s">
        <v>6913</v>
      </c>
      <c r="M512" s="13" t="s">
        <v>6996</v>
      </c>
    </row>
    <row r="513" spans="1:13" x14ac:dyDescent="0.3">
      <c r="A513">
        <v>55012719</v>
      </c>
      <c r="B513" t="s">
        <v>3713</v>
      </c>
      <c r="C513">
        <v>10</v>
      </c>
      <c r="D513">
        <v>2019</v>
      </c>
      <c r="E513" s="19">
        <v>43739</v>
      </c>
      <c r="F513">
        <v>205</v>
      </c>
      <c r="G513">
        <v>41</v>
      </c>
      <c r="H513">
        <v>164</v>
      </c>
      <c r="I513">
        <v>36.9</v>
      </c>
      <c r="J513" s="13" t="s">
        <v>6890</v>
      </c>
      <c r="K513" s="13" t="s">
        <v>6913</v>
      </c>
      <c r="M513" s="13" t="s">
        <v>6996</v>
      </c>
    </row>
    <row r="514" spans="1:13" x14ac:dyDescent="0.3">
      <c r="A514">
        <v>55012819</v>
      </c>
      <c r="B514" t="s">
        <v>3714</v>
      </c>
      <c r="C514">
        <v>10</v>
      </c>
      <c r="D514">
        <v>2019</v>
      </c>
      <c r="E514" s="19">
        <v>43739</v>
      </c>
      <c r="F514">
        <v>327</v>
      </c>
      <c r="G514">
        <v>65.399999999999977</v>
      </c>
      <c r="H514">
        <v>261.60000000000002</v>
      </c>
      <c r="I514">
        <v>94.83</v>
      </c>
      <c r="J514" s="13" t="s">
        <v>6884</v>
      </c>
      <c r="K514" s="13" t="s">
        <v>6914</v>
      </c>
      <c r="M514" s="13" t="s">
        <v>6996</v>
      </c>
    </row>
    <row r="515" spans="1:13" x14ac:dyDescent="0.3">
      <c r="A515">
        <v>55012919</v>
      </c>
      <c r="B515" t="s">
        <v>3715</v>
      </c>
      <c r="C515">
        <v>10</v>
      </c>
      <c r="D515">
        <v>2019</v>
      </c>
      <c r="E515" s="19">
        <v>43739</v>
      </c>
      <c r="F515">
        <v>313</v>
      </c>
      <c r="G515">
        <v>62.599999999999994</v>
      </c>
      <c r="H515">
        <v>250.4</v>
      </c>
      <c r="I515">
        <v>93.899999999999991</v>
      </c>
      <c r="J515" s="13" t="s">
        <v>6884</v>
      </c>
      <c r="K515" s="13" t="s">
        <v>6895</v>
      </c>
      <c r="M515" s="13" t="s">
        <v>6996</v>
      </c>
    </row>
    <row r="516" spans="1:13" x14ac:dyDescent="0.3">
      <c r="A516">
        <v>55013019</v>
      </c>
      <c r="B516" t="s">
        <v>3716</v>
      </c>
      <c r="C516">
        <v>10</v>
      </c>
      <c r="D516">
        <v>2019</v>
      </c>
      <c r="E516" s="19">
        <v>43739</v>
      </c>
      <c r="F516">
        <v>261</v>
      </c>
      <c r="G516">
        <v>52.199999999999989</v>
      </c>
      <c r="H516">
        <v>208.8</v>
      </c>
      <c r="I516">
        <v>78.3</v>
      </c>
      <c r="J516" s="13" t="s">
        <v>6885</v>
      </c>
      <c r="K516" s="13" t="s">
        <v>6946</v>
      </c>
      <c r="M516" s="13" t="s">
        <v>6996</v>
      </c>
    </row>
    <row r="517" spans="1:13" x14ac:dyDescent="0.3">
      <c r="A517">
        <v>55013119</v>
      </c>
      <c r="B517" t="s">
        <v>3717</v>
      </c>
      <c r="C517">
        <v>10</v>
      </c>
      <c r="D517">
        <v>2019</v>
      </c>
      <c r="E517" s="19">
        <v>43739</v>
      </c>
      <c r="F517">
        <v>383</v>
      </c>
      <c r="G517">
        <v>76.599999999999966</v>
      </c>
      <c r="H517">
        <v>306.40000000000003</v>
      </c>
      <c r="I517">
        <v>122.56</v>
      </c>
      <c r="J517" s="13" t="s">
        <v>6887</v>
      </c>
      <c r="K517" s="13" t="s">
        <v>6909</v>
      </c>
      <c r="M517" s="13" t="s">
        <v>6996</v>
      </c>
    </row>
    <row r="518" spans="1:13" x14ac:dyDescent="0.3">
      <c r="A518">
        <v>55013219</v>
      </c>
      <c r="B518" t="s">
        <v>3718</v>
      </c>
      <c r="C518">
        <v>10</v>
      </c>
      <c r="D518">
        <v>2019</v>
      </c>
      <c r="E518" s="19">
        <v>43739</v>
      </c>
      <c r="F518">
        <v>168</v>
      </c>
      <c r="G518">
        <v>33.599999999999994</v>
      </c>
      <c r="H518">
        <v>134.4</v>
      </c>
      <c r="I518">
        <v>75.600000000000009</v>
      </c>
      <c r="J518" s="13" t="s">
        <v>6886</v>
      </c>
      <c r="K518" s="13" t="s">
        <v>6920</v>
      </c>
      <c r="M518" s="13" t="s">
        <v>6996</v>
      </c>
    </row>
    <row r="519" spans="1:13" x14ac:dyDescent="0.3">
      <c r="A519">
        <v>55013319</v>
      </c>
      <c r="B519" t="s">
        <v>3719</v>
      </c>
      <c r="C519">
        <v>10</v>
      </c>
      <c r="D519">
        <v>2019</v>
      </c>
      <c r="E519" s="19">
        <v>43739</v>
      </c>
      <c r="F519">
        <v>144</v>
      </c>
      <c r="G519">
        <v>28.799999999999997</v>
      </c>
      <c r="H519">
        <v>115.2</v>
      </c>
      <c r="I519">
        <v>66.240000000000009</v>
      </c>
      <c r="J519" s="13" t="s">
        <v>6886</v>
      </c>
      <c r="K519" s="13" t="s">
        <v>6919</v>
      </c>
      <c r="M519" s="13" t="s">
        <v>6996</v>
      </c>
    </row>
    <row r="520" spans="1:13" x14ac:dyDescent="0.3">
      <c r="A520">
        <v>55013419</v>
      </c>
      <c r="B520" t="s">
        <v>3720</v>
      </c>
      <c r="C520">
        <v>10</v>
      </c>
      <c r="D520">
        <v>2019</v>
      </c>
      <c r="E520" s="19">
        <v>43739</v>
      </c>
      <c r="F520">
        <v>220</v>
      </c>
      <c r="G520">
        <v>44</v>
      </c>
      <c r="H520">
        <v>176</v>
      </c>
      <c r="I520">
        <v>39.6</v>
      </c>
      <c r="J520" s="13" t="s">
        <v>6890</v>
      </c>
      <c r="K520" s="13" t="s">
        <v>6893</v>
      </c>
      <c r="M520" s="13" t="s">
        <v>6996</v>
      </c>
    </row>
    <row r="521" spans="1:13" x14ac:dyDescent="0.3">
      <c r="A521">
        <v>55013519</v>
      </c>
      <c r="B521" t="s">
        <v>3721</v>
      </c>
      <c r="C521">
        <v>10</v>
      </c>
      <c r="D521">
        <v>2019</v>
      </c>
      <c r="E521" s="19">
        <v>43739</v>
      </c>
      <c r="F521">
        <v>210</v>
      </c>
      <c r="G521">
        <v>42</v>
      </c>
      <c r="H521">
        <v>168</v>
      </c>
      <c r="I521">
        <v>37.799999999999997</v>
      </c>
      <c r="J521" s="13" t="s">
        <v>6890</v>
      </c>
      <c r="K521" s="13" t="s">
        <v>6911</v>
      </c>
      <c r="M521" s="13" t="s">
        <v>6996</v>
      </c>
    </row>
    <row r="522" spans="1:13" x14ac:dyDescent="0.3">
      <c r="A522">
        <v>55013619</v>
      </c>
      <c r="B522" t="s">
        <v>3722</v>
      </c>
      <c r="C522">
        <v>10</v>
      </c>
      <c r="D522">
        <v>2019</v>
      </c>
      <c r="E522" s="19">
        <v>43739</v>
      </c>
      <c r="F522">
        <v>192</v>
      </c>
      <c r="G522">
        <v>38.399999999999977</v>
      </c>
      <c r="H522">
        <v>153.60000000000002</v>
      </c>
      <c r="I522">
        <v>34.56</v>
      </c>
      <c r="J522" s="13" t="s">
        <v>6890</v>
      </c>
      <c r="K522" s="13" t="s">
        <v>6912</v>
      </c>
      <c r="M522" s="13" t="s">
        <v>6996</v>
      </c>
    </row>
    <row r="523" spans="1:13" x14ac:dyDescent="0.3">
      <c r="A523">
        <v>55013719</v>
      </c>
      <c r="B523" t="s">
        <v>3723</v>
      </c>
      <c r="C523">
        <v>10</v>
      </c>
      <c r="D523">
        <v>2019</v>
      </c>
      <c r="E523" s="19">
        <v>43739</v>
      </c>
      <c r="F523">
        <v>327</v>
      </c>
      <c r="G523">
        <v>65.399999999999977</v>
      </c>
      <c r="H523">
        <v>261.60000000000002</v>
      </c>
      <c r="I523">
        <v>94.83</v>
      </c>
      <c r="J523" s="13" t="s">
        <v>6884</v>
      </c>
      <c r="K523" s="13" t="s">
        <v>6914</v>
      </c>
      <c r="M523" s="13" t="s">
        <v>6996</v>
      </c>
    </row>
    <row r="524" spans="1:13" x14ac:dyDescent="0.3">
      <c r="A524">
        <v>55013819</v>
      </c>
      <c r="B524" t="s">
        <v>3724</v>
      </c>
      <c r="C524">
        <v>10</v>
      </c>
      <c r="D524">
        <v>2019</v>
      </c>
      <c r="E524" s="19">
        <v>43739</v>
      </c>
      <c r="F524">
        <v>313</v>
      </c>
      <c r="G524">
        <v>62.599999999999994</v>
      </c>
      <c r="H524">
        <v>250.4</v>
      </c>
      <c r="I524">
        <v>93.899999999999991</v>
      </c>
      <c r="J524" s="13" t="s">
        <v>6884</v>
      </c>
      <c r="K524" s="13" t="s">
        <v>6895</v>
      </c>
      <c r="M524" s="13" t="s">
        <v>6996</v>
      </c>
    </row>
    <row r="525" spans="1:13" x14ac:dyDescent="0.3">
      <c r="A525">
        <v>55013919</v>
      </c>
      <c r="B525" t="s">
        <v>3725</v>
      </c>
      <c r="C525">
        <v>10</v>
      </c>
      <c r="D525">
        <v>2019</v>
      </c>
      <c r="E525" s="19">
        <v>43739</v>
      </c>
      <c r="F525">
        <v>313</v>
      </c>
      <c r="G525">
        <v>62.599999999999994</v>
      </c>
      <c r="H525">
        <v>250.4</v>
      </c>
      <c r="I525">
        <v>93.899999999999991</v>
      </c>
      <c r="J525" s="13" t="s">
        <v>6884</v>
      </c>
      <c r="K525" s="13" t="s">
        <v>6895</v>
      </c>
      <c r="M525" s="13" t="s">
        <v>6996</v>
      </c>
    </row>
    <row r="526" spans="1:13" x14ac:dyDescent="0.3">
      <c r="A526">
        <v>55014019</v>
      </c>
      <c r="B526" t="s">
        <v>3726</v>
      </c>
      <c r="C526">
        <v>10</v>
      </c>
      <c r="D526">
        <v>2019</v>
      </c>
      <c r="E526" s="19">
        <v>43739</v>
      </c>
      <c r="F526">
        <v>336</v>
      </c>
      <c r="G526">
        <v>67.199999999999989</v>
      </c>
      <c r="H526">
        <v>268.8</v>
      </c>
      <c r="I526">
        <v>120.96</v>
      </c>
      <c r="J526" s="13" t="s">
        <v>6885</v>
      </c>
      <c r="K526" s="13" t="s">
        <v>6934</v>
      </c>
      <c r="M526" s="13" t="s">
        <v>6996</v>
      </c>
    </row>
    <row r="527" spans="1:13" x14ac:dyDescent="0.3">
      <c r="A527">
        <v>55014119</v>
      </c>
      <c r="B527" t="s">
        <v>3727</v>
      </c>
      <c r="C527">
        <v>10</v>
      </c>
      <c r="D527">
        <v>2019</v>
      </c>
      <c r="E527" s="19">
        <v>43739</v>
      </c>
      <c r="F527">
        <v>383</v>
      </c>
      <c r="G527">
        <v>76.599999999999966</v>
      </c>
      <c r="H527">
        <v>306.40000000000003</v>
      </c>
      <c r="I527">
        <v>122.56</v>
      </c>
      <c r="J527" s="13" t="s">
        <v>6887</v>
      </c>
      <c r="K527" s="13" t="s">
        <v>6909</v>
      </c>
      <c r="M527" s="13" t="s">
        <v>6996</v>
      </c>
    </row>
    <row r="528" spans="1:13" x14ac:dyDescent="0.3">
      <c r="A528">
        <v>55014219</v>
      </c>
      <c r="B528" t="s">
        <v>3728</v>
      </c>
      <c r="C528">
        <v>10</v>
      </c>
      <c r="D528">
        <v>2019</v>
      </c>
      <c r="E528" s="19">
        <v>43739</v>
      </c>
      <c r="F528">
        <v>168</v>
      </c>
      <c r="G528">
        <v>33.599999999999994</v>
      </c>
      <c r="H528">
        <v>134.4</v>
      </c>
      <c r="I528">
        <v>75.600000000000009</v>
      </c>
      <c r="J528" s="13" t="s">
        <v>6886</v>
      </c>
      <c r="K528" s="13" t="s">
        <v>6920</v>
      </c>
      <c r="M528" s="13" t="s">
        <v>6996</v>
      </c>
    </row>
    <row r="529" spans="1:13" x14ac:dyDescent="0.3">
      <c r="A529">
        <v>55014319</v>
      </c>
      <c r="B529" t="s">
        <v>3729</v>
      </c>
      <c r="C529">
        <v>10</v>
      </c>
      <c r="D529">
        <v>2019</v>
      </c>
      <c r="E529" s="19">
        <v>43739</v>
      </c>
      <c r="F529">
        <v>210</v>
      </c>
      <c r="G529">
        <v>42</v>
      </c>
      <c r="H529">
        <v>168</v>
      </c>
      <c r="I529">
        <v>37.799999999999997</v>
      </c>
      <c r="J529" s="13" t="s">
        <v>6890</v>
      </c>
      <c r="K529" s="13" t="s">
        <v>6911</v>
      </c>
      <c r="M529" s="13" t="s">
        <v>6996</v>
      </c>
    </row>
    <row r="530" spans="1:13" x14ac:dyDescent="0.3">
      <c r="A530">
        <v>55014419</v>
      </c>
      <c r="B530" t="s">
        <v>3730</v>
      </c>
      <c r="C530">
        <v>10</v>
      </c>
      <c r="D530">
        <v>2019</v>
      </c>
      <c r="E530" s="19">
        <v>43739</v>
      </c>
      <c r="F530">
        <v>220</v>
      </c>
      <c r="G530">
        <v>44</v>
      </c>
      <c r="H530">
        <v>176</v>
      </c>
      <c r="I530">
        <v>39.6</v>
      </c>
      <c r="J530" s="13" t="s">
        <v>6890</v>
      </c>
      <c r="K530" s="13" t="s">
        <v>6893</v>
      </c>
      <c r="M530" s="13" t="s">
        <v>6996</v>
      </c>
    </row>
    <row r="531" spans="1:13" x14ac:dyDescent="0.3">
      <c r="A531">
        <v>55014519</v>
      </c>
      <c r="B531" t="s">
        <v>3731</v>
      </c>
      <c r="C531">
        <v>10</v>
      </c>
      <c r="D531">
        <v>2019</v>
      </c>
      <c r="E531" s="19">
        <v>43739</v>
      </c>
      <c r="F531">
        <v>192</v>
      </c>
      <c r="G531">
        <v>38.399999999999977</v>
      </c>
      <c r="H531">
        <v>153.60000000000002</v>
      </c>
      <c r="I531">
        <v>34.56</v>
      </c>
      <c r="J531" s="13" t="s">
        <v>6890</v>
      </c>
      <c r="K531" s="13" t="s">
        <v>6912</v>
      </c>
      <c r="M531" s="13" t="s">
        <v>6996</v>
      </c>
    </row>
    <row r="532" spans="1:13" x14ac:dyDescent="0.3">
      <c r="A532">
        <v>55014619</v>
      </c>
      <c r="B532" t="s">
        <v>3732</v>
      </c>
      <c r="C532">
        <v>10</v>
      </c>
      <c r="D532">
        <v>2019</v>
      </c>
      <c r="E532" s="19">
        <v>43739</v>
      </c>
      <c r="F532">
        <v>327</v>
      </c>
      <c r="G532">
        <v>65.399999999999977</v>
      </c>
      <c r="H532">
        <v>261.60000000000002</v>
      </c>
      <c r="I532">
        <v>94.83</v>
      </c>
      <c r="J532" s="13" t="s">
        <v>6884</v>
      </c>
      <c r="K532" s="13" t="s">
        <v>6914</v>
      </c>
      <c r="M532" s="13" t="s">
        <v>6996</v>
      </c>
    </row>
    <row r="533" spans="1:13" x14ac:dyDescent="0.3">
      <c r="A533">
        <v>55014719</v>
      </c>
      <c r="B533" t="s">
        <v>3733</v>
      </c>
      <c r="C533">
        <v>10</v>
      </c>
      <c r="D533">
        <v>2019</v>
      </c>
      <c r="E533" s="19">
        <v>43739</v>
      </c>
      <c r="F533">
        <v>255</v>
      </c>
      <c r="G533">
        <v>51</v>
      </c>
      <c r="H533">
        <v>204</v>
      </c>
      <c r="I533">
        <v>66.3</v>
      </c>
      <c r="J533" s="13" t="s">
        <v>6884</v>
      </c>
      <c r="K533" s="13" t="s">
        <v>6915</v>
      </c>
      <c r="M533" s="13" t="s">
        <v>6996</v>
      </c>
    </row>
    <row r="534" spans="1:13" x14ac:dyDescent="0.3">
      <c r="A534">
        <v>55014819</v>
      </c>
      <c r="B534" t="s">
        <v>3734</v>
      </c>
      <c r="C534">
        <v>10</v>
      </c>
      <c r="D534">
        <v>2019</v>
      </c>
      <c r="E534" s="19">
        <v>43739</v>
      </c>
      <c r="F534">
        <v>327</v>
      </c>
      <c r="G534">
        <v>65.399999999999977</v>
      </c>
      <c r="H534">
        <v>261.60000000000002</v>
      </c>
      <c r="I534">
        <v>94.83</v>
      </c>
      <c r="J534" s="13" t="s">
        <v>6884</v>
      </c>
      <c r="K534" s="13" t="s">
        <v>6914</v>
      </c>
      <c r="M534" s="13" t="s">
        <v>6996</v>
      </c>
    </row>
    <row r="535" spans="1:13" x14ac:dyDescent="0.3">
      <c r="A535">
        <v>55016019</v>
      </c>
      <c r="B535" t="s">
        <v>3735</v>
      </c>
      <c r="C535">
        <v>10</v>
      </c>
      <c r="D535">
        <v>2019</v>
      </c>
      <c r="E535" s="19">
        <v>43739</v>
      </c>
      <c r="F535">
        <v>447</v>
      </c>
      <c r="G535">
        <v>89.399999999999977</v>
      </c>
      <c r="H535">
        <v>357.6</v>
      </c>
      <c r="I535">
        <v>156.44999999999999</v>
      </c>
      <c r="J535" s="13" t="s">
        <v>6887</v>
      </c>
      <c r="K535" s="13" t="s">
        <v>6891</v>
      </c>
      <c r="M535" s="13" t="s">
        <v>6996</v>
      </c>
    </row>
    <row r="536" spans="1:13" x14ac:dyDescent="0.3">
      <c r="A536">
        <v>55016119</v>
      </c>
      <c r="B536" t="s">
        <v>3736</v>
      </c>
      <c r="C536">
        <v>10</v>
      </c>
      <c r="D536">
        <v>2019</v>
      </c>
      <c r="E536" s="19">
        <v>43739</v>
      </c>
      <c r="F536">
        <v>172</v>
      </c>
      <c r="G536">
        <v>34.400000000000006</v>
      </c>
      <c r="H536">
        <v>137.6</v>
      </c>
      <c r="I536">
        <v>65.36</v>
      </c>
      <c r="J536" s="13" t="s">
        <v>6886</v>
      </c>
      <c r="K536" s="13" t="s">
        <v>6910</v>
      </c>
      <c r="M536" s="13" t="s">
        <v>6996</v>
      </c>
    </row>
    <row r="537" spans="1:13" x14ac:dyDescent="0.3">
      <c r="A537">
        <v>55016219</v>
      </c>
      <c r="B537" t="s">
        <v>3737</v>
      </c>
      <c r="C537">
        <v>10</v>
      </c>
      <c r="D537">
        <v>2019</v>
      </c>
      <c r="E537" s="19">
        <v>43739</v>
      </c>
      <c r="F537">
        <v>205</v>
      </c>
      <c r="G537">
        <v>41</v>
      </c>
      <c r="H537">
        <v>164</v>
      </c>
      <c r="I537">
        <v>36.9</v>
      </c>
      <c r="J537" s="13" t="s">
        <v>6890</v>
      </c>
      <c r="K537" s="13" t="s">
        <v>6913</v>
      </c>
      <c r="M537" s="13" t="s">
        <v>6996</v>
      </c>
    </row>
    <row r="538" spans="1:13" x14ac:dyDescent="0.3">
      <c r="A538">
        <v>55016319</v>
      </c>
      <c r="B538" t="s">
        <v>3738</v>
      </c>
      <c r="C538">
        <v>10</v>
      </c>
      <c r="D538">
        <v>2019</v>
      </c>
      <c r="E538" s="19">
        <v>43739</v>
      </c>
      <c r="F538">
        <v>205</v>
      </c>
      <c r="G538">
        <v>41</v>
      </c>
      <c r="H538">
        <v>164</v>
      </c>
      <c r="I538">
        <v>36.9</v>
      </c>
      <c r="J538" s="13" t="s">
        <v>6890</v>
      </c>
      <c r="K538" s="13" t="s">
        <v>6913</v>
      </c>
      <c r="M538" s="13" t="s">
        <v>6996</v>
      </c>
    </row>
    <row r="539" spans="1:13" x14ac:dyDescent="0.3">
      <c r="A539">
        <v>55016419</v>
      </c>
      <c r="B539" t="s">
        <v>3739</v>
      </c>
      <c r="C539">
        <v>10</v>
      </c>
      <c r="D539">
        <v>2019</v>
      </c>
      <c r="E539" s="19">
        <v>43739</v>
      </c>
      <c r="F539">
        <v>255</v>
      </c>
      <c r="G539">
        <v>51</v>
      </c>
      <c r="H539">
        <v>204</v>
      </c>
      <c r="I539">
        <v>66.3</v>
      </c>
      <c r="J539" s="13" t="s">
        <v>6884</v>
      </c>
      <c r="K539" s="13" t="s">
        <v>6915</v>
      </c>
      <c r="M539" s="13" t="s">
        <v>6996</v>
      </c>
    </row>
    <row r="540" spans="1:13" x14ac:dyDescent="0.3">
      <c r="A540">
        <v>45080119</v>
      </c>
      <c r="B540" t="s">
        <v>3740</v>
      </c>
      <c r="C540">
        <v>10</v>
      </c>
      <c r="D540">
        <v>2019</v>
      </c>
      <c r="E540" s="19">
        <v>43739</v>
      </c>
      <c r="F540">
        <v>447</v>
      </c>
      <c r="G540">
        <v>89.399999999999977</v>
      </c>
      <c r="H540">
        <v>357.6</v>
      </c>
      <c r="I540">
        <v>156.44999999999999</v>
      </c>
      <c r="J540" s="13" t="s">
        <v>6887</v>
      </c>
      <c r="K540" s="13" t="s">
        <v>6891</v>
      </c>
      <c r="M540" s="13" t="s">
        <v>6996</v>
      </c>
    </row>
    <row r="541" spans="1:13" x14ac:dyDescent="0.3">
      <c r="A541">
        <v>45300119</v>
      </c>
      <c r="B541" t="s">
        <v>3741</v>
      </c>
      <c r="C541">
        <v>10</v>
      </c>
      <c r="D541">
        <v>2019</v>
      </c>
      <c r="E541" s="19">
        <v>43739</v>
      </c>
      <c r="F541">
        <v>488</v>
      </c>
      <c r="G541">
        <v>97.599999999999966</v>
      </c>
      <c r="H541">
        <v>390.40000000000003</v>
      </c>
      <c r="I541">
        <v>156.16</v>
      </c>
      <c r="J541" s="13" t="s">
        <v>6889</v>
      </c>
      <c r="K541" s="13" t="s">
        <v>6904</v>
      </c>
      <c r="M541" s="13" t="s">
        <v>6996</v>
      </c>
    </row>
    <row r="542" spans="1:13" x14ac:dyDescent="0.3">
      <c r="A542">
        <v>45500119</v>
      </c>
      <c r="B542" t="s">
        <v>3742</v>
      </c>
      <c r="C542">
        <v>10</v>
      </c>
      <c r="D542">
        <v>2019</v>
      </c>
      <c r="E542" s="19">
        <v>43739</v>
      </c>
      <c r="F542">
        <v>336</v>
      </c>
      <c r="G542">
        <v>67.199999999999989</v>
      </c>
      <c r="H542">
        <v>268.8</v>
      </c>
      <c r="I542">
        <v>120.96</v>
      </c>
      <c r="J542" s="13" t="s">
        <v>6885</v>
      </c>
      <c r="K542" s="13" t="s">
        <v>6934</v>
      </c>
      <c r="M542" s="13" t="s">
        <v>6996</v>
      </c>
    </row>
    <row r="543" spans="1:13" x14ac:dyDescent="0.3">
      <c r="A543">
        <v>45500219</v>
      </c>
      <c r="B543" t="s">
        <v>3743</v>
      </c>
      <c r="C543">
        <v>10</v>
      </c>
      <c r="D543">
        <v>2019</v>
      </c>
      <c r="E543" s="19">
        <v>43739</v>
      </c>
      <c r="F543">
        <v>447</v>
      </c>
      <c r="G543">
        <v>89.399999999999977</v>
      </c>
      <c r="H543">
        <v>357.6</v>
      </c>
      <c r="I543">
        <v>156.44999999999999</v>
      </c>
      <c r="J543" s="13" t="s">
        <v>6887</v>
      </c>
      <c r="K543" s="13" t="s">
        <v>6891</v>
      </c>
      <c r="M543" s="13" t="s">
        <v>6996</v>
      </c>
    </row>
    <row r="544" spans="1:13" x14ac:dyDescent="0.3">
      <c r="A544">
        <v>45500319</v>
      </c>
      <c r="B544" t="s">
        <v>3744</v>
      </c>
      <c r="C544">
        <v>10</v>
      </c>
      <c r="D544">
        <v>2019</v>
      </c>
      <c r="E544" s="19">
        <v>43739</v>
      </c>
      <c r="F544">
        <v>144</v>
      </c>
      <c r="G544">
        <v>28.799999999999997</v>
      </c>
      <c r="H544">
        <v>115.2</v>
      </c>
      <c r="I544">
        <v>66.240000000000009</v>
      </c>
      <c r="J544" s="13" t="s">
        <v>6886</v>
      </c>
      <c r="K544" s="13" t="s">
        <v>6919</v>
      </c>
      <c r="M544" s="13" t="s">
        <v>6996</v>
      </c>
    </row>
    <row r="545" spans="1:13" x14ac:dyDescent="0.3">
      <c r="A545">
        <v>45500419</v>
      </c>
      <c r="B545" t="s">
        <v>3745</v>
      </c>
      <c r="C545">
        <v>10</v>
      </c>
      <c r="D545">
        <v>2019</v>
      </c>
      <c r="E545" s="19">
        <v>43739</v>
      </c>
      <c r="F545">
        <v>220</v>
      </c>
      <c r="G545">
        <v>44</v>
      </c>
      <c r="H545">
        <v>176</v>
      </c>
      <c r="I545">
        <v>39.6</v>
      </c>
      <c r="J545" s="13" t="s">
        <v>6890</v>
      </c>
      <c r="K545" s="13" t="s">
        <v>6893</v>
      </c>
      <c r="M545" s="13" t="s">
        <v>6996</v>
      </c>
    </row>
    <row r="546" spans="1:13" x14ac:dyDescent="0.3">
      <c r="A546">
        <v>45500519</v>
      </c>
      <c r="B546" t="s">
        <v>3746</v>
      </c>
      <c r="C546">
        <v>10</v>
      </c>
      <c r="D546">
        <v>2019</v>
      </c>
      <c r="E546" s="19">
        <v>43739</v>
      </c>
      <c r="F546">
        <v>192</v>
      </c>
      <c r="G546">
        <v>38.399999999999977</v>
      </c>
      <c r="H546">
        <v>153.60000000000002</v>
      </c>
      <c r="I546">
        <v>34.56</v>
      </c>
      <c r="J546" s="13" t="s">
        <v>6890</v>
      </c>
      <c r="K546" s="13" t="s">
        <v>6912</v>
      </c>
      <c r="M546" s="13" t="s">
        <v>6996</v>
      </c>
    </row>
    <row r="547" spans="1:13" x14ac:dyDescent="0.3">
      <c r="A547">
        <v>45500619</v>
      </c>
      <c r="B547" t="s">
        <v>3747</v>
      </c>
      <c r="C547">
        <v>10</v>
      </c>
      <c r="D547">
        <v>2019</v>
      </c>
      <c r="E547" s="19">
        <v>43739</v>
      </c>
      <c r="F547">
        <v>240</v>
      </c>
      <c r="G547">
        <v>0</v>
      </c>
      <c r="H547">
        <v>240</v>
      </c>
      <c r="I547">
        <v>43.199999999999996</v>
      </c>
      <c r="J547" s="13" t="s">
        <v>6890</v>
      </c>
      <c r="K547" s="13" t="s">
        <v>6894</v>
      </c>
      <c r="M547" s="13" t="s">
        <v>6996</v>
      </c>
    </row>
    <row r="548" spans="1:13" x14ac:dyDescent="0.3">
      <c r="A548">
        <v>45500719</v>
      </c>
      <c r="B548" t="s">
        <v>3748</v>
      </c>
      <c r="C548">
        <v>10</v>
      </c>
      <c r="D548">
        <v>2019</v>
      </c>
      <c r="E548" s="19">
        <v>43739</v>
      </c>
      <c r="F548">
        <v>313</v>
      </c>
      <c r="G548">
        <v>0</v>
      </c>
      <c r="H548">
        <v>313</v>
      </c>
      <c r="I548">
        <v>93.899999999999991</v>
      </c>
      <c r="J548" s="13" t="s">
        <v>6884</v>
      </c>
      <c r="K548" s="13" t="s">
        <v>6895</v>
      </c>
      <c r="M548" s="13" t="s">
        <v>6996</v>
      </c>
    </row>
    <row r="549" spans="1:13" x14ac:dyDescent="0.3">
      <c r="A549">
        <v>45500819</v>
      </c>
      <c r="B549" t="s">
        <v>3749</v>
      </c>
      <c r="C549">
        <v>10</v>
      </c>
      <c r="D549">
        <v>2019</v>
      </c>
      <c r="E549" s="19">
        <v>43739</v>
      </c>
      <c r="F549">
        <v>327</v>
      </c>
      <c r="G549">
        <v>0</v>
      </c>
      <c r="H549">
        <v>327</v>
      </c>
      <c r="I549">
        <v>94.83</v>
      </c>
      <c r="J549" s="13" t="s">
        <v>6884</v>
      </c>
      <c r="K549" s="13" t="s">
        <v>6914</v>
      </c>
      <c r="M549" s="13" t="s">
        <v>6996</v>
      </c>
    </row>
    <row r="550" spans="1:13" x14ac:dyDescent="0.3">
      <c r="A550">
        <v>45500919</v>
      </c>
      <c r="B550" t="s">
        <v>3750</v>
      </c>
      <c r="C550">
        <v>10</v>
      </c>
      <c r="D550">
        <v>2019</v>
      </c>
      <c r="E550" s="19">
        <v>43739</v>
      </c>
      <c r="F550">
        <v>327</v>
      </c>
      <c r="G550">
        <v>0</v>
      </c>
      <c r="H550">
        <v>327</v>
      </c>
      <c r="I550">
        <v>94.83</v>
      </c>
      <c r="J550" s="13" t="s">
        <v>6884</v>
      </c>
      <c r="K550" s="13" t="s">
        <v>6914</v>
      </c>
      <c r="M550" s="13" t="s">
        <v>6996</v>
      </c>
    </row>
    <row r="551" spans="1:13" x14ac:dyDescent="0.3">
      <c r="A551">
        <v>45501019</v>
      </c>
      <c r="B551" t="s">
        <v>3751</v>
      </c>
      <c r="C551">
        <v>10</v>
      </c>
      <c r="D551">
        <v>2019</v>
      </c>
      <c r="E551" s="19">
        <v>43739</v>
      </c>
      <c r="F551">
        <v>336</v>
      </c>
      <c r="G551">
        <v>0</v>
      </c>
      <c r="H551">
        <v>336</v>
      </c>
      <c r="I551">
        <v>120.96</v>
      </c>
      <c r="J551" s="13" t="s">
        <v>6885</v>
      </c>
      <c r="K551" s="13" t="s">
        <v>6934</v>
      </c>
      <c r="M551" s="13" t="s">
        <v>6996</v>
      </c>
    </row>
    <row r="552" spans="1:13" x14ac:dyDescent="0.3">
      <c r="A552">
        <v>45501119</v>
      </c>
      <c r="B552" t="s">
        <v>3752</v>
      </c>
      <c r="C552">
        <v>10</v>
      </c>
      <c r="D552">
        <v>2019</v>
      </c>
      <c r="E552" s="19">
        <v>43739</v>
      </c>
      <c r="F552">
        <v>345</v>
      </c>
      <c r="G552">
        <v>0</v>
      </c>
      <c r="H552">
        <v>345</v>
      </c>
      <c r="I552">
        <v>106.95</v>
      </c>
      <c r="J552" s="13" t="s">
        <v>6887</v>
      </c>
      <c r="K552" s="13" t="s">
        <v>6918</v>
      </c>
      <c r="M552" s="13" t="s">
        <v>6996</v>
      </c>
    </row>
    <row r="553" spans="1:13" x14ac:dyDescent="0.3">
      <c r="A553">
        <v>45501219</v>
      </c>
      <c r="B553" t="s">
        <v>3753</v>
      </c>
      <c r="C553">
        <v>10</v>
      </c>
      <c r="D553">
        <v>2019</v>
      </c>
      <c r="E553" s="19">
        <v>43739</v>
      </c>
      <c r="F553">
        <v>172</v>
      </c>
      <c r="G553">
        <v>0</v>
      </c>
      <c r="H553">
        <v>172</v>
      </c>
      <c r="I553">
        <v>65.36</v>
      </c>
      <c r="J553" s="13" t="s">
        <v>6886</v>
      </c>
      <c r="K553" s="13" t="s">
        <v>6910</v>
      </c>
      <c r="M553" s="13" t="s">
        <v>6996</v>
      </c>
    </row>
    <row r="554" spans="1:13" x14ac:dyDescent="0.3">
      <c r="A554">
        <v>45501319</v>
      </c>
      <c r="B554" t="s">
        <v>3754</v>
      </c>
      <c r="C554">
        <v>10</v>
      </c>
      <c r="D554">
        <v>2019</v>
      </c>
      <c r="E554" s="19">
        <v>43739</v>
      </c>
      <c r="F554">
        <v>240</v>
      </c>
      <c r="G554">
        <v>0</v>
      </c>
      <c r="H554">
        <v>240</v>
      </c>
      <c r="I554">
        <v>43.199999999999996</v>
      </c>
      <c r="J554" s="13" t="s">
        <v>6890</v>
      </c>
      <c r="K554" s="13" t="s">
        <v>6894</v>
      </c>
      <c r="M554" s="13" t="s">
        <v>6996</v>
      </c>
    </row>
    <row r="555" spans="1:13" x14ac:dyDescent="0.3">
      <c r="A555">
        <v>45501419</v>
      </c>
      <c r="B555" t="s">
        <v>3755</v>
      </c>
      <c r="C555">
        <v>10</v>
      </c>
      <c r="D555">
        <v>2019</v>
      </c>
      <c r="E555" s="19">
        <v>43739</v>
      </c>
      <c r="F555">
        <v>240</v>
      </c>
      <c r="G555">
        <v>0</v>
      </c>
      <c r="H555">
        <v>240</v>
      </c>
      <c r="I555">
        <v>43.199999999999996</v>
      </c>
      <c r="J555" s="13" t="s">
        <v>6890</v>
      </c>
      <c r="K555" s="13" t="s">
        <v>6894</v>
      </c>
      <c r="M555" s="13" t="s">
        <v>6996</v>
      </c>
    </row>
    <row r="556" spans="1:13" x14ac:dyDescent="0.3">
      <c r="A556">
        <v>45501519</v>
      </c>
      <c r="B556" t="s">
        <v>3756</v>
      </c>
      <c r="C556">
        <v>10</v>
      </c>
      <c r="D556">
        <v>2019</v>
      </c>
      <c r="E556" s="19">
        <v>43739</v>
      </c>
      <c r="F556">
        <v>220</v>
      </c>
      <c r="G556">
        <v>0</v>
      </c>
      <c r="H556">
        <v>220</v>
      </c>
      <c r="I556">
        <v>39.6</v>
      </c>
      <c r="J556" s="13" t="s">
        <v>6890</v>
      </c>
      <c r="K556" s="13" t="s">
        <v>6893</v>
      </c>
      <c r="M556" s="13" t="s">
        <v>6996</v>
      </c>
    </row>
    <row r="557" spans="1:13" x14ac:dyDescent="0.3">
      <c r="A557">
        <v>45501619</v>
      </c>
      <c r="B557" t="s">
        <v>3757</v>
      </c>
      <c r="C557">
        <v>10</v>
      </c>
      <c r="D557">
        <v>2019</v>
      </c>
      <c r="E557" s="19">
        <v>43739</v>
      </c>
      <c r="F557">
        <v>255</v>
      </c>
      <c r="G557">
        <v>0</v>
      </c>
      <c r="H557">
        <v>255</v>
      </c>
      <c r="I557">
        <v>66.3</v>
      </c>
      <c r="J557" s="13" t="s">
        <v>6884</v>
      </c>
      <c r="K557" s="13" t="s">
        <v>6915</v>
      </c>
      <c r="M557" s="13" t="s">
        <v>6996</v>
      </c>
    </row>
    <row r="558" spans="1:13" x14ac:dyDescent="0.3">
      <c r="A558">
        <v>45501719</v>
      </c>
      <c r="B558" t="s">
        <v>3758</v>
      </c>
      <c r="C558">
        <v>10</v>
      </c>
      <c r="D558">
        <v>2019</v>
      </c>
      <c r="E558" s="19">
        <v>43739</v>
      </c>
      <c r="F558">
        <v>258</v>
      </c>
      <c r="G558">
        <v>0</v>
      </c>
      <c r="H558">
        <v>258</v>
      </c>
      <c r="I558">
        <v>72.240000000000009</v>
      </c>
      <c r="J558" s="13" t="s">
        <v>6884</v>
      </c>
      <c r="K558" s="13" t="s">
        <v>6916</v>
      </c>
      <c r="M558" s="13" t="s">
        <v>6996</v>
      </c>
    </row>
    <row r="559" spans="1:13" x14ac:dyDescent="0.3">
      <c r="A559">
        <v>45501919</v>
      </c>
      <c r="B559" t="s">
        <v>3759</v>
      </c>
      <c r="C559">
        <v>10</v>
      </c>
      <c r="D559">
        <v>2019</v>
      </c>
      <c r="E559" s="19">
        <v>43739</v>
      </c>
      <c r="F559">
        <v>313</v>
      </c>
      <c r="G559">
        <v>0</v>
      </c>
      <c r="H559">
        <v>313</v>
      </c>
      <c r="I559">
        <v>93.899999999999991</v>
      </c>
      <c r="J559" s="13" t="s">
        <v>6884</v>
      </c>
      <c r="K559" s="13" t="s">
        <v>6895</v>
      </c>
      <c r="M559" s="13" t="s">
        <v>6996</v>
      </c>
    </row>
    <row r="560" spans="1:13" x14ac:dyDescent="0.3">
      <c r="A560">
        <v>45502019</v>
      </c>
      <c r="B560" t="s">
        <v>3760</v>
      </c>
      <c r="C560">
        <v>10</v>
      </c>
      <c r="D560">
        <v>2019</v>
      </c>
      <c r="E560" s="19">
        <v>43739</v>
      </c>
      <c r="F560">
        <v>383</v>
      </c>
      <c r="G560">
        <v>0</v>
      </c>
      <c r="H560">
        <v>383</v>
      </c>
      <c r="I560">
        <v>122.56</v>
      </c>
      <c r="J560" s="13" t="s">
        <v>6887</v>
      </c>
      <c r="K560" s="13" t="s">
        <v>6909</v>
      </c>
      <c r="M560" s="13" t="s">
        <v>6996</v>
      </c>
    </row>
    <row r="561" spans="1:13" x14ac:dyDescent="0.3">
      <c r="A561">
        <v>45502119</v>
      </c>
      <c r="B561" t="s">
        <v>3761</v>
      </c>
      <c r="C561">
        <v>10</v>
      </c>
      <c r="D561">
        <v>2019</v>
      </c>
      <c r="E561" s="19">
        <v>43739</v>
      </c>
      <c r="F561">
        <v>168</v>
      </c>
      <c r="G561">
        <v>0</v>
      </c>
      <c r="H561">
        <v>168</v>
      </c>
      <c r="I561">
        <v>75.600000000000009</v>
      </c>
      <c r="J561" s="13" t="s">
        <v>6886</v>
      </c>
      <c r="K561" s="13" t="s">
        <v>6920</v>
      </c>
      <c r="M561" s="13" t="s">
        <v>6996</v>
      </c>
    </row>
    <row r="562" spans="1:13" x14ac:dyDescent="0.3">
      <c r="A562">
        <v>45502219</v>
      </c>
      <c r="B562" t="s">
        <v>3762</v>
      </c>
      <c r="C562">
        <v>10</v>
      </c>
      <c r="D562">
        <v>2019</v>
      </c>
      <c r="E562" s="19">
        <v>43739</v>
      </c>
      <c r="F562">
        <v>210</v>
      </c>
      <c r="G562">
        <v>0</v>
      </c>
      <c r="H562">
        <v>210</v>
      </c>
      <c r="I562">
        <v>37.799999999999997</v>
      </c>
      <c r="J562" s="13" t="s">
        <v>6890</v>
      </c>
      <c r="K562" s="13" t="s">
        <v>6911</v>
      </c>
      <c r="M562" s="13" t="s">
        <v>6996</v>
      </c>
    </row>
    <row r="563" spans="1:13" x14ac:dyDescent="0.3">
      <c r="A563">
        <v>45502319</v>
      </c>
      <c r="B563" t="s">
        <v>3763</v>
      </c>
      <c r="C563">
        <v>10</v>
      </c>
      <c r="D563">
        <v>2019</v>
      </c>
      <c r="E563" s="19">
        <v>43739</v>
      </c>
      <c r="F563">
        <v>205</v>
      </c>
      <c r="G563">
        <v>0</v>
      </c>
      <c r="H563">
        <v>205</v>
      </c>
      <c r="I563">
        <v>36.9</v>
      </c>
      <c r="J563" s="13" t="s">
        <v>6890</v>
      </c>
      <c r="K563" s="13" t="s">
        <v>6913</v>
      </c>
      <c r="M563" s="13" t="s">
        <v>6996</v>
      </c>
    </row>
    <row r="564" spans="1:13" x14ac:dyDescent="0.3">
      <c r="A564">
        <v>45502419</v>
      </c>
      <c r="B564" t="s">
        <v>3764</v>
      </c>
      <c r="C564">
        <v>10</v>
      </c>
      <c r="D564">
        <v>2019</v>
      </c>
      <c r="E564" s="19">
        <v>43739</v>
      </c>
      <c r="F564">
        <v>210</v>
      </c>
      <c r="G564">
        <v>0</v>
      </c>
      <c r="H564">
        <v>210</v>
      </c>
      <c r="I564">
        <v>37.799999999999997</v>
      </c>
      <c r="J564" s="13" t="s">
        <v>6890</v>
      </c>
      <c r="K564" s="13" t="s">
        <v>6911</v>
      </c>
      <c r="M564" s="13" t="s">
        <v>6996</v>
      </c>
    </row>
    <row r="565" spans="1:13" x14ac:dyDescent="0.3">
      <c r="A565">
        <v>45502519</v>
      </c>
      <c r="B565" t="s">
        <v>3765</v>
      </c>
      <c r="C565">
        <v>10</v>
      </c>
      <c r="D565">
        <v>2019</v>
      </c>
      <c r="E565" s="19">
        <v>43739</v>
      </c>
      <c r="F565">
        <v>313</v>
      </c>
      <c r="G565">
        <v>0</v>
      </c>
      <c r="H565">
        <v>313</v>
      </c>
      <c r="I565">
        <v>93.899999999999991</v>
      </c>
      <c r="J565" s="13" t="s">
        <v>6884</v>
      </c>
      <c r="K565" s="13" t="s">
        <v>6895</v>
      </c>
      <c r="M565" s="13" t="s">
        <v>6996</v>
      </c>
    </row>
    <row r="566" spans="1:13" x14ac:dyDescent="0.3">
      <c r="A566">
        <v>45502619</v>
      </c>
      <c r="B566" t="s">
        <v>3766</v>
      </c>
      <c r="C566">
        <v>10</v>
      </c>
      <c r="D566">
        <v>2019</v>
      </c>
      <c r="E566" s="19">
        <v>43739</v>
      </c>
      <c r="F566">
        <v>258</v>
      </c>
      <c r="G566">
        <v>0</v>
      </c>
      <c r="H566">
        <v>258</v>
      </c>
      <c r="I566">
        <v>72.240000000000009</v>
      </c>
      <c r="J566" s="13" t="s">
        <v>6884</v>
      </c>
      <c r="K566" s="13" t="s">
        <v>6916</v>
      </c>
      <c r="M566" s="13" t="s">
        <v>6996</v>
      </c>
    </row>
    <row r="567" spans="1:13" x14ac:dyDescent="0.3">
      <c r="A567">
        <v>45502719</v>
      </c>
      <c r="B567" t="s">
        <v>3767</v>
      </c>
      <c r="C567">
        <v>10</v>
      </c>
      <c r="D567">
        <v>2019</v>
      </c>
      <c r="E567" s="19">
        <v>43739</v>
      </c>
      <c r="F567">
        <v>313</v>
      </c>
      <c r="G567">
        <v>0</v>
      </c>
      <c r="H567">
        <v>313</v>
      </c>
      <c r="I567">
        <v>93.899999999999991</v>
      </c>
      <c r="J567" s="13" t="s">
        <v>6884</v>
      </c>
      <c r="K567" s="13" t="s">
        <v>6895</v>
      </c>
      <c r="M567" s="13" t="s">
        <v>6996</v>
      </c>
    </row>
    <row r="568" spans="1:13" x14ac:dyDescent="0.3">
      <c r="A568">
        <v>45502819</v>
      </c>
      <c r="B568" t="s">
        <v>3768</v>
      </c>
      <c r="C568">
        <v>10</v>
      </c>
      <c r="D568">
        <v>2019</v>
      </c>
      <c r="E568" s="19">
        <v>43739</v>
      </c>
      <c r="F568">
        <v>526</v>
      </c>
      <c r="G568">
        <v>0</v>
      </c>
      <c r="H568">
        <v>526</v>
      </c>
      <c r="I568">
        <v>210.4</v>
      </c>
      <c r="J568" s="13" t="s">
        <v>6882</v>
      </c>
      <c r="K568" s="13" t="s">
        <v>6924</v>
      </c>
      <c r="M568" s="13" t="s">
        <v>6996</v>
      </c>
    </row>
    <row r="569" spans="1:13" x14ac:dyDescent="0.3">
      <c r="A569">
        <v>45502919</v>
      </c>
      <c r="B569" t="s">
        <v>3769</v>
      </c>
      <c r="C569">
        <v>10</v>
      </c>
      <c r="D569">
        <v>2019</v>
      </c>
      <c r="E569" s="19">
        <v>43739</v>
      </c>
      <c r="F569">
        <v>951</v>
      </c>
      <c r="G569">
        <v>0</v>
      </c>
      <c r="H569">
        <v>951</v>
      </c>
      <c r="I569">
        <v>247.26000000000002</v>
      </c>
      <c r="J569" s="13" t="s">
        <v>6882</v>
      </c>
      <c r="K569" s="13" t="s">
        <v>6896</v>
      </c>
      <c r="M569" s="13" t="s">
        <v>6996</v>
      </c>
    </row>
    <row r="570" spans="1:13" x14ac:dyDescent="0.3">
      <c r="A570">
        <v>45503019</v>
      </c>
      <c r="B570" t="s">
        <v>3770</v>
      </c>
      <c r="C570">
        <v>10</v>
      </c>
      <c r="D570">
        <v>2019</v>
      </c>
      <c r="E570" s="19">
        <v>43739</v>
      </c>
      <c r="F570">
        <v>383</v>
      </c>
      <c r="G570">
        <v>0</v>
      </c>
      <c r="H570">
        <v>383</v>
      </c>
      <c r="I570">
        <v>122.56</v>
      </c>
      <c r="J570" s="13" t="s">
        <v>6887</v>
      </c>
      <c r="K570" s="13" t="s">
        <v>6909</v>
      </c>
      <c r="M570" s="13" t="s">
        <v>6996</v>
      </c>
    </row>
    <row r="571" spans="1:13" x14ac:dyDescent="0.3">
      <c r="A571">
        <v>45503119</v>
      </c>
      <c r="B571" t="s">
        <v>3771</v>
      </c>
      <c r="C571">
        <v>10</v>
      </c>
      <c r="D571">
        <v>2019</v>
      </c>
      <c r="E571" s="19">
        <v>43739</v>
      </c>
      <c r="F571">
        <v>172</v>
      </c>
      <c r="G571">
        <v>0</v>
      </c>
      <c r="H571">
        <v>172</v>
      </c>
      <c r="I571">
        <v>65.36</v>
      </c>
      <c r="J571" s="13" t="s">
        <v>6886</v>
      </c>
      <c r="K571" s="13" t="s">
        <v>6910</v>
      </c>
      <c r="M571" s="13" t="s">
        <v>6996</v>
      </c>
    </row>
    <row r="572" spans="1:13" x14ac:dyDescent="0.3">
      <c r="A572">
        <v>45503219</v>
      </c>
      <c r="B572" t="s">
        <v>3772</v>
      </c>
      <c r="C572">
        <v>10</v>
      </c>
      <c r="D572">
        <v>2019</v>
      </c>
      <c r="E572" s="19">
        <v>43739</v>
      </c>
      <c r="F572">
        <v>210</v>
      </c>
      <c r="G572">
        <v>0</v>
      </c>
      <c r="H572">
        <v>210</v>
      </c>
      <c r="I572">
        <v>37.799999999999997</v>
      </c>
      <c r="J572" s="13" t="s">
        <v>6890</v>
      </c>
      <c r="K572" s="13" t="s">
        <v>6911</v>
      </c>
      <c r="M572" s="13" t="s">
        <v>6996</v>
      </c>
    </row>
    <row r="573" spans="1:13" x14ac:dyDescent="0.3">
      <c r="A573">
        <v>45503319</v>
      </c>
      <c r="B573" t="s">
        <v>3773</v>
      </c>
      <c r="C573">
        <v>10</v>
      </c>
      <c r="D573">
        <v>2019</v>
      </c>
      <c r="E573" s="19">
        <v>43739</v>
      </c>
      <c r="F573">
        <v>192</v>
      </c>
      <c r="G573">
        <v>0</v>
      </c>
      <c r="H573">
        <v>192</v>
      </c>
      <c r="I573">
        <v>34.56</v>
      </c>
      <c r="J573" s="13" t="s">
        <v>6890</v>
      </c>
      <c r="K573" s="13" t="s">
        <v>6912</v>
      </c>
      <c r="M573" s="13" t="s">
        <v>6996</v>
      </c>
    </row>
    <row r="574" spans="1:13" x14ac:dyDescent="0.3">
      <c r="A574">
        <v>45503419</v>
      </c>
      <c r="B574" t="s">
        <v>3774</v>
      </c>
      <c r="C574">
        <v>10</v>
      </c>
      <c r="D574">
        <v>2019</v>
      </c>
      <c r="E574" s="19">
        <v>43739</v>
      </c>
      <c r="F574">
        <v>313</v>
      </c>
      <c r="G574">
        <v>0</v>
      </c>
      <c r="H574">
        <v>313</v>
      </c>
      <c r="I574">
        <v>93.899999999999991</v>
      </c>
      <c r="J574" s="13" t="s">
        <v>6884</v>
      </c>
      <c r="K574" s="13" t="s">
        <v>6895</v>
      </c>
      <c r="M574" s="13" t="s">
        <v>6996</v>
      </c>
    </row>
    <row r="575" spans="1:13" x14ac:dyDescent="0.3">
      <c r="A575">
        <v>45503519</v>
      </c>
      <c r="B575" t="s">
        <v>3775</v>
      </c>
      <c r="C575">
        <v>10</v>
      </c>
      <c r="D575">
        <v>2019</v>
      </c>
      <c r="E575" s="19">
        <v>43739</v>
      </c>
      <c r="F575">
        <v>313</v>
      </c>
      <c r="G575">
        <v>0</v>
      </c>
      <c r="H575">
        <v>313</v>
      </c>
      <c r="I575">
        <v>93.899999999999991</v>
      </c>
      <c r="J575" s="13" t="s">
        <v>6884</v>
      </c>
      <c r="K575" s="13" t="s">
        <v>6895</v>
      </c>
      <c r="M575" s="13" t="s">
        <v>6996</v>
      </c>
    </row>
    <row r="576" spans="1:13" x14ac:dyDescent="0.3">
      <c r="A576">
        <v>45503619</v>
      </c>
      <c r="B576" t="s">
        <v>3776</v>
      </c>
      <c r="C576">
        <v>10</v>
      </c>
      <c r="D576">
        <v>2019</v>
      </c>
      <c r="E576" s="19">
        <v>43739</v>
      </c>
      <c r="F576">
        <v>258</v>
      </c>
      <c r="G576">
        <v>0</v>
      </c>
      <c r="H576">
        <v>258</v>
      </c>
      <c r="I576">
        <v>72.240000000000009</v>
      </c>
      <c r="J576" s="13" t="s">
        <v>6884</v>
      </c>
      <c r="K576" s="13" t="s">
        <v>6916</v>
      </c>
      <c r="M576" s="13" t="s">
        <v>6996</v>
      </c>
    </row>
    <row r="577" spans="1:13" x14ac:dyDescent="0.3">
      <c r="A577">
        <v>45503719</v>
      </c>
      <c r="B577" t="s">
        <v>3777</v>
      </c>
      <c r="C577">
        <v>10</v>
      </c>
      <c r="D577">
        <v>2019</v>
      </c>
      <c r="E577" s="19">
        <v>43739</v>
      </c>
      <c r="F577">
        <v>474</v>
      </c>
      <c r="G577">
        <v>0</v>
      </c>
      <c r="H577">
        <v>474</v>
      </c>
      <c r="I577">
        <v>175.38</v>
      </c>
      <c r="J577" s="13" t="s">
        <v>6882</v>
      </c>
      <c r="K577" s="13" t="s">
        <v>6944</v>
      </c>
      <c r="M577" s="13" t="s">
        <v>6996</v>
      </c>
    </row>
    <row r="578" spans="1:13" x14ac:dyDescent="0.3">
      <c r="A578">
        <v>45503819</v>
      </c>
      <c r="B578" t="s">
        <v>3778</v>
      </c>
      <c r="C578">
        <v>10</v>
      </c>
      <c r="D578">
        <v>2019</v>
      </c>
      <c r="E578" s="19">
        <v>43739</v>
      </c>
      <c r="F578">
        <v>1086</v>
      </c>
      <c r="G578">
        <v>0</v>
      </c>
      <c r="H578">
        <v>1086</v>
      </c>
      <c r="I578">
        <v>293.22000000000003</v>
      </c>
      <c r="J578" s="13" t="s">
        <v>6882</v>
      </c>
      <c r="K578" s="13" t="s">
        <v>6942</v>
      </c>
      <c r="M578" s="13" t="s">
        <v>6996</v>
      </c>
    </row>
    <row r="579" spans="1:13" x14ac:dyDescent="0.3">
      <c r="A579">
        <v>45503919</v>
      </c>
      <c r="B579" t="s">
        <v>3779</v>
      </c>
      <c r="C579">
        <v>10</v>
      </c>
      <c r="D579">
        <v>2019</v>
      </c>
      <c r="E579" s="19">
        <v>43739</v>
      </c>
      <c r="F579">
        <v>1101</v>
      </c>
      <c r="G579">
        <v>0</v>
      </c>
      <c r="H579">
        <v>1101</v>
      </c>
      <c r="I579">
        <v>396.36</v>
      </c>
      <c r="J579" s="13" t="s">
        <v>6881</v>
      </c>
      <c r="K579" s="13" t="s">
        <v>6899</v>
      </c>
      <c r="M579" s="13" t="s">
        <v>6996</v>
      </c>
    </row>
    <row r="580" spans="1:13" x14ac:dyDescent="0.3">
      <c r="A580">
        <v>45504019</v>
      </c>
      <c r="B580" t="s">
        <v>3780</v>
      </c>
      <c r="C580">
        <v>9</v>
      </c>
      <c r="D580">
        <v>2019</v>
      </c>
      <c r="E580" s="19">
        <v>43709</v>
      </c>
      <c r="F580">
        <v>345</v>
      </c>
      <c r="G580">
        <v>0</v>
      </c>
      <c r="H580">
        <v>345</v>
      </c>
      <c r="I580">
        <v>106.95</v>
      </c>
      <c r="J580" s="13" t="s">
        <v>6887</v>
      </c>
      <c r="K580" s="13" t="s">
        <v>6918</v>
      </c>
      <c r="M580" s="13" t="s">
        <v>6995</v>
      </c>
    </row>
    <row r="581" spans="1:13" x14ac:dyDescent="0.3">
      <c r="A581">
        <v>45504119</v>
      </c>
      <c r="B581" t="s">
        <v>3781</v>
      </c>
      <c r="C581">
        <v>9</v>
      </c>
      <c r="D581">
        <v>2019</v>
      </c>
      <c r="E581" s="19">
        <v>43709</v>
      </c>
      <c r="F581">
        <v>168</v>
      </c>
      <c r="G581">
        <v>0</v>
      </c>
      <c r="H581">
        <v>168</v>
      </c>
      <c r="I581">
        <v>75.600000000000009</v>
      </c>
      <c r="J581" s="13" t="s">
        <v>6886</v>
      </c>
      <c r="K581" s="13" t="s">
        <v>6920</v>
      </c>
      <c r="M581" s="13" t="s">
        <v>6995</v>
      </c>
    </row>
    <row r="582" spans="1:13" x14ac:dyDescent="0.3">
      <c r="A582">
        <v>45504219</v>
      </c>
      <c r="B582" t="s">
        <v>3782</v>
      </c>
      <c r="C582">
        <v>9</v>
      </c>
      <c r="D582">
        <v>2019</v>
      </c>
      <c r="E582" s="19">
        <v>43709</v>
      </c>
      <c r="F582">
        <v>220</v>
      </c>
      <c r="G582">
        <v>0</v>
      </c>
      <c r="H582">
        <v>220</v>
      </c>
      <c r="I582">
        <v>39.6</v>
      </c>
      <c r="J582" s="13" t="s">
        <v>6890</v>
      </c>
      <c r="K582" s="13" t="s">
        <v>6893</v>
      </c>
      <c r="M582" s="13" t="s">
        <v>6995</v>
      </c>
    </row>
    <row r="583" spans="1:13" x14ac:dyDescent="0.3">
      <c r="A583">
        <v>45509819</v>
      </c>
      <c r="B583" t="s">
        <v>3783</v>
      </c>
      <c r="C583">
        <v>9</v>
      </c>
      <c r="D583">
        <v>2019</v>
      </c>
      <c r="E583" s="19">
        <v>43709</v>
      </c>
      <c r="F583">
        <v>1576</v>
      </c>
      <c r="G583">
        <v>0</v>
      </c>
      <c r="H583">
        <v>1576</v>
      </c>
      <c r="I583">
        <v>520.08000000000004</v>
      </c>
      <c r="J583" s="13" t="s">
        <v>6881</v>
      </c>
      <c r="K583" s="13" t="s">
        <v>6941</v>
      </c>
      <c r="M583" s="13" t="s">
        <v>6995</v>
      </c>
    </row>
    <row r="584" spans="1:13" x14ac:dyDescent="0.3">
      <c r="A584">
        <v>45509919</v>
      </c>
      <c r="B584" t="s">
        <v>3784</v>
      </c>
      <c r="C584">
        <v>9</v>
      </c>
      <c r="D584">
        <v>2019</v>
      </c>
      <c r="E584" s="19">
        <v>43709</v>
      </c>
      <c r="F584">
        <v>636</v>
      </c>
      <c r="G584">
        <v>0</v>
      </c>
      <c r="H584">
        <v>636</v>
      </c>
      <c r="I584">
        <v>216.24</v>
      </c>
      <c r="J584" s="13" t="s">
        <v>6888</v>
      </c>
      <c r="K584" s="13" t="s">
        <v>6925</v>
      </c>
      <c r="M584" s="13" t="s">
        <v>6995</v>
      </c>
    </row>
    <row r="585" spans="1:13" x14ac:dyDescent="0.3">
      <c r="A585">
        <v>45010119</v>
      </c>
      <c r="B585" t="s">
        <v>3785</v>
      </c>
      <c r="C585">
        <v>9</v>
      </c>
      <c r="D585">
        <v>2019</v>
      </c>
      <c r="E585" s="19">
        <v>43709</v>
      </c>
      <c r="F585">
        <v>488</v>
      </c>
      <c r="G585">
        <v>0</v>
      </c>
      <c r="H585">
        <v>488</v>
      </c>
      <c r="I585">
        <v>156.16</v>
      </c>
      <c r="J585" s="13" t="s">
        <v>6889</v>
      </c>
      <c r="K585" s="13" t="s">
        <v>6904</v>
      </c>
      <c r="M585" s="13" t="s">
        <v>6995</v>
      </c>
    </row>
    <row r="586" spans="1:13" x14ac:dyDescent="0.3">
      <c r="A586">
        <v>45010219</v>
      </c>
      <c r="B586" t="s">
        <v>3786</v>
      </c>
      <c r="C586">
        <v>9</v>
      </c>
      <c r="D586">
        <v>2019</v>
      </c>
      <c r="E586" s="19">
        <v>43709</v>
      </c>
      <c r="F586">
        <v>228</v>
      </c>
      <c r="G586">
        <v>0</v>
      </c>
      <c r="H586">
        <v>228</v>
      </c>
      <c r="I586">
        <v>79.8</v>
      </c>
      <c r="J586" s="13" t="s">
        <v>6885</v>
      </c>
      <c r="K586" s="13" t="s">
        <v>6949</v>
      </c>
      <c r="M586" s="13" t="s">
        <v>6995</v>
      </c>
    </row>
    <row r="587" spans="1:13" x14ac:dyDescent="0.3">
      <c r="A587">
        <v>45010319</v>
      </c>
      <c r="B587" t="s">
        <v>3787</v>
      </c>
      <c r="C587">
        <v>9</v>
      </c>
      <c r="D587">
        <v>2019</v>
      </c>
      <c r="E587" s="19">
        <v>43709</v>
      </c>
      <c r="F587">
        <v>447</v>
      </c>
      <c r="G587">
        <v>0</v>
      </c>
      <c r="H587">
        <v>447</v>
      </c>
      <c r="I587">
        <v>156.44999999999999</v>
      </c>
      <c r="J587" s="13" t="s">
        <v>6887</v>
      </c>
      <c r="K587" s="13" t="s">
        <v>6891</v>
      </c>
      <c r="M587" s="13" t="s">
        <v>6995</v>
      </c>
    </row>
    <row r="588" spans="1:13" x14ac:dyDescent="0.3">
      <c r="A588">
        <v>45010419</v>
      </c>
      <c r="B588" t="s">
        <v>3788</v>
      </c>
      <c r="C588">
        <v>9</v>
      </c>
      <c r="D588">
        <v>2019</v>
      </c>
      <c r="E588" s="19">
        <v>43709</v>
      </c>
      <c r="F588">
        <v>383</v>
      </c>
      <c r="G588">
        <v>0</v>
      </c>
      <c r="H588">
        <v>383</v>
      </c>
      <c r="I588">
        <v>122.56</v>
      </c>
      <c r="J588" s="13" t="s">
        <v>6887</v>
      </c>
      <c r="K588" s="13" t="s">
        <v>6909</v>
      </c>
      <c r="M588" s="13" t="s">
        <v>6995</v>
      </c>
    </row>
    <row r="589" spans="1:13" x14ac:dyDescent="0.3">
      <c r="A589">
        <v>45010519</v>
      </c>
      <c r="B589" t="s">
        <v>3789</v>
      </c>
      <c r="C589">
        <v>9</v>
      </c>
      <c r="D589">
        <v>2019</v>
      </c>
      <c r="E589" s="19">
        <v>43709</v>
      </c>
      <c r="F589">
        <v>447</v>
      </c>
      <c r="G589">
        <v>0</v>
      </c>
      <c r="H589">
        <v>447</v>
      </c>
      <c r="I589">
        <v>156.44999999999999</v>
      </c>
      <c r="J589" s="13" t="s">
        <v>6887</v>
      </c>
      <c r="K589" s="13" t="s">
        <v>6891</v>
      </c>
      <c r="M589" s="13" t="s">
        <v>6995</v>
      </c>
    </row>
    <row r="590" spans="1:13" x14ac:dyDescent="0.3">
      <c r="A590">
        <v>45011119</v>
      </c>
      <c r="B590" t="s">
        <v>3790</v>
      </c>
      <c r="C590">
        <v>9</v>
      </c>
      <c r="D590">
        <v>2019</v>
      </c>
      <c r="E590" s="19">
        <v>43709</v>
      </c>
      <c r="F590">
        <v>506</v>
      </c>
      <c r="G590">
        <v>0</v>
      </c>
      <c r="H590">
        <v>506</v>
      </c>
      <c r="I590">
        <v>146.73999999999998</v>
      </c>
      <c r="J590" s="13" t="s">
        <v>6889</v>
      </c>
      <c r="K590" s="13" t="s">
        <v>6907</v>
      </c>
      <c r="M590" s="13" t="s">
        <v>6995</v>
      </c>
    </row>
    <row r="591" spans="1:13" x14ac:dyDescent="0.3">
      <c r="A591">
        <v>45011219</v>
      </c>
      <c r="B591" t="s">
        <v>3791</v>
      </c>
      <c r="C591">
        <v>9</v>
      </c>
      <c r="D591">
        <v>2019</v>
      </c>
      <c r="E591" s="19">
        <v>43709</v>
      </c>
      <c r="F591">
        <v>284</v>
      </c>
      <c r="G591">
        <v>0</v>
      </c>
      <c r="H591">
        <v>284</v>
      </c>
      <c r="I591">
        <v>76.680000000000007</v>
      </c>
      <c r="J591" s="13" t="s">
        <v>6885</v>
      </c>
      <c r="K591" s="13" t="s">
        <v>6917</v>
      </c>
      <c r="M591" s="13" t="s">
        <v>6995</v>
      </c>
    </row>
    <row r="592" spans="1:13" x14ac:dyDescent="0.3">
      <c r="A592">
        <v>45011319</v>
      </c>
      <c r="B592" t="s">
        <v>3792</v>
      </c>
      <c r="C592">
        <v>9</v>
      </c>
      <c r="D592">
        <v>2019</v>
      </c>
      <c r="E592" s="19">
        <v>43709</v>
      </c>
      <c r="F592">
        <v>345</v>
      </c>
      <c r="G592">
        <v>0</v>
      </c>
      <c r="H592">
        <v>345</v>
      </c>
      <c r="I592">
        <v>106.95</v>
      </c>
      <c r="J592" s="13" t="s">
        <v>6887</v>
      </c>
      <c r="K592" s="13" t="s">
        <v>6918</v>
      </c>
      <c r="M592" s="13" t="s">
        <v>6995</v>
      </c>
    </row>
    <row r="593" spans="1:13" x14ac:dyDescent="0.3">
      <c r="A593">
        <v>45011419</v>
      </c>
      <c r="B593" t="s">
        <v>3793</v>
      </c>
      <c r="C593">
        <v>9</v>
      </c>
      <c r="D593">
        <v>2019</v>
      </c>
      <c r="E593" s="19">
        <v>43709</v>
      </c>
      <c r="F593">
        <v>345</v>
      </c>
      <c r="G593">
        <v>0</v>
      </c>
      <c r="H593">
        <v>345</v>
      </c>
      <c r="I593">
        <v>106.95</v>
      </c>
      <c r="J593" s="13" t="s">
        <v>6887</v>
      </c>
      <c r="K593" s="13" t="s">
        <v>6918</v>
      </c>
      <c r="M593" s="13" t="s">
        <v>6995</v>
      </c>
    </row>
    <row r="594" spans="1:13" x14ac:dyDescent="0.3">
      <c r="A594">
        <v>45011519</v>
      </c>
      <c r="B594" t="s">
        <v>3794</v>
      </c>
      <c r="C594">
        <v>9</v>
      </c>
      <c r="D594">
        <v>2019</v>
      </c>
      <c r="E594" s="19">
        <v>43709</v>
      </c>
      <c r="F594">
        <v>168</v>
      </c>
      <c r="G594">
        <v>0</v>
      </c>
      <c r="H594">
        <v>168</v>
      </c>
      <c r="I594">
        <v>75.600000000000009</v>
      </c>
      <c r="J594" s="13" t="s">
        <v>6886</v>
      </c>
      <c r="K594" s="13" t="s">
        <v>6920</v>
      </c>
      <c r="M594" s="13" t="s">
        <v>6995</v>
      </c>
    </row>
    <row r="595" spans="1:13" x14ac:dyDescent="0.3">
      <c r="A595">
        <v>45011619</v>
      </c>
      <c r="B595" t="s">
        <v>3795</v>
      </c>
      <c r="C595">
        <v>9</v>
      </c>
      <c r="D595">
        <v>2019</v>
      </c>
      <c r="E595" s="19">
        <v>43709</v>
      </c>
      <c r="F595">
        <v>168</v>
      </c>
      <c r="G595">
        <v>0</v>
      </c>
      <c r="H595">
        <v>168</v>
      </c>
      <c r="I595">
        <v>75.600000000000009</v>
      </c>
      <c r="J595" s="13" t="s">
        <v>6886</v>
      </c>
      <c r="K595" s="13" t="s">
        <v>6920</v>
      </c>
      <c r="M595" s="13" t="s">
        <v>6995</v>
      </c>
    </row>
    <row r="596" spans="1:13" x14ac:dyDescent="0.3">
      <c r="A596">
        <v>45012019</v>
      </c>
      <c r="B596" t="s">
        <v>3796</v>
      </c>
      <c r="C596">
        <v>9</v>
      </c>
      <c r="D596">
        <v>2019</v>
      </c>
      <c r="E596" s="19">
        <v>43709</v>
      </c>
      <c r="F596">
        <v>539</v>
      </c>
      <c r="G596">
        <v>0</v>
      </c>
      <c r="H596">
        <v>539</v>
      </c>
      <c r="I596">
        <v>156.31</v>
      </c>
      <c r="J596" s="13" t="s">
        <v>6889</v>
      </c>
      <c r="K596" s="13" t="s">
        <v>6954</v>
      </c>
      <c r="M596" s="13" t="s">
        <v>6995</v>
      </c>
    </row>
    <row r="597" spans="1:13" x14ac:dyDescent="0.3">
      <c r="A597">
        <v>45012119</v>
      </c>
      <c r="B597" t="s">
        <v>3797</v>
      </c>
      <c r="C597">
        <v>9</v>
      </c>
      <c r="D597">
        <v>2019</v>
      </c>
      <c r="E597" s="19">
        <v>43709</v>
      </c>
      <c r="F597">
        <v>278</v>
      </c>
      <c r="G597">
        <v>0</v>
      </c>
      <c r="H597">
        <v>278</v>
      </c>
      <c r="I597">
        <v>88.960000000000008</v>
      </c>
      <c r="J597" s="13" t="s">
        <v>6885</v>
      </c>
      <c r="K597" s="13" t="s">
        <v>6947</v>
      </c>
      <c r="M597" s="13" t="s">
        <v>6995</v>
      </c>
    </row>
    <row r="598" spans="1:13" x14ac:dyDescent="0.3">
      <c r="A598">
        <v>45012219</v>
      </c>
      <c r="B598" t="s">
        <v>3798</v>
      </c>
      <c r="C598">
        <v>9</v>
      </c>
      <c r="D598">
        <v>2019</v>
      </c>
      <c r="E598" s="19">
        <v>43709</v>
      </c>
      <c r="F598">
        <v>447</v>
      </c>
      <c r="G598">
        <v>0</v>
      </c>
      <c r="H598">
        <v>447</v>
      </c>
      <c r="I598">
        <v>156.44999999999999</v>
      </c>
      <c r="J598" s="13" t="s">
        <v>6887</v>
      </c>
      <c r="K598" s="13" t="s">
        <v>6891</v>
      </c>
      <c r="M598" s="13" t="s">
        <v>6995</v>
      </c>
    </row>
    <row r="599" spans="1:13" x14ac:dyDescent="0.3">
      <c r="A599">
        <v>45020119</v>
      </c>
      <c r="B599" t="s">
        <v>3799</v>
      </c>
      <c r="C599">
        <v>9</v>
      </c>
      <c r="D599">
        <v>2019</v>
      </c>
      <c r="E599" s="19">
        <v>43709</v>
      </c>
      <c r="F599">
        <v>538</v>
      </c>
      <c r="G599">
        <v>0</v>
      </c>
      <c r="H599">
        <v>538</v>
      </c>
      <c r="I599">
        <v>145.26000000000002</v>
      </c>
      <c r="J599" s="13" t="s">
        <v>6889</v>
      </c>
      <c r="K599" s="13" t="s">
        <v>6903</v>
      </c>
      <c r="M599" s="13" t="s">
        <v>6995</v>
      </c>
    </row>
    <row r="600" spans="1:13" x14ac:dyDescent="0.3">
      <c r="A600">
        <v>45020219</v>
      </c>
      <c r="B600" t="s">
        <v>3800</v>
      </c>
      <c r="C600">
        <v>9</v>
      </c>
      <c r="D600">
        <v>2019</v>
      </c>
      <c r="E600" s="19">
        <v>43709</v>
      </c>
      <c r="F600">
        <v>267</v>
      </c>
      <c r="G600">
        <v>0</v>
      </c>
      <c r="H600">
        <v>267</v>
      </c>
      <c r="I600">
        <v>90.78</v>
      </c>
      <c r="J600" s="13" t="s">
        <v>6885</v>
      </c>
      <c r="K600" s="13" t="s">
        <v>6922</v>
      </c>
      <c r="M600" s="13" t="s">
        <v>6995</v>
      </c>
    </row>
    <row r="601" spans="1:13" x14ac:dyDescent="0.3">
      <c r="A601">
        <v>45020319</v>
      </c>
      <c r="B601" t="s">
        <v>3801</v>
      </c>
      <c r="C601">
        <v>9</v>
      </c>
      <c r="D601">
        <v>2019</v>
      </c>
      <c r="E601" s="19">
        <v>43709</v>
      </c>
      <c r="F601">
        <v>345</v>
      </c>
      <c r="G601">
        <v>0</v>
      </c>
      <c r="H601">
        <v>345</v>
      </c>
      <c r="I601">
        <v>106.95</v>
      </c>
      <c r="J601" s="13" t="s">
        <v>6887</v>
      </c>
      <c r="K601" s="13" t="s">
        <v>6918</v>
      </c>
      <c r="M601" s="13" t="s">
        <v>6995</v>
      </c>
    </row>
    <row r="602" spans="1:13" x14ac:dyDescent="0.3">
      <c r="A602">
        <v>45020419</v>
      </c>
      <c r="B602" t="s">
        <v>3802</v>
      </c>
      <c r="C602">
        <v>9</v>
      </c>
      <c r="D602">
        <v>2019</v>
      </c>
      <c r="E602" s="19">
        <v>43709</v>
      </c>
      <c r="F602">
        <v>383</v>
      </c>
      <c r="G602">
        <v>0</v>
      </c>
      <c r="H602">
        <v>383</v>
      </c>
      <c r="I602">
        <v>122.56</v>
      </c>
      <c r="J602" s="13" t="s">
        <v>6887</v>
      </c>
      <c r="K602" s="13" t="s">
        <v>6909</v>
      </c>
      <c r="M602" s="13" t="s">
        <v>6995</v>
      </c>
    </row>
    <row r="603" spans="1:13" x14ac:dyDescent="0.3">
      <c r="A603">
        <v>45020519</v>
      </c>
      <c r="B603" t="s">
        <v>3803</v>
      </c>
      <c r="C603">
        <v>9</v>
      </c>
      <c r="D603">
        <v>2019</v>
      </c>
      <c r="E603" s="19">
        <v>43709</v>
      </c>
      <c r="F603">
        <v>168</v>
      </c>
      <c r="G603">
        <v>0</v>
      </c>
      <c r="H603">
        <v>168</v>
      </c>
      <c r="I603">
        <v>25.2</v>
      </c>
      <c r="J603" s="13" t="s">
        <v>6886</v>
      </c>
      <c r="K603" s="13" t="s">
        <v>6892</v>
      </c>
      <c r="M603" s="13" t="s">
        <v>6995</v>
      </c>
    </row>
    <row r="604" spans="1:13" x14ac:dyDescent="0.3">
      <c r="A604">
        <v>45021119</v>
      </c>
      <c r="B604" t="s">
        <v>3804</v>
      </c>
      <c r="C604">
        <v>9</v>
      </c>
      <c r="D604">
        <v>2019</v>
      </c>
      <c r="E604" s="19">
        <v>43709</v>
      </c>
      <c r="F604">
        <v>478</v>
      </c>
      <c r="G604">
        <v>0</v>
      </c>
      <c r="H604">
        <v>478</v>
      </c>
      <c r="I604">
        <v>119.5</v>
      </c>
      <c r="J604" s="13" t="s">
        <v>6889</v>
      </c>
      <c r="K604" s="13" t="s">
        <v>6921</v>
      </c>
      <c r="M604" s="13" t="s">
        <v>6995</v>
      </c>
    </row>
    <row r="605" spans="1:13" x14ac:dyDescent="0.3">
      <c r="A605">
        <v>45021219</v>
      </c>
      <c r="B605" t="s">
        <v>3805</v>
      </c>
      <c r="C605">
        <v>9</v>
      </c>
      <c r="D605">
        <v>2019</v>
      </c>
      <c r="E605" s="19">
        <v>43709</v>
      </c>
      <c r="F605">
        <v>278</v>
      </c>
      <c r="G605">
        <v>0</v>
      </c>
      <c r="H605">
        <v>278</v>
      </c>
      <c r="I605">
        <v>88.960000000000008</v>
      </c>
      <c r="J605" s="13" t="s">
        <v>6885</v>
      </c>
      <c r="K605" s="13" t="s">
        <v>6947</v>
      </c>
      <c r="M605" s="13" t="s">
        <v>6995</v>
      </c>
    </row>
    <row r="606" spans="1:13" x14ac:dyDescent="0.3">
      <c r="A606">
        <v>45021319</v>
      </c>
      <c r="B606" t="s">
        <v>3806</v>
      </c>
      <c r="C606">
        <v>9</v>
      </c>
      <c r="D606">
        <v>2019</v>
      </c>
      <c r="E606" s="19">
        <v>43709</v>
      </c>
      <c r="F606">
        <v>383</v>
      </c>
      <c r="G606">
        <v>0</v>
      </c>
      <c r="H606">
        <v>383</v>
      </c>
      <c r="I606">
        <v>122.56</v>
      </c>
      <c r="J606" s="13" t="s">
        <v>6887</v>
      </c>
      <c r="K606" s="13" t="s">
        <v>6909</v>
      </c>
      <c r="M606" s="13" t="s">
        <v>6995</v>
      </c>
    </row>
    <row r="607" spans="1:13" x14ac:dyDescent="0.3">
      <c r="A607">
        <v>45022119</v>
      </c>
      <c r="B607" t="s">
        <v>3807</v>
      </c>
      <c r="C607">
        <v>9</v>
      </c>
      <c r="D607">
        <v>2019</v>
      </c>
      <c r="E607" s="19">
        <v>43709</v>
      </c>
      <c r="F607">
        <v>172</v>
      </c>
      <c r="G607">
        <v>0</v>
      </c>
      <c r="H607">
        <v>172</v>
      </c>
      <c r="I607">
        <v>65.36</v>
      </c>
      <c r="J607" s="13" t="s">
        <v>6886</v>
      </c>
      <c r="K607" s="13" t="s">
        <v>6910</v>
      </c>
      <c r="M607" s="13" t="s">
        <v>6995</v>
      </c>
    </row>
    <row r="608" spans="1:13" x14ac:dyDescent="0.3">
      <c r="A608">
        <v>45022219</v>
      </c>
      <c r="B608" t="s">
        <v>3808</v>
      </c>
      <c r="C608">
        <v>9</v>
      </c>
      <c r="D608">
        <v>2019</v>
      </c>
      <c r="E608" s="19">
        <v>43709</v>
      </c>
      <c r="F608">
        <v>144</v>
      </c>
      <c r="G608">
        <v>0</v>
      </c>
      <c r="H608">
        <v>144</v>
      </c>
      <c r="I608">
        <v>66.240000000000009</v>
      </c>
      <c r="J608" s="13" t="s">
        <v>6886</v>
      </c>
      <c r="K608" s="13" t="s">
        <v>6919</v>
      </c>
      <c r="M608" s="13" t="s">
        <v>6995</v>
      </c>
    </row>
    <row r="609" spans="1:13" x14ac:dyDescent="0.3">
      <c r="A609">
        <v>45022319</v>
      </c>
      <c r="B609" t="s">
        <v>3809</v>
      </c>
      <c r="C609">
        <v>9</v>
      </c>
      <c r="D609">
        <v>2019</v>
      </c>
      <c r="E609" s="19">
        <v>43709</v>
      </c>
      <c r="F609">
        <v>172</v>
      </c>
      <c r="G609">
        <v>0</v>
      </c>
      <c r="H609">
        <v>172</v>
      </c>
      <c r="I609">
        <v>65.36</v>
      </c>
      <c r="J609" s="13" t="s">
        <v>6886</v>
      </c>
      <c r="K609" s="13" t="s">
        <v>6910</v>
      </c>
      <c r="M609" s="13" t="s">
        <v>6995</v>
      </c>
    </row>
    <row r="610" spans="1:13" x14ac:dyDescent="0.3">
      <c r="A610">
        <v>45023119</v>
      </c>
      <c r="B610" t="s">
        <v>3810</v>
      </c>
      <c r="C610">
        <v>9</v>
      </c>
      <c r="D610">
        <v>2019</v>
      </c>
      <c r="E610" s="19">
        <v>43709</v>
      </c>
      <c r="F610">
        <v>284</v>
      </c>
      <c r="G610">
        <v>0</v>
      </c>
      <c r="H610">
        <v>284</v>
      </c>
      <c r="I610">
        <v>76.680000000000007</v>
      </c>
      <c r="J610" s="13" t="s">
        <v>6885</v>
      </c>
      <c r="K610" s="13" t="s">
        <v>6917</v>
      </c>
      <c r="M610" s="13" t="s">
        <v>6995</v>
      </c>
    </row>
    <row r="611" spans="1:13" x14ac:dyDescent="0.3">
      <c r="A611">
        <v>45030119</v>
      </c>
      <c r="B611" t="s">
        <v>3811</v>
      </c>
      <c r="C611">
        <v>9</v>
      </c>
      <c r="D611">
        <v>2019</v>
      </c>
      <c r="E611" s="19">
        <v>43709</v>
      </c>
      <c r="F611">
        <v>488</v>
      </c>
      <c r="G611">
        <v>0</v>
      </c>
      <c r="H611">
        <v>488</v>
      </c>
      <c r="I611">
        <v>156.16</v>
      </c>
      <c r="J611" s="13" t="s">
        <v>6889</v>
      </c>
      <c r="K611" s="13" t="s">
        <v>6904</v>
      </c>
      <c r="M611" s="13" t="s">
        <v>6995</v>
      </c>
    </row>
    <row r="612" spans="1:13" x14ac:dyDescent="0.3">
      <c r="A612">
        <v>45030319</v>
      </c>
      <c r="B612" t="s">
        <v>3812</v>
      </c>
      <c r="C612">
        <v>9</v>
      </c>
      <c r="D612">
        <v>2019</v>
      </c>
      <c r="E612" s="19">
        <v>43709</v>
      </c>
      <c r="F612">
        <v>295</v>
      </c>
      <c r="G612">
        <v>0</v>
      </c>
      <c r="H612">
        <v>295</v>
      </c>
      <c r="I612">
        <v>97.350000000000009</v>
      </c>
      <c r="J612" s="13" t="s">
        <v>6885</v>
      </c>
      <c r="K612" s="13" t="s">
        <v>6952</v>
      </c>
      <c r="M612" s="13" t="s">
        <v>6995</v>
      </c>
    </row>
    <row r="613" spans="1:13" x14ac:dyDescent="0.3">
      <c r="A613">
        <v>45030419</v>
      </c>
      <c r="B613" t="s">
        <v>3813</v>
      </c>
      <c r="C613">
        <v>9</v>
      </c>
      <c r="D613">
        <v>2019</v>
      </c>
      <c r="E613" s="19">
        <v>43709</v>
      </c>
      <c r="F613">
        <v>345</v>
      </c>
      <c r="G613">
        <v>0</v>
      </c>
      <c r="H613">
        <v>345</v>
      </c>
      <c r="I613">
        <v>106.95</v>
      </c>
      <c r="J613" s="13" t="s">
        <v>6887</v>
      </c>
      <c r="K613" s="13" t="s">
        <v>6918</v>
      </c>
      <c r="M613" s="13" t="s">
        <v>6995</v>
      </c>
    </row>
    <row r="614" spans="1:13" x14ac:dyDescent="0.3">
      <c r="A614">
        <v>45030519</v>
      </c>
      <c r="B614" t="s">
        <v>3814</v>
      </c>
      <c r="C614">
        <v>9</v>
      </c>
      <c r="D614">
        <v>2019</v>
      </c>
      <c r="E614" s="19">
        <v>43709</v>
      </c>
      <c r="F614">
        <v>172</v>
      </c>
      <c r="G614">
        <v>0</v>
      </c>
      <c r="H614">
        <v>172</v>
      </c>
      <c r="I614">
        <v>65.36</v>
      </c>
      <c r="J614" s="13" t="s">
        <v>6886</v>
      </c>
      <c r="K614" s="13" t="s">
        <v>6910</v>
      </c>
      <c r="M614" s="13" t="s">
        <v>6995</v>
      </c>
    </row>
    <row r="615" spans="1:13" x14ac:dyDescent="0.3">
      <c r="A615">
        <v>45040119</v>
      </c>
      <c r="B615" t="s">
        <v>3815</v>
      </c>
      <c r="C615">
        <v>9</v>
      </c>
      <c r="D615">
        <v>2019</v>
      </c>
      <c r="E615" s="19">
        <v>43709</v>
      </c>
      <c r="F615">
        <v>283</v>
      </c>
      <c r="G615">
        <v>0</v>
      </c>
      <c r="H615">
        <v>283</v>
      </c>
      <c r="I615">
        <v>82.07</v>
      </c>
      <c r="J615" s="13" t="s">
        <v>6885</v>
      </c>
      <c r="K615" s="13" t="s">
        <v>6953</v>
      </c>
      <c r="M615" s="13" t="s">
        <v>6995</v>
      </c>
    </row>
    <row r="616" spans="1:13" x14ac:dyDescent="0.3">
      <c r="A616">
        <v>45040219</v>
      </c>
      <c r="B616" t="s">
        <v>3816</v>
      </c>
      <c r="C616">
        <v>9</v>
      </c>
      <c r="D616">
        <v>2019</v>
      </c>
      <c r="E616" s="19">
        <v>43709</v>
      </c>
      <c r="F616">
        <v>383</v>
      </c>
      <c r="G616">
        <v>0</v>
      </c>
      <c r="H616">
        <v>383</v>
      </c>
      <c r="I616">
        <v>122.56</v>
      </c>
      <c r="J616" s="13" t="s">
        <v>6887</v>
      </c>
      <c r="K616" s="13" t="s">
        <v>6909</v>
      </c>
      <c r="M616" s="13" t="s">
        <v>6995</v>
      </c>
    </row>
    <row r="617" spans="1:13" x14ac:dyDescent="0.3">
      <c r="A617">
        <v>45040319</v>
      </c>
      <c r="B617" t="s">
        <v>3817</v>
      </c>
      <c r="C617">
        <v>9</v>
      </c>
      <c r="D617">
        <v>2019</v>
      </c>
      <c r="E617" s="19">
        <v>43709</v>
      </c>
      <c r="F617">
        <v>144</v>
      </c>
      <c r="G617">
        <v>0</v>
      </c>
      <c r="H617">
        <v>144</v>
      </c>
      <c r="I617">
        <v>66.240000000000009</v>
      </c>
      <c r="J617" s="13" t="s">
        <v>6886</v>
      </c>
      <c r="K617" s="13" t="s">
        <v>6919</v>
      </c>
      <c r="M617" s="13" t="s">
        <v>6995</v>
      </c>
    </row>
    <row r="618" spans="1:13" x14ac:dyDescent="0.3">
      <c r="A618">
        <v>45040419</v>
      </c>
      <c r="B618" t="s">
        <v>3818</v>
      </c>
      <c r="C618">
        <v>9</v>
      </c>
      <c r="D618">
        <v>2019</v>
      </c>
      <c r="E618" s="19">
        <v>43709</v>
      </c>
      <c r="F618">
        <v>168</v>
      </c>
      <c r="G618">
        <v>0</v>
      </c>
      <c r="H618">
        <v>168</v>
      </c>
      <c r="I618">
        <v>75.600000000000009</v>
      </c>
      <c r="J618" s="13" t="s">
        <v>6886</v>
      </c>
      <c r="K618" s="13" t="s">
        <v>6920</v>
      </c>
      <c r="M618" s="13" t="s">
        <v>6995</v>
      </c>
    </row>
    <row r="619" spans="1:13" x14ac:dyDescent="0.3">
      <c r="A619">
        <v>45040819</v>
      </c>
      <c r="B619" t="s">
        <v>3819</v>
      </c>
      <c r="C619">
        <v>9</v>
      </c>
      <c r="D619">
        <v>2019</v>
      </c>
      <c r="E619" s="19">
        <v>43709</v>
      </c>
      <c r="F619">
        <v>220</v>
      </c>
      <c r="G619">
        <v>0</v>
      </c>
      <c r="H619">
        <v>220</v>
      </c>
      <c r="I619">
        <v>39.6</v>
      </c>
      <c r="J619" s="13" t="s">
        <v>6890</v>
      </c>
      <c r="K619" s="13" t="s">
        <v>6893</v>
      </c>
      <c r="M619" s="13" t="s">
        <v>6995</v>
      </c>
    </row>
    <row r="620" spans="1:13" x14ac:dyDescent="0.3">
      <c r="A620">
        <v>45040919</v>
      </c>
      <c r="B620" t="s">
        <v>3820</v>
      </c>
      <c r="C620">
        <v>9</v>
      </c>
      <c r="D620">
        <v>2019</v>
      </c>
      <c r="E620" s="19">
        <v>43709</v>
      </c>
      <c r="F620">
        <v>220</v>
      </c>
      <c r="G620">
        <v>0</v>
      </c>
      <c r="H620">
        <v>220</v>
      </c>
      <c r="I620">
        <v>39.6</v>
      </c>
      <c r="J620" s="13" t="s">
        <v>6890</v>
      </c>
      <c r="K620" s="13" t="s">
        <v>6893</v>
      </c>
      <c r="M620" s="13" t="s">
        <v>6995</v>
      </c>
    </row>
    <row r="621" spans="1:13" x14ac:dyDescent="0.3">
      <c r="A621">
        <v>45041019</v>
      </c>
      <c r="B621" t="s">
        <v>3821</v>
      </c>
      <c r="C621">
        <v>9</v>
      </c>
      <c r="D621">
        <v>2019</v>
      </c>
      <c r="E621" s="19">
        <v>43709</v>
      </c>
      <c r="F621">
        <v>295</v>
      </c>
      <c r="G621">
        <v>0</v>
      </c>
      <c r="H621">
        <v>295</v>
      </c>
      <c r="I621">
        <v>97.350000000000009</v>
      </c>
      <c r="J621" s="13" t="s">
        <v>6885</v>
      </c>
      <c r="K621" s="13" t="s">
        <v>6952</v>
      </c>
      <c r="M621" s="13" t="s">
        <v>6995</v>
      </c>
    </row>
    <row r="622" spans="1:13" x14ac:dyDescent="0.3">
      <c r="A622">
        <v>45041119</v>
      </c>
      <c r="B622" t="s">
        <v>3822</v>
      </c>
      <c r="C622">
        <v>9</v>
      </c>
      <c r="D622">
        <v>2019</v>
      </c>
      <c r="E622" s="19">
        <v>43709</v>
      </c>
      <c r="F622">
        <v>383</v>
      </c>
      <c r="G622">
        <v>0</v>
      </c>
      <c r="H622">
        <v>383</v>
      </c>
      <c r="I622">
        <v>122.56</v>
      </c>
      <c r="J622" s="13" t="s">
        <v>6887</v>
      </c>
      <c r="K622" s="13" t="s">
        <v>6909</v>
      </c>
      <c r="M622" s="13" t="s">
        <v>6995</v>
      </c>
    </row>
    <row r="623" spans="1:13" x14ac:dyDescent="0.3">
      <c r="A623">
        <v>45041219</v>
      </c>
      <c r="B623" t="s">
        <v>3823</v>
      </c>
      <c r="C623">
        <v>9</v>
      </c>
      <c r="D623">
        <v>2019</v>
      </c>
      <c r="E623" s="19">
        <v>43709</v>
      </c>
      <c r="F623">
        <v>144</v>
      </c>
      <c r="G623">
        <v>0</v>
      </c>
      <c r="H623">
        <v>144</v>
      </c>
      <c r="I623">
        <v>66.240000000000009</v>
      </c>
      <c r="J623" s="13" t="s">
        <v>6886</v>
      </c>
      <c r="K623" s="13" t="s">
        <v>6919</v>
      </c>
      <c r="M623" s="13" t="s">
        <v>6995</v>
      </c>
    </row>
    <row r="624" spans="1:13" x14ac:dyDescent="0.3">
      <c r="A624">
        <v>45041319</v>
      </c>
      <c r="B624" t="s">
        <v>3824</v>
      </c>
      <c r="C624">
        <v>9</v>
      </c>
      <c r="D624">
        <v>2019</v>
      </c>
      <c r="E624" s="19">
        <v>43709</v>
      </c>
      <c r="F624">
        <v>172</v>
      </c>
      <c r="G624">
        <v>0</v>
      </c>
      <c r="H624">
        <v>172</v>
      </c>
      <c r="I624">
        <v>65.36</v>
      </c>
      <c r="J624" s="13" t="s">
        <v>6886</v>
      </c>
      <c r="K624" s="13" t="s">
        <v>6910</v>
      </c>
      <c r="M624" s="13" t="s">
        <v>6995</v>
      </c>
    </row>
    <row r="625" spans="1:13" x14ac:dyDescent="0.3">
      <c r="A625">
        <v>45041419</v>
      </c>
      <c r="B625" t="s">
        <v>3825</v>
      </c>
      <c r="C625">
        <v>9</v>
      </c>
      <c r="D625">
        <v>2019</v>
      </c>
      <c r="E625" s="19">
        <v>43709</v>
      </c>
      <c r="F625">
        <v>240</v>
      </c>
      <c r="G625">
        <v>0</v>
      </c>
      <c r="H625">
        <v>240</v>
      </c>
      <c r="I625">
        <v>43.199999999999996</v>
      </c>
      <c r="J625" s="13" t="s">
        <v>6890</v>
      </c>
      <c r="K625" s="13" t="s">
        <v>6894</v>
      </c>
      <c r="M625" s="13" t="s">
        <v>6995</v>
      </c>
    </row>
    <row r="626" spans="1:13" x14ac:dyDescent="0.3">
      <c r="A626">
        <v>45042119</v>
      </c>
      <c r="B626" t="s">
        <v>3826</v>
      </c>
      <c r="C626">
        <v>9</v>
      </c>
      <c r="D626">
        <v>2019</v>
      </c>
      <c r="E626" s="19">
        <v>43709</v>
      </c>
      <c r="F626">
        <v>240</v>
      </c>
      <c r="G626">
        <v>0</v>
      </c>
      <c r="H626">
        <v>240</v>
      </c>
      <c r="I626">
        <v>43.199999999999996</v>
      </c>
      <c r="J626" s="13" t="s">
        <v>6890</v>
      </c>
      <c r="K626" s="13" t="s">
        <v>6894</v>
      </c>
      <c r="M626" s="13" t="s">
        <v>6995</v>
      </c>
    </row>
    <row r="627" spans="1:13" x14ac:dyDescent="0.3">
      <c r="A627">
        <v>45042219</v>
      </c>
      <c r="B627" t="s">
        <v>3827</v>
      </c>
      <c r="C627">
        <v>9</v>
      </c>
      <c r="D627">
        <v>2019</v>
      </c>
      <c r="E627" s="19">
        <v>43709</v>
      </c>
      <c r="F627">
        <v>220</v>
      </c>
      <c r="G627">
        <v>0</v>
      </c>
      <c r="H627">
        <v>220</v>
      </c>
      <c r="I627">
        <v>39.6</v>
      </c>
      <c r="J627" s="13" t="s">
        <v>6890</v>
      </c>
      <c r="K627" s="13" t="s">
        <v>6893</v>
      </c>
      <c r="M627" s="13" t="s">
        <v>6995</v>
      </c>
    </row>
    <row r="628" spans="1:13" x14ac:dyDescent="0.3">
      <c r="A628">
        <v>45042319</v>
      </c>
      <c r="B628" t="s">
        <v>3828</v>
      </c>
      <c r="C628">
        <v>9</v>
      </c>
      <c r="D628">
        <v>2019</v>
      </c>
      <c r="E628" s="19">
        <v>43709</v>
      </c>
      <c r="F628">
        <v>220</v>
      </c>
      <c r="G628">
        <v>0</v>
      </c>
      <c r="H628">
        <v>220</v>
      </c>
      <c r="I628">
        <v>39.6</v>
      </c>
      <c r="J628" s="13" t="s">
        <v>6890</v>
      </c>
      <c r="K628" s="13" t="s">
        <v>6893</v>
      </c>
      <c r="M628" s="13" t="s">
        <v>6995</v>
      </c>
    </row>
    <row r="629" spans="1:13" x14ac:dyDescent="0.3">
      <c r="A629">
        <v>45043119</v>
      </c>
      <c r="B629" t="s">
        <v>3829</v>
      </c>
      <c r="C629">
        <v>9</v>
      </c>
      <c r="D629">
        <v>2019</v>
      </c>
      <c r="E629" s="19">
        <v>43709</v>
      </c>
      <c r="F629">
        <v>240</v>
      </c>
      <c r="G629">
        <v>0</v>
      </c>
      <c r="H629">
        <v>240</v>
      </c>
      <c r="I629">
        <v>43.199999999999996</v>
      </c>
      <c r="J629" s="13" t="s">
        <v>6890</v>
      </c>
      <c r="K629" s="13" t="s">
        <v>6894</v>
      </c>
      <c r="M629" s="13" t="s">
        <v>6995</v>
      </c>
    </row>
    <row r="630" spans="1:13" x14ac:dyDescent="0.3">
      <c r="A630">
        <v>45043219</v>
      </c>
      <c r="B630" t="s">
        <v>3830</v>
      </c>
      <c r="C630">
        <v>9</v>
      </c>
      <c r="D630">
        <v>2019</v>
      </c>
      <c r="E630" s="19">
        <v>43709</v>
      </c>
      <c r="F630">
        <v>240</v>
      </c>
      <c r="G630">
        <v>0</v>
      </c>
      <c r="H630">
        <v>240</v>
      </c>
      <c r="I630">
        <v>43.199999999999996</v>
      </c>
      <c r="J630" s="13" t="s">
        <v>6890</v>
      </c>
      <c r="K630" s="13" t="s">
        <v>6894</v>
      </c>
      <c r="M630" s="13" t="s">
        <v>6995</v>
      </c>
    </row>
    <row r="631" spans="1:13" x14ac:dyDescent="0.3">
      <c r="A631">
        <v>45043319</v>
      </c>
      <c r="B631" t="s">
        <v>3831</v>
      </c>
      <c r="C631">
        <v>9</v>
      </c>
      <c r="D631">
        <v>2019</v>
      </c>
      <c r="E631" s="19">
        <v>43709</v>
      </c>
      <c r="F631">
        <v>192</v>
      </c>
      <c r="G631">
        <v>0</v>
      </c>
      <c r="H631">
        <v>192</v>
      </c>
      <c r="I631">
        <v>34.56</v>
      </c>
      <c r="J631" s="13" t="s">
        <v>6890</v>
      </c>
      <c r="K631" s="13" t="s">
        <v>6912</v>
      </c>
      <c r="M631" s="13" t="s">
        <v>6995</v>
      </c>
    </row>
    <row r="632" spans="1:13" x14ac:dyDescent="0.3">
      <c r="A632">
        <v>45048819</v>
      </c>
      <c r="B632" t="s">
        <v>3832</v>
      </c>
      <c r="C632">
        <v>9</v>
      </c>
      <c r="D632">
        <v>2019</v>
      </c>
      <c r="E632" s="19">
        <v>43709</v>
      </c>
      <c r="F632">
        <v>990</v>
      </c>
      <c r="G632">
        <v>0</v>
      </c>
      <c r="H632">
        <v>990</v>
      </c>
      <c r="I632">
        <v>316.8</v>
      </c>
      <c r="J632" s="13" t="s">
        <v>6882</v>
      </c>
      <c r="K632" s="13" t="s">
        <v>6930</v>
      </c>
      <c r="M632" s="13" t="s">
        <v>6995</v>
      </c>
    </row>
    <row r="633" spans="1:13" x14ac:dyDescent="0.3">
      <c r="A633">
        <v>45050119</v>
      </c>
      <c r="B633" t="s">
        <v>3833</v>
      </c>
      <c r="C633">
        <v>9</v>
      </c>
      <c r="D633">
        <v>2019</v>
      </c>
      <c r="E633" s="19">
        <v>43709</v>
      </c>
      <c r="F633">
        <v>283</v>
      </c>
      <c r="G633">
        <v>0</v>
      </c>
      <c r="H633">
        <v>283</v>
      </c>
      <c r="I633">
        <v>82.07</v>
      </c>
      <c r="J633" s="13" t="s">
        <v>6885</v>
      </c>
      <c r="K633" s="13" t="s">
        <v>6953</v>
      </c>
      <c r="M633" s="13" t="s">
        <v>6995</v>
      </c>
    </row>
    <row r="634" spans="1:13" x14ac:dyDescent="0.3">
      <c r="A634">
        <v>45050219</v>
      </c>
      <c r="B634" t="s">
        <v>3834</v>
      </c>
      <c r="C634">
        <v>9</v>
      </c>
      <c r="D634">
        <v>2019</v>
      </c>
      <c r="E634" s="19">
        <v>43709</v>
      </c>
      <c r="F634">
        <v>383</v>
      </c>
      <c r="G634">
        <v>0</v>
      </c>
      <c r="H634">
        <v>383</v>
      </c>
      <c r="I634">
        <v>122.56</v>
      </c>
      <c r="J634" s="13" t="s">
        <v>6887</v>
      </c>
      <c r="K634" s="13" t="s">
        <v>6909</v>
      </c>
      <c r="M634" s="13" t="s">
        <v>6995</v>
      </c>
    </row>
    <row r="635" spans="1:13" x14ac:dyDescent="0.3">
      <c r="A635">
        <v>45050319</v>
      </c>
      <c r="B635" t="s">
        <v>3835</v>
      </c>
      <c r="C635">
        <v>9</v>
      </c>
      <c r="D635">
        <v>2019</v>
      </c>
      <c r="E635" s="19">
        <v>43709</v>
      </c>
      <c r="F635">
        <v>172</v>
      </c>
      <c r="G635">
        <v>0</v>
      </c>
      <c r="H635">
        <v>172</v>
      </c>
      <c r="I635">
        <v>65.36</v>
      </c>
      <c r="J635" s="13" t="s">
        <v>6886</v>
      </c>
      <c r="K635" s="13" t="s">
        <v>6910</v>
      </c>
      <c r="M635" s="13" t="s">
        <v>6995</v>
      </c>
    </row>
    <row r="636" spans="1:13" x14ac:dyDescent="0.3">
      <c r="A636">
        <v>45050419</v>
      </c>
      <c r="B636" t="s">
        <v>3836</v>
      </c>
      <c r="C636">
        <v>9</v>
      </c>
      <c r="D636">
        <v>2019</v>
      </c>
      <c r="E636" s="19">
        <v>43709</v>
      </c>
      <c r="F636">
        <v>210</v>
      </c>
      <c r="G636">
        <v>0</v>
      </c>
      <c r="H636">
        <v>210</v>
      </c>
      <c r="I636">
        <v>37.799999999999997</v>
      </c>
      <c r="J636" s="13" t="s">
        <v>6890</v>
      </c>
      <c r="K636" s="13" t="s">
        <v>6911</v>
      </c>
      <c r="M636" s="13" t="s">
        <v>6995</v>
      </c>
    </row>
    <row r="637" spans="1:13" x14ac:dyDescent="0.3">
      <c r="A637">
        <v>45050519</v>
      </c>
      <c r="B637" t="s">
        <v>3837</v>
      </c>
      <c r="C637">
        <v>9</v>
      </c>
      <c r="D637">
        <v>2019</v>
      </c>
      <c r="E637" s="19">
        <v>43709</v>
      </c>
      <c r="F637">
        <v>240</v>
      </c>
      <c r="G637">
        <v>0</v>
      </c>
      <c r="H637">
        <v>240</v>
      </c>
      <c r="I637">
        <v>43.199999999999996</v>
      </c>
      <c r="J637" s="13" t="s">
        <v>6890</v>
      </c>
      <c r="K637" s="13" t="s">
        <v>6894</v>
      </c>
      <c r="M637" s="13" t="s">
        <v>6995</v>
      </c>
    </row>
    <row r="638" spans="1:13" x14ac:dyDescent="0.3">
      <c r="A638">
        <v>45050619</v>
      </c>
      <c r="B638" t="s">
        <v>3838</v>
      </c>
      <c r="C638">
        <v>9</v>
      </c>
      <c r="D638">
        <v>2019</v>
      </c>
      <c r="E638" s="19">
        <v>43709</v>
      </c>
      <c r="F638">
        <v>192</v>
      </c>
      <c r="G638">
        <v>0</v>
      </c>
      <c r="H638">
        <v>192</v>
      </c>
      <c r="I638">
        <v>34.56</v>
      </c>
      <c r="J638" s="13" t="s">
        <v>6890</v>
      </c>
      <c r="K638" s="13" t="s">
        <v>6912</v>
      </c>
      <c r="M638" s="13" t="s">
        <v>6995</v>
      </c>
    </row>
    <row r="639" spans="1:13" x14ac:dyDescent="0.3">
      <c r="A639">
        <v>45050719</v>
      </c>
      <c r="B639" t="s">
        <v>3839</v>
      </c>
      <c r="C639">
        <v>9</v>
      </c>
      <c r="D639">
        <v>2019</v>
      </c>
      <c r="E639" s="19">
        <v>43709</v>
      </c>
      <c r="F639">
        <v>255</v>
      </c>
      <c r="G639">
        <v>0</v>
      </c>
      <c r="H639">
        <v>255</v>
      </c>
      <c r="I639">
        <v>66.3</v>
      </c>
      <c r="J639" s="13" t="s">
        <v>6884</v>
      </c>
      <c r="K639" s="13" t="s">
        <v>6915</v>
      </c>
      <c r="M639" s="13" t="s">
        <v>6995</v>
      </c>
    </row>
    <row r="640" spans="1:13" x14ac:dyDescent="0.3">
      <c r="A640">
        <v>45060119</v>
      </c>
      <c r="B640" t="s">
        <v>3840</v>
      </c>
      <c r="C640">
        <v>9</v>
      </c>
      <c r="D640">
        <v>2019</v>
      </c>
      <c r="E640" s="19">
        <v>43709</v>
      </c>
      <c r="F640">
        <v>383</v>
      </c>
      <c r="G640">
        <v>0</v>
      </c>
      <c r="H640">
        <v>383</v>
      </c>
      <c r="I640">
        <v>122.56</v>
      </c>
      <c r="J640" s="13" t="s">
        <v>6887</v>
      </c>
      <c r="K640" s="13" t="s">
        <v>6909</v>
      </c>
      <c r="M640" s="13" t="s">
        <v>6995</v>
      </c>
    </row>
    <row r="641" spans="1:13" x14ac:dyDescent="0.3">
      <c r="A641">
        <v>45060319</v>
      </c>
      <c r="B641" t="s">
        <v>3841</v>
      </c>
      <c r="C641">
        <v>9</v>
      </c>
      <c r="D641">
        <v>2019</v>
      </c>
      <c r="E641" s="19">
        <v>43709</v>
      </c>
      <c r="F641">
        <v>168</v>
      </c>
      <c r="G641">
        <v>0</v>
      </c>
      <c r="H641">
        <v>168</v>
      </c>
      <c r="I641">
        <v>25.2</v>
      </c>
      <c r="J641" s="13" t="s">
        <v>6886</v>
      </c>
      <c r="K641" s="13" t="s">
        <v>6892</v>
      </c>
      <c r="M641" s="13" t="s">
        <v>6995</v>
      </c>
    </row>
    <row r="642" spans="1:13" x14ac:dyDescent="0.3">
      <c r="A642">
        <v>45060419</v>
      </c>
      <c r="B642" t="s">
        <v>3842</v>
      </c>
      <c r="C642">
        <v>9</v>
      </c>
      <c r="D642">
        <v>2019</v>
      </c>
      <c r="E642" s="19">
        <v>43709</v>
      </c>
      <c r="F642">
        <v>220</v>
      </c>
      <c r="G642">
        <v>0</v>
      </c>
      <c r="H642">
        <v>220</v>
      </c>
      <c r="I642">
        <v>39.6</v>
      </c>
      <c r="J642" s="13" t="s">
        <v>6890</v>
      </c>
      <c r="K642" s="13" t="s">
        <v>6893</v>
      </c>
      <c r="M642" s="13" t="s">
        <v>6995</v>
      </c>
    </row>
    <row r="643" spans="1:13" x14ac:dyDescent="0.3">
      <c r="A643">
        <v>45060519</v>
      </c>
      <c r="B643" t="s">
        <v>3843</v>
      </c>
      <c r="C643">
        <v>9</v>
      </c>
      <c r="D643">
        <v>2019</v>
      </c>
      <c r="E643" s="19">
        <v>43709</v>
      </c>
      <c r="F643">
        <v>210</v>
      </c>
      <c r="G643">
        <v>0</v>
      </c>
      <c r="H643">
        <v>210</v>
      </c>
      <c r="I643">
        <v>37.799999999999997</v>
      </c>
      <c r="J643" s="13" t="s">
        <v>6890</v>
      </c>
      <c r="K643" s="13" t="s">
        <v>6911</v>
      </c>
      <c r="M643" s="13" t="s">
        <v>6995</v>
      </c>
    </row>
    <row r="644" spans="1:13" x14ac:dyDescent="0.3">
      <c r="A644">
        <v>45070119</v>
      </c>
      <c r="B644" t="s">
        <v>3844</v>
      </c>
      <c r="C644">
        <v>9</v>
      </c>
      <c r="D644">
        <v>2019</v>
      </c>
      <c r="E644" s="19">
        <v>43709</v>
      </c>
      <c r="F644">
        <v>345</v>
      </c>
      <c r="G644">
        <v>0</v>
      </c>
      <c r="H644">
        <v>345</v>
      </c>
      <c r="I644">
        <v>106.95</v>
      </c>
      <c r="J644" s="13" t="s">
        <v>6887</v>
      </c>
      <c r="K644" s="13" t="s">
        <v>6918</v>
      </c>
      <c r="M644" s="13" t="s">
        <v>6995</v>
      </c>
    </row>
    <row r="645" spans="1:13" x14ac:dyDescent="0.3">
      <c r="A645">
        <v>45070219</v>
      </c>
      <c r="B645" t="s">
        <v>3845</v>
      </c>
      <c r="C645">
        <v>9</v>
      </c>
      <c r="D645">
        <v>2019</v>
      </c>
      <c r="E645" s="19">
        <v>43709</v>
      </c>
      <c r="F645">
        <v>172</v>
      </c>
      <c r="G645">
        <v>0</v>
      </c>
      <c r="H645">
        <v>172</v>
      </c>
      <c r="I645">
        <v>65.36</v>
      </c>
      <c r="J645" s="13" t="s">
        <v>6886</v>
      </c>
      <c r="K645" s="13" t="s">
        <v>6910</v>
      </c>
      <c r="M645" s="13" t="s">
        <v>6995</v>
      </c>
    </row>
    <row r="646" spans="1:13" x14ac:dyDescent="0.3">
      <c r="A646">
        <v>45070319</v>
      </c>
      <c r="B646" t="s">
        <v>3846</v>
      </c>
      <c r="C646">
        <v>9</v>
      </c>
      <c r="D646">
        <v>2019</v>
      </c>
      <c r="E646" s="19">
        <v>43709</v>
      </c>
      <c r="F646">
        <v>205</v>
      </c>
      <c r="G646">
        <v>0</v>
      </c>
      <c r="H646">
        <v>205</v>
      </c>
      <c r="I646">
        <v>36.9</v>
      </c>
      <c r="J646" s="13" t="s">
        <v>6890</v>
      </c>
      <c r="K646" s="13" t="s">
        <v>6913</v>
      </c>
      <c r="M646" s="13" t="s">
        <v>6995</v>
      </c>
    </row>
    <row r="647" spans="1:13" x14ac:dyDescent="0.3">
      <c r="A647">
        <v>45070419</v>
      </c>
      <c r="B647" t="s">
        <v>3847</v>
      </c>
      <c r="C647">
        <v>9</v>
      </c>
      <c r="D647">
        <v>2019</v>
      </c>
      <c r="E647" s="19">
        <v>43709</v>
      </c>
      <c r="F647">
        <v>205</v>
      </c>
      <c r="G647">
        <v>0</v>
      </c>
      <c r="H647">
        <v>205</v>
      </c>
      <c r="I647">
        <v>36.9</v>
      </c>
      <c r="J647" s="13" t="s">
        <v>6890</v>
      </c>
      <c r="K647" s="13" t="s">
        <v>6913</v>
      </c>
      <c r="M647" s="13" t="s">
        <v>6995</v>
      </c>
    </row>
    <row r="648" spans="1:13" x14ac:dyDescent="0.3">
      <c r="A648">
        <v>45070519</v>
      </c>
      <c r="B648" t="s">
        <v>3848</v>
      </c>
      <c r="C648">
        <v>9</v>
      </c>
      <c r="D648">
        <v>2019</v>
      </c>
      <c r="E648" s="19">
        <v>43709</v>
      </c>
      <c r="F648">
        <v>255</v>
      </c>
      <c r="G648">
        <v>0</v>
      </c>
      <c r="H648">
        <v>255</v>
      </c>
      <c r="I648">
        <v>66.3</v>
      </c>
      <c r="J648" s="13" t="s">
        <v>6884</v>
      </c>
      <c r="K648" s="13" t="s">
        <v>6915</v>
      </c>
      <c r="M648" s="13" t="s">
        <v>6995</v>
      </c>
    </row>
    <row r="649" spans="1:13" x14ac:dyDescent="0.3">
      <c r="A649">
        <v>45070619</v>
      </c>
      <c r="B649" t="s">
        <v>3849</v>
      </c>
      <c r="C649">
        <v>9</v>
      </c>
      <c r="D649">
        <v>2019</v>
      </c>
      <c r="E649" s="19">
        <v>43709</v>
      </c>
      <c r="F649">
        <v>313</v>
      </c>
      <c r="G649">
        <v>0</v>
      </c>
      <c r="H649">
        <v>313</v>
      </c>
      <c r="I649">
        <v>93.899999999999991</v>
      </c>
      <c r="J649" s="13" t="s">
        <v>6884</v>
      </c>
      <c r="K649" s="13" t="s">
        <v>6895</v>
      </c>
      <c r="M649" s="13" t="s">
        <v>6995</v>
      </c>
    </row>
    <row r="650" spans="1:13" x14ac:dyDescent="0.3">
      <c r="A650">
        <v>45070719</v>
      </c>
      <c r="B650" t="s">
        <v>3850</v>
      </c>
      <c r="C650">
        <v>9</v>
      </c>
      <c r="D650">
        <v>2019</v>
      </c>
      <c r="E650" s="19">
        <v>43709</v>
      </c>
      <c r="F650">
        <v>313</v>
      </c>
      <c r="G650">
        <v>0</v>
      </c>
      <c r="H650">
        <v>313</v>
      </c>
      <c r="I650">
        <v>93.899999999999991</v>
      </c>
      <c r="J650" s="13" t="s">
        <v>6884</v>
      </c>
      <c r="K650" s="13" t="s">
        <v>6895</v>
      </c>
      <c r="M650" s="13" t="s">
        <v>6995</v>
      </c>
    </row>
    <row r="651" spans="1:13" x14ac:dyDescent="0.3">
      <c r="A651">
        <v>45070819</v>
      </c>
      <c r="B651" t="s">
        <v>3851</v>
      </c>
      <c r="C651">
        <v>9</v>
      </c>
      <c r="D651">
        <v>2019</v>
      </c>
      <c r="E651" s="19">
        <v>43709</v>
      </c>
      <c r="F651">
        <v>889</v>
      </c>
      <c r="G651">
        <v>0</v>
      </c>
      <c r="H651">
        <v>889</v>
      </c>
      <c r="I651">
        <v>222.25</v>
      </c>
      <c r="J651" s="13" t="s">
        <v>6882</v>
      </c>
      <c r="K651" s="13" t="s">
        <v>6939</v>
      </c>
      <c r="M651" s="13" t="s">
        <v>6995</v>
      </c>
    </row>
    <row r="652" spans="1:13" x14ac:dyDescent="0.3">
      <c r="A652">
        <v>45070919</v>
      </c>
      <c r="B652" t="s">
        <v>3852</v>
      </c>
      <c r="C652">
        <v>9</v>
      </c>
      <c r="D652">
        <v>2019</v>
      </c>
      <c r="E652" s="19">
        <v>43709</v>
      </c>
      <c r="F652">
        <v>889</v>
      </c>
      <c r="G652">
        <v>0</v>
      </c>
      <c r="H652">
        <v>889</v>
      </c>
      <c r="I652">
        <v>222.25</v>
      </c>
      <c r="J652" s="13" t="s">
        <v>6882</v>
      </c>
      <c r="K652" s="13" t="s">
        <v>6939</v>
      </c>
      <c r="M652" s="13" t="s">
        <v>6995</v>
      </c>
    </row>
    <row r="653" spans="1:13" x14ac:dyDescent="0.3">
      <c r="A653">
        <v>45071019</v>
      </c>
      <c r="B653" t="s">
        <v>3853</v>
      </c>
      <c r="C653">
        <v>9</v>
      </c>
      <c r="D653">
        <v>2019</v>
      </c>
      <c r="E653" s="19">
        <v>43709</v>
      </c>
      <c r="F653">
        <v>447</v>
      </c>
      <c r="G653">
        <v>0</v>
      </c>
      <c r="H653">
        <v>447</v>
      </c>
      <c r="I653">
        <v>156.44999999999999</v>
      </c>
      <c r="J653" s="13" t="s">
        <v>6887</v>
      </c>
      <c r="K653" s="13" t="s">
        <v>6891</v>
      </c>
      <c r="M653" s="13" t="s">
        <v>6995</v>
      </c>
    </row>
    <row r="654" spans="1:13" x14ac:dyDescent="0.3">
      <c r="A654">
        <v>45200119</v>
      </c>
      <c r="B654" t="s">
        <v>3854</v>
      </c>
      <c r="C654">
        <v>9</v>
      </c>
      <c r="D654">
        <v>2019</v>
      </c>
      <c r="E654" s="19">
        <v>43709</v>
      </c>
      <c r="F654">
        <v>538</v>
      </c>
      <c r="G654">
        <v>0</v>
      </c>
      <c r="H654">
        <v>538</v>
      </c>
      <c r="I654">
        <v>145.26000000000002</v>
      </c>
      <c r="J654" s="13" t="s">
        <v>6889</v>
      </c>
      <c r="K654" s="13" t="s">
        <v>6903</v>
      </c>
      <c r="M654" s="13" t="s">
        <v>6995</v>
      </c>
    </row>
    <row r="655" spans="1:13" x14ac:dyDescent="0.3">
      <c r="A655">
        <v>45200219</v>
      </c>
      <c r="B655" t="s">
        <v>3855</v>
      </c>
      <c r="C655">
        <v>10</v>
      </c>
      <c r="D655">
        <v>2019</v>
      </c>
      <c r="E655" s="19">
        <v>43739</v>
      </c>
      <c r="F655">
        <v>293</v>
      </c>
      <c r="G655">
        <v>58.599999999999994</v>
      </c>
      <c r="H655">
        <v>234.4</v>
      </c>
      <c r="I655">
        <v>90.83</v>
      </c>
      <c r="J655" s="13" t="s">
        <v>6885</v>
      </c>
      <c r="K655" s="13" t="s">
        <v>6935</v>
      </c>
      <c r="M655" s="13" t="s">
        <v>6996</v>
      </c>
    </row>
    <row r="656" spans="1:13" x14ac:dyDescent="0.3">
      <c r="A656">
        <v>45200319</v>
      </c>
      <c r="B656" t="s">
        <v>3856</v>
      </c>
      <c r="C656">
        <v>10</v>
      </c>
      <c r="D656">
        <v>2019</v>
      </c>
      <c r="E656" s="19">
        <v>43739</v>
      </c>
      <c r="F656">
        <v>383</v>
      </c>
      <c r="G656">
        <v>76.599999999999966</v>
      </c>
      <c r="H656">
        <v>306.40000000000003</v>
      </c>
      <c r="I656">
        <v>122.56</v>
      </c>
      <c r="J656" s="13" t="s">
        <v>6887</v>
      </c>
      <c r="K656" s="13" t="s">
        <v>6909</v>
      </c>
      <c r="M656" s="13" t="s">
        <v>6996</v>
      </c>
    </row>
    <row r="657" spans="1:13" x14ac:dyDescent="0.3">
      <c r="A657">
        <v>45200419</v>
      </c>
      <c r="B657" t="s">
        <v>3857</v>
      </c>
      <c r="C657">
        <v>10</v>
      </c>
      <c r="D657">
        <v>2019</v>
      </c>
      <c r="E657" s="19">
        <v>43739</v>
      </c>
      <c r="F657">
        <v>383</v>
      </c>
      <c r="G657">
        <v>76.599999999999966</v>
      </c>
      <c r="H657">
        <v>306.40000000000003</v>
      </c>
      <c r="I657">
        <v>122.56</v>
      </c>
      <c r="J657" s="13" t="s">
        <v>6887</v>
      </c>
      <c r="K657" s="13" t="s">
        <v>6909</v>
      </c>
      <c r="M657" s="13" t="s">
        <v>6996</v>
      </c>
    </row>
    <row r="658" spans="1:13" x14ac:dyDescent="0.3">
      <c r="A658">
        <v>45200519</v>
      </c>
      <c r="B658" t="s">
        <v>3858</v>
      </c>
      <c r="C658">
        <v>10</v>
      </c>
      <c r="D658">
        <v>2019</v>
      </c>
      <c r="E658" s="19">
        <v>43739</v>
      </c>
      <c r="F658">
        <v>168</v>
      </c>
      <c r="G658">
        <v>33.599999999999994</v>
      </c>
      <c r="H658">
        <v>134.4</v>
      </c>
      <c r="I658">
        <v>75.600000000000009</v>
      </c>
      <c r="J658" s="13" t="s">
        <v>6886</v>
      </c>
      <c r="K658" s="13" t="s">
        <v>6920</v>
      </c>
      <c r="M658" s="13" t="s">
        <v>6996</v>
      </c>
    </row>
    <row r="659" spans="1:13" x14ac:dyDescent="0.3">
      <c r="A659">
        <v>45200619</v>
      </c>
      <c r="B659" t="s">
        <v>3859</v>
      </c>
      <c r="C659">
        <v>10</v>
      </c>
      <c r="D659">
        <v>2019</v>
      </c>
      <c r="E659" s="19">
        <v>43739</v>
      </c>
      <c r="F659">
        <v>168</v>
      </c>
      <c r="G659">
        <v>33.599999999999994</v>
      </c>
      <c r="H659">
        <v>134.4</v>
      </c>
      <c r="I659">
        <v>25.2</v>
      </c>
      <c r="J659" s="13" t="s">
        <v>6886</v>
      </c>
      <c r="K659" s="13" t="s">
        <v>6892</v>
      </c>
      <c r="M659" s="13" t="s">
        <v>6996</v>
      </c>
    </row>
    <row r="660" spans="1:13" x14ac:dyDescent="0.3">
      <c r="A660">
        <v>45200719</v>
      </c>
      <c r="B660" t="s">
        <v>3860</v>
      </c>
      <c r="C660">
        <v>10</v>
      </c>
      <c r="D660">
        <v>2019</v>
      </c>
      <c r="E660" s="19">
        <v>43739</v>
      </c>
      <c r="F660">
        <v>205</v>
      </c>
      <c r="G660">
        <v>41</v>
      </c>
      <c r="H660">
        <v>164</v>
      </c>
      <c r="I660">
        <v>36.9</v>
      </c>
      <c r="J660" s="13" t="s">
        <v>6890</v>
      </c>
      <c r="K660" s="13" t="s">
        <v>6913</v>
      </c>
      <c r="M660" s="13" t="s">
        <v>6996</v>
      </c>
    </row>
    <row r="661" spans="1:13" x14ac:dyDescent="0.3">
      <c r="A661">
        <v>45200819</v>
      </c>
      <c r="B661" t="s">
        <v>3861</v>
      </c>
      <c r="C661">
        <v>10</v>
      </c>
      <c r="D661">
        <v>2019</v>
      </c>
      <c r="E661" s="19">
        <v>43739</v>
      </c>
      <c r="F661">
        <v>240</v>
      </c>
      <c r="G661">
        <v>48</v>
      </c>
      <c r="H661">
        <v>192</v>
      </c>
      <c r="I661">
        <v>43.199999999999996</v>
      </c>
      <c r="J661" s="13" t="s">
        <v>6890</v>
      </c>
      <c r="K661" s="13" t="s">
        <v>6894</v>
      </c>
      <c r="M661" s="13" t="s">
        <v>6996</v>
      </c>
    </row>
    <row r="662" spans="1:13" x14ac:dyDescent="0.3">
      <c r="A662">
        <v>45200919</v>
      </c>
      <c r="B662" t="s">
        <v>3862</v>
      </c>
      <c r="C662">
        <v>10</v>
      </c>
      <c r="D662">
        <v>2019</v>
      </c>
      <c r="E662" s="19">
        <v>43739</v>
      </c>
      <c r="F662">
        <v>240</v>
      </c>
      <c r="G662">
        <v>48</v>
      </c>
      <c r="H662">
        <v>192</v>
      </c>
      <c r="I662">
        <v>43.199999999999996</v>
      </c>
      <c r="J662" s="13" t="s">
        <v>6890</v>
      </c>
      <c r="K662" s="13" t="s">
        <v>6894</v>
      </c>
      <c r="M662" s="13" t="s">
        <v>6996</v>
      </c>
    </row>
    <row r="663" spans="1:13" x14ac:dyDescent="0.3">
      <c r="A663">
        <v>45201019</v>
      </c>
      <c r="B663" t="s">
        <v>3863</v>
      </c>
      <c r="C663">
        <v>10</v>
      </c>
      <c r="D663">
        <v>2019</v>
      </c>
      <c r="E663" s="19">
        <v>43739</v>
      </c>
      <c r="F663">
        <v>538</v>
      </c>
      <c r="G663">
        <v>107.59999999999997</v>
      </c>
      <c r="H663">
        <v>430.40000000000003</v>
      </c>
      <c r="I663">
        <v>129.12</v>
      </c>
      <c r="J663" s="13" t="s">
        <v>6889</v>
      </c>
      <c r="K663" s="13" t="s">
        <v>6951</v>
      </c>
      <c r="M663" s="13" t="s">
        <v>6996</v>
      </c>
    </row>
    <row r="664" spans="1:13" x14ac:dyDescent="0.3">
      <c r="A664">
        <v>45201119</v>
      </c>
      <c r="B664" t="s">
        <v>3864</v>
      </c>
      <c r="C664">
        <v>10</v>
      </c>
      <c r="D664">
        <v>2019</v>
      </c>
      <c r="E664" s="19">
        <v>43739</v>
      </c>
      <c r="F664">
        <v>317</v>
      </c>
      <c r="G664">
        <v>63.399999999999977</v>
      </c>
      <c r="H664">
        <v>253.60000000000002</v>
      </c>
      <c r="I664">
        <v>98.27</v>
      </c>
      <c r="J664" s="13" t="s">
        <v>6885</v>
      </c>
      <c r="K664" s="13" t="s">
        <v>6933</v>
      </c>
      <c r="M664" s="13" t="s">
        <v>6996</v>
      </c>
    </row>
    <row r="665" spans="1:13" x14ac:dyDescent="0.3">
      <c r="A665">
        <v>45201219</v>
      </c>
      <c r="B665" t="s">
        <v>3865</v>
      </c>
      <c r="C665">
        <v>10</v>
      </c>
      <c r="D665">
        <v>2019</v>
      </c>
      <c r="E665" s="19">
        <v>43739</v>
      </c>
      <c r="F665">
        <v>447</v>
      </c>
      <c r="G665">
        <v>89.399999999999977</v>
      </c>
      <c r="H665">
        <v>357.6</v>
      </c>
      <c r="I665">
        <v>156.44999999999999</v>
      </c>
      <c r="J665" s="13" t="s">
        <v>6887</v>
      </c>
      <c r="K665" s="13" t="s">
        <v>6891</v>
      </c>
      <c r="M665" s="13" t="s">
        <v>6996</v>
      </c>
    </row>
    <row r="666" spans="1:13" x14ac:dyDescent="0.3">
      <c r="A666">
        <v>45201319</v>
      </c>
      <c r="B666" t="s">
        <v>3866</v>
      </c>
      <c r="C666">
        <v>10</v>
      </c>
      <c r="D666">
        <v>2019</v>
      </c>
      <c r="E666" s="19">
        <v>43739</v>
      </c>
      <c r="F666">
        <v>383</v>
      </c>
      <c r="G666">
        <v>76.599999999999966</v>
      </c>
      <c r="H666">
        <v>306.40000000000003</v>
      </c>
      <c r="I666">
        <v>122.56</v>
      </c>
      <c r="J666" s="13" t="s">
        <v>6887</v>
      </c>
      <c r="K666" s="13" t="s">
        <v>6909</v>
      </c>
      <c r="M666" s="13" t="s">
        <v>6996</v>
      </c>
    </row>
    <row r="667" spans="1:13" x14ac:dyDescent="0.3">
      <c r="A667">
        <v>45201419</v>
      </c>
      <c r="B667" t="s">
        <v>3867</v>
      </c>
      <c r="C667">
        <v>10</v>
      </c>
      <c r="D667">
        <v>2019</v>
      </c>
      <c r="E667" s="19">
        <v>43739</v>
      </c>
      <c r="F667">
        <v>168</v>
      </c>
      <c r="G667">
        <v>33.599999999999994</v>
      </c>
      <c r="H667">
        <v>134.4</v>
      </c>
      <c r="I667">
        <v>25.2</v>
      </c>
      <c r="J667" s="13" t="s">
        <v>6886</v>
      </c>
      <c r="K667" s="13" t="s">
        <v>6892</v>
      </c>
      <c r="M667" s="13" t="s">
        <v>6996</v>
      </c>
    </row>
    <row r="668" spans="1:13" x14ac:dyDescent="0.3">
      <c r="A668">
        <v>45201519</v>
      </c>
      <c r="B668" t="s">
        <v>3868</v>
      </c>
      <c r="C668">
        <v>10</v>
      </c>
      <c r="D668">
        <v>2019</v>
      </c>
      <c r="E668" s="19">
        <v>43739</v>
      </c>
      <c r="F668">
        <v>144</v>
      </c>
      <c r="G668">
        <v>28.799999999999997</v>
      </c>
      <c r="H668">
        <v>115.2</v>
      </c>
      <c r="I668">
        <v>66.240000000000009</v>
      </c>
      <c r="J668" s="13" t="s">
        <v>6886</v>
      </c>
      <c r="K668" s="13" t="s">
        <v>6919</v>
      </c>
      <c r="M668" s="13" t="s">
        <v>6996</v>
      </c>
    </row>
    <row r="669" spans="1:13" x14ac:dyDescent="0.3">
      <c r="A669">
        <v>45201619</v>
      </c>
      <c r="B669" t="s">
        <v>3869</v>
      </c>
      <c r="C669">
        <v>10</v>
      </c>
      <c r="D669">
        <v>2019</v>
      </c>
      <c r="E669" s="19">
        <v>43739</v>
      </c>
      <c r="F669">
        <v>220</v>
      </c>
      <c r="G669">
        <v>44</v>
      </c>
      <c r="H669">
        <v>176</v>
      </c>
      <c r="I669">
        <v>39.6</v>
      </c>
      <c r="J669" s="13" t="s">
        <v>6890</v>
      </c>
      <c r="K669" s="13" t="s">
        <v>6893</v>
      </c>
      <c r="M669" s="13" t="s">
        <v>6996</v>
      </c>
    </row>
    <row r="670" spans="1:13" x14ac:dyDescent="0.3">
      <c r="A670">
        <v>45201719</v>
      </c>
      <c r="B670" t="s">
        <v>3870</v>
      </c>
      <c r="C670">
        <v>10</v>
      </c>
      <c r="D670">
        <v>2019</v>
      </c>
      <c r="E670" s="19">
        <v>43739</v>
      </c>
      <c r="F670">
        <v>210</v>
      </c>
      <c r="G670">
        <v>42</v>
      </c>
      <c r="H670">
        <v>168</v>
      </c>
      <c r="I670">
        <v>37.799999999999997</v>
      </c>
      <c r="J670" s="13" t="s">
        <v>6890</v>
      </c>
      <c r="K670" s="13" t="s">
        <v>6911</v>
      </c>
      <c r="M670" s="13" t="s">
        <v>6996</v>
      </c>
    </row>
    <row r="671" spans="1:13" x14ac:dyDescent="0.3">
      <c r="A671">
        <v>45201819</v>
      </c>
      <c r="B671" t="s">
        <v>3871</v>
      </c>
      <c r="C671">
        <v>10</v>
      </c>
      <c r="D671">
        <v>2019</v>
      </c>
      <c r="E671" s="19">
        <v>43739</v>
      </c>
      <c r="F671">
        <v>220</v>
      </c>
      <c r="G671">
        <v>44</v>
      </c>
      <c r="H671">
        <v>176</v>
      </c>
      <c r="I671">
        <v>39.6</v>
      </c>
      <c r="J671" s="13" t="s">
        <v>6890</v>
      </c>
      <c r="K671" s="13" t="s">
        <v>6893</v>
      </c>
      <c r="M671" s="13" t="s">
        <v>6996</v>
      </c>
    </row>
    <row r="672" spans="1:13" x14ac:dyDescent="0.3">
      <c r="A672">
        <v>45201919</v>
      </c>
      <c r="B672" t="s">
        <v>3872</v>
      </c>
      <c r="C672">
        <v>10</v>
      </c>
      <c r="D672">
        <v>2019</v>
      </c>
      <c r="E672" s="19">
        <v>43739</v>
      </c>
      <c r="F672">
        <v>255</v>
      </c>
      <c r="G672">
        <v>51</v>
      </c>
      <c r="H672">
        <v>204</v>
      </c>
      <c r="I672">
        <v>66.3</v>
      </c>
      <c r="J672" s="13" t="s">
        <v>6884</v>
      </c>
      <c r="K672" s="13" t="s">
        <v>6915</v>
      </c>
      <c r="M672" s="13" t="s">
        <v>6996</v>
      </c>
    </row>
    <row r="673" spans="1:13" x14ac:dyDescent="0.3">
      <c r="A673">
        <v>45202019</v>
      </c>
      <c r="B673" t="s">
        <v>3873</v>
      </c>
      <c r="C673">
        <v>10</v>
      </c>
      <c r="D673">
        <v>2019</v>
      </c>
      <c r="E673" s="19">
        <v>43739</v>
      </c>
      <c r="F673">
        <v>492</v>
      </c>
      <c r="G673">
        <v>98.399999999999977</v>
      </c>
      <c r="H673">
        <v>393.6</v>
      </c>
      <c r="I673">
        <v>137.76000000000002</v>
      </c>
      <c r="J673" s="13" t="s">
        <v>6889</v>
      </c>
      <c r="K673" s="13" t="s">
        <v>6945</v>
      </c>
      <c r="M673" s="13" t="s">
        <v>6996</v>
      </c>
    </row>
    <row r="674" spans="1:13" x14ac:dyDescent="0.3">
      <c r="A674">
        <v>45202119</v>
      </c>
      <c r="B674" t="s">
        <v>3874</v>
      </c>
      <c r="C674">
        <v>10</v>
      </c>
      <c r="D674">
        <v>2019</v>
      </c>
      <c r="E674" s="19">
        <v>43739</v>
      </c>
      <c r="F674">
        <v>168</v>
      </c>
      <c r="G674">
        <v>33.599999999999994</v>
      </c>
      <c r="H674">
        <v>134.4</v>
      </c>
      <c r="I674">
        <v>60.48</v>
      </c>
      <c r="J674" s="13" t="s">
        <v>6885</v>
      </c>
      <c r="K674" s="13" t="s">
        <v>6948</v>
      </c>
      <c r="M674" s="13" t="s">
        <v>6996</v>
      </c>
    </row>
    <row r="675" spans="1:13" x14ac:dyDescent="0.3">
      <c r="A675">
        <v>45202219</v>
      </c>
      <c r="B675" t="s">
        <v>3875</v>
      </c>
      <c r="C675">
        <v>10</v>
      </c>
      <c r="D675">
        <v>2019</v>
      </c>
      <c r="E675" s="19">
        <v>43739</v>
      </c>
      <c r="F675">
        <v>345</v>
      </c>
      <c r="G675">
        <v>69</v>
      </c>
      <c r="H675">
        <v>276</v>
      </c>
      <c r="I675">
        <v>106.95</v>
      </c>
      <c r="J675" s="13" t="s">
        <v>6887</v>
      </c>
      <c r="K675" s="13" t="s">
        <v>6918</v>
      </c>
      <c r="M675" s="13" t="s">
        <v>6996</v>
      </c>
    </row>
    <row r="676" spans="1:13" x14ac:dyDescent="0.3">
      <c r="A676">
        <v>45202319</v>
      </c>
      <c r="B676" t="s">
        <v>3876</v>
      </c>
      <c r="C676">
        <v>10</v>
      </c>
      <c r="D676">
        <v>2019</v>
      </c>
      <c r="E676" s="19">
        <v>43739</v>
      </c>
      <c r="F676">
        <v>144</v>
      </c>
      <c r="G676">
        <v>28.799999999999997</v>
      </c>
      <c r="H676">
        <v>115.2</v>
      </c>
      <c r="I676">
        <v>66.240000000000009</v>
      </c>
      <c r="J676" s="13" t="s">
        <v>6886</v>
      </c>
      <c r="K676" s="13" t="s">
        <v>6919</v>
      </c>
      <c r="M676" s="13" t="s">
        <v>6996</v>
      </c>
    </row>
    <row r="677" spans="1:13" x14ac:dyDescent="0.3">
      <c r="A677">
        <v>45202419</v>
      </c>
      <c r="B677" t="s">
        <v>3877</v>
      </c>
      <c r="C677">
        <v>10</v>
      </c>
      <c r="D677">
        <v>2019</v>
      </c>
      <c r="E677" s="19">
        <v>43739</v>
      </c>
      <c r="F677">
        <v>172</v>
      </c>
      <c r="G677">
        <v>34.400000000000006</v>
      </c>
      <c r="H677">
        <v>137.6</v>
      </c>
      <c r="I677">
        <v>65.36</v>
      </c>
      <c r="J677" s="13" t="s">
        <v>6886</v>
      </c>
      <c r="K677" s="13" t="s">
        <v>6910</v>
      </c>
      <c r="M677" s="13" t="s">
        <v>6996</v>
      </c>
    </row>
    <row r="678" spans="1:13" x14ac:dyDescent="0.3">
      <c r="A678">
        <v>45202519</v>
      </c>
      <c r="B678" t="s">
        <v>3878</v>
      </c>
      <c r="C678">
        <v>10</v>
      </c>
      <c r="D678">
        <v>2019</v>
      </c>
      <c r="E678" s="19">
        <v>43739</v>
      </c>
      <c r="F678">
        <v>210</v>
      </c>
      <c r="G678">
        <v>42</v>
      </c>
      <c r="H678">
        <v>168</v>
      </c>
      <c r="I678">
        <v>37.799999999999997</v>
      </c>
      <c r="J678" s="13" t="s">
        <v>6890</v>
      </c>
      <c r="K678" s="13" t="s">
        <v>6911</v>
      </c>
      <c r="M678" s="13" t="s">
        <v>6996</v>
      </c>
    </row>
    <row r="679" spans="1:13" x14ac:dyDescent="0.3">
      <c r="A679">
        <v>45202619</v>
      </c>
      <c r="B679" t="s">
        <v>3879</v>
      </c>
      <c r="C679">
        <v>10</v>
      </c>
      <c r="D679">
        <v>2019</v>
      </c>
      <c r="E679" s="19">
        <v>43739</v>
      </c>
      <c r="F679">
        <v>240</v>
      </c>
      <c r="G679">
        <v>48</v>
      </c>
      <c r="H679">
        <v>192</v>
      </c>
      <c r="I679">
        <v>43.199999999999996</v>
      </c>
      <c r="J679" s="13" t="s">
        <v>6890</v>
      </c>
      <c r="K679" s="13" t="s">
        <v>6894</v>
      </c>
      <c r="M679" s="13" t="s">
        <v>6996</v>
      </c>
    </row>
    <row r="680" spans="1:13" x14ac:dyDescent="0.3">
      <c r="A680">
        <v>45202719</v>
      </c>
      <c r="B680" t="s">
        <v>3880</v>
      </c>
      <c r="C680">
        <v>9</v>
      </c>
      <c r="D680">
        <v>2019</v>
      </c>
      <c r="E680" s="19">
        <v>43709</v>
      </c>
      <c r="F680">
        <v>205</v>
      </c>
      <c r="G680">
        <v>0</v>
      </c>
      <c r="H680">
        <v>205</v>
      </c>
      <c r="I680">
        <v>36.9</v>
      </c>
      <c r="J680" s="13" t="s">
        <v>6890</v>
      </c>
      <c r="K680" s="13" t="s">
        <v>6913</v>
      </c>
      <c r="M680" s="13" t="s">
        <v>6995</v>
      </c>
    </row>
    <row r="681" spans="1:13" x14ac:dyDescent="0.3">
      <c r="A681">
        <v>45202819</v>
      </c>
      <c r="B681" t="s">
        <v>3881</v>
      </c>
      <c r="C681">
        <v>9</v>
      </c>
      <c r="D681">
        <v>2019</v>
      </c>
      <c r="E681" s="19">
        <v>43709</v>
      </c>
      <c r="F681">
        <v>258</v>
      </c>
      <c r="G681">
        <v>0</v>
      </c>
      <c r="H681">
        <v>258</v>
      </c>
      <c r="I681">
        <v>72.240000000000009</v>
      </c>
      <c r="J681" s="13" t="s">
        <v>6884</v>
      </c>
      <c r="K681" s="13" t="s">
        <v>6916</v>
      </c>
      <c r="M681" s="13" t="s">
        <v>6995</v>
      </c>
    </row>
    <row r="682" spans="1:13" x14ac:dyDescent="0.3">
      <c r="A682">
        <v>45202919</v>
      </c>
      <c r="B682" t="s">
        <v>3882</v>
      </c>
      <c r="C682">
        <v>9</v>
      </c>
      <c r="D682">
        <v>2019</v>
      </c>
      <c r="E682" s="19">
        <v>43709</v>
      </c>
      <c r="F682">
        <v>258</v>
      </c>
      <c r="G682">
        <v>0</v>
      </c>
      <c r="H682">
        <v>258</v>
      </c>
      <c r="I682">
        <v>72.240000000000009</v>
      </c>
      <c r="J682" s="13" t="s">
        <v>6884</v>
      </c>
      <c r="K682" s="13" t="s">
        <v>6916</v>
      </c>
      <c r="M682" s="13" t="s">
        <v>6995</v>
      </c>
    </row>
    <row r="683" spans="1:13" x14ac:dyDescent="0.3">
      <c r="A683">
        <v>45203019</v>
      </c>
      <c r="B683" t="s">
        <v>3883</v>
      </c>
      <c r="C683">
        <v>9</v>
      </c>
      <c r="D683">
        <v>2019</v>
      </c>
      <c r="E683" s="19">
        <v>43709</v>
      </c>
      <c r="F683">
        <v>367</v>
      </c>
      <c r="G683">
        <v>0</v>
      </c>
      <c r="H683">
        <v>367</v>
      </c>
      <c r="I683">
        <v>110.1</v>
      </c>
      <c r="J683" s="13" t="s">
        <v>6885</v>
      </c>
      <c r="K683" s="13" t="s">
        <v>6936</v>
      </c>
      <c r="M683" s="13" t="s">
        <v>6995</v>
      </c>
    </row>
    <row r="684" spans="1:13" x14ac:dyDescent="0.3">
      <c r="A684">
        <v>45203119</v>
      </c>
      <c r="B684" t="s">
        <v>3884</v>
      </c>
      <c r="C684">
        <v>9</v>
      </c>
      <c r="D684">
        <v>2019</v>
      </c>
      <c r="E684" s="19">
        <v>43709</v>
      </c>
      <c r="F684">
        <v>345</v>
      </c>
      <c r="G684">
        <v>0</v>
      </c>
      <c r="H684">
        <v>345</v>
      </c>
      <c r="I684">
        <v>106.95</v>
      </c>
      <c r="J684" s="13" t="s">
        <v>6887</v>
      </c>
      <c r="K684" s="13" t="s">
        <v>6918</v>
      </c>
      <c r="M684" s="13" t="s">
        <v>6995</v>
      </c>
    </row>
    <row r="685" spans="1:13" x14ac:dyDescent="0.3">
      <c r="A685">
        <v>45203219</v>
      </c>
      <c r="B685" t="s">
        <v>3885</v>
      </c>
      <c r="C685">
        <v>9</v>
      </c>
      <c r="D685">
        <v>2019</v>
      </c>
      <c r="E685" s="19">
        <v>43709</v>
      </c>
      <c r="F685">
        <v>144</v>
      </c>
      <c r="G685">
        <v>0</v>
      </c>
      <c r="H685">
        <v>144</v>
      </c>
      <c r="I685">
        <v>66.240000000000009</v>
      </c>
      <c r="J685" s="13" t="s">
        <v>6886</v>
      </c>
      <c r="K685" s="13" t="s">
        <v>6919</v>
      </c>
      <c r="M685" s="13" t="s">
        <v>6995</v>
      </c>
    </row>
    <row r="686" spans="1:13" x14ac:dyDescent="0.3">
      <c r="A686">
        <v>45203319</v>
      </c>
      <c r="B686" t="s">
        <v>3886</v>
      </c>
      <c r="C686">
        <v>9</v>
      </c>
      <c r="D686">
        <v>2019</v>
      </c>
      <c r="E686" s="19">
        <v>43709</v>
      </c>
      <c r="F686">
        <v>172</v>
      </c>
      <c r="G686">
        <v>0</v>
      </c>
      <c r="H686">
        <v>172</v>
      </c>
      <c r="I686">
        <v>65.36</v>
      </c>
      <c r="J686" s="13" t="s">
        <v>6886</v>
      </c>
      <c r="K686" s="13" t="s">
        <v>6910</v>
      </c>
      <c r="M686" s="13" t="s">
        <v>6995</v>
      </c>
    </row>
    <row r="687" spans="1:13" x14ac:dyDescent="0.3">
      <c r="A687">
        <v>45203419</v>
      </c>
      <c r="B687" t="s">
        <v>3887</v>
      </c>
      <c r="C687">
        <v>9</v>
      </c>
      <c r="D687">
        <v>2019</v>
      </c>
      <c r="E687" s="19">
        <v>43709</v>
      </c>
      <c r="F687">
        <v>210</v>
      </c>
      <c r="G687">
        <v>0</v>
      </c>
      <c r="H687">
        <v>210</v>
      </c>
      <c r="I687">
        <v>37.799999999999997</v>
      </c>
      <c r="J687" s="13" t="s">
        <v>6890</v>
      </c>
      <c r="K687" s="13" t="s">
        <v>6911</v>
      </c>
      <c r="M687" s="13" t="s">
        <v>6995</v>
      </c>
    </row>
    <row r="688" spans="1:13" x14ac:dyDescent="0.3">
      <c r="A688">
        <v>45203619</v>
      </c>
      <c r="B688" t="s">
        <v>3888</v>
      </c>
      <c r="C688">
        <v>9</v>
      </c>
      <c r="D688">
        <v>2019</v>
      </c>
      <c r="E688" s="19">
        <v>43709</v>
      </c>
      <c r="F688">
        <v>210</v>
      </c>
      <c r="G688">
        <v>0</v>
      </c>
      <c r="H688">
        <v>210</v>
      </c>
      <c r="I688">
        <v>37.799999999999997</v>
      </c>
      <c r="J688" s="13" t="s">
        <v>6890</v>
      </c>
      <c r="K688" s="13" t="s">
        <v>6911</v>
      </c>
      <c r="M688" s="13" t="s">
        <v>6995</v>
      </c>
    </row>
    <row r="689" spans="1:13" x14ac:dyDescent="0.3">
      <c r="A689">
        <v>45203719</v>
      </c>
      <c r="B689" t="s">
        <v>3889</v>
      </c>
      <c r="C689">
        <v>9</v>
      </c>
      <c r="D689">
        <v>2019</v>
      </c>
      <c r="E689" s="19">
        <v>43709</v>
      </c>
      <c r="F689">
        <v>240</v>
      </c>
      <c r="G689">
        <v>0</v>
      </c>
      <c r="H689">
        <v>240</v>
      </c>
      <c r="I689">
        <v>43.199999999999996</v>
      </c>
      <c r="J689" s="13" t="s">
        <v>6890</v>
      </c>
      <c r="K689" s="13" t="s">
        <v>6894</v>
      </c>
      <c r="M689" s="13" t="s">
        <v>6995</v>
      </c>
    </row>
    <row r="690" spans="1:13" x14ac:dyDescent="0.3">
      <c r="A690">
        <v>45203819</v>
      </c>
      <c r="B690" t="s">
        <v>3890</v>
      </c>
      <c r="C690">
        <v>9</v>
      </c>
      <c r="D690">
        <v>2019</v>
      </c>
      <c r="E690" s="19">
        <v>43709</v>
      </c>
      <c r="F690">
        <v>255</v>
      </c>
      <c r="G690">
        <v>0</v>
      </c>
      <c r="H690">
        <v>255</v>
      </c>
      <c r="I690">
        <v>66.3</v>
      </c>
      <c r="J690" s="13" t="s">
        <v>6884</v>
      </c>
      <c r="K690" s="13" t="s">
        <v>6915</v>
      </c>
      <c r="M690" s="13" t="s">
        <v>6995</v>
      </c>
    </row>
    <row r="691" spans="1:13" x14ac:dyDescent="0.3">
      <c r="A691">
        <v>45203919</v>
      </c>
      <c r="B691" t="s">
        <v>3891</v>
      </c>
      <c r="C691">
        <v>9</v>
      </c>
      <c r="D691">
        <v>2019</v>
      </c>
      <c r="E691" s="19">
        <v>43709</v>
      </c>
      <c r="F691">
        <v>327</v>
      </c>
      <c r="G691">
        <v>0</v>
      </c>
      <c r="H691">
        <v>327</v>
      </c>
      <c r="I691">
        <v>94.83</v>
      </c>
      <c r="J691" s="13" t="s">
        <v>6884</v>
      </c>
      <c r="K691" s="13" t="s">
        <v>6914</v>
      </c>
      <c r="M691" s="13" t="s">
        <v>6995</v>
      </c>
    </row>
    <row r="692" spans="1:13" x14ac:dyDescent="0.3">
      <c r="A692">
        <v>45204019</v>
      </c>
      <c r="B692" t="s">
        <v>3892</v>
      </c>
      <c r="C692">
        <v>9</v>
      </c>
      <c r="D692">
        <v>2019</v>
      </c>
      <c r="E692" s="19">
        <v>43709</v>
      </c>
      <c r="F692">
        <v>261</v>
      </c>
      <c r="G692">
        <v>0</v>
      </c>
      <c r="H692">
        <v>261</v>
      </c>
      <c r="I692">
        <v>78.3</v>
      </c>
      <c r="J692" s="13" t="s">
        <v>6885</v>
      </c>
      <c r="K692" s="13" t="s">
        <v>6946</v>
      </c>
      <c r="M692" s="13" t="s">
        <v>6995</v>
      </c>
    </row>
    <row r="693" spans="1:13" x14ac:dyDescent="0.3">
      <c r="A693">
        <v>45204119</v>
      </c>
      <c r="B693" t="s">
        <v>3893</v>
      </c>
      <c r="C693">
        <v>9</v>
      </c>
      <c r="D693">
        <v>2019</v>
      </c>
      <c r="E693" s="19">
        <v>43709</v>
      </c>
      <c r="F693">
        <v>345</v>
      </c>
      <c r="G693">
        <v>0</v>
      </c>
      <c r="H693">
        <v>345</v>
      </c>
      <c r="I693">
        <v>106.95</v>
      </c>
      <c r="J693" s="13" t="s">
        <v>6887</v>
      </c>
      <c r="K693" s="13" t="s">
        <v>6918</v>
      </c>
      <c r="M693" s="13" t="s">
        <v>6995</v>
      </c>
    </row>
    <row r="694" spans="1:13" x14ac:dyDescent="0.3">
      <c r="A694">
        <v>45204219</v>
      </c>
      <c r="B694" t="s">
        <v>3894</v>
      </c>
      <c r="C694">
        <v>9</v>
      </c>
      <c r="D694">
        <v>2019</v>
      </c>
      <c r="E694" s="19">
        <v>43709</v>
      </c>
      <c r="F694">
        <v>172</v>
      </c>
      <c r="G694">
        <v>0</v>
      </c>
      <c r="H694">
        <v>172</v>
      </c>
      <c r="I694">
        <v>65.36</v>
      </c>
      <c r="J694" s="13" t="s">
        <v>6886</v>
      </c>
      <c r="K694" s="13" t="s">
        <v>6910</v>
      </c>
      <c r="M694" s="13" t="s">
        <v>6995</v>
      </c>
    </row>
    <row r="695" spans="1:13" x14ac:dyDescent="0.3">
      <c r="A695">
        <v>45204319</v>
      </c>
      <c r="B695" t="s">
        <v>3895</v>
      </c>
      <c r="C695">
        <v>9</v>
      </c>
      <c r="D695">
        <v>2019</v>
      </c>
      <c r="E695" s="19">
        <v>43709</v>
      </c>
      <c r="F695">
        <v>210</v>
      </c>
      <c r="G695">
        <v>0</v>
      </c>
      <c r="H695">
        <v>210</v>
      </c>
      <c r="I695">
        <v>37.799999999999997</v>
      </c>
      <c r="J695" s="13" t="s">
        <v>6890</v>
      </c>
      <c r="K695" s="13" t="s">
        <v>6911</v>
      </c>
      <c r="M695" s="13" t="s">
        <v>6995</v>
      </c>
    </row>
    <row r="696" spans="1:13" x14ac:dyDescent="0.3">
      <c r="A696">
        <v>45204519</v>
      </c>
      <c r="B696" t="s">
        <v>3896</v>
      </c>
      <c r="C696">
        <v>9</v>
      </c>
      <c r="D696">
        <v>2019</v>
      </c>
      <c r="E696" s="19">
        <v>43709</v>
      </c>
      <c r="F696">
        <v>192</v>
      </c>
      <c r="G696">
        <v>0</v>
      </c>
      <c r="H696">
        <v>192</v>
      </c>
      <c r="I696">
        <v>34.56</v>
      </c>
      <c r="J696" s="13" t="s">
        <v>6890</v>
      </c>
      <c r="K696" s="13" t="s">
        <v>6912</v>
      </c>
      <c r="M696" s="13" t="s">
        <v>6995</v>
      </c>
    </row>
    <row r="697" spans="1:13" x14ac:dyDescent="0.3">
      <c r="A697">
        <v>45204619</v>
      </c>
      <c r="B697" t="s">
        <v>3897</v>
      </c>
      <c r="C697">
        <v>9</v>
      </c>
      <c r="D697">
        <v>2019</v>
      </c>
      <c r="E697" s="19">
        <v>43709</v>
      </c>
      <c r="F697">
        <v>220</v>
      </c>
      <c r="G697">
        <v>0</v>
      </c>
      <c r="H697">
        <v>220</v>
      </c>
      <c r="I697">
        <v>39.6</v>
      </c>
      <c r="J697" s="13" t="s">
        <v>6890</v>
      </c>
      <c r="K697" s="13" t="s">
        <v>6893</v>
      </c>
      <c r="M697" s="13" t="s">
        <v>6995</v>
      </c>
    </row>
    <row r="698" spans="1:13" x14ac:dyDescent="0.3">
      <c r="A698">
        <v>45204719</v>
      </c>
      <c r="B698" t="s">
        <v>3898</v>
      </c>
      <c r="C698">
        <v>9</v>
      </c>
      <c r="D698">
        <v>2019</v>
      </c>
      <c r="E698" s="19">
        <v>43709</v>
      </c>
      <c r="F698">
        <v>327</v>
      </c>
      <c r="G698">
        <v>0</v>
      </c>
      <c r="H698">
        <v>327</v>
      </c>
      <c r="I698">
        <v>94.83</v>
      </c>
      <c r="J698" s="13" t="s">
        <v>6884</v>
      </c>
      <c r="K698" s="13" t="s">
        <v>6914</v>
      </c>
      <c r="M698" s="13" t="s">
        <v>6995</v>
      </c>
    </row>
    <row r="699" spans="1:13" x14ac:dyDescent="0.3">
      <c r="A699">
        <v>45204819</v>
      </c>
      <c r="B699" t="s">
        <v>3899</v>
      </c>
      <c r="C699">
        <v>9</v>
      </c>
      <c r="D699">
        <v>2019</v>
      </c>
      <c r="E699" s="19">
        <v>43709</v>
      </c>
      <c r="F699">
        <v>258</v>
      </c>
      <c r="G699">
        <v>0</v>
      </c>
      <c r="H699">
        <v>258</v>
      </c>
      <c r="I699">
        <v>72.240000000000009</v>
      </c>
      <c r="J699" s="13" t="s">
        <v>6884</v>
      </c>
      <c r="K699" s="13" t="s">
        <v>6916</v>
      </c>
      <c r="M699" s="13" t="s">
        <v>6995</v>
      </c>
    </row>
    <row r="700" spans="1:13" x14ac:dyDescent="0.3">
      <c r="A700">
        <v>45204919</v>
      </c>
      <c r="B700" t="s">
        <v>3900</v>
      </c>
      <c r="C700">
        <v>9</v>
      </c>
      <c r="D700">
        <v>2019</v>
      </c>
      <c r="E700" s="19">
        <v>43709</v>
      </c>
      <c r="F700">
        <v>992</v>
      </c>
      <c r="G700">
        <v>0</v>
      </c>
      <c r="H700">
        <v>992</v>
      </c>
      <c r="I700">
        <v>277.76000000000005</v>
      </c>
      <c r="J700" s="13" t="s">
        <v>6882</v>
      </c>
      <c r="K700" s="13" t="s">
        <v>6940</v>
      </c>
      <c r="M700" s="13" t="s">
        <v>6995</v>
      </c>
    </row>
    <row r="701" spans="1:13" x14ac:dyDescent="0.3">
      <c r="A701">
        <v>45205019</v>
      </c>
      <c r="B701" t="s">
        <v>3901</v>
      </c>
      <c r="C701">
        <v>9</v>
      </c>
      <c r="D701">
        <v>2019</v>
      </c>
      <c r="E701" s="19">
        <v>43709</v>
      </c>
      <c r="F701">
        <v>447</v>
      </c>
      <c r="G701">
        <v>0</v>
      </c>
      <c r="H701">
        <v>447</v>
      </c>
      <c r="I701">
        <v>156.44999999999999</v>
      </c>
      <c r="J701" s="13" t="s">
        <v>6887</v>
      </c>
      <c r="K701" s="13" t="s">
        <v>6891</v>
      </c>
      <c r="M701" s="13" t="s">
        <v>6995</v>
      </c>
    </row>
    <row r="702" spans="1:13" x14ac:dyDescent="0.3">
      <c r="A702">
        <v>45205119</v>
      </c>
      <c r="B702" t="s">
        <v>3902</v>
      </c>
      <c r="C702">
        <v>8</v>
      </c>
      <c r="D702">
        <v>2019</v>
      </c>
      <c r="E702" s="19">
        <v>43678</v>
      </c>
      <c r="F702">
        <v>144</v>
      </c>
      <c r="G702">
        <v>0</v>
      </c>
      <c r="H702">
        <v>144</v>
      </c>
      <c r="I702">
        <v>66.240000000000009</v>
      </c>
      <c r="J702" s="13" t="s">
        <v>6886</v>
      </c>
      <c r="K702" s="13" t="s">
        <v>6919</v>
      </c>
      <c r="M702" s="13" t="s">
        <v>6994</v>
      </c>
    </row>
    <row r="703" spans="1:13" x14ac:dyDescent="0.3">
      <c r="A703">
        <v>45205219</v>
      </c>
      <c r="B703" t="s">
        <v>3903</v>
      </c>
      <c r="C703">
        <v>8</v>
      </c>
      <c r="D703">
        <v>2019</v>
      </c>
      <c r="E703" s="19">
        <v>43678</v>
      </c>
      <c r="F703">
        <v>210</v>
      </c>
      <c r="G703">
        <v>0</v>
      </c>
      <c r="H703">
        <v>210</v>
      </c>
      <c r="I703">
        <v>37.799999999999997</v>
      </c>
      <c r="J703" s="13" t="s">
        <v>6890</v>
      </c>
      <c r="K703" s="13" t="s">
        <v>6911</v>
      </c>
      <c r="M703" s="13" t="s">
        <v>6994</v>
      </c>
    </row>
    <row r="704" spans="1:13" x14ac:dyDescent="0.3">
      <c r="A704">
        <v>45205319</v>
      </c>
      <c r="B704" t="s">
        <v>3904</v>
      </c>
      <c r="C704">
        <v>8</v>
      </c>
      <c r="D704">
        <v>2019</v>
      </c>
      <c r="E704" s="19">
        <v>43678</v>
      </c>
      <c r="F704">
        <v>205</v>
      </c>
      <c r="G704">
        <v>0</v>
      </c>
      <c r="H704">
        <v>205</v>
      </c>
      <c r="I704">
        <v>36.9</v>
      </c>
      <c r="J704" s="13" t="s">
        <v>6890</v>
      </c>
      <c r="K704" s="13" t="s">
        <v>6913</v>
      </c>
      <c r="M704" s="13" t="s">
        <v>6994</v>
      </c>
    </row>
    <row r="705" spans="1:13" x14ac:dyDescent="0.3">
      <c r="A705">
        <v>45205419</v>
      </c>
      <c r="B705" t="s">
        <v>3905</v>
      </c>
      <c r="C705">
        <v>8</v>
      </c>
      <c r="D705">
        <v>2019</v>
      </c>
      <c r="E705" s="19">
        <v>43678</v>
      </c>
      <c r="F705">
        <v>205</v>
      </c>
      <c r="G705">
        <v>0</v>
      </c>
      <c r="H705">
        <v>205</v>
      </c>
      <c r="I705">
        <v>36.9</v>
      </c>
      <c r="J705" s="13" t="s">
        <v>6890</v>
      </c>
      <c r="K705" s="13" t="s">
        <v>6913</v>
      </c>
      <c r="M705" s="13" t="s">
        <v>6994</v>
      </c>
    </row>
    <row r="706" spans="1:13" x14ac:dyDescent="0.3">
      <c r="A706">
        <v>45205519</v>
      </c>
      <c r="B706" t="s">
        <v>3906</v>
      </c>
      <c r="C706">
        <v>8</v>
      </c>
      <c r="D706">
        <v>2019</v>
      </c>
      <c r="E706" s="19">
        <v>43678</v>
      </c>
      <c r="F706">
        <v>313</v>
      </c>
      <c r="G706">
        <v>0</v>
      </c>
      <c r="H706">
        <v>313</v>
      </c>
      <c r="I706">
        <v>93.899999999999991</v>
      </c>
      <c r="J706" s="13" t="s">
        <v>6884</v>
      </c>
      <c r="K706" s="13" t="s">
        <v>6895</v>
      </c>
      <c r="M706" s="13" t="s">
        <v>6994</v>
      </c>
    </row>
    <row r="707" spans="1:13" x14ac:dyDescent="0.3">
      <c r="A707">
        <v>45205619</v>
      </c>
      <c r="B707" t="s">
        <v>3907</v>
      </c>
      <c r="C707">
        <v>8</v>
      </c>
      <c r="D707">
        <v>2019</v>
      </c>
      <c r="E707" s="19">
        <v>43678</v>
      </c>
      <c r="F707">
        <v>327</v>
      </c>
      <c r="G707">
        <v>0</v>
      </c>
      <c r="H707">
        <v>327</v>
      </c>
      <c r="I707">
        <v>94.83</v>
      </c>
      <c r="J707" s="13" t="s">
        <v>6884</v>
      </c>
      <c r="K707" s="13" t="s">
        <v>6914</v>
      </c>
      <c r="M707" s="13" t="s">
        <v>6994</v>
      </c>
    </row>
    <row r="708" spans="1:13" x14ac:dyDescent="0.3">
      <c r="A708">
        <v>45205719</v>
      </c>
      <c r="B708" t="s">
        <v>3908</v>
      </c>
      <c r="C708">
        <v>8</v>
      </c>
      <c r="D708">
        <v>2019</v>
      </c>
      <c r="E708" s="19">
        <v>43678</v>
      </c>
      <c r="F708">
        <v>255</v>
      </c>
      <c r="G708">
        <v>0</v>
      </c>
      <c r="H708">
        <v>255</v>
      </c>
      <c r="I708">
        <v>66.3</v>
      </c>
      <c r="J708" s="13" t="s">
        <v>6884</v>
      </c>
      <c r="K708" s="13" t="s">
        <v>6915</v>
      </c>
      <c r="M708" s="13" t="s">
        <v>6994</v>
      </c>
    </row>
    <row r="709" spans="1:13" x14ac:dyDescent="0.3">
      <c r="A709">
        <v>45205819</v>
      </c>
      <c r="B709" t="s">
        <v>3909</v>
      </c>
      <c r="C709">
        <v>8</v>
      </c>
      <c r="D709">
        <v>2019</v>
      </c>
      <c r="E709" s="19">
        <v>43678</v>
      </c>
      <c r="F709">
        <v>1086</v>
      </c>
      <c r="G709">
        <v>0</v>
      </c>
      <c r="H709">
        <v>1086</v>
      </c>
      <c r="I709">
        <v>293.22000000000003</v>
      </c>
      <c r="J709" s="13" t="s">
        <v>6882</v>
      </c>
      <c r="K709" s="13" t="s">
        <v>6942</v>
      </c>
      <c r="M709" s="13" t="s">
        <v>6994</v>
      </c>
    </row>
    <row r="710" spans="1:13" x14ac:dyDescent="0.3">
      <c r="A710">
        <v>45205919</v>
      </c>
      <c r="B710" t="s">
        <v>3910</v>
      </c>
      <c r="C710">
        <v>8</v>
      </c>
      <c r="D710">
        <v>2019</v>
      </c>
      <c r="E710" s="19">
        <v>43678</v>
      </c>
      <c r="F710">
        <v>474</v>
      </c>
      <c r="G710">
        <v>0</v>
      </c>
      <c r="H710">
        <v>474</v>
      </c>
      <c r="I710">
        <v>175.38</v>
      </c>
      <c r="J710" s="13" t="s">
        <v>6882</v>
      </c>
      <c r="K710" s="13" t="s">
        <v>6944</v>
      </c>
      <c r="M710" s="13" t="s">
        <v>6994</v>
      </c>
    </row>
    <row r="711" spans="1:13" x14ac:dyDescent="0.3">
      <c r="A711">
        <v>45206019</v>
      </c>
      <c r="B711" t="s">
        <v>3911</v>
      </c>
      <c r="C711">
        <v>8</v>
      </c>
      <c r="D711">
        <v>2019</v>
      </c>
      <c r="E711" s="19">
        <v>43678</v>
      </c>
      <c r="F711">
        <v>447</v>
      </c>
      <c r="G711">
        <v>0</v>
      </c>
      <c r="H711">
        <v>447</v>
      </c>
      <c r="I711">
        <v>156.44999999999999</v>
      </c>
      <c r="J711" s="13" t="s">
        <v>6887</v>
      </c>
      <c r="K711" s="13" t="s">
        <v>6891</v>
      </c>
      <c r="M711" s="13" t="s">
        <v>6994</v>
      </c>
    </row>
    <row r="712" spans="1:13" x14ac:dyDescent="0.3">
      <c r="A712">
        <v>45206119</v>
      </c>
      <c r="B712" t="s">
        <v>3912</v>
      </c>
      <c r="C712">
        <v>8</v>
      </c>
      <c r="D712">
        <v>2019</v>
      </c>
      <c r="E712" s="19">
        <v>43678</v>
      </c>
      <c r="F712">
        <v>168</v>
      </c>
      <c r="G712">
        <v>0</v>
      </c>
      <c r="H712">
        <v>168</v>
      </c>
      <c r="I712">
        <v>75.600000000000009</v>
      </c>
      <c r="J712" s="13" t="s">
        <v>6886</v>
      </c>
      <c r="K712" s="13" t="s">
        <v>6920</v>
      </c>
      <c r="M712" s="13" t="s">
        <v>6994</v>
      </c>
    </row>
    <row r="713" spans="1:13" x14ac:dyDescent="0.3">
      <c r="A713">
        <v>45206219</v>
      </c>
      <c r="B713" t="s">
        <v>3913</v>
      </c>
      <c r="C713">
        <v>8</v>
      </c>
      <c r="D713">
        <v>2019</v>
      </c>
      <c r="E713" s="19">
        <v>43678</v>
      </c>
      <c r="F713">
        <v>210</v>
      </c>
      <c r="G713">
        <v>0</v>
      </c>
      <c r="H713">
        <v>210</v>
      </c>
      <c r="I713">
        <v>37.799999999999997</v>
      </c>
      <c r="J713" s="13" t="s">
        <v>6890</v>
      </c>
      <c r="K713" s="13" t="s">
        <v>6911</v>
      </c>
      <c r="M713" s="13" t="s">
        <v>6994</v>
      </c>
    </row>
    <row r="714" spans="1:13" x14ac:dyDescent="0.3">
      <c r="A714">
        <v>45206319</v>
      </c>
      <c r="B714" t="s">
        <v>3914</v>
      </c>
      <c r="C714">
        <v>8</v>
      </c>
      <c r="D714">
        <v>2019</v>
      </c>
      <c r="E714" s="19">
        <v>43678</v>
      </c>
      <c r="F714">
        <v>205</v>
      </c>
      <c r="G714">
        <v>0</v>
      </c>
      <c r="H714">
        <v>205</v>
      </c>
      <c r="I714">
        <v>36.9</v>
      </c>
      <c r="J714" s="13" t="s">
        <v>6890</v>
      </c>
      <c r="K714" s="13" t="s">
        <v>6913</v>
      </c>
      <c r="M714" s="13" t="s">
        <v>6994</v>
      </c>
    </row>
    <row r="715" spans="1:13" x14ac:dyDescent="0.3">
      <c r="A715">
        <v>45206419</v>
      </c>
      <c r="B715" t="s">
        <v>3915</v>
      </c>
      <c r="C715">
        <v>8</v>
      </c>
      <c r="D715">
        <v>2019</v>
      </c>
      <c r="E715" s="19">
        <v>43678</v>
      </c>
      <c r="F715">
        <v>255</v>
      </c>
      <c r="G715">
        <v>0</v>
      </c>
      <c r="H715">
        <v>255</v>
      </c>
      <c r="I715">
        <v>66.3</v>
      </c>
      <c r="J715" s="13" t="s">
        <v>6884</v>
      </c>
      <c r="K715" s="13" t="s">
        <v>6915</v>
      </c>
      <c r="M715" s="13" t="s">
        <v>6994</v>
      </c>
    </row>
    <row r="716" spans="1:13" x14ac:dyDescent="0.3">
      <c r="A716">
        <v>45206519</v>
      </c>
      <c r="B716" t="s">
        <v>3916</v>
      </c>
      <c r="C716">
        <v>8</v>
      </c>
      <c r="D716">
        <v>2019</v>
      </c>
      <c r="E716" s="19">
        <v>43678</v>
      </c>
      <c r="F716">
        <v>258</v>
      </c>
      <c r="G716">
        <v>0</v>
      </c>
      <c r="H716">
        <v>258</v>
      </c>
      <c r="I716">
        <v>72.240000000000009</v>
      </c>
      <c r="J716" s="13" t="s">
        <v>6884</v>
      </c>
      <c r="K716" s="13" t="s">
        <v>6916</v>
      </c>
      <c r="M716" s="13" t="s">
        <v>6994</v>
      </c>
    </row>
    <row r="717" spans="1:13" x14ac:dyDescent="0.3">
      <c r="A717">
        <v>45206619</v>
      </c>
      <c r="B717" t="s">
        <v>3917</v>
      </c>
      <c r="C717">
        <v>8</v>
      </c>
      <c r="D717">
        <v>2019</v>
      </c>
      <c r="E717" s="19">
        <v>43678</v>
      </c>
      <c r="F717">
        <v>327</v>
      </c>
      <c r="G717">
        <v>0</v>
      </c>
      <c r="H717">
        <v>327</v>
      </c>
      <c r="I717">
        <v>94.83</v>
      </c>
      <c r="J717" s="13" t="s">
        <v>6884</v>
      </c>
      <c r="K717" s="13" t="s">
        <v>6914</v>
      </c>
      <c r="M717" s="13" t="s">
        <v>6994</v>
      </c>
    </row>
    <row r="718" spans="1:13" x14ac:dyDescent="0.3">
      <c r="A718">
        <v>45206719</v>
      </c>
      <c r="B718" t="s">
        <v>3918</v>
      </c>
      <c r="C718">
        <v>8</v>
      </c>
      <c r="D718">
        <v>2019</v>
      </c>
      <c r="E718" s="19">
        <v>43678</v>
      </c>
      <c r="F718">
        <v>992</v>
      </c>
      <c r="G718">
        <v>0</v>
      </c>
      <c r="H718">
        <v>992</v>
      </c>
      <c r="I718">
        <v>277.76000000000005</v>
      </c>
      <c r="J718" s="13" t="s">
        <v>6882</v>
      </c>
      <c r="K718" s="13" t="s">
        <v>6940</v>
      </c>
      <c r="M718" s="13" t="s">
        <v>6994</v>
      </c>
    </row>
    <row r="719" spans="1:13" x14ac:dyDescent="0.3">
      <c r="A719">
        <v>45206819</v>
      </c>
      <c r="B719" t="s">
        <v>3919</v>
      </c>
      <c r="C719">
        <v>8</v>
      </c>
      <c r="D719">
        <v>2019</v>
      </c>
      <c r="E719" s="19">
        <v>43678</v>
      </c>
      <c r="F719">
        <v>889</v>
      </c>
      <c r="G719">
        <v>0</v>
      </c>
      <c r="H719">
        <v>889</v>
      </c>
      <c r="I719">
        <v>222.25</v>
      </c>
      <c r="J719" s="13" t="s">
        <v>6882</v>
      </c>
      <c r="K719" s="13" t="s">
        <v>6939</v>
      </c>
      <c r="M719" s="13" t="s">
        <v>6994</v>
      </c>
    </row>
    <row r="720" spans="1:13" x14ac:dyDescent="0.3">
      <c r="A720">
        <v>45206919</v>
      </c>
      <c r="B720" t="s">
        <v>3920</v>
      </c>
      <c r="C720">
        <v>8</v>
      </c>
      <c r="D720">
        <v>2019</v>
      </c>
      <c r="E720" s="19">
        <v>43678</v>
      </c>
      <c r="F720">
        <v>1491</v>
      </c>
      <c r="G720">
        <v>0</v>
      </c>
      <c r="H720">
        <v>1491</v>
      </c>
      <c r="I720">
        <v>506.94000000000005</v>
      </c>
      <c r="J720" s="13" t="s">
        <v>6881</v>
      </c>
      <c r="K720" s="13" t="s">
        <v>6898</v>
      </c>
      <c r="M720" s="13" t="s">
        <v>6994</v>
      </c>
    </row>
    <row r="721" spans="1:13" x14ac:dyDescent="0.3">
      <c r="A721">
        <v>45207019</v>
      </c>
      <c r="B721" t="s">
        <v>3921</v>
      </c>
      <c r="C721">
        <v>8</v>
      </c>
      <c r="D721">
        <v>2019</v>
      </c>
      <c r="E721" s="19">
        <v>43678</v>
      </c>
      <c r="F721">
        <v>383</v>
      </c>
      <c r="G721">
        <v>0</v>
      </c>
      <c r="H721">
        <v>383</v>
      </c>
      <c r="I721">
        <v>122.56</v>
      </c>
      <c r="J721" s="13" t="s">
        <v>6887</v>
      </c>
      <c r="K721" s="13" t="s">
        <v>6909</v>
      </c>
      <c r="M721" s="13" t="s">
        <v>6994</v>
      </c>
    </row>
    <row r="722" spans="1:13" x14ac:dyDescent="0.3">
      <c r="A722">
        <v>45207119</v>
      </c>
      <c r="B722" t="s">
        <v>3922</v>
      </c>
      <c r="C722">
        <v>8</v>
      </c>
      <c r="D722">
        <v>2019</v>
      </c>
      <c r="E722" s="19">
        <v>43678</v>
      </c>
      <c r="F722">
        <v>168</v>
      </c>
      <c r="G722">
        <v>0</v>
      </c>
      <c r="H722">
        <v>168</v>
      </c>
      <c r="I722">
        <v>75.600000000000009</v>
      </c>
      <c r="J722" s="13" t="s">
        <v>6886</v>
      </c>
      <c r="K722" s="13" t="s">
        <v>6920</v>
      </c>
      <c r="M722" s="13" t="s">
        <v>6994</v>
      </c>
    </row>
    <row r="723" spans="1:13" x14ac:dyDescent="0.3">
      <c r="A723">
        <v>45207219</v>
      </c>
      <c r="B723" t="s">
        <v>3923</v>
      </c>
      <c r="C723">
        <v>8</v>
      </c>
      <c r="D723">
        <v>2019</v>
      </c>
      <c r="E723" s="19">
        <v>43678</v>
      </c>
      <c r="F723">
        <v>205</v>
      </c>
      <c r="G723">
        <v>0</v>
      </c>
      <c r="H723">
        <v>205</v>
      </c>
      <c r="I723">
        <v>36.9</v>
      </c>
      <c r="J723" s="13" t="s">
        <v>6890</v>
      </c>
      <c r="K723" s="13" t="s">
        <v>6913</v>
      </c>
      <c r="M723" s="13" t="s">
        <v>6994</v>
      </c>
    </row>
    <row r="724" spans="1:13" x14ac:dyDescent="0.3">
      <c r="A724">
        <v>45207319</v>
      </c>
      <c r="B724" t="s">
        <v>3924</v>
      </c>
      <c r="C724">
        <v>8</v>
      </c>
      <c r="D724">
        <v>2019</v>
      </c>
      <c r="E724" s="19">
        <v>43678</v>
      </c>
      <c r="F724">
        <v>258</v>
      </c>
      <c r="G724">
        <v>0</v>
      </c>
      <c r="H724">
        <v>258</v>
      </c>
      <c r="I724">
        <v>72.240000000000009</v>
      </c>
      <c r="J724" s="13" t="s">
        <v>6884</v>
      </c>
      <c r="K724" s="13" t="s">
        <v>6916</v>
      </c>
      <c r="M724" s="13" t="s">
        <v>6994</v>
      </c>
    </row>
    <row r="725" spans="1:13" x14ac:dyDescent="0.3">
      <c r="A725">
        <v>45207419</v>
      </c>
      <c r="B725" t="s">
        <v>3925</v>
      </c>
      <c r="C725">
        <v>8</v>
      </c>
      <c r="D725">
        <v>2019</v>
      </c>
      <c r="E725" s="19">
        <v>43678</v>
      </c>
      <c r="F725">
        <v>255</v>
      </c>
      <c r="G725">
        <v>0</v>
      </c>
      <c r="H725">
        <v>255</v>
      </c>
      <c r="I725">
        <v>66.3</v>
      </c>
      <c r="J725" s="13" t="s">
        <v>6884</v>
      </c>
      <c r="K725" s="13" t="s">
        <v>6915</v>
      </c>
      <c r="M725" s="13" t="s">
        <v>6994</v>
      </c>
    </row>
    <row r="726" spans="1:13" x14ac:dyDescent="0.3">
      <c r="A726">
        <v>45207519</v>
      </c>
      <c r="B726" t="s">
        <v>3926</v>
      </c>
      <c r="C726">
        <v>8</v>
      </c>
      <c r="D726">
        <v>2019</v>
      </c>
      <c r="E726" s="19">
        <v>43678</v>
      </c>
      <c r="F726">
        <v>327</v>
      </c>
      <c r="G726">
        <v>0</v>
      </c>
      <c r="H726">
        <v>327</v>
      </c>
      <c r="I726">
        <v>94.83</v>
      </c>
      <c r="J726" s="13" t="s">
        <v>6884</v>
      </c>
      <c r="K726" s="13" t="s">
        <v>6914</v>
      </c>
      <c r="M726" s="13" t="s">
        <v>6994</v>
      </c>
    </row>
    <row r="727" spans="1:13" x14ac:dyDescent="0.3">
      <c r="A727">
        <v>45207619</v>
      </c>
      <c r="B727" t="s">
        <v>3927</v>
      </c>
      <c r="C727">
        <v>8</v>
      </c>
      <c r="D727">
        <v>2019</v>
      </c>
      <c r="E727" s="19">
        <v>43678</v>
      </c>
      <c r="F727">
        <v>889</v>
      </c>
      <c r="G727">
        <v>0</v>
      </c>
      <c r="H727">
        <v>889</v>
      </c>
      <c r="I727">
        <v>222.25</v>
      </c>
      <c r="J727" s="13" t="s">
        <v>6882</v>
      </c>
      <c r="K727" s="13" t="s">
        <v>6939</v>
      </c>
      <c r="M727" s="13" t="s">
        <v>6994</v>
      </c>
    </row>
    <row r="728" spans="1:13" x14ac:dyDescent="0.3">
      <c r="A728">
        <v>45207719</v>
      </c>
      <c r="B728" t="s">
        <v>3928</v>
      </c>
      <c r="C728">
        <v>8</v>
      </c>
      <c r="D728">
        <v>2019</v>
      </c>
      <c r="E728" s="19">
        <v>43678</v>
      </c>
      <c r="F728">
        <v>889</v>
      </c>
      <c r="G728">
        <v>0</v>
      </c>
      <c r="H728">
        <v>889</v>
      </c>
      <c r="I728">
        <v>222.25</v>
      </c>
      <c r="J728" s="13" t="s">
        <v>6882</v>
      </c>
      <c r="K728" s="13" t="s">
        <v>6939</v>
      </c>
      <c r="M728" s="13" t="s">
        <v>6994</v>
      </c>
    </row>
    <row r="729" spans="1:13" x14ac:dyDescent="0.3">
      <c r="A729">
        <v>45207819</v>
      </c>
      <c r="B729" t="s">
        <v>3929</v>
      </c>
      <c r="C729">
        <v>8</v>
      </c>
      <c r="D729">
        <v>2019</v>
      </c>
      <c r="E729" s="19">
        <v>43678</v>
      </c>
      <c r="F729">
        <v>948</v>
      </c>
      <c r="G729">
        <v>0</v>
      </c>
      <c r="H729">
        <v>948</v>
      </c>
      <c r="I729">
        <v>303.36</v>
      </c>
      <c r="J729" s="13" t="s">
        <v>6881</v>
      </c>
      <c r="K729" s="13" t="s">
        <v>6897</v>
      </c>
      <c r="M729" s="13" t="s">
        <v>6994</v>
      </c>
    </row>
    <row r="730" spans="1:13" x14ac:dyDescent="0.3">
      <c r="A730">
        <v>45207919</v>
      </c>
      <c r="B730" t="s">
        <v>3930</v>
      </c>
      <c r="C730">
        <v>8</v>
      </c>
      <c r="D730">
        <v>2019</v>
      </c>
      <c r="E730" s="19">
        <v>43678</v>
      </c>
      <c r="F730">
        <v>948</v>
      </c>
      <c r="G730">
        <v>0</v>
      </c>
      <c r="H730">
        <v>948</v>
      </c>
      <c r="I730">
        <v>303.36</v>
      </c>
      <c r="J730" s="13" t="s">
        <v>6881</v>
      </c>
      <c r="K730" s="13" t="s">
        <v>6897</v>
      </c>
      <c r="M730" s="13" t="s">
        <v>6994</v>
      </c>
    </row>
    <row r="731" spans="1:13" x14ac:dyDescent="0.3">
      <c r="A731">
        <v>45208019</v>
      </c>
      <c r="B731" t="s">
        <v>3931</v>
      </c>
      <c r="C731">
        <v>8</v>
      </c>
      <c r="D731">
        <v>2019</v>
      </c>
      <c r="E731" s="19">
        <v>43678</v>
      </c>
      <c r="F731">
        <v>168</v>
      </c>
      <c r="G731">
        <v>0</v>
      </c>
      <c r="H731">
        <v>168</v>
      </c>
      <c r="I731">
        <v>75.600000000000009</v>
      </c>
      <c r="J731" s="13" t="s">
        <v>6886</v>
      </c>
      <c r="K731" s="13" t="s">
        <v>6920</v>
      </c>
      <c r="M731" s="13" t="s">
        <v>6994</v>
      </c>
    </row>
    <row r="732" spans="1:13" x14ac:dyDescent="0.3">
      <c r="A732">
        <v>45208119</v>
      </c>
      <c r="B732" t="s">
        <v>3932</v>
      </c>
      <c r="C732">
        <v>8</v>
      </c>
      <c r="D732">
        <v>2019</v>
      </c>
      <c r="E732" s="19">
        <v>43678</v>
      </c>
      <c r="F732">
        <v>240</v>
      </c>
      <c r="G732">
        <v>0</v>
      </c>
      <c r="H732">
        <v>240</v>
      </c>
      <c r="I732">
        <v>43.199999999999996</v>
      </c>
      <c r="J732" s="13" t="s">
        <v>6890</v>
      </c>
      <c r="K732" s="13" t="s">
        <v>6894</v>
      </c>
      <c r="M732" s="13" t="s">
        <v>6994</v>
      </c>
    </row>
    <row r="733" spans="1:13" x14ac:dyDescent="0.3">
      <c r="A733">
        <v>45208219</v>
      </c>
      <c r="B733" t="s">
        <v>3933</v>
      </c>
      <c r="C733">
        <v>8</v>
      </c>
      <c r="D733">
        <v>2019</v>
      </c>
      <c r="E733" s="19">
        <v>43678</v>
      </c>
      <c r="F733">
        <v>313</v>
      </c>
      <c r="G733">
        <v>0</v>
      </c>
      <c r="H733">
        <v>313</v>
      </c>
      <c r="I733">
        <v>93.899999999999991</v>
      </c>
      <c r="J733" s="13" t="s">
        <v>6884</v>
      </c>
      <c r="K733" s="13" t="s">
        <v>6895</v>
      </c>
      <c r="M733" s="13" t="s">
        <v>6994</v>
      </c>
    </row>
    <row r="734" spans="1:13" x14ac:dyDescent="0.3">
      <c r="A734">
        <v>45504919</v>
      </c>
      <c r="B734" t="s">
        <v>3934</v>
      </c>
      <c r="C734">
        <v>8</v>
      </c>
      <c r="D734">
        <v>2019</v>
      </c>
      <c r="E734" s="19">
        <v>43678</v>
      </c>
      <c r="F734">
        <v>255</v>
      </c>
      <c r="G734">
        <v>0</v>
      </c>
      <c r="H734">
        <v>255</v>
      </c>
      <c r="I734">
        <v>66.3</v>
      </c>
      <c r="J734" s="13" t="s">
        <v>6884</v>
      </c>
      <c r="K734" s="13" t="s">
        <v>6915</v>
      </c>
      <c r="M734" s="13" t="s">
        <v>6994</v>
      </c>
    </row>
    <row r="735" spans="1:13" x14ac:dyDescent="0.3">
      <c r="A735">
        <v>99040119</v>
      </c>
      <c r="B735" t="s">
        <v>3935</v>
      </c>
      <c r="C735">
        <v>8</v>
      </c>
      <c r="D735">
        <v>2019</v>
      </c>
      <c r="E735" s="19">
        <v>43678</v>
      </c>
      <c r="F735">
        <v>210</v>
      </c>
      <c r="G735">
        <v>0</v>
      </c>
      <c r="H735">
        <v>210</v>
      </c>
      <c r="I735">
        <v>37.799999999999997</v>
      </c>
      <c r="J735" s="13" t="s">
        <v>6890</v>
      </c>
      <c r="K735" s="13" t="s">
        <v>6911</v>
      </c>
      <c r="M735" s="13" t="s">
        <v>6994</v>
      </c>
    </row>
    <row r="736" spans="1:13" x14ac:dyDescent="0.3">
      <c r="A736">
        <v>99040219</v>
      </c>
      <c r="B736" t="s">
        <v>3936</v>
      </c>
      <c r="C736">
        <v>8</v>
      </c>
      <c r="D736">
        <v>2019</v>
      </c>
      <c r="E736" s="19">
        <v>43678</v>
      </c>
      <c r="F736">
        <v>255</v>
      </c>
      <c r="G736">
        <v>0</v>
      </c>
      <c r="H736">
        <v>255</v>
      </c>
      <c r="I736">
        <v>66.3</v>
      </c>
      <c r="J736" s="13" t="s">
        <v>6884</v>
      </c>
      <c r="K736" s="13" t="s">
        <v>6915</v>
      </c>
      <c r="M736" s="13" t="s">
        <v>6994</v>
      </c>
    </row>
    <row r="737" spans="1:13" x14ac:dyDescent="0.3">
      <c r="A737">
        <v>99040319</v>
      </c>
      <c r="B737" t="s">
        <v>3937</v>
      </c>
      <c r="C737">
        <v>8</v>
      </c>
      <c r="D737">
        <v>2019</v>
      </c>
      <c r="E737" s="19">
        <v>43678</v>
      </c>
      <c r="F737">
        <v>805</v>
      </c>
      <c r="G737">
        <v>0</v>
      </c>
      <c r="H737">
        <v>805</v>
      </c>
      <c r="I737">
        <v>249.55</v>
      </c>
      <c r="J737" s="13" t="s">
        <v>6882</v>
      </c>
      <c r="K737" s="13" t="s">
        <v>6923</v>
      </c>
      <c r="M737" s="13" t="s">
        <v>6994</v>
      </c>
    </row>
    <row r="738" spans="1:13" x14ac:dyDescent="0.3">
      <c r="A738">
        <v>99040419</v>
      </c>
      <c r="B738" t="s">
        <v>3938</v>
      </c>
      <c r="C738">
        <v>8</v>
      </c>
      <c r="D738">
        <v>2019</v>
      </c>
      <c r="E738" s="19">
        <v>43678</v>
      </c>
      <c r="F738">
        <v>948</v>
      </c>
      <c r="G738">
        <v>0</v>
      </c>
      <c r="H738">
        <v>948</v>
      </c>
      <c r="I738">
        <v>303.36</v>
      </c>
      <c r="J738" s="13" t="s">
        <v>6881</v>
      </c>
      <c r="K738" s="13" t="s">
        <v>6897</v>
      </c>
      <c r="M738" s="13" t="s">
        <v>6994</v>
      </c>
    </row>
    <row r="739" spans="1:13" x14ac:dyDescent="0.3">
      <c r="A739">
        <v>99040519</v>
      </c>
      <c r="B739" t="s">
        <v>3939</v>
      </c>
      <c r="C739">
        <v>8</v>
      </c>
      <c r="D739">
        <v>2019</v>
      </c>
      <c r="E739" s="19">
        <v>43678</v>
      </c>
      <c r="F739">
        <v>1576</v>
      </c>
      <c r="G739">
        <v>0</v>
      </c>
      <c r="H739">
        <v>1576</v>
      </c>
      <c r="I739">
        <v>520.08000000000004</v>
      </c>
      <c r="J739" s="13" t="s">
        <v>6881</v>
      </c>
      <c r="K739" s="13" t="s">
        <v>6941</v>
      </c>
      <c r="M739" s="13" t="s">
        <v>6994</v>
      </c>
    </row>
    <row r="740" spans="1:13" x14ac:dyDescent="0.3">
      <c r="A740">
        <v>99040719</v>
      </c>
      <c r="B740" t="s">
        <v>3940</v>
      </c>
      <c r="C740">
        <v>8</v>
      </c>
      <c r="D740">
        <v>2019</v>
      </c>
      <c r="E740" s="19">
        <v>43678</v>
      </c>
      <c r="F740">
        <v>1576</v>
      </c>
      <c r="G740">
        <v>0</v>
      </c>
      <c r="H740">
        <v>1576</v>
      </c>
      <c r="I740">
        <v>520.08000000000004</v>
      </c>
      <c r="J740" s="13" t="s">
        <v>6881</v>
      </c>
      <c r="K740" s="13" t="s">
        <v>6941</v>
      </c>
      <c r="M740" s="13" t="s">
        <v>6994</v>
      </c>
    </row>
    <row r="741" spans="1:13" x14ac:dyDescent="0.3">
      <c r="A741">
        <v>99040819</v>
      </c>
      <c r="B741" t="s">
        <v>3941</v>
      </c>
      <c r="C741">
        <v>8</v>
      </c>
      <c r="D741">
        <v>2019</v>
      </c>
      <c r="E741" s="19">
        <v>43678</v>
      </c>
      <c r="F741">
        <v>1576</v>
      </c>
      <c r="G741">
        <v>0</v>
      </c>
      <c r="H741">
        <v>1576</v>
      </c>
      <c r="I741">
        <v>520.08000000000004</v>
      </c>
      <c r="J741" s="13" t="s">
        <v>6881</v>
      </c>
      <c r="K741" s="13" t="s">
        <v>6941</v>
      </c>
      <c r="M741" s="13" t="s">
        <v>6994</v>
      </c>
    </row>
    <row r="742" spans="1:13" x14ac:dyDescent="0.3">
      <c r="A742">
        <v>99040919</v>
      </c>
      <c r="B742" t="s">
        <v>3942</v>
      </c>
      <c r="C742">
        <v>8</v>
      </c>
      <c r="D742">
        <v>2019</v>
      </c>
      <c r="E742" s="19">
        <v>43678</v>
      </c>
      <c r="F742">
        <v>579</v>
      </c>
      <c r="G742">
        <v>0</v>
      </c>
      <c r="H742">
        <v>579</v>
      </c>
      <c r="I742">
        <v>167.91</v>
      </c>
      <c r="J742" s="13" t="s">
        <v>6888</v>
      </c>
      <c r="K742" s="13" t="s">
        <v>6926</v>
      </c>
      <c r="M742" s="13" t="s">
        <v>6994</v>
      </c>
    </row>
    <row r="743" spans="1:13" x14ac:dyDescent="0.3">
      <c r="A743">
        <v>99055819</v>
      </c>
      <c r="B743" t="s">
        <v>3943</v>
      </c>
      <c r="C743">
        <v>8</v>
      </c>
      <c r="D743">
        <v>2019</v>
      </c>
      <c r="E743" s="19">
        <v>43678</v>
      </c>
      <c r="F743">
        <v>554</v>
      </c>
      <c r="G743">
        <v>0</v>
      </c>
      <c r="H743">
        <v>554</v>
      </c>
      <c r="I743">
        <v>232.67999999999998</v>
      </c>
      <c r="J743" s="13" t="s">
        <v>6888</v>
      </c>
      <c r="K743" s="13" t="s">
        <v>6955</v>
      </c>
      <c r="M743" s="13" t="s">
        <v>6994</v>
      </c>
    </row>
    <row r="744" spans="1:13" x14ac:dyDescent="0.3">
      <c r="A744">
        <v>99056719</v>
      </c>
      <c r="B744" t="s">
        <v>3944</v>
      </c>
      <c r="C744">
        <v>8</v>
      </c>
      <c r="D744">
        <v>2019</v>
      </c>
      <c r="E744" s="19">
        <v>43678</v>
      </c>
      <c r="F744">
        <v>579</v>
      </c>
      <c r="G744">
        <v>0</v>
      </c>
      <c r="H744">
        <v>579</v>
      </c>
      <c r="I744">
        <v>167.91</v>
      </c>
      <c r="J744" s="13" t="s">
        <v>6888</v>
      </c>
      <c r="K744" s="13" t="s">
        <v>6926</v>
      </c>
      <c r="M744" s="13" t="s">
        <v>6994</v>
      </c>
    </row>
    <row r="745" spans="1:13" x14ac:dyDescent="0.3">
      <c r="A745">
        <v>70000019</v>
      </c>
      <c r="B745" t="s">
        <v>3945</v>
      </c>
      <c r="C745">
        <v>8</v>
      </c>
      <c r="D745">
        <v>2019</v>
      </c>
      <c r="E745" s="19">
        <v>43678</v>
      </c>
      <c r="F745">
        <v>312</v>
      </c>
      <c r="G745">
        <v>0</v>
      </c>
      <c r="H745">
        <v>312</v>
      </c>
      <c r="I745">
        <v>78</v>
      </c>
      <c r="J745" s="13" t="s">
        <v>6883</v>
      </c>
      <c r="K745" s="13" t="s">
        <v>6956</v>
      </c>
      <c r="M745" s="13" t="s">
        <v>6994</v>
      </c>
    </row>
    <row r="746" spans="1:13" x14ac:dyDescent="0.3">
      <c r="A746">
        <v>70000119</v>
      </c>
      <c r="B746" t="s">
        <v>3946</v>
      </c>
      <c r="C746">
        <v>8</v>
      </c>
      <c r="D746">
        <v>2019</v>
      </c>
      <c r="E746" s="19">
        <v>43678</v>
      </c>
      <c r="F746">
        <v>636</v>
      </c>
      <c r="G746">
        <v>0</v>
      </c>
      <c r="H746">
        <v>636</v>
      </c>
      <c r="I746">
        <v>216.24</v>
      </c>
      <c r="J746" s="13" t="s">
        <v>6888</v>
      </c>
      <c r="K746" s="13" t="s">
        <v>6925</v>
      </c>
      <c r="M746" s="13" t="s">
        <v>6994</v>
      </c>
    </row>
    <row r="747" spans="1:13" x14ac:dyDescent="0.3">
      <c r="A747">
        <v>70000219</v>
      </c>
      <c r="B747" t="s">
        <v>3947</v>
      </c>
      <c r="C747">
        <v>8</v>
      </c>
      <c r="D747">
        <v>2019</v>
      </c>
      <c r="E747" s="19">
        <v>43678</v>
      </c>
      <c r="F747">
        <v>523</v>
      </c>
      <c r="G747">
        <v>0</v>
      </c>
      <c r="H747">
        <v>523</v>
      </c>
      <c r="I747">
        <v>156.9</v>
      </c>
      <c r="J747" s="13" t="s">
        <v>6889</v>
      </c>
      <c r="K747" s="13" t="s">
        <v>6902</v>
      </c>
      <c r="M747" s="13" t="s">
        <v>6994</v>
      </c>
    </row>
    <row r="748" spans="1:13" x14ac:dyDescent="0.3">
      <c r="A748">
        <v>70000319</v>
      </c>
      <c r="B748" t="s">
        <v>3948</v>
      </c>
      <c r="C748">
        <v>8</v>
      </c>
      <c r="D748">
        <v>2019</v>
      </c>
      <c r="E748" s="19">
        <v>43678</v>
      </c>
      <c r="F748">
        <v>293</v>
      </c>
      <c r="G748">
        <v>0</v>
      </c>
      <c r="H748">
        <v>293</v>
      </c>
      <c r="I748">
        <v>90.83</v>
      </c>
      <c r="J748" s="13" t="s">
        <v>6885</v>
      </c>
      <c r="K748" s="13" t="s">
        <v>6935</v>
      </c>
      <c r="M748" s="13" t="s">
        <v>6994</v>
      </c>
    </row>
    <row r="749" spans="1:13" x14ac:dyDescent="0.3">
      <c r="A749">
        <v>70000419</v>
      </c>
      <c r="B749" t="s">
        <v>3949</v>
      </c>
      <c r="C749">
        <v>8</v>
      </c>
      <c r="D749">
        <v>2019</v>
      </c>
      <c r="E749" s="19">
        <v>43678</v>
      </c>
      <c r="F749">
        <v>168</v>
      </c>
      <c r="G749">
        <v>0</v>
      </c>
      <c r="H749">
        <v>168</v>
      </c>
      <c r="I749">
        <v>60.48</v>
      </c>
      <c r="J749" s="13" t="s">
        <v>6885</v>
      </c>
      <c r="K749" s="13" t="s">
        <v>6948</v>
      </c>
      <c r="M749" s="13" t="s">
        <v>6994</v>
      </c>
    </row>
    <row r="750" spans="1:13" x14ac:dyDescent="0.3">
      <c r="A750">
        <v>70000519</v>
      </c>
      <c r="B750" t="s">
        <v>3950</v>
      </c>
      <c r="C750">
        <v>8</v>
      </c>
      <c r="D750">
        <v>2019</v>
      </c>
      <c r="E750" s="19">
        <v>43678</v>
      </c>
      <c r="F750">
        <v>345</v>
      </c>
      <c r="G750">
        <v>0</v>
      </c>
      <c r="H750">
        <v>345</v>
      </c>
      <c r="I750">
        <v>106.95</v>
      </c>
      <c r="J750" s="13" t="s">
        <v>6887</v>
      </c>
      <c r="K750" s="13" t="s">
        <v>6918</v>
      </c>
      <c r="M750" s="13" t="s">
        <v>6994</v>
      </c>
    </row>
    <row r="751" spans="1:13" x14ac:dyDescent="0.3">
      <c r="A751">
        <v>70000619</v>
      </c>
      <c r="B751" t="s">
        <v>3951</v>
      </c>
      <c r="C751">
        <v>8</v>
      </c>
      <c r="D751">
        <v>2019</v>
      </c>
      <c r="E751" s="19">
        <v>43678</v>
      </c>
      <c r="F751">
        <v>383</v>
      </c>
      <c r="G751">
        <v>0</v>
      </c>
      <c r="H751">
        <v>383</v>
      </c>
      <c r="I751">
        <v>122.56</v>
      </c>
      <c r="J751" s="13" t="s">
        <v>6887</v>
      </c>
      <c r="K751" s="13" t="s">
        <v>6909</v>
      </c>
      <c r="M751" s="13" t="s">
        <v>6994</v>
      </c>
    </row>
    <row r="752" spans="1:13" x14ac:dyDescent="0.3">
      <c r="A752">
        <v>70000719</v>
      </c>
      <c r="B752" t="s">
        <v>3952</v>
      </c>
      <c r="C752">
        <v>8</v>
      </c>
      <c r="D752">
        <v>2019</v>
      </c>
      <c r="E752" s="19">
        <v>43678</v>
      </c>
      <c r="F752">
        <v>447</v>
      </c>
      <c r="G752">
        <v>0</v>
      </c>
      <c r="H752">
        <v>447</v>
      </c>
      <c r="I752">
        <v>156.44999999999999</v>
      </c>
      <c r="J752" s="13" t="s">
        <v>6887</v>
      </c>
      <c r="K752" s="13" t="s">
        <v>6891</v>
      </c>
      <c r="M752" s="13" t="s">
        <v>6994</v>
      </c>
    </row>
    <row r="753" spans="1:13" x14ac:dyDescent="0.3">
      <c r="A753">
        <v>70000819</v>
      </c>
      <c r="B753" t="s">
        <v>3953</v>
      </c>
      <c r="C753">
        <v>8</v>
      </c>
      <c r="D753">
        <v>2019</v>
      </c>
      <c r="E753" s="19">
        <v>43678</v>
      </c>
      <c r="F753">
        <v>447</v>
      </c>
      <c r="G753">
        <v>0</v>
      </c>
      <c r="H753">
        <v>447</v>
      </c>
      <c r="I753">
        <v>156.44999999999999</v>
      </c>
      <c r="J753" s="13" t="s">
        <v>6887</v>
      </c>
      <c r="K753" s="13" t="s">
        <v>6891</v>
      </c>
      <c r="M753" s="13" t="s">
        <v>6994</v>
      </c>
    </row>
    <row r="754" spans="1:13" x14ac:dyDescent="0.3">
      <c r="A754">
        <v>70000919</v>
      </c>
      <c r="B754" t="s">
        <v>3954</v>
      </c>
      <c r="C754">
        <v>8</v>
      </c>
      <c r="D754">
        <v>2019</v>
      </c>
      <c r="E754" s="19">
        <v>43678</v>
      </c>
      <c r="F754">
        <v>168</v>
      </c>
      <c r="G754">
        <v>0</v>
      </c>
      <c r="H754">
        <v>168</v>
      </c>
      <c r="I754">
        <v>25.2</v>
      </c>
      <c r="J754" s="13" t="s">
        <v>6886</v>
      </c>
      <c r="K754" s="13" t="s">
        <v>6892</v>
      </c>
      <c r="M754" s="13" t="s">
        <v>6994</v>
      </c>
    </row>
    <row r="755" spans="1:13" x14ac:dyDescent="0.3">
      <c r="A755">
        <v>70001119</v>
      </c>
      <c r="B755" t="s">
        <v>3955</v>
      </c>
      <c r="C755">
        <v>8</v>
      </c>
      <c r="D755">
        <v>2019</v>
      </c>
      <c r="E755" s="19">
        <v>43678</v>
      </c>
      <c r="F755">
        <v>510</v>
      </c>
      <c r="G755">
        <v>0</v>
      </c>
      <c r="H755">
        <v>510</v>
      </c>
      <c r="I755">
        <v>163.20000000000002</v>
      </c>
      <c r="J755" s="13" t="s">
        <v>6888</v>
      </c>
      <c r="K755" s="13" t="s">
        <v>6901</v>
      </c>
      <c r="M755" s="13" t="s">
        <v>6994</v>
      </c>
    </row>
    <row r="756" spans="1:13" x14ac:dyDescent="0.3">
      <c r="A756">
        <v>70001219</v>
      </c>
      <c r="B756" t="s">
        <v>3956</v>
      </c>
      <c r="C756">
        <v>8</v>
      </c>
      <c r="D756">
        <v>2019</v>
      </c>
      <c r="E756" s="19">
        <v>43678</v>
      </c>
      <c r="F756">
        <v>523</v>
      </c>
      <c r="G756">
        <v>0</v>
      </c>
      <c r="H756">
        <v>523</v>
      </c>
      <c r="I756">
        <v>156.9</v>
      </c>
      <c r="J756" s="13" t="s">
        <v>6889</v>
      </c>
      <c r="K756" s="13" t="s">
        <v>6902</v>
      </c>
      <c r="M756" s="13" t="s">
        <v>6994</v>
      </c>
    </row>
    <row r="757" spans="1:13" x14ac:dyDescent="0.3">
      <c r="A757">
        <v>70001319</v>
      </c>
      <c r="B757" t="s">
        <v>3957</v>
      </c>
      <c r="C757">
        <v>8</v>
      </c>
      <c r="D757">
        <v>2019</v>
      </c>
      <c r="E757" s="19">
        <v>43678</v>
      </c>
      <c r="F757">
        <v>312</v>
      </c>
      <c r="G757">
        <v>0</v>
      </c>
      <c r="H757">
        <v>312</v>
      </c>
      <c r="I757">
        <v>99.84</v>
      </c>
      <c r="J757" s="13" t="s">
        <v>6885</v>
      </c>
      <c r="K757" s="13" t="s">
        <v>6908</v>
      </c>
      <c r="M757" s="13" t="s">
        <v>6994</v>
      </c>
    </row>
    <row r="758" spans="1:13" x14ac:dyDescent="0.3">
      <c r="A758">
        <v>70001419</v>
      </c>
      <c r="B758" t="s">
        <v>3958</v>
      </c>
      <c r="C758">
        <v>8</v>
      </c>
      <c r="D758">
        <v>2019</v>
      </c>
      <c r="E758" s="19">
        <v>43678</v>
      </c>
      <c r="F758">
        <v>447</v>
      </c>
      <c r="G758">
        <v>0</v>
      </c>
      <c r="H758">
        <v>447</v>
      </c>
      <c r="I758">
        <v>156.44999999999999</v>
      </c>
      <c r="J758" s="13" t="s">
        <v>6887</v>
      </c>
      <c r="K758" s="13" t="s">
        <v>6891</v>
      </c>
      <c r="M758" s="13" t="s">
        <v>6994</v>
      </c>
    </row>
    <row r="759" spans="1:13" x14ac:dyDescent="0.3">
      <c r="A759">
        <v>70001519</v>
      </c>
      <c r="B759" t="s">
        <v>3959</v>
      </c>
      <c r="C759">
        <v>8</v>
      </c>
      <c r="D759">
        <v>2019</v>
      </c>
      <c r="E759" s="19">
        <v>43678</v>
      </c>
      <c r="F759">
        <v>447</v>
      </c>
      <c r="G759">
        <v>0</v>
      </c>
      <c r="H759">
        <v>447</v>
      </c>
      <c r="I759">
        <v>156.44999999999999</v>
      </c>
      <c r="J759" s="13" t="s">
        <v>6887</v>
      </c>
      <c r="K759" s="13" t="s">
        <v>6891</v>
      </c>
      <c r="M759" s="13" t="s">
        <v>6994</v>
      </c>
    </row>
    <row r="760" spans="1:13" x14ac:dyDescent="0.3">
      <c r="A760">
        <v>70001619</v>
      </c>
      <c r="B760" t="s">
        <v>3960</v>
      </c>
      <c r="C760">
        <v>8</v>
      </c>
      <c r="D760">
        <v>2019</v>
      </c>
      <c r="E760" s="19">
        <v>43678</v>
      </c>
      <c r="F760">
        <v>447</v>
      </c>
      <c r="G760">
        <v>0</v>
      </c>
      <c r="H760">
        <v>447</v>
      </c>
      <c r="I760">
        <v>156.44999999999999</v>
      </c>
      <c r="J760" s="13" t="s">
        <v>6887</v>
      </c>
      <c r="K760" s="13" t="s">
        <v>6891</v>
      </c>
      <c r="M760" s="13" t="s">
        <v>6994</v>
      </c>
    </row>
    <row r="761" spans="1:13" x14ac:dyDescent="0.3">
      <c r="A761">
        <v>70001719</v>
      </c>
      <c r="B761" t="s">
        <v>3961</v>
      </c>
      <c r="C761">
        <v>8</v>
      </c>
      <c r="D761">
        <v>2019</v>
      </c>
      <c r="E761" s="19">
        <v>43678</v>
      </c>
      <c r="F761">
        <v>447</v>
      </c>
      <c r="G761">
        <v>0</v>
      </c>
      <c r="H761">
        <v>447</v>
      </c>
      <c r="I761">
        <v>156.44999999999999</v>
      </c>
      <c r="J761" s="13" t="s">
        <v>6887</v>
      </c>
      <c r="K761" s="13" t="s">
        <v>6891</v>
      </c>
      <c r="M761" s="13" t="s">
        <v>6994</v>
      </c>
    </row>
    <row r="762" spans="1:13" x14ac:dyDescent="0.3">
      <c r="A762">
        <v>70001819</v>
      </c>
      <c r="B762" t="s">
        <v>3962</v>
      </c>
      <c r="C762">
        <v>8</v>
      </c>
      <c r="D762">
        <v>2019</v>
      </c>
      <c r="E762" s="19">
        <v>43678</v>
      </c>
      <c r="F762">
        <v>144</v>
      </c>
      <c r="G762">
        <v>0</v>
      </c>
      <c r="H762">
        <v>144</v>
      </c>
      <c r="I762">
        <v>66.240000000000009</v>
      </c>
      <c r="J762" s="13" t="s">
        <v>6886</v>
      </c>
      <c r="K762" s="13" t="s">
        <v>6919</v>
      </c>
      <c r="M762" s="13" t="s">
        <v>6994</v>
      </c>
    </row>
    <row r="763" spans="1:13" x14ac:dyDescent="0.3">
      <c r="A763">
        <v>70001919</v>
      </c>
      <c r="B763" t="s">
        <v>3963</v>
      </c>
      <c r="C763">
        <v>8</v>
      </c>
      <c r="D763">
        <v>2019</v>
      </c>
      <c r="E763" s="19">
        <v>43678</v>
      </c>
      <c r="F763">
        <v>168</v>
      </c>
      <c r="G763">
        <v>0</v>
      </c>
      <c r="H763">
        <v>168</v>
      </c>
      <c r="I763">
        <v>75.600000000000009</v>
      </c>
      <c r="J763" s="13" t="s">
        <v>6886</v>
      </c>
      <c r="K763" s="13" t="s">
        <v>6920</v>
      </c>
      <c r="M763" s="13" t="s">
        <v>6994</v>
      </c>
    </row>
    <row r="764" spans="1:13" x14ac:dyDescent="0.3">
      <c r="A764">
        <v>70002019</v>
      </c>
      <c r="B764" t="s">
        <v>3964</v>
      </c>
      <c r="C764">
        <v>8</v>
      </c>
      <c r="D764">
        <v>2019</v>
      </c>
      <c r="E764" s="19">
        <v>43678</v>
      </c>
      <c r="F764">
        <v>636</v>
      </c>
      <c r="G764">
        <v>0</v>
      </c>
      <c r="H764">
        <v>636</v>
      </c>
      <c r="I764">
        <v>216.24</v>
      </c>
      <c r="J764" s="13" t="s">
        <v>6888</v>
      </c>
      <c r="K764" s="13" t="s">
        <v>6925</v>
      </c>
      <c r="M764" s="13" t="s">
        <v>6994</v>
      </c>
    </row>
    <row r="765" spans="1:13" x14ac:dyDescent="0.3">
      <c r="A765">
        <v>70010119</v>
      </c>
      <c r="B765" t="s">
        <v>3965</v>
      </c>
      <c r="C765">
        <v>8</v>
      </c>
      <c r="D765">
        <v>2019</v>
      </c>
      <c r="E765" s="19">
        <v>43678</v>
      </c>
      <c r="F765">
        <v>539</v>
      </c>
      <c r="G765">
        <v>0</v>
      </c>
      <c r="H765">
        <v>539</v>
      </c>
      <c r="I765">
        <v>156.31</v>
      </c>
      <c r="J765" s="13" t="s">
        <v>6889</v>
      </c>
      <c r="K765" s="13" t="s">
        <v>6954</v>
      </c>
      <c r="M765" s="13" t="s">
        <v>6994</v>
      </c>
    </row>
    <row r="766" spans="1:13" x14ac:dyDescent="0.3">
      <c r="A766">
        <v>70010419</v>
      </c>
      <c r="B766" t="s">
        <v>3966</v>
      </c>
      <c r="C766">
        <v>8</v>
      </c>
      <c r="D766">
        <v>2019</v>
      </c>
      <c r="E766" s="19">
        <v>43678</v>
      </c>
      <c r="F766">
        <v>317</v>
      </c>
      <c r="G766">
        <v>0</v>
      </c>
      <c r="H766">
        <v>317</v>
      </c>
      <c r="I766">
        <v>98.27</v>
      </c>
      <c r="J766" s="13" t="s">
        <v>6885</v>
      </c>
      <c r="K766" s="13" t="s">
        <v>6933</v>
      </c>
      <c r="M766" s="13" t="s">
        <v>6994</v>
      </c>
    </row>
    <row r="767" spans="1:13" x14ac:dyDescent="0.3">
      <c r="A767">
        <v>70010519</v>
      </c>
      <c r="B767" t="s">
        <v>3967</v>
      </c>
      <c r="C767">
        <v>8</v>
      </c>
      <c r="D767">
        <v>2019</v>
      </c>
      <c r="E767" s="19">
        <v>43678</v>
      </c>
      <c r="F767">
        <v>180</v>
      </c>
      <c r="G767">
        <v>0</v>
      </c>
      <c r="H767">
        <v>180</v>
      </c>
      <c r="I767">
        <v>61.2</v>
      </c>
      <c r="J767" s="13" t="s">
        <v>6885</v>
      </c>
      <c r="K767" s="13" t="s">
        <v>6957</v>
      </c>
      <c r="M767" s="13" t="s">
        <v>6994</v>
      </c>
    </row>
    <row r="768" spans="1:13" x14ac:dyDescent="0.3">
      <c r="A768">
        <v>70011219</v>
      </c>
      <c r="B768" t="s">
        <v>3968</v>
      </c>
      <c r="C768">
        <v>8</v>
      </c>
      <c r="D768">
        <v>2019</v>
      </c>
      <c r="E768" s="19">
        <v>43678</v>
      </c>
      <c r="F768">
        <v>447</v>
      </c>
      <c r="G768">
        <v>0</v>
      </c>
      <c r="H768">
        <v>447</v>
      </c>
      <c r="I768">
        <v>156.44999999999999</v>
      </c>
      <c r="J768" s="13" t="s">
        <v>6887</v>
      </c>
      <c r="K768" s="13" t="s">
        <v>6891</v>
      </c>
      <c r="M768" s="13" t="s">
        <v>6994</v>
      </c>
    </row>
    <row r="769" spans="1:13" x14ac:dyDescent="0.3">
      <c r="A769">
        <v>70011319</v>
      </c>
      <c r="B769" t="s">
        <v>3969</v>
      </c>
      <c r="C769">
        <v>8</v>
      </c>
      <c r="D769">
        <v>2019</v>
      </c>
      <c r="E769" s="19">
        <v>43678</v>
      </c>
      <c r="F769">
        <v>383</v>
      </c>
      <c r="G769">
        <v>0</v>
      </c>
      <c r="H769">
        <v>383</v>
      </c>
      <c r="I769">
        <v>122.56</v>
      </c>
      <c r="J769" s="13" t="s">
        <v>6887</v>
      </c>
      <c r="K769" s="13" t="s">
        <v>6909</v>
      </c>
      <c r="M769" s="13" t="s">
        <v>6994</v>
      </c>
    </row>
    <row r="770" spans="1:13" x14ac:dyDescent="0.3">
      <c r="A770">
        <v>70011419</v>
      </c>
      <c r="B770" t="s">
        <v>3970</v>
      </c>
      <c r="C770">
        <v>8</v>
      </c>
      <c r="D770">
        <v>2019</v>
      </c>
      <c r="E770" s="19">
        <v>43678</v>
      </c>
      <c r="F770">
        <v>345</v>
      </c>
      <c r="G770">
        <v>0</v>
      </c>
      <c r="H770">
        <v>345</v>
      </c>
      <c r="I770">
        <v>106.95</v>
      </c>
      <c r="J770" s="13" t="s">
        <v>6887</v>
      </c>
      <c r="K770" s="13" t="s">
        <v>6918</v>
      </c>
      <c r="M770" s="13" t="s">
        <v>6994</v>
      </c>
    </row>
    <row r="771" spans="1:13" x14ac:dyDescent="0.3">
      <c r="A771">
        <v>70020119</v>
      </c>
      <c r="B771" t="s">
        <v>3971</v>
      </c>
      <c r="C771">
        <v>8</v>
      </c>
      <c r="D771">
        <v>2019</v>
      </c>
      <c r="E771" s="19">
        <v>43678</v>
      </c>
      <c r="F771">
        <v>447</v>
      </c>
      <c r="G771">
        <v>0</v>
      </c>
      <c r="H771">
        <v>447</v>
      </c>
      <c r="I771">
        <v>156.44999999999999</v>
      </c>
      <c r="J771" s="13" t="s">
        <v>6887</v>
      </c>
      <c r="K771" s="13" t="s">
        <v>6891</v>
      </c>
      <c r="M771" s="13" t="s">
        <v>6994</v>
      </c>
    </row>
    <row r="772" spans="1:13" x14ac:dyDescent="0.3">
      <c r="A772">
        <v>70020219</v>
      </c>
      <c r="B772" t="s">
        <v>3972</v>
      </c>
      <c r="C772">
        <v>8</v>
      </c>
      <c r="D772">
        <v>2019</v>
      </c>
      <c r="E772" s="19">
        <v>43678</v>
      </c>
      <c r="F772">
        <v>345</v>
      </c>
      <c r="G772">
        <v>0</v>
      </c>
      <c r="H772">
        <v>345</v>
      </c>
      <c r="I772">
        <v>106.95</v>
      </c>
      <c r="J772" s="13" t="s">
        <v>6887</v>
      </c>
      <c r="K772" s="13" t="s">
        <v>6918</v>
      </c>
      <c r="M772" s="13" t="s">
        <v>6994</v>
      </c>
    </row>
    <row r="773" spans="1:13" x14ac:dyDescent="0.3">
      <c r="A773">
        <v>70020319</v>
      </c>
      <c r="B773" t="s">
        <v>3973</v>
      </c>
      <c r="C773">
        <v>8</v>
      </c>
      <c r="D773">
        <v>2019</v>
      </c>
      <c r="E773" s="19">
        <v>43678</v>
      </c>
      <c r="F773">
        <v>345</v>
      </c>
      <c r="G773">
        <v>0</v>
      </c>
      <c r="H773">
        <v>345</v>
      </c>
      <c r="I773">
        <v>106.95</v>
      </c>
      <c r="J773" s="13" t="s">
        <v>6887</v>
      </c>
      <c r="K773" s="13" t="s">
        <v>6918</v>
      </c>
      <c r="M773" s="13" t="s">
        <v>6994</v>
      </c>
    </row>
    <row r="774" spans="1:13" x14ac:dyDescent="0.3">
      <c r="A774">
        <v>70020419</v>
      </c>
      <c r="B774" t="s">
        <v>3974</v>
      </c>
      <c r="C774">
        <v>8</v>
      </c>
      <c r="D774">
        <v>2019</v>
      </c>
      <c r="E774" s="19">
        <v>43678</v>
      </c>
      <c r="F774">
        <v>383</v>
      </c>
      <c r="G774">
        <v>0</v>
      </c>
      <c r="H774">
        <v>383</v>
      </c>
      <c r="I774">
        <v>122.56</v>
      </c>
      <c r="J774" s="13" t="s">
        <v>6887</v>
      </c>
      <c r="K774" s="13" t="s">
        <v>6909</v>
      </c>
      <c r="M774" s="13" t="s">
        <v>6994</v>
      </c>
    </row>
    <row r="775" spans="1:13" x14ac:dyDescent="0.3">
      <c r="A775">
        <v>70020519</v>
      </c>
      <c r="B775" t="s">
        <v>3975</v>
      </c>
      <c r="C775">
        <v>8</v>
      </c>
      <c r="D775">
        <v>2019</v>
      </c>
      <c r="E775" s="19">
        <v>43678</v>
      </c>
      <c r="F775">
        <v>383</v>
      </c>
      <c r="G775">
        <v>0</v>
      </c>
      <c r="H775">
        <v>383</v>
      </c>
      <c r="I775">
        <v>122.56</v>
      </c>
      <c r="J775" s="13" t="s">
        <v>6887</v>
      </c>
      <c r="K775" s="13" t="s">
        <v>6909</v>
      </c>
      <c r="M775" s="13" t="s">
        <v>6994</v>
      </c>
    </row>
    <row r="776" spans="1:13" x14ac:dyDescent="0.3">
      <c r="A776">
        <v>70020619</v>
      </c>
      <c r="B776" t="s">
        <v>3976</v>
      </c>
      <c r="C776">
        <v>8</v>
      </c>
      <c r="D776">
        <v>2019</v>
      </c>
      <c r="E776" s="19">
        <v>43678</v>
      </c>
      <c r="F776">
        <v>447</v>
      </c>
      <c r="G776">
        <v>0</v>
      </c>
      <c r="H776">
        <v>447</v>
      </c>
      <c r="I776">
        <v>156.44999999999999</v>
      </c>
      <c r="J776" s="13" t="s">
        <v>6887</v>
      </c>
      <c r="K776" s="13" t="s">
        <v>6891</v>
      </c>
      <c r="M776" s="13" t="s">
        <v>6994</v>
      </c>
    </row>
    <row r="777" spans="1:13" x14ac:dyDescent="0.3">
      <c r="A777">
        <v>70020719</v>
      </c>
      <c r="B777" t="s">
        <v>3977</v>
      </c>
      <c r="C777">
        <v>8</v>
      </c>
      <c r="D777">
        <v>2019</v>
      </c>
      <c r="E777" s="19">
        <v>43678</v>
      </c>
      <c r="F777">
        <v>144</v>
      </c>
      <c r="G777">
        <v>0</v>
      </c>
      <c r="H777">
        <v>144</v>
      </c>
      <c r="I777">
        <v>66.240000000000009</v>
      </c>
      <c r="J777" s="13" t="s">
        <v>6886</v>
      </c>
      <c r="K777" s="13" t="s">
        <v>6919</v>
      </c>
      <c r="M777" s="13" t="s">
        <v>6994</v>
      </c>
    </row>
    <row r="778" spans="1:13" x14ac:dyDescent="0.3">
      <c r="A778">
        <v>70020819</v>
      </c>
      <c r="B778" t="s">
        <v>3978</v>
      </c>
      <c r="C778">
        <v>8</v>
      </c>
      <c r="D778">
        <v>2019</v>
      </c>
      <c r="E778" s="19">
        <v>43678</v>
      </c>
      <c r="F778">
        <v>168</v>
      </c>
      <c r="G778">
        <v>0</v>
      </c>
      <c r="H778">
        <v>168</v>
      </c>
      <c r="I778">
        <v>75.600000000000009</v>
      </c>
      <c r="J778" s="13" t="s">
        <v>6886</v>
      </c>
      <c r="K778" s="13" t="s">
        <v>6920</v>
      </c>
      <c r="M778" s="13" t="s">
        <v>6994</v>
      </c>
    </row>
    <row r="779" spans="1:13" x14ac:dyDescent="0.3">
      <c r="A779">
        <v>70020919</v>
      </c>
      <c r="B779" t="s">
        <v>3979</v>
      </c>
      <c r="C779">
        <v>8</v>
      </c>
      <c r="D779">
        <v>2019</v>
      </c>
      <c r="E779" s="19">
        <v>43678</v>
      </c>
      <c r="F779">
        <v>210</v>
      </c>
      <c r="G779">
        <v>0</v>
      </c>
      <c r="H779">
        <v>210</v>
      </c>
      <c r="I779">
        <v>37.799999999999997</v>
      </c>
      <c r="J779" s="13" t="s">
        <v>6890</v>
      </c>
      <c r="K779" s="13" t="s">
        <v>6911</v>
      </c>
      <c r="M779" s="13" t="s">
        <v>6994</v>
      </c>
    </row>
    <row r="780" spans="1:13" x14ac:dyDescent="0.3">
      <c r="A780">
        <v>70021019</v>
      </c>
      <c r="B780" t="s">
        <v>3980</v>
      </c>
      <c r="C780">
        <v>8</v>
      </c>
      <c r="D780">
        <v>2019</v>
      </c>
      <c r="E780" s="19">
        <v>43678</v>
      </c>
      <c r="F780">
        <v>539</v>
      </c>
      <c r="G780">
        <v>0</v>
      </c>
      <c r="H780">
        <v>539</v>
      </c>
      <c r="I780">
        <v>156.31</v>
      </c>
      <c r="J780" s="13" t="s">
        <v>6889</v>
      </c>
      <c r="K780" s="13" t="s">
        <v>6954</v>
      </c>
      <c r="M780" s="13" t="s">
        <v>6994</v>
      </c>
    </row>
    <row r="781" spans="1:13" x14ac:dyDescent="0.3">
      <c r="A781">
        <v>70030119</v>
      </c>
      <c r="B781" t="s">
        <v>3981</v>
      </c>
      <c r="C781">
        <v>8</v>
      </c>
      <c r="D781">
        <v>2019</v>
      </c>
      <c r="E781" s="19">
        <v>43678</v>
      </c>
      <c r="F781">
        <v>187</v>
      </c>
      <c r="G781">
        <v>0</v>
      </c>
      <c r="H781">
        <v>187</v>
      </c>
      <c r="I781">
        <v>59.84</v>
      </c>
      <c r="J781" s="13" t="s">
        <v>6885</v>
      </c>
      <c r="K781" s="13" t="s">
        <v>6943</v>
      </c>
      <c r="M781" s="13" t="s">
        <v>6994</v>
      </c>
    </row>
    <row r="782" spans="1:13" x14ac:dyDescent="0.3">
      <c r="A782">
        <v>70030219</v>
      </c>
      <c r="B782" t="s">
        <v>3982</v>
      </c>
      <c r="C782">
        <v>8</v>
      </c>
      <c r="D782">
        <v>2019</v>
      </c>
      <c r="E782" s="19">
        <v>43678</v>
      </c>
      <c r="F782">
        <v>447</v>
      </c>
      <c r="G782">
        <v>0</v>
      </c>
      <c r="H782">
        <v>447</v>
      </c>
      <c r="I782">
        <v>156.44999999999999</v>
      </c>
      <c r="J782" s="13" t="s">
        <v>6887</v>
      </c>
      <c r="K782" s="13" t="s">
        <v>6891</v>
      </c>
      <c r="M782" s="13" t="s">
        <v>6994</v>
      </c>
    </row>
    <row r="783" spans="1:13" x14ac:dyDescent="0.3">
      <c r="A783">
        <v>70030319</v>
      </c>
      <c r="B783" t="s">
        <v>3983</v>
      </c>
      <c r="C783">
        <v>8</v>
      </c>
      <c r="D783">
        <v>2019</v>
      </c>
      <c r="E783" s="19">
        <v>43678</v>
      </c>
      <c r="F783">
        <v>447</v>
      </c>
      <c r="G783">
        <v>0</v>
      </c>
      <c r="H783">
        <v>447</v>
      </c>
      <c r="I783">
        <v>156.44999999999999</v>
      </c>
      <c r="J783" s="13" t="s">
        <v>6887</v>
      </c>
      <c r="K783" s="13" t="s">
        <v>6891</v>
      </c>
      <c r="M783" s="13" t="s">
        <v>6994</v>
      </c>
    </row>
    <row r="784" spans="1:13" x14ac:dyDescent="0.3">
      <c r="A784">
        <v>70030419</v>
      </c>
      <c r="B784" t="s">
        <v>3984</v>
      </c>
      <c r="C784">
        <v>8</v>
      </c>
      <c r="D784">
        <v>2019</v>
      </c>
      <c r="E784" s="19">
        <v>43678</v>
      </c>
      <c r="F784">
        <v>345</v>
      </c>
      <c r="G784">
        <v>0</v>
      </c>
      <c r="H784">
        <v>345</v>
      </c>
      <c r="I784">
        <v>106.95</v>
      </c>
      <c r="J784" s="13" t="s">
        <v>6887</v>
      </c>
      <c r="K784" s="13" t="s">
        <v>6918</v>
      </c>
      <c r="M784" s="13" t="s">
        <v>6994</v>
      </c>
    </row>
    <row r="785" spans="1:13" x14ac:dyDescent="0.3">
      <c r="A785">
        <v>70030519</v>
      </c>
      <c r="B785" t="s">
        <v>3985</v>
      </c>
      <c r="C785">
        <v>8</v>
      </c>
      <c r="D785">
        <v>2019</v>
      </c>
      <c r="E785" s="19">
        <v>43678</v>
      </c>
      <c r="F785">
        <v>383</v>
      </c>
      <c r="G785">
        <v>0</v>
      </c>
      <c r="H785">
        <v>383</v>
      </c>
      <c r="I785">
        <v>122.56</v>
      </c>
      <c r="J785" s="13" t="s">
        <v>6887</v>
      </c>
      <c r="K785" s="13" t="s">
        <v>6909</v>
      </c>
      <c r="M785" s="13" t="s">
        <v>6994</v>
      </c>
    </row>
    <row r="786" spans="1:13" x14ac:dyDescent="0.3">
      <c r="A786">
        <v>70030619</v>
      </c>
      <c r="B786" t="s">
        <v>3986</v>
      </c>
      <c r="C786">
        <v>8</v>
      </c>
      <c r="D786">
        <v>2019</v>
      </c>
      <c r="E786" s="19">
        <v>43678</v>
      </c>
      <c r="F786">
        <v>144</v>
      </c>
      <c r="G786">
        <v>0</v>
      </c>
      <c r="H786">
        <v>144</v>
      </c>
      <c r="I786">
        <v>66.240000000000009</v>
      </c>
      <c r="J786" s="13" t="s">
        <v>6886</v>
      </c>
      <c r="K786" s="13" t="s">
        <v>6919</v>
      </c>
      <c r="M786" s="13" t="s">
        <v>6994</v>
      </c>
    </row>
    <row r="787" spans="1:13" x14ac:dyDescent="0.3">
      <c r="A787">
        <v>70030719</v>
      </c>
      <c r="B787" t="s">
        <v>3987</v>
      </c>
      <c r="C787">
        <v>8</v>
      </c>
      <c r="D787">
        <v>2019</v>
      </c>
      <c r="E787" s="19">
        <v>43678</v>
      </c>
      <c r="F787">
        <v>168</v>
      </c>
      <c r="G787">
        <v>0</v>
      </c>
      <c r="H787">
        <v>168</v>
      </c>
      <c r="I787">
        <v>25.2</v>
      </c>
      <c r="J787" s="13" t="s">
        <v>6886</v>
      </c>
      <c r="K787" s="13" t="s">
        <v>6892</v>
      </c>
      <c r="M787" s="13" t="s">
        <v>6994</v>
      </c>
    </row>
    <row r="788" spans="1:13" x14ac:dyDescent="0.3">
      <c r="A788">
        <v>70030819</v>
      </c>
      <c r="B788" t="s">
        <v>3988</v>
      </c>
      <c r="C788">
        <v>8</v>
      </c>
      <c r="D788">
        <v>2019</v>
      </c>
      <c r="E788" s="19">
        <v>43678</v>
      </c>
      <c r="F788">
        <v>210</v>
      </c>
      <c r="G788">
        <v>0</v>
      </c>
      <c r="H788">
        <v>210</v>
      </c>
      <c r="I788">
        <v>37.799999999999997</v>
      </c>
      <c r="J788" s="13" t="s">
        <v>6890</v>
      </c>
      <c r="K788" s="13" t="s">
        <v>6911</v>
      </c>
      <c r="M788" s="13" t="s">
        <v>6994</v>
      </c>
    </row>
    <row r="789" spans="1:13" x14ac:dyDescent="0.3">
      <c r="A789">
        <v>70030919</v>
      </c>
      <c r="B789" t="s">
        <v>3989</v>
      </c>
      <c r="C789">
        <v>8</v>
      </c>
      <c r="D789">
        <v>2019</v>
      </c>
      <c r="E789" s="19">
        <v>43678</v>
      </c>
      <c r="F789">
        <v>210</v>
      </c>
      <c r="G789">
        <v>0</v>
      </c>
      <c r="H789">
        <v>210</v>
      </c>
      <c r="I789">
        <v>37.799999999999997</v>
      </c>
      <c r="J789" s="13" t="s">
        <v>6890</v>
      </c>
      <c r="K789" s="13" t="s">
        <v>6911</v>
      </c>
      <c r="M789" s="13" t="s">
        <v>6994</v>
      </c>
    </row>
    <row r="790" spans="1:13" x14ac:dyDescent="0.3">
      <c r="A790">
        <v>70031019</v>
      </c>
      <c r="B790" t="s">
        <v>3990</v>
      </c>
      <c r="C790">
        <v>8</v>
      </c>
      <c r="D790">
        <v>2019</v>
      </c>
      <c r="E790" s="19">
        <v>43678</v>
      </c>
      <c r="F790">
        <v>592</v>
      </c>
      <c r="G790">
        <v>0</v>
      </c>
      <c r="H790">
        <v>592</v>
      </c>
      <c r="I790">
        <v>165.76000000000002</v>
      </c>
      <c r="J790" s="13" t="s">
        <v>6889</v>
      </c>
      <c r="K790" s="13" t="s">
        <v>6906</v>
      </c>
      <c r="M790" s="13" t="s">
        <v>6994</v>
      </c>
    </row>
    <row r="791" spans="1:13" x14ac:dyDescent="0.3">
      <c r="A791">
        <v>70031119</v>
      </c>
      <c r="B791" t="s">
        <v>3991</v>
      </c>
      <c r="C791">
        <v>8</v>
      </c>
      <c r="D791">
        <v>2019</v>
      </c>
      <c r="E791" s="19">
        <v>43678</v>
      </c>
      <c r="F791">
        <v>284</v>
      </c>
      <c r="G791">
        <v>0</v>
      </c>
      <c r="H791">
        <v>284</v>
      </c>
      <c r="I791">
        <v>76.680000000000007</v>
      </c>
      <c r="J791" s="13" t="s">
        <v>6885</v>
      </c>
      <c r="K791" s="13" t="s">
        <v>6917</v>
      </c>
      <c r="M791" s="13" t="s">
        <v>6994</v>
      </c>
    </row>
    <row r="792" spans="1:13" x14ac:dyDescent="0.3">
      <c r="A792">
        <v>70031219</v>
      </c>
      <c r="B792" t="s">
        <v>3992</v>
      </c>
      <c r="C792">
        <v>8</v>
      </c>
      <c r="D792">
        <v>2019</v>
      </c>
      <c r="E792" s="19">
        <v>43678</v>
      </c>
      <c r="F792">
        <v>447</v>
      </c>
      <c r="G792">
        <v>0</v>
      </c>
      <c r="H792">
        <v>447</v>
      </c>
      <c r="I792">
        <v>156.44999999999999</v>
      </c>
      <c r="J792" s="13" t="s">
        <v>6887</v>
      </c>
      <c r="K792" s="13" t="s">
        <v>6891</v>
      </c>
      <c r="M792" s="13" t="s">
        <v>6994</v>
      </c>
    </row>
    <row r="793" spans="1:13" x14ac:dyDescent="0.3">
      <c r="A793">
        <v>70031719</v>
      </c>
      <c r="B793" t="s">
        <v>3993</v>
      </c>
      <c r="C793">
        <v>8</v>
      </c>
      <c r="D793">
        <v>2019</v>
      </c>
      <c r="E793" s="19">
        <v>43678</v>
      </c>
      <c r="F793">
        <v>345</v>
      </c>
      <c r="G793">
        <v>0</v>
      </c>
      <c r="H793">
        <v>345</v>
      </c>
      <c r="I793">
        <v>106.95</v>
      </c>
      <c r="J793" s="13" t="s">
        <v>6887</v>
      </c>
      <c r="K793" s="13" t="s">
        <v>6918</v>
      </c>
      <c r="M793" s="13" t="s">
        <v>6994</v>
      </c>
    </row>
    <row r="794" spans="1:13" x14ac:dyDescent="0.3">
      <c r="A794">
        <v>70041819</v>
      </c>
      <c r="B794" t="s">
        <v>3994</v>
      </c>
      <c r="C794">
        <v>8</v>
      </c>
      <c r="D794">
        <v>2019</v>
      </c>
      <c r="E794" s="19">
        <v>43678</v>
      </c>
      <c r="F794">
        <v>172</v>
      </c>
      <c r="G794">
        <v>0</v>
      </c>
      <c r="H794">
        <v>172</v>
      </c>
      <c r="I794">
        <v>65.36</v>
      </c>
      <c r="J794" s="13" t="s">
        <v>6886</v>
      </c>
      <c r="K794" s="13" t="s">
        <v>6910</v>
      </c>
      <c r="M794" s="13" t="s">
        <v>6994</v>
      </c>
    </row>
    <row r="795" spans="1:13" x14ac:dyDescent="0.3">
      <c r="A795">
        <v>70041919</v>
      </c>
      <c r="B795" t="s">
        <v>3995</v>
      </c>
      <c r="C795">
        <v>8</v>
      </c>
      <c r="D795">
        <v>2019</v>
      </c>
      <c r="E795" s="19">
        <v>43678</v>
      </c>
      <c r="F795">
        <v>210</v>
      </c>
      <c r="G795">
        <v>0</v>
      </c>
      <c r="H795">
        <v>210</v>
      </c>
      <c r="I795">
        <v>37.799999999999997</v>
      </c>
      <c r="J795" s="13" t="s">
        <v>6890</v>
      </c>
      <c r="K795" s="13" t="s">
        <v>6911</v>
      </c>
      <c r="M795" s="13" t="s">
        <v>6994</v>
      </c>
    </row>
    <row r="796" spans="1:13" x14ac:dyDescent="0.3">
      <c r="A796">
        <v>42010119</v>
      </c>
      <c r="B796" t="s">
        <v>3996</v>
      </c>
      <c r="C796">
        <v>8</v>
      </c>
      <c r="D796">
        <v>2019</v>
      </c>
      <c r="E796" s="19">
        <v>43678</v>
      </c>
      <c r="F796">
        <v>510</v>
      </c>
      <c r="G796">
        <v>0</v>
      </c>
      <c r="H796">
        <v>510</v>
      </c>
      <c r="I796">
        <v>163.20000000000002</v>
      </c>
      <c r="J796" s="13" t="s">
        <v>6888</v>
      </c>
      <c r="K796" s="13" t="s">
        <v>6901</v>
      </c>
      <c r="M796" s="13" t="s">
        <v>6994</v>
      </c>
    </row>
    <row r="797" spans="1:13" x14ac:dyDescent="0.3">
      <c r="A797">
        <v>42010219</v>
      </c>
      <c r="B797" t="s">
        <v>3997</v>
      </c>
      <c r="C797">
        <v>8</v>
      </c>
      <c r="D797">
        <v>2019</v>
      </c>
      <c r="E797" s="19">
        <v>43678</v>
      </c>
      <c r="F797">
        <v>538</v>
      </c>
      <c r="G797">
        <v>0</v>
      </c>
      <c r="H797">
        <v>538</v>
      </c>
      <c r="I797">
        <v>129.12</v>
      </c>
      <c r="J797" s="13" t="s">
        <v>6889</v>
      </c>
      <c r="K797" s="13" t="s">
        <v>6951</v>
      </c>
      <c r="M797" s="13" t="s">
        <v>6994</v>
      </c>
    </row>
    <row r="798" spans="1:13" x14ac:dyDescent="0.3">
      <c r="A798">
        <v>42010319</v>
      </c>
      <c r="B798" t="s">
        <v>3998</v>
      </c>
      <c r="C798">
        <v>8</v>
      </c>
      <c r="D798">
        <v>2019</v>
      </c>
      <c r="E798" s="19">
        <v>43678</v>
      </c>
      <c r="F798">
        <v>187</v>
      </c>
      <c r="G798">
        <v>0</v>
      </c>
      <c r="H798">
        <v>187</v>
      </c>
      <c r="I798">
        <v>59.84</v>
      </c>
      <c r="J798" s="13" t="s">
        <v>6885</v>
      </c>
      <c r="K798" s="13" t="s">
        <v>6943</v>
      </c>
      <c r="M798" s="13" t="s">
        <v>6994</v>
      </c>
    </row>
    <row r="799" spans="1:13" x14ac:dyDescent="0.3">
      <c r="A799">
        <v>42010419</v>
      </c>
      <c r="B799" t="s">
        <v>3999</v>
      </c>
      <c r="C799">
        <v>8</v>
      </c>
      <c r="D799">
        <v>2019</v>
      </c>
      <c r="E799" s="19">
        <v>43678</v>
      </c>
      <c r="F799">
        <v>293</v>
      </c>
      <c r="G799">
        <v>0</v>
      </c>
      <c r="H799">
        <v>293</v>
      </c>
      <c r="I799">
        <v>90.83</v>
      </c>
      <c r="J799" s="13" t="s">
        <v>6885</v>
      </c>
      <c r="K799" s="13" t="s">
        <v>6935</v>
      </c>
      <c r="M799" s="13" t="s">
        <v>6994</v>
      </c>
    </row>
    <row r="800" spans="1:13" x14ac:dyDescent="0.3">
      <c r="A800">
        <v>42010519</v>
      </c>
      <c r="B800" t="s">
        <v>4000</v>
      </c>
      <c r="C800">
        <v>8</v>
      </c>
      <c r="D800">
        <v>2019</v>
      </c>
      <c r="E800" s="19">
        <v>43678</v>
      </c>
      <c r="F800">
        <v>383</v>
      </c>
      <c r="G800">
        <v>0</v>
      </c>
      <c r="H800">
        <v>383</v>
      </c>
      <c r="I800">
        <v>122.56</v>
      </c>
      <c r="J800" s="13" t="s">
        <v>6887</v>
      </c>
      <c r="K800" s="13" t="s">
        <v>6909</v>
      </c>
      <c r="M800" s="13" t="s">
        <v>6994</v>
      </c>
    </row>
    <row r="801" spans="1:13" x14ac:dyDescent="0.3">
      <c r="A801">
        <v>21000119</v>
      </c>
      <c r="B801" t="s">
        <v>4001</v>
      </c>
      <c r="C801">
        <v>8</v>
      </c>
      <c r="D801">
        <v>2019</v>
      </c>
      <c r="E801" s="19">
        <v>43678</v>
      </c>
      <c r="F801">
        <v>436</v>
      </c>
      <c r="G801">
        <v>0</v>
      </c>
      <c r="H801">
        <v>436</v>
      </c>
      <c r="I801">
        <v>122.08000000000001</v>
      </c>
      <c r="J801" s="13" t="s">
        <v>6883</v>
      </c>
      <c r="K801" s="13" t="s">
        <v>6958</v>
      </c>
      <c r="M801" s="13" t="s">
        <v>6994</v>
      </c>
    </row>
    <row r="802" spans="1:13" x14ac:dyDescent="0.3">
      <c r="A802">
        <v>21000219</v>
      </c>
      <c r="B802" t="s">
        <v>4002</v>
      </c>
      <c r="C802">
        <v>8</v>
      </c>
      <c r="D802">
        <v>2019</v>
      </c>
      <c r="E802" s="19">
        <v>43678</v>
      </c>
      <c r="F802">
        <v>510</v>
      </c>
      <c r="G802">
        <v>0</v>
      </c>
      <c r="H802">
        <v>510</v>
      </c>
      <c r="I802">
        <v>163.20000000000002</v>
      </c>
      <c r="J802" s="13" t="s">
        <v>6888</v>
      </c>
      <c r="K802" s="13" t="s">
        <v>6901</v>
      </c>
      <c r="M802" s="13" t="s">
        <v>6994</v>
      </c>
    </row>
    <row r="803" spans="1:13" x14ac:dyDescent="0.3">
      <c r="A803">
        <v>21000319</v>
      </c>
      <c r="B803" t="s">
        <v>4003</v>
      </c>
      <c r="C803">
        <v>8</v>
      </c>
      <c r="D803">
        <v>2019</v>
      </c>
      <c r="E803" s="19">
        <v>43678</v>
      </c>
      <c r="F803">
        <v>538</v>
      </c>
      <c r="G803">
        <v>0</v>
      </c>
      <c r="H803">
        <v>538</v>
      </c>
      <c r="I803">
        <v>129.12</v>
      </c>
      <c r="J803" s="13" t="s">
        <v>6889</v>
      </c>
      <c r="K803" s="13" t="s">
        <v>6951</v>
      </c>
      <c r="M803" s="13" t="s">
        <v>6994</v>
      </c>
    </row>
    <row r="804" spans="1:13" x14ac:dyDescent="0.3">
      <c r="A804">
        <v>21000419</v>
      </c>
      <c r="B804" t="s">
        <v>4004</v>
      </c>
      <c r="C804">
        <v>8</v>
      </c>
      <c r="D804">
        <v>2019</v>
      </c>
      <c r="E804" s="19">
        <v>43678</v>
      </c>
      <c r="F804">
        <v>492</v>
      </c>
      <c r="G804">
        <v>0</v>
      </c>
      <c r="H804">
        <v>492</v>
      </c>
      <c r="I804">
        <v>137.76000000000002</v>
      </c>
      <c r="J804" s="13" t="s">
        <v>6889</v>
      </c>
      <c r="K804" s="13" t="s">
        <v>6945</v>
      </c>
      <c r="M804" s="13" t="s">
        <v>6994</v>
      </c>
    </row>
    <row r="805" spans="1:13" x14ac:dyDescent="0.3">
      <c r="A805">
        <v>21001119</v>
      </c>
      <c r="B805" t="s">
        <v>4005</v>
      </c>
      <c r="C805">
        <v>8</v>
      </c>
      <c r="D805">
        <v>2019</v>
      </c>
      <c r="E805" s="19">
        <v>43678</v>
      </c>
      <c r="F805">
        <v>538</v>
      </c>
      <c r="G805">
        <v>0</v>
      </c>
      <c r="H805">
        <v>538</v>
      </c>
      <c r="I805">
        <v>129.12</v>
      </c>
      <c r="J805" s="13" t="s">
        <v>6889</v>
      </c>
      <c r="K805" s="13" t="s">
        <v>6951</v>
      </c>
      <c r="M805" s="13" t="s">
        <v>6994</v>
      </c>
    </row>
    <row r="806" spans="1:13" x14ac:dyDescent="0.3">
      <c r="A806">
        <v>21001219</v>
      </c>
      <c r="B806" t="s">
        <v>4006</v>
      </c>
      <c r="C806">
        <v>8</v>
      </c>
      <c r="D806">
        <v>2019</v>
      </c>
      <c r="E806" s="19">
        <v>43678</v>
      </c>
      <c r="F806">
        <v>540</v>
      </c>
      <c r="G806">
        <v>0</v>
      </c>
      <c r="H806">
        <v>540</v>
      </c>
      <c r="I806">
        <v>167.4</v>
      </c>
      <c r="J806" s="13" t="s">
        <v>6889</v>
      </c>
      <c r="K806" s="13" t="s">
        <v>6950</v>
      </c>
      <c r="M806" s="13" t="s">
        <v>6994</v>
      </c>
    </row>
    <row r="807" spans="1:13" x14ac:dyDescent="0.3">
      <c r="A807">
        <v>21001319</v>
      </c>
      <c r="B807" t="s">
        <v>4007</v>
      </c>
      <c r="C807">
        <v>8</v>
      </c>
      <c r="D807">
        <v>2019</v>
      </c>
      <c r="E807" s="19">
        <v>43678</v>
      </c>
      <c r="F807">
        <v>538</v>
      </c>
      <c r="G807">
        <v>0</v>
      </c>
      <c r="H807">
        <v>538</v>
      </c>
      <c r="I807">
        <v>129.12</v>
      </c>
      <c r="J807" s="13" t="s">
        <v>6889</v>
      </c>
      <c r="K807" s="13" t="s">
        <v>6951</v>
      </c>
      <c r="M807" s="13" t="s">
        <v>6994</v>
      </c>
    </row>
    <row r="808" spans="1:13" x14ac:dyDescent="0.3">
      <c r="A808">
        <v>21001419</v>
      </c>
      <c r="B808" t="s">
        <v>4008</v>
      </c>
      <c r="C808">
        <v>8</v>
      </c>
      <c r="D808">
        <v>2019</v>
      </c>
      <c r="E808" s="19">
        <v>43678</v>
      </c>
      <c r="F808">
        <v>440</v>
      </c>
      <c r="G808">
        <v>0</v>
      </c>
      <c r="H808">
        <v>440</v>
      </c>
      <c r="I808">
        <v>136.4</v>
      </c>
      <c r="J808" s="13" t="s">
        <v>6889</v>
      </c>
      <c r="K808" s="13" t="s">
        <v>6905</v>
      </c>
      <c r="M808" s="13" t="s">
        <v>6994</v>
      </c>
    </row>
    <row r="809" spans="1:13" x14ac:dyDescent="0.3">
      <c r="A809">
        <v>21001519</v>
      </c>
      <c r="B809" t="s">
        <v>4009</v>
      </c>
      <c r="C809">
        <v>8</v>
      </c>
      <c r="D809">
        <v>2019</v>
      </c>
      <c r="E809" s="19">
        <v>43678</v>
      </c>
      <c r="F809">
        <v>440</v>
      </c>
      <c r="G809">
        <v>0</v>
      </c>
      <c r="H809">
        <v>440</v>
      </c>
      <c r="I809">
        <v>136.4</v>
      </c>
      <c r="J809" s="13" t="s">
        <v>6889</v>
      </c>
      <c r="K809" s="13" t="s">
        <v>6905</v>
      </c>
      <c r="M809" s="13" t="s">
        <v>6994</v>
      </c>
    </row>
    <row r="810" spans="1:13" x14ac:dyDescent="0.3">
      <c r="A810">
        <v>21001619</v>
      </c>
      <c r="B810" t="s">
        <v>4010</v>
      </c>
      <c r="C810">
        <v>8</v>
      </c>
      <c r="D810">
        <v>2019</v>
      </c>
      <c r="E810" s="19">
        <v>43678</v>
      </c>
      <c r="F810">
        <v>283</v>
      </c>
      <c r="G810">
        <v>0</v>
      </c>
      <c r="H810">
        <v>283</v>
      </c>
      <c r="I810">
        <v>82.07</v>
      </c>
      <c r="J810" s="13" t="s">
        <v>6885</v>
      </c>
      <c r="K810" s="13" t="s">
        <v>6953</v>
      </c>
      <c r="M810" s="13" t="s">
        <v>6994</v>
      </c>
    </row>
    <row r="811" spans="1:13" x14ac:dyDescent="0.3">
      <c r="A811">
        <v>21001719</v>
      </c>
      <c r="B811" t="s">
        <v>4011</v>
      </c>
      <c r="C811">
        <v>8</v>
      </c>
      <c r="D811">
        <v>2019</v>
      </c>
      <c r="E811" s="19">
        <v>43678</v>
      </c>
      <c r="F811">
        <v>336</v>
      </c>
      <c r="G811">
        <v>0</v>
      </c>
      <c r="H811">
        <v>336</v>
      </c>
      <c r="I811">
        <v>120.96</v>
      </c>
      <c r="J811" s="13" t="s">
        <v>6885</v>
      </c>
      <c r="K811" s="13" t="s">
        <v>6934</v>
      </c>
      <c r="M811" s="13" t="s">
        <v>6994</v>
      </c>
    </row>
    <row r="812" spans="1:13" x14ac:dyDescent="0.3">
      <c r="A812">
        <v>21001819</v>
      </c>
      <c r="B812" t="s">
        <v>4012</v>
      </c>
      <c r="C812">
        <v>8</v>
      </c>
      <c r="D812">
        <v>2019</v>
      </c>
      <c r="E812" s="19">
        <v>43678</v>
      </c>
      <c r="F812">
        <v>345</v>
      </c>
      <c r="G812">
        <v>0</v>
      </c>
      <c r="H812">
        <v>345</v>
      </c>
      <c r="I812">
        <v>106.95</v>
      </c>
      <c r="J812" s="13" t="s">
        <v>6887</v>
      </c>
      <c r="K812" s="13" t="s">
        <v>6918</v>
      </c>
      <c r="M812" s="13" t="s">
        <v>6994</v>
      </c>
    </row>
    <row r="813" spans="1:13" x14ac:dyDescent="0.3">
      <c r="A813">
        <v>21001919</v>
      </c>
      <c r="B813" t="s">
        <v>4013</v>
      </c>
      <c r="C813">
        <v>8</v>
      </c>
      <c r="D813">
        <v>2019</v>
      </c>
      <c r="E813" s="19">
        <v>43678</v>
      </c>
      <c r="F813">
        <v>383</v>
      </c>
      <c r="G813">
        <v>0</v>
      </c>
      <c r="H813">
        <v>383</v>
      </c>
      <c r="I813">
        <v>122.56</v>
      </c>
      <c r="J813" s="13" t="s">
        <v>6887</v>
      </c>
      <c r="K813" s="13" t="s">
        <v>6909</v>
      </c>
      <c r="M813" s="13" t="s">
        <v>6994</v>
      </c>
    </row>
    <row r="814" spans="1:13" x14ac:dyDescent="0.3">
      <c r="A814">
        <v>21002019</v>
      </c>
      <c r="B814" t="s">
        <v>4014</v>
      </c>
      <c r="C814">
        <v>8</v>
      </c>
      <c r="D814">
        <v>2019</v>
      </c>
      <c r="E814" s="19">
        <v>43678</v>
      </c>
      <c r="F814">
        <v>594</v>
      </c>
      <c r="G814">
        <v>0</v>
      </c>
      <c r="H814">
        <v>594</v>
      </c>
      <c r="I814">
        <v>148.5</v>
      </c>
      <c r="J814" s="13" t="s">
        <v>6883</v>
      </c>
      <c r="K814" s="13" t="s">
        <v>6959</v>
      </c>
      <c r="M814" s="13" t="s">
        <v>6994</v>
      </c>
    </row>
    <row r="815" spans="1:13" x14ac:dyDescent="0.3">
      <c r="A815">
        <v>21003019</v>
      </c>
      <c r="B815" t="s">
        <v>4015</v>
      </c>
      <c r="C815">
        <v>8</v>
      </c>
      <c r="D815">
        <v>2019</v>
      </c>
      <c r="E815" s="19">
        <v>43678</v>
      </c>
      <c r="F815">
        <v>636</v>
      </c>
      <c r="G815">
        <v>0</v>
      </c>
      <c r="H815">
        <v>636</v>
      </c>
      <c r="I815">
        <v>216.24</v>
      </c>
      <c r="J815" s="13" t="s">
        <v>6888</v>
      </c>
      <c r="K815" s="13" t="s">
        <v>6925</v>
      </c>
      <c r="M815" s="13" t="s">
        <v>6994</v>
      </c>
    </row>
    <row r="816" spans="1:13" x14ac:dyDescent="0.3">
      <c r="A816">
        <v>21003119</v>
      </c>
      <c r="B816" t="s">
        <v>4016</v>
      </c>
      <c r="C816">
        <v>8</v>
      </c>
      <c r="D816">
        <v>2019</v>
      </c>
      <c r="E816" s="19">
        <v>43678</v>
      </c>
      <c r="F816">
        <v>506</v>
      </c>
      <c r="G816">
        <v>0</v>
      </c>
      <c r="H816">
        <v>506</v>
      </c>
      <c r="I816">
        <v>146.73999999999998</v>
      </c>
      <c r="J816" s="13" t="s">
        <v>6889</v>
      </c>
      <c r="K816" s="13" t="s">
        <v>6907</v>
      </c>
      <c r="M816" s="13" t="s">
        <v>6994</v>
      </c>
    </row>
    <row r="817" spans="1:13" x14ac:dyDescent="0.3">
      <c r="A817">
        <v>21003219</v>
      </c>
      <c r="B817" t="s">
        <v>4017</v>
      </c>
      <c r="C817">
        <v>8</v>
      </c>
      <c r="D817">
        <v>2019</v>
      </c>
      <c r="E817" s="19">
        <v>43678</v>
      </c>
      <c r="F817">
        <v>440</v>
      </c>
      <c r="G817">
        <v>0</v>
      </c>
      <c r="H817">
        <v>440</v>
      </c>
      <c r="I817">
        <v>136.4</v>
      </c>
      <c r="J817" s="13" t="s">
        <v>6889</v>
      </c>
      <c r="K817" s="13" t="s">
        <v>6905</v>
      </c>
      <c r="M817" s="13" t="s">
        <v>6994</v>
      </c>
    </row>
    <row r="818" spans="1:13" x14ac:dyDescent="0.3">
      <c r="A818">
        <v>21003319</v>
      </c>
      <c r="B818" t="s">
        <v>4018</v>
      </c>
      <c r="C818">
        <v>8</v>
      </c>
      <c r="D818">
        <v>2019</v>
      </c>
      <c r="E818" s="19">
        <v>43678</v>
      </c>
      <c r="F818">
        <v>523</v>
      </c>
      <c r="G818">
        <v>0</v>
      </c>
      <c r="H818">
        <v>523</v>
      </c>
      <c r="I818">
        <v>156.9</v>
      </c>
      <c r="J818" s="13" t="s">
        <v>6889</v>
      </c>
      <c r="K818" s="13" t="s">
        <v>6902</v>
      </c>
      <c r="M818" s="13" t="s">
        <v>6994</v>
      </c>
    </row>
    <row r="819" spans="1:13" x14ac:dyDescent="0.3">
      <c r="A819">
        <v>21003419</v>
      </c>
      <c r="B819" t="s">
        <v>4019</v>
      </c>
      <c r="C819">
        <v>8</v>
      </c>
      <c r="D819">
        <v>2019</v>
      </c>
      <c r="E819" s="19">
        <v>43678</v>
      </c>
      <c r="F819">
        <v>295</v>
      </c>
      <c r="G819">
        <v>0</v>
      </c>
      <c r="H819">
        <v>295</v>
      </c>
      <c r="I819">
        <v>97.350000000000009</v>
      </c>
      <c r="J819" s="13" t="s">
        <v>6885</v>
      </c>
      <c r="K819" s="13" t="s">
        <v>6952</v>
      </c>
      <c r="M819" s="13" t="s">
        <v>6994</v>
      </c>
    </row>
    <row r="820" spans="1:13" x14ac:dyDescent="0.3">
      <c r="A820">
        <v>21004019</v>
      </c>
      <c r="B820" t="s">
        <v>4020</v>
      </c>
      <c r="C820">
        <v>8</v>
      </c>
      <c r="D820">
        <v>2019</v>
      </c>
      <c r="E820" s="19">
        <v>43678</v>
      </c>
      <c r="F820">
        <v>436</v>
      </c>
      <c r="G820">
        <v>0</v>
      </c>
      <c r="H820">
        <v>436</v>
      </c>
      <c r="I820">
        <v>126.44</v>
      </c>
      <c r="J820" s="13" t="s">
        <v>6883</v>
      </c>
      <c r="K820" s="13" t="s">
        <v>6960</v>
      </c>
      <c r="M820" s="13" t="s">
        <v>6994</v>
      </c>
    </row>
    <row r="821" spans="1:13" x14ac:dyDescent="0.3">
      <c r="A821">
        <v>21005019</v>
      </c>
      <c r="B821" t="s">
        <v>4021</v>
      </c>
      <c r="C821">
        <v>8</v>
      </c>
      <c r="D821">
        <v>2019</v>
      </c>
      <c r="E821" s="19">
        <v>43678</v>
      </c>
      <c r="F821">
        <v>636</v>
      </c>
      <c r="G821">
        <v>0</v>
      </c>
      <c r="H821">
        <v>636</v>
      </c>
      <c r="I821">
        <v>216.24</v>
      </c>
      <c r="J821" s="13" t="s">
        <v>6888</v>
      </c>
      <c r="K821" s="13" t="s">
        <v>6925</v>
      </c>
      <c r="M821" s="13" t="s">
        <v>6994</v>
      </c>
    </row>
    <row r="822" spans="1:13" x14ac:dyDescent="0.3">
      <c r="A822">
        <v>21005119</v>
      </c>
      <c r="B822" t="s">
        <v>4022</v>
      </c>
      <c r="C822">
        <v>8</v>
      </c>
      <c r="D822">
        <v>2019</v>
      </c>
      <c r="E822" s="19">
        <v>43678</v>
      </c>
      <c r="F822">
        <v>478</v>
      </c>
      <c r="G822">
        <v>0</v>
      </c>
      <c r="H822">
        <v>478</v>
      </c>
      <c r="I822">
        <v>119.5</v>
      </c>
      <c r="J822" s="13" t="s">
        <v>6889</v>
      </c>
      <c r="K822" s="13" t="s">
        <v>6921</v>
      </c>
      <c r="M822" s="13" t="s">
        <v>6994</v>
      </c>
    </row>
    <row r="823" spans="1:13" x14ac:dyDescent="0.3">
      <c r="A823">
        <v>21005219</v>
      </c>
      <c r="B823" t="s">
        <v>4023</v>
      </c>
      <c r="C823">
        <v>8</v>
      </c>
      <c r="D823">
        <v>2019</v>
      </c>
      <c r="E823" s="19">
        <v>43678</v>
      </c>
      <c r="F823">
        <v>283</v>
      </c>
      <c r="G823">
        <v>0</v>
      </c>
      <c r="H823">
        <v>283</v>
      </c>
      <c r="I823">
        <v>82.07</v>
      </c>
      <c r="J823" s="13" t="s">
        <v>6885</v>
      </c>
      <c r="K823" s="13" t="s">
        <v>6953</v>
      </c>
      <c r="M823" s="13" t="s">
        <v>6994</v>
      </c>
    </row>
    <row r="824" spans="1:13" x14ac:dyDescent="0.3">
      <c r="A824">
        <v>21005319</v>
      </c>
      <c r="B824" t="s">
        <v>4024</v>
      </c>
      <c r="C824">
        <v>8</v>
      </c>
      <c r="D824">
        <v>2019</v>
      </c>
      <c r="E824" s="19">
        <v>43678</v>
      </c>
      <c r="F824">
        <v>367</v>
      </c>
      <c r="G824">
        <v>0</v>
      </c>
      <c r="H824">
        <v>367</v>
      </c>
      <c r="I824">
        <v>110.1</v>
      </c>
      <c r="J824" s="13" t="s">
        <v>6885</v>
      </c>
      <c r="K824" s="13" t="s">
        <v>6936</v>
      </c>
      <c r="M824" s="13" t="s">
        <v>6994</v>
      </c>
    </row>
    <row r="825" spans="1:13" x14ac:dyDescent="0.3">
      <c r="A825">
        <v>21005419</v>
      </c>
      <c r="B825" t="s">
        <v>4025</v>
      </c>
      <c r="C825">
        <v>8</v>
      </c>
      <c r="D825">
        <v>2019</v>
      </c>
      <c r="E825" s="19">
        <v>43678</v>
      </c>
      <c r="F825">
        <v>345</v>
      </c>
      <c r="G825">
        <v>0</v>
      </c>
      <c r="H825">
        <v>345</v>
      </c>
      <c r="I825">
        <v>106.95</v>
      </c>
      <c r="J825" s="13" t="s">
        <v>6887</v>
      </c>
      <c r="K825" s="13" t="s">
        <v>6918</v>
      </c>
      <c r="M825" s="13" t="s">
        <v>6994</v>
      </c>
    </row>
    <row r="826" spans="1:13" x14ac:dyDescent="0.3">
      <c r="A826">
        <v>21005519</v>
      </c>
      <c r="B826" t="s">
        <v>4026</v>
      </c>
      <c r="C826">
        <v>8</v>
      </c>
      <c r="D826">
        <v>2019</v>
      </c>
      <c r="E826" s="19">
        <v>43678</v>
      </c>
      <c r="F826">
        <v>383</v>
      </c>
      <c r="G826">
        <v>0</v>
      </c>
      <c r="H826">
        <v>383</v>
      </c>
      <c r="I826">
        <v>122.56</v>
      </c>
      <c r="J826" s="13" t="s">
        <v>6887</v>
      </c>
      <c r="K826" s="13" t="s">
        <v>6909</v>
      </c>
      <c r="M826" s="13" t="s">
        <v>6994</v>
      </c>
    </row>
    <row r="827" spans="1:13" x14ac:dyDescent="0.3">
      <c r="A827">
        <v>21006019</v>
      </c>
      <c r="B827" t="s">
        <v>4027</v>
      </c>
      <c r="C827">
        <v>8</v>
      </c>
      <c r="D827">
        <v>2019</v>
      </c>
      <c r="E827" s="19">
        <v>43678</v>
      </c>
      <c r="F827">
        <v>636</v>
      </c>
      <c r="G827">
        <v>0</v>
      </c>
      <c r="H827">
        <v>636</v>
      </c>
      <c r="I827">
        <v>216.24</v>
      </c>
      <c r="J827" s="13" t="s">
        <v>6888</v>
      </c>
      <c r="K827" s="13" t="s">
        <v>6925</v>
      </c>
      <c r="M827" s="13" t="s">
        <v>6994</v>
      </c>
    </row>
    <row r="828" spans="1:13" x14ac:dyDescent="0.3">
      <c r="A828">
        <v>21006119</v>
      </c>
      <c r="B828" t="s">
        <v>4028</v>
      </c>
      <c r="C828">
        <v>8</v>
      </c>
      <c r="D828">
        <v>2019</v>
      </c>
      <c r="E828" s="19">
        <v>43678</v>
      </c>
      <c r="F828">
        <v>539</v>
      </c>
      <c r="G828">
        <v>0</v>
      </c>
      <c r="H828">
        <v>539</v>
      </c>
      <c r="I828">
        <v>156.31</v>
      </c>
      <c r="J828" s="13" t="s">
        <v>6889</v>
      </c>
      <c r="K828" s="13" t="s">
        <v>6954</v>
      </c>
      <c r="M828" s="13" t="s">
        <v>6994</v>
      </c>
    </row>
    <row r="829" spans="1:13" x14ac:dyDescent="0.3">
      <c r="A829">
        <v>21006219</v>
      </c>
      <c r="B829" t="s">
        <v>4029</v>
      </c>
      <c r="C829">
        <v>8</v>
      </c>
      <c r="D829">
        <v>2019</v>
      </c>
      <c r="E829" s="19">
        <v>43678</v>
      </c>
      <c r="F829">
        <v>312</v>
      </c>
      <c r="G829">
        <v>0</v>
      </c>
      <c r="H829">
        <v>312</v>
      </c>
      <c r="I829">
        <v>99.84</v>
      </c>
      <c r="J829" s="13" t="s">
        <v>6885</v>
      </c>
      <c r="K829" s="13" t="s">
        <v>6908</v>
      </c>
      <c r="M829" s="13" t="s">
        <v>6994</v>
      </c>
    </row>
    <row r="830" spans="1:13" x14ac:dyDescent="0.3">
      <c r="A830">
        <v>21006319</v>
      </c>
      <c r="B830" t="s">
        <v>4030</v>
      </c>
      <c r="C830">
        <v>8</v>
      </c>
      <c r="D830">
        <v>2019</v>
      </c>
      <c r="E830" s="19">
        <v>43678</v>
      </c>
      <c r="F830">
        <v>447</v>
      </c>
      <c r="G830">
        <v>0</v>
      </c>
      <c r="H830">
        <v>447</v>
      </c>
      <c r="I830">
        <v>156.44999999999999</v>
      </c>
      <c r="J830" s="13" t="s">
        <v>6887</v>
      </c>
      <c r="K830" s="13" t="s">
        <v>6891</v>
      </c>
      <c r="M830" s="13" t="s">
        <v>6994</v>
      </c>
    </row>
    <row r="831" spans="1:13" x14ac:dyDescent="0.3">
      <c r="A831">
        <v>21006419</v>
      </c>
      <c r="B831" t="s">
        <v>4031</v>
      </c>
      <c r="C831">
        <v>8</v>
      </c>
      <c r="D831">
        <v>2019</v>
      </c>
      <c r="E831" s="19">
        <v>43678</v>
      </c>
      <c r="F831">
        <v>345</v>
      </c>
      <c r="G831">
        <v>0</v>
      </c>
      <c r="H831">
        <v>345</v>
      </c>
      <c r="I831">
        <v>106.95</v>
      </c>
      <c r="J831" s="13" t="s">
        <v>6887</v>
      </c>
      <c r="K831" s="13" t="s">
        <v>6918</v>
      </c>
      <c r="M831" s="13" t="s">
        <v>6994</v>
      </c>
    </row>
    <row r="832" spans="1:13" x14ac:dyDescent="0.3">
      <c r="A832">
        <v>21006519</v>
      </c>
      <c r="B832" t="s">
        <v>4032</v>
      </c>
      <c r="C832">
        <v>8</v>
      </c>
      <c r="D832">
        <v>2019</v>
      </c>
      <c r="E832" s="19">
        <v>43678</v>
      </c>
      <c r="F832">
        <v>447</v>
      </c>
      <c r="G832">
        <v>0</v>
      </c>
      <c r="H832">
        <v>447</v>
      </c>
      <c r="I832">
        <v>156.44999999999999</v>
      </c>
      <c r="J832" s="13" t="s">
        <v>6887</v>
      </c>
      <c r="K832" s="13" t="s">
        <v>6891</v>
      </c>
      <c r="M832" s="13" t="s">
        <v>6994</v>
      </c>
    </row>
    <row r="833" spans="1:13" x14ac:dyDescent="0.3">
      <c r="A833">
        <v>21007119</v>
      </c>
      <c r="B833" t="s">
        <v>4033</v>
      </c>
      <c r="C833">
        <v>7</v>
      </c>
      <c r="D833">
        <v>2019</v>
      </c>
      <c r="E833" s="19">
        <v>43647</v>
      </c>
      <c r="F833">
        <v>507</v>
      </c>
      <c r="G833">
        <v>0</v>
      </c>
      <c r="H833">
        <v>507</v>
      </c>
      <c r="I833">
        <v>136.89000000000001</v>
      </c>
      <c r="J833" s="13" t="s">
        <v>6889</v>
      </c>
      <c r="K833" s="13" t="s">
        <v>6937</v>
      </c>
      <c r="M833" s="13" t="s">
        <v>6993</v>
      </c>
    </row>
    <row r="834" spans="1:13" x14ac:dyDescent="0.3">
      <c r="A834">
        <v>21007219</v>
      </c>
      <c r="B834" t="s">
        <v>4034</v>
      </c>
      <c r="C834">
        <v>7</v>
      </c>
      <c r="D834">
        <v>2019</v>
      </c>
      <c r="E834" s="19">
        <v>43647</v>
      </c>
      <c r="F834">
        <v>336</v>
      </c>
      <c r="G834">
        <v>0</v>
      </c>
      <c r="H834">
        <v>336</v>
      </c>
      <c r="I834">
        <v>120.96</v>
      </c>
      <c r="J834" s="13" t="s">
        <v>6885</v>
      </c>
      <c r="K834" s="13" t="s">
        <v>6934</v>
      </c>
      <c r="M834" s="13" t="s">
        <v>6993</v>
      </c>
    </row>
    <row r="835" spans="1:13" x14ac:dyDescent="0.3">
      <c r="A835">
        <v>21007319</v>
      </c>
      <c r="B835" t="s">
        <v>4035</v>
      </c>
      <c r="C835">
        <v>7</v>
      </c>
      <c r="D835">
        <v>2019</v>
      </c>
      <c r="E835" s="19">
        <v>43647</v>
      </c>
      <c r="F835">
        <v>447</v>
      </c>
      <c r="G835">
        <v>0</v>
      </c>
      <c r="H835">
        <v>447</v>
      </c>
      <c r="I835">
        <v>156.44999999999999</v>
      </c>
      <c r="J835" s="13" t="s">
        <v>6887</v>
      </c>
      <c r="K835" s="13" t="s">
        <v>6891</v>
      </c>
      <c r="M835" s="13" t="s">
        <v>6993</v>
      </c>
    </row>
    <row r="836" spans="1:13" x14ac:dyDescent="0.3">
      <c r="A836">
        <v>21007419</v>
      </c>
      <c r="B836" t="s">
        <v>4036</v>
      </c>
      <c r="C836">
        <v>7</v>
      </c>
      <c r="D836">
        <v>2019</v>
      </c>
      <c r="E836" s="19">
        <v>43647</v>
      </c>
      <c r="F836">
        <v>447</v>
      </c>
      <c r="G836">
        <v>0</v>
      </c>
      <c r="H836">
        <v>447</v>
      </c>
      <c r="I836">
        <v>156.44999999999999</v>
      </c>
      <c r="J836" s="13" t="s">
        <v>6887</v>
      </c>
      <c r="K836" s="13" t="s">
        <v>6891</v>
      </c>
      <c r="M836" s="13" t="s">
        <v>6993</v>
      </c>
    </row>
    <row r="837" spans="1:13" x14ac:dyDescent="0.3">
      <c r="A837">
        <v>21008119</v>
      </c>
      <c r="B837" t="s">
        <v>4037</v>
      </c>
      <c r="C837">
        <v>7</v>
      </c>
      <c r="D837">
        <v>2019</v>
      </c>
      <c r="E837" s="19">
        <v>43647</v>
      </c>
      <c r="F837">
        <v>523</v>
      </c>
      <c r="G837">
        <v>0</v>
      </c>
      <c r="H837">
        <v>523</v>
      </c>
      <c r="I837">
        <v>156.9</v>
      </c>
      <c r="J837" s="13" t="s">
        <v>6889</v>
      </c>
      <c r="K837" s="13" t="s">
        <v>6902</v>
      </c>
      <c r="M837" s="13" t="s">
        <v>6993</v>
      </c>
    </row>
    <row r="838" spans="1:13" x14ac:dyDescent="0.3">
      <c r="A838">
        <v>21008219</v>
      </c>
      <c r="B838" t="s">
        <v>4038</v>
      </c>
      <c r="C838">
        <v>7</v>
      </c>
      <c r="D838">
        <v>2019</v>
      </c>
      <c r="E838" s="19">
        <v>43647</v>
      </c>
      <c r="F838">
        <v>187</v>
      </c>
      <c r="G838">
        <v>0</v>
      </c>
      <c r="H838">
        <v>187</v>
      </c>
      <c r="I838">
        <v>59.84</v>
      </c>
      <c r="J838" s="13" t="s">
        <v>6885</v>
      </c>
      <c r="K838" s="13" t="s">
        <v>6943</v>
      </c>
      <c r="M838" s="13" t="s">
        <v>6993</v>
      </c>
    </row>
    <row r="839" spans="1:13" x14ac:dyDescent="0.3">
      <c r="A839">
        <v>21008319</v>
      </c>
      <c r="B839" t="s">
        <v>4039</v>
      </c>
      <c r="C839">
        <v>7</v>
      </c>
      <c r="D839">
        <v>2019</v>
      </c>
      <c r="E839" s="19">
        <v>43647</v>
      </c>
      <c r="F839">
        <v>345</v>
      </c>
      <c r="G839">
        <v>0</v>
      </c>
      <c r="H839">
        <v>345</v>
      </c>
      <c r="I839">
        <v>106.95</v>
      </c>
      <c r="J839" s="13" t="s">
        <v>6887</v>
      </c>
      <c r="K839" s="13" t="s">
        <v>6918</v>
      </c>
      <c r="M839" s="13" t="s">
        <v>6993</v>
      </c>
    </row>
    <row r="840" spans="1:13" x14ac:dyDescent="0.3">
      <c r="A840">
        <v>21008419</v>
      </c>
      <c r="B840" t="s">
        <v>4040</v>
      </c>
      <c r="C840">
        <v>7</v>
      </c>
      <c r="D840">
        <v>2019</v>
      </c>
      <c r="E840" s="19">
        <v>43647</v>
      </c>
      <c r="F840">
        <v>345</v>
      </c>
      <c r="G840">
        <v>0</v>
      </c>
      <c r="H840">
        <v>345</v>
      </c>
      <c r="I840">
        <v>106.95</v>
      </c>
      <c r="J840" s="13" t="s">
        <v>6887</v>
      </c>
      <c r="K840" s="13" t="s">
        <v>6918</v>
      </c>
      <c r="M840" s="13" t="s">
        <v>6993</v>
      </c>
    </row>
    <row r="841" spans="1:13" x14ac:dyDescent="0.3">
      <c r="A841">
        <v>21008519</v>
      </c>
      <c r="B841" t="s">
        <v>4041</v>
      </c>
      <c r="C841">
        <v>7</v>
      </c>
      <c r="D841">
        <v>2019</v>
      </c>
      <c r="E841" s="19">
        <v>43647</v>
      </c>
      <c r="F841">
        <v>144</v>
      </c>
      <c r="G841">
        <v>0</v>
      </c>
      <c r="H841">
        <v>144</v>
      </c>
      <c r="I841">
        <v>66.240000000000009</v>
      </c>
      <c r="J841" s="13" t="s">
        <v>6886</v>
      </c>
      <c r="K841" s="13" t="s">
        <v>6919</v>
      </c>
      <c r="M841" s="13" t="s">
        <v>6993</v>
      </c>
    </row>
    <row r="842" spans="1:13" x14ac:dyDescent="0.3">
      <c r="A842">
        <v>21008619</v>
      </c>
      <c r="B842" t="s">
        <v>4042</v>
      </c>
      <c r="C842">
        <v>7</v>
      </c>
      <c r="D842">
        <v>2019</v>
      </c>
      <c r="E842" s="19">
        <v>43647</v>
      </c>
      <c r="F842">
        <v>172</v>
      </c>
      <c r="G842">
        <v>0</v>
      </c>
      <c r="H842">
        <v>172</v>
      </c>
      <c r="I842">
        <v>65.36</v>
      </c>
      <c r="J842" s="13" t="s">
        <v>6886</v>
      </c>
      <c r="K842" s="13" t="s">
        <v>6910</v>
      </c>
      <c r="M842" s="13" t="s">
        <v>6993</v>
      </c>
    </row>
    <row r="843" spans="1:13" x14ac:dyDescent="0.3">
      <c r="A843">
        <v>21008719</v>
      </c>
      <c r="B843" t="s">
        <v>4043</v>
      </c>
      <c r="C843">
        <v>7</v>
      </c>
      <c r="D843">
        <v>2019</v>
      </c>
      <c r="E843" s="19">
        <v>43647</v>
      </c>
      <c r="F843">
        <v>192</v>
      </c>
      <c r="G843">
        <v>0</v>
      </c>
      <c r="H843">
        <v>192</v>
      </c>
      <c r="I843">
        <v>34.56</v>
      </c>
      <c r="J843" s="13" t="s">
        <v>6890</v>
      </c>
      <c r="K843" s="13" t="s">
        <v>6912</v>
      </c>
      <c r="M843" s="13" t="s">
        <v>6993</v>
      </c>
    </row>
    <row r="844" spans="1:13" x14ac:dyDescent="0.3">
      <c r="A844">
        <v>21008819</v>
      </c>
      <c r="B844" t="s">
        <v>4044</v>
      </c>
      <c r="C844">
        <v>7</v>
      </c>
      <c r="D844">
        <v>2019</v>
      </c>
      <c r="E844" s="19">
        <v>43647</v>
      </c>
      <c r="F844">
        <v>210</v>
      </c>
      <c r="G844">
        <v>0</v>
      </c>
      <c r="H844">
        <v>210</v>
      </c>
      <c r="I844">
        <v>37.799999999999997</v>
      </c>
      <c r="J844" s="13" t="s">
        <v>6890</v>
      </c>
      <c r="K844" s="13" t="s">
        <v>6911</v>
      </c>
      <c r="M844" s="13" t="s">
        <v>6993</v>
      </c>
    </row>
    <row r="845" spans="1:13" x14ac:dyDescent="0.3">
      <c r="A845">
        <v>21008919</v>
      </c>
      <c r="B845" t="s">
        <v>4045</v>
      </c>
      <c r="C845">
        <v>7</v>
      </c>
      <c r="D845">
        <v>2019</v>
      </c>
      <c r="E845" s="19">
        <v>43647</v>
      </c>
      <c r="F845">
        <v>210</v>
      </c>
      <c r="G845">
        <v>0</v>
      </c>
      <c r="H845">
        <v>210</v>
      </c>
      <c r="I845">
        <v>37.799999999999997</v>
      </c>
      <c r="J845" s="13" t="s">
        <v>6890</v>
      </c>
      <c r="K845" s="13" t="s">
        <v>6911</v>
      </c>
      <c r="M845" s="13" t="s">
        <v>6993</v>
      </c>
    </row>
    <row r="846" spans="1:13" x14ac:dyDescent="0.3">
      <c r="A846">
        <v>21009019</v>
      </c>
      <c r="B846" t="s">
        <v>4046</v>
      </c>
      <c r="C846">
        <v>7</v>
      </c>
      <c r="D846">
        <v>2019</v>
      </c>
      <c r="E846" s="19">
        <v>43647</v>
      </c>
      <c r="F846">
        <v>488</v>
      </c>
      <c r="G846">
        <v>0</v>
      </c>
      <c r="H846">
        <v>488</v>
      </c>
      <c r="I846">
        <v>156.16</v>
      </c>
      <c r="J846" s="13" t="s">
        <v>6889</v>
      </c>
      <c r="K846" s="13" t="s">
        <v>6904</v>
      </c>
      <c r="M846" s="13" t="s">
        <v>6993</v>
      </c>
    </row>
    <row r="847" spans="1:13" x14ac:dyDescent="0.3">
      <c r="A847">
        <v>21009119</v>
      </c>
      <c r="B847" t="s">
        <v>4047</v>
      </c>
      <c r="C847">
        <v>7</v>
      </c>
      <c r="D847">
        <v>2019</v>
      </c>
      <c r="E847" s="19">
        <v>43647</v>
      </c>
      <c r="F847">
        <v>283</v>
      </c>
      <c r="G847">
        <v>0</v>
      </c>
      <c r="H847">
        <v>283</v>
      </c>
      <c r="I847">
        <v>82.07</v>
      </c>
      <c r="J847" s="13" t="s">
        <v>6885</v>
      </c>
      <c r="K847" s="13" t="s">
        <v>6953</v>
      </c>
      <c r="M847" s="13" t="s">
        <v>6993</v>
      </c>
    </row>
    <row r="848" spans="1:13" x14ac:dyDescent="0.3">
      <c r="A848">
        <v>21009219</v>
      </c>
      <c r="B848" t="s">
        <v>4048</v>
      </c>
      <c r="C848">
        <v>7</v>
      </c>
      <c r="D848">
        <v>2019</v>
      </c>
      <c r="E848" s="19">
        <v>43647</v>
      </c>
      <c r="F848">
        <v>447</v>
      </c>
      <c r="G848">
        <v>0</v>
      </c>
      <c r="H848">
        <v>447</v>
      </c>
      <c r="I848">
        <v>156.44999999999999</v>
      </c>
      <c r="J848" s="13" t="s">
        <v>6887</v>
      </c>
      <c r="K848" s="13" t="s">
        <v>6891</v>
      </c>
      <c r="M848" s="13" t="s">
        <v>6993</v>
      </c>
    </row>
    <row r="849" spans="1:13" x14ac:dyDescent="0.3">
      <c r="A849">
        <v>21009319</v>
      </c>
      <c r="B849" t="s">
        <v>4049</v>
      </c>
      <c r="C849">
        <v>7</v>
      </c>
      <c r="D849">
        <v>2019</v>
      </c>
      <c r="E849" s="19">
        <v>43647</v>
      </c>
      <c r="F849">
        <v>383</v>
      </c>
      <c r="G849">
        <v>0</v>
      </c>
      <c r="H849">
        <v>383</v>
      </c>
      <c r="I849">
        <v>122.56</v>
      </c>
      <c r="J849" s="13" t="s">
        <v>6887</v>
      </c>
      <c r="K849" s="13" t="s">
        <v>6909</v>
      </c>
      <c r="M849" s="13" t="s">
        <v>6993</v>
      </c>
    </row>
    <row r="850" spans="1:13" x14ac:dyDescent="0.3">
      <c r="A850">
        <v>21009419</v>
      </c>
      <c r="B850" t="s">
        <v>4050</v>
      </c>
      <c r="C850">
        <v>7</v>
      </c>
      <c r="D850">
        <v>2019</v>
      </c>
      <c r="E850" s="19">
        <v>43647</v>
      </c>
      <c r="F850">
        <v>168</v>
      </c>
      <c r="G850">
        <v>0</v>
      </c>
      <c r="H850">
        <v>168</v>
      </c>
      <c r="I850">
        <v>75.600000000000009</v>
      </c>
      <c r="J850" s="13" t="s">
        <v>6886</v>
      </c>
      <c r="K850" s="13" t="s">
        <v>6920</v>
      </c>
      <c r="M850" s="13" t="s">
        <v>6993</v>
      </c>
    </row>
    <row r="851" spans="1:13" x14ac:dyDescent="0.3">
      <c r="A851">
        <v>21009519</v>
      </c>
      <c r="B851" t="s">
        <v>4051</v>
      </c>
      <c r="C851">
        <v>7</v>
      </c>
      <c r="D851">
        <v>2019</v>
      </c>
      <c r="E851" s="19">
        <v>43647</v>
      </c>
      <c r="F851">
        <v>144</v>
      </c>
      <c r="G851">
        <v>0</v>
      </c>
      <c r="H851">
        <v>144</v>
      </c>
      <c r="I851">
        <v>66.240000000000009</v>
      </c>
      <c r="J851" s="13" t="s">
        <v>6886</v>
      </c>
      <c r="K851" s="13" t="s">
        <v>6919</v>
      </c>
      <c r="M851" s="13" t="s">
        <v>6993</v>
      </c>
    </row>
    <row r="852" spans="1:13" x14ac:dyDescent="0.3">
      <c r="A852">
        <v>21009619</v>
      </c>
      <c r="B852" t="s">
        <v>4052</v>
      </c>
      <c r="C852">
        <v>7</v>
      </c>
      <c r="D852">
        <v>2019</v>
      </c>
      <c r="E852" s="19">
        <v>43647</v>
      </c>
      <c r="F852">
        <v>192</v>
      </c>
      <c r="G852">
        <v>0</v>
      </c>
      <c r="H852">
        <v>192</v>
      </c>
      <c r="I852">
        <v>34.56</v>
      </c>
      <c r="J852" s="13" t="s">
        <v>6890</v>
      </c>
      <c r="K852" s="13" t="s">
        <v>6912</v>
      </c>
      <c r="M852" s="13" t="s">
        <v>6993</v>
      </c>
    </row>
    <row r="853" spans="1:13" x14ac:dyDescent="0.3">
      <c r="A853">
        <v>49010119</v>
      </c>
      <c r="B853" t="s">
        <v>4053</v>
      </c>
      <c r="C853">
        <v>7</v>
      </c>
      <c r="D853">
        <v>2019</v>
      </c>
      <c r="E853" s="19">
        <v>43647</v>
      </c>
      <c r="F853">
        <v>332</v>
      </c>
      <c r="G853">
        <v>0</v>
      </c>
      <c r="H853">
        <v>332</v>
      </c>
      <c r="I853">
        <v>99.6</v>
      </c>
      <c r="J853" s="13" t="s">
        <v>6885</v>
      </c>
      <c r="K853" s="13" t="s">
        <v>6938</v>
      </c>
      <c r="M853" s="13" t="s">
        <v>6993</v>
      </c>
    </row>
    <row r="854" spans="1:13" x14ac:dyDescent="0.3">
      <c r="A854">
        <v>49010219</v>
      </c>
      <c r="B854" t="s">
        <v>4054</v>
      </c>
      <c r="C854">
        <v>7</v>
      </c>
      <c r="D854">
        <v>2019</v>
      </c>
      <c r="E854" s="19">
        <v>43647</v>
      </c>
      <c r="F854">
        <v>383</v>
      </c>
      <c r="G854">
        <v>0</v>
      </c>
      <c r="H854">
        <v>383</v>
      </c>
      <c r="I854">
        <v>122.56</v>
      </c>
      <c r="J854" s="13" t="s">
        <v>6887</v>
      </c>
      <c r="K854" s="13" t="s">
        <v>6909</v>
      </c>
      <c r="M854" s="13" t="s">
        <v>6993</v>
      </c>
    </row>
    <row r="855" spans="1:13" x14ac:dyDescent="0.3">
      <c r="A855">
        <v>49010319</v>
      </c>
      <c r="B855" t="s">
        <v>4055</v>
      </c>
      <c r="C855">
        <v>7</v>
      </c>
      <c r="D855">
        <v>2019</v>
      </c>
      <c r="E855" s="19">
        <v>43647</v>
      </c>
      <c r="F855">
        <v>172</v>
      </c>
      <c r="G855">
        <v>0</v>
      </c>
      <c r="H855">
        <v>172</v>
      </c>
      <c r="I855">
        <v>65.36</v>
      </c>
      <c r="J855" s="13" t="s">
        <v>6886</v>
      </c>
      <c r="K855" s="13" t="s">
        <v>6910</v>
      </c>
      <c r="M855" s="13" t="s">
        <v>6993</v>
      </c>
    </row>
    <row r="856" spans="1:13" x14ac:dyDescent="0.3">
      <c r="A856">
        <v>49010419</v>
      </c>
      <c r="B856" t="s">
        <v>4056</v>
      </c>
      <c r="C856">
        <v>7</v>
      </c>
      <c r="D856">
        <v>2019</v>
      </c>
      <c r="E856" s="19">
        <v>43647</v>
      </c>
      <c r="F856">
        <v>240</v>
      </c>
      <c r="G856">
        <v>0</v>
      </c>
      <c r="H856">
        <v>240</v>
      </c>
      <c r="I856">
        <v>43.199999999999996</v>
      </c>
      <c r="J856" s="13" t="s">
        <v>6890</v>
      </c>
      <c r="K856" s="13" t="s">
        <v>6894</v>
      </c>
      <c r="M856" s="13" t="s">
        <v>6993</v>
      </c>
    </row>
    <row r="857" spans="1:13" x14ac:dyDescent="0.3">
      <c r="A857">
        <v>49010519</v>
      </c>
      <c r="B857" t="s">
        <v>4057</v>
      </c>
      <c r="C857">
        <v>7</v>
      </c>
      <c r="D857">
        <v>2019</v>
      </c>
      <c r="E857" s="19">
        <v>43647</v>
      </c>
      <c r="F857">
        <v>210</v>
      </c>
      <c r="G857">
        <v>0</v>
      </c>
      <c r="H857">
        <v>210</v>
      </c>
      <c r="I857">
        <v>37.799999999999997</v>
      </c>
      <c r="J857" s="13" t="s">
        <v>6890</v>
      </c>
      <c r="K857" s="13" t="s">
        <v>6911</v>
      </c>
      <c r="M857" s="13" t="s">
        <v>6993</v>
      </c>
    </row>
    <row r="858" spans="1:13" x14ac:dyDescent="0.3">
      <c r="A858">
        <v>49010619</v>
      </c>
      <c r="B858" t="s">
        <v>4058</v>
      </c>
      <c r="C858">
        <v>7</v>
      </c>
      <c r="D858">
        <v>2019</v>
      </c>
      <c r="E858" s="19">
        <v>43647</v>
      </c>
      <c r="F858">
        <v>192</v>
      </c>
      <c r="G858">
        <v>0</v>
      </c>
      <c r="H858">
        <v>192</v>
      </c>
      <c r="I858">
        <v>34.56</v>
      </c>
      <c r="J858" s="13" t="s">
        <v>6890</v>
      </c>
      <c r="K858" s="13" t="s">
        <v>6912</v>
      </c>
      <c r="M858" s="13" t="s">
        <v>6993</v>
      </c>
    </row>
    <row r="859" spans="1:13" x14ac:dyDescent="0.3">
      <c r="A859">
        <v>49010719</v>
      </c>
      <c r="B859" t="s">
        <v>4059</v>
      </c>
      <c r="C859">
        <v>7</v>
      </c>
      <c r="D859">
        <v>2019</v>
      </c>
      <c r="E859" s="19">
        <v>43647</v>
      </c>
      <c r="F859">
        <v>255</v>
      </c>
      <c r="G859">
        <v>0</v>
      </c>
      <c r="H859">
        <v>255</v>
      </c>
      <c r="I859">
        <v>66.3</v>
      </c>
      <c r="J859" s="13" t="s">
        <v>6884</v>
      </c>
      <c r="K859" s="13" t="s">
        <v>6915</v>
      </c>
      <c r="M859" s="13" t="s">
        <v>6993</v>
      </c>
    </row>
    <row r="860" spans="1:13" x14ac:dyDescent="0.3">
      <c r="A860">
        <v>49010819</v>
      </c>
      <c r="B860" t="s">
        <v>4060</v>
      </c>
      <c r="C860">
        <v>7</v>
      </c>
      <c r="D860">
        <v>2019</v>
      </c>
      <c r="E860" s="19">
        <v>43647</v>
      </c>
      <c r="F860">
        <v>255</v>
      </c>
      <c r="G860">
        <v>0</v>
      </c>
      <c r="H860">
        <v>255</v>
      </c>
      <c r="I860">
        <v>66.3</v>
      </c>
      <c r="J860" s="13" t="s">
        <v>6884</v>
      </c>
      <c r="K860" s="13" t="s">
        <v>6915</v>
      </c>
      <c r="M860" s="13" t="s">
        <v>6993</v>
      </c>
    </row>
    <row r="861" spans="1:13" x14ac:dyDescent="0.3">
      <c r="A861">
        <v>49010919</v>
      </c>
      <c r="B861" t="s">
        <v>4061</v>
      </c>
      <c r="C861">
        <v>7</v>
      </c>
      <c r="D861">
        <v>2019</v>
      </c>
      <c r="E861" s="19">
        <v>43647</v>
      </c>
      <c r="F861">
        <v>313</v>
      </c>
      <c r="G861">
        <v>0</v>
      </c>
      <c r="H861">
        <v>313</v>
      </c>
      <c r="I861">
        <v>93.899999999999991</v>
      </c>
      <c r="J861" s="13" t="s">
        <v>6884</v>
      </c>
      <c r="K861" s="13" t="s">
        <v>6895</v>
      </c>
      <c r="M861" s="13" t="s">
        <v>6993</v>
      </c>
    </row>
    <row r="862" spans="1:13" x14ac:dyDescent="0.3">
      <c r="A862">
        <v>49011019</v>
      </c>
      <c r="B862" t="s">
        <v>4062</v>
      </c>
      <c r="C862">
        <v>7</v>
      </c>
      <c r="D862">
        <v>2019</v>
      </c>
      <c r="E862" s="19">
        <v>43647</v>
      </c>
      <c r="F862">
        <v>180</v>
      </c>
      <c r="G862">
        <v>0</v>
      </c>
      <c r="H862">
        <v>180</v>
      </c>
      <c r="I862">
        <v>61.2</v>
      </c>
      <c r="J862" s="13" t="s">
        <v>6885</v>
      </c>
      <c r="K862" s="13" t="s">
        <v>6957</v>
      </c>
      <c r="M862" s="13" t="s">
        <v>6993</v>
      </c>
    </row>
    <row r="863" spans="1:13" x14ac:dyDescent="0.3">
      <c r="A863">
        <v>49011119</v>
      </c>
      <c r="B863" t="s">
        <v>4063</v>
      </c>
      <c r="C863">
        <v>7</v>
      </c>
      <c r="D863">
        <v>2019</v>
      </c>
      <c r="E863" s="19">
        <v>43647</v>
      </c>
      <c r="F863">
        <v>383</v>
      </c>
      <c r="G863">
        <v>0</v>
      </c>
      <c r="H863">
        <v>383</v>
      </c>
      <c r="I863">
        <v>122.56</v>
      </c>
      <c r="J863" s="13" t="s">
        <v>6887</v>
      </c>
      <c r="K863" s="13" t="s">
        <v>6909</v>
      </c>
      <c r="M863" s="13" t="s">
        <v>6993</v>
      </c>
    </row>
    <row r="864" spans="1:13" x14ac:dyDescent="0.3">
      <c r="A864">
        <v>49011219</v>
      </c>
      <c r="B864" t="s">
        <v>4064</v>
      </c>
      <c r="C864">
        <v>7</v>
      </c>
      <c r="D864">
        <v>2019</v>
      </c>
      <c r="E864" s="19">
        <v>43647</v>
      </c>
      <c r="F864">
        <v>144</v>
      </c>
      <c r="G864">
        <v>0</v>
      </c>
      <c r="H864">
        <v>144</v>
      </c>
      <c r="I864">
        <v>66.240000000000009</v>
      </c>
      <c r="J864" s="13" t="s">
        <v>6886</v>
      </c>
      <c r="K864" s="13" t="s">
        <v>6919</v>
      </c>
      <c r="M864" s="13" t="s">
        <v>6993</v>
      </c>
    </row>
    <row r="865" spans="1:13" x14ac:dyDescent="0.3">
      <c r="A865">
        <v>49011319</v>
      </c>
      <c r="B865" t="s">
        <v>4065</v>
      </c>
      <c r="C865">
        <v>7</v>
      </c>
      <c r="D865">
        <v>2019</v>
      </c>
      <c r="E865" s="19">
        <v>43647</v>
      </c>
      <c r="F865">
        <v>192</v>
      </c>
      <c r="G865">
        <v>0</v>
      </c>
      <c r="H865">
        <v>192</v>
      </c>
      <c r="I865">
        <v>34.56</v>
      </c>
      <c r="J865" s="13" t="s">
        <v>6890</v>
      </c>
      <c r="K865" s="13" t="s">
        <v>6912</v>
      </c>
      <c r="M865" s="13" t="s">
        <v>6993</v>
      </c>
    </row>
    <row r="866" spans="1:13" x14ac:dyDescent="0.3">
      <c r="A866">
        <v>34010119</v>
      </c>
      <c r="B866" t="s">
        <v>4066</v>
      </c>
      <c r="C866">
        <v>7</v>
      </c>
      <c r="D866">
        <v>2019</v>
      </c>
      <c r="E866" s="19">
        <v>43647</v>
      </c>
      <c r="F866">
        <v>636</v>
      </c>
      <c r="G866">
        <v>0</v>
      </c>
      <c r="H866">
        <v>636</v>
      </c>
      <c r="I866">
        <v>216.24</v>
      </c>
      <c r="J866" s="13" t="s">
        <v>6888</v>
      </c>
      <c r="K866" s="13" t="s">
        <v>6925</v>
      </c>
      <c r="M866" s="13" t="s">
        <v>6993</v>
      </c>
    </row>
    <row r="867" spans="1:13" x14ac:dyDescent="0.3">
      <c r="A867">
        <v>34010219</v>
      </c>
      <c r="B867" t="s">
        <v>4067</v>
      </c>
      <c r="C867">
        <v>7</v>
      </c>
      <c r="D867">
        <v>2019</v>
      </c>
      <c r="E867" s="19">
        <v>43647</v>
      </c>
      <c r="F867">
        <v>478</v>
      </c>
      <c r="G867">
        <v>0</v>
      </c>
      <c r="H867">
        <v>478</v>
      </c>
      <c r="I867">
        <v>119.5</v>
      </c>
      <c r="J867" s="13" t="s">
        <v>6889</v>
      </c>
      <c r="K867" s="13" t="s">
        <v>6921</v>
      </c>
      <c r="M867" s="13" t="s">
        <v>6993</v>
      </c>
    </row>
    <row r="868" spans="1:13" x14ac:dyDescent="0.3">
      <c r="A868">
        <v>34010319</v>
      </c>
      <c r="B868" t="s">
        <v>4068</v>
      </c>
      <c r="C868">
        <v>7</v>
      </c>
      <c r="D868">
        <v>2019</v>
      </c>
      <c r="E868" s="19">
        <v>43647</v>
      </c>
      <c r="F868">
        <v>180</v>
      </c>
      <c r="G868">
        <v>0</v>
      </c>
      <c r="H868">
        <v>180</v>
      </c>
      <c r="I868">
        <v>61.2</v>
      </c>
      <c r="J868" s="13" t="s">
        <v>6885</v>
      </c>
      <c r="K868" s="13" t="s">
        <v>6957</v>
      </c>
      <c r="M868" s="13" t="s">
        <v>6993</v>
      </c>
    </row>
    <row r="869" spans="1:13" x14ac:dyDescent="0.3">
      <c r="A869">
        <v>34011019</v>
      </c>
      <c r="B869" t="s">
        <v>4069</v>
      </c>
      <c r="C869">
        <v>7</v>
      </c>
      <c r="D869">
        <v>2019</v>
      </c>
      <c r="E869" s="19">
        <v>43647</v>
      </c>
      <c r="F869">
        <v>636</v>
      </c>
      <c r="G869">
        <v>0</v>
      </c>
      <c r="H869">
        <v>636</v>
      </c>
      <c r="I869">
        <v>216.24</v>
      </c>
      <c r="J869" s="13" t="s">
        <v>6888</v>
      </c>
      <c r="K869" s="13" t="s">
        <v>6925</v>
      </c>
      <c r="M869" s="13" t="s">
        <v>6993</v>
      </c>
    </row>
    <row r="870" spans="1:13" x14ac:dyDescent="0.3">
      <c r="A870">
        <v>34011119</v>
      </c>
      <c r="B870" t="s">
        <v>4070</v>
      </c>
      <c r="C870">
        <v>7</v>
      </c>
      <c r="D870">
        <v>2019</v>
      </c>
      <c r="E870" s="19">
        <v>43647</v>
      </c>
      <c r="F870">
        <v>538</v>
      </c>
      <c r="G870">
        <v>0</v>
      </c>
      <c r="H870">
        <v>538</v>
      </c>
      <c r="I870">
        <v>145.26000000000002</v>
      </c>
      <c r="J870" s="13" t="s">
        <v>6889</v>
      </c>
      <c r="K870" s="13" t="s">
        <v>6903</v>
      </c>
      <c r="M870" s="13" t="s">
        <v>6993</v>
      </c>
    </row>
    <row r="871" spans="1:13" x14ac:dyDescent="0.3">
      <c r="A871">
        <v>34011219</v>
      </c>
      <c r="B871" t="s">
        <v>4071</v>
      </c>
      <c r="C871">
        <v>7</v>
      </c>
      <c r="D871">
        <v>2019</v>
      </c>
      <c r="E871" s="19">
        <v>43647</v>
      </c>
      <c r="F871">
        <v>312</v>
      </c>
      <c r="G871">
        <v>0</v>
      </c>
      <c r="H871">
        <v>312</v>
      </c>
      <c r="I871">
        <v>99.84</v>
      </c>
      <c r="J871" s="13" t="s">
        <v>6885</v>
      </c>
      <c r="K871" s="13" t="s">
        <v>6908</v>
      </c>
      <c r="M871" s="13" t="s">
        <v>6993</v>
      </c>
    </row>
    <row r="872" spans="1:13" x14ac:dyDescent="0.3">
      <c r="A872">
        <v>23230019</v>
      </c>
      <c r="B872" t="s">
        <v>4072</v>
      </c>
      <c r="C872">
        <v>7</v>
      </c>
      <c r="D872">
        <v>2019</v>
      </c>
      <c r="E872" s="19">
        <v>43647</v>
      </c>
      <c r="F872">
        <v>447</v>
      </c>
      <c r="G872">
        <v>0</v>
      </c>
      <c r="H872">
        <v>447</v>
      </c>
      <c r="I872">
        <v>156.44999999999999</v>
      </c>
      <c r="J872" s="13" t="s">
        <v>6887</v>
      </c>
      <c r="K872" s="13" t="s">
        <v>6891</v>
      </c>
      <c r="M872" s="13" t="s">
        <v>6993</v>
      </c>
    </row>
    <row r="873" spans="1:13" x14ac:dyDescent="0.3">
      <c r="A873">
        <v>23230119</v>
      </c>
      <c r="B873" t="s">
        <v>4073</v>
      </c>
      <c r="C873">
        <v>7</v>
      </c>
      <c r="D873">
        <v>2019</v>
      </c>
      <c r="E873" s="19">
        <v>43647</v>
      </c>
      <c r="F873">
        <v>345</v>
      </c>
      <c r="G873">
        <v>0</v>
      </c>
      <c r="H873">
        <v>345</v>
      </c>
      <c r="I873">
        <v>106.95</v>
      </c>
      <c r="J873" s="13" t="s">
        <v>6887</v>
      </c>
      <c r="K873" s="13" t="s">
        <v>6918</v>
      </c>
      <c r="M873" s="13" t="s">
        <v>6993</v>
      </c>
    </row>
    <row r="874" spans="1:13" x14ac:dyDescent="0.3">
      <c r="A874">
        <v>23230219</v>
      </c>
      <c r="B874" t="s">
        <v>4074</v>
      </c>
      <c r="C874">
        <v>7</v>
      </c>
      <c r="D874">
        <v>2019</v>
      </c>
      <c r="E874" s="19">
        <v>43647</v>
      </c>
      <c r="F874">
        <v>447</v>
      </c>
      <c r="G874">
        <v>0</v>
      </c>
      <c r="H874">
        <v>447</v>
      </c>
      <c r="I874">
        <v>156.44999999999999</v>
      </c>
      <c r="J874" s="13" t="s">
        <v>6887</v>
      </c>
      <c r="K874" s="13" t="s">
        <v>6891</v>
      </c>
      <c r="M874" s="13" t="s">
        <v>6993</v>
      </c>
    </row>
    <row r="875" spans="1:13" x14ac:dyDescent="0.3">
      <c r="A875">
        <v>23230319</v>
      </c>
      <c r="B875" t="s">
        <v>4075</v>
      </c>
      <c r="C875">
        <v>7</v>
      </c>
      <c r="D875">
        <v>2019</v>
      </c>
      <c r="E875" s="19">
        <v>43647</v>
      </c>
      <c r="F875">
        <v>383</v>
      </c>
      <c r="G875">
        <v>0</v>
      </c>
      <c r="H875">
        <v>383</v>
      </c>
      <c r="I875">
        <v>122.56</v>
      </c>
      <c r="J875" s="13" t="s">
        <v>6887</v>
      </c>
      <c r="K875" s="13" t="s">
        <v>6909</v>
      </c>
      <c r="M875" s="13" t="s">
        <v>6993</v>
      </c>
    </row>
    <row r="876" spans="1:13" x14ac:dyDescent="0.3">
      <c r="A876">
        <v>23230419</v>
      </c>
      <c r="B876" t="s">
        <v>4076</v>
      </c>
      <c r="C876">
        <v>7</v>
      </c>
      <c r="D876">
        <v>2019</v>
      </c>
      <c r="E876" s="19">
        <v>43647</v>
      </c>
      <c r="F876">
        <v>447</v>
      </c>
      <c r="G876">
        <v>0</v>
      </c>
      <c r="H876">
        <v>447</v>
      </c>
      <c r="I876">
        <v>156.44999999999999</v>
      </c>
      <c r="J876" s="13" t="s">
        <v>6887</v>
      </c>
      <c r="K876" s="13" t="s">
        <v>6891</v>
      </c>
      <c r="M876" s="13" t="s">
        <v>6993</v>
      </c>
    </row>
    <row r="877" spans="1:13" x14ac:dyDescent="0.3">
      <c r="A877">
        <v>23230519</v>
      </c>
      <c r="B877" t="s">
        <v>4077</v>
      </c>
      <c r="C877">
        <v>7</v>
      </c>
      <c r="D877">
        <v>2019</v>
      </c>
      <c r="E877" s="19">
        <v>43647</v>
      </c>
      <c r="F877">
        <v>345</v>
      </c>
      <c r="G877">
        <v>0</v>
      </c>
      <c r="H877">
        <v>345</v>
      </c>
      <c r="I877">
        <v>106.95</v>
      </c>
      <c r="J877" s="13" t="s">
        <v>6887</v>
      </c>
      <c r="K877" s="13" t="s">
        <v>6918</v>
      </c>
      <c r="M877" s="13" t="s">
        <v>6993</v>
      </c>
    </row>
    <row r="878" spans="1:13" x14ac:dyDescent="0.3">
      <c r="A878">
        <v>23230619</v>
      </c>
      <c r="B878" t="s">
        <v>4078</v>
      </c>
      <c r="C878">
        <v>7</v>
      </c>
      <c r="D878">
        <v>2019</v>
      </c>
      <c r="E878" s="19">
        <v>43647</v>
      </c>
      <c r="F878">
        <v>172</v>
      </c>
      <c r="G878">
        <v>0</v>
      </c>
      <c r="H878">
        <v>172</v>
      </c>
      <c r="I878">
        <v>65.36</v>
      </c>
      <c r="J878" s="13" t="s">
        <v>6886</v>
      </c>
      <c r="K878" s="13" t="s">
        <v>6910</v>
      </c>
      <c r="M878" s="13" t="s">
        <v>6993</v>
      </c>
    </row>
    <row r="879" spans="1:13" x14ac:dyDescent="0.3">
      <c r="A879">
        <v>23230719</v>
      </c>
      <c r="B879" t="s">
        <v>4079</v>
      </c>
      <c r="C879">
        <v>7</v>
      </c>
      <c r="D879">
        <v>2019</v>
      </c>
      <c r="E879" s="19">
        <v>43647</v>
      </c>
      <c r="F879">
        <v>168</v>
      </c>
      <c r="G879">
        <v>0</v>
      </c>
      <c r="H879">
        <v>168</v>
      </c>
      <c r="I879">
        <v>25.2</v>
      </c>
      <c r="J879" s="13" t="s">
        <v>6886</v>
      </c>
      <c r="K879" s="13" t="s">
        <v>6892</v>
      </c>
      <c r="M879" s="13" t="s">
        <v>6993</v>
      </c>
    </row>
    <row r="880" spans="1:13" x14ac:dyDescent="0.3">
      <c r="A880">
        <v>23230819</v>
      </c>
      <c r="B880" t="s">
        <v>4080</v>
      </c>
      <c r="C880">
        <v>7</v>
      </c>
      <c r="D880">
        <v>2019</v>
      </c>
      <c r="E880" s="19">
        <v>43647</v>
      </c>
      <c r="F880">
        <v>240</v>
      </c>
      <c r="G880">
        <v>0</v>
      </c>
      <c r="H880">
        <v>240</v>
      </c>
      <c r="I880">
        <v>43.199999999999996</v>
      </c>
      <c r="J880" s="13" t="s">
        <v>6890</v>
      </c>
      <c r="K880" s="13" t="s">
        <v>6894</v>
      </c>
      <c r="M880" s="13" t="s">
        <v>6993</v>
      </c>
    </row>
    <row r="881" spans="1:13" x14ac:dyDescent="0.3">
      <c r="A881">
        <v>23230919</v>
      </c>
      <c r="B881" t="s">
        <v>4081</v>
      </c>
      <c r="C881">
        <v>7</v>
      </c>
      <c r="D881">
        <v>2019</v>
      </c>
      <c r="E881" s="19">
        <v>43647</v>
      </c>
      <c r="F881">
        <v>220</v>
      </c>
      <c r="G881">
        <v>0</v>
      </c>
      <c r="H881">
        <v>220</v>
      </c>
      <c r="I881">
        <v>39.6</v>
      </c>
      <c r="J881" s="13" t="s">
        <v>6890</v>
      </c>
      <c r="K881" s="13" t="s">
        <v>6893</v>
      </c>
      <c r="M881" s="13" t="s">
        <v>6993</v>
      </c>
    </row>
    <row r="882" spans="1:13" x14ac:dyDescent="0.3">
      <c r="A882">
        <v>23231019</v>
      </c>
      <c r="B882" t="s">
        <v>4082</v>
      </c>
      <c r="C882">
        <v>7</v>
      </c>
      <c r="D882">
        <v>2019</v>
      </c>
      <c r="E882" s="19">
        <v>43647</v>
      </c>
      <c r="F882">
        <v>440</v>
      </c>
      <c r="G882">
        <v>0</v>
      </c>
      <c r="H882">
        <v>440</v>
      </c>
      <c r="I882">
        <v>136.4</v>
      </c>
      <c r="J882" s="13" t="s">
        <v>6889</v>
      </c>
      <c r="K882" s="13" t="s">
        <v>6905</v>
      </c>
      <c r="M882" s="13" t="s">
        <v>6993</v>
      </c>
    </row>
    <row r="883" spans="1:13" x14ac:dyDescent="0.3">
      <c r="A883">
        <v>23231119</v>
      </c>
      <c r="B883" t="s">
        <v>4083</v>
      </c>
      <c r="C883">
        <v>7</v>
      </c>
      <c r="D883">
        <v>2019</v>
      </c>
      <c r="E883" s="19">
        <v>43647</v>
      </c>
      <c r="F883">
        <v>332</v>
      </c>
      <c r="G883">
        <v>0</v>
      </c>
      <c r="H883">
        <v>332</v>
      </c>
      <c r="I883">
        <v>99.6</v>
      </c>
      <c r="J883" s="13" t="s">
        <v>6885</v>
      </c>
      <c r="K883" s="13" t="s">
        <v>6938</v>
      </c>
      <c r="M883" s="13" t="s">
        <v>6993</v>
      </c>
    </row>
    <row r="884" spans="1:13" x14ac:dyDescent="0.3">
      <c r="A884">
        <v>23231219</v>
      </c>
      <c r="B884" t="s">
        <v>4084</v>
      </c>
      <c r="C884">
        <v>7</v>
      </c>
      <c r="D884">
        <v>2019</v>
      </c>
      <c r="E884" s="19">
        <v>43647</v>
      </c>
      <c r="F884">
        <v>447</v>
      </c>
      <c r="G884">
        <v>0</v>
      </c>
      <c r="H884">
        <v>447</v>
      </c>
      <c r="I884">
        <v>156.44999999999999</v>
      </c>
      <c r="J884" s="13" t="s">
        <v>6887</v>
      </c>
      <c r="K884" s="13" t="s">
        <v>6891</v>
      </c>
      <c r="M884" s="13" t="s">
        <v>6993</v>
      </c>
    </row>
    <row r="885" spans="1:13" x14ac:dyDescent="0.3">
      <c r="A885">
        <v>23231319</v>
      </c>
      <c r="B885" t="s">
        <v>4085</v>
      </c>
      <c r="C885">
        <v>7</v>
      </c>
      <c r="D885">
        <v>2019</v>
      </c>
      <c r="E885" s="19">
        <v>43647</v>
      </c>
      <c r="F885">
        <v>383</v>
      </c>
      <c r="G885">
        <v>0</v>
      </c>
      <c r="H885">
        <v>383</v>
      </c>
      <c r="I885">
        <v>122.56</v>
      </c>
      <c r="J885" s="13" t="s">
        <v>6887</v>
      </c>
      <c r="K885" s="13" t="s">
        <v>6909</v>
      </c>
      <c r="M885" s="13" t="s">
        <v>6993</v>
      </c>
    </row>
    <row r="886" spans="1:13" x14ac:dyDescent="0.3">
      <c r="A886">
        <v>23231419</v>
      </c>
      <c r="B886" t="s">
        <v>4086</v>
      </c>
      <c r="C886">
        <v>7</v>
      </c>
      <c r="D886">
        <v>2019</v>
      </c>
      <c r="E886" s="19">
        <v>43647</v>
      </c>
      <c r="F886">
        <v>383</v>
      </c>
      <c r="G886">
        <v>0</v>
      </c>
      <c r="H886">
        <v>383</v>
      </c>
      <c r="I886">
        <v>122.56</v>
      </c>
      <c r="J886" s="13" t="s">
        <v>6887</v>
      </c>
      <c r="K886" s="13" t="s">
        <v>6909</v>
      </c>
      <c r="M886" s="13" t="s">
        <v>6993</v>
      </c>
    </row>
    <row r="887" spans="1:13" x14ac:dyDescent="0.3">
      <c r="A887">
        <v>23231519</v>
      </c>
      <c r="B887" t="s">
        <v>4087</v>
      </c>
      <c r="C887">
        <v>7</v>
      </c>
      <c r="D887">
        <v>2019</v>
      </c>
      <c r="E887" s="19">
        <v>43647</v>
      </c>
      <c r="F887">
        <v>168</v>
      </c>
      <c r="G887">
        <v>0</v>
      </c>
      <c r="H887">
        <v>168</v>
      </c>
      <c r="I887">
        <v>75.600000000000009</v>
      </c>
      <c r="J887" s="13" t="s">
        <v>6886</v>
      </c>
      <c r="K887" s="13" t="s">
        <v>6920</v>
      </c>
      <c r="M887" s="13" t="s">
        <v>6993</v>
      </c>
    </row>
    <row r="888" spans="1:13" x14ac:dyDescent="0.3">
      <c r="A888">
        <v>23231619</v>
      </c>
      <c r="B888" t="s">
        <v>4088</v>
      </c>
      <c r="C888">
        <v>7</v>
      </c>
      <c r="D888">
        <v>2019</v>
      </c>
      <c r="E888" s="19">
        <v>43647</v>
      </c>
      <c r="F888">
        <v>172</v>
      </c>
      <c r="G888">
        <v>0</v>
      </c>
      <c r="H888">
        <v>172</v>
      </c>
      <c r="I888">
        <v>65.36</v>
      </c>
      <c r="J888" s="13" t="s">
        <v>6886</v>
      </c>
      <c r="K888" s="13" t="s">
        <v>6910</v>
      </c>
      <c r="M888" s="13" t="s">
        <v>6993</v>
      </c>
    </row>
    <row r="889" spans="1:13" x14ac:dyDescent="0.3">
      <c r="A889">
        <v>23231719</v>
      </c>
      <c r="B889" t="s">
        <v>4089</v>
      </c>
      <c r="C889">
        <v>7</v>
      </c>
      <c r="D889">
        <v>2019</v>
      </c>
      <c r="E889" s="19">
        <v>43647</v>
      </c>
      <c r="F889">
        <v>220</v>
      </c>
      <c r="G889">
        <v>0</v>
      </c>
      <c r="H889">
        <v>220</v>
      </c>
      <c r="I889">
        <v>39.6</v>
      </c>
      <c r="J889" s="13" t="s">
        <v>6890</v>
      </c>
      <c r="K889" s="13" t="s">
        <v>6893</v>
      </c>
      <c r="M889" s="13" t="s">
        <v>6993</v>
      </c>
    </row>
    <row r="890" spans="1:13" x14ac:dyDescent="0.3">
      <c r="A890">
        <v>23231819</v>
      </c>
      <c r="B890" t="s">
        <v>4090</v>
      </c>
      <c r="C890">
        <v>7</v>
      </c>
      <c r="D890">
        <v>2019</v>
      </c>
      <c r="E890" s="19">
        <v>43647</v>
      </c>
      <c r="F890">
        <v>205</v>
      </c>
      <c r="G890">
        <v>0</v>
      </c>
      <c r="H890">
        <v>205</v>
      </c>
      <c r="I890">
        <v>36.9</v>
      </c>
      <c r="J890" s="13" t="s">
        <v>6890</v>
      </c>
      <c r="K890" s="13" t="s">
        <v>6913</v>
      </c>
      <c r="M890" s="13" t="s">
        <v>6993</v>
      </c>
    </row>
    <row r="891" spans="1:13" x14ac:dyDescent="0.3">
      <c r="A891">
        <v>23231919</v>
      </c>
      <c r="B891" t="s">
        <v>4091</v>
      </c>
      <c r="C891">
        <v>7</v>
      </c>
      <c r="D891">
        <v>2019</v>
      </c>
      <c r="E891" s="19">
        <v>43647</v>
      </c>
      <c r="F891">
        <v>240</v>
      </c>
      <c r="G891">
        <v>0</v>
      </c>
      <c r="H891">
        <v>240</v>
      </c>
      <c r="I891">
        <v>43.199999999999996</v>
      </c>
      <c r="J891" s="13" t="s">
        <v>6890</v>
      </c>
      <c r="K891" s="13" t="s">
        <v>6894</v>
      </c>
      <c r="M891" s="13" t="s">
        <v>6993</v>
      </c>
    </row>
    <row r="892" spans="1:13" x14ac:dyDescent="0.3">
      <c r="A892">
        <v>23232019</v>
      </c>
      <c r="B892" t="s">
        <v>4092</v>
      </c>
      <c r="C892">
        <v>7</v>
      </c>
      <c r="D892">
        <v>2019</v>
      </c>
      <c r="E892" s="19">
        <v>43647</v>
      </c>
      <c r="F892">
        <v>523</v>
      </c>
      <c r="G892">
        <v>0</v>
      </c>
      <c r="H892">
        <v>523</v>
      </c>
      <c r="I892">
        <v>156.9</v>
      </c>
      <c r="J892" s="13" t="s">
        <v>6889</v>
      </c>
      <c r="K892" s="13" t="s">
        <v>6902</v>
      </c>
      <c r="M892" s="13" t="s">
        <v>6993</v>
      </c>
    </row>
    <row r="893" spans="1:13" x14ac:dyDescent="0.3">
      <c r="A893">
        <v>23232119</v>
      </c>
      <c r="B893" t="s">
        <v>4093</v>
      </c>
      <c r="C893">
        <v>7</v>
      </c>
      <c r="D893">
        <v>2019</v>
      </c>
      <c r="E893" s="19">
        <v>43647</v>
      </c>
      <c r="F893">
        <v>332</v>
      </c>
      <c r="G893">
        <v>0</v>
      </c>
      <c r="H893">
        <v>332</v>
      </c>
      <c r="I893">
        <v>99.6</v>
      </c>
      <c r="J893" s="13" t="s">
        <v>6885</v>
      </c>
      <c r="K893" s="13" t="s">
        <v>6938</v>
      </c>
      <c r="M893" s="13" t="s">
        <v>6993</v>
      </c>
    </row>
    <row r="894" spans="1:13" x14ac:dyDescent="0.3">
      <c r="A894">
        <v>23232219</v>
      </c>
      <c r="B894" t="s">
        <v>4094</v>
      </c>
      <c r="C894">
        <v>7</v>
      </c>
      <c r="D894">
        <v>2019</v>
      </c>
      <c r="E894" s="19">
        <v>43647</v>
      </c>
      <c r="F894">
        <v>447</v>
      </c>
      <c r="G894">
        <v>0</v>
      </c>
      <c r="H894">
        <v>447</v>
      </c>
      <c r="I894">
        <v>156.44999999999999</v>
      </c>
      <c r="J894" s="13" t="s">
        <v>6887</v>
      </c>
      <c r="K894" s="13" t="s">
        <v>6891</v>
      </c>
      <c r="M894" s="13" t="s">
        <v>6993</v>
      </c>
    </row>
    <row r="895" spans="1:13" x14ac:dyDescent="0.3">
      <c r="A895">
        <v>23232319</v>
      </c>
      <c r="B895" t="s">
        <v>4095</v>
      </c>
      <c r="C895">
        <v>7</v>
      </c>
      <c r="D895">
        <v>2019</v>
      </c>
      <c r="E895" s="19">
        <v>43647</v>
      </c>
      <c r="F895">
        <v>447</v>
      </c>
      <c r="G895">
        <v>0</v>
      </c>
      <c r="H895">
        <v>447</v>
      </c>
      <c r="I895">
        <v>156.44999999999999</v>
      </c>
      <c r="J895" s="13" t="s">
        <v>6887</v>
      </c>
      <c r="K895" s="13" t="s">
        <v>6891</v>
      </c>
      <c r="M895" s="13" t="s">
        <v>6993</v>
      </c>
    </row>
    <row r="896" spans="1:13" x14ac:dyDescent="0.3">
      <c r="A896">
        <v>23232419</v>
      </c>
      <c r="B896" t="s">
        <v>4096</v>
      </c>
      <c r="C896">
        <v>7</v>
      </c>
      <c r="D896">
        <v>2019</v>
      </c>
      <c r="E896" s="19">
        <v>43647</v>
      </c>
      <c r="F896">
        <v>168</v>
      </c>
      <c r="G896">
        <v>0</v>
      </c>
      <c r="H896">
        <v>168</v>
      </c>
      <c r="I896">
        <v>75.600000000000009</v>
      </c>
      <c r="J896" s="13" t="s">
        <v>6886</v>
      </c>
      <c r="K896" s="13" t="s">
        <v>6920</v>
      </c>
      <c r="M896" s="13" t="s">
        <v>6993</v>
      </c>
    </row>
    <row r="897" spans="1:13" x14ac:dyDescent="0.3">
      <c r="A897">
        <v>23232519</v>
      </c>
      <c r="B897" t="s">
        <v>4097</v>
      </c>
      <c r="C897">
        <v>7</v>
      </c>
      <c r="D897">
        <v>2019</v>
      </c>
      <c r="E897" s="19">
        <v>43647</v>
      </c>
      <c r="F897">
        <v>144</v>
      </c>
      <c r="G897">
        <v>0</v>
      </c>
      <c r="H897">
        <v>144</v>
      </c>
      <c r="I897">
        <v>66.240000000000009</v>
      </c>
      <c r="J897" s="13" t="s">
        <v>6886</v>
      </c>
      <c r="K897" s="13" t="s">
        <v>6919</v>
      </c>
      <c r="M897" s="13" t="s">
        <v>6993</v>
      </c>
    </row>
    <row r="898" spans="1:13" x14ac:dyDescent="0.3">
      <c r="A898">
        <v>23232619</v>
      </c>
      <c r="B898" t="s">
        <v>4098</v>
      </c>
      <c r="C898">
        <v>7</v>
      </c>
      <c r="D898">
        <v>2019</v>
      </c>
      <c r="E898" s="19">
        <v>43647</v>
      </c>
      <c r="F898">
        <v>210</v>
      </c>
      <c r="G898">
        <v>0</v>
      </c>
      <c r="H898">
        <v>210</v>
      </c>
      <c r="I898">
        <v>37.799999999999997</v>
      </c>
      <c r="J898" s="13" t="s">
        <v>6890</v>
      </c>
      <c r="K898" s="13" t="s">
        <v>6911</v>
      </c>
      <c r="M898" s="13" t="s">
        <v>6993</v>
      </c>
    </row>
    <row r="899" spans="1:13" x14ac:dyDescent="0.3">
      <c r="A899">
        <v>23232719</v>
      </c>
      <c r="B899" t="s">
        <v>4099</v>
      </c>
      <c r="C899">
        <v>7</v>
      </c>
      <c r="D899">
        <v>2019</v>
      </c>
      <c r="E899" s="19">
        <v>43647</v>
      </c>
      <c r="F899">
        <v>240</v>
      </c>
      <c r="G899">
        <v>0</v>
      </c>
      <c r="H899">
        <v>240</v>
      </c>
      <c r="I899">
        <v>43.199999999999996</v>
      </c>
      <c r="J899" s="13" t="s">
        <v>6890</v>
      </c>
      <c r="K899" s="13" t="s">
        <v>6894</v>
      </c>
      <c r="M899" s="13" t="s">
        <v>6993</v>
      </c>
    </row>
    <row r="900" spans="1:13" x14ac:dyDescent="0.3">
      <c r="A900">
        <v>23232819</v>
      </c>
      <c r="B900" t="s">
        <v>4100</v>
      </c>
      <c r="C900">
        <v>7</v>
      </c>
      <c r="D900">
        <v>2019</v>
      </c>
      <c r="E900" s="19">
        <v>43647</v>
      </c>
      <c r="F900">
        <v>205</v>
      </c>
      <c r="G900">
        <v>0</v>
      </c>
      <c r="H900">
        <v>205</v>
      </c>
      <c r="I900">
        <v>36.9</v>
      </c>
      <c r="J900" s="13" t="s">
        <v>6890</v>
      </c>
      <c r="K900" s="13" t="s">
        <v>6913</v>
      </c>
      <c r="M900" s="13" t="s">
        <v>6993</v>
      </c>
    </row>
    <row r="901" spans="1:13" x14ac:dyDescent="0.3">
      <c r="A901">
        <v>23232919</v>
      </c>
      <c r="B901" t="s">
        <v>4101</v>
      </c>
      <c r="C901">
        <v>7</v>
      </c>
      <c r="D901">
        <v>2019</v>
      </c>
      <c r="E901" s="19">
        <v>43647</v>
      </c>
      <c r="F901">
        <v>258</v>
      </c>
      <c r="G901">
        <v>0</v>
      </c>
      <c r="H901">
        <v>258</v>
      </c>
      <c r="I901">
        <v>72.240000000000009</v>
      </c>
      <c r="J901" s="13" t="s">
        <v>6884</v>
      </c>
      <c r="K901" s="13" t="s">
        <v>6916</v>
      </c>
      <c r="M901" s="13" t="s">
        <v>6993</v>
      </c>
    </row>
    <row r="902" spans="1:13" x14ac:dyDescent="0.3">
      <c r="A902">
        <v>23233019</v>
      </c>
      <c r="B902" t="s">
        <v>4102</v>
      </c>
      <c r="C902">
        <v>7</v>
      </c>
      <c r="D902">
        <v>2019</v>
      </c>
      <c r="E902" s="19">
        <v>43647</v>
      </c>
      <c r="F902">
        <v>538</v>
      </c>
      <c r="G902">
        <v>0</v>
      </c>
      <c r="H902">
        <v>538</v>
      </c>
      <c r="I902">
        <v>129.12</v>
      </c>
      <c r="J902" s="13" t="s">
        <v>6889</v>
      </c>
      <c r="K902" s="13" t="s">
        <v>6951</v>
      </c>
      <c r="M902" s="13" t="s">
        <v>6993</v>
      </c>
    </row>
    <row r="903" spans="1:13" x14ac:dyDescent="0.3">
      <c r="A903">
        <v>23233119</v>
      </c>
      <c r="B903" t="s">
        <v>4103</v>
      </c>
      <c r="C903">
        <v>7</v>
      </c>
      <c r="D903">
        <v>2019</v>
      </c>
      <c r="E903" s="19">
        <v>43647</v>
      </c>
      <c r="F903">
        <v>284</v>
      </c>
      <c r="G903">
        <v>0</v>
      </c>
      <c r="H903">
        <v>284</v>
      </c>
      <c r="I903">
        <v>76.680000000000007</v>
      </c>
      <c r="J903" s="13" t="s">
        <v>6885</v>
      </c>
      <c r="K903" s="13" t="s">
        <v>6917</v>
      </c>
      <c r="M903" s="13" t="s">
        <v>6993</v>
      </c>
    </row>
    <row r="904" spans="1:13" x14ac:dyDescent="0.3">
      <c r="A904">
        <v>23233219</v>
      </c>
      <c r="B904" t="s">
        <v>4104</v>
      </c>
      <c r="C904">
        <v>7</v>
      </c>
      <c r="D904">
        <v>2019</v>
      </c>
      <c r="E904" s="19">
        <v>43647</v>
      </c>
      <c r="F904">
        <v>345</v>
      </c>
      <c r="G904">
        <v>0</v>
      </c>
      <c r="H904">
        <v>345</v>
      </c>
      <c r="I904">
        <v>106.95</v>
      </c>
      <c r="J904" s="13" t="s">
        <v>6887</v>
      </c>
      <c r="K904" s="13" t="s">
        <v>6918</v>
      </c>
      <c r="M904" s="13" t="s">
        <v>6993</v>
      </c>
    </row>
    <row r="905" spans="1:13" x14ac:dyDescent="0.3">
      <c r="A905">
        <v>23233319</v>
      </c>
      <c r="B905" t="s">
        <v>4105</v>
      </c>
      <c r="C905">
        <v>7</v>
      </c>
      <c r="D905">
        <v>2019</v>
      </c>
      <c r="E905" s="19">
        <v>43647</v>
      </c>
      <c r="F905">
        <v>168</v>
      </c>
      <c r="G905">
        <v>0</v>
      </c>
      <c r="H905">
        <v>168</v>
      </c>
      <c r="I905">
        <v>25.2</v>
      </c>
      <c r="J905" s="13" t="s">
        <v>6886</v>
      </c>
      <c r="K905" s="13" t="s">
        <v>6892</v>
      </c>
      <c r="M905" s="13" t="s">
        <v>6993</v>
      </c>
    </row>
    <row r="906" spans="1:13" x14ac:dyDescent="0.3">
      <c r="A906">
        <v>23233419</v>
      </c>
      <c r="B906" t="s">
        <v>4106</v>
      </c>
      <c r="C906">
        <v>7</v>
      </c>
      <c r="D906">
        <v>2019</v>
      </c>
      <c r="E906" s="19">
        <v>43647</v>
      </c>
      <c r="F906">
        <v>168</v>
      </c>
      <c r="G906">
        <v>0</v>
      </c>
      <c r="H906">
        <v>168</v>
      </c>
      <c r="I906">
        <v>25.2</v>
      </c>
      <c r="J906" s="13" t="s">
        <v>6886</v>
      </c>
      <c r="K906" s="13" t="s">
        <v>6892</v>
      </c>
      <c r="M906" s="13" t="s">
        <v>6993</v>
      </c>
    </row>
    <row r="907" spans="1:13" x14ac:dyDescent="0.3">
      <c r="A907">
        <v>23233519</v>
      </c>
      <c r="B907" t="s">
        <v>4107</v>
      </c>
      <c r="C907">
        <v>7</v>
      </c>
      <c r="D907">
        <v>2019</v>
      </c>
      <c r="E907" s="19">
        <v>43647</v>
      </c>
      <c r="F907">
        <v>205</v>
      </c>
      <c r="G907">
        <v>0</v>
      </c>
      <c r="H907">
        <v>205</v>
      </c>
      <c r="I907">
        <v>36.9</v>
      </c>
      <c r="J907" s="13" t="s">
        <v>6890</v>
      </c>
      <c r="K907" s="13" t="s">
        <v>6913</v>
      </c>
      <c r="M907" s="13" t="s">
        <v>6993</v>
      </c>
    </row>
    <row r="908" spans="1:13" x14ac:dyDescent="0.3">
      <c r="A908">
        <v>23233619</v>
      </c>
      <c r="B908" t="s">
        <v>4108</v>
      </c>
      <c r="C908">
        <v>7</v>
      </c>
      <c r="D908">
        <v>2019</v>
      </c>
      <c r="E908" s="19">
        <v>43647</v>
      </c>
      <c r="F908">
        <v>205</v>
      </c>
      <c r="G908">
        <v>0</v>
      </c>
      <c r="H908">
        <v>205</v>
      </c>
      <c r="I908">
        <v>36.9</v>
      </c>
      <c r="J908" s="13" t="s">
        <v>6890</v>
      </c>
      <c r="K908" s="13" t="s">
        <v>6913</v>
      </c>
      <c r="M908" s="13" t="s">
        <v>6993</v>
      </c>
    </row>
    <row r="909" spans="1:13" x14ac:dyDescent="0.3">
      <c r="A909">
        <v>23233719</v>
      </c>
      <c r="B909" t="s">
        <v>4109</v>
      </c>
      <c r="C909">
        <v>7</v>
      </c>
      <c r="D909">
        <v>2019</v>
      </c>
      <c r="E909" s="19">
        <v>43647</v>
      </c>
      <c r="F909">
        <v>192</v>
      </c>
      <c r="G909">
        <v>0</v>
      </c>
      <c r="H909">
        <v>192</v>
      </c>
      <c r="I909">
        <v>34.56</v>
      </c>
      <c r="J909" s="13" t="s">
        <v>6890</v>
      </c>
      <c r="K909" s="13" t="s">
        <v>6912</v>
      </c>
      <c r="M909" s="13" t="s">
        <v>6993</v>
      </c>
    </row>
    <row r="910" spans="1:13" x14ac:dyDescent="0.3">
      <c r="A910">
        <v>23233819</v>
      </c>
      <c r="B910" t="s">
        <v>4110</v>
      </c>
      <c r="C910">
        <v>7</v>
      </c>
      <c r="D910">
        <v>2019</v>
      </c>
      <c r="E910" s="19">
        <v>43647</v>
      </c>
      <c r="F910">
        <v>258</v>
      </c>
      <c r="G910">
        <v>0</v>
      </c>
      <c r="H910">
        <v>258</v>
      </c>
      <c r="I910">
        <v>72.240000000000009</v>
      </c>
      <c r="J910" s="13" t="s">
        <v>6884</v>
      </c>
      <c r="K910" s="13" t="s">
        <v>6916</v>
      </c>
      <c r="M910" s="13" t="s">
        <v>6993</v>
      </c>
    </row>
    <row r="911" spans="1:13" x14ac:dyDescent="0.3">
      <c r="A911">
        <v>23233919</v>
      </c>
      <c r="B911" t="s">
        <v>4111</v>
      </c>
      <c r="C911">
        <v>7</v>
      </c>
      <c r="D911">
        <v>2019</v>
      </c>
      <c r="E911" s="19">
        <v>43647</v>
      </c>
      <c r="F911">
        <v>327</v>
      </c>
      <c r="G911">
        <v>0</v>
      </c>
      <c r="H911">
        <v>327</v>
      </c>
      <c r="I911">
        <v>94.83</v>
      </c>
      <c r="J911" s="13" t="s">
        <v>6884</v>
      </c>
      <c r="K911" s="13" t="s">
        <v>6914</v>
      </c>
      <c r="M911" s="13" t="s">
        <v>6993</v>
      </c>
    </row>
    <row r="912" spans="1:13" x14ac:dyDescent="0.3">
      <c r="A912">
        <v>23234019</v>
      </c>
      <c r="B912" t="s">
        <v>4112</v>
      </c>
      <c r="C912">
        <v>7</v>
      </c>
      <c r="D912">
        <v>2019</v>
      </c>
      <c r="E912" s="19">
        <v>43647</v>
      </c>
      <c r="F912">
        <v>261</v>
      </c>
      <c r="G912">
        <v>0</v>
      </c>
      <c r="H912">
        <v>261</v>
      </c>
      <c r="I912">
        <v>78.3</v>
      </c>
      <c r="J912" s="13" t="s">
        <v>6885</v>
      </c>
      <c r="K912" s="13" t="s">
        <v>6946</v>
      </c>
      <c r="M912" s="13" t="s">
        <v>6993</v>
      </c>
    </row>
    <row r="913" spans="1:13" x14ac:dyDescent="0.3">
      <c r="A913">
        <v>23234119</v>
      </c>
      <c r="B913" t="s">
        <v>4113</v>
      </c>
      <c r="C913">
        <v>7</v>
      </c>
      <c r="D913">
        <v>2019</v>
      </c>
      <c r="E913" s="19">
        <v>43647</v>
      </c>
      <c r="F913">
        <v>447</v>
      </c>
      <c r="G913">
        <v>0</v>
      </c>
      <c r="H913">
        <v>447</v>
      </c>
      <c r="I913">
        <v>156.44999999999999</v>
      </c>
      <c r="J913" s="13" t="s">
        <v>6887</v>
      </c>
      <c r="K913" s="13" t="s">
        <v>6891</v>
      </c>
      <c r="M913" s="13" t="s">
        <v>6993</v>
      </c>
    </row>
    <row r="914" spans="1:13" x14ac:dyDescent="0.3">
      <c r="A914">
        <v>23234219</v>
      </c>
      <c r="B914" t="s">
        <v>4114</v>
      </c>
      <c r="C914">
        <v>7</v>
      </c>
      <c r="D914">
        <v>2019</v>
      </c>
      <c r="E914" s="19">
        <v>43647</v>
      </c>
      <c r="F914">
        <v>144</v>
      </c>
      <c r="G914">
        <v>0</v>
      </c>
      <c r="H914">
        <v>144</v>
      </c>
      <c r="I914">
        <v>66.240000000000009</v>
      </c>
      <c r="J914" s="13" t="s">
        <v>6886</v>
      </c>
      <c r="K914" s="13" t="s">
        <v>6919</v>
      </c>
      <c r="M914" s="13" t="s">
        <v>6993</v>
      </c>
    </row>
    <row r="915" spans="1:13" x14ac:dyDescent="0.3">
      <c r="A915">
        <v>23234319</v>
      </c>
      <c r="B915" t="s">
        <v>4115</v>
      </c>
      <c r="C915">
        <v>7</v>
      </c>
      <c r="D915">
        <v>2019</v>
      </c>
      <c r="E915" s="19">
        <v>43647</v>
      </c>
      <c r="F915">
        <v>168</v>
      </c>
      <c r="G915">
        <v>0</v>
      </c>
      <c r="H915">
        <v>168</v>
      </c>
      <c r="I915">
        <v>75.600000000000009</v>
      </c>
      <c r="J915" s="13" t="s">
        <v>6886</v>
      </c>
      <c r="K915" s="13" t="s">
        <v>6920</v>
      </c>
      <c r="M915" s="13" t="s">
        <v>6993</v>
      </c>
    </row>
    <row r="916" spans="1:13" x14ac:dyDescent="0.3">
      <c r="A916">
        <v>23234419</v>
      </c>
      <c r="B916" t="s">
        <v>4116</v>
      </c>
      <c r="C916">
        <v>7</v>
      </c>
      <c r="D916">
        <v>2019</v>
      </c>
      <c r="E916" s="19">
        <v>43647</v>
      </c>
      <c r="F916">
        <v>205</v>
      </c>
      <c r="G916">
        <v>0</v>
      </c>
      <c r="H916">
        <v>205</v>
      </c>
      <c r="I916">
        <v>36.9</v>
      </c>
      <c r="J916" s="13" t="s">
        <v>6890</v>
      </c>
      <c r="K916" s="13" t="s">
        <v>6913</v>
      </c>
      <c r="M916" s="13" t="s">
        <v>6993</v>
      </c>
    </row>
    <row r="917" spans="1:13" x14ac:dyDescent="0.3">
      <c r="A917">
        <v>23234519</v>
      </c>
      <c r="B917" t="s">
        <v>4117</v>
      </c>
      <c r="C917">
        <v>7</v>
      </c>
      <c r="D917">
        <v>2019</v>
      </c>
      <c r="E917" s="19">
        <v>43647</v>
      </c>
      <c r="F917">
        <v>210</v>
      </c>
      <c r="G917">
        <v>0</v>
      </c>
      <c r="H917">
        <v>210</v>
      </c>
      <c r="I917">
        <v>37.799999999999997</v>
      </c>
      <c r="J917" s="13" t="s">
        <v>6890</v>
      </c>
      <c r="K917" s="13" t="s">
        <v>6911</v>
      </c>
      <c r="M917" s="13" t="s">
        <v>6993</v>
      </c>
    </row>
    <row r="918" spans="1:13" x14ac:dyDescent="0.3">
      <c r="A918">
        <v>23234619</v>
      </c>
      <c r="B918" t="s">
        <v>4118</v>
      </c>
      <c r="C918">
        <v>7</v>
      </c>
      <c r="D918">
        <v>2019</v>
      </c>
      <c r="E918" s="19">
        <v>43647</v>
      </c>
      <c r="F918">
        <v>240</v>
      </c>
      <c r="G918">
        <v>0</v>
      </c>
      <c r="H918">
        <v>240</v>
      </c>
      <c r="I918">
        <v>43.199999999999996</v>
      </c>
      <c r="J918" s="13" t="s">
        <v>6890</v>
      </c>
      <c r="K918" s="13" t="s">
        <v>6894</v>
      </c>
      <c r="M918" s="13" t="s">
        <v>6993</v>
      </c>
    </row>
    <row r="919" spans="1:13" x14ac:dyDescent="0.3">
      <c r="A919">
        <v>23234719</v>
      </c>
      <c r="B919" t="s">
        <v>4119</v>
      </c>
      <c r="C919">
        <v>7</v>
      </c>
      <c r="D919">
        <v>2019</v>
      </c>
      <c r="E919" s="19">
        <v>43647</v>
      </c>
      <c r="F919">
        <v>255</v>
      </c>
      <c r="G919">
        <v>0</v>
      </c>
      <c r="H919">
        <v>255</v>
      </c>
      <c r="I919">
        <v>66.3</v>
      </c>
      <c r="J919" s="13" t="s">
        <v>6884</v>
      </c>
      <c r="K919" s="13" t="s">
        <v>6915</v>
      </c>
      <c r="M919" s="13" t="s">
        <v>6993</v>
      </c>
    </row>
    <row r="920" spans="1:13" x14ac:dyDescent="0.3">
      <c r="A920">
        <v>23234819</v>
      </c>
      <c r="B920" t="s">
        <v>4120</v>
      </c>
      <c r="C920">
        <v>7</v>
      </c>
      <c r="D920">
        <v>2019</v>
      </c>
      <c r="E920" s="19">
        <v>43647</v>
      </c>
      <c r="F920">
        <v>327</v>
      </c>
      <c r="G920">
        <v>0</v>
      </c>
      <c r="H920">
        <v>327</v>
      </c>
      <c r="I920">
        <v>94.83</v>
      </c>
      <c r="J920" s="13" t="s">
        <v>6884</v>
      </c>
      <c r="K920" s="13" t="s">
        <v>6914</v>
      </c>
      <c r="M920" s="13" t="s">
        <v>6993</v>
      </c>
    </row>
    <row r="921" spans="1:13" x14ac:dyDescent="0.3">
      <c r="A921">
        <v>23234919</v>
      </c>
      <c r="B921" t="s">
        <v>4121</v>
      </c>
      <c r="C921">
        <v>7</v>
      </c>
      <c r="D921">
        <v>2019</v>
      </c>
      <c r="E921" s="19">
        <v>43647</v>
      </c>
      <c r="F921">
        <v>258</v>
      </c>
      <c r="G921">
        <v>0</v>
      </c>
      <c r="H921">
        <v>258</v>
      </c>
      <c r="I921">
        <v>72.240000000000009</v>
      </c>
      <c r="J921" s="13" t="s">
        <v>6884</v>
      </c>
      <c r="K921" s="13" t="s">
        <v>6916</v>
      </c>
      <c r="M921" s="13" t="s">
        <v>6993</v>
      </c>
    </row>
    <row r="922" spans="1:13" x14ac:dyDescent="0.3">
      <c r="A922">
        <v>23235019</v>
      </c>
      <c r="B922" t="s">
        <v>4122</v>
      </c>
      <c r="C922">
        <v>7</v>
      </c>
      <c r="D922">
        <v>2019</v>
      </c>
      <c r="E922" s="19">
        <v>43647</v>
      </c>
      <c r="F922">
        <v>312</v>
      </c>
      <c r="G922">
        <v>0</v>
      </c>
      <c r="H922">
        <v>312</v>
      </c>
      <c r="I922">
        <v>99.84</v>
      </c>
      <c r="J922" s="13" t="s">
        <v>6885</v>
      </c>
      <c r="K922" s="13" t="s">
        <v>6908</v>
      </c>
      <c r="M922" s="13" t="s">
        <v>6993</v>
      </c>
    </row>
    <row r="923" spans="1:13" x14ac:dyDescent="0.3">
      <c r="A923">
        <v>23235119</v>
      </c>
      <c r="B923" t="s">
        <v>4123</v>
      </c>
      <c r="C923">
        <v>7</v>
      </c>
      <c r="D923">
        <v>2019</v>
      </c>
      <c r="E923" s="19">
        <v>43647</v>
      </c>
      <c r="F923">
        <v>345</v>
      </c>
      <c r="G923">
        <v>0</v>
      </c>
      <c r="H923">
        <v>345</v>
      </c>
      <c r="I923">
        <v>106.95</v>
      </c>
      <c r="J923" s="13" t="s">
        <v>6887</v>
      </c>
      <c r="K923" s="13" t="s">
        <v>6918</v>
      </c>
      <c r="M923" s="13" t="s">
        <v>6993</v>
      </c>
    </row>
    <row r="924" spans="1:13" x14ac:dyDescent="0.3">
      <c r="A924">
        <v>23235319</v>
      </c>
      <c r="B924" t="s">
        <v>4124</v>
      </c>
      <c r="C924">
        <v>7</v>
      </c>
      <c r="D924">
        <v>2019</v>
      </c>
      <c r="E924" s="19">
        <v>43647</v>
      </c>
      <c r="F924">
        <v>172</v>
      </c>
      <c r="G924">
        <v>0</v>
      </c>
      <c r="H924">
        <v>172</v>
      </c>
      <c r="I924">
        <v>65.36</v>
      </c>
      <c r="J924" s="13" t="s">
        <v>6886</v>
      </c>
      <c r="K924" s="13" t="s">
        <v>6910</v>
      </c>
      <c r="M924" s="13" t="s">
        <v>6993</v>
      </c>
    </row>
    <row r="925" spans="1:13" x14ac:dyDescent="0.3">
      <c r="A925">
        <v>23235619</v>
      </c>
      <c r="B925" t="s">
        <v>4125</v>
      </c>
      <c r="C925">
        <v>7</v>
      </c>
      <c r="D925">
        <v>2019</v>
      </c>
      <c r="E925" s="19">
        <v>43647</v>
      </c>
      <c r="F925">
        <v>240</v>
      </c>
      <c r="G925">
        <v>0</v>
      </c>
      <c r="H925">
        <v>240</v>
      </c>
      <c r="I925">
        <v>43.199999999999996</v>
      </c>
      <c r="J925" s="13" t="s">
        <v>6890</v>
      </c>
      <c r="K925" s="13" t="s">
        <v>6894</v>
      </c>
      <c r="M925" s="13" t="s">
        <v>6993</v>
      </c>
    </row>
    <row r="926" spans="1:13" x14ac:dyDescent="0.3">
      <c r="A926">
        <v>23236219</v>
      </c>
      <c r="B926" t="s">
        <v>4126</v>
      </c>
      <c r="C926">
        <v>7</v>
      </c>
      <c r="D926">
        <v>2019</v>
      </c>
      <c r="E926" s="19">
        <v>43647</v>
      </c>
      <c r="F926">
        <v>345</v>
      </c>
      <c r="G926">
        <v>0</v>
      </c>
      <c r="H926">
        <v>345</v>
      </c>
      <c r="I926">
        <v>106.95</v>
      </c>
      <c r="J926" s="13" t="s">
        <v>6887</v>
      </c>
      <c r="K926" s="13" t="s">
        <v>6918</v>
      </c>
      <c r="M926" s="13" t="s">
        <v>6993</v>
      </c>
    </row>
    <row r="927" spans="1:13" x14ac:dyDescent="0.3">
      <c r="A927">
        <v>23236319</v>
      </c>
      <c r="B927" t="s">
        <v>4127</v>
      </c>
      <c r="C927">
        <v>7</v>
      </c>
      <c r="D927">
        <v>2019</v>
      </c>
      <c r="E927" s="19">
        <v>43647</v>
      </c>
      <c r="F927">
        <v>144</v>
      </c>
      <c r="G927">
        <v>0</v>
      </c>
      <c r="H927">
        <v>144</v>
      </c>
      <c r="I927">
        <v>66.240000000000009</v>
      </c>
      <c r="J927" s="13" t="s">
        <v>6886</v>
      </c>
      <c r="K927" s="13" t="s">
        <v>6919</v>
      </c>
      <c r="M927" s="13" t="s">
        <v>6993</v>
      </c>
    </row>
    <row r="928" spans="1:13" x14ac:dyDescent="0.3">
      <c r="A928">
        <v>23236419</v>
      </c>
      <c r="B928" t="s">
        <v>4128</v>
      </c>
      <c r="C928">
        <v>7</v>
      </c>
      <c r="D928">
        <v>2019</v>
      </c>
      <c r="E928" s="19">
        <v>43647</v>
      </c>
      <c r="F928">
        <v>210</v>
      </c>
      <c r="G928">
        <v>0</v>
      </c>
      <c r="H928">
        <v>210</v>
      </c>
      <c r="I928">
        <v>37.799999999999997</v>
      </c>
      <c r="J928" s="13" t="s">
        <v>6890</v>
      </c>
      <c r="K928" s="13" t="s">
        <v>6911</v>
      </c>
      <c r="M928" s="13" t="s">
        <v>6993</v>
      </c>
    </row>
    <row r="929" spans="1:13" x14ac:dyDescent="0.3">
      <c r="A929">
        <v>23236519</v>
      </c>
      <c r="B929" t="s">
        <v>4129</v>
      </c>
      <c r="C929">
        <v>7</v>
      </c>
      <c r="D929">
        <v>2019</v>
      </c>
      <c r="E929" s="19">
        <v>43647</v>
      </c>
      <c r="F929">
        <v>313</v>
      </c>
      <c r="G929">
        <v>0</v>
      </c>
      <c r="H929">
        <v>313</v>
      </c>
      <c r="I929">
        <v>93.899999999999991</v>
      </c>
      <c r="J929" s="13" t="s">
        <v>6884</v>
      </c>
      <c r="K929" s="13" t="s">
        <v>6895</v>
      </c>
      <c r="M929" s="13" t="s">
        <v>6993</v>
      </c>
    </row>
    <row r="930" spans="1:13" x14ac:dyDescent="0.3">
      <c r="A930">
        <v>23236819</v>
      </c>
      <c r="B930" t="s">
        <v>4130</v>
      </c>
      <c r="C930">
        <v>7</v>
      </c>
      <c r="D930">
        <v>2019</v>
      </c>
      <c r="E930" s="19">
        <v>43647</v>
      </c>
      <c r="F930">
        <v>313</v>
      </c>
      <c r="G930">
        <v>0</v>
      </c>
      <c r="H930">
        <v>313</v>
      </c>
      <c r="I930">
        <v>93.899999999999991</v>
      </c>
      <c r="J930" s="13" t="s">
        <v>6884</v>
      </c>
      <c r="K930" s="13" t="s">
        <v>6895</v>
      </c>
      <c r="M930" s="13" t="s">
        <v>6993</v>
      </c>
    </row>
    <row r="931" spans="1:13" x14ac:dyDescent="0.3">
      <c r="A931">
        <v>23236919</v>
      </c>
      <c r="B931" t="s">
        <v>4131</v>
      </c>
      <c r="C931">
        <v>7</v>
      </c>
      <c r="D931">
        <v>2019</v>
      </c>
      <c r="E931" s="19">
        <v>43647</v>
      </c>
      <c r="F931">
        <v>951</v>
      </c>
      <c r="G931">
        <v>0</v>
      </c>
      <c r="H931">
        <v>951</v>
      </c>
      <c r="I931">
        <v>247.26000000000002</v>
      </c>
      <c r="J931" s="13" t="s">
        <v>6882</v>
      </c>
      <c r="K931" s="13" t="s">
        <v>6896</v>
      </c>
      <c r="M931" s="13" t="s">
        <v>6993</v>
      </c>
    </row>
    <row r="932" spans="1:13" x14ac:dyDescent="0.3">
      <c r="A932">
        <v>23237119</v>
      </c>
      <c r="B932" t="s">
        <v>4132</v>
      </c>
      <c r="C932">
        <v>7</v>
      </c>
      <c r="D932">
        <v>2019</v>
      </c>
      <c r="E932" s="19">
        <v>43647</v>
      </c>
      <c r="F932">
        <v>447</v>
      </c>
      <c r="G932">
        <v>0</v>
      </c>
      <c r="H932">
        <v>447</v>
      </c>
      <c r="I932">
        <v>156.44999999999999</v>
      </c>
      <c r="J932" s="13" t="s">
        <v>6887</v>
      </c>
      <c r="K932" s="13" t="s">
        <v>6891</v>
      </c>
      <c r="M932" s="13" t="s">
        <v>6993</v>
      </c>
    </row>
    <row r="933" spans="1:13" x14ac:dyDescent="0.3">
      <c r="A933">
        <v>23237219</v>
      </c>
      <c r="B933" t="s">
        <v>4133</v>
      </c>
      <c r="C933">
        <v>7</v>
      </c>
      <c r="D933">
        <v>2019</v>
      </c>
      <c r="E933" s="19">
        <v>43647</v>
      </c>
      <c r="F933">
        <v>168</v>
      </c>
      <c r="G933">
        <v>0</v>
      </c>
      <c r="H933">
        <v>168</v>
      </c>
      <c r="I933">
        <v>75.600000000000009</v>
      </c>
      <c r="J933" s="13" t="s">
        <v>6886</v>
      </c>
      <c r="K933" s="13" t="s">
        <v>6920</v>
      </c>
      <c r="M933" s="13" t="s">
        <v>6993</v>
      </c>
    </row>
    <row r="934" spans="1:13" x14ac:dyDescent="0.3">
      <c r="A934">
        <v>23237619</v>
      </c>
      <c r="B934" t="s">
        <v>4134</v>
      </c>
      <c r="C934">
        <v>7</v>
      </c>
      <c r="D934">
        <v>2019</v>
      </c>
      <c r="E934" s="19">
        <v>43647</v>
      </c>
      <c r="F934">
        <v>192</v>
      </c>
      <c r="G934">
        <v>0</v>
      </c>
      <c r="H934">
        <v>192</v>
      </c>
      <c r="I934">
        <v>34.56</v>
      </c>
      <c r="J934" s="13" t="s">
        <v>6890</v>
      </c>
      <c r="K934" s="13" t="s">
        <v>6912</v>
      </c>
      <c r="M934" s="13" t="s">
        <v>6993</v>
      </c>
    </row>
    <row r="935" spans="1:13" x14ac:dyDescent="0.3">
      <c r="A935">
        <v>23237719</v>
      </c>
      <c r="B935" t="s">
        <v>4135</v>
      </c>
      <c r="C935">
        <v>7</v>
      </c>
      <c r="D935">
        <v>2019</v>
      </c>
      <c r="E935" s="19">
        <v>43647</v>
      </c>
      <c r="F935">
        <v>313</v>
      </c>
      <c r="G935">
        <v>0</v>
      </c>
      <c r="H935">
        <v>313</v>
      </c>
      <c r="I935">
        <v>93.899999999999991</v>
      </c>
      <c r="J935" s="13" t="s">
        <v>6884</v>
      </c>
      <c r="K935" s="13" t="s">
        <v>6895</v>
      </c>
      <c r="M935" s="13" t="s">
        <v>6993</v>
      </c>
    </row>
    <row r="936" spans="1:13" x14ac:dyDescent="0.3">
      <c r="A936">
        <v>23237819</v>
      </c>
      <c r="B936" t="s">
        <v>4136</v>
      </c>
      <c r="C936">
        <v>7</v>
      </c>
      <c r="D936">
        <v>2019</v>
      </c>
      <c r="E936" s="19">
        <v>43647</v>
      </c>
      <c r="F936">
        <v>526</v>
      </c>
      <c r="G936">
        <v>0</v>
      </c>
      <c r="H936">
        <v>526</v>
      </c>
      <c r="I936">
        <v>210.4</v>
      </c>
      <c r="J936" s="13" t="s">
        <v>6882</v>
      </c>
      <c r="K936" s="13" t="s">
        <v>6924</v>
      </c>
      <c r="M936" s="13" t="s">
        <v>6993</v>
      </c>
    </row>
    <row r="937" spans="1:13" x14ac:dyDescent="0.3">
      <c r="A937">
        <v>23237919</v>
      </c>
      <c r="B937" t="s">
        <v>4137</v>
      </c>
      <c r="C937">
        <v>7</v>
      </c>
      <c r="D937">
        <v>2019</v>
      </c>
      <c r="E937" s="19">
        <v>43647</v>
      </c>
      <c r="F937">
        <v>1491</v>
      </c>
      <c r="G937">
        <v>0</v>
      </c>
      <c r="H937">
        <v>1491</v>
      </c>
      <c r="I937">
        <v>506.94000000000005</v>
      </c>
      <c r="J937" s="13" t="s">
        <v>6881</v>
      </c>
      <c r="K937" s="13" t="s">
        <v>6898</v>
      </c>
      <c r="M937" s="13" t="s">
        <v>6993</v>
      </c>
    </row>
    <row r="938" spans="1:13" x14ac:dyDescent="0.3">
      <c r="A938">
        <v>23238019</v>
      </c>
      <c r="B938" t="s">
        <v>4138</v>
      </c>
      <c r="C938">
        <v>7</v>
      </c>
      <c r="D938">
        <v>2019</v>
      </c>
      <c r="E938" s="19">
        <v>43647</v>
      </c>
      <c r="F938">
        <v>383</v>
      </c>
      <c r="G938">
        <v>0</v>
      </c>
      <c r="H938">
        <v>383</v>
      </c>
      <c r="I938">
        <v>122.56</v>
      </c>
      <c r="J938" s="13" t="s">
        <v>6887</v>
      </c>
      <c r="K938" s="13" t="s">
        <v>6909</v>
      </c>
      <c r="M938" s="13" t="s">
        <v>6993</v>
      </c>
    </row>
    <row r="939" spans="1:13" x14ac:dyDescent="0.3">
      <c r="A939">
        <v>23238119</v>
      </c>
      <c r="B939" t="s">
        <v>4139</v>
      </c>
      <c r="C939">
        <v>7</v>
      </c>
      <c r="D939">
        <v>2019</v>
      </c>
      <c r="E939" s="19">
        <v>43647</v>
      </c>
      <c r="F939">
        <v>168</v>
      </c>
      <c r="G939">
        <v>0</v>
      </c>
      <c r="H939">
        <v>168</v>
      </c>
      <c r="I939">
        <v>25.2</v>
      </c>
      <c r="J939" s="13" t="s">
        <v>6886</v>
      </c>
      <c r="K939" s="13" t="s">
        <v>6892</v>
      </c>
      <c r="M939" s="13" t="s">
        <v>6993</v>
      </c>
    </row>
    <row r="940" spans="1:13" x14ac:dyDescent="0.3">
      <c r="A940">
        <v>23238219</v>
      </c>
      <c r="B940" t="s">
        <v>4140</v>
      </c>
      <c r="C940">
        <v>7</v>
      </c>
      <c r="D940">
        <v>2019</v>
      </c>
      <c r="E940" s="19">
        <v>43647</v>
      </c>
      <c r="F940">
        <v>192</v>
      </c>
      <c r="G940">
        <v>0</v>
      </c>
      <c r="H940">
        <v>192</v>
      </c>
      <c r="I940">
        <v>34.56</v>
      </c>
      <c r="J940" s="13" t="s">
        <v>6890</v>
      </c>
      <c r="K940" s="13" t="s">
        <v>6912</v>
      </c>
      <c r="M940" s="13" t="s">
        <v>6993</v>
      </c>
    </row>
    <row r="941" spans="1:13" x14ac:dyDescent="0.3">
      <c r="A941">
        <v>23238319</v>
      </c>
      <c r="B941" t="s">
        <v>4141</v>
      </c>
      <c r="C941">
        <v>7</v>
      </c>
      <c r="D941">
        <v>2019</v>
      </c>
      <c r="E941" s="19">
        <v>43647</v>
      </c>
      <c r="F941">
        <v>258</v>
      </c>
      <c r="G941">
        <v>0</v>
      </c>
      <c r="H941">
        <v>258</v>
      </c>
      <c r="I941">
        <v>72.240000000000009</v>
      </c>
      <c r="J941" s="13" t="s">
        <v>6884</v>
      </c>
      <c r="K941" s="13" t="s">
        <v>6916</v>
      </c>
      <c r="M941" s="13" t="s">
        <v>6993</v>
      </c>
    </row>
    <row r="942" spans="1:13" x14ac:dyDescent="0.3">
      <c r="A942">
        <v>23238419</v>
      </c>
      <c r="B942" t="s">
        <v>4142</v>
      </c>
      <c r="C942">
        <v>7</v>
      </c>
      <c r="D942">
        <v>2019</v>
      </c>
      <c r="E942" s="19">
        <v>43647</v>
      </c>
      <c r="F942">
        <v>258</v>
      </c>
      <c r="G942">
        <v>0</v>
      </c>
      <c r="H942">
        <v>258</v>
      </c>
      <c r="I942">
        <v>72.240000000000009</v>
      </c>
      <c r="J942" s="13" t="s">
        <v>6884</v>
      </c>
      <c r="K942" s="13" t="s">
        <v>6916</v>
      </c>
      <c r="M942" s="13" t="s">
        <v>6993</v>
      </c>
    </row>
    <row r="943" spans="1:13" x14ac:dyDescent="0.3">
      <c r="A943">
        <v>23238519</v>
      </c>
      <c r="B943" t="s">
        <v>4143</v>
      </c>
      <c r="C943">
        <v>7</v>
      </c>
      <c r="D943">
        <v>2019</v>
      </c>
      <c r="E943" s="19">
        <v>43647</v>
      </c>
      <c r="F943">
        <v>255</v>
      </c>
      <c r="G943">
        <v>0</v>
      </c>
      <c r="H943">
        <v>255</v>
      </c>
      <c r="I943">
        <v>66.3</v>
      </c>
      <c r="J943" s="13" t="s">
        <v>6884</v>
      </c>
      <c r="K943" s="13" t="s">
        <v>6915</v>
      </c>
      <c r="M943" s="13" t="s">
        <v>6993</v>
      </c>
    </row>
    <row r="944" spans="1:13" x14ac:dyDescent="0.3">
      <c r="A944">
        <v>23239819</v>
      </c>
      <c r="B944" t="s">
        <v>4144</v>
      </c>
      <c r="C944">
        <v>7</v>
      </c>
      <c r="D944">
        <v>2019</v>
      </c>
      <c r="E944" s="19">
        <v>43647</v>
      </c>
      <c r="F944">
        <v>1086</v>
      </c>
      <c r="G944">
        <v>0</v>
      </c>
      <c r="H944">
        <v>1086</v>
      </c>
      <c r="I944">
        <v>293.22000000000003</v>
      </c>
      <c r="J944" s="13" t="s">
        <v>6882</v>
      </c>
      <c r="K944" s="13" t="s">
        <v>6942</v>
      </c>
      <c r="M944" s="13" t="s">
        <v>6993</v>
      </c>
    </row>
    <row r="945" spans="1:13" x14ac:dyDescent="0.3">
      <c r="A945">
        <v>23239919</v>
      </c>
      <c r="B945" t="s">
        <v>4145</v>
      </c>
      <c r="C945">
        <v>7</v>
      </c>
      <c r="D945">
        <v>2019</v>
      </c>
      <c r="E945" s="19">
        <v>43647</v>
      </c>
      <c r="F945">
        <v>951</v>
      </c>
      <c r="G945">
        <v>0</v>
      </c>
      <c r="H945">
        <v>951</v>
      </c>
      <c r="I945">
        <v>247.26000000000002</v>
      </c>
      <c r="J945" s="13" t="s">
        <v>6882</v>
      </c>
      <c r="K945" s="13" t="s">
        <v>6896</v>
      </c>
      <c r="M945" s="13" t="s">
        <v>6993</v>
      </c>
    </row>
    <row r="946" spans="1:13" x14ac:dyDescent="0.3">
      <c r="A946">
        <v>13995019</v>
      </c>
      <c r="B946" t="s">
        <v>4146</v>
      </c>
      <c r="C946">
        <v>7</v>
      </c>
      <c r="D946">
        <v>2019</v>
      </c>
      <c r="E946" s="19">
        <v>43647</v>
      </c>
      <c r="F946">
        <v>313</v>
      </c>
      <c r="G946">
        <v>0</v>
      </c>
      <c r="H946">
        <v>313</v>
      </c>
      <c r="I946">
        <v>93.899999999999991</v>
      </c>
      <c r="J946" s="13" t="s">
        <v>6884</v>
      </c>
      <c r="K946" s="13" t="s">
        <v>6895</v>
      </c>
      <c r="M946" s="13" t="s">
        <v>6993</v>
      </c>
    </row>
    <row r="947" spans="1:13" x14ac:dyDescent="0.3">
      <c r="A947">
        <v>13995219</v>
      </c>
      <c r="B947" t="s">
        <v>4147</v>
      </c>
      <c r="C947">
        <v>7</v>
      </c>
      <c r="D947">
        <v>2019</v>
      </c>
      <c r="E947" s="19">
        <v>43647</v>
      </c>
      <c r="F947">
        <v>1086</v>
      </c>
      <c r="G947">
        <v>0</v>
      </c>
      <c r="H947">
        <v>1086</v>
      </c>
      <c r="I947">
        <v>293.22000000000003</v>
      </c>
      <c r="J947" s="13" t="s">
        <v>6882</v>
      </c>
      <c r="K947" s="13" t="s">
        <v>6942</v>
      </c>
      <c r="M947" s="13" t="s">
        <v>6993</v>
      </c>
    </row>
    <row r="948" spans="1:13" x14ac:dyDescent="0.3">
      <c r="A948">
        <v>13995319</v>
      </c>
      <c r="B948" t="s">
        <v>4148</v>
      </c>
      <c r="C948">
        <v>7</v>
      </c>
      <c r="D948">
        <v>2019</v>
      </c>
      <c r="E948" s="19">
        <v>43647</v>
      </c>
      <c r="F948">
        <v>1491</v>
      </c>
      <c r="G948">
        <v>0</v>
      </c>
      <c r="H948">
        <v>1491</v>
      </c>
      <c r="I948">
        <v>506.94000000000005</v>
      </c>
      <c r="J948" s="13" t="s">
        <v>6881</v>
      </c>
      <c r="K948" s="13" t="s">
        <v>6898</v>
      </c>
      <c r="M948" s="13" t="s">
        <v>6993</v>
      </c>
    </row>
    <row r="949" spans="1:13" x14ac:dyDescent="0.3">
      <c r="A949">
        <v>77010119</v>
      </c>
      <c r="B949" t="s">
        <v>4149</v>
      </c>
      <c r="C949">
        <v>7</v>
      </c>
      <c r="D949">
        <v>2019</v>
      </c>
      <c r="E949" s="19">
        <v>43647</v>
      </c>
      <c r="F949">
        <v>383</v>
      </c>
      <c r="G949">
        <v>0</v>
      </c>
      <c r="H949">
        <v>383</v>
      </c>
      <c r="I949">
        <v>122.56</v>
      </c>
      <c r="J949" s="13" t="s">
        <v>6887</v>
      </c>
      <c r="K949" s="13" t="s">
        <v>6909</v>
      </c>
      <c r="M949" s="13" t="s">
        <v>6993</v>
      </c>
    </row>
    <row r="950" spans="1:13" x14ac:dyDescent="0.3">
      <c r="A950">
        <v>77010219</v>
      </c>
      <c r="B950" t="s">
        <v>4150</v>
      </c>
      <c r="C950">
        <v>7</v>
      </c>
      <c r="D950">
        <v>2019</v>
      </c>
      <c r="E950" s="19">
        <v>43647</v>
      </c>
      <c r="F950">
        <v>144</v>
      </c>
      <c r="G950">
        <v>0</v>
      </c>
      <c r="H950">
        <v>144</v>
      </c>
      <c r="I950">
        <v>66.240000000000009</v>
      </c>
      <c r="J950" s="13" t="s">
        <v>6886</v>
      </c>
      <c r="K950" s="13" t="s">
        <v>6919</v>
      </c>
      <c r="M950" s="13" t="s">
        <v>6993</v>
      </c>
    </row>
    <row r="951" spans="1:13" x14ac:dyDescent="0.3">
      <c r="A951">
        <v>77010319</v>
      </c>
      <c r="B951" t="s">
        <v>4151</v>
      </c>
      <c r="C951">
        <v>7</v>
      </c>
      <c r="D951">
        <v>2019</v>
      </c>
      <c r="E951" s="19">
        <v>43647</v>
      </c>
      <c r="F951">
        <v>220</v>
      </c>
      <c r="G951">
        <v>0</v>
      </c>
      <c r="H951">
        <v>220</v>
      </c>
      <c r="I951">
        <v>39.6</v>
      </c>
      <c r="J951" s="13" t="s">
        <v>6890</v>
      </c>
      <c r="K951" s="13" t="s">
        <v>6893</v>
      </c>
      <c r="M951" s="13" t="s">
        <v>6993</v>
      </c>
    </row>
    <row r="952" spans="1:13" x14ac:dyDescent="0.3">
      <c r="A952">
        <v>77010419</v>
      </c>
      <c r="B952" t="s">
        <v>4152</v>
      </c>
      <c r="C952">
        <v>7</v>
      </c>
      <c r="D952">
        <v>2019</v>
      </c>
      <c r="E952" s="19">
        <v>43647</v>
      </c>
      <c r="F952">
        <v>192</v>
      </c>
      <c r="G952">
        <v>0</v>
      </c>
      <c r="H952">
        <v>192</v>
      </c>
      <c r="I952">
        <v>34.56</v>
      </c>
      <c r="J952" s="13" t="s">
        <v>6890</v>
      </c>
      <c r="K952" s="13" t="s">
        <v>6912</v>
      </c>
      <c r="M952" s="13" t="s">
        <v>6993</v>
      </c>
    </row>
    <row r="953" spans="1:13" x14ac:dyDescent="0.3">
      <c r="A953">
        <v>77010519</v>
      </c>
      <c r="B953" t="s">
        <v>4153</v>
      </c>
      <c r="C953">
        <v>7</v>
      </c>
      <c r="D953">
        <v>2019</v>
      </c>
      <c r="E953" s="19">
        <v>43647</v>
      </c>
      <c r="F953">
        <v>210</v>
      </c>
      <c r="G953">
        <v>0</v>
      </c>
      <c r="H953">
        <v>210</v>
      </c>
      <c r="I953">
        <v>37.799999999999997</v>
      </c>
      <c r="J953" s="13" t="s">
        <v>6890</v>
      </c>
      <c r="K953" s="13" t="s">
        <v>6911</v>
      </c>
      <c r="M953" s="13" t="s">
        <v>6993</v>
      </c>
    </row>
    <row r="954" spans="1:13" x14ac:dyDescent="0.3">
      <c r="A954">
        <v>77010619</v>
      </c>
      <c r="B954" t="s">
        <v>4154</v>
      </c>
      <c r="C954">
        <v>6</v>
      </c>
      <c r="D954">
        <v>2019</v>
      </c>
      <c r="E954" s="19">
        <v>43617</v>
      </c>
      <c r="F954">
        <v>258</v>
      </c>
      <c r="G954">
        <v>0</v>
      </c>
      <c r="H954">
        <v>258</v>
      </c>
      <c r="I954">
        <v>72.240000000000009</v>
      </c>
      <c r="J954" s="13" t="s">
        <v>6884</v>
      </c>
      <c r="K954" s="13" t="s">
        <v>6916</v>
      </c>
      <c r="M954" s="13" t="s">
        <v>6992</v>
      </c>
    </row>
    <row r="955" spans="1:13" x14ac:dyDescent="0.3">
      <c r="A955">
        <v>77010719</v>
      </c>
      <c r="B955" t="s">
        <v>4155</v>
      </c>
      <c r="C955">
        <v>6</v>
      </c>
      <c r="D955">
        <v>2019</v>
      </c>
      <c r="E955" s="19">
        <v>43617</v>
      </c>
      <c r="F955">
        <v>258</v>
      </c>
      <c r="G955">
        <v>0</v>
      </c>
      <c r="H955">
        <v>258</v>
      </c>
      <c r="I955">
        <v>72.240000000000009</v>
      </c>
      <c r="J955" s="13" t="s">
        <v>6884</v>
      </c>
      <c r="K955" s="13" t="s">
        <v>6916</v>
      </c>
      <c r="M955" s="13" t="s">
        <v>6992</v>
      </c>
    </row>
    <row r="956" spans="1:13" x14ac:dyDescent="0.3">
      <c r="A956">
        <v>77010819</v>
      </c>
      <c r="B956" t="s">
        <v>4156</v>
      </c>
      <c r="C956">
        <v>6</v>
      </c>
      <c r="D956">
        <v>2019</v>
      </c>
      <c r="E956" s="19">
        <v>43617</v>
      </c>
      <c r="F956">
        <v>313</v>
      </c>
      <c r="G956">
        <v>0</v>
      </c>
      <c r="H956">
        <v>313</v>
      </c>
      <c r="I956">
        <v>93.899999999999991</v>
      </c>
      <c r="J956" s="13" t="s">
        <v>6884</v>
      </c>
      <c r="K956" s="13" t="s">
        <v>6895</v>
      </c>
      <c r="M956" s="13" t="s">
        <v>6992</v>
      </c>
    </row>
    <row r="957" spans="1:13" x14ac:dyDescent="0.3">
      <c r="A957">
        <v>84020219</v>
      </c>
      <c r="B957" t="s">
        <v>4157</v>
      </c>
      <c r="C957">
        <v>6</v>
      </c>
      <c r="D957">
        <v>2019</v>
      </c>
      <c r="E957" s="19">
        <v>43617</v>
      </c>
      <c r="F957">
        <v>383</v>
      </c>
      <c r="G957">
        <v>0</v>
      </c>
      <c r="H957">
        <v>383</v>
      </c>
      <c r="I957">
        <v>122.56</v>
      </c>
      <c r="J957" s="13" t="s">
        <v>6887</v>
      </c>
      <c r="K957" s="13" t="s">
        <v>6909</v>
      </c>
      <c r="M957" s="13" t="s">
        <v>6992</v>
      </c>
    </row>
    <row r="958" spans="1:13" x14ac:dyDescent="0.3">
      <c r="A958">
        <v>84020319</v>
      </c>
      <c r="B958" t="s">
        <v>4158</v>
      </c>
      <c r="C958">
        <v>6</v>
      </c>
      <c r="D958">
        <v>2019</v>
      </c>
      <c r="E958" s="19">
        <v>43617</v>
      </c>
      <c r="F958">
        <v>168</v>
      </c>
      <c r="G958">
        <v>0</v>
      </c>
      <c r="H958">
        <v>168</v>
      </c>
      <c r="I958">
        <v>75.600000000000009</v>
      </c>
      <c r="J958" s="13" t="s">
        <v>6886</v>
      </c>
      <c r="K958" s="13" t="s">
        <v>6920</v>
      </c>
      <c r="M958" s="13" t="s">
        <v>6992</v>
      </c>
    </row>
    <row r="959" spans="1:13" x14ac:dyDescent="0.3">
      <c r="A959">
        <v>84010119</v>
      </c>
      <c r="B959" t="s">
        <v>4159</v>
      </c>
      <c r="C959">
        <v>6</v>
      </c>
      <c r="D959">
        <v>2019</v>
      </c>
      <c r="E959" s="19">
        <v>43617</v>
      </c>
      <c r="F959">
        <v>180</v>
      </c>
      <c r="G959">
        <v>0</v>
      </c>
      <c r="H959">
        <v>180</v>
      </c>
      <c r="I959">
        <v>61.2</v>
      </c>
      <c r="J959" s="13" t="s">
        <v>6885</v>
      </c>
      <c r="K959" s="13" t="s">
        <v>6957</v>
      </c>
      <c r="M959" s="13" t="s">
        <v>6992</v>
      </c>
    </row>
    <row r="960" spans="1:13" x14ac:dyDescent="0.3">
      <c r="A960">
        <v>84010219</v>
      </c>
      <c r="B960" t="s">
        <v>4160</v>
      </c>
      <c r="C960">
        <v>6</v>
      </c>
      <c r="D960">
        <v>2019</v>
      </c>
      <c r="E960" s="19">
        <v>43617</v>
      </c>
      <c r="F960">
        <v>383</v>
      </c>
      <c r="G960">
        <v>0</v>
      </c>
      <c r="H960">
        <v>383</v>
      </c>
      <c r="I960">
        <v>122.56</v>
      </c>
      <c r="J960" s="13" t="s">
        <v>6887</v>
      </c>
      <c r="K960" s="13" t="s">
        <v>6909</v>
      </c>
      <c r="M960" s="13" t="s">
        <v>6992</v>
      </c>
    </row>
    <row r="961" spans="1:13" x14ac:dyDescent="0.3">
      <c r="A961">
        <v>84010319</v>
      </c>
      <c r="B961" t="s">
        <v>4161</v>
      </c>
      <c r="C961">
        <v>6</v>
      </c>
      <c r="D961">
        <v>2019</v>
      </c>
      <c r="E961" s="19">
        <v>43617</v>
      </c>
      <c r="F961">
        <v>168</v>
      </c>
      <c r="G961">
        <v>0</v>
      </c>
      <c r="H961">
        <v>168</v>
      </c>
      <c r="I961">
        <v>25.2</v>
      </c>
      <c r="J961" s="13" t="s">
        <v>6886</v>
      </c>
      <c r="K961" s="13" t="s">
        <v>6892</v>
      </c>
      <c r="M961" s="13" t="s">
        <v>6992</v>
      </c>
    </row>
    <row r="962" spans="1:13" x14ac:dyDescent="0.3">
      <c r="A962">
        <v>84010419</v>
      </c>
      <c r="B962" t="s">
        <v>4162</v>
      </c>
      <c r="C962">
        <v>6</v>
      </c>
      <c r="D962">
        <v>2019</v>
      </c>
      <c r="E962" s="19">
        <v>43617</v>
      </c>
      <c r="F962">
        <v>172</v>
      </c>
      <c r="G962">
        <v>0</v>
      </c>
      <c r="H962">
        <v>172</v>
      </c>
      <c r="I962">
        <v>65.36</v>
      </c>
      <c r="J962" s="13" t="s">
        <v>6886</v>
      </c>
      <c r="K962" s="13" t="s">
        <v>6910</v>
      </c>
      <c r="M962" s="13" t="s">
        <v>6992</v>
      </c>
    </row>
    <row r="963" spans="1:13" x14ac:dyDescent="0.3">
      <c r="A963">
        <v>84010519</v>
      </c>
      <c r="B963" t="s">
        <v>4163</v>
      </c>
      <c r="C963">
        <v>6</v>
      </c>
      <c r="D963">
        <v>2019</v>
      </c>
      <c r="E963" s="19">
        <v>43617</v>
      </c>
      <c r="F963">
        <v>205</v>
      </c>
      <c r="G963">
        <v>0</v>
      </c>
      <c r="H963">
        <v>205</v>
      </c>
      <c r="I963">
        <v>36.9</v>
      </c>
      <c r="J963" s="13" t="s">
        <v>6890</v>
      </c>
      <c r="K963" s="13" t="s">
        <v>6913</v>
      </c>
      <c r="M963" s="13" t="s">
        <v>6992</v>
      </c>
    </row>
    <row r="964" spans="1:13" x14ac:dyDescent="0.3">
      <c r="A964">
        <v>84010619</v>
      </c>
      <c r="B964" t="s">
        <v>4164</v>
      </c>
      <c r="C964">
        <v>6</v>
      </c>
      <c r="D964">
        <v>2019</v>
      </c>
      <c r="E964" s="19">
        <v>43617</v>
      </c>
      <c r="F964">
        <v>220</v>
      </c>
      <c r="G964">
        <v>0</v>
      </c>
      <c r="H964">
        <v>220</v>
      </c>
      <c r="I964">
        <v>39.6</v>
      </c>
      <c r="J964" s="13" t="s">
        <v>6890</v>
      </c>
      <c r="K964" s="13" t="s">
        <v>6893</v>
      </c>
      <c r="M964" s="13" t="s">
        <v>6992</v>
      </c>
    </row>
    <row r="965" spans="1:13" x14ac:dyDescent="0.3">
      <c r="A965">
        <v>84020119</v>
      </c>
      <c r="B965" t="s">
        <v>4165</v>
      </c>
      <c r="C965">
        <v>6</v>
      </c>
      <c r="D965">
        <v>2019</v>
      </c>
      <c r="E965" s="19">
        <v>43617</v>
      </c>
      <c r="F965">
        <v>267</v>
      </c>
      <c r="G965">
        <v>0</v>
      </c>
      <c r="H965">
        <v>267</v>
      </c>
      <c r="I965">
        <v>90.78</v>
      </c>
      <c r="J965" s="13" t="s">
        <v>6885</v>
      </c>
      <c r="K965" s="13" t="s">
        <v>6922</v>
      </c>
      <c r="M965" s="13" t="s">
        <v>6992</v>
      </c>
    </row>
    <row r="966" spans="1:13" x14ac:dyDescent="0.3">
      <c r="A966">
        <v>63000019</v>
      </c>
      <c r="B966" t="s">
        <v>4166</v>
      </c>
      <c r="C966">
        <v>6</v>
      </c>
      <c r="D966">
        <v>2019</v>
      </c>
      <c r="E966" s="19">
        <v>43617</v>
      </c>
      <c r="F966">
        <v>579</v>
      </c>
      <c r="G966">
        <v>0</v>
      </c>
      <c r="H966">
        <v>579</v>
      </c>
      <c r="I966">
        <v>167.91</v>
      </c>
      <c r="J966" s="13" t="s">
        <v>6888</v>
      </c>
      <c r="K966" s="13" t="s">
        <v>6926</v>
      </c>
      <c r="M966" s="13" t="s">
        <v>6992</v>
      </c>
    </row>
    <row r="967" spans="1:13" x14ac:dyDescent="0.3">
      <c r="A967">
        <v>63013019</v>
      </c>
      <c r="B967" t="s">
        <v>4167</v>
      </c>
      <c r="C967">
        <v>6</v>
      </c>
      <c r="D967">
        <v>2019</v>
      </c>
      <c r="E967" s="19">
        <v>43617</v>
      </c>
      <c r="F967">
        <v>539</v>
      </c>
      <c r="G967">
        <v>0</v>
      </c>
      <c r="H967">
        <v>539</v>
      </c>
      <c r="I967">
        <v>156.31</v>
      </c>
      <c r="J967" s="13" t="s">
        <v>6889</v>
      </c>
      <c r="K967" s="13" t="s">
        <v>6954</v>
      </c>
      <c r="M967" s="13" t="s">
        <v>6992</v>
      </c>
    </row>
    <row r="968" spans="1:13" x14ac:dyDescent="0.3">
      <c r="A968">
        <v>63010219</v>
      </c>
      <c r="B968" t="s">
        <v>4168</v>
      </c>
      <c r="C968">
        <v>6</v>
      </c>
      <c r="D968">
        <v>2019</v>
      </c>
      <c r="E968" s="19">
        <v>43617</v>
      </c>
      <c r="F968">
        <v>187</v>
      </c>
      <c r="G968">
        <v>0</v>
      </c>
      <c r="H968">
        <v>187</v>
      </c>
      <c r="I968">
        <v>59.84</v>
      </c>
      <c r="J968" s="13" t="s">
        <v>6885</v>
      </c>
      <c r="K968" s="13" t="s">
        <v>6943</v>
      </c>
      <c r="M968" s="13" t="s">
        <v>6992</v>
      </c>
    </row>
    <row r="969" spans="1:13" x14ac:dyDescent="0.3">
      <c r="A969">
        <v>63010319</v>
      </c>
      <c r="B969" t="s">
        <v>4169</v>
      </c>
      <c r="C969">
        <v>6</v>
      </c>
      <c r="D969">
        <v>2019</v>
      </c>
      <c r="E969" s="19">
        <v>43617</v>
      </c>
      <c r="F969">
        <v>447</v>
      </c>
      <c r="G969">
        <v>0</v>
      </c>
      <c r="H969">
        <v>447</v>
      </c>
      <c r="I969">
        <v>156.44999999999999</v>
      </c>
      <c r="J969" s="13" t="s">
        <v>6887</v>
      </c>
      <c r="K969" s="13" t="s">
        <v>6891</v>
      </c>
      <c r="M969" s="13" t="s">
        <v>6992</v>
      </c>
    </row>
    <row r="970" spans="1:13" x14ac:dyDescent="0.3">
      <c r="A970">
        <v>63010419</v>
      </c>
      <c r="B970" t="s">
        <v>4170</v>
      </c>
      <c r="C970">
        <v>6</v>
      </c>
      <c r="D970">
        <v>2019</v>
      </c>
      <c r="E970" s="19">
        <v>43617</v>
      </c>
      <c r="F970">
        <v>447</v>
      </c>
      <c r="G970">
        <v>0</v>
      </c>
      <c r="H970">
        <v>447</v>
      </c>
      <c r="I970">
        <v>156.44999999999999</v>
      </c>
      <c r="J970" s="13" t="s">
        <v>6887</v>
      </c>
      <c r="K970" s="13" t="s">
        <v>6891</v>
      </c>
      <c r="M970" s="13" t="s">
        <v>6992</v>
      </c>
    </row>
    <row r="971" spans="1:13" x14ac:dyDescent="0.3">
      <c r="A971">
        <v>63010519</v>
      </c>
      <c r="B971" t="s">
        <v>4171</v>
      </c>
      <c r="C971">
        <v>6</v>
      </c>
      <c r="D971">
        <v>2019</v>
      </c>
      <c r="E971" s="19">
        <v>43617</v>
      </c>
      <c r="F971">
        <v>345</v>
      </c>
      <c r="G971">
        <v>0</v>
      </c>
      <c r="H971">
        <v>345</v>
      </c>
      <c r="I971">
        <v>106.95</v>
      </c>
      <c r="J971" s="13" t="s">
        <v>6887</v>
      </c>
      <c r="K971" s="13" t="s">
        <v>6918</v>
      </c>
      <c r="M971" s="13" t="s">
        <v>6992</v>
      </c>
    </row>
    <row r="972" spans="1:13" x14ac:dyDescent="0.3">
      <c r="A972">
        <v>63010619</v>
      </c>
      <c r="B972" t="s">
        <v>4172</v>
      </c>
      <c r="C972">
        <v>6</v>
      </c>
      <c r="D972">
        <v>2019</v>
      </c>
      <c r="E972" s="19">
        <v>43617</v>
      </c>
      <c r="F972">
        <v>144</v>
      </c>
      <c r="G972">
        <v>0</v>
      </c>
      <c r="H972">
        <v>144</v>
      </c>
      <c r="I972">
        <v>66.240000000000009</v>
      </c>
      <c r="J972" s="13" t="s">
        <v>6886</v>
      </c>
      <c r="K972" s="13" t="s">
        <v>6919</v>
      </c>
      <c r="M972" s="13" t="s">
        <v>6992</v>
      </c>
    </row>
    <row r="973" spans="1:13" x14ac:dyDescent="0.3">
      <c r="A973">
        <v>63010719</v>
      </c>
      <c r="B973" t="s">
        <v>4173</v>
      </c>
      <c r="C973">
        <v>6</v>
      </c>
      <c r="D973">
        <v>2019</v>
      </c>
      <c r="E973" s="19">
        <v>43617</v>
      </c>
      <c r="F973">
        <v>144</v>
      </c>
      <c r="G973">
        <v>0</v>
      </c>
      <c r="H973">
        <v>144</v>
      </c>
      <c r="I973">
        <v>66.240000000000009</v>
      </c>
      <c r="J973" s="13" t="s">
        <v>6886</v>
      </c>
      <c r="K973" s="13" t="s">
        <v>6919</v>
      </c>
      <c r="M973" s="13" t="s">
        <v>6992</v>
      </c>
    </row>
    <row r="974" spans="1:13" x14ac:dyDescent="0.3">
      <c r="A974">
        <v>63010819</v>
      </c>
      <c r="B974" t="s">
        <v>4174</v>
      </c>
      <c r="C974">
        <v>6</v>
      </c>
      <c r="D974">
        <v>2019</v>
      </c>
      <c r="E974" s="19">
        <v>43617</v>
      </c>
      <c r="F974">
        <v>240</v>
      </c>
      <c r="G974">
        <v>0</v>
      </c>
      <c r="H974">
        <v>240</v>
      </c>
      <c r="I974">
        <v>43.199999999999996</v>
      </c>
      <c r="J974" s="13" t="s">
        <v>6890</v>
      </c>
      <c r="K974" s="13" t="s">
        <v>6894</v>
      </c>
      <c r="M974" s="13" t="s">
        <v>6992</v>
      </c>
    </row>
    <row r="975" spans="1:13" x14ac:dyDescent="0.3">
      <c r="A975">
        <v>63010919</v>
      </c>
      <c r="B975" t="s">
        <v>4175</v>
      </c>
      <c r="C975">
        <v>6</v>
      </c>
      <c r="D975">
        <v>2019</v>
      </c>
      <c r="E975" s="19">
        <v>43617</v>
      </c>
      <c r="F975">
        <v>240</v>
      </c>
      <c r="G975">
        <v>0</v>
      </c>
      <c r="H975">
        <v>240</v>
      </c>
      <c r="I975">
        <v>43.199999999999996</v>
      </c>
      <c r="J975" s="13" t="s">
        <v>6890</v>
      </c>
      <c r="K975" s="13" t="s">
        <v>6894</v>
      </c>
      <c r="M975" s="13" t="s">
        <v>6992</v>
      </c>
    </row>
    <row r="976" spans="1:13" x14ac:dyDescent="0.3">
      <c r="A976">
        <v>63011019</v>
      </c>
      <c r="B976" t="s">
        <v>4176</v>
      </c>
      <c r="C976">
        <v>6</v>
      </c>
      <c r="D976">
        <v>2019</v>
      </c>
      <c r="E976" s="19">
        <v>43617</v>
      </c>
      <c r="F976">
        <v>507</v>
      </c>
      <c r="G976">
        <v>0</v>
      </c>
      <c r="H976">
        <v>507</v>
      </c>
      <c r="I976">
        <v>136.89000000000001</v>
      </c>
      <c r="J976" s="13" t="s">
        <v>6889</v>
      </c>
      <c r="K976" s="13" t="s">
        <v>6937</v>
      </c>
      <c r="M976" s="13" t="s">
        <v>6992</v>
      </c>
    </row>
    <row r="977" spans="1:13" x14ac:dyDescent="0.3">
      <c r="A977">
        <v>63011119</v>
      </c>
      <c r="B977" t="s">
        <v>4177</v>
      </c>
      <c r="C977">
        <v>6</v>
      </c>
      <c r="D977">
        <v>2019</v>
      </c>
      <c r="E977" s="19">
        <v>43617</v>
      </c>
      <c r="F977">
        <v>228</v>
      </c>
      <c r="G977">
        <v>0</v>
      </c>
      <c r="H977">
        <v>228</v>
      </c>
      <c r="I977">
        <v>79.8</v>
      </c>
      <c r="J977" s="13" t="s">
        <v>6885</v>
      </c>
      <c r="K977" s="13" t="s">
        <v>6949</v>
      </c>
      <c r="M977" s="13" t="s">
        <v>6992</v>
      </c>
    </row>
    <row r="978" spans="1:13" x14ac:dyDescent="0.3">
      <c r="A978">
        <v>63011219</v>
      </c>
      <c r="B978" t="s">
        <v>4178</v>
      </c>
      <c r="C978">
        <v>6</v>
      </c>
      <c r="D978">
        <v>2019</v>
      </c>
      <c r="E978" s="19">
        <v>43617</v>
      </c>
      <c r="F978">
        <v>345</v>
      </c>
      <c r="G978">
        <v>0</v>
      </c>
      <c r="H978">
        <v>345</v>
      </c>
      <c r="I978">
        <v>106.95</v>
      </c>
      <c r="J978" s="13" t="s">
        <v>6887</v>
      </c>
      <c r="K978" s="13" t="s">
        <v>6918</v>
      </c>
      <c r="M978" s="13" t="s">
        <v>6992</v>
      </c>
    </row>
    <row r="979" spans="1:13" x14ac:dyDescent="0.3">
      <c r="A979">
        <v>63011319</v>
      </c>
      <c r="B979" t="s">
        <v>4179</v>
      </c>
      <c r="C979">
        <v>6</v>
      </c>
      <c r="D979">
        <v>2019</v>
      </c>
      <c r="E979" s="19">
        <v>43617</v>
      </c>
      <c r="F979">
        <v>383</v>
      </c>
      <c r="G979">
        <v>0</v>
      </c>
      <c r="H979">
        <v>383</v>
      </c>
      <c r="I979">
        <v>122.56</v>
      </c>
      <c r="J979" s="13" t="s">
        <v>6887</v>
      </c>
      <c r="K979" s="13" t="s">
        <v>6909</v>
      </c>
      <c r="M979" s="13" t="s">
        <v>6992</v>
      </c>
    </row>
    <row r="980" spans="1:13" x14ac:dyDescent="0.3">
      <c r="A980">
        <v>63011419</v>
      </c>
      <c r="B980" t="s">
        <v>4180</v>
      </c>
      <c r="C980">
        <v>6</v>
      </c>
      <c r="D980">
        <v>2019</v>
      </c>
      <c r="E980" s="19">
        <v>43617</v>
      </c>
      <c r="F980">
        <v>345</v>
      </c>
      <c r="G980">
        <v>0</v>
      </c>
      <c r="H980">
        <v>345</v>
      </c>
      <c r="I980">
        <v>106.95</v>
      </c>
      <c r="J980" s="13" t="s">
        <v>6887</v>
      </c>
      <c r="K980" s="13" t="s">
        <v>6918</v>
      </c>
      <c r="M980" s="13" t="s">
        <v>6992</v>
      </c>
    </row>
    <row r="981" spans="1:13" x14ac:dyDescent="0.3">
      <c r="A981">
        <v>63011519</v>
      </c>
      <c r="B981" t="s">
        <v>4181</v>
      </c>
      <c r="C981">
        <v>6</v>
      </c>
      <c r="D981">
        <v>2019</v>
      </c>
      <c r="E981" s="19">
        <v>43617</v>
      </c>
      <c r="F981">
        <v>168</v>
      </c>
      <c r="G981">
        <v>0</v>
      </c>
      <c r="H981">
        <v>168</v>
      </c>
      <c r="I981">
        <v>75.600000000000009</v>
      </c>
      <c r="J981" s="13" t="s">
        <v>6886</v>
      </c>
      <c r="K981" s="13" t="s">
        <v>6920</v>
      </c>
      <c r="M981" s="13" t="s">
        <v>6992</v>
      </c>
    </row>
    <row r="982" spans="1:13" x14ac:dyDescent="0.3">
      <c r="A982">
        <v>63011619</v>
      </c>
      <c r="B982" t="s">
        <v>4182</v>
      </c>
      <c r="C982">
        <v>6</v>
      </c>
      <c r="D982">
        <v>2019</v>
      </c>
      <c r="E982" s="19">
        <v>43617</v>
      </c>
      <c r="F982">
        <v>168</v>
      </c>
      <c r="G982">
        <v>0</v>
      </c>
      <c r="H982">
        <v>168</v>
      </c>
      <c r="I982">
        <v>25.2</v>
      </c>
      <c r="J982" s="13" t="s">
        <v>6886</v>
      </c>
      <c r="K982" s="13" t="s">
        <v>6892</v>
      </c>
      <c r="M982" s="13" t="s">
        <v>6992</v>
      </c>
    </row>
    <row r="983" spans="1:13" x14ac:dyDescent="0.3">
      <c r="A983">
        <v>63011719</v>
      </c>
      <c r="B983" t="s">
        <v>4183</v>
      </c>
      <c r="C983">
        <v>6</v>
      </c>
      <c r="D983">
        <v>2019</v>
      </c>
      <c r="E983" s="19">
        <v>43617</v>
      </c>
      <c r="F983">
        <v>220</v>
      </c>
      <c r="G983">
        <v>0</v>
      </c>
      <c r="H983">
        <v>220</v>
      </c>
      <c r="I983">
        <v>39.6</v>
      </c>
      <c r="J983" s="13" t="s">
        <v>6890</v>
      </c>
      <c r="K983" s="13" t="s">
        <v>6893</v>
      </c>
      <c r="M983" s="13" t="s">
        <v>6992</v>
      </c>
    </row>
    <row r="984" spans="1:13" x14ac:dyDescent="0.3">
      <c r="A984">
        <v>63011819</v>
      </c>
      <c r="B984" t="s">
        <v>4184</v>
      </c>
      <c r="C984">
        <v>6</v>
      </c>
      <c r="D984">
        <v>2019</v>
      </c>
      <c r="E984" s="19">
        <v>43617</v>
      </c>
      <c r="F984">
        <v>192</v>
      </c>
      <c r="G984">
        <v>0</v>
      </c>
      <c r="H984">
        <v>192</v>
      </c>
      <c r="I984">
        <v>34.56</v>
      </c>
      <c r="J984" s="13" t="s">
        <v>6890</v>
      </c>
      <c r="K984" s="13" t="s">
        <v>6912</v>
      </c>
      <c r="M984" s="13" t="s">
        <v>6992</v>
      </c>
    </row>
    <row r="985" spans="1:13" x14ac:dyDescent="0.3">
      <c r="A985">
        <v>63011919</v>
      </c>
      <c r="B985" t="s">
        <v>4185</v>
      </c>
      <c r="C985">
        <v>6</v>
      </c>
      <c r="D985">
        <v>2019</v>
      </c>
      <c r="E985" s="19">
        <v>43617</v>
      </c>
      <c r="F985">
        <v>240</v>
      </c>
      <c r="G985">
        <v>0</v>
      </c>
      <c r="H985">
        <v>240</v>
      </c>
      <c r="I985">
        <v>43.199999999999996</v>
      </c>
      <c r="J985" s="13" t="s">
        <v>6890</v>
      </c>
      <c r="K985" s="13" t="s">
        <v>6894</v>
      </c>
      <c r="M985" s="13" t="s">
        <v>6992</v>
      </c>
    </row>
    <row r="986" spans="1:13" x14ac:dyDescent="0.3">
      <c r="A986">
        <v>63012019</v>
      </c>
      <c r="B986" t="s">
        <v>4186</v>
      </c>
      <c r="C986">
        <v>6</v>
      </c>
      <c r="D986">
        <v>2019</v>
      </c>
      <c r="E986" s="19">
        <v>43617</v>
      </c>
      <c r="F986">
        <v>506</v>
      </c>
      <c r="G986">
        <v>0</v>
      </c>
      <c r="H986">
        <v>506</v>
      </c>
      <c r="I986">
        <v>146.73999999999998</v>
      </c>
      <c r="J986" s="13" t="s">
        <v>6889</v>
      </c>
      <c r="K986" s="13" t="s">
        <v>6907</v>
      </c>
      <c r="M986" s="13" t="s">
        <v>6992</v>
      </c>
    </row>
    <row r="987" spans="1:13" x14ac:dyDescent="0.3">
      <c r="A987">
        <v>63013119</v>
      </c>
      <c r="B987" t="s">
        <v>4187</v>
      </c>
      <c r="C987">
        <v>6</v>
      </c>
      <c r="D987">
        <v>2019</v>
      </c>
      <c r="E987" s="19">
        <v>43617</v>
      </c>
      <c r="F987">
        <v>187</v>
      </c>
      <c r="G987">
        <v>0</v>
      </c>
      <c r="H987">
        <v>187</v>
      </c>
      <c r="I987">
        <v>59.84</v>
      </c>
      <c r="J987" s="13" t="s">
        <v>6885</v>
      </c>
      <c r="K987" s="13" t="s">
        <v>6943</v>
      </c>
      <c r="M987" s="13" t="s">
        <v>6992</v>
      </c>
    </row>
    <row r="988" spans="1:13" x14ac:dyDescent="0.3">
      <c r="A988">
        <v>63051219</v>
      </c>
      <c r="B988" t="s">
        <v>4188</v>
      </c>
      <c r="C988">
        <v>6</v>
      </c>
      <c r="D988">
        <v>2019</v>
      </c>
      <c r="E988" s="19">
        <v>43617</v>
      </c>
      <c r="F988">
        <v>345</v>
      </c>
      <c r="G988">
        <v>0</v>
      </c>
      <c r="H988">
        <v>345</v>
      </c>
      <c r="I988">
        <v>106.95</v>
      </c>
      <c r="J988" s="13" t="s">
        <v>6887</v>
      </c>
      <c r="K988" s="13" t="s">
        <v>6918</v>
      </c>
      <c r="M988" s="13" t="s">
        <v>6992</v>
      </c>
    </row>
    <row r="989" spans="1:13" x14ac:dyDescent="0.3">
      <c r="A989">
        <v>63051519</v>
      </c>
      <c r="B989" t="s">
        <v>4189</v>
      </c>
      <c r="C989">
        <v>6</v>
      </c>
      <c r="D989">
        <v>2019</v>
      </c>
      <c r="E989" s="19">
        <v>43617</v>
      </c>
      <c r="F989">
        <v>144</v>
      </c>
      <c r="G989">
        <v>0</v>
      </c>
      <c r="H989">
        <v>144</v>
      </c>
      <c r="I989">
        <v>66.240000000000009</v>
      </c>
      <c r="J989" s="13" t="s">
        <v>6886</v>
      </c>
      <c r="K989" s="13" t="s">
        <v>6919</v>
      </c>
      <c r="M989" s="13" t="s">
        <v>6992</v>
      </c>
    </row>
    <row r="990" spans="1:13" x14ac:dyDescent="0.3">
      <c r="A990">
        <v>63070119</v>
      </c>
      <c r="B990" t="s">
        <v>4190</v>
      </c>
      <c r="C990">
        <v>6</v>
      </c>
      <c r="D990">
        <v>2019</v>
      </c>
      <c r="E990" s="19">
        <v>43617</v>
      </c>
      <c r="F990">
        <v>447</v>
      </c>
      <c r="G990">
        <v>0</v>
      </c>
      <c r="H990">
        <v>447</v>
      </c>
      <c r="I990">
        <v>156.44999999999999</v>
      </c>
      <c r="J990" s="13" t="s">
        <v>6887</v>
      </c>
      <c r="K990" s="13" t="s">
        <v>6891</v>
      </c>
      <c r="M990" s="13" t="s">
        <v>6992</v>
      </c>
    </row>
    <row r="991" spans="1:13" x14ac:dyDescent="0.3">
      <c r="A991">
        <v>63070219</v>
      </c>
      <c r="B991" t="s">
        <v>4191</v>
      </c>
      <c r="C991">
        <v>6</v>
      </c>
      <c r="D991">
        <v>2019</v>
      </c>
      <c r="E991" s="19">
        <v>43617</v>
      </c>
      <c r="F991">
        <v>144</v>
      </c>
      <c r="G991">
        <v>0</v>
      </c>
      <c r="H991">
        <v>144</v>
      </c>
      <c r="I991">
        <v>66.240000000000009</v>
      </c>
      <c r="J991" s="13" t="s">
        <v>6886</v>
      </c>
      <c r="K991" s="13" t="s">
        <v>6919</v>
      </c>
      <c r="M991" s="13" t="s">
        <v>6992</v>
      </c>
    </row>
    <row r="992" spans="1:13" x14ac:dyDescent="0.3">
      <c r="A992">
        <v>63070319</v>
      </c>
      <c r="B992" t="s">
        <v>4192</v>
      </c>
      <c r="C992">
        <v>6</v>
      </c>
      <c r="D992">
        <v>2019</v>
      </c>
      <c r="E992" s="19">
        <v>43617</v>
      </c>
      <c r="F992">
        <v>192</v>
      </c>
      <c r="G992">
        <v>0</v>
      </c>
      <c r="H992">
        <v>192</v>
      </c>
      <c r="I992">
        <v>34.56</v>
      </c>
      <c r="J992" s="13" t="s">
        <v>6890</v>
      </c>
      <c r="K992" s="13" t="s">
        <v>6912</v>
      </c>
      <c r="M992" s="13" t="s">
        <v>6992</v>
      </c>
    </row>
    <row r="993" spans="1:13" x14ac:dyDescent="0.3">
      <c r="A993">
        <v>63020519</v>
      </c>
      <c r="B993" t="s">
        <v>4193</v>
      </c>
      <c r="C993">
        <v>6</v>
      </c>
      <c r="D993">
        <v>2019</v>
      </c>
      <c r="E993" s="19">
        <v>43617</v>
      </c>
      <c r="F993">
        <v>447</v>
      </c>
      <c r="G993">
        <v>0</v>
      </c>
      <c r="H993">
        <v>447</v>
      </c>
      <c r="I993">
        <v>156.44999999999999</v>
      </c>
      <c r="J993" s="13" t="s">
        <v>6887</v>
      </c>
      <c r="K993" s="13" t="s">
        <v>6891</v>
      </c>
      <c r="M993" s="13" t="s">
        <v>6992</v>
      </c>
    </row>
    <row r="994" spans="1:13" x14ac:dyDescent="0.3">
      <c r="A994">
        <v>63020619</v>
      </c>
      <c r="B994" t="s">
        <v>4194</v>
      </c>
      <c r="C994">
        <v>6</v>
      </c>
      <c r="D994">
        <v>2019</v>
      </c>
      <c r="E994" s="19">
        <v>43617</v>
      </c>
      <c r="F994">
        <v>144</v>
      </c>
      <c r="G994">
        <v>0</v>
      </c>
      <c r="H994">
        <v>144</v>
      </c>
      <c r="I994">
        <v>66.240000000000009</v>
      </c>
      <c r="J994" s="13" t="s">
        <v>6886</v>
      </c>
      <c r="K994" s="13" t="s">
        <v>6919</v>
      </c>
      <c r="M994" s="13" t="s">
        <v>6992</v>
      </c>
    </row>
    <row r="995" spans="1:13" x14ac:dyDescent="0.3">
      <c r="A995">
        <v>63020719</v>
      </c>
      <c r="B995" t="s">
        <v>4195</v>
      </c>
      <c r="C995">
        <v>6</v>
      </c>
      <c r="D995">
        <v>2019</v>
      </c>
      <c r="E995" s="19">
        <v>43617</v>
      </c>
      <c r="F995">
        <v>220</v>
      </c>
      <c r="G995">
        <v>0</v>
      </c>
      <c r="H995">
        <v>220</v>
      </c>
      <c r="I995">
        <v>39.6</v>
      </c>
      <c r="J995" s="13" t="s">
        <v>6890</v>
      </c>
      <c r="K995" s="13" t="s">
        <v>6893</v>
      </c>
      <c r="M995" s="13" t="s">
        <v>6992</v>
      </c>
    </row>
    <row r="996" spans="1:13" x14ac:dyDescent="0.3">
      <c r="A996">
        <v>63020819</v>
      </c>
      <c r="B996" t="s">
        <v>4196</v>
      </c>
      <c r="C996">
        <v>6</v>
      </c>
      <c r="D996">
        <v>2019</v>
      </c>
      <c r="E996" s="19">
        <v>43617</v>
      </c>
      <c r="F996">
        <v>240</v>
      </c>
      <c r="G996">
        <v>0</v>
      </c>
      <c r="H996">
        <v>240</v>
      </c>
      <c r="I996">
        <v>43.199999999999996</v>
      </c>
      <c r="J996" s="13" t="s">
        <v>6890</v>
      </c>
      <c r="K996" s="13" t="s">
        <v>6894</v>
      </c>
      <c r="M996" s="13" t="s">
        <v>6992</v>
      </c>
    </row>
    <row r="997" spans="1:13" x14ac:dyDescent="0.3">
      <c r="A997">
        <v>63041019</v>
      </c>
      <c r="B997" t="s">
        <v>4197</v>
      </c>
      <c r="C997">
        <v>6</v>
      </c>
      <c r="D997">
        <v>2019</v>
      </c>
      <c r="E997" s="19">
        <v>43617</v>
      </c>
      <c r="F997">
        <v>293</v>
      </c>
      <c r="G997">
        <v>0</v>
      </c>
      <c r="H997">
        <v>293</v>
      </c>
      <c r="I997">
        <v>90.83</v>
      </c>
      <c r="J997" s="13" t="s">
        <v>6885</v>
      </c>
      <c r="K997" s="13" t="s">
        <v>6935</v>
      </c>
      <c r="M997" s="13" t="s">
        <v>6992</v>
      </c>
    </row>
    <row r="998" spans="1:13" x14ac:dyDescent="0.3">
      <c r="A998">
        <v>63041119</v>
      </c>
      <c r="B998" t="s">
        <v>4198</v>
      </c>
      <c r="C998">
        <v>6</v>
      </c>
      <c r="D998">
        <v>2019</v>
      </c>
      <c r="E998" s="19">
        <v>43617</v>
      </c>
      <c r="F998">
        <v>447</v>
      </c>
      <c r="G998">
        <v>0</v>
      </c>
      <c r="H998">
        <v>447</v>
      </c>
      <c r="I998">
        <v>156.44999999999999</v>
      </c>
      <c r="J998" s="13" t="s">
        <v>6887</v>
      </c>
      <c r="K998" s="13" t="s">
        <v>6891</v>
      </c>
      <c r="M998" s="13" t="s">
        <v>6992</v>
      </c>
    </row>
    <row r="999" spans="1:13" x14ac:dyDescent="0.3">
      <c r="A999">
        <v>63041219</v>
      </c>
      <c r="B999" t="s">
        <v>4199</v>
      </c>
      <c r="C999">
        <v>6</v>
      </c>
      <c r="D999">
        <v>2019</v>
      </c>
      <c r="E999" s="19">
        <v>43617</v>
      </c>
      <c r="F999">
        <v>144</v>
      </c>
      <c r="G999">
        <v>0</v>
      </c>
      <c r="H999">
        <v>144</v>
      </c>
      <c r="I999">
        <v>66.240000000000009</v>
      </c>
      <c r="J999" s="13" t="s">
        <v>6886</v>
      </c>
      <c r="K999" s="13" t="s">
        <v>6919</v>
      </c>
      <c r="M999" s="13" t="s">
        <v>6992</v>
      </c>
    </row>
    <row r="1000" spans="1:13" x14ac:dyDescent="0.3">
      <c r="A1000">
        <v>63041319</v>
      </c>
      <c r="B1000" t="s">
        <v>4200</v>
      </c>
      <c r="C1000">
        <v>6</v>
      </c>
      <c r="D1000">
        <v>2019</v>
      </c>
      <c r="E1000" s="19">
        <v>43617</v>
      </c>
      <c r="F1000">
        <v>168</v>
      </c>
      <c r="G1000">
        <v>0</v>
      </c>
      <c r="H1000">
        <v>168</v>
      </c>
      <c r="I1000">
        <v>25.2</v>
      </c>
      <c r="J1000" s="13" t="s">
        <v>6886</v>
      </c>
      <c r="K1000" s="13" t="s">
        <v>6892</v>
      </c>
      <c r="M1000" s="13" t="s">
        <v>6992</v>
      </c>
    </row>
    <row r="1001" spans="1:13" x14ac:dyDescent="0.3">
      <c r="A1001">
        <v>63041419</v>
      </c>
      <c r="B1001" t="s">
        <v>4201</v>
      </c>
      <c r="C1001">
        <v>6</v>
      </c>
      <c r="D1001">
        <v>2019</v>
      </c>
      <c r="E1001" s="19">
        <v>43617</v>
      </c>
      <c r="F1001">
        <v>240</v>
      </c>
      <c r="G1001">
        <v>0</v>
      </c>
      <c r="H1001">
        <v>240</v>
      </c>
      <c r="I1001">
        <v>43.199999999999996</v>
      </c>
      <c r="J1001" s="13" t="s">
        <v>6890</v>
      </c>
      <c r="K1001" s="13" t="s">
        <v>6894</v>
      </c>
      <c r="M1001" s="13" t="s">
        <v>6992</v>
      </c>
    </row>
    <row r="1002" spans="1:13" x14ac:dyDescent="0.3">
      <c r="A1002">
        <v>63051319</v>
      </c>
      <c r="B1002" t="s">
        <v>4202</v>
      </c>
      <c r="C1002">
        <v>6</v>
      </c>
      <c r="D1002">
        <v>2019</v>
      </c>
      <c r="E1002" s="19">
        <v>43617</v>
      </c>
      <c r="F1002">
        <v>220</v>
      </c>
      <c r="G1002">
        <v>0</v>
      </c>
      <c r="H1002">
        <v>220</v>
      </c>
      <c r="I1002">
        <v>39.6</v>
      </c>
      <c r="J1002" s="13" t="s">
        <v>6890</v>
      </c>
      <c r="K1002" s="13" t="s">
        <v>6893</v>
      </c>
      <c r="M1002" s="13" t="s">
        <v>6992</v>
      </c>
    </row>
    <row r="1003" spans="1:13" x14ac:dyDescent="0.3">
      <c r="A1003">
        <v>63051419</v>
      </c>
      <c r="B1003" t="s">
        <v>4203</v>
      </c>
      <c r="C1003">
        <v>6</v>
      </c>
      <c r="D1003">
        <v>2019</v>
      </c>
      <c r="E1003" s="19">
        <v>43617</v>
      </c>
      <c r="F1003">
        <v>240</v>
      </c>
      <c r="G1003">
        <v>0</v>
      </c>
      <c r="H1003">
        <v>240</v>
      </c>
      <c r="I1003">
        <v>43.199999999999996</v>
      </c>
      <c r="J1003" s="13" t="s">
        <v>6890</v>
      </c>
      <c r="K1003" s="13" t="s">
        <v>6894</v>
      </c>
      <c r="M1003" s="13" t="s">
        <v>6992</v>
      </c>
    </row>
    <row r="1004" spans="1:13" x14ac:dyDescent="0.3">
      <c r="A1004">
        <v>63051619</v>
      </c>
      <c r="B1004" t="s">
        <v>4204</v>
      </c>
      <c r="C1004">
        <v>6</v>
      </c>
      <c r="D1004">
        <v>2019</v>
      </c>
      <c r="E1004" s="19">
        <v>43617</v>
      </c>
      <c r="F1004">
        <v>220</v>
      </c>
      <c r="G1004">
        <v>0</v>
      </c>
      <c r="H1004">
        <v>220</v>
      </c>
      <c r="I1004">
        <v>39.6</v>
      </c>
      <c r="J1004" s="13" t="s">
        <v>6890</v>
      </c>
      <c r="K1004" s="13" t="s">
        <v>6893</v>
      </c>
      <c r="M1004" s="13" t="s">
        <v>6992</v>
      </c>
    </row>
    <row r="1005" spans="1:13" x14ac:dyDescent="0.3">
      <c r="A1005">
        <v>63060119</v>
      </c>
      <c r="B1005" t="s">
        <v>4205</v>
      </c>
      <c r="C1005">
        <v>6</v>
      </c>
      <c r="D1005">
        <v>2019</v>
      </c>
      <c r="E1005" s="19">
        <v>43617</v>
      </c>
      <c r="F1005">
        <v>447</v>
      </c>
      <c r="G1005">
        <v>0</v>
      </c>
      <c r="H1005">
        <v>447</v>
      </c>
      <c r="I1005">
        <v>156.44999999999999</v>
      </c>
      <c r="J1005" s="13" t="s">
        <v>6887</v>
      </c>
      <c r="K1005" s="13" t="s">
        <v>6891</v>
      </c>
      <c r="M1005" s="13" t="s">
        <v>6992</v>
      </c>
    </row>
    <row r="1006" spans="1:13" x14ac:dyDescent="0.3">
      <c r="A1006">
        <v>63060219</v>
      </c>
      <c r="B1006" t="s">
        <v>4206</v>
      </c>
      <c r="C1006">
        <v>6</v>
      </c>
      <c r="D1006">
        <v>2019</v>
      </c>
      <c r="E1006" s="19">
        <v>43617</v>
      </c>
      <c r="F1006">
        <v>168</v>
      </c>
      <c r="G1006">
        <v>0</v>
      </c>
      <c r="H1006">
        <v>168</v>
      </c>
      <c r="I1006">
        <v>75.600000000000009</v>
      </c>
      <c r="J1006" s="13" t="s">
        <v>6886</v>
      </c>
      <c r="K1006" s="13" t="s">
        <v>6920</v>
      </c>
      <c r="M1006" s="13" t="s">
        <v>6992</v>
      </c>
    </row>
    <row r="1007" spans="1:13" x14ac:dyDescent="0.3">
      <c r="A1007">
        <v>63060319</v>
      </c>
      <c r="B1007" t="s">
        <v>4207</v>
      </c>
      <c r="C1007">
        <v>6</v>
      </c>
      <c r="D1007">
        <v>2019</v>
      </c>
      <c r="E1007" s="19">
        <v>43617</v>
      </c>
      <c r="F1007">
        <v>205</v>
      </c>
      <c r="G1007">
        <v>0</v>
      </c>
      <c r="H1007">
        <v>205</v>
      </c>
      <c r="I1007">
        <v>36.9</v>
      </c>
      <c r="J1007" s="13" t="s">
        <v>6890</v>
      </c>
      <c r="K1007" s="13" t="s">
        <v>6913</v>
      </c>
      <c r="M1007" s="13" t="s">
        <v>6992</v>
      </c>
    </row>
    <row r="1008" spans="1:13" x14ac:dyDescent="0.3">
      <c r="A1008">
        <v>63060419</v>
      </c>
      <c r="B1008" t="s">
        <v>4208</v>
      </c>
      <c r="C1008">
        <v>6</v>
      </c>
      <c r="D1008">
        <v>2019</v>
      </c>
      <c r="E1008" s="19">
        <v>43617</v>
      </c>
      <c r="F1008">
        <v>205</v>
      </c>
      <c r="G1008">
        <v>0</v>
      </c>
      <c r="H1008">
        <v>205</v>
      </c>
      <c r="I1008">
        <v>36.9</v>
      </c>
      <c r="J1008" s="13" t="s">
        <v>6890</v>
      </c>
      <c r="K1008" s="13" t="s">
        <v>6913</v>
      </c>
      <c r="M1008" s="13" t="s">
        <v>6992</v>
      </c>
    </row>
    <row r="1009" spans="1:13" x14ac:dyDescent="0.3">
      <c r="A1009">
        <v>63080119</v>
      </c>
      <c r="B1009" t="s">
        <v>4209</v>
      </c>
      <c r="C1009">
        <v>6</v>
      </c>
      <c r="D1009">
        <v>2019</v>
      </c>
      <c r="E1009" s="19">
        <v>43617</v>
      </c>
      <c r="F1009">
        <v>447</v>
      </c>
      <c r="G1009">
        <v>0</v>
      </c>
      <c r="H1009">
        <v>447</v>
      </c>
      <c r="I1009">
        <v>156.44999999999999</v>
      </c>
      <c r="J1009" s="13" t="s">
        <v>6887</v>
      </c>
      <c r="K1009" s="13" t="s">
        <v>6891</v>
      </c>
      <c r="M1009" s="13" t="s">
        <v>6992</v>
      </c>
    </row>
    <row r="1010" spans="1:13" x14ac:dyDescent="0.3">
      <c r="A1010">
        <v>63080219</v>
      </c>
      <c r="B1010" t="s">
        <v>4210</v>
      </c>
      <c r="C1010">
        <v>6</v>
      </c>
      <c r="D1010">
        <v>2019</v>
      </c>
      <c r="E1010" s="19">
        <v>43617</v>
      </c>
      <c r="F1010">
        <v>144</v>
      </c>
      <c r="G1010">
        <v>0</v>
      </c>
      <c r="H1010">
        <v>144</v>
      </c>
      <c r="I1010">
        <v>66.240000000000009</v>
      </c>
      <c r="J1010" s="13" t="s">
        <v>6886</v>
      </c>
      <c r="K1010" s="13" t="s">
        <v>6919</v>
      </c>
      <c r="M1010" s="13" t="s">
        <v>6992</v>
      </c>
    </row>
    <row r="1011" spans="1:13" x14ac:dyDescent="0.3">
      <c r="A1011">
        <v>63090119</v>
      </c>
      <c r="B1011" t="s">
        <v>4211</v>
      </c>
      <c r="C1011">
        <v>6</v>
      </c>
      <c r="D1011">
        <v>2019</v>
      </c>
      <c r="E1011" s="19">
        <v>43617</v>
      </c>
      <c r="F1011">
        <v>240</v>
      </c>
      <c r="G1011">
        <v>0</v>
      </c>
      <c r="H1011">
        <v>240</v>
      </c>
      <c r="I1011">
        <v>43.199999999999996</v>
      </c>
      <c r="J1011" s="13" t="s">
        <v>6890</v>
      </c>
      <c r="K1011" s="13" t="s">
        <v>6894</v>
      </c>
      <c r="M1011" s="13" t="s">
        <v>6992</v>
      </c>
    </row>
    <row r="1012" spans="1:13" x14ac:dyDescent="0.3">
      <c r="A1012">
        <v>63090219</v>
      </c>
      <c r="B1012" t="s">
        <v>4212</v>
      </c>
      <c r="C1012">
        <v>6</v>
      </c>
      <c r="D1012">
        <v>2019</v>
      </c>
      <c r="E1012" s="19">
        <v>43617</v>
      </c>
      <c r="F1012">
        <v>327</v>
      </c>
      <c r="G1012">
        <v>0</v>
      </c>
      <c r="H1012">
        <v>327</v>
      </c>
      <c r="I1012">
        <v>94.83</v>
      </c>
      <c r="J1012" s="13" t="s">
        <v>6884</v>
      </c>
      <c r="K1012" s="13" t="s">
        <v>6914</v>
      </c>
      <c r="M1012" s="13" t="s">
        <v>6992</v>
      </c>
    </row>
    <row r="1013" spans="1:13" x14ac:dyDescent="0.3">
      <c r="A1013">
        <v>63090319</v>
      </c>
      <c r="B1013" t="s">
        <v>4213</v>
      </c>
      <c r="C1013">
        <v>6</v>
      </c>
      <c r="D1013">
        <v>2019</v>
      </c>
      <c r="E1013" s="19">
        <v>43617</v>
      </c>
      <c r="F1013">
        <v>255</v>
      </c>
      <c r="G1013">
        <v>0</v>
      </c>
      <c r="H1013">
        <v>255</v>
      </c>
      <c r="I1013">
        <v>66.3</v>
      </c>
      <c r="J1013" s="13" t="s">
        <v>6884</v>
      </c>
      <c r="K1013" s="13" t="s">
        <v>6915</v>
      </c>
      <c r="M1013" s="13" t="s">
        <v>6992</v>
      </c>
    </row>
    <row r="1014" spans="1:13" x14ac:dyDescent="0.3">
      <c r="A1014">
        <v>63090419</v>
      </c>
      <c r="B1014" t="s">
        <v>4214</v>
      </c>
      <c r="C1014">
        <v>6</v>
      </c>
      <c r="D1014">
        <v>2019</v>
      </c>
      <c r="E1014" s="19">
        <v>43617</v>
      </c>
      <c r="F1014">
        <v>327</v>
      </c>
      <c r="G1014">
        <v>0</v>
      </c>
      <c r="H1014">
        <v>327</v>
      </c>
      <c r="I1014">
        <v>94.83</v>
      </c>
      <c r="J1014" s="13" t="s">
        <v>6884</v>
      </c>
      <c r="K1014" s="13" t="s">
        <v>6914</v>
      </c>
      <c r="M1014" s="13" t="s">
        <v>6992</v>
      </c>
    </row>
    <row r="1015" spans="1:13" x14ac:dyDescent="0.3">
      <c r="A1015">
        <v>63100119</v>
      </c>
      <c r="B1015" t="s">
        <v>4215</v>
      </c>
      <c r="C1015">
        <v>6</v>
      </c>
      <c r="D1015">
        <v>2019</v>
      </c>
      <c r="E1015" s="19">
        <v>43617</v>
      </c>
      <c r="F1015">
        <v>592</v>
      </c>
      <c r="G1015">
        <v>0</v>
      </c>
      <c r="H1015">
        <v>592</v>
      </c>
      <c r="I1015">
        <v>165.76000000000002</v>
      </c>
      <c r="J1015" s="13" t="s">
        <v>6889</v>
      </c>
      <c r="K1015" s="13" t="s">
        <v>6906</v>
      </c>
      <c r="M1015" s="13" t="s">
        <v>6992</v>
      </c>
    </row>
    <row r="1016" spans="1:13" x14ac:dyDescent="0.3">
      <c r="A1016">
        <v>31020119</v>
      </c>
      <c r="B1016" t="s">
        <v>4216</v>
      </c>
      <c r="C1016">
        <v>6</v>
      </c>
      <c r="D1016">
        <v>2019</v>
      </c>
      <c r="E1016" s="19">
        <v>43617</v>
      </c>
      <c r="F1016">
        <v>492</v>
      </c>
      <c r="G1016">
        <v>0</v>
      </c>
      <c r="H1016">
        <v>492</v>
      </c>
      <c r="I1016">
        <v>123</v>
      </c>
      <c r="J1016" s="13" t="s">
        <v>6883</v>
      </c>
      <c r="K1016" s="13" t="s">
        <v>6900</v>
      </c>
      <c r="M1016" s="13" t="s">
        <v>6992</v>
      </c>
    </row>
    <row r="1017" spans="1:13" x14ac:dyDescent="0.3">
      <c r="A1017">
        <v>31020219</v>
      </c>
      <c r="B1017" t="s">
        <v>4217</v>
      </c>
      <c r="C1017">
        <v>6</v>
      </c>
      <c r="D1017">
        <v>2019</v>
      </c>
      <c r="E1017" s="19">
        <v>43617</v>
      </c>
      <c r="F1017">
        <v>636</v>
      </c>
      <c r="G1017">
        <v>0</v>
      </c>
      <c r="H1017">
        <v>636</v>
      </c>
      <c r="I1017">
        <v>216.24</v>
      </c>
      <c r="J1017" s="13" t="s">
        <v>6888</v>
      </c>
      <c r="K1017" s="13" t="s">
        <v>6925</v>
      </c>
      <c r="M1017" s="13" t="s">
        <v>6992</v>
      </c>
    </row>
    <row r="1018" spans="1:13" x14ac:dyDescent="0.3">
      <c r="A1018">
        <v>31020319</v>
      </c>
      <c r="B1018" t="s">
        <v>4218</v>
      </c>
      <c r="C1018">
        <v>6</v>
      </c>
      <c r="D1018">
        <v>2019</v>
      </c>
      <c r="E1018" s="19">
        <v>43617</v>
      </c>
      <c r="F1018">
        <v>478</v>
      </c>
      <c r="G1018">
        <v>0</v>
      </c>
      <c r="H1018">
        <v>478</v>
      </c>
      <c r="I1018">
        <v>119.5</v>
      </c>
      <c r="J1018" s="13" t="s">
        <v>6889</v>
      </c>
      <c r="K1018" s="13" t="s">
        <v>6921</v>
      </c>
      <c r="M1018" s="13" t="s">
        <v>6992</v>
      </c>
    </row>
    <row r="1019" spans="1:13" x14ac:dyDescent="0.3">
      <c r="A1019">
        <v>31020419</v>
      </c>
      <c r="B1019" t="s">
        <v>4219</v>
      </c>
      <c r="C1019">
        <v>6</v>
      </c>
      <c r="D1019">
        <v>2019</v>
      </c>
      <c r="E1019" s="19">
        <v>43617</v>
      </c>
      <c r="F1019">
        <v>283</v>
      </c>
      <c r="G1019">
        <v>0</v>
      </c>
      <c r="H1019">
        <v>283</v>
      </c>
      <c r="I1019">
        <v>82.07</v>
      </c>
      <c r="J1019" s="13" t="s">
        <v>6885</v>
      </c>
      <c r="K1019" s="13" t="s">
        <v>6953</v>
      </c>
      <c r="M1019" s="13" t="s">
        <v>6992</v>
      </c>
    </row>
    <row r="1020" spans="1:13" x14ac:dyDescent="0.3">
      <c r="A1020">
        <v>86010119</v>
      </c>
      <c r="B1020" t="s">
        <v>4220</v>
      </c>
      <c r="C1020">
        <v>6</v>
      </c>
      <c r="D1020">
        <v>2019</v>
      </c>
      <c r="E1020" s="19">
        <v>43617</v>
      </c>
      <c r="F1020">
        <v>383</v>
      </c>
      <c r="G1020">
        <v>0</v>
      </c>
      <c r="H1020">
        <v>383</v>
      </c>
      <c r="I1020">
        <v>122.56</v>
      </c>
      <c r="J1020" s="13" t="s">
        <v>6887</v>
      </c>
      <c r="K1020" s="13" t="s">
        <v>6909</v>
      </c>
      <c r="M1020" s="13" t="s">
        <v>6992</v>
      </c>
    </row>
    <row r="1021" spans="1:13" x14ac:dyDescent="0.3">
      <c r="A1021">
        <v>86010219</v>
      </c>
      <c r="B1021" t="s">
        <v>4221</v>
      </c>
      <c r="C1021">
        <v>6</v>
      </c>
      <c r="D1021">
        <v>2019</v>
      </c>
      <c r="E1021" s="19">
        <v>43617</v>
      </c>
      <c r="F1021">
        <v>144</v>
      </c>
      <c r="G1021">
        <v>0</v>
      </c>
      <c r="H1021">
        <v>144</v>
      </c>
      <c r="I1021">
        <v>66.240000000000009</v>
      </c>
      <c r="J1021" s="13" t="s">
        <v>6886</v>
      </c>
      <c r="K1021" s="13" t="s">
        <v>6919</v>
      </c>
      <c r="M1021" s="13" t="s">
        <v>6992</v>
      </c>
    </row>
    <row r="1022" spans="1:13" x14ac:dyDescent="0.3">
      <c r="A1022">
        <v>86010319</v>
      </c>
      <c r="B1022" t="s">
        <v>4222</v>
      </c>
      <c r="C1022">
        <v>6</v>
      </c>
      <c r="D1022">
        <v>2019</v>
      </c>
      <c r="E1022" s="19">
        <v>43617</v>
      </c>
      <c r="F1022">
        <v>205</v>
      </c>
      <c r="G1022">
        <v>0</v>
      </c>
      <c r="H1022">
        <v>205</v>
      </c>
      <c r="I1022">
        <v>36.9</v>
      </c>
      <c r="J1022" s="13" t="s">
        <v>6890</v>
      </c>
      <c r="K1022" s="13" t="s">
        <v>6913</v>
      </c>
      <c r="M1022" s="13" t="s">
        <v>6992</v>
      </c>
    </row>
    <row r="1023" spans="1:13" x14ac:dyDescent="0.3">
      <c r="A1023">
        <v>86010419</v>
      </c>
      <c r="B1023" t="s">
        <v>4223</v>
      </c>
      <c r="C1023">
        <v>6</v>
      </c>
      <c r="D1023">
        <v>2019</v>
      </c>
      <c r="E1023" s="19">
        <v>43617</v>
      </c>
      <c r="F1023">
        <v>220</v>
      </c>
      <c r="G1023">
        <v>0</v>
      </c>
      <c r="H1023">
        <v>220</v>
      </c>
      <c r="I1023">
        <v>39.6</v>
      </c>
      <c r="J1023" s="13" t="s">
        <v>6890</v>
      </c>
      <c r="K1023" s="13" t="s">
        <v>6893</v>
      </c>
      <c r="M1023" s="13" t="s">
        <v>6992</v>
      </c>
    </row>
    <row r="1024" spans="1:13" x14ac:dyDescent="0.3">
      <c r="A1024">
        <v>86010519</v>
      </c>
      <c r="B1024" t="s">
        <v>4224</v>
      </c>
      <c r="C1024">
        <v>6</v>
      </c>
      <c r="D1024">
        <v>2019</v>
      </c>
      <c r="E1024" s="19">
        <v>43617</v>
      </c>
      <c r="F1024">
        <v>205</v>
      </c>
      <c r="G1024">
        <v>0</v>
      </c>
      <c r="H1024">
        <v>205</v>
      </c>
      <c r="I1024">
        <v>36.9</v>
      </c>
      <c r="J1024" s="13" t="s">
        <v>6890</v>
      </c>
      <c r="K1024" s="13" t="s">
        <v>6913</v>
      </c>
      <c r="M1024" s="13" t="s">
        <v>6992</v>
      </c>
    </row>
    <row r="1025" spans="1:13" x14ac:dyDescent="0.3">
      <c r="A1025">
        <v>86010619</v>
      </c>
      <c r="B1025" t="s">
        <v>4225</v>
      </c>
      <c r="C1025">
        <v>6</v>
      </c>
      <c r="D1025">
        <v>2019</v>
      </c>
      <c r="E1025" s="19">
        <v>43617</v>
      </c>
      <c r="F1025">
        <v>258</v>
      </c>
      <c r="G1025">
        <v>0</v>
      </c>
      <c r="H1025">
        <v>258</v>
      </c>
      <c r="I1025">
        <v>72.240000000000009</v>
      </c>
      <c r="J1025" s="13" t="s">
        <v>6884</v>
      </c>
      <c r="K1025" s="13" t="s">
        <v>6916</v>
      </c>
      <c r="M1025" s="13" t="s">
        <v>6992</v>
      </c>
    </row>
    <row r="1026" spans="1:13" x14ac:dyDescent="0.3">
      <c r="A1026">
        <v>86012119</v>
      </c>
      <c r="B1026" t="s">
        <v>4226</v>
      </c>
      <c r="C1026">
        <v>6</v>
      </c>
      <c r="D1026">
        <v>2019</v>
      </c>
      <c r="E1026" s="19">
        <v>43617</v>
      </c>
      <c r="F1026">
        <v>447</v>
      </c>
      <c r="G1026">
        <v>0</v>
      </c>
      <c r="H1026">
        <v>447</v>
      </c>
      <c r="I1026">
        <v>156.44999999999999</v>
      </c>
      <c r="J1026" s="13" t="s">
        <v>6887</v>
      </c>
      <c r="K1026" s="13" t="s">
        <v>6891</v>
      </c>
      <c r="M1026" s="13" t="s">
        <v>6992</v>
      </c>
    </row>
    <row r="1027" spans="1:13" x14ac:dyDescent="0.3">
      <c r="A1027">
        <v>86012219</v>
      </c>
      <c r="B1027" t="s">
        <v>4227</v>
      </c>
      <c r="C1027">
        <v>6</v>
      </c>
      <c r="D1027">
        <v>2019</v>
      </c>
      <c r="E1027" s="19">
        <v>43617</v>
      </c>
      <c r="F1027">
        <v>168</v>
      </c>
      <c r="G1027">
        <v>0</v>
      </c>
      <c r="H1027">
        <v>168</v>
      </c>
      <c r="I1027">
        <v>25.2</v>
      </c>
      <c r="J1027" s="13" t="s">
        <v>6886</v>
      </c>
      <c r="K1027" s="13" t="s">
        <v>6892</v>
      </c>
      <c r="M1027" s="13" t="s">
        <v>6992</v>
      </c>
    </row>
    <row r="1028" spans="1:13" x14ac:dyDescent="0.3">
      <c r="A1028">
        <v>86012319</v>
      </c>
      <c r="B1028" t="s">
        <v>4228</v>
      </c>
      <c r="C1028">
        <v>6</v>
      </c>
      <c r="D1028">
        <v>2019</v>
      </c>
      <c r="E1028" s="19">
        <v>43617</v>
      </c>
      <c r="F1028">
        <v>210</v>
      </c>
      <c r="G1028">
        <v>0</v>
      </c>
      <c r="H1028">
        <v>210</v>
      </c>
      <c r="I1028">
        <v>37.799999999999997</v>
      </c>
      <c r="J1028" s="13" t="s">
        <v>6890</v>
      </c>
      <c r="K1028" s="13" t="s">
        <v>6911</v>
      </c>
      <c r="M1028" s="13" t="s">
        <v>6992</v>
      </c>
    </row>
    <row r="1029" spans="1:13" x14ac:dyDescent="0.3">
      <c r="A1029">
        <v>86013119</v>
      </c>
      <c r="B1029" t="s">
        <v>4229</v>
      </c>
      <c r="C1029">
        <v>6</v>
      </c>
      <c r="D1029">
        <v>2019</v>
      </c>
      <c r="E1029" s="19">
        <v>43617</v>
      </c>
      <c r="F1029">
        <v>327</v>
      </c>
      <c r="G1029">
        <v>0</v>
      </c>
      <c r="H1029">
        <v>327</v>
      </c>
      <c r="I1029">
        <v>94.83</v>
      </c>
      <c r="J1029" s="13" t="s">
        <v>6884</v>
      </c>
      <c r="K1029" s="13" t="s">
        <v>6914</v>
      </c>
      <c r="M1029" s="13" t="s">
        <v>6992</v>
      </c>
    </row>
    <row r="1030" spans="1:13" x14ac:dyDescent="0.3">
      <c r="A1030">
        <v>86013219</v>
      </c>
      <c r="B1030" t="s">
        <v>4230</v>
      </c>
      <c r="C1030">
        <v>6</v>
      </c>
      <c r="D1030">
        <v>2019</v>
      </c>
      <c r="E1030" s="19">
        <v>43617</v>
      </c>
      <c r="F1030">
        <v>258</v>
      </c>
      <c r="G1030">
        <v>0</v>
      </c>
      <c r="H1030">
        <v>258</v>
      </c>
      <c r="I1030">
        <v>72.240000000000009</v>
      </c>
      <c r="J1030" s="13" t="s">
        <v>6884</v>
      </c>
      <c r="K1030" s="13" t="s">
        <v>6916</v>
      </c>
      <c r="M1030" s="13" t="s">
        <v>6992</v>
      </c>
    </row>
    <row r="1031" spans="1:13" x14ac:dyDescent="0.3">
      <c r="A1031">
        <v>86013319</v>
      </c>
      <c r="B1031" t="s">
        <v>4231</v>
      </c>
      <c r="C1031">
        <v>6</v>
      </c>
      <c r="D1031">
        <v>2019</v>
      </c>
      <c r="E1031" s="19">
        <v>43617</v>
      </c>
      <c r="F1031">
        <v>258</v>
      </c>
      <c r="G1031">
        <v>0</v>
      </c>
      <c r="H1031">
        <v>258</v>
      </c>
      <c r="I1031">
        <v>72.240000000000009</v>
      </c>
      <c r="J1031" s="13" t="s">
        <v>6884</v>
      </c>
      <c r="K1031" s="13" t="s">
        <v>6916</v>
      </c>
      <c r="M1031" s="13" t="s">
        <v>6992</v>
      </c>
    </row>
    <row r="1032" spans="1:13" x14ac:dyDescent="0.3">
      <c r="A1032">
        <v>86013419</v>
      </c>
      <c r="B1032" t="s">
        <v>4232</v>
      </c>
      <c r="C1032">
        <v>6</v>
      </c>
      <c r="D1032">
        <v>2019</v>
      </c>
      <c r="E1032" s="19">
        <v>43617</v>
      </c>
      <c r="F1032">
        <v>327</v>
      </c>
      <c r="G1032">
        <v>0</v>
      </c>
      <c r="H1032">
        <v>327</v>
      </c>
      <c r="I1032">
        <v>94.83</v>
      </c>
      <c r="J1032" s="13" t="s">
        <v>6884</v>
      </c>
      <c r="K1032" s="13" t="s">
        <v>6914</v>
      </c>
      <c r="M1032" s="13" t="s">
        <v>6992</v>
      </c>
    </row>
    <row r="1033" spans="1:13" x14ac:dyDescent="0.3">
      <c r="A1033">
        <v>86013519</v>
      </c>
      <c r="B1033" t="s">
        <v>4233</v>
      </c>
      <c r="C1033">
        <v>6</v>
      </c>
      <c r="D1033">
        <v>2019</v>
      </c>
      <c r="E1033" s="19">
        <v>43617</v>
      </c>
      <c r="F1033">
        <v>258</v>
      </c>
      <c r="G1033">
        <v>0</v>
      </c>
      <c r="H1033">
        <v>258</v>
      </c>
      <c r="I1033">
        <v>72.240000000000009</v>
      </c>
      <c r="J1033" s="13" t="s">
        <v>6884</v>
      </c>
      <c r="K1033" s="13" t="s">
        <v>6916</v>
      </c>
      <c r="M1033" s="13" t="s">
        <v>6992</v>
      </c>
    </row>
    <row r="1034" spans="1:13" x14ac:dyDescent="0.3">
      <c r="A1034">
        <v>86014119</v>
      </c>
      <c r="B1034" t="s">
        <v>4234</v>
      </c>
      <c r="C1034">
        <v>6</v>
      </c>
      <c r="D1034">
        <v>2019</v>
      </c>
      <c r="E1034" s="19">
        <v>43617</v>
      </c>
      <c r="F1034">
        <v>168</v>
      </c>
      <c r="G1034">
        <v>0</v>
      </c>
      <c r="H1034">
        <v>168</v>
      </c>
      <c r="I1034">
        <v>25.2</v>
      </c>
      <c r="J1034" s="13" t="s">
        <v>6886</v>
      </c>
      <c r="K1034" s="13" t="s">
        <v>6892</v>
      </c>
      <c r="M1034" s="13" t="s">
        <v>6992</v>
      </c>
    </row>
    <row r="1035" spans="1:13" x14ac:dyDescent="0.3">
      <c r="A1035">
        <v>86014219</v>
      </c>
      <c r="B1035" t="s">
        <v>4235</v>
      </c>
      <c r="C1035">
        <v>6</v>
      </c>
      <c r="D1035">
        <v>2019</v>
      </c>
      <c r="E1035" s="19">
        <v>43617</v>
      </c>
      <c r="F1035">
        <v>192</v>
      </c>
      <c r="G1035">
        <v>0</v>
      </c>
      <c r="H1035">
        <v>192</v>
      </c>
      <c r="I1035">
        <v>34.56</v>
      </c>
      <c r="J1035" s="13" t="s">
        <v>6890</v>
      </c>
      <c r="K1035" s="13" t="s">
        <v>6912</v>
      </c>
      <c r="M1035" s="13" t="s">
        <v>6992</v>
      </c>
    </row>
    <row r="1036" spans="1:13" x14ac:dyDescent="0.3">
      <c r="A1036">
        <v>86014319</v>
      </c>
      <c r="B1036" t="s">
        <v>4236</v>
      </c>
      <c r="C1036">
        <v>6</v>
      </c>
      <c r="D1036">
        <v>2019</v>
      </c>
      <c r="E1036" s="19">
        <v>43617</v>
      </c>
      <c r="F1036">
        <v>327</v>
      </c>
      <c r="G1036">
        <v>0</v>
      </c>
      <c r="H1036">
        <v>327</v>
      </c>
      <c r="I1036">
        <v>94.83</v>
      </c>
      <c r="J1036" s="13" t="s">
        <v>6884</v>
      </c>
      <c r="K1036" s="13" t="s">
        <v>6914</v>
      </c>
      <c r="M1036" s="13" t="s">
        <v>6992</v>
      </c>
    </row>
    <row r="1037" spans="1:13" x14ac:dyDescent="0.3">
      <c r="A1037">
        <v>86014419</v>
      </c>
      <c r="B1037" t="s">
        <v>4237</v>
      </c>
      <c r="C1037">
        <v>6</v>
      </c>
      <c r="D1037">
        <v>2019</v>
      </c>
      <c r="E1037" s="19">
        <v>43617</v>
      </c>
      <c r="F1037">
        <v>258</v>
      </c>
      <c r="G1037">
        <v>0</v>
      </c>
      <c r="H1037">
        <v>258</v>
      </c>
      <c r="I1037">
        <v>72.240000000000009</v>
      </c>
      <c r="J1037" s="13" t="s">
        <v>6884</v>
      </c>
      <c r="K1037" s="13" t="s">
        <v>6916</v>
      </c>
      <c r="M1037" s="13" t="s">
        <v>6992</v>
      </c>
    </row>
    <row r="1038" spans="1:13" x14ac:dyDescent="0.3">
      <c r="A1038">
        <v>86014519</v>
      </c>
      <c r="B1038" t="s">
        <v>4238</v>
      </c>
      <c r="C1038">
        <v>6</v>
      </c>
      <c r="D1038">
        <v>2019</v>
      </c>
      <c r="E1038" s="19">
        <v>43617</v>
      </c>
      <c r="F1038">
        <v>1086</v>
      </c>
      <c r="G1038">
        <v>0</v>
      </c>
      <c r="H1038">
        <v>1086</v>
      </c>
      <c r="I1038">
        <v>293.22000000000003</v>
      </c>
      <c r="J1038" s="13" t="s">
        <v>6882</v>
      </c>
      <c r="K1038" s="13" t="s">
        <v>6942</v>
      </c>
      <c r="M1038" s="13" t="s">
        <v>6992</v>
      </c>
    </row>
    <row r="1039" spans="1:13" x14ac:dyDescent="0.3">
      <c r="A1039">
        <v>86015119</v>
      </c>
      <c r="B1039" t="s">
        <v>4239</v>
      </c>
      <c r="C1039">
        <v>6</v>
      </c>
      <c r="D1039">
        <v>2019</v>
      </c>
      <c r="E1039" s="19">
        <v>43617</v>
      </c>
      <c r="F1039">
        <v>172</v>
      </c>
      <c r="G1039">
        <v>0</v>
      </c>
      <c r="H1039">
        <v>172</v>
      </c>
      <c r="I1039">
        <v>65.36</v>
      </c>
      <c r="J1039" s="13" t="s">
        <v>6886</v>
      </c>
      <c r="K1039" s="13" t="s">
        <v>6910</v>
      </c>
      <c r="M1039" s="13" t="s">
        <v>6992</v>
      </c>
    </row>
    <row r="1040" spans="1:13" x14ac:dyDescent="0.3">
      <c r="A1040">
        <v>86015219</v>
      </c>
      <c r="B1040" t="s">
        <v>4240</v>
      </c>
      <c r="C1040">
        <v>6</v>
      </c>
      <c r="D1040">
        <v>2019</v>
      </c>
      <c r="E1040" s="19">
        <v>43617</v>
      </c>
      <c r="F1040">
        <v>220</v>
      </c>
      <c r="G1040">
        <v>0</v>
      </c>
      <c r="H1040">
        <v>220</v>
      </c>
      <c r="I1040">
        <v>39.6</v>
      </c>
      <c r="J1040" s="13" t="s">
        <v>6890</v>
      </c>
      <c r="K1040" s="13" t="s">
        <v>6893</v>
      </c>
      <c r="M1040" s="13" t="s">
        <v>6992</v>
      </c>
    </row>
    <row r="1041" spans="1:13" x14ac:dyDescent="0.3">
      <c r="A1041">
        <v>86015319</v>
      </c>
      <c r="B1041" t="s">
        <v>4241</v>
      </c>
      <c r="C1041">
        <v>5</v>
      </c>
      <c r="D1041">
        <v>2019</v>
      </c>
      <c r="E1041" s="19">
        <v>43586</v>
      </c>
      <c r="F1041">
        <v>313</v>
      </c>
      <c r="G1041">
        <v>0</v>
      </c>
      <c r="H1041">
        <v>313</v>
      </c>
      <c r="I1041">
        <v>93.899999999999991</v>
      </c>
      <c r="J1041" s="13" t="s">
        <v>6884</v>
      </c>
      <c r="K1041" s="13" t="s">
        <v>6895</v>
      </c>
      <c r="M1041" s="13" t="s">
        <v>6991</v>
      </c>
    </row>
    <row r="1042" spans="1:13" x14ac:dyDescent="0.3">
      <c r="A1042">
        <v>86015419</v>
      </c>
      <c r="B1042" t="s">
        <v>4242</v>
      </c>
      <c r="C1042">
        <v>5</v>
      </c>
      <c r="D1042">
        <v>2019</v>
      </c>
      <c r="E1042" s="19">
        <v>43586</v>
      </c>
      <c r="F1042">
        <v>889</v>
      </c>
      <c r="G1042">
        <v>0</v>
      </c>
      <c r="H1042">
        <v>889</v>
      </c>
      <c r="I1042">
        <v>222.25</v>
      </c>
      <c r="J1042" s="13" t="s">
        <v>6882</v>
      </c>
      <c r="K1042" s="13" t="s">
        <v>6939</v>
      </c>
      <c r="M1042" s="13" t="s">
        <v>6991</v>
      </c>
    </row>
    <row r="1043" spans="1:13" x14ac:dyDescent="0.3">
      <c r="A1043">
        <v>86015519</v>
      </c>
      <c r="B1043" t="s">
        <v>4243</v>
      </c>
      <c r="C1043">
        <v>5</v>
      </c>
      <c r="D1043">
        <v>2019</v>
      </c>
      <c r="E1043" s="19">
        <v>43586</v>
      </c>
      <c r="F1043">
        <v>474</v>
      </c>
      <c r="G1043">
        <v>0</v>
      </c>
      <c r="H1043">
        <v>474</v>
      </c>
      <c r="I1043">
        <v>175.38</v>
      </c>
      <c r="J1043" s="13" t="s">
        <v>6882</v>
      </c>
      <c r="K1043" s="13" t="s">
        <v>6944</v>
      </c>
      <c r="M1043" s="13" t="s">
        <v>6991</v>
      </c>
    </row>
    <row r="1044" spans="1:13" x14ac:dyDescent="0.3">
      <c r="A1044">
        <v>86015619</v>
      </c>
      <c r="B1044" t="s">
        <v>4244</v>
      </c>
      <c r="C1044">
        <v>5</v>
      </c>
      <c r="D1044">
        <v>2019</v>
      </c>
      <c r="E1044" s="19">
        <v>43586</v>
      </c>
      <c r="F1044">
        <v>948</v>
      </c>
      <c r="G1044">
        <v>0</v>
      </c>
      <c r="H1044">
        <v>948</v>
      </c>
      <c r="I1044">
        <v>303.36</v>
      </c>
      <c r="J1044" s="13" t="s">
        <v>6881</v>
      </c>
      <c r="K1044" s="13" t="s">
        <v>6897</v>
      </c>
      <c r="M1044" s="13" t="s">
        <v>6991</v>
      </c>
    </row>
    <row r="1045" spans="1:13" x14ac:dyDescent="0.3">
      <c r="A1045">
        <v>86015719</v>
      </c>
      <c r="B1045" t="s">
        <v>4245</v>
      </c>
      <c r="C1045">
        <v>5</v>
      </c>
      <c r="D1045">
        <v>2019</v>
      </c>
      <c r="E1045" s="19">
        <v>43586</v>
      </c>
      <c r="F1045">
        <v>1491</v>
      </c>
      <c r="G1045">
        <v>0</v>
      </c>
      <c r="H1045">
        <v>1491</v>
      </c>
      <c r="I1045">
        <v>506.94000000000005</v>
      </c>
      <c r="J1045" s="13" t="s">
        <v>6881</v>
      </c>
      <c r="K1045" s="13" t="s">
        <v>6898</v>
      </c>
      <c r="M1045" s="13" t="s">
        <v>6991</v>
      </c>
    </row>
    <row r="1046" spans="1:13" x14ac:dyDescent="0.3">
      <c r="A1046">
        <v>86015819</v>
      </c>
      <c r="B1046" t="s">
        <v>4246</v>
      </c>
      <c r="C1046">
        <v>5</v>
      </c>
      <c r="D1046">
        <v>2019</v>
      </c>
      <c r="E1046" s="19">
        <v>43586</v>
      </c>
      <c r="F1046">
        <v>948</v>
      </c>
      <c r="G1046">
        <v>0</v>
      </c>
      <c r="H1046">
        <v>948</v>
      </c>
      <c r="I1046">
        <v>303.36</v>
      </c>
      <c r="J1046" s="13" t="s">
        <v>6881</v>
      </c>
      <c r="K1046" s="13" t="s">
        <v>6897</v>
      </c>
      <c r="M1046" s="13" t="s">
        <v>6991</v>
      </c>
    </row>
    <row r="1047" spans="1:13" x14ac:dyDescent="0.3">
      <c r="A1047">
        <v>86015919</v>
      </c>
      <c r="B1047" t="s">
        <v>4247</v>
      </c>
      <c r="C1047">
        <v>5</v>
      </c>
      <c r="D1047">
        <v>2019</v>
      </c>
      <c r="E1047" s="19">
        <v>43586</v>
      </c>
      <c r="F1047">
        <v>948</v>
      </c>
      <c r="G1047">
        <v>0</v>
      </c>
      <c r="H1047">
        <v>948</v>
      </c>
      <c r="I1047">
        <v>303.36</v>
      </c>
      <c r="J1047" s="13" t="s">
        <v>6881</v>
      </c>
      <c r="K1047" s="13" t="s">
        <v>6897</v>
      </c>
      <c r="M1047" s="13" t="s">
        <v>6991</v>
      </c>
    </row>
    <row r="1048" spans="1:13" x14ac:dyDescent="0.3">
      <c r="A1048">
        <v>86016019</v>
      </c>
      <c r="B1048" t="s">
        <v>4248</v>
      </c>
      <c r="C1048">
        <v>5</v>
      </c>
      <c r="D1048">
        <v>2019</v>
      </c>
      <c r="E1048" s="19">
        <v>43586</v>
      </c>
      <c r="F1048">
        <v>168</v>
      </c>
      <c r="G1048">
        <v>0</v>
      </c>
      <c r="H1048">
        <v>168</v>
      </c>
      <c r="I1048">
        <v>75.600000000000009</v>
      </c>
      <c r="J1048" s="13" t="s">
        <v>6886</v>
      </c>
      <c r="K1048" s="13" t="s">
        <v>6920</v>
      </c>
      <c r="M1048" s="13" t="s">
        <v>6991</v>
      </c>
    </row>
    <row r="1049" spans="1:13" x14ac:dyDescent="0.3">
      <c r="A1049">
        <v>86017019</v>
      </c>
      <c r="B1049" t="s">
        <v>4249</v>
      </c>
      <c r="C1049">
        <v>5</v>
      </c>
      <c r="D1049">
        <v>2019</v>
      </c>
      <c r="E1049" s="19">
        <v>43586</v>
      </c>
      <c r="F1049">
        <v>205</v>
      </c>
      <c r="G1049">
        <v>0</v>
      </c>
      <c r="H1049">
        <v>205</v>
      </c>
      <c r="I1049">
        <v>36.9</v>
      </c>
      <c r="J1049" s="13" t="s">
        <v>6890</v>
      </c>
      <c r="K1049" s="13" t="s">
        <v>6913</v>
      </c>
      <c r="M1049" s="13" t="s">
        <v>6991</v>
      </c>
    </row>
    <row r="1050" spans="1:13" x14ac:dyDescent="0.3">
      <c r="A1050">
        <v>86017119</v>
      </c>
      <c r="B1050" t="s">
        <v>4250</v>
      </c>
      <c r="C1050">
        <v>5</v>
      </c>
      <c r="D1050">
        <v>2019</v>
      </c>
      <c r="E1050" s="19">
        <v>43586</v>
      </c>
      <c r="F1050">
        <v>258</v>
      </c>
      <c r="G1050">
        <v>0</v>
      </c>
      <c r="H1050">
        <v>258</v>
      </c>
      <c r="I1050">
        <v>72.240000000000009</v>
      </c>
      <c r="J1050" s="13" t="s">
        <v>6884</v>
      </c>
      <c r="K1050" s="13" t="s">
        <v>6916</v>
      </c>
      <c r="M1050" s="13" t="s">
        <v>6991</v>
      </c>
    </row>
    <row r="1051" spans="1:13" x14ac:dyDescent="0.3">
      <c r="A1051">
        <v>86018019</v>
      </c>
      <c r="B1051" t="s">
        <v>4251</v>
      </c>
      <c r="C1051">
        <v>5</v>
      </c>
      <c r="D1051">
        <v>2019</v>
      </c>
      <c r="E1051" s="19">
        <v>43586</v>
      </c>
      <c r="F1051">
        <v>951</v>
      </c>
      <c r="G1051">
        <v>0</v>
      </c>
      <c r="H1051">
        <v>951</v>
      </c>
      <c r="I1051">
        <v>247.26000000000002</v>
      </c>
      <c r="J1051" s="13" t="s">
        <v>6882</v>
      </c>
      <c r="K1051" s="13" t="s">
        <v>6896</v>
      </c>
      <c r="M1051" s="13" t="s">
        <v>6991</v>
      </c>
    </row>
    <row r="1052" spans="1:13" x14ac:dyDescent="0.3">
      <c r="A1052">
        <v>86018119</v>
      </c>
      <c r="B1052" t="s">
        <v>4252</v>
      </c>
      <c r="C1052">
        <v>5</v>
      </c>
      <c r="D1052">
        <v>2019</v>
      </c>
      <c r="E1052" s="19">
        <v>43586</v>
      </c>
      <c r="F1052">
        <v>526</v>
      </c>
      <c r="G1052">
        <v>0</v>
      </c>
      <c r="H1052">
        <v>526</v>
      </c>
      <c r="I1052">
        <v>210.4</v>
      </c>
      <c r="J1052" s="13" t="s">
        <v>6882</v>
      </c>
      <c r="K1052" s="13" t="s">
        <v>6924</v>
      </c>
      <c r="M1052" s="13" t="s">
        <v>6991</v>
      </c>
    </row>
    <row r="1053" spans="1:13" x14ac:dyDescent="0.3">
      <c r="A1053">
        <v>86018219</v>
      </c>
      <c r="B1053" t="s">
        <v>4253</v>
      </c>
      <c r="C1053">
        <v>5</v>
      </c>
      <c r="D1053">
        <v>2019</v>
      </c>
      <c r="E1053" s="19">
        <v>43586</v>
      </c>
      <c r="F1053">
        <v>992</v>
      </c>
      <c r="G1053">
        <v>0</v>
      </c>
      <c r="H1053">
        <v>992</v>
      </c>
      <c r="I1053">
        <v>307.52</v>
      </c>
      <c r="J1053" s="13" t="s">
        <v>6882</v>
      </c>
      <c r="K1053" s="13" t="s">
        <v>6931</v>
      </c>
      <c r="M1053" s="13" t="s">
        <v>6991</v>
      </c>
    </row>
    <row r="1054" spans="1:13" x14ac:dyDescent="0.3">
      <c r="A1054">
        <v>99051819</v>
      </c>
      <c r="B1054" t="s">
        <v>4254</v>
      </c>
      <c r="C1054">
        <v>5</v>
      </c>
      <c r="D1054">
        <v>2019</v>
      </c>
      <c r="E1054" s="19">
        <v>43586</v>
      </c>
      <c r="F1054">
        <v>948</v>
      </c>
      <c r="G1054">
        <v>0</v>
      </c>
      <c r="H1054">
        <v>948</v>
      </c>
      <c r="I1054">
        <v>303.36</v>
      </c>
      <c r="J1054" s="13" t="s">
        <v>6881</v>
      </c>
      <c r="K1054" s="13" t="s">
        <v>6897</v>
      </c>
      <c r="M1054" s="13" t="s">
        <v>6991</v>
      </c>
    </row>
    <row r="1055" spans="1:13" x14ac:dyDescent="0.3">
      <c r="A1055">
        <v>99051019</v>
      </c>
      <c r="B1055" t="s">
        <v>4255</v>
      </c>
      <c r="C1055">
        <v>5</v>
      </c>
      <c r="D1055">
        <v>2019</v>
      </c>
      <c r="E1055" s="19">
        <v>43586</v>
      </c>
      <c r="F1055">
        <v>258</v>
      </c>
      <c r="G1055">
        <v>0</v>
      </c>
      <c r="H1055">
        <v>258</v>
      </c>
      <c r="I1055">
        <v>72.240000000000009</v>
      </c>
      <c r="J1055" s="13" t="s">
        <v>6884</v>
      </c>
      <c r="K1055" s="13" t="s">
        <v>6916</v>
      </c>
      <c r="M1055" s="13" t="s">
        <v>6991</v>
      </c>
    </row>
    <row r="1056" spans="1:13" x14ac:dyDescent="0.3">
      <c r="A1056">
        <v>99052119</v>
      </c>
      <c r="B1056" t="s">
        <v>4256</v>
      </c>
      <c r="C1056">
        <v>5</v>
      </c>
      <c r="D1056">
        <v>2019</v>
      </c>
      <c r="E1056" s="19">
        <v>43586</v>
      </c>
      <c r="F1056">
        <v>1086</v>
      </c>
      <c r="G1056">
        <v>0</v>
      </c>
      <c r="H1056">
        <v>1086</v>
      </c>
      <c r="I1056">
        <v>293.22000000000003</v>
      </c>
      <c r="J1056" s="13" t="s">
        <v>6882</v>
      </c>
      <c r="K1056" s="13" t="s">
        <v>6942</v>
      </c>
      <c r="M1056" s="13" t="s">
        <v>6991</v>
      </c>
    </row>
    <row r="1057" spans="1:13" x14ac:dyDescent="0.3">
      <c r="A1057">
        <v>99052219</v>
      </c>
      <c r="B1057" t="s">
        <v>4257</v>
      </c>
      <c r="C1057">
        <v>5</v>
      </c>
      <c r="D1057">
        <v>2019</v>
      </c>
      <c r="E1057" s="19">
        <v>43586</v>
      </c>
      <c r="F1057">
        <v>948</v>
      </c>
      <c r="G1057">
        <v>0</v>
      </c>
      <c r="H1057">
        <v>948</v>
      </c>
      <c r="I1057">
        <v>303.36</v>
      </c>
      <c r="J1057" s="13" t="s">
        <v>6881</v>
      </c>
      <c r="K1057" s="13" t="s">
        <v>6897</v>
      </c>
      <c r="M1057" s="13" t="s">
        <v>6991</v>
      </c>
    </row>
    <row r="1058" spans="1:13" x14ac:dyDescent="0.3">
      <c r="A1058">
        <v>99052319</v>
      </c>
      <c r="B1058" t="s">
        <v>4258</v>
      </c>
      <c r="C1058">
        <v>5</v>
      </c>
      <c r="D1058">
        <v>2019</v>
      </c>
      <c r="E1058" s="19">
        <v>43586</v>
      </c>
      <c r="F1058">
        <v>1491</v>
      </c>
      <c r="G1058">
        <v>0</v>
      </c>
      <c r="H1058">
        <v>1491</v>
      </c>
      <c r="I1058">
        <v>506.94000000000005</v>
      </c>
      <c r="J1058" s="13" t="s">
        <v>6881</v>
      </c>
      <c r="K1058" s="13" t="s">
        <v>6898</v>
      </c>
      <c r="M1058" s="13" t="s">
        <v>6991</v>
      </c>
    </row>
    <row r="1059" spans="1:13" x14ac:dyDescent="0.3">
      <c r="A1059">
        <v>99052419</v>
      </c>
      <c r="B1059" t="s">
        <v>4259</v>
      </c>
      <c r="C1059">
        <v>5</v>
      </c>
      <c r="D1059">
        <v>2019</v>
      </c>
      <c r="E1059" s="19">
        <v>43586</v>
      </c>
      <c r="F1059">
        <v>1101</v>
      </c>
      <c r="G1059">
        <v>0</v>
      </c>
      <c r="H1059">
        <v>1101</v>
      </c>
      <c r="I1059">
        <v>396.36</v>
      </c>
      <c r="J1059" s="13" t="s">
        <v>6881</v>
      </c>
      <c r="K1059" s="13" t="s">
        <v>6899</v>
      </c>
      <c r="M1059" s="13" t="s">
        <v>6991</v>
      </c>
    </row>
    <row r="1060" spans="1:13" x14ac:dyDescent="0.3">
      <c r="A1060">
        <v>99052619</v>
      </c>
      <c r="B1060" t="s">
        <v>4260</v>
      </c>
      <c r="C1060">
        <v>5</v>
      </c>
      <c r="D1060">
        <v>2019</v>
      </c>
      <c r="E1060" s="19">
        <v>43586</v>
      </c>
      <c r="F1060">
        <v>510</v>
      </c>
      <c r="G1060">
        <v>0</v>
      </c>
      <c r="H1060">
        <v>510</v>
      </c>
      <c r="I1060">
        <v>163.20000000000002</v>
      </c>
      <c r="J1060" s="13" t="s">
        <v>6888</v>
      </c>
      <c r="K1060" s="13" t="s">
        <v>6901</v>
      </c>
      <c r="M1060" s="13" t="s">
        <v>6991</v>
      </c>
    </row>
    <row r="1061" spans="1:13" x14ac:dyDescent="0.3">
      <c r="A1061">
        <v>99052819</v>
      </c>
      <c r="B1061" t="s">
        <v>4261</v>
      </c>
      <c r="C1061">
        <v>5</v>
      </c>
      <c r="D1061">
        <v>2019</v>
      </c>
      <c r="E1061" s="19">
        <v>43586</v>
      </c>
      <c r="F1061">
        <v>636</v>
      </c>
      <c r="G1061">
        <v>0</v>
      </c>
      <c r="H1061">
        <v>636</v>
      </c>
      <c r="I1061">
        <v>216.24</v>
      </c>
      <c r="J1061" s="13" t="s">
        <v>6888</v>
      </c>
      <c r="K1061" s="13" t="s">
        <v>6925</v>
      </c>
      <c r="M1061" s="13" t="s">
        <v>6991</v>
      </c>
    </row>
    <row r="1062" spans="1:13" x14ac:dyDescent="0.3">
      <c r="A1062">
        <v>99054319</v>
      </c>
      <c r="B1062" t="s">
        <v>4262</v>
      </c>
      <c r="C1062">
        <v>5</v>
      </c>
      <c r="D1062">
        <v>2019</v>
      </c>
      <c r="E1062" s="19">
        <v>43586</v>
      </c>
      <c r="F1062">
        <v>486</v>
      </c>
      <c r="G1062">
        <v>0</v>
      </c>
      <c r="H1062">
        <v>486</v>
      </c>
      <c r="I1062">
        <v>281.88</v>
      </c>
      <c r="J1062" s="13" t="s">
        <v>6888</v>
      </c>
      <c r="K1062" s="13" t="s">
        <v>6961</v>
      </c>
      <c r="M1062" s="13" t="s">
        <v>6991</v>
      </c>
    </row>
    <row r="1063" spans="1:13" x14ac:dyDescent="0.3">
      <c r="A1063">
        <v>99054819</v>
      </c>
      <c r="B1063" t="s">
        <v>4263</v>
      </c>
      <c r="C1063">
        <v>5</v>
      </c>
      <c r="D1063">
        <v>2019</v>
      </c>
      <c r="E1063" s="19">
        <v>43586</v>
      </c>
      <c r="F1063">
        <v>579</v>
      </c>
      <c r="G1063">
        <v>0</v>
      </c>
      <c r="H1063">
        <v>579</v>
      </c>
      <c r="I1063">
        <v>167.91</v>
      </c>
      <c r="J1063" s="13" t="s">
        <v>6888</v>
      </c>
      <c r="K1063" s="13" t="s">
        <v>6926</v>
      </c>
      <c r="M1063" s="13" t="s">
        <v>6991</v>
      </c>
    </row>
    <row r="1064" spans="1:13" x14ac:dyDescent="0.3">
      <c r="A1064">
        <v>99054919</v>
      </c>
      <c r="B1064" t="s">
        <v>4264</v>
      </c>
      <c r="C1064">
        <v>5</v>
      </c>
      <c r="D1064">
        <v>2019</v>
      </c>
      <c r="E1064" s="19">
        <v>43586</v>
      </c>
      <c r="F1064">
        <v>636</v>
      </c>
      <c r="G1064">
        <v>0</v>
      </c>
      <c r="H1064">
        <v>636</v>
      </c>
      <c r="I1064">
        <v>216.24</v>
      </c>
      <c r="J1064" s="13" t="s">
        <v>6888</v>
      </c>
      <c r="K1064" s="13" t="s">
        <v>6925</v>
      </c>
      <c r="M1064" s="13" t="s">
        <v>6991</v>
      </c>
    </row>
    <row r="1065" spans="1:13" x14ac:dyDescent="0.3">
      <c r="A1065">
        <v>99055019</v>
      </c>
      <c r="B1065" t="s">
        <v>4265</v>
      </c>
      <c r="C1065">
        <v>5</v>
      </c>
      <c r="D1065">
        <v>2019</v>
      </c>
      <c r="E1065" s="19">
        <v>43586</v>
      </c>
      <c r="F1065">
        <v>992</v>
      </c>
      <c r="G1065">
        <v>0</v>
      </c>
      <c r="H1065">
        <v>992</v>
      </c>
      <c r="I1065">
        <v>277.76000000000005</v>
      </c>
      <c r="J1065" s="13" t="s">
        <v>6882</v>
      </c>
      <c r="K1065" s="13" t="s">
        <v>6940</v>
      </c>
      <c r="M1065" s="13" t="s">
        <v>6991</v>
      </c>
    </row>
    <row r="1066" spans="1:13" x14ac:dyDescent="0.3">
      <c r="A1066">
        <v>99055219</v>
      </c>
      <c r="B1066" t="s">
        <v>4266</v>
      </c>
      <c r="C1066">
        <v>5</v>
      </c>
      <c r="D1066">
        <v>2019</v>
      </c>
      <c r="E1066" s="19">
        <v>43586</v>
      </c>
      <c r="F1066">
        <v>948</v>
      </c>
      <c r="G1066">
        <v>0</v>
      </c>
      <c r="H1066">
        <v>948</v>
      </c>
      <c r="I1066">
        <v>303.36</v>
      </c>
      <c r="J1066" s="13" t="s">
        <v>6881</v>
      </c>
      <c r="K1066" s="13" t="s">
        <v>6897</v>
      </c>
      <c r="M1066" s="13" t="s">
        <v>6991</v>
      </c>
    </row>
    <row r="1067" spans="1:13" x14ac:dyDescent="0.3">
      <c r="A1067">
        <v>99055319</v>
      </c>
      <c r="B1067" t="s">
        <v>4267</v>
      </c>
      <c r="C1067">
        <v>5</v>
      </c>
      <c r="D1067">
        <v>2019</v>
      </c>
      <c r="E1067" s="19">
        <v>43586</v>
      </c>
      <c r="F1067">
        <v>510</v>
      </c>
      <c r="G1067">
        <v>0</v>
      </c>
      <c r="H1067">
        <v>510</v>
      </c>
      <c r="I1067">
        <v>163.20000000000002</v>
      </c>
      <c r="J1067" s="13" t="s">
        <v>6888</v>
      </c>
      <c r="K1067" s="13" t="s">
        <v>6901</v>
      </c>
      <c r="M1067" s="13" t="s">
        <v>6991</v>
      </c>
    </row>
    <row r="1068" spans="1:13" x14ac:dyDescent="0.3">
      <c r="A1068">
        <v>99055419</v>
      </c>
      <c r="B1068" t="s">
        <v>4268</v>
      </c>
      <c r="C1068">
        <v>5</v>
      </c>
      <c r="D1068">
        <v>2019</v>
      </c>
      <c r="E1068" s="19">
        <v>43586</v>
      </c>
      <c r="F1068">
        <v>585</v>
      </c>
      <c r="G1068">
        <v>0</v>
      </c>
      <c r="H1068">
        <v>585</v>
      </c>
      <c r="I1068">
        <v>351</v>
      </c>
      <c r="J1068" s="13" t="s">
        <v>6888</v>
      </c>
      <c r="K1068" s="13" t="s">
        <v>6962</v>
      </c>
      <c r="M1068" s="13" t="s">
        <v>6991</v>
      </c>
    </row>
    <row r="1069" spans="1:13" x14ac:dyDescent="0.3">
      <c r="A1069">
        <v>99055719</v>
      </c>
      <c r="B1069" t="s">
        <v>4269</v>
      </c>
      <c r="C1069">
        <v>5</v>
      </c>
      <c r="D1069">
        <v>2019</v>
      </c>
      <c r="E1069" s="19">
        <v>43586</v>
      </c>
      <c r="F1069">
        <v>585</v>
      </c>
      <c r="G1069">
        <v>0</v>
      </c>
      <c r="H1069">
        <v>585</v>
      </c>
      <c r="I1069">
        <v>351</v>
      </c>
      <c r="J1069" s="13" t="s">
        <v>6888</v>
      </c>
      <c r="K1069" s="13" t="s">
        <v>6962</v>
      </c>
      <c r="M1069" s="13" t="s">
        <v>6991</v>
      </c>
    </row>
    <row r="1070" spans="1:13" x14ac:dyDescent="0.3">
      <c r="A1070">
        <v>99056019</v>
      </c>
      <c r="B1070" t="s">
        <v>4270</v>
      </c>
      <c r="C1070">
        <v>5</v>
      </c>
      <c r="D1070">
        <v>2019</v>
      </c>
      <c r="E1070" s="19">
        <v>43586</v>
      </c>
      <c r="F1070">
        <v>889</v>
      </c>
      <c r="G1070">
        <v>0</v>
      </c>
      <c r="H1070">
        <v>889</v>
      </c>
      <c r="I1070">
        <v>222.25</v>
      </c>
      <c r="J1070" s="13" t="s">
        <v>6882</v>
      </c>
      <c r="K1070" s="13" t="s">
        <v>6939</v>
      </c>
      <c r="M1070" s="13" t="s">
        <v>6991</v>
      </c>
    </row>
    <row r="1071" spans="1:13" x14ac:dyDescent="0.3">
      <c r="A1071">
        <v>99056219</v>
      </c>
      <c r="B1071" t="s">
        <v>4271</v>
      </c>
      <c r="C1071">
        <v>5</v>
      </c>
      <c r="D1071">
        <v>2019</v>
      </c>
      <c r="E1071" s="19">
        <v>43586</v>
      </c>
      <c r="F1071">
        <v>948</v>
      </c>
      <c r="G1071">
        <v>0</v>
      </c>
      <c r="H1071">
        <v>948</v>
      </c>
      <c r="I1071">
        <v>303.36</v>
      </c>
      <c r="J1071" s="13" t="s">
        <v>6881</v>
      </c>
      <c r="K1071" s="13" t="s">
        <v>6897</v>
      </c>
      <c r="M1071" s="13" t="s">
        <v>6991</v>
      </c>
    </row>
    <row r="1072" spans="1:13" x14ac:dyDescent="0.3">
      <c r="A1072">
        <v>99056819</v>
      </c>
      <c r="B1072" t="s">
        <v>4272</v>
      </c>
      <c r="C1072">
        <v>5</v>
      </c>
      <c r="D1072">
        <v>2019</v>
      </c>
      <c r="E1072" s="19">
        <v>43586</v>
      </c>
      <c r="F1072">
        <v>636</v>
      </c>
      <c r="G1072">
        <v>0</v>
      </c>
      <c r="H1072">
        <v>636</v>
      </c>
      <c r="I1072">
        <v>216.24</v>
      </c>
      <c r="J1072" s="13" t="s">
        <v>6888</v>
      </c>
      <c r="K1072" s="13" t="s">
        <v>6925</v>
      </c>
      <c r="M1072" s="13" t="s">
        <v>6991</v>
      </c>
    </row>
    <row r="1073" spans="1:13" x14ac:dyDescent="0.3">
      <c r="A1073">
        <v>99057019</v>
      </c>
      <c r="B1073" t="s">
        <v>4273</v>
      </c>
      <c r="C1073">
        <v>5</v>
      </c>
      <c r="D1073">
        <v>2019</v>
      </c>
      <c r="E1073" s="19">
        <v>43586</v>
      </c>
      <c r="F1073">
        <v>559</v>
      </c>
      <c r="G1073">
        <v>0</v>
      </c>
      <c r="H1073">
        <v>559</v>
      </c>
      <c r="I1073">
        <v>223.60000000000002</v>
      </c>
      <c r="J1073" s="13" t="s">
        <v>6888</v>
      </c>
      <c r="K1073" s="13" t="s">
        <v>6963</v>
      </c>
      <c r="M1073" s="13" t="s">
        <v>6991</v>
      </c>
    </row>
    <row r="1074" spans="1:13" x14ac:dyDescent="0.3">
      <c r="A1074">
        <v>99059319</v>
      </c>
      <c r="B1074" t="s">
        <v>4274</v>
      </c>
      <c r="C1074">
        <v>5</v>
      </c>
      <c r="D1074">
        <v>2019</v>
      </c>
      <c r="E1074" s="19">
        <v>43586</v>
      </c>
      <c r="F1074">
        <v>255</v>
      </c>
      <c r="G1074">
        <v>0</v>
      </c>
      <c r="H1074">
        <v>255</v>
      </c>
      <c r="I1074">
        <v>114.75</v>
      </c>
      <c r="J1074" s="13" t="s">
        <v>6888</v>
      </c>
      <c r="K1074" s="13" t="s">
        <v>6932</v>
      </c>
      <c r="M1074" s="13" t="s">
        <v>6991</v>
      </c>
    </row>
    <row r="1075" spans="1:13" x14ac:dyDescent="0.3">
      <c r="A1075">
        <v>99059419</v>
      </c>
      <c r="B1075" t="s">
        <v>4275</v>
      </c>
      <c r="C1075">
        <v>5</v>
      </c>
      <c r="D1075">
        <v>2019</v>
      </c>
      <c r="E1075" s="19">
        <v>43586</v>
      </c>
      <c r="F1075">
        <v>551</v>
      </c>
      <c r="G1075">
        <v>0</v>
      </c>
      <c r="H1075">
        <v>551</v>
      </c>
      <c r="I1075">
        <v>264.48</v>
      </c>
      <c r="J1075" s="13" t="s">
        <v>6888</v>
      </c>
      <c r="K1075" s="13" t="s">
        <v>6928</v>
      </c>
      <c r="M1075" s="13" t="s">
        <v>6991</v>
      </c>
    </row>
    <row r="1076" spans="1:13" x14ac:dyDescent="0.3">
      <c r="A1076">
        <v>99059819</v>
      </c>
      <c r="B1076" t="s">
        <v>4276</v>
      </c>
      <c r="C1076">
        <v>5</v>
      </c>
      <c r="D1076">
        <v>2019</v>
      </c>
      <c r="E1076" s="19">
        <v>43586</v>
      </c>
      <c r="F1076">
        <v>636</v>
      </c>
      <c r="G1076">
        <v>0</v>
      </c>
      <c r="H1076">
        <v>636</v>
      </c>
      <c r="I1076">
        <v>216.24</v>
      </c>
      <c r="J1076" s="13" t="s">
        <v>6888</v>
      </c>
      <c r="K1076" s="13" t="s">
        <v>6925</v>
      </c>
      <c r="M1076" s="13" t="s">
        <v>6991</v>
      </c>
    </row>
    <row r="1077" spans="1:13" x14ac:dyDescent="0.3">
      <c r="A1077">
        <v>92020219</v>
      </c>
      <c r="B1077" t="s">
        <v>4277</v>
      </c>
      <c r="C1077">
        <v>5</v>
      </c>
      <c r="D1077">
        <v>2019</v>
      </c>
      <c r="E1077" s="19">
        <v>43586</v>
      </c>
      <c r="F1077">
        <v>267</v>
      </c>
      <c r="G1077">
        <v>0</v>
      </c>
      <c r="H1077">
        <v>267</v>
      </c>
      <c r="I1077">
        <v>90.78</v>
      </c>
      <c r="J1077" s="13" t="s">
        <v>6885</v>
      </c>
      <c r="K1077" s="13" t="s">
        <v>6922</v>
      </c>
      <c r="M1077" s="13" t="s">
        <v>6991</v>
      </c>
    </row>
    <row r="1078" spans="1:13" x14ac:dyDescent="0.3">
      <c r="A1078">
        <v>93010119</v>
      </c>
      <c r="B1078" t="s">
        <v>4278</v>
      </c>
      <c r="C1078">
        <v>5</v>
      </c>
      <c r="D1078">
        <v>2019</v>
      </c>
      <c r="E1078" s="19">
        <v>43586</v>
      </c>
      <c r="F1078">
        <v>345</v>
      </c>
      <c r="G1078">
        <v>0</v>
      </c>
      <c r="H1078">
        <v>345</v>
      </c>
      <c r="I1078">
        <v>106.95</v>
      </c>
      <c r="J1078" s="13" t="s">
        <v>6887</v>
      </c>
      <c r="K1078" s="13" t="s">
        <v>6918</v>
      </c>
      <c r="M1078" s="13" t="s">
        <v>6991</v>
      </c>
    </row>
    <row r="1079" spans="1:13" x14ac:dyDescent="0.3">
      <c r="A1079">
        <v>93010219</v>
      </c>
      <c r="B1079" t="s">
        <v>4279</v>
      </c>
      <c r="C1079">
        <v>5</v>
      </c>
      <c r="D1079">
        <v>2019</v>
      </c>
      <c r="E1079" s="19">
        <v>43586</v>
      </c>
      <c r="F1079">
        <v>144</v>
      </c>
      <c r="G1079">
        <v>0</v>
      </c>
      <c r="H1079">
        <v>144</v>
      </c>
      <c r="I1079">
        <v>66.240000000000009</v>
      </c>
      <c r="J1079" s="13" t="s">
        <v>6886</v>
      </c>
      <c r="K1079" s="13" t="s">
        <v>6919</v>
      </c>
      <c r="M1079" s="13" t="s">
        <v>6991</v>
      </c>
    </row>
    <row r="1080" spans="1:13" x14ac:dyDescent="0.3">
      <c r="A1080">
        <v>93010319</v>
      </c>
      <c r="B1080" t="s">
        <v>4280</v>
      </c>
      <c r="C1080">
        <v>5</v>
      </c>
      <c r="D1080">
        <v>2019</v>
      </c>
      <c r="E1080" s="19">
        <v>43586</v>
      </c>
      <c r="F1080">
        <v>144</v>
      </c>
      <c r="G1080">
        <v>0</v>
      </c>
      <c r="H1080">
        <v>144</v>
      </c>
      <c r="I1080">
        <v>66.240000000000009</v>
      </c>
      <c r="J1080" s="13" t="s">
        <v>6886</v>
      </c>
      <c r="K1080" s="13" t="s">
        <v>6919</v>
      </c>
      <c r="M1080" s="13" t="s">
        <v>6991</v>
      </c>
    </row>
    <row r="1081" spans="1:13" x14ac:dyDescent="0.3">
      <c r="A1081">
        <v>93010419</v>
      </c>
      <c r="B1081" t="s">
        <v>4281</v>
      </c>
      <c r="C1081">
        <v>5</v>
      </c>
      <c r="D1081">
        <v>2019</v>
      </c>
      <c r="E1081" s="19">
        <v>43586</v>
      </c>
      <c r="F1081">
        <v>172</v>
      </c>
      <c r="G1081">
        <v>0</v>
      </c>
      <c r="H1081">
        <v>172</v>
      </c>
      <c r="I1081">
        <v>65.36</v>
      </c>
      <c r="J1081" s="13" t="s">
        <v>6886</v>
      </c>
      <c r="K1081" s="13" t="s">
        <v>6910</v>
      </c>
      <c r="M1081" s="13" t="s">
        <v>6991</v>
      </c>
    </row>
    <row r="1082" spans="1:13" x14ac:dyDescent="0.3">
      <c r="A1082">
        <v>93010519</v>
      </c>
      <c r="B1082" t="s">
        <v>4282</v>
      </c>
      <c r="C1082">
        <v>5</v>
      </c>
      <c r="D1082">
        <v>2019</v>
      </c>
      <c r="E1082" s="19">
        <v>43586</v>
      </c>
      <c r="F1082">
        <v>192</v>
      </c>
      <c r="G1082">
        <v>0</v>
      </c>
      <c r="H1082">
        <v>192</v>
      </c>
      <c r="I1082">
        <v>34.56</v>
      </c>
      <c r="J1082" s="13" t="s">
        <v>6890</v>
      </c>
      <c r="K1082" s="13" t="s">
        <v>6912</v>
      </c>
      <c r="M1082" s="13" t="s">
        <v>6991</v>
      </c>
    </row>
    <row r="1083" spans="1:13" x14ac:dyDescent="0.3">
      <c r="A1083">
        <v>93010619</v>
      </c>
      <c r="B1083" t="s">
        <v>4283</v>
      </c>
      <c r="C1083">
        <v>5</v>
      </c>
      <c r="D1083">
        <v>2019</v>
      </c>
      <c r="E1083" s="19">
        <v>43586</v>
      </c>
      <c r="F1083">
        <v>240</v>
      </c>
      <c r="G1083">
        <v>0</v>
      </c>
      <c r="H1083">
        <v>240</v>
      </c>
      <c r="I1083">
        <v>43.199999999999996</v>
      </c>
      <c r="J1083" s="13" t="s">
        <v>6890</v>
      </c>
      <c r="K1083" s="13" t="s">
        <v>6894</v>
      </c>
      <c r="M1083" s="13" t="s">
        <v>6991</v>
      </c>
    </row>
    <row r="1084" spans="1:13" x14ac:dyDescent="0.3">
      <c r="A1084">
        <v>93010719</v>
      </c>
      <c r="B1084" t="s">
        <v>4284</v>
      </c>
      <c r="C1084">
        <v>5</v>
      </c>
      <c r="D1084">
        <v>2019</v>
      </c>
      <c r="E1084" s="19">
        <v>43586</v>
      </c>
      <c r="F1084">
        <v>205</v>
      </c>
      <c r="G1084">
        <v>0</v>
      </c>
      <c r="H1084">
        <v>205</v>
      </c>
      <c r="I1084">
        <v>36.9</v>
      </c>
      <c r="J1084" s="13" t="s">
        <v>6890</v>
      </c>
      <c r="K1084" s="13" t="s">
        <v>6913</v>
      </c>
      <c r="M1084" s="13" t="s">
        <v>6991</v>
      </c>
    </row>
    <row r="1085" spans="1:13" x14ac:dyDescent="0.3">
      <c r="A1085">
        <v>93010819</v>
      </c>
      <c r="B1085" t="s">
        <v>4285</v>
      </c>
      <c r="C1085">
        <v>5</v>
      </c>
      <c r="D1085">
        <v>2019</v>
      </c>
      <c r="E1085" s="19">
        <v>43586</v>
      </c>
      <c r="F1085">
        <v>258</v>
      </c>
      <c r="G1085">
        <v>0</v>
      </c>
      <c r="H1085">
        <v>258</v>
      </c>
      <c r="I1085">
        <v>72.240000000000009</v>
      </c>
      <c r="J1085" s="13" t="s">
        <v>6884</v>
      </c>
      <c r="K1085" s="13" t="s">
        <v>6916</v>
      </c>
      <c r="M1085" s="13" t="s">
        <v>6991</v>
      </c>
    </row>
    <row r="1086" spans="1:13" x14ac:dyDescent="0.3">
      <c r="A1086">
        <v>93010919</v>
      </c>
      <c r="B1086" t="s">
        <v>4286</v>
      </c>
      <c r="C1086">
        <v>5</v>
      </c>
      <c r="D1086">
        <v>2019</v>
      </c>
      <c r="E1086" s="19">
        <v>43586</v>
      </c>
      <c r="F1086">
        <v>327</v>
      </c>
      <c r="G1086">
        <v>0</v>
      </c>
      <c r="H1086">
        <v>327</v>
      </c>
      <c r="I1086">
        <v>94.83</v>
      </c>
      <c r="J1086" s="13" t="s">
        <v>6884</v>
      </c>
      <c r="K1086" s="13" t="s">
        <v>6914</v>
      </c>
      <c r="M1086" s="13" t="s">
        <v>6991</v>
      </c>
    </row>
    <row r="1087" spans="1:13" x14ac:dyDescent="0.3">
      <c r="A1087">
        <v>93011019</v>
      </c>
      <c r="B1087" t="s">
        <v>4287</v>
      </c>
      <c r="C1087">
        <v>5</v>
      </c>
      <c r="D1087">
        <v>2019</v>
      </c>
      <c r="E1087" s="19">
        <v>43586</v>
      </c>
      <c r="F1087">
        <v>332</v>
      </c>
      <c r="G1087">
        <v>0</v>
      </c>
      <c r="H1087">
        <v>332</v>
      </c>
      <c r="I1087">
        <v>99.6</v>
      </c>
      <c r="J1087" s="13" t="s">
        <v>6885</v>
      </c>
      <c r="K1087" s="13" t="s">
        <v>6938</v>
      </c>
      <c r="M1087" s="13" t="s">
        <v>6991</v>
      </c>
    </row>
    <row r="1088" spans="1:13" x14ac:dyDescent="0.3">
      <c r="A1088">
        <v>93011119</v>
      </c>
      <c r="B1088" t="s">
        <v>4288</v>
      </c>
      <c r="C1088">
        <v>5</v>
      </c>
      <c r="D1088">
        <v>2019</v>
      </c>
      <c r="E1088" s="19">
        <v>43586</v>
      </c>
      <c r="F1088">
        <v>345</v>
      </c>
      <c r="G1088">
        <v>0</v>
      </c>
      <c r="H1088">
        <v>345</v>
      </c>
      <c r="I1088">
        <v>106.95</v>
      </c>
      <c r="J1088" s="13" t="s">
        <v>6887</v>
      </c>
      <c r="K1088" s="13" t="s">
        <v>6918</v>
      </c>
      <c r="M1088" s="13" t="s">
        <v>6991</v>
      </c>
    </row>
    <row r="1089" spans="1:13" x14ac:dyDescent="0.3">
      <c r="A1089">
        <v>93020119</v>
      </c>
      <c r="B1089" t="s">
        <v>4289</v>
      </c>
      <c r="C1089">
        <v>5</v>
      </c>
      <c r="D1089">
        <v>2019</v>
      </c>
      <c r="E1089" s="19">
        <v>43586</v>
      </c>
      <c r="F1089">
        <v>168</v>
      </c>
      <c r="G1089">
        <v>0</v>
      </c>
      <c r="H1089">
        <v>168</v>
      </c>
      <c r="I1089">
        <v>25.2</v>
      </c>
      <c r="J1089" s="13" t="s">
        <v>6886</v>
      </c>
      <c r="K1089" s="13" t="s">
        <v>6892</v>
      </c>
      <c r="M1089" s="13" t="s">
        <v>6991</v>
      </c>
    </row>
    <row r="1090" spans="1:13" x14ac:dyDescent="0.3">
      <c r="A1090">
        <v>90000119</v>
      </c>
      <c r="B1090" t="s">
        <v>4290</v>
      </c>
      <c r="C1090">
        <v>5</v>
      </c>
      <c r="D1090">
        <v>2019</v>
      </c>
      <c r="E1090" s="19">
        <v>43586</v>
      </c>
      <c r="F1090">
        <v>538</v>
      </c>
      <c r="G1090">
        <v>0</v>
      </c>
      <c r="H1090">
        <v>538</v>
      </c>
      <c r="I1090">
        <v>145.26000000000002</v>
      </c>
      <c r="J1090" s="13" t="s">
        <v>6889</v>
      </c>
      <c r="K1090" s="13" t="s">
        <v>6903</v>
      </c>
      <c r="M1090" s="13" t="s">
        <v>6991</v>
      </c>
    </row>
    <row r="1091" spans="1:13" x14ac:dyDescent="0.3">
      <c r="A1091">
        <v>90000219</v>
      </c>
      <c r="B1091" t="s">
        <v>4291</v>
      </c>
      <c r="C1091">
        <v>9</v>
      </c>
      <c r="D1091">
        <v>2020</v>
      </c>
      <c r="E1091" s="19">
        <v>44075</v>
      </c>
      <c r="F1091">
        <v>367</v>
      </c>
      <c r="G1091">
        <v>0</v>
      </c>
      <c r="H1091">
        <v>367</v>
      </c>
      <c r="I1091">
        <v>110.1</v>
      </c>
      <c r="J1091" s="13" t="s">
        <v>6885</v>
      </c>
      <c r="K1091" s="13" t="s">
        <v>6936</v>
      </c>
      <c r="M1091" s="13" t="s">
        <v>6995</v>
      </c>
    </row>
    <row r="1092" spans="1:13" x14ac:dyDescent="0.3">
      <c r="A1092">
        <v>90000319</v>
      </c>
      <c r="B1092" t="s">
        <v>4292</v>
      </c>
      <c r="C1092">
        <v>9</v>
      </c>
      <c r="D1092">
        <v>2020</v>
      </c>
      <c r="E1092" s="19">
        <v>44075</v>
      </c>
      <c r="F1092">
        <v>345</v>
      </c>
      <c r="G1092">
        <v>0</v>
      </c>
      <c r="H1092">
        <v>345</v>
      </c>
      <c r="I1092">
        <v>106.95</v>
      </c>
      <c r="J1092" s="13" t="s">
        <v>6887</v>
      </c>
      <c r="K1092" s="13" t="s">
        <v>6918</v>
      </c>
      <c r="M1092" s="13" t="s">
        <v>6995</v>
      </c>
    </row>
    <row r="1093" spans="1:13" x14ac:dyDescent="0.3">
      <c r="A1093">
        <v>90000419</v>
      </c>
      <c r="B1093" t="s">
        <v>4293</v>
      </c>
      <c r="C1093">
        <v>9</v>
      </c>
      <c r="D1093">
        <v>2020</v>
      </c>
      <c r="E1093" s="19">
        <v>44075</v>
      </c>
      <c r="F1093">
        <v>447</v>
      </c>
      <c r="G1093">
        <v>0</v>
      </c>
      <c r="H1093">
        <v>447</v>
      </c>
      <c r="I1093">
        <v>156.44999999999999</v>
      </c>
      <c r="J1093" s="13" t="s">
        <v>6887</v>
      </c>
      <c r="K1093" s="13" t="s">
        <v>6891</v>
      </c>
      <c r="M1093" s="13" t="s">
        <v>6995</v>
      </c>
    </row>
    <row r="1094" spans="1:13" x14ac:dyDescent="0.3">
      <c r="A1094">
        <v>90000519</v>
      </c>
      <c r="B1094" t="s">
        <v>4294</v>
      </c>
      <c r="C1094">
        <v>9</v>
      </c>
      <c r="D1094">
        <v>2020</v>
      </c>
      <c r="E1094" s="19">
        <v>44075</v>
      </c>
      <c r="F1094">
        <v>345</v>
      </c>
      <c r="G1094">
        <v>0</v>
      </c>
      <c r="H1094">
        <v>345</v>
      </c>
      <c r="I1094">
        <v>106.95</v>
      </c>
      <c r="J1094" s="13" t="s">
        <v>6887</v>
      </c>
      <c r="K1094" s="13" t="s">
        <v>6918</v>
      </c>
      <c r="M1094" s="13" t="s">
        <v>6995</v>
      </c>
    </row>
    <row r="1095" spans="1:13" x14ac:dyDescent="0.3">
      <c r="A1095">
        <v>90000619</v>
      </c>
      <c r="B1095" t="s">
        <v>4295</v>
      </c>
      <c r="C1095">
        <v>9</v>
      </c>
      <c r="D1095">
        <v>2020</v>
      </c>
      <c r="E1095" s="19">
        <v>44075</v>
      </c>
      <c r="F1095">
        <v>383</v>
      </c>
      <c r="G1095">
        <v>0</v>
      </c>
      <c r="H1095">
        <v>383</v>
      </c>
      <c r="I1095">
        <v>122.56</v>
      </c>
      <c r="J1095" s="13" t="s">
        <v>6887</v>
      </c>
      <c r="K1095" s="13" t="s">
        <v>6909</v>
      </c>
      <c r="M1095" s="13" t="s">
        <v>6995</v>
      </c>
    </row>
    <row r="1096" spans="1:13" x14ac:dyDescent="0.3">
      <c r="A1096">
        <v>90000719</v>
      </c>
      <c r="B1096" t="s">
        <v>4296</v>
      </c>
      <c r="C1096">
        <v>9</v>
      </c>
      <c r="D1096">
        <v>2020</v>
      </c>
      <c r="E1096" s="19">
        <v>44075</v>
      </c>
      <c r="F1096">
        <v>144</v>
      </c>
      <c r="G1096">
        <v>0</v>
      </c>
      <c r="H1096">
        <v>144</v>
      </c>
      <c r="I1096">
        <v>66.240000000000009</v>
      </c>
      <c r="J1096" s="13" t="s">
        <v>6886</v>
      </c>
      <c r="K1096" s="13" t="s">
        <v>6919</v>
      </c>
      <c r="M1096" s="13" t="s">
        <v>6995</v>
      </c>
    </row>
    <row r="1097" spans="1:13" x14ac:dyDescent="0.3">
      <c r="A1097">
        <v>90000819</v>
      </c>
      <c r="B1097" t="s">
        <v>4297</v>
      </c>
      <c r="C1097">
        <v>9</v>
      </c>
      <c r="D1097">
        <v>2020</v>
      </c>
      <c r="E1097" s="19">
        <v>44075</v>
      </c>
      <c r="F1097">
        <v>172</v>
      </c>
      <c r="G1097">
        <v>0</v>
      </c>
      <c r="H1097">
        <v>172</v>
      </c>
      <c r="I1097">
        <v>65.36</v>
      </c>
      <c r="J1097" s="13" t="s">
        <v>6886</v>
      </c>
      <c r="K1097" s="13" t="s">
        <v>6910</v>
      </c>
      <c r="M1097" s="13" t="s">
        <v>6995</v>
      </c>
    </row>
    <row r="1098" spans="1:13" x14ac:dyDescent="0.3">
      <c r="A1098">
        <v>90000919</v>
      </c>
      <c r="B1098" t="s">
        <v>4298</v>
      </c>
      <c r="C1098">
        <v>9</v>
      </c>
      <c r="D1098">
        <v>2020</v>
      </c>
      <c r="E1098" s="19">
        <v>44075</v>
      </c>
      <c r="F1098">
        <v>205</v>
      </c>
      <c r="G1098">
        <v>0</v>
      </c>
      <c r="H1098">
        <v>205</v>
      </c>
      <c r="I1098">
        <v>36.9</v>
      </c>
      <c r="J1098" s="13" t="s">
        <v>6890</v>
      </c>
      <c r="K1098" s="13" t="s">
        <v>6913</v>
      </c>
      <c r="M1098" s="13" t="s">
        <v>6995</v>
      </c>
    </row>
    <row r="1099" spans="1:13" x14ac:dyDescent="0.3">
      <c r="A1099">
        <v>90001019</v>
      </c>
      <c r="B1099" t="s">
        <v>4299</v>
      </c>
      <c r="C1099">
        <v>9</v>
      </c>
      <c r="D1099">
        <v>2020</v>
      </c>
      <c r="E1099" s="19">
        <v>44075</v>
      </c>
      <c r="F1099">
        <v>488</v>
      </c>
      <c r="G1099">
        <v>0</v>
      </c>
      <c r="H1099">
        <v>488</v>
      </c>
      <c r="I1099">
        <v>156.16</v>
      </c>
      <c r="J1099" s="13" t="s">
        <v>6889</v>
      </c>
      <c r="K1099" s="13" t="s">
        <v>6904</v>
      </c>
      <c r="M1099" s="13" t="s">
        <v>6995</v>
      </c>
    </row>
    <row r="1100" spans="1:13" x14ac:dyDescent="0.3">
      <c r="A1100">
        <v>90001119</v>
      </c>
      <c r="B1100" t="s">
        <v>4300</v>
      </c>
      <c r="C1100">
        <v>9</v>
      </c>
      <c r="D1100">
        <v>2020</v>
      </c>
      <c r="E1100" s="19">
        <v>44075</v>
      </c>
      <c r="F1100">
        <v>332</v>
      </c>
      <c r="G1100">
        <v>0</v>
      </c>
      <c r="H1100">
        <v>332</v>
      </c>
      <c r="I1100">
        <v>99.6</v>
      </c>
      <c r="J1100" s="13" t="s">
        <v>6885</v>
      </c>
      <c r="K1100" s="13" t="s">
        <v>6938</v>
      </c>
      <c r="M1100" s="13" t="s">
        <v>6995</v>
      </c>
    </row>
    <row r="1101" spans="1:13" x14ac:dyDescent="0.3">
      <c r="A1101">
        <v>90001219</v>
      </c>
      <c r="B1101" t="s">
        <v>4301</v>
      </c>
      <c r="C1101">
        <v>9</v>
      </c>
      <c r="D1101">
        <v>2020</v>
      </c>
      <c r="E1101" s="19">
        <v>44075</v>
      </c>
      <c r="F1101">
        <v>447</v>
      </c>
      <c r="G1101">
        <v>0</v>
      </c>
      <c r="H1101">
        <v>447</v>
      </c>
      <c r="I1101">
        <v>156.44999999999999</v>
      </c>
      <c r="J1101" s="13" t="s">
        <v>6887</v>
      </c>
      <c r="K1101" s="13" t="s">
        <v>6891</v>
      </c>
      <c r="M1101" s="13" t="s">
        <v>6995</v>
      </c>
    </row>
    <row r="1102" spans="1:13" x14ac:dyDescent="0.3">
      <c r="A1102">
        <v>90001319</v>
      </c>
      <c r="B1102" t="s">
        <v>4302</v>
      </c>
      <c r="C1102">
        <v>9</v>
      </c>
      <c r="D1102">
        <v>2020</v>
      </c>
      <c r="E1102" s="19">
        <v>44075</v>
      </c>
      <c r="F1102">
        <v>345</v>
      </c>
      <c r="G1102">
        <v>0</v>
      </c>
      <c r="H1102">
        <v>345</v>
      </c>
      <c r="I1102">
        <v>106.95</v>
      </c>
      <c r="J1102" s="13" t="s">
        <v>6887</v>
      </c>
      <c r="K1102" s="13" t="s">
        <v>6918</v>
      </c>
      <c r="M1102" s="13" t="s">
        <v>6995</v>
      </c>
    </row>
    <row r="1103" spans="1:13" x14ac:dyDescent="0.3">
      <c r="A1103">
        <v>90010119</v>
      </c>
      <c r="B1103" t="s">
        <v>4303</v>
      </c>
      <c r="C1103">
        <v>9</v>
      </c>
      <c r="D1103">
        <v>2020</v>
      </c>
      <c r="E1103" s="19">
        <v>44075</v>
      </c>
      <c r="F1103">
        <v>345</v>
      </c>
      <c r="G1103">
        <v>0</v>
      </c>
      <c r="H1103">
        <v>345</v>
      </c>
      <c r="I1103">
        <v>106.95</v>
      </c>
      <c r="J1103" s="13" t="s">
        <v>6887</v>
      </c>
      <c r="K1103" s="13" t="s">
        <v>6918</v>
      </c>
      <c r="M1103" s="13" t="s">
        <v>6995</v>
      </c>
    </row>
    <row r="1104" spans="1:13" x14ac:dyDescent="0.3">
      <c r="A1104">
        <v>90010219</v>
      </c>
      <c r="B1104" t="s">
        <v>4304</v>
      </c>
      <c r="C1104">
        <v>9</v>
      </c>
      <c r="D1104">
        <v>2020</v>
      </c>
      <c r="E1104" s="19">
        <v>44075</v>
      </c>
      <c r="F1104">
        <v>345</v>
      </c>
      <c r="G1104">
        <v>0</v>
      </c>
      <c r="H1104">
        <v>345</v>
      </c>
      <c r="I1104">
        <v>106.95</v>
      </c>
      <c r="J1104" s="13" t="s">
        <v>6887</v>
      </c>
      <c r="K1104" s="13" t="s">
        <v>6918</v>
      </c>
      <c r="M1104" s="13" t="s">
        <v>6995</v>
      </c>
    </row>
    <row r="1105" spans="1:13" x14ac:dyDescent="0.3">
      <c r="A1105">
        <v>90010319</v>
      </c>
      <c r="B1105" t="s">
        <v>4305</v>
      </c>
      <c r="C1105">
        <v>9</v>
      </c>
      <c r="D1105">
        <v>2020</v>
      </c>
      <c r="E1105" s="19">
        <v>44075</v>
      </c>
      <c r="F1105">
        <v>345</v>
      </c>
      <c r="G1105">
        <v>0</v>
      </c>
      <c r="H1105">
        <v>345</v>
      </c>
      <c r="I1105">
        <v>106.95</v>
      </c>
      <c r="J1105" s="13" t="s">
        <v>6887</v>
      </c>
      <c r="K1105" s="13" t="s">
        <v>6918</v>
      </c>
      <c r="M1105" s="13" t="s">
        <v>6995</v>
      </c>
    </row>
    <row r="1106" spans="1:13" x14ac:dyDescent="0.3">
      <c r="A1106">
        <v>90010419</v>
      </c>
      <c r="B1106" t="s">
        <v>4306</v>
      </c>
      <c r="C1106">
        <v>9</v>
      </c>
      <c r="D1106">
        <v>2020</v>
      </c>
      <c r="E1106" s="19">
        <v>44075</v>
      </c>
      <c r="F1106">
        <v>345</v>
      </c>
      <c r="G1106">
        <v>0</v>
      </c>
      <c r="H1106">
        <v>345</v>
      </c>
      <c r="I1106">
        <v>106.95</v>
      </c>
      <c r="J1106" s="13" t="s">
        <v>6887</v>
      </c>
      <c r="K1106" s="13" t="s">
        <v>6918</v>
      </c>
      <c r="M1106" s="13" t="s">
        <v>6995</v>
      </c>
    </row>
    <row r="1107" spans="1:13" x14ac:dyDescent="0.3">
      <c r="A1107">
        <v>90010519</v>
      </c>
      <c r="B1107" t="s">
        <v>4307</v>
      </c>
      <c r="C1107">
        <v>9</v>
      </c>
      <c r="D1107">
        <v>2020</v>
      </c>
      <c r="E1107" s="19">
        <v>44075</v>
      </c>
      <c r="F1107">
        <v>345</v>
      </c>
      <c r="G1107">
        <v>0</v>
      </c>
      <c r="H1107">
        <v>345</v>
      </c>
      <c r="I1107">
        <v>106.95</v>
      </c>
      <c r="J1107" s="13" t="s">
        <v>6887</v>
      </c>
      <c r="K1107" s="13" t="s">
        <v>6918</v>
      </c>
      <c r="M1107" s="13" t="s">
        <v>6995</v>
      </c>
    </row>
    <row r="1108" spans="1:13" x14ac:dyDescent="0.3">
      <c r="A1108">
        <v>90010619</v>
      </c>
      <c r="B1108" t="s">
        <v>4308</v>
      </c>
      <c r="C1108">
        <v>9</v>
      </c>
      <c r="D1108">
        <v>2020</v>
      </c>
      <c r="E1108" s="19">
        <v>44075</v>
      </c>
      <c r="F1108">
        <v>144</v>
      </c>
      <c r="G1108">
        <v>0</v>
      </c>
      <c r="H1108">
        <v>144</v>
      </c>
      <c r="I1108">
        <v>66.240000000000009</v>
      </c>
      <c r="J1108" s="13" t="s">
        <v>6886</v>
      </c>
      <c r="K1108" s="13" t="s">
        <v>6919</v>
      </c>
      <c r="M1108" s="13" t="s">
        <v>6995</v>
      </c>
    </row>
    <row r="1109" spans="1:13" x14ac:dyDescent="0.3">
      <c r="A1109">
        <v>90010719</v>
      </c>
      <c r="B1109" t="s">
        <v>4309</v>
      </c>
      <c r="C1109">
        <v>9</v>
      </c>
      <c r="D1109">
        <v>2020</v>
      </c>
      <c r="E1109" s="19">
        <v>44075</v>
      </c>
      <c r="F1109">
        <v>144</v>
      </c>
      <c r="G1109">
        <v>0</v>
      </c>
      <c r="H1109">
        <v>144</v>
      </c>
      <c r="I1109">
        <v>66.240000000000009</v>
      </c>
      <c r="J1109" s="13" t="s">
        <v>6886</v>
      </c>
      <c r="K1109" s="13" t="s">
        <v>6919</v>
      </c>
      <c r="M1109" s="13" t="s">
        <v>6995</v>
      </c>
    </row>
    <row r="1110" spans="1:13" x14ac:dyDescent="0.3">
      <c r="A1110">
        <v>90010819</v>
      </c>
      <c r="B1110" t="s">
        <v>4310</v>
      </c>
      <c r="C1110">
        <v>9</v>
      </c>
      <c r="D1110">
        <v>2020</v>
      </c>
      <c r="E1110" s="19">
        <v>44075</v>
      </c>
      <c r="F1110">
        <v>192</v>
      </c>
      <c r="G1110">
        <v>0</v>
      </c>
      <c r="H1110">
        <v>192</v>
      </c>
      <c r="I1110">
        <v>34.56</v>
      </c>
      <c r="J1110" s="13" t="s">
        <v>6890</v>
      </c>
      <c r="K1110" s="13" t="s">
        <v>6912</v>
      </c>
      <c r="M1110" s="13" t="s">
        <v>6995</v>
      </c>
    </row>
    <row r="1111" spans="1:13" x14ac:dyDescent="0.3">
      <c r="A1111">
        <v>90010919</v>
      </c>
      <c r="B1111" t="s">
        <v>4311</v>
      </c>
      <c r="C1111">
        <v>9</v>
      </c>
      <c r="D1111">
        <v>2020</v>
      </c>
      <c r="E1111" s="19">
        <v>44075</v>
      </c>
      <c r="F1111">
        <v>240</v>
      </c>
      <c r="G1111">
        <v>0</v>
      </c>
      <c r="H1111">
        <v>240</v>
      </c>
      <c r="I1111">
        <v>43.199999999999996</v>
      </c>
      <c r="J1111" s="13" t="s">
        <v>6890</v>
      </c>
      <c r="K1111" s="13" t="s">
        <v>6894</v>
      </c>
      <c r="M1111" s="13" t="s">
        <v>6995</v>
      </c>
    </row>
    <row r="1112" spans="1:13" x14ac:dyDescent="0.3">
      <c r="A1112">
        <v>90011019</v>
      </c>
      <c r="B1112" t="s">
        <v>4312</v>
      </c>
      <c r="C1112">
        <v>9</v>
      </c>
      <c r="D1112">
        <v>2020</v>
      </c>
      <c r="E1112" s="19">
        <v>44075</v>
      </c>
      <c r="F1112">
        <v>440</v>
      </c>
      <c r="G1112">
        <v>0</v>
      </c>
      <c r="H1112">
        <v>440</v>
      </c>
      <c r="I1112">
        <v>136.4</v>
      </c>
      <c r="J1112" s="13" t="s">
        <v>6889</v>
      </c>
      <c r="K1112" s="13" t="s">
        <v>6905</v>
      </c>
      <c r="M1112" s="13" t="s">
        <v>6995</v>
      </c>
    </row>
    <row r="1113" spans="1:13" x14ac:dyDescent="0.3">
      <c r="A1113">
        <v>90011119</v>
      </c>
      <c r="B1113" t="s">
        <v>4313</v>
      </c>
      <c r="C1113">
        <v>9</v>
      </c>
      <c r="D1113">
        <v>2020</v>
      </c>
      <c r="E1113" s="19">
        <v>44075</v>
      </c>
      <c r="F1113">
        <v>312</v>
      </c>
      <c r="G1113">
        <v>0</v>
      </c>
      <c r="H1113">
        <v>312</v>
      </c>
      <c r="I1113">
        <v>99.84</v>
      </c>
      <c r="J1113" s="13" t="s">
        <v>6885</v>
      </c>
      <c r="K1113" s="13" t="s">
        <v>6908</v>
      </c>
      <c r="M1113" s="13" t="s">
        <v>6995</v>
      </c>
    </row>
    <row r="1114" spans="1:13" x14ac:dyDescent="0.3">
      <c r="A1114">
        <v>90011219</v>
      </c>
      <c r="B1114" t="s">
        <v>4314</v>
      </c>
      <c r="C1114">
        <v>9</v>
      </c>
      <c r="D1114">
        <v>2020</v>
      </c>
      <c r="E1114" s="19">
        <v>44075</v>
      </c>
      <c r="F1114">
        <v>447</v>
      </c>
      <c r="G1114">
        <v>0</v>
      </c>
      <c r="H1114">
        <v>447</v>
      </c>
      <c r="I1114">
        <v>156.44999999999999</v>
      </c>
      <c r="J1114" s="13" t="s">
        <v>6887</v>
      </c>
      <c r="K1114" s="13" t="s">
        <v>6891</v>
      </c>
      <c r="M1114" s="13" t="s">
        <v>6995</v>
      </c>
    </row>
    <row r="1115" spans="1:13" x14ac:dyDescent="0.3">
      <c r="A1115">
        <v>90011319</v>
      </c>
      <c r="B1115" t="s">
        <v>4315</v>
      </c>
      <c r="C1115">
        <v>9</v>
      </c>
      <c r="D1115">
        <v>2020</v>
      </c>
      <c r="E1115" s="19">
        <v>44075</v>
      </c>
      <c r="F1115">
        <v>447</v>
      </c>
      <c r="G1115">
        <v>0</v>
      </c>
      <c r="H1115">
        <v>447</v>
      </c>
      <c r="I1115">
        <v>156.44999999999999</v>
      </c>
      <c r="J1115" s="13" t="s">
        <v>6887</v>
      </c>
      <c r="K1115" s="13" t="s">
        <v>6891</v>
      </c>
      <c r="M1115" s="13" t="s">
        <v>6995</v>
      </c>
    </row>
    <row r="1116" spans="1:13" x14ac:dyDescent="0.3">
      <c r="A1116">
        <v>90011419</v>
      </c>
      <c r="B1116" t="s">
        <v>4316</v>
      </c>
      <c r="C1116">
        <v>9</v>
      </c>
      <c r="D1116">
        <v>2020</v>
      </c>
      <c r="E1116" s="19">
        <v>44075</v>
      </c>
      <c r="F1116">
        <v>383</v>
      </c>
      <c r="G1116">
        <v>0</v>
      </c>
      <c r="H1116">
        <v>383</v>
      </c>
      <c r="I1116">
        <v>122.56</v>
      </c>
      <c r="J1116" s="13" t="s">
        <v>6887</v>
      </c>
      <c r="K1116" s="13" t="s">
        <v>6909</v>
      </c>
      <c r="M1116" s="13" t="s">
        <v>6995</v>
      </c>
    </row>
    <row r="1117" spans="1:13" x14ac:dyDescent="0.3">
      <c r="A1117">
        <v>90011519</v>
      </c>
      <c r="B1117" t="s">
        <v>4317</v>
      </c>
      <c r="C1117">
        <v>9</v>
      </c>
      <c r="D1117">
        <v>2020</v>
      </c>
      <c r="E1117" s="19">
        <v>44075</v>
      </c>
      <c r="F1117">
        <v>168</v>
      </c>
      <c r="G1117">
        <v>0</v>
      </c>
      <c r="H1117">
        <v>168</v>
      </c>
      <c r="I1117">
        <v>75.600000000000009</v>
      </c>
      <c r="J1117" s="13" t="s">
        <v>6886</v>
      </c>
      <c r="K1117" s="13" t="s">
        <v>6920</v>
      </c>
      <c r="M1117" s="13" t="s">
        <v>6995</v>
      </c>
    </row>
    <row r="1118" spans="1:13" x14ac:dyDescent="0.3">
      <c r="A1118">
        <v>90011619</v>
      </c>
      <c r="B1118" t="s">
        <v>4318</v>
      </c>
      <c r="C1118">
        <v>9</v>
      </c>
      <c r="D1118">
        <v>2020</v>
      </c>
      <c r="E1118" s="19">
        <v>44075</v>
      </c>
      <c r="F1118">
        <v>144</v>
      </c>
      <c r="G1118">
        <v>0</v>
      </c>
      <c r="H1118">
        <v>144</v>
      </c>
      <c r="I1118">
        <v>66.240000000000009</v>
      </c>
      <c r="J1118" s="13" t="s">
        <v>6886</v>
      </c>
      <c r="K1118" s="13" t="s">
        <v>6919</v>
      </c>
      <c r="M1118" s="13" t="s">
        <v>6995</v>
      </c>
    </row>
    <row r="1119" spans="1:13" x14ac:dyDescent="0.3">
      <c r="A1119">
        <v>90011719</v>
      </c>
      <c r="B1119" t="s">
        <v>4319</v>
      </c>
      <c r="C1119">
        <v>9</v>
      </c>
      <c r="D1119">
        <v>2020</v>
      </c>
      <c r="E1119" s="19">
        <v>44075</v>
      </c>
      <c r="F1119">
        <v>240</v>
      </c>
      <c r="G1119">
        <v>0</v>
      </c>
      <c r="H1119">
        <v>240</v>
      </c>
      <c r="I1119">
        <v>43.199999999999996</v>
      </c>
      <c r="J1119" s="13" t="s">
        <v>6890</v>
      </c>
      <c r="K1119" s="13" t="s">
        <v>6894</v>
      </c>
      <c r="M1119" s="13" t="s">
        <v>6995</v>
      </c>
    </row>
    <row r="1120" spans="1:13" x14ac:dyDescent="0.3">
      <c r="A1120">
        <v>90011819</v>
      </c>
      <c r="B1120" t="s">
        <v>4320</v>
      </c>
      <c r="C1120">
        <v>9</v>
      </c>
      <c r="D1120">
        <v>2020</v>
      </c>
      <c r="E1120" s="19">
        <v>44075</v>
      </c>
      <c r="F1120">
        <v>192</v>
      </c>
      <c r="G1120">
        <v>0</v>
      </c>
      <c r="H1120">
        <v>192</v>
      </c>
      <c r="I1120">
        <v>34.56</v>
      </c>
      <c r="J1120" s="13" t="s">
        <v>6890</v>
      </c>
      <c r="K1120" s="13" t="s">
        <v>6912</v>
      </c>
      <c r="M1120" s="13" t="s">
        <v>6995</v>
      </c>
    </row>
    <row r="1121" spans="1:13" x14ac:dyDescent="0.3">
      <c r="A1121">
        <v>90020119</v>
      </c>
      <c r="B1121" t="s">
        <v>4321</v>
      </c>
      <c r="C1121">
        <v>9</v>
      </c>
      <c r="D1121">
        <v>2020</v>
      </c>
      <c r="E1121" s="19">
        <v>44075</v>
      </c>
      <c r="F1121">
        <v>492</v>
      </c>
      <c r="G1121">
        <v>0</v>
      </c>
      <c r="H1121">
        <v>492</v>
      </c>
      <c r="I1121">
        <v>137.76000000000002</v>
      </c>
      <c r="J1121" s="13" t="s">
        <v>6889</v>
      </c>
      <c r="K1121" s="13" t="s">
        <v>6945</v>
      </c>
      <c r="M1121" s="13" t="s">
        <v>6995</v>
      </c>
    </row>
    <row r="1122" spans="1:13" x14ac:dyDescent="0.3">
      <c r="A1122">
        <v>90020219</v>
      </c>
      <c r="B1122" t="s">
        <v>4322</v>
      </c>
      <c r="C1122">
        <v>9</v>
      </c>
      <c r="D1122">
        <v>2020</v>
      </c>
      <c r="E1122" s="19">
        <v>44075</v>
      </c>
      <c r="F1122">
        <v>168</v>
      </c>
      <c r="G1122">
        <v>0</v>
      </c>
      <c r="H1122">
        <v>168</v>
      </c>
      <c r="I1122">
        <v>60.48</v>
      </c>
      <c r="J1122" s="13" t="s">
        <v>6885</v>
      </c>
      <c r="K1122" s="13" t="s">
        <v>6948</v>
      </c>
      <c r="M1122" s="13" t="s">
        <v>6995</v>
      </c>
    </row>
    <row r="1123" spans="1:13" x14ac:dyDescent="0.3">
      <c r="A1123">
        <v>90020319</v>
      </c>
      <c r="B1123" t="s">
        <v>4323</v>
      </c>
      <c r="C1123">
        <v>9</v>
      </c>
      <c r="D1123">
        <v>2020</v>
      </c>
      <c r="E1123" s="19">
        <v>44075</v>
      </c>
      <c r="F1123">
        <v>345</v>
      </c>
      <c r="G1123">
        <v>0</v>
      </c>
      <c r="H1123">
        <v>345</v>
      </c>
      <c r="I1123">
        <v>106.95</v>
      </c>
      <c r="J1123" s="13" t="s">
        <v>6887</v>
      </c>
      <c r="K1123" s="13" t="s">
        <v>6918</v>
      </c>
      <c r="M1123" s="13" t="s">
        <v>6995</v>
      </c>
    </row>
    <row r="1124" spans="1:13" x14ac:dyDescent="0.3">
      <c r="A1124">
        <v>90020419</v>
      </c>
      <c r="B1124" t="s">
        <v>4324</v>
      </c>
      <c r="C1124">
        <v>9</v>
      </c>
      <c r="D1124">
        <v>2020</v>
      </c>
      <c r="E1124" s="19">
        <v>44075</v>
      </c>
      <c r="F1124">
        <v>345</v>
      </c>
      <c r="G1124">
        <v>0</v>
      </c>
      <c r="H1124">
        <v>345</v>
      </c>
      <c r="I1124">
        <v>106.95</v>
      </c>
      <c r="J1124" s="13" t="s">
        <v>6887</v>
      </c>
      <c r="K1124" s="13" t="s">
        <v>6918</v>
      </c>
      <c r="M1124" s="13" t="s">
        <v>6995</v>
      </c>
    </row>
    <row r="1125" spans="1:13" x14ac:dyDescent="0.3">
      <c r="A1125">
        <v>90020519</v>
      </c>
      <c r="B1125" t="s">
        <v>4325</v>
      </c>
      <c r="C1125">
        <v>9</v>
      </c>
      <c r="D1125">
        <v>2020</v>
      </c>
      <c r="E1125" s="19">
        <v>44075</v>
      </c>
      <c r="F1125">
        <v>168</v>
      </c>
      <c r="G1125">
        <v>0</v>
      </c>
      <c r="H1125">
        <v>168</v>
      </c>
      <c r="I1125">
        <v>75.600000000000009</v>
      </c>
      <c r="J1125" s="13" t="s">
        <v>6886</v>
      </c>
      <c r="K1125" s="13" t="s">
        <v>6920</v>
      </c>
      <c r="M1125" s="13" t="s">
        <v>6995</v>
      </c>
    </row>
    <row r="1126" spans="1:13" x14ac:dyDescent="0.3">
      <c r="A1126">
        <v>99030119</v>
      </c>
      <c r="B1126" t="s">
        <v>4326</v>
      </c>
      <c r="C1126">
        <v>9</v>
      </c>
      <c r="D1126">
        <v>2020</v>
      </c>
      <c r="E1126" s="19">
        <v>44075</v>
      </c>
      <c r="F1126">
        <v>240</v>
      </c>
      <c r="G1126">
        <v>0</v>
      </c>
      <c r="H1126">
        <v>240</v>
      </c>
      <c r="I1126">
        <v>43.199999999999996</v>
      </c>
      <c r="J1126" s="13" t="s">
        <v>6890</v>
      </c>
      <c r="K1126" s="13" t="s">
        <v>6894</v>
      </c>
      <c r="M1126" s="13" t="s">
        <v>6995</v>
      </c>
    </row>
    <row r="1127" spans="1:13" x14ac:dyDescent="0.3">
      <c r="A1127">
        <v>99030219</v>
      </c>
      <c r="B1127" t="s">
        <v>4327</v>
      </c>
      <c r="C1127">
        <v>9</v>
      </c>
      <c r="D1127">
        <v>2020</v>
      </c>
      <c r="E1127" s="19">
        <v>44075</v>
      </c>
      <c r="F1127">
        <v>327</v>
      </c>
      <c r="G1127">
        <v>0</v>
      </c>
      <c r="H1127">
        <v>327</v>
      </c>
      <c r="I1127">
        <v>94.83</v>
      </c>
      <c r="J1127" s="13" t="s">
        <v>6884</v>
      </c>
      <c r="K1127" s="13" t="s">
        <v>6914</v>
      </c>
      <c r="M1127" s="13" t="s">
        <v>6995</v>
      </c>
    </row>
    <row r="1128" spans="1:13" x14ac:dyDescent="0.3">
      <c r="A1128">
        <v>99030319</v>
      </c>
      <c r="B1128" t="s">
        <v>4328</v>
      </c>
      <c r="C1128">
        <v>9</v>
      </c>
      <c r="D1128">
        <v>2020</v>
      </c>
      <c r="E1128" s="19">
        <v>44075</v>
      </c>
      <c r="F1128">
        <v>889</v>
      </c>
      <c r="G1128">
        <v>0</v>
      </c>
      <c r="H1128">
        <v>889</v>
      </c>
      <c r="I1128">
        <v>222.25</v>
      </c>
      <c r="J1128" s="13" t="s">
        <v>6882</v>
      </c>
      <c r="K1128" s="13" t="s">
        <v>6939</v>
      </c>
      <c r="M1128" s="13" t="s">
        <v>6995</v>
      </c>
    </row>
    <row r="1129" spans="1:13" x14ac:dyDescent="0.3">
      <c r="A1129">
        <v>99030419</v>
      </c>
      <c r="B1129" t="s">
        <v>4329</v>
      </c>
      <c r="C1129">
        <v>9</v>
      </c>
      <c r="D1129">
        <v>2020</v>
      </c>
      <c r="E1129" s="19">
        <v>44075</v>
      </c>
      <c r="F1129">
        <v>992</v>
      </c>
      <c r="G1129">
        <v>0</v>
      </c>
      <c r="H1129">
        <v>992</v>
      </c>
      <c r="I1129">
        <v>307.52</v>
      </c>
      <c r="J1129" s="13" t="s">
        <v>6882</v>
      </c>
      <c r="K1129" s="13" t="s">
        <v>6931</v>
      </c>
      <c r="M1129" s="13" t="s">
        <v>6995</v>
      </c>
    </row>
    <row r="1130" spans="1:13" x14ac:dyDescent="0.3">
      <c r="A1130">
        <v>99030519</v>
      </c>
      <c r="B1130" t="s">
        <v>4330</v>
      </c>
      <c r="C1130">
        <v>9</v>
      </c>
      <c r="D1130">
        <v>2020</v>
      </c>
      <c r="E1130" s="19">
        <v>44075</v>
      </c>
      <c r="F1130">
        <v>1491</v>
      </c>
      <c r="G1130">
        <v>0</v>
      </c>
      <c r="H1130">
        <v>1491</v>
      </c>
      <c r="I1130">
        <v>506.94000000000005</v>
      </c>
      <c r="J1130" s="13" t="s">
        <v>6881</v>
      </c>
      <c r="K1130" s="13" t="s">
        <v>6898</v>
      </c>
      <c r="M1130" s="13" t="s">
        <v>6995</v>
      </c>
    </row>
    <row r="1131" spans="1:13" x14ac:dyDescent="0.3">
      <c r="A1131">
        <v>99030619</v>
      </c>
      <c r="B1131" t="s">
        <v>4331</v>
      </c>
      <c r="C1131">
        <v>9</v>
      </c>
      <c r="D1131">
        <v>2020</v>
      </c>
      <c r="E1131" s="19">
        <v>44075</v>
      </c>
      <c r="F1131">
        <v>1576</v>
      </c>
      <c r="G1131">
        <v>0</v>
      </c>
      <c r="H1131">
        <v>1576</v>
      </c>
      <c r="I1131">
        <v>520.08000000000004</v>
      </c>
      <c r="J1131" s="13" t="s">
        <v>6881</v>
      </c>
      <c r="K1131" s="13" t="s">
        <v>6941</v>
      </c>
      <c r="M1131" s="13" t="s">
        <v>6995</v>
      </c>
    </row>
    <row r="1132" spans="1:13" x14ac:dyDescent="0.3">
      <c r="A1132">
        <v>99030719</v>
      </c>
      <c r="B1132" t="s">
        <v>4332</v>
      </c>
      <c r="C1132">
        <v>9</v>
      </c>
      <c r="D1132">
        <v>2020</v>
      </c>
      <c r="E1132" s="19">
        <v>44075</v>
      </c>
      <c r="F1132">
        <v>1491</v>
      </c>
      <c r="G1132">
        <v>0</v>
      </c>
      <c r="H1132">
        <v>1491</v>
      </c>
      <c r="I1132">
        <v>506.94000000000005</v>
      </c>
      <c r="J1132" s="13" t="s">
        <v>6881</v>
      </c>
      <c r="K1132" s="13" t="s">
        <v>6898</v>
      </c>
      <c r="M1132" s="13" t="s">
        <v>6995</v>
      </c>
    </row>
    <row r="1133" spans="1:13" x14ac:dyDescent="0.3">
      <c r="A1133">
        <v>99030819</v>
      </c>
      <c r="B1133" t="s">
        <v>4333</v>
      </c>
      <c r="C1133">
        <v>9</v>
      </c>
      <c r="D1133">
        <v>2020</v>
      </c>
      <c r="E1133" s="19">
        <v>44075</v>
      </c>
      <c r="F1133">
        <v>1491</v>
      </c>
      <c r="G1133">
        <v>0</v>
      </c>
      <c r="H1133">
        <v>1491</v>
      </c>
      <c r="I1133">
        <v>506.94000000000005</v>
      </c>
      <c r="J1133" s="13" t="s">
        <v>6881</v>
      </c>
      <c r="K1133" s="13" t="s">
        <v>6898</v>
      </c>
      <c r="M1133" s="13" t="s">
        <v>6995</v>
      </c>
    </row>
    <row r="1134" spans="1:13" x14ac:dyDescent="0.3">
      <c r="A1134">
        <v>99030919</v>
      </c>
      <c r="B1134" t="s">
        <v>4334</v>
      </c>
      <c r="C1134">
        <v>9</v>
      </c>
      <c r="D1134">
        <v>2020</v>
      </c>
      <c r="E1134" s="19">
        <v>44075</v>
      </c>
      <c r="F1134">
        <v>579</v>
      </c>
      <c r="G1134">
        <v>0</v>
      </c>
      <c r="H1134">
        <v>579</v>
      </c>
      <c r="I1134">
        <v>167.91</v>
      </c>
      <c r="J1134" s="13" t="s">
        <v>6888</v>
      </c>
      <c r="K1134" s="13" t="s">
        <v>6926</v>
      </c>
      <c r="M1134" s="13" t="s">
        <v>6995</v>
      </c>
    </row>
    <row r="1135" spans="1:13" x14ac:dyDescent="0.3">
      <c r="A1135">
        <v>60010119</v>
      </c>
      <c r="B1135" t="s">
        <v>4335</v>
      </c>
      <c r="C1135">
        <v>9</v>
      </c>
      <c r="D1135">
        <v>2020</v>
      </c>
      <c r="E1135" s="19">
        <v>44075</v>
      </c>
      <c r="F1135">
        <v>510</v>
      </c>
      <c r="G1135">
        <v>0</v>
      </c>
      <c r="H1135">
        <v>510</v>
      </c>
      <c r="I1135">
        <v>163.20000000000002</v>
      </c>
      <c r="J1135" s="13" t="s">
        <v>6888</v>
      </c>
      <c r="K1135" s="13" t="s">
        <v>6901</v>
      </c>
      <c r="M1135" s="13" t="s">
        <v>6995</v>
      </c>
    </row>
    <row r="1136" spans="1:13" x14ac:dyDescent="0.3">
      <c r="A1136">
        <v>60010219</v>
      </c>
      <c r="B1136" t="s">
        <v>4336</v>
      </c>
      <c r="C1136">
        <v>9</v>
      </c>
      <c r="D1136">
        <v>2020</v>
      </c>
      <c r="E1136" s="19">
        <v>44075</v>
      </c>
      <c r="F1136">
        <v>539</v>
      </c>
      <c r="G1136">
        <v>0</v>
      </c>
      <c r="H1136">
        <v>539</v>
      </c>
      <c r="I1136">
        <v>156.31</v>
      </c>
      <c r="J1136" s="13" t="s">
        <v>6889</v>
      </c>
      <c r="K1136" s="13" t="s">
        <v>6954</v>
      </c>
      <c r="M1136" s="13" t="s">
        <v>6995</v>
      </c>
    </row>
    <row r="1137" spans="1:13" x14ac:dyDescent="0.3">
      <c r="A1137">
        <v>60010319</v>
      </c>
      <c r="B1137" t="s">
        <v>4337</v>
      </c>
      <c r="C1137">
        <v>9</v>
      </c>
      <c r="D1137">
        <v>2020</v>
      </c>
      <c r="E1137" s="19">
        <v>44075</v>
      </c>
      <c r="F1137">
        <v>367</v>
      </c>
      <c r="G1137">
        <v>0</v>
      </c>
      <c r="H1137">
        <v>367</v>
      </c>
      <c r="I1137">
        <v>110.1</v>
      </c>
      <c r="J1137" s="13" t="s">
        <v>6885</v>
      </c>
      <c r="K1137" s="13" t="s">
        <v>6936</v>
      </c>
      <c r="M1137" s="13" t="s">
        <v>6995</v>
      </c>
    </row>
    <row r="1138" spans="1:13" x14ac:dyDescent="0.3">
      <c r="A1138">
        <v>60010419</v>
      </c>
      <c r="B1138" t="s">
        <v>4338</v>
      </c>
      <c r="C1138">
        <v>9</v>
      </c>
      <c r="D1138">
        <v>2020</v>
      </c>
      <c r="E1138" s="19">
        <v>44075</v>
      </c>
      <c r="F1138">
        <v>284</v>
      </c>
      <c r="G1138">
        <v>0</v>
      </c>
      <c r="H1138">
        <v>284</v>
      </c>
      <c r="I1138">
        <v>76.680000000000007</v>
      </c>
      <c r="J1138" s="13" t="s">
        <v>6885</v>
      </c>
      <c r="K1138" s="13" t="s">
        <v>6917</v>
      </c>
      <c r="M1138" s="13" t="s">
        <v>6995</v>
      </c>
    </row>
    <row r="1139" spans="1:13" x14ac:dyDescent="0.3">
      <c r="A1139">
        <v>60010519</v>
      </c>
      <c r="B1139" t="s">
        <v>4339</v>
      </c>
      <c r="C1139">
        <v>9</v>
      </c>
      <c r="D1139">
        <v>2020</v>
      </c>
      <c r="E1139" s="19">
        <v>44075</v>
      </c>
      <c r="F1139">
        <v>383</v>
      </c>
      <c r="G1139">
        <v>0</v>
      </c>
      <c r="H1139">
        <v>383</v>
      </c>
      <c r="I1139">
        <v>122.56</v>
      </c>
      <c r="J1139" s="13" t="s">
        <v>6887</v>
      </c>
      <c r="K1139" s="13" t="s">
        <v>6909</v>
      </c>
      <c r="M1139" s="13" t="s">
        <v>6995</v>
      </c>
    </row>
    <row r="1140" spans="1:13" x14ac:dyDescent="0.3">
      <c r="A1140">
        <v>60010619</v>
      </c>
      <c r="B1140" t="s">
        <v>4340</v>
      </c>
      <c r="C1140">
        <v>9</v>
      </c>
      <c r="D1140">
        <v>2020</v>
      </c>
      <c r="E1140" s="19">
        <v>44075</v>
      </c>
      <c r="F1140">
        <v>383</v>
      </c>
      <c r="G1140">
        <v>0</v>
      </c>
      <c r="H1140">
        <v>383</v>
      </c>
      <c r="I1140">
        <v>122.56</v>
      </c>
      <c r="J1140" s="13" t="s">
        <v>6887</v>
      </c>
      <c r="K1140" s="13" t="s">
        <v>6909</v>
      </c>
      <c r="M1140" s="13" t="s">
        <v>6995</v>
      </c>
    </row>
    <row r="1141" spans="1:13" x14ac:dyDescent="0.3">
      <c r="A1141">
        <v>94000119</v>
      </c>
      <c r="B1141" t="s">
        <v>4341</v>
      </c>
      <c r="C1141">
        <v>9</v>
      </c>
      <c r="D1141">
        <v>2020</v>
      </c>
      <c r="E1141" s="19">
        <v>44075</v>
      </c>
      <c r="F1141">
        <v>447</v>
      </c>
      <c r="G1141">
        <v>0</v>
      </c>
      <c r="H1141">
        <v>447</v>
      </c>
      <c r="I1141">
        <v>156.44999999999999</v>
      </c>
      <c r="J1141" s="13" t="s">
        <v>6887</v>
      </c>
      <c r="K1141" s="13" t="s">
        <v>6891</v>
      </c>
      <c r="M1141" s="13" t="s">
        <v>6995</v>
      </c>
    </row>
    <row r="1142" spans="1:13" x14ac:dyDescent="0.3">
      <c r="A1142">
        <v>94000219</v>
      </c>
      <c r="B1142" t="s">
        <v>4342</v>
      </c>
      <c r="C1142">
        <v>9</v>
      </c>
      <c r="D1142">
        <v>2020</v>
      </c>
      <c r="E1142" s="19">
        <v>44075</v>
      </c>
      <c r="F1142">
        <v>383</v>
      </c>
      <c r="G1142">
        <v>0</v>
      </c>
      <c r="H1142">
        <v>383</v>
      </c>
      <c r="I1142">
        <v>122.56</v>
      </c>
      <c r="J1142" s="13" t="s">
        <v>6887</v>
      </c>
      <c r="K1142" s="13" t="s">
        <v>6909</v>
      </c>
      <c r="M1142" s="13" t="s">
        <v>6995</v>
      </c>
    </row>
    <row r="1143" spans="1:13" x14ac:dyDescent="0.3">
      <c r="A1143">
        <v>94000319</v>
      </c>
      <c r="B1143" t="s">
        <v>4343</v>
      </c>
      <c r="C1143">
        <v>9</v>
      </c>
      <c r="D1143">
        <v>2020</v>
      </c>
      <c r="E1143" s="19">
        <v>44075</v>
      </c>
      <c r="F1143">
        <v>168</v>
      </c>
      <c r="G1143">
        <v>0</v>
      </c>
      <c r="H1143">
        <v>168</v>
      </c>
      <c r="I1143">
        <v>25.2</v>
      </c>
      <c r="J1143" s="13" t="s">
        <v>6886</v>
      </c>
      <c r="K1143" s="13" t="s">
        <v>6892</v>
      </c>
      <c r="M1143" s="13" t="s">
        <v>6995</v>
      </c>
    </row>
    <row r="1144" spans="1:13" x14ac:dyDescent="0.3">
      <c r="A1144">
        <v>94000419</v>
      </c>
      <c r="B1144" t="s">
        <v>4344</v>
      </c>
      <c r="C1144">
        <v>9</v>
      </c>
      <c r="D1144">
        <v>2020</v>
      </c>
      <c r="E1144" s="19">
        <v>44075</v>
      </c>
      <c r="F1144">
        <v>144</v>
      </c>
      <c r="G1144">
        <v>0</v>
      </c>
      <c r="H1144">
        <v>144</v>
      </c>
      <c r="I1144">
        <v>66.240000000000009</v>
      </c>
      <c r="J1144" s="13" t="s">
        <v>6886</v>
      </c>
      <c r="K1144" s="13" t="s">
        <v>6919</v>
      </c>
      <c r="M1144" s="13" t="s">
        <v>6995</v>
      </c>
    </row>
    <row r="1145" spans="1:13" x14ac:dyDescent="0.3">
      <c r="A1145">
        <v>94000519</v>
      </c>
      <c r="B1145" t="s">
        <v>4345</v>
      </c>
      <c r="C1145">
        <v>9</v>
      </c>
      <c r="D1145">
        <v>2020</v>
      </c>
      <c r="E1145" s="19">
        <v>44075</v>
      </c>
      <c r="F1145">
        <v>240</v>
      </c>
      <c r="G1145">
        <v>0</v>
      </c>
      <c r="H1145">
        <v>240</v>
      </c>
      <c r="I1145">
        <v>43.199999999999996</v>
      </c>
      <c r="J1145" s="13" t="s">
        <v>6890</v>
      </c>
      <c r="K1145" s="13" t="s">
        <v>6894</v>
      </c>
      <c r="M1145" s="13" t="s">
        <v>6995</v>
      </c>
    </row>
    <row r="1146" spans="1:13" x14ac:dyDescent="0.3">
      <c r="A1146">
        <v>94000619</v>
      </c>
      <c r="B1146" t="s">
        <v>4346</v>
      </c>
      <c r="C1146">
        <v>9</v>
      </c>
      <c r="D1146">
        <v>2020</v>
      </c>
      <c r="E1146" s="19">
        <v>44075</v>
      </c>
      <c r="F1146">
        <v>210</v>
      </c>
      <c r="G1146">
        <v>0</v>
      </c>
      <c r="H1146">
        <v>210</v>
      </c>
      <c r="I1146">
        <v>37.799999999999997</v>
      </c>
      <c r="J1146" s="13" t="s">
        <v>6890</v>
      </c>
      <c r="K1146" s="13" t="s">
        <v>6911</v>
      </c>
      <c r="M1146" s="13" t="s">
        <v>6995</v>
      </c>
    </row>
    <row r="1147" spans="1:13" x14ac:dyDescent="0.3">
      <c r="A1147">
        <v>94000719</v>
      </c>
      <c r="B1147" t="s">
        <v>4347</v>
      </c>
      <c r="C1147">
        <v>9</v>
      </c>
      <c r="D1147">
        <v>2020</v>
      </c>
      <c r="E1147" s="19">
        <v>44075</v>
      </c>
      <c r="F1147">
        <v>205</v>
      </c>
      <c r="G1147">
        <v>0</v>
      </c>
      <c r="H1147">
        <v>205</v>
      </c>
      <c r="I1147">
        <v>36.9</v>
      </c>
      <c r="J1147" s="13" t="s">
        <v>6890</v>
      </c>
      <c r="K1147" s="13" t="s">
        <v>6913</v>
      </c>
      <c r="M1147" s="13" t="s">
        <v>6995</v>
      </c>
    </row>
    <row r="1148" spans="1:13" x14ac:dyDescent="0.3">
      <c r="A1148">
        <v>94000819</v>
      </c>
      <c r="B1148" t="s">
        <v>4348</v>
      </c>
      <c r="C1148">
        <v>9</v>
      </c>
      <c r="D1148">
        <v>2020</v>
      </c>
      <c r="E1148" s="19">
        <v>44075</v>
      </c>
      <c r="F1148">
        <v>327</v>
      </c>
      <c r="G1148">
        <v>0</v>
      </c>
      <c r="H1148">
        <v>327</v>
      </c>
      <c r="I1148">
        <v>94.83</v>
      </c>
      <c r="J1148" s="13" t="s">
        <v>6884</v>
      </c>
      <c r="K1148" s="13" t="s">
        <v>6914</v>
      </c>
      <c r="M1148" s="13" t="s">
        <v>6995</v>
      </c>
    </row>
    <row r="1149" spans="1:13" x14ac:dyDescent="0.3">
      <c r="A1149">
        <v>94000919</v>
      </c>
      <c r="B1149" t="s">
        <v>4349</v>
      </c>
      <c r="C1149">
        <v>9</v>
      </c>
      <c r="D1149">
        <v>2020</v>
      </c>
      <c r="E1149" s="19">
        <v>44075</v>
      </c>
      <c r="F1149">
        <v>313</v>
      </c>
      <c r="G1149">
        <v>0</v>
      </c>
      <c r="H1149">
        <v>313</v>
      </c>
      <c r="I1149">
        <v>93.899999999999991</v>
      </c>
      <c r="J1149" s="13" t="s">
        <v>6884</v>
      </c>
      <c r="K1149" s="13" t="s">
        <v>6895</v>
      </c>
      <c r="M1149" s="13" t="s">
        <v>6995</v>
      </c>
    </row>
    <row r="1150" spans="1:13" x14ac:dyDescent="0.3">
      <c r="A1150">
        <v>94001019</v>
      </c>
      <c r="B1150" t="s">
        <v>4350</v>
      </c>
      <c r="C1150">
        <v>9</v>
      </c>
      <c r="D1150">
        <v>2020</v>
      </c>
      <c r="E1150" s="19">
        <v>44075</v>
      </c>
      <c r="F1150">
        <v>168</v>
      </c>
      <c r="G1150">
        <v>0</v>
      </c>
      <c r="H1150">
        <v>168</v>
      </c>
      <c r="I1150">
        <v>60.48</v>
      </c>
      <c r="J1150" s="13" t="s">
        <v>6885</v>
      </c>
      <c r="K1150" s="13" t="s">
        <v>6948</v>
      </c>
      <c r="M1150" s="13" t="s">
        <v>6995</v>
      </c>
    </row>
    <row r="1151" spans="1:13" x14ac:dyDescent="0.3">
      <c r="A1151">
        <v>94001119</v>
      </c>
      <c r="B1151" t="s">
        <v>4351</v>
      </c>
      <c r="C1151">
        <v>9</v>
      </c>
      <c r="D1151">
        <v>2020</v>
      </c>
      <c r="E1151" s="19">
        <v>44075</v>
      </c>
      <c r="F1151">
        <v>345</v>
      </c>
      <c r="G1151">
        <v>0</v>
      </c>
      <c r="H1151">
        <v>345</v>
      </c>
      <c r="I1151">
        <v>106.95</v>
      </c>
      <c r="J1151" s="13" t="s">
        <v>6887</v>
      </c>
      <c r="K1151" s="13" t="s">
        <v>6918</v>
      </c>
      <c r="M1151" s="13" t="s">
        <v>6995</v>
      </c>
    </row>
    <row r="1152" spans="1:13" x14ac:dyDescent="0.3">
      <c r="A1152">
        <v>94001219</v>
      </c>
      <c r="B1152" t="s">
        <v>4352</v>
      </c>
      <c r="C1152">
        <v>9</v>
      </c>
      <c r="D1152">
        <v>2020</v>
      </c>
      <c r="E1152" s="19">
        <v>44075</v>
      </c>
      <c r="F1152">
        <v>168</v>
      </c>
      <c r="G1152">
        <v>0</v>
      </c>
      <c r="H1152">
        <v>168</v>
      </c>
      <c r="I1152">
        <v>25.2</v>
      </c>
      <c r="J1152" s="13" t="s">
        <v>6886</v>
      </c>
      <c r="K1152" s="13" t="s">
        <v>6892</v>
      </c>
      <c r="M1152" s="13" t="s">
        <v>6995</v>
      </c>
    </row>
    <row r="1153" spans="1:13" x14ac:dyDescent="0.3">
      <c r="A1153">
        <v>94001319</v>
      </c>
      <c r="B1153" t="s">
        <v>4353</v>
      </c>
      <c r="C1153">
        <v>9</v>
      </c>
      <c r="D1153">
        <v>2020</v>
      </c>
      <c r="E1153" s="19">
        <v>44075</v>
      </c>
      <c r="F1153">
        <v>168</v>
      </c>
      <c r="G1153">
        <v>0</v>
      </c>
      <c r="H1153">
        <v>168</v>
      </c>
      <c r="I1153">
        <v>25.2</v>
      </c>
      <c r="J1153" s="13" t="s">
        <v>6886</v>
      </c>
      <c r="K1153" s="13" t="s">
        <v>6892</v>
      </c>
      <c r="M1153" s="13" t="s">
        <v>6995</v>
      </c>
    </row>
    <row r="1154" spans="1:13" x14ac:dyDescent="0.3">
      <c r="A1154">
        <v>94001419</v>
      </c>
      <c r="B1154" t="s">
        <v>4354</v>
      </c>
      <c r="C1154">
        <v>9</v>
      </c>
      <c r="D1154">
        <v>2020</v>
      </c>
      <c r="E1154" s="19">
        <v>44075</v>
      </c>
      <c r="F1154">
        <v>220</v>
      </c>
      <c r="G1154">
        <v>0</v>
      </c>
      <c r="H1154">
        <v>220</v>
      </c>
      <c r="I1154">
        <v>39.6</v>
      </c>
      <c r="J1154" s="13" t="s">
        <v>6890</v>
      </c>
      <c r="K1154" s="13" t="s">
        <v>6893</v>
      </c>
      <c r="M1154" s="13" t="s">
        <v>6995</v>
      </c>
    </row>
    <row r="1155" spans="1:13" x14ac:dyDescent="0.3">
      <c r="A1155">
        <v>94001519</v>
      </c>
      <c r="B1155" t="s">
        <v>4355</v>
      </c>
      <c r="C1155">
        <v>9</v>
      </c>
      <c r="D1155">
        <v>2020</v>
      </c>
      <c r="E1155" s="19">
        <v>44075</v>
      </c>
      <c r="F1155">
        <v>192</v>
      </c>
      <c r="G1155">
        <v>0</v>
      </c>
      <c r="H1155">
        <v>192</v>
      </c>
      <c r="I1155">
        <v>34.56</v>
      </c>
      <c r="J1155" s="13" t="s">
        <v>6890</v>
      </c>
      <c r="K1155" s="13" t="s">
        <v>6912</v>
      </c>
      <c r="M1155" s="13" t="s">
        <v>6995</v>
      </c>
    </row>
    <row r="1156" spans="1:13" x14ac:dyDescent="0.3">
      <c r="A1156">
        <v>94001619</v>
      </c>
      <c r="B1156" t="s">
        <v>4356</v>
      </c>
      <c r="C1156">
        <v>9</v>
      </c>
      <c r="D1156">
        <v>2020</v>
      </c>
      <c r="E1156" s="19">
        <v>44075</v>
      </c>
      <c r="F1156">
        <v>192</v>
      </c>
      <c r="G1156">
        <v>0</v>
      </c>
      <c r="H1156">
        <v>192</v>
      </c>
      <c r="I1156">
        <v>34.56</v>
      </c>
      <c r="J1156" s="13" t="s">
        <v>6890</v>
      </c>
      <c r="K1156" s="13" t="s">
        <v>6912</v>
      </c>
      <c r="M1156" s="13" t="s">
        <v>6995</v>
      </c>
    </row>
    <row r="1157" spans="1:13" x14ac:dyDescent="0.3">
      <c r="A1157">
        <v>94001719</v>
      </c>
      <c r="B1157" t="s">
        <v>4357</v>
      </c>
      <c r="C1157">
        <v>9</v>
      </c>
      <c r="D1157">
        <v>2020</v>
      </c>
      <c r="E1157" s="19">
        <v>44075</v>
      </c>
      <c r="F1157">
        <v>255</v>
      </c>
      <c r="G1157">
        <v>0</v>
      </c>
      <c r="H1157">
        <v>255</v>
      </c>
      <c r="I1157">
        <v>66.3</v>
      </c>
      <c r="J1157" s="13" t="s">
        <v>6884</v>
      </c>
      <c r="K1157" s="13" t="s">
        <v>6915</v>
      </c>
      <c r="M1157" s="13" t="s">
        <v>6995</v>
      </c>
    </row>
    <row r="1158" spans="1:13" x14ac:dyDescent="0.3">
      <c r="A1158">
        <v>94001819</v>
      </c>
      <c r="B1158" t="s">
        <v>4358</v>
      </c>
      <c r="C1158">
        <v>9</v>
      </c>
      <c r="D1158">
        <v>2020</v>
      </c>
      <c r="E1158" s="19">
        <v>44075</v>
      </c>
      <c r="F1158">
        <v>313</v>
      </c>
      <c r="G1158">
        <v>0</v>
      </c>
      <c r="H1158">
        <v>313</v>
      </c>
      <c r="I1158">
        <v>93.899999999999991</v>
      </c>
      <c r="J1158" s="13" t="s">
        <v>6884</v>
      </c>
      <c r="K1158" s="13" t="s">
        <v>6895</v>
      </c>
      <c r="M1158" s="13" t="s">
        <v>6995</v>
      </c>
    </row>
    <row r="1159" spans="1:13" x14ac:dyDescent="0.3">
      <c r="A1159">
        <v>94001919</v>
      </c>
      <c r="B1159" t="s">
        <v>4359</v>
      </c>
      <c r="C1159">
        <v>9</v>
      </c>
      <c r="D1159">
        <v>2020</v>
      </c>
      <c r="E1159" s="19">
        <v>44075</v>
      </c>
      <c r="F1159">
        <v>255</v>
      </c>
      <c r="G1159">
        <v>0</v>
      </c>
      <c r="H1159">
        <v>255</v>
      </c>
      <c r="I1159">
        <v>66.3</v>
      </c>
      <c r="J1159" s="13" t="s">
        <v>6884</v>
      </c>
      <c r="K1159" s="13" t="s">
        <v>6915</v>
      </c>
      <c r="M1159" s="13" t="s">
        <v>6995</v>
      </c>
    </row>
    <row r="1160" spans="1:13" x14ac:dyDescent="0.3">
      <c r="A1160">
        <v>94002019</v>
      </c>
      <c r="B1160" t="s">
        <v>4360</v>
      </c>
      <c r="C1160">
        <v>9</v>
      </c>
      <c r="D1160">
        <v>2020</v>
      </c>
      <c r="E1160" s="19">
        <v>44075</v>
      </c>
      <c r="F1160">
        <v>278</v>
      </c>
      <c r="G1160">
        <v>0</v>
      </c>
      <c r="H1160">
        <v>278</v>
      </c>
      <c r="I1160">
        <v>88.960000000000008</v>
      </c>
      <c r="J1160" s="13" t="s">
        <v>6885</v>
      </c>
      <c r="K1160" s="13" t="s">
        <v>6947</v>
      </c>
      <c r="M1160" s="13" t="s">
        <v>6995</v>
      </c>
    </row>
    <row r="1161" spans="1:13" x14ac:dyDescent="0.3">
      <c r="A1161">
        <v>94003019</v>
      </c>
      <c r="B1161" t="s">
        <v>4361</v>
      </c>
      <c r="C1161">
        <v>9</v>
      </c>
      <c r="D1161">
        <v>2020</v>
      </c>
      <c r="E1161" s="19">
        <v>44075</v>
      </c>
      <c r="F1161">
        <v>345</v>
      </c>
      <c r="G1161">
        <v>0</v>
      </c>
      <c r="H1161">
        <v>345</v>
      </c>
      <c r="I1161">
        <v>106.95</v>
      </c>
      <c r="J1161" s="13" t="s">
        <v>6887</v>
      </c>
      <c r="K1161" s="13" t="s">
        <v>6918</v>
      </c>
      <c r="M1161" s="13" t="s">
        <v>6995</v>
      </c>
    </row>
    <row r="1162" spans="1:13" x14ac:dyDescent="0.3">
      <c r="A1162">
        <v>94003119</v>
      </c>
      <c r="B1162" t="s">
        <v>4362</v>
      </c>
      <c r="C1162">
        <v>9</v>
      </c>
      <c r="D1162">
        <v>2020</v>
      </c>
      <c r="E1162" s="19">
        <v>44075</v>
      </c>
      <c r="F1162">
        <v>168</v>
      </c>
      <c r="G1162">
        <v>0</v>
      </c>
      <c r="H1162">
        <v>168</v>
      </c>
      <c r="I1162">
        <v>25.2</v>
      </c>
      <c r="J1162" s="13" t="s">
        <v>6886</v>
      </c>
      <c r="K1162" s="13" t="s">
        <v>6892</v>
      </c>
      <c r="M1162" s="13" t="s">
        <v>6995</v>
      </c>
    </row>
    <row r="1163" spans="1:13" x14ac:dyDescent="0.3">
      <c r="A1163">
        <v>94003219</v>
      </c>
      <c r="B1163" t="s">
        <v>4363</v>
      </c>
      <c r="C1163">
        <v>9</v>
      </c>
      <c r="D1163">
        <v>2020</v>
      </c>
      <c r="E1163" s="19">
        <v>44075</v>
      </c>
      <c r="F1163">
        <v>240</v>
      </c>
      <c r="G1163">
        <v>0</v>
      </c>
      <c r="H1163">
        <v>240</v>
      </c>
      <c r="I1163">
        <v>43.199999999999996</v>
      </c>
      <c r="J1163" s="13" t="s">
        <v>6890</v>
      </c>
      <c r="K1163" s="13" t="s">
        <v>6894</v>
      </c>
      <c r="M1163" s="13" t="s">
        <v>6995</v>
      </c>
    </row>
    <row r="1164" spans="1:13" x14ac:dyDescent="0.3">
      <c r="A1164">
        <v>94005019</v>
      </c>
      <c r="B1164" t="s">
        <v>4364</v>
      </c>
      <c r="C1164">
        <v>9</v>
      </c>
      <c r="D1164">
        <v>2020</v>
      </c>
      <c r="E1164" s="19">
        <v>44075</v>
      </c>
      <c r="F1164">
        <v>210</v>
      </c>
      <c r="G1164">
        <v>0</v>
      </c>
      <c r="H1164">
        <v>210</v>
      </c>
      <c r="I1164">
        <v>37.799999999999997</v>
      </c>
      <c r="J1164" s="13" t="s">
        <v>6890</v>
      </c>
      <c r="K1164" s="13" t="s">
        <v>6911</v>
      </c>
      <c r="M1164" s="13" t="s">
        <v>6995</v>
      </c>
    </row>
    <row r="1165" spans="1:13" x14ac:dyDescent="0.3">
      <c r="A1165">
        <v>94005119</v>
      </c>
      <c r="B1165" t="s">
        <v>4365</v>
      </c>
      <c r="C1165">
        <v>9</v>
      </c>
      <c r="D1165">
        <v>2020</v>
      </c>
      <c r="E1165" s="19">
        <v>44075</v>
      </c>
      <c r="F1165">
        <v>240</v>
      </c>
      <c r="G1165">
        <v>0</v>
      </c>
      <c r="H1165">
        <v>240</v>
      </c>
      <c r="I1165">
        <v>43.199999999999996</v>
      </c>
      <c r="J1165" s="13" t="s">
        <v>6890</v>
      </c>
      <c r="K1165" s="13" t="s">
        <v>6894</v>
      </c>
      <c r="M1165" s="13" t="s">
        <v>6995</v>
      </c>
    </row>
    <row r="1166" spans="1:13" x14ac:dyDescent="0.3">
      <c r="A1166">
        <v>94005219</v>
      </c>
      <c r="B1166" t="s">
        <v>4366</v>
      </c>
      <c r="C1166">
        <v>9</v>
      </c>
      <c r="D1166">
        <v>2020</v>
      </c>
      <c r="E1166" s="19">
        <v>44075</v>
      </c>
      <c r="F1166">
        <v>205</v>
      </c>
      <c r="G1166">
        <v>0</v>
      </c>
      <c r="H1166">
        <v>205</v>
      </c>
      <c r="I1166">
        <v>36.9</v>
      </c>
      <c r="J1166" s="13" t="s">
        <v>6890</v>
      </c>
      <c r="K1166" s="13" t="s">
        <v>6913</v>
      </c>
      <c r="M1166" s="13" t="s">
        <v>6995</v>
      </c>
    </row>
    <row r="1167" spans="1:13" x14ac:dyDescent="0.3">
      <c r="A1167">
        <v>94005319</v>
      </c>
      <c r="B1167" t="s">
        <v>4367</v>
      </c>
      <c r="C1167">
        <v>9</v>
      </c>
      <c r="D1167">
        <v>2020</v>
      </c>
      <c r="E1167" s="19">
        <v>44075</v>
      </c>
      <c r="F1167">
        <v>255</v>
      </c>
      <c r="G1167">
        <v>0</v>
      </c>
      <c r="H1167">
        <v>255</v>
      </c>
      <c r="I1167">
        <v>66.3</v>
      </c>
      <c r="J1167" s="13" t="s">
        <v>6884</v>
      </c>
      <c r="K1167" s="13" t="s">
        <v>6915</v>
      </c>
      <c r="M1167" s="13" t="s">
        <v>6995</v>
      </c>
    </row>
    <row r="1168" spans="1:13" x14ac:dyDescent="0.3">
      <c r="A1168">
        <v>94010019</v>
      </c>
      <c r="B1168" t="s">
        <v>4368</v>
      </c>
      <c r="C1168">
        <v>9</v>
      </c>
      <c r="D1168">
        <v>2020</v>
      </c>
      <c r="E1168" s="19">
        <v>44075</v>
      </c>
      <c r="F1168">
        <v>228</v>
      </c>
      <c r="G1168">
        <v>0</v>
      </c>
      <c r="H1168">
        <v>228</v>
      </c>
      <c r="I1168">
        <v>79.8</v>
      </c>
      <c r="J1168" s="13" t="s">
        <v>6885</v>
      </c>
      <c r="K1168" s="13" t="s">
        <v>6949</v>
      </c>
      <c r="M1168" s="13" t="s">
        <v>6995</v>
      </c>
    </row>
    <row r="1169" spans="1:13" x14ac:dyDescent="0.3">
      <c r="A1169">
        <v>94010119</v>
      </c>
      <c r="B1169" t="s">
        <v>4369</v>
      </c>
      <c r="C1169">
        <v>9</v>
      </c>
      <c r="D1169">
        <v>2020</v>
      </c>
      <c r="E1169" s="19">
        <v>44075</v>
      </c>
      <c r="F1169">
        <v>345</v>
      </c>
      <c r="G1169">
        <v>0</v>
      </c>
      <c r="H1169">
        <v>345</v>
      </c>
      <c r="I1169">
        <v>106.95</v>
      </c>
      <c r="J1169" s="13" t="s">
        <v>6887</v>
      </c>
      <c r="K1169" s="13" t="s">
        <v>6918</v>
      </c>
      <c r="M1169" s="13" t="s">
        <v>6995</v>
      </c>
    </row>
    <row r="1170" spans="1:13" x14ac:dyDescent="0.3">
      <c r="A1170">
        <v>94010219</v>
      </c>
      <c r="B1170" t="s">
        <v>4370</v>
      </c>
      <c r="C1170">
        <v>9</v>
      </c>
      <c r="D1170">
        <v>2020</v>
      </c>
      <c r="E1170" s="19">
        <v>44075</v>
      </c>
      <c r="F1170">
        <v>172</v>
      </c>
      <c r="G1170">
        <v>0</v>
      </c>
      <c r="H1170">
        <v>172</v>
      </c>
      <c r="I1170">
        <v>65.36</v>
      </c>
      <c r="J1170" s="13" t="s">
        <v>6886</v>
      </c>
      <c r="K1170" s="13" t="s">
        <v>6910</v>
      </c>
      <c r="M1170" s="13" t="s">
        <v>6995</v>
      </c>
    </row>
    <row r="1171" spans="1:13" x14ac:dyDescent="0.3">
      <c r="A1171">
        <v>94010319</v>
      </c>
      <c r="B1171" t="s">
        <v>4371</v>
      </c>
      <c r="C1171">
        <v>9</v>
      </c>
      <c r="D1171">
        <v>2020</v>
      </c>
      <c r="E1171" s="19">
        <v>44075</v>
      </c>
      <c r="F1171">
        <v>168</v>
      </c>
      <c r="G1171">
        <v>0</v>
      </c>
      <c r="H1171">
        <v>168</v>
      </c>
      <c r="I1171">
        <v>25.2</v>
      </c>
      <c r="J1171" s="13" t="s">
        <v>6886</v>
      </c>
      <c r="K1171" s="13" t="s">
        <v>6892</v>
      </c>
      <c r="M1171" s="13" t="s">
        <v>6995</v>
      </c>
    </row>
    <row r="1172" spans="1:13" x14ac:dyDescent="0.3">
      <c r="A1172">
        <v>94010419</v>
      </c>
      <c r="B1172" t="s">
        <v>4372</v>
      </c>
      <c r="C1172">
        <v>9</v>
      </c>
      <c r="D1172">
        <v>2020</v>
      </c>
      <c r="E1172" s="19">
        <v>44075</v>
      </c>
      <c r="F1172">
        <v>205</v>
      </c>
      <c r="G1172">
        <v>0</v>
      </c>
      <c r="H1172">
        <v>205</v>
      </c>
      <c r="I1172">
        <v>36.9</v>
      </c>
      <c r="J1172" s="13" t="s">
        <v>6890</v>
      </c>
      <c r="K1172" s="13" t="s">
        <v>6913</v>
      </c>
      <c r="M1172" s="13" t="s">
        <v>6995</v>
      </c>
    </row>
    <row r="1173" spans="1:13" x14ac:dyDescent="0.3">
      <c r="A1173">
        <v>94020119</v>
      </c>
      <c r="B1173" t="s">
        <v>4373</v>
      </c>
      <c r="C1173">
        <v>9</v>
      </c>
      <c r="D1173">
        <v>2020</v>
      </c>
      <c r="E1173" s="19">
        <v>44075</v>
      </c>
      <c r="F1173">
        <v>192</v>
      </c>
      <c r="G1173">
        <v>0</v>
      </c>
      <c r="H1173">
        <v>192</v>
      </c>
      <c r="I1173">
        <v>34.56</v>
      </c>
      <c r="J1173" s="13" t="s">
        <v>6890</v>
      </c>
      <c r="K1173" s="13" t="s">
        <v>6912</v>
      </c>
      <c r="M1173" s="13" t="s">
        <v>6995</v>
      </c>
    </row>
    <row r="1174" spans="1:13" x14ac:dyDescent="0.3">
      <c r="A1174">
        <v>94020219</v>
      </c>
      <c r="B1174" t="s">
        <v>4374</v>
      </c>
      <c r="C1174">
        <v>9</v>
      </c>
      <c r="D1174">
        <v>2020</v>
      </c>
      <c r="E1174" s="19">
        <v>44075</v>
      </c>
      <c r="F1174">
        <v>220</v>
      </c>
      <c r="G1174">
        <v>0</v>
      </c>
      <c r="H1174">
        <v>220</v>
      </c>
      <c r="I1174">
        <v>39.6</v>
      </c>
      <c r="J1174" s="13" t="s">
        <v>6890</v>
      </c>
      <c r="K1174" s="13" t="s">
        <v>6893</v>
      </c>
      <c r="M1174" s="13" t="s">
        <v>6995</v>
      </c>
    </row>
    <row r="1175" spans="1:13" x14ac:dyDescent="0.3">
      <c r="A1175">
        <v>94020419</v>
      </c>
      <c r="B1175" t="s">
        <v>4375</v>
      </c>
      <c r="C1175">
        <v>9</v>
      </c>
      <c r="D1175">
        <v>2020</v>
      </c>
      <c r="E1175" s="19">
        <v>44075</v>
      </c>
      <c r="F1175">
        <v>205</v>
      </c>
      <c r="G1175">
        <v>0</v>
      </c>
      <c r="H1175">
        <v>205</v>
      </c>
      <c r="I1175">
        <v>36.9</v>
      </c>
      <c r="J1175" s="13" t="s">
        <v>6890</v>
      </c>
      <c r="K1175" s="13" t="s">
        <v>6913</v>
      </c>
      <c r="M1175" s="13" t="s">
        <v>6995</v>
      </c>
    </row>
    <row r="1176" spans="1:13" x14ac:dyDescent="0.3">
      <c r="A1176">
        <v>94020719</v>
      </c>
      <c r="B1176" t="s">
        <v>4376</v>
      </c>
      <c r="C1176">
        <v>9</v>
      </c>
      <c r="D1176">
        <v>2020</v>
      </c>
      <c r="E1176" s="19">
        <v>44075</v>
      </c>
      <c r="F1176">
        <v>205</v>
      </c>
      <c r="G1176">
        <v>0</v>
      </c>
      <c r="H1176">
        <v>205</v>
      </c>
      <c r="I1176">
        <v>36.9</v>
      </c>
      <c r="J1176" s="13" t="s">
        <v>6890</v>
      </c>
      <c r="K1176" s="13" t="s">
        <v>6913</v>
      </c>
      <c r="M1176" s="13" t="s">
        <v>6995</v>
      </c>
    </row>
    <row r="1177" spans="1:13" x14ac:dyDescent="0.3">
      <c r="A1177">
        <v>94030119</v>
      </c>
      <c r="B1177" t="s">
        <v>4377</v>
      </c>
      <c r="C1177">
        <v>9</v>
      </c>
      <c r="D1177">
        <v>2020</v>
      </c>
      <c r="E1177" s="19">
        <v>44075</v>
      </c>
      <c r="F1177">
        <v>345</v>
      </c>
      <c r="G1177">
        <v>0</v>
      </c>
      <c r="H1177">
        <v>345</v>
      </c>
      <c r="I1177">
        <v>106.95</v>
      </c>
      <c r="J1177" s="13" t="s">
        <v>6887</v>
      </c>
      <c r="K1177" s="13" t="s">
        <v>6918</v>
      </c>
      <c r="M1177" s="13" t="s">
        <v>6995</v>
      </c>
    </row>
    <row r="1178" spans="1:13" x14ac:dyDescent="0.3">
      <c r="A1178">
        <v>94030219</v>
      </c>
      <c r="B1178" t="s">
        <v>4378</v>
      </c>
      <c r="C1178">
        <v>9</v>
      </c>
      <c r="D1178">
        <v>2020</v>
      </c>
      <c r="E1178" s="19">
        <v>44075</v>
      </c>
      <c r="F1178">
        <v>172</v>
      </c>
      <c r="G1178">
        <v>0</v>
      </c>
      <c r="H1178">
        <v>172</v>
      </c>
      <c r="I1178">
        <v>65.36</v>
      </c>
      <c r="J1178" s="13" t="s">
        <v>6886</v>
      </c>
      <c r="K1178" s="13" t="s">
        <v>6910</v>
      </c>
      <c r="M1178" s="13" t="s">
        <v>6995</v>
      </c>
    </row>
    <row r="1179" spans="1:13" x14ac:dyDescent="0.3">
      <c r="A1179">
        <v>94030319</v>
      </c>
      <c r="B1179" t="s">
        <v>4379</v>
      </c>
      <c r="C1179">
        <v>9</v>
      </c>
      <c r="D1179">
        <v>2020</v>
      </c>
      <c r="E1179" s="19">
        <v>44075</v>
      </c>
      <c r="F1179">
        <v>192</v>
      </c>
      <c r="G1179">
        <v>0</v>
      </c>
      <c r="H1179">
        <v>192</v>
      </c>
      <c r="I1179">
        <v>34.56</v>
      </c>
      <c r="J1179" s="13" t="s">
        <v>6890</v>
      </c>
      <c r="K1179" s="13" t="s">
        <v>6912</v>
      </c>
      <c r="M1179" s="13" t="s">
        <v>6995</v>
      </c>
    </row>
    <row r="1180" spans="1:13" x14ac:dyDescent="0.3">
      <c r="A1180">
        <v>94030419</v>
      </c>
      <c r="B1180" t="s">
        <v>4380</v>
      </c>
      <c r="C1180">
        <v>9</v>
      </c>
      <c r="D1180">
        <v>2020</v>
      </c>
      <c r="E1180" s="19">
        <v>44075</v>
      </c>
      <c r="F1180">
        <v>220</v>
      </c>
      <c r="G1180">
        <v>0</v>
      </c>
      <c r="H1180">
        <v>220</v>
      </c>
      <c r="I1180">
        <v>39.6</v>
      </c>
      <c r="J1180" s="13" t="s">
        <v>6890</v>
      </c>
      <c r="K1180" s="13" t="s">
        <v>6893</v>
      </c>
      <c r="M1180" s="13" t="s">
        <v>6995</v>
      </c>
    </row>
    <row r="1181" spans="1:13" x14ac:dyDescent="0.3">
      <c r="A1181">
        <v>94030519</v>
      </c>
      <c r="B1181" t="s">
        <v>4381</v>
      </c>
      <c r="C1181">
        <v>9</v>
      </c>
      <c r="D1181">
        <v>2020</v>
      </c>
      <c r="E1181" s="19">
        <v>44075</v>
      </c>
      <c r="F1181">
        <v>255</v>
      </c>
      <c r="G1181">
        <v>0</v>
      </c>
      <c r="H1181">
        <v>255</v>
      </c>
      <c r="I1181">
        <v>66.3</v>
      </c>
      <c r="J1181" s="13" t="s">
        <v>6884</v>
      </c>
      <c r="K1181" s="13" t="s">
        <v>6915</v>
      </c>
      <c r="M1181" s="13" t="s">
        <v>6995</v>
      </c>
    </row>
    <row r="1182" spans="1:13" x14ac:dyDescent="0.3">
      <c r="A1182">
        <v>94030619</v>
      </c>
      <c r="B1182" t="s">
        <v>4382</v>
      </c>
      <c r="C1182">
        <v>9</v>
      </c>
      <c r="D1182">
        <v>2020</v>
      </c>
      <c r="E1182" s="19">
        <v>44075</v>
      </c>
      <c r="F1182">
        <v>255</v>
      </c>
      <c r="G1182">
        <v>0</v>
      </c>
      <c r="H1182">
        <v>255</v>
      </c>
      <c r="I1182">
        <v>66.3</v>
      </c>
      <c r="J1182" s="13" t="s">
        <v>6884</v>
      </c>
      <c r="K1182" s="13" t="s">
        <v>6915</v>
      </c>
      <c r="M1182" s="13" t="s">
        <v>6995</v>
      </c>
    </row>
    <row r="1183" spans="1:13" x14ac:dyDescent="0.3">
      <c r="A1183">
        <v>94030719</v>
      </c>
      <c r="B1183" t="s">
        <v>4383</v>
      </c>
      <c r="C1183">
        <v>9</v>
      </c>
      <c r="D1183">
        <v>2020</v>
      </c>
      <c r="E1183" s="19">
        <v>44075</v>
      </c>
      <c r="F1183">
        <v>327</v>
      </c>
      <c r="G1183">
        <v>0</v>
      </c>
      <c r="H1183">
        <v>327</v>
      </c>
      <c r="I1183">
        <v>94.83</v>
      </c>
      <c r="J1183" s="13" t="s">
        <v>6884</v>
      </c>
      <c r="K1183" s="13" t="s">
        <v>6914</v>
      </c>
      <c r="M1183" s="13" t="s">
        <v>6995</v>
      </c>
    </row>
    <row r="1184" spans="1:13" x14ac:dyDescent="0.3">
      <c r="A1184">
        <v>94030819</v>
      </c>
      <c r="B1184" t="s">
        <v>4384</v>
      </c>
      <c r="C1184">
        <v>9</v>
      </c>
      <c r="D1184">
        <v>2020</v>
      </c>
      <c r="E1184" s="19">
        <v>44075</v>
      </c>
      <c r="F1184">
        <v>1086</v>
      </c>
      <c r="G1184">
        <v>0</v>
      </c>
      <c r="H1184">
        <v>1086</v>
      </c>
      <c r="I1184">
        <v>293.22000000000003</v>
      </c>
      <c r="J1184" s="13" t="s">
        <v>6882</v>
      </c>
      <c r="K1184" s="13" t="s">
        <v>6942</v>
      </c>
      <c r="M1184" s="13" t="s">
        <v>6995</v>
      </c>
    </row>
    <row r="1185" spans="1:13" x14ac:dyDescent="0.3">
      <c r="A1185">
        <v>94030919</v>
      </c>
      <c r="B1185" t="s">
        <v>4385</v>
      </c>
      <c r="C1185">
        <v>9</v>
      </c>
      <c r="D1185">
        <v>2020</v>
      </c>
      <c r="E1185" s="19">
        <v>44075</v>
      </c>
      <c r="F1185">
        <v>990</v>
      </c>
      <c r="G1185">
        <v>0</v>
      </c>
      <c r="H1185">
        <v>990</v>
      </c>
      <c r="I1185">
        <v>316.8</v>
      </c>
      <c r="J1185" s="13" t="s">
        <v>6882</v>
      </c>
      <c r="K1185" s="13" t="s">
        <v>6930</v>
      </c>
      <c r="M1185" s="13" t="s">
        <v>6995</v>
      </c>
    </row>
    <row r="1186" spans="1:13" x14ac:dyDescent="0.3">
      <c r="A1186">
        <v>94031019</v>
      </c>
      <c r="B1186" t="s">
        <v>4386</v>
      </c>
      <c r="C1186">
        <v>9</v>
      </c>
      <c r="D1186">
        <v>2020</v>
      </c>
      <c r="E1186" s="19">
        <v>44075</v>
      </c>
      <c r="F1186">
        <v>383</v>
      </c>
      <c r="G1186">
        <v>0</v>
      </c>
      <c r="H1186">
        <v>383</v>
      </c>
      <c r="I1186">
        <v>122.56</v>
      </c>
      <c r="J1186" s="13" t="s">
        <v>6887</v>
      </c>
      <c r="K1186" s="13" t="s">
        <v>6909</v>
      </c>
      <c r="M1186" s="13" t="s">
        <v>6995</v>
      </c>
    </row>
    <row r="1187" spans="1:13" x14ac:dyDescent="0.3">
      <c r="A1187">
        <v>94031119</v>
      </c>
      <c r="B1187" t="s">
        <v>4387</v>
      </c>
      <c r="C1187">
        <v>9</v>
      </c>
      <c r="D1187">
        <v>2020</v>
      </c>
      <c r="E1187" s="19">
        <v>44075</v>
      </c>
      <c r="F1187">
        <v>168</v>
      </c>
      <c r="G1187">
        <v>0</v>
      </c>
      <c r="H1187">
        <v>168</v>
      </c>
      <c r="I1187">
        <v>25.2</v>
      </c>
      <c r="J1187" s="13" t="s">
        <v>6886</v>
      </c>
      <c r="K1187" s="13" t="s">
        <v>6892</v>
      </c>
      <c r="M1187" s="13" t="s">
        <v>6995</v>
      </c>
    </row>
    <row r="1188" spans="1:13" x14ac:dyDescent="0.3">
      <c r="A1188">
        <v>94031219</v>
      </c>
      <c r="B1188" t="s">
        <v>4388</v>
      </c>
      <c r="C1188">
        <v>9</v>
      </c>
      <c r="D1188">
        <v>2020</v>
      </c>
      <c r="E1188" s="19">
        <v>44075</v>
      </c>
      <c r="F1188">
        <v>220</v>
      </c>
      <c r="G1188">
        <v>0</v>
      </c>
      <c r="H1188">
        <v>220</v>
      </c>
      <c r="I1188">
        <v>39.6</v>
      </c>
      <c r="J1188" s="13" t="s">
        <v>6890</v>
      </c>
      <c r="K1188" s="13" t="s">
        <v>6893</v>
      </c>
      <c r="M1188" s="13" t="s">
        <v>6995</v>
      </c>
    </row>
    <row r="1189" spans="1:13" x14ac:dyDescent="0.3">
      <c r="A1189">
        <v>94031419</v>
      </c>
      <c r="B1189" t="s">
        <v>4389</v>
      </c>
      <c r="C1189">
        <v>9</v>
      </c>
      <c r="D1189">
        <v>2020</v>
      </c>
      <c r="E1189" s="19">
        <v>44075</v>
      </c>
      <c r="F1189">
        <v>192</v>
      </c>
      <c r="G1189">
        <v>0</v>
      </c>
      <c r="H1189">
        <v>192</v>
      </c>
      <c r="I1189">
        <v>34.56</v>
      </c>
      <c r="J1189" s="13" t="s">
        <v>6890</v>
      </c>
      <c r="K1189" s="13" t="s">
        <v>6912</v>
      </c>
      <c r="M1189" s="13" t="s">
        <v>6995</v>
      </c>
    </row>
    <row r="1190" spans="1:13" x14ac:dyDescent="0.3">
      <c r="A1190">
        <v>94031519</v>
      </c>
      <c r="B1190" t="s">
        <v>4390</v>
      </c>
      <c r="C1190">
        <v>9</v>
      </c>
      <c r="D1190">
        <v>2020</v>
      </c>
      <c r="E1190" s="19">
        <v>44075</v>
      </c>
      <c r="F1190">
        <v>255</v>
      </c>
      <c r="G1190">
        <v>0</v>
      </c>
      <c r="H1190">
        <v>255</v>
      </c>
      <c r="I1190">
        <v>66.3</v>
      </c>
      <c r="J1190" s="13" t="s">
        <v>6884</v>
      </c>
      <c r="K1190" s="13" t="s">
        <v>6915</v>
      </c>
      <c r="M1190" s="13" t="s">
        <v>6995</v>
      </c>
    </row>
    <row r="1191" spans="1:13" x14ac:dyDescent="0.3">
      <c r="A1191">
        <v>94031619</v>
      </c>
      <c r="B1191" t="s">
        <v>4391</v>
      </c>
      <c r="C1191">
        <v>9</v>
      </c>
      <c r="D1191">
        <v>2020</v>
      </c>
      <c r="E1191" s="19">
        <v>44075</v>
      </c>
      <c r="F1191">
        <v>327</v>
      </c>
      <c r="G1191">
        <v>0</v>
      </c>
      <c r="H1191">
        <v>327</v>
      </c>
      <c r="I1191">
        <v>94.83</v>
      </c>
      <c r="J1191" s="13" t="s">
        <v>6884</v>
      </c>
      <c r="K1191" s="13" t="s">
        <v>6914</v>
      </c>
      <c r="M1191" s="13" t="s">
        <v>6995</v>
      </c>
    </row>
    <row r="1192" spans="1:13" x14ac:dyDescent="0.3">
      <c r="A1192">
        <v>94031719</v>
      </c>
      <c r="B1192" t="s">
        <v>4392</v>
      </c>
      <c r="C1192">
        <v>9</v>
      </c>
      <c r="D1192">
        <v>2020</v>
      </c>
      <c r="E1192" s="19">
        <v>44075</v>
      </c>
      <c r="F1192">
        <v>805</v>
      </c>
      <c r="G1192">
        <v>0</v>
      </c>
      <c r="H1192">
        <v>805</v>
      </c>
      <c r="I1192">
        <v>249.55</v>
      </c>
      <c r="J1192" s="13" t="s">
        <v>6882</v>
      </c>
      <c r="K1192" s="13" t="s">
        <v>6923</v>
      </c>
      <c r="M1192" s="13" t="s">
        <v>6995</v>
      </c>
    </row>
    <row r="1193" spans="1:13" x14ac:dyDescent="0.3">
      <c r="A1193">
        <v>94031819</v>
      </c>
      <c r="B1193" t="s">
        <v>4393</v>
      </c>
      <c r="C1193">
        <v>9</v>
      </c>
      <c r="D1193">
        <v>2020</v>
      </c>
      <c r="E1193" s="19">
        <v>44075</v>
      </c>
      <c r="F1193">
        <v>992</v>
      </c>
      <c r="G1193">
        <v>0</v>
      </c>
      <c r="H1193">
        <v>992</v>
      </c>
      <c r="I1193">
        <v>277.76000000000005</v>
      </c>
      <c r="J1193" s="13" t="s">
        <v>6882</v>
      </c>
      <c r="K1193" s="13" t="s">
        <v>6940</v>
      </c>
      <c r="M1193" s="13" t="s">
        <v>6995</v>
      </c>
    </row>
    <row r="1194" spans="1:13" x14ac:dyDescent="0.3">
      <c r="A1194">
        <v>94040119</v>
      </c>
      <c r="B1194" t="s">
        <v>4394</v>
      </c>
      <c r="C1194">
        <v>9</v>
      </c>
      <c r="D1194">
        <v>2020</v>
      </c>
      <c r="E1194" s="19">
        <v>44075</v>
      </c>
      <c r="F1194">
        <v>383</v>
      </c>
      <c r="G1194">
        <v>0</v>
      </c>
      <c r="H1194">
        <v>383</v>
      </c>
      <c r="I1194">
        <v>122.56</v>
      </c>
      <c r="J1194" s="13" t="s">
        <v>6887</v>
      </c>
      <c r="K1194" s="13" t="s">
        <v>6909</v>
      </c>
      <c r="M1194" s="13" t="s">
        <v>6995</v>
      </c>
    </row>
    <row r="1195" spans="1:13" x14ac:dyDescent="0.3">
      <c r="A1195">
        <v>94040219</v>
      </c>
      <c r="B1195" t="s">
        <v>4395</v>
      </c>
      <c r="C1195">
        <v>9</v>
      </c>
      <c r="D1195">
        <v>2020</v>
      </c>
      <c r="E1195" s="19">
        <v>44075</v>
      </c>
      <c r="F1195">
        <v>144</v>
      </c>
      <c r="G1195">
        <v>0</v>
      </c>
      <c r="H1195">
        <v>144</v>
      </c>
      <c r="I1195">
        <v>66.240000000000009</v>
      </c>
      <c r="J1195" s="13" t="s">
        <v>6886</v>
      </c>
      <c r="K1195" s="13" t="s">
        <v>6919</v>
      </c>
      <c r="M1195" s="13" t="s">
        <v>6995</v>
      </c>
    </row>
    <row r="1196" spans="1:13" x14ac:dyDescent="0.3">
      <c r="A1196">
        <v>94040319</v>
      </c>
      <c r="B1196" t="s">
        <v>4396</v>
      </c>
      <c r="C1196">
        <v>9</v>
      </c>
      <c r="D1196">
        <v>2020</v>
      </c>
      <c r="E1196" s="19">
        <v>44075</v>
      </c>
      <c r="F1196">
        <v>240</v>
      </c>
      <c r="G1196">
        <v>0</v>
      </c>
      <c r="H1196">
        <v>240</v>
      </c>
      <c r="I1196">
        <v>43.199999999999996</v>
      </c>
      <c r="J1196" s="13" t="s">
        <v>6890</v>
      </c>
      <c r="K1196" s="13" t="s">
        <v>6894</v>
      </c>
      <c r="M1196" s="13" t="s">
        <v>6995</v>
      </c>
    </row>
    <row r="1197" spans="1:13" x14ac:dyDescent="0.3">
      <c r="A1197">
        <v>94040519</v>
      </c>
      <c r="B1197" t="s">
        <v>4397</v>
      </c>
      <c r="C1197">
        <v>9</v>
      </c>
      <c r="D1197">
        <v>2020</v>
      </c>
      <c r="E1197" s="19">
        <v>44075</v>
      </c>
      <c r="F1197">
        <v>313</v>
      </c>
      <c r="G1197">
        <v>0</v>
      </c>
      <c r="H1197">
        <v>313</v>
      </c>
      <c r="I1197">
        <v>93.899999999999991</v>
      </c>
      <c r="J1197" s="13" t="s">
        <v>6884</v>
      </c>
      <c r="K1197" s="13" t="s">
        <v>6895</v>
      </c>
      <c r="M1197" s="13" t="s">
        <v>6995</v>
      </c>
    </row>
    <row r="1198" spans="1:13" x14ac:dyDescent="0.3">
      <c r="A1198">
        <v>94040619</v>
      </c>
      <c r="B1198" t="s">
        <v>4398</v>
      </c>
      <c r="C1198">
        <v>9</v>
      </c>
      <c r="D1198">
        <v>2020</v>
      </c>
      <c r="E1198" s="19">
        <v>44075</v>
      </c>
      <c r="F1198">
        <v>258</v>
      </c>
      <c r="G1198">
        <v>0</v>
      </c>
      <c r="H1198">
        <v>258</v>
      </c>
      <c r="I1198">
        <v>72.240000000000009</v>
      </c>
      <c r="J1198" s="13" t="s">
        <v>6884</v>
      </c>
      <c r="K1198" s="13" t="s">
        <v>6916</v>
      </c>
      <c r="M1198" s="13" t="s">
        <v>6995</v>
      </c>
    </row>
    <row r="1199" spans="1:13" x14ac:dyDescent="0.3">
      <c r="A1199">
        <v>94040719</v>
      </c>
      <c r="B1199" t="s">
        <v>4399</v>
      </c>
      <c r="C1199">
        <v>9</v>
      </c>
      <c r="D1199">
        <v>2020</v>
      </c>
      <c r="E1199" s="19">
        <v>44075</v>
      </c>
      <c r="F1199">
        <v>1086</v>
      </c>
      <c r="G1199">
        <v>0</v>
      </c>
      <c r="H1199">
        <v>1086</v>
      </c>
      <c r="I1199">
        <v>293.22000000000003</v>
      </c>
      <c r="J1199" s="13" t="s">
        <v>6882</v>
      </c>
      <c r="K1199" s="13" t="s">
        <v>6942</v>
      </c>
      <c r="M1199" s="13" t="s">
        <v>6995</v>
      </c>
    </row>
    <row r="1200" spans="1:13" x14ac:dyDescent="0.3">
      <c r="A1200">
        <v>94040819</v>
      </c>
      <c r="B1200" t="s">
        <v>4400</v>
      </c>
      <c r="C1200">
        <v>9</v>
      </c>
      <c r="D1200">
        <v>2020</v>
      </c>
      <c r="E1200" s="19">
        <v>44075</v>
      </c>
      <c r="F1200">
        <v>526</v>
      </c>
      <c r="G1200">
        <v>0</v>
      </c>
      <c r="H1200">
        <v>526</v>
      </c>
      <c r="I1200">
        <v>210.4</v>
      </c>
      <c r="J1200" s="13" t="s">
        <v>6882</v>
      </c>
      <c r="K1200" s="13" t="s">
        <v>6924</v>
      </c>
      <c r="M1200" s="13" t="s">
        <v>6995</v>
      </c>
    </row>
    <row r="1201" spans="1:13" x14ac:dyDescent="0.3">
      <c r="A1201">
        <v>94040919</v>
      </c>
      <c r="B1201" t="s">
        <v>4401</v>
      </c>
      <c r="C1201">
        <v>9</v>
      </c>
      <c r="D1201">
        <v>2020</v>
      </c>
      <c r="E1201" s="19">
        <v>44075</v>
      </c>
      <c r="F1201">
        <v>1491</v>
      </c>
      <c r="G1201">
        <v>0</v>
      </c>
      <c r="H1201">
        <v>1491</v>
      </c>
      <c r="I1201">
        <v>506.94000000000005</v>
      </c>
      <c r="J1201" s="13" t="s">
        <v>6881</v>
      </c>
      <c r="K1201" s="13" t="s">
        <v>6898</v>
      </c>
      <c r="M1201" s="13" t="s">
        <v>6995</v>
      </c>
    </row>
    <row r="1202" spans="1:13" x14ac:dyDescent="0.3">
      <c r="A1202">
        <v>94050119</v>
      </c>
      <c r="B1202" t="s">
        <v>4402</v>
      </c>
      <c r="C1202">
        <v>9</v>
      </c>
      <c r="D1202">
        <v>2020</v>
      </c>
      <c r="E1202" s="19">
        <v>44075</v>
      </c>
      <c r="F1202">
        <v>144</v>
      </c>
      <c r="G1202">
        <v>0</v>
      </c>
      <c r="H1202">
        <v>144</v>
      </c>
      <c r="I1202">
        <v>66.240000000000009</v>
      </c>
      <c r="J1202" s="13" t="s">
        <v>6886</v>
      </c>
      <c r="K1202" s="13" t="s">
        <v>6919</v>
      </c>
      <c r="M1202" s="13" t="s">
        <v>6995</v>
      </c>
    </row>
    <row r="1203" spans="1:13" x14ac:dyDescent="0.3">
      <c r="A1203">
        <v>94050219</v>
      </c>
      <c r="B1203" t="s">
        <v>4403</v>
      </c>
      <c r="C1203">
        <v>9</v>
      </c>
      <c r="D1203">
        <v>2020</v>
      </c>
      <c r="E1203" s="19">
        <v>44075</v>
      </c>
      <c r="F1203">
        <v>210</v>
      </c>
      <c r="G1203">
        <v>0</v>
      </c>
      <c r="H1203">
        <v>210</v>
      </c>
      <c r="I1203">
        <v>37.799999999999997</v>
      </c>
      <c r="J1203" s="13" t="s">
        <v>6890</v>
      </c>
      <c r="K1203" s="13" t="s">
        <v>6911</v>
      </c>
      <c r="M1203" s="13" t="s">
        <v>6995</v>
      </c>
    </row>
    <row r="1204" spans="1:13" x14ac:dyDescent="0.3">
      <c r="A1204">
        <v>94050319</v>
      </c>
      <c r="B1204" t="s">
        <v>4404</v>
      </c>
      <c r="C1204">
        <v>9</v>
      </c>
      <c r="D1204">
        <v>2020</v>
      </c>
      <c r="E1204" s="19">
        <v>44075</v>
      </c>
      <c r="F1204">
        <v>313</v>
      </c>
      <c r="G1204">
        <v>0</v>
      </c>
      <c r="H1204">
        <v>313</v>
      </c>
      <c r="I1204">
        <v>93.899999999999991</v>
      </c>
      <c r="J1204" s="13" t="s">
        <v>6884</v>
      </c>
      <c r="K1204" s="13" t="s">
        <v>6895</v>
      </c>
      <c r="M1204" s="13" t="s">
        <v>6995</v>
      </c>
    </row>
    <row r="1205" spans="1:13" x14ac:dyDescent="0.3">
      <c r="A1205">
        <v>94050819</v>
      </c>
      <c r="B1205" t="s">
        <v>4405</v>
      </c>
      <c r="C1205">
        <v>9</v>
      </c>
      <c r="D1205">
        <v>2020</v>
      </c>
      <c r="E1205" s="19">
        <v>44075</v>
      </c>
      <c r="F1205">
        <v>255</v>
      </c>
      <c r="G1205">
        <v>0</v>
      </c>
      <c r="H1205">
        <v>255</v>
      </c>
      <c r="I1205">
        <v>66.3</v>
      </c>
      <c r="J1205" s="13" t="s">
        <v>6884</v>
      </c>
      <c r="K1205" s="13" t="s">
        <v>6915</v>
      </c>
      <c r="M1205" s="13" t="s">
        <v>6995</v>
      </c>
    </row>
    <row r="1206" spans="1:13" x14ac:dyDescent="0.3">
      <c r="A1206">
        <v>94050919</v>
      </c>
      <c r="B1206" t="s">
        <v>4406</v>
      </c>
      <c r="C1206">
        <v>9</v>
      </c>
      <c r="D1206">
        <v>2020</v>
      </c>
      <c r="E1206" s="19">
        <v>44075</v>
      </c>
      <c r="F1206">
        <v>992</v>
      </c>
      <c r="G1206">
        <v>0</v>
      </c>
      <c r="H1206">
        <v>992</v>
      </c>
      <c r="I1206">
        <v>277.76000000000005</v>
      </c>
      <c r="J1206" s="13" t="s">
        <v>6882</v>
      </c>
      <c r="K1206" s="13" t="s">
        <v>6940</v>
      </c>
      <c r="M1206" s="13" t="s">
        <v>6995</v>
      </c>
    </row>
    <row r="1207" spans="1:13" x14ac:dyDescent="0.3">
      <c r="A1207">
        <v>94051019</v>
      </c>
      <c r="B1207" t="s">
        <v>4407</v>
      </c>
      <c r="C1207">
        <v>9</v>
      </c>
      <c r="D1207">
        <v>2020</v>
      </c>
      <c r="E1207" s="19">
        <v>44075</v>
      </c>
      <c r="F1207">
        <v>172</v>
      </c>
      <c r="G1207">
        <v>0</v>
      </c>
      <c r="H1207">
        <v>172</v>
      </c>
      <c r="I1207">
        <v>65.36</v>
      </c>
      <c r="J1207" s="13" t="s">
        <v>6886</v>
      </c>
      <c r="K1207" s="13" t="s">
        <v>6910</v>
      </c>
      <c r="M1207" s="13" t="s">
        <v>6995</v>
      </c>
    </row>
    <row r="1208" spans="1:13" x14ac:dyDescent="0.3">
      <c r="A1208">
        <v>94051119</v>
      </c>
      <c r="B1208" t="s">
        <v>4408</v>
      </c>
      <c r="C1208">
        <v>9</v>
      </c>
      <c r="D1208">
        <v>2020</v>
      </c>
      <c r="E1208" s="19">
        <v>44075</v>
      </c>
      <c r="F1208">
        <v>192</v>
      </c>
      <c r="G1208">
        <v>0</v>
      </c>
      <c r="H1208">
        <v>192</v>
      </c>
      <c r="I1208">
        <v>34.56</v>
      </c>
      <c r="J1208" s="13" t="s">
        <v>6890</v>
      </c>
      <c r="K1208" s="13" t="s">
        <v>6912</v>
      </c>
      <c r="M1208" s="13" t="s">
        <v>6995</v>
      </c>
    </row>
    <row r="1209" spans="1:13" x14ac:dyDescent="0.3">
      <c r="A1209">
        <v>94051219</v>
      </c>
      <c r="B1209" t="s">
        <v>4409</v>
      </c>
      <c r="C1209">
        <v>9</v>
      </c>
      <c r="D1209">
        <v>2020</v>
      </c>
      <c r="E1209" s="19">
        <v>44075</v>
      </c>
      <c r="F1209">
        <v>258</v>
      </c>
      <c r="G1209">
        <v>0</v>
      </c>
      <c r="H1209">
        <v>258</v>
      </c>
      <c r="I1209">
        <v>72.240000000000009</v>
      </c>
      <c r="J1209" s="13" t="s">
        <v>6884</v>
      </c>
      <c r="K1209" s="13" t="s">
        <v>6916</v>
      </c>
      <c r="M1209" s="13" t="s">
        <v>6995</v>
      </c>
    </row>
    <row r="1210" spans="1:13" x14ac:dyDescent="0.3">
      <c r="A1210">
        <v>94051319</v>
      </c>
      <c r="B1210" t="s">
        <v>4410</v>
      </c>
      <c r="C1210">
        <v>9</v>
      </c>
      <c r="D1210">
        <v>2020</v>
      </c>
      <c r="E1210" s="19">
        <v>44075</v>
      </c>
      <c r="F1210">
        <v>327</v>
      </c>
      <c r="G1210">
        <v>0</v>
      </c>
      <c r="H1210">
        <v>327</v>
      </c>
      <c r="I1210">
        <v>94.83</v>
      </c>
      <c r="J1210" s="13" t="s">
        <v>6884</v>
      </c>
      <c r="K1210" s="13" t="s">
        <v>6914</v>
      </c>
      <c r="M1210" s="13" t="s">
        <v>6995</v>
      </c>
    </row>
    <row r="1211" spans="1:13" x14ac:dyDescent="0.3">
      <c r="A1211">
        <v>94051419</v>
      </c>
      <c r="B1211" t="s">
        <v>4411</v>
      </c>
      <c r="C1211">
        <v>9</v>
      </c>
      <c r="D1211">
        <v>2020</v>
      </c>
      <c r="E1211" s="19">
        <v>44075</v>
      </c>
      <c r="F1211">
        <v>327</v>
      </c>
      <c r="G1211">
        <v>0</v>
      </c>
      <c r="H1211">
        <v>327</v>
      </c>
      <c r="I1211">
        <v>94.83</v>
      </c>
      <c r="J1211" s="13" t="s">
        <v>6884</v>
      </c>
      <c r="K1211" s="13" t="s">
        <v>6914</v>
      </c>
      <c r="M1211" s="13" t="s">
        <v>6995</v>
      </c>
    </row>
    <row r="1212" spans="1:13" x14ac:dyDescent="0.3">
      <c r="A1212">
        <v>94051519</v>
      </c>
      <c r="B1212" t="s">
        <v>4412</v>
      </c>
      <c r="C1212">
        <v>9</v>
      </c>
      <c r="D1212">
        <v>2020</v>
      </c>
      <c r="E1212" s="19">
        <v>44075</v>
      </c>
      <c r="F1212">
        <v>992</v>
      </c>
      <c r="G1212">
        <v>0</v>
      </c>
      <c r="H1212">
        <v>992</v>
      </c>
      <c r="I1212">
        <v>277.76000000000005</v>
      </c>
      <c r="J1212" s="13" t="s">
        <v>6882</v>
      </c>
      <c r="K1212" s="13" t="s">
        <v>6940</v>
      </c>
      <c r="M1212" s="13" t="s">
        <v>6995</v>
      </c>
    </row>
    <row r="1213" spans="1:13" x14ac:dyDescent="0.3">
      <c r="A1213">
        <v>94051619</v>
      </c>
      <c r="B1213" t="s">
        <v>4413</v>
      </c>
      <c r="C1213">
        <v>9</v>
      </c>
      <c r="D1213">
        <v>2020</v>
      </c>
      <c r="E1213" s="19">
        <v>44075</v>
      </c>
      <c r="F1213">
        <v>951</v>
      </c>
      <c r="G1213">
        <v>0</v>
      </c>
      <c r="H1213">
        <v>951</v>
      </c>
      <c r="I1213">
        <v>247.26000000000002</v>
      </c>
      <c r="J1213" s="13" t="s">
        <v>6882</v>
      </c>
      <c r="K1213" s="13" t="s">
        <v>6896</v>
      </c>
      <c r="M1213" s="13" t="s">
        <v>6995</v>
      </c>
    </row>
    <row r="1214" spans="1:13" x14ac:dyDescent="0.3">
      <c r="A1214">
        <v>94051719</v>
      </c>
      <c r="B1214" t="s">
        <v>4414</v>
      </c>
      <c r="C1214">
        <v>9</v>
      </c>
      <c r="D1214">
        <v>2020</v>
      </c>
      <c r="E1214" s="19">
        <v>44075</v>
      </c>
      <c r="F1214">
        <v>948</v>
      </c>
      <c r="G1214">
        <v>0</v>
      </c>
      <c r="H1214">
        <v>948</v>
      </c>
      <c r="I1214">
        <v>303.36</v>
      </c>
      <c r="J1214" s="13" t="s">
        <v>6881</v>
      </c>
      <c r="K1214" s="13" t="s">
        <v>6897</v>
      </c>
      <c r="M1214" s="13" t="s">
        <v>6995</v>
      </c>
    </row>
    <row r="1215" spans="1:13" x14ac:dyDescent="0.3">
      <c r="A1215">
        <v>94060119</v>
      </c>
      <c r="B1215" t="s">
        <v>4415</v>
      </c>
      <c r="C1215">
        <v>9</v>
      </c>
      <c r="D1215">
        <v>2020</v>
      </c>
      <c r="E1215" s="19">
        <v>44075</v>
      </c>
      <c r="F1215">
        <v>144</v>
      </c>
      <c r="G1215">
        <v>0</v>
      </c>
      <c r="H1215">
        <v>144</v>
      </c>
      <c r="I1215">
        <v>66.240000000000009</v>
      </c>
      <c r="J1215" s="13" t="s">
        <v>6886</v>
      </c>
      <c r="K1215" s="13" t="s">
        <v>6919</v>
      </c>
      <c r="M1215" s="13" t="s">
        <v>6995</v>
      </c>
    </row>
    <row r="1216" spans="1:13" x14ac:dyDescent="0.3">
      <c r="A1216">
        <v>94060219</v>
      </c>
      <c r="B1216" t="s">
        <v>4416</v>
      </c>
      <c r="C1216">
        <v>9</v>
      </c>
      <c r="D1216">
        <v>2020</v>
      </c>
      <c r="E1216" s="19">
        <v>44075</v>
      </c>
      <c r="F1216">
        <v>205</v>
      </c>
      <c r="G1216">
        <v>0</v>
      </c>
      <c r="H1216">
        <v>205</v>
      </c>
      <c r="I1216">
        <v>36.9</v>
      </c>
      <c r="J1216" s="13" t="s">
        <v>6890</v>
      </c>
      <c r="K1216" s="13" t="s">
        <v>6913</v>
      </c>
      <c r="M1216" s="13" t="s">
        <v>6995</v>
      </c>
    </row>
    <row r="1217" spans="1:13" x14ac:dyDescent="0.3">
      <c r="A1217">
        <v>94060319</v>
      </c>
      <c r="B1217" t="s">
        <v>4417</v>
      </c>
      <c r="C1217">
        <v>9</v>
      </c>
      <c r="D1217">
        <v>2020</v>
      </c>
      <c r="E1217" s="19">
        <v>44075</v>
      </c>
      <c r="F1217">
        <v>258</v>
      </c>
      <c r="G1217">
        <v>0</v>
      </c>
      <c r="H1217">
        <v>258</v>
      </c>
      <c r="I1217">
        <v>72.240000000000009</v>
      </c>
      <c r="J1217" s="13" t="s">
        <v>6884</v>
      </c>
      <c r="K1217" s="13" t="s">
        <v>6916</v>
      </c>
      <c r="M1217" s="13" t="s">
        <v>6995</v>
      </c>
    </row>
    <row r="1218" spans="1:13" x14ac:dyDescent="0.3">
      <c r="A1218">
        <v>96010119</v>
      </c>
      <c r="B1218" t="s">
        <v>4418</v>
      </c>
      <c r="C1218">
        <v>9</v>
      </c>
      <c r="D1218">
        <v>2020</v>
      </c>
      <c r="E1218" s="19">
        <v>44075</v>
      </c>
      <c r="F1218">
        <v>345</v>
      </c>
      <c r="G1218">
        <v>0</v>
      </c>
      <c r="H1218">
        <v>345</v>
      </c>
      <c r="I1218">
        <v>106.95</v>
      </c>
      <c r="J1218" s="13" t="s">
        <v>6887</v>
      </c>
      <c r="K1218" s="13" t="s">
        <v>6918</v>
      </c>
      <c r="M1218" s="13" t="s">
        <v>6995</v>
      </c>
    </row>
    <row r="1219" spans="1:13" x14ac:dyDescent="0.3">
      <c r="A1219">
        <v>96010219</v>
      </c>
      <c r="B1219" t="s">
        <v>4419</v>
      </c>
      <c r="C1219">
        <v>9</v>
      </c>
      <c r="D1219">
        <v>2020</v>
      </c>
      <c r="E1219" s="19">
        <v>44075</v>
      </c>
      <c r="F1219">
        <v>168</v>
      </c>
      <c r="G1219">
        <v>0</v>
      </c>
      <c r="H1219">
        <v>168</v>
      </c>
      <c r="I1219">
        <v>75.600000000000009</v>
      </c>
      <c r="J1219" s="13" t="s">
        <v>6886</v>
      </c>
      <c r="K1219" s="13" t="s">
        <v>6920</v>
      </c>
      <c r="M1219" s="13" t="s">
        <v>6995</v>
      </c>
    </row>
    <row r="1220" spans="1:13" x14ac:dyDescent="0.3">
      <c r="A1220">
        <v>96010319</v>
      </c>
      <c r="B1220" t="s">
        <v>4420</v>
      </c>
      <c r="C1220">
        <v>9</v>
      </c>
      <c r="D1220">
        <v>2020</v>
      </c>
      <c r="E1220" s="19">
        <v>44075</v>
      </c>
      <c r="F1220">
        <v>192</v>
      </c>
      <c r="G1220">
        <v>0</v>
      </c>
      <c r="H1220">
        <v>192</v>
      </c>
      <c r="I1220">
        <v>34.56</v>
      </c>
      <c r="J1220" s="13" t="s">
        <v>6890</v>
      </c>
      <c r="K1220" s="13" t="s">
        <v>6912</v>
      </c>
      <c r="M1220" s="13" t="s">
        <v>6995</v>
      </c>
    </row>
    <row r="1221" spans="1:13" x14ac:dyDescent="0.3">
      <c r="A1221">
        <v>96010419</v>
      </c>
      <c r="B1221" t="s">
        <v>4421</v>
      </c>
      <c r="C1221">
        <v>9</v>
      </c>
      <c r="D1221">
        <v>2020</v>
      </c>
      <c r="E1221" s="19">
        <v>44075</v>
      </c>
      <c r="F1221">
        <v>220</v>
      </c>
      <c r="G1221">
        <v>0</v>
      </c>
      <c r="H1221">
        <v>220</v>
      </c>
      <c r="I1221">
        <v>39.6</v>
      </c>
      <c r="J1221" s="13" t="s">
        <v>6890</v>
      </c>
      <c r="K1221" s="13" t="s">
        <v>6893</v>
      </c>
      <c r="M1221" s="13" t="s">
        <v>6995</v>
      </c>
    </row>
    <row r="1222" spans="1:13" x14ac:dyDescent="0.3">
      <c r="A1222">
        <v>96010519</v>
      </c>
      <c r="B1222" t="s">
        <v>4422</v>
      </c>
      <c r="C1222">
        <v>9</v>
      </c>
      <c r="D1222">
        <v>2020</v>
      </c>
      <c r="E1222" s="19">
        <v>44075</v>
      </c>
      <c r="F1222">
        <v>313</v>
      </c>
      <c r="G1222">
        <v>0</v>
      </c>
      <c r="H1222">
        <v>313</v>
      </c>
      <c r="I1222">
        <v>93.899999999999991</v>
      </c>
      <c r="J1222" s="13" t="s">
        <v>6884</v>
      </c>
      <c r="K1222" s="13" t="s">
        <v>6895</v>
      </c>
      <c r="M1222" s="13" t="s">
        <v>6995</v>
      </c>
    </row>
    <row r="1223" spans="1:13" x14ac:dyDescent="0.3">
      <c r="A1223">
        <v>96010619</v>
      </c>
      <c r="B1223" t="s">
        <v>4423</v>
      </c>
      <c r="C1223">
        <v>9</v>
      </c>
      <c r="D1223">
        <v>2020</v>
      </c>
      <c r="E1223" s="19">
        <v>44075</v>
      </c>
      <c r="F1223">
        <v>327</v>
      </c>
      <c r="G1223">
        <v>0</v>
      </c>
      <c r="H1223">
        <v>327</v>
      </c>
      <c r="I1223">
        <v>94.83</v>
      </c>
      <c r="J1223" s="13" t="s">
        <v>6884</v>
      </c>
      <c r="K1223" s="13" t="s">
        <v>6914</v>
      </c>
      <c r="M1223" s="13" t="s">
        <v>6995</v>
      </c>
    </row>
    <row r="1224" spans="1:13" x14ac:dyDescent="0.3">
      <c r="A1224">
        <v>96010719</v>
      </c>
      <c r="B1224" t="s">
        <v>4424</v>
      </c>
      <c r="C1224">
        <v>9</v>
      </c>
      <c r="D1224">
        <v>2020</v>
      </c>
      <c r="E1224" s="19">
        <v>44075</v>
      </c>
      <c r="F1224">
        <v>255</v>
      </c>
      <c r="G1224">
        <v>0</v>
      </c>
      <c r="H1224">
        <v>255</v>
      </c>
      <c r="I1224">
        <v>66.3</v>
      </c>
      <c r="J1224" s="13" t="s">
        <v>6884</v>
      </c>
      <c r="K1224" s="13" t="s">
        <v>6915</v>
      </c>
      <c r="M1224" s="13" t="s">
        <v>6995</v>
      </c>
    </row>
    <row r="1225" spans="1:13" x14ac:dyDescent="0.3">
      <c r="A1225">
        <v>96010819</v>
      </c>
      <c r="B1225" t="s">
        <v>4425</v>
      </c>
      <c r="C1225">
        <v>9</v>
      </c>
      <c r="D1225">
        <v>2020</v>
      </c>
      <c r="E1225" s="19">
        <v>44075</v>
      </c>
      <c r="F1225">
        <v>990</v>
      </c>
      <c r="G1225">
        <v>0</v>
      </c>
      <c r="H1225">
        <v>990</v>
      </c>
      <c r="I1225">
        <v>316.8</v>
      </c>
      <c r="J1225" s="13" t="s">
        <v>6882</v>
      </c>
      <c r="K1225" s="13" t="s">
        <v>6930</v>
      </c>
      <c r="M1225" s="13" t="s">
        <v>6995</v>
      </c>
    </row>
    <row r="1226" spans="1:13" x14ac:dyDescent="0.3">
      <c r="A1226">
        <v>96010919</v>
      </c>
      <c r="B1226" t="s">
        <v>4426</v>
      </c>
      <c r="C1226">
        <v>9</v>
      </c>
      <c r="D1226">
        <v>2020</v>
      </c>
      <c r="E1226" s="19">
        <v>44075</v>
      </c>
      <c r="F1226">
        <v>951</v>
      </c>
      <c r="G1226">
        <v>0</v>
      </c>
      <c r="H1226">
        <v>951</v>
      </c>
      <c r="I1226">
        <v>247.26000000000002</v>
      </c>
      <c r="J1226" s="13" t="s">
        <v>6882</v>
      </c>
      <c r="K1226" s="13" t="s">
        <v>6896</v>
      </c>
      <c r="M1226" s="13" t="s">
        <v>6995</v>
      </c>
    </row>
    <row r="1227" spans="1:13" x14ac:dyDescent="0.3">
      <c r="A1227">
        <v>96011019</v>
      </c>
      <c r="B1227" t="s">
        <v>4427</v>
      </c>
      <c r="C1227">
        <v>9</v>
      </c>
      <c r="D1227">
        <v>2020</v>
      </c>
      <c r="E1227" s="19">
        <v>44075</v>
      </c>
      <c r="F1227">
        <v>383</v>
      </c>
      <c r="G1227">
        <v>0</v>
      </c>
      <c r="H1227">
        <v>383</v>
      </c>
      <c r="I1227">
        <v>122.56</v>
      </c>
      <c r="J1227" s="13" t="s">
        <v>6887</v>
      </c>
      <c r="K1227" s="13" t="s">
        <v>6909</v>
      </c>
      <c r="M1227" s="13" t="s">
        <v>6995</v>
      </c>
    </row>
    <row r="1228" spans="1:13" x14ac:dyDescent="0.3">
      <c r="A1228">
        <v>96011119</v>
      </c>
      <c r="B1228" t="s">
        <v>4428</v>
      </c>
      <c r="C1228">
        <v>9</v>
      </c>
      <c r="D1228">
        <v>2020</v>
      </c>
      <c r="E1228" s="19">
        <v>44075</v>
      </c>
      <c r="F1228">
        <v>168</v>
      </c>
      <c r="G1228">
        <v>0</v>
      </c>
      <c r="H1228">
        <v>168</v>
      </c>
      <c r="I1228">
        <v>25.2</v>
      </c>
      <c r="J1228" s="13" t="s">
        <v>6886</v>
      </c>
      <c r="K1228" s="13" t="s">
        <v>6892</v>
      </c>
      <c r="M1228" s="13" t="s">
        <v>6995</v>
      </c>
    </row>
    <row r="1229" spans="1:13" x14ac:dyDescent="0.3">
      <c r="A1229">
        <v>96011219</v>
      </c>
      <c r="B1229" t="s">
        <v>4429</v>
      </c>
      <c r="C1229">
        <v>9</v>
      </c>
      <c r="D1229">
        <v>2020</v>
      </c>
      <c r="E1229" s="19">
        <v>44075</v>
      </c>
      <c r="F1229">
        <v>220</v>
      </c>
      <c r="G1229">
        <v>0</v>
      </c>
      <c r="H1229">
        <v>220</v>
      </c>
      <c r="I1229">
        <v>39.6</v>
      </c>
      <c r="J1229" s="13" t="s">
        <v>6890</v>
      </c>
      <c r="K1229" s="13" t="s">
        <v>6893</v>
      </c>
      <c r="M1229" s="13" t="s">
        <v>6995</v>
      </c>
    </row>
    <row r="1230" spans="1:13" x14ac:dyDescent="0.3">
      <c r="A1230">
        <v>15150119</v>
      </c>
      <c r="B1230" t="s">
        <v>4430</v>
      </c>
      <c r="C1230">
        <v>9</v>
      </c>
      <c r="D1230">
        <v>2020</v>
      </c>
      <c r="E1230" s="19">
        <v>44075</v>
      </c>
      <c r="F1230">
        <v>538</v>
      </c>
      <c r="G1230">
        <v>0</v>
      </c>
      <c r="H1230">
        <v>538</v>
      </c>
      <c r="I1230">
        <v>129.12</v>
      </c>
      <c r="J1230" s="13" t="s">
        <v>6889</v>
      </c>
      <c r="K1230" s="13" t="s">
        <v>6951</v>
      </c>
      <c r="M1230" s="13" t="s">
        <v>6995</v>
      </c>
    </row>
    <row r="1231" spans="1:13" x14ac:dyDescent="0.3">
      <c r="A1231">
        <v>15150219</v>
      </c>
      <c r="B1231" t="s">
        <v>4431</v>
      </c>
      <c r="C1231">
        <v>9</v>
      </c>
      <c r="D1231">
        <v>2020</v>
      </c>
      <c r="E1231" s="19">
        <v>44075</v>
      </c>
      <c r="F1231">
        <v>367</v>
      </c>
      <c r="G1231">
        <v>0</v>
      </c>
      <c r="H1231">
        <v>367</v>
      </c>
      <c r="I1231">
        <v>110.1</v>
      </c>
      <c r="J1231" s="13" t="s">
        <v>6885</v>
      </c>
      <c r="K1231" s="13" t="s">
        <v>6936</v>
      </c>
      <c r="M1231" s="13" t="s">
        <v>6995</v>
      </c>
    </row>
    <row r="1232" spans="1:13" x14ac:dyDescent="0.3">
      <c r="A1232">
        <v>15150319</v>
      </c>
      <c r="B1232" t="s">
        <v>4432</v>
      </c>
      <c r="C1232">
        <v>9</v>
      </c>
      <c r="D1232">
        <v>2020</v>
      </c>
      <c r="E1232" s="19">
        <v>44075</v>
      </c>
      <c r="F1232">
        <v>345</v>
      </c>
      <c r="G1232">
        <v>0</v>
      </c>
      <c r="H1232">
        <v>345</v>
      </c>
      <c r="I1232">
        <v>106.95</v>
      </c>
      <c r="J1232" s="13" t="s">
        <v>6887</v>
      </c>
      <c r="K1232" s="13" t="s">
        <v>6918</v>
      </c>
      <c r="M1232" s="13" t="s">
        <v>6995</v>
      </c>
    </row>
    <row r="1233" spans="1:13" x14ac:dyDescent="0.3">
      <c r="A1233">
        <v>15150419</v>
      </c>
      <c r="B1233" t="s">
        <v>4433</v>
      </c>
      <c r="C1233">
        <v>9</v>
      </c>
      <c r="D1233">
        <v>2020</v>
      </c>
      <c r="E1233" s="19">
        <v>44075</v>
      </c>
      <c r="F1233">
        <v>144</v>
      </c>
      <c r="G1233">
        <v>0</v>
      </c>
      <c r="H1233">
        <v>144</v>
      </c>
      <c r="I1233">
        <v>66.240000000000009</v>
      </c>
      <c r="J1233" s="13" t="s">
        <v>6886</v>
      </c>
      <c r="K1233" s="13" t="s">
        <v>6919</v>
      </c>
      <c r="M1233" s="13" t="s">
        <v>6995</v>
      </c>
    </row>
    <row r="1234" spans="1:13" x14ac:dyDescent="0.3">
      <c r="A1234">
        <v>15150519</v>
      </c>
      <c r="B1234" t="s">
        <v>4434</v>
      </c>
      <c r="C1234">
        <v>9</v>
      </c>
      <c r="D1234">
        <v>2020</v>
      </c>
      <c r="E1234" s="19">
        <v>44075</v>
      </c>
      <c r="F1234">
        <v>144</v>
      </c>
      <c r="G1234">
        <v>0</v>
      </c>
      <c r="H1234">
        <v>144</v>
      </c>
      <c r="I1234">
        <v>66.240000000000009</v>
      </c>
      <c r="J1234" s="13" t="s">
        <v>6886</v>
      </c>
      <c r="K1234" s="13" t="s">
        <v>6919</v>
      </c>
      <c r="M1234" s="13" t="s">
        <v>6995</v>
      </c>
    </row>
    <row r="1235" spans="1:13" x14ac:dyDescent="0.3">
      <c r="A1235">
        <v>15150619</v>
      </c>
      <c r="B1235" t="s">
        <v>4435</v>
      </c>
      <c r="C1235">
        <v>9</v>
      </c>
      <c r="D1235">
        <v>2020</v>
      </c>
      <c r="E1235" s="19">
        <v>44075</v>
      </c>
      <c r="F1235">
        <v>192</v>
      </c>
      <c r="G1235">
        <v>0</v>
      </c>
      <c r="H1235">
        <v>192</v>
      </c>
      <c r="I1235">
        <v>34.56</v>
      </c>
      <c r="J1235" s="13" t="s">
        <v>6890</v>
      </c>
      <c r="K1235" s="13" t="s">
        <v>6912</v>
      </c>
      <c r="M1235" s="13" t="s">
        <v>6995</v>
      </c>
    </row>
    <row r="1236" spans="1:13" x14ac:dyDescent="0.3">
      <c r="A1236">
        <v>15150719</v>
      </c>
      <c r="B1236" t="s">
        <v>4436</v>
      </c>
      <c r="C1236">
        <v>9</v>
      </c>
      <c r="D1236">
        <v>2020</v>
      </c>
      <c r="E1236" s="19">
        <v>44075</v>
      </c>
      <c r="F1236">
        <v>220</v>
      </c>
      <c r="G1236">
        <v>0</v>
      </c>
      <c r="H1236">
        <v>220</v>
      </c>
      <c r="I1236">
        <v>39.6</v>
      </c>
      <c r="J1236" s="13" t="s">
        <v>6890</v>
      </c>
      <c r="K1236" s="13" t="s">
        <v>6893</v>
      </c>
      <c r="M1236" s="13" t="s">
        <v>6995</v>
      </c>
    </row>
    <row r="1237" spans="1:13" x14ac:dyDescent="0.3">
      <c r="A1237">
        <v>15150819</v>
      </c>
      <c r="B1237" t="s">
        <v>4437</v>
      </c>
      <c r="C1237">
        <v>9</v>
      </c>
      <c r="D1237">
        <v>2020</v>
      </c>
      <c r="E1237" s="19">
        <v>44075</v>
      </c>
      <c r="F1237">
        <v>210</v>
      </c>
      <c r="G1237">
        <v>0</v>
      </c>
      <c r="H1237">
        <v>210</v>
      </c>
      <c r="I1237">
        <v>37.799999999999997</v>
      </c>
      <c r="J1237" s="13" t="s">
        <v>6890</v>
      </c>
      <c r="K1237" s="13" t="s">
        <v>6911</v>
      </c>
      <c r="M1237" s="13" t="s">
        <v>6995</v>
      </c>
    </row>
    <row r="1238" spans="1:13" x14ac:dyDescent="0.3">
      <c r="A1238">
        <v>15150919</v>
      </c>
      <c r="B1238" t="s">
        <v>4438</v>
      </c>
      <c r="C1238">
        <v>9</v>
      </c>
      <c r="D1238">
        <v>2020</v>
      </c>
      <c r="E1238" s="19">
        <v>44075</v>
      </c>
      <c r="F1238">
        <v>313</v>
      </c>
      <c r="G1238">
        <v>0</v>
      </c>
      <c r="H1238">
        <v>313</v>
      </c>
      <c r="I1238">
        <v>93.899999999999991</v>
      </c>
      <c r="J1238" s="13" t="s">
        <v>6884</v>
      </c>
      <c r="K1238" s="13" t="s">
        <v>6895</v>
      </c>
      <c r="M1238" s="13" t="s">
        <v>6995</v>
      </c>
    </row>
    <row r="1239" spans="1:13" x14ac:dyDescent="0.3">
      <c r="A1239">
        <v>15151019</v>
      </c>
      <c r="B1239" t="s">
        <v>4439</v>
      </c>
      <c r="C1239">
        <v>9</v>
      </c>
      <c r="D1239">
        <v>2020</v>
      </c>
      <c r="E1239" s="19">
        <v>44075</v>
      </c>
      <c r="F1239">
        <v>478</v>
      </c>
      <c r="G1239">
        <v>0</v>
      </c>
      <c r="H1239">
        <v>478</v>
      </c>
      <c r="I1239">
        <v>119.5</v>
      </c>
      <c r="J1239" s="13" t="s">
        <v>6889</v>
      </c>
      <c r="K1239" s="13" t="s">
        <v>6921</v>
      </c>
      <c r="M1239" s="13" t="s">
        <v>6995</v>
      </c>
    </row>
    <row r="1240" spans="1:13" x14ac:dyDescent="0.3">
      <c r="A1240">
        <v>15151119</v>
      </c>
      <c r="B1240" t="s">
        <v>4440</v>
      </c>
      <c r="C1240">
        <v>9</v>
      </c>
      <c r="D1240">
        <v>2020</v>
      </c>
      <c r="E1240" s="19">
        <v>44075</v>
      </c>
      <c r="F1240">
        <v>284</v>
      </c>
      <c r="G1240">
        <v>0</v>
      </c>
      <c r="H1240">
        <v>284</v>
      </c>
      <c r="I1240">
        <v>76.680000000000007</v>
      </c>
      <c r="J1240" s="13" t="s">
        <v>6885</v>
      </c>
      <c r="K1240" s="13" t="s">
        <v>6917</v>
      </c>
      <c r="M1240" s="13" t="s">
        <v>6995</v>
      </c>
    </row>
    <row r="1241" spans="1:13" x14ac:dyDescent="0.3">
      <c r="A1241">
        <v>15151219</v>
      </c>
      <c r="B1241" t="s">
        <v>4441</v>
      </c>
      <c r="C1241">
        <v>9</v>
      </c>
      <c r="D1241">
        <v>2020</v>
      </c>
      <c r="E1241" s="19">
        <v>44075</v>
      </c>
      <c r="F1241">
        <v>383</v>
      </c>
      <c r="G1241">
        <v>0</v>
      </c>
      <c r="H1241">
        <v>383</v>
      </c>
      <c r="I1241">
        <v>122.56</v>
      </c>
      <c r="J1241" s="13" t="s">
        <v>6887</v>
      </c>
      <c r="K1241" s="13" t="s">
        <v>6909</v>
      </c>
      <c r="M1241" s="13" t="s">
        <v>6995</v>
      </c>
    </row>
    <row r="1242" spans="1:13" x14ac:dyDescent="0.3">
      <c r="A1242">
        <v>15151319</v>
      </c>
      <c r="B1242" t="s">
        <v>4442</v>
      </c>
      <c r="C1242">
        <v>9</v>
      </c>
      <c r="D1242">
        <v>2020</v>
      </c>
      <c r="E1242" s="19">
        <v>44075</v>
      </c>
      <c r="F1242">
        <v>144</v>
      </c>
      <c r="G1242">
        <v>0</v>
      </c>
      <c r="H1242">
        <v>144</v>
      </c>
      <c r="I1242">
        <v>66.240000000000009</v>
      </c>
      <c r="J1242" s="13" t="s">
        <v>6886</v>
      </c>
      <c r="K1242" s="13" t="s">
        <v>6919</v>
      </c>
      <c r="M1242" s="13" t="s">
        <v>6995</v>
      </c>
    </row>
    <row r="1243" spans="1:13" x14ac:dyDescent="0.3">
      <c r="A1243">
        <v>15151419</v>
      </c>
      <c r="B1243" t="s">
        <v>4443</v>
      </c>
      <c r="C1243">
        <v>9</v>
      </c>
      <c r="D1243">
        <v>2020</v>
      </c>
      <c r="E1243" s="19">
        <v>44075</v>
      </c>
      <c r="F1243">
        <v>168</v>
      </c>
      <c r="G1243">
        <v>0</v>
      </c>
      <c r="H1243">
        <v>168</v>
      </c>
      <c r="I1243">
        <v>25.2</v>
      </c>
      <c r="J1243" s="13" t="s">
        <v>6886</v>
      </c>
      <c r="K1243" s="13" t="s">
        <v>6892</v>
      </c>
      <c r="M1243" s="13" t="s">
        <v>6995</v>
      </c>
    </row>
    <row r="1244" spans="1:13" x14ac:dyDescent="0.3">
      <c r="A1244">
        <v>15151519</v>
      </c>
      <c r="B1244" t="s">
        <v>4444</v>
      </c>
      <c r="C1244">
        <v>9</v>
      </c>
      <c r="D1244">
        <v>2020</v>
      </c>
      <c r="E1244" s="19">
        <v>44075</v>
      </c>
      <c r="F1244">
        <v>192</v>
      </c>
      <c r="G1244">
        <v>0</v>
      </c>
      <c r="H1244">
        <v>192</v>
      </c>
      <c r="I1244">
        <v>34.56</v>
      </c>
      <c r="J1244" s="13" t="s">
        <v>6890</v>
      </c>
      <c r="K1244" s="13" t="s">
        <v>6912</v>
      </c>
      <c r="M1244" s="13" t="s">
        <v>6995</v>
      </c>
    </row>
    <row r="1245" spans="1:13" x14ac:dyDescent="0.3">
      <c r="A1245">
        <v>15151619</v>
      </c>
      <c r="B1245" t="s">
        <v>4445</v>
      </c>
      <c r="C1245">
        <v>9</v>
      </c>
      <c r="D1245">
        <v>2020</v>
      </c>
      <c r="E1245" s="19">
        <v>44075</v>
      </c>
      <c r="F1245">
        <v>192</v>
      </c>
      <c r="G1245">
        <v>0</v>
      </c>
      <c r="H1245">
        <v>192</v>
      </c>
      <c r="I1245">
        <v>34.56</v>
      </c>
      <c r="J1245" s="13" t="s">
        <v>6890</v>
      </c>
      <c r="K1245" s="13" t="s">
        <v>6912</v>
      </c>
      <c r="M1245" s="13" t="s">
        <v>6995</v>
      </c>
    </row>
    <row r="1246" spans="1:13" x14ac:dyDescent="0.3">
      <c r="A1246">
        <v>15151719</v>
      </c>
      <c r="B1246" t="s">
        <v>4446</v>
      </c>
      <c r="C1246">
        <v>9</v>
      </c>
      <c r="D1246">
        <v>2020</v>
      </c>
      <c r="E1246" s="19">
        <v>44075</v>
      </c>
      <c r="F1246">
        <v>210</v>
      </c>
      <c r="G1246">
        <v>0</v>
      </c>
      <c r="H1246">
        <v>210</v>
      </c>
      <c r="I1246">
        <v>37.799999999999997</v>
      </c>
      <c r="J1246" s="13" t="s">
        <v>6890</v>
      </c>
      <c r="K1246" s="13" t="s">
        <v>6911</v>
      </c>
      <c r="M1246" s="13" t="s">
        <v>6995</v>
      </c>
    </row>
    <row r="1247" spans="1:13" x14ac:dyDescent="0.3">
      <c r="A1247">
        <v>15151819</v>
      </c>
      <c r="B1247" t="s">
        <v>4447</v>
      </c>
      <c r="C1247">
        <v>9</v>
      </c>
      <c r="D1247">
        <v>2020</v>
      </c>
      <c r="E1247" s="19">
        <v>44075</v>
      </c>
      <c r="F1247">
        <v>313</v>
      </c>
      <c r="G1247">
        <v>0</v>
      </c>
      <c r="H1247">
        <v>313</v>
      </c>
      <c r="I1247">
        <v>93.899999999999991</v>
      </c>
      <c r="J1247" s="13" t="s">
        <v>6884</v>
      </c>
      <c r="K1247" s="13" t="s">
        <v>6895</v>
      </c>
      <c r="M1247" s="13" t="s">
        <v>6995</v>
      </c>
    </row>
    <row r="1248" spans="1:13" x14ac:dyDescent="0.3">
      <c r="A1248">
        <v>15151919</v>
      </c>
      <c r="B1248" t="s">
        <v>4448</v>
      </c>
      <c r="C1248">
        <v>9</v>
      </c>
      <c r="D1248">
        <v>2020</v>
      </c>
      <c r="E1248" s="19">
        <v>44075</v>
      </c>
      <c r="F1248">
        <v>327</v>
      </c>
      <c r="G1248">
        <v>0</v>
      </c>
      <c r="H1248">
        <v>327</v>
      </c>
      <c r="I1248">
        <v>94.83</v>
      </c>
      <c r="J1248" s="13" t="s">
        <v>6884</v>
      </c>
      <c r="K1248" s="13" t="s">
        <v>6914</v>
      </c>
      <c r="M1248" s="13" t="s">
        <v>6995</v>
      </c>
    </row>
    <row r="1249" spans="1:13" x14ac:dyDescent="0.3">
      <c r="A1249">
        <v>15152019</v>
      </c>
      <c r="B1249" t="s">
        <v>4449</v>
      </c>
      <c r="C1249">
        <v>9</v>
      </c>
      <c r="D1249">
        <v>2020</v>
      </c>
      <c r="E1249" s="19">
        <v>44075</v>
      </c>
      <c r="F1249">
        <v>295</v>
      </c>
      <c r="G1249">
        <v>0</v>
      </c>
      <c r="H1249">
        <v>295</v>
      </c>
      <c r="I1249">
        <v>97.350000000000009</v>
      </c>
      <c r="J1249" s="13" t="s">
        <v>6885</v>
      </c>
      <c r="K1249" s="13" t="s">
        <v>6952</v>
      </c>
      <c r="M1249" s="13" t="s">
        <v>6995</v>
      </c>
    </row>
    <row r="1250" spans="1:13" x14ac:dyDescent="0.3">
      <c r="A1250">
        <v>15152119</v>
      </c>
      <c r="B1250" t="s">
        <v>4450</v>
      </c>
      <c r="C1250">
        <v>9</v>
      </c>
      <c r="D1250">
        <v>2020</v>
      </c>
      <c r="E1250" s="19">
        <v>44075</v>
      </c>
      <c r="F1250">
        <v>383</v>
      </c>
      <c r="G1250">
        <v>0</v>
      </c>
      <c r="H1250">
        <v>383</v>
      </c>
      <c r="I1250">
        <v>122.56</v>
      </c>
      <c r="J1250" s="13" t="s">
        <v>6887</v>
      </c>
      <c r="K1250" s="13" t="s">
        <v>6909</v>
      </c>
      <c r="M1250" s="13" t="s">
        <v>6995</v>
      </c>
    </row>
    <row r="1251" spans="1:13" x14ac:dyDescent="0.3">
      <c r="A1251">
        <v>15152219</v>
      </c>
      <c r="B1251" t="s">
        <v>4451</v>
      </c>
      <c r="C1251">
        <v>9</v>
      </c>
      <c r="D1251">
        <v>2020</v>
      </c>
      <c r="E1251" s="19">
        <v>44075</v>
      </c>
      <c r="F1251">
        <v>172</v>
      </c>
      <c r="G1251">
        <v>0</v>
      </c>
      <c r="H1251">
        <v>172</v>
      </c>
      <c r="I1251">
        <v>65.36</v>
      </c>
      <c r="J1251" s="13" t="s">
        <v>6886</v>
      </c>
      <c r="K1251" s="13" t="s">
        <v>6910</v>
      </c>
      <c r="M1251" s="13" t="s">
        <v>6995</v>
      </c>
    </row>
    <row r="1252" spans="1:13" x14ac:dyDescent="0.3">
      <c r="A1252">
        <v>15152319</v>
      </c>
      <c r="B1252" t="s">
        <v>4452</v>
      </c>
      <c r="C1252">
        <v>9</v>
      </c>
      <c r="D1252">
        <v>2020</v>
      </c>
      <c r="E1252" s="19">
        <v>44075</v>
      </c>
      <c r="F1252">
        <v>172</v>
      </c>
      <c r="G1252">
        <v>0</v>
      </c>
      <c r="H1252">
        <v>172</v>
      </c>
      <c r="I1252">
        <v>65.36</v>
      </c>
      <c r="J1252" s="13" t="s">
        <v>6886</v>
      </c>
      <c r="K1252" s="13" t="s">
        <v>6910</v>
      </c>
      <c r="M1252" s="13" t="s">
        <v>6995</v>
      </c>
    </row>
    <row r="1253" spans="1:13" x14ac:dyDescent="0.3">
      <c r="A1253">
        <v>15152419</v>
      </c>
      <c r="B1253" t="s">
        <v>4453</v>
      </c>
      <c r="C1253">
        <v>9</v>
      </c>
      <c r="D1253">
        <v>2020</v>
      </c>
      <c r="E1253" s="19">
        <v>44075</v>
      </c>
      <c r="F1253">
        <v>192</v>
      </c>
      <c r="G1253">
        <v>0</v>
      </c>
      <c r="H1253">
        <v>192</v>
      </c>
      <c r="I1253">
        <v>34.56</v>
      </c>
      <c r="J1253" s="13" t="s">
        <v>6890</v>
      </c>
      <c r="K1253" s="13" t="s">
        <v>6912</v>
      </c>
      <c r="M1253" s="13" t="s">
        <v>6995</v>
      </c>
    </row>
    <row r="1254" spans="1:13" x14ac:dyDescent="0.3">
      <c r="A1254">
        <v>15152519</v>
      </c>
      <c r="B1254" t="s">
        <v>4454</v>
      </c>
      <c r="C1254">
        <v>9</v>
      </c>
      <c r="D1254">
        <v>2020</v>
      </c>
      <c r="E1254" s="19">
        <v>44075</v>
      </c>
      <c r="F1254">
        <v>220</v>
      </c>
      <c r="G1254">
        <v>0</v>
      </c>
      <c r="H1254">
        <v>220</v>
      </c>
      <c r="I1254">
        <v>39.6</v>
      </c>
      <c r="J1254" s="13" t="s">
        <v>6890</v>
      </c>
      <c r="K1254" s="13" t="s">
        <v>6893</v>
      </c>
      <c r="M1254" s="13" t="s">
        <v>6995</v>
      </c>
    </row>
    <row r="1255" spans="1:13" x14ac:dyDescent="0.3">
      <c r="A1255">
        <v>15152619</v>
      </c>
      <c r="B1255" t="s">
        <v>4455</v>
      </c>
      <c r="C1255">
        <v>9</v>
      </c>
      <c r="D1255">
        <v>2020</v>
      </c>
      <c r="E1255" s="19">
        <v>44075</v>
      </c>
      <c r="F1255">
        <v>220</v>
      </c>
      <c r="G1255">
        <v>0</v>
      </c>
      <c r="H1255">
        <v>220</v>
      </c>
      <c r="I1255">
        <v>39.6</v>
      </c>
      <c r="J1255" s="13" t="s">
        <v>6890</v>
      </c>
      <c r="K1255" s="13" t="s">
        <v>6893</v>
      </c>
      <c r="M1255" s="13" t="s">
        <v>6995</v>
      </c>
    </row>
    <row r="1256" spans="1:13" x14ac:dyDescent="0.3">
      <c r="A1256">
        <v>15152719</v>
      </c>
      <c r="B1256" t="s">
        <v>4456</v>
      </c>
      <c r="C1256">
        <v>9</v>
      </c>
      <c r="D1256">
        <v>2020</v>
      </c>
      <c r="E1256" s="19">
        <v>44075</v>
      </c>
      <c r="F1256">
        <v>313</v>
      </c>
      <c r="G1256">
        <v>0</v>
      </c>
      <c r="H1256">
        <v>313</v>
      </c>
      <c r="I1256">
        <v>93.899999999999991</v>
      </c>
      <c r="J1256" s="13" t="s">
        <v>6884</v>
      </c>
      <c r="K1256" s="13" t="s">
        <v>6895</v>
      </c>
      <c r="M1256" s="13" t="s">
        <v>6995</v>
      </c>
    </row>
    <row r="1257" spans="1:13" x14ac:dyDescent="0.3">
      <c r="A1257">
        <v>15152819</v>
      </c>
      <c r="B1257" t="s">
        <v>4457</v>
      </c>
      <c r="C1257">
        <v>9</v>
      </c>
      <c r="D1257">
        <v>2020</v>
      </c>
      <c r="E1257" s="19">
        <v>44075</v>
      </c>
      <c r="F1257">
        <v>327</v>
      </c>
      <c r="G1257">
        <v>0</v>
      </c>
      <c r="H1257">
        <v>327</v>
      </c>
      <c r="I1257">
        <v>94.83</v>
      </c>
      <c r="J1257" s="13" t="s">
        <v>6884</v>
      </c>
      <c r="K1257" s="13" t="s">
        <v>6914</v>
      </c>
      <c r="M1257" s="13" t="s">
        <v>6995</v>
      </c>
    </row>
    <row r="1258" spans="1:13" x14ac:dyDescent="0.3">
      <c r="A1258">
        <v>15152919</v>
      </c>
      <c r="B1258" t="s">
        <v>4458</v>
      </c>
      <c r="C1258">
        <v>9</v>
      </c>
      <c r="D1258">
        <v>2020</v>
      </c>
      <c r="E1258" s="19">
        <v>44075</v>
      </c>
      <c r="F1258">
        <v>327</v>
      </c>
      <c r="G1258">
        <v>0</v>
      </c>
      <c r="H1258">
        <v>327</v>
      </c>
      <c r="I1258">
        <v>94.83</v>
      </c>
      <c r="J1258" s="13" t="s">
        <v>6884</v>
      </c>
      <c r="K1258" s="13" t="s">
        <v>6914</v>
      </c>
      <c r="M1258" s="13" t="s">
        <v>6995</v>
      </c>
    </row>
    <row r="1259" spans="1:13" x14ac:dyDescent="0.3">
      <c r="A1259">
        <v>15153019</v>
      </c>
      <c r="B1259" t="s">
        <v>4459</v>
      </c>
      <c r="C1259">
        <v>9</v>
      </c>
      <c r="D1259">
        <v>2020</v>
      </c>
      <c r="E1259" s="19">
        <v>44075</v>
      </c>
      <c r="F1259">
        <v>283</v>
      </c>
      <c r="G1259">
        <v>0</v>
      </c>
      <c r="H1259">
        <v>283</v>
      </c>
      <c r="I1259">
        <v>82.07</v>
      </c>
      <c r="J1259" s="13" t="s">
        <v>6885</v>
      </c>
      <c r="K1259" s="13" t="s">
        <v>6953</v>
      </c>
      <c r="M1259" s="13" t="s">
        <v>6995</v>
      </c>
    </row>
    <row r="1260" spans="1:13" x14ac:dyDescent="0.3">
      <c r="A1260">
        <v>15153119</v>
      </c>
      <c r="B1260" t="s">
        <v>4460</v>
      </c>
      <c r="C1260">
        <v>9</v>
      </c>
      <c r="D1260">
        <v>2020</v>
      </c>
      <c r="E1260" s="19">
        <v>44075</v>
      </c>
      <c r="F1260">
        <v>383</v>
      </c>
      <c r="G1260">
        <v>0</v>
      </c>
      <c r="H1260">
        <v>383</v>
      </c>
      <c r="I1260">
        <v>122.56</v>
      </c>
      <c r="J1260" s="13" t="s">
        <v>6887</v>
      </c>
      <c r="K1260" s="13" t="s">
        <v>6909</v>
      </c>
      <c r="M1260" s="13" t="s">
        <v>6995</v>
      </c>
    </row>
    <row r="1261" spans="1:13" x14ac:dyDescent="0.3">
      <c r="A1261">
        <v>15153219</v>
      </c>
      <c r="B1261" t="s">
        <v>4461</v>
      </c>
      <c r="C1261">
        <v>9</v>
      </c>
      <c r="D1261">
        <v>2020</v>
      </c>
      <c r="E1261" s="19">
        <v>44075</v>
      </c>
      <c r="F1261">
        <v>144</v>
      </c>
      <c r="G1261">
        <v>0</v>
      </c>
      <c r="H1261">
        <v>144</v>
      </c>
      <c r="I1261">
        <v>66.240000000000009</v>
      </c>
      <c r="J1261" s="13" t="s">
        <v>6886</v>
      </c>
      <c r="K1261" s="13" t="s">
        <v>6919</v>
      </c>
      <c r="M1261" s="13" t="s">
        <v>6995</v>
      </c>
    </row>
    <row r="1262" spans="1:13" x14ac:dyDescent="0.3">
      <c r="A1262">
        <v>15154019</v>
      </c>
      <c r="B1262" t="s">
        <v>4462</v>
      </c>
      <c r="C1262">
        <v>9</v>
      </c>
      <c r="D1262">
        <v>2020</v>
      </c>
      <c r="E1262" s="19">
        <v>44075</v>
      </c>
      <c r="F1262">
        <v>240</v>
      </c>
      <c r="G1262">
        <v>0</v>
      </c>
      <c r="H1262">
        <v>240</v>
      </c>
      <c r="I1262">
        <v>43.199999999999996</v>
      </c>
      <c r="J1262" s="13" t="s">
        <v>6890</v>
      </c>
      <c r="K1262" s="13" t="s">
        <v>6894</v>
      </c>
      <c r="M1262" s="13" t="s">
        <v>6995</v>
      </c>
    </row>
    <row r="1263" spans="1:13" x14ac:dyDescent="0.3">
      <c r="A1263">
        <v>15154119</v>
      </c>
      <c r="B1263" t="s">
        <v>4463</v>
      </c>
      <c r="C1263">
        <v>9</v>
      </c>
      <c r="D1263">
        <v>2020</v>
      </c>
      <c r="E1263" s="19">
        <v>44075</v>
      </c>
      <c r="F1263">
        <v>205</v>
      </c>
      <c r="G1263">
        <v>0</v>
      </c>
      <c r="H1263">
        <v>205</v>
      </c>
      <c r="I1263">
        <v>36.9</v>
      </c>
      <c r="J1263" s="13" t="s">
        <v>6890</v>
      </c>
      <c r="K1263" s="13" t="s">
        <v>6913</v>
      </c>
      <c r="M1263" s="13" t="s">
        <v>6995</v>
      </c>
    </row>
    <row r="1264" spans="1:13" x14ac:dyDescent="0.3">
      <c r="A1264">
        <v>15154219</v>
      </c>
      <c r="B1264" t="s">
        <v>4464</v>
      </c>
      <c r="C1264">
        <v>9</v>
      </c>
      <c r="D1264">
        <v>2020</v>
      </c>
      <c r="E1264" s="19">
        <v>44075</v>
      </c>
      <c r="F1264">
        <v>210</v>
      </c>
      <c r="G1264">
        <v>0</v>
      </c>
      <c r="H1264">
        <v>210</v>
      </c>
      <c r="I1264">
        <v>37.799999999999997</v>
      </c>
      <c r="J1264" s="13" t="s">
        <v>6890</v>
      </c>
      <c r="K1264" s="13" t="s">
        <v>6911</v>
      </c>
      <c r="M1264" s="13" t="s">
        <v>6995</v>
      </c>
    </row>
    <row r="1265" spans="1:13" x14ac:dyDescent="0.3">
      <c r="A1265">
        <v>15154319</v>
      </c>
      <c r="B1265" t="s">
        <v>4465</v>
      </c>
      <c r="C1265">
        <v>9</v>
      </c>
      <c r="D1265">
        <v>2020</v>
      </c>
      <c r="E1265" s="19">
        <v>44075</v>
      </c>
      <c r="F1265">
        <v>240</v>
      </c>
      <c r="G1265">
        <v>0</v>
      </c>
      <c r="H1265">
        <v>240</v>
      </c>
      <c r="I1265">
        <v>43.199999999999996</v>
      </c>
      <c r="J1265" s="13" t="s">
        <v>6890</v>
      </c>
      <c r="K1265" s="13" t="s">
        <v>6894</v>
      </c>
      <c r="M1265" s="13" t="s">
        <v>6995</v>
      </c>
    </row>
    <row r="1266" spans="1:13" x14ac:dyDescent="0.3">
      <c r="A1266">
        <v>15154419</v>
      </c>
      <c r="B1266" t="s">
        <v>4466</v>
      </c>
      <c r="C1266">
        <v>9</v>
      </c>
      <c r="D1266">
        <v>2020</v>
      </c>
      <c r="E1266" s="19">
        <v>44075</v>
      </c>
      <c r="F1266">
        <v>205</v>
      </c>
      <c r="G1266">
        <v>0</v>
      </c>
      <c r="H1266">
        <v>205</v>
      </c>
      <c r="I1266">
        <v>36.9</v>
      </c>
      <c r="J1266" s="13" t="s">
        <v>6890</v>
      </c>
      <c r="K1266" s="13" t="s">
        <v>6913</v>
      </c>
      <c r="M1266" s="13" t="s">
        <v>6995</v>
      </c>
    </row>
    <row r="1267" spans="1:13" x14ac:dyDescent="0.3">
      <c r="A1267">
        <v>15154519</v>
      </c>
      <c r="B1267" t="s">
        <v>4467</v>
      </c>
      <c r="C1267">
        <v>9</v>
      </c>
      <c r="D1267">
        <v>2020</v>
      </c>
      <c r="E1267" s="19">
        <v>44075</v>
      </c>
      <c r="F1267">
        <v>255</v>
      </c>
      <c r="G1267">
        <v>0</v>
      </c>
      <c r="H1267">
        <v>255</v>
      </c>
      <c r="I1267">
        <v>66.3</v>
      </c>
      <c r="J1267" s="13" t="s">
        <v>6884</v>
      </c>
      <c r="K1267" s="13" t="s">
        <v>6915</v>
      </c>
      <c r="M1267" s="13" t="s">
        <v>6995</v>
      </c>
    </row>
    <row r="1268" spans="1:13" x14ac:dyDescent="0.3">
      <c r="A1268">
        <v>15154619</v>
      </c>
      <c r="B1268" t="s">
        <v>4468</v>
      </c>
      <c r="C1268">
        <v>9</v>
      </c>
      <c r="D1268">
        <v>2020</v>
      </c>
      <c r="E1268" s="19">
        <v>44075</v>
      </c>
      <c r="F1268">
        <v>327</v>
      </c>
      <c r="G1268">
        <v>0</v>
      </c>
      <c r="H1268">
        <v>327</v>
      </c>
      <c r="I1268">
        <v>94.83</v>
      </c>
      <c r="J1268" s="13" t="s">
        <v>6884</v>
      </c>
      <c r="K1268" s="13" t="s">
        <v>6914</v>
      </c>
      <c r="M1268" s="13" t="s">
        <v>6995</v>
      </c>
    </row>
    <row r="1269" spans="1:13" x14ac:dyDescent="0.3">
      <c r="A1269">
        <v>15154719</v>
      </c>
      <c r="B1269" t="s">
        <v>4469</v>
      </c>
      <c r="C1269">
        <v>9</v>
      </c>
      <c r="D1269">
        <v>2020</v>
      </c>
      <c r="E1269" s="19">
        <v>44075</v>
      </c>
      <c r="F1269">
        <v>313</v>
      </c>
      <c r="G1269">
        <v>0</v>
      </c>
      <c r="H1269">
        <v>313</v>
      </c>
      <c r="I1269">
        <v>93.899999999999991</v>
      </c>
      <c r="J1269" s="13" t="s">
        <v>6884</v>
      </c>
      <c r="K1269" s="13" t="s">
        <v>6895</v>
      </c>
      <c r="M1269" s="13" t="s">
        <v>6995</v>
      </c>
    </row>
    <row r="1270" spans="1:13" x14ac:dyDescent="0.3">
      <c r="A1270">
        <v>15154819</v>
      </c>
      <c r="B1270" t="s">
        <v>4470</v>
      </c>
      <c r="C1270">
        <v>9</v>
      </c>
      <c r="D1270">
        <v>2020</v>
      </c>
      <c r="E1270" s="19">
        <v>44075</v>
      </c>
      <c r="F1270">
        <v>992</v>
      </c>
      <c r="G1270">
        <v>0</v>
      </c>
      <c r="H1270">
        <v>992</v>
      </c>
      <c r="I1270">
        <v>307.52</v>
      </c>
      <c r="J1270" s="13" t="s">
        <v>6882</v>
      </c>
      <c r="K1270" s="13" t="s">
        <v>6931</v>
      </c>
      <c r="M1270" s="13" t="s">
        <v>6995</v>
      </c>
    </row>
    <row r="1271" spans="1:13" x14ac:dyDescent="0.3">
      <c r="A1271">
        <v>15154919</v>
      </c>
      <c r="B1271" t="s">
        <v>4471</v>
      </c>
      <c r="C1271">
        <v>9</v>
      </c>
      <c r="D1271">
        <v>2020</v>
      </c>
      <c r="E1271" s="19">
        <v>44075</v>
      </c>
      <c r="F1271">
        <v>951</v>
      </c>
      <c r="G1271">
        <v>0</v>
      </c>
      <c r="H1271">
        <v>951</v>
      </c>
      <c r="I1271">
        <v>247.26000000000002</v>
      </c>
      <c r="J1271" s="13" t="s">
        <v>6882</v>
      </c>
      <c r="K1271" s="13" t="s">
        <v>6896</v>
      </c>
      <c r="M1271" s="13" t="s">
        <v>6995</v>
      </c>
    </row>
    <row r="1272" spans="1:13" x14ac:dyDescent="0.3">
      <c r="A1272">
        <v>15156019</v>
      </c>
      <c r="B1272" t="s">
        <v>4472</v>
      </c>
      <c r="C1272">
        <v>9</v>
      </c>
      <c r="D1272">
        <v>2020</v>
      </c>
      <c r="E1272" s="19">
        <v>44075</v>
      </c>
      <c r="F1272">
        <v>345</v>
      </c>
      <c r="G1272">
        <v>0</v>
      </c>
      <c r="H1272">
        <v>345</v>
      </c>
      <c r="I1272">
        <v>106.95</v>
      </c>
      <c r="J1272" s="13" t="s">
        <v>6887</v>
      </c>
      <c r="K1272" s="13" t="s">
        <v>6918</v>
      </c>
      <c r="M1272" s="13" t="s">
        <v>6995</v>
      </c>
    </row>
    <row r="1273" spans="1:13" x14ac:dyDescent="0.3">
      <c r="A1273">
        <v>15156119</v>
      </c>
      <c r="B1273" t="s">
        <v>4473</v>
      </c>
      <c r="C1273">
        <v>9</v>
      </c>
      <c r="D1273">
        <v>2020</v>
      </c>
      <c r="E1273" s="19">
        <v>44075</v>
      </c>
      <c r="F1273">
        <v>168</v>
      </c>
      <c r="G1273">
        <v>0</v>
      </c>
      <c r="H1273">
        <v>168</v>
      </c>
      <c r="I1273">
        <v>75.600000000000009</v>
      </c>
      <c r="J1273" s="13" t="s">
        <v>6886</v>
      </c>
      <c r="K1273" s="13" t="s">
        <v>6920</v>
      </c>
      <c r="M1273" s="13" t="s">
        <v>6995</v>
      </c>
    </row>
    <row r="1274" spans="1:13" x14ac:dyDescent="0.3">
      <c r="A1274">
        <v>15156219</v>
      </c>
      <c r="B1274" t="s">
        <v>4474</v>
      </c>
      <c r="C1274">
        <v>9</v>
      </c>
      <c r="D1274">
        <v>2020</v>
      </c>
      <c r="E1274" s="19">
        <v>44075</v>
      </c>
      <c r="F1274">
        <v>210</v>
      </c>
      <c r="G1274">
        <v>0</v>
      </c>
      <c r="H1274">
        <v>210</v>
      </c>
      <c r="I1274">
        <v>37.799999999999997</v>
      </c>
      <c r="J1274" s="13" t="s">
        <v>6890</v>
      </c>
      <c r="K1274" s="13" t="s">
        <v>6911</v>
      </c>
      <c r="M1274" s="13" t="s">
        <v>6995</v>
      </c>
    </row>
    <row r="1275" spans="1:13" x14ac:dyDescent="0.3">
      <c r="A1275">
        <v>15156319</v>
      </c>
      <c r="B1275" t="s">
        <v>4475</v>
      </c>
      <c r="C1275">
        <v>9</v>
      </c>
      <c r="D1275">
        <v>2020</v>
      </c>
      <c r="E1275" s="19">
        <v>44075</v>
      </c>
      <c r="F1275">
        <v>258</v>
      </c>
      <c r="G1275">
        <v>0</v>
      </c>
      <c r="H1275">
        <v>258</v>
      </c>
      <c r="I1275">
        <v>72.240000000000009</v>
      </c>
      <c r="J1275" s="13" t="s">
        <v>6884</v>
      </c>
      <c r="K1275" s="13" t="s">
        <v>6916</v>
      </c>
      <c r="M1275" s="13" t="s">
        <v>6995</v>
      </c>
    </row>
    <row r="1276" spans="1:13" x14ac:dyDescent="0.3">
      <c r="A1276">
        <v>15156419</v>
      </c>
      <c r="B1276" t="s">
        <v>4476</v>
      </c>
      <c r="C1276">
        <v>9</v>
      </c>
      <c r="D1276">
        <v>2020</v>
      </c>
      <c r="E1276" s="19">
        <v>44075</v>
      </c>
      <c r="F1276">
        <v>313</v>
      </c>
      <c r="G1276">
        <v>0</v>
      </c>
      <c r="H1276">
        <v>313</v>
      </c>
      <c r="I1276">
        <v>93.899999999999991</v>
      </c>
      <c r="J1276" s="13" t="s">
        <v>6884</v>
      </c>
      <c r="K1276" s="13" t="s">
        <v>6895</v>
      </c>
      <c r="M1276" s="13" t="s">
        <v>6995</v>
      </c>
    </row>
    <row r="1277" spans="1:13" x14ac:dyDescent="0.3">
      <c r="A1277">
        <v>15156519</v>
      </c>
      <c r="B1277" t="s">
        <v>4477</v>
      </c>
      <c r="C1277">
        <v>9</v>
      </c>
      <c r="D1277">
        <v>2020</v>
      </c>
      <c r="E1277" s="19">
        <v>44075</v>
      </c>
      <c r="F1277">
        <v>313</v>
      </c>
      <c r="G1277">
        <v>0</v>
      </c>
      <c r="H1277">
        <v>313</v>
      </c>
      <c r="I1277">
        <v>93.899999999999991</v>
      </c>
      <c r="J1277" s="13" t="s">
        <v>6884</v>
      </c>
      <c r="K1277" s="13" t="s">
        <v>6895</v>
      </c>
      <c r="M1277" s="13" t="s">
        <v>6995</v>
      </c>
    </row>
    <row r="1278" spans="1:13" x14ac:dyDescent="0.3">
      <c r="A1278">
        <v>15156619</v>
      </c>
      <c r="B1278" t="s">
        <v>4478</v>
      </c>
      <c r="C1278">
        <v>9</v>
      </c>
      <c r="D1278">
        <v>2020</v>
      </c>
      <c r="E1278" s="19">
        <v>44075</v>
      </c>
      <c r="F1278">
        <v>992</v>
      </c>
      <c r="G1278">
        <v>0</v>
      </c>
      <c r="H1278">
        <v>992</v>
      </c>
      <c r="I1278">
        <v>277.76000000000005</v>
      </c>
      <c r="J1278" s="13" t="s">
        <v>6882</v>
      </c>
      <c r="K1278" s="13" t="s">
        <v>6940</v>
      </c>
      <c r="M1278" s="13" t="s">
        <v>6995</v>
      </c>
    </row>
    <row r="1279" spans="1:13" x14ac:dyDescent="0.3">
      <c r="A1279">
        <v>15156719</v>
      </c>
      <c r="B1279" t="s">
        <v>4479</v>
      </c>
      <c r="C1279">
        <v>9</v>
      </c>
      <c r="D1279">
        <v>2020</v>
      </c>
      <c r="E1279" s="19">
        <v>44075</v>
      </c>
      <c r="F1279">
        <v>992</v>
      </c>
      <c r="G1279">
        <v>0</v>
      </c>
      <c r="H1279">
        <v>992</v>
      </c>
      <c r="I1279">
        <v>277.76000000000005</v>
      </c>
      <c r="J1279" s="13" t="s">
        <v>6882</v>
      </c>
      <c r="K1279" s="13" t="s">
        <v>6940</v>
      </c>
      <c r="M1279" s="13" t="s">
        <v>6995</v>
      </c>
    </row>
    <row r="1280" spans="1:13" x14ac:dyDescent="0.3">
      <c r="A1280">
        <v>15156919</v>
      </c>
      <c r="B1280" t="s">
        <v>4480</v>
      </c>
      <c r="C1280">
        <v>9</v>
      </c>
      <c r="D1280">
        <v>2020</v>
      </c>
      <c r="E1280" s="19">
        <v>44075</v>
      </c>
      <c r="F1280">
        <v>948</v>
      </c>
      <c r="G1280">
        <v>0</v>
      </c>
      <c r="H1280">
        <v>948</v>
      </c>
      <c r="I1280">
        <v>303.36</v>
      </c>
      <c r="J1280" s="13" t="s">
        <v>6881</v>
      </c>
      <c r="K1280" s="13" t="s">
        <v>6897</v>
      </c>
      <c r="M1280" s="13" t="s">
        <v>6995</v>
      </c>
    </row>
    <row r="1281" spans="1:13" x14ac:dyDescent="0.3">
      <c r="A1281">
        <v>15160119</v>
      </c>
      <c r="B1281" t="s">
        <v>4481</v>
      </c>
      <c r="C1281">
        <v>9</v>
      </c>
      <c r="D1281">
        <v>2020</v>
      </c>
      <c r="E1281" s="19">
        <v>44075</v>
      </c>
      <c r="F1281">
        <v>293</v>
      </c>
      <c r="G1281">
        <v>0</v>
      </c>
      <c r="H1281">
        <v>293</v>
      </c>
      <c r="I1281">
        <v>90.83</v>
      </c>
      <c r="J1281" s="13" t="s">
        <v>6885</v>
      </c>
      <c r="K1281" s="13" t="s">
        <v>6935</v>
      </c>
      <c r="M1281" s="13" t="s">
        <v>6995</v>
      </c>
    </row>
    <row r="1282" spans="1:13" x14ac:dyDescent="0.3">
      <c r="A1282">
        <v>15160219</v>
      </c>
      <c r="B1282" t="s">
        <v>4482</v>
      </c>
      <c r="C1282">
        <v>9</v>
      </c>
      <c r="D1282">
        <v>2020</v>
      </c>
      <c r="E1282" s="19">
        <v>44075</v>
      </c>
      <c r="F1282">
        <v>345</v>
      </c>
      <c r="G1282">
        <v>0</v>
      </c>
      <c r="H1282">
        <v>345</v>
      </c>
      <c r="I1282">
        <v>106.95</v>
      </c>
      <c r="J1282" s="13" t="s">
        <v>6887</v>
      </c>
      <c r="K1282" s="13" t="s">
        <v>6918</v>
      </c>
      <c r="M1282" s="13" t="s">
        <v>6995</v>
      </c>
    </row>
    <row r="1283" spans="1:13" x14ac:dyDescent="0.3">
      <c r="A1283">
        <v>15160319</v>
      </c>
      <c r="B1283" t="s">
        <v>4483</v>
      </c>
      <c r="C1283">
        <v>9</v>
      </c>
      <c r="D1283">
        <v>2020</v>
      </c>
      <c r="E1283" s="19">
        <v>44075</v>
      </c>
      <c r="F1283">
        <v>168</v>
      </c>
      <c r="G1283">
        <v>0</v>
      </c>
      <c r="H1283">
        <v>168</v>
      </c>
      <c r="I1283">
        <v>75.600000000000009</v>
      </c>
      <c r="J1283" s="13" t="s">
        <v>6886</v>
      </c>
      <c r="K1283" s="13" t="s">
        <v>6920</v>
      </c>
      <c r="M1283" s="13" t="s">
        <v>6995</v>
      </c>
    </row>
    <row r="1284" spans="1:13" x14ac:dyDescent="0.3">
      <c r="A1284">
        <v>15160419</v>
      </c>
      <c r="B1284" t="s">
        <v>4484</v>
      </c>
      <c r="C1284">
        <v>9</v>
      </c>
      <c r="D1284">
        <v>2020</v>
      </c>
      <c r="E1284" s="19">
        <v>44075</v>
      </c>
      <c r="F1284">
        <v>172</v>
      </c>
      <c r="G1284">
        <v>0</v>
      </c>
      <c r="H1284">
        <v>172</v>
      </c>
      <c r="I1284">
        <v>65.36</v>
      </c>
      <c r="J1284" s="13" t="s">
        <v>6886</v>
      </c>
      <c r="K1284" s="13" t="s">
        <v>6910</v>
      </c>
      <c r="M1284" s="13" t="s">
        <v>6995</v>
      </c>
    </row>
    <row r="1285" spans="1:13" x14ac:dyDescent="0.3">
      <c r="A1285">
        <v>15160519</v>
      </c>
      <c r="B1285" t="s">
        <v>4485</v>
      </c>
      <c r="C1285">
        <v>9</v>
      </c>
      <c r="D1285">
        <v>2020</v>
      </c>
      <c r="E1285" s="19">
        <v>44075</v>
      </c>
      <c r="F1285">
        <v>240</v>
      </c>
      <c r="G1285">
        <v>0</v>
      </c>
      <c r="H1285">
        <v>240</v>
      </c>
      <c r="I1285">
        <v>43.199999999999996</v>
      </c>
      <c r="J1285" s="13" t="s">
        <v>6890</v>
      </c>
      <c r="K1285" s="13" t="s">
        <v>6894</v>
      </c>
      <c r="M1285" s="13" t="s">
        <v>6995</v>
      </c>
    </row>
    <row r="1286" spans="1:13" x14ac:dyDescent="0.3">
      <c r="A1286">
        <v>15160619</v>
      </c>
      <c r="B1286" t="s">
        <v>4486</v>
      </c>
      <c r="C1286">
        <v>9</v>
      </c>
      <c r="D1286">
        <v>2020</v>
      </c>
      <c r="E1286" s="19">
        <v>44075</v>
      </c>
      <c r="F1286">
        <v>240</v>
      </c>
      <c r="G1286">
        <v>0</v>
      </c>
      <c r="H1286">
        <v>240</v>
      </c>
      <c r="I1286">
        <v>43.199999999999996</v>
      </c>
      <c r="J1286" s="13" t="s">
        <v>6890</v>
      </c>
      <c r="K1286" s="13" t="s">
        <v>6894</v>
      </c>
      <c r="M1286" s="13" t="s">
        <v>6995</v>
      </c>
    </row>
    <row r="1287" spans="1:13" x14ac:dyDescent="0.3">
      <c r="A1287">
        <v>15160719</v>
      </c>
      <c r="B1287" t="s">
        <v>4487</v>
      </c>
      <c r="C1287">
        <v>9</v>
      </c>
      <c r="D1287">
        <v>2020</v>
      </c>
      <c r="E1287" s="19">
        <v>44075</v>
      </c>
      <c r="F1287">
        <v>220</v>
      </c>
      <c r="G1287">
        <v>0</v>
      </c>
      <c r="H1287">
        <v>220</v>
      </c>
      <c r="I1287">
        <v>39.6</v>
      </c>
      <c r="J1287" s="13" t="s">
        <v>6890</v>
      </c>
      <c r="K1287" s="13" t="s">
        <v>6893</v>
      </c>
      <c r="M1287" s="13" t="s">
        <v>6995</v>
      </c>
    </row>
    <row r="1288" spans="1:13" x14ac:dyDescent="0.3">
      <c r="A1288">
        <v>15160819</v>
      </c>
      <c r="B1288" t="s">
        <v>4488</v>
      </c>
      <c r="C1288">
        <v>9</v>
      </c>
      <c r="D1288">
        <v>2020</v>
      </c>
      <c r="E1288" s="19">
        <v>44075</v>
      </c>
      <c r="F1288">
        <v>327</v>
      </c>
      <c r="G1288">
        <v>0</v>
      </c>
      <c r="H1288">
        <v>327</v>
      </c>
      <c r="I1288">
        <v>94.83</v>
      </c>
      <c r="J1288" s="13" t="s">
        <v>6884</v>
      </c>
      <c r="K1288" s="13" t="s">
        <v>6914</v>
      </c>
      <c r="M1288" s="13" t="s">
        <v>6995</v>
      </c>
    </row>
    <row r="1289" spans="1:13" x14ac:dyDescent="0.3">
      <c r="A1289">
        <v>15160919</v>
      </c>
      <c r="B1289" t="s">
        <v>4489</v>
      </c>
      <c r="C1289">
        <v>9</v>
      </c>
      <c r="D1289">
        <v>2020</v>
      </c>
      <c r="E1289" s="19">
        <v>44075</v>
      </c>
      <c r="F1289">
        <v>327</v>
      </c>
      <c r="G1289">
        <v>0</v>
      </c>
      <c r="H1289">
        <v>327</v>
      </c>
      <c r="I1289">
        <v>94.83</v>
      </c>
      <c r="J1289" s="13" t="s">
        <v>6884</v>
      </c>
      <c r="K1289" s="13" t="s">
        <v>6914</v>
      </c>
      <c r="M1289" s="13" t="s">
        <v>6995</v>
      </c>
    </row>
    <row r="1290" spans="1:13" x14ac:dyDescent="0.3">
      <c r="A1290">
        <v>15161019</v>
      </c>
      <c r="B1290" t="s">
        <v>4490</v>
      </c>
      <c r="C1290">
        <v>9</v>
      </c>
      <c r="D1290">
        <v>2020</v>
      </c>
      <c r="E1290" s="19">
        <v>44075</v>
      </c>
      <c r="F1290">
        <v>317</v>
      </c>
      <c r="G1290">
        <v>0</v>
      </c>
      <c r="H1290">
        <v>317</v>
      </c>
      <c r="I1290">
        <v>98.27</v>
      </c>
      <c r="J1290" s="13" t="s">
        <v>6885</v>
      </c>
      <c r="K1290" s="13" t="s">
        <v>6933</v>
      </c>
      <c r="M1290" s="13" t="s">
        <v>6995</v>
      </c>
    </row>
    <row r="1291" spans="1:13" x14ac:dyDescent="0.3">
      <c r="A1291">
        <v>15161119</v>
      </c>
      <c r="B1291" t="s">
        <v>4491</v>
      </c>
      <c r="C1291">
        <v>9</v>
      </c>
      <c r="D1291">
        <v>2020</v>
      </c>
      <c r="E1291" s="19">
        <v>44075</v>
      </c>
      <c r="F1291">
        <v>383</v>
      </c>
      <c r="G1291">
        <v>0</v>
      </c>
      <c r="H1291">
        <v>383</v>
      </c>
      <c r="I1291">
        <v>122.56</v>
      </c>
      <c r="J1291" s="13" t="s">
        <v>6887</v>
      </c>
      <c r="K1291" s="13" t="s">
        <v>6909</v>
      </c>
      <c r="M1291" s="13" t="s">
        <v>6995</v>
      </c>
    </row>
    <row r="1292" spans="1:13" x14ac:dyDescent="0.3">
      <c r="A1292">
        <v>61010119</v>
      </c>
      <c r="B1292" t="s">
        <v>4492</v>
      </c>
      <c r="C1292">
        <v>9</v>
      </c>
      <c r="D1292">
        <v>2020</v>
      </c>
      <c r="E1292" s="19">
        <v>44075</v>
      </c>
      <c r="F1292">
        <v>636</v>
      </c>
      <c r="G1292">
        <v>0</v>
      </c>
      <c r="H1292">
        <v>636</v>
      </c>
      <c r="I1292">
        <v>216.24</v>
      </c>
      <c r="J1292" s="13" t="s">
        <v>6888</v>
      </c>
      <c r="K1292" s="13" t="s">
        <v>6925</v>
      </c>
      <c r="M1292" s="13" t="s">
        <v>6995</v>
      </c>
    </row>
    <row r="1293" spans="1:13" x14ac:dyDescent="0.3">
      <c r="A1293">
        <v>61010219</v>
      </c>
      <c r="B1293" t="s">
        <v>4493</v>
      </c>
      <c r="C1293">
        <v>9</v>
      </c>
      <c r="D1293">
        <v>2020</v>
      </c>
      <c r="E1293" s="19">
        <v>44075</v>
      </c>
      <c r="F1293">
        <v>440</v>
      </c>
      <c r="G1293">
        <v>0</v>
      </c>
      <c r="H1293">
        <v>440</v>
      </c>
      <c r="I1293">
        <v>136.4</v>
      </c>
      <c r="J1293" s="13" t="s">
        <v>6889</v>
      </c>
      <c r="K1293" s="13" t="s">
        <v>6905</v>
      </c>
      <c r="M1293" s="13" t="s">
        <v>6995</v>
      </c>
    </row>
    <row r="1294" spans="1:13" x14ac:dyDescent="0.3">
      <c r="A1294">
        <v>61010319</v>
      </c>
      <c r="B1294" t="s">
        <v>4494</v>
      </c>
      <c r="C1294">
        <v>9</v>
      </c>
      <c r="D1294">
        <v>2020</v>
      </c>
      <c r="E1294" s="19">
        <v>44075</v>
      </c>
      <c r="F1294">
        <v>367</v>
      </c>
      <c r="G1294">
        <v>0</v>
      </c>
      <c r="H1294">
        <v>367</v>
      </c>
      <c r="I1294">
        <v>110.1</v>
      </c>
      <c r="J1294" s="13" t="s">
        <v>6885</v>
      </c>
      <c r="K1294" s="13" t="s">
        <v>6936</v>
      </c>
      <c r="M1294" s="13" t="s">
        <v>6995</v>
      </c>
    </row>
    <row r="1295" spans="1:13" x14ac:dyDescent="0.3">
      <c r="A1295">
        <v>61010419</v>
      </c>
      <c r="B1295" t="s">
        <v>4495</v>
      </c>
      <c r="C1295">
        <v>9</v>
      </c>
      <c r="D1295">
        <v>2020</v>
      </c>
      <c r="E1295" s="19">
        <v>44075</v>
      </c>
      <c r="F1295">
        <v>383</v>
      </c>
      <c r="G1295">
        <v>0</v>
      </c>
      <c r="H1295">
        <v>383</v>
      </c>
      <c r="I1295">
        <v>122.56</v>
      </c>
      <c r="J1295" s="13" t="s">
        <v>6887</v>
      </c>
      <c r="K1295" s="13" t="s">
        <v>6909</v>
      </c>
      <c r="M1295" s="13" t="s">
        <v>6995</v>
      </c>
    </row>
    <row r="1296" spans="1:13" x14ac:dyDescent="0.3">
      <c r="A1296">
        <v>61010519</v>
      </c>
      <c r="B1296" t="s">
        <v>4496</v>
      </c>
      <c r="C1296">
        <v>9</v>
      </c>
      <c r="D1296">
        <v>2020</v>
      </c>
      <c r="E1296" s="19">
        <v>44075</v>
      </c>
      <c r="F1296">
        <v>345</v>
      </c>
      <c r="G1296">
        <v>0</v>
      </c>
      <c r="H1296">
        <v>345</v>
      </c>
      <c r="I1296">
        <v>106.95</v>
      </c>
      <c r="J1296" s="13" t="s">
        <v>6887</v>
      </c>
      <c r="K1296" s="13" t="s">
        <v>6918</v>
      </c>
      <c r="M1296" s="13" t="s">
        <v>6995</v>
      </c>
    </row>
    <row r="1297" spans="1:13" x14ac:dyDescent="0.3">
      <c r="A1297">
        <v>61010619</v>
      </c>
      <c r="B1297" t="s">
        <v>4497</v>
      </c>
      <c r="C1297">
        <v>9</v>
      </c>
      <c r="D1297">
        <v>2020</v>
      </c>
      <c r="E1297" s="19">
        <v>44075</v>
      </c>
      <c r="F1297">
        <v>383</v>
      </c>
      <c r="G1297">
        <v>0</v>
      </c>
      <c r="H1297">
        <v>383</v>
      </c>
      <c r="I1297">
        <v>122.56</v>
      </c>
      <c r="J1297" s="13" t="s">
        <v>6887</v>
      </c>
      <c r="K1297" s="13" t="s">
        <v>6909</v>
      </c>
      <c r="M1297" s="13" t="s">
        <v>6995</v>
      </c>
    </row>
    <row r="1298" spans="1:13" x14ac:dyDescent="0.3">
      <c r="A1298">
        <v>61010719</v>
      </c>
      <c r="B1298" t="s">
        <v>4498</v>
      </c>
      <c r="C1298">
        <v>9</v>
      </c>
      <c r="D1298">
        <v>2020</v>
      </c>
      <c r="E1298" s="19">
        <v>44075</v>
      </c>
      <c r="F1298">
        <v>447</v>
      </c>
      <c r="G1298">
        <v>0</v>
      </c>
      <c r="H1298">
        <v>447</v>
      </c>
      <c r="I1298">
        <v>156.44999999999999</v>
      </c>
      <c r="J1298" s="13" t="s">
        <v>6887</v>
      </c>
      <c r="K1298" s="13" t="s">
        <v>6891</v>
      </c>
      <c r="M1298" s="13" t="s">
        <v>6995</v>
      </c>
    </row>
    <row r="1299" spans="1:13" x14ac:dyDescent="0.3">
      <c r="A1299">
        <v>61010819</v>
      </c>
      <c r="B1299" t="s">
        <v>4499</v>
      </c>
      <c r="C1299">
        <v>9</v>
      </c>
      <c r="D1299">
        <v>2020</v>
      </c>
      <c r="E1299" s="19">
        <v>44075</v>
      </c>
      <c r="F1299">
        <v>144</v>
      </c>
      <c r="G1299">
        <v>0</v>
      </c>
      <c r="H1299">
        <v>144</v>
      </c>
      <c r="I1299">
        <v>66.240000000000009</v>
      </c>
      <c r="J1299" s="13" t="s">
        <v>6886</v>
      </c>
      <c r="K1299" s="13" t="s">
        <v>6919</v>
      </c>
      <c r="M1299" s="13" t="s">
        <v>6995</v>
      </c>
    </row>
    <row r="1300" spans="1:13" x14ac:dyDescent="0.3">
      <c r="A1300">
        <v>61010919</v>
      </c>
      <c r="B1300" t="s">
        <v>4500</v>
      </c>
      <c r="C1300">
        <v>9</v>
      </c>
      <c r="D1300">
        <v>2020</v>
      </c>
      <c r="E1300" s="19">
        <v>44075</v>
      </c>
      <c r="F1300">
        <v>168</v>
      </c>
      <c r="G1300">
        <v>0</v>
      </c>
      <c r="H1300">
        <v>168</v>
      </c>
      <c r="I1300">
        <v>25.2</v>
      </c>
      <c r="J1300" s="13" t="s">
        <v>6886</v>
      </c>
      <c r="K1300" s="13" t="s">
        <v>6892</v>
      </c>
      <c r="M1300" s="13" t="s">
        <v>6995</v>
      </c>
    </row>
    <row r="1301" spans="1:13" x14ac:dyDescent="0.3">
      <c r="A1301">
        <v>61011019</v>
      </c>
      <c r="B1301" t="s">
        <v>4501</v>
      </c>
      <c r="C1301">
        <v>9</v>
      </c>
      <c r="D1301">
        <v>2020</v>
      </c>
      <c r="E1301" s="19">
        <v>44075</v>
      </c>
      <c r="F1301">
        <v>636</v>
      </c>
      <c r="G1301">
        <v>0</v>
      </c>
      <c r="H1301">
        <v>636</v>
      </c>
      <c r="I1301">
        <v>216.24</v>
      </c>
      <c r="J1301" s="13" t="s">
        <v>6888</v>
      </c>
      <c r="K1301" s="13" t="s">
        <v>6925</v>
      </c>
      <c r="M1301" s="13" t="s">
        <v>6995</v>
      </c>
    </row>
    <row r="1302" spans="1:13" x14ac:dyDescent="0.3">
      <c r="A1302">
        <v>61011119</v>
      </c>
      <c r="B1302" t="s">
        <v>4502</v>
      </c>
      <c r="C1302">
        <v>9</v>
      </c>
      <c r="D1302">
        <v>2020</v>
      </c>
      <c r="E1302" s="19">
        <v>44075</v>
      </c>
      <c r="F1302">
        <v>540</v>
      </c>
      <c r="G1302">
        <v>0</v>
      </c>
      <c r="H1302">
        <v>540</v>
      </c>
      <c r="I1302">
        <v>167.4</v>
      </c>
      <c r="J1302" s="13" t="s">
        <v>6889</v>
      </c>
      <c r="K1302" s="13" t="s">
        <v>6950</v>
      </c>
      <c r="M1302" s="13" t="s">
        <v>6995</v>
      </c>
    </row>
    <row r="1303" spans="1:13" x14ac:dyDescent="0.3">
      <c r="A1303">
        <v>61011219</v>
      </c>
      <c r="B1303" t="s">
        <v>4503</v>
      </c>
      <c r="C1303">
        <v>9</v>
      </c>
      <c r="D1303">
        <v>2020</v>
      </c>
      <c r="E1303" s="19">
        <v>44075</v>
      </c>
      <c r="F1303">
        <v>267</v>
      </c>
      <c r="G1303">
        <v>0</v>
      </c>
      <c r="H1303">
        <v>267</v>
      </c>
      <c r="I1303">
        <v>90.78</v>
      </c>
      <c r="J1303" s="13" t="s">
        <v>6885</v>
      </c>
      <c r="K1303" s="13" t="s">
        <v>6922</v>
      </c>
      <c r="M1303" s="13" t="s">
        <v>6995</v>
      </c>
    </row>
    <row r="1304" spans="1:13" x14ac:dyDescent="0.3">
      <c r="A1304">
        <v>61011319</v>
      </c>
      <c r="B1304" t="s">
        <v>4504</v>
      </c>
      <c r="C1304">
        <v>9</v>
      </c>
      <c r="D1304">
        <v>2020</v>
      </c>
      <c r="E1304" s="19">
        <v>44075</v>
      </c>
      <c r="F1304">
        <v>345</v>
      </c>
      <c r="G1304">
        <v>0</v>
      </c>
      <c r="H1304">
        <v>345</v>
      </c>
      <c r="I1304">
        <v>106.95</v>
      </c>
      <c r="J1304" s="13" t="s">
        <v>6887</v>
      </c>
      <c r="K1304" s="13" t="s">
        <v>6918</v>
      </c>
      <c r="M1304" s="13" t="s">
        <v>6995</v>
      </c>
    </row>
    <row r="1305" spans="1:13" x14ac:dyDescent="0.3">
      <c r="A1305">
        <v>61011419</v>
      </c>
      <c r="B1305" t="s">
        <v>4505</v>
      </c>
      <c r="C1305">
        <v>9</v>
      </c>
      <c r="D1305">
        <v>2020</v>
      </c>
      <c r="E1305" s="19">
        <v>44075</v>
      </c>
      <c r="F1305">
        <v>345</v>
      </c>
      <c r="G1305">
        <v>0</v>
      </c>
      <c r="H1305">
        <v>345</v>
      </c>
      <c r="I1305">
        <v>106.95</v>
      </c>
      <c r="J1305" s="13" t="s">
        <v>6887</v>
      </c>
      <c r="K1305" s="13" t="s">
        <v>6918</v>
      </c>
      <c r="M1305" s="13" t="s">
        <v>6995</v>
      </c>
    </row>
    <row r="1306" spans="1:13" x14ac:dyDescent="0.3">
      <c r="A1306">
        <v>61011519</v>
      </c>
      <c r="B1306" t="s">
        <v>4506</v>
      </c>
      <c r="C1306">
        <v>9</v>
      </c>
      <c r="D1306">
        <v>2020</v>
      </c>
      <c r="E1306" s="19">
        <v>44075</v>
      </c>
      <c r="F1306">
        <v>447</v>
      </c>
      <c r="G1306">
        <v>0</v>
      </c>
      <c r="H1306">
        <v>447</v>
      </c>
      <c r="I1306">
        <v>156.44999999999999</v>
      </c>
      <c r="J1306" s="13" t="s">
        <v>6887</v>
      </c>
      <c r="K1306" s="13" t="s">
        <v>6891</v>
      </c>
      <c r="M1306" s="13" t="s">
        <v>6995</v>
      </c>
    </row>
    <row r="1307" spans="1:13" x14ac:dyDescent="0.3">
      <c r="A1307">
        <v>61011619</v>
      </c>
      <c r="B1307" t="s">
        <v>4507</v>
      </c>
      <c r="C1307">
        <v>9</v>
      </c>
      <c r="D1307">
        <v>2020</v>
      </c>
      <c r="E1307" s="19">
        <v>44075</v>
      </c>
      <c r="F1307">
        <v>345</v>
      </c>
      <c r="G1307">
        <v>0</v>
      </c>
      <c r="H1307">
        <v>345</v>
      </c>
      <c r="I1307">
        <v>106.95</v>
      </c>
      <c r="J1307" s="13" t="s">
        <v>6887</v>
      </c>
      <c r="K1307" s="13" t="s">
        <v>6918</v>
      </c>
      <c r="M1307" s="13" t="s">
        <v>6995</v>
      </c>
    </row>
    <row r="1308" spans="1:13" x14ac:dyDescent="0.3">
      <c r="A1308">
        <v>61011719</v>
      </c>
      <c r="B1308" t="s">
        <v>4508</v>
      </c>
      <c r="C1308">
        <v>9</v>
      </c>
      <c r="D1308">
        <v>2020</v>
      </c>
      <c r="E1308" s="19">
        <v>44075</v>
      </c>
      <c r="F1308">
        <v>168</v>
      </c>
      <c r="G1308">
        <v>0</v>
      </c>
      <c r="H1308">
        <v>168</v>
      </c>
      <c r="I1308">
        <v>25.2</v>
      </c>
      <c r="J1308" s="13" t="s">
        <v>6886</v>
      </c>
      <c r="K1308" s="13" t="s">
        <v>6892</v>
      </c>
      <c r="M1308" s="13" t="s">
        <v>6995</v>
      </c>
    </row>
    <row r="1309" spans="1:13" x14ac:dyDescent="0.3">
      <c r="A1309">
        <v>61011819</v>
      </c>
      <c r="B1309" t="s">
        <v>4509</v>
      </c>
      <c r="C1309">
        <v>9</v>
      </c>
      <c r="D1309">
        <v>2020</v>
      </c>
      <c r="E1309" s="19">
        <v>44075</v>
      </c>
      <c r="F1309">
        <v>144</v>
      </c>
      <c r="G1309">
        <v>0</v>
      </c>
      <c r="H1309">
        <v>144</v>
      </c>
      <c r="I1309">
        <v>66.240000000000009</v>
      </c>
      <c r="J1309" s="13" t="s">
        <v>6886</v>
      </c>
      <c r="K1309" s="13" t="s">
        <v>6919</v>
      </c>
      <c r="M1309" s="13" t="s">
        <v>6995</v>
      </c>
    </row>
    <row r="1310" spans="1:13" x14ac:dyDescent="0.3">
      <c r="A1310">
        <v>61011919</v>
      </c>
      <c r="B1310" t="s">
        <v>4510</v>
      </c>
      <c r="C1310">
        <v>9</v>
      </c>
      <c r="D1310">
        <v>2020</v>
      </c>
      <c r="E1310" s="19">
        <v>44075</v>
      </c>
      <c r="F1310">
        <v>192</v>
      </c>
      <c r="G1310">
        <v>0</v>
      </c>
      <c r="H1310">
        <v>192</v>
      </c>
      <c r="I1310">
        <v>34.56</v>
      </c>
      <c r="J1310" s="13" t="s">
        <v>6890</v>
      </c>
      <c r="K1310" s="13" t="s">
        <v>6912</v>
      </c>
      <c r="M1310" s="13" t="s">
        <v>6995</v>
      </c>
    </row>
    <row r="1311" spans="1:13" x14ac:dyDescent="0.3">
      <c r="A1311">
        <v>61012019</v>
      </c>
      <c r="B1311" t="s">
        <v>4511</v>
      </c>
      <c r="C1311">
        <v>9</v>
      </c>
      <c r="D1311">
        <v>2020</v>
      </c>
      <c r="E1311" s="19">
        <v>44075</v>
      </c>
      <c r="F1311">
        <v>539</v>
      </c>
      <c r="G1311">
        <v>0</v>
      </c>
      <c r="H1311">
        <v>539</v>
      </c>
      <c r="I1311">
        <v>156.31</v>
      </c>
      <c r="J1311" s="13" t="s">
        <v>6889</v>
      </c>
      <c r="K1311" s="13" t="s">
        <v>6954</v>
      </c>
      <c r="M1311" s="13" t="s">
        <v>6995</v>
      </c>
    </row>
    <row r="1312" spans="1:13" x14ac:dyDescent="0.3">
      <c r="A1312">
        <v>61012119</v>
      </c>
      <c r="B1312" t="s">
        <v>4512</v>
      </c>
      <c r="C1312">
        <v>9</v>
      </c>
      <c r="D1312">
        <v>2020</v>
      </c>
      <c r="E1312" s="19">
        <v>44075</v>
      </c>
      <c r="F1312">
        <v>332</v>
      </c>
      <c r="G1312">
        <v>0</v>
      </c>
      <c r="H1312">
        <v>332</v>
      </c>
      <c r="I1312">
        <v>99.6</v>
      </c>
      <c r="J1312" s="13" t="s">
        <v>6885</v>
      </c>
      <c r="K1312" s="13" t="s">
        <v>6938</v>
      </c>
      <c r="M1312" s="13" t="s">
        <v>6995</v>
      </c>
    </row>
    <row r="1313" spans="1:13" x14ac:dyDescent="0.3">
      <c r="A1313">
        <v>61012219</v>
      </c>
      <c r="B1313" t="s">
        <v>4513</v>
      </c>
      <c r="C1313">
        <v>9</v>
      </c>
      <c r="D1313">
        <v>2020</v>
      </c>
      <c r="E1313" s="19">
        <v>44075</v>
      </c>
      <c r="F1313">
        <v>345</v>
      </c>
      <c r="G1313">
        <v>0</v>
      </c>
      <c r="H1313">
        <v>345</v>
      </c>
      <c r="I1313">
        <v>106.95</v>
      </c>
      <c r="J1313" s="13" t="s">
        <v>6887</v>
      </c>
      <c r="K1313" s="13" t="s">
        <v>6918</v>
      </c>
      <c r="M1313" s="13" t="s">
        <v>6995</v>
      </c>
    </row>
    <row r="1314" spans="1:13" x14ac:dyDescent="0.3">
      <c r="A1314">
        <v>61012319</v>
      </c>
      <c r="B1314" t="s">
        <v>4514</v>
      </c>
      <c r="C1314">
        <v>9</v>
      </c>
      <c r="D1314">
        <v>2020</v>
      </c>
      <c r="E1314" s="19">
        <v>44075</v>
      </c>
      <c r="F1314">
        <v>447</v>
      </c>
      <c r="G1314">
        <v>0</v>
      </c>
      <c r="H1314">
        <v>447</v>
      </c>
      <c r="I1314">
        <v>156.44999999999999</v>
      </c>
      <c r="J1314" s="13" t="s">
        <v>6887</v>
      </c>
      <c r="K1314" s="13" t="s">
        <v>6891</v>
      </c>
      <c r="M1314" s="13" t="s">
        <v>6995</v>
      </c>
    </row>
    <row r="1315" spans="1:13" x14ac:dyDescent="0.3">
      <c r="A1315">
        <v>61012419</v>
      </c>
      <c r="B1315" t="s">
        <v>4515</v>
      </c>
      <c r="C1315">
        <v>9</v>
      </c>
      <c r="D1315">
        <v>2020</v>
      </c>
      <c r="E1315" s="19">
        <v>44075</v>
      </c>
      <c r="F1315">
        <v>383</v>
      </c>
      <c r="G1315">
        <v>0</v>
      </c>
      <c r="H1315">
        <v>383</v>
      </c>
      <c r="I1315">
        <v>122.56</v>
      </c>
      <c r="J1315" s="13" t="s">
        <v>6887</v>
      </c>
      <c r="K1315" s="13" t="s">
        <v>6909</v>
      </c>
      <c r="M1315" s="13" t="s">
        <v>6995</v>
      </c>
    </row>
    <row r="1316" spans="1:13" x14ac:dyDescent="0.3">
      <c r="A1316">
        <v>61012519</v>
      </c>
      <c r="B1316" t="s">
        <v>4516</v>
      </c>
      <c r="C1316">
        <v>9</v>
      </c>
      <c r="D1316">
        <v>2020</v>
      </c>
      <c r="E1316" s="19">
        <v>44075</v>
      </c>
      <c r="F1316">
        <v>345</v>
      </c>
      <c r="G1316">
        <v>0</v>
      </c>
      <c r="H1316">
        <v>345</v>
      </c>
      <c r="I1316">
        <v>106.95</v>
      </c>
      <c r="J1316" s="13" t="s">
        <v>6887</v>
      </c>
      <c r="K1316" s="13" t="s">
        <v>6918</v>
      </c>
      <c r="M1316" s="13" t="s">
        <v>6995</v>
      </c>
    </row>
    <row r="1317" spans="1:13" x14ac:dyDescent="0.3">
      <c r="A1317">
        <v>61012619</v>
      </c>
      <c r="B1317" t="s">
        <v>4517</v>
      </c>
      <c r="C1317">
        <v>9</v>
      </c>
      <c r="D1317">
        <v>2020</v>
      </c>
      <c r="E1317" s="19">
        <v>44075</v>
      </c>
      <c r="F1317">
        <v>168</v>
      </c>
      <c r="G1317">
        <v>0</v>
      </c>
      <c r="H1317">
        <v>168</v>
      </c>
      <c r="I1317">
        <v>25.2</v>
      </c>
      <c r="J1317" s="13" t="s">
        <v>6886</v>
      </c>
      <c r="K1317" s="13" t="s">
        <v>6892</v>
      </c>
      <c r="M1317" s="13" t="s">
        <v>6995</v>
      </c>
    </row>
    <row r="1318" spans="1:13" x14ac:dyDescent="0.3">
      <c r="A1318">
        <v>61012719</v>
      </c>
      <c r="B1318" t="s">
        <v>4518</v>
      </c>
      <c r="C1318">
        <v>9</v>
      </c>
      <c r="D1318">
        <v>2020</v>
      </c>
      <c r="E1318" s="19">
        <v>44075</v>
      </c>
      <c r="F1318">
        <v>168</v>
      </c>
      <c r="G1318">
        <v>0</v>
      </c>
      <c r="H1318">
        <v>168</v>
      </c>
      <c r="I1318">
        <v>75.600000000000009</v>
      </c>
      <c r="J1318" s="13" t="s">
        <v>6886</v>
      </c>
      <c r="K1318" s="13" t="s">
        <v>6920</v>
      </c>
      <c r="M1318" s="13" t="s">
        <v>6995</v>
      </c>
    </row>
    <row r="1319" spans="1:13" x14ac:dyDescent="0.3">
      <c r="A1319">
        <v>61012819</v>
      </c>
      <c r="B1319" t="s">
        <v>4519</v>
      </c>
      <c r="C1319">
        <v>9</v>
      </c>
      <c r="D1319">
        <v>2020</v>
      </c>
      <c r="E1319" s="19">
        <v>44075</v>
      </c>
      <c r="F1319">
        <v>205</v>
      </c>
      <c r="G1319">
        <v>0</v>
      </c>
      <c r="H1319">
        <v>205</v>
      </c>
      <c r="I1319">
        <v>36.9</v>
      </c>
      <c r="J1319" s="13" t="s">
        <v>6890</v>
      </c>
      <c r="K1319" s="13" t="s">
        <v>6913</v>
      </c>
      <c r="M1319" s="13" t="s">
        <v>6995</v>
      </c>
    </row>
    <row r="1320" spans="1:13" x14ac:dyDescent="0.3">
      <c r="A1320">
        <v>61012919</v>
      </c>
      <c r="B1320" t="s">
        <v>4520</v>
      </c>
      <c r="C1320">
        <v>9</v>
      </c>
      <c r="D1320">
        <v>2020</v>
      </c>
      <c r="E1320" s="19">
        <v>44075</v>
      </c>
      <c r="F1320">
        <v>192</v>
      </c>
      <c r="G1320">
        <v>0</v>
      </c>
      <c r="H1320">
        <v>192</v>
      </c>
      <c r="I1320">
        <v>34.56</v>
      </c>
      <c r="J1320" s="13" t="s">
        <v>6890</v>
      </c>
      <c r="K1320" s="13" t="s">
        <v>6912</v>
      </c>
      <c r="M1320" s="13" t="s">
        <v>6995</v>
      </c>
    </row>
    <row r="1321" spans="1:13" x14ac:dyDescent="0.3">
      <c r="A1321">
        <v>61013019</v>
      </c>
      <c r="B1321" t="s">
        <v>4521</v>
      </c>
      <c r="C1321">
        <v>9</v>
      </c>
      <c r="D1321">
        <v>2020</v>
      </c>
      <c r="E1321" s="19">
        <v>44075</v>
      </c>
      <c r="F1321">
        <v>539</v>
      </c>
      <c r="G1321">
        <v>0</v>
      </c>
      <c r="H1321">
        <v>539</v>
      </c>
      <c r="I1321">
        <v>156.31</v>
      </c>
      <c r="J1321" s="13" t="s">
        <v>6889</v>
      </c>
      <c r="K1321" s="13" t="s">
        <v>6954</v>
      </c>
      <c r="M1321" s="13" t="s">
        <v>6995</v>
      </c>
    </row>
    <row r="1322" spans="1:13" x14ac:dyDescent="0.3">
      <c r="A1322">
        <v>61013119</v>
      </c>
      <c r="B1322" t="s">
        <v>4522</v>
      </c>
      <c r="C1322">
        <v>9</v>
      </c>
      <c r="D1322">
        <v>2020</v>
      </c>
      <c r="E1322" s="19">
        <v>44075</v>
      </c>
      <c r="F1322">
        <v>283</v>
      </c>
      <c r="G1322">
        <v>0</v>
      </c>
      <c r="H1322">
        <v>283</v>
      </c>
      <c r="I1322">
        <v>82.07</v>
      </c>
      <c r="J1322" s="13" t="s">
        <v>6885</v>
      </c>
      <c r="K1322" s="13" t="s">
        <v>6953</v>
      </c>
      <c r="M1322" s="13" t="s">
        <v>6995</v>
      </c>
    </row>
    <row r="1323" spans="1:13" x14ac:dyDescent="0.3">
      <c r="A1323">
        <v>61013219</v>
      </c>
      <c r="B1323" t="s">
        <v>4523</v>
      </c>
      <c r="C1323">
        <v>9</v>
      </c>
      <c r="D1323">
        <v>2020</v>
      </c>
      <c r="E1323" s="19">
        <v>44075</v>
      </c>
      <c r="F1323">
        <v>345</v>
      </c>
      <c r="G1323">
        <v>0</v>
      </c>
      <c r="H1323">
        <v>345</v>
      </c>
      <c r="I1323">
        <v>106.95</v>
      </c>
      <c r="J1323" s="13" t="s">
        <v>6887</v>
      </c>
      <c r="K1323" s="13" t="s">
        <v>6918</v>
      </c>
      <c r="M1323" s="13" t="s">
        <v>6995</v>
      </c>
    </row>
    <row r="1324" spans="1:13" x14ac:dyDescent="0.3">
      <c r="A1324">
        <v>61013319</v>
      </c>
      <c r="B1324" t="s">
        <v>4524</v>
      </c>
      <c r="C1324">
        <v>9</v>
      </c>
      <c r="D1324">
        <v>2020</v>
      </c>
      <c r="E1324" s="19">
        <v>44075</v>
      </c>
      <c r="F1324">
        <v>447</v>
      </c>
      <c r="G1324">
        <v>0</v>
      </c>
      <c r="H1324">
        <v>447</v>
      </c>
      <c r="I1324">
        <v>156.44999999999999</v>
      </c>
      <c r="J1324" s="13" t="s">
        <v>6887</v>
      </c>
      <c r="K1324" s="13" t="s">
        <v>6891</v>
      </c>
      <c r="M1324" s="13" t="s">
        <v>6995</v>
      </c>
    </row>
    <row r="1325" spans="1:13" x14ac:dyDescent="0.3">
      <c r="A1325">
        <v>61013419</v>
      </c>
      <c r="B1325" t="s">
        <v>4525</v>
      </c>
      <c r="C1325">
        <v>9</v>
      </c>
      <c r="D1325">
        <v>2020</v>
      </c>
      <c r="E1325" s="19">
        <v>44075</v>
      </c>
      <c r="F1325">
        <v>345</v>
      </c>
      <c r="G1325">
        <v>0</v>
      </c>
      <c r="H1325">
        <v>345</v>
      </c>
      <c r="I1325">
        <v>106.95</v>
      </c>
      <c r="J1325" s="13" t="s">
        <v>6887</v>
      </c>
      <c r="K1325" s="13" t="s">
        <v>6918</v>
      </c>
      <c r="M1325" s="13" t="s">
        <v>6995</v>
      </c>
    </row>
    <row r="1326" spans="1:13" x14ac:dyDescent="0.3">
      <c r="A1326">
        <v>61013519</v>
      </c>
      <c r="B1326" t="s">
        <v>4526</v>
      </c>
      <c r="C1326">
        <v>9</v>
      </c>
      <c r="D1326">
        <v>2020</v>
      </c>
      <c r="E1326" s="19">
        <v>44075</v>
      </c>
      <c r="F1326">
        <v>172</v>
      </c>
      <c r="G1326">
        <v>0</v>
      </c>
      <c r="H1326">
        <v>172</v>
      </c>
      <c r="I1326">
        <v>65.36</v>
      </c>
      <c r="J1326" s="13" t="s">
        <v>6886</v>
      </c>
      <c r="K1326" s="13" t="s">
        <v>6910</v>
      </c>
      <c r="M1326" s="13" t="s">
        <v>6995</v>
      </c>
    </row>
    <row r="1327" spans="1:13" x14ac:dyDescent="0.3">
      <c r="A1327">
        <v>61013619</v>
      </c>
      <c r="B1327" t="s">
        <v>4527</v>
      </c>
      <c r="C1327">
        <v>9</v>
      </c>
      <c r="D1327">
        <v>2020</v>
      </c>
      <c r="E1327" s="19">
        <v>44075</v>
      </c>
      <c r="F1327">
        <v>172</v>
      </c>
      <c r="G1327">
        <v>0</v>
      </c>
      <c r="H1327">
        <v>172</v>
      </c>
      <c r="I1327">
        <v>65.36</v>
      </c>
      <c r="J1327" s="13" t="s">
        <v>6886</v>
      </c>
      <c r="K1327" s="13" t="s">
        <v>6910</v>
      </c>
      <c r="M1327" s="13" t="s">
        <v>6995</v>
      </c>
    </row>
    <row r="1328" spans="1:13" x14ac:dyDescent="0.3">
      <c r="A1328">
        <v>61013719</v>
      </c>
      <c r="B1328" t="s">
        <v>4528</v>
      </c>
      <c r="C1328">
        <v>9</v>
      </c>
      <c r="D1328">
        <v>2020</v>
      </c>
      <c r="E1328" s="19">
        <v>44075</v>
      </c>
      <c r="F1328">
        <v>240</v>
      </c>
      <c r="G1328">
        <v>0</v>
      </c>
      <c r="H1328">
        <v>240</v>
      </c>
      <c r="I1328">
        <v>43.199999999999996</v>
      </c>
      <c r="J1328" s="13" t="s">
        <v>6890</v>
      </c>
      <c r="K1328" s="13" t="s">
        <v>6894</v>
      </c>
      <c r="M1328" s="13" t="s">
        <v>6995</v>
      </c>
    </row>
    <row r="1329" spans="1:13" x14ac:dyDescent="0.3">
      <c r="A1329">
        <v>61013819</v>
      </c>
      <c r="B1329" t="s">
        <v>4529</v>
      </c>
      <c r="C1329">
        <v>9</v>
      </c>
      <c r="D1329">
        <v>2020</v>
      </c>
      <c r="E1329" s="19">
        <v>44075</v>
      </c>
      <c r="F1329">
        <v>192</v>
      </c>
      <c r="G1329">
        <v>0</v>
      </c>
      <c r="H1329">
        <v>192</v>
      </c>
      <c r="I1329">
        <v>34.56</v>
      </c>
      <c r="J1329" s="13" t="s">
        <v>6890</v>
      </c>
      <c r="K1329" s="13" t="s">
        <v>6912</v>
      </c>
      <c r="M1329" s="13" t="s">
        <v>6995</v>
      </c>
    </row>
    <row r="1330" spans="1:13" x14ac:dyDescent="0.3">
      <c r="A1330">
        <v>61013919</v>
      </c>
      <c r="B1330" t="s">
        <v>4530</v>
      </c>
      <c r="C1330">
        <v>9</v>
      </c>
      <c r="D1330">
        <v>2020</v>
      </c>
      <c r="E1330" s="19">
        <v>44075</v>
      </c>
      <c r="F1330">
        <v>192</v>
      </c>
      <c r="G1330">
        <v>0</v>
      </c>
      <c r="H1330">
        <v>192</v>
      </c>
      <c r="I1330">
        <v>34.56</v>
      </c>
      <c r="J1330" s="13" t="s">
        <v>6890</v>
      </c>
      <c r="K1330" s="13" t="s">
        <v>6912</v>
      </c>
      <c r="M1330" s="13" t="s">
        <v>6995</v>
      </c>
    </row>
    <row r="1331" spans="1:13" x14ac:dyDescent="0.3">
      <c r="A1331">
        <v>61014019</v>
      </c>
      <c r="B1331" t="s">
        <v>4531</v>
      </c>
      <c r="C1331">
        <v>9</v>
      </c>
      <c r="D1331">
        <v>2020</v>
      </c>
      <c r="E1331" s="19">
        <v>44075</v>
      </c>
      <c r="F1331">
        <v>538</v>
      </c>
      <c r="G1331">
        <v>0</v>
      </c>
      <c r="H1331">
        <v>538</v>
      </c>
      <c r="I1331">
        <v>129.12</v>
      </c>
      <c r="J1331" s="13" t="s">
        <v>6889</v>
      </c>
      <c r="K1331" s="13" t="s">
        <v>6951</v>
      </c>
      <c r="M1331" s="13" t="s">
        <v>6995</v>
      </c>
    </row>
    <row r="1332" spans="1:13" x14ac:dyDescent="0.3">
      <c r="A1332">
        <v>61014119</v>
      </c>
      <c r="B1332" t="s">
        <v>4532</v>
      </c>
      <c r="C1332">
        <v>9</v>
      </c>
      <c r="D1332">
        <v>2020</v>
      </c>
      <c r="E1332" s="19">
        <v>44075</v>
      </c>
      <c r="F1332">
        <v>267</v>
      </c>
      <c r="G1332">
        <v>0</v>
      </c>
      <c r="H1332">
        <v>267</v>
      </c>
      <c r="I1332">
        <v>90.78</v>
      </c>
      <c r="J1332" s="13" t="s">
        <v>6885</v>
      </c>
      <c r="K1332" s="13" t="s">
        <v>6922</v>
      </c>
      <c r="M1332" s="13" t="s">
        <v>6995</v>
      </c>
    </row>
    <row r="1333" spans="1:13" x14ac:dyDescent="0.3">
      <c r="A1333">
        <v>61014219</v>
      </c>
      <c r="B1333" t="s">
        <v>4533</v>
      </c>
      <c r="C1333">
        <v>9</v>
      </c>
      <c r="D1333">
        <v>2020</v>
      </c>
      <c r="E1333" s="19">
        <v>44075</v>
      </c>
      <c r="F1333">
        <v>383</v>
      </c>
      <c r="G1333">
        <v>0</v>
      </c>
      <c r="H1333">
        <v>383</v>
      </c>
      <c r="I1333">
        <v>122.56</v>
      </c>
      <c r="J1333" s="13" t="s">
        <v>6887</v>
      </c>
      <c r="K1333" s="13" t="s">
        <v>6909</v>
      </c>
      <c r="M1333" s="13" t="s">
        <v>6995</v>
      </c>
    </row>
    <row r="1334" spans="1:13" x14ac:dyDescent="0.3">
      <c r="A1334">
        <v>61014319</v>
      </c>
      <c r="B1334" t="s">
        <v>4534</v>
      </c>
      <c r="C1334">
        <v>9</v>
      </c>
      <c r="D1334">
        <v>2020</v>
      </c>
      <c r="E1334" s="19">
        <v>44075</v>
      </c>
      <c r="F1334">
        <v>447</v>
      </c>
      <c r="G1334">
        <v>0</v>
      </c>
      <c r="H1334">
        <v>447</v>
      </c>
      <c r="I1334">
        <v>156.44999999999999</v>
      </c>
      <c r="J1334" s="13" t="s">
        <v>6887</v>
      </c>
      <c r="K1334" s="13" t="s">
        <v>6891</v>
      </c>
      <c r="M1334" s="13" t="s">
        <v>6995</v>
      </c>
    </row>
    <row r="1335" spans="1:13" x14ac:dyDescent="0.3">
      <c r="A1335">
        <v>61014419</v>
      </c>
      <c r="B1335" t="s">
        <v>4535</v>
      </c>
      <c r="C1335">
        <v>9</v>
      </c>
      <c r="D1335">
        <v>2020</v>
      </c>
      <c r="E1335" s="19">
        <v>44075</v>
      </c>
      <c r="F1335">
        <v>168</v>
      </c>
      <c r="G1335">
        <v>0</v>
      </c>
      <c r="H1335">
        <v>168</v>
      </c>
      <c r="I1335">
        <v>75.600000000000009</v>
      </c>
      <c r="J1335" s="13" t="s">
        <v>6886</v>
      </c>
      <c r="K1335" s="13" t="s">
        <v>6920</v>
      </c>
      <c r="M1335" s="13" t="s">
        <v>6995</v>
      </c>
    </row>
    <row r="1336" spans="1:13" x14ac:dyDescent="0.3">
      <c r="A1336">
        <v>61014519</v>
      </c>
      <c r="B1336" t="s">
        <v>4536</v>
      </c>
      <c r="C1336">
        <v>9</v>
      </c>
      <c r="D1336">
        <v>2020</v>
      </c>
      <c r="E1336" s="19">
        <v>44075</v>
      </c>
      <c r="F1336">
        <v>168</v>
      </c>
      <c r="G1336">
        <v>0</v>
      </c>
      <c r="H1336">
        <v>168</v>
      </c>
      <c r="I1336">
        <v>25.2</v>
      </c>
      <c r="J1336" s="13" t="s">
        <v>6886</v>
      </c>
      <c r="K1336" s="13" t="s">
        <v>6892</v>
      </c>
      <c r="M1336" s="13" t="s">
        <v>6995</v>
      </c>
    </row>
    <row r="1337" spans="1:13" x14ac:dyDescent="0.3">
      <c r="A1337">
        <v>61014619</v>
      </c>
      <c r="B1337" t="s">
        <v>4537</v>
      </c>
      <c r="C1337">
        <v>9</v>
      </c>
      <c r="D1337">
        <v>2020</v>
      </c>
      <c r="E1337" s="19">
        <v>44075</v>
      </c>
      <c r="F1337">
        <v>210</v>
      </c>
      <c r="G1337">
        <v>0</v>
      </c>
      <c r="H1337">
        <v>210</v>
      </c>
      <c r="I1337">
        <v>37.799999999999997</v>
      </c>
      <c r="J1337" s="13" t="s">
        <v>6890</v>
      </c>
      <c r="K1337" s="13" t="s">
        <v>6911</v>
      </c>
      <c r="M1337" s="13" t="s">
        <v>6995</v>
      </c>
    </row>
    <row r="1338" spans="1:13" x14ac:dyDescent="0.3">
      <c r="A1338">
        <v>61014719</v>
      </c>
      <c r="B1338" t="s">
        <v>4538</v>
      </c>
      <c r="C1338">
        <v>9</v>
      </c>
      <c r="D1338">
        <v>2020</v>
      </c>
      <c r="E1338" s="19">
        <v>44075</v>
      </c>
      <c r="F1338">
        <v>210</v>
      </c>
      <c r="G1338">
        <v>0</v>
      </c>
      <c r="H1338">
        <v>210</v>
      </c>
      <c r="I1338">
        <v>37.799999999999997</v>
      </c>
      <c r="J1338" s="13" t="s">
        <v>6890</v>
      </c>
      <c r="K1338" s="13" t="s">
        <v>6911</v>
      </c>
      <c r="M1338" s="13" t="s">
        <v>6995</v>
      </c>
    </row>
    <row r="1339" spans="1:13" x14ac:dyDescent="0.3">
      <c r="A1339">
        <v>61014819</v>
      </c>
      <c r="B1339" t="s">
        <v>4539</v>
      </c>
      <c r="C1339">
        <v>9</v>
      </c>
      <c r="D1339">
        <v>2020</v>
      </c>
      <c r="E1339" s="19">
        <v>44075</v>
      </c>
      <c r="F1339">
        <v>220</v>
      </c>
      <c r="G1339">
        <v>0</v>
      </c>
      <c r="H1339">
        <v>220</v>
      </c>
      <c r="I1339">
        <v>39.6</v>
      </c>
      <c r="J1339" s="13" t="s">
        <v>6890</v>
      </c>
      <c r="K1339" s="13" t="s">
        <v>6893</v>
      </c>
      <c r="M1339" s="13" t="s">
        <v>6995</v>
      </c>
    </row>
    <row r="1340" spans="1:13" x14ac:dyDescent="0.3">
      <c r="A1340">
        <v>61014919</v>
      </c>
      <c r="B1340" t="s">
        <v>4540</v>
      </c>
      <c r="C1340">
        <v>9</v>
      </c>
      <c r="D1340">
        <v>2020</v>
      </c>
      <c r="E1340" s="19">
        <v>44075</v>
      </c>
      <c r="F1340">
        <v>255</v>
      </c>
      <c r="G1340">
        <v>0</v>
      </c>
      <c r="H1340">
        <v>255</v>
      </c>
      <c r="I1340">
        <v>66.3</v>
      </c>
      <c r="J1340" s="13" t="s">
        <v>6884</v>
      </c>
      <c r="K1340" s="13" t="s">
        <v>6915</v>
      </c>
      <c r="M1340" s="13" t="s">
        <v>6995</v>
      </c>
    </row>
    <row r="1341" spans="1:13" x14ac:dyDescent="0.3">
      <c r="A1341">
        <v>61015019</v>
      </c>
      <c r="B1341" t="s">
        <v>4541</v>
      </c>
      <c r="C1341">
        <v>9</v>
      </c>
      <c r="D1341">
        <v>2020</v>
      </c>
      <c r="E1341" s="19">
        <v>44075</v>
      </c>
      <c r="F1341">
        <v>478</v>
      </c>
      <c r="G1341">
        <v>0</v>
      </c>
      <c r="H1341">
        <v>478</v>
      </c>
      <c r="I1341">
        <v>119.5</v>
      </c>
      <c r="J1341" s="13" t="s">
        <v>6889</v>
      </c>
      <c r="K1341" s="13" t="s">
        <v>6921</v>
      </c>
      <c r="M1341" s="13" t="s">
        <v>6995</v>
      </c>
    </row>
    <row r="1342" spans="1:13" x14ac:dyDescent="0.3">
      <c r="A1342">
        <v>61015119</v>
      </c>
      <c r="B1342" t="s">
        <v>4542</v>
      </c>
      <c r="C1342">
        <v>9</v>
      </c>
      <c r="D1342">
        <v>2020</v>
      </c>
      <c r="E1342" s="19">
        <v>44075</v>
      </c>
      <c r="F1342">
        <v>317</v>
      </c>
      <c r="G1342">
        <v>0</v>
      </c>
      <c r="H1342">
        <v>317</v>
      </c>
      <c r="I1342">
        <v>98.27</v>
      </c>
      <c r="J1342" s="13" t="s">
        <v>6885</v>
      </c>
      <c r="K1342" s="13" t="s">
        <v>6933</v>
      </c>
      <c r="M1342" s="13" t="s">
        <v>6995</v>
      </c>
    </row>
    <row r="1343" spans="1:13" x14ac:dyDescent="0.3">
      <c r="A1343">
        <v>61015219</v>
      </c>
      <c r="B1343" t="s">
        <v>4543</v>
      </c>
      <c r="C1343">
        <v>9</v>
      </c>
      <c r="D1343">
        <v>2020</v>
      </c>
      <c r="E1343" s="19">
        <v>44075</v>
      </c>
      <c r="F1343">
        <v>383</v>
      </c>
      <c r="G1343">
        <v>0</v>
      </c>
      <c r="H1343">
        <v>383</v>
      </c>
      <c r="I1343">
        <v>122.56</v>
      </c>
      <c r="J1343" s="13" t="s">
        <v>6887</v>
      </c>
      <c r="K1343" s="13" t="s">
        <v>6909</v>
      </c>
      <c r="M1343" s="13" t="s">
        <v>6995</v>
      </c>
    </row>
    <row r="1344" spans="1:13" x14ac:dyDescent="0.3">
      <c r="A1344">
        <v>61015319</v>
      </c>
      <c r="B1344" t="s">
        <v>4544</v>
      </c>
      <c r="C1344">
        <v>9</v>
      </c>
      <c r="D1344">
        <v>2020</v>
      </c>
      <c r="E1344" s="19">
        <v>44075</v>
      </c>
      <c r="F1344">
        <v>168</v>
      </c>
      <c r="G1344">
        <v>0</v>
      </c>
      <c r="H1344">
        <v>168</v>
      </c>
      <c r="I1344">
        <v>25.2</v>
      </c>
      <c r="J1344" s="13" t="s">
        <v>6886</v>
      </c>
      <c r="K1344" s="13" t="s">
        <v>6892</v>
      </c>
      <c r="M1344" s="13" t="s">
        <v>6995</v>
      </c>
    </row>
    <row r="1345" spans="1:13" x14ac:dyDescent="0.3">
      <c r="A1345">
        <v>61015419</v>
      </c>
      <c r="B1345" t="s">
        <v>4545</v>
      </c>
      <c r="C1345">
        <v>9</v>
      </c>
      <c r="D1345">
        <v>2020</v>
      </c>
      <c r="E1345" s="19">
        <v>44075</v>
      </c>
      <c r="F1345">
        <v>168</v>
      </c>
      <c r="G1345">
        <v>0</v>
      </c>
      <c r="H1345">
        <v>168</v>
      </c>
      <c r="I1345">
        <v>25.2</v>
      </c>
      <c r="J1345" s="13" t="s">
        <v>6886</v>
      </c>
      <c r="K1345" s="13" t="s">
        <v>6892</v>
      </c>
      <c r="M1345" s="13" t="s">
        <v>6995</v>
      </c>
    </row>
    <row r="1346" spans="1:13" x14ac:dyDescent="0.3">
      <c r="A1346">
        <v>61015519</v>
      </c>
      <c r="B1346" t="s">
        <v>4546</v>
      </c>
      <c r="C1346">
        <v>9</v>
      </c>
      <c r="D1346">
        <v>2020</v>
      </c>
      <c r="E1346" s="19">
        <v>44075</v>
      </c>
      <c r="F1346">
        <v>205</v>
      </c>
      <c r="G1346">
        <v>0</v>
      </c>
      <c r="H1346">
        <v>205</v>
      </c>
      <c r="I1346">
        <v>36.9</v>
      </c>
      <c r="J1346" s="13" t="s">
        <v>6890</v>
      </c>
      <c r="K1346" s="13" t="s">
        <v>6913</v>
      </c>
      <c r="M1346" s="13" t="s">
        <v>6995</v>
      </c>
    </row>
    <row r="1347" spans="1:13" x14ac:dyDescent="0.3">
      <c r="A1347">
        <v>61015619</v>
      </c>
      <c r="B1347" t="s">
        <v>4547</v>
      </c>
      <c r="C1347">
        <v>9</v>
      </c>
      <c r="D1347">
        <v>2020</v>
      </c>
      <c r="E1347" s="19">
        <v>44075</v>
      </c>
      <c r="F1347">
        <v>220</v>
      </c>
      <c r="G1347">
        <v>0</v>
      </c>
      <c r="H1347">
        <v>220</v>
      </c>
      <c r="I1347">
        <v>39.6</v>
      </c>
      <c r="J1347" s="13" t="s">
        <v>6890</v>
      </c>
      <c r="K1347" s="13" t="s">
        <v>6893</v>
      </c>
      <c r="M1347" s="13" t="s">
        <v>6995</v>
      </c>
    </row>
    <row r="1348" spans="1:13" x14ac:dyDescent="0.3">
      <c r="A1348">
        <v>61015719</v>
      </c>
      <c r="B1348" t="s">
        <v>4548</v>
      </c>
      <c r="C1348">
        <v>9</v>
      </c>
      <c r="D1348">
        <v>2020</v>
      </c>
      <c r="E1348" s="19">
        <v>44075</v>
      </c>
      <c r="F1348">
        <v>210</v>
      </c>
      <c r="G1348">
        <v>0</v>
      </c>
      <c r="H1348">
        <v>210</v>
      </c>
      <c r="I1348">
        <v>37.799999999999997</v>
      </c>
      <c r="J1348" s="13" t="s">
        <v>6890</v>
      </c>
      <c r="K1348" s="13" t="s">
        <v>6911</v>
      </c>
      <c r="M1348" s="13" t="s">
        <v>6995</v>
      </c>
    </row>
    <row r="1349" spans="1:13" x14ac:dyDescent="0.3">
      <c r="A1349">
        <v>61015819</v>
      </c>
      <c r="B1349" t="s">
        <v>4549</v>
      </c>
      <c r="C1349">
        <v>9</v>
      </c>
      <c r="D1349">
        <v>2020</v>
      </c>
      <c r="E1349" s="19">
        <v>44075</v>
      </c>
      <c r="F1349">
        <v>258</v>
      </c>
      <c r="G1349">
        <v>0</v>
      </c>
      <c r="H1349">
        <v>258</v>
      </c>
      <c r="I1349">
        <v>72.240000000000009</v>
      </c>
      <c r="J1349" s="13" t="s">
        <v>6884</v>
      </c>
      <c r="K1349" s="13" t="s">
        <v>6916</v>
      </c>
      <c r="M1349" s="13" t="s">
        <v>6995</v>
      </c>
    </row>
    <row r="1350" spans="1:13" x14ac:dyDescent="0.3">
      <c r="A1350">
        <v>61015919</v>
      </c>
      <c r="B1350" t="s">
        <v>4550</v>
      </c>
      <c r="C1350">
        <v>9</v>
      </c>
      <c r="D1350">
        <v>2020</v>
      </c>
      <c r="E1350" s="19">
        <v>44075</v>
      </c>
      <c r="F1350">
        <v>313</v>
      </c>
      <c r="G1350">
        <v>0</v>
      </c>
      <c r="H1350">
        <v>313</v>
      </c>
      <c r="I1350">
        <v>93.899999999999991</v>
      </c>
      <c r="J1350" s="13" t="s">
        <v>6884</v>
      </c>
      <c r="K1350" s="13" t="s">
        <v>6895</v>
      </c>
      <c r="M1350" s="13" t="s">
        <v>6995</v>
      </c>
    </row>
    <row r="1351" spans="1:13" x14ac:dyDescent="0.3">
      <c r="A1351">
        <v>61016019</v>
      </c>
      <c r="B1351" t="s">
        <v>4551</v>
      </c>
      <c r="C1351">
        <v>9</v>
      </c>
      <c r="D1351">
        <v>2020</v>
      </c>
      <c r="E1351" s="19">
        <v>44075</v>
      </c>
      <c r="F1351">
        <v>295</v>
      </c>
      <c r="G1351">
        <v>0</v>
      </c>
      <c r="H1351">
        <v>295</v>
      </c>
      <c r="I1351">
        <v>97.350000000000009</v>
      </c>
      <c r="J1351" s="13" t="s">
        <v>6885</v>
      </c>
      <c r="K1351" s="13" t="s">
        <v>6952</v>
      </c>
      <c r="M1351" s="13" t="s">
        <v>6995</v>
      </c>
    </row>
    <row r="1352" spans="1:13" x14ac:dyDescent="0.3">
      <c r="A1352">
        <v>61016119</v>
      </c>
      <c r="B1352" t="s">
        <v>4552</v>
      </c>
      <c r="C1352">
        <v>9</v>
      </c>
      <c r="D1352">
        <v>2020</v>
      </c>
      <c r="E1352" s="19">
        <v>44075</v>
      </c>
      <c r="F1352">
        <v>345</v>
      </c>
      <c r="G1352">
        <v>0</v>
      </c>
      <c r="H1352">
        <v>345</v>
      </c>
      <c r="I1352">
        <v>106.95</v>
      </c>
      <c r="J1352" s="13" t="s">
        <v>6887</v>
      </c>
      <c r="K1352" s="13" t="s">
        <v>6918</v>
      </c>
      <c r="M1352" s="13" t="s">
        <v>6995</v>
      </c>
    </row>
    <row r="1353" spans="1:13" x14ac:dyDescent="0.3">
      <c r="A1353">
        <v>61016219</v>
      </c>
      <c r="B1353" t="s">
        <v>4553</v>
      </c>
      <c r="C1353">
        <v>9</v>
      </c>
      <c r="D1353">
        <v>2020</v>
      </c>
      <c r="E1353" s="19">
        <v>44075</v>
      </c>
      <c r="F1353">
        <v>172</v>
      </c>
      <c r="G1353">
        <v>0</v>
      </c>
      <c r="H1353">
        <v>172</v>
      </c>
      <c r="I1353">
        <v>65.36</v>
      </c>
      <c r="J1353" s="13" t="s">
        <v>6886</v>
      </c>
      <c r="K1353" s="13" t="s">
        <v>6910</v>
      </c>
      <c r="M1353" s="13" t="s">
        <v>6995</v>
      </c>
    </row>
    <row r="1354" spans="1:13" x14ac:dyDescent="0.3">
      <c r="A1354">
        <v>61016319</v>
      </c>
      <c r="B1354" t="s">
        <v>4554</v>
      </c>
      <c r="C1354">
        <v>9</v>
      </c>
      <c r="D1354">
        <v>2020</v>
      </c>
      <c r="E1354" s="19">
        <v>44075</v>
      </c>
      <c r="F1354">
        <v>168</v>
      </c>
      <c r="G1354">
        <v>0</v>
      </c>
      <c r="H1354">
        <v>168</v>
      </c>
      <c r="I1354">
        <v>75.600000000000009</v>
      </c>
      <c r="J1354" s="13" t="s">
        <v>6886</v>
      </c>
      <c r="K1354" s="13" t="s">
        <v>6920</v>
      </c>
      <c r="M1354" s="13" t="s">
        <v>6995</v>
      </c>
    </row>
    <row r="1355" spans="1:13" x14ac:dyDescent="0.3">
      <c r="A1355">
        <v>61016419</v>
      </c>
      <c r="B1355" t="s">
        <v>4555</v>
      </c>
      <c r="C1355">
        <v>9</v>
      </c>
      <c r="D1355">
        <v>2020</v>
      </c>
      <c r="E1355" s="19">
        <v>44075</v>
      </c>
      <c r="F1355">
        <v>205</v>
      </c>
      <c r="G1355">
        <v>0</v>
      </c>
      <c r="H1355">
        <v>205</v>
      </c>
      <c r="I1355">
        <v>36.9</v>
      </c>
      <c r="J1355" s="13" t="s">
        <v>6890</v>
      </c>
      <c r="K1355" s="13" t="s">
        <v>6913</v>
      </c>
      <c r="M1355" s="13" t="s">
        <v>6995</v>
      </c>
    </row>
    <row r="1356" spans="1:13" x14ac:dyDescent="0.3">
      <c r="A1356">
        <v>61016519</v>
      </c>
      <c r="B1356" t="s">
        <v>4556</v>
      </c>
      <c r="C1356">
        <v>9</v>
      </c>
      <c r="D1356">
        <v>2020</v>
      </c>
      <c r="E1356" s="19">
        <v>44075</v>
      </c>
      <c r="F1356">
        <v>210</v>
      </c>
      <c r="G1356">
        <v>0</v>
      </c>
      <c r="H1356">
        <v>210</v>
      </c>
      <c r="I1356">
        <v>37.799999999999997</v>
      </c>
      <c r="J1356" s="13" t="s">
        <v>6890</v>
      </c>
      <c r="K1356" s="13" t="s">
        <v>6911</v>
      </c>
      <c r="M1356" s="13" t="s">
        <v>6995</v>
      </c>
    </row>
    <row r="1357" spans="1:13" x14ac:dyDescent="0.3">
      <c r="A1357">
        <v>61016619</v>
      </c>
      <c r="B1357" t="s">
        <v>4557</v>
      </c>
      <c r="C1357">
        <v>9</v>
      </c>
      <c r="D1357">
        <v>2020</v>
      </c>
      <c r="E1357" s="19">
        <v>44075</v>
      </c>
      <c r="F1357">
        <v>205</v>
      </c>
      <c r="G1357">
        <v>0</v>
      </c>
      <c r="H1357">
        <v>205</v>
      </c>
      <c r="I1357">
        <v>36.9</v>
      </c>
      <c r="J1357" s="13" t="s">
        <v>6890</v>
      </c>
      <c r="K1357" s="13" t="s">
        <v>6913</v>
      </c>
      <c r="M1357" s="13" t="s">
        <v>6995</v>
      </c>
    </row>
    <row r="1358" spans="1:13" x14ac:dyDescent="0.3">
      <c r="A1358">
        <v>61016719</v>
      </c>
      <c r="B1358" t="s">
        <v>4558</v>
      </c>
      <c r="C1358">
        <v>9</v>
      </c>
      <c r="D1358">
        <v>2020</v>
      </c>
      <c r="E1358" s="19">
        <v>44075</v>
      </c>
      <c r="F1358">
        <v>258</v>
      </c>
      <c r="G1358">
        <v>0</v>
      </c>
      <c r="H1358">
        <v>258</v>
      </c>
      <c r="I1358">
        <v>72.240000000000009</v>
      </c>
      <c r="J1358" s="13" t="s">
        <v>6884</v>
      </c>
      <c r="K1358" s="13" t="s">
        <v>6916</v>
      </c>
      <c r="M1358" s="13" t="s">
        <v>6995</v>
      </c>
    </row>
    <row r="1359" spans="1:13" x14ac:dyDescent="0.3">
      <c r="A1359">
        <v>61016819</v>
      </c>
      <c r="B1359" t="s">
        <v>4559</v>
      </c>
      <c r="C1359">
        <v>9</v>
      </c>
      <c r="D1359">
        <v>2020</v>
      </c>
      <c r="E1359" s="19">
        <v>44075</v>
      </c>
      <c r="F1359">
        <v>327</v>
      </c>
      <c r="G1359">
        <v>0</v>
      </c>
      <c r="H1359">
        <v>327</v>
      </c>
      <c r="I1359">
        <v>94.83</v>
      </c>
      <c r="J1359" s="13" t="s">
        <v>6884</v>
      </c>
      <c r="K1359" s="13" t="s">
        <v>6914</v>
      </c>
      <c r="M1359" s="13" t="s">
        <v>6995</v>
      </c>
    </row>
    <row r="1360" spans="1:13" x14ac:dyDescent="0.3">
      <c r="A1360">
        <v>61016919</v>
      </c>
      <c r="B1360" t="s">
        <v>4560</v>
      </c>
      <c r="C1360">
        <v>9</v>
      </c>
      <c r="D1360">
        <v>2020</v>
      </c>
      <c r="E1360" s="19">
        <v>44075</v>
      </c>
      <c r="F1360">
        <v>258</v>
      </c>
      <c r="G1360">
        <v>0</v>
      </c>
      <c r="H1360">
        <v>258</v>
      </c>
      <c r="I1360">
        <v>72.240000000000009</v>
      </c>
      <c r="J1360" s="13" t="s">
        <v>6884</v>
      </c>
      <c r="K1360" s="13" t="s">
        <v>6916</v>
      </c>
      <c r="M1360" s="13" t="s">
        <v>6995</v>
      </c>
    </row>
    <row r="1361" spans="1:13" x14ac:dyDescent="0.3">
      <c r="A1361">
        <v>61017019</v>
      </c>
      <c r="B1361" t="s">
        <v>4561</v>
      </c>
      <c r="C1361">
        <v>9</v>
      </c>
      <c r="D1361">
        <v>2020</v>
      </c>
      <c r="E1361" s="19">
        <v>44075</v>
      </c>
      <c r="F1361">
        <v>168</v>
      </c>
      <c r="G1361">
        <v>0</v>
      </c>
      <c r="H1361">
        <v>168</v>
      </c>
      <c r="I1361">
        <v>60.48</v>
      </c>
      <c r="J1361" s="13" t="s">
        <v>6885</v>
      </c>
      <c r="K1361" s="13" t="s">
        <v>6948</v>
      </c>
      <c r="M1361" s="13" t="s">
        <v>6995</v>
      </c>
    </row>
    <row r="1362" spans="1:13" x14ac:dyDescent="0.3">
      <c r="A1362">
        <v>61017119</v>
      </c>
      <c r="B1362" t="s">
        <v>4562</v>
      </c>
      <c r="C1362">
        <v>9</v>
      </c>
      <c r="D1362">
        <v>2020</v>
      </c>
      <c r="E1362" s="19">
        <v>44075</v>
      </c>
      <c r="F1362">
        <v>383</v>
      </c>
      <c r="G1362">
        <v>0</v>
      </c>
      <c r="H1362">
        <v>383</v>
      </c>
      <c r="I1362">
        <v>122.56</v>
      </c>
      <c r="J1362" s="13" t="s">
        <v>6887</v>
      </c>
      <c r="K1362" s="13" t="s">
        <v>6909</v>
      </c>
      <c r="M1362" s="13" t="s">
        <v>6995</v>
      </c>
    </row>
    <row r="1363" spans="1:13" x14ac:dyDescent="0.3">
      <c r="A1363">
        <v>61017519</v>
      </c>
      <c r="B1363" t="s">
        <v>4563</v>
      </c>
      <c r="C1363">
        <v>9</v>
      </c>
      <c r="D1363">
        <v>2020</v>
      </c>
      <c r="E1363" s="19">
        <v>44075</v>
      </c>
      <c r="F1363">
        <v>172</v>
      </c>
      <c r="G1363">
        <v>0</v>
      </c>
      <c r="H1363">
        <v>172</v>
      </c>
      <c r="I1363">
        <v>65.36</v>
      </c>
      <c r="J1363" s="13" t="s">
        <v>6886</v>
      </c>
      <c r="K1363" s="13" t="s">
        <v>6910</v>
      </c>
      <c r="M1363" s="13" t="s">
        <v>6995</v>
      </c>
    </row>
    <row r="1364" spans="1:13" x14ac:dyDescent="0.3">
      <c r="A1364">
        <v>61017619</v>
      </c>
      <c r="B1364" t="s">
        <v>4564</v>
      </c>
      <c r="C1364">
        <v>9</v>
      </c>
      <c r="D1364">
        <v>2020</v>
      </c>
      <c r="E1364" s="19">
        <v>44075</v>
      </c>
      <c r="F1364">
        <v>220</v>
      </c>
      <c r="G1364">
        <v>0</v>
      </c>
      <c r="H1364">
        <v>220</v>
      </c>
      <c r="I1364">
        <v>39.6</v>
      </c>
      <c r="J1364" s="13" t="s">
        <v>6890</v>
      </c>
      <c r="K1364" s="13" t="s">
        <v>6893</v>
      </c>
      <c r="M1364" s="13" t="s">
        <v>6995</v>
      </c>
    </row>
    <row r="1365" spans="1:13" x14ac:dyDescent="0.3">
      <c r="A1365">
        <v>61017719</v>
      </c>
      <c r="B1365" t="s">
        <v>4565</v>
      </c>
      <c r="C1365">
        <v>9</v>
      </c>
      <c r="D1365">
        <v>2020</v>
      </c>
      <c r="E1365" s="19">
        <v>44075</v>
      </c>
      <c r="F1365">
        <v>255</v>
      </c>
      <c r="G1365">
        <v>0</v>
      </c>
      <c r="H1365">
        <v>255</v>
      </c>
      <c r="I1365">
        <v>66.3</v>
      </c>
      <c r="J1365" s="13" t="s">
        <v>6884</v>
      </c>
      <c r="K1365" s="13" t="s">
        <v>6915</v>
      </c>
      <c r="M1365" s="13" t="s">
        <v>6995</v>
      </c>
    </row>
    <row r="1366" spans="1:13" x14ac:dyDescent="0.3">
      <c r="A1366">
        <v>26999119</v>
      </c>
      <c r="B1366" t="s">
        <v>4566</v>
      </c>
      <c r="C1366">
        <v>9</v>
      </c>
      <c r="D1366">
        <v>2020</v>
      </c>
      <c r="E1366" s="19">
        <v>44075</v>
      </c>
      <c r="F1366">
        <v>948</v>
      </c>
      <c r="G1366">
        <v>0</v>
      </c>
      <c r="H1366">
        <v>948</v>
      </c>
      <c r="I1366">
        <v>303.36</v>
      </c>
      <c r="J1366" s="13" t="s">
        <v>6881</v>
      </c>
      <c r="K1366" s="13" t="s">
        <v>6897</v>
      </c>
      <c r="M1366" s="13" t="s">
        <v>6995</v>
      </c>
    </row>
    <row r="1367" spans="1:13" x14ac:dyDescent="0.3">
      <c r="A1367">
        <v>26999219</v>
      </c>
      <c r="B1367" t="s">
        <v>4567</v>
      </c>
      <c r="C1367">
        <v>9</v>
      </c>
      <c r="D1367">
        <v>2020</v>
      </c>
      <c r="E1367" s="19">
        <v>44075</v>
      </c>
      <c r="F1367">
        <v>510</v>
      </c>
      <c r="G1367">
        <v>0</v>
      </c>
      <c r="H1367">
        <v>510</v>
      </c>
      <c r="I1367">
        <v>163.20000000000002</v>
      </c>
      <c r="J1367" s="13" t="s">
        <v>6888</v>
      </c>
      <c r="K1367" s="13" t="s">
        <v>6901</v>
      </c>
      <c r="M1367" s="13" t="s">
        <v>6995</v>
      </c>
    </row>
    <row r="1368" spans="1:13" x14ac:dyDescent="0.3">
      <c r="A1368">
        <v>26999319</v>
      </c>
      <c r="B1368" t="s">
        <v>4568</v>
      </c>
      <c r="C1368">
        <v>9</v>
      </c>
      <c r="D1368">
        <v>2020</v>
      </c>
      <c r="E1368" s="19">
        <v>44075</v>
      </c>
      <c r="F1368">
        <v>486</v>
      </c>
      <c r="G1368">
        <v>0</v>
      </c>
      <c r="H1368">
        <v>486</v>
      </c>
      <c r="I1368">
        <v>281.88</v>
      </c>
      <c r="J1368" s="13" t="s">
        <v>6888</v>
      </c>
      <c r="K1368" s="13" t="s">
        <v>6961</v>
      </c>
      <c r="M1368" s="13" t="s">
        <v>6995</v>
      </c>
    </row>
    <row r="1369" spans="1:13" x14ac:dyDescent="0.3">
      <c r="A1369">
        <v>26999419</v>
      </c>
      <c r="B1369" t="s">
        <v>4569</v>
      </c>
      <c r="C1369">
        <v>9</v>
      </c>
      <c r="D1369">
        <v>2020</v>
      </c>
      <c r="E1369" s="19">
        <v>44075</v>
      </c>
      <c r="F1369">
        <v>502</v>
      </c>
      <c r="G1369">
        <v>0</v>
      </c>
      <c r="H1369">
        <v>502</v>
      </c>
      <c r="I1369">
        <v>291.15999999999997</v>
      </c>
      <c r="J1369" s="13" t="s">
        <v>6888</v>
      </c>
      <c r="K1369" s="13" t="s">
        <v>6929</v>
      </c>
      <c r="M1369" s="13" t="s">
        <v>6995</v>
      </c>
    </row>
    <row r="1370" spans="1:13" x14ac:dyDescent="0.3">
      <c r="A1370">
        <v>26999519</v>
      </c>
      <c r="B1370" t="s">
        <v>4570</v>
      </c>
      <c r="C1370">
        <v>9</v>
      </c>
      <c r="D1370">
        <v>2020</v>
      </c>
      <c r="E1370" s="19">
        <v>44075</v>
      </c>
      <c r="F1370">
        <v>596</v>
      </c>
      <c r="G1370">
        <v>0</v>
      </c>
      <c r="H1370">
        <v>596</v>
      </c>
      <c r="I1370">
        <v>250.32</v>
      </c>
      <c r="J1370" s="13" t="s">
        <v>6888</v>
      </c>
      <c r="K1370" s="13" t="s">
        <v>6964</v>
      </c>
      <c r="M1370" s="13" t="s">
        <v>6995</v>
      </c>
    </row>
    <row r="1371" spans="1:13" x14ac:dyDescent="0.3">
      <c r="A1371">
        <v>26999619</v>
      </c>
      <c r="B1371" t="s">
        <v>4571</v>
      </c>
      <c r="C1371">
        <v>9</v>
      </c>
      <c r="D1371">
        <v>2020</v>
      </c>
      <c r="E1371" s="19">
        <v>44075</v>
      </c>
      <c r="F1371">
        <v>559</v>
      </c>
      <c r="G1371">
        <v>0</v>
      </c>
      <c r="H1371">
        <v>559</v>
      </c>
      <c r="I1371">
        <v>223.60000000000002</v>
      </c>
      <c r="J1371" s="13" t="s">
        <v>6888</v>
      </c>
      <c r="K1371" s="13" t="s">
        <v>6963</v>
      </c>
      <c r="M1371" s="13" t="s">
        <v>6995</v>
      </c>
    </row>
    <row r="1372" spans="1:13" x14ac:dyDescent="0.3">
      <c r="A1372">
        <v>26999719</v>
      </c>
      <c r="B1372" t="s">
        <v>4572</v>
      </c>
      <c r="C1372">
        <v>9</v>
      </c>
      <c r="D1372">
        <v>2020</v>
      </c>
      <c r="E1372" s="19">
        <v>44075</v>
      </c>
      <c r="F1372">
        <v>636</v>
      </c>
      <c r="G1372">
        <v>0</v>
      </c>
      <c r="H1372">
        <v>636</v>
      </c>
      <c r="I1372">
        <v>216.24</v>
      </c>
      <c r="J1372" s="13" t="s">
        <v>6888</v>
      </c>
      <c r="K1372" s="13" t="s">
        <v>6925</v>
      </c>
      <c r="M1372" s="13" t="s">
        <v>6995</v>
      </c>
    </row>
    <row r="1373" spans="1:13" x14ac:dyDescent="0.3">
      <c r="A1373">
        <v>73010119</v>
      </c>
      <c r="B1373" t="s">
        <v>4573</v>
      </c>
      <c r="C1373">
        <v>9</v>
      </c>
      <c r="D1373">
        <v>2020</v>
      </c>
      <c r="E1373" s="19">
        <v>44075</v>
      </c>
      <c r="F1373">
        <v>538</v>
      </c>
      <c r="G1373">
        <v>0</v>
      </c>
      <c r="H1373">
        <v>538</v>
      </c>
      <c r="I1373">
        <v>145.26000000000002</v>
      </c>
      <c r="J1373" s="13" t="s">
        <v>6889</v>
      </c>
      <c r="K1373" s="13" t="s">
        <v>6903</v>
      </c>
      <c r="M1373" s="13" t="s">
        <v>6995</v>
      </c>
    </row>
    <row r="1374" spans="1:13" x14ac:dyDescent="0.3">
      <c r="A1374">
        <v>67010119</v>
      </c>
      <c r="B1374" t="s">
        <v>4574</v>
      </c>
      <c r="C1374">
        <v>9</v>
      </c>
      <c r="D1374">
        <v>2020</v>
      </c>
      <c r="E1374" s="19">
        <v>44075</v>
      </c>
      <c r="F1374">
        <v>261</v>
      </c>
      <c r="G1374">
        <v>0</v>
      </c>
      <c r="H1374">
        <v>261</v>
      </c>
      <c r="I1374">
        <v>78.3</v>
      </c>
      <c r="J1374" s="13" t="s">
        <v>6885</v>
      </c>
      <c r="K1374" s="13" t="s">
        <v>6946</v>
      </c>
      <c r="M1374" s="13" t="s">
        <v>6995</v>
      </c>
    </row>
    <row r="1375" spans="1:13" x14ac:dyDescent="0.3">
      <c r="A1375">
        <v>67010219</v>
      </c>
      <c r="B1375" t="s">
        <v>4575</v>
      </c>
      <c r="C1375">
        <v>9</v>
      </c>
      <c r="D1375">
        <v>2020</v>
      </c>
      <c r="E1375" s="19">
        <v>44075</v>
      </c>
      <c r="F1375">
        <v>345</v>
      </c>
      <c r="G1375">
        <v>0</v>
      </c>
      <c r="H1375">
        <v>345</v>
      </c>
      <c r="I1375">
        <v>106.95</v>
      </c>
      <c r="J1375" s="13" t="s">
        <v>6887</v>
      </c>
      <c r="K1375" s="13" t="s">
        <v>6918</v>
      </c>
      <c r="M1375" s="13" t="s">
        <v>6995</v>
      </c>
    </row>
    <row r="1376" spans="1:13" x14ac:dyDescent="0.3">
      <c r="A1376">
        <v>67010319</v>
      </c>
      <c r="B1376" t="s">
        <v>4576</v>
      </c>
      <c r="C1376">
        <v>9</v>
      </c>
      <c r="D1376">
        <v>2020</v>
      </c>
      <c r="E1376" s="19">
        <v>44075</v>
      </c>
      <c r="F1376">
        <v>172</v>
      </c>
      <c r="G1376">
        <v>0</v>
      </c>
      <c r="H1376">
        <v>172</v>
      </c>
      <c r="I1376">
        <v>65.36</v>
      </c>
      <c r="J1376" s="13" t="s">
        <v>6886</v>
      </c>
      <c r="K1376" s="13" t="s">
        <v>6910</v>
      </c>
      <c r="M1376" s="13" t="s">
        <v>6995</v>
      </c>
    </row>
    <row r="1377" spans="1:13" x14ac:dyDescent="0.3">
      <c r="A1377">
        <v>67010419</v>
      </c>
      <c r="B1377" t="s">
        <v>4577</v>
      </c>
      <c r="C1377">
        <v>9</v>
      </c>
      <c r="D1377">
        <v>2020</v>
      </c>
      <c r="E1377" s="19">
        <v>44075</v>
      </c>
      <c r="F1377">
        <v>210</v>
      </c>
      <c r="G1377">
        <v>0</v>
      </c>
      <c r="H1377">
        <v>210</v>
      </c>
      <c r="I1377">
        <v>37.799999999999997</v>
      </c>
      <c r="J1377" s="13" t="s">
        <v>6890</v>
      </c>
      <c r="K1377" s="13" t="s">
        <v>6911</v>
      </c>
      <c r="M1377" s="13" t="s">
        <v>6995</v>
      </c>
    </row>
    <row r="1378" spans="1:13" x14ac:dyDescent="0.3">
      <c r="A1378">
        <v>67010519</v>
      </c>
      <c r="B1378" t="s">
        <v>4578</v>
      </c>
      <c r="C1378">
        <v>9</v>
      </c>
      <c r="D1378">
        <v>2020</v>
      </c>
      <c r="E1378" s="19">
        <v>44075</v>
      </c>
      <c r="F1378">
        <v>220</v>
      </c>
      <c r="G1378">
        <v>0</v>
      </c>
      <c r="H1378">
        <v>220</v>
      </c>
      <c r="I1378">
        <v>39.6</v>
      </c>
      <c r="J1378" s="13" t="s">
        <v>6890</v>
      </c>
      <c r="K1378" s="13" t="s">
        <v>6893</v>
      </c>
      <c r="M1378" s="13" t="s">
        <v>6995</v>
      </c>
    </row>
    <row r="1379" spans="1:13" x14ac:dyDescent="0.3">
      <c r="A1379">
        <v>67010619</v>
      </c>
      <c r="B1379" t="s">
        <v>4579</v>
      </c>
      <c r="C1379">
        <v>9</v>
      </c>
      <c r="D1379">
        <v>2020</v>
      </c>
      <c r="E1379" s="19">
        <v>44075</v>
      </c>
      <c r="F1379">
        <v>192</v>
      </c>
      <c r="G1379">
        <v>0</v>
      </c>
      <c r="H1379">
        <v>192</v>
      </c>
      <c r="I1379">
        <v>34.56</v>
      </c>
      <c r="J1379" s="13" t="s">
        <v>6890</v>
      </c>
      <c r="K1379" s="13" t="s">
        <v>6912</v>
      </c>
      <c r="M1379" s="13" t="s">
        <v>6995</v>
      </c>
    </row>
    <row r="1380" spans="1:13" x14ac:dyDescent="0.3">
      <c r="A1380">
        <v>67010719</v>
      </c>
      <c r="B1380" t="s">
        <v>4580</v>
      </c>
      <c r="C1380">
        <v>9</v>
      </c>
      <c r="D1380">
        <v>2020</v>
      </c>
      <c r="E1380" s="19">
        <v>44075</v>
      </c>
      <c r="F1380">
        <v>258</v>
      </c>
      <c r="G1380">
        <v>0</v>
      </c>
      <c r="H1380">
        <v>258</v>
      </c>
      <c r="I1380">
        <v>72.240000000000009</v>
      </c>
      <c r="J1380" s="13" t="s">
        <v>6884</v>
      </c>
      <c r="K1380" s="13" t="s">
        <v>6916</v>
      </c>
      <c r="M1380" s="13" t="s">
        <v>6995</v>
      </c>
    </row>
    <row r="1381" spans="1:13" x14ac:dyDescent="0.3">
      <c r="A1381">
        <v>67010819</v>
      </c>
      <c r="B1381" t="s">
        <v>4581</v>
      </c>
      <c r="C1381">
        <v>9</v>
      </c>
      <c r="D1381">
        <v>2020</v>
      </c>
      <c r="E1381" s="19">
        <v>44075</v>
      </c>
      <c r="F1381">
        <v>255</v>
      </c>
      <c r="G1381">
        <v>0</v>
      </c>
      <c r="H1381">
        <v>255</v>
      </c>
      <c r="I1381">
        <v>66.3</v>
      </c>
      <c r="J1381" s="13" t="s">
        <v>6884</v>
      </c>
      <c r="K1381" s="13" t="s">
        <v>6915</v>
      </c>
      <c r="M1381" s="13" t="s">
        <v>6995</v>
      </c>
    </row>
    <row r="1382" spans="1:13" x14ac:dyDescent="0.3">
      <c r="A1382">
        <v>67010919</v>
      </c>
      <c r="B1382" t="s">
        <v>4582</v>
      </c>
      <c r="C1382">
        <v>9</v>
      </c>
      <c r="D1382">
        <v>2020</v>
      </c>
      <c r="E1382" s="19">
        <v>44075</v>
      </c>
      <c r="F1382">
        <v>258</v>
      </c>
      <c r="G1382">
        <v>0</v>
      </c>
      <c r="H1382">
        <v>258</v>
      </c>
      <c r="I1382">
        <v>72.240000000000009</v>
      </c>
      <c r="J1382" s="13" t="s">
        <v>6884</v>
      </c>
      <c r="K1382" s="13" t="s">
        <v>6916</v>
      </c>
      <c r="M1382" s="13" t="s">
        <v>6995</v>
      </c>
    </row>
    <row r="1383" spans="1:13" x14ac:dyDescent="0.3">
      <c r="A1383">
        <v>99020119</v>
      </c>
      <c r="B1383" t="s">
        <v>4583</v>
      </c>
      <c r="C1383">
        <v>9</v>
      </c>
      <c r="D1383">
        <v>2020</v>
      </c>
      <c r="E1383" s="19">
        <v>44075</v>
      </c>
      <c r="F1383">
        <v>172</v>
      </c>
      <c r="G1383">
        <v>0</v>
      </c>
      <c r="H1383">
        <v>172</v>
      </c>
      <c r="I1383">
        <v>65.36</v>
      </c>
      <c r="J1383" s="13" t="s">
        <v>6886</v>
      </c>
      <c r="K1383" s="13" t="s">
        <v>6910</v>
      </c>
      <c r="M1383" s="13" t="s">
        <v>6995</v>
      </c>
    </row>
    <row r="1384" spans="1:13" x14ac:dyDescent="0.3">
      <c r="A1384">
        <v>99020219</v>
      </c>
      <c r="B1384" t="s">
        <v>4584</v>
      </c>
      <c r="C1384">
        <v>9</v>
      </c>
      <c r="D1384">
        <v>2020</v>
      </c>
      <c r="E1384" s="19">
        <v>44075</v>
      </c>
      <c r="F1384">
        <v>220</v>
      </c>
      <c r="G1384">
        <v>0</v>
      </c>
      <c r="H1384">
        <v>220</v>
      </c>
      <c r="I1384">
        <v>39.6</v>
      </c>
      <c r="J1384" s="13" t="s">
        <v>6890</v>
      </c>
      <c r="K1384" s="13" t="s">
        <v>6893</v>
      </c>
      <c r="M1384" s="13" t="s">
        <v>6995</v>
      </c>
    </row>
    <row r="1385" spans="1:13" x14ac:dyDescent="0.3">
      <c r="A1385">
        <v>99020319</v>
      </c>
      <c r="B1385" t="s">
        <v>4585</v>
      </c>
      <c r="C1385">
        <v>9</v>
      </c>
      <c r="D1385">
        <v>2020</v>
      </c>
      <c r="E1385" s="19">
        <v>44075</v>
      </c>
      <c r="F1385">
        <v>313</v>
      </c>
      <c r="G1385">
        <v>0</v>
      </c>
      <c r="H1385">
        <v>313</v>
      </c>
      <c r="I1385">
        <v>93.899999999999991</v>
      </c>
      <c r="J1385" s="13" t="s">
        <v>6884</v>
      </c>
      <c r="K1385" s="13" t="s">
        <v>6895</v>
      </c>
      <c r="M1385" s="13" t="s">
        <v>6995</v>
      </c>
    </row>
    <row r="1386" spans="1:13" x14ac:dyDescent="0.3">
      <c r="A1386">
        <v>99020419</v>
      </c>
      <c r="B1386" t="s">
        <v>4586</v>
      </c>
      <c r="C1386">
        <v>9</v>
      </c>
      <c r="D1386">
        <v>2020</v>
      </c>
      <c r="E1386" s="19">
        <v>44075</v>
      </c>
      <c r="F1386">
        <v>990</v>
      </c>
      <c r="G1386">
        <v>0</v>
      </c>
      <c r="H1386">
        <v>990</v>
      </c>
      <c r="I1386">
        <v>316.8</v>
      </c>
      <c r="J1386" s="13" t="s">
        <v>6882</v>
      </c>
      <c r="K1386" s="13" t="s">
        <v>6930</v>
      </c>
      <c r="M1386" s="13" t="s">
        <v>6995</v>
      </c>
    </row>
    <row r="1387" spans="1:13" x14ac:dyDescent="0.3">
      <c r="A1387">
        <v>99020819</v>
      </c>
      <c r="B1387" t="s">
        <v>4587</v>
      </c>
      <c r="C1387">
        <v>9</v>
      </c>
      <c r="D1387">
        <v>2020</v>
      </c>
      <c r="E1387" s="19">
        <v>44075</v>
      </c>
      <c r="F1387">
        <v>889</v>
      </c>
      <c r="G1387">
        <v>0</v>
      </c>
      <c r="H1387">
        <v>889</v>
      </c>
      <c r="I1387">
        <v>222.25</v>
      </c>
      <c r="J1387" s="13" t="s">
        <v>6882</v>
      </c>
      <c r="K1387" s="13" t="s">
        <v>6939</v>
      </c>
      <c r="M1387" s="13" t="s">
        <v>6995</v>
      </c>
    </row>
    <row r="1388" spans="1:13" x14ac:dyDescent="0.3">
      <c r="A1388">
        <v>24280119</v>
      </c>
      <c r="B1388" t="s">
        <v>4588</v>
      </c>
      <c r="C1388">
        <v>9</v>
      </c>
      <c r="D1388">
        <v>2020</v>
      </c>
      <c r="E1388" s="19">
        <v>44075</v>
      </c>
      <c r="F1388">
        <v>447</v>
      </c>
      <c r="G1388">
        <v>0</v>
      </c>
      <c r="H1388">
        <v>447</v>
      </c>
      <c r="I1388">
        <v>156.44999999999999</v>
      </c>
      <c r="J1388" s="13" t="s">
        <v>6887</v>
      </c>
      <c r="K1388" s="13" t="s">
        <v>6891</v>
      </c>
      <c r="M1388" s="13" t="s">
        <v>6995</v>
      </c>
    </row>
    <row r="1389" spans="1:13" x14ac:dyDescent="0.3">
      <c r="A1389">
        <v>24280219</v>
      </c>
      <c r="B1389" t="s">
        <v>4589</v>
      </c>
      <c r="C1389">
        <v>9</v>
      </c>
      <c r="D1389">
        <v>2020</v>
      </c>
      <c r="E1389" s="19">
        <v>44075</v>
      </c>
      <c r="F1389">
        <v>168</v>
      </c>
      <c r="G1389">
        <v>0</v>
      </c>
      <c r="H1389">
        <v>168</v>
      </c>
      <c r="I1389">
        <v>25.2</v>
      </c>
      <c r="J1389" s="13" t="s">
        <v>6886</v>
      </c>
      <c r="K1389" s="13" t="s">
        <v>6892</v>
      </c>
      <c r="M1389" s="13" t="s">
        <v>6995</v>
      </c>
    </row>
    <row r="1390" spans="1:13" x14ac:dyDescent="0.3">
      <c r="A1390">
        <v>24280319</v>
      </c>
      <c r="B1390" t="s">
        <v>4590</v>
      </c>
      <c r="C1390">
        <v>9</v>
      </c>
      <c r="D1390">
        <v>2020</v>
      </c>
      <c r="E1390" s="19">
        <v>44075</v>
      </c>
      <c r="F1390">
        <v>210</v>
      </c>
      <c r="G1390">
        <v>0</v>
      </c>
      <c r="H1390">
        <v>210</v>
      </c>
      <c r="I1390">
        <v>37.799999999999997</v>
      </c>
      <c r="J1390" s="13" t="s">
        <v>6890</v>
      </c>
      <c r="K1390" s="13" t="s">
        <v>6911</v>
      </c>
      <c r="M1390" s="13" t="s">
        <v>6995</v>
      </c>
    </row>
    <row r="1391" spans="1:13" x14ac:dyDescent="0.3">
      <c r="A1391">
        <v>24280419</v>
      </c>
      <c r="B1391" t="s">
        <v>4591</v>
      </c>
      <c r="C1391">
        <v>9</v>
      </c>
      <c r="D1391">
        <v>2020</v>
      </c>
      <c r="E1391" s="19">
        <v>44075</v>
      </c>
      <c r="F1391">
        <v>240</v>
      </c>
      <c r="G1391">
        <v>0</v>
      </c>
      <c r="H1391">
        <v>240</v>
      </c>
      <c r="I1391">
        <v>43.199999999999996</v>
      </c>
      <c r="J1391" s="13" t="s">
        <v>6890</v>
      </c>
      <c r="K1391" s="13" t="s">
        <v>6894</v>
      </c>
      <c r="M1391" s="13" t="s">
        <v>6995</v>
      </c>
    </row>
    <row r="1392" spans="1:13" x14ac:dyDescent="0.3">
      <c r="A1392">
        <v>24280519</v>
      </c>
      <c r="B1392" t="s">
        <v>4592</v>
      </c>
      <c r="C1392">
        <v>9</v>
      </c>
      <c r="D1392">
        <v>2020</v>
      </c>
      <c r="E1392" s="19">
        <v>44075</v>
      </c>
      <c r="F1392">
        <v>313</v>
      </c>
      <c r="G1392">
        <v>0</v>
      </c>
      <c r="H1392">
        <v>313</v>
      </c>
      <c r="I1392">
        <v>93.899999999999991</v>
      </c>
      <c r="J1392" s="13" t="s">
        <v>6884</v>
      </c>
      <c r="K1392" s="13" t="s">
        <v>6895</v>
      </c>
      <c r="M1392" s="13" t="s">
        <v>6995</v>
      </c>
    </row>
    <row r="1393" spans="1:13" x14ac:dyDescent="0.3">
      <c r="A1393">
        <v>24280619</v>
      </c>
      <c r="B1393" t="s">
        <v>4593</v>
      </c>
      <c r="C1393">
        <v>9</v>
      </c>
      <c r="D1393">
        <v>2020</v>
      </c>
      <c r="E1393" s="19">
        <v>44075</v>
      </c>
      <c r="F1393">
        <v>258</v>
      </c>
      <c r="G1393">
        <v>0</v>
      </c>
      <c r="H1393">
        <v>258</v>
      </c>
      <c r="I1393">
        <v>72.240000000000009</v>
      </c>
      <c r="J1393" s="13" t="s">
        <v>6884</v>
      </c>
      <c r="K1393" s="13" t="s">
        <v>6916</v>
      </c>
      <c r="M1393" s="13" t="s">
        <v>6995</v>
      </c>
    </row>
    <row r="1394" spans="1:13" x14ac:dyDescent="0.3">
      <c r="A1394">
        <v>24280719</v>
      </c>
      <c r="B1394" t="s">
        <v>4594</v>
      </c>
      <c r="C1394">
        <v>9</v>
      </c>
      <c r="D1394">
        <v>2020</v>
      </c>
      <c r="E1394" s="19">
        <v>44075</v>
      </c>
      <c r="F1394">
        <v>327</v>
      </c>
      <c r="G1394">
        <v>0</v>
      </c>
      <c r="H1394">
        <v>327</v>
      </c>
      <c r="I1394">
        <v>94.83</v>
      </c>
      <c r="J1394" s="13" t="s">
        <v>6884</v>
      </c>
      <c r="K1394" s="13" t="s">
        <v>6914</v>
      </c>
      <c r="M1394" s="13" t="s">
        <v>6995</v>
      </c>
    </row>
    <row r="1395" spans="1:13" x14ac:dyDescent="0.3">
      <c r="A1395">
        <v>24240119</v>
      </c>
      <c r="B1395" t="s">
        <v>4595</v>
      </c>
      <c r="C1395">
        <v>9</v>
      </c>
      <c r="D1395">
        <v>2020</v>
      </c>
      <c r="E1395" s="19">
        <v>44075</v>
      </c>
      <c r="F1395">
        <v>492</v>
      </c>
      <c r="G1395">
        <v>0</v>
      </c>
      <c r="H1395">
        <v>492</v>
      </c>
      <c r="I1395">
        <v>137.76000000000002</v>
      </c>
      <c r="J1395" s="13" t="s">
        <v>6889</v>
      </c>
      <c r="K1395" s="13" t="s">
        <v>6945</v>
      </c>
      <c r="M1395" s="13" t="s">
        <v>6995</v>
      </c>
    </row>
    <row r="1396" spans="1:13" x14ac:dyDescent="0.3">
      <c r="A1396">
        <v>24240219</v>
      </c>
      <c r="B1396" t="s">
        <v>4596</v>
      </c>
      <c r="C1396">
        <v>9</v>
      </c>
      <c r="D1396">
        <v>2020</v>
      </c>
      <c r="E1396" s="19">
        <v>44075</v>
      </c>
      <c r="F1396">
        <v>283</v>
      </c>
      <c r="G1396">
        <v>0</v>
      </c>
      <c r="H1396">
        <v>283</v>
      </c>
      <c r="I1396">
        <v>82.07</v>
      </c>
      <c r="J1396" s="13" t="s">
        <v>6885</v>
      </c>
      <c r="K1396" s="13" t="s">
        <v>6953</v>
      </c>
      <c r="M1396" s="13" t="s">
        <v>6995</v>
      </c>
    </row>
    <row r="1397" spans="1:13" x14ac:dyDescent="0.3">
      <c r="A1397">
        <v>24240319</v>
      </c>
      <c r="B1397" t="s">
        <v>4597</v>
      </c>
      <c r="C1397">
        <v>9</v>
      </c>
      <c r="D1397">
        <v>2020</v>
      </c>
      <c r="E1397" s="19">
        <v>44075</v>
      </c>
      <c r="F1397">
        <v>345</v>
      </c>
      <c r="G1397">
        <v>0</v>
      </c>
      <c r="H1397">
        <v>345</v>
      </c>
      <c r="I1397">
        <v>106.95</v>
      </c>
      <c r="J1397" s="13" t="s">
        <v>6887</v>
      </c>
      <c r="K1397" s="13" t="s">
        <v>6918</v>
      </c>
      <c r="M1397" s="13" t="s">
        <v>6995</v>
      </c>
    </row>
    <row r="1398" spans="1:13" x14ac:dyDescent="0.3">
      <c r="A1398">
        <v>24240419</v>
      </c>
      <c r="B1398" t="s">
        <v>4598</v>
      </c>
      <c r="C1398">
        <v>9</v>
      </c>
      <c r="D1398">
        <v>2020</v>
      </c>
      <c r="E1398" s="19">
        <v>44075</v>
      </c>
      <c r="F1398">
        <v>168</v>
      </c>
      <c r="G1398">
        <v>0</v>
      </c>
      <c r="H1398">
        <v>168</v>
      </c>
      <c r="I1398">
        <v>75.600000000000009</v>
      </c>
      <c r="J1398" s="13" t="s">
        <v>6886</v>
      </c>
      <c r="K1398" s="13" t="s">
        <v>6920</v>
      </c>
      <c r="M1398" s="13" t="s">
        <v>6995</v>
      </c>
    </row>
    <row r="1399" spans="1:13" x14ac:dyDescent="0.3">
      <c r="A1399">
        <v>24240519</v>
      </c>
      <c r="B1399" t="s">
        <v>4599</v>
      </c>
      <c r="C1399">
        <v>9</v>
      </c>
      <c r="D1399">
        <v>2020</v>
      </c>
      <c r="E1399" s="19">
        <v>44075</v>
      </c>
      <c r="F1399">
        <v>172</v>
      </c>
      <c r="G1399">
        <v>0</v>
      </c>
      <c r="H1399">
        <v>172</v>
      </c>
      <c r="I1399">
        <v>65.36</v>
      </c>
      <c r="J1399" s="13" t="s">
        <v>6886</v>
      </c>
      <c r="K1399" s="13" t="s">
        <v>6910</v>
      </c>
      <c r="M1399" s="13" t="s">
        <v>6995</v>
      </c>
    </row>
    <row r="1400" spans="1:13" x14ac:dyDescent="0.3">
      <c r="A1400">
        <v>24240619</v>
      </c>
      <c r="B1400" t="s">
        <v>4600</v>
      </c>
      <c r="C1400">
        <v>9</v>
      </c>
      <c r="D1400">
        <v>2020</v>
      </c>
      <c r="E1400" s="19">
        <v>44075</v>
      </c>
      <c r="F1400">
        <v>205</v>
      </c>
      <c r="G1400">
        <v>0</v>
      </c>
      <c r="H1400">
        <v>205</v>
      </c>
      <c r="I1400">
        <v>36.9</v>
      </c>
      <c r="J1400" s="13" t="s">
        <v>6890</v>
      </c>
      <c r="K1400" s="13" t="s">
        <v>6913</v>
      </c>
      <c r="M1400" s="13" t="s">
        <v>6995</v>
      </c>
    </row>
    <row r="1401" spans="1:13" x14ac:dyDescent="0.3">
      <c r="A1401">
        <v>24240719</v>
      </c>
      <c r="B1401" t="s">
        <v>4601</v>
      </c>
      <c r="C1401">
        <v>9</v>
      </c>
      <c r="D1401">
        <v>2020</v>
      </c>
      <c r="E1401" s="19">
        <v>44075</v>
      </c>
      <c r="F1401">
        <v>210</v>
      </c>
      <c r="G1401">
        <v>0</v>
      </c>
      <c r="H1401">
        <v>210</v>
      </c>
      <c r="I1401">
        <v>37.799999999999997</v>
      </c>
      <c r="J1401" s="13" t="s">
        <v>6890</v>
      </c>
      <c r="K1401" s="13" t="s">
        <v>6911</v>
      </c>
      <c r="M1401" s="13" t="s">
        <v>6995</v>
      </c>
    </row>
    <row r="1402" spans="1:13" x14ac:dyDescent="0.3">
      <c r="A1402">
        <v>24240819</v>
      </c>
      <c r="B1402" t="s">
        <v>4602</v>
      </c>
      <c r="C1402">
        <v>9</v>
      </c>
      <c r="D1402">
        <v>2020</v>
      </c>
      <c r="E1402" s="19">
        <v>44075</v>
      </c>
      <c r="F1402">
        <v>240</v>
      </c>
      <c r="G1402">
        <v>0</v>
      </c>
      <c r="H1402">
        <v>240</v>
      </c>
      <c r="I1402">
        <v>43.199999999999996</v>
      </c>
      <c r="J1402" s="13" t="s">
        <v>6890</v>
      </c>
      <c r="K1402" s="13" t="s">
        <v>6894</v>
      </c>
      <c r="M1402" s="13" t="s">
        <v>6995</v>
      </c>
    </row>
    <row r="1403" spans="1:13" x14ac:dyDescent="0.3">
      <c r="A1403">
        <v>24240919</v>
      </c>
      <c r="B1403" t="s">
        <v>4603</v>
      </c>
      <c r="C1403">
        <v>9</v>
      </c>
      <c r="D1403">
        <v>2020</v>
      </c>
      <c r="E1403" s="19">
        <v>44075</v>
      </c>
      <c r="F1403">
        <v>255</v>
      </c>
      <c r="G1403">
        <v>0</v>
      </c>
      <c r="H1403">
        <v>255</v>
      </c>
      <c r="I1403">
        <v>66.3</v>
      </c>
      <c r="J1403" s="13" t="s">
        <v>6884</v>
      </c>
      <c r="K1403" s="13" t="s">
        <v>6915</v>
      </c>
      <c r="M1403" s="13" t="s">
        <v>6995</v>
      </c>
    </row>
    <row r="1404" spans="1:13" x14ac:dyDescent="0.3">
      <c r="A1404">
        <v>24241019</v>
      </c>
      <c r="B1404" t="s">
        <v>4604</v>
      </c>
      <c r="C1404">
        <v>9</v>
      </c>
      <c r="D1404">
        <v>2020</v>
      </c>
      <c r="E1404" s="19">
        <v>44075</v>
      </c>
      <c r="F1404">
        <v>592</v>
      </c>
      <c r="G1404">
        <v>0</v>
      </c>
      <c r="H1404">
        <v>592</v>
      </c>
      <c r="I1404">
        <v>165.76000000000002</v>
      </c>
      <c r="J1404" s="13" t="s">
        <v>6889</v>
      </c>
      <c r="K1404" s="13" t="s">
        <v>6906</v>
      </c>
      <c r="M1404" s="13" t="s">
        <v>6995</v>
      </c>
    </row>
    <row r="1405" spans="1:13" x14ac:dyDescent="0.3">
      <c r="A1405">
        <v>24241119</v>
      </c>
      <c r="B1405" t="s">
        <v>4605</v>
      </c>
      <c r="C1405">
        <v>9</v>
      </c>
      <c r="D1405">
        <v>2020</v>
      </c>
      <c r="E1405" s="19">
        <v>44075</v>
      </c>
      <c r="F1405">
        <v>367</v>
      </c>
      <c r="G1405">
        <v>0</v>
      </c>
      <c r="H1405">
        <v>367</v>
      </c>
      <c r="I1405">
        <v>110.1</v>
      </c>
      <c r="J1405" s="13" t="s">
        <v>6885</v>
      </c>
      <c r="K1405" s="13" t="s">
        <v>6936</v>
      </c>
      <c r="M1405" s="13" t="s">
        <v>6995</v>
      </c>
    </row>
    <row r="1406" spans="1:13" x14ac:dyDescent="0.3">
      <c r="A1406">
        <v>24241219</v>
      </c>
      <c r="B1406" t="s">
        <v>4606</v>
      </c>
      <c r="C1406">
        <v>9</v>
      </c>
      <c r="D1406">
        <v>2020</v>
      </c>
      <c r="E1406" s="19">
        <v>44075</v>
      </c>
      <c r="F1406">
        <v>447</v>
      </c>
      <c r="G1406">
        <v>0</v>
      </c>
      <c r="H1406">
        <v>447</v>
      </c>
      <c r="I1406">
        <v>156.44999999999999</v>
      </c>
      <c r="J1406" s="13" t="s">
        <v>6887</v>
      </c>
      <c r="K1406" s="13" t="s">
        <v>6891</v>
      </c>
      <c r="M1406" s="13" t="s">
        <v>6995</v>
      </c>
    </row>
    <row r="1407" spans="1:13" x14ac:dyDescent="0.3">
      <c r="A1407">
        <v>24241319</v>
      </c>
      <c r="B1407" t="s">
        <v>4607</v>
      </c>
      <c r="C1407">
        <v>9</v>
      </c>
      <c r="D1407">
        <v>2020</v>
      </c>
      <c r="E1407" s="19">
        <v>44075</v>
      </c>
      <c r="F1407">
        <v>168</v>
      </c>
      <c r="G1407">
        <v>0</v>
      </c>
      <c r="H1407">
        <v>168</v>
      </c>
      <c r="I1407">
        <v>25.2</v>
      </c>
      <c r="J1407" s="13" t="s">
        <v>6886</v>
      </c>
      <c r="K1407" s="13" t="s">
        <v>6892</v>
      </c>
      <c r="M1407" s="13" t="s">
        <v>6995</v>
      </c>
    </row>
    <row r="1408" spans="1:13" x14ac:dyDescent="0.3">
      <c r="A1408">
        <v>24241419</v>
      </c>
      <c r="B1408" t="s">
        <v>4608</v>
      </c>
      <c r="C1408">
        <v>9</v>
      </c>
      <c r="D1408">
        <v>2020</v>
      </c>
      <c r="E1408" s="19">
        <v>44075</v>
      </c>
      <c r="F1408">
        <v>168</v>
      </c>
      <c r="G1408">
        <v>0</v>
      </c>
      <c r="H1408">
        <v>168</v>
      </c>
      <c r="I1408">
        <v>25.2</v>
      </c>
      <c r="J1408" s="13" t="s">
        <v>6886</v>
      </c>
      <c r="K1408" s="13" t="s">
        <v>6892</v>
      </c>
      <c r="M1408" s="13" t="s">
        <v>6995</v>
      </c>
    </row>
    <row r="1409" spans="1:13" x14ac:dyDescent="0.3">
      <c r="A1409">
        <v>24241519</v>
      </c>
      <c r="B1409" t="s">
        <v>4609</v>
      </c>
      <c r="C1409">
        <v>9</v>
      </c>
      <c r="D1409">
        <v>2020</v>
      </c>
      <c r="E1409" s="19">
        <v>44075</v>
      </c>
      <c r="F1409">
        <v>210</v>
      </c>
      <c r="G1409">
        <v>0</v>
      </c>
      <c r="H1409">
        <v>210</v>
      </c>
      <c r="I1409">
        <v>37.799999999999997</v>
      </c>
      <c r="J1409" s="13" t="s">
        <v>6890</v>
      </c>
      <c r="K1409" s="13" t="s">
        <v>6911</v>
      </c>
      <c r="M1409" s="13" t="s">
        <v>6995</v>
      </c>
    </row>
    <row r="1410" spans="1:13" x14ac:dyDescent="0.3">
      <c r="A1410">
        <v>24241619</v>
      </c>
      <c r="B1410" t="s">
        <v>4610</v>
      </c>
      <c r="C1410">
        <v>9</v>
      </c>
      <c r="D1410">
        <v>2020</v>
      </c>
      <c r="E1410" s="19">
        <v>44075</v>
      </c>
      <c r="F1410">
        <v>220</v>
      </c>
      <c r="G1410">
        <v>0</v>
      </c>
      <c r="H1410">
        <v>220</v>
      </c>
      <c r="I1410">
        <v>39.6</v>
      </c>
      <c r="J1410" s="13" t="s">
        <v>6890</v>
      </c>
      <c r="K1410" s="13" t="s">
        <v>6893</v>
      </c>
      <c r="M1410" s="13" t="s">
        <v>6995</v>
      </c>
    </row>
    <row r="1411" spans="1:13" x14ac:dyDescent="0.3">
      <c r="A1411">
        <v>24241719</v>
      </c>
      <c r="B1411" t="s">
        <v>4611</v>
      </c>
      <c r="C1411">
        <v>9</v>
      </c>
      <c r="D1411">
        <v>2020</v>
      </c>
      <c r="E1411" s="19">
        <v>44075</v>
      </c>
      <c r="F1411">
        <v>240</v>
      </c>
      <c r="G1411">
        <v>0</v>
      </c>
      <c r="H1411">
        <v>240</v>
      </c>
      <c r="I1411">
        <v>43.199999999999996</v>
      </c>
      <c r="J1411" s="13" t="s">
        <v>6890</v>
      </c>
      <c r="K1411" s="13" t="s">
        <v>6894</v>
      </c>
      <c r="M1411" s="13" t="s">
        <v>6995</v>
      </c>
    </row>
    <row r="1412" spans="1:13" x14ac:dyDescent="0.3">
      <c r="A1412">
        <v>24241819</v>
      </c>
      <c r="B1412" t="s">
        <v>4612</v>
      </c>
      <c r="C1412">
        <v>9</v>
      </c>
      <c r="D1412">
        <v>2020</v>
      </c>
      <c r="E1412" s="19">
        <v>44075</v>
      </c>
      <c r="F1412">
        <v>255</v>
      </c>
      <c r="G1412">
        <v>0</v>
      </c>
      <c r="H1412">
        <v>255</v>
      </c>
      <c r="I1412">
        <v>66.3</v>
      </c>
      <c r="J1412" s="13" t="s">
        <v>6884</v>
      </c>
      <c r="K1412" s="13" t="s">
        <v>6915</v>
      </c>
      <c r="M1412" s="13" t="s">
        <v>6995</v>
      </c>
    </row>
    <row r="1413" spans="1:13" x14ac:dyDescent="0.3">
      <c r="A1413">
        <v>24241919</v>
      </c>
      <c r="B1413" t="s">
        <v>4613</v>
      </c>
      <c r="C1413">
        <v>9</v>
      </c>
      <c r="D1413">
        <v>2020</v>
      </c>
      <c r="E1413" s="19">
        <v>44075</v>
      </c>
      <c r="F1413">
        <v>258</v>
      </c>
      <c r="G1413">
        <v>0</v>
      </c>
      <c r="H1413">
        <v>258</v>
      </c>
      <c r="I1413">
        <v>72.240000000000009</v>
      </c>
      <c r="J1413" s="13" t="s">
        <v>6884</v>
      </c>
      <c r="K1413" s="13" t="s">
        <v>6916</v>
      </c>
      <c r="M1413" s="13" t="s">
        <v>6995</v>
      </c>
    </row>
    <row r="1414" spans="1:13" x14ac:dyDescent="0.3">
      <c r="A1414">
        <v>24243119</v>
      </c>
      <c r="B1414" t="s">
        <v>4614</v>
      </c>
      <c r="C1414">
        <v>9</v>
      </c>
      <c r="D1414">
        <v>2020</v>
      </c>
      <c r="E1414" s="19">
        <v>44075</v>
      </c>
      <c r="F1414">
        <v>345</v>
      </c>
      <c r="G1414">
        <v>0</v>
      </c>
      <c r="H1414">
        <v>345</v>
      </c>
      <c r="I1414">
        <v>106.95</v>
      </c>
      <c r="J1414" s="13" t="s">
        <v>6887</v>
      </c>
      <c r="K1414" s="13" t="s">
        <v>6918</v>
      </c>
      <c r="M1414" s="13" t="s">
        <v>6995</v>
      </c>
    </row>
    <row r="1415" spans="1:13" x14ac:dyDescent="0.3">
      <c r="A1415">
        <v>24243219</v>
      </c>
      <c r="B1415" t="s">
        <v>4615</v>
      </c>
      <c r="C1415">
        <v>9</v>
      </c>
      <c r="D1415">
        <v>2020</v>
      </c>
      <c r="E1415" s="19">
        <v>44075</v>
      </c>
      <c r="F1415">
        <v>168</v>
      </c>
      <c r="G1415">
        <v>0</v>
      </c>
      <c r="H1415">
        <v>168</v>
      </c>
      <c r="I1415">
        <v>25.2</v>
      </c>
      <c r="J1415" s="13" t="s">
        <v>6886</v>
      </c>
      <c r="K1415" s="13" t="s">
        <v>6892</v>
      </c>
      <c r="M1415" s="13" t="s">
        <v>6995</v>
      </c>
    </row>
    <row r="1416" spans="1:13" x14ac:dyDescent="0.3">
      <c r="A1416">
        <v>24243319</v>
      </c>
      <c r="B1416" t="s">
        <v>4616</v>
      </c>
      <c r="C1416">
        <v>9</v>
      </c>
      <c r="D1416">
        <v>2020</v>
      </c>
      <c r="E1416" s="19">
        <v>44075</v>
      </c>
      <c r="F1416">
        <v>240</v>
      </c>
      <c r="G1416">
        <v>0</v>
      </c>
      <c r="H1416">
        <v>240</v>
      </c>
      <c r="I1416">
        <v>43.199999999999996</v>
      </c>
      <c r="J1416" s="13" t="s">
        <v>6890</v>
      </c>
      <c r="K1416" s="13" t="s">
        <v>6894</v>
      </c>
      <c r="M1416" s="13" t="s">
        <v>6995</v>
      </c>
    </row>
    <row r="1417" spans="1:13" x14ac:dyDescent="0.3">
      <c r="A1417">
        <v>24243419</v>
      </c>
      <c r="B1417" t="s">
        <v>4617</v>
      </c>
      <c r="C1417">
        <v>9</v>
      </c>
      <c r="D1417">
        <v>2020</v>
      </c>
      <c r="E1417" s="19">
        <v>44075</v>
      </c>
      <c r="F1417">
        <v>240</v>
      </c>
      <c r="G1417">
        <v>0</v>
      </c>
      <c r="H1417">
        <v>240</v>
      </c>
      <c r="I1417">
        <v>43.199999999999996</v>
      </c>
      <c r="J1417" s="13" t="s">
        <v>6890</v>
      </c>
      <c r="K1417" s="13" t="s">
        <v>6894</v>
      </c>
      <c r="M1417" s="13" t="s">
        <v>6995</v>
      </c>
    </row>
    <row r="1418" spans="1:13" x14ac:dyDescent="0.3">
      <c r="A1418">
        <v>24243519</v>
      </c>
      <c r="B1418" t="s">
        <v>4618</v>
      </c>
      <c r="C1418">
        <v>9</v>
      </c>
      <c r="D1418">
        <v>2020</v>
      </c>
      <c r="E1418" s="19">
        <v>44075</v>
      </c>
      <c r="F1418">
        <v>240</v>
      </c>
      <c r="G1418">
        <v>0</v>
      </c>
      <c r="H1418">
        <v>240</v>
      </c>
      <c r="I1418">
        <v>43.199999999999996</v>
      </c>
      <c r="J1418" s="13" t="s">
        <v>6890</v>
      </c>
      <c r="K1418" s="13" t="s">
        <v>6894</v>
      </c>
      <c r="M1418" s="13" t="s">
        <v>6995</v>
      </c>
    </row>
    <row r="1419" spans="1:13" x14ac:dyDescent="0.3">
      <c r="A1419">
        <v>24243619</v>
      </c>
      <c r="B1419" t="s">
        <v>4619</v>
      </c>
      <c r="C1419">
        <v>9</v>
      </c>
      <c r="D1419">
        <v>2020</v>
      </c>
      <c r="E1419" s="19">
        <v>44075</v>
      </c>
      <c r="F1419">
        <v>313</v>
      </c>
      <c r="G1419">
        <v>0</v>
      </c>
      <c r="H1419">
        <v>313</v>
      </c>
      <c r="I1419">
        <v>93.899999999999991</v>
      </c>
      <c r="J1419" s="13" t="s">
        <v>6884</v>
      </c>
      <c r="K1419" s="13" t="s">
        <v>6895</v>
      </c>
      <c r="M1419" s="13" t="s">
        <v>6995</v>
      </c>
    </row>
    <row r="1420" spans="1:13" x14ac:dyDescent="0.3">
      <c r="A1420">
        <v>24243719</v>
      </c>
      <c r="B1420" t="s">
        <v>4620</v>
      </c>
      <c r="C1420">
        <v>9</v>
      </c>
      <c r="D1420">
        <v>2020</v>
      </c>
      <c r="E1420" s="19">
        <v>44075</v>
      </c>
      <c r="F1420">
        <v>313</v>
      </c>
      <c r="G1420">
        <v>0</v>
      </c>
      <c r="H1420">
        <v>313</v>
      </c>
      <c r="I1420">
        <v>93.899999999999991</v>
      </c>
      <c r="J1420" s="13" t="s">
        <v>6884</v>
      </c>
      <c r="K1420" s="13" t="s">
        <v>6895</v>
      </c>
      <c r="M1420" s="13" t="s">
        <v>6995</v>
      </c>
    </row>
    <row r="1421" spans="1:13" x14ac:dyDescent="0.3">
      <c r="A1421">
        <v>24243819</v>
      </c>
      <c r="B1421" t="s">
        <v>4621</v>
      </c>
      <c r="C1421">
        <v>9</v>
      </c>
      <c r="D1421">
        <v>2020</v>
      </c>
      <c r="E1421" s="19">
        <v>44075</v>
      </c>
      <c r="F1421">
        <v>258</v>
      </c>
      <c r="G1421">
        <v>0</v>
      </c>
      <c r="H1421">
        <v>258</v>
      </c>
      <c r="I1421">
        <v>72.240000000000009</v>
      </c>
      <c r="J1421" s="13" t="s">
        <v>6884</v>
      </c>
      <c r="K1421" s="13" t="s">
        <v>6916</v>
      </c>
      <c r="M1421" s="13" t="s">
        <v>6995</v>
      </c>
    </row>
    <row r="1422" spans="1:13" x14ac:dyDescent="0.3">
      <c r="A1422">
        <v>24243919</v>
      </c>
      <c r="B1422" t="s">
        <v>4622</v>
      </c>
      <c r="C1422">
        <v>9</v>
      </c>
      <c r="D1422">
        <v>2020</v>
      </c>
      <c r="E1422" s="19">
        <v>44075</v>
      </c>
      <c r="F1422">
        <v>1086</v>
      </c>
      <c r="G1422">
        <v>0</v>
      </c>
      <c r="H1422">
        <v>1086</v>
      </c>
      <c r="I1422">
        <v>293.22000000000003</v>
      </c>
      <c r="J1422" s="13" t="s">
        <v>6882</v>
      </c>
      <c r="K1422" s="13" t="s">
        <v>6942</v>
      </c>
      <c r="M1422" s="13" t="s">
        <v>6995</v>
      </c>
    </row>
    <row r="1423" spans="1:13" x14ac:dyDescent="0.3">
      <c r="A1423">
        <v>24244019</v>
      </c>
      <c r="B1423" t="s">
        <v>4623</v>
      </c>
      <c r="C1423">
        <v>9</v>
      </c>
      <c r="D1423">
        <v>2020</v>
      </c>
      <c r="E1423" s="19">
        <v>44075</v>
      </c>
      <c r="F1423">
        <v>345</v>
      </c>
      <c r="G1423">
        <v>0</v>
      </c>
      <c r="H1423">
        <v>345</v>
      </c>
      <c r="I1423">
        <v>106.95</v>
      </c>
      <c r="J1423" s="13" t="s">
        <v>6887</v>
      </c>
      <c r="K1423" s="13" t="s">
        <v>6918</v>
      </c>
      <c r="M1423" s="13" t="s">
        <v>6995</v>
      </c>
    </row>
    <row r="1424" spans="1:13" x14ac:dyDescent="0.3">
      <c r="A1424">
        <v>24244119</v>
      </c>
      <c r="B1424" t="s">
        <v>4624</v>
      </c>
      <c r="C1424">
        <v>9</v>
      </c>
      <c r="D1424">
        <v>2020</v>
      </c>
      <c r="E1424" s="19">
        <v>44075</v>
      </c>
      <c r="F1424">
        <v>168</v>
      </c>
      <c r="G1424">
        <v>0</v>
      </c>
      <c r="H1424">
        <v>168</v>
      </c>
      <c r="I1424">
        <v>25.2</v>
      </c>
      <c r="J1424" s="13" t="s">
        <v>6886</v>
      </c>
      <c r="K1424" s="13" t="s">
        <v>6892</v>
      </c>
      <c r="M1424" s="13" t="s">
        <v>6995</v>
      </c>
    </row>
    <row r="1425" spans="1:13" x14ac:dyDescent="0.3">
      <c r="A1425">
        <v>24244219</v>
      </c>
      <c r="B1425" t="s">
        <v>4625</v>
      </c>
      <c r="C1425">
        <v>9</v>
      </c>
      <c r="D1425">
        <v>2020</v>
      </c>
      <c r="E1425" s="19">
        <v>44075</v>
      </c>
      <c r="F1425">
        <v>240</v>
      </c>
      <c r="G1425">
        <v>0</v>
      </c>
      <c r="H1425">
        <v>240</v>
      </c>
      <c r="I1425">
        <v>43.199999999999996</v>
      </c>
      <c r="J1425" s="13" t="s">
        <v>6890</v>
      </c>
      <c r="K1425" s="13" t="s">
        <v>6894</v>
      </c>
      <c r="M1425" s="13" t="s">
        <v>6995</v>
      </c>
    </row>
    <row r="1426" spans="1:13" x14ac:dyDescent="0.3">
      <c r="A1426">
        <v>24244319</v>
      </c>
      <c r="B1426" t="s">
        <v>4626</v>
      </c>
      <c r="C1426">
        <v>9</v>
      </c>
      <c r="D1426">
        <v>2020</v>
      </c>
      <c r="E1426" s="19">
        <v>44075</v>
      </c>
      <c r="F1426">
        <v>205</v>
      </c>
      <c r="G1426">
        <v>0</v>
      </c>
      <c r="H1426">
        <v>205</v>
      </c>
      <c r="I1426">
        <v>36.9</v>
      </c>
      <c r="J1426" s="13" t="s">
        <v>6890</v>
      </c>
      <c r="K1426" s="13" t="s">
        <v>6913</v>
      </c>
      <c r="M1426" s="13" t="s">
        <v>6995</v>
      </c>
    </row>
    <row r="1427" spans="1:13" x14ac:dyDescent="0.3">
      <c r="A1427">
        <v>24244419</v>
      </c>
      <c r="B1427" t="s">
        <v>4627</v>
      </c>
      <c r="C1427">
        <v>9</v>
      </c>
      <c r="D1427">
        <v>2020</v>
      </c>
      <c r="E1427" s="19">
        <v>44075</v>
      </c>
      <c r="F1427">
        <v>192</v>
      </c>
      <c r="G1427">
        <v>0</v>
      </c>
      <c r="H1427">
        <v>192</v>
      </c>
      <c r="I1427">
        <v>34.56</v>
      </c>
      <c r="J1427" s="13" t="s">
        <v>6890</v>
      </c>
      <c r="K1427" s="13" t="s">
        <v>6912</v>
      </c>
      <c r="M1427" s="13" t="s">
        <v>6995</v>
      </c>
    </row>
    <row r="1428" spans="1:13" x14ac:dyDescent="0.3">
      <c r="A1428">
        <v>24244519</v>
      </c>
      <c r="B1428" t="s">
        <v>4628</v>
      </c>
      <c r="C1428">
        <v>9</v>
      </c>
      <c r="D1428">
        <v>2020</v>
      </c>
      <c r="E1428" s="19">
        <v>44075</v>
      </c>
      <c r="F1428">
        <v>327</v>
      </c>
      <c r="G1428">
        <v>0</v>
      </c>
      <c r="H1428">
        <v>327</v>
      </c>
      <c r="I1428">
        <v>94.83</v>
      </c>
      <c r="J1428" s="13" t="s">
        <v>6884</v>
      </c>
      <c r="K1428" s="13" t="s">
        <v>6914</v>
      </c>
      <c r="M1428" s="13" t="s">
        <v>6995</v>
      </c>
    </row>
    <row r="1429" spans="1:13" x14ac:dyDescent="0.3">
      <c r="A1429">
        <v>24245019</v>
      </c>
      <c r="B1429" t="s">
        <v>4629</v>
      </c>
      <c r="C1429">
        <v>9</v>
      </c>
      <c r="D1429">
        <v>2020</v>
      </c>
      <c r="E1429" s="19">
        <v>44075</v>
      </c>
      <c r="F1429">
        <v>447</v>
      </c>
      <c r="G1429">
        <v>0</v>
      </c>
      <c r="H1429">
        <v>447</v>
      </c>
      <c r="I1429">
        <v>156.44999999999999</v>
      </c>
      <c r="J1429" s="13" t="s">
        <v>6887</v>
      </c>
      <c r="K1429" s="13" t="s">
        <v>6891</v>
      </c>
      <c r="M1429" s="13" t="s">
        <v>6995</v>
      </c>
    </row>
    <row r="1430" spans="1:13" x14ac:dyDescent="0.3">
      <c r="A1430">
        <v>24250119</v>
      </c>
      <c r="B1430" t="s">
        <v>4630</v>
      </c>
      <c r="C1430">
        <v>9</v>
      </c>
      <c r="D1430">
        <v>2020</v>
      </c>
      <c r="E1430" s="19">
        <v>44075</v>
      </c>
      <c r="F1430">
        <v>180</v>
      </c>
      <c r="G1430">
        <v>0</v>
      </c>
      <c r="H1430">
        <v>180</v>
      </c>
      <c r="I1430">
        <v>61.2</v>
      </c>
      <c r="J1430" s="13" t="s">
        <v>6885</v>
      </c>
      <c r="K1430" s="13" t="s">
        <v>6957</v>
      </c>
      <c r="M1430" s="13" t="s">
        <v>6995</v>
      </c>
    </row>
    <row r="1431" spans="1:13" x14ac:dyDescent="0.3">
      <c r="A1431">
        <v>24250219</v>
      </c>
      <c r="B1431" t="s">
        <v>4631</v>
      </c>
      <c r="C1431">
        <v>9</v>
      </c>
      <c r="D1431">
        <v>2020</v>
      </c>
      <c r="E1431" s="19">
        <v>44075</v>
      </c>
      <c r="F1431">
        <v>345</v>
      </c>
      <c r="G1431">
        <v>0</v>
      </c>
      <c r="H1431">
        <v>345</v>
      </c>
      <c r="I1431">
        <v>106.95</v>
      </c>
      <c r="J1431" s="13" t="s">
        <v>6887</v>
      </c>
      <c r="K1431" s="13" t="s">
        <v>6918</v>
      </c>
      <c r="M1431" s="13" t="s">
        <v>6995</v>
      </c>
    </row>
    <row r="1432" spans="1:13" x14ac:dyDescent="0.3">
      <c r="A1432">
        <v>24260119</v>
      </c>
      <c r="B1432" t="s">
        <v>4632</v>
      </c>
      <c r="C1432">
        <v>9</v>
      </c>
      <c r="D1432">
        <v>2020</v>
      </c>
      <c r="E1432" s="19">
        <v>44075</v>
      </c>
      <c r="F1432">
        <v>168</v>
      </c>
      <c r="G1432">
        <v>0</v>
      </c>
      <c r="H1432">
        <v>168</v>
      </c>
      <c r="I1432">
        <v>75.600000000000009</v>
      </c>
      <c r="J1432" s="13" t="s">
        <v>6886</v>
      </c>
      <c r="K1432" s="13" t="s">
        <v>6920</v>
      </c>
      <c r="M1432" s="13" t="s">
        <v>6995</v>
      </c>
    </row>
    <row r="1433" spans="1:13" x14ac:dyDescent="0.3">
      <c r="A1433">
        <v>24260219</v>
      </c>
      <c r="B1433" t="s">
        <v>4633</v>
      </c>
      <c r="C1433">
        <v>9</v>
      </c>
      <c r="D1433">
        <v>2020</v>
      </c>
      <c r="E1433" s="19">
        <v>44075</v>
      </c>
      <c r="F1433">
        <v>144</v>
      </c>
      <c r="G1433">
        <v>0</v>
      </c>
      <c r="H1433">
        <v>144</v>
      </c>
      <c r="I1433">
        <v>66.240000000000009</v>
      </c>
      <c r="J1433" s="13" t="s">
        <v>6886</v>
      </c>
      <c r="K1433" s="13" t="s">
        <v>6919</v>
      </c>
      <c r="M1433" s="13" t="s">
        <v>6995</v>
      </c>
    </row>
    <row r="1434" spans="1:13" x14ac:dyDescent="0.3">
      <c r="A1434">
        <v>24260319</v>
      </c>
      <c r="B1434" t="s">
        <v>4634</v>
      </c>
      <c r="C1434">
        <v>9</v>
      </c>
      <c r="D1434">
        <v>2020</v>
      </c>
      <c r="E1434" s="19">
        <v>44075</v>
      </c>
      <c r="F1434">
        <v>144</v>
      </c>
      <c r="G1434">
        <v>0</v>
      </c>
      <c r="H1434">
        <v>144</v>
      </c>
      <c r="I1434">
        <v>66.240000000000009</v>
      </c>
      <c r="J1434" s="13" t="s">
        <v>6886</v>
      </c>
      <c r="K1434" s="13" t="s">
        <v>6919</v>
      </c>
      <c r="M1434" s="13" t="s">
        <v>6995</v>
      </c>
    </row>
    <row r="1435" spans="1:13" x14ac:dyDescent="0.3">
      <c r="A1435">
        <v>24260419</v>
      </c>
      <c r="B1435" t="s">
        <v>4635</v>
      </c>
      <c r="C1435">
        <v>9</v>
      </c>
      <c r="D1435">
        <v>2020</v>
      </c>
      <c r="E1435" s="19">
        <v>44075</v>
      </c>
      <c r="F1435">
        <v>205</v>
      </c>
      <c r="G1435">
        <v>0</v>
      </c>
      <c r="H1435">
        <v>205</v>
      </c>
      <c r="I1435">
        <v>36.9</v>
      </c>
      <c r="J1435" s="13" t="s">
        <v>6890</v>
      </c>
      <c r="K1435" s="13" t="s">
        <v>6913</v>
      </c>
      <c r="M1435" s="13" t="s">
        <v>6995</v>
      </c>
    </row>
    <row r="1436" spans="1:13" x14ac:dyDescent="0.3">
      <c r="A1436">
        <v>24270119</v>
      </c>
      <c r="B1436" t="s">
        <v>4636</v>
      </c>
      <c r="C1436">
        <v>9</v>
      </c>
      <c r="D1436">
        <v>2020</v>
      </c>
      <c r="E1436" s="19">
        <v>44075</v>
      </c>
      <c r="F1436">
        <v>192</v>
      </c>
      <c r="G1436">
        <v>0</v>
      </c>
      <c r="H1436">
        <v>192</v>
      </c>
      <c r="I1436">
        <v>34.56</v>
      </c>
      <c r="J1436" s="13" t="s">
        <v>6890</v>
      </c>
      <c r="K1436" s="13" t="s">
        <v>6912</v>
      </c>
      <c r="M1436" s="13" t="s">
        <v>6995</v>
      </c>
    </row>
    <row r="1437" spans="1:13" x14ac:dyDescent="0.3">
      <c r="A1437">
        <v>24270219</v>
      </c>
      <c r="B1437" t="s">
        <v>4637</v>
      </c>
      <c r="C1437">
        <v>8</v>
      </c>
      <c r="D1437">
        <v>2020</v>
      </c>
      <c r="E1437" s="19">
        <v>44044</v>
      </c>
      <c r="F1437">
        <v>205</v>
      </c>
      <c r="G1437">
        <v>0</v>
      </c>
      <c r="H1437">
        <v>205</v>
      </c>
      <c r="I1437">
        <v>36.9</v>
      </c>
      <c r="J1437" s="13" t="s">
        <v>6890</v>
      </c>
      <c r="K1437" s="13" t="s">
        <v>6913</v>
      </c>
      <c r="M1437" s="13" t="s">
        <v>6994</v>
      </c>
    </row>
    <row r="1438" spans="1:13" x14ac:dyDescent="0.3">
      <c r="A1438">
        <v>24270319</v>
      </c>
      <c r="B1438" t="s">
        <v>4638</v>
      </c>
      <c r="C1438">
        <v>8</v>
      </c>
      <c r="D1438">
        <v>2020</v>
      </c>
      <c r="E1438" s="19">
        <v>44044</v>
      </c>
      <c r="F1438">
        <v>205</v>
      </c>
      <c r="G1438">
        <v>0</v>
      </c>
      <c r="H1438">
        <v>205</v>
      </c>
      <c r="I1438">
        <v>36.9</v>
      </c>
      <c r="J1438" s="13" t="s">
        <v>6890</v>
      </c>
      <c r="K1438" s="13" t="s">
        <v>6913</v>
      </c>
      <c r="M1438" s="13" t="s">
        <v>6994</v>
      </c>
    </row>
    <row r="1439" spans="1:13" x14ac:dyDescent="0.3">
      <c r="A1439">
        <v>47010119</v>
      </c>
      <c r="B1439" t="s">
        <v>4639</v>
      </c>
      <c r="C1439">
        <v>8</v>
      </c>
      <c r="D1439">
        <v>2020</v>
      </c>
      <c r="E1439" s="19">
        <v>44044</v>
      </c>
      <c r="F1439">
        <v>478</v>
      </c>
      <c r="G1439">
        <v>0</v>
      </c>
      <c r="H1439">
        <v>478</v>
      </c>
      <c r="I1439">
        <v>119.5</v>
      </c>
      <c r="J1439" s="13" t="s">
        <v>6889</v>
      </c>
      <c r="K1439" s="13" t="s">
        <v>6921</v>
      </c>
      <c r="M1439" s="13" t="s">
        <v>6994</v>
      </c>
    </row>
    <row r="1440" spans="1:13" x14ac:dyDescent="0.3">
      <c r="A1440">
        <v>47010219</v>
      </c>
      <c r="B1440" t="s">
        <v>4640</v>
      </c>
      <c r="C1440">
        <v>8</v>
      </c>
      <c r="D1440">
        <v>2020</v>
      </c>
      <c r="E1440" s="19">
        <v>44044</v>
      </c>
      <c r="F1440">
        <v>228</v>
      </c>
      <c r="G1440">
        <v>0</v>
      </c>
      <c r="H1440">
        <v>228</v>
      </c>
      <c r="I1440">
        <v>79.8</v>
      </c>
      <c r="J1440" s="13" t="s">
        <v>6885</v>
      </c>
      <c r="K1440" s="13" t="s">
        <v>6949</v>
      </c>
      <c r="M1440" s="13" t="s">
        <v>6994</v>
      </c>
    </row>
    <row r="1441" spans="1:13" x14ac:dyDescent="0.3">
      <c r="A1441">
        <v>47010319</v>
      </c>
      <c r="B1441" t="s">
        <v>4641</v>
      </c>
      <c r="C1441">
        <v>8</v>
      </c>
      <c r="D1441">
        <v>2020</v>
      </c>
      <c r="E1441" s="19">
        <v>44044</v>
      </c>
      <c r="F1441">
        <v>447</v>
      </c>
      <c r="G1441">
        <v>0</v>
      </c>
      <c r="H1441">
        <v>447</v>
      </c>
      <c r="I1441">
        <v>156.44999999999999</v>
      </c>
      <c r="J1441" s="13" t="s">
        <v>6887</v>
      </c>
      <c r="K1441" s="13" t="s">
        <v>6891</v>
      </c>
      <c r="M1441" s="13" t="s">
        <v>6994</v>
      </c>
    </row>
    <row r="1442" spans="1:13" x14ac:dyDescent="0.3">
      <c r="A1442">
        <v>47010419</v>
      </c>
      <c r="B1442" t="s">
        <v>4642</v>
      </c>
      <c r="C1442">
        <v>8</v>
      </c>
      <c r="D1442">
        <v>2020</v>
      </c>
      <c r="E1442" s="19">
        <v>44044</v>
      </c>
      <c r="F1442">
        <v>172</v>
      </c>
      <c r="G1442">
        <v>0</v>
      </c>
      <c r="H1442">
        <v>172</v>
      </c>
      <c r="I1442">
        <v>65.36</v>
      </c>
      <c r="J1442" s="13" t="s">
        <v>6886</v>
      </c>
      <c r="K1442" s="13" t="s">
        <v>6910</v>
      </c>
      <c r="M1442" s="13" t="s">
        <v>6994</v>
      </c>
    </row>
    <row r="1443" spans="1:13" x14ac:dyDescent="0.3">
      <c r="A1443">
        <v>47010519</v>
      </c>
      <c r="B1443" t="s">
        <v>4643</v>
      </c>
      <c r="C1443">
        <v>8</v>
      </c>
      <c r="D1443">
        <v>2020</v>
      </c>
      <c r="E1443" s="19">
        <v>44044</v>
      </c>
      <c r="F1443">
        <v>168</v>
      </c>
      <c r="G1443">
        <v>0</v>
      </c>
      <c r="H1443">
        <v>168</v>
      </c>
      <c r="I1443">
        <v>25.2</v>
      </c>
      <c r="J1443" s="13" t="s">
        <v>6886</v>
      </c>
      <c r="K1443" s="13" t="s">
        <v>6892</v>
      </c>
      <c r="M1443" s="13" t="s">
        <v>6994</v>
      </c>
    </row>
    <row r="1444" spans="1:13" x14ac:dyDescent="0.3">
      <c r="A1444">
        <v>47010619</v>
      </c>
      <c r="B1444" t="s">
        <v>4644</v>
      </c>
      <c r="C1444">
        <v>8</v>
      </c>
      <c r="D1444">
        <v>2020</v>
      </c>
      <c r="E1444" s="19">
        <v>44044</v>
      </c>
      <c r="F1444">
        <v>210</v>
      </c>
      <c r="G1444">
        <v>0</v>
      </c>
      <c r="H1444">
        <v>210</v>
      </c>
      <c r="I1444">
        <v>37.799999999999997</v>
      </c>
      <c r="J1444" s="13" t="s">
        <v>6890</v>
      </c>
      <c r="K1444" s="13" t="s">
        <v>6911</v>
      </c>
      <c r="M1444" s="13" t="s">
        <v>6994</v>
      </c>
    </row>
    <row r="1445" spans="1:13" x14ac:dyDescent="0.3">
      <c r="A1445">
        <v>47010719</v>
      </c>
      <c r="B1445" t="s">
        <v>4645</v>
      </c>
      <c r="C1445">
        <v>8</v>
      </c>
      <c r="D1445">
        <v>2020</v>
      </c>
      <c r="E1445" s="19">
        <v>44044</v>
      </c>
      <c r="F1445">
        <v>205</v>
      </c>
      <c r="G1445">
        <v>0</v>
      </c>
      <c r="H1445">
        <v>205</v>
      </c>
      <c r="I1445">
        <v>36.9</v>
      </c>
      <c r="J1445" s="13" t="s">
        <v>6890</v>
      </c>
      <c r="K1445" s="13" t="s">
        <v>6913</v>
      </c>
      <c r="M1445" s="13" t="s">
        <v>6994</v>
      </c>
    </row>
    <row r="1446" spans="1:13" x14ac:dyDescent="0.3">
      <c r="A1446">
        <v>47010819</v>
      </c>
      <c r="B1446" t="s">
        <v>4646</v>
      </c>
      <c r="C1446">
        <v>8</v>
      </c>
      <c r="D1446">
        <v>2020</v>
      </c>
      <c r="E1446" s="19">
        <v>44044</v>
      </c>
      <c r="F1446">
        <v>192</v>
      </c>
      <c r="G1446">
        <v>0</v>
      </c>
      <c r="H1446">
        <v>192</v>
      </c>
      <c r="I1446">
        <v>34.56</v>
      </c>
      <c r="J1446" s="13" t="s">
        <v>6890</v>
      </c>
      <c r="K1446" s="13" t="s">
        <v>6912</v>
      </c>
      <c r="M1446" s="13" t="s">
        <v>6994</v>
      </c>
    </row>
    <row r="1447" spans="1:13" x14ac:dyDescent="0.3">
      <c r="A1447">
        <v>47010919</v>
      </c>
      <c r="B1447" t="s">
        <v>4647</v>
      </c>
      <c r="C1447">
        <v>8</v>
      </c>
      <c r="D1447">
        <v>2020</v>
      </c>
      <c r="E1447" s="19">
        <v>44044</v>
      </c>
      <c r="F1447">
        <v>313</v>
      </c>
      <c r="G1447">
        <v>0</v>
      </c>
      <c r="H1447">
        <v>313</v>
      </c>
      <c r="I1447">
        <v>93.899999999999991</v>
      </c>
      <c r="J1447" s="13" t="s">
        <v>6884</v>
      </c>
      <c r="K1447" s="13" t="s">
        <v>6895</v>
      </c>
      <c r="M1447" s="13" t="s">
        <v>6994</v>
      </c>
    </row>
    <row r="1448" spans="1:13" x14ac:dyDescent="0.3">
      <c r="A1448">
        <v>47011019</v>
      </c>
      <c r="B1448" t="s">
        <v>4648</v>
      </c>
      <c r="C1448">
        <v>8</v>
      </c>
      <c r="D1448">
        <v>2020</v>
      </c>
      <c r="E1448" s="19">
        <v>44044</v>
      </c>
      <c r="F1448">
        <v>538</v>
      </c>
      <c r="G1448">
        <v>0</v>
      </c>
      <c r="H1448">
        <v>538</v>
      </c>
      <c r="I1448">
        <v>145.26000000000002</v>
      </c>
      <c r="J1448" s="13" t="s">
        <v>6889</v>
      </c>
      <c r="K1448" s="13" t="s">
        <v>6903</v>
      </c>
      <c r="M1448" s="13" t="s">
        <v>6994</v>
      </c>
    </row>
    <row r="1449" spans="1:13" x14ac:dyDescent="0.3">
      <c r="A1449">
        <v>47011119</v>
      </c>
      <c r="B1449" t="s">
        <v>4649</v>
      </c>
      <c r="C1449">
        <v>8</v>
      </c>
      <c r="D1449">
        <v>2020</v>
      </c>
      <c r="E1449" s="19">
        <v>44044</v>
      </c>
      <c r="F1449">
        <v>367</v>
      </c>
      <c r="G1449">
        <v>0</v>
      </c>
      <c r="H1449">
        <v>367</v>
      </c>
      <c r="I1449">
        <v>110.1</v>
      </c>
      <c r="J1449" s="13" t="s">
        <v>6885</v>
      </c>
      <c r="K1449" s="13" t="s">
        <v>6936</v>
      </c>
      <c r="M1449" s="13" t="s">
        <v>6994</v>
      </c>
    </row>
    <row r="1450" spans="1:13" x14ac:dyDescent="0.3">
      <c r="A1450">
        <v>47011219</v>
      </c>
      <c r="B1450" t="s">
        <v>4650</v>
      </c>
      <c r="C1450">
        <v>8</v>
      </c>
      <c r="D1450">
        <v>2020</v>
      </c>
      <c r="E1450" s="19">
        <v>44044</v>
      </c>
      <c r="F1450">
        <v>383</v>
      </c>
      <c r="G1450">
        <v>0</v>
      </c>
      <c r="H1450">
        <v>383</v>
      </c>
      <c r="I1450">
        <v>122.56</v>
      </c>
      <c r="J1450" s="13" t="s">
        <v>6887</v>
      </c>
      <c r="K1450" s="13" t="s">
        <v>6909</v>
      </c>
      <c r="M1450" s="13" t="s">
        <v>6994</v>
      </c>
    </row>
    <row r="1451" spans="1:13" x14ac:dyDescent="0.3">
      <c r="A1451">
        <v>41010119</v>
      </c>
      <c r="B1451" t="s">
        <v>4651</v>
      </c>
      <c r="C1451">
        <v>8</v>
      </c>
      <c r="D1451">
        <v>2020</v>
      </c>
      <c r="E1451" s="19">
        <v>44044</v>
      </c>
      <c r="F1451">
        <v>594</v>
      </c>
      <c r="G1451">
        <v>0</v>
      </c>
      <c r="H1451">
        <v>594</v>
      </c>
      <c r="I1451">
        <v>148.5</v>
      </c>
      <c r="J1451" s="13" t="s">
        <v>6883</v>
      </c>
      <c r="K1451" s="13" t="s">
        <v>6959</v>
      </c>
      <c r="M1451" s="13" t="s">
        <v>6994</v>
      </c>
    </row>
    <row r="1452" spans="1:13" x14ac:dyDescent="0.3">
      <c r="A1452">
        <v>53010019</v>
      </c>
      <c r="B1452" t="s">
        <v>4652</v>
      </c>
      <c r="C1452">
        <v>8</v>
      </c>
      <c r="D1452">
        <v>2020</v>
      </c>
      <c r="E1452" s="19">
        <v>44044</v>
      </c>
      <c r="F1452">
        <v>510</v>
      </c>
      <c r="G1452">
        <v>0</v>
      </c>
      <c r="H1452">
        <v>510</v>
      </c>
      <c r="I1452">
        <v>163.20000000000002</v>
      </c>
      <c r="J1452" s="13" t="s">
        <v>6888</v>
      </c>
      <c r="K1452" s="13" t="s">
        <v>6901</v>
      </c>
      <c r="M1452" s="13" t="s">
        <v>6994</v>
      </c>
    </row>
    <row r="1453" spans="1:13" x14ac:dyDescent="0.3">
      <c r="A1453">
        <v>53010119</v>
      </c>
      <c r="B1453" t="s">
        <v>4653</v>
      </c>
      <c r="C1453">
        <v>8</v>
      </c>
      <c r="D1453">
        <v>2020</v>
      </c>
      <c r="E1453" s="19">
        <v>44044</v>
      </c>
      <c r="F1453">
        <v>538</v>
      </c>
      <c r="G1453">
        <v>0</v>
      </c>
      <c r="H1453">
        <v>538</v>
      </c>
      <c r="I1453">
        <v>129.12</v>
      </c>
      <c r="J1453" s="13" t="s">
        <v>6889</v>
      </c>
      <c r="K1453" s="13" t="s">
        <v>6951</v>
      </c>
      <c r="M1453" s="13" t="s">
        <v>6994</v>
      </c>
    </row>
    <row r="1454" spans="1:13" x14ac:dyDescent="0.3">
      <c r="A1454">
        <v>53010219</v>
      </c>
      <c r="B1454" t="s">
        <v>4654</v>
      </c>
      <c r="C1454">
        <v>8</v>
      </c>
      <c r="D1454">
        <v>2020</v>
      </c>
      <c r="E1454" s="19">
        <v>44044</v>
      </c>
      <c r="F1454">
        <v>367</v>
      </c>
      <c r="G1454">
        <v>0</v>
      </c>
      <c r="H1454">
        <v>367</v>
      </c>
      <c r="I1454">
        <v>110.1</v>
      </c>
      <c r="J1454" s="13" t="s">
        <v>6885</v>
      </c>
      <c r="K1454" s="13" t="s">
        <v>6936</v>
      </c>
      <c r="M1454" s="13" t="s">
        <v>6994</v>
      </c>
    </row>
    <row r="1455" spans="1:13" x14ac:dyDescent="0.3">
      <c r="A1455">
        <v>53010319</v>
      </c>
      <c r="B1455" t="s">
        <v>4655</v>
      </c>
      <c r="C1455">
        <v>8</v>
      </c>
      <c r="D1455">
        <v>2020</v>
      </c>
      <c r="E1455" s="19">
        <v>44044</v>
      </c>
      <c r="F1455">
        <v>383</v>
      </c>
      <c r="G1455">
        <v>0</v>
      </c>
      <c r="H1455">
        <v>383</v>
      </c>
      <c r="I1455">
        <v>122.56</v>
      </c>
      <c r="J1455" s="13" t="s">
        <v>6887</v>
      </c>
      <c r="K1455" s="13" t="s">
        <v>6909</v>
      </c>
      <c r="M1455" s="13" t="s">
        <v>6994</v>
      </c>
    </row>
    <row r="1456" spans="1:13" x14ac:dyDescent="0.3">
      <c r="A1456">
        <v>53010419</v>
      </c>
      <c r="B1456" t="s">
        <v>4656</v>
      </c>
      <c r="C1456">
        <v>8</v>
      </c>
      <c r="D1456">
        <v>2020</v>
      </c>
      <c r="E1456" s="19">
        <v>44044</v>
      </c>
      <c r="F1456">
        <v>383</v>
      </c>
      <c r="G1456">
        <v>0</v>
      </c>
      <c r="H1456">
        <v>383</v>
      </c>
      <c r="I1456">
        <v>122.56</v>
      </c>
      <c r="J1456" s="13" t="s">
        <v>6887</v>
      </c>
      <c r="K1456" s="13" t="s">
        <v>6909</v>
      </c>
      <c r="M1456" s="13" t="s">
        <v>6994</v>
      </c>
    </row>
    <row r="1457" spans="1:13" x14ac:dyDescent="0.3">
      <c r="A1457">
        <v>53010519</v>
      </c>
      <c r="B1457" t="s">
        <v>4657</v>
      </c>
      <c r="C1457">
        <v>8</v>
      </c>
      <c r="D1457">
        <v>2020</v>
      </c>
      <c r="E1457" s="19">
        <v>44044</v>
      </c>
      <c r="F1457">
        <v>447</v>
      </c>
      <c r="G1457">
        <v>0</v>
      </c>
      <c r="H1457">
        <v>447</v>
      </c>
      <c r="I1457">
        <v>156.44999999999999</v>
      </c>
      <c r="J1457" s="13" t="s">
        <v>6887</v>
      </c>
      <c r="K1457" s="13" t="s">
        <v>6891</v>
      </c>
      <c r="M1457" s="13" t="s">
        <v>6994</v>
      </c>
    </row>
    <row r="1458" spans="1:13" x14ac:dyDescent="0.3">
      <c r="A1458">
        <v>53010619</v>
      </c>
      <c r="B1458" t="s">
        <v>4658</v>
      </c>
      <c r="C1458">
        <v>8</v>
      </c>
      <c r="D1458">
        <v>2020</v>
      </c>
      <c r="E1458" s="19">
        <v>44044</v>
      </c>
      <c r="F1458">
        <v>447</v>
      </c>
      <c r="G1458">
        <v>0</v>
      </c>
      <c r="H1458">
        <v>447</v>
      </c>
      <c r="I1458">
        <v>156.44999999999999</v>
      </c>
      <c r="J1458" s="13" t="s">
        <v>6887</v>
      </c>
      <c r="K1458" s="13" t="s">
        <v>6891</v>
      </c>
      <c r="M1458" s="13" t="s">
        <v>6994</v>
      </c>
    </row>
    <row r="1459" spans="1:13" x14ac:dyDescent="0.3">
      <c r="A1459">
        <v>53010719</v>
      </c>
      <c r="B1459" t="s">
        <v>4659</v>
      </c>
      <c r="C1459">
        <v>8</v>
      </c>
      <c r="D1459">
        <v>2020</v>
      </c>
      <c r="E1459" s="19">
        <v>44044</v>
      </c>
      <c r="F1459">
        <v>172</v>
      </c>
      <c r="G1459">
        <v>0</v>
      </c>
      <c r="H1459">
        <v>172</v>
      </c>
      <c r="I1459">
        <v>65.36</v>
      </c>
      <c r="J1459" s="13" t="s">
        <v>6886</v>
      </c>
      <c r="K1459" s="13" t="s">
        <v>6910</v>
      </c>
      <c r="M1459" s="13" t="s">
        <v>6994</v>
      </c>
    </row>
    <row r="1460" spans="1:13" x14ac:dyDescent="0.3">
      <c r="A1460">
        <v>53010819</v>
      </c>
      <c r="B1460" t="s">
        <v>4660</v>
      </c>
      <c r="C1460">
        <v>8</v>
      </c>
      <c r="D1460">
        <v>2020</v>
      </c>
      <c r="E1460" s="19">
        <v>44044</v>
      </c>
      <c r="F1460">
        <v>168</v>
      </c>
      <c r="G1460">
        <v>0</v>
      </c>
      <c r="H1460">
        <v>168</v>
      </c>
      <c r="I1460">
        <v>75.600000000000009</v>
      </c>
      <c r="J1460" s="13" t="s">
        <v>6886</v>
      </c>
      <c r="K1460" s="13" t="s">
        <v>6920</v>
      </c>
      <c r="M1460" s="13" t="s">
        <v>6994</v>
      </c>
    </row>
    <row r="1461" spans="1:13" x14ac:dyDescent="0.3">
      <c r="A1461">
        <v>53010919</v>
      </c>
      <c r="B1461" t="s">
        <v>4661</v>
      </c>
      <c r="C1461">
        <v>8</v>
      </c>
      <c r="D1461">
        <v>2020</v>
      </c>
      <c r="E1461" s="19">
        <v>44044</v>
      </c>
      <c r="F1461">
        <v>210</v>
      </c>
      <c r="G1461">
        <v>0</v>
      </c>
      <c r="H1461">
        <v>210</v>
      </c>
      <c r="I1461">
        <v>37.799999999999997</v>
      </c>
      <c r="J1461" s="13" t="s">
        <v>6890</v>
      </c>
      <c r="K1461" s="13" t="s">
        <v>6911</v>
      </c>
      <c r="M1461" s="13" t="s">
        <v>6994</v>
      </c>
    </row>
    <row r="1462" spans="1:13" x14ac:dyDescent="0.3">
      <c r="A1462">
        <v>53011019</v>
      </c>
      <c r="B1462" t="s">
        <v>4662</v>
      </c>
      <c r="C1462">
        <v>8</v>
      </c>
      <c r="D1462">
        <v>2020</v>
      </c>
      <c r="E1462" s="19">
        <v>44044</v>
      </c>
      <c r="F1462">
        <v>592</v>
      </c>
      <c r="G1462">
        <v>0</v>
      </c>
      <c r="H1462">
        <v>592</v>
      </c>
      <c r="I1462">
        <v>165.76000000000002</v>
      </c>
      <c r="J1462" s="13" t="s">
        <v>6889</v>
      </c>
      <c r="K1462" s="13" t="s">
        <v>6906</v>
      </c>
      <c r="M1462" s="13" t="s">
        <v>6994</v>
      </c>
    </row>
    <row r="1463" spans="1:13" x14ac:dyDescent="0.3">
      <c r="A1463">
        <v>53011119</v>
      </c>
      <c r="B1463" t="s">
        <v>4663</v>
      </c>
      <c r="C1463">
        <v>8</v>
      </c>
      <c r="D1463">
        <v>2020</v>
      </c>
      <c r="E1463" s="19">
        <v>44044</v>
      </c>
      <c r="F1463">
        <v>293</v>
      </c>
      <c r="G1463">
        <v>0</v>
      </c>
      <c r="H1463">
        <v>293</v>
      </c>
      <c r="I1463">
        <v>90.83</v>
      </c>
      <c r="J1463" s="13" t="s">
        <v>6885</v>
      </c>
      <c r="K1463" s="13" t="s">
        <v>6935</v>
      </c>
      <c r="M1463" s="13" t="s">
        <v>6994</v>
      </c>
    </row>
    <row r="1464" spans="1:13" x14ac:dyDescent="0.3">
      <c r="A1464">
        <v>53011219</v>
      </c>
      <c r="B1464" t="s">
        <v>4664</v>
      </c>
      <c r="C1464">
        <v>8</v>
      </c>
      <c r="D1464">
        <v>2020</v>
      </c>
      <c r="E1464" s="19">
        <v>44044</v>
      </c>
      <c r="F1464">
        <v>447</v>
      </c>
      <c r="G1464">
        <v>0</v>
      </c>
      <c r="H1464">
        <v>447</v>
      </c>
      <c r="I1464">
        <v>156.44999999999999</v>
      </c>
      <c r="J1464" s="13" t="s">
        <v>6887</v>
      </c>
      <c r="K1464" s="13" t="s">
        <v>6891</v>
      </c>
      <c r="M1464" s="13" t="s">
        <v>6994</v>
      </c>
    </row>
    <row r="1465" spans="1:13" x14ac:dyDescent="0.3">
      <c r="A1465">
        <v>53011319</v>
      </c>
      <c r="B1465" t="s">
        <v>4665</v>
      </c>
      <c r="C1465">
        <v>8</v>
      </c>
      <c r="D1465">
        <v>2020</v>
      </c>
      <c r="E1465" s="19">
        <v>44044</v>
      </c>
      <c r="F1465">
        <v>345</v>
      </c>
      <c r="G1465">
        <v>0</v>
      </c>
      <c r="H1465">
        <v>345</v>
      </c>
      <c r="I1465">
        <v>106.95</v>
      </c>
      <c r="J1465" s="13" t="s">
        <v>6887</v>
      </c>
      <c r="K1465" s="13" t="s">
        <v>6918</v>
      </c>
      <c r="M1465" s="13" t="s">
        <v>6994</v>
      </c>
    </row>
    <row r="1466" spans="1:13" x14ac:dyDescent="0.3">
      <c r="A1466">
        <v>53011419</v>
      </c>
      <c r="B1466" t="s">
        <v>4666</v>
      </c>
      <c r="C1466">
        <v>8</v>
      </c>
      <c r="D1466">
        <v>2020</v>
      </c>
      <c r="E1466" s="19">
        <v>44044</v>
      </c>
      <c r="F1466">
        <v>345</v>
      </c>
      <c r="G1466">
        <v>0</v>
      </c>
      <c r="H1466">
        <v>345</v>
      </c>
      <c r="I1466">
        <v>106.95</v>
      </c>
      <c r="J1466" s="13" t="s">
        <v>6887</v>
      </c>
      <c r="K1466" s="13" t="s">
        <v>6918</v>
      </c>
      <c r="M1466" s="13" t="s">
        <v>6994</v>
      </c>
    </row>
    <row r="1467" spans="1:13" x14ac:dyDescent="0.3">
      <c r="A1467">
        <v>53011519</v>
      </c>
      <c r="B1467" t="s">
        <v>4667</v>
      </c>
      <c r="C1467">
        <v>8</v>
      </c>
      <c r="D1467">
        <v>2020</v>
      </c>
      <c r="E1467" s="19">
        <v>44044</v>
      </c>
      <c r="F1467">
        <v>447</v>
      </c>
      <c r="G1467">
        <v>0</v>
      </c>
      <c r="H1467">
        <v>447</v>
      </c>
      <c r="I1467">
        <v>156.44999999999999</v>
      </c>
      <c r="J1467" s="13" t="s">
        <v>6887</v>
      </c>
      <c r="K1467" s="13" t="s">
        <v>6891</v>
      </c>
      <c r="M1467" s="13" t="s">
        <v>6994</v>
      </c>
    </row>
    <row r="1468" spans="1:13" x14ac:dyDescent="0.3">
      <c r="A1468">
        <v>53011619</v>
      </c>
      <c r="B1468" t="s">
        <v>4668</v>
      </c>
      <c r="C1468">
        <v>8</v>
      </c>
      <c r="D1468">
        <v>2020</v>
      </c>
      <c r="E1468" s="19">
        <v>44044</v>
      </c>
      <c r="F1468">
        <v>144</v>
      </c>
      <c r="G1468">
        <v>0</v>
      </c>
      <c r="H1468">
        <v>144</v>
      </c>
      <c r="I1468">
        <v>66.240000000000009</v>
      </c>
      <c r="J1468" s="13" t="s">
        <v>6886</v>
      </c>
      <c r="K1468" s="13" t="s">
        <v>6919</v>
      </c>
      <c r="M1468" s="13" t="s">
        <v>6994</v>
      </c>
    </row>
    <row r="1469" spans="1:13" x14ac:dyDescent="0.3">
      <c r="A1469">
        <v>53011719</v>
      </c>
      <c r="B1469" t="s">
        <v>4669</v>
      </c>
      <c r="C1469">
        <v>8</v>
      </c>
      <c r="D1469">
        <v>2020</v>
      </c>
      <c r="E1469" s="19">
        <v>44044</v>
      </c>
      <c r="F1469">
        <v>168</v>
      </c>
      <c r="G1469">
        <v>0</v>
      </c>
      <c r="H1469">
        <v>168</v>
      </c>
      <c r="I1469">
        <v>75.600000000000009</v>
      </c>
      <c r="J1469" s="13" t="s">
        <v>6886</v>
      </c>
      <c r="K1469" s="13" t="s">
        <v>6920</v>
      </c>
      <c r="M1469" s="13" t="s">
        <v>6994</v>
      </c>
    </row>
    <row r="1470" spans="1:13" x14ac:dyDescent="0.3">
      <c r="A1470">
        <v>53011819</v>
      </c>
      <c r="B1470" t="s">
        <v>4670</v>
      </c>
      <c r="C1470">
        <v>8</v>
      </c>
      <c r="D1470">
        <v>2020</v>
      </c>
      <c r="E1470" s="19">
        <v>44044</v>
      </c>
      <c r="F1470">
        <v>240</v>
      </c>
      <c r="G1470">
        <v>0</v>
      </c>
      <c r="H1470">
        <v>240</v>
      </c>
      <c r="I1470">
        <v>43.199999999999996</v>
      </c>
      <c r="J1470" s="13" t="s">
        <v>6890</v>
      </c>
      <c r="K1470" s="13" t="s">
        <v>6894</v>
      </c>
      <c r="M1470" s="13" t="s">
        <v>6994</v>
      </c>
    </row>
    <row r="1471" spans="1:13" x14ac:dyDescent="0.3">
      <c r="A1471">
        <v>53011919</v>
      </c>
      <c r="B1471" t="s">
        <v>4671</v>
      </c>
      <c r="C1471">
        <v>8</v>
      </c>
      <c r="D1471">
        <v>2020</v>
      </c>
      <c r="E1471" s="19">
        <v>44044</v>
      </c>
      <c r="F1471">
        <v>210</v>
      </c>
      <c r="G1471">
        <v>0</v>
      </c>
      <c r="H1471">
        <v>210</v>
      </c>
      <c r="I1471">
        <v>37.799999999999997</v>
      </c>
      <c r="J1471" s="13" t="s">
        <v>6890</v>
      </c>
      <c r="K1471" s="13" t="s">
        <v>6911</v>
      </c>
      <c r="M1471" s="13" t="s">
        <v>6994</v>
      </c>
    </row>
    <row r="1472" spans="1:13" x14ac:dyDescent="0.3">
      <c r="A1472">
        <v>53012019</v>
      </c>
      <c r="B1472" t="s">
        <v>4672</v>
      </c>
      <c r="C1472">
        <v>8</v>
      </c>
      <c r="D1472">
        <v>2020</v>
      </c>
      <c r="E1472" s="19">
        <v>44044</v>
      </c>
      <c r="F1472">
        <v>478</v>
      </c>
      <c r="G1472">
        <v>0</v>
      </c>
      <c r="H1472">
        <v>478</v>
      </c>
      <c r="I1472">
        <v>119.5</v>
      </c>
      <c r="J1472" s="13" t="s">
        <v>6889</v>
      </c>
      <c r="K1472" s="13" t="s">
        <v>6921</v>
      </c>
      <c r="M1472" s="13" t="s">
        <v>6994</v>
      </c>
    </row>
    <row r="1473" spans="1:13" x14ac:dyDescent="0.3">
      <c r="A1473">
        <v>53012119</v>
      </c>
      <c r="B1473" t="s">
        <v>4673</v>
      </c>
      <c r="C1473">
        <v>8</v>
      </c>
      <c r="D1473">
        <v>2020</v>
      </c>
      <c r="E1473" s="19">
        <v>44044</v>
      </c>
      <c r="F1473">
        <v>332</v>
      </c>
      <c r="G1473">
        <v>0</v>
      </c>
      <c r="H1473">
        <v>332</v>
      </c>
      <c r="I1473">
        <v>99.6</v>
      </c>
      <c r="J1473" s="13" t="s">
        <v>6885</v>
      </c>
      <c r="K1473" s="13" t="s">
        <v>6938</v>
      </c>
      <c r="M1473" s="13" t="s">
        <v>6994</v>
      </c>
    </row>
    <row r="1474" spans="1:13" x14ac:dyDescent="0.3">
      <c r="A1474">
        <v>53012219</v>
      </c>
      <c r="B1474" t="s">
        <v>4674</v>
      </c>
      <c r="C1474">
        <v>8</v>
      </c>
      <c r="D1474">
        <v>2020</v>
      </c>
      <c r="E1474" s="19">
        <v>44044</v>
      </c>
      <c r="F1474">
        <v>383</v>
      </c>
      <c r="G1474">
        <v>0</v>
      </c>
      <c r="H1474">
        <v>383</v>
      </c>
      <c r="I1474">
        <v>122.56</v>
      </c>
      <c r="J1474" s="13" t="s">
        <v>6887</v>
      </c>
      <c r="K1474" s="13" t="s">
        <v>6909</v>
      </c>
      <c r="M1474" s="13" t="s">
        <v>6994</v>
      </c>
    </row>
    <row r="1475" spans="1:13" x14ac:dyDescent="0.3">
      <c r="A1475">
        <v>53012319</v>
      </c>
      <c r="B1475" t="s">
        <v>4675</v>
      </c>
      <c r="C1475">
        <v>8</v>
      </c>
      <c r="D1475">
        <v>2020</v>
      </c>
      <c r="E1475" s="19">
        <v>44044</v>
      </c>
      <c r="F1475">
        <v>345</v>
      </c>
      <c r="G1475">
        <v>0</v>
      </c>
      <c r="H1475">
        <v>345</v>
      </c>
      <c r="I1475">
        <v>106.95</v>
      </c>
      <c r="J1475" s="13" t="s">
        <v>6887</v>
      </c>
      <c r="K1475" s="13" t="s">
        <v>6918</v>
      </c>
      <c r="M1475" s="13" t="s">
        <v>6994</v>
      </c>
    </row>
    <row r="1476" spans="1:13" x14ac:dyDescent="0.3">
      <c r="A1476">
        <v>53012419</v>
      </c>
      <c r="B1476" t="s">
        <v>4676</v>
      </c>
      <c r="C1476">
        <v>8</v>
      </c>
      <c r="D1476">
        <v>2020</v>
      </c>
      <c r="E1476" s="19">
        <v>44044</v>
      </c>
      <c r="F1476">
        <v>447</v>
      </c>
      <c r="G1476">
        <v>0</v>
      </c>
      <c r="H1476">
        <v>447</v>
      </c>
      <c r="I1476">
        <v>156.44999999999999</v>
      </c>
      <c r="J1476" s="13" t="s">
        <v>6887</v>
      </c>
      <c r="K1476" s="13" t="s">
        <v>6891</v>
      </c>
      <c r="M1476" s="13" t="s">
        <v>6994</v>
      </c>
    </row>
    <row r="1477" spans="1:13" x14ac:dyDescent="0.3">
      <c r="A1477">
        <v>53012519</v>
      </c>
      <c r="B1477" t="s">
        <v>4677</v>
      </c>
      <c r="C1477">
        <v>8</v>
      </c>
      <c r="D1477">
        <v>2020</v>
      </c>
      <c r="E1477" s="19">
        <v>44044</v>
      </c>
      <c r="F1477">
        <v>168</v>
      </c>
      <c r="G1477">
        <v>0</v>
      </c>
      <c r="H1477">
        <v>168</v>
      </c>
      <c r="I1477">
        <v>25.2</v>
      </c>
      <c r="J1477" s="13" t="s">
        <v>6886</v>
      </c>
      <c r="K1477" s="13" t="s">
        <v>6892</v>
      </c>
      <c r="M1477" s="13" t="s">
        <v>6994</v>
      </c>
    </row>
    <row r="1478" spans="1:13" x14ac:dyDescent="0.3">
      <c r="A1478">
        <v>53012619</v>
      </c>
      <c r="B1478" t="s">
        <v>4678</v>
      </c>
      <c r="C1478">
        <v>8</v>
      </c>
      <c r="D1478">
        <v>2020</v>
      </c>
      <c r="E1478" s="19">
        <v>44044</v>
      </c>
      <c r="F1478">
        <v>168</v>
      </c>
      <c r="G1478">
        <v>0</v>
      </c>
      <c r="H1478">
        <v>168</v>
      </c>
      <c r="I1478">
        <v>75.600000000000009</v>
      </c>
      <c r="J1478" s="13" t="s">
        <v>6886</v>
      </c>
      <c r="K1478" s="13" t="s">
        <v>6920</v>
      </c>
      <c r="M1478" s="13" t="s">
        <v>6994</v>
      </c>
    </row>
    <row r="1479" spans="1:13" x14ac:dyDescent="0.3">
      <c r="A1479">
        <v>53012719</v>
      </c>
      <c r="B1479" t="s">
        <v>4679</v>
      </c>
      <c r="C1479">
        <v>8</v>
      </c>
      <c r="D1479">
        <v>2020</v>
      </c>
      <c r="E1479" s="19">
        <v>44044</v>
      </c>
      <c r="F1479">
        <v>205</v>
      </c>
      <c r="G1479">
        <v>0</v>
      </c>
      <c r="H1479">
        <v>205</v>
      </c>
      <c r="I1479">
        <v>36.9</v>
      </c>
      <c r="J1479" s="13" t="s">
        <v>6890</v>
      </c>
      <c r="K1479" s="13" t="s">
        <v>6913</v>
      </c>
      <c r="M1479" s="13" t="s">
        <v>6994</v>
      </c>
    </row>
    <row r="1480" spans="1:13" x14ac:dyDescent="0.3">
      <c r="A1480">
        <v>53012819</v>
      </c>
      <c r="B1480" t="s">
        <v>4680</v>
      </c>
      <c r="C1480">
        <v>8</v>
      </c>
      <c r="D1480">
        <v>2020</v>
      </c>
      <c r="E1480" s="19">
        <v>44044</v>
      </c>
      <c r="F1480">
        <v>210</v>
      </c>
      <c r="G1480">
        <v>0</v>
      </c>
      <c r="H1480">
        <v>210</v>
      </c>
      <c r="I1480">
        <v>37.799999999999997</v>
      </c>
      <c r="J1480" s="13" t="s">
        <v>6890</v>
      </c>
      <c r="K1480" s="13" t="s">
        <v>6911</v>
      </c>
      <c r="M1480" s="13" t="s">
        <v>6994</v>
      </c>
    </row>
    <row r="1481" spans="1:13" x14ac:dyDescent="0.3">
      <c r="A1481">
        <v>53012919</v>
      </c>
      <c r="B1481" t="s">
        <v>4681</v>
      </c>
      <c r="C1481">
        <v>8</v>
      </c>
      <c r="D1481">
        <v>2020</v>
      </c>
      <c r="E1481" s="19">
        <v>44044</v>
      </c>
      <c r="F1481">
        <v>205</v>
      </c>
      <c r="G1481">
        <v>0</v>
      </c>
      <c r="H1481">
        <v>205</v>
      </c>
      <c r="I1481">
        <v>36.9</v>
      </c>
      <c r="J1481" s="13" t="s">
        <v>6890</v>
      </c>
      <c r="K1481" s="13" t="s">
        <v>6913</v>
      </c>
      <c r="M1481" s="13" t="s">
        <v>6994</v>
      </c>
    </row>
    <row r="1482" spans="1:13" x14ac:dyDescent="0.3">
      <c r="A1482">
        <v>53013019</v>
      </c>
      <c r="B1482" t="s">
        <v>4682</v>
      </c>
      <c r="C1482">
        <v>8</v>
      </c>
      <c r="D1482">
        <v>2020</v>
      </c>
      <c r="E1482" s="19">
        <v>44044</v>
      </c>
      <c r="F1482">
        <v>592</v>
      </c>
      <c r="G1482">
        <v>0</v>
      </c>
      <c r="H1482">
        <v>592</v>
      </c>
      <c r="I1482">
        <v>165.76000000000002</v>
      </c>
      <c r="J1482" s="13" t="s">
        <v>6889</v>
      </c>
      <c r="K1482" s="13" t="s">
        <v>6906</v>
      </c>
      <c r="M1482" s="13" t="s">
        <v>6994</v>
      </c>
    </row>
    <row r="1483" spans="1:13" x14ac:dyDescent="0.3">
      <c r="A1483">
        <v>53013119</v>
      </c>
      <c r="B1483" t="s">
        <v>4683</v>
      </c>
      <c r="C1483">
        <v>8</v>
      </c>
      <c r="D1483">
        <v>2020</v>
      </c>
      <c r="E1483" s="19">
        <v>44044</v>
      </c>
      <c r="F1483">
        <v>336</v>
      </c>
      <c r="G1483">
        <v>0</v>
      </c>
      <c r="H1483">
        <v>336</v>
      </c>
      <c r="I1483">
        <v>120.96</v>
      </c>
      <c r="J1483" s="13" t="s">
        <v>6885</v>
      </c>
      <c r="K1483" s="13" t="s">
        <v>6934</v>
      </c>
      <c r="M1483" s="13" t="s">
        <v>6994</v>
      </c>
    </row>
    <row r="1484" spans="1:13" x14ac:dyDescent="0.3">
      <c r="A1484">
        <v>53013219</v>
      </c>
      <c r="B1484" t="s">
        <v>4684</v>
      </c>
      <c r="C1484">
        <v>8</v>
      </c>
      <c r="D1484">
        <v>2020</v>
      </c>
      <c r="E1484" s="19">
        <v>44044</v>
      </c>
      <c r="F1484">
        <v>383</v>
      </c>
      <c r="G1484">
        <v>0</v>
      </c>
      <c r="H1484">
        <v>383</v>
      </c>
      <c r="I1484">
        <v>122.56</v>
      </c>
      <c r="J1484" s="13" t="s">
        <v>6887</v>
      </c>
      <c r="K1484" s="13" t="s">
        <v>6909</v>
      </c>
      <c r="M1484" s="13" t="s">
        <v>6994</v>
      </c>
    </row>
    <row r="1485" spans="1:13" x14ac:dyDescent="0.3">
      <c r="A1485">
        <v>53013319</v>
      </c>
      <c r="B1485" t="s">
        <v>4685</v>
      </c>
      <c r="C1485">
        <v>8</v>
      </c>
      <c r="D1485">
        <v>2020</v>
      </c>
      <c r="E1485" s="19">
        <v>44044</v>
      </c>
      <c r="F1485">
        <v>383</v>
      </c>
      <c r="G1485">
        <v>0</v>
      </c>
      <c r="H1485">
        <v>383</v>
      </c>
      <c r="I1485">
        <v>122.56</v>
      </c>
      <c r="J1485" s="13" t="s">
        <v>6887</v>
      </c>
      <c r="K1485" s="13" t="s">
        <v>6909</v>
      </c>
      <c r="M1485" s="13" t="s">
        <v>6994</v>
      </c>
    </row>
    <row r="1486" spans="1:13" x14ac:dyDescent="0.3">
      <c r="A1486">
        <v>53013419</v>
      </c>
      <c r="B1486" t="s">
        <v>4686</v>
      </c>
      <c r="C1486">
        <v>8</v>
      </c>
      <c r="D1486">
        <v>2020</v>
      </c>
      <c r="E1486" s="19">
        <v>44044</v>
      </c>
      <c r="F1486">
        <v>172</v>
      </c>
      <c r="G1486">
        <v>0</v>
      </c>
      <c r="H1486">
        <v>172</v>
      </c>
      <c r="I1486">
        <v>65.36</v>
      </c>
      <c r="J1486" s="13" t="s">
        <v>6886</v>
      </c>
      <c r="K1486" s="13" t="s">
        <v>6910</v>
      </c>
      <c r="M1486" s="13" t="s">
        <v>6994</v>
      </c>
    </row>
    <row r="1487" spans="1:13" x14ac:dyDescent="0.3">
      <c r="A1487">
        <v>53013519</v>
      </c>
      <c r="B1487" t="s">
        <v>4687</v>
      </c>
      <c r="C1487">
        <v>8</v>
      </c>
      <c r="D1487">
        <v>2020</v>
      </c>
      <c r="E1487" s="19">
        <v>44044</v>
      </c>
      <c r="F1487">
        <v>168</v>
      </c>
      <c r="G1487">
        <v>0</v>
      </c>
      <c r="H1487">
        <v>168</v>
      </c>
      <c r="I1487">
        <v>75.600000000000009</v>
      </c>
      <c r="J1487" s="13" t="s">
        <v>6886</v>
      </c>
      <c r="K1487" s="13" t="s">
        <v>6920</v>
      </c>
      <c r="M1487" s="13" t="s">
        <v>6994</v>
      </c>
    </row>
    <row r="1488" spans="1:13" x14ac:dyDescent="0.3">
      <c r="A1488">
        <v>53013619</v>
      </c>
      <c r="B1488" t="s">
        <v>4688</v>
      </c>
      <c r="C1488">
        <v>8</v>
      </c>
      <c r="D1488">
        <v>2020</v>
      </c>
      <c r="E1488" s="19">
        <v>44044</v>
      </c>
      <c r="F1488">
        <v>210</v>
      </c>
      <c r="G1488">
        <v>0</v>
      </c>
      <c r="H1488">
        <v>210</v>
      </c>
      <c r="I1488">
        <v>37.799999999999997</v>
      </c>
      <c r="J1488" s="13" t="s">
        <v>6890</v>
      </c>
      <c r="K1488" s="13" t="s">
        <v>6911</v>
      </c>
      <c r="M1488" s="13" t="s">
        <v>6994</v>
      </c>
    </row>
    <row r="1489" spans="1:13" x14ac:dyDescent="0.3">
      <c r="A1489">
        <v>53013719</v>
      </c>
      <c r="B1489" t="s">
        <v>4689</v>
      </c>
      <c r="C1489">
        <v>8</v>
      </c>
      <c r="D1489">
        <v>2020</v>
      </c>
      <c r="E1489" s="19">
        <v>44044</v>
      </c>
      <c r="F1489">
        <v>220</v>
      </c>
      <c r="G1489">
        <v>0</v>
      </c>
      <c r="H1489">
        <v>220</v>
      </c>
      <c r="I1489">
        <v>39.6</v>
      </c>
      <c r="J1489" s="13" t="s">
        <v>6890</v>
      </c>
      <c r="K1489" s="13" t="s">
        <v>6893</v>
      </c>
      <c r="M1489" s="13" t="s">
        <v>6994</v>
      </c>
    </row>
    <row r="1490" spans="1:13" x14ac:dyDescent="0.3">
      <c r="A1490">
        <v>53013819</v>
      </c>
      <c r="B1490" t="s">
        <v>4690</v>
      </c>
      <c r="C1490">
        <v>8</v>
      </c>
      <c r="D1490">
        <v>2020</v>
      </c>
      <c r="E1490" s="19">
        <v>44044</v>
      </c>
      <c r="F1490">
        <v>192</v>
      </c>
      <c r="G1490">
        <v>0</v>
      </c>
      <c r="H1490">
        <v>192</v>
      </c>
      <c r="I1490">
        <v>34.56</v>
      </c>
      <c r="J1490" s="13" t="s">
        <v>6890</v>
      </c>
      <c r="K1490" s="13" t="s">
        <v>6912</v>
      </c>
      <c r="M1490" s="13" t="s">
        <v>6994</v>
      </c>
    </row>
    <row r="1491" spans="1:13" x14ac:dyDescent="0.3">
      <c r="A1491">
        <v>53020119</v>
      </c>
      <c r="B1491" t="s">
        <v>4691</v>
      </c>
      <c r="C1491">
        <v>8</v>
      </c>
      <c r="D1491">
        <v>2020</v>
      </c>
      <c r="E1491" s="19">
        <v>44044</v>
      </c>
      <c r="F1491">
        <v>506</v>
      </c>
      <c r="G1491">
        <v>0</v>
      </c>
      <c r="H1491">
        <v>506</v>
      </c>
      <c r="I1491">
        <v>146.73999999999998</v>
      </c>
      <c r="J1491" s="13" t="s">
        <v>6889</v>
      </c>
      <c r="K1491" s="13" t="s">
        <v>6907</v>
      </c>
      <c r="M1491" s="13" t="s">
        <v>6994</v>
      </c>
    </row>
    <row r="1492" spans="1:13" x14ac:dyDescent="0.3">
      <c r="A1492">
        <v>53020219</v>
      </c>
      <c r="B1492" t="s">
        <v>4692</v>
      </c>
      <c r="C1492">
        <v>8</v>
      </c>
      <c r="D1492">
        <v>2020</v>
      </c>
      <c r="E1492" s="19">
        <v>44044</v>
      </c>
      <c r="F1492">
        <v>180</v>
      </c>
      <c r="G1492">
        <v>0</v>
      </c>
      <c r="H1492">
        <v>180</v>
      </c>
      <c r="I1492">
        <v>61.2</v>
      </c>
      <c r="J1492" s="13" t="s">
        <v>6885</v>
      </c>
      <c r="K1492" s="13" t="s">
        <v>6957</v>
      </c>
      <c r="M1492" s="13" t="s">
        <v>6994</v>
      </c>
    </row>
    <row r="1493" spans="1:13" x14ac:dyDescent="0.3">
      <c r="A1493">
        <v>53020319</v>
      </c>
      <c r="B1493" t="s">
        <v>4693</v>
      </c>
      <c r="C1493">
        <v>8</v>
      </c>
      <c r="D1493">
        <v>2020</v>
      </c>
      <c r="E1493" s="19">
        <v>44044</v>
      </c>
      <c r="F1493">
        <v>345</v>
      </c>
      <c r="G1493">
        <v>0</v>
      </c>
      <c r="H1493">
        <v>345</v>
      </c>
      <c r="I1493">
        <v>106.95</v>
      </c>
      <c r="J1493" s="13" t="s">
        <v>6887</v>
      </c>
      <c r="K1493" s="13" t="s">
        <v>6918</v>
      </c>
      <c r="M1493" s="13" t="s">
        <v>6994</v>
      </c>
    </row>
    <row r="1494" spans="1:13" x14ac:dyDescent="0.3">
      <c r="A1494">
        <v>53020419</v>
      </c>
      <c r="B1494" t="s">
        <v>4694</v>
      </c>
      <c r="C1494">
        <v>8</v>
      </c>
      <c r="D1494">
        <v>2020</v>
      </c>
      <c r="E1494" s="19">
        <v>44044</v>
      </c>
      <c r="F1494">
        <v>447</v>
      </c>
      <c r="G1494">
        <v>0</v>
      </c>
      <c r="H1494">
        <v>447</v>
      </c>
      <c r="I1494">
        <v>156.44999999999999</v>
      </c>
      <c r="J1494" s="13" t="s">
        <v>6887</v>
      </c>
      <c r="K1494" s="13" t="s">
        <v>6891</v>
      </c>
      <c r="M1494" s="13" t="s">
        <v>6994</v>
      </c>
    </row>
    <row r="1495" spans="1:13" x14ac:dyDescent="0.3">
      <c r="A1495">
        <v>53020519</v>
      </c>
      <c r="B1495" t="s">
        <v>4695</v>
      </c>
      <c r="C1495">
        <v>8</v>
      </c>
      <c r="D1495">
        <v>2020</v>
      </c>
      <c r="E1495" s="19">
        <v>44044</v>
      </c>
      <c r="F1495">
        <v>345</v>
      </c>
      <c r="G1495">
        <v>0</v>
      </c>
      <c r="H1495">
        <v>345</v>
      </c>
      <c r="I1495">
        <v>106.95</v>
      </c>
      <c r="J1495" s="13" t="s">
        <v>6887</v>
      </c>
      <c r="K1495" s="13" t="s">
        <v>6918</v>
      </c>
      <c r="M1495" s="13" t="s">
        <v>6994</v>
      </c>
    </row>
    <row r="1496" spans="1:13" x14ac:dyDescent="0.3">
      <c r="A1496">
        <v>53020619</v>
      </c>
      <c r="B1496" t="s">
        <v>4696</v>
      </c>
      <c r="C1496">
        <v>8</v>
      </c>
      <c r="D1496">
        <v>2020</v>
      </c>
      <c r="E1496" s="19">
        <v>44044</v>
      </c>
      <c r="F1496">
        <v>172</v>
      </c>
      <c r="G1496">
        <v>0</v>
      </c>
      <c r="H1496">
        <v>172</v>
      </c>
      <c r="I1496">
        <v>65.36</v>
      </c>
      <c r="J1496" s="13" t="s">
        <v>6886</v>
      </c>
      <c r="K1496" s="13" t="s">
        <v>6910</v>
      </c>
      <c r="M1496" s="13" t="s">
        <v>6994</v>
      </c>
    </row>
    <row r="1497" spans="1:13" x14ac:dyDescent="0.3">
      <c r="A1497">
        <v>53020719</v>
      </c>
      <c r="B1497" t="s">
        <v>4697</v>
      </c>
      <c r="C1497">
        <v>8</v>
      </c>
      <c r="D1497">
        <v>2020</v>
      </c>
      <c r="E1497" s="19">
        <v>44044</v>
      </c>
      <c r="F1497">
        <v>172</v>
      </c>
      <c r="G1497">
        <v>0</v>
      </c>
      <c r="H1497">
        <v>172</v>
      </c>
      <c r="I1497">
        <v>65.36</v>
      </c>
      <c r="J1497" s="13" t="s">
        <v>6886</v>
      </c>
      <c r="K1497" s="13" t="s">
        <v>6910</v>
      </c>
      <c r="M1497" s="13" t="s">
        <v>6994</v>
      </c>
    </row>
    <row r="1498" spans="1:13" x14ac:dyDescent="0.3">
      <c r="A1498">
        <v>53020819</v>
      </c>
      <c r="B1498" t="s">
        <v>4698</v>
      </c>
      <c r="C1498">
        <v>8</v>
      </c>
      <c r="D1498">
        <v>2020</v>
      </c>
      <c r="E1498" s="19">
        <v>44044</v>
      </c>
      <c r="F1498">
        <v>210</v>
      </c>
      <c r="G1498">
        <v>0</v>
      </c>
      <c r="H1498">
        <v>210</v>
      </c>
      <c r="I1498">
        <v>37.799999999999997</v>
      </c>
      <c r="J1498" s="13" t="s">
        <v>6890</v>
      </c>
      <c r="K1498" s="13" t="s">
        <v>6911</v>
      </c>
      <c r="M1498" s="13" t="s">
        <v>6994</v>
      </c>
    </row>
    <row r="1499" spans="1:13" x14ac:dyDescent="0.3">
      <c r="A1499">
        <v>53020919</v>
      </c>
      <c r="B1499" t="s">
        <v>4699</v>
      </c>
      <c r="C1499">
        <v>8</v>
      </c>
      <c r="D1499">
        <v>2020</v>
      </c>
      <c r="E1499" s="19">
        <v>44044</v>
      </c>
      <c r="F1499">
        <v>205</v>
      </c>
      <c r="G1499">
        <v>0</v>
      </c>
      <c r="H1499">
        <v>205</v>
      </c>
      <c r="I1499">
        <v>36.9</v>
      </c>
      <c r="J1499" s="13" t="s">
        <v>6890</v>
      </c>
      <c r="K1499" s="13" t="s">
        <v>6913</v>
      </c>
      <c r="M1499" s="13" t="s">
        <v>6994</v>
      </c>
    </row>
    <row r="1500" spans="1:13" x14ac:dyDescent="0.3">
      <c r="A1500">
        <v>53021019</v>
      </c>
      <c r="B1500" t="s">
        <v>4700</v>
      </c>
      <c r="C1500">
        <v>8</v>
      </c>
      <c r="D1500">
        <v>2020</v>
      </c>
      <c r="E1500" s="19">
        <v>44044</v>
      </c>
      <c r="F1500">
        <v>506</v>
      </c>
      <c r="G1500">
        <v>0</v>
      </c>
      <c r="H1500">
        <v>506</v>
      </c>
      <c r="I1500">
        <v>146.73999999999998</v>
      </c>
      <c r="J1500" s="13" t="s">
        <v>6889</v>
      </c>
      <c r="K1500" s="13" t="s">
        <v>6907</v>
      </c>
      <c r="M1500" s="13" t="s">
        <v>6994</v>
      </c>
    </row>
    <row r="1501" spans="1:13" x14ac:dyDescent="0.3">
      <c r="A1501">
        <v>53021119</v>
      </c>
      <c r="B1501" t="s">
        <v>4701</v>
      </c>
      <c r="C1501">
        <v>8</v>
      </c>
      <c r="D1501">
        <v>2020</v>
      </c>
      <c r="E1501" s="19">
        <v>44044</v>
      </c>
      <c r="F1501">
        <v>367</v>
      </c>
      <c r="G1501">
        <v>0</v>
      </c>
      <c r="H1501">
        <v>367</v>
      </c>
      <c r="I1501">
        <v>110.1</v>
      </c>
      <c r="J1501" s="13" t="s">
        <v>6885</v>
      </c>
      <c r="K1501" s="13" t="s">
        <v>6936</v>
      </c>
      <c r="M1501" s="13" t="s">
        <v>6994</v>
      </c>
    </row>
    <row r="1502" spans="1:13" x14ac:dyDescent="0.3">
      <c r="A1502">
        <v>53021219</v>
      </c>
      <c r="B1502" t="s">
        <v>4702</v>
      </c>
      <c r="C1502">
        <v>8</v>
      </c>
      <c r="D1502">
        <v>2020</v>
      </c>
      <c r="E1502" s="19">
        <v>44044</v>
      </c>
      <c r="F1502">
        <v>345</v>
      </c>
      <c r="G1502">
        <v>0</v>
      </c>
      <c r="H1502">
        <v>345</v>
      </c>
      <c r="I1502">
        <v>106.95</v>
      </c>
      <c r="J1502" s="13" t="s">
        <v>6887</v>
      </c>
      <c r="K1502" s="13" t="s">
        <v>6918</v>
      </c>
      <c r="M1502" s="13" t="s">
        <v>6994</v>
      </c>
    </row>
    <row r="1503" spans="1:13" x14ac:dyDescent="0.3">
      <c r="A1503">
        <v>53021319</v>
      </c>
      <c r="B1503" t="s">
        <v>4703</v>
      </c>
      <c r="C1503">
        <v>8</v>
      </c>
      <c r="D1503">
        <v>2020</v>
      </c>
      <c r="E1503" s="19">
        <v>44044</v>
      </c>
      <c r="F1503">
        <v>383</v>
      </c>
      <c r="G1503">
        <v>0</v>
      </c>
      <c r="H1503">
        <v>383</v>
      </c>
      <c r="I1503">
        <v>122.56</v>
      </c>
      <c r="J1503" s="13" t="s">
        <v>6887</v>
      </c>
      <c r="K1503" s="13" t="s">
        <v>6909</v>
      </c>
      <c r="M1503" s="13" t="s">
        <v>6994</v>
      </c>
    </row>
    <row r="1504" spans="1:13" x14ac:dyDescent="0.3">
      <c r="A1504">
        <v>53021419</v>
      </c>
      <c r="B1504" t="s">
        <v>4704</v>
      </c>
      <c r="C1504">
        <v>8</v>
      </c>
      <c r="D1504">
        <v>2020</v>
      </c>
      <c r="E1504" s="19">
        <v>44044</v>
      </c>
      <c r="F1504">
        <v>383</v>
      </c>
      <c r="G1504">
        <v>0</v>
      </c>
      <c r="H1504">
        <v>383</v>
      </c>
      <c r="I1504">
        <v>122.56</v>
      </c>
      <c r="J1504" s="13" t="s">
        <v>6887</v>
      </c>
      <c r="K1504" s="13" t="s">
        <v>6909</v>
      </c>
      <c r="M1504" s="13" t="s">
        <v>6994</v>
      </c>
    </row>
    <row r="1505" spans="1:13" x14ac:dyDescent="0.3">
      <c r="A1505">
        <v>53021519</v>
      </c>
      <c r="B1505" t="s">
        <v>4705</v>
      </c>
      <c r="C1505">
        <v>8</v>
      </c>
      <c r="D1505">
        <v>2020</v>
      </c>
      <c r="E1505" s="19">
        <v>44044</v>
      </c>
      <c r="F1505">
        <v>144</v>
      </c>
      <c r="G1505">
        <v>0</v>
      </c>
      <c r="H1505">
        <v>144</v>
      </c>
      <c r="I1505">
        <v>66.240000000000009</v>
      </c>
      <c r="J1505" s="13" t="s">
        <v>6886</v>
      </c>
      <c r="K1505" s="13" t="s">
        <v>6919</v>
      </c>
      <c r="M1505" s="13" t="s">
        <v>6994</v>
      </c>
    </row>
    <row r="1506" spans="1:13" x14ac:dyDescent="0.3">
      <c r="A1506">
        <v>53021619</v>
      </c>
      <c r="B1506" t="s">
        <v>4706</v>
      </c>
      <c r="C1506">
        <v>8</v>
      </c>
      <c r="D1506">
        <v>2020</v>
      </c>
      <c r="E1506" s="19">
        <v>44044</v>
      </c>
      <c r="F1506">
        <v>144</v>
      </c>
      <c r="G1506">
        <v>0</v>
      </c>
      <c r="H1506">
        <v>144</v>
      </c>
      <c r="I1506">
        <v>66.240000000000009</v>
      </c>
      <c r="J1506" s="13" t="s">
        <v>6886</v>
      </c>
      <c r="K1506" s="13" t="s">
        <v>6919</v>
      </c>
      <c r="M1506" s="13" t="s">
        <v>6994</v>
      </c>
    </row>
    <row r="1507" spans="1:13" x14ac:dyDescent="0.3">
      <c r="A1507">
        <v>53021719</v>
      </c>
      <c r="B1507" t="s">
        <v>4707</v>
      </c>
      <c r="C1507">
        <v>8</v>
      </c>
      <c r="D1507">
        <v>2020</v>
      </c>
      <c r="E1507" s="19">
        <v>44044</v>
      </c>
      <c r="F1507">
        <v>240</v>
      </c>
      <c r="G1507">
        <v>0</v>
      </c>
      <c r="H1507">
        <v>240</v>
      </c>
      <c r="I1507">
        <v>43.199999999999996</v>
      </c>
      <c r="J1507" s="13" t="s">
        <v>6890</v>
      </c>
      <c r="K1507" s="13" t="s">
        <v>6894</v>
      </c>
      <c r="M1507" s="13" t="s">
        <v>6994</v>
      </c>
    </row>
    <row r="1508" spans="1:13" x14ac:dyDescent="0.3">
      <c r="A1508">
        <v>53022519</v>
      </c>
      <c r="B1508" t="s">
        <v>4708</v>
      </c>
      <c r="C1508">
        <v>8</v>
      </c>
      <c r="D1508">
        <v>2020</v>
      </c>
      <c r="E1508" s="19">
        <v>44044</v>
      </c>
      <c r="F1508">
        <v>240</v>
      </c>
      <c r="G1508">
        <v>0</v>
      </c>
      <c r="H1508">
        <v>240</v>
      </c>
      <c r="I1508">
        <v>43.199999999999996</v>
      </c>
      <c r="J1508" s="13" t="s">
        <v>6890</v>
      </c>
      <c r="K1508" s="13" t="s">
        <v>6894</v>
      </c>
      <c r="M1508" s="13" t="s">
        <v>6994</v>
      </c>
    </row>
    <row r="1509" spans="1:13" x14ac:dyDescent="0.3">
      <c r="A1509">
        <v>53030119</v>
      </c>
      <c r="B1509" t="s">
        <v>4709</v>
      </c>
      <c r="C1509">
        <v>8</v>
      </c>
      <c r="D1509">
        <v>2020</v>
      </c>
      <c r="E1509" s="19">
        <v>44044</v>
      </c>
      <c r="F1509">
        <v>538</v>
      </c>
      <c r="G1509">
        <v>0</v>
      </c>
      <c r="H1509">
        <v>538</v>
      </c>
      <c r="I1509">
        <v>129.12</v>
      </c>
      <c r="J1509" s="13" t="s">
        <v>6889</v>
      </c>
      <c r="K1509" s="13" t="s">
        <v>6951</v>
      </c>
      <c r="M1509" s="13" t="s">
        <v>6994</v>
      </c>
    </row>
    <row r="1510" spans="1:13" x14ac:dyDescent="0.3">
      <c r="A1510">
        <v>53030219</v>
      </c>
      <c r="B1510" t="s">
        <v>4710</v>
      </c>
      <c r="C1510">
        <v>8</v>
      </c>
      <c r="D1510">
        <v>2020</v>
      </c>
      <c r="E1510" s="19">
        <v>44044</v>
      </c>
      <c r="F1510">
        <v>332</v>
      </c>
      <c r="G1510">
        <v>0</v>
      </c>
      <c r="H1510">
        <v>332</v>
      </c>
      <c r="I1510">
        <v>99.6</v>
      </c>
      <c r="J1510" s="13" t="s">
        <v>6885</v>
      </c>
      <c r="K1510" s="13" t="s">
        <v>6938</v>
      </c>
      <c r="M1510" s="13" t="s">
        <v>6994</v>
      </c>
    </row>
    <row r="1511" spans="1:13" x14ac:dyDescent="0.3">
      <c r="A1511">
        <v>53030319</v>
      </c>
      <c r="B1511" t="s">
        <v>4711</v>
      </c>
      <c r="C1511">
        <v>8</v>
      </c>
      <c r="D1511">
        <v>2020</v>
      </c>
      <c r="E1511" s="19">
        <v>44044</v>
      </c>
      <c r="F1511">
        <v>383</v>
      </c>
      <c r="G1511">
        <v>0</v>
      </c>
      <c r="H1511">
        <v>383</v>
      </c>
      <c r="I1511">
        <v>122.56</v>
      </c>
      <c r="J1511" s="13" t="s">
        <v>6887</v>
      </c>
      <c r="K1511" s="13" t="s">
        <v>6909</v>
      </c>
      <c r="M1511" s="13" t="s">
        <v>6994</v>
      </c>
    </row>
    <row r="1512" spans="1:13" x14ac:dyDescent="0.3">
      <c r="A1512">
        <v>56010119</v>
      </c>
      <c r="B1512" t="s">
        <v>4712</v>
      </c>
      <c r="C1512">
        <v>8</v>
      </c>
      <c r="D1512">
        <v>2020</v>
      </c>
      <c r="E1512" s="19">
        <v>44044</v>
      </c>
      <c r="F1512">
        <v>488</v>
      </c>
      <c r="G1512">
        <v>0</v>
      </c>
      <c r="H1512">
        <v>488</v>
      </c>
      <c r="I1512">
        <v>156.16</v>
      </c>
      <c r="J1512" s="13" t="s">
        <v>6889</v>
      </c>
      <c r="K1512" s="13" t="s">
        <v>6904</v>
      </c>
      <c r="M1512" s="13" t="s">
        <v>6994</v>
      </c>
    </row>
    <row r="1513" spans="1:13" x14ac:dyDescent="0.3">
      <c r="A1513">
        <v>56010219</v>
      </c>
      <c r="B1513" t="s">
        <v>4713</v>
      </c>
      <c r="C1513">
        <v>8</v>
      </c>
      <c r="D1513">
        <v>2020</v>
      </c>
      <c r="E1513" s="19">
        <v>44044</v>
      </c>
      <c r="F1513">
        <v>261</v>
      </c>
      <c r="G1513">
        <v>0</v>
      </c>
      <c r="H1513">
        <v>261</v>
      </c>
      <c r="I1513">
        <v>78.3</v>
      </c>
      <c r="J1513" s="13" t="s">
        <v>6885</v>
      </c>
      <c r="K1513" s="13" t="s">
        <v>6946</v>
      </c>
      <c r="M1513" s="13" t="s">
        <v>6994</v>
      </c>
    </row>
    <row r="1514" spans="1:13" x14ac:dyDescent="0.3">
      <c r="A1514">
        <v>56010319</v>
      </c>
      <c r="B1514" t="s">
        <v>4714</v>
      </c>
      <c r="C1514">
        <v>8</v>
      </c>
      <c r="D1514">
        <v>2020</v>
      </c>
      <c r="E1514" s="19">
        <v>44044</v>
      </c>
      <c r="F1514">
        <v>447</v>
      </c>
      <c r="G1514">
        <v>0</v>
      </c>
      <c r="H1514">
        <v>447</v>
      </c>
      <c r="I1514">
        <v>156.44999999999999</v>
      </c>
      <c r="J1514" s="13" t="s">
        <v>6887</v>
      </c>
      <c r="K1514" s="13" t="s">
        <v>6891</v>
      </c>
      <c r="M1514" s="13" t="s">
        <v>6994</v>
      </c>
    </row>
    <row r="1515" spans="1:13" x14ac:dyDescent="0.3">
      <c r="A1515">
        <v>56010419</v>
      </c>
      <c r="B1515" t="s">
        <v>4715</v>
      </c>
      <c r="C1515">
        <v>8</v>
      </c>
      <c r="D1515">
        <v>2020</v>
      </c>
      <c r="E1515" s="19">
        <v>44044</v>
      </c>
      <c r="F1515">
        <v>168</v>
      </c>
      <c r="G1515">
        <v>0</v>
      </c>
      <c r="H1515">
        <v>168</v>
      </c>
      <c r="I1515">
        <v>25.2</v>
      </c>
      <c r="J1515" s="13" t="s">
        <v>6886</v>
      </c>
      <c r="K1515" s="13" t="s">
        <v>6892</v>
      </c>
      <c r="M1515" s="13" t="s">
        <v>6994</v>
      </c>
    </row>
    <row r="1516" spans="1:13" x14ac:dyDescent="0.3">
      <c r="A1516">
        <v>56010519</v>
      </c>
      <c r="B1516" t="s">
        <v>4716</v>
      </c>
      <c r="C1516">
        <v>8</v>
      </c>
      <c r="D1516">
        <v>2020</v>
      </c>
      <c r="E1516" s="19">
        <v>44044</v>
      </c>
      <c r="F1516">
        <v>168</v>
      </c>
      <c r="G1516">
        <v>0</v>
      </c>
      <c r="H1516">
        <v>168</v>
      </c>
      <c r="I1516">
        <v>75.600000000000009</v>
      </c>
      <c r="J1516" s="13" t="s">
        <v>6886</v>
      </c>
      <c r="K1516" s="13" t="s">
        <v>6920</v>
      </c>
      <c r="M1516" s="13" t="s">
        <v>6994</v>
      </c>
    </row>
    <row r="1517" spans="1:13" x14ac:dyDescent="0.3">
      <c r="A1517">
        <v>56010619</v>
      </c>
      <c r="B1517" t="s">
        <v>4717</v>
      </c>
      <c r="C1517">
        <v>8</v>
      </c>
      <c r="D1517">
        <v>2020</v>
      </c>
      <c r="E1517" s="19">
        <v>44044</v>
      </c>
      <c r="F1517">
        <v>210</v>
      </c>
      <c r="G1517">
        <v>0</v>
      </c>
      <c r="H1517">
        <v>210</v>
      </c>
      <c r="I1517">
        <v>37.799999999999997</v>
      </c>
      <c r="J1517" s="13" t="s">
        <v>6890</v>
      </c>
      <c r="K1517" s="13" t="s">
        <v>6911</v>
      </c>
      <c r="M1517" s="13" t="s">
        <v>6994</v>
      </c>
    </row>
    <row r="1518" spans="1:13" x14ac:dyDescent="0.3">
      <c r="A1518">
        <v>56010719</v>
      </c>
      <c r="B1518" t="s">
        <v>4718</v>
      </c>
      <c r="C1518">
        <v>8</v>
      </c>
      <c r="D1518">
        <v>2020</v>
      </c>
      <c r="E1518" s="19">
        <v>44044</v>
      </c>
      <c r="F1518">
        <v>240</v>
      </c>
      <c r="G1518">
        <v>0</v>
      </c>
      <c r="H1518">
        <v>240</v>
      </c>
      <c r="I1518">
        <v>43.199999999999996</v>
      </c>
      <c r="J1518" s="13" t="s">
        <v>6890</v>
      </c>
      <c r="K1518" s="13" t="s">
        <v>6894</v>
      </c>
      <c r="M1518" s="13" t="s">
        <v>6994</v>
      </c>
    </row>
    <row r="1519" spans="1:13" x14ac:dyDescent="0.3">
      <c r="A1519">
        <v>56010819</v>
      </c>
      <c r="B1519" t="s">
        <v>4719</v>
      </c>
      <c r="C1519">
        <v>8</v>
      </c>
      <c r="D1519">
        <v>2020</v>
      </c>
      <c r="E1519" s="19">
        <v>44044</v>
      </c>
      <c r="F1519">
        <v>220</v>
      </c>
      <c r="G1519">
        <v>0</v>
      </c>
      <c r="H1519">
        <v>220</v>
      </c>
      <c r="I1519">
        <v>39.6</v>
      </c>
      <c r="J1519" s="13" t="s">
        <v>6890</v>
      </c>
      <c r="K1519" s="13" t="s">
        <v>6893</v>
      </c>
      <c r="M1519" s="13" t="s">
        <v>6994</v>
      </c>
    </row>
    <row r="1520" spans="1:13" x14ac:dyDescent="0.3">
      <c r="A1520">
        <v>56010919</v>
      </c>
      <c r="B1520" t="s">
        <v>4720</v>
      </c>
      <c r="C1520">
        <v>8</v>
      </c>
      <c r="D1520">
        <v>2020</v>
      </c>
      <c r="E1520" s="19">
        <v>44044</v>
      </c>
      <c r="F1520">
        <v>327</v>
      </c>
      <c r="G1520">
        <v>0</v>
      </c>
      <c r="H1520">
        <v>327</v>
      </c>
      <c r="I1520">
        <v>94.83</v>
      </c>
      <c r="J1520" s="13" t="s">
        <v>6884</v>
      </c>
      <c r="K1520" s="13" t="s">
        <v>6914</v>
      </c>
      <c r="M1520" s="13" t="s">
        <v>6994</v>
      </c>
    </row>
    <row r="1521" spans="1:13" x14ac:dyDescent="0.3">
      <c r="A1521">
        <v>56011019</v>
      </c>
      <c r="B1521" t="s">
        <v>4721</v>
      </c>
      <c r="C1521">
        <v>8</v>
      </c>
      <c r="D1521">
        <v>2020</v>
      </c>
      <c r="E1521" s="19">
        <v>44044</v>
      </c>
      <c r="F1521">
        <v>592</v>
      </c>
      <c r="G1521">
        <v>0</v>
      </c>
      <c r="H1521">
        <v>592</v>
      </c>
      <c r="I1521">
        <v>165.76000000000002</v>
      </c>
      <c r="J1521" s="13" t="s">
        <v>6889</v>
      </c>
      <c r="K1521" s="13" t="s">
        <v>6906</v>
      </c>
      <c r="M1521" s="13" t="s">
        <v>6994</v>
      </c>
    </row>
    <row r="1522" spans="1:13" x14ac:dyDescent="0.3">
      <c r="A1522">
        <v>56011119</v>
      </c>
      <c r="B1522" t="s">
        <v>4722</v>
      </c>
      <c r="C1522">
        <v>8</v>
      </c>
      <c r="D1522">
        <v>2020</v>
      </c>
      <c r="E1522" s="19">
        <v>44044</v>
      </c>
      <c r="F1522">
        <v>295</v>
      </c>
      <c r="G1522">
        <v>0</v>
      </c>
      <c r="H1522">
        <v>295</v>
      </c>
      <c r="I1522">
        <v>97.350000000000009</v>
      </c>
      <c r="J1522" s="13" t="s">
        <v>6885</v>
      </c>
      <c r="K1522" s="13" t="s">
        <v>6952</v>
      </c>
      <c r="M1522" s="13" t="s">
        <v>6994</v>
      </c>
    </row>
    <row r="1523" spans="1:13" x14ac:dyDescent="0.3">
      <c r="A1523">
        <v>56011219</v>
      </c>
      <c r="B1523" t="s">
        <v>4723</v>
      </c>
      <c r="C1523">
        <v>8</v>
      </c>
      <c r="D1523">
        <v>2020</v>
      </c>
      <c r="E1523" s="19">
        <v>44044</v>
      </c>
      <c r="F1523">
        <v>447</v>
      </c>
      <c r="G1523">
        <v>0</v>
      </c>
      <c r="H1523">
        <v>447</v>
      </c>
      <c r="I1523">
        <v>156.44999999999999</v>
      </c>
      <c r="J1523" s="13" t="s">
        <v>6887</v>
      </c>
      <c r="K1523" s="13" t="s">
        <v>6891</v>
      </c>
      <c r="M1523" s="13" t="s">
        <v>6994</v>
      </c>
    </row>
    <row r="1524" spans="1:13" x14ac:dyDescent="0.3">
      <c r="A1524">
        <v>56011319</v>
      </c>
      <c r="B1524" t="s">
        <v>4724</v>
      </c>
      <c r="C1524">
        <v>8</v>
      </c>
      <c r="D1524">
        <v>2020</v>
      </c>
      <c r="E1524" s="19">
        <v>44044</v>
      </c>
      <c r="F1524">
        <v>144</v>
      </c>
      <c r="G1524">
        <v>0</v>
      </c>
      <c r="H1524">
        <v>144</v>
      </c>
      <c r="I1524">
        <v>66.240000000000009</v>
      </c>
      <c r="J1524" s="13" t="s">
        <v>6886</v>
      </c>
      <c r="K1524" s="13" t="s">
        <v>6919</v>
      </c>
      <c r="M1524" s="13" t="s">
        <v>6994</v>
      </c>
    </row>
    <row r="1525" spans="1:13" x14ac:dyDescent="0.3">
      <c r="A1525">
        <v>56011419</v>
      </c>
      <c r="B1525" t="s">
        <v>4725</v>
      </c>
      <c r="C1525">
        <v>8</v>
      </c>
      <c r="D1525">
        <v>2020</v>
      </c>
      <c r="E1525" s="19">
        <v>44044</v>
      </c>
      <c r="F1525">
        <v>172</v>
      </c>
      <c r="G1525">
        <v>0</v>
      </c>
      <c r="H1525">
        <v>172</v>
      </c>
      <c r="I1525">
        <v>65.36</v>
      </c>
      <c r="J1525" s="13" t="s">
        <v>6886</v>
      </c>
      <c r="K1525" s="13" t="s">
        <v>6910</v>
      </c>
      <c r="M1525" s="13" t="s">
        <v>6994</v>
      </c>
    </row>
    <row r="1526" spans="1:13" x14ac:dyDescent="0.3">
      <c r="A1526">
        <v>56011519</v>
      </c>
      <c r="B1526" t="s">
        <v>4726</v>
      </c>
      <c r="C1526">
        <v>8</v>
      </c>
      <c r="D1526">
        <v>2020</v>
      </c>
      <c r="E1526" s="19">
        <v>44044</v>
      </c>
      <c r="F1526">
        <v>240</v>
      </c>
      <c r="G1526">
        <v>0</v>
      </c>
      <c r="H1526">
        <v>240</v>
      </c>
      <c r="I1526">
        <v>43.199999999999996</v>
      </c>
      <c r="J1526" s="13" t="s">
        <v>6890</v>
      </c>
      <c r="K1526" s="13" t="s">
        <v>6894</v>
      </c>
      <c r="M1526" s="13" t="s">
        <v>6994</v>
      </c>
    </row>
    <row r="1527" spans="1:13" x14ac:dyDescent="0.3">
      <c r="A1527">
        <v>56011619</v>
      </c>
      <c r="B1527" t="s">
        <v>4727</v>
      </c>
      <c r="C1527">
        <v>8</v>
      </c>
      <c r="D1527">
        <v>2020</v>
      </c>
      <c r="E1527" s="19">
        <v>44044</v>
      </c>
      <c r="F1527">
        <v>205</v>
      </c>
      <c r="G1527">
        <v>0</v>
      </c>
      <c r="H1527">
        <v>205</v>
      </c>
      <c r="I1527">
        <v>36.9</v>
      </c>
      <c r="J1527" s="13" t="s">
        <v>6890</v>
      </c>
      <c r="K1527" s="13" t="s">
        <v>6913</v>
      </c>
      <c r="M1527" s="13" t="s">
        <v>6994</v>
      </c>
    </row>
    <row r="1528" spans="1:13" x14ac:dyDescent="0.3">
      <c r="A1528">
        <v>56011719</v>
      </c>
      <c r="B1528" t="s">
        <v>4728</v>
      </c>
      <c r="C1528">
        <v>8</v>
      </c>
      <c r="D1528">
        <v>2020</v>
      </c>
      <c r="E1528" s="19">
        <v>44044</v>
      </c>
      <c r="F1528">
        <v>220</v>
      </c>
      <c r="G1528">
        <v>0</v>
      </c>
      <c r="H1528">
        <v>220</v>
      </c>
      <c r="I1528">
        <v>39.6</v>
      </c>
      <c r="J1528" s="13" t="s">
        <v>6890</v>
      </c>
      <c r="K1528" s="13" t="s">
        <v>6893</v>
      </c>
      <c r="M1528" s="13" t="s">
        <v>6994</v>
      </c>
    </row>
    <row r="1529" spans="1:13" x14ac:dyDescent="0.3">
      <c r="A1529">
        <v>56011819</v>
      </c>
      <c r="B1529" t="s">
        <v>4729</v>
      </c>
      <c r="C1529">
        <v>8</v>
      </c>
      <c r="D1529">
        <v>2020</v>
      </c>
      <c r="E1529" s="19">
        <v>44044</v>
      </c>
      <c r="F1529">
        <v>258</v>
      </c>
      <c r="G1529">
        <v>0</v>
      </c>
      <c r="H1529">
        <v>258</v>
      </c>
      <c r="I1529">
        <v>72.240000000000009</v>
      </c>
      <c r="J1529" s="13" t="s">
        <v>6884</v>
      </c>
      <c r="K1529" s="13" t="s">
        <v>6916</v>
      </c>
      <c r="M1529" s="13" t="s">
        <v>6994</v>
      </c>
    </row>
    <row r="1530" spans="1:13" x14ac:dyDescent="0.3">
      <c r="A1530">
        <v>56011919</v>
      </c>
      <c r="B1530" t="s">
        <v>4730</v>
      </c>
      <c r="C1530">
        <v>8</v>
      </c>
      <c r="D1530">
        <v>2020</v>
      </c>
      <c r="E1530" s="19">
        <v>44044</v>
      </c>
      <c r="F1530">
        <v>255</v>
      </c>
      <c r="G1530">
        <v>0</v>
      </c>
      <c r="H1530">
        <v>255</v>
      </c>
      <c r="I1530">
        <v>66.3</v>
      </c>
      <c r="J1530" s="13" t="s">
        <v>6884</v>
      </c>
      <c r="K1530" s="13" t="s">
        <v>6915</v>
      </c>
      <c r="M1530" s="13" t="s">
        <v>6994</v>
      </c>
    </row>
    <row r="1531" spans="1:13" x14ac:dyDescent="0.3">
      <c r="A1531">
        <v>56012019</v>
      </c>
      <c r="B1531" t="s">
        <v>4731</v>
      </c>
      <c r="C1531">
        <v>8</v>
      </c>
      <c r="D1531">
        <v>2020</v>
      </c>
      <c r="E1531" s="19">
        <v>44044</v>
      </c>
      <c r="F1531">
        <v>284</v>
      </c>
      <c r="G1531">
        <v>0</v>
      </c>
      <c r="H1531">
        <v>284</v>
      </c>
      <c r="I1531">
        <v>76.680000000000007</v>
      </c>
      <c r="J1531" s="13" t="s">
        <v>6885</v>
      </c>
      <c r="K1531" s="13" t="s">
        <v>6917</v>
      </c>
      <c r="M1531" s="13" t="s">
        <v>6994</v>
      </c>
    </row>
    <row r="1532" spans="1:13" x14ac:dyDescent="0.3">
      <c r="A1532">
        <v>56012119</v>
      </c>
      <c r="B1532" t="s">
        <v>4732</v>
      </c>
      <c r="C1532">
        <v>8</v>
      </c>
      <c r="D1532">
        <v>2020</v>
      </c>
      <c r="E1532" s="19">
        <v>44044</v>
      </c>
      <c r="F1532">
        <v>447</v>
      </c>
      <c r="G1532">
        <v>0</v>
      </c>
      <c r="H1532">
        <v>447</v>
      </c>
      <c r="I1532">
        <v>156.44999999999999</v>
      </c>
      <c r="J1532" s="13" t="s">
        <v>6887</v>
      </c>
      <c r="K1532" s="13" t="s">
        <v>6891</v>
      </c>
      <c r="M1532" s="13" t="s">
        <v>6994</v>
      </c>
    </row>
    <row r="1533" spans="1:13" x14ac:dyDescent="0.3">
      <c r="A1533">
        <v>56012219</v>
      </c>
      <c r="B1533" t="s">
        <v>4733</v>
      </c>
      <c r="C1533">
        <v>8</v>
      </c>
      <c r="D1533">
        <v>2020</v>
      </c>
      <c r="E1533" s="19">
        <v>44044</v>
      </c>
      <c r="F1533">
        <v>168</v>
      </c>
      <c r="G1533">
        <v>0</v>
      </c>
      <c r="H1533">
        <v>168</v>
      </c>
      <c r="I1533">
        <v>75.600000000000009</v>
      </c>
      <c r="J1533" s="13" t="s">
        <v>6886</v>
      </c>
      <c r="K1533" s="13" t="s">
        <v>6920</v>
      </c>
      <c r="M1533" s="13" t="s">
        <v>6994</v>
      </c>
    </row>
    <row r="1534" spans="1:13" x14ac:dyDescent="0.3">
      <c r="A1534">
        <v>56012319</v>
      </c>
      <c r="B1534" t="s">
        <v>4734</v>
      </c>
      <c r="C1534">
        <v>8</v>
      </c>
      <c r="D1534">
        <v>2020</v>
      </c>
      <c r="E1534" s="19">
        <v>44044</v>
      </c>
      <c r="F1534">
        <v>168</v>
      </c>
      <c r="G1534">
        <v>0</v>
      </c>
      <c r="H1534">
        <v>168</v>
      </c>
      <c r="I1534">
        <v>75.600000000000009</v>
      </c>
      <c r="J1534" s="13" t="s">
        <v>6886</v>
      </c>
      <c r="K1534" s="13" t="s">
        <v>6920</v>
      </c>
      <c r="M1534" s="13" t="s">
        <v>6994</v>
      </c>
    </row>
    <row r="1535" spans="1:13" x14ac:dyDescent="0.3">
      <c r="A1535">
        <v>56012419</v>
      </c>
      <c r="B1535" t="s">
        <v>4735</v>
      </c>
      <c r="C1535">
        <v>8</v>
      </c>
      <c r="D1535">
        <v>2020</v>
      </c>
      <c r="E1535" s="19">
        <v>44044</v>
      </c>
      <c r="F1535">
        <v>192</v>
      </c>
      <c r="G1535">
        <v>0</v>
      </c>
      <c r="H1535">
        <v>192</v>
      </c>
      <c r="I1535">
        <v>34.56</v>
      </c>
      <c r="J1535" s="13" t="s">
        <v>6890</v>
      </c>
      <c r="K1535" s="13" t="s">
        <v>6912</v>
      </c>
      <c r="M1535" s="13" t="s">
        <v>6994</v>
      </c>
    </row>
    <row r="1536" spans="1:13" x14ac:dyDescent="0.3">
      <c r="A1536">
        <v>56012519</v>
      </c>
      <c r="B1536" t="s">
        <v>4736</v>
      </c>
      <c r="C1536">
        <v>8</v>
      </c>
      <c r="D1536">
        <v>2020</v>
      </c>
      <c r="E1536" s="19">
        <v>44044</v>
      </c>
      <c r="F1536">
        <v>210</v>
      </c>
      <c r="G1536">
        <v>0</v>
      </c>
      <c r="H1536">
        <v>210</v>
      </c>
      <c r="I1536">
        <v>37.799999999999997</v>
      </c>
      <c r="J1536" s="13" t="s">
        <v>6890</v>
      </c>
      <c r="K1536" s="13" t="s">
        <v>6911</v>
      </c>
      <c r="M1536" s="13" t="s">
        <v>6994</v>
      </c>
    </row>
    <row r="1537" spans="1:13" x14ac:dyDescent="0.3">
      <c r="A1537">
        <v>56012619</v>
      </c>
      <c r="B1537" t="s">
        <v>4737</v>
      </c>
      <c r="C1537">
        <v>8</v>
      </c>
      <c r="D1537">
        <v>2020</v>
      </c>
      <c r="E1537" s="19">
        <v>44044</v>
      </c>
      <c r="F1537">
        <v>240</v>
      </c>
      <c r="G1537">
        <v>0</v>
      </c>
      <c r="H1537">
        <v>240</v>
      </c>
      <c r="I1537">
        <v>43.199999999999996</v>
      </c>
      <c r="J1537" s="13" t="s">
        <v>6890</v>
      </c>
      <c r="K1537" s="13" t="s">
        <v>6894</v>
      </c>
      <c r="M1537" s="13" t="s">
        <v>6994</v>
      </c>
    </row>
    <row r="1538" spans="1:13" x14ac:dyDescent="0.3">
      <c r="A1538">
        <v>56012719</v>
      </c>
      <c r="B1538" t="s">
        <v>4738</v>
      </c>
      <c r="C1538">
        <v>8</v>
      </c>
      <c r="D1538">
        <v>2020</v>
      </c>
      <c r="E1538" s="19">
        <v>44044</v>
      </c>
      <c r="F1538">
        <v>327</v>
      </c>
      <c r="G1538">
        <v>0</v>
      </c>
      <c r="H1538">
        <v>327</v>
      </c>
      <c r="I1538">
        <v>94.83</v>
      </c>
      <c r="J1538" s="13" t="s">
        <v>6884</v>
      </c>
      <c r="K1538" s="13" t="s">
        <v>6914</v>
      </c>
      <c r="M1538" s="13" t="s">
        <v>6994</v>
      </c>
    </row>
    <row r="1539" spans="1:13" x14ac:dyDescent="0.3">
      <c r="A1539">
        <v>56012819</v>
      </c>
      <c r="B1539" t="s">
        <v>4739</v>
      </c>
      <c r="C1539">
        <v>8</v>
      </c>
      <c r="D1539">
        <v>2020</v>
      </c>
      <c r="E1539" s="19">
        <v>44044</v>
      </c>
      <c r="F1539">
        <v>313</v>
      </c>
      <c r="G1539">
        <v>0</v>
      </c>
      <c r="H1539">
        <v>313</v>
      </c>
      <c r="I1539">
        <v>93.899999999999991</v>
      </c>
      <c r="J1539" s="13" t="s">
        <v>6884</v>
      </c>
      <c r="K1539" s="13" t="s">
        <v>6895</v>
      </c>
      <c r="M1539" s="13" t="s">
        <v>6994</v>
      </c>
    </row>
    <row r="1540" spans="1:13" x14ac:dyDescent="0.3">
      <c r="A1540">
        <v>56012919</v>
      </c>
      <c r="B1540" t="s">
        <v>4740</v>
      </c>
      <c r="C1540">
        <v>8</v>
      </c>
      <c r="D1540">
        <v>2020</v>
      </c>
      <c r="E1540" s="19">
        <v>44044</v>
      </c>
      <c r="F1540">
        <v>313</v>
      </c>
      <c r="G1540">
        <v>0</v>
      </c>
      <c r="H1540">
        <v>313</v>
      </c>
      <c r="I1540">
        <v>93.899999999999991</v>
      </c>
      <c r="J1540" s="13" t="s">
        <v>6884</v>
      </c>
      <c r="K1540" s="13" t="s">
        <v>6895</v>
      </c>
      <c r="M1540" s="13" t="s">
        <v>6994</v>
      </c>
    </row>
    <row r="1541" spans="1:13" x14ac:dyDescent="0.3">
      <c r="A1541">
        <v>56013019</v>
      </c>
      <c r="B1541" t="s">
        <v>4741</v>
      </c>
      <c r="C1541">
        <v>8</v>
      </c>
      <c r="D1541">
        <v>2020</v>
      </c>
      <c r="E1541" s="19">
        <v>44044</v>
      </c>
      <c r="F1541">
        <v>278</v>
      </c>
      <c r="G1541">
        <v>0</v>
      </c>
      <c r="H1541">
        <v>278</v>
      </c>
      <c r="I1541">
        <v>88.960000000000008</v>
      </c>
      <c r="J1541" s="13" t="s">
        <v>6885</v>
      </c>
      <c r="K1541" s="13" t="s">
        <v>6947</v>
      </c>
      <c r="M1541" s="13" t="s">
        <v>6994</v>
      </c>
    </row>
    <row r="1542" spans="1:13" x14ac:dyDescent="0.3">
      <c r="A1542">
        <v>56013119</v>
      </c>
      <c r="B1542" t="s">
        <v>4742</v>
      </c>
      <c r="C1542">
        <v>8</v>
      </c>
      <c r="D1542">
        <v>2020</v>
      </c>
      <c r="E1542" s="19">
        <v>44044</v>
      </c>
      <c r="F1542">
        <v>383</v>
      </c>
      <c r="G1542">
        <v>0</v>
      </c>
      <c r="H1542">
        <v>383</v>
      </c>
      <c r="I1542">
        <v>122.56</v>
      </c>
      <c r="J1542" s="13" t="s">
        <v>6887</v>
      </c>
      <c r="K1542" s="13" t="s">
        <v>6909</v>
      </c>
      <c r="M1542" s="13" t="s">
        <v>6994</v>
      </c>
    </row>
    <row r="1543" spans="1:13" x14ac:dyDescent="0.3">
      <c r="A1543">
        <v>56013219</v>
      </c>
      <c r="B1543" t="s">
        <v>4743</v>
      </c>
      <c r="C1543">
        <v>8</v>
      </c>
      <c r="D1543">
        <v>2020</v>
      </c>
      <c r="E1543" s="19">
        <v>44044</v>
      </c>
      <c r="F1543">
        <v>168</v>
      </c>
      <c r="G1543">
        <v>0</v>
      </c>
      <c r="H1543">
        <v>168</v>
      </c>
      <c r="I1543">
        <v>25.2</v>
      </c>
      <c r="J1543" s="13" t="s">
        <v>6886</v>
      </c>
      <c r="K1543" s="13" t="s">
        <v>6892</v>
      </c>
      <c r="M1543" s="13" t="s">
        <v>6994</v>
      </c>
    </row>
    <row r="1544" spans="1:13" x14ac:dyDescent="0.3">
      <c r="A1544">
        <v>56013319</v>
      </c>
      <c r="B1544" t="s">
        <v>4744</v>
      </c>
      <c r="C1544">
        <v>8</v>
      </c>
      <c r="D1544">
        <v>2020</v>
      </c>
      <c r="E1544" s="19">
        <v>44044</v>
      </c>
      <c r="F1544">
        <v>192</v>
      </c>
      <c r="G1544">
        <v>0</v>
      </c>
      <c r="H1544">
        <v>192</v>
      </c>
      <c r="I1544">
        <v>34.56</v>
      </c>
      <c r="J1544" s="13" t="s">
        <v>6890</v>
      </c>
      <c r="K1544" s="13" t="s">
        <v>6912</v>
      </c>
      <c r="M1544" s="13" t="s">
        <v>6994</v>
      </c>
    </row>
    <row r="1545" spans="1:13" x14ac:dyDescent="0.3">
      <c r="A1545">
        <v>56013419</v>
      </c>
      <c r="B1545" t="s">
        <v>4745</v>
      </c>
      <c r="C1545">
        <v>8</v>
      </c>
      <c r="D1545">
        <v>2020</v>
      </c>
      <c r="E1545" s="19">
        <v>44044</v>
      </c>
      <c r="F1545">
        <v>240</v>
      </c>
      <c r="G1545">
        <v>0</v>
      </c>
      <c r="H1545">
        <v>240</v>
      </c>
      <c r="I1545">
        <v>43.199999999999996</v>
      </c>
      <c r="J1545" s="13" t="s">
        <v>6890</v>
      </c>
      <c r="K1545" s="13" t="s">
        <v>6894</v>
      </c>
      <c r="M1545" s="13" t="s">
        <v>6994</v>
      </c>
    </row>
    <row r="1546" spans="1:13" x14ac:dyDescent="0.3">
      <c r="A1546">
        <v>56013519</v>
      </c>
      <c r="B1546" t="s">
        <v>4746</v>
      </c>
      <c r="C1546">
        <v>8</v>
      </c>
      <c r="D1546">
        <v>2020</v>
      </c>
      <c r="E1546" s="19">
        <v>44044</v>
      </c>
      <c r="F1546">
        <v>220</v>
      </c>
      <c r="G1546">
        <v>0</v>
      </c>
      <c r="H1546">
        <v>220</v>
      </c>
      <c r="I1546">
        <v>39.6</v>
      </c>
      <c r="J1546" s="13" t="s">
        <v>6890</v>
      </c>
      <c r="K1546" s="13" t="s">
        <v>6893</v>
      </c>
      <c r="M1546" s="13" t="s">
        <v>6994</v>
      </c>
    </row>
    <row r="1547" spans="1:13" x14ac:dyDescent="0.3">
      <c r="A1547">
        <v>56013619</v>
      </c>
      <c r="B1547" t="s">
        <v>4747</v>
      </c>
      <c r="C1547">
        <v>8</v>
      </c>
      <c r="D1547">
        <v>2020</v>
      </c>
      <c r="E1547" s="19">
        <v>44044</v>
      </c>
      <c r="F1547">
        <v>255</v>
      </c>
      <c r="G1547">
        <v>0</v>
      </c>
      <c r="H1547">
        <v>255</v>
      </c>
      <c r="I1547">
        <v>66.3</v>
      </c>
      <c r="J1547" s="13" t="s">
        <v>6884</v>
      </c>
      <c r="K1547" s="13" t="s">
        <v>6915</v>
      </c>
      <c r="M1547" s="13" t="s">
        <v>6994</v>
      </c>
    </row>
    <row r="1548" spans="1:13" x14ac:dyDescent="0.3">
      <c r="A1548">
        <v>56013719</v>
      </c>
      <c r="B1548" t="s">
        <v>4748</v>
      </c>
      <c r="C1548">
        <v>8</v>
      </c>
      <c r="D1548">
        <v>2020</v>
      </c>
      <c r="E1548" s="19">
        <v>44044</v>
      </c>
      <c r="F1548">
        <v>327</v>
      </c>
      <c r="G1548">
        <v>0</v>
      </c>
      <c r="H1548">
        <v>327</v>
      </c>
      <c r="I1548">
        <v>94.83</v>
      </c>
      <c r="J1548" s="13" t="s">
        <v>6884</v>
      </c>
      <c r="K1548" s="13" t="s">
        <v>6914</v>
      </c>
      <c r="M1548" s="13" t="s">
        <v>6994</v>
      </c>
    </row>
    <row r="1549" spans="1:13" x14ac:dyDescent="0.3">
      <c r="A1549">
        <v>56013819</v>
      </c>
      <c r="B1549" t="s">
        <v>4749</v>
      </c>
      <c r="C1549">
        <v>8</v>
      </c>
      <c r="D1549">
        <v>2020</v>
      </c>
      <c r="E1549" s="19">
        <v>44044</v>
      </c>
      <c r="F1549">
        <v>258</v>
      </c>
      <c r="G1549">
        <v>0</v>
      </c>
      <c r="H1549">
        <v>258</v>
      </c>
      <c r="I1549">
        <v>72.240000000000009</v>
      </c>
      <c r="J1549" s="13" t="s">
        <v>6884</v>
      </c>
      <c r="K1549" s="13" t="s">
        <v>6916</v>
      </c>
      <c r="M1549" s="13" t="s">
        <v>6994</v>
      </c>
    </row>
    <row r="1550" spans="1:13" x14ac:dyDescent="0.3">
      <c r="A1550">
        <v>56013919</v>
      </c>
      <c r="B1550" t="s">
        <v>4750</v>
      </c>
      <c r="C1550">
        <v>8</v>
      </c>
      <c r="D1550">
        <v>2020</v>
      </c>
      <c r="E1550" s="19">
        <v>44044</v>
      </c>
      <c r="F1550">
        <v>474</v>
      </c>
      <c r="G1550">
        <v>0</v>
      </c>
      <c r="H1550">
        <v>474</v>
      </c>
      <c r="I1550">
        <v>175.38</v>
      </c>
      <c r="J1550" s="13" t="s">
        <v>6882</v>
      </c>
      <c r="K1550" s="13" t="s">
        <v>6944</v>
      </c>
      <c r="M1550" s="13" t="s">
        <v>6994</v>
      </c>
    </row>
    <row r="1551" spans="1:13" x14ac:dyDescent="0.3">
      <c r="A1551">
        <v>56014019</v>
      </c>
      <c r="B1551" t="s">
        <v>4751</v>
      </c>
      <c r="C1551">
        <v>8</v>
      </c>
      <c r="D1551">
        <v>2020</v>
      </c>
      <c r="E1551" s="19">
        <v>44044</v>
      </c>
      <c r="F1551">
        <v>345</v>
      </c>
      <c r="G1551">
        <v>0</v>
      </c>
      <c r="H1551">
        <v>345</v>
      </c>
      <c r="I1551">
        <v>106.95</v>
      </c>
      <c r="J1551" s="13" t="s">
        <v>6887</v>
      </c>
      <c r="K1551" s="13" t="s">
        <v>6918</v>
      </c>
      <c r="M1551" s="13" t="s">
        <v>6994</v>
      </c>
    </row>
    <row r="1552" spans="1:13" x14ac:dyDescent="0.3">
      <c r="A1552">
        <v>56014119</v>
      </c>
      <c r="B1552" t="s">
        <v>4752</v>
      </c>
      <c r="C1552">
        <v>8</v>
      </c>
      <c r="D1552">
        <v>2020</v>
      </c>
      <c r="E1552" s="19">
        <v>44044</v>
      </c>
      <c r="F1552">
        <v>168</v>
      </c>
      <c r="G1552">
        <v>0</v>
      </c>
      <c r="H1552">
        <v>168</v>
      </c>
      <c r="I1552">
        <v>25.2</v>
      </c>
      <c r="J1552" s="13" t="s">
        <v>6886</v>
      </c>
      <c r="K1552" s="13" t="s">
        <v>6892</v>
      </c>
      <c r="M1552" s="13" t="s">
        <v>6994</v>
      </c>
    </row>
    <row r="1553" spans="1:13" x14ac:dyDescent="0.3">
      <c r="A1553">
        <v>56014219</v>
      </c>
      <c r="B1553" t="s">
        <v>4753</v>
      </c>
      <c r="C1553">
        <v>8</v>
      </c>
      <c r="D1553">
        <v>2020</v>
      </c>
      <c r="E1553" s="19">
        <v>44044</v>
      </c>
      <c r="F1553">
        <v>220</v>
      </c>
      <c r="G1553">
        <v>0</v>
      </c>
      <c r="H1553">
        <v>220</v>
      </c>
      <c r="I1553">
        <v>39.6</v>
      </c>
      <c r="J1553" s="13" t="s">
        <v>6890</v>
      </c>
      <c r="K1553" s="13" t="s">
        <v>6893</v>
      </c>
      <c r="M1553" s="13" t="s">
        <v>6994</v>
      </c>
    </row>
    <row r="1554" spans="1:13" x14ac:dyDescent="0.3">
      <c r="A1554">
        <v>56014319</v>
      </c>
      <c r="B1554" t="s">
        <v>4754</v>
      </c>
      <c r="C1554">
        <v>8</v>
      </c>
      <c r="D1554">
        <v>2020</v>
      </c>
      <c r="E1554" s="19">
        <v>44044</v>
      </c>
      <c r="F1554">
        <v>210</v>
      </c>
      <c r="G1554">
        <v>0</v>
      </c>
      <c r="H1554">
        <v>210</v>
      </c>
      <c r="I1554">
        <v>37.799999999999997</v>
      </c>
      <c r="J1554" s="13" t="s">
        <v>6890</v>
      </c>
      <c r="K1554" s="13" t="s">
        <v>6911</v>
      </c>
      <c r="M1554" s="13" t="s">
        <v>6994</v>
      </c>
    </row>
    <row r="1555" spans="1:13" x14ac:dyDescent="0.3">
      <c r="A1555">
        <v>56014419</v>
      </c>
      <c r="B1555" t="s">
        <v>4755</v>
      </c>
      <c r="C1555">
        <v>8</v>
      </c>
      <c r="D1555">
        <v>2020</v>
      </c>
      <c r="E1555" s="19">
        <v>44044</v>
      </c>
      <c r="F1555">
        <v>192</v>
      </c>
      <c r="G1555">
        <v>0</v>
      </c>
      <c r="H1555">
        <v>192</v>
      </c>
      <c r="I1555">
        <v>34.56</v>
      </c>
      <c r="J1555" s="13" t="s">
        <v>6890</v>
      </c>
      <c r="K1555" s="13" t="s">
        <v>6912</v>
      </c>
      <c r="M1555" s="13" t="s">
        <v>6994</v>
      </c>
    </row>
    <row r="1556" spans="1:13" x14ac:dyDescent="0.3">
      <c r="A1556">
        <v>56014519</v>
      </c>
      <c r="B1556" t="s">
        <v>4756</v>
      </c>
      <c r="C1556">
        <v>8</v>
      </c>
      <c r="D1556">
        <v>2020</v>
      </c>
      <c r="E1556" s="19">
        <v>44044</v>
      </c>
      <c r="F1556">
        <v>313</v>
      </c>
      <c r="G1556">
        <v>0</v>
      </c>
      <c r="H1556">
        <v>313</v>
      </c>
      <c r="I1556">
        <v>93.899999999999991</v>
      </c>
      <c r="J1556" s="13" t="s">
        <v>6884</v>
      </c>
      <c r="K1556" s="13" t="s">
        <v>6895</v>
      </c>
      <c r="M1556" s="13" t="s">
        <v>6994</v>
      </c>
    </row>
    <row r="1557" spans="1:13" x14ac:dyDescent="0.3">
      <c r="A1557">
        <v>56014619</v>
      </c>
      <c r="B1557" t="s">
        <v>4757</v>
      </c>
      <c r="C1557">
        <v>8</v>
      </c>
      <c r="D1557">
        <v>2020</v>
      </c>
      <c r="E1557" s="19">
        <v>44044</v>
      </c>
      <c r="F1557">
        <v>327</v>
      </c>
      <c r="G1557">
        <v>0</v>
      </c>
      <c r="H1557">
        <v>327</v>
      </c>
      <c r="I1557">
        <v>94.83</v>
      </c>
      <c r="J1557" s="13" t="s">
        <v>6884</v>
      </c>
      <c r="K1557" s="13" t="s">
        <v>6914</v>
      </c>
      <c r="M1557" s="13" t="s">
        <v>6994</v>
      </c>
    </row>
    <row r="1558" spans="1:13" x14ac:dyDescent="0.3">
      <c r="A1558">
        <v>56014719</v>
      </c>
      <c r="B1558" t="s">
        <v>4758</v>
      </c>
      <c r="C1558">
        <v>8</v>
      </c>
      <c r="D1558">
        <v>2020</v>
      </c>
      <c r="E1558" s="19">
        <v>44044</v>
      </c>
      <c r="F1558">
        <v>313</v>
      </c>
      <c r="G1558">
        <v>0</v>
      </c>
      <c r="H1558">
        <v>313</v>
      </c>
      <c r="I1558">
        <v>93.899999999999991</v>
      </c>
      <c r="J1558" s="13" t="s">
        <v>6884</v>
      </c>
      <c r="K1558" s="13" t="s">
        <v>6895</v>
      </c>
      <c r="M1558" s="13" t="s">
        <v>6994</v>
      </c>
    </row>
    <row r="1559" spans="1:13" x14ac:dyDescent="0.3">
      <c r="A1559">
        <v>56014819</v>
      </c>
      <c r="B1559" t="s">
        <v>4759</v>
      </c>
      <c r="C1559">
        <v>8</v>
      </c>
      <c r="D1559">
        <v>2020</v>
      </c>
      <c r="E1559" s="19">
        <v>44044</v>
      </c>
      <c r="F1559">
        <v>1086</v>
      </c>
      <c r="G1559">
        <v>0</v>
      </c>
      <c r="H1559">
        <v>1086</v>
      </c>
      <c r="I1559">
        <v>293.22000000000003</v>
      </c>
      <c r="J1559" s="13" t="s">
        <v>6882</v>
      </c>
      <c r="K1559" s="13" t="s">
        <v>6942</v>
      </c>
      <c r="M1559" s="13" t="s">
        <v>6994</v>
      </c>
    </row>
    <row r="1560" spans="1:13" x14ac:dyDescent="0.3">
      <c r="A1560">
        <v>56014919</v>
      </c>
      <c r="B1560" t="s">
        <v>4760</v>
      </c>
      <c r="C1560">
        <v>8</v>
      </c>
      <c r="D1560">
        <v>2020</v>
      </c>
      <c r="E1560" s="19">
        <v>44044</v>
      </c>
      <c r="F1560">
        <v>992</v>
      </c>
      <c r="G1560">
        <v>0</v>
      </c>
      <c r="H1560">
        <v>992</v>
      </c>
      <c r="I1560">
        <v>307.52</v>
      </c>
      <c r="J1560" s="13" t="s">
        <v>6882</v>
      </c>
      <c r="K1560" s="13" t="s">
        <v>6931</v>
      </c>
      <c r="M1560" s="13" t="s">
        <v>6994</v>
      </c>
    </row>
    <row r="1561" spans="1:13" x14ac:dyDescent="0.3">
      <c r="A1561">
        <v>56015019</v>
      </c>
      <c r="B1561" t="s">
        <v>4761</v>
      </c>
      <c r="C1561">
        <v>8</v>
      </c>
      <c r="D1561">
        <v>2020</v>
      </c>
      <c r="E1561" s="19">
        <v>44044</v>
      </c>
      <c r="F1561">
        <v>447</v>
      </c>
      <c r="G1561">
        <v>0</v>
      </c>
      <c r="H1561">
        <v>447</v>
      </c>
      <c r="I1561">
        <v>156.44999999999999</v>
      </c>
      <c r="J1561" s="13" t="s">
        <v>6887</v>
      </c>
      <c r="K1561" s="13" t="s">
        <v>6891</v>
      </c>
      <c r="M1561" s="13" t="s">
        <v>6994</v>
      </c>
    </row>
    <row r="1562" spans="1:13" x14ac:dyDescent="0.3">
      <c r="A1562">
        <v>56015119</v>
      </c>
      <c r="B1562" t="s">
        <v>4762</v>
      </c>
      <c r="C1562">
        <v>8</v>
      </c>
      <c r="D1562">
        <v>2020</v>
      </c>
      <c r="E1562" s="19">
        <v>44044</v>
      </c>
      <c r="F1562">
        <v>144</v>
      </c>
      <c r="G1562">
        <v>0</v>
      </c>
      <c r="H1562">
        <v>144</v>
      </c>
      <c r="I1562">
        <v>66.240000000000009</v>
      </c>
      <c r="J1562" s="13" t="s">
        <v>6886</v>
      </c>
      <c r="K1562" s="13" t="s">
        <v>6919</v>
      </c>
      <c r="M1562" s="13" t="s">
        <v>6994</v>
      </c>
    </row>
    <row r="1563" spans="1:13" x14ac:dyDescent="0.3">
      <c r="A1563">
        <v>56015219</v>
      </c>
      <c r="B1563" t="s">
        <v>4763</v>
      </c>
      <c r="C1563">
        <v>8</v>
      </c>
      <c r="D1563">
        <v>2020</v>
      </c>
      <c r="E1563" s="19">
        <v>44044</v>
      </c>
      <c r="F1563">
        <v>240</v>
      </c>
      <c r="G1563">
        <v>0</v>
      </c>
      <c r="H1563">
        <v>240</v>
      </c>
      <c r="I1563">
        <v>43.199999999999996</v>
      </c>
      <c r="J1563" s="13" t="s">
        <v>6890</v>
      </c>
      <c r="K1563" s="13" t="s">
        <v>6894</v>
      </c>
      <c r="M1563" s="13" t="s">
        <v>6994</v>
      </c>
    </row>
    <row r="1564" spans="1:13" x14ac:dyDescent="0.3">
      <c r="A1564">
        <v>56015319</v>
      </c>
      <c r="B1564" t="s">
        <v>4764</v>
      </c>
      <c r="C1564">
        <v>8</v>
      </c>
      <c r="D1564">
        <v>2020</v>
      </c>
      <c r="E1564" s="19">
        <v>44044</v>
      </c>
      <c r="F1564">
        <v>192</v>
      </c>
      <c r="G1564">
        <v>0</v>
      </c>
      <c r="H1564">
        <v>192</v>
      </c>
      <c r="I1564">
        <v>34.56</v>
      </c>
      <c r="J1564" s="13" t="s">
        <v>6890</v>
      </c>
      <c r="K1564" s="13" t="s">
        <v>6912</v>
      </c>
      <c r="M1564" s="13" t="s">
        <v>6994</v>
      </c>
    </row>
    <row r="1565" spans="1:13" x14ac:dyDescent="0.3">
      <c r="A1565">
        <v>56015419</v>
      </c>
      <c r="B1565" t="s">
        <v>4765</v>
      </c>
      <c r="C1565">
        <v>8</v>
      </c>
      <c r="D1565">
        <v>2020</v>
      </c>
      <c r="E1565" s="19">
        <v>44044</v>
      </c>
      <c r="F1565">
        <v>258</v>
      </c>
      <c r="G1565">
        <v>0</v>
      </c>
      <c r="H1565">
        <v>258</v>
      </c>
      <c r="I1565">
        <v>72.240000000000009</v>
      </c>
      <c r="J1565" s="13" t="s">
        <v>6884</v>
      </c>
      <c r="K1565" s="13" t="s">
        <v>6916</v>
      </c>
      <c r="M1565" s="13" t="s">
        <v>6994</v>
      </c>
    </row>
    <row r="1566" spans="1:13" x14ac:dyDescent="0.3">
      <c r="A1566">
        <v>56015519</v>
      </c>
      <c r="B1566" t="s">
        <v>4766</v>
      </c>
      <c r="C1566">
        <v>8</v>
      </c>
      <c r="D1566">
        <v>2020</v>
      </c>
      <c r="E1566" s="19">
        <v>44044</v>
      </c>
      <c r="F1566">
        <v>327</v>
      </c>
      <c r="G1566">
        <v>0</v>
      </c>
      <c r="H1566">
        <v>327</v>
      </c>
      <c r="I1566">
        <v>94.83</v>
      </c>
      <c r="J1566" s="13" t="s">
        <v>6884</v>
      </c>
      <c r="K1566" s="13" t="s">
        <v>6914</v>
      </c>
      <c r="M1566" s="13" t="s">
        <v>6994</v>
      </c>
    </row>
    <row r="1567" spans="1:13" x14ac:dyDescent="0.3">
      <c r="A1567">
        <v>56015619</v>
      </c>
      <c r="B1567" t="s">
        <v>4767</v>
      </c>
      <c r="C1567">
        <v>8</v>
      </c>
      <c r="D1567">
        <v>2020</v>
      </c>
      <c r="E1567" s="19">
        <v>44044</v>
      </c>
      <c r="F1567">
        <v>313</v>
      </c>
      <c r="G1567">
        <v>0</v>
      </c>
      <c r="H1567">
        <v>313</v>
      </c>
      <c r="I1567">
        <v>93.899999999999991</v>
      </c>
      <c r="J1567" s="13" t="s">
        <v>6884</v>
      </c>
      <c r="K1567" s="13" t="s">
        <v>6895</v>
      </c>
      <c r="M1567" s="13" t="s">
        <v>6994</v>
      </c>
    </row>
    <row r="1568" spans="1:13" x14ac:dyDescent="0.3">
      <c r="A1568">
        <v>56015719</v>
      </c>
      <c r="B1568" t="s">
        <v>4768</v>
      </c>
      <c r="C1568">
        <v>8</v>
      </c>
      <c r="D1568">
        <v>2020</v>
      </c>
      <c r="E1568" s="19">
        <v>44044</v>
      </c>
      <c r="F1568">
        <v>889</v>
      </c>
      <c r="G1568">
        <v>0</v>
      </c>
      <c r="H1568">
        <v>889</v>
      </c>
      <c r="I1568">
        <v>222.25</v>
      </c>
      <c r="J1568" s="13" t="s">
        <v>6882</v>
      </c>
      <c r="K1568" s="13" t="s">
        <v>6939</v>
      </c>
      <c r="M1568" s="13" t="s">
        <v>6994</v>
      </c>
    </row>
    <row r="1569" spans="1:13" x14ac:dyDescent="0.3">
      <c r="A1569">
        <v>68010119</v>
      </c>
      <c r="B1569" t="s">
        <v>4769</v>
      </c>
      <c r="C1569">
        <v>8</v>
      </c>
      <c r="D1569">
        <v>2020</v>
      </c>
      <c r="E1569" s="19">
        <v>44044</v>
      </c>
      <c r="F1569">
        <v>383</v>
      </c>
      <c r="G1569">
        <v>0</v>
      </c>
      <c r="H1569">
        <v>383</v>
      </c>
      <c r="I1569">
        <v>122.56</v>
      </c>
      <c r="J1569" s="13" t="s">
        <v>6887</v>
      </c>
      <c r="K1569" s="13" t="s">
        <v>6909</v>
      </c>
      <c r="M1569" s="13" t="s">
        <v>6994</v>
      </c>
    </row>
    <row r="1570" spans="1:13" x14ac:dyDescent="0.3">
      <c r="A1570">
        <v>68010219</v>
      </c>
      <c r="B1570" t="s">
        <v>4770</v>
      </c>
      <c r="C1570">
        <v>8</v>
      </c>
      <c r="D1570">
        <v>2020</v>
      </c>
      <c r="E1570" s="19">
        <v>44044</v>
      </c>
      <c r="F1570">
        <v>168</v>
      </c>
      <c r="G1570">
        <v>0</v>
      </c>
      <c r="H1570">
        <v>168</v>
      </c>
      <c r="I1570">
        <v>25.2</v>
      </c>
      <c r="J1570" s="13" t="s">
        <v>6886</v>
      </c>
      <c r="K1570" s="13" t="s">
        <v>6892</v>
      </c>
      <c r="M1570" s="13" t="s">
        <v>6994</v>
      </c>
    </row>
    <row r="1571" spans="1:13" x14ac:dyDescent="0.3">
      <c r="A1571">
        <v>68010319</v>
      </c>
      <c r="B1571" t="s">
        <v>4771</v>
      </c>
      <c r="C1571">
        <v>8</v>
      </c>
      <c r="D1571">
        <v>2020</v>
      </c>
      <c r="E1571" s="19">
        <v>44044</v>
      </c>
      <c r="F1571">
        <v>240</v>
      </c>
      <c r="G1571">
        <v>0</v>
      </c>
      <c r="H1571">
        <v>240</v>
      </c>
      <c r="I1571">
        <v>43.199999999999996</v>
      </c>
      <c r="J1571" s="13" t="s">
        <v>6890</v>
      </c>
      <c r="K1571" s="13" t="s">
        <v>6894</v>
      </c>
      <c r="M1571" s="13" t="s">
        <v>6994</v>
      </c>
    </row>
    <row r="1572" spans="1:13" x14ac:dyDescent="0.3">
      <c r="A1572">
        <v>68010419</v>
      </c>
      <c r="B1572" t="s">
        <v>4772</v>
      </c>
      <c r="C1572">
        <v>8</v>
      </c>
      <c r="D1572">
        <v>2020</v>
      </c>
      <c r="E1572" s="19">
        <v>44044</v>
      </c>
      <c r="F1572">
        <v>220</v>
      </c>
      <c r="G1572">
        <v>0</v>
      </c>
      <c r="H1572">
        <v>220</v>
      </c>
      <c r="I1572">
        <v>39.6</v>
      </c>
      <c r="J1572" s="13" t="s">
        <v>6890</v>
      </c>
      <c r="K1572" s="13" t="s">
        <v>6893</v>
      </c>
      <c r="M1572" s="13" t="s">
        <v>6994</v>
      </c>
    </row>
    <row r="1573" spans="1:13" x14ac:dyDescent="0.3">
      <c r="A1573">
        <v>68010519</v>
      </c>
      <c r="B1573" t="s">
        <v>4773</v>
      </c>
      <c r="C1573">
        <v>8</v>
      </c>
      <c r="D1573">
        <v>2020</v>
      </c>
      <c r="E1573" s="19">
        <v>44044</v>
      </c>
      <c r="F1573">
        <v>220</v>
      </c>
      <c r="G1573">
        <v>0</v>
      </c>
      <c r="H1573">
        <v>220</v>
      </c>
      <c r="I1573">
        <v>39.6</v>
      </c>
      <c r="J1573" s="13" t="s">
        <v>6890</v>
      </c>
      <c r="K1573" s="13" t="s">
        <v>6893</v>
      </c>
      <c r="M1573" s="13" t="s">
        <v>6994</v>
      </c>
    </row>
    <row r="1574" spans="1:13" x14ac:dyDescent="0.3">
      <c r="A1574">
        <v>68010619</v>
      </c>
      <c r="B1574" t="s">
        <v>4774</v>
      </c>
      <c r="C1574">
        <v>8</v>
      </c>
      <c r="D1574">
        <v>2020</v>
      </c>
      <c r="E1574" s="19">
        <v>44044</v>
      </c>
      <c r="F1574">
        <v>258</v>
      </c>
      <c r="G1574">
        <v>0</v>
      </c>
      <c r="H1574">
        <v>258</v>
      </c>
      <c r="I1574">
        <v>72.240000000000009</v>
      </c>
      <c r="J1574" s="13" t="s">
        <v>6884</v>
      </c>
      <c r="K1574" s="13" t="s">
        <v>6916</v>
      </c>
      <c r="M1574" s="13" t="s">
        <v>6994</v>
      </c>
    </row>
    <row r="1575" spans="1:13" x14ac:dyDescent="0.3">
      <c r="A1575">
        <v>68010719</v>
      </c>
      <c r="B1575" t="s">
        <v>4775</v>
      </c>
      <c r="C1575">
        <v>8</v>
      </c>
      <c r="D1575">
        <v>2020</v>
      </c>
      <c r="E1575" s="19">
        <v>44044</v>
      </c>
      <c r="F1575">
        <v>255</v>
      </c>
      <c r="G1575">
        <v>0</v>
      </c>
      <c r="H1575">
        <v>255</v>
      </c>
      <c r="I1575">
        <v>66.3</v>
      </c>
      <c r="J1575" s="13" t="s">
        <v>6884</v>
      </c>
      <c r="K1575" s="13" t="s">
        <v>6915</v>
      </c>
      <c r="M1575" s="13" t="s">
        <v>6994</v>
      </c>
    </row>
    <row r="1576" spans="1:13" x14ac:dyDescent="0.3">
      <c r="A1576">
        <v>68010819</v>
      </c>
      <c r="B1576" t="s">
        <v>4776</v>
      </c>
      <c r="C1576">
        <v>8</v>
      </c>
      <c r="D1576">
        <v>2020</v>
      </c>
      <c r="E1576" s="19">
        <v>44044</v>
      </c>
      <c r="F1576">
        <v>313</v>
      </c>
      <c r="G1576">
        <v>0</v>
      </c>
      <c r="H1576">
        <v>313</v>
      </c>
      <c r="I1576">
        <v>93.899999999999991</v>
      </c>
      <c r="J1576" s="13" t="s">
        <v>6884</v>
      </c>
      <c r="K1576" s="13" t="s">
        <v>6895</v>
      </c>
      <c r="M1576" s="13" t="s">
        <v>6994</v>
      </c>
    </row>
    <row r="1577" spans="1:13" x14ac:dyDescent="0.3">
      <c r="A1577">
        <v>68010919</v>
      </c>
      <c r="B1577" t="s">
        <v>4777</v>
      </c>
      <c r="C1577">
        <v>8</v>
      </c>
      <c r="D1577">
        <v>2020</v>
      </c>
      <c r="E1577" s="19">
        <v>44044</v>
      </c>
      <c r="F1577">
        <v>889</v>
      </c>
      <c r="G1577">
        <v>0</v>
      </c>
      <c r="H1577">
        <v>889</v>
      </c>
      <c r="I1577">
        <v>222.25</v>
      </c>
      <c r="J1577" s="13" t="s">
        <v>6882</v>
      </c>
      <c r="K1577" s="13" t="s">
        <v>6939</v>
      </c>
      <c r="M1577" s="13" t="s">
        <v>6994</v>
      </c>
    </row>
    <row r="1578" spans="1:13" x14ac:dyDescent="0.3">
      <c r="A1578">
        <v>68011019</v>
      </c>
      <c r="B1578" t="s">
        <v>4778</v>
      </c>
      <c r="C1578">
        <v>8</v>
      </c>
      <c r="D1578">
        <v>2020</v>
      </c>
      <c r="E1578" s="19">
        <v>44044</v>
      </c>
      <c r="F1578">
        <v>383</v>
      </c>
      <c r="G1578">
        <v>0</v>
      </c>
      <c r="H1578">
        <v>383</v>
      </c>
      <c r="I1578">
        <v>122.56</v>
      </c>
      <c r="J1578" s="13" t="s">
        <v>6887</v>
      </c>
      <c r="K1578" s="13" t="s">
        <v>6909</v>
      </c>
      <c r="M1578" s="13" t="s">
        <v>6994</v>
      </c>
    </row>
    <row r="1579" spans="1:13" x14ac:dyDescent="0.3">
      <c r="A1579">
        <v>68011119</v>
      </c>
      <c r="B1579" t="s">
        <v>4779</v>
      </c>
      <c r="C1579">
        <v>8</v>
      </c>
      <c r="D1579">
        <v>2020</v>
      </c>
      <c r="E1579" s="19">
        <v>44044</v>
      </c>
      <c r="F1579">
        <v>168</v>
      </c>
      <c r="G1579">
        <v>0</v>
      </c>
      <c r="H1579">
        <v>168</v>
      </c>
      <c r="I1579">
        <v>25.2</v>
      </c>
      <c r="J1579" s="13" t="s">
        <v>6886</v>
      </c>
      <c r="K1579" s="13" t="s">
        <v>6892</v>
      </c>
      <c r="M1579" s="13" t="s">
        <v>6994</v>
      </c>
    </row>
    <row r="1580" spans="1:13" x14ac:dyDescent="0.3">
      <c r="A1580">
        <v>68011219</v>
      </c>
      <c r="B1580" t="s">
        <v>4780</v>
      </c>
      <c r="C1580">
        <v>8</v>
      </c>
      <c r="D1580">
        <v>2020</v>
      </c>
      <c r="E1580" s="19">
        <v>44044</v>
      </c>
      <c r="F1580">
        <v>210</v>
      </c>
      <c r="G1580">
        <v>0</v>
      </c>
      <c r="H1580">
        <v>210</v>
      </c>
      <c r="I1580">
        <v>37.799999999999997</v>
      </c>
      <c r="J1580" s="13" t="s">
        <v>6890</v>
      </c>
      <c r="K1580" s="13" t="s">
        <v>6911</v>
      </c>
      <c r="M1580" s="13" t="s">
        <v>6994</v>
      </c>
    </row>
    <row r="1581" spans="1:13" x14ac:dyDescent="0.3">
      <c r="A1581">
        <v>68011319</v>
      </c>
      <c r="B1581" t="s">
        <v>4781</v>
      </c>
      <c r="C1581">
        <v>8</v>
      </c>
      <c r="D1581">
        <v>2020</v>
      </c>
      <c r="E1581" s="19">
        <v>44044</v>
      </c>
      <c r="F1581">
        <v>220</v>
      </c>
      <c r="G1581">
        <v>0</v>
      </c>
      <c r="H1581">
        <v>220</v>
      </c>
      <c r="I1581">
        <v>39.6</v>
      </c>
      <c r="J1581" s="13" t="s">
        <v>6890</v>
      </c>
      <c r="K1581" s="13" t="s">
        <v>6893</v>
      </c>
      <c r="M1581" s="13" t="s">
        <v>6994</v>
      </c>
    </row>
    <row r="1582" spans="1:13" x14ac:dyDescent="0.3">
      <c r="A1582">
        <v>68011419</v>
      </c>
      <c r="B1582" t="s">
        <v>4782</v>
      </c>
      <c r="C1582">
        <v>8</v>
      </c>
      <c r="D1582">
        <v>2020</v>
      </c>
      <c r="E1582" s="19">
        <v>44044</v>
      </c>
      <c r="F1582">
        <v>220</v>
      </c>
      <c r="G1582">
        <v>0</v>
      </c>
      <c r="H1582">
        <v>220</v>
      </c>
      <c r="I1582">
        <v>39.6</v>
      </c>
      <c r="J1582" s="13" t="s">
        <v>6890</v>
      </c>
      <c r="K1582" s="13" t="s">
        <v>6893</v>
      </c>
      <c r="M1582" s="13" t="s">
        <v>6994</v>
      </c>
    </row>
    <row r="1583" spans="1:13" x14ac:dyDescent="0.3">
      <c r="A1583">
        <v>68011519</v>
      </c>
      <c r="B1583" t="s">
        <v>4783</v>
      </c>
      <c r="C1583">
        <v>8</v>
      </c>
      <c r="D1583">
        <v>2020</v>
      </c>
      <c r="E1583" s="19">
        <v>44044</v>
      </c>
      <c r="F1583">
        <v>255</v>
      </c>
      <c r="G1583">
        <v>0</v>
      </c>
      <c r="H1583">
        <v>255</v>
      </c>
      <c r="I1583">
        <v>66.3</v>
      </c>
      <c r="J1583" s="13" t="s">
        <v>6884</v>
      </c>
      <c r="K1583" s="13" t="s">
        <v>6915</v>
      </c>
      <c r="M1583" s="13" t="s">
        <v>6994</v>
      </c>
    </row>
    <row r="1584" spans="1:13" x14ac:dyDescent="0.3">
      <c r="A1584">
        <v>68011619</v>
      </c>
      <c r="B1584" t="s">
        <v>4784</v>
      </c>
      <c r="C1584">
        <v>8</v>
      </c>
      <c r="D1584">
        <v>2020</v>
      </c>
      <c r="E1584" s="19">
        <v>44044</v>
      </c>
      <c r="F1584">
        <v>327</v>
      </c>
      <c r="G1584">
        <v>0</v>
      </c>
      <c r="H1584">
        <v>327</v>
      </c>
      <c r="I1584">
        <v>94.83</v>
      </c>
      <c r="J1584" s="13" t="s">
        <v>6884</v>
      </c>
      <c r="K1584" s="13" t="s">
        <v>6914</v>
      </c>
      <c r="M1584" s="13" t="s">
        <v>6994</v>
      </c>
    </row>
    <row r="1585" spans="1:13" x14ac:dyDescent="0.3">
      <c r="A1585">
        <v>68011719</v>
      </c>
      <c r="B1585" t="s">
        <v>4785</v>
      </c>
      <c r="C1585">
        <v>8</v>
      </c>
      <c r="D1585">
        <v>2020</v>
      </c>
      <c r="E1585" s="19">
        <v>44044</v>
      </c>
      <c r="F1585">
        <v>327</v>
      </c>
      <c r="G1585">
        <v>0</v>
      </c>
      <c r="H1585">
        <v>327</v>
      </c>
      <c r="I1585">
        <v>94.83</v>
      </c>
      <c r="J1585" s="13" t="s">
        <v>6884</v>
      </c>
      <c r="K1585" s="13" t="s">
        <v>6914</v>
      </c>
      <c r="M1585" s="13" t="s">
        <v>6994</v>
      </c>
    </row>
    <row r="1586" spans="1:13" x14ac:dyDescent="0.3">
      <c r="A1586">
        <v>71010119</v>
      </c>
      <c r="B1586" t="s">
        <v>4786</v>
      </c>
      <c r="C1586">
        <v>8</v>
      </c>
      <c r="D1586">
        <v>2020</v>
      </c>
      <c r="E1586" s="19">
        <v>44044</v>
      </c>
      <c r="F1586">
        <v>506</v>
      </c>
      <c r="G1586">
        <v>0</v>
      </c>
      <c r="H1586">
        <v>506</v>
      </c>
      <c r="I1586">
        <v>146.73999999999998</v>
      </c>
      <c r="J1586" s="13" t="s">
        <v>6889</v>
      </c>
      <c r="K1586" s="13" t="s">
        <v>6907</v>
      </c>
      <c r="M1586" s="13" t="s">
        <v>6994</v>
      </c>
    </row>
    <row r="1587" spans="1:13" x14ac:dyDescent="0.3">
      <c r="A1587">
        <v>71010219</v>
      </c>
      <c r="B1587" t="s">
        <v>4787</v>
      </c>
      <c r="C1587">
        <v>8</v>
      </c>
      <c r="D1587">
        <v>2020</v>
      </c>
      <c r="E1587" s="19">
        <v>44044</v>
      </c>
      <c r="F1587">
        <v>180</v>
      </c>
      <c r="G1587">
        <v>0</v>
      </c>
      <c r="H1587">
        <v>180</v>
      </c>
      <c r="I1587">
        <v>61.2</v>
      </c>
      <c r="J1587" s="13" t="s">
        <v>6885</v>
      </c>
      <c r="K1587" s="13" t="s">
        <v>6957</v>
      </c>
      <c r="M1587" s="13" t="s">
        <v>6994</v>
      </c>
    </row>
    <row r="1588" spans="1:13" x14ac:dyDescent="0.3">
      <c r="A1588">
        <v>71010319</v>
      </c>
      <c r="B1588" t="s">
        <v>4788</v>
      </c>
      <c r="C1588">
        <v>8</v>
      </c>
      <c r="D1588">
        <v>2020</v>
      </c>
      <c r="E1588" s="19">
        <v>44044</v>
      </c>
      <c r="F1588">
        <v>345</v>
      </c>
      <c r="G1588">
        <v>0</v>
      </c>
      <c r="H1588">
        <v>345</v>
      </c>
      <c r="I1588">
        <v>106.95</v>
      </c>
      <c r="J1588" s="13" t="s">
        <v>6887</v>
      </c>
      <c r="K1588" s="13" t="s">
        <v>6918</v>
      </c>
      <c r="M1588" s="13" t="s">
        <v>6994</v>
      </c>
    </row>
    <row r="1589" spans="1:13" x14ac:dyDescent="0.3">
      <c r="A1589">
        <v>71010419</v>
      </c>
      <c r="B1589" t="s">
        <v>4789</v>
      </c>
      <c r="C1589">
        <v>8</v>
      </c>
      <c r="D1589">
        <v>2020</v>
      </c>
      <c r="E1589" s="19">
        <v>44044</v>
      </c>
      <c r="F1589">
        <v>345</v>
      </c>
      <c r="G1589">
        <v>0</v>
      </c>
      <c r="H1589">
        <v>345</v>
      </c>
      <c r="I1589">
        <v>106.95</v>
      </c>
      <c r="J1589" s="13" t="s">
        <v>6887</v>
      </c>
      <c r="K1589" s="13" t="s">
        <v>6918</v>
      </c>
      <c r="M1589" s="13" t="s">
        <v>6994</v>
      </c>
    </row>
    <row r="1590" spans="1:13" x14ac:dyDescent="0.3">
      <c r="A1590">
        <v>71010519</v>
      </c>
      <c r="B1590" t="s">
        <v>4790</v>
      </c>
      <c r="C1590">
        <v>8</v>
      </c>
      <c r="D1590">
        <v>2020</v>
      </c>
      <c r="E1590" s="19">
        <v>44044</v>
      </c>
      <c r="F1590">
        <v>383</v>
      </c>
      <c r="G1590">
        <v>0</v>
      </c>
      <c r="H1590">
        <v>383</v>
      </c>
      <c r="I1590">
        <v>122.56</v>
      </c>
      <c r="J1590" s="13" t="s">
        <v>6887</v>
      </c>
      <c r="K1590" s="13" t="s">
        <v>6909</v>
      </c>
      <c r="M1590" s="13" t="s">
        <v>6994</v>
      </c>
    </row>
    <row r="1591" spans="1:13" x14ac:dyDescent="0.3">
      <c r="A1591">
        <v>71010619</v>
      </c>
      <c r="B1591" t="s">
        <v>4791</v>
      </c>
      <c r="C1591">
        <v>8</v>
      </c>
      <c r="D1591">
        <v>2020</v>
      </c>
      <c r="E1591" s="19">
        <v>44044</v>
      </c>
      <c r="F1591">
        <v>383</v>
      </c>
      <c r="G1591">
        <v>0</v>
      </c>
      <c r="H1591">
        <v>383</v>
      </c>
      <c r="I1591">
        <v>122.56</v>
      </c>
      <c r="J1591" s="13" t="s">
        <v>6887</v>
      </c>
      <c r="K1591" s="13" t="s">
        <v>6909</v>
      </c>
      <c r="M1591" s="13" t="s">
        <v>6994</v>
      </c>
    </row>
    <row r="1592" spans="1:13" x14ac:dyDescent="0.3">
      <c r="A1592">
        <v>71010719</v>
      </c>
      <c r="B1592" t="s">
        <v>4792</v>
      </c>
      <c r="C1592">
        <v>8</v>
      </c>
      <c r="D1592">
        <v>2020</v>
      </c>
      <c r="E1592" s="19">
        <v>44044</v>
      </c>
      <c r="F1592">
        <v>172</v>
      </c>
      <c r="G1592">
        <v>0</v>
      </c>
      <c r="H1592">
        <v>172</v>
      </c>
      <c r="I1592">
        <v>65.36</v>
      </c>
      <c r="J1592" s="13" t="s">
        <v>6886</v>
      </c>
      <c r="K1592" s="13" t="s">
        <v>6910</v>
      </c>
      <c r="M1592" s="13" t="s">
        <v>6994</v>
      </c>
    </row>
    <row r="1593" spans="1:13" x14ac:dyDescent="0.3">
      <c r="A1593">
        <v>71010819</v>
      </c>
      <c r="B1593" t="s">
        <v>4793</v>
      </c>
      <c r="C1593">
        <v>8</v>
      </c>
      <c r="D1593">
        <v>2020</v>
      </c>
      <c r="E1593" s="19">
        <v>44044</v>
      </c>
      <c r="F1593">
        <v>172</v>
      </c>
      <c r="G1593">
        <v>0</v>
      </c>
      <c r="H1593">
        <v>172</v>
      </c>
      <c r="I1593">
        <v>65.36</v>
      </c>
      <c r="J1593" s="13" t="s">
        <v>6886</v>
      </c>
      <c r="K1593" s="13" t="s">
        <v>6910</v>
      </c>
      <c r="M1593" s="13" t="s">
        <v>6994</v>
      </c>
    </row>
    <row r="1594" spans="1:13" x14ac:dyDescent="0.3">
      <c r="A1594">
        <v>71010919</v>
      </c>
      <c r="B1594" t="s">
        <v>4794</v>
      </c>
      <c r="C1594">
        <v>8</v>
      </c>
      <c r="D1594">
        <v>2020</v>
      </c>
      <c r="E1594" s="19">
        <v>44044</v>
      </c>
      <c r="F1594">
        <v>240</v>
      </c>
      <c r="G1594">
        <v>0</v>
      </c>
      <c r="H1594">
        <v>240</v>
      </c>
      <c r="I1594">
        <v>43.199999999999996</v>
      </c>
      <c r="J1594" s="13" t="s">
        <v>6890</v>
      </c>
      <c r="K1594" s="13" t="s">
        <v>6894</v>
      </c>
      <c r="M1594" s="13" t="s">
        <v>6994</v>
      </c>
    </row>
    <row r="1595" spans="1:13" x14ac:dyDescent="0.3">
      <c r="A1595">
        <v>71011019</v>
      </c>
      <c r="B1595" t="s">
        <v>4795</v>
      </c>
      <c r="C1595">
        <v>8</v>
      </c>
      <c r="D1595">
        <v>2020</v>
      </c>
      <c r="E1595" s="19">
        <v>44044</v>
      </c>
      <c r="F1595">
        <v>440</v>
      </c>
      <c r="G1595">
        <v>0</v>
      </c>
      <c r="H1595">
        <v>440</v>
      </c>
      <c r="I1595">
        <v>136.4</v>
      </c>
      <c r="J1595" s="13" t="s">
        <v>6889</v>
      </c>
      <c r="K1595" s="13" t="s">
        <v>6905</v>
      </c>
      <c r="M1595" s="13" t="s">
        <v>6994</v>
      </c>
    </row>
    <row r="1596" spans="1:13" x14ac:dyDescent="0.3">
      <c r="A1596">
        <v>71011119</v>
      </c>
      <c r="B1596" t="s">
        <v>4796</v>
      </c>
      <c r="C1596">
        <v>8</v>
      </c>
      <c r="D1596">
        <v>2020</v>
      </c>
      <c r="E1596" s="19">
        <v>44044</v>
      </c>
      <c r="F1596">
        <v>336</v>
      </c>
      <c r="G1596">
        <v>0</v>
      </c>
      <c r="H1596">
        <v>336</v>
      </c>
      <c r="I1596">
        <v>120.96</v>
      </c>
      <c r="J1596" s="13" t="s">
        <v>6885</v>
      </c>
      <c r="K1596" s="13" t="s">
        <v>6934</v>
      </c>
      <c r="M1596" s="13" t="s">
        <v>6994</v>
      </c>
    </row>
    <row r="1597" spans="1:13" x14ac:dyDescent="0.3">
      <c r="A1597">
        <v>71020419</v>
      </c>
      <c r="B1597" t="s">
        <v>4797</v>
      </c>
      <c r="C1597">
        <v>8</v>
      </c>
      <c r="D1597">
        <v>2020</v>
      </c>
      <c r="E1597" s="19">
        <v>44044</v>
      </c>
      <c r="F1597">
        <v>345</v>
      </c>
      <c r="G1597">
        <v>0</v>
      </c>
      <c r="H1597">
        <v>345</v>
      </c>
      <c r="I1597">
        <v>106.95</v>
      </c>
      <c r="J1597" s="13" t="s">
        <v>6887</v>
      </c>
      <c r="K1597" s="13" t="s">
        <v>6918</v>
      </c>
      <c r="M1597" s="13" t="s">
        <v>6994</v>
      </c>
    </row>
    <row r="1598" spans="1:13" x14ac:dyDescent="0.3">
      <c r="A1598">
        <v>71020119</v>
      </c>
      <c r="B1598" t="s">
        <v>4798</v>
      </c>
      <c r="C1598">
        <v>8</v>
      </c>
      <c r="D1598">
        <v>2020</v>
      </c>
      <c r="E1598" s="19">
        <v>44044</v>
      </c>
      <c r="F1598">
        <v>539</v>
      </c>
      <c r="G1598">
        <v>0</v>
      </c>
      <c r="H1598">
        <v>539</v>
      </c>
      <c r="I1598">
        <v>156.31</v>
      </c>
      <c r="J1598" s="13" t="s">
        <v>6889</v>
      </c>
      <c r="K1598" s="13" t="s">
        <v>6954</v>
      </c>
      <c r="M1598" s="13" t="s">
        <v>6994</v>
      </c>
    </row>
    <row r="1599" spans="1:13" x14ac:dyDescent="0.3">
      <c r="A1599">
        <v>71020219</v>
      </c>
      <c r="B1599" t="s">
        <v>4799</v>
      </c>
      <c r="C1599">
        <v>8</v>
      </c>
      <c r="D1599">
        <v>2020</v>
      </c>
      <c r="E1599" s="19">
        <v>44044</v>
      </c>
      <c r="F1599">
        <v>180</v>
      </c>
      <c r="G1599">
        <v>0</v>
      </c>
      <c r="H1599">
        <v>180</v>
      </c>
      <c r="I1599">
        <v>61.2</v>
      </c>
      <c r="J1599" s="13" t="s">
        <v>6885</v>
      </c>
      <c r="K1599" s="13" t="s">
        <v>6957</v>
      </c>
      <c r="M1599" s="13" t="s">
        <v>6994</v>
      </c>
    </row>
    <row r="1600" spans="1:13" x14ac:dyDescent="0.3">
      <c r="A1600">
        <v>71020319</v>
      </c>
      <c r="B1600" t="s">
        <v>4800</v>
      </c>
      <c r="C1600">
        <v>8</v>
      </c>
      <c r="D1600">
        <v>2020</v>
      </c>
      <c r="E1600" s="19">
        <v>44044</v>
      </c>
      <c r="F1600">
        <v>447</v>
      </c>
      <c r="G1600">
        <v>0</v>
      </c>
      <c r="H1600">
        <v>447</v>
      </c>
      <c r="I1600">
        <v>156.44999999999999</v>
      </c>
      <c r="J1600" s="13" t="s">
        <v>6887</v>
      </c>
      <c r="K1600" s="13" t="s">
        <v>6891</v>
      </c>
      <c r="M1600" s="13" t="s">
        <v>6994</v>
      </c>
    </row>
    <row r="1601" spans="1:13" x14ac:dyDescent="0.3">
      <c r="A1601">
        <v>80000519</v>
      </c>
      <c r="B1601" t="s">
        <v>4801</v>
      </c>
      <c r="C1601">
        <v>8</v>
      </c>
      <c r="D1601">
        <v>2020</v>
      </c>
      <c r="E1601" s="19">
        <v>44044</v>
      </c>
      <c r="F1601">
        <v>345</v>
      </c>
      <c r="G1601">
        <v>0</v>
      </c>
      <c r="H1601">
        <v>345</v>
      </c>
      <c r="I1601">
        <v>106.95</v>
      </c>
      <c r="J1601" s="13" t="s">
        <v>6887</v>
      </c>
      <c r="K1601" s="13" t="s">
        <v>6918</v>
      </c>
      <c r="M1601" s="13" t="s">
        <v>6994</v>
      </c>
    </row>
    <row r="1602" spans="1:13" x14ac:dyDescent="0.3">
      <c r="A1602">
        <v>88000019</v>
      </c>
      <c r="B1602" t="s">
        <v>4802</v>
      </c>
      <c r="C1602">
        <v>8</v>
      </c>
      <c r="D1602">
        <v>2020</v>
      </c>
      <c r="E1602" s="19">
        <v>44044</v>
      </c>
      <c r="F1602">
        <v>383</v>
      </c>
      <c r="G1602">
        <v>0</v>
      </c>
      <c r="H1602">
        <v>383</v>
      </c>
      <c r="I1602">
        <v>122.56</v>
      </c>
      <c r="J1602" s="13" t="s">
        <v>6887</v>
      </c>
      <c r="K1602" s="13" t="s">
        <v>6909</v>
      </c>
      <c r="M1602" s="13" t="s">
        <v>6994</v>
      </c>
    </row>
    <row r="1603" spans="1:13" x14ac:dyDescent="0.3">
      <c r="A1603">
        <v>88000119</v>
      </c>
      <c r="B1603" t="s">
        <v>4803</v>
      </c>
      <c r="C1603">
        <v>8</v>
      </c>
      <c r="D1603">
        <v>2020</v>
      </c>
      <c r="E1603" s="19">
        <v>44044</v>
      </c>
      <c r="F1603">
        <v>168</v>
      </c>
      <c r="G1603">
        <v>0</v>
      </c>
      <c r="H1603">
        <v>168</v>
      </c>
      <c r="I1603">
        <v>25.2</v>
      </c>
      <c r="J1603" s="13" t="s">
        <v>6886</v>
      </c>
      <c r="K1603" s="13" t="s">
        <v>6892</v>
      </c>
      <c r="M1603" s="13" t="s">
        <v>6994</v>
      </c>
    </row>
    <row r="1604" spans="1:13" x14ac:dyDescent="0.3">
      <c r="A1604">
        <v>88000219</v>
      </c>
      <c r="B1604" t="s">
        <v>4804</v>
      </c>
      <c r="C1604">
        <v>8</v>
      </c>
      <c r="D1604">
        <v>2020</v>
      </c>
      <c r="E1604" s="19">
        <v>44044</v>
      </c>
      <c r="F1604">
        <v>205</v>
      </c>
      <c r="G1604">
        <v>0</v>
      </c>
      <c r="H1604">
        <v>205</v>
      </c>
      <c r="I1604">
        <v>36.9</v>
      </c>
      <c r="J1604" s="13" t="s">
        <v>6890</v>
      </c>
      <c r="K1604" s="13" t="s">
        <v>6913</v>
      </c>
      <c r="M1604" s="13" t="s">
        <v>6994</v>
      </c>
    </row>
    <row r="1605" spans="1:13" x14ac:dyDescent="0.3">
      <c r="A1605">
        <v>88000319</v>
      </c>
      <c r="B1605" t="s">
        <v>4805</v>
      </c>
      <c r="C1605">
        <v>8</v>
      </c>
      <c r="D1605">
        <v>2020</v>
      </c>
      <c r="E1605" s="19">
        <v>44044</v>
      </c>
      <c r="F1605">
        <v>192</v>
      </c>
      <c r="G1605">
        <v>0</v>
      </c>
      <c r="H1605">
        <v>192</v>
      </c>
      <c r="I1605">
        <v>34.56</v>
      </c>
      <c r="J1605" s="13" t="s">
        <v>6890</v>
      </c>
      <c r="K1605" s="13" t="s">
        <v>6912</v>
      </c>
      <c r="M1605" s="13" t="s">
        <v>6994</v>
      </c>
    </row>
    <row r="1606" spans="1:13" x14ac:dyDescent="0.3">
      <c r="A1606">
        <v>88000419</v>
      </c>
      <c r="B1606" t="s">
        <v>4806</v>
      </c>
      <c r="C1606">
        <v>8</v>
      </c>
      <c r="D1606">
        <v>2020</v>
      </c>
      <c r="E1606" s="19">
        <v>44044</v>
      </c>
      <c r="F1606">
        <v>240</v>
      </c>
      <c r="G1606">
        <v>0</v>
      </c>
      <c r="H1606">
        <v>240</v>
      </c>
      <c r="I1606">
        <v>43.199999999999996</v>
      </c>
      <c r="J1606" s="13" t="s">
        <v>6890</v>
      </c>
      <c r="K1606" s="13" t="s">
        <v>6894</v>
      </c>
      <c r="M1606" s="13" t="s">
        <v>6994</v>
      </c>
    </row>
    <row r="1607" spans="1:13" x14ac:dyDescent="0.3">
      <c r="A1607">
        <v>88000519</v>
      </c>
      <c r="B1607" t="s">
        <v>4807</v>
      </c>
      <c r="C1607">
        <v>8</v>
      </c>
      <c r="D1607">
        <v>2020</v>
      </c>
      <c r="E1607" s="19">
        <v>44044</v>
      </c>
      <c r="F1607">
        <v>313</v>
      </c>
      <c r="G1607">
        <v>0</v>
      </c>
      <c r="H1607">
        <v>313</v>
      </c>
      <c r="I1607">
        <v>93.899999999999991</v>
      </c>
      <c r="J1607" s="13" t="s">
        <v>6884</v>
      </c>
      <c r="K1607" s="13" t="s">
        <v>6895</v>
      </c>
      <c r="M1607" s="13" t="s">
        <v>6994</v>
      </c>
    </row>
    <row r="1608" spans="1:13" x14ac:dyDescent="0.3">
      <c r="A1608">
        <v>88000619</v>
      </c>
      <c r="B1608" t="s">
        <v>4808</v>
      </c>
      <c r="C1608">
        <v>8</v>
      </c>
      <c r="D1608">
        <v>2020</v>
      </c>
      <c r="E1608" s="19">
        <v>44044</v>
      </c>
      <c r="F1608">
        <v>327</v>
      </c>
      <c r="G1608">
        <v>0</v>
      </c>
      <c r="H1608">
        <v>327</v>
      </c>
      <c r="I1608">
        <v>94.83</v>
      </c>
      <c r="J1608" s="13" t="s">
        <v>6884</v>
      </c>
      <c r="K1608" s="13" t="s">
        <v>6914</v>
      </c>
      <c r="M1608" s="13" t="s">
        <v>6994</v>
      </c>
    </row>
    <row r="1609" spans="1:13" x14ac:dyDescent="0.3">
      <c r="A1609">
        <v>88000719</v>
      </c>
      <c r="B1609" t="s">
        <v>4809</v>
      </c>
      <c r="C1609">
        <v>8</v>
      </c>
      <c r="D1609">
        <v>2020</v>
      </c>
      <c r="E1609" s="19">
        <v>44044</v>
      </c>
      <c r="F1609">
        <v>313</v>
      </c>
      <c r="G1609">
        <v>0</v>
      </c>
      <c r="H1609">
        <v>313</v>
      </c>
      <c r="I1609">
        <v>93.899999999999991</v>
      </c>
      <c r="J1609" s="13" t="s">
        <v>6884</v>
      </c>
      <c r="K1609" s="13" t="s">
        <v>6895</v>
      </c>
      <c r="M1609" s="13" t="s">
        <v>6994</v>
      </c>
    </row>
    <row r="1610" spans="1:13" x14ac:dyDescent="0.3">
      <c r="A1610">
        <v>88000819</v>
      </c>
      <c r="B1610" t="s">
        <v>4810</v>
      </c>
      <c r="C1610">
        <v>8</v>
      </c>
      <c r="D1610">
        <v>2020</v>
      </c>
      <c r="E1610" s="19">
        <v>44044</v>
      </c>
      <c r="F1610">
        <v>1086</v>
      </c>
      <c r="G1610">
        <v>0</v>
      </c>
      <c r="H1610">
        <v>1086</v>
      </c>
      <c r="I1610">
        <v>293.22000000000003</v>
      </c>
      <c r="J1610" s="13" t="s">
        <v>6882</v>
      </c>
      <c r="K1610" s="13" t="s">
        <v>6942</v>
      </c>
      <c r="M1610" s="13" t="s">
        <v>6994</v>
      </c>
    </row>
    <row r="1611" spans="1:13" x14ac:dyDescent="0.3">
      <c r="A1611">
        <v>88000919</v>
      </c>
      <c r="B1611" t="s">
        <v>4811</v>
      </c>
      <c r="C1611">
        <v>8</v>
      </c>
      <c r="D1611">
        <v>2020</v>
      </c>
      <c r="E1611" s="19">
        <v>44044</v>
      </c>
      <c r="F1611">
        <v>1086</v>
      </c>
      <c r="G1611">
        <v>0</v>
      </c>
      <c r="H1611">
        <v>1086</v>
      </c>
      <c r="I1611">
        <v>293.22000000000003</v>
      </c>
      <c r="J1611" s="13" t="s">
        <v>6882</v>
      </c>
      <c r="K1611" s="13" t="s">
        <v>6942</v>
      </c>
      <c r="M1611" s="13" t="s">
        <v>6994</v>
      </c>
    </row>
    <row r="1612" spans="1:13" x14ac:dyDescent="0.3">
      <c r="A1612">
        <v>88001019</v>
      </c>
      <c r="B1612" t="s">
        <v>4812</v>
      </c>
      <c r="C1612">
        <v>8</v>
      </c>
      <c r="D1612">
        <v>2020</v>
      </c>
      <c r="E1612" s="19">
        <v>44044</v>
      </c>
      <c r="F1612">
        <v>383</v>
      </c>
      <c r="G1612">
        <v>0</v>
      </c>
      <c r="H1612">
        <v>383</v>
      </c>
      <c r="I1612">
        <v>122.56</v>
      </c>
      <c r="J1612" s="13" t="s">
        <v>6887</v>
      </c>
      <c r="K1612" s="13" t="s">
        <v>6909</v>
      </c>
      <c r="M1612" s="13" t="s">
        <v>6994</v>
      </c>
    </row>
    <row r="1613" spans="1:13" x14ac:dyDescent="0.3">
      <c r="A1613">
        <v>88001119</v>
      </c>
      <c r="B1613" t="s">
        <v>4813</v>
      </c>
      <c r="C1613">
        <v>8</v>
      </c>
      <c r="D1613">
        <v>2020</v>
      </c>
      <c r="E1613" s="19">
        <v>44044</v>
      </c>
      <c r="F1613">
        <v>168</v>
      </c>
      <c r="G1613">
        <v>0</v>
      </c>
      <c r="H1613">
        <v>168</v>
      </c>
      <c r="I1613">
        <v>25.2</v>
      </c>
      <c r="J1613" s="13" t="s">
        <v>6886</v>
      </c>
      <c r="K1613" s="13" t="s">
        <v>6892</v>
      </c>
      <c r="M1613" s="13" t="s">
        <v>6994</v>
      </c>
    </row>
    <row r="1614" spans="1:13" x14ac:dyDescent="0.3">
      <c r="A1614">
        <v>88001219</v>
      </c>
      <c r="B1614" t="s">
        <v>4814</v>
      </c>
      <c r="C1614">
        <v>8</v>
      </c>
      <c r="D1614">
        <v>2020</v>
      </c>
      <c r="E1614" s="19">
        <v>44044</v>
      </c>
      <c r="F1614">
        <v>240</v>
      </c>
      <c r="G1614">
        <v>0</v>
      </c>
      <c r="H1614">
        <v>240</v>
      </c>
      <c r="I1614">
        <v>43.199999999999996</v>
      </c>
      <c r="J1614" s="13" t="s">
        <v>6890</v>
      </c>
      <c r="K1614" s="13" t="s">
        <v>6894</v>
      </c>
      <c r="M1614" s="13" t="s">
        <v>6994</v>
      </c>
    </row>
    <row r="1615" spans="1:13" x14ac:dyDescent="0.3">
      <c r="A1615">
        <v>88001319</v>
      </c>
      <c r="B1615" t="s">
        <v>4815</v>
      </c>
      <c r="C1615">
        <v>8</v>
      </c>
      <c r="D1615">
        <v>2020</v>
      </c>
      <c r="E1615" s="19">
        <v>44044</v>
      </c>
      <c r="F1615">
        <v>205</v>
      </c>
      <c r="G1615">
        <v>0</v>
      </c>
      <c r="H1615">
        <v>205</v>
      </c>
      <c r="I1615">
        <v>36.9</v>
      </c>
      <c r="J1615" s="13" t="s">
        <v>6890</v>
      </c>
      <c r="K1615" s="13" t="s">
        <v>6913</v>
      </c>
      <c r="M1615" s="13" t="s">
        <v>6994</v>
      </c>
    </row>
    <row r="1616" spans="1:13" x14ac:dyDescent="0.3">
      <c r="A1616">
        <v>88001419</v>
      </c>
      <c r="B1616" t="s">
        <v>4816</v>
      </c>
      <c r="C1616">
        <v>8</v>
      </c>
      <c r="D1616">
        <v>2020</v>
      </c>
      <c r="E1616" s="19">
        <v>44044</v>
      </c>
      <c r="F1616">
        <v>327</v>
      </c>
      <c r="G1616">
        <v>0</v>
      </c>
      <c r="H1616">
        <v>327</v>
      </c>
      <c r="I1616">
        <v>94.83</v>
      </c>
      <c r="J1616" s="13" t="s">
        <v>6884</v>
      </c>
      <c r="K1616" s="13" t="s">
        <v>6914</v>
      </c>
      <c r="M1616" s="13" t="s">
        <v>6994</v>
      </c>
    </row>
    <row r="1617" spans="1:13" x14ac:dyDescent="0.3">
      <c r="A1617">
        <v>88001519</v>
      </c>
      <c r="B1617" t="s">
        <v>4817</v>
      </c>
      <c r="C1617">
        <v>8</v>
      </c>
      <c r="D1617">
        <v>2020</v>
      </c>
      <c r="E1617" s="19">
        <v>44044</v>
      </c>
      <c r="F1617">
        <v>313</v>
      </c>
      <c r="G1617">
        <v>0</v>
      </c>
      <c r="H1617">
        <v>313</v>
      </c>
      <c r="I1617">
        <v>93.899999999999991</v>
      </c>
      <c r="J1617" s="13" t="s">
        <v>6884</v>
      </c>
      <c r="K1617" s="13" t="s">
        <v>6895</v>
      </c>
      <c r="M1617" s="13" t="s">
        <v>6994</v>
      </c>
    </row>
    <row r="1618" spans="1:13" x14ac:dyDescent="0.3">
      <c r="A1618">
        <v>88001619</v>
      </c>
      <c r="B1618" t="s">
        <v>4818</v>
      </c>
      <c r="C1618">
        <v>8</v>
      </c>
      <c r="D1618">
        <v>2020</v>
      </c>
      <c r="E1618" s="19">
        <v>44044</v>
      </c>
      <c r="F1618">
        <v>313</v>
      </c>
      <c r="G1618">
        <v>0</v>
      </c>
      <c r="H1618">
        <v>313</v>
      </c>
      <c r="I1618">
        <v>93.899999999999991</v>
      </c>
      <c r="J1618" s="13" t="s">
        <v>6884</v>
      </c>
      <c r="K1618" s="13" t="s">
        <v>6895</v>
      </c>
      <c r="M1618" s="13" t="s">
        <v>6994</v>
      </c>
    </row>
    <row r="1619" spans="1:13" x14ac:dyDescent="0.3">
      <c r="A1619">
        <v>88001719</v>
      </c>
      <c r="B1619" t="s">
        <v>4819</v>
      </c>
      <c r="C1619">
        <v>8</v>
      </c>
      <c r="D1619">
        <v>2020</v>
      </c>
      <c r="E1619" s="19">
        <v>44044</v>
      </c>
      <c r="F1619">
        <v>889</v>
      </c>
      <c r="G1619">
        <v>0</v>
      </c>
      <c r="H1619">
        <v>889</v>
      </c>
      <c r="I1619">
        <v>222.25</v>
      </c>
      <c r="J1619" s="13" t="s">
        <v>6882</v>
      </c>
      <c r="K1619" s="13" t="s">
        <v>6939</v>
      </c>
      <c r="M1619" s="13" t="s">
        <v>6994</v>
      </c>
    </row>
    <row r="1620" spans="1:13" x14ac:dyDescent="0.3">
      <c r="A1620">
        <v>88001819</v>
      </c>
      <c r="B1620" t="s">
        <v>4820</v>
      </c>
      <c r="C1620">
        <v>8</v>
      </c>
      <c r="D1620">
        <v>2020</v>
      </c>
      <c r="E1620" s="19">
        <v>44044</v>
      </c>
      <c r="F1620">
        <v>992</v>
      </c>
      <c r="G1620">
        <v>0</v>
      </c>
      <c r="H1620">
        <v>992</v>
      </c>
      <c r="I1620">
        <v>277.76000000000005</v>
      </c>
      <c r="J1620" s="13" t="s">
        <v>6882</v>
      </c>
      <c r="K1620" s="13" t="s">
        <v>6940</v>
      </c>
      <c r="M1620" s="13" t="s">
        <v>6994</v>
      </c>
    </row>
    <row r="1621" spans="1:13" x14ac:dyDescent="0.3">
      <c r="A1621">
        <v>88001919</v>
      </c>
      <c r="B1621" t="s">
        <v>4821</v>
      </c>
      <c r="C1621">
        <v>8</v>
      </c>
      <c r="D1621">
        <v>2020</v>
      </c>
      <c r="E1621" s="19">
        <v>44044</v>
      </c>
      <c r="F1621">
        <v>1101</v>
      </c>
      <c r="G1621">
        <v>0</v>
      </c>
      <c r="H1621">
        <v>1101</v>
      </c>
      <c r="I1621">
        <v>396.36</v>
      </c>
      <c r="J1621" s="13" t="s">
        <v>6881</v>
      </c>
      <c r="K1621" s="13" t="s">
        <v>6899</v>
      </c>
      <c r="M1621" s="13" t="s">
        <v>6994</v>
      </c>
    </row>
    <row r="1622" spans="1:13" x14ac:dyDescent="0.3">
      <c r="A1622">
        <v>88002019</v>
      </c>
      <c r="B1622" t="s">
        <v>4822</v>
      </c>
      <c r="C1622">
        <v>8</v>
      </c>
      <c r="D1622">
        <v>2020</v>
      </c>
      <c r="E1622" s="19">
        <v>44044</v>
      </c>
      <c r="F1622">
        <v>383</v>
      </c>
      <c r="G1622">
        <v>0</v>
      </c>
      <c r="H1622">
        <v>383</v>
      </c>
      <c r="I1622">
        <v>122.56</v>
      </c>
      <c r="J1622" s="13" t="s">
        <v>6887</v>
      </c>
      <c r="K1622" s="13" t="s">
        <v>6909</v>
      </c>
      <c r="M1622" s="13" t="s">
        <v>6994</v>
      </c>
    </row>
    <row r="1623" spans="1:13" x14ac:dyDescent="0.3">
      <c r="A1623">
        <v>88002119</v>
      </c>
      <c r="B1623" t="s">
        <v>4823</v>
      </c>
      <c r="C1623">
        <v>8</v>
      </c>
      <c r="D1623">
        <v>2020</v>
      </c>
      <c r="E1623" s="19">
        <v>44044</v>
      </c>
      <c r="F1623">
        <v>144</v>
      </c>
      <c r="G1623">
        <v>0</v>
      </c>
      <c r="H1623">
        <v>144</v>
      </c>
      <c r="I1623">
        <v>66.240000000000009</v>
      </c>
      <c r="J1623" s="13" t="s">
        <v>6886</v>
      </c>
      <c r="K1623" s="13" t="s">
        <v>6919</v>
      </c>
      <c r="M1623" s="13" t="s">
        <v>6994</v>
      </c>
    </row>
    <row r="1624" spans="1:13" x14ac:dyDescent="0.3">
      <c r="A1624">
        <v>88002219</v>
      </c>
      <c r="B1624" t="s">
        <v>4824</v>
      </c>
      <c r="C1624">
        <v>8</v>
      </c>
      <c r="D1624">
        <v>2020</v>
      </c>
      <c r="E1624" s="19">
        <v>44044</v>
      </c>
      <c r="F1624">
        <v>192</v>
      </c>
      <c r="G1624">
        <v>0</v>
      </c>
      <c r="H1624">
        <v>192</v>
      </c>
      <c r="I1624">
        <v>34.56</v>
      </c>
      <c r="J1624" s="13" t="s">
        <v>6890</v>
      </c>
      <c r="K1624" s="13" t="s">
        <v>6912</v>
      </c>
      <c r="M1624" s="13" t="s">
        <v>6994</v>
      </c>
    </row>
    <row r="1625" spans="1:13" x14ac:dyDescent="0.3">
      <c r="A1625">
        <v>88002319</v>
      </c>
      <c r="B1625" t="s">
        <v>4825</v>
      </c>
      <c r="C1625">
        <v>8</v>
      </c>
      <c r="D1625">
        <v>2020</v>
      </c>
      <c r="E1625" s="19">
        <v>44044</v>
      </c>
      <c r="F1625">
        <v>313</v>
      </c>
      <c r="G1625">
        <v>0</v>
      </c>
      <c r="H1625">
        <v>313</v>
      </c>
      <c r="I1625">
        <v>93.899999999999991</v>
      </c>
      <c r="J1625" s="13" t="s">
        <v>6884</v>
      </c>
      <c r="K1625" s="13" t="s">
        <v>6895</v>
      </c>
      <c r="M1625" s="13" t="s">
        <v>6994</v>
      </c>
    </row>
    <row r="1626" spans="1:13" x14ac:dyDescent="0.3">
      <c r="A1626">
        <v>88002419</v>
      </c>
      <c r="B1626" t="s">
        <v>4826</v>
      </c>
      <c r="C1626">
        <v>8</v>
      </c>
      <c r="D1626">
        <v>2020</v>
      </c>
      <c r="E1626" s="19">
        <v>44044</v>
      </c>
      <c r="F1626">
        <v>255</v>
      </c>
      <c r="G1626">
        <v>0</v>
      </c>
      <c r="H1626">
        <v>255</v>
      </c>
      <c r="I1626">
        <v>66.3</v>
      </c>
      <c r="J1626" s="13" t="s">
        <v>6884</v>
      </c>
      <c r="K1626" s="13" t="s">
        <v>6915</v>
      </c>
      <c r="M1626" s="13" t="s">
        <v>6994</v>
      </c>
    </row>
    <row r="1627" spans="1:13" x14ac:dyDescent="0.3">
      <c r="A1627">
        <v>88002519</v>
      </c>
      <c r="B1627" t="s">
        <v>4827</v>
      </c>
      <c r="C1627">
        <v>8</v>
      </c>
      <c r="D1627">
        <v>2020</v>
      </c>
      <c r="E1627" s="19">
        <v>44044</v>
      </c>
      <c r="F1627">
        <v>327</v>
      </c>
      <c r="G1627">
        <v>0</v>
      </c>
      <c r="H1627">
        <v>327</v>
      </c>
      <c r="I1627">
        <v>94.83</v>
      </c>
      <c r="J1627" s="13" t="s">
        <v>6884</v>
      </c>
      <c r="K1627" s="13" t="s">
        <v>6914</v>
      </c>
      <c r="M1627" s="13" t="s">
        <v>6994</v>
      </c>
    </row>
    <row r="1628" spans="1:13" x14ac:dyDescent="0.3">
      <c r="A1628">
        <v>88002619</v>
      </c>
      <c r="B1628" t="s">
        <v>4828</v>
      </c>
      <c r="C1628">
        <v>8</v>
      </c>
      <c r="D1628">
        <v>2020</v>
      </c>
      <c r="E1628" s="19">
        <v>44044</v>
      </c>
      <c r="F1628">
        <v>474</v>
      </c>
      <c r="G1628">
        <v>0</v>
      </c>
      <c r="H1628">
        <v>474</v>
      </c>
      <c r="I1628">
        <v>175.38</v>
      </c>
      <c r="J1628" s="13" t="s">
        <v>6882</v>
      </c>
      <c r="K1628" s="13" t="s">
        <v>6944</v>
      </c>
      <c r="M1628" s="13" t="s">
        <v>6994</v>
      </c>
    </row>
    <row r="1629" spans="1:13" x14ac:dyDescent="0.3">
      <c r="A1629">
        <v>88002719</v>
      </c>
      <c r="B1629" t="s">
        <v>4829</v>
      </c>
      <c r="C1629">
        <v>8</v>
      </c>
      <c r="D1629">
        <v>2020</v>
      </c>
      <c r="E1629" s="19">
        <v>44044</v>
      </c>
      <c r="F1629">
        <v>889</v>
      </c>
      <c r="G1629">
        <v>0</v>
      </c>
      <c r="H1629">
        <v>889</v>
      </c>
      <c r="I1629">
        <v>222.25</v>
      </c>
      <c r="J1629" s="13" t="s">
        <v>6882</v>
      </c>
      <c r="K1629" s="13" t="s">
        <v>6939</v>
      </c>
      <c r="M1629" s="13" t="s">
        <v>6994</v>
      </c>
    </row>
    <row r="1630" spans="1:13" x14ac:dyDescent="0.3">
      <c r="A1630">
        <v>88002819</v>
      </c>
      <c r="B1630" t="s">
        <v>4830</v>
      </c>
      <c r="C1630">
        <v>8</v>
      </c>
      <c r="D1630">
        <v>2020</v>
      </c>
      <c r="E1630" s="19">
        <v>44044</v>
      </c>
      <c r="F1630">
        <v>1101</v>
      </c>
      <c r="G1630">
        <v>0</v>
      </c>
      <c r="H1630">
        <v>1101</v>
      </c>
      <c r="I1630">
        <v>396.36</v>
      </c>
      <c r="J1630" s="13" t="s">
        <v>6881</v>
      </c>
      <c r="K1630" s="13" t="s">
        <v>6899</v>
      </c>
      <c r="M1630" s="13" t="s">
        <v>6994</v>
      </c>
    </row>
    <row r="1631" spans="1:13" x14ac:dyDescent="0.3">
      <c r="A1631">
        <v>88002919</v>
      </c>
      <c r="B1631" t="s">
        <v>4831</v>
      </c>
      <c r="C1631">
        <v>8</v>
      </c>
      <c r="D1631">
        <v>2020</v>
      </c>
      <c r="E1631" s="19">
        <v>44044</v>
      </c>
      <c r="F1631">
        <v>1491</v>
      </c>
      <c r="G1631">
        <v>0</v>
      </c>
      <c r="H1631">
        <v>1491</v>
      </c>
      <c r="I1631">
        <v>506.94000000000005</v>
      </c>
      <c r="J1631" s="13" t="s">
        <v>6881</v>
      </c>
      <c r="K1631" s="13" t="s">
        <v>6898</v>
      </c>
      <c r="M1631" s="13" t="s">
        <v>6994</v>
      </c>
    </row>
    <row r="1632" spans="1:13" x14ac:dyDescent="0.3">
      <c r="A1632">
        <v>88003019</v>
      </c>
      <c r="B1632" t="s">
        <v>4832</v>
      </c>
      <c r="C1632">
        <v>8</v>
      </c>
      <c r="D1632">
        <v>2020</v>
      </c>
      <c r="E1632" s="19">
        <v>44044</v>
      </c>
      <c r="F1632">
        <v>144</v>
      </c>
      <c r="G1632">
        <v>0</v>
      </c>
      <c r="H1632">
        <v>144</v>
      </c>
      <c r="I1632">
        <v>66.240000000000009</v>
      </c>
      <c r="J1632" s="13" t="s">
        <v>6886</v>
      </c>
      <c r="K1632" s="13" t="s">
        <v>6919</v>
      </c>
      <c r="M1632" s="13" t="s">
        <v>6994</v>
      </c>
    </row>
    <row r="1633" spans="1:13" x14ac:dyDescent="0.3">
      <c r="A1633">
        <v>88003119</v>
      </c>
      <c r="B1633" t="s">
        <v>4833</v>
      </c>
      <c r="C1633">
        <v>8</v>
      </c>
      <c r="D1633">
        <v>2020</v>
      </c>
      <c r="E1633" s="19">
        <v>44044</v>
      </c>
      <c r="F1633">
        <v>240</v>
      </c>
      <c r="G1633">
        <v>0</v>
      </c>
      <c r="H1633">
        <v>240</v>
      </c>
      <c r="I1633">
        <v>43.199999999999996</v>
      </c>
      <c r="J1633" s="13" t="s">
        <v>6890</v>
      </c>
      <c r="K1633" s="13" t="s">
        <v>6894</v>
      </c>
      <c r="M1633" s="13" t="s">
        <v>6994</v>
      </c>
    </row>
    <row r="1634" spans="1:13" x14ac:dyDescent="0.3">
      <c r="A1634">
        <v>88003219</v>
      </c>
      <c r="B1634" t="s">
        <v>4834</v>
      </c>
      <c r="C1634">
        <v>8</v>
      </c>
      <c r="D1634">
        <v>2020</v>
      </c>
      <c r="E1634" s="19">
        <v>44044</v>
      </c>
      <c r="F1634">
        <v>327</v>
      </c>
      <c r="G1634">
        <v>0</v>
      </c>
      <c r="H1634">
        <v>327</v>
      </c>
      <c r="I1634">
        <v>94.83</v>
      </c>
      <c r="J1634" s="13" t="s">
        <v>6884</v>
      </c>
      <c r="K1634" s="13" t="s">
        <v>6914</v>
      </c>
      <c r="M1634" s="13" t="s">
        <v>6994</v>
      </c>
    </row>
    <row r="1635" spans="1:13" x14ac:dyDescent="0.3">
      <c r="A1635">
        <v>88003319</v>
      </c>
      <c r="B1635" t="s">
        <v>4835</v>
      </c>
      <c r="C1635">
        <v>8</v>
      </c>
      <c r="D1635">
        <v>2020</v>
      </c>
      <c r="E1635" s="19">
        <v>44044</v>
      </c>
      <c r="F1635">
        <v>255</v>
      </c>
      <c r="G1635">
        <v>0</v>
      </c>
      <c r="H1635">
        <v>255</v>
      </c>
      <c r="I1635">
        <v>66.3</v>
      </c>
      <c r="J1635" s="13" t="s">
        <v>6884</v>
      </c>
      <c r="K1635" s="13" t="s">
        <v>6915</v>
      </c>
      <c r="M1635" s="13" t="s">
        <v>6994</v>
      </c>
    </row>
    <row r="1636" spans="1:13" x14ac:dyDescent="0.3">
      <c r="A1636">
        <v>88003419</v>
      </c>
      <c r="B1636" t="s">
        <v>4836</v>
      </c>
      <c r="C1636">
        <v>8</v>
      </c>
      <c r="D1636">
        <v>2020</v>
      </c>
      <c r="E1636" s="19">
        <v>44044</v>
      </c>
      <c r="F1636">
        <v>258</v>
      </c>
      <c r="G1636">
        <v>0</v>
      </c>
      <c r="H1636">
        <v>258</v>
      </c>
      <c r="I1636">
        <v>72.240000000000009</v>
      </c>
      <c r="J1636" s="13" t="s">
        <v>6884</v>
      </c>
      <c r="K1636" s="13" t="s">
        <v>6916</v>
      </c>
      <c r="M1636" s="13" t="s">
        <v>6994</v>
      </c>
    </row>
    <row r="1637" spans="1:13" x14ac:dyDescent="0.3">
      <c r="A1637">
        <v>88003519</v>
      </c>
      <c r="B1637" t="s">
        <v>4837</v>
      </c>
      <c r="C1637">
        <v>8</v>
      </c>
      <c r="D1637">
        <v>2020</v>
      </c>
      <c r="E1637" s="19">
        <v>44044</v>
      </c>
      <c r="F1637">
        <v>992</v>
      </c>
      <c r="G1637">
        <v>0</v>
      </c>
      <c r="H1637">
        <v>992</v>
      </c>
      <c r="I1637">
        <v>277.76000000000005</v>
      </c>
      <c r="J1637" s="13" t="s">
        <v>6882</v>
      </c>
      <c r="K1637" s="13" t="s">
        <v>6940</v>
      </c>
      <c r="M1637" s="13" t="s">
        <v>6994</v>
      </c>
    </row>
    <row r="1638" spans="1:13" x14ac:dyDescent="0.3">
      <c r="A1638">
        <v>88003619</v>
      </c>
      <c r="B1638" t="s">
        <v>4838</v>
      </c>
      <c r="C1638">
        <v>8</v>
      </c>
      <c r="D1638">
        <v>2020</v>
      </c>
      <c r="E1638" s="19">
        <v>44044</v>
      </c>
      <c r="F1638">
        <v>1086</v>
      </c>
      <c r="G1638">
        <v>0</v>
      </c>
      <c r="H1638">
        <v>1086</v>
      </c>
      <c r="I1638">
        <v>293.22000000000003</v>
      </c>
      <c r="J1638" s="13" t="s">
        <v>6882</v>
      </c>
      <c r="K1638" s="13" t="s">
        <v>6942</v>
      </c>
      <c r="M1638" s="13" t="s">
        <v>6994</v>
      </c>
    </row>
    <row r="1639" spans="1:13" x14ac:dyDescent="0.3">
      <c r="A1639">
        <v>88003719</v>
      </c>
      <c r="B1639" t="s">
        <v>4839</v>
      </c>
      <c r="C1639">
        <v>8</v>
      </c>
      <c r="D1639">
        <v>2020</v>
      </c>
      <c r="E1639" s="19">
        <v>44044</v>
      </c>
      <c r="F1639">
        <v>1101</v>
      </c>
      <c r="G1639">
        <v>0</v>
      </c>
      <c r="H1639">
        <v>1101</v>
      </c>
      <c r="I1639">
        <v>396.36</v>
      </c>
      <c r="J1639" s="13" t="s">
        <v>6881</v>
      </c>
      <c r="K1639" s="13" t="s">
        <v>6899</v>
      </c>
      <c r="M1639" s="13" t="s">
        <v>6994</v>
      </c>
    </row>
    <row r="1640" spans="1:13" x14ac:dyDescent="0.3">
      <c r="A1640">
        <v>88003819</v>
      </c>
      <c r="B1640" t="s">
        <v>4840</v>
      </c>
      <c r="C1640">
        <v>8</v>
      </c>
      <c r="D1640">
        <v>2020</v>
      </c>
      <c r="E1640" s="19">
        <v>44044</v>
      </c>
      <c r="F1640">
        <v>948</v>
      </c>
      <c r="G1640">
        <v>0</v>
      </c>
      <c r="H1640">
        <v>948</v>
      </c>
      <c r="I1640">
        <v>303.36</v>
      </c>
      <c r="J1640" s="13" t="s">
        <v>6881</v>
      </c>
      <c r="K1640" s="13" t="s">
        <v>6897</v>
      </c>
      <c r="M1640" s="13" t="s">
        <v>6994</v>
      </c>
    </row>
    <row r="1641" spans="1:13" x14ac:dyDescent="0.3">
      <c r="A1641">
        <v>88003919</v>
      </c>
      <c r="B1641" t="s">
        <v>4841</v>
      </c>
      <c r="C1641">
        <v>8</v>
      </c>
      <c r="D1641">
        <v>2020</v>
      </c>
      <c r="E1641" s="19">
        <v>44044</v>
      </c>
      <c r="F1641">
        <v>1491</v>
      </c>
      <c r="G1641">
        <v>0</v>
      </c>
      <c r="H1641">
        <v>1491</v>
      </c>
      <c r="I1641">
        <v>506.94000000000005</v>
      </c>
      <c r="J1641" s="13" t="s">
        <v>6881</v>
      </c>
      <c r="K1641" s="13" t="s">
        <v>6898</v>
      </c>
      <c r="M1641" s="13" t="s">
        <v>6994</v>
      </c>
    </row>
    <row r="1642" spans="1:13" x14ac:dyDescent="0.3">
      <c r="A1642">
        <v>88004019</v>
      </c>
      <c r="B1642" t="s">
        <v>4842</v>
      </c>
      <c r="C1642">
        <v>8</v>
      </c>
      <c r="D1642">
        <v>2020</v>
      </c>
      <c r="E1642" s="19">
        <v>44044</v>
      </c>
      <c r="F1642">
        <v>168</v>
      </c>
      <c r="G1642">
        <v>0</v>
      </c>
      <c r="H1642">
        <v>168</v>
      </c>
      <c r="I1642">
        <v>75.600000000000009</v>
      </c>
      <c r="J1642" s="13" t="s">
        <v>6886</v>
      </c>
      <c r="K1642" s="13" t="s">
        <v>6920</v>
      </c>
      <c r="M1642" s="13" t="s">
        <v>6994</v>
      </c>
    </row>
    <row r="1643" spans="1:13" x14ac:dyDescent="0.3">
      <c r="A1643">
        <v>88004119</v>
      </c>
      <c r="B1643" t="s">
        <v>4843</v>
      </c>
      <c r="C1643">
        <v>8</v>
      </c>
      <c r="D1643">
        <v>2020</v>
      </c>
      <c r="E1643" s="19">
        <v>44044</v>
      </c>
      <c r="F1643">
        <v>210</v>
      </c>
      <c r="G1643">
        <v>0</v>
      </c>
      <c r="H1643">
        <v>210</v>
      </c>
      <c r="I1643">
        <v>37.799999999999997</v>
      </c>
      <c r="J1643" s="13" t="s">
        <v>6890</v>
      </c>
      <c r="K1643" s="13" t="s">
        <v>6911</v>
      </c>
      <c r="M1643" s="13" t="s">
        <v>6994</v>
      </c>
    </row>
    <row r="1644" spans="1:13" x14ac:dyDescent="0.3">
      <c r="A1644">
        <v>88004219</v>
      </c>
      <c r="B1644" t="s">
        <v>4844</v>
      </c>
      <c r="C1644">
        <v>8</v>
      </c>
      <c r="D1644">
        <v>2020</v>
      </c>
      <c r="E1644" s="19">
        <v>44044</v>
      </c>
      <c r="F1644">
        <v>258</v>
      </c>
      <c r="G1644">
        <v>0</v>
      </c>
      <c r="H1644">
        <v>258</v>
      </c>
      <c r="I1644">
        <v>72.240000000000009</v>
      </c>
      <c r="J1644" s="13" t="s">
        <v>6884</v>
      </c>
      <c r="K1644" s="13" t="s">
        <v>6916</v>
      </c>
      <c r="M1644" s="13" t="s">
        <v>6994</v>
      </c>
    </row>
    <row r="1645" spans="1:13" x14ac:dyDescent="0.3">
      <c r="A1645">
        <v>88004319</v>
      </c>
      <c r="B1645" t="s">
        <v>4845</v>
      </c>
      <c r="C1645">
        <v>8</v>
      </c>
      <c r="D1645">
        <v>2020</v>
      </c>
      <c r="E1645" s="19">
        <v>44044</v>
      </c>
      <c r="F1645">
        <v>313</v>
      </c>
      <c r="G1645">
        <v>0</v>
      </c>
      <c r="H1645">
        <v>313</v>
      </c>
      <c r="I1645">
        <v>93.899999999999991</v>
      </c>
      <c r="J1645" s="13" t="s">
        <v>6884</v>
      </c>
      <c r="K1645" s="13" t="s">
        <v>6895</v>
      </c>
      <c r="M1645" s="13" t="s">
        <v>6994</v>
      </c>
    </row>
    <row r="1646" spans="1:13" x14ac:dyDescent="0.3">
      <c r="A1646">
        <v>88004419</v>
      </c>
      <c r="B1646" t="s">
        <v>4846</v>
      </c>
      <c r="C1646">
        <v>8</v>
      </c>
      <c r="D1646">
        <v>2020</v>
      </c>
      <c r="E1646" s="19">
        <v>44044</v>
      </c>
      <c r="F1646">
        <v>889</v>
      </c>
      <c r="G1646">
        <v>0</v>
      </c>
      <c r="H1646">
        <v>889</v>
      </c>
      <c r="I1646">
        <v>222.25</v>
      </c>
      <c r="J1646" s="13" t="s">
        <v>6882</v>
      </c>
      <c r="K1646" s="13" t="s">
        <v>6939</v>
      </c>
      <c r="M1646" s="13" t="s">
        <v>6994</v>
      </c>
    </row>
    <row r="1647" spans="1:13" x14ac:dyDescent="0.3">
      <c r="A1647">
        <v>88004619</v>
      </c>
      <c r="B1647" t="s">
        <v>4847</v>
      </c>
      <c r="C1647">
        <v>8</v>
      </c>
      <c r="D1647">
        <v>2020</v>
      </c>
      <c r="E1647" s="19">
        <v>44044</v>
      </c>
      <c r="F1647">
        <v>889</v>
      </c>
      <c r="G1647">
        <v>0</v>
      </c>
      <c r="H1647">
        <v>889</v>
      </c>
      <c r="I1647">
        <v>222.25</v>
      </c>
      <c r="J1647" s="13" t="s">
        <v>6882</v>
      </c>
      <c r="K1647" s="13" t="s">
        <v>6939</v>
      </c>
      <c r="M1647" s="13" t="s">
        <v>6994</v>
      </c>
    </row>
    <row r="1648" spans="1:13" x14ac:dyDescent="0.3">
      <c r="A1648">
        <v>88004719</v>
      </c>
      <c r="B1648" t="s">
        <v>4848</v>
      </c>
      <c r="C1648">
        <v>8</v>
      </c>
      <c r="D1648">
        <v>2020</v>
      </c>
      <c r="E1648" s="19">
        <v>44044</v>
      </c>
      <c r="F1648">
        <v>1101</v>
      </c>
      <c r="G1648">
        <v>0</v>
      </c>
      <c r="H1648">
        <v>1101</v>
      </c>
      <c r="I1648">
        <v>396.36</v>
      </c>
      <c r="J1648" s="13" t="s">
        <v>6881</v>
      </c>
      <c r="K1648" s="13" t="s">
        <v>6899</v>
      </c>
      <c r="M1648" s="13" t="s">
        <v>6994</v>
      </c>
    </row>
    <row r="1649" spans="1:13" x14ac:dyDescent="0.3">
      <c r="A1649">
        <v>88004819</v>
      </c>
      <c r="B1649" t="s">
        <v>4849</v>
      </c>
      <c r="C1649">
        <v>8</v>
      </c>
      <c r="D1649">
        <v>2020</v>
      </c>
      <c r="E1649" s="19">
        <v>44044</v>
      </c>
      <c r="F1649">
        <v>1491</v>
      </c>
      <c r="G1649">
        <v>0</v>
      </c>
      <c r="H1649">
        <v>1491</v>
      </c>
      <c r="I1649">
        <v>506.94000000000005</v>
      </c>
      <c r="J1649" s="13" t="s">
        <v>6881</v>
      </c>
      <c r="K1649" s="13" t="s">
        <v>6898</v>
      </c>
      <c r="M1649" s="13" t="s">
        <v>6994</v>
      </c>
    </row>
    <row r="1650" spans="1:13" x14ac:dyDescent="0.3">
      <c r="A1650">
        <v>88004919</v>
      </c>
      <c r="B1650" t="s">
        <v>4850</v>
      </c>
      <c r="C1650">
        <v>8</v>
      </c>
      <c r="D1650">
        <v>2020</v>
      </c>
      <c r="E1650" s="19">
        <v>44044</v>
      </c>
      <c r="F1650">
        <v>1101</v>
      </c>
      <c r="G1650">
        <v>0</v>
      </c>
      <c r="H1650">
        <v>1101</v>
      </c>
      <c r="I1650">
        <v>396.36</v>
      </c>
      <c r="J1650" s="13" t="s">
        <v>6881</v>
      </c>
      <c r="K1650" s="13" t="s">
        <v>6899</v>
      </c>
      <c r="M1650" s="13" t="s">
        <v>6994</v>
      </c>
    </row>
    <row r="1651" spans="1:13" x14ac:dyDescent="0.3">
      <c r="A1651">
        <v>88005019</v>
      </c>
      <c r="B1651" t="s">
        <v>4851</v>
      </c>
      <c r="C1651">
        <v>8</v>
      </c>
      <c r="D1651">
        <v>2020</v>
      </c>
      <c r="E1651" s="19">
        <v>44044</v>
      </c>
      <c r="F1651">
        <v>172</v>
      </c>
      <c r="G1651">
        <v>0</v>
      </c>
      <c r="H1651">
        <v>172</v>
      </c>
      <c r="I1651">
        <v>65.36</v>
      </c>
      <c r="J1651" s="13" t="s">
        <v>6886</v>
      </c>
      <c r="K1651" s="13" t="s">
        <v>6910</v>
      </c>
      <c r="M1651" s="13" t="s">
        <v>6994</v>
      </c>
    </row>
    <row r="1652" spans="1:13" x14ac:dyDescent="0.3">
      <c r="A1652">
        <v>88005119</v>
      </c>
      <c r="B1652" t="s">
        <v>4852</v>
      </c>
      <c r="C1652">
        <v>8</v>
      </c>
      <c r="D1652">
        <v>2020</v>
      </c>
      <c r="E1652" s="19">
        <v>44044</v>
      </c>
      <c r="F1652">
        <v>240</v>
      </c>
      <c r="G1652">
        <v>0</v>
      </c>
      <c r="H1652">
        <v>240</v>
      </c>
      <c r="I1652">
        <v>43.199999999999996</v>
      </c>
      <c r="J1652" s="13" t="s">
        <v>6890</v>
      </c>
      <c r="K1652" s="13" t="s">
        <v>6894</v>
      </c>
      <c r="M1652" s="13" t="s">
        <v>6994</v>
      </c>
    </row>
    <row r="1653" spans="1:13" x14ac:dyDescent="0.3">
      <c r="A1653">
        <v>88005219</v>
      </c>
      <c r="B1653" t="s">
        <v>4853</v>
      </c>
      <c r="C1653">
        <v>8</v>
      </c>
      <c r="D1653">
        <v>2020</v>
      </c>
      <c r="E1653" s="19">
        <v>44044</v>
      </c>
      <c r="F1653">
        <v>255</v>
      </c>
      <c r="G1653">
        <v>0</v>
      </c>
      <c r="H1653">
        <v>255</v>
      </c>
      <c r="I1653">
        <v>66.3</v>
      </c>
      <c r="J1653" s="13" t="s">
        <v>6884</v>
      </c>
      <c r="K1653" s="13" t="s">
        <v>6915</v>
      </c>
      <c r="M1653" s="13" t="s">
        <v>6994</v>
      </c>
    </row>
    <row r="1654" spans="1:13" x14ac:dyDescent="0.3">
      <c r="A1654">
        <v>88005319</v>
      </c>
      <c r="B1654" t="s">
        <v>4854</v>
      </c>
      <c r="C1654">
        <v>8</v>
      </c>
      <c r="D1654">
        <v>2020</v>
      </c>
      <c r="E1654" s="19">
        <v>44044</v>
      </c>
      <c r="F1654">
        <v>474</v>
      </c>
      <c r="G1654">
        <v>0</v>
      </c>
      <c r="H1654">
        <v>474</v>
      </c>
      <c r="I1654">
        <v>175.38</v>
      </c>
      <c r="J1654" s="13" t="s">
        <v>6882</v>
      </c>
      <c r="K1654" s="13" t="s">
        <v>6944</v>
      </c>
      <c r="M1654" s="13" t="s">
        <v>6994</v>
      </c>
    </row>
    <row r="1655" spans="1:13" x14ac:dyDescent="0.3">
      <c r="A1655">
        <v>88005419</v>
      </c>
      <c r="B1655" t="s">
        <v>4855</v>
      </c>
      <c r="C1655">
        <v>8</v>
      </c>
      <c r="D1655">
        <v>2020</v>
      </c>
      <c r="E1655" s="19">
        <v>44044</v>
      </c>
      <c r="F1655">
        <v>1086</v>
      </c>
      <c r="G1655">
        <v>0</v>
      </c>
      <c r="H1655">
        <v>1086</v>
      </c>
      <c r="I1655">
        <v>293.22000000000003</v>
      </c>
      <c r="J1655" s="13" t="s">
        <v>6882</v>
      </c>
      <c r="K1655" s="13" t="s">
        <v>6942</v>
      </c>
      <c r="M1655" s="13" t="s">
        <v>6994</v>
      </c>
    </row>
    <row r="1656" spans="1:13" x14ac:dyDescent="0.3">
      <c r="A1656">
        <v>88005519</v>
      </c>
      <c r="B1656" t="s">
        <v>4856</v>
      </c>
      <c r="C1656">
        <v>8</v>
      </c>
      <c r="D1656">
        <v>2020</v>
      </c>
      <c r="E1656" s="19">
        <v>44044</v>
      </c>
      <c r="F1656">
        <v>1576</v>
      </c>
      <c r="G1656">
        <v>0</v>
      </c>
      <c r="H1656">
        <v>1576</v>
      </c>
      <c r="I1656">
        <v>520.08000000000004</v>
      </c>
      <c r="J1656" s="13" t="s">
        <v>6881</v>
      </c>
      <c r="K1656" s="13" t="s">
        <v>6941</v>
      </c>
      <c r="M1656" s="13" t="s">
        <v>6994</v>
      </c>
    </row>
    <row r="1657" spans="1:13" x14ac:dyDescent="0.3">
      <c r="A1657">
        <v>88005619</v>
      </c>
      <c r="B1657" t="s">
        <v>4857</v>
      </c>
      <c r="C1657">
        <v>8</v>
      </c>
      <c r="D1657">
        <v>2020</v>
      </c>
      <c r="E1657" s="19">
        <v>44044</v>
      </c>
      <c r="F1657">
        <v>1576</v>
      </c>
      <c r="G1657">
        <v>0</v>
      </c>
      <c r="H1657">
        <v>1576</v>
      </c>
      <c r="I1657">
        <v>520.08000000000004</v>
      </c>
      <c r="J1657" s="13" t="s">
        <v>6881</v>
      </c>
      <c r="K1657" s="13" t="s">
        <v>6941</v>
      </c>
      <c r="M1657" s="13" t="s">
        <v>6994</v>
      </c>
    </row>
    <row r="1658" spans="1:13" x14ac:dyDescent="0.3">
      <c r="A1658">
        <v>88005719</v>
      </c>
      <c r="B1658" t="s">
        <v>4858</v>
      </c>
      <c r="C1658">
        <v>8</v>
      </c>
      <c r="D1658">
        <v>2020</v>
      </c>
      <c r="E1658" s="19">
        <v>44044</v>
      </c>
      <c r="F1658">
        <v>948</v>
      </c>
      <c r="G1658">
        <v>0</v>
      </c>
      <c r="H1658">
        <v>948</v>
      </c>
      <c r="I1658">
        <v>303.36</v>
      </c>
      <c r="J1658" s="13" t="s">
        <v>6881</v>
      </c>
      <c r="K1658" s="13" t="s">
        <v>6897</v>
      </c>
      <c r="M1658" s="13" t="s">
        <v>6994</v>
      </c>
    </row>
    <row r="1659" spans="1:13" x14ac:dyDescent="0.3">
      <c r="A1659">
        <v>88005819</v>
      </c>
      <c r="B1659" t="s">
        <v>4859</v>
      </c>
      <c r="C1659">
        <v>8</v>
      </c>
      <c r="D1659">
        <v>2020</v>
      </c>
      <c r="E1659" s="19">
        <v>44044</v>
      </c>
      <c r="F1659">
        <v>1491</v>
      </c>
      <c r="G1659">
        <v>0</v>
      </c>
      <c r="H1659">
        <v>1491</v>
      </c>
      <c r="I1659">
        <v>506.94000000000005</v>
      </c>
      <c r="J1659" s="13" t="s">
        <v>6881</v>
      </c>
      <c r="K1659" s="13" t="s">
        <v>6898</v>
      </c>
      <c r="M1659" s="13" t="s">
        <v>6994</v>
      </c>
    </row>
    <row r="1660" spans="1:13" x14ac:dyDescent="0.3">
      <c r="A1660">
        <v>88005919</v>
      </c>
      <c r="B1660" t="s">
        <v>4860</v>
      </c>
      <c r="C1660">
        <v>8</v>
      </c>
      <c r="D1660">
        <v>2020</v>
      </c>
      <c r="E1660" s="19">
        <v>44044</v>
      </c>
      <c r="F1660">
        <v>636</v>
      </c>
      <c r="G1660">
        <v>0</v>
      </c>
      <c r="H1660">
        <v>636</v>
      </c>
      <c r="I1660">
        <v>216.24</v>
      </c>
      <c r="J1660" s="13" t="s">
        <v>6888</v>
      </c>
      <c r="K1660" s="13" t="s">
        <v>6925</v>
      </c>
      <c r="M1660" s="13" t="s">
        <v>6994</v>
      </c>
    </row>
    <row r="1661" spans="1:13" x14ac:dyDescent="0.3">
      <c r="A1661">
        <v>88006019</v>
      </c>
      <c r="B1661" t="s">
        <v>4861</v>
      </c>
      <c r="C1661">
        <v>8</v>
      </c>
      <c r="D1661">
        <v>2020</v>
      </c>
      <c r="E1661" s="19">
        <v>44044</v>
      </c>
      <c r="F1661">
        <v>210</v>
      </c>
      <c r="G1661">
        <v>0</v>
      </c>
      <c r="H1661">
        <v>210</v>
      </c>
      <c r="I1661">
        <v>37.799999999999997</v>
      </c>
      <c r="J1661" s="13" t="s">
        <v>6890</v>
      </c>
      <c r="K1661" s="13" t="s">
        <v>6911</v>
      </c>
      <c r="M1661" s="13" t="s">
        <v>6994</v>
      </c>
    </row>
    <row r="1662" spans="1:13" x14ac:dyDescent="0.3">
      <c r="A1662">
        <v>88006119</v>
      </c>
      <c r="B1662" t="s">
        <v>4862</v>
      </c>
      <c r="C1662">
        <v>8</v>
      </c>
      <c r="D1662">
        <v>2020</v>
      </c>
      <c r="E1662" s="19">
        <v>44044</v>
      </c>
      <c r="F1662">
        <v>255</v>
      </c>
      <c r="G1662">
        <v>0</v>
      </c>
      <c r="H1662">
        <v>255</v>
      </c>
      <c r="I1662">
        <v>66.3</v>
      </c>
      <c r="J1662" s="13" t="s">
        <v>6884</v>
      </c>
      <c r="K1662" s="13" t="s">
        <v>6915</v>
      </c>
      <c r="M1662" s="13" t="s">
        <v>6994</v>
      </c>
    </row>
    <row r="1663" spans="1:13" x14ac:dyDescent="0.3">
      <c r="A1663">
        <v>88006219</v>
      </c>
      <c r="B1663" t="s">
        <v>4863</v>
      </c>
      <c r="C1663">
        <v>8</v>
      </c>
      <c r="D1663">
        <v>2020</v>
      </c>
      <c r="E1663" s="19">
        <v>44044</v>
      </c>
      <c r="F1663">
        <v>992</v>
      </c>
      <c r="G1663">
        <v>0</v>
      </c>
      <c r="H1663">
        <v>992</v>
      </c>
      <c r="I1663">
        <v>277.76000000000005</v>
      </c>
      <c r="J1663" s="13" t="s">
        <v>6882</v>
      </c>
      <c r="K1663" s="13" t="s">
        <v>6940</v>
      </c>
      <c r="M1663" s="13" t="s">
        <v>6994</v>
      </c>
    </row>
    <row r="1664" spans="1:13" x14ac:dyDescent="0.3">
      <c r="A1664">
        <v>88006419</v>
      </c>
      <c r="B1664" t="s">
        <v>4864</v>
      </c>
      <c r="C1664">
        <v>8</v>
      </c>
      <c r="D1664">
        <v>2020</v>
      </c>
      <c r="E1664" s="19">
        <v>44044</v>
      </c>
      <c r="F1664">
        <v>526</v>
      </c>
      <c r="G1664">
        <v>0</v>
      </c>
      <c r="H1664">
        <v>526</v>
      </c>
      <c r="I1664">
        <v>210.4</v>
      </c>
      <c r="J1664" s="13" t="s">
        <v>6882</v>
      </c>
      <c r="K1664" s="13" t="s">
        <v>6924</v>
      </c>
      <c r="M1664" s="13" t="s">
        <v>6994</v>
      </c>
    </row>
    <row r="1665" spans="1:13" x14ac:dyDescent="0.3">
      <c r="A1665">
        <v>88006519</v>
      </c>
      <c r="B1665" t="s">
        <v>4865</v>
      </c>
      <c r="C1665">
        <v>8</v>
      </c>
      <c r="D1665">
        <v>2020</v>
      </c>
      <c r="E1665" s="19">
        <v>44044</v>
      </c>
      <c r="F1665">
        <v>1101</v>
      </c>
      <c r="G1665">
        <v>0</v>
      </c>
      <c r="H1665">
        <v>1101</v>
      </c>
      <c r="I1665">
        <v>396.36</v>
      </c>
      <c r="J1665" s="13" t="s">
        <v>6881</v>
      </c>
      <c r="K1665" s="13" t="s">
        <v>6899</v>
      </c>
      <c r="M1665" s="13" t="s">
        <v>6994</v>
      </c>
    </row>
    <row r="1666" spans="1:13" x14ac:dyDescent="0.3">
      <c r="A1666">
        <v>88006719</v>
      </c>
      <c r="B1666" t="s">
        <v>4866</v>
      </c>
      <c r="C1666">
        <v>8</v>
      </c>
      <c r="D1666">
        <v>2020</v>
      </c>
      <c r="E1666" s="19">
        <v>44044</v>
      </c>
      <c r="F1666">
        <v>1491</v>
      </c>
      <c r="G1666">
        <v>0</v>
      </c>
      <c r="H1666">
        <v>1491</v>
      </c>
      <c r="I1666">
        <v>506.94000000000005</v>
      </c>
      <c r="J1666" s="13" t="s">
        <v>6881</v>
      </c>
      <c r="K1666" s="13" t="s">
        <v>6898</v>
      </c>
      <c r="M1666" s="13" t="s">
        <v>6994</v>
      </c>
    </row>
    <row r="1667" spans="1:13" x14ac:dyDescent="0.3">
      <c r="A1667">
        <v>88006819</v>
      </c>
      <c r="B1667" t="s">
        <v>4867</v>
      </c>
      <c r="C1667">
        <v>8</v>
      </c>
      <c r="D1667">
        <v>2020</v>
      </c>
      <c r="E1667" s="19">
        <v>44044</v>
      </c>
      <c r="F1667">
        <v>1576</v>
      </c>
      <c r="G1667">
        <v>0</v>
      </c>
      <c r="H1667">
        <v>1576</v>
      </c>
      <c r="I1667">
        <v>520.08000000000004</v>
      </c>
      <c r="J1667" s="13" t="s">
        <v>6881</v>
      </c>
      <c r="K1667" s="13" t="s">
        <v>6941</v>
      </c>
      <c r="M1667" s="13" t="s">
        <v>6994</v>
      </c>
    </row>
    <row r="1668" spans="1:13" x14ac:dyDescent="0.3">
      <c r="A1668">
        <v>88006919</v>
      </c>
      <c r="B1668" t="s">
        <v>4868</v>
      </c>
      <c r="C1668">
        <v>8</v>
      </c>
      <c r="D1668">
        <v>2020</v>
      </c>
      <c r="E1668" s="19">
        <v>44044</v>
      </c>
      <c r="F1668">
        <v>510</v>
      </c>
      <c r="G1668">
        <v>0</v>
      </c>
      <c r="H1668">
        <v>510</v>
      </c>
      <c r="I1668">
        <v>163.20000000000002</v>
      </c>
      <c r="J1668" s="13" t="s">
        <v>6888</v>
      </c>
      <c r="K1668" s="13" t="s">
        <v>6901</v>
      </c>
      <c r="M1668" s="13" t="s">
        <v>6994</v>
      </c>
    </row>
    <row r="1669" spans="1:13" x14ac:dyDescent="0.3">
      <c r="A1669">
        <v>88007019</v>
      </c>
      <c r="B1669" t="s">
        <v>4869</v>
      </c>
      <c r="C1669">
        <v>8</v>
      </c>
      <c r="D1669">
        <v>2020</v>
      </c>
      <c r="E1669" s="19">
        <v>44044</v>
      </c>
      <c r="F1669">
        <v>210</v>
      </c>
      <c r="G1669">
        <v>0</v>
      </c>
      <c r="H1669">
        <v>210</v>
      </c>
      <c r="I1669">
        <v>37.799999999999997</v>
      </c>
      <c r="J1669" s="13" t="s">
        <v>6890</v>
      </c>
      <c r="K1669" s="13" t="s">
        <v>6911</v>
      </c>
      <c r="M1669" s="13" t="s">
        <v>6994</v>
      </c>
    </row>
    <row r="1670" spans="1:13" x14ac:dyDescent="0.3">
      <c r="A1670">
        <v>88007119</v>
      </c>
      <c r="B1670" t="s">
        <v>4870</v>
      </c>
      <c r="C1670">
        <v>8</v>
      </c>
      <c r="D1670">
        <v>2020</v>
      </c>
      <c r="E1670" s="19">
        <v>44044</v>
      </c>
      <c r="F1670">
        <v>255</v>
      </c>
      <c r="G1670">
        <v>0</v>
      </c>
      <c r="H1670">
        <v>255</v>
      </c>
      <c r="I1670">
        <v>66.3</v>
      </c>
      <c r="J1670" s="13" t="s">
        <v>6884</v>
      </c>
      <c r="K1670" s="13" t="s">
        <v>6915</v>
      </c>
      <c r="M1670" s="13" t="s">
        <v>6994</v>
      </c>
    </row>
    <row r="1671" spans="1:13" x14ac:dyDescent="0.3">
      <c r="A1671">
        <v>88007219</v>
      </c>
      <c r="B1671" t="s">
        <v>4871</v>
      </c>
      <c r="C1671">
        <v>8</v>
      </c>
      <c r="D1671">
        <v>2020</v>
      </c>
      <c r="E1671" s="19">
        <v>44044</v>
      </c>
      <c r="F1671">
        <v>990</v>
      </c>
      <c r="G1671">
        <v>0</v>
      </c>
      <c r="H1671">
        <v>990</v>
      </c>
      <c r="I1671">
        <v>316.8</v>
      </c>
      <c r="J1671" s="13" t="s">
        <v>6882</v>
      </c>
      <c r="K1671" s="13" t="s">
        <v>6930</v>
      </c>
      <c r="M1671" s="13" t="s">
        <v>6994</v>
      </c>
    </row>
    <row r="1672" spans="1:13" x14ac:dyDescent="0.3">
      <c r="A1672">
        <v>88007319</v>
      </c>
      <c r="B1672" t="s">
        <v>4872</v>
      </c>
      <c r="C1672">
        <v>8</v>
      </c>
      <c r="D1672">
        <v>2020</v>
      </c>
      <c r="E1672" s="19">
        <v>44044</v>
      </c>
      <c r="F1672">
        <v>1491</v>
      </c>
      <c r="G1672">
        <v>0</v>
      </c>
      <c r="H1672">
        <v>1491</v>
      </c>
      <c r="I1672">
        <v>506.94000000000005</v>
      </c>
      <c r="J1672" s="13" t="s">
        <v>6881</v>
      </c>
      <c r="K1672" s="13" t="s">
        <v>6898</v>
      </c>
      <c r="M1672" s="13" t="s">
        <v>6994</v>
      </c>
    </row>
    <row r="1673" spans="1:13" x14ac:dyDescent="0.3">
      <c r="A1673">
        <v>88007419</v>
      </c>
      <c r="B1673" t="s">
        <v>4873</v>
      </c>
      <c r="C1673">
        <v>8</v>
      </c>
      <c r="D1673">
        <v>2020</v>
      </c>
      <c r="E1673" s="19">
        <v>44044</v>
      </c>
      <c r="F1673">
        <v>1101</v>
      </c>
      <c r="G1673">
        <v>0</v>
      </c>
      <c r="H1673">
        <v>1101</v>
      </c>
      <c r="I1673">
        <v>396.36</v>
      </c>
      <c r="J1673" s="13" t="s">
        <v>6881</v>
      </c>
      <c r="K1673" s="13" t="s">
        <v>6899</v>
      </c>
      <c r="M1673" s="13" t="s">
        <v>6994</v>
      </c>
    </row>
    <row r="1674" spans="1:13" x14ac:dyDescent="0.3">
      <c r="A1674">
        <v>88007519</v>
      </c>
      <c r="B1674" t="s">
        <v>4874</v>
      </c>
      <c r="C1674">
        <v>8</v>
      </c>
      <c r="D1674">
        <v>2020</v>
      </c>
      <c r="E1674" s="19">
        <v>44044</v>
      </c>
      <c r="F1674">
        <v>1576</v>
      </c>
      <c r="G1674">
        <v>0</v>
      </c>
      <c r="H1674">
        <v>1576</v>
      </c>
      <c r="I1674">
        <v>520.08000000000004</v>
      </c>
      <c r="J1674" s="13" t="s">
        <v>6881</v>
      </c>
      <c r="K1674" s="13" t="s">
        <v>6941</v>
      </c>
      <c r="M1674" s="13" t="s">
        <v>6994</v>
      </c>
    </row>
    <row r="1675" spans="1:13" x14ac:dyDescent="0.3">
      <c r="A1675">
        <v>88007619</v>
      </c>
      <c r="B1675" t="s">
        <v>4875</v>
      </c>
      <c r="C1675">
        <v>8</v>
      </c>
      <c r="D1675">
        <v>2020</v>
      </c>
      <c r="E1675" s="19">
        <v>44044</v>
      </c>
      <c r="F1675">
        <v>1101</v>
      </c>
      <c r="G1675">
        <v>0</v>
      </c>
      <c r="H1675">
        <v>1101</v>
      </c>
      <c r="I1675">
        <v>396.36</v>
      </c>
      <c r="J1675" s="13" t="s">
        <v>6881</v>
      </c>
      <c r="K1675" s="13" t="s">
        <v>6899</v>
      </c>
      <c r="M1675" s="13" t="s">
        <v>6994</v>
      </c>
    </row>
    <row r="1676" spans="1:13" x14ac:dyDescent="0.3">
      <c r="A1676">
        <v>88007719</v>
      </c>
      <c r="B1676" t="s">
        <v>4876</v>
      </c>
      <c r="C1676">
        <v>8</v>
      </c>
      <c r="D1676">
        <v>2020</v>
      </c>
      <c r="E1676" s="19">
        <v>44044</v>
      </c>
      <c r="F1676">
        <v>510</v>
      </c>
      <c r="G1676">
        <v>0</v>
      </c>
      <c r="H1676">
        <v>510</v>
      </c>
      <c r="I1676">
        <v>163.20000000000002</v>
      </c>
      <c r="J1676" s="13" t="s">
        <v>6888</v>
      </c>
      <c r="K1676" s="13" t="s">
        <v>6901</v>
      </c>
      <c r="M1676" s="13" t="s">
        <v>6994</v>
      </c>
    </row>
    <row r="1677" spans="1:13" x14ac:dyDescent="0.3">
      <c r="A1677">
        <v>88007819</v>
      </c>
      <c r="B1677" t="s">
        <v>4877</v>
      </c>
      <c r="C1677">
        <v>8</v>
      </c>
      <c r="D1677">
        <v>2020</v>
      </c>
      <c r="E1677" s="19">
        <v>44044</v>
      </c>
      <c r="F1677">
        <v>579</v>
      </c>
      <c r="G1677">
        <v>0</v>
      </c>
      <c r="H1677">
        <v>579</v>
      </c>
      <c r="I1677">
        <v>167.91</v>
      </c>
      <c r="J1677" s="13" t="s">
        <v>6888</v>
      </c>
      <c r="K1677" s="13" t="s">
        <v>6926</v>
      </c>
      <c r="M1677" s="13" t="s">
        <v>6994</v>
      </c>
    </row>
    <row r="1678" spans="1:13" x14ac:dyDescent="0.3">
      <c r="A1678">
        <v>88007919</v>
      </c>
      <c r="B1678" t="s">
        <v>4878</v>
      </c>
      <c r="C1678">
        <v>8</v>
      </c>
      <c r="D1678">
        <v>2020</v>
      </c>
      <c r="E1678" s="19">
        <v>44044</v>
      </c>
      <c r="F1678">
        <v>636</v>
      </c>
      <c r="G1678">
        <v>0</v>
      </c>
      <c r="H1678">
        <v>636</v>
      </c>
      <c r="I1678">
        <v>216.24</v>
      </c>
      <c r="J1678" s="13" t="s">
        <v>6888</v>
      </c>
      <c r="K1678" s="13" t="s">
        <v>6925</v>
      </c>
      <c r="M1678" s="13" t="s">
        <v>6994</v>
      </c>
    </row>
    <row r="1679" spans="1:13" x14ac:dyDescent="0.3">
      <c r="A1679">
        <v>29020119</v>
      </c>
      <c r="B1679" t="s">
        <v>4879</v>
      </c>
      <c r="C1679">
        <v>8</v>
      </c>
      <c r="D1679">
        <v>2020</v>
      </c>
      <c r="E1679" s="19">
        <v>44044</v>
      </c>
      <c r="F1679">
        <v>228</v>
      </c>
      <c r="G1679">
        <v>0</v>
      </c>
      <c r="H1679">
        <v>228</v>
      </c>
      <c r="I1679">
        <v>79.8</v>
      </c>
      <c r="J1679" s="13" t="s">
        <v>6885</v>
      </c>
      <c r="K1679" s="13" t="s">
        <v>6949</v>
      </c>
      <c r="M1679" s="13" t="s">
        <v>6994</v>
      </c>
    </row>
    <row r="1680" spans="1:13" x14ac:dyDescent="0.3">
      <c r="A1680">
        <v>29020219</v>
      </c>
      <c r="B1680" t="s">
        <v>4880</v>
      </c>
      <c r="C1680">
        <v>8</v>
      </c>
      <c r="D1680">
        <v>2020</v>
      </c>
      <c r="E1680" s="19">
        <v>44044</v>
      </c>
      <c r="F1680">
        <v>383</v>
      </c>
      <c r="G1680">
        <v>0</v>
      </c>
      <c r="H1680">
        <v>383</v>
      </c>
      <c r="I1680">
        <v>122.56</v>
      </c>
      <c r="J1680" s="13" t="s">
        <v>6887</v>
      </c>
      <c r="K1680" s="13" t="s">
        <v>6909</v>
      </c>
      <c r="M1680" s="13" t="s">
        <v>6994</v>
      </c>
    </row>
    <row r="1681" spans="1:13" x14ac:dyDescent="0.3">
      <c r="A1681">
        <v>29020319</v>
      </c>
      <c r="B1681" t="s">
        <v>4881</v>
      </c>
      <c r="C1681">
        <v>8</v>
      </c>
      <c r="D1681">
        <v>2020</v>
      </c>
      <c r="E1681" s="19">
        <v>44044</v>
      </c>
      <c r="F1681">
        <v>168</v>
      </c>
      <c r="G1681">
        <v>0</v>
      </c>
      <c r="H1681">
        <v>168</v>
      </c>
      <c r="I1681">
        <v>75.600000000000009</v>
      </c>
      <c r="J1681" s="13" t="s">
        <v>6886</v>
      </c>
      <c r="K1681" s="13" t="s">
        <v>6920</v>
      </c>
      <c r="M1681" s="13" t="s">
        <v>6994</v>
      </c>
    </row>
    <row r="1682" spans="1:13" x14ac:dyDescent="0.3">
      <c r="A1682">
        <v>29020519</v>
      </c>
      <c r="B1682" t="s">
        <v>4882</v>
      </c>
      <c r="C1682">
        <v>8</v>
      </c>
      <c r="D1682">
        <v>2020</v>
      </c>
      <c r="E1682" s="19">
        <v>44044</v>
      </c>
      <c r="F1682">
        <v>168</v>
      </c>
      <c r="G1682">
        <v>0</v>
      </c>
      <c r="H1682">
        <v>168</v>
      </c>
      <c r="I1682">
        <v>75.600000000000009</v>
      </c>
      <c r="J1682" s="13" t="s">
        <v>6886</v>
      </c>
      <c r="K1682" s="13" t="s">
        <v>6920</v>
      </c>
      <c r="M1682" s="13" t="s">
        <v>6994</v>
      </c>
    </row>
    <row r="1683" spans="1:13" x14ac:dyDescent="0.3">
      <c r="A1683">
        <v>29020619</v>
      </c>
      <c r="B1683" t="s">
        <v>4883</v>
      </c>
      <c r="C1683">
        <v>8</v>
      </c>
      <c r="D1683">
        <v>2020</v>
      </c>
      <c r="E1683" s="19">
        <v>44044</v>
      </c>
      <c r="F1683">
        <v>192</v>
      </c>
      <c r="G1683">
        <v>0</v>
      </c>
      <c r="H1683">
        <v>192</v>
      </c>
      <c r="I1683">
        <v>34.56</v>
      </c>
      <c r="J1683" s="13" t="s">
        <v>6890</v>
      </c>
      <c r="K1683" s="13" t="s">
        <v>6912</v>
      </c>
      <c r="M1683" s="13" t="s">
        <v>6994</v>
      </c>
    </row>
    <row r="1684" spans="1:13" x14ac:dyDescent="0.3">
      <c r="A1684">
        <v>29020719</v>
      </c>
      <c r="B1684" t="s">
        <v>4884</v>
      </c>
      <c r="C1684">
        <v>8</v>
      </c>
      <c r="D1684">
        <v>2020</v>
      </c>
      <c r="E1684" s="19">
        <v>44044</v>
      </c>
      <c r="F1684">
        <v>192</v>
      </c>
      <c r="G1684">
        <v>0</v>
      </c>
      <c r="H1684">
        <v>192</v>
      </c>
      <c r="I1684">
        <v>34.56</v>
      </c>
      <c r="J1684" s="13" t="s">
        <v>6890</v>
      </c>
      <c r="K1684" s="13" t="s">
        <v>6912</v>
      </c>
      <c r="M1684" s="13" t="s">
        <v>6994</v>
      </c>
    </row>
    <row r="1685" spans="1:13" x14ac:dyDescent="0.3">
      <c r="A1685">
        <v>29020919</v>
      </c>
      <c r="B1685" t="s">
        <v>4885</v>
      </c>
      <c r="C1685">
        <v>8</v>
      </c>
      <c r="D1685">
        <v>2020</v>
      </c>
      <c r="E1685" s="19">
        <v>44044</v>
      </c>
      <c r="F1685">
        <v>258</v>
      </c>
      <c r="G1685">
        <v>0</v>
      </c>
      <c r="H1685">
        <v>258</v>
      </c>
      <c r="I1685">
        <v>72.240000000000009</v>
      </c>
      <c r="J1685" s="13" t="s">
        <v>6884</v>
      </c>
      <c r="K1685" s="13" t="s">
        <v>6916</v>
      </c>
      <c r="M1685" s="13" t="s">
        <v>6994</v>
      </c>
    </row>
    <row r="1686" spans="1:13" x14ac:dyDescent="0.3">
      <c r="A1686">
        <v>29021019</v>
      </c>
      <c r="B1686" t="s">
        <v>4886</v>
      </c>
      <c r="C1686">
        <v>8</v>
      </c>
      <c r="D1686">
        <v>2020</v>
      </c>
      <c r="E1686" s="19">
        <v>44044</v>
      </c>
      <c r="F1686">
        <v>293</v>
      </c>
      <c r="G1686">
        <v>0</v>
      </c>
      <c r="H1686">
        <v>293</v>
      </c>
      <c r="I1686">
        <v>90.83</v>
      </c>
      <c r="J1686" s="13" t="s">
        <v>6885</v>
      </c>
      <c r="K1686" s="13" t="s">
        <v>6935</v>
      </c>
      <c r="M1686" s="13" t="s">
        <v>6994</v>
      </c>
    </row>
    <row r="1687" spans="1:13" x14ac:dyDescent="0.3">
      <c r="A1687">
        <v>29021119</v>
      </c>
      <c r="B1687" t="s">
        <v>4887</v>
      </c>
      <c r="C1687">
        <v>8</v>
      </c>
      <c r="D1687">
        <v>2020</v>
      </c>
      <c r="E1687" s="19">
        <v>44044</v>
      </c>
      <c r="F1687">
        <v>383</v>
      </c>
      <c r="G1687">
        <v>0</v>
      </c>
      <c r="H1687">
        <v>383</v>
      </c>
      <c r="I1687">
        <v>122.56</v>
      </c>
      <c r="J1687" s="13" t="s">
        <v>6887</v>
      </c>
      <c r="K1687" s="13" t="s">
        <v>6909</v>
      </c>
      <c r="M1687" s="13" t="s">
        <v>6994</v>
      </c>
    </row>
    <row r="1688" spans="1:13" x14ac:dyDescent="0.3">
      <c r="A1688">
        <v>29021319</v>
      </c>
      <c r="B1688" t="s">
        <v>4888</v>
      </c>
      <c r="C1688">
        <v>8</v>
      </c>
      <c r="D1688">
        <v>2020</v>
      </c>
      <c r="E1688" s="19">
        <v>44044</v>
      </c>
      <c r="F1688">
        <v>168</v>
      </c>
      <c r="G1688">
        <v>0</v>
      </c>
      <c r="H1688">
        <v>168</v>
      </c>
      <c r="I1688">
        <v>75.600000000000009</v>
      </c>
      <c r="J1688" s="13" t="s">
        <v>6886</v>
      </c>
      <c r="K1688" s="13" t="s">
        <v>6920</v>
      </c>
      <c r="M1688" s="13" t="s">
        <v>6994</v>
      </c>
    </row>
    <row r="1689" spans="1:13" x14ac:dyDescent="0.3">
      <c r="A1689">
        <v>29021419</v>
      </c>
      <c r="B1689" t="s">
        <v>4889</v>
      </c>
      <c r="C1689">
        <v>8</v>
      </c>
      <c r="D1689">
        <v>2020</v>
      </c>
      <c r="E1689" s="19">
        <v>44044</v>
      </c>
      <c r="F1689">
        <v>168</v>
      </c>
      <c r="G1689">
        <v>0</v>
      </c>
      <c r="H1689">
        <v>168</v>
      </c>
      <c r="I1689">
        <v>75.600000000000009</v>
      </c>
      <c r="J1689" s="13" t="s">
        <v>6886</v>
      </c>
      <c r="K1689" s="13" t="s">
        <v>6920</v>
      </c>
      <c r="M1689" s="13" t="s">
        <v>6994</v>
      </c>
    </row>
    <row r="1690" spans="1:13" x14ac:dyDescent="0.3">
      <c r="A1690">
        <v>29021519</v>
      </c>
      <c r="B1690" t="s">
        <v>4890</v>
      </c>
      <c r="C1690">
        <v>8</v>
      </c>
      <c r="D1690">
        <v>2020</v>
      </c>
      <c r="E1690" s="19">
        <v>44044</v>
      </c>
      <c r="F1690">
        <v>220</v>
      </c>
      <c r="G1690">
        <v>0</v>
      </c>
      <c r="H1690">
        <v>220</v>
      </c>
      <c r="I1690">
        <v>39.6</v>
      </c>
      <c r="J1690" s="13" t="s">
        <v>6890</v>
      </c>
      <c r="K1690" s="13" t="s">
        <v>6893</v>
      </c>
      <c r="M1690" s="13" t="s">
        <v>6994</v>
      </c>
    </row>
    <row r="1691" spans="1:13" x14ac:dyDescent="0.3">
      <c r="A1691">
        <v>29021719</v>
      </c>
      <c r="B1691" t="s">
        <v>4891</v>
      </c>
      <c r="C1691">
        <v>8</v>
      </c>
      <c r="D1691">
        <v>2020</v>
      </c>
      <c r="E1691" s="19">
        <v>44044</v>
      </c>
      <c r="F1691">
        <v>220</v>
      </c>
      <c r="G1691">
        <v>0</v>
      </c>
      <c r="H1691">
        <v>220</v>
      </c>
      <c r="I1691">
        <v>39.6</v>
      </c>
      <c r="J1691" s="13" t="s">
        <v>6890</v>
      </c>
      <c r="K1691" s="13" t="s">
        <v>6893</v>
      </c>
      <c r="M1691" s="13" t="s">
        <v>6994</v>
      </c>
    </row>
    <row r="1692" spans="1:13" x14ac:dyDescent="0.3">
      <c r="A1692">
        <v>29021819</v>
      </c>
      <c r="B1692" t="s">
        <v>4892</v>
      </c>
      <c r="C1692">
        <v>8</v>
      </c>
      <c r="D1692">
        <v>2020</v>
      </c>
      <c r="E1692" s="19">
        <v>44044</v>
      </c>
      <c r="F1692">
        <v>327</v>
      </c>
      <c r="G1692">
        <v>0</v>
      </c>
      <c r="H1692">
        <v>327</v>
      </c>
      <c r="I1692">
        <v>94.83</v>
      </c>
      <c r="J1692" s="13" t="s">
        <v>6884</v>
      </c>
      <c r="K1692" s="13" t="s">
        <v>6914</v>
      </c>
      <c r="M1692" s="13" t="s">
        <v>6994</v>
      </c>
    </row>
    <row r="1693" spans="1:13" x14ac:dyDescent="0.3">
      <c r="A1693">
        <v>29021919</v>
      </c>
      <c r="B1693" t="s">
        <v>4893</v>
      </c>
      <c r="C1693">
        <v>8</v>
      </c>
      <c r="D1693">
        <v>2020</v>
      </c>
      <c r="E1693" s="19">
        <v>44044</v>
      </c>
      <c r="F1693">
        <v>258</v>
      </c>
      <c r="G1693">
        <v>0</v>
      </c>
      <c r="H1693">
        <v>258</v>
      </c>
      <c r="I1693">
        <v>72.240000000000009</v>
      </c>
      <c r="J1693" s="13" t="s">
        <v>6884</v>
      </c>
      <c r="K1693" s="13" t="s">
        <v>6916</v>
      </c>
      <c r="M1693" s="13" t="s">
        <v>6994</v>
      </c>
    </row>
    <row r="1694" spans="1:13" x14ac:dyDescent="0.3">
      <c r="A1694">
        <v>29022119</v>
      </c>
      <c r="B1694" t="s">
        <v>4894</v>
      </c>
      <c r="C1694">
        <v>8</v>
      </c>
      <c r="D1694">
        <v>2020</v>
      </c>
      <c r="E1694" s="19">
        <v>44044</v>
      </c>
      <c r="F1694">
        <v>345</v>
      </c>
      <c r="G1694">
        <v>0</v>
      </c>
      <c r="H1694">
        <v>345</v>
      </c>
      <c r="I1694">
        <v>106.95</v>
      </c>
      <c r="J1694" s="13" t="s">
        <v>6887</v>
      </c>
      <c r="K1694" s="13" t="s">
        <v>6918</v>
      </c>
      <c r="M1694" s="13" t="s">
        <v>6994</v>
      </c>
    </row>
    <row r="1695" spans="1:13" x14ac:dyDescent="0.3">
      <c r="A1695">
        <v>29022219</v>
      </c>
      <c r="B1695" t="s">
        <v>4895</v>
      </c>
      <c r="C1695">
        <v>8</v>
      </c>
      <c r="D1695">
        <v>2020</v>
      </c>
      <c r="E1695" s="19">
        <v>44044</v>
      </c>
      <c r="F1695">
        <v>172</v>
      </c>
      <c r="G1695">
        <v>0</v>
      </c>
      <c r="H1695">
        <v>172</v>
      </c>
      <c r="I1695">
        <v>65.36</v>
      </c>
      <c r="J1695" s="13" t="s">
        <v>6886</v>
      </c>
      <c r="K1695" s="13" t="s">
        <v>6910</v>
      </c>
      <c r="M1695" s="13" t="s">
        <v>6994</v>
      </c>
    </row>
    <row r="1696" spans="1:13" x14ac:dyDescent="0.3">
      <c r="A1696">
        <v>29022319</v>
      </c>
      <c r="B1696" t="s">
        <v>4896</v>
      </c>
      <c r="C1696">
        <v>8</v>
      </c>
      <c r="D1696">
        <v>2020</v>
      </c>
      <c r="E1696" s="19">
        <v>44044</v>
      </c>
      <c r="F1696">
        <v>240</v>
      </c>
      <c r="G1696">
        <v>0</v>
      </c>
      <c r="H1696">
        <v>240</v>
      </c>
      <c r="I1696">
        <v>43.199999999999996</v>
      </c>
      <c r="J1696" s="13" t="s">
        <v>6890</v>
      </c>
      <c r="K1696" s="13" t="s">
        <v>6894</v>
      </c>
      <c r="M1696" s="13" t="s">
        <v>6994</v>
      </c>
    </row>
    <row r="1697" spans="1:13" x14ac:dyDescent="0.3">
      <c r="A1697">
        <v>29022519</v>
      </c>
      <c r="B1697" t="s">
        <v>4897</v>
      </c>
      <c r="C1697">
        <v>8</v>
      </c>
      <c r="D1697">
        <v>2020</v>
      </c>
      <c r="E1697" s="19">
        <v>44044</v>
      </c>
      <c r="F1697">
        <v>205</v>
      </c>
      <c r="G1697">
        <v>0</v>
      </c>
      <c r="H1697">
        <v>205</v>
      </c>
      <c r="I1697">
        <v>36.9</v>
      </c>
      <c r="J1697" s="13" t="s">
        <v>6890</v>
      </c>
      <c r="K1697" s="13" t="s">
        <v>6913</v>
      </c>
      <c r="M1697" s="13" t="s">
        <v>6994</v>
      </c>
    </row>
    <row r="1698" spans="1:13" x14ac:dyDescent="0.3">
      <c r="A1698">
        <v>29022619</v>
      </c>
      <c r="B1698" t="s">
        <v>4898</v>
      </c>
      <c r="C1698">
        <v>8</v>
      </c>
      <c r="D1698">
        <v>2020</v>
      </c>
      <c r="E1698" s="19">
        <v>44044</v>
      </c>
      <c r="F1698">
        <v>192</v>
      </c>
      <c r="G1698">
        <v>0</v>
      </c>
      <c r="H1698">
        <v>192</v>
      </c>
      <c r="I1698">
        <v>34.56</v>
      </c>
      <c r="J1698" s="13" t="s">
        <v>6890</v>
      </c>
      <c r="K1698" s="13" t="s">
        <v>6912</v>
      </c>
      <c r="M1698" s="13" t="s">
        <v>6994</v>
      </c>
    </row>
    <row r="1699" spans="1:13" x14ac:dyDescent="0.3">
      <c r="A1699">
        <v>29022719</v>
      </c>
      <c r="B1699" t="s">
        <v>4899</v>
      </c>
      <c r="C1699">
        <v>8</v>
      </c>
      <c r="D1699">
        <v>2020</v>
      </c>
      <c r="E1699" s="19">
        <v>44044</v>
      </c>
      <c r="F1699">
        <v>255</v>
      </c>
      <c r="G1699">
        <v>0</v>
      </c>
      <c r="H1699">
        <v>255</v>
      </c>
      <c r="I1699">
        <v>66.3</v>
      </c>
      <c r="J1699" s="13" t="s">
        <v>6884</v>
      </c>
      <c r="K1699" s="13" t="s">
        <v>6915</v>
      </c>
      <c r="M1699" s="13" t="s">
        <v>6994</v>
      </c>
    </row>
    <row r="1700" spans="1:13" x14ac:dyDescent="0.3">
      <c r="A1700">
        <v>29023019</v>
      </c>
      <c r="B1700" t="s">
        <v>4900</v>
      </c>
      <c r="C1700">
        <v>8</v>
      </c>
      <c r="D1700">
        <v>2020</v>
      </c>
      <c r="E1700" s="19">
        <v>44044</v>
      </c>
      <c r="F1700">
        <v>383</v>
      </c>
      <c r="G1700">
        <v>0</v>
      </c>
      <c r="H1700">
        <v>383</v>
      </c>
      <c r="I1700">
        <v>122.56</v>
      </c>
      <c r="J1700" s="13" t="s">
        <v>6887</v>
      </c>
      <c r="K1700" s="13" t="s">
        <v>6909</v>
      </c>
      <c r="M1700" s="13" t="s">
        <v>6994</v>
      </c>
    </row>
    <row r="1701" spans="1:13" x14ac:dyDescent="0.3">
      <c r="A1701">
        <v>29023119</v>
      </c>
      <c r="B1701" t="s">
        <v>4901</v>
      </c>
      <c r="C1701">
        <v>8</v>
      </c>
      <c r="D1701">
        <v>2020</v>
      </c>
      <c r="E1701" s="19">
        <v>44044</v>
      </c>
      <c r="F1701">
        <v>168</v>
      </c>
      <c r="G1701">
        <v>0</v>
      </c>
      <c r="H1701">
        <v>168</v>
      </c>
      <c r="I1701">
        <v>25.2</v>
      </c>
      <c r="J1701" s="13" t="s">
        <v>6886</v>
      </c>
      <c r="K1701" s="13" t="s">
        <v>6892</v>
      </c>
      <c r="M1701" s="13" t="s">
        <v>6994</v>
      </c>
    </row>
    <row r="1702" spans="1:13" x14ac:dyDescent="0.3">
      <c r="A1702">
        <v>29023319</v>
      </c>
      <c r="B1702" t="s">
        <v>4902</v>
      </c>
      <c r="C1702">
        <v>8</v>
      </c>
      <c r="D1702">
        <v>2020</v>
      </c>
      <c r="E1702" s="19">
        <v>44044</v>
      </c>
      <c r="F1702">
        <v>240</v>
      </c>
      <c r="G1702">
        <v>0</v>
      </c>
      <c r="H1702">
        <v>240</v>
      </c>
      <c r="I1702">
        <v>43.199999999999996</v>
      </c>
      <c r="J1702" s="13" t="s">
        <v>6890</v>
      </c>
      <c r="K1702" s="13" t="s">
        <v>6894</v>
      </c>
      <c r="M1702" s="13" t="s">
        <v>6994</v>
      </c>
    </row>
    <row r="1703" spans="1:13" x14ac:dyDescent="0.3">
      <c r="A1703">
        <v>29023419</v>
      </c>
      <c r="B1703" t="s">
        <v>4903</v>
      </c>
      <c r="C1703">
        <v>8</v>
      </c>
      <c r="D1703">
        <v>2020</v>
      </c>
      <c r="E1703" s="19">
        <v>44044</v>
      </c>
      <c r="F1703">
        <v>210</v>
      </c>
      <c r="G1703">
        <v>0</v>
      </c>
      <c r="H1703">
        <v>210</v>
      </c>
      <c r="I1703">
        <v>37.799999999999997</v>
      </c>
      <c r="J1703" s="13" t="s">
        <v>6890</v>
      </c>
      <c r="K1703" s="13" t="s">
        <v>6911</v>
      </c>
      <c r="M1703" s="13" t="s">
        <v>6994</v>
      </c>
    </row>
    <row r="1704" spans="1:13" x14ac:dyDescent="0.3">
      <c r="A1704">
        <v>29023519</v>
      </c>
      <c r="B1704" t="s">
        <v>4904</v>
      </c>
      <c r="C1704">
        <v>8</v>
      </c>
      <c r="D1704">
        <v>2020</v>
      </c>
      <c r="E1704" s="19">
        <v>44044</v>
      </c>
      <c r="F1704">
        <v>313</v>
      </c>
      <c r="G1704">
        <v>0</v>
      </c>
      <c r="H1704">
        <v>313</v>
      </c>
      <c r="I1704">
        <v>93.899999999999991</v>
      </c>
      <c r="J1704" s="13" t="s">
        <v>6884</v>
      </c>
      <c r="K1704" s="13" t="s">
        <v>6895</v>
      </c>
      <c r="M1704" s="13" t="s">
        <v>6994</v>
      </c>
    </row>
    <row r="1705" spans="1:13" x14ac:dyDescent="0.3">
      <c r="A1705">
        <v>29023819</v>
      </c>
      <c r="B1705" t="s">
        <v>4905</v>
      </c>
      <c r="C1705">
        <v>8</v>
      </c>
      <c r="D1705">
        <v>2020</v>
      </c>
      <c r="E1705" s="19">
        <v>44044</v>
      </c>
      <c r="F1705">
        <v>313</v>
      </c>
      <c r="G1705">
        <v>0</v>
      </c>
      <c r="H1705">
        <v>313</v>
      </c>
      <c r="I1705">
        <v>93.899999999999991</v>
      </c>
      <c r="J1705" s="13" t="s">
        <v>6884</v>
      </c>
      <c r="K1705" s="13" t="s">
        <v>6895</v>
      </c>
      <c r="M1705" s="13" t="s">
        <v>6994</v>
      </c>
    </row>
    <row r="1706" spans="1:13" x14ac:dyDescent="0.3">
      <c r="A1706">
        <v>29023919</v>
      </c>
      <c r="B1706" t="s">
        <v>4906</v>
      </c>
      <c r="C1706">
        <v>8</v>
      </c>
      <c r="D1706">
        <v>2020</v>
      </c>
      <c r="E1706" s="19">
        <v>44044</v>
      </c>
      <c r="F1706">
        <v>474</v>
      </c>
      <c r="G1706">
        <v>0</v>
      </c>
      <c r="H1706">
        <v>474</v>
      </c>
      <c r="I1706">
        <v>175.38</v>
      </c>
      <c r="J1706" s="13" t="s">
        <v>6882</v>
      </c>
      <c r="K1706" s="13" t="s">
        <v>6944</v>
      </c>
      <c r="M1706" s="13" t="s">
        <v>6994</v>
      </c>
    </row>
    <row r="1707" spans="1:13" x14ac:dyDescent="0.3">
      <c r="A1707">
        <v>29024119</v>
      </c>
      <c r="B1707" t="s">
        <v>4907</v>
      </c>
      <c r="C1707">
        <v>8</v>
      </c>
      <c r="D1707">
        <v>2020</v>
      </c>
      <c r="E1707" s="19">
        <v>44044</v>
      </c>
      <c r="F1707">
        <v>447</v>
      </c>
      <c r="G1707">
        <v>0</v>
      </c>
      <c r="H1707">
        <v>447</v>
      </c>
      <c r="I1707">
        <v>156.44999999999999</v>
      </c>
      <c r="J1707" s="13" t="s">
        <v>6887</v>
      </c>
      <c r="K1707" s="13" t="s">
        <v>6891</v>
      </c>
      <c r="M1707" s="13" t="s">
        <v>6994</v>
      </c>
    </row>
    <row r="1708" spans="1:13" x14ac:dyDescent="0.3">
      <c r="A1708">
        <v>29024219</v>
      </c>
      <c r="B1708" t="s">
        <v>4908</v>
      </c>
      <c r="C1708">
        <v>8</v>
      </c>
      <c r="D1708">
        <v>2020</v>
      </c>
      <c r="E1708" s="19">
        <v>44044</v>
      </c>
      <c r="F1708">
        <v>172</v>
      </c>
      <c r="G1708">
        <v>0</v>
      </c>
      <c r="H1708">
        <v>172</v>
      </c>
      <c r="I1708">
        <v>65.36</v>
      </c>
      <c r="J1708" s="13" t="s">
        <v>6886</v>
      </c>
      <c r="K1708" s="13" t="s">
        <v>6910</v>
      </c>
      <c r="M1708" s="13" t="s">
        <v>6994</v>
      </c>
    </row>
    <row r="1709" spans="1:13" x14ac:dyDescent="0.3">
      <c r="A1709">
        <v>54010119</v>
      </c>
      <c r="B1709" t="s">
        <v>4909</v>
      </c>
      <c r="C1709">
        <v>8</v>
      </c>
      <c r="D1709">
        <v>2020</v>
      </c>
      <c r="E1709" s="19">
        <v>44044</v>
      </c>
      <c r="F1709">
        <v>506</v>
      </c>
      <c r="G1709">
        <v>0</v>
      </c>
      <c r="H1709">
        <v>506</v>
      </c>
      <c r="I1709">
        <v>146.73999999999998</v>
      </c>
      <c r="J1709" s="13" t="s">
        <v>6889</v>
      </c>
      <c r="K1709" s="13" t="s">
        <v>6907</v>
      </c>
      <c r="M1709" s="13" t="s">
        <v>6994</v>
      </c>
    </row>
    <row r="1710" spans="1:13" x14ac:dyDescent="0.3">
      <c r="A1710">
        <v>54010219</v>
      </c>
      <c r="B1710" t="s">
        <v>4910</v>
      </c>
      <c r="C1710">
        <v>8</v>
      </c>
      <c r="D1710">
        <v>2020</v>
      </c>
      <c r="E1710" s="19">
        <v>44044</v>
      </c>
      <c r="F1710">
        <v>332</v>
      </c>
      <c r="G1710">
        <v>0</v>
      </c>
      <c r="H1710">
        <v>332</v>
      </c>
      <c r="I1710">
        <v>99.6</v>
      </c>
      <c r="J1710" s="13" t="s">
        <v>6885</v>
      </c>
      <c r="K1710" s="13" t="s">
        <v>6938</v>
      </c>
      <c r="M1710" s="13" t="s">
        <v>6994</v>
      </c>
    </row>
    <row r="1711" spans="1:13" x14ac:dyDescent="0.3">
      <c r="A1711">
        <v>54010319</v>
      </c>
      <c r="B1711" t="s">
        <v>4911</v>
      </c>
      <c r="C1711">
        <v>8</v>
      </c>
      <c r="D1711">
        <v>2020</v>
      </c>
      <c r="E1711" s="19">
        <v>44044</v>
      </c>
      <c r="F1711">
        <v>383</v>
      </c>
      <c r="G1711">
        <v>0</v>
      </c>
      <c r="H1711">
        <v>383</v>
      </c>
      <c r="I1711">
        <v>122.56</v>
      </c>
      <c r="J1711" s="13" t="s">
        <v>6887</v>
      </c>
      <c r="K1711" s="13" t="s">
        <v>6909</v>
      </c>
      <c r="M1711" s="13" t="s">
        <v>6994</v>
      </c>
    </row>
    <row r="1712" spans="1:13" x14ac:dyDescent="0.3">
      <c r="A1712">
        <v>54010419</v>
      </c>
      <c r="B1712" t="s">
        <v>4912</v>
      </c>
      <c r="C1712">
        <v>8</v>
      </c>
      <c r="D1712">
        <v>2020</v>
      </c>
      <c r="E1712" s="19">
        <v>44044</v>
      </c>
      <c r="F1712">
        <v>447</v>
      </c>
      <c r="G1712">
        <v>0</v>
      </c>
      <c r="H1712">
        <v>447</v>
      </c>
      <c r="I1712">
        <v>156.44999999999999</v>
      </c>
      <c r="J1712" s="13" t="s">
        <v>6887</v>
      </c>
      <c r="K1712" s="13" t="s">
        <v>6891</v>
      </c>
      <c r="M1712" s="13" t="s">
        <v>6994</v>
      </c>
    </row>
    <row r="1713" spans="1:13" x14ac:dyDescent="0.3">
      <c r="A1713">
        <v>54010519</v>
      </c>
      <c r="B1713" t="s">
        <v>4913</v>
      </c>
      <c r="C1713">
        <v>8</v>
      </c>
      <c r="D1713">
        <v>2020</v>
      </c>
      <c r="E1713" s="19">
        <v>44044</v>
      </c>
      <c r="F1713">
        <v>383</v>
      </c>
      <c r="G1713">
        <v>0</v>
      </c>
      <c r="H1713">
        <v>383</v>
      </c>
      <c r="I1713">
        <v>122.56</v>
      </c>
      <c r="J1713" s="13" t="s">
        <v>6887</v>
      </c>
      <c r="K1713" s="13" t="s">
        <v>6909</v>
      </c>
      <c r="M1713" s="13" t="s">
        <v>6994</v>
      </c>
    </row>
    <row r="1714" spans="1:13" x14ac:dyDescent="0.3">
      <c r="A1714">
        <v>54010619</v>
      </c>
      <c r="B1714" t="s">
        <v>4914</v>
      </c>
      <c r="C1714">
        <v>8</v>
      </c>
      <c r="D1714">
        <v>2020</v>
      </c>
      <c r="E1714" s="19">
        <v>44044</v>
      </c>
      <c r="F1714">
        <v>168</v>
      </c>
      <c r="G1714">
        <v>0</v>
      </c>
      <c r="H1714">
        <v>168</v>
      </c>
      <c r="I1714">
        <v>25.2</v>
      </c>
      <c r="J1714" s="13" t="s">
        <v>6886</v>
      </c>
      <c r="K1714" s="13" t="s">
        <v>6892</v>
      </c>
      <c r="M1714" s="13" t="s">
        <v>6994</v>
      </c>
    </row>
    <row r="1715" spans="1:13" x14ac:dyDescent="0.3">
      <c r="A1715">
        <v>54010719</v>
      </c>
      <c r="B1715" t="s">
        <v>4915</v>
      </c>
      <c r="C1715">
        <v>8</v>
      </c>
      <c r="D1715">
        <v>2020</v>
      </c>
      <c r="E1715" s="19">
        <v>44044</v>
      </c>
      <c r="F1715">
        <v>144</v>
      </c>
      <c r="G1715">
        <v>0</v>
      </c>
      <c r="H1715">
        <v>144</v>
      </c>
      <c r="I1715">
        <v>66.240000000000009</v>
      </c>
      <c r="J1715" s="13" t="s">
        <v>6886</v>
      </c>
      <c r="K1715" s="13" t="s">
        <v>6919</v>
      </c>
      <c r="M1715" s="13" t="s">
        <v>6994</v>
      </c>
    </row>
    <row r="1716" spans="1:13" x14ac:dyDescent="0.3">
      <c r="A1716">
        <v>54010819</v>
      </c>
      <c r="B1716" t="s">
        <v>4916</v>
      </c>
      <c r="C1716">
        <v>8</v>
      </c>
      <c r="D1716">
        <v>2020</v>
      </c>
      <c r="E1716" s="19">
        <v>44044</v>
      </c>
      <c r="F1716">
        <v>220</v>
      </c>
      <c r="G1716">
        <v>0</v>
      </c>
      <c r="H1716">
        <v>220</v>
      </c>
      <c r="I1716">
        <v>39.6</v>
      </c>
      <c r="J1716" s="13" t="s">
        <v>6890</v>
      </c>
      <c r="K1716" s="13" t="s">
        <v>6893</v>
      </c>
      <c r="M1716" s="13" t="s">
        <v>6994</v>
      </c>
    </row>
    <row r="1717" spans="1:13" x14ac:dyDescent="0.3">
      <c r="A1717">
        <v>54010919</v>
      </c>
      <c r="B1717" t="s">
        <v>4917</v>
      </c>
      <c r="C1717">
        <v>8</v>
      </c>
      <c r="D1717">
        <v>2020</v>
      </c>
      <c r="E1717" s="19">
        <v>44044</v>
      </c>
      <c r="F1717">
        <v>240</v>
      </c>
      <c r="G1717">
        <v>0</v>
      </c>
      <c r="H1717">
        <v>240</v>
      </c>
      <c r="I1717">
        <v>43.199999999999996</v>
      </c>
      <c r="J1717" s="13" t="s">
        <v>6890</v>
      </c>
      <c r="K1717" s="13" t="s">
        <v>6894</v>
      </c>
      <c r="M1717" s="13" t="s">
        <v>6994</v>
      </c>
    </row>
    <row r="1718" spans="1:13" x14ac:dyDescent="0.3">
      <c r="A1718">
        <v>54011019</v>
      </c>
      <c r="B1718" t="s">
        <v>4918</v>
      </c>
      <c r="C1718">
        <v>8</v>
      </c>
      <c r="D1718">
        <v>2020</v>
      </c>
      <c r="E1718" s="19">
        <v>44044</v>
      </c>
      <c r="F1718">
        <v>478</v>
      </c>
      <c r="G1718">
        <v>0</v>
      </c>
      <c r="H1718">
        <v>478</v>
      </c>
      <c r="I1718">
        <v>119.5</v>
      </c>
      <c r="J1718" s="13" t="s">
        <v>6889</v>
      </c>
      <c r="K1718" s="13" t="s">
        <v>6921</v>
      </c>
      <c r="M1718" s="13" t="s">
        <v>6994</v>
      </c>
    </row>
    <row r="1719" spans="1:13" x14ac:dyDescent="0.3">
      <c r="A1719">
        <v>54011119</v>
      </c>
      <c r="B1719" t="s">
        <v>4919</v>
      </c>
      <c r="C1719">
        <v>8</v>
      </c>
      <c r="D1719">
        <v>2020</v>
      </c>
      <c r="E1719" s="19">
        <v>44044</v>
      </c>
      <c r="F1719">
        <v>278</v>
      </c>
      <c r="G1719">
        <v>0</v>
      </c>
      <c r="H1719">
        <v>278</v>
      </c>
      <c r="I1719">
        <v>88.960000000000008</v>
      </c>
      <c r="J1719" s="13" t="s">
        <v>6885</v>
      </c>
      <c r="K1719" s="13" t="s">
        <v>6947</v>
      </c>
      <c r="M1719" s="13" t="s">
        <v>6994</v>
      </c>
    </row>
    <row r="1720" spans="1:13" x14ac:dyDescent="0.3">
      <c r="A1720">
        <v>54011219</v>
      </c>
      <c r="B1720" t="s">
        <v>4920</v>
      </c>
      <c r="C1720">
        <v>8</v>
      </c>
      <c r="D1720">
        <v>2020</v>
      </c>
      <c r="E1720" s="19">
        <v>44044</v>
      </c>
      <c r="F1720">
        <v>345</v>
      </c>
      <c r="G1720">
        <v>0</v>
      </c>
      <c r="H1720">
        <v>345</v>
      </c>
      <c r="I1720">
        <v>106.95</v>
      </c>
      <c r="J1720" s="13" t="s">
        <v>6887</v>
      </c>
      <c r="K1720" s="13" t="s">
        <v>6918</v>
      </c>
      <c r="M1720" s="13" t="s">
        <v>6994</v>
      </c>
    </row>
    <row r="1721" spans="1:13" x14ac:dyDescent="0.3">
      <c r="A1721">
        <v>54011319</v>
      </c>
      <c r="B1721" t="s">
        <v>4921</v>
      </c>
      <c r="C1721">
        <v>8</v>
      </c>
      <c r="D1721">
        <v>2020</v>
      </c>
      <c r="E1721" s="19">
        <v>44044</v>
      </c>
      <c r="F1721">
        <v>383</v>
      </c>
      <c r="G1721">
        <v>0</v>
      </c>
      <c r="H1721">
        <v>383</v>
      </c>
      <c r="I1721">
        <v>122.56</v>
      </c>
      <c r="J1721" s="13" t="s">
        <v>6887</v>
      </c>
      <c r="K1721" s="13" t="s">
        <v>6909</v>
      </c>
      <c r="M1721" s="13" t="s">
        <v>6994</v>
      </c>
    </row>
    <row r="1722" spans="1:13" x14ac:dyDescent="0.3">
      <c r="A1722">
        <v>54011419</v>
      </c>
      <c r="B1722" t="s">
        <v>4922</v>
      </c>
      <c r="C1722">
        <v>8</v>
      </c>
      <c r="D1722">
        <v>2020</v>
      </c>
      <c r="E1722" s="19">
        <v>44044</v>
      </c>
      <c r="F1722">
        <v>383</v>
      </c>
      <c r="G1722">
        <v>0</v>
      </c>
      <c r="H1722">
        <v>383</v>
      </c>
      <c r="I1722">
        <v>122.56</v>
      </c>
      <c r="J1722" s="13" t="s">
        <v>6887</v>
      </c>
      <c r="K1722" s="13" t="s">
        <v>6909</v>
      </c>
      <c r="M1722" s="13" t="s">
        <v>6994</v>
      </c>
    </row>
    <row r="1723" spans="1:13" x14ac:dyDescent="0.3">
      <c r="A1723">
        <v>54011519</v>
      </c>
      <c r="B1723" t="s">
        <v>4923</v>
      </c>
      <c r="C1723">
        <v>8</v>
      </c>
      <c r="D1723">
        <v>2020</v>
      </c>
      <c r="E1723" s="19">
        <v>44044</v>
      </c>
      <c r="F1723">
        <v>168</v>
      </c>
      <c r="G1723">
        <v>0</v>
      </c>
      <c r="H1723">
        <v>168</v>
      </c>
      <c r="I1723">
        <v>75.600000000000009</v>
      </c>
      <c r="J1723" s="13" t="s">
        <v>6886</v>
      </c>
      <c r="K1723" s="13" t="s">
        <v>6920</v>
      </c>
      <c r="M1723" s="13" t="s">
        <v>6994</v>
      </c>
    </row>
    <row r="1724" spans="1:13" x14ac:dyDescent="0.3">
      <c r="A1724">
        <v>54011619</v>
      </c>
      <c r="B1724" t="s">
        <v>4924</v>
      </c>
      <c r="C1724">
        <v>8</v>
      </c>
      <c r="D1724">
        <v>2020</v>
      </c>
      <c r="E1724" s="19">
        <v>44044</v>
      </c>
      <c r="F1724">
        <v>172</v>
      </c>
      <c r="G1724">
        <v>0</v>
      </c>
      <c r="H1724">
        <v>172</v>
      </c>
      <c r="I1724">
        <v>65.36</v>
      </c>
      <c r="J1724" s="13" t="s">
        <v>6886</v>
      </c>
      <c r="K1724" s="13" t="s">
        <v>6910</v>
      </c>
      <c r="M1724" s="13" t="s">
        <v>6994</v>
      </c>
    </row>
    <row r="1725" spans="1:13" x14ac:dyDescent="0.3">
      <c r="A1725">
        <v>54011719</v>
      </c>
      <c r="B1725" t="s">
        <v>4925</v>
      </c>
      <c r="C1725">
        <v>8</v>
      </c>
      <c r="D1725">
        <v>2020</v>
      </c>
      <c r="E1725" s="19">
        <v>44044</v>
      </c>
      <c r="F1725">
        <v>220</v>
      </c>
      <c r="G1725">
        <v>0</v>
      </c>
      <c r="H1725">
        <v>220</v>
      </c>
      <c r="I1725">
        <v>39.6</v>
      </c>
      <c r="J1725" s="13" t="s">
        <v>6890</v>
      </c>
      <c r="K1725" s="13" t="s">
        <v>6893</v>
      </c>
      <c r="M1725" s="13" t="s">
        <v>6994</v>
      </c>
    </row>
    <row r="1726" spans="1:13" x14ac:dyDescent="0.3">
      <c r="A1726">
        <v>54011819</v>
      </c>
      <c r="B1726" t="s">
        <v>4926</v>
      </c>
      <c r="C1726">
        <v>8</v>
      </c>
      <c r="D1726">
        <v>2020</v>
      </c>
      <c r="E1726" s="19">
        <v>44044</v>
      </c>
      <c r="F1726">
        <v>210</v>
      </c>
      <c r="G1726">
        <v>0</v>
      </c>
      <c r="H1726">
        <v>210</v>
      </c>
      <c r="I1726">
        <v>37.799999999999997</v>
      </c>
      <c r="J1726" s="13" t="s">
        <v>6890</v>
      </c>
      <c r="K1726" s="13" t="s">
        <v>6911</v>
      </c>
      <c r="M1726" s="13" t="s">
        <v>6994</v>
      </c>
    </row>
    <row r="1727" spans="1:13" x14ac:dyDescent="0.3">
      <c r="A1727">
        <v>54011919</v>
      </c>
      <c r="B1727" t="s">
        <v>4927</v>
      </c>
      <c r="C1727">
        <v>8</v>
      </c>
      <c r="D1727">
        <v>2020</v>
      </c>
      <c r="E1727" s="19">
        <v>44044</v>
      </c>
      <c r="F1727">
        <v>205</v>
      </c>
      <c r="G1727">
        <v>0</v>
      </c>
      <c r="H1727">
        <v>205</v>
      </c>
      <c r="I1727">
        <v>36.9</v>
      </c>
      <c r="J1727" s="13" t="s">
        <v>6890</v>
      </c>
      <c r="K1727" s="13" t="s">
        <v>6913</v>
      </c>
      <c r="M1727" s="13" t="s">
        <v>6994</v>
      </c>
    </row>
    <row r="1728" spans="1:13" x14ac:dyDescent="0.3">
      <c r="A1728">
        <v>54012019</v>
      </c>
      <c r="B1728" t="s">
        <v>4928</v>
      </c>
      <c r="C1728">
        <v>8</v>
      </c>
      <c r="D1728">
        <v>2020</v>
      </c>
      <c r="E1728" s="19">
        <v>44044</v>
      </c>
      <c r="F1728">
        <v>440</v>
      </c>
      <c r="G1728">
        <v>0</v>
      </c>
      <c r="H1728">
        <v>440</v>
      </c>
      <c r="I1728">
        <v>136.4</v>
      </c>
      <c r="J1728" s="13" t="s">
        <v>6889</v>
      </c>
      <c r="K1728" s="13" t="s">
        <v>6905</v>
      </c>
      <c r="M1728" s="13" t="s">
        <v>6994</v>
      </c>
    </row>
    <row r="1729" spans="1:13" x14ac:dyDescent="0.3">
      <c r="A1729">
        <v>54012119</v>
      </c>
      <c r="B1729" t="s">
        <v>4929</v>
      </c>
      <c r="C1729">
        <v>8</v>
      </c>
      <c r="D1729">
        <v>2020</v>
      </c>
      <c r="E1729" s="19">
        <v>44044</v>
      </c>
      <c r="F1729">
        <v>267</v>
      </c>
      <c r="G1729">
        <v>0</v>
      </c>
      <c r="H1729">
        <v>267</v>
      </c>
      <c r="I1729">
        <v>90.78</v>
      </c>
      <c r="J1729" s="13" t="s">
        <v>6885</v>
      </c>
      <c r="K1729" s="13" t="s">
        <v>6922</v>
      </c>
      <c r="M1729" s="13" t="s">
        <v>6994</v>
      </c>
    </row>
    <row r="1730" spans="1:13" x14ac:dyDescent="0.3">
      <c r="A1730">
        <v>54012219</v>
      </c>
      <c r="B1730" t="s">
        <v>4930</v>
      </c>
      <c r="C1730">
        <v>8</v>
      </c>
      <c r="D1730">
        <v>2020</v>
      </c>
      <c r="E1730" s="19">
        <v>44044</v>
      </c>
      <c r="F1730">
        <v>345</v>
      </c>
      <c r="G1730">
        <v>0</v>
      </c>
      <c r="H1730">
        <v>345</v>
      </c>
      <c r="I1730">
        <v>106.95</v>
      </c>
      <c r="J1730" s="13" t="s">
        <v>6887</v>
      </c>
      <c r="K1730" s="13" t="s">
        <v>6918</v>
      </c>
      <c r="M1730" s="13" t="s">
        <v>6994</v>
      </c>
    </row>
    <row r="1731" spans="1:13" x14ac:dyDescent="0.3">
      <c r="A1731">
        <v>54012319</v>
      </c>
      <c r="B1731" t="s">
        <v>4931</v>
      </c>
      <c r="C1731">
        <v>8</v>
      </c>
      <c r="D1731">
        <v>2020</v>
      </c>
      <c r="E1731" s="19">
        <v>44044</v>
      </c>
      <c r="F1731">
        <v>383</v>
      </c>
      <c r="G1731">
        <v>0</v>
      </c>
      <c r="H1731">
        <v>383</v>
      </c>
      <c r="I1731">
        <v>122.56</v>
      </c>
      <c r="J1731" s="13" t="s">
        <v>6887</v>
      </c>
      <c r="K1731" s="13" t="s">
        <v>6909</v>
      </c>
      <c r="M1731" s="13" t="s">
        <v>6994</v>
      </c>
    </row>
    <row r="1732" spans="1:13" x14ac:dyDescent="0.3">
      <c r="A1732">
        <v>54012419</v>
      </c>
      <c r="B1732" t="s">
        <v>4932</v>
      </c>
      <c r="C1732">
        <v>8</v>
      </c>
      <c r="D1732">
        <v>2020</v>
      </c>
      <c r="E1732" s="19">
        <v>44044</v>
      </c>
      <c r="F1732">
        <v>168</v>
      </c>
      <c r="G1732">
        <v>0</v>
      </c>
      <c r="H1732">
        <v>168</v>
      </c>
      <c r="I1732">
        <v>75.600000000000009</v>
      </c>
      <c r="J1732" s="13" t="s">
        <v>6886</v>
      </c>
      <c r="K1732" s="13" t="s">
        <v>6920</v>
      </c>
      <c r="M1732" s="13" t="s">
        <v>6994</v>
      </c>
    </row>
    <row r="1733" spans="1:13" x14ac:dyDescent="0.3">
      <c r="A1733">
        <v>54012519</v>
      </c>
      <c r="B1733" t="s">
        <v>4933</v>
      </c>
      <c r="C1733">
        <v>8</v>
      </c>
      <c r="D1733">
        <v>2020</v>
      </c>
      <c r="E1733" s="19">
        <v>44044</v>
      </c>
      <c r="F1733">
        <v>168</v>
      </c>
      <c r="G1733">
        <v>0</v>
      </c>
      <c r="H1733">
        <v>168</v>
      </c>
      <c r="I1733">
        <v>25.2</v>
      </c>
      <c r="J1733" s="13" t="s">
        <v>6886</v>
      </c>
      <c r="K1733" s="13" t="s">
        <v>6892</v>
      </c>
      <c r="M1733" s="13" t="s">
        <v>6994</v>
      </c>
    </row>
    <row r="1734" spans="1:13" x14ac:dyDescent="0.3">
      <c r="A1734">
        <v>54012619</v>
      </c>
      <c r="B1734" t="s">
        <v>4934</v>
      </c>
      <c r="C1734">
        <v>8</v>
      </c>
      <c r="D1734">
        <v>2020</v>
      </c>
      <c r="E1734" s="19">
        <v>44044</v>
      </c>
      <c r="F1734">
        <v>240</v>
      </c>
      <c r="G1734">
        <v>0</v>
      </c>
      <c r="H1734">
        <v>240</v>
      </c>
      <c r="I1734">
        <v>43.199999999999996</v>
      </c>
      <c r="J1734" s="13" t="s">
        <v>6890</v>
      </c>
      <c r="K1734" s="13" t="s">
        <v>6894</v>
      </c>
      <c r="M1734" s="13" t="s">
        <v>6994</v>
      </c>
    </row>
    <row r="1735" spans="1:13" x14ac:dyDescent="0.3">
      <c r="A1735">
        <v>54012719</v>
      </c>
      <c r="B1735" t="s">
        <v>4935</v>
      </c>
      <c r="C1735">
        <v>8</v>
      </c>
      <c r="D1735">
        <v>2020</v>
      </c>
      <c r="E1735" s="19">
        <v>44044</v>
      </c>
      <c r="F1735">
        <v>240</v>
      </c>
      <c r="G1735">
        <v>0</v>
      </c>
      <c r="H1735">
        <v>240</v>
      </c>
      <c r="I1735">
        <v>43.199999999999996</v>
      </c>
      <c r="J1735" s="13" t="s">
        <v>6890</v>
      </c>
      <c r="K1735" s="13" t="s">
        <v>6894</v>
      </c>
      <c r="M1735" s="13" t="s">
        <v>6994</v>
      </c>
    </row>
    <row r="1736" spans="1:13" x14ac:dyDescent="0.3">
      <c r="A1736">
        <v>54012819</v>
      </c>
      <c r="B1736" t="s">
        <v>4936</v>
      </c>
      <c r="C1736">
        <v>8</v>
      </c>
      <c r="D1736">
        <v>2020</v>
      </c>
      <c r="E1736" s="19">
        <v>44044</v>
      </c>
      <c r="F1736">
        <v>210</v>
      </c>
      <c r="G1736">
        <v>0</v>
      </c>
      <c r="H1736">
        <v>210</v>
      </c>
      <c r="I1736">
        <v>37.799999999999997</v>
      </c>
      <c r="J1736" s="13" t="s">
        <v>6890</v>
      </c>
      <c r="K1736" s="13" t="s">
        <v>6911</v>
      </c>
      <c r="M1736" s="13" t="s">
        <v>6994</v>
      </c>
    </row>
    <row r="1737" spans="1:13" x14ac:dyDescent="0.3">
      <c r="A1737">
        <v>54012919</v>
      </c>
      <c r="B1737" t="s">
        <v>4937</v>
      </c>
      <c r="C1737">
        <v>8</v>
      </c>
      <c r="D1737">
        <v>2020</v>
      </c>
      <c r="E1737" s="19">
        <v>44044</v>
      </c>
      <c r="F1737">
        <v>313</v>
      </c>
      <c r="G1737">
        <v>0</v>
      </c>
      <c r="H1737">
        <v>313</v>
      </c>
      <c r="I1737">
        <v>93.899999999999991</v>
      </c>
      <c r="J1737" s="13" t="s">
        <v>6884</v>
      </c>
      <c r="K1737" s="13" t="s">
        <v>6895</v>
      </c>
      <c r="M1737" s="13" t="s">
        <v>6994</v>
      </c>
    </row>
    <row r="1738" spans="1:13" x14ac:dyDescent="0.3">
      <c r="A1738">
        <v>54013019</v>
      </c>
      <c r="B1738" t="s">
        <v>4938</v>
      </c>
      <c r="C1738">
        <v>8</v>
      </c>
      <c r="D1738">
        <v>2020</v>
      </c>
      <c r="E1738" s="19">
        <v>44044</v>
      </c>
      <c r="F1738">
        <v>440</v>
      </c>
      <c r="G1738">
        <v>0</v>
      </c>
      <c r="H1738">
        <v>440</v>
      </c>
      <c r="I1738">
        <v>136.4</v>
      </c>
      <c r="J1738" s="13" t="s">
        <v>6889</v>
      </c>
      <c r="K1738" s="13" t="s">
        <v>6905</v>
      </c>
      <c r="M1738" s="13" t="s">
        <v>6994</v>
      </c>
    </row>
    <row r="1739" spans="1:13" x14ac:dyDescent="0.3">
      <c r="A1739">
        <v>54013119</v>
      </c>
      <c r="B1739" t="s">
        <v>4939</v>
      </c>
      <c r="C1739">
        <v>8</v>
      </c>
      <c r="D1739">
        <v>2020</v>
      </c>
      <c r="E1739" s="19">
        <v>44044</v>
      </c>
      <c r="F1739">
        <v>187</v>
      </c>
      <c r="G1739">
        <v>0</v>
      </c>
      <c r="H1739">
        <v>187</v>
      </c>
      <c r="I1739">
        <v>59.84</v>
      </c>
      <c r="J1739" s="13" t="s">
        <v>6885</v>
      </c>
      <c r="K1739" s="13" t="s">
        <v>6943</v>
      </c>
      <c r="M1739" s="13" t="s">
        <v>6994</v>
      </c>
    </row>
    <row r="1740" spans="1:13" x14ac:dyDescent="0.3">
      <c r="A1740">
        <v>54013219</v>
      </c>
      <c r="B1740" t="s">
        <v>4940</v>
      </c>
      <c r="C1740">
        <v>8</v>
      </c>
      <c r="D1740">
        <v>2020</v>
      </c>
      <c r="E1740" s="19">
        <v>44044</v>
      </c>
      <c r="F1740">
        <v>345</v>
      </c>
      <c r="G1740">
        <v>0</v>
      </c>
      <c r="H1740">
        <v>345</v>
      </c>
      <c r="I1740">
        <v>106.95</v>
      </c>
      <c r="J1740" s="13" t="s">
        <v>6887</v>
      </c>
      <c r="K1740" s="13" t="s">
        <v>6918</v>
      </c>
      <c r="M1740" s="13" t="s">
        <v>6994</v>
      </c>
    </row>
    <row r="1741" spans="1:13" x14ac:dyDescent="0.3">
      <c r="A1741">
        <v>54013319</v>
      </c>
      <c r="B1741" t="s">
        <v>4941</v>
      </c>
      <c r="C1741">
        <v>8</v>
      </c>
      <c r="D1741">
        <v>2020</v>
      </c>
      <c r="E1741" s="19">
        <v>44044</v>
      </c>
      <c r="F1741">
        <v>168</v>
      </c>
      <c r="G1741">
        <v>0</v>
      </c>
      <c r="H1741">
        <v>168</v>
      </c>
      <c r="I1741">
        <v>25.2</v>
      </c>
      <c r="J1741" s="13" t="s">
        <v>6886</v>
      </c>
      <c r="K1741" s="13" t="s">
        <v>6892</v>
      </c>
      <c r="M1741" s="13" t="s">
        <v>6994</v>
      </c>
    </row>
    <row r="1742" spans="1:13" x14ac:dyDescent="0.3">
      <c r="A1742">
        <v>54013419</v>
      </c>
      <c r="B1742" t="s">
        <v>4942</v>
      </c>
      <c r="C1742">
        <v>8</v>
      </c>
      <c r="D1742">
        <v>2020</v>
      </c>
      <c r="E1742" s="19">
        <v>44044</v>
      </c>
      <c r="F1742">
        <v>144</v>
      </c>
      <c r="G1742">
        <v>0</v>
      </c>
      <c r="H1742">
        <v>144</v>
      </c>
      <c r="I1742">
        <v>66.240000000000009</v>
      </c>
      <c r="J1742" s="13" t="s">
        <v>6886</v>
      </c>
      <c r="K1742" s="13" t="s">
        <v>6919</v>
      </c>
      <c r="M1742" s="13" t="s">
        <v>6994</v>
      </c>
    </row>
    <row r="1743" spans="1:13" x14ac:dyDescent="0.3">
      <c r="A1743">
        <v>54013519</v>
      </c>
      <c r="B1743" t="s">
        <v>4943</v>
      </c>
      <c r="C1743">
        <v>8</v>
      </c>
      <c r="D1743">
        <v>2020</v>
      </c>
      <c r="E1743" s="19">
        <v>44044</v>
      </c>
      <c r="F1743">
        <v>240</v>
      </c>
      <c r="G1743">
        <v>0</v>
      </c>
      <c r="H1743">
        <v>240</v>
      </c>
      <c r="I1743">
        <v>43.199999999999996</v>
      </c>
      <c r="J1743" s="13" t="s">
        <v>6890</v>
      </c>
      <c r="K1743" s="13" t="s">
        <v>6894</v>
      </c>
      <c r="M1743" s="13" t="s">
        <v>6994</v>
      </c>
    </row>
    <row r="1744" spans="1:13" x14ac:dyDescent="0.3">
      <c r="A1744">
        <v>54013619</v>
      </c>
      <c r="B1744" t="s">
        <v>4944</v>
      </c>
      <c r="C1744">
        <v>7</v>
      </c>
      <c r="D1744">
        <v>2020</v>
      </c>
      <c r="E1744" s="19">
        <v>44013</v>
      </c>
      <c r="F1744">
        <v>205</v>
      </c>
      <c r="G1744">
        <v>0</v>
      </c>
      <c r="H1744">
        <v>205</v>
      </c>
      <c r="I1744">
        <v>36.9</v>
      </c>
      <c r="J1744" s="13" t="s">
        <v>6890</v>
      </c>
      <c r="K1744" s="13" t="s">
        <v>6913</v>
      </c>
      <c r="M1744" s="13" t="s">
        <v>6993</v>
      </c>
    </row>
    <row r="1745" spans="1:13" x14ac:dyDescent="0.3">
      <c r="A1745">
        <v>54013719</v>
      </c>
      <c r="B1745" t="s">
        <v>4945</v>
      </c>
      <c r="C1745">
        <v>7</v>
      </c>
      <c r="D1745">
        <v>2020</v>
      </c>
      <c r="E1745" s="19">
        <v>44013</v>
      </c>
      <c r="F1745">
        <v>210</v>
      </c>
      <c r="G1745">
        <v>0</v>
      </c>
      <c r="H1745">
        <v>210</v>
      </c>
      <c r="I1745">
        <v>37.799999999999997</v>
      </c>
      <c r="J1745" s="13" t="s">
        <v>6890</v>
      </c>
      <c r="K1745" s="13" t="s">
        <v>6911</v>
      </c>
      <c r="M1745" s="13" t="s">
        <v>6993</v>
      </c>
    </row>
    <row r="1746" spans="1:13" x14ac:dyDescent="0.3">
      <c r="A1746">
        <v>54013819</v>
      </c>
      <c r="B1746" t="s">
        <v>4946</v>
      </c>
      <c r="C1746">
        <v>7</v>
      </c>
      <c r="D1746">
        <v>2020</v>
      </c>
      <c r="E1746" s="19">
        <v>44013</v>
      </c>
      <c r="F1746">
        <v>327</v>
      </c>
      <c r="G1746">
        <v>0</v>
      </c>
      <c r="H1746">
        <v>327</v>
      </c>
      <c r="I1746">
        <v>94.83</v>
      </c>
      <c r="J1746" s="13" t="s">
        <v>6884</v>
      </c>
      <c r="K1746" s="13" t="s">
        <v>6914</v>
      </c>
      <c r="M1746" s="13" t="s">
        <v>6993</v>
      </c>
    </row>
    <row r="1747" spans="1:13" x14ac:dyDescent="0.3">
      <c r="A1747">
        <v>54014119</v>
      </c>
      <c r="B1747" t="s">
        <v>4947</v>
      </c>
      <c r="C1747">
        <v>7</v>
      </c>
      <c r="D1747">
        <v>2020</v>
      </c>
      <c r="E1747" s="19">
        <v>44013</v>
      </c>
      <c r="F1747">
        <v>367</v>
      </c>
      <c r="G1747">
        <v>0</v>
      </c>
      <c r="H1747">
        <v>367</v>
      </c>
      <c r="I1747">
        <v>110.1</v>
      </c>
      <c r="J1747" s="13" t="s">
        <v>6885</v>
      </c>
      <c r="K1747" s="13" t="s">
        <v>6936</v>
      </c>
      <c r="M1747" s="13" t="s">
        <v>6993</v>
      </c>
    </row>
    <row r="1748" spans="1:13" x14ac:dyDescent="0.3">
      <c r="A1748">
        <v>54014219</v>
      </c>
      <c r="B1748" t="s">
        <v>4948</v>
      </c>
      <c r="C1748">
        <v>7</v>
      </c>
      <c r="D1748">
        <v>2020</v>
      </c>
      <c r="E1748" s="19">
        <v>44013</v>
      </c>
      <c r="F1748">
        <v>383</v>
      </c>
      <c r="G1748">
        <v>0</v>
      </c>
      <c r="H1748">
        <v>383</v>
      </c>
      <c r="I1748">
        <v>122.56</v>
      </c>
      <c r="J1748" s="13" t="s">
        <v>6887</v>
      </c>
      <c r="K1748" s="13" t="s">
        <v>6909</v>
      </c>
      <c r="M1748" s="13" t="s">
        <v>6993</v>
      </c>
    </row>
    <row r="1749" spans="1:13" x14ac:dyDescent="0.3">
      <c r="A1749">
        <v>54014319</v>
      </c>
      <c r="B1749" t="s">
        <v>4949</v>
      </c>
      <c r="C1749">
        <v>7</v>
      </c>
      <c r="D1749">
        <v>2020</v>
      </c>
      <c r="E1749" s="19">
        <v>44013</v>
      </c>
      <c r="F1749">
        <v>144</v>
      </c>
      <c r="G1749">
        <v>0</v>
      </c>
      <c r="H1749">
        <v>144</v>
      </c>
      <c r="I1749">
        <v>66.240000000000009</v>
      </c>
      <c r="J1749" s="13" t="s">
        <v>6886</v>
      </c>
      <c r="K1749" s="13" t="s">
        <v>6919</v>
      </c>
      <c r="M1749" s="13" t="s">
        <v>6993</v>
      </c>
    </row>
    <row r="1750" spans="1:13" x14ac:dyDescent="0.3">
      <c r="A1750">
        <v>54014419</v>
      </c>
      <c r="B1750" t="s">
        <v>4950</v>
      </c>
      <c r="C1750">
        <v>7</v>
      </c>
      <c r="D1750">
        <v>2020</v>
      </c>
      <c r="E1750" s="19">
        <v>44013</v>
      </c>
      <c r="F1750">
        <v>240</v>
      </c>
      <c r="G1750">
        <v>0</v>
      </c>
      <c r="H1750">
        <v>240</v>
      </c>
      <c r="I1750">
        <v>43.199999999999996</v>
      </c>
      <c r="J1750" s="13" t="s">
        <v>6890</v>
      </c>
      <c r="K1750" s="13" t="s">
        <v>6894</v>
      </c>
      <c r="M1750" s="13" t="s">
        <v>6993</v>
      </c>
    </row>
    <row r="1751" spans="1:13" x14ac:dyDescent="0.3">
      <c r="A1751">
        <v>54019019</v>
      </c>
      <c r="B1751" t="s">
        <v>4951</v>
      </c>
      <c r="C1751">
        <v>7</v>
      </c>
      <c r="D1751">
        <v>2020</v>
      </c>
      <c r="E1751" s="19">
        <v>44013</v>
      </c>
      <c r="F1751">
        <v>240</v>
      </c>
      <c r="G1751">
        <v>0</v>
      </c>
      <c r="H1751">
        <v>240</v>
      </c>
      <c r="I1751">
        <v>43.199999999999996</v>
      </c>
      <c r="J1751" s="13" t="s">
        <v>6890</v>
      </c>
      <c r="K1751" s="13" t="s">
        <v>6894</v>
      </c>
      <c r="M1751" s="13" t="s">
        <v>6993</v>
      </c>
    </row>
    <row r="1752" spans="1:13" x14ac:dyDescent="0.3">
      <c r="A1752">
        <v>35010119</v>
      </c>
      <c r="B1752" t="s">
        <v>4952</v>
      </c>
      <c r="C1752">
        <v>7</v>
      </c>
      <c r="D1752">
        <v>2020</v>
      </c>
      <c r="E1752" s="19">
        <v>44013</v>
      </c>
      <c r="F1752">
        <v>592</v>
      </c>
      <c r="G1752">
        <v>0</v>
      </c>
      <c r="H1752">
        <v>592</v>
      </c>
      <c r="I1752">
        <v>165.76000000000002</v>
      </c>
      <c r="J1752" s="13" t="s">
        <v>6889</v>
      </c>
      <c r="K1752" s="13" t="s">
        <v>6906</v>
      </c>
      <c r="M1752" s="13" t="s">
        <v>6993</v>
      </c>
    </row>
    <row r="1753" spans="1:13" x14ac:dyDescent="0.3">
      <c r="A1753">
        <v>35010219</v>
      </c>
      <c r="B1753" t="s">
        <v>4953</v>
      </c>
      <c r="C1753">
        <v>7</v>
      </c>
      <c r="D1753">
        <v>2020</v>
      </c>
      <c r="E1753" s="19">
        <v>44013</v>
      </c>
      <c r="F1753">
        <v>317</v>
      </c>
      <c r="G1753">
        <v>0</v>
      </c>
      <c r="H1753">
        <v>317</v>
      </c>
      <c r="I1753">
        <v>98.27</v>
      </c>
      <c r="J1753" s="13" t="s">
        <v>6885</v>
      </c>
      <c r="K1753" s="13" t="s">
        <v>6933</v>
      </c>
      <c r="M1753" s="13" t="s">
        <v>6993</v>
      </c>
    </row>
    <row r="1754" spans="1:13" x14ac:dyDescent="0.3">
      <c r="A1754">
        <v>35010319</v>
      </c>
      <c r="B1754" t="s">
        <v>4954</v>
      </c>
      <c r="C1754">
        <v>7</v>
      </c>
      <c r="D1754">
        <v>2020</v>
      </c>
      <c r="E1754" s="19">
        <v>44013</v>
      </c>
      <c r="F1754">
        <v>345</v>
      </c>
      <c r="G1754">
        <v>0</v>
      </c>
      <c r="H1754">
        <v>345</v>
      </c>
      <c r="I1754">
        <v>106.95</v>
      </c>
      <c r="J1754" s="13" t="s">
        <v>6887</v>
      </c>
      <c r="K1754" s="13" t="s">
        <v>6918</v>
      </c>
      <c r="M1754" s="13" t="s">
        <v>6993</v>
      </c>
    </row>
    <row r="1755" spans="1:13" x14ac:dyDescent="0.3">
      <c r="A1755">
        <v>35010419</v>
      </c>
      <c r="B1755" t="s">
        <v>4955</v>
      </c>
      <c r="C1755">
        <v>7</v>
      </c>
      <c r="D1755">
        <v>2020</v>
      </c>
      <c r="E1755" s="19">
        <v>44013</v>
      </c>
      <c r="F1755">
        <v>345</v>
      </c>
      <c r="G1755">
        <v>0</v>
      </c>
      <c r="H1755">
        <v>345</v>
      </c>
      <c r="I1755">
        <v>106.95</v>
      </c>
      <c r="J1755" s="13" t="s">
        <v>6887</v>
      </c>
      <c r="K1755" s="13" t="s">
        <v>6918</v>
      </c>
      <c r="M1755" s="13" t="s">
        <v>6993</v>
      </c>
    </row>
    <row r="1756" spans="1:13" x14ac:dyDescent="0.3">
      <c r="A1756">
        <v>35010519</v>
      </c>
      <c r="B1756" t="s">
        <v>4956</v>
      </c>
      <c r="C1756">
        <v>7</v>
      </c>
      <c r="D1756">
        <v>2020</v>
      </c>
      <c r="E1756" s="19">
        <v>44013</v>
      </c>
      <c r="F1756">
        <v>383</v>
      </c>
      <c r="G1756">
        <v>0</v>
      </c>
      <c r="H1756">
        <v>383</v>
      </c>
      <c r="I1756">
        <v>122.56</v>
      </c>
      <c r="J1756" s="13" t="s">
        <v>6887</v>
      </c>
      <c r="K1756" s="13" t="s">
        <v>6909</v>
      </c>
      <c r="M1756" s="13" t="s">
        <v>6993</v>
      </c>
    </row>
    <row r="1757" spans="1:13" x14ac:dyDescent="0.3">
      <c r="A1757">
        <v>35010619</v>
      </c>
      <c r="B1757" t="s">
        <v>4957</v>
      </c>
      <c r="C1757">
        <v>7</v>
      </c>
      <c r="D1757">
        <v>2020</v>
      </c>
      <c r="E1757" s="19">
        <v>44013</v>
      </c>
      <c r="F1757">
        <v>383</v>
      </c>
      <c r="G1757">
        <v>0</v>
      </c>
      <c r="H1757">
        <v>383</v>
      </c>
      <c r="I1757">
        <v>122.56</v>
      </c>
      <c r="J1757" s="13" t="s">
        <v>6887</v>
      </c>
      <c r="K1757" s="13" t="s">
        <v>6909</v>
      </c>
      <c r="M1757" s="13" t="s">
        <v>6993</v>
      </c>
    </row>
    <row r="1758" spans="1:13" x14ac:dyDescent="0.3">
      <c r="A1758">
        <v>35010719</v>
      </c>
      <c r="B1758" t="s">
        <v>4958</v>
      </c>
      <c r="C1758">
        <v>7</v>
      </c>
      <c r="D1758">
        <v>2020</v>
      </c>
      <c r="E1758" s="19">
        <v>44013</v>
      </c>
      <c r="F1758">
        <v>172</v>
      </c>
      <c r="G1758">
        <v>0</v>
      </c>
      <c r="H1758">
        <v>172</v>
      </c>
      <c r="I1758">
        <v>65.36</v>
      </c>
      <c r="J1758" s="13" t="s">
        <v>6886</v>
      </c>
      <c r="K1758" s="13" t="s">
        <v>6910</v>
      </c>
      <c r="M1758" s="13" t="s">
        <v>6993</v>
      </c>
    </row>
    <row r="1759" spans="1:13" x14ac:dyDescent="0.3">
      <c r="A1759">
        <v>35010819</v>
      </c>
      <c r="B1759" t="s">
        <v>4959</v>
      </c>
      <c r="C1759">
        <v>7</v>
      </c>
      <c r="D1759">
        <v>2020</v>
      </c>
      <c r="E1759" s="19">
        <v>44013</v>
      </c>
      <c r="F1759">
        <v>172</v>
      </c>
      <c r="G1759">
        <v>0</v>
      </c>
      <c r="H1759">
        <v>172</v>
      </c>
      <c r="I1759">
        <v>65.36</v>
      </c>
      <c r="J1759" s="13" t="s">
        <v>6886</v>
      </c>
      <c r="K1759" s="13" t="s">
        <v>6910</v>
      </c>
      <c r="M1759" s="13" t="s">
        <v>6993</v>
      </c>
    </row>
    <row r="1760" spans="1:13" x14ac:dyDescent="0.3">
      <c r="A1760">
        <v>35010919</v>
      </c>
      <c r="B1760" t="s">
        <v>4960</v>
      </c>
      <c r="C1760">
        <v>7</v>
      </c>
      <c r="D1760">
        <v>2020</v>
      </c>
      <c r="E1760" s="19">
        <v>44013</v>
      </c>
      <c r="F1760">
        <v>192</v>
      </c>
      <c r="G1760">
        <v>0</v>
      </c>
      <c r="H1760">
        <v>192</v>
      </c>
      <c r="I1760">
        <v>34.56</v>
      </c>
      <c r="J1760" s="13" t="s">
        <v>6890</v>
      </c>
      <c r="K1760" s="13" t="s">
        <v>6912</v>
      </c>
      <c r="M1760" s="13" t="s">
        <v>6993</v>
      </c>
    </row>
    <row r="1761" spans="1:13" x14ac:dyDescent="0.3">
      <c r="A1761">
        <v>35011019</v>
      </c>
      <c r="B1761" t="s">
        <v>4961</v>
      </c>
      <c r="C1761">
        <v>7</v>
      </c>
      <c r="D1761">
        <v>2020</v>
      </c>
      <c r="E1761" s="19">
        <v>44013</v>
      </c>
      <c r="F1761">
        <v>492</v>
      </c>
      <c r="G1761">
        <v>0</v>
      </c>
      <c r="H1761">
        <v>492</v>
      </c>
      <c r="I1761">
        <v>137.76000000000002</v>
      </c>
      <c r="J1761" s="13" t="s">
        <v>6889</v>
      </c>
      <c r="K1761" s="13" t="s">
        <v>6945</v>
      </c>
      <c r="M1761" s="13" t="s">
        <v>6993</v>
      </c>
    </row>
    <row r="1762" spans="1:13" x14ac:dyDescent="0.3">
      <c r="A1762">
        <v>35011119</v>
      </c>
      <c r="B1762" t="s">
        <v>4962</v>
      </c>
      <c r="C1762">
        <v>7</v>
      </c>
      <c r="D1762">
        <v>2020</v>
      </c>
      <c r="E1762" s="19">
        <v>44013</v>
      </c>
      <c r="F1762">
        <v>312</v>
      </c>
      <c r="G1762">
        <v>0</v>
      </c>
      <c r="H1762">
        <v>312</v>
      </c>
      <c r="I1762">
        <v>99.84</v>
      </c>
      <c r="J1762" s="13" t="s">
        <v>6885</v>
      </c>
      <c r="K1762" s="13" t="s">
        <v>6908</v>
      </c>
      <c r="M1762" s="13" t="s">
        <v>6993</v>
      </c>
    </row>
    <row r="1763" spans="1:13" x14ac:dyDescent="0.3">
      <c r="A1763">
        <v>35011219</v>
      </c>
      <c r="B1763" t="s">
        <v>4963</v>
      </c>
      <c r="C1763">
        <v>7</v>
      </c>
      <c r="D1763">
        <v>2020</v>
      </c>
      <c r="E1763" s="19">
        <v>44013</v>
      </c>
      <c r="F1763">
        <v>345</v>
      </c>
      <c r="G1763">
        <v>0</v>
      </c>
      <c r="H1763">
        <v>345</v>
      </c>
      <c r="I1763">
        <v>106.95</v>
      </c>
      <c r="J1763" s="13" t="s">
        <v>6887</v>
      </c>
      <c r="K1763" s="13" t="s">
        <v>6918</v>
      </c>
      <c r="M1763" s="13" t="s">
        <v>6993</v>
      </c>
    </row>
    <row r="1764" spans="1:13" x14ac:dyDescent="0.3">
      <c r="A1764">
        <v>35011319</v>
      </c>
      <c r="B1764" t="s">
        <v>4964</v>
      </c>
      <c r="C1764">
        <v>7</v>
      </c>
      <c r="D1764">
        <v>2020</v>
      </c>
      <c r="E1764" s="19">
        <v>44013</v>
      </c>
      <c r="F1764">
        <v>447</v>
      </c>
      <c r="G1764">
        <v>0</v>
      </c>
      <c r="H1764">
        <v>447</v>
      </c>
      <c r="I1764">
        <v>156.44999999999999</v>
      </c>
      <c r="J1764" s="13" t="s">
        <v>6887</v>
      </c>
      <c r="K1764" s="13" t="s">
        <v>6891</v>
      </c>
      <c r="M1764" s="13" t="s">
        <v>6993</v>
      </c>
    </row>
    <row r="1765" spans="1:13" x14ac:dyDescent="0.3">
      <c r="A1765">
        <v>35011419</v>
      </c>
      <c r="B1765" t="s">
        <v>4965</v>
      </c>
      <c r="C1765">
        <v>7</v>
      </c>
      <c r="D1765">
        <v>2020</v>
      </c>
      <c r="E1765" s="19">
        <v>44013</v>
      </c>
      <c r="F1765">
        <v>383</v>
      </c>
      <c r="G1765">
        <v>0</v>
      </c>
      <c r="H1765">
        <v>383</v>
      </c>
      <c r="I1765">
        <v>122.56</v>
      </c>
      <c r="J1765" s="13" t="s">
        <v>6887</v>
      </c>
      <c r="K1765" s="13" t="s">
        <v>6909</v>
      </c>
      <c r="M1765" s="13" t="s">
        <v>6993</v>
      </c>
    </row>
    <row r="1766" spans="1:13" x14ac:dyDescent="0.3">
      <c r="A1766">
        <v>35012019</v>
      </c>
      <c r="B1766" t="s">
        <v>4966</v>
      </c>
      <c r="C1766">
        <v>7</v>
      </c>
      <c r="D1766">
        <v>2020</v>
      </c>
      <c r="E1766" s="19">
        <v>44013</v>
      </c>
      <c r="F1766">
        <v>523</v>
      </c>
      <c r="G1766">
        <v>0</v>
      </c>
      <c r="H1766">
        <v>523</v>
      </c>
      <c r="I1766">
        <v>156.9</v>
      </c>
      <c r="J1766" s="13" t="s">
        <v>6889</v>
      </c>
      <c r="K1766" s="13" t="s">
        <v>6902</v>
      </c>
      <c r="M1766" s="13" t="s">
        <v>6993</v>
      </c>
    </row>
    <row r="1767" spans="1:13" x14ac:dyDescent="0.3">
      <c r="A1767">
        <v>35012119</v>
      </c>
      <c r="B1767" t="s">
        <v>4967</v>
      </c>
      <c r="C1767">
        <v>7</v>
      </c>
      <c r="D1767">
        <v>2020</v>
      </c>
      <c r="E1767" s="19">
        <v>44013</v>
      </c>
      <c r="F1767">
        <v>284</v>
      </c>
      <c r="G1767">
        <v>0</v>
      </c>
      <c r="H1767">
        <v>284</v>
      </c>
      <c r="I1767">
        <v>76.680000000000007</v>
      </c>
      <c r="J1767" s="13" t="s">
        <v>6885</v>
      </c>
      <c r="K1767" s="13" t="s">
        <v>6917</v>
      </c>
      <c r="M1767" s="13" t="s">
        <v>6993</v>
      </c>
    </row>
    <row r="1768" spans="1:13" x14ac:dyDescent="0.3">
      <c r="A1768">
        <v>35012219</v>
      </c>
      <c r="B1768" t="s">
        <v>4968</v>
      </c>
      <c r="C1768">
        <v>7</v>
      </c>
      <c r="D1768">
        <v>2020</v>
      </c>
      <c r="E1768" s="19">
        <v>44013</v>
      </c>
      <c r="F1768">
        <v>345</v>
      </c>
      <c r="G1768">
        <v>0</v>
      </c>
      <c r="H1768">
        <v>345</v>
      </c>
      <c r="I1768">
        <v>106.95</v>
      </c>
      <c r="J1768" s="13" t="s">
        <v>6887</v>
      </c>
      <c r="K1768" s="13" t="s">
        <v>6918</v>
      </c>
      <c r="M1768" s="13" t="s">
        <v>6993</v>
      </c>
    </row>
    <row r="1769" spans="1:13" x14ac:dyDescent="0.3">
      <c r="A1769">
        <v>35012319</v>
      </c>
      <c r="B1769" t="s">
        <v>4969</v>
      </c>
      <c r="C1769">
        <v>7</v>
      </c>
      <c r="D1769">
        <v>2020</v>
      </c>
      <c r="E1769" s="19">
        <v>44013</v>
      </c>
      <c r="F1769">
        <v>383</v>
      </c>
      <c r="G1769">
        <v>0</v>
      </c>
      <c r="H1769">
        <v>383</v>
      </c>
      <c r="I1769">
        <v>122.56</v>
      </c>
      <c r="J1769" s="13" t="s">
        <v>6887</v>
      </c>
      <c r="K1769" s="13" t="s">
        <v>6909</v>
      </c>
      <c r="M1769" s="13" t="s">
        <v>6993</v>
      </c>
    </row>
    <row r="1770" spans="1:13" x14ac:dyDescent="0.3">
      <c r="A1770">
        <v>35012419</v>
      </c>
      <c r="B1770" t="s">
        <v>4970</v>
      </c>
      <c r="C1770">
        <v>7</v>
      </c>
      <c r="D1770">
        <v>2020</v>
      </c>
      <c r="E1770" s="19">
        <v>44013</v>
      </c>
      <c r="F1770">
        <v>383</v>
      </c>
      <c r="G1770">
        <v>0</v>
      </c>
      <c r="H1770">
        <v>383</v>
      </c>
      <c r="I1770">
        <v>122.56</v>
      </c>
      <c r="J1770" s="13" t="s">
        <v>6887</v>
      </c>
      <c r="K1770" s="13" t="s">
        <v>6909</v>
      </c>
      <c r="M1770" s="13" t="s">
        <v>6993</v>
      </c>
    </row>
    <row r="1771" spans="1:13" x14ac:dyDescent="0.3">
      <c r="A1771">
        <v>35013119</v>
      </c>
      <c r="B1771" t="s">
        <v>4971</v>
      </c>
      <c r="C1771">
        <v>7</v>
      </c>
      <c r="D1771">
        <v>2020</v>
      </c>
      <c r="E1771" s="19">
        <v>44013</v>
      </c>
      <c r="F1771">
        <v>492</v>
      </c>
      <c r="G1771">
        <v>0</v>
      </c>
      <c r="H1771">
        <v>492</v>
      </c>
      <c r="I1771">
        <v>137.76000000000002</v>
      </c>
      <c r="J1771" s="13" t="s">
        <v>6889</v>
      </c>
      <c r="K1771" s="13" t="s">
        <v>6945</v>
      </c>
      <c r="M1771" s="13" t="s">
        <v>6993</v>
      </c>
    </row>
    <row r="1772" spans="1:13" x14ac:dyDescent="0.3">
      <c r="A1772">
        <v>35013219</v>
      </c>
      <c r="B1772" t="s">
        <v>4972</v>
      </c>
      <c r="C1772">
        <v>7</v>
      </c>
      <c r="D1772">
        <v>2020</v>
      </c>
      <c r="E1772" s="19">
        <v>44013</v>
      </c>
      <c r="F1772">
        <v>180</v>
      </c>
      <c r="G1772">
        <v>0</v>
      </c>
      <c r="H1772">
        <v>180</v>
      </c>
      <c r="I1772">
        <v>61.2</v>
      </c>
      <c r="J1772" s="13" t="s">
        <v>6885</v>
      </c>
      <c r="K1772" s="13" t="s">
        <v>6957</v>
      </c>
      <c r="M1772" s="13" t="s">
        <v>6993</v>
      </c>
    </row>
    <row r="1773" spans="1:13" x14ac:dyDescent="0.3">
      <c r="A1773">
        <v>35013319</v>
      </c>
      <c r="B1773" t="s">
        <v>4973</v>
      </c>
      <c r="C1773">
        <v>7</v>
      </c>
      <c r="D1773">
        <v>2020</v>
      </c>
      <c r="E1773" s="19">
        <v>44013</v>
      </c>
      <c r="F1773">
        <v>447</v>
      </c>
      <c r="G1773">
        <v>0</v>
      </c>
      <c r="H1773">
        <v>447</v>
      </c>
      <c r="I1773">
        <v>156.44999999999999</v>
      </c>
      <c r="J1773" s="13" t="s">
        <v>6887</v>
      </c>
      <c r="K1773" s="13" t="s">
        <v>6891</v>
      </c>
      <c r="M1773" s="13" t="s">
        <v>6993</v>
      </c>
    </row>
    <row r="1774" spans="1:13" x14ac:dyDescent="0.3">
      <c r="A1774">
        <v>35013419</v>
      </c>
      <c r="B1774" t="s">
        <v>4974</v>
      </c>
      <c r="C1774">
        <v>7</v>
      </c>
      <c r="D1774">
        <v>2020</v>
      </c>
      <c r="E1774" s="19">
        <v>44013</v>
      </c>
      <c r="F1774">
        <v>144</v>
      </c>
      <c r="G1774">
        <v>0</v>
      </c>
      <c r="H1774">
        <v>144</v>
      </c>
      <c r="I1774">
        <v>66.240000000000009</v>
      </c>
      <c r="J1774" s="13" t="s">
        <v>6886</v>
      </c>
      <c r="K1774" s="13" t="s">
        <v>6919</v>
      </c>
      <c r="M1774" s="13" t="s">
        <v>6993</v>
      </c>
    </row>
    <row r="1775" spans="1:13" x14ac:dyDescent="0.3">
      <c r="A1775">
        <v>35013519</v>
      </c>
      <c r="B1775" t="s">
        <v>4975</v>
      </c>
      <c r="C1775">
        <v>7</v>
      </c>
      <c r="D1775">
        <v>2020</v>
      </c>
      <c r="E1775" s="19">
        <v>44013</v>
      </c>
      <c r="F1775">
        <v>172</v>
      </c>
      <c r="G1775">
        <v>0</v>
      </c>
      <c r="H1775">
        <v>172</v>
      </c>
      <c r="I1775">
        <v>65.36</v>
      </c>
      <c r="J1775" s="13" t="s">
        <v>6886</v>
      </c>
      <c r="K1775" s="13" t="s">
        <v>6910</v>
      </c>
      <c r="M1775" s="13" t="s">
        <v>6993</v>
      </c>
    </row>
    <row r="1776" spans="1:13" x14ac:dyDescent="0.3">
      <c r="A1776">
        <v>35014019</v>
      </c>
      <c r="B1776" t="s">
        <v>4976</v>
      </c>
      <c r="C1776">
        <v>7</v>
      </c>
      <c r="D1776">
        <v>2020</v>
      </c>
      <c r="E1776" s="19">
        <v>44013</v>
      </c>
      <c r="F1776">
        <v>538</v>
      </c>
      <c r="G1776">
        <v>0</v>
      </c>
      <c r="H1776">
        <v>538</v>
      </c>
      <c r="I1776">
        <v>145.26000000000002</v>
      </c>
      <c r="J1776" s="13" t="s">
        <v>6889</v>
      </c>
      <c r="K1776" s="13" t="s">
        <v>6903</v>
      </c>
      <c r="M1776" s="13" t="s">
        <v>6993</v>
      </c>
    </row>
    <row r="1777" spans="1:13" x14ac:dyDescent="0.3">
      <c r="A1777">
        <v>35014119</v>
      </c>
      <c r="B1777" t="s">
        <v>4977</v>
      </c>
      <c r="C1777">
        <v>7</v>
      </c>
      <c r="D1777">
        <v>2020</v>
      </c>
      <c r="E1777" s="19">
        <v>44013</v>
      </c>
      <c r="F1777">
        <v>295</v>
      </c>
      <c r="G1777">
        <v>0</v>
      </c>
      <c r="H1777">
        <v>295</v>
      </c>
      <c r="I1777">
        <v>97.350000000000009</v>
      </c>
      <c r="J1777" s="13" t="s">
        <v>6885</v>
      </c>
      <c r="K1777" s="13" t="s">
        <v>6952</v>
      </c>
      <c r="M1777" s="13" t="s">
        <v>6993</v>
      </c>
    </row>
    <row r="1778" spans="1:13" x14ac:dyDescent="0.3">
      <c r="A1778">
        <v>35014219</v>
      </c>
      <c r="B1778" t="s">
        <v>4978</v>
      </c>
      <c r="C1778">
        <v>7</v>
      </c>
      <c r="D1778">
        <v>2020</v>
      </c>
      <c r="E1778" s="19">
        <v>44013</v>
      </c>
      <c r="F1778">
        <v>447</v>
      </c>
      <c r="G1778">
        <v>0</v>
      </c>
      <c r="H1778">
        <v>447</v>
      </c>
      <c r="I1778">
        <v>156.44999999999999</v>
      </c>
      <c r="J1778" s="13" t="s">
        <v>6887</v>
      </c>
      <c r="K1778" s="13" t="s">
        <v>6891</v>
      </c>
      <c r="M1778" s="13" t="s">
        <v>6993</v>
      </c>
    </row>
    <row r="1779" spans="1:13" x14ac:dyDescent="0.3">
      <c r="A1779">
        <v>35015019</v>
      </c>
      <c r="B1779" t="s">
        <v>4979</v>
      </c>
      <c r="C1779">
        <v>7</v>
      </c>
      <c r="D1779">
        <v>2020</v>
      </c>
      <c r="E1779" s="19">
        <v>44013</v>
      </c>
      <c r="F1779">
        <v>168</v>
      </c>
      <c r="G1779">
        <v>0</v>
      </c>
      <c r="H1779">
        <v>168</v>
      </c>
      <c r="I1779">
        <v>75.600000000000009</v>
      </c>
      <c r="J1779" s="13" t="s">
        <v>6886</v>
      </c>
      <c r="K1779" s="13" t="s">
        <v>6920</v>
      </c>
      <c r="M1779" s="13" t="s">
        <v>6993</v>
      </c>
    </row>
    <row r="1780" spans="1:13" x14ac:dyDescent="0.3">
      <c r="A1780">
        <v>35015119</v>
      </c>
      <c r="B1780" t="s">
        <v>4980</v>
      </c>
      <c r="C1780">
        <v>7</v>
      </c>
      <c r="D1780">
        <v>2020</v>
      </c>
      <c r="E1780" s="19">
        <v>44013</v>
      </c>
      <c r="F1780">
        <v>144</v>
      </c>
      <c r="G1780">
        <v>0</v>
      </c>
      <c r="H1780">
        <v>144</v>
      </c>
      <c r="I1780">
        <v>66.240000000000009</v>
      </c>
      <c r="J1780" s="13" t="s">
        <v>6886</v>
      </c>
      <c r="K1780" s="13" t="s">
        <v>6919</v>
      </c>
      <c r="M1780" s="13" t="s">
        <v>6993</v>
      </c>
    </row>
    <row r="1781" spans="1:13" x14ac:dyDescent="0.3">
      <c r="A1781">
        <v>35015219</v>
      </c>
      <c r="B1781" t="s">
        <v>4981</v>
      </c>
      <c r="C1781">
        <v>7</v>
      </c>
      <c r="D1781">
        <v>2020</v>
      </c>
      <c r="E1781" s="19">
        <v>44013</v>
      </c>
      <c r="F1781">
        <v>172</v>
      </c>
      <c r="G1781">
        <v>0</v>
      </c>
      <c r="H1781">
        <v>172</v>
      </c>
      <c r="I1781">
        <v>65.36</v>
      </c>
      <c r="J1781" s="13" t="s">
        <v>6886</v>
      </c>
      <c r="K1781" s="13" t="s">
        <v>6910</v>
      </c>
      <c r="M1781" s="13" t="s">
        <v>6993</v>
      </c>
    </row>
    <row r="1782" spans="1:13" x14ac:dyDescent="0.3">
      <c r="A1782">
        <v>35015319</v>
      </c>
      <c r="B1782" t="s">
        <v>4982</v>
      </c>
      <c r="C1782">
        <v>7</v>
      </c>
      <c r="D1782">
        <v>2020</v>
      </c>
      <c r="E1782" s="19">
        <v>44013</v>
      </c>
      <c r="F1782">
        <v>168</v>
      </c>
      <c r="G1782">
        <v>0</v>
      </c>
      <c r="H1782">
        <v>168</v>
      </c>
      <c r="I1782">
        <v>25.2</v>
      </c>
      <c r="J1782" s="13" t="s">
        <v>6886</v>
      </c>
      <c r="K1782" s="13" t="s">
        <v>6892</v>
      </c>
      <c r="M1782" s="13" t="s">
        <v>6993</v>
      </c>
    </row>
    <row r="1783" spans="1:13" x14ac:dyDescent="0.3">
      <c r="A1783">
        <v>35015419</v>
      </c>
      <c r="B1783" t="s">
        <v>4983</v>
      </c>
      <c r="C1783">
        <v>7</v>
      </c>
      <c r="D1783">
        <v>2020</v>
      </c>
      <c r="E1783" s="19">
        <v>44013</v>
      </c>
      <c r="F1783">
        <v>210</v>
      </c>
      <c r="G1783">
        <v>0</v>
      </c>
      <c r="H1783">
        <v>210</v>
      </c>
      <c r="I1783">
        <v>37.799999999999997</v>
      </c>
      <c r="J1783" s="13" t="s">
        <v>6890</v>
      </c>
      <c r="K1783" s="13" t="s">
        <v>6911</v>
      </c>
      <c r="M1783" s="13" t="s">
        <v>6993</v>
      </c>
    </row>
    <row r="1784" spans="1:13" x14ac:dyDescent="0.3">
      <c r="A1784">
        <v>35016019</v>
      </c>
      <c r="B1784" t="s">
        <v>4984</v>
      </c>
      <c r="C1784">
        <v>7</v>
      </c>
      <c r="D1784">
        <v>2020</v>
      </c>
      <c r="E1784" s="19">
        <v>44013</v>
      </c>
      <c r="F1784">
        <v>267</v>
      </c>
      <c r="G1784">
        <v>0</v>
      </c>
      <c r="H1784">
        <v>267</v>
      </c>
      <c r="I1784">
        <v>90.78</v>
      </c>
      <c r="J1784" s="13" t="s">
        <v>6885</v>
      </c>
      <c r="K1784" s="13" t="s">
        <v>6922</v>
      </c>
      <c r="M1784" s="13" t="s">
        <v>6993</v>
      </c>
    </row>
    <row r="1785" spans="1:13" x14ac:dyDescent="0.3">
      <c r="A1785">
        <v>35016119</v>
      </c>
      <c r="B1785" t="s">
        <v>4985</v>
      </c>
      <c r="C1785">
        <v>7</v>
      </c>
      <c r="D1785">
        <v>2020</v>
      </c>
      <c r="E1785" s="19">
        <v>44013</v>
      </c>
      <c r="F1785">
        <v>383</v>
      </c>
      <c r="G1785">
        <v>0</v>
      </c>
      <c r="H1785">
        <v>383</v>
      </c>
      <c r="I1785">
        <v>122.56</v>
      </c>
      <c r="J1785" s="13" t="s">
        <v>6887</v>
      </c>
      <c r="K1785" s="13" t="s">
        <v>6909</v>
      </c>
      <c r="M1785" s="13" t="s">
        <v>6993</v>
      </c>
    </row>
    <row r="1786" spans="1:13" x14ac:dyDescent="0.3">
      <c r="A1786">
        <v>35016219</v>
      </c>
      <c r="B1786" t="s">
        <v>4986</v>
      </c>
      <c r="C1786">
        <v>7</v>
      </c>
      <c r="D1786">
        <v>2020</v>
      </c>
      <c r="E1786" s="19">
        <v>44013</v>
      </c>
      <c r="F1786">
        <v>144</v>
      </c>
      <c r="G1786">
        <v>0</v>
      </c>
      <c r="H1786">
        <v>144</v>
      </c>
      <c r="I1786">
        <v>66.240000000000009</v>
      </c>
      <c r="J1786" s="13" t="s">
        <v>6886</v>
      </c>
      <c r="K1786" s="13" t="s">
        <v>6919</v>
      </c>
      <c r="M1786" s="13" t="s">
        <v>6993</v>
      </c>
    </row>
    <row r="1787" spans="1:13" x14ac:dyDescent="0.3">
      <c r="A1787">
        <v>35016319</v>
      </c>
      <c r="B1787" t="s">
        <v>4987</v>
      </c>
      <c r="C1787">
        <v>7</v>
      </c>
      <c r="D1787">
        <v>2020</v>
      </c>
      <c r="E1787" s="19">
        <v>44013</v>
      </c>
      <c r="F1787">
        <v>240</v>
      </c>
      <c r="G1787">
        <v>0</v>
      </c>
      <c r="H1787">
        <v>240</v>
      </c>
      <c r="I1787">
        <v>43.199999999999996</v>
      </c>
      <c r="J1787" s="13" t="s">
        <v>6890</v>
      </c>
      <c r="K1787" s="13" t="s">
        <v>6894</v>
      </c>
      <c r="M1787" s="13" t="s">
        <v>6993</v>
      </c>
    </row>
    <row r="1788" spans="1:13" x14ac:dyDescent="0.3">
      <c r="A1788">
        <v>35017019</v>
      </c>
      <c r="B1788" t="s">
        <v>4988</v>
      </c>
      <c r="C1788">
        <v>7</v>
      </c>
      <c r="D1788">
        <v>2020</v>
      </c>
      <c r="E1788" s="19">
        <v>44013</v>
      </c>
      <c r="F1788">
        <v>240</v>
      </c>
      <c r="G1788">
        <v>0</v>
      </c>
      <c r="H1788">
        <v>240</v>
      </c>
      <c r="I1788">
        <v>43.199999999999996</v>
      </c>
      <c r="J1788" s="13" t="s">
        <v>6890</v>
      </c>
      <c r="K1788" s="13" t="s">
        <v>6894</v>
      </c>
      <c r="M1788" s="13" t="s">
        <v>6993</v>
      </c>
    </row>
    <row r="1789" spans="1:13" x14ac:dyDescent="0.3">
      <c r="A1789">
        <v>35017119</v>
      </c>
      <c r="B1789" t="s">
        <v>4989</v>
      </c>
      <c r="C1789">
        <v>7</v>
      </c>
      <c r="D1789">
        <v>2020</v>
      </c>
      <c r="E1789" s="19">
        <v>44013</v>
      </c>
      <c r="F1789">
        <v>240</v>
      </c>
      <c r="G1789">
        <v>0</v>
      </c>
      <c r="H1789">
        <v>240</v>
      </c>
      <c r="I1789">
        <v>43.199999999999996</v>
      </c>
      <c r="J1789" s="13" t="s">
        <v>6890</v>
      </c>
      <c r="K1789" s="13" t="s">
        <v>6894</v>
      </c>
      <c r="M1789" s="13" t="s">
        <v>6993</v>
      </c>
    </row>
    <row r="1790" spans="1:13" x14ac:dyDescent="0.3">
      <c r="A1790">
        <v>35017219</v>
      </c>
      <c r="B1790" t="s">
        <v>4990</v>
      </c>
      <c r="C1790">
        <v>7</v>
      </c>
      <c r="D1790">
        <v>2020</v>
      </c>
      <c r="E1790" s="19">
        <v>44013</v>
      </c>
      <c r="F1790">
        <v>205</v>
      </c>
      <c r="G1790">
        <v>0</v>
      </c>
      <c r="H1790">
        <v>205</v>
      </c>
      <c r="I1790">
        <v>36.9</v>
      </c>
      <c r="J1790" s="13" t="s">
        <v>6890</v>
      </c>
      <c r="K1790" s="13" t="s">
        <v>6913</v>
      </c>
      <c r="M1790" s="13" t="s">
        <v>6993</v>
      </c>
    </row>
    <row r="1791" spans="1:13" x14ac:dyDescent="0.3">
      <c r="A1791">
        <v>35017319</v>
      </c>
      <c r="B1791" t="s">
        <v>4991</v>
      </c>
      <c r="C1791">
        <v>7</v>
      </c>
      <c r="D1791">
        <v>2020</v>
      </c>
      <c r="E1791" s="19">
        <v>44013</v>
      </c>
      <c r="F1791">
        <v>192</v>
      </c>
      <c r="G1791">
        <v>0</v>
      </c>
      <c r="H1791">
        <v>192</v>
      </c>
      <c r="I1791">
        <v>34.56</v>
      </c>
      <c r="J1791" s="13" t="s">
        <v>6890</v>
      </c>
      <c r="K1791" s="13" t="s">
        <v>6912</v>
      </c>
      <c r="M1791" s="13" t="s">
        <v>6993</v>
      </c>
    </row>
    <row r="1792" spans="1:13" x14ac:dyDescent="0.3">
      <c r="A1792">
        <v>35017419</v>
      </c>
      <c r="B1792" t="s">
        <v>4992</v>
      </c>
      <c r="C1792">
        <v>7</v>
      </c>
      <c r="D1792">
        <v>2020</v>
      </c>
      <c r="E1792" s="19">
        <v>44013</v>
      </c>
      <c r="F1792">
        <v>192</v>
      </c>
      <c r="G1792">
        <v>0</v>
      </c>
      <c r="H1792">
        <v>192</v>
      </c>
      <c r="I1792">
        <v>34.56</v>
      </c>
      <c r="J1792" s="13" t="s">
        <v>6890</v>
      </c>
      <c r="K1792" s="13" t="s">
        <v>6912</v>
      </c>
      <c r="M1792" s="13" t="s">
        <v>6993</v>
      </c>
    </row>
    <row r="1793" spans="1:13" x14ac:dyDescent="0.3">
      <c r="A1793">
        <v>35017519</v>
      </c>
      <c r="B1793" t="s">
        <v>4993</v>
      </c>
      <c r="C1793">
        <v>7</v>
      </c>
      <c r="D1793">
        <v>2020</v>
      </c>
      <c r="E1793" s="19">
        <v>44013</v>
      </c>
      <c r="F1793">
        <v>255</v>
      </c>
      <c r="G1793">
        <v>0</v>
      </c>
      <c r="H1793">
        <v>255</v>
      </c>
      <c r="I1793">
        <v>66.3</v>
      </c>
      <c r="J1793" s="13" t="s">
        <v>6884</v>
      </c>
      <c r="K1793" s="13" t="s">
        <v>6915</v>
      </c>
      <c r="M1793" s="13" t="s">
        <v>6993</v>
      </c>
    </row>
    <row r="1794" spans="1:13" x14ac:dyDescent="0.3">
      <c r="A1794">
        <v>35017619</v>
      </c>
      <c r="B1794" t="s">
        <v>4994</v>
      </c>
      <c r="C1794">
        <v>7</v>
      </c>
      <c r="D1794">
        <v>2020</v>
      </c>
      <c r="E1794" s="19">
        <v>44013</v>
      </c>
      <c r="F1794">
        <v>258</v>
      </c>
      <c r="G1794">
        <v>0</v>
      </c>
      <c r="H1794">
        <v>258</v>
      </c>
      <c r="I1794">
        <v>72.240000000000009</v>
      </c>
      <c r="J1794" s="13" t="s">
        <v>6884</v>
      </c>
      <c r="K1794" s="13" t="s">
        <v>6916</v>
      </c>
      <c r="M1794" s="13" t="s">
        <v>6993</v>
      </c>
    </row>
    <row r="1795" spans="1:13" x14ac:dyDescent="0.3">
      <c r="A1795">
        <v>35018019</v>
      </c>
      <c r="B1795" t="s">
        <v>4995</v>
      </c>
      <c r="C1795">
        <v>7</v>
      </c>
      <c r="D1795">
        <v>2020</v>
      </c>
      <c r="E1795" s="19">
        <v>44013</v>
      </c>
      <c r="F1795">
        <v>447</v>
      </c>
      <c r="G1795">
        <v>0</v>
      </c>
      <c r="H1795">
        <v>447</v>
      </c>
      <c r="I1795">
        <v>156.44999999999999</v>
      </c>
      <c r="J1795" s="13" t="s">
        <v>6887</v>
      </c>
      <c r="K1795" s="13" t="s">
        <v>6891</v>
      </c>
      <c r="M1795" s="13" t="s">
        <v>6993</v>
      </c>
    </row>
    <row r="1796" spans="1:13" x14ac:dyDescent="0.3">
      <c r="A1796">
        <v>35018119</v>
      </c>
      <c r="B1796" t="s">
        <v>4996</v>
      </c>
      <c r="C1796">
        <v>7</v>
      </c>
      <c r="D1796">
        <v>2020</v>
      </c>
      <c r="E1796" s="19">
        <v>44013</v>
      </c>
      <c r="F1796">
        <v>172</v>
      </c>
      <c r="G1796">
        <v>0</v>
      </c>
      <c r="H1796">
        <v>172</v>
      </c>
      <c r="I1796">
        <v>65.36</v>
      </c>
      <c r="J1796" s="13" t="s">
        <v>6886</v>
      </c>
      <c r="K1796" s="13" t="s">
        <v>6910</v>
      </c>
      <c r="M1796" s="13" t="s">
        <v>6993</v>
      </c>
    </row>
    <row r="1797" spans="1:13" x14ac:dyDescent="0.3">
      <c r="A1797">
        <v>35018219</v>
      </c>
      <c r="B1797" t="s">
        <v>4997</v>
      </c>
      <c r="C1797">
        <v>7</v>
      </c>
      <c r="D1797">
        <v>2020</v>
      </c>
      <c r="E1797" s="19">
        <v>44013</v>
      </c>
      <c r="F1797">
        <v>192</v>
      </c>
      <c r="G1797">
        <v>0</v>
      </c>
      <c r="H1797">
        <v>192</v>
      </c>
      <c r="I1797">
        <v>34.56</v>
      </c>
      <c r="J1797" s="13" t="s">
        <v>6890</v>
      </c>
      <c r="K1797" s="13" t="s">
        <v>6912</v>
      </c>
      <c r="M1797" s="13" t="s">
        <v>6993</v>
      </c>
    </row>
    <row r="1798" spans="1:13" x14ac:dyDescent="0.3">
      <c r="A1798">
        <v>35018319</v>
      </c>
      <c r="B1798" t="s">
        <v>4998</v>
      </c>
      <c r="C1798">
        <v>7</v>
      </c>
      <c r="D1798">
        <v>2020</v>
      </c>
      <c r="E1798" s="19">
        <v>44013</v>
      </c>
      <c r="F1798">
        <v>210</v>
      </c>
      <c r="G1798">
        <v>0</v>
      </c>
      <c r="H1798">
        <v>210</v>
      </c>
      <c r="I1798">
        <v>37.799999999999997</v>
      </c>
      <c r="J1798" s="13" t="s">
        <v>6890</v>
      </c>
      <c r="K1798" s="13" t="s">
        <v>6911</v>
      </c>
      <c r="M1798" s="13" t="s">
        <v>6993</v>
      </c>
    </row>
    <row r="1799" spans="1:13" x14ac:dyDescent="0.3">
      <c r="A1799">
        <v>35018419</v>
      </c>
      <c r="B1799" t="s">
        <v>4999</v>
      </c>
      <c r="C1799">
        <v>7</v>
      </c>
      <c r="D1799">
        <v>2020</v>
      </c>
      <c r="E1799" s="19">
        <v>44013</v>
      </c>
      <c r="F1799">
        <v>258</v>
      </c>
      <c r="G1799">
        <v>0</v>
      </c>
      <c r="H1799">
        <v>258</v>
      </c>
      <c r="I1799">
        <v>72.240000000000009</v>
      </c>
      <c r="J1799" s="13" t="s">
        <v>6884</v>
      </c>
      <c r="K1799" s="13" t="s">
        <v>6916</v>
      </c>
      <c r="M1799" s="13" t="s">
        <v>6993</v>
      </c>
    </row>
    <row r="1800" spans="1:13" x14ac:dyDescent="0.3">
      <c r="A1800">
        <v>35018519</v>
      </c>
      <c r="B1800" t="s">
        <v>5000</v>
      </c>
      <c r="C1800">
        <v>7</v>
      </c>
      <c r="D1800">
        <v>2020</v>
      </c>
      <c r="E1800" s="19">
        <v>44013</v>
      </c>
      <c r="F1800">
        <v>327</v>
      </c>
      <c r="G1800">
        <v>0</v>
      </c>
      <c r="H1800">
        <v>327</v>
      </c>
      <c r="I1800">
        <v>94.83</v>
      </c>
      <c r="J1800" s="13" t="s">
        <v>6884</v>
      </c>
      <c r="K1800" s="13" t="s">
        <v>6914</v>
      </c>
      <c r="M1800" s="13" t="s">
        <v>6993</v>
      </c>
    </row>
    <row r="1801" spans="1:13" x14ac:dyDescent="0.3">
      <c r="A1801">
        <v>35018619</v>
      </c>
      <c r="B1801" t="s">
        <v>5001</v>
      </c>
      <c r="C1801">
        <v>7</v>
      </c>
      <c r="D1801">
        <v>2020</v>
      </c>
      <c r="E1801" s="19">
        <v>44013</v>
      </c>
      <c r="F1801">
        <v>313</v>
      </c>
      <c r="G1801">
        <v>0</v>
      </c>
      <c r="H1801">
        <v>313</v>
      </c>
      <c r="I1801">
        <v>93.899999999999991</v>
      </c>
      <c r="J1801" s="13" t="s">
        <v>6884</v>
      </c>
      <c r="K1801" s="13" t="s">
        <v>6895</v>
      </c>
      <c r="M1801" s="13" t="s">
        <v>6993</v>
      </c>
    </row>
    <row r="1802" spans="1:13" x14ac:dyDescent="0.3">
      <c r="A1802">
        <v>35018719</v>
      </c>
      <c r="B1802" t="s">
        <v>5002</v>
      </c>
      <c r="C1802">
        <v>7</v>
      </c>
      <c r="D1802">
        <v>2020</v>
      </c>
      <c r="E1802" s="19">
        <v>44013</v>
      </c>
      <c r="F1802">
        <v>992</v>
      </c>
      <c r="G1802">
        <v>0</v>
      </c>
      <c r="H1802">
        <v>992</v>
      </c>
      <c r="I1802">
        <v>277.76000000000005</v>
      </c>
      <c r="J1802" s="13" t="s">
        <v>6882</v>
      </c>
      <c r="K1802" s="13" t="s">
        <v>6940</v>
      </c>
      <c r="M1802" s="13" t="s">
        <v>6993</v>
      </c>
    </row>
    <row r="1803" spans="1:13" x14ac:dyDescent="0.3">
      <c r="A1803">
        <v>35018819</v>
      </c>
      <c r="B1803" t="s">
        <v>5003</v>
      </c>
      <c r="C1803">
        <v>7</v>
      </c>
      <c r="D1803">
        <v>2020</v>
      </c>
      <c r="E1803" s="19">
        <v>44013</v>
      </c>
      <c r="F1803">
        <v>992</v>
      </c>
      <c r="G1803">
        <v>0</v>
      </c>
      <c r="H1803">
        <v>992</v>
      </c>
      <c r="I1803">
        <v>277.76000000000005</v>
      </c>
      <c r="J1803" s="13" t="s">
        <v>6882</v>
      </c>
      <c r="K1803" s="13" t="s">
        <v>6940</v>
      </c>
      <c r="M1803" s="13" t="s">
        <v>6993</v>
      </c>
    </row>
    <row r="1804" spans="1:13" x14ac:dyDescent="0.3">
      <c r="A1804">
        <v>35018919</v>
      </c>
      <c r="B1804" t="s">
        <v>5004</v>
      </c>
      <c r="C1804">
        <v>7</v>
      </c>
      <c r="D1804">
        <v>2020</v>
      </c>
      <c r="E1804" s="19">
        <v>44013</v>
      </c>
      <c r="F1804">
        <v>1491</v>
      </c>
      <c r="G1804">
        <v>0</v>
      </c>
      <c r="H1804">
        <v>1491</v>
      </c>
      <c r="I1804">
        <v>506.94000000000005</v>
      </c>
      <c r="J1804" s="13" t="s">
        <v>6881</v>
      </c>
      <c r="K1804" s="13" t="s">
        <v>6898</v>
      </c>
      <c r="M1804" s="13" t="s">
        <v>6993</v>
      </c>
    </row>
    <row r="1805" spans="1:13" x14ac:dyDescent="0.3">
      <c r="A1805">
        <v>35019019</v>
      </c>
      <c r="B1805" t="s">
        <v>5005</v>
      </c>
      <c r="C1805">
        <v>7</v>
      </c>
      <c r="D1805">
        <v>2020</v>
      </c>
      <c r="E1805" s="19">
        <v>44013</v>
      </c>
      <c r="F1805">
        <v>447</v>
      </c>
      <c r="G1805">
        <v>0</v>
      </c>
      <c r="H1805">
        <v>447</v>
      </c>
      <c r="I1805">
        <v>156.44999999999999</v>
      </c>
      <c r="J1805" s="13" t="s">
        <v>6887</v>
      </c>
      <c r="K1805" s="13" t="s">
        <v>6891</v>
      </c>
      <c r="M1805" s="13" t="s">
        <v>6993</v>
      </c>
    </row>
    <row r="1806" spans="1:13" x14ac:dyDescent="0.3">
      <c r="A1806">
        <v>35019119</v>
      </c>
      <c r="B1806" t="s">
        <v>5006</v>
      </c>
      <c r="C1806">
        <v>7</v>
      </c>
      <c r="D1806">
        <v>2020</v>
      </c>
      <c r="E1806" s="19">
        <v>44013</v>
      </c>
      <c r="F1806">
        <v>172</v>
      </c>
      <c r="G1806">
        <v>0</v>
      </c>
      <c r="H1806">
        <v>172</v>
      </c>
      <c r="I1806">
        <v>65.36</v>
      </c>
      <c r="J1806" s="13" t="s">
        <v>6886</v>
      </c>
      <c r="K1806" s="13" t="s">
        <v>6910</v>
      </c>
      <c r="M1806" s="13" t="s">
        <v>6993</v>
      </c>
    </row>
    <row r="1807" spans="1:13" x14ac:dyDescent="0.3">
      <c r="A1807">
        <v>35019219</v>
      </c>
      <c r="B1807" t="s">
        <v>5007</v>
      </c>
      <c r="C1807">
        <v>7</v>
      </c>
      <c r="D1807">
        <v>2020</v>
      </c>
      <c r="E1807" s="19">
        <v>44013</v>
      </c>
      <c r="F1807">
        <v>205</v>
      </c>
      <c r="G1807">
        <v>0</v>
      </c>
      <c r="H1807">
        <v>205</v>
      </c>
      <c r="I1807">
        <v>36.9</v>
      </c>
      <c r="J1807" s="13" t="s">
        <v>6890</v>
      </c>
      <c r="K1807" s="13" t="s">
        <v>6913</v>
      </c>
      <c r="M1807" s="13" t="s">
        <v>6993</v>
      </c>
    </row>
    <row r="1808" spans="1:13" x14ac:dyDescent="0.3">
      <c r="A1808">
        <v>35019319</v>
      </c>
      <c r="B1808" t="s">
        <v>5008</v>
      </c>
      <c r="C1808">
        <v>7</v>
      </c>
      <c r="D1808">
        <v>2020</v>
      </c>
      <c r="E1808" s="19">
        <v>44013</v>
      </c>
      <c r="F1808">
        <v>327</v>
      </c>
      <c r="G1808">
        <v>0</v>
      </c>
      <c r="H1808">
        <v>327</v>
      </c>
      <c r="I1808">
        <v>94.83</v>
      </c>
      <c r="J1808" s="13" t="s">
        <v>6884</v>
      </c>
      <c r="K1808" s="13" t="s">
        <v>6914</v>
      </c>
      <c r="M1808" s="13" t="s">
        <v>6993</v>
      </c>
    </row>
    <row r="1809" spans="1:13" x14ac:dyDescent="0.3">
      <c r="A1809">
        <v>35019419</v>
      </c>
      <c r="B1809" t="s">
        <v>5009</v>
      </c>
      <c r="C1809">
        <v>7</v>
      </c>
      <c r="D1809">
        <v>2020</v>
      </c>
      <c r="E1809" s="19">
        <v>44013</v>
      </c>
      <c r="F1809">
        <v>258</v>
      </c>
      <c r="G1809">
        <v>0</v>
      </c>
      <c r="H1809">
        <v>258</v>
      </c>
      <c r="I1809">
        <v>72.240000000000009</v>
      </c>
      <c r="J1809" s="13" t="s">
        <v>6884</v>
      </c>
      <c r="K1809" s="13" t="s">
        <v>6916</v>
      </c>
      <c r="M1809" s="13" t="s">
        <v>6993</v>
      </c>
    </row>
    <row r="1810" spans="1:13" x14ac:dyDescent="0.3">
      <c r="A1810">
        <v>79010119</v>
      </c>
      <c r="B1810" t="s">
        <v>5010</v>
      </c>
      <c r="C1810">
        <v>7</v>
      </c>
      <c r="D1810">
        <v>2020</v>
      </c>
      <c r="E1810" s="19">
        <v>44013</v>
      </c>
      <c r="F1810">
        <v>447</v>
      </c>
      <c r="G1810">
        <v>0</v>
      </c>
      <c r="H1810">
        <v>447</v>
      </c>
      <c r="I1810">
        <v>156.44999999999999</v>
      </c>
      <c r="J1810" s="13" t="s">
        <v>6887</v>
      </c>
      <c r="K1810" s="13" t="s">
        <v>6891</v>
      </c>
      <c r="M1810" s="13" t="s">
        <v>6993</v>
      </c>
    </row>
    <row r="1811" spans="1:13" x14ac:dyDescent="0.3">
      <c r="A1811">
        <v>79010219</v>
      </c>
      <c r="B1811" t="s">
        <v>5011</v>
      </c>
      <c r="C1811">
        <v>7</v>
      </c>
      <c r="D1811">
        <v>2020</v>
      </c>
      <c r="E1811" s="19">
        <v>44013</v>
      </c>
      <c r="F1811">
        <v>172</v>
      </c>
      <c r="G1811">
        <v>0</v>
      </c>
      <c r="H1811">
        <v>172</v>
      </c>
      <c r="I1811">
        <v>65.36</v>
      </c>
      <c r="J1811" s="13" t="s">
        <v>6886</v>
      </c>
      <c r="K1811" s="13" t="s">
        <v>6910</v>
      </c>
      <c r="M1811" s="13" t="s">
        <v>6993</v>
      </c>
    </row>
    <row r="1812" spans="1:13" x14ac:dyDescent="0.3">
      <c r="A1812">
        <v>79010319</v>
      </c>
      <c r="B1812" t="s">
        <v>5012</v>
      </c>
      <c r="C1812">
        <v>7</v>
      </c>
      <c r="D1812">
        <v>2020</v>
      </c>
      <c r="E1812" s="19">
        <v>44013</v>
      </c>
      <c r="F1812">
        <v>192</v>
      </c>
      <c r="G1812">
        <v>0</v>
      </c>
      <c r="H1812">
        <v>192</v>
      </c>
      <c r="I1812">
        <v>34.56</v>
      </c>
      <c r="J1812" s="13" t="s">
        <v>6890</v>
      </c>
      <c r="K1812" s="13" t="s">
        <v>6912</v>
      </c>
      <c r="M1812" s="13" t="s">
        <v>6993</v>
      </c>
    </row>
    <row r="1813" spans="1:13" x14ac:dyDescent="0.3">
      <c r="A1813">
        <v>79010419</v>
      </c>
      <c r="B1813" t="s">
        <v>5013</v>
      </c>
      <c r="C1813">
        <v>7</v>
      </c>
      <c r="D1813">
        <v>2020</v>
      </c>
      <c r="E1813" s="19">
        <v>44013</v>
      </c>
      <c r="F1813">
        <v>313</v>
      </c>
      <c r="G1813">
        <v>0</v>
      </c>
      <c r="H1813">
        <v>313</v>
      </c>
      <c r="I1813">
        <v>93.899999999999991</v>
      </c>
      <c r="J1813" s="13" t="s">
        <v>6884</v>
      </c>
      <c r="K1813" s="13" t="s">
        <v>6895</v>
      </c>
      <c r="M1813" s="13" t="s">
        <v>6993</v>
      </c>
    </row>
    <row r="1814" spans="1:13" x14ac:dyDescent="0.3">
      <c r="A1814">
        <v>79010519</v>
      </c>
      <c r="B1814" t="s">
        <v>5014</v>
      </c>
      <c r="C1814">
        <v>7</v>
      </c>
      <c r="D1814">
        <v>2020</v>
      </c>
      <c r="E1814" s="19">
        <v>44013</v>
      </c>
      <c r="F1814">
        <v>258</v>
      </c>
      <c r="G1814">
        <v>0</v>
      </c>
      <c r="H1814">
        <v>258</v>
      </c>
      <c r="I1814">
        <v>72.240000000000009</v>
      </c>
      <c r="J1814" s="13" t="s">
        <v>6884</v>
      </c>
      <c r="K1814" s="13" t="s">
        <v>6916</v>
      </c>
      <c r="M1814" s="13" t="s">
        <v>6993</v>
      </c>
    </row>
    <row r="1815" spans="1:13" x14ac:dyDescent="0.3">
      <c r="A1815">
        <v>79010619</v>
      </c>
      <c r="B1815" t="s">
        <v>5015</v>
      </c>
      <c r="C1815">
        <v>7</v>
      </c>
      <c r="D1815">
        <v>2020</v>
      </c>
      <c r="E1815" s="19">
        <v>44013</v>
      </c>
      <c r="F1815">
        <v>258</v>
      </c>
      <c r="G1815">
        <v>0</v>
      </c>
      <c r="H1815">
        <v>258</v>
      </c>
      <c r="I1815">
        <v>72.240000000000009</v>
      </c>
      <c r="J1815" s="13" t="s">
        <v>6884</v>
      </c>
      <c r="K1815" s="13" t="s">
        <v>6916</v>
      </c>
      <c r="M1815" s="13" t="s">
        <v>6993</v>
      </c>
    </row>
    <row r="1816" spans="1:13" x14ac:dyDescent="0.3">
      <c r="A1816">
        <v>79010719</v>
      </c>
      <c r="B1816" t="s">
        <v>5016</v>
      </c>
      <c r="C1816">
        <v>7</v>
      </c>
      <c r="D1816">
        <v>2020</v>
      </c>
      <c r="E1816" s="19">
        <v>44013</v>
      </c>
      <c r="F1816">
        <v>805</v>
      </c>
      <c r="G1816">
        <v>0</v>
      </c>
      <c r="H1816">
        <v>805</v>
      </c>
      <c r="I1816">
        <v>249.55</v>
      </c>
      <c r="J1816" s="13" t="s">
        <v>6882</v>
      </c>
      <c r="K1816" s="13" t="s">
        <v>6923</v>
      </c>
      <c r="M1816" s="13" t="s">
        <v>6993</v>
      </c>
    </row>
    <row r="1817" spans="1:13" x14ac:dyDescent="0.3">
      <c r="A1817">
        <v>79010819</v>
      </c>
      <c r="B1817" t="s">
        <v>5017</v>
      </c>
      <c r="C1817">
        <v>7</v>
      </c>
      <c r="D1817">
        <v>2020</v>
      </c>
      <c r="E1817" s="19">
        <v>44013</v>
      </c>
      <c r="F1817">
        <v>990</v>
      </c>
      <c r="G1817">
        <v>0</v>
      </c>
      <c r="H1817">
        <v>990</v>
      </c>
      <c r="I1817">
        <v>316.8</v>
      </c>
      <c r="J1817" s="13" t="s">
        <v>6882</v>
      </c>
      <c r="K1817" s="13" t="s">
        <v>6930</v>
      </c>
      <c r="M1817" s="13" t="s">
        <v>6993</v>
      </c>
    </row>
    <row r="1818" spans="1:13" x14ac:dyDescent="0.3">
      <c r="A1818">
        <v>79010919</v>
      </c>
      <c r="B1818" t="s">
        <v>5018</v>
      </c>
      <c r="C1818">
        <v>7</v>
      </c>
      <c r="D1818">
        <v>2020</v>
      </c>
      <c r="E1818" s="19">
        <v>44013</v>
      </c>
      <c r="F1818">
        <v>1101</v>
      </c>
      <c r="G1818">
        <v>0</v>
      </c>
      <c r="H1818">
        <v>1101</v>
      </c>
      <c r="I1818">
        <v>396.36</v>
      </c>
      <c r="J1818" s="13" t="s">
        <v>6881</v>
      </c>
      <c r="K1818" s="13" t="s">
        <v>6899</v>
      </c>
      <c r="M1818" s="13" t="s">
        <v>6993</v>
      </c>
    </row>
    <row r="1819" spans="1:13" x14ac:dyDescent="0.3">
      <c r="A1819">
        <v>79011019</v>
      </c>
      <c r="B1819" t="s">
        <v>5019</v>
      </c>
      <c r="C1819">
        <v>7</v>
      </c>
      <c r="D1819">
        <v>2020</v>
      </c>
      <c r="E1819" s="19">
        <v>44013</v>
      </c>
      <c r="F1819">
        <v>383</v>
      </c>
      <c r="G1819">
        <v>0</v>
      </c>
      <c r="H1819">
        <v>383</v>
      </c>
      <c r="I1819">
        <v>122.56</v>
      </c>
      <c r="J1819" s="13" t="s">
        <v>6887</v>
      </c>
      <c r="K1819" s="13" t="s">
        <v>6909</v>
      </c>
      <c r="M1819" s="13" t="s">
        <v>6993</v>
      </c>
    </row>
    <row r="1820" spans="1:13" x14ac:dyDescent="0.3">
      <c r="A1820">
        <v>79011119</v>
      </c>
      <c r="B1820" t="s">
        <v>5020</v>
      </c>
      <c r="C1820">
        <v>7</v>
      </c>
      <c r="D1820">
        <v>2020</v>
      </c>
      <c r="E1820" s="19">
        <v>44013</v>
      </c>
      <c r="F1820">
        <v>172</v>
      </c>
      <c r="G1820">
        <v>0</v>
      </c>
      <c r="H1820">
        <v>172</v>
      </c>
      <c r="I1820">
        <v>65.36</v>
      </c>
      <c r="J1820" s="13" t="s">
        <v>6886</v>
      </c>
      <c r="K1820" s="13" t="s">
        <v>6910</v>
      </c>
      <c r="M1820" s="13" t="s">
        <v>6993</v>
      </c>
    </row>
    <row r="1821" spans="1:13" x14ac:dyDescent="0.3">
      <c r="A1821">
        <v>79011219</v>
      </c>
      <c r="B1821" t="s">
        <v>5021</v>
      </c>
      <c r="C1821">
        <v>7</v>
      </c>
      <c r="D1821">
        <v>2020</v>
      </c>
      <c r="E1821" s="19">
        <v>44013</v>
      </c>
      <c r="F1821">
        <v>240</v>
      </c>
      <c r="G1821">
        <v>0</v>
      </c>
      <c r="H1821">
        <v>240</v>
      </c>
      <c r="I1821">
        <v>43.199999999999996</v>
      </c>
      <c r="J1821" s="13" t="s">
        <v>6890</v>
      </c>
      <c r="K1821" s="13" t="s">
        <v>6894</v>
      </c>
      <c r="M1821" s="13" t="s">
        <v>6993</v>
      </c>
    </row>
    <row r="1822" spans="1:13" x14ac:dyDescent="0.3">
      <c r="A1822">
        <v>79011319</v>
      </c>
      <c r="B1822" t="s">
        <v>5022</v>
      </c>
      <c r="C1822">
        <v>7</v>
      </c>
      <c r="D1822">
        <v>2020</v>
      </c>
      <c r="E1822" s="19">
        <v>44013</v>
      </c>
      <c r="F1822">
        <v>313</v>
      </c>
      <c r="G1822">
        <v>0</v>
      </c>
      <c r="H1822">
        <v>313</v>
      </c>
      <c r="I1822">
        <v>93.899999999999991</v>
      </c>
      <c r="J1822" s="13" t="s">
        <v>6884</v>
      </c>
      <c r="K1822" s="13" t="s">
        <v>6895</v>
      </c>
      <c r="M1822" s="13" t="s">
        <v>6993</v>
      </c>
    </row>
    <row r="1823" spans="1:13" x14ac:dyDescent="0.3">
      <c r="A1823">
        <v>79011419</v>
      </c>
      <c r="B1823" t="s">
        <v>5023</v>
      </c>
      <c r="C1823">
        <v>7</v>
      </c>
      <c r="D1823">
        <v>2020</v>
      </c>
      <c r="E1823" s="19">
        <v>44013</v>
      </c>
      <c r="F1823">
        <v>255</v>
      </c>
      <c r="G1823">
        <v>0</v>
      </c>
      <c r="H1823">
        <v>255</v>
      </c>
      <c r="I1823">
        <v>66.3</v>
      </c>
      <c r="J1823" s="13" t="s">
        <v>6884</v>
      </c>
      <c r="K1823" s="13" t="s">
        <v>6915</v>
      </c>
      <c r="M1823" s="13" t="s">
        <v>6993</v>
      </c>
    </row>
    <row r="1824" spans="1:13" x14ac:dyDescent="0.3">
      <c r="A1824">
        <v>79011519</v>
      </c>
      <c r="B1824" t="s">
        <v>5024</v>
      </c>
      <c r="C1824">
        <v>7</v>
      </c>
      <c r="D1824">
        <v>2020</v>
      </c>
      <c r="E1824" s="19">
        <v>44013</v>
      </c>
      <c r="F1824">
        <v>327</v>
      </c>
      <c r="G1824">
        <v>0</v>
      </c>
      <c r="H1824">
        <v>327</v>
      </c>
      <c r="I1824">
        <v>94.83</v>
      </c>
      <c r="J1824" s="13" t="s">
        <v>6884</v>
      </c>
      <c r="K1824" s="13" t="s">
        <v>6914</v>
      </c>
      <c r="M1824" s="13" t="s">
        <v>6993</v>
      </c>
    </row>
    <row r="1825" spans="1:13" x14ac:dyDescent="0.3">
      <c r="A1825">
        <v>79011619</v>
      </c>
      <c r="B1825" t="s">
        <v>5025</v>
      </c>
      <c r="C1825">
        <v>7</v>
      </c>
      <c r="D1825">
        <v>2020</v>
      </c>
      <c r="E1825" s="19">
        <v>44013</v>
      </c>
      <c r="F1825">
        <v>992</v>
      </c>
      <c r="G1825">
        <v>0</v>
      </c>
      <c r="H1825">
        <v>992</v>
      </c>
      <c r="I1825">
        <v>277.76000000000005</v>
      </c>
      <c r="J1825" s="13" t="s">
        <v>6882</v>
      </c>
      <c r="K1825" s="13" t="s">
        <v>6940</v>
      </c>
      <c r="M1825" s="13" t="s">
        <v>6993</v>
      </c>
    </row>
    <row r="1826" spans="1:13" x14ac:dyDescent="0.3">
      <c r="A1826">
        <v>79011719</v>
      </c>
      <c r="B1826" t="s">
        <v>5026</v>
      </c>
      <c r="C1826">
        <v>7</v>
      </c>
      <c r="D1826">
        <v>2020</v>
      </c>
      <c r="E1826" s="19">
        <v>44013</v>
      </c>
      <c r="F1826">
        <v>951</v>
      </c>
      <c r="G1826">
        <v>0</v>
      </c>
      <c r="H1826">
        <v>951</v>
      </c>
      <c r="I1826">
        <v>247.26000000000002</v>
      </c>
      <c r="J1826" s="13" t="s">
        <v>6882</v>
      </c>
      <c r="K1826" s="13" t="s">
        <v>6896</v>
      </c>
      <c r="M1826" s="13" t="s">
        <v>6993</v>
      </c>
    </row>
    <row r="1827" spans="1:13" x14ac:dyDescent="0.3">
      <c r="A1827">
        <v>79011819</v>
      </c>
      <c r="B1827" t="s">
        <v>5027</v>
      </c>
      <c r="C1827">
        <v>7</v>
      </c>
      <c r="D1827">
        <v>2020</v>
      </c>
      <c r="E1827" s="19">
        <v>44013</v>
      </c>
      <c r="F1827">
        <v>1101</v>
      </c>
      <c r="G1827">
        <v>0</v>
      </c>
      <c r="H1827">
        <v>1101</v>
      </c>
      <c r="I1827">
        <v>396.36</v>
      </c>
      <c r="J1827" s="13" t="s">
        <v>6881</v>
      </c>
      <c r="K1827" s="13" t="s">
        <v>6899</v>
      </c>
      <c r="M1827" s="13" t="s">
        <v>6993</v>
      </c>
    </row>
    <row r="1828" spans="1:13" x14ac:dyDescent="0.3">
      <c r="A1828">
        <v>79011919</v>
      </c>
      <c r="B1828" t="s">
        <v>5028</v>
      </c>
      <c r="C1828">
        <v>7</v>
      </c>
      <c r="D1828">
        <v>2020</v>
      </c>
      <c r="E1828" s="19">
        <v>44013</v>
      </c>
      <c r="F1828">
        <v>948</v>
      </c>
      <c r="G1828">
        <v>0</v>
      </c>
      <c r="H1828">
        <v>948</v>
      </c>
      <c r="I1828">
        <v>303.36</v>
      </c>
      <c r="J1828" s="13" t="s">
        <v>6881</v>
      </c>
      <c r="K1828" s="13" t="s">
        <v>6897</v>
      </c>
      <c r="M1828" s="13" t="s">
        <v>6993</v>
      </c>
    </row>
    <row r="1829" spans="1:13" x14ac:dyDescent="0.3">
      <c r="A1829">
        <v>79012019</v>
      </c>
      <c r="B1829" t="s">
        <v>5029</v>
      </c>
      <c r="C1829">
        <v>7</v>
      </c>
      <c r="D1829">
        <v>2020</v>
      </c>
      <c r="E1829" s="19">
        <v>44013</v>
      </c>
      <c r="F1829">
        <v>172</v>
      </c>
      <c r="G1829">
        <v>0</v>
      </c>
      <c r="H1829">
        <v>172</v>
      </c>
      <c r="I1829">
        <v>65.36</v>
      </c>
      <c r="J1829" s="13" t="s">
        <v>6886</v>
      </c>
      <c r="K1829" s="13" t="s">
        <v>6910</v>
      </c>
      <c r="M1829" s="13" t="s">
        <v>6993</v>
      </c>
    </row>
    <row r="1830" spans="1:13" x14ac:dyDescent="0.3">
      <c r="A1830">
        <v>79012119</v>
      </c>
      <c r="B1830" t="s">
        <v>5030</v>
      </c>
      <c r="C1830">
        <v>7</v>
      </c>
      <c r="D1830">
        <v>2020</v>
      </c>
      <c r="E1830" s="19">
        <v>44013</v>
      </c>
      <c r="F1830">
        <v>240</v>
      </c>
      <c r="G1830">
        <v>0</v>
      </c>
      <c r="H1830">
        <v>240</v>
      </c>
      <c r="I1830">
        <v>43.199999999999996</v>
      </c>
      <c r="J1830" s="13" t="s">
        <v>6890</v>
      </c>
      <c r="K1830" s="13" t="s">
        <v>6894</v>
      </c>
      <c r="M1830" s="13" t="s">
        <v>6993</v>
      </c>
    </row>
    <row r="1831" spans="1:13" x14ac:dyDescent="0.3">
      <c r="A1831">
        <v>79012219</v>
      </c>
      <c r="B1831" t="s">
        <v>5031</v>
      </c>
      <c r="C1831">
        <v>7</v>
      </c>
      <c r="D1831">
        <v>2020</v>
      </c>
      <c r="E1831" s="19">
        <v>44013</v>
      </c>
      <c r="F1831">
        <v>313</v>
      </c>
      <c r="G1831">
        <v>0</v>
      </c>
      <c r="H1831">
        <v>313</v>
      </c>
      <c r="I1831">
        <v>93.899999999999991</v>
      </c>
      <c r="J1831" s="13" t="s">
        <v>6884</v>
      </c>
      <c r="K1831" s="13" t="s">
        <v>6895</v>
      </c>
      <c r="M1831" s="13" t="s">
        <v>6993</v>
      </c>
    </row>
    <row r="1832" spans="1:13" x14ac:dyDescent="0.3">
      <c r="A1832">
        <v>79012319</v>
      </c>
      <c r="B1832" t="s">
        <v>5032</v>
      </c>
      <c r="C1832">
        <v>7</v>
      </c>
      <c r="D1832">
        <v>2020</v>
      </c>
      <c r="E1832" s="19">
        <v>44013</v>
      </c>
      <c r="F1832">
        <v>258</v>
      </c>
      <c r="G1832">
        <v>0</v>
      </c>
      <c r="H1832">
        <v>258</v>
      </c>
      <c r="I1832">
        <v>72.240000000000009</v>
      </c>
      <c r="J1832" s="13" t="s">
        <v>6884</v>
      </c>
      <c r="K1832" s="13" t="s">
        <v>6916</v>
      </c>
      <c r="M1832" s="13" t="s">
        <v>6993</v>
      </c>
    </row>
    <row r="1833" spans="1:13" x14ac:dyDescent="0.3">
      <c r="A1833">
        <v>79012419</v>
      </c>
      <c r="B1833" t="s">
        <v>5033</v>
      </c>
      <c r="C1833">
        <v>7</v>
      </c>
      <c r="D1833">
        <v>2020</v>
      </c>
      <c r="E1833" s="19">
        <v>44013</v>
      </c>
      <c r="F1833">
        <v>313</v>
      </c>
      <c r="G1833">
        <v>0</v>
      </c>
      <c r="H1833">
        <v>313</v>
      </c>
      <c r="I1833">
        <v>93.899999999999991</v>
      </c>
      <c r="J1833" s="13" t="s">
        <v>6884</v>
      </c>
      <c r="K1833" s="13" t="s">
        <v>6895</v>
      </c>
      <c r="M1833" s="13" t="s">
        <v>6993</v>
      </c>
    </row>
    <row r="1834" spans="1:13" x14ac:dyDescent="0.3">
      <c r="A1834">
        <v>79012519</v>
      </c>
      <c r="B1834" t="s">
        <v>5034</v>
      </c>
      <c r="C1834">
        <v>7</v>
      </c>
      <c r="D1834">
        <v>2020</v>
      </c>
      <c r="E1834" s="19">
        <v>44013</v>
      </c>
      <c r="F1834">
        <v>526</v>
      </c>
      <c r="G1834">
        <v>0</v>
      </c>
      <c r="H1834">
        <v>526</v>
      </c>
      <c r="I1834">
        <v>210.4</v>
      </c>
      <c r="J1834" s="13" t="s">
        <v>6882</v>
      </c>
      <c r="K1834" s="13" t="s">
        <v>6924</v>
      </c>
      <c r="M1834" s="13" t="s">
        <v>6993</v>
      </c>
    </row>
    <row r="1835" spans="1:13" x14ac:dyDescent="0.3">
      <c r="A1835">
        <v>79012619</v>
      </c>
      <c r="B1835" t="s">
        <v>5035</v>
      </c>
      <c r="C1835">
        <v>7</v>
      </c>
      <c r="D1835">
        <v>2020</v>
      </c>
      <c r="E1835" s="19">
        <v>44013</v>
      </c>
      <c r="F1835">
        <v>951</v>
      </c>
      <c r="G1835">
        <v>0</v>
      </c>
      <c r="H1835">
        <v>951</v>
      </c>
      <c r="I1835">
        <v>247.26000000000002</v>
      </c>
      <c r="J1835" s="13" t="s">
        <v>6882</v>
      </c>
      <c r="K1835" s="13" t="s">
        <v>6896</v>
      </c>
      <c r="M1835" s="13" t="s">
        <v>6993</v>
      </c>
    </row>
    <row r="1836" spans="1:13" x14ac:dyDescent="0.3">
      <c r="A1836">
        <v>79012719</v>
      </c>
      <c r="B1836" t="s">
        <v>5036</v>
      </c>
      <c r="C1836">
        <v>7</v>
      </c>
      <c r="D1836">
        <v>2020</v>
      </c>
      <c r="E1836" s="19">
        <v>44013</v>
      </c>
      <c r="F1836">
        <v>1491</v>
      </c>
      <c r="G1836">
        <v>0</v>
      </c>
      <c r="H1836">
        <v>1491</v>
      </c>
      <c r="I1836">
        <v>506.94000000000005</v>
      </c>
      <c r="J1836" s="13" t="s">
        <v>6881</v>
      </c>
      <c r="K1836" s="13" t="s">
        <v>6898</v>
      </c>
      <c r="M1836" s="13" t="s">
        <v>6993</v>
      </c>
    </row>
    <row r="1837" spans="1:13" x14ac:dyDescent="0.3">
      <c r="A1837">
        <v>79012819</v>
      </c>
      <c r="B1837" t="s">
        <v>5037</v>
      </c>
      <c r="C1837">
        <v>7</v>
      </c>
      <c r="D1837">
        <v>2020</v>
      </c>
      <c r="E1837" s="19">
        <v>44013</v>
      </c>
      <c r="F1837">
        <v>1491</v>
      </c>
      <c r="G1837">
        <v>0</v>
      </c>
      <c r="H1837">
        <v>1491</v>
      </c>
      <c r="I1837">
        <v>506.94000000000005</v>
      </c>
      <c r="J1837" s="13" t="s">
        <v>6881</v>
      </c>
      <c r="K1837" s="13" t="s">
        <v>6898</v>
      </c>
      <c r="M1837" s="13" t="s">
        <v>6993</v>
      </c>
    </row>
    <row r="1838" spans="1:13" x14ac:dyDescent="0.3">
      <c r="A1838">
        <v>79012919</v>
      </c>
      <c r="B1838" t="s">
        <v>5038</v>
      </c>
      <c r="C1838">
        <v>7</v>
      </c>
      <c r="D1838">
        <v>2020</v>
      </c>
      <c r="E1838" s="19">
        <v>44013</v>
      </c>
      <c r="F1838">
        <v>948</v>
      </c>
      <c r="G1838">
        <v>0</v>
      </c>
      <c r="H1838">
        <v>948</v>
      </c>
      <c r="I1838">
        <v>303.36</v>
      </c>
      <c r="J1838" s="13" t="s">
        <v>6881</v>
      </c>
      <c r="K1838" s="13" t="s">
        <v>6897</v>
      </c>
      <c r="M1838" s="13" t="s">
        <v>6993</v>
      </c>
    </row>
    <row r="1839" spans="1:13" x14ac:dyDescent="0.3">
      <c r="A1839">
        <v>79013019</v>
      </c>
      <c r="B1839" t="s">
        <v>5039</v>
      </c>
      <c r="C1839">
        <v>7</v>
      </c>
      <c r="D1839">
        <v>2020</v>
      </c>
      <c r="E1839" s="19">
        <v>44013</v>
      </c>
      <c r="F1839">
        <v>168</v>
      </c>
      <c r="G1839">
        <v>0</v>
      </c>
      <c r="H1839">
        <v>168</v>
      </c>
      <c r="I1839">
        <v>25.2</v>
      </c>
      <c r="J1839" s="13" t="s">
        <v>6886</v>
      </c>
      <c r="K1839" s="13" t="s">
        <v>6892</v>
      </c>
      <c r="M1839" s="13" t="s">
        <v>6993</v>
      </c>
    </row>
    <row r="1840" spans="1:13" x14ac:dyDescent="0.3">
      <c r="A1840">
        <v>79013119</v>
      </c>
      <c r="B1840" t="s">
        <v>5040</v>
      </c>
      <c r="C1840">
        <v>7</v>
      </c>
      <c r="D1840">
        <v>2020</v>
      </c>
      <c r="E1840" s="19">
        <v>44013</v>
      </c>
      <c r="F1840">
        <v>240</v>
      </c>
      <c r="G1840">
        <v>0</v>
      </c>
      <c r="H1840">
        <v>240</v>
      </c>
      <c r="I1840">
        <v>43.199999999999996</v>
      </c>
      <c r="J1840" s="13" t="s">
        <v>6890</v>
      </c>
      <c r="K1840" s="13" t="s">
        <v>6894</v>
      </c>
      <c r="M1840" s="13" t="s">
        <v>6993</v>
      </c>
    </row>
    <row r="1841" spans="1:13" x14ac:dyDescent="0.3">
      <c r="A1841">
        <v>79013219</v>
      </c>
      <c r="B1841" t="s">
        <v>5041</v>
      </c>
      <c r="C1841">
        <v>7</v>
      </c>
      <c r="D1841">
        <v>2020</v>
      </c>
      <c r="E1841" s="19">
        <v>44013</v>
      </c>
      <c r="F1841">
        <v>255</v>
      </c>
      <c r="G1841">
        <v>0</v>
      </c>
      <c r="H1841">
        <v>255</v>
      </c>
      <c r="I1841">
        <v>66.3</v>
      </c>
      <c r="J1841" s="13" t="s">
        <v>6884</v>
      </c>
      <c r="K1841" s="13" t="s">
        <v>6915</v>
      </c>
      <c r="M1841" s="13" t="s">
        <v>6993</v>
      </c>
    </row>
    <row r="1842" spans="1:13" x14ac:dyDescent="0.3">
      <c r="A1842">
        <v>79013319</v>
      </c>
      <c r="B1842" t="s">
        <v>5042</v>
      </c>
      <c r="C1842">
        <v>7</v>
      </c>
      <c r="D1842">
        <v>2020</v>
      </c>
      <c r="E1842" s="19">
        <v>44013</v>
      </c>
      <c r="F1842">
        <v>255</v>
      </c>
      <c r="G1842">
        <v>0</v>
      </c>
      <c r="H1842">
        <v>255</v>
      </c>
      <c r="I1842">
        <v>66.3</v>
      </c>
      <c r="J1842" s="13" t="s">
        <v>6884</v>
      </c>
      <c r="K1842" s="13" t="s">
        <v>6915</v>
      </c>
      <c r="M1842" s="13" t="s">
        <v>6993</v>
      </c>
    </row>
    <row r="1843" spans="1:13" x14ac:dyDescent="0.3">
      <c r="A1843">
        <v>79013419</v>
      </c>
      <c r="B1843" t="s">
        <v>5043</v>
      </c>
      <c r="C1843">
        <v>7</v>
      </c>
      <c r="D1843">
        <v>2020</v>
      </c>
      <c r="E1843" s="19">
        <v>44013</v>
      </c>
      <c r="F1843">
        <v>1086</v>
      </c>
      <c r="G1843">
        <v>0</v>
      </c>
      <c r="H1843">
        <v>1086</v>
      </c>
      <c r="I1843">
        <v>293.22000000000003</v>
      </c>
      <c r="J1843" s="13" t="s">
        <v>6882</v>
      </c>
      <c r="K1843" s="13" t="s">
        <v>6942</v>
      </c>
      <c r="M1843" s="13" t="s">
        <v>6993</v>
      </c>
    </row>
    <row r="1844" spans="1:13" x14ac:dyDescent="0.3">
      <c r="A1844">
        <v>79013519</v>
      </c>
      <c r="B1844" t="s">
        <v>5044</v>
      </c>
      <c r="C1844">
        <v>7</v>
      </c>
      <c r="D1844">
        <v>2020</v>
      </c>
      <c r="E1844" s="19">
        <v>44013</v>
      </c>
      <c r="F1844">
        <v>992</v>
      </c>
      <c r="G1844">
        <v>0</v>
      </c>
      <c r="H1844">
        <v>992</v>
      </c>
      <c r="I1844">
        <v>307.52</v>
      </c>
      <c r="J1844" s="13" t="s">
        <v>6882</v>
      </c>
      <c r="K1844" s="13" t="s">
        <v>6931</v>
      </c>
      <c r="M1844" s="13" t="s">
        <v>6993</v>
      </c>
    </row>
    <row r="1845" spans="1:13" x14ac:dyDescent="0.3">
      <c r="A1845">
        <v>79013619</v>
      </c>
      <c r="B1845" t="s">
        <v>5045</v>
      </c>
      <c r="C1845">
        <v>7</v>
      </c>
      <c r="D1845">
        <v>2020</v>
      </c>
      <c r="E1845" s="19">
        <v>44013</v>
      </c>
      <c r="F1845">
        <v>948</v>
      </c>
      <c r="G1845">
        <v>0</v>
      </c>
      <c r="H1845">
        <v>948</v>
      </c>
      <c r="I1845">
        <v>303.36</v>
      </c>
      <c r="J1845" s="13" t="s">
        <v>6881</v>
      </c>
      <c r="K1845" s="13" t="s">
        <v>6897</v>
      </c>
      <c r="M1845" s="13" t="s">
        <v>6993</v>
      </c>
    </row>
    <row r="1846" spans="1:13" x14ac:dyDescent="0.3">
      <c r="A1846">
        <v>79013719</v>
      </c>
      <c r="B1846" t="s">
        <v>5046</v>
      </c>
      <c r="C1846">
        <v>7</v>
      </c>
      <c r="D1846">
        <v>2020</v>
      </c>
      <c r="E1846" s="19">
        <v>44013</v>
      </c>
      <c r="F1846">
        <v>948</v>
      </c>
      <c r="G1846">
        <v>0</v>
      </c>
      <c r="H1846">
        <v>948</v>
      </c>
      <c r="I1846">
        <v>303.36</v>
      </c>
      <c r="J1846" s="13" t="s">
        <v>6881</v>
      </c>
      <c r="K1846" s="13" t="s">
        <v>6897</v>
      </c>
      <c r="M1846" s="13" t="s">
        <v>6993</v>
      </c>
    </row>
    <row r="1847" spans="1:13" x14ac:dyDescent="0.3">
      <c r="A1847">
        <v>79013819</v>
      </c>
      <c r="B1847" t="s">
        <v>5047</v>
      </c>
      <c r="C1847">
        <v>7</v>
      </c>
      <c r="D1847">
        <v>2020</v>
      </c>
      <c r="E1847" s="19">
        <v>44013</v>
      </c>
      <c r="F1847">
        <v>1576</v>
      </c>
      <c r="G1847">
        <v>0</v>
      </c>
      <c r="H1847">
        <v>1576</v>
      </c>
      <c r="I1847">
        <v>520.08000000000004</v>
      </c>
      <c r="J1847" s="13" t="s">
        <v>6881</v>
      </c>
      <c r="K1847" s="13" t="s">
        <v>6941</v>
      </c>
      <c r="M1847" s="13" t="s">
        <v>6993</v>
      </c>
    </row>
    <row r="1848" spans="1:13" x14ac:dyDescent="0.3">
      <c r="A1848">
        <v>79013919</v>
      </c>
      <c r="B1848" t="s">
        <v>5048</v>
      </c>
      <c r="C1848">
        <v>7</v>
      </c>
      <c r="D1848">
        <v>2020</v>
      </c>
      <c r="E1848" s="19">
        <v>44013</v>
      </c>
      <c r="F1848">
        <v>1101</v>
      </c>
      <c r="G1848">
        <v>0</v>
      </c>
      <c r="H1848">
        <v>1101</v>
      </c>
      <c r="I1848">
        <v>396.36</v>
      </c>
      <c r="J1848" s="13" t="s">
        <v>6881</v>
      </c>
      <c r="K1848" s="13" t="s">
        <v>6899</v>
      </c>
      <c r="M1848" s="13" t="s">
        <v>6993</v>
      </c>
    </row>
    <row r="1849" spans="1:13" x14ac:dyDescent="0.3">
      <c r="A1849">
        <v>79014019</v>
      </c>
      <c r="B1849" t="s">
        <v>5049</v>
      </c>
      <c r="C1849">
        <v>7</v>
      </c>
      <c r="D1849">
        <v>2020</v>
      </c>
      <c r="E1849" s="19">
        <v>44013</v>
      </c>
      <c r="F1849">
        <v>144</v>
      </c>
      <c r="G1849">
        <v>0</v>
      </c>
      <c r="H1849">
        <v>144</v>
      </c>
      <c r="I1849">
        <v>66.240000000000009</v>
      </c>
      <c r="J1849" s="13" t="s">
        <v>6886</v>
      </c>
      <c r="K1849" s="13" t="s">
        <v>6919</v>
      </c>
      <c r="M1849" s="13" t="s">
        <v>6993</v>
      </c>
    </row>
    <row r="1850" spans="1:13" x14ac:dyDescent="0.3">
      <c r="A1850">
        <v>79014119</v>
      </c>
      <c r="B1850" t="s">
        <v>5050</v>
      </c>
      <c r="C1850">
        <v>7</v>
      </c>
      <c r="D1850">
        <v>2020</v>
      </c>
      <c r="E1850" s="19">
        <v>44013</v>
      </c>
      <c r="F1850">
        <v>220</v>
      </c>
      <c r="G1850">
        <v>0</v>
      </c>
      <c r="H1850">
        <v>220</v>
      </c>
      <c r="I1850">
        <v>39.6</v>
      </c>
      <c r="J1850" s="13" t="s">
        <v>6890</v>
      </c>
      <c r="K1850" s="13" t="s">
        <v>6893</v>
      </c>
      <c r="M1850" s="13" t="s">
        <v>6993</v>
      </c>
    </row>
    <row r="1851" spans="1:13" x14ac:dyDescent="0.3">
      <c r="A1851">
        <v>79014219</v>
      </c>
      <c r="B1851" t="s">
        <v>5051</v>
      </c>
      <c r="C1851">
        <v>7</v>
      </c>
      <c r="D1851">
        <v>2020</v>
      </c>
      <c r="E1851" s="19">
        <v>44013</v>
      </c>
      <c r="F1851">
        <v>255</v>
      </c>
      <c r="G1851">
        <v>0</v>
      </c>
      <c r="H1851">
        <v>255</v>
      </c>
      <c r="I1851">
        <v>66.3</v>
      </c>
      <c r="J1851" s="13" t="s">
        <v>6884</v>
      </c>
      <c r="K1851" s="13" t="s">
        <v>6915</v>
      </c>
      <c r="M1851" s="13" t="s">
        <v>6993</v>
      </c>
    </row>
    <row r="1852" spans="1:13" x14ac:dyDescent="0.3">
      <c r="A1852">
        <v>79014319</v>
      </c>
      <c r="B1852" t="s">
        <v>5052</v>
      </c>
      <c r="C1852">
        <v>7</v>
      </c>
      <c r="D1852">
        <v>2020</v>
      </c>
      <c r="E1852" s="19">
        <v>44013</v>
      </c>
      <c r="F1852">
        <v>992</v>
      </c>
      <c r="G1852">
        <v>0</v>
      </c>
      <c r="H1852">
        <v>992</v>
      </c>
      <c r="I1852">
        <v>307.52</v>
      </c>
      <c r="J1852" s="13" t="s">
        <v>6882</v>
      </c>
      <c r="K1852" s="13" t="s">
        <v>6931</v>
      </c>
      <c r="M1852" s="13" t="s">
        <v>6993</v>
      </c>
    </row>
    <row r="1853" spans="1:13" x14ac:dyDescent="0.3">
      <c r="A1853">
        <v>79014419</v>
      </c>
      <c r="B1853" t="s">
        <v>5053</v>
      </c>
      <c r="C1853">
        <v>7</v>
      </c>
      <c r="D1853">
        <v>2020</v>
      </c>
      <c r="E1853" s="19">
        <v>44013</v>
      </c>
      <c r="F1853">
        <v>992</v>
      </c>
      <c r="G1853">
        <v>0</v>
      </c>
      <c r="H1853">
        <v>992</v>
      </c>
      <c r="I1853">
        <v>277.76000000000005</v>
      </c>
      <c r="J1853" s="13" t="s">
        <v>6882</v>
      </c>
      <c r="K1853" s="13" t="s">
        <v>6940</v>
      </c>
      <c r="M1853" s="13" t="s">
        <v>6993</v>
      </c>
    </row>
    <row r="1854" spans="1:13" x14ac:dyDescent="0.3">
      <c r="A1854">
        <v>79014519</v>
      </c>
      <c r="B1854" t="s">
        <v>5054</v>
      </c>
      <c r="C1854">
        <v>7</v>
      </c>
      <c r="D1854">
        <v>2020</v>
      </c>
      <c r="E1854" s="19">
        <v>44013</v>
      </c>
      <c r="F1854">
        <v>948</v>
      </c>
      <c r="G1854">
        <v>0</v>
      </c>
      <c r="H1854">
        <v>948</v>
      </c>
      <c r="I1854">
        <v>303.36</v>
      </c>
      <c r="J1854" s="13" t="s">
        <v>6881</v>
      </c>
      <c r="K1854" s="13" t="s">
        <v>6897</v>
      </c>
      <c r="M1854" s="13" t="s">
        <v>6993</v>
      </c>
    </row>
    <row r="1855" spans="1:13" x14ac:dyDescent="0.3">
      <c r="A1855">
        <v>79014619</v>
      </c>
      <c r="B1855" t="s">
        <v>5055</v>
      </c>
      <c r="C1855">
        <v>7</v>
      </c>
      <c r="D1855">
        <v>2020</v>
      </c>
      <c r="E1855" s="19">
        <v>44013</v>
      </c>
      <c r="F1855">
        <v>1101</v>
      </c>
      <c r="G1855">
        <v>0</v>
      </c>
      <c r="H1855">
        <v>1101</v>
      </c>
      <c r="I1855">
        <v>396.36</v>
      </c>
      <c r="J1855" s="13" t="s">
        <v>6881</v>
      </c>
      <c r="K1855" s="13" t="s">
        <v>6899</v>
      </c>
      <c r="M1855" s="13" t="s">
        <v>6993</v>
      </c>
    </row>
    <row r="1856" spans="1:13" x14ac:dyDescent="0.3">
      <c r="A1856">
        <v>79014719</v>
      </c>
      <c r="B1856" t="s">
        <v>5056</v>
      </c>
      <c r="C1856">
        <v>7</v>
      </c>
      <c r="D1856">
        <v>2020</v>
      </c>
      <c r="E1856" s="19">
        <v>44013</v>
      </c>
      <c r="F1856">
        <v>1576</v>
      </c>
      <c r="G1856">
        <v>0</v>
      </c>
      <c r="H1856">
        <v>1576</v>
      </c>
      <c r="I1856">
        <v>520.08000000000004</v>
      </c>
      <c r="J1856" s="13" t="s">
        <v>6881</v>
      </c>
      <c r="K1856" s="13" t="s">
        <v>6941</v>
      </c>
      <c r="M1856" s="13" t="s">
        <v>6993</v>
      </c>
    </row>
    <row r="1857" spans="1:13" x14ac:dyDescent="0.3">
      <c r="A1857">
        <v>79015019</v>
      </c>
      <c r="B1857" t="s">
        <v>5057</v>
      </c>
      <c r="C1857">
        <v>7</v>
      </c>
      <c r="D1857">
        <v>2020</v>
      </c>
      <c r="E1857" s="19">
        <v>44013</v>
      </c>
      <c r="F1857">
        <v>210</v>
      </c>
      <c r="G1857">
        <v>0</v>
      </c>
      <c r="H1857">
        <v>210</v>
      </c>
      <c r="I1857">
        <v>37.799999999999997</v>
      </c>
      <c r="J1857" s="13" t="s">
        <v>6890</v>
      </c>
      <c r="K1857" s="13" t="s">
        <v>6911</v>
      </c>
      <c r="M1857" s="13" t="s">
        <v>6993</v>
      </c>
    </row>
    <row r="1858" spans="1:13" x14ac:dyDescent="0.3">
      <c r="A1858">
        <v>79015119</v>
      </c>
      <c r="B1858" t="s">
        <v>5058</v>
      </c>
      <c r="C1858">
        <v>7</v>
      </c>
      <c r="D1858">
        <v>2020</v>
      </c>
      <c r="E1858" s="19">
        <v>44013</v>
      </c>
      <c r="F1858">
        <v>258</v>
      </c>
      <c r="G1858">
        <v>0</v>
      </c>
      <c r="H1858">
        <v>258</v>
      </c>
      <c r="I1858">
        <v>72.240000000000009</v>
      </c>
      <c r="J1858" s="13" t="s">
        <v>6884</v>
      </c>
      <c r="K1858" s="13" t="s">
        <v>6916</v>
      </c>
      <c r="M1858" s="13" t="s">
        <v>6993</v>
      </c>
    </row>
    <row r="1859" spans="1:13" x14ac:dyDescent="0.3">
      <c r="A1859">
        <v>79015219</v>
      </c>
      <c r="B1859" t="s">
        <v>5059</v>
      </c>
      <c r="C1859">
        <v>7</v>
      </c>
      <c r="D1859">
        <v>2020</v>
      </c>
      <c r="E1859" s="19">
        <v>44013</v>
      </c>
      <c r="F1859">
        <v>889</v>
      </c>
      <c r="G1859">
        <v>0</v>
      </c>
      <c r="H1859">
        <v>889</v>
      </c>
      <c r="I1859">
        <v>222.25</v>
      </c>
      <c r="J1859" s="13" t="s">
        <v>6882</v>
      </c>
      <c r="K1859" s="13" t="s">
        <v>6939</v>
      </c>
      <c r="M1859" s="13" t="s">
        <v>6993</v>
      </c>
    </row>
    <row r="1860" spans="1:13" x14ac:dyDescent="0.3">
      <c r="A1860">
        <v>79015319</v>
      </c>
      <c r="B1860" t="s">
        <v>5060</v>
      </c>
      <c r="C1860">
        <v>7</v>
      </c>
      <c r="D1860">
        <v>2020</v>
      </c>
      <c r="E1860" s="19">
        <v>44013</v>
      </c>
      <c r="F1860">
        <v>805</v>
      </c>
      <c r="G1860">
        <v>0</v>
      </c>
      <c r="H1860">
        <v>805</v>
      </c>
      <c r="I1860">
        <v>249.55</v>
      </c>
      <c r="J1860" s="13" t="s">
        <v>6882</v>
      </c>
      <c r="K1860" s="13" t="s">
        <v>6923</v>
      </c>
      <c r="M1860" s="13" t="s">
        <v>6993</v>
      </c>
    </row>
    <row r="1861" spans="1:13" x14ac:dyDescent="0.3">
      <c r="A1861">
        <v>79015419</v>
      </c>
      <c r="B1861" t="s">
        <v>5061</v>
      </c>
      <c r="C1861">
        <v>7</v>
      </c>
      <c r="D1861">
        <v>2020</v>
      </c>
      <c r="E1861" s="19">
        <v>44013</v>
      </c>
      <c r="F1861">
        <v>1491</v>
      </c>
      <c r="G1861">
        <v>0</v>
      </c>
      <c r="H1861">
        <v>1491</v>
      </c>
      <c r="I1861">
        <v>506.94000000000005</v>
      </c>
      <c r="J1861" s="13" t="s">
        <v>6881</v>
      </c>
      <c r="K1861" s="13" t="s">
        <v>6898</v>
      </c>
      <c r="M1861" s="13" t="s">
        <v>6993</v>
      </c>
    </row>
    <row r="1862" spans="1:13" x14ac:dyDescent="0.3">
      <c r="A1862">
        <v>79015519</v>
      </c>
      <c r="B1862" t="s">
        <v>5062</v>
      </c>
      <c r="C1862">
        <v>7</v>
      </c>
      <c r="D1862">
        <v>2020</v>
      </c>
      <c r="E1862" s="19">
        <v>44013</v>
      </c>
      <c r="F1862">
        <v>948</v>
      </c>
      <c r="G1862">
        <v>0</v>
      </c>
      <c r="H1862">
        <v>948</v>
      </c>
      <c r="I1862">
        <v>303.36</v>
      </c>
      <c r="J1862" s="13" t="s">
        <v>6881</v>
      </c>
      <c r="K1862" s="13" t="s">
        <v>6897</v>
      </c>
      <c r="M1862" s="13" t="s">
        <v>6993</v>
      </c>
    </row>
    <row r="1863" spans="1:13" x14ac:dyDescent="0.3">
      <c r="A1863">
        <v>79015619</v>
      </c>
      <c r="B1863" t="s">
        <v>5063</v>
      </c>
      <c r="C1863">
        <v>7</v>
      </c>
      <c r="D1863">
        <v>2020</v>
      </c>
      <c r="E1863" s="19">
        <v>44013</v>
      </c>
      <c r="F1863">
        <v>1101</v>
      </c>
      <c r="G1863">
        <v>0</v>
      </c>
      <c r="H1863">
        <v>1101</v>
      </c>
      <c r="I1863">
        <v>396.36</v>
      </c>
      <c r="J1863" s="13" t="s">
        <v>6881</v>
      </c>
      <c r="K1863" s="13" t="s">
        <v>6899</v>
      </c>
      <c r="M1863" s="13" t="s">
        <v>6993</v>
      </c>
    </row>
    <row r="1864" spans="1:13" x14ac:dyDescent="0.3">
      <c r="A1864">
        <v>79015719</v>
      </c>
      <c r="B1864" t="s">
        <v>5064</v>
      </c>
      <c r="C1864">
        <v>7</v>
      </c>
      <c r="D1864">
        <v>2020</v>
      </c>
      <c r="E1864" s="19">
        <v>44013</v>
      </c>
      <c r="F1864">
        <v>1101</v>
      </c>
      <c r="G1864">
        <v>0</v>
      </c>
      <c r="H1864">
        <v>1101</v>
      </c>
      <c r="I1864">
        <v>396.36</v>
      </c>
      <c r="J1864" s="13" t="s">
        <v>6881</v>
      </c>
      <c r="K1864" s="13" t="s">
        <v>6899</v>
      </c>
      <c r="M1864" s="13" t="s">
        <v>6993</v>
      </c>
    </row>
    <row r="1865" spans="1:13" x14ac:dyDescent="0.3">
      <c r="A1865">
        <v>79015819</v>
      </c>
      <c r="B1865" t="s">
        <v>5065</v>
      </c>
      <c r="C1865">
        <v>7</v>
      </c>
      <c r="D1865">
        <v>2020</v>
      </c>
      <c r="E1865" s="19">
        <v>44013</v>
      </c>
      <c r="F1865">
        <v>510</v>
      </c>
      <c r="G1865">
        <v>0</v>
      </c>
      <c r="H1865">
        <v>510</v>
      </c>
      <c r="I1865">
        <v>163.20000000000002</v>
      </c>
      <c r="J1865" s="13" t="s">
        <v>6888</v>
      </c>
      <c r="K1865" s="13" t="s">
        <v>6901</v>
      </c>
      <c r="M1865" s="13" t="s">
        <v>6993</v>
      </c>
    </row>
    <row r="1866" spans="1:13" x14ac:dyDescent="0.3">
      <c r="A1866">
        <v>79015919</v>
      </c>
      <c r="B1866" t="s">
        <v>5066</v>
      </c>
      <c r="C1866">
        <v>7</v>
      </c>
      <c r="D1866">
        <v>2020</v>
      </c>
      <c r="E1866" s="19">
        <v>44013</v>
      </c>
      <c r="F1866">
        <v>579</v>
      </c>
      <c r="G1866">
        <v>0</v>
      </c>
      <c r="H1866">
        <v>579</v>
      </c>
      <c r="I1866">
        <v>167.91</v>
      </c>
      <c r="J1866" s="13" t="s">
        <v>6888</v>
      </c>
      <c r="K1866" s="13" t="s">
        <v>6926</v>
      </c>
      <c r="M1866" s="13" t="s">
        <v>6993</v>
      </c>
    </row>
    <row r="1867" spans="1:13" x14ac:dyDescent="0.3">
      <c r="A1867">
        <v>79016019</v>
      </c>
      <c r="B1867" t="s">
        <v>5067</v>
      </c>
      <c r="C1867">
        <v>7</v>
      </c>
      <c r="D1867">
        <v>2020</v>
      </c>
      <c r="E1867" s="19">
        <v>44013</v>
      </c>
      <c r="F1867">
        <v>192</v>
      </c>
      <c r="G1867">
        <v>0</v>
      </c>
      <c r="H1867">
        <v>192</v>
      </c>
      <c r="I1867">
        <v>34.56</v>
      </c>
      <c r="J1867" s="13" t="s">
        <v>6890</v>
      </c>
      <c r="K1867" s="13" t="s">
        <v>6912</v>
      </c>
      <c r="M1867" s="13" t="s">
        <v>6993</v>
      </c>
    </row>
    <row r="1868" spans="1:13" x14ac:dyDescent="0.3">
      <c r="A1868">
        <v>79016119</v>
      </c>
      <c r="B1868" t="s">
        <v>5068</v>
      </c>
      <c r="C1868">
        <v>7</v>
      </c>
      <c r="D1868">
        <v>2020</v>
      </c>
      <c r="E1868" s="19">
        <v>44013</v>
      </c>
      <c r="F1868">
        <v>327</v>
      </c>
      <c r="G1868">
        <v>0</v>
      </c>
      <c r="H1868">
        <v>327</v>
      </c>
      <c r="I1868">
        <v>94.83</v>
      </c>
      <c r="J1868" s="13" t="s">
        <v>6884</v>
      </c>
      <c r="K1868" s="13" t="s">
        <v>6914</v>
      </c>
      <c r="M1868" s="13" t="s">
        <v>6993</v>
      </c>
    </row>
    <row r="1869" spans="1:13" x14ac:dyDescent="0.3">
      <c r="A1869">
        <v>79016219</v>
      </c>
      <c r="B1869" t="s">
        <v>5069</v>
      </c>
      <c r="C1869">
        <v>7</v>
      </c>
      <c r="D1869">
        <v>2020</v>
      </c>
      <c r="E1869" s="19">
        <v>44013</v>
      </c>
      <c r="F1869">
        <v>1086</v>
      </c>
      <c r="G1869">
        <v>0</v>
      </c>
      <c r="H1869">
        <v>1086</v>
      </c>
      <c r="I1869">
        <v>293.22000000000003</v>
      </c>
      <c r="J1869" s="13" t="s">
        <v>6882</v>
      </c>
      <c r="K1869" s="13" t="s">
        <v>6942</v>
      </c>
      <c r="M1869" s="13" t="s">
        <v>6993</v>
      </c>
    </row>
    <row r="1870" spans="1:13" x14ac:dyDescent="0.3">
      <c r="A1870">
        <v>79016319</v>
      </c>
      <c r="B1870" t="s">
        <v>5070</v>
      </c>
      <c r="C1870">
        <v>7</v>
      </c>
      <c r="D1870">
        <v>2020</v>
      </c>
      <c r="E1870" s="19">
        <v>44013</v>
      </c>
      <c r="F1870">
        <v>1576</v>
      </c>
      <c r="G1870">
        <v>0</v>
      </c>
      <c r="H1870">
        <v>1576</v>
      </c>
      <c r="I1870">
        <v>520.08000000000004</v>
      </c>
      <c r="J1870" s="13" t="s">
        <v>6881</v>
      </c>
      <c r="K1870" s="13" t="s">
        <v>6941</v>
      </c>
      <c r="M1870" s="13" t="s">
        <v>6993</v>
      </c>
    </row>
    <row r="1871" spans="1:13" x14ac:dyDescent="0.3">
      <c r="A1871">
        <v>79016419</v>
      </c>
      <c r="B1871" t="s">
        <v>5071</v>
      </c>
      <c r="C1871">
        <v>7</v>
      </c>
      <c r="D1871">
        <v>2020</v>
      </c>
      <c r="E1871" s="19">
        <v>44013</v>
      </c>
      <c r="F1871">
        <v>948</v>
      </c>
      <c r="G1871">
        <v>0</v>
      </c>
      <c r="H1871">
        <v>948</v>
      </c>
      <c r="I1871">
        <v>303.36</v>
      </c>
      <c r="J1871" s="13" t="s">
        <v>6881</v>
      </c>
      <c r="K1871" s="13" t="s">
        <v>6897</v>
      </c>
      <c r="M1871" s="13" t="s">
        <v>6993</v>
      </c>
    </row>
    <row r="1872" spans="1:13" x14ac:dyDescent="0.3">
      <c r="A1872">
        <v>79016519</v>
      </c>
      <c r="B1872" t="s">
        <v>5072</v>
      </c>
      <c r="C1872">
        <v>7</v>
      </c>
      <c r="D1872">
        <v>2020</v>
      </c>
      <c r="E1872" s="19">
        <v>44013</v>
      </c>
      <c r="F1872">
        <v>948</v>
      </c>
      <c r="G1872">
        <v>0</v>
      </c>
      <c r="H1872">
        <v>948</v>
      </c>
      <c r="I1872">
        <v>303.36</v>
      </c>
      <c r="J1872" s="13" t="s">
        <v>6881</v>
      </c>
      <c r="K1872" s="13" t="s">
        <v>6897</v>
      </c>
      <c r="M1872" s="13" t="s">
        <v>6993</v>
      </c>
    </row>
    <row r="1873" spans="1:13" x14ac:dyDescent="0.3">
      <c r="A1873">
        <v>79016619</v>
      </c>
      <c r="B1873" t="s">
        <v>5073</v>
      </c>
      <c r="C1873">
        <v>7</v>
      </c>
      <c r="D1873">
        <v>2020</v>
      </c>
      <c r="E1873" s="19">
        <v>44013</v>
      </c>
      <c r="F1873">
        <v>1101</v>
      </c>
      <c r="G1873">
        <v>0</v>
      </c>
      <c r="H1873">
        <v>1101</v>
      </c>
      <c r="I1873">
        <v>396.36</v>
      </c>
      <c r="J1873" s="13" t="s">
        <v>6881</v>
      </c>
      <c r="K1873" s="13" t="s">
        <v>6899</v>
      </c>
      <c r="M1873" s="13" t="s">
        <v>6993</v>
      </c>
    </row>
    <row r="1874" spans="1:13" x14ac:dyDescent="0.3">
      <c r="A1874">
        <v>79016719</v>
      </c>
      <c r="B1874" t="s">
        <v>5074</v>
      </c>
      <c r="C1874">
        <v>7</v>
      </c>
      <c r="D1874">
        <v>2020</v>
      </c>
      <c r="E1874" s="19">
        <v>44013</v>
      </c>
      <c r="F1874">
        <v>579</v>
      </c>
      <c r="G1874">
        <v>0</v>
      </c>
      <c r="H1874">
        <v>579</v>
      </c>
      <c r="I1874">
        <v>167.91</v>
      </c>
      <c r="J1874" s="13" t="s">
        <v>6888</v>
      </c>
      <c r="K1874" s="13" t="s">
        <v>6926</v>
      </c>
      <c r="M1874" s="13" t="s">
        <v>6993</v>
      </c>
    </row>
    <row r="1875" spans="1:13" x14ac:dyDescent="0.3">
      <c r="A1875">
        <v>79016819</v>
      </c>
      <c r="B1875" t="s">
        <v>5075</v>
      </c>
      <c r="C1875">
        <v>7</v>
      </c>
      <c r="D1875">
        <v>2020</v>
      </c>
      <c r="E1875" s="19">
        <v>44013</v>
      </c>
      <c r="F1875">
        <v>510</v>
      </c>
      <c r="G1875">
        <v>0</v>
      </c>
      <c r="H1875">
        <v>510</v>
      </c>
      <c r="I1875">
        <v>163.20000000000002</v>
      </c>
      <c r="J1875" s="13" t="s">
        <v>6888</v>
      </c>
      <c r="K1875" s="13" t="s">
        <v>6901</v>
      </c>
      <c r="M1875" s="13" t="s">
        <v>6993</v>
      </c>
    </row>
    <row r="1876" spans="1:13" x14ac:dyDescent="0.3">
      <c r="A1876">
        <v>79016919</v>
      </c>
      <c r="B1876" t="s">
        <v>5076</v>
      </c>
      <c r="C1876">
        <v>7</v>
      </c>
      <c r="D1876">
        <v>2020</v>
      </c>
      <c r="E1876" s="19">
        <v>44013</v>
      </c>
      <c r="F1876">
        <v>596</v>
      </c>
      <c r="G1876">
        <v>0</v>
      </c>
      <c r="H1876">
        <v>596</v>
      </c>
      <c r="I1876">
        <v>250.32</v>
      </c>
      <c r="J1876" s="13" t="s">
        <v>6888</v>
      </c>
      <c r="K1876" s="13" t="s">
        <v>6964</v>
      </c>
      <c r="M1876" s="13" t="s">
        <v>6993</v>
      </c>
    </row>
    <row r="1877" spans="1:13" x14ac:dyDescent="0.3">
      <c r="A1877">
        <v>79017019</v>
      </c>
      <c r="B1877" t="s">
        <v>5077</v>
      </c>
      <c r="C1877">
        <v>7</v>
      </c>
      <c r="D1877">
        <v>2020</v>
      </c>
      <c r="E1877" s="19">
        <v>44013</v>
      </c>
      <c r="F1877">
        <v>327</v>
      </c>
      <c r="G1877">
        <v>0</v>
      </c>
      <c r="H1877">
        <v>327</v>
      </c>
      <c r="I1877">
        <v>94.83</v>
      </c>
      <c r="J1877" s="13" t="s">
        <v>6884</v>
      </c>
      <c r="K1877" s="13" t="s">
        <v>6914</v>
      </c>
      <c r="M1877" s="13" t="s">
        <v>6993</v>
      </c>
    </row>
    <row r="1878" spans="1:13" x14ac:dyDescent="0.3">
      <c r="A1878">
        <v>79017119</v>
      </c>
      <c r="B1878" t="s">
        <v>5078</v>
      </c>
      <c r="C1878">
        <v>7</v>
      </c>
      <c r="D1878">
        <v>2020</v>
      </c>
      <c r="E1878" s="19">
        <v>44013</v>
      </c>
      <c r="F1878">
        <v>951</v>
      </c>
      <c r="G1878">
        <v>0</v>
      </c>
      <c r="H1878">
        <v>951</v>
      </c>
      <c r="I1878">
        <v>247.26000000000002</v>
      </c>
      <c r="J1878" s="13" t="s">
        <v>6882</v>
      </c>
      <c r="K1878" s="13" t="s">
        <v>6896</v>
      </c>
      <c r="M1878" s="13" t="s">
        <v>6993</v>
      </c>
    </row>
    <row r="1879" spans="1:13" x14ac:dyDescent="0.3">
      <c r="A1879">
        <v>79017219</v>
      </c>
      <c r="B1879" t="s">
        <v>5079</v>
      </c>
      <c r="C1879">
        <v>7</v>
      </c>
      <c r="D1879">
        <v>2020</v>
      </c>
      <c r="E1879" s="19">
        <v>44013</v>
      </c>
      <c r="F1879">
        <v>948</v>
      </c>
      <c r="G1879">
        <v>0</v>
      </c>
      <c r="H1879">
        <v>948</v>
      </c>
      <c r="I1879">
        <v>303.36</v>
      </c>
      <c r="J1879" s="13" t="s">
        <v>6881</v>
      </c>
      <c r="K1879" s="13" t="s">
        <v>6897</v>
      </c>
      <c r="M1879" s="13" t="s">
        <v>6993</v>
      </c>
    </row>
    <row r="1880" spans="1:13" x14ac:dyDescent="0.3">
      <c r="A1880">
        <v>79017319</v>
      </c>
      <c r="B1880" t="s">
        <v>5080</v>
      </c>
      <c r="C1880">
        <v>7</v>
      </c>
      <c r="D1880">
        <v>2020</v>
      </c>
      <c r="E1880" s="19">
        <v>44013</v>
      </c>
      <c r="F1880">
        <v>1576</v>
      </c>
      <c r="G1880">
        <v>0</v>
      </c>
      <c r="H1880">
        <v>1576</v>
      </c>
      <c r="I1880">
        <v>520.08000000000004</v>
      </c>
      <c r="J1880" s="13" t="s">
        <v>6881</v>
      </c>
      <c r="K1880" s="13" t="s">
        <v>6941</v>
      </c>
      <c r="M1880" s="13" t="s">
        <v>6993</v>
      </c>
    </row>
    <row r="1881" spans="1:13" x14ac:dyDescent="0.3">
      <c r="A1881">
        <v>79017419</v>
      </c>
      <c r="B1881" t="s">
        <v>5081</v>
      </c>
      <c r="C1881">
        <v>7</v>
      </c>
      <c r="D1881">
        <v>2020</v>
      </c>
      <c r="E1881" s="19">
        <v>44013</v>
      </c>
      <c r="F1881">
        <v>948</v>
      </c>
      <c r="G1881">
        <v>0</v>
      </c>
      <c r="H1881">
        <v>948</v>
      </c>
      <c r="I1881">
        <v>303.36</v>
      </c>
      <c r="J1881" s="13" t="s">
        <v>6881</v>
      </c>
      <c r="K1881" s="13" t="s">
        <v>6897</v>
      </c>
      <c r="M1881" s="13" t="s">
        <v>6993</v>
      </c>
    </row>
    <row r="1882" spans="1:13" x14ac:dyDescent="0.3">
      <c r="A1882">
        <v>79017519</v>
      </c>
      <c r="B1882" t="s">
        <v>5082</v>
      </c>
      <c r="C1882">
        <v>7</v>
      </c>
      <c r="D1882">
        <v>2020</v>
      </c>
      <c r="E1882" s="19">
        <v>44013</v>
      </c>
      <c r="F1882">
        <v>1491</v>
      </c>
      <c r="G1882">
        <v>0</v>
      </c>
      <c r="H1882">
        <v>1491</v>
      </c>
      <c r="I1882">
        <v>506.94000000000005</v>
      </c>
      <c r="J1882" s="13" t="s">
        <v>6881</v>
      </c>
      <c r="K1882" s="13" t="s">
        <v>6898</v>
      </c>
      <c r="M1882" s="13" t="s">
        <v>6993</v>
      </c>
    </row>
    <row r="1883" spans="1:13" x14ac:dyDescent="0.3">
      <c r="A1883">
        <v>79017619</v>
      </c>
      <c r="B1883" t="s">
        <v>5083</v>
      </c>
      <c r="C1883">
        <v>7</v>
      </c>
      <c r="D1883">
        <v>2020</v>
      </c>
      <c r="E1883" s="19">
        <v>44013</v>
      </c>
      <c r="F1883">
        <v>579</v>
      </c>
      <c r="G1883">
        <v>0</v>
      </c>
      <c r="H1883">
        <v>579</v>
      </c>
      <c r="I1883">
        <v>167.91</v>
      </c>
      <c r="J1883" s="13" t="s">
        <v>6888</v>
      </c>
      <c r="K1883" s="13" t="s">
        <v>6926</v>
      </c>
      <c r="M1883" s="13" t="s">
        <v>6993</v>
      </c>
    </row>
    <row r="1884" spans="1:13" x14ac:dyDescent="0.3">
      <c r="A1884">
        <v>79017719</v>
      </c>
      <c r="B1884" t="s">
        <v>5084</v>
      </c>
      <c r="C1884">
        <v>7</v>
      </c>
      <c r="D1884">
        <v>2020</v>
      </c>
      <c r="E1884" s="19">
        <v>44013</v>
      </c>
      <c r="F1884">
        <v>579</v>
      </c>
      <c r="G1884">
        <v>0</v>
      </c>
      <c r="H1884">
        <v>579</v>
      </c>
      <c r="I1884">
        <v>167.91</v>
      </c>
      <c r="J1884" s="13" t="s">
        <v>6888</v>
      </c>
      <c r="K1884" s="13" t="s">
        <v>6926</v>
      </c>
      <c r="M1884" s="13" t="s">
        <v>6993</v>
      </c>
    </row>
    <row r="1885" spans="1:13" x14ac:dyDescent="0.3">
      <c r="A1885">
        <v>79017819</v>
      </c>
      <c r="B1885" t="s">
        <v>5085</v>
      </c>
      <c r="C1885">
        <v>7</v>
      </c>
      <c r="D1885">
        <v>2020</v>
      </c>
      <c r="E1885" s="19">
        <v>44013</v>
      </c>
      <c r="F1885">
        <v>559</v>
      </c>
      <c r="G1885">
        <v>0</v>
      </c>
      <c r="H1885">
        <v>559</v>
      </c>
      <c r="I1885">
        <v>223.60000000000002</v>
      </c>
      <c r="J1885" s="13" t="s">
        <v>6888</v>
      </c>
      <c r="K1885" s="13" t="s">
        <v>6963</v>
      </c>
      <c r="M1885" s="13" t="s">
        <v>6993</v>
      </c>
    </row>
    <row r="1886" spans="1:13" x14ac:dyDescent="0.3">
      <c r="A1886">
        <v>79018019</v>
      </c>
      <c r="B1886" t="s">
        <v>5086</v>
      </c>
      <c r="C1886">
        <v>7</v>
      </c>
      <c r="D1886">
        <v>2020</v>
      </c>
      <c r="E1886" s="19">
        <v>44013</v>
      </c>
      <c r="F1886">
        <v>258</v>
      </c>
      <c r="G1886">
        <v>0</v>
      </c>
      <c r="H1886">
        <v>258</v>
      </c>
      <c r="I1886">
        <v>72.240000000000009</v>
      </c>
      <c r="J1886" s="13" t="s">
        <v>6884</v>
      </c>
      <c r="K1886" s="13" t="s">
        <v>6916</v>
      </c>
      <c r="M1886" s="13" t="s">
        <v>6993</v>
      </c>
    </row>
    <row r="1887" spans="1:13" x14ac:dyDescent="0.3">
      <c r="A1887">
        <v>79018119</v>
      </c>
      <c r="B1887" t="s">
        <v>5087</v>
      </c>
      <c r="C1887">
        <v>7</v>
      </c>
      <c r="D1887">
        <v>2020</v>
      </c>
      <c r="E1887" s="19">
        <v>44013</v>
      </c>
      <c r="F1887">
        <v>1086</v>
      </c>
      <c r="G1887">
        <v>0</v>
      </c>
      <c r="H1887">
        <v>1086</v>
      </c>
      <c r="I1887">
        <v>293.22000000000003</v>
      </c>
      <c r="J1887" s="13" t="s">
        <v>6882</v>
      </c>
      <c r="K1887" s="13" t="s">
        <v>6942</v>
      </c>
      <c r="M1887" s="13" t="s">
        <v>6993</v>
      </c>
    </row>
    <row r="1888" spans="1:13" x14ac:dyDescent="0.3">
      <c r="A1888">
        <v>79018219</v>
      </c>
      <c r="B1888" t="s">
        <v>5088</v>
      </c>
      <c r="C1888">
        <v>7</v>
      </c>
      <c r="D1888">
        <v>2020</v>
      </c>
      <c r="E1888" s="19">
        <v>44013</v>
      </c>
      <c r="F1888">
        <v>1101</v>
      </c>
      <c r="G1888">
        <v>0</v>
      </c>
      <c r="H1888">
        <v>1101</v>
      </c>
      <c r="I1888">
        <v>396.36</v>
      </c>
      <c r="J1888" s="13" t="s">
        <v>6881</v>
      </c>
      <c r="K1888" s="13" t="s">
        <v>6899</v>
      </c>
      <c r="M1888" s="13" t="s">
        <v>6993</v>
      </c>
    </row>
    <row r="1889" spans="1:13" x14ac:dyDescent="0.3">
      <c r="A1889">
        <v>79018319</v>
      </c>
      <c r="B1889" t="s">
        <v>5089</v>
      </c>
      <c r="C1889">
        <v>7</v>
      </c>
      <c r="D1889">
        <v>2020</v>
      </c>
      <c r="E1889" s="19">
        <v>44013</v>
      </c>
      <c r="F1889">
        <v>1101</v>
      </c>
      <c r="G1889">
        <v>0</v>
      </c>
      <c r="H1889">
        <v>1101</v>
      </c>
      <c r="I1889">
        <v>396.36</v>
      </c>
      <c r="J1889" s="13" t="s">
        <v>6881</v>
      </c>
      <c r="K1889" s="13" t="s">
        <v>6899</v>
      </c>
      <c r="M1889" s="13" t="s">
        <v>6993</v>
      </c>
    </row>
    <row r="1890" spans="1:13" x14ac:dyDescent="0.3">
      <c r="A1890">
        <v>79018419</v>
      </c>
      <c r="B1890" t="s">
        <v>5090</v>
      </c>
      <c r="C1890">
        <v>7</v>
      </c>
      <c r="D1890">
        <v>2020</v>
      </c>
      <c r="E1890" s="19">
        <v>44013</v>
      </c>
      <c r="F1890">
        <v>1101</v>
      </c>
      <c r="G1890">
        <v>0</v>
      </c>
      <c r="H1890">
        <v>1101</v>
      </c>
      <c r="I1890">
        <v>396.36</v>
      </c>
      <c r="J1890" s="13" t="s">
        <v>6881</v>
      </c>
      <c r="K1890" s="13" t="s">
        <v>6899</v>
      </c>
      <c r="M1890" s="13" t="s">
        <v>6993</v>
      </c>
    </row>
    <row r="1891" spans="1:13" x14ac:dyDescent="0.3">
      <c r="A1891">
        <v>79018519</v>
      </c>
      <c r="B1891" t="s">
        <v>5091</v>
      </c>
      <c r="C1891">
        <v>7</v>
      </c>
      <c r="D1891">
        <v>2020</v>
      </c>
      <c r="E1891" s="19">
        <v>44013</v>
      </c>
      <c r="F1891">
        <v>636</v>
      </c>
      <c r="G1891">
        <v>0</v>
      </c>
      <c r="H1891">
        <v>636</v>
      </c>
      <c r="I1891">
        <v>216.24</v>
      </c>
      <c r="J1891" s="13" t="s">
        <v>6888</v>
      </c>
      <c r="K1891" s="13" t="s">
        <v>6925</v>
      </c>
      <c r="M1891" s="13" t="s">
        <v>6993</v>
      </c>
    </row>
    <row r="1892" spans="1:13" x14ac:dyDescent="0.3">
      <c r="A1892">
        <v>79018619</v>
      </c>
      <c r="B1892" t="s">
        <v>5092</v>
      </c>
      <c r="C1892">
        <v>7</v>
      </c>
      <c r="D1892">
        <v>2020</v>
      </c>
      <c r="E1892" s="19">
        <v>44013</v>
      </c>
      <c r="F1892">
        <v>510</v>
      </c>
      <c r="G1892">
        <v>0</v>
      </c>
      <c r="H1892">
        <v>510</v>
      </c>
      <c r="I1892">
        <v>163.20000000000002</v>
      </c>
      <c r="J1892" s="13" t="s">
        <v>6888</v>
      </c>
      <c r="K1892" s="13" t="s">
        <v>6901</v>
      </c>
      <c r="M1892" s="13" t="s">
        <v>6993</v>
      </c>
    </row>
    <row r="1893" spans="1:13" x14ac:dyDescent="0.3">
      <c r="A1893">
        <v>79018719</v>
      </c>
      <c r="B1893" t="s">
        <v>5093</v>
      </c>
      <c r="C1893">
        <v>7</v>
      </c>
      <c r="D1893">
        <v>2020</v>
      </c>
      <c r="E1893" s="19">
        <v>44013</v>
      </c>
      <c r="F1893">
        <v>502</v>
      </c>
      <c r="G1893">
        <v>0</v>
      </c>
      <c r="H1893">
        <v>502</v>
      </c>
      <c r="I1893">
        <v>291.15999999999997</v>
      </c>
      <c r="J1893" s="13" t="s">
        <v>6888</v>
      </c>
      <c r="K1893" s="13" t="s">
        <v>6929</v>
      </c>
      <c r="M1893" s="13" t="s">
        <v>6993</v>
      </c>
    </row>
    <row r="1894" spans="1:13" x14ac:dyDescent="0.3">
      <c r="A1894">
        <v>79018819</v>
      </c>
      <c r="B1894" t="s">
        <v>5094</v>
      </c>
      <c r="C1894">
        <v>7</v>
      </c>
      <c r="D1894">
        <v>2020</v>
      </c>
      <c r="E1894" s="19">
        <v>44013</v>
      </c>
      <c r="F1894">
        <v>255</v>
      </c>
      <c r="G1894">
        <v>0</v>
      </c>
      <c r="H1894">
        <v>255</v>
      </c>
      <c r="I1894">
        <v>114.75</v>
      </c>
      <c r="J1894" s="13" t="s">
        <v>6888</v>
      </c>
      <c r="K1894" s="13" t="s">
        <v>6932</v>
      </c>
      <c r="M1894" s="13" t="s">
        <v>6993</v>
      </c>
    </row>
    <row r="1895" spans="1:13" x14ac:dyDescent="0.3">
      <c r="A1895">
        <v>79018919</v>
      </c>
      <c r="B1895" t="s">
        <v>5095</v>
      </c>
      <c r="C1895">
        <v>7</v>
      </c>
      <c r="D1895">
        <v>2020</v>
      </c>
      <c r="E1895" s="19">
        <v>44013</v>
      </c>
      <c r="F1895">
        <v>551</v>
      </c>
      <c r="G1895">
        <v>0</v>
      </c>
      <c r="H1895">
        <v>551</v>
      </c>
      <c r="I1895">
        <v>264.48</v>
      </c>
      <c r="J1895" s="13" t="s">
        <v>6888</v>
      </c>
      <c r="K1895" s="13" t="s">
        <v>6928</v>
      </c>
      <c r="M1895" s="13" t="s">
        <v>6993</v>
      </c>
    </row>
    <row r="1896" spans="1:13" x14ac:dyDescent="0.3">
      <c r="A1896">
        <v>79019019</v>
      </c>
      <c r="B1896" t="s">
        <v>5096</v>
      </c>
      <c r="C1896">
        <v>7</v>
      </c>
      <c r="D1896">
        <v>2020</v>
      </c>
      <c r="E1896" s="19">
        <v>44013</v>
      </c>
      <c r="F1896">
        <v>258</v>
      </c>
      <c r="G1896">
        <v>0</v>
      </c>
      <c r="H1896">
        <v>258</v>
      </c>
      <c r="I1896">
        <v>72.240000000000009</v>
      </c>
      <c r="J1896" s="13" t="s">
        <v>6884</v>
      </c>
      <c r="K1896" s="13" t="s">
        <v>6916</v>
      </c>
      <c r="M1896" s="13" t="s">
        <v>6993</v>
      </c>
    </row>
    <row r="1897" spans="1:13" x14ac:dyDescent="0.3">
      <c r="A1897">
        <v>79019119</v>
      </c>
      <c r="B1897" t="s">
        <v>5097</v>
      </c>
      <c r="C1897">
        <v>7</v>
      </c>
      <c r="D1897">
        <v>2020</v>
      </c>
      <c r="E1897" s="19">
        <v>44013</v>
      </c>
      <c r="F1897">
        <v>992</v>
      </c>
      <c r="G1897">
        <v>0</v>
      </c>
      <c r="H1897">
        <v>992</v>
      </c>
      <c r="I1897">
        <v>307.52</v>
      </c>
      <c r="J1897" s="13" t="s">
        <v>6882</v>
      </c>
      <c r="K1897" s="13" t="s">
        <v>6931</v>
      </c>
      <c r="M1897" s="13" t="s">
        <v>6993</v>
      </c>
    </row>
    <row r="1898" spans="1:13" x14ac:dyDescent="0.3">
      <c r="A1898">
        <v>79019219</v>
      </c>
      <c r="B1898" t="s">
        <v>5098</v>
      </c>
      <c r="C1898">
        <v>7</v>
      </c>
      <c r="D1898">
        <v>2020</v>
      </c>
      <c r="E1898" s="19">
        <v>44013</v>
      </c>
      <c r="F1898">
        <v>1101</v>
      </c>
      <c r="G1898">
        <v>0</v>
      </c>
      <c r="H1898">
        <v>1101</v>
      </c>
      <c r="I1898">
        <v>396.36</v>
      </c>
      <c r="J1898" s="13" t="s">
        <v>6881</v>
      </c>
      <c r="K1898" s="13" t="s">
        <v>6899</v>
      </c>
      <c r="M1898" s="13" t="s">
        <v>6993</v>
      </c>
    </row>
    <row r="1899" spans="1:13" x14ac:dyDescent="0.3">
      <c r="A1899">
        <v>79019319</v>
      </c>
      <c r="B1899" t="s">
        <v>5099</v>
      </c>
      <c r="C1899">
        <v>7</v>
      </c>
      <c r="D1899">
        <v>2020</v>
      </c>
      <c r="E1899" s="19">
        <v>44013</v>
      </c>
      <c r="F1899">
        <v>1101</v>
      </c>
      <c r="G1899">
        <v>0</v>
      </c>
      <c r="H1899">
        <v>1101</v>
      </c>
      <c r="I1899">
        <v>396.36</v>
      </c>
      <c r="J1899" s="13" t="s">
        <v>6881</v>
      </c>
      <c r="K1899" s="13" t="s">
        <v>6899</v>
      </c>
      <c r="M1899" s="13" t="s">
        <v>6993</v>
      </c>
    </row>
    <row r="1900" spans="1:13" x14ac:dyDescent="0.3">
      <c r="A1900">
        <v>79019419</v>
      </c>
      <c r="B1900" t="s">
        <v>5100</v>
      </c>
      <c r="C1900">
        <v>7</v>
      </c>
      <c r="D1900">
        <v>2020</v>
      </c>
      <c r="E1900" s="19">
        <v>44013</v>
      </c>
      <c r="F1900">
        <v>510</v>
      </c>
      <c r="G1900">
        <v>0</v>
      </c>
      <c r="H1900">
        <v>510</v>
      </c>
      <c r="I1900">
        <v>163.20000000000002</v>
      </c>
      <c r="J1900" s="13" t="s">
        <v>6888</v>
      </c>
      <c r="K1900" s="13" t="s">
        <v>6901</v>
      </c>
      <c r="M1900" s="13" t="s">
        <v>6993</v>
      </c>
    </row>
    <row r="1901" spans="1:13" x14ac:dyDescent="0.3">
      <c r="A1901">
        <v>79019519</v>
      </c>
      <c r="B1901" t="s">
        <v>5101</v>
      </c>
      <c r="C1901">
        <v>7</v>
      </c>
      <c r="D1901">
        <v>2020</v>
      </c>
      <c r="E1901" s="19">
        <v>44013</v>
      </c>
      <c r="F1901">
        <v>636</v>
      </c>
      <c r="G1901">
        <v>0</v>
      </c>
      <c r="H1901">
        <v>636</v>
      </c>
      <c r="I1901">
        <v>216.24</v>
      </c>
      <c r="J1901" s="13" t="s">
        <v>6888</v>
      </c>
      <c r="K1901" s="13" t="s">
        <v>6925</v>
      </c>
      <c r="M1901" s="13" t="s">
        <v>6993</v>
      </c>
    </row>
    <row r="1902" spans="1:13" x14ac:dyDescent="0.3">
      <c r="A1902">
        <v>79019619</v>
      </c>
      <c r="B1902" t="s">
        <v>5102</v>
      </c>
      <c r="C1902">
        <v>7</v>
      </c>
      <c r="D1902">
        <v>2020</v>
      </c>
      <c r="E1902" s="19">
        <v>44013</v>
      </c>
      <c r="F1902">
        <v>559</v>
      </c>
      <c r="G1902">
        <v>0</v>
      </c>
      <c r="H1902">
        <v>559</v>
      </c>
      <c r="I1902">
        <v>223.60000000000002</v>
      </c>
      <c r="J1902" s="13" t="s">
        <v>6888</v>
      </c>
      <c r="K1902" s="13" t="s">
        <v>6963</v>
      </c>
      <c r="M1902" s="13" t="s">
        <v>6993</v>
      </c>
    </row>
    <row r="1903" spans="1:13" x14ac:dyDescent="0.3">
      <c r="A1903">
        <v>79019719</v>
      </c>
      <c r="B1903" t="s">
        <v>5103</v>
      </c>
      <c r="C1903">
        <v>7</v>
      </c>
      <c r="D1903">
        <v>2020</v>
      </c>
      <c r="E1903" s="19">
        <v>44013</v>
      </c>
      <c r="F1903">
        <v>502</v>
      </c>
      <c r="G1903">
        <v>0</v>
      </c>
      <c r="H1903">
        <v>502</v>
      </c>
      <c r="I1903">
        <v>291.15999999999997</v>
      </c>
      <c r="J1903" s="13" t="s">
        <v>6888</v>
      </c>
      <c r="K1903" s="13" t="s">
        <v>6929</v>
      </c>
      <c r="M1903" s="13" t="s">
        <v>6993</v>
      </c>
    </row>
    <row r="1904" spans="1:13" x14ac:dyDescent="0.3">
      <c r="A1904">
        <v>79019819</v>
      </c>
      <c r="B1904" t="s">
        <v>5104</v>
      </c>
      <c r="C1904">
        <v>7</v>
      </c>
      <c r="D1904">
        <v>2020</v>
      </c>
      <c r="E1904" s="19">
        <v>44013</v>
      </c>
      <c r="F1904">
        <v>502</v>
      </c>
      <c r="G1904">
        <v>0</v>
      </c>
      <c r="H1904">
        <v>502</v>
      </c>
      <c r="I1904">
        <v>291.15999999999997</v>
      </c>
      <c r="J1904" s="13" t="s">
        <v>6888</v>
      </c>
      <c r="K1904" s="13" t="s">
        <v>6929</v>
      </c>
      <c r="M1904" s="13" t="s">
        <v>6993</v>
      </c>
    </row>
    <row r="1905" spans="1:13" x14ac:dyDescent="0.3">
      <c r="A1905">
        <v>79020119</v>
      </c>
      <c r="B1905" t="s">
        <v>5105</v>
      </c>
      <c r="C1905">
        <v>7</v>
      </c>
      <c r="D1905">
        <v>2020</v>
      </c>
      <c r="E1905" s="19">
        <v>44013</v>
      </c>
      <c r="F1905">
        <v>144</v>
      </c>
      <c r="G1905">
        <v>0</v>
      </c>
      <c r="H1905">
        <v>144</v>
      </c>
      <c r="I1905">
        <v>66.240000000000009</v>
      </c>
      <c r="J1905" s="13" t="s">
        <v>6886</v>
      </c>
      <c r="K1905" s="13" t="s">
        <v>6919</v>
      </c>
      <c r="M1905" s="13" t="s">
        <v>6993</v>
      </c>
    </row>
    <row r="1906" spans="1:13" x14ac:dyDescent="0.3">
      <c r="A1906">
        <v>79020219</v>
      </c>
      <c r="B1906" t="s">
        <v>5106</v>
      </c>
      <c r="C1906">
        <v>7</v>
      </c>
      <c r="D1906">
        <v>2020</v>
      </c>
      <c r="E1906" s="19">
        <v>44013</v>
      </c>
      <c r="F1906">
        <v>210</v>
      </c>
      <c r="G1906">
        <v>0</v>
      </c>
      <c r="H1906">
        <v>210</v>
      </c>
      <c r="I1906">
        <v>37.799999999999997</v>
      </c>
      <c r="J1906" s="13" t="s">
        <v>6890</v>
      </c>
      <c r="K1906" s="13" t="s">
        <v>6911</v>
      </c>
      <c r="M1906" s="13" t="s">
        <v>6993</v>
      </c>
    </row>
    <row r="1907" spans="1:13" x14ac:dyDescent="0.3">
      <c r="A1907">
        <v>79020319</v>
      </c>
      <c r="B1907" t="s">
        <v>5107</v>
      </c>
      <c r="C1907">
        <v>7</v>
      </c>
      <c r="D1907">
        <v>2020</v>
      </c>
      <c r="E1907" s="19">
        <v>44013</v>
      </c>
      <c r="F1907">
        <v>327</v>
      </c>
      <c r="G1907">
        <v>0</v>
      </c>
      <c r="H1907">
        <v>327</v>
      </c>
      <c r="I1907">
        <v>94.83</v>
      </c>
      <c r="J1907" s="13" t="s">
        <v>6884</v>
      </c>
      <c r="K1907" s="13" t="s">
        <v>6914</v>
      </c>
      <c r="M1907" s="13" t="s">
        <v>6993</v>
      </c>
    </row>
    <row r="1908" spans="1:13" x14ac:dyDescent="0.3">
      <c r="A1908">
        <v>79020419</v>
      </c>
      <c r="B1908" t="s">
        <v>5108</v>
      </c>
      <c r="C1908">
        <v>7</v>
      </c>
      <c r="D1908">
        <v>2020</v>
      </c>
      <c r="E1908" s="19">
        <v>44013</v>
      </c>
      <c r="F1908">
        <v>258</v>
      </c>
      <c r="G1908">
        <v>0</v>
      </c>
      <c r="H1908">
        <v>258</v>
      </c>
      <c r="I1908">
        <v>72.240000000000009</v>
      </c>
      <c r="J1908" s="13" t="s">
        <v>6884</v>
      </c>
      <c r="K1908" s="13" t="s">
        <v>6916</v>
      </c>
      <c r="M1908" s="13" t="s">
        <v>6993</v>
      </c>
    </row>
    <row r="1909" spans="1:13" x14ac:dyDescent="0.3">
      <c r="A1909">
        <v>79020519</v>
      </c>
      <c r="B1909" t="s">
        <v>5109</v>
      </c>
      <c r="C1909">
        <v>7</v>
      </c>
      <c r="D1909">
        <v>2020</v>
      </c>
      <c r="E1909" s="19">
        <v>44013</v>
      </c>
      <c r="F1909">
        <v>255</v>
      </c>
      <c r="G1909">
        <v>0</v>
      </c>
      <c r="H1909">
        <v>255</v>
      </c>
      <c r="I1909">
        <v>66.3</v>
      </c>
      <c r="J1909" s="13" t="s">
        <v>6884</v>
      </c>
      <c r="K1909" s="13" t="s">
        <v>6915</v>
      </c>
      <c r="M1909" s="13" t="s">
        <v>6993</v>
      </c>
    </row>
    <row r="1910" spans="1:13" x14ac:dyDescent="0.3">
      <c r="A1910">
        <v>79020619</v>
      </c>
      <c r="B1910" t="s">
        <v>5110</v>
      </c>
      <c r="C1910">
        <v>7</v>
      </c>
      <c r="D1910">
        <v>2020</v>
      </c>
      <c r="E1910" s="19">
        <v>44013</v>
      </c>
      <c r="F1910">
        <v>992</v>
      </c>
      <c r="G1910">
        <v>0</v>
      </c>
      <c r="H1910">
        <v>992</v>
      </c>
      <c r="I1910">
        <v>277.76000000000005</v>
      </c>
      <c r="J1910" s="13" t="s">
        <v>6882</v>
      </c>
      <c r="K1910" s="13" t="s">
        <v>6940</v>
      </c>
      <c r="M1910" s="13" t="s">
        <v>6993</v>
      </c>
    </row>
    <row r="1911" spans="1:13" x14ac:dyDescent="0.3">
      <c r="A1911">
        <v>79020719</v>
      </c>
      <c r="B1911" t="s">
        <v>5111</v>
      </c>
      <c r="C1911">
        <v>7</v>
      </c>
      <c r="D1911">
        <v>2020</v>
      </c>
      <c r="E1911" s="19">
        <v>44013</v>
      </c>
      <c r="F1911">
        <v>526</v>
      </c>
      <c r="G1911">
        <v>0</v>
      </c>
      <c r="H1911">
        <v>526</v>
      </c>
      <c r="I1911">
        <v>210.4</v>
      </c>
      <c r="J1911" s="13" t="s">
        <v>6882</v>
      </c>
      <c r="K1911" s="13" t="s">
        <v>6924</v>
      </c>
      <c r="M1911" s="13" t="s">
        <v>6993</v>
      </c>
    </row>
    <row r="1912" spans="1:13" x14ac:dyDescent="0.3">
      <c r="A1912">
        <v>79020819</v>
      </c>
      <c r="B1912" t="s">
        <v>5112</v>
      </c>
      <c r="C1912">
        <v>7</v>
      </c>
      <c r="D1912">
        <v>2020</v>
      </c>
      <c r="E1912" s="19">
        <v>44013</v>
      </c>
      <c r="F1912">
        <v>1101</v>
      </c>
      <c r="G1912">
        <v>0</v>
      </c>
      <c r="H1912">
        <v>1101</v>
      </c>
      <c r="I1912">
        <v>396.36</v>
      </c>
      <c r="J1912" s="13" t="s">
        <v>6881</v>
      </c>
      <c r="K1912" s="13" t="s">
        <v>6899</v>
      </c>
      <c r="M1912" s="13" t="s">
        <v>6993</v>
      </c>
    </row>
    <row r="1913" spans="1:13" x14ac:dyDescent="0.3">
      <c r="A1913">
        <v>79020919</v>
      </c>
      <c r="B1913" t="s">
        <v>5113</v>
      </c>
      <c r="C1913">
        <v>7</v>
      </c>
      <c r="D1913">
        <v>2020</v>
      </c>
      <c r="E1913" s="19">
        <v>44013</v>
      </c>
      <c r="F1913">
        <v>948</v>
      </c>
      <c r="G1913">
        <v>0</v>
      </c>
      <c r="H1913">
        <v>948</v>
      </c>
      <c r="I1913">
        <v>303.36</v>
      </c>
      <c r="J1913" s="13" t="s">
        <v>6881</v>
      </c>
      <c r="K1913" s="13" t="s">
        <v>6897</v>
      </c>
      <c r="M1913" s="13" t="s">
        <v>6993</v>
      </c>
    </row>
    <row r="1914" spans="1:13" x14ac:dyDescent="0.3">
      <c r="A1914">
        <v>79021019</v>
      </c>
      <c r="B1914" t="s">
        <v>5114</v>
      </c>
      <c r="C1914">
        <v>7</v>
      </c>
      <c r="D1914">
        <v>2020</v>
      </c>
      <c r="E1914" s="19">
        <v>44013</v>
      </c>
      <c r="F1914">
        <v>168</v>
      </c>
      <c r="G1914">
        <v>0</v>
      </c>
      <c r="H1914">
        <v>168</v>
      </c>
      <c r="I1914">
        <v>25.2</v>
      </c>
      <c r="J1914" s="13" t="s">
        <v>6886</v>
      </c>
      <c r="K1914" s="13" t="s">
        <v>6892</v>
      </c>
      <c r="M1914" s="13" t="s">
        <v>6993</v>
      </c>
    </row>
    <row r="1915" spans="1:13" x14ac:dyDescent="0.3">
      <c r="A1915">
        <v>79021119</v>
      </c>
      <c r="B1915" t="s">
        <v>5115</v>
      </c>
      <c r="C1915">
        <v>7</v>
      </c>
      <c r="D1915">
        <v>2020</v>
      </c>
      <c r="E1915" s="19">
        <v>44013</v>
      </c>
      <c r="F1915">
        <v>192</v>
      </c>
      <c r="G1915">
        <v>0</v>
      </c>
      <c r="H1915">
        <v>192</v>
      </c>
      <c r="I1915">
        <v>34.56</v>
      </c>
      <c r="J1915" s="13" t="s">
        <v>6890</v>
      </c>
      <c r="K1915" s="13" t="s">
        <v>6912</v>
      </c>
      <c r="M1915" s="13" t="s">
        <v>6993</v>
      </c>
    </row>
    <row r="1916" spans="1:13" x14ac:dyDescent="0.3">
      <c r="A1916">
        <v>79021219</v>
      </c>
      <c r="B1916" t="s">
        <v>5116</v>
      </c>
      <c r="C1916">
        <v>7</v>
      </c>
      <c r="D1916">
        <v>2020</v>
      </c>
      <c r="E1916" s="19">
        <v>44013</v>
      </c>
      <c r="F1916">
        <v>327</v>
      </c>
      <c r="G1916">
        <v>0</v>
      </c>
      <c r="H1916">
        <v>327</v>
      </c>
      <c r="I1916">
        <v>94.83</v>
      </c>
      <c r="J1916" s="13" t="s">
        <v>6884</v>
      </c>
      <c r="K1916" s="13" t="s">
        <v>6914</v>
      </c>
      <c r="M1916" s="13" t="s">
        <v>6993</v>
      </c>
    </row>
    <row r="1917" spans="1:13" x14ac:dyDescent="0.3">
      <c r="A1917">
        <v>79021319</v>
      </c>
      <c r="B1917" t="s">
        <v>5117</v>
      </c>
      <c r="C1917">
        <v>7</v>
      </c>
      <c r="D1917">
        <v>2020</v>
      </c>
      <c r="E1917" s="19">
        <v>44013</v>
      </c>
      <c r="F1917">
        <v>258</v>
      </c>
      <c r="G1917">
        <v>0</v>
      </c>
      <c r="H1917">
        <v>258</v>
      </c>
      <c r="I1917">
        <v>72.240000000000009</v>
      </c>
      <c r="J1917" s="13" t="s">
        <v>6884</v>
      </c>
      <c r="K1917" s="13" t="s">
        <v>6916</v>
      </c>
      <c r="M1917" s="13" t="s">
        <v>6993</v>
      </c>
    </row>
    <row r="1918" spans="1:13" x14ac:dyDescent="0.3">
      <c r="A1918">
        <v>79021519</v>
      </c>
      <c r="B1918" t="s">
        <v>5118</v>
      </c>
      <c r="C1918">
        <v>7</v>
      </c>
      <c r="D1918">
        <v>2020</v>
      </c>
      <c r="E1918" s="19">
        <v>44013</v>
      </c>
      <c r="F1918">
        <v>258</v>
      </c>
      <c r="G1918">
        <v>0</v>
      </c>
      <c r="H1918">
        <v>258</v>
      </c>
      <c r="I1918">
        <v>72.240000000000009</v>
      </c>
      <c r="J1918" s="13" t="s">
        <v>6884</v>
      </c>
      <c r="K1918" s="13" t="s">
        <v>6916</v>
      </c>
      <c r="M1918" s="13" t="s">
        <v>6993</v>
      </c>
    </row>
    <row r="1919" spans="1:13" x14ac:dyDescent="0.3">
      <c r="A1919">
        <v>87000119</v>
      </c>
      <c r="B1919" t="s">
        <v>5119</v>
      </c>
      <c r="C1919">
        <v>6</v>
      </c>
      <c r="D1919">
        <v>2020</v>
      </c>
      <c r="E1919" s="19">
        <v>43983</v>
      </c>
      <c r="F1919">
        <v>345</v>
      </c>
      <c r="G1919">
        <v>0</v>
      </c>
      <c r="H1919">
        <v>345</v>
      </c>
      <c r="I1919">
        <v>106.95</v>
      </c>
      <c r="J1919" s="13" t="s">
        <v>6887</v>
      </c>
      <c r="K1919" s="13" t="s">
        <v>6918</v>
      </c>
      <c r="M1919" s="13" t="s">
        <v>6992</v>
      </c>
    </row>
    <row r="1920" spans="1:13" x14ac:dyDescent="0.3">
      <c r="A1920">
        <v>87000219</v>
      </c>
      <c r="B1920" t="s">
        <v>5120</v>
      </c>
      <c r="C1920">
        <v>6</v>
      </c>
      <c r="D1920">
        <v>2020</v>
      </c>
      <c r="E1920" s="19">
        <v>43983</v>
      </c>
      <c r="F1920">
        <v>144</v>
      </c>
      <c r="G1920">
        <v>0</v>
      </c>
      <c r="H1920">
        <v>144</v>
      </c>
      <c r="I1920">
        <v>66.240000000000009</v>
      </c>
      <c r="J1920" s="13" t="s">
        <v>6886</v>
      </c>
      <c r="K1920" s="13" t="s">
        <v>6919</v>
      </c>
      <c r="M1920" s="13" t="s">
        <v>6992</v>
      </c>
    </row>
    <row r="1921" spans="1:13" x14ac:dyDescent="0.3">
      <c r="A1921">
        <v>87000319</v>
      </c>
      <c r="B1921" t="s">
        <v>5121</v>
      </c>
      <c r="C1921">
        <v>6</v>
      </c>
      <c r="D1921">
        <v>2020</v>
      </c>
      <c r="E1921" s="19">
        <v>43983</v>
      </c>
      <c r="F1921">
        <v>205</v>
      </c>
      <c r="G1921">
        <v>0</v>
      </c>
      <c r="H1921">
        <v>205</v>
      </c>
      <c r="I1921">
        <v>36.9</v>
      </c>
      <c r="J1921" s="13" t="s">
        <v>6890</v>
      </c>
      <c r="K1921" s="13" t="s">
        <v>6913</v>
      </c>
      <c r="M1921" s="13" t="s">
        <v>6992</v>
      </c>
    </row>
    <row r="1922" spans="1:13" x14ac:dyDescent="0.3">
      <c r="A1922">
        <v>87000419</v>
      </c>
      <c r="B1922" t="s">
        <v>5122</v>
      </c>
      <c r="C1922">
        <v>6</v>
      </c>
      <c r="D1922">
        <v>2020</v>
      </c>
      <c r="E1922" s="19">
        <v>43983</v>
      </c>
      <c r="F1922">
        <v>220</v>
      </c>
      <c r="G1922">
        <v>0</v>
      </c>
      <c r="H1922">
        <v>220</v>
      </c>
      <c r="I1922">
        <v>39.6</v>
      </c>
      <c r="J1922" s="13" t="s">
        <v>6890</v>
      </c>
      <c r="K1922" s="13" t="s">
        <v>6893</v>
      </c>
      <c r="M1922" s="13" t="s">
        <v>6992</v>
      </c>
    </row>
    <row r="1923" spans="1:13" x14ac:dyDescent="0.3">
      <c r="A1923">
        <v>87000519</v>
      </c>
      <c r="B1923" t="s">
        <v>5123</v>
      </c>
      <c r="C1923">
        <v>6</v>
      </c>
      <c r="D1923">
        <v>2020</v>
      </c>
      <c r="E1923" s="19">
        <v>43983</v>
      </c>
      <c r="F1923">
        <v>192</v>
      </c>
      <c r="G1923">
        <v>0</v>
      </c>
      <c r="H1923">
        <v>192</v>
      </c>
      <c r="I1923">
        <v>34.56</v>
      </c>
      <c r="J1923" s="13" t="s">
        <v>6890</v>
      </c>
      <c r="K1923" s="13" t="s">
        <v>6912</v>
      </c>
      <c r="M1923" s="13" t="s">
        <v>6992</v>
      </c>
    </row>
    <row r="1924" spans="1:13" x14ac:dyDescent="0.3">
      <c r="A1924">
        <v>87000619</v>
      </c>
      <c r="B1924" t="s">
        <v>5124</v>
      </c>
      <c r="C1924">
        <v>6</v>
      </c>
      <c r="D1924">
        <v>2020</v>
      </c>
      <c r="E1924" s="19">
        <v>43983</v>
      </c>
      <c r="F1924">
        <v>258</v>
      </c>
      <c r="G1924">
        <v>0</v>
      </c>
      <c r="H1924">
        <v>258</v>
      </c>
      <c r="I1924">
        <v>72.240000000000009</v>
      </c>
      <c r="J1924" s="13" t="s">
        <v>6884</v>
      </c>
      <c r="K1924" s="13" t="s">
        <v>6916</v>
      </c>
      <c r="M1924" s="13" t="s">
        <v>6992</v>
      </c>
    </row>
    <row r="1925" spans="1:13" x14ac:dyDescent="0.3">
      <c r="A1925">
        <v>87000719</v>
      </c>
      <c r="B1925" t="s">
        <v>5125</v>
      </c>
      <c r="C1925">
        <v>6</v>
      </c>
      <c r="D1925">
        <v>2020</v>
      </c>
      <c r="E1925" s="19">
        <v>43983</v>
      </c>
      <c r="F1925">
        <v>327</v>
      </c>
      <c r="G1925">
        <v>0</v>
      </c>
      <c r="H1925">
        <v>327</v>
      </c>
      <c r="I1925">
        <v>94.83</v>
      </c>
      <c r="J1925" s="13" t="s">
        <v>6884</v>
      </c>
      <c r="K1925" s="13" t="s">
        <v>6914</v>
      </c>
      <c r="M1925" s="13" t="s">
        <v>6992</v>
      </c>
    </row>
    <row r="1926" spans="1:13" x14ac:dyDescent="0.3">
      <c r="A1926">
        <v>87000819</v>
      </c>
      <c r="B1926" t="s">
        <v>5126</v>
      </c>
      <c r="C1926">
        <v>6</v>
      </c>
      <c r="D1926">
        <v>2020</v>
      </c>
      <c r="E1926" s="19">
        <v>43983</v>
      </c>
      <c r="F1926">
        <v>327</v>
      </c>
      <c r="G1926">
        <v>0</v>
      </c>
      <c r="H1926">
        <v>327</v>
      </c>
      <c r="I1926">
        <v>94.83</v>
      </c>
      <c r="J1926" s="13" t="s">
        <v>6884</v>
      </c>
      <c r="K1926" s="13" t="s">
        <v>6914</v>
      </c>
      <c r="M1926" s="13" t="s">
        <v>6992</v>
      </c>
    </row>
    <row r="1927" spans="1:13" x14ac:dyDescent="0.3">
      <c r="A1927">
        <v>87000919</v>
      </c>
      <c r="B1927" t="s">
        <v>5127</v>
      </c>
      <c r="C1927">
        <v>6</v>
      </c>
      <c r="D1927">
        <v>2020</v>
      </c>
      <c r="E1927" s="19">
        <v>43983</v>
      </c>
      <c r="F1927">
        <v>1086</v>
      </c>
      <c r="G1927">
        <v>0</v>
      </c>
      <c r="H1927">
        <v>1086</v>
      </c>
      <c r="I1927">
        <v>293.22000000000003</v>
      </c>
      <c r="J1927" s="13" t="s">
        <v>6882</v>
      </c>
      <c r="K1927" s="13" t="s">
        <v>6942</v>
      </c>
      <c r="M1927" s="13" t="s">
        <v>6992</v>
      </c>
    </row>
    <row r="1928" spans="1:13" x14ac:dyDescent="0.3">
      <c r="A1928">
        <v>87001019</v>
      </c>
      <c r="B1928" t="s">
        <v>5128</v>
      </c>
      <c r="C1928">
        <v>6</v>
      </c>
      <c r="D1928">
        <v>2020</v>
      </c>
      <c r="E1928" s="19">
        <v>43983</v>
      </c>
      <c r="F1928">
        <v>345</v>
      </c>
      <c r="G1928">
        <v>0</v>
      </c>
      <c r="H1928">
        <v>345</v>
      </c>
      <c r="I1928">
        <v>106.95</v>
      </c>
      <c r="J1928" s="13" t="s">
        <v>6887</v>
      </c>
      <c r="K1928" s="13" t="s">
        <v>6918</v>
      </c>
      <c r="M1928" s="13" t="s">
        <v>6992</v>
      </c>
    </row>
    <row r="1929" spans="1:13" x14ac:dyDescent="0.3">
      <c r="A1929">
        <v>87002019</v>
      </c>
      <c r="B1929" t="s">
        <v>5129</v>
      </c>
      <c r="C1929">
        <v>6</v>
      </c>
      <c r="D1929">
        <v>2020</v>
      </c>
      <c r="E1929" s="19">
        <v>43983</v>
      </c>
      <c r="F1929">
        <v>168</v>
      </c>
      <c r="G1929">
        <v>0</v>
      </c>
      <c r="H1929">
        <v>168</v>
      </c>
      <c r="I1929">
        <v>25.2</v>
      </c>
      <c r="J1929" s="13" t="s">
        <v>6886</v>
      </c>
      <c r="K1929" s="13" t="s">
        <v>6892</v>
      </c>
      <c r="M1929" s="13" t="s">
        <v>6992</v>
      </c>
    </row>
    <row r="1930" spans="1:13" x14ac:dyDescent="0.3">
      <c r="A1930">
        <v>87002119</v>
      </c>
      <c r="B1930" t="s">
        <v>5130</v>
      </c>
      <c r="C1930">
        <v>6</v>
      </c>
      <c r="D1930">
        <v>2020</v>
      </c>
      <c r="E1930" s="19">
        <v>43983</v>
      </c>
      <c r="F1930">
        <v>210</v>
      </c>
      <c r="G1930">
        <v>0</v>
      </c>
      <c r="H1930">
        <v>210</v>
      </c>
      <c r="I1930">
        <v>37.799999999999997</v>
      </c>
      <c r="J1930" s="13" t="s">
        <v>6890</v>
      </c>
      <c r="K1930" s="13" t="s">
        <v>6911</v>
      </c>
      <c r="M1930" s="13" t="s">
        <v>6992</v>
      </c>
    </row>
    <row r="1931" spans="1:13" x14ac:dyDescent="0.3">
      <c r="A1931">
        <v>87002219</v>
      </c>
      <c r="B1931" t="s">
        <v>5131</v>
      </c>
      <c r="C1931">
        <v>6</v>
      </c>
      <c r="D1931">
        <v>2020</v>
      </c>
      <c r="E1931" s="19">
        <v>43983</v>
      </c>
      <c r="F1931">
        <v>240</v>
      </c>
      <c r="G1931">
        <v>0</v>
      </c>
      <c r="H1931">
        <v>240</v>
      </c>
      <c r="I1931">
        <v>43.199999999999996</v>
      </c>
      <c r="J1931" s="13" t="s">
        <v>6890</v>
      </c>
      <c r="K1931" s="13" t="s">
        <v>6894</v>
      </c>
      <c r="M1931" s="13" t="s">
        <v>6992</v>
      </c>
    </row>
    <row r="1932" spans="1:13" x14ac:dyDescent="0.3">
      <c r="A1932">
        <v>87002319</v>
      </c>
      <c r="B1932" t="s">
        <v>5132</v>
      </c>
      <c r="C1932">
        <v>6</v>
      </c>
      <c r="D1932">
        <v>2020</v>
      </c>
      <c r="E1932" s="19">
        <v>43983</v>
      </c>
      <c r="F1932">
        <v>220</v>
      </c>
      <c r="G1932">
        <v>0</v>
      </c>
      <c r="H1932">
        <v>220</v>
      </c>
      <c r="I1932">
        <v>39.6</v>
      </c>
      <c r="J1932" s="13" t="s">
        <v>6890</v>
      </c>
      <c r="K1932" s="13" t="s">
        <v>6893</v>
      </c>
      <c r="M1932" s="13" t="s">
        <v>6992</v>
      </c>
    </row>
    <row r="1933" spans="1:13" x14ac:dyDescent="0.3">
      <c r="A1933">
        <v>87002419</v>
      </c>
      <c r="B1933" t="s">
        <v>5133</v>
      </c>
      <c r="C1933">
        <v>6</v>
      </c>
      <c r="D1933">
        <v>2020</v>
      </c>
      <c r="E1933" s="19">
        <v>43983</v>
      </c>
      <c r="F1933">
        <v>258</v>
      </c>
      <c r="G1933">
        <v>0</v>
      </c>
      <c r="H1933">
        <v>258</v>
      </c>
      <c r="I1933">
        <v>72.240000000000009</v>
      </c>
      <c r="J1933" s="13" t="s">
        <v>6884</v>
      </c>
      <c r="K1933" s="13" t="s">
        <v>6916</v>
      </c>
      <c r="M1933" s="13" t="s">
        <v>6992</v>
      </c>
    </row>
    <row r="1934" spans="1:13" x14ac:dyDescent="0.3">
      <c r="A1934">
        <v>38010119</v>
      </c>
      <c r="B1934" t="s">
        <v>5134</v>
      </c>
      <c r="C1934">
        <v>6</v>
      </c>
      <c r="D1934">
        <v>2020</v>
      </c>
      <c r="E1934" s="19">
        <v>43983</v>
      </c>
      <c r="F1934">
        <v>478</v>
      </c>
      <c r="G1934">
        <v>0</v>
      </c>
      <c r="H1934">
        <v>478</v>
      </c>
      <c r="I1934">
        <v>119.5</v>
      </c>
      <c r="J1934" s="13" t="s">
        <v>6889</v>
      </c>
      <c r="K1934" s="13" t="s">
        <v>6921</v>
      </c>
      <c r="M1934" s="13" t="s">
        <v>6992</v>
      </c>
    </row>
    <row r="1935" spans="1:13" x14ac:dyDescent="0.3">
      <c r="A1935">
        <v>38010219</v>
      </c>
      <c r="B1935" t="s">
        <v>5135</v>
      </c>
      <c r="C1935">
        <v>6</v>
      </c>
      <c r="D1935">
        <v>2020</v>
      </c>
      <c r="E1935" s="19">
        <v>43983</v>
      </c>
      <c r="F1935">
        <v>187</v>
      </c>
      <c r="G1935">
        <v>0</v>
      </c>
      <c r="H1935">
        <v>187</v>
      </c>
      <c r="I1935">
        <v>59.84</v>
      </c>
      <c r="J1935" s="13" t="s">
        <v>6885</v>
      </c>
      <c r="K1935" s="13" t="s">
        <v>6943</v>
      </c>
      <c r="M1935" s="13" t="s">
        <v>6992</v>
      </c>
    </row>
    <row r="1936" spans="1:13" x14ac:dyDescent="0.3">
      <c r="A1936">
        <v>38010319</v>
      </c>
      <c r="B1936" t="s">
        <v>5136</v>
      </c>
      <c r="C1936">
        <v>6</v>
      </c>
      <c r="D1936">
        <v>2020</v>
      </c>
      <c r="E1936" s="19">
        <v>43983</v>
      </c>
      <c r="F1936">
        <v>345</v>
      </c>
      <c r="G1936">
        <v>0</v>
      </c>
      <c r="H1936">
        <v>345</v>
      </c>
      <c r="I1936">
        <v>106.95</v>
      </c>
      <c r="J1936" s="13" t="s">
        <v>6887</v>
      </c>
      <c r="K1936" s="13" t="s">
        <v>6918</v>
      </c>
      <c r="M1936" s="13" t="s">
        <v>6992</v>
      </c>
    </row>
    <row r="1937" spans="1:13" x14ac:dyDescent="0.3">
      <c r="A1937">
        <v>38010419</v>
      </c>
      <c r="B1937" t="s">
        <v>5137</v>
      </c>
      <c r="C1937">
        <v>6</v>
      </c>
      <c r="D1937">
        <v>2020</v>
      </c>
      <c r="E1937" s="19">
        <v>43983</v>
      </c>
      <c r="F1937">
        <v>144</v>
      </c>
      <c r="G1937">
        <v>0</v>
      </c>
      <c r="H1937">
        <v>144</v>
      </c>
      <c r="I1937">
        <v>66.240000000000009</v>
      </c>
      <c r="J1937" s="13" t="s">
        <v>6886</v>
      </c>
      <c r="K1937" s="13" t="s">
        <v>6919</v>
      </c>
      <c r="M1937" s="13" t="s">
        <v>6992</v>
      </c>
    </row>
    <row r="1938" spans="1:13" x14ac:dyDescent="0.3">
      <c r="A1938">
        <v>38010519</v>
      </c>
      <c r="B1938" t="s">
        <v>5138</v>
      </c>
      <c r="C1938">
        <v>6</v>
      </c>
      <c r="D1938">
        <v>2020</v>
      </c>
      <c r="E1938" s="19">
        <v>43983</v>
      </c>
      <c r="F1938">
        <v>172</v>
      </c>
      <c r="G1938">
        <v>0</v>
      </c>
      <c r="H1938">
        <v>172</v>
      </c>
      <c r="I1938">
        <v>65.36</v>
      </c>
      <c r="J1938" s="13" t="s">
        <v>6886</v>
      </c>
      <c r="K1938" s="13" t="s">
        <v>6910</v>
      </c>
      <c r="M1938" s="13" t="s">
        <v>6992</v>
      </c>
    </row>
    <row r="1939" spans="1:13" x14ac:dyDescent="0.3">
      <c r="A1939">
        <v>38010619</v>
      </c>
      <c r="B1939" t="s">
        <v>5139</v>
      </c>
      <c r="C1939">
        <v>6</v>
      </c>
      <c r="D1939">
        <v>2020</v>
      </c>
      <c r="E1939" s="19">
        <v>43983</v>
      </c>
      <c r="F1939">
        <v>205</v>
      </c>
      <c r="G1939">
        <v>0</v>
      </c>
      <c r="H1939">
        <v>205</v>
      </c>
      <c r="I1939">
        <v>36.9</v>
      </c>
      <c r="J1939" s="13" t="s">
        <v>6890</v>
      </c>
      <c r="K1939" s="13" t="s">
        <v>6913</v>
      </c>
      <c r="M1939" s="13" t="s">
        <v>6992</v>
      </c>
    </row>
    <row r="1940" spans="1:13" x14ac:dyDescent="0.3">
      <c r="A1940">
        <v>38010719</v>
      </c>
      <c r="B1940" t="s">
        <v>5140</v>
      </c>
      <c r="C1940">
        <v>6</v>
      </c>
      <c r="D1940">
        <v>2020</v>
      </c>
      <c r="E1940" s="19">
        <v>43983</v>
      </c>
      <c r="F1940">
        <v>220</v>
      </c>
      <c r="G1940">
        <v>0</v>
      </c>
      <c r="H1940">
        <v>220</v>
      </c>
      <c r="I1940">
        <v>39.6</v>
      </c>
      <c r="J1940" s="13" t="s">
        <v>6890</v>
      </c>
      <c r="K1940" s="13" t="s">
        <v>6893</v>
      </c>
      <c r="M1940" s="13" t="s">
        <v>6992</v>
      </c>
    </row>
    <row r="1941" spans="1:13" x14ac:dyDescent="0.3">
      <c r="A1941">
        <v>38010819</v>
      </c>
      <c r="B1941" t="s">
        <v>5141</v>
      </c>
      <c r="C1941">
        <v>6</v>
      </c>
      <c r="D1941">
        <v>2020</v>
      </c>
      <c r="E1941" s="19">
        <v>43983</v>
      </c>
      <c r="F1941">
        <v>220</v>
      </c>
      <c r="G1941">
        <v>0</v>
      </c>
      <c r="H1941">
        <v>220</v>
      </c>
      <c r="I1941">
        <v>39.6</v>
      </c>
      <c r="J1941" s="13" t="s">
        <v>6890</v>
      </c>
      <c r="K1941" s="13" t="s">
        <v>6893</v>
      </c>
      <c r="M1941" s="13" t="s">
        <v>6992</v>
      </c>
    </row>
    <row r="1942" spans="1:13" x14ac:dyDescent="0.3">
      <c r="A1942">
        <v>38010919</v>
      </c>
      <c r="B1942" t="s">
        <v>5142</v>
      </c>
      <c r="C1942">
        <v>6</v>
      </c>
      <c r="D1942">
        <v>2020</v>
      </c>
      <c r="E1942" s="19">
        <v>43983</v>
      </c>
      <c r="F1942">
        <v>255</v>
      </c>
      <c r="G1942">
        <v>0</v>
      </c>
      <c r="H1942">
        <v>255</v>
      </c>
      <c r="I1942">
        <v>66.3</v>
      </c>
      <c r="J1942" s="13" t="s">
        <v>6884</v>
      </c>
      <c r="K1942" s="13" t="s">
        <v>6915</v>
      </c>
      <c r="M1942" s="13" t="s">
        <v>6992</v>
      </c>
    </row>
    <row r="1943" spans="1:13" x14ac:dyDescent="0.3">
      <c r="A1943">
        <v>59010119</v>
      </c>
      <c r="B1943" t="s">
        <v>5143</v>
      </c>
      <c r="C1943">
        <v>6</v>
      </c>
      <c r="D1943">
        <v>2020</v>
      </c>
      <c r="E1943" s="19">
        <v>43983</v>
      </c>
      <c r="F1943">
        <v>383</v>
      </c>
      <c r="G1943">
        <v>0</v>
      </c>
      <c r="H1943">
        <v>383</v>
      </c>
      <c r="I1943">
        <v>122.56</v>
      </c>
      <c r="J1943" s="13" t="s">
        <v>6887</v>
      </c>
      <c r="K1943" s="13" t="s">
        <v>6909</v>
      </c>
      <c r="M1943" s="13" t="s">
        <v>6992</v>
      </c>
    </row>
    <row r="1944" spans="1:13" x14ac:dyDescent="0.3">
      <c r="A1944">
        <v>59010219</v>
      </c>
      <c r="B1944" t="s">
        <v>5144</v>
      </c>
      <c r="C1944">
        <v>6</v>
      </c>
      <c r="D1944">
        <v>2020</v>
      </c>
      <c r="E1944" s="19">
        <v>43983</v>
      </c>
      <c r="F1944">
        <v>144</v>
      </c>
      <c r="G1944">
        <v>0</v>
      </c>
      <c r="H1944">
        <v>144</v>
      </c>
      <c r="I1944">
        <v>66.240000000000009</v>
      </c>
      <c r="J1944" s="13" t="s">
        <v>6886</v>
      </c>
      <c r="K1944" s="13" t="s">
        <v>6919</v>
      </c>
      <c r="M1944" s="13" t="s">
        <v>6992</v>
      </c>
    </row>
    <row r="1945" spans="1:13" x14ac:dyDescent="0.3">
      <c r="A1945">
        <v>59010319</v>
      </c>
      <c r="B1945" t="s">
        <v>5145</v>
      </c>
      <c r="C1945">
        <v>6</v>
      </c>
      <c r="D1945">
        <v>2020</v>
      </c>
      <c r="E1945" s="19">
        <v>43983</v>
      </c>
      <c r="F1945">
        <v>240</v>
      </c>
      <c r="G1945">
        <v>0</v>
      </c>
      <c r="H1945">
        <v>240</v>
      </c>
      <c r="I1945">
        <v>43.199999999999996</v>
      </c>
      <c r="J1945" s="13" t="s">
        <v>6890</v>
      </c>
      <c r="K1945" s="13" t="s">
        <v>6894</v>
      </c>
      <c r="M1945" s="13" t="s">
        <v>6992</v>
      </c>
    </row>
    <row r="1946" spans="1:13" x14ac:dyDescent="0.3">
      <c r="A1946">
        <v>59010419</v>
      </c>
      <c r="B1946" t="s">
        <v>5146</v>
      </c>
      <c r="C1946">
        <v>6</v>
      </c>
      <c r="D1946">
        <v>2020</v>
      </c>
      <c r="E1946" s="19">
        <v>43983</v>
      </c>
      <c r="F1946">
        <v>210</v>
      </c>
      <c r="G1946">
        <v>0</v>
      </c>
      <c r="H1946">
        <v>210</v>
      </c>
      <c r="I1946">
        <v>37.799999999999997</v>
      </c>
      <c r="J1946" s="13" t="s">
        <v>6890</v>
      </c>
      <c r="K1946" s="13" t="s">
        <v>6911</v>
      </c>
      <c r="M1946" s="13" t="s">
        <v>6992</v>
      </c>
    </row>
    <row r="1947" spans="1:13" x14ac:dyDescent="0.3">
      <c r="A1947">
        <v>59010519</v>
      </c>
      <c r="B1947" t="s">
        <v>5147</v>
      </c>
      <c r="C1947">
        <v>6</v>
      </c>
      <c r="D1947">
        <v>2020</v>
      </c>
      <c r="E1947" s="19">
        <v>43983</v>
      </c>
      <c r="F1947">
        <v>205</v>
      </c>
      <c r="G1947">
        <v>0</v>
      </c>
      <c r="H1947">
        <v>205</v>
      </c>
      <c r="I1947">
        <v>36.9</v>
      </c>
      <c r="J1947" s="13" t="s">
        <v>6890</v>
      </c>
      <c r="K1947" s="13" t="s">
        <v>6913</v>
      </c>
      <c r="M1947" s="13" t="s">
        <v>6992</v>
      </c>
    </row>
    <row r="1948" spans="1:13" x14ac:dyDescent="0.3">
      <c r="A1948">
        <v>59010619</v>
      </c>
      <c r="B1948" t="s">
        <v>5148</v>
      </c>
      <c r="C1948">
        <v>6</v>
      </c>
      <c r="D1948">
        <v>2020</v>
      </c>
      <c r="E1948" s="19">
        <v>43983</v>
      </c>
      <c r="F1948">
        <v>327</v>
      </c>
      <c r="G1948">
        <v>0</v>
      </c>
      <c r="H1948">
        <v>327</v>
      </c>
      <c r="I1948">
        <v>94.83</v>
      </c>
      <c r="J1948" s="13" t="s">
        <v>6884</v>
      </c>
      <c r="K1948" s="13" t="s">
        <v>6914</v>
      </c>
      <c r="M1948" s="13" t="s">
        <v>6992</v>
      </c>
    </row>
    <row r="1949" spans="1:13" x14ac:dyDescent="0.3">
      <c r="A1949">
        <v>59010719</v>
      </c>
      <c r="B1949" t="s">
        <v>5149</v>
      </c>
      <c r="C1949">
        <v>6</v>
      </c>
      <c r="D1949">
        <v>2020</v>
      </c>
      <c r="E1949" s="19">
        <v>43983</v>
      </c>
      <c r="F1949">
        <v>327</v>
      </c>
      <c r="G1949">
        <v>0</v>
      </c>
      <c r="H1949">
        <v>327</v>
      </c>
      <c r="I1949">
        <v>94.83</v>
      </c>
      <c r="J1949" s="13" t="s">
        <v>6884</v>
      </c>
      <c r="K1949" s="13" t="s">
        <v>6914</v>
      </c>
      <c r="M1949" s="13" t="s">
        <v>6992</v>
      </c>
    </row>
    <row r="1950" spans="1:13" x14ac:dyDescent="0.3">
      <c r="A1950">
        <v>59010819</v>
      </c>
      <c r="B1950" t="s">
        <v>5150</v>
      </c>
      <c r="C1950">
        <v>6</v>
      </c>
      <c r="D1950">
        <v>2020</v>
      </c>
      <c r="E1950" s="19">
        <v>43983</v>
      </c>
      <c r="F1950">
        <v>255</v>
      </c>
      <c r="G1950">
        <v>0</v>
      </c>
      <c r="H1950">
        <v>255</v>
      </c>
      <c r="I1950">
        <v>66.3</v>
      </c>
      <c r="J1950" s="13" t="s">
        <v>6884</v>
      </c>
      <c r="K1950" s="13" t="s">
        <v>6915</v>
      </c>
      <c r="M1950" s="13" t="s">
        <v>6992</v>
      </c>
    </row>
    <row r="1951" spans="1:13" x14ac:dyDescent="0.3">
      <c r="A1951">
        <v>59010919</v>
      </c>
      <c r="B1951" t="s">
        <v>5151</v>
      </c>
      <c r="C1951">
        <v>6</v>
      </c>
      <c r="D1951">
        <v>2020</v>
      </c>
      <c r="E1951" s="19">
        <v>43983</v>
      </c>
      <c r="F1951">
        <v>992</v>
      </c>
      <c r="G1951">
        <v>0</v>
      </c>
      <c r="H1951">
        <v>992</v>
      </c>
      <c r="I1951">
        <v>307.52</v>
      </c>
      <c r="J1951" s="13" t="s">
        <v>6882</v>
      </c>
      <c r="K1951" s="13" t="s">
        <v>6931</v>
      </c>
      <c r="M1951" s="13" t="s">
        <v>6992</v>
      </c>
    </row>
    <row r="1952" spans="1:13" x14ac:dyDescent="0.3">
      <c r="A1952">
        <v>59011019</v>
      </c>
      <c r="B1952" t="s">
        <v>5152</v>
      </c>
      <c r="C1952">
        <v>6</v>
      </c>
      <c r="D1952">
        <v>2020</v>
      </c>
      <c r="E1952" s="19">
        <v>43983</v>
      </c>
      <c r="F1952">
        <v>345</v>
      </c>
      <c r="G1952">
        <v>0</v>
      </c>
      <c r="H1952">
        <v>345</v>
      </c>
      <c r="I1952">
        <v>106.95</v>
      </c>
      <c r="J1952" s="13" t="s">
        <v>6887</v>
      </c>
      <c r="K1952" s="13" t="s">
        <v>6918</v>
      </c>
      <c r="M1952" s="13" t="s">
        <v>6992</v>
      </c>
    </row>
    <row r="1953" spans="1:13" x14ac:dyDescent="0.3">
      <c r="A1953">
        <v>59011119</v>
      </c>
      <c r="B1953" t="s">
        <v>5153</v>
      </c>
      <c r="C1953">
        <v>6</v>
      </c>
      <c r="D1953">
        <v>2020</v>
      </c>
      <c r="E1953" s="19">
        <v>43983</v>
      </c>
      <c r="F1953">
        <v>172</v>
      </c>
      <c r="G1953">
        <v>0</v>
      </c>
      <c r="H1953">
        <v>172</v>
      </c>
      <c r="I1953">
        <v>65.36</v>
      </c>
      <c r="J1953" s="13" t="s">
        <v>6886</v>
      </c>
      <c r="K1953" s="13" t="s">
        <v>6910</v>
      </c>
      <c r="M1953" s="13" t="s">
        <v>6992</v>
      </c>
    </row>
    <row r="1954" spans="1:13" x14ac:dyDescent="0.3">
      <c r="A1954">
        <v>59011219</v>
      </c>
      <c r="B1954" t="s">
        <v>5154</v>
      </c>
      <c r="C1954">
        <v>6</v>
      </c>
      <c r="D1954">
        <v>2020</v>
      </c>
      <c r="E1954" s="19">
        <v>43983</v>
      </c>
      <c r="F1954">
        <v>240</v>
      </c>
      <c r="G1954">
        <v>0</v>
      </c>
      <c r="H1954">
        <v>240</v>
      </c>
      <c r="I1954">
        <v>43.199999999999996</v>
      </c>
      <c r="J1954" s="13" t="s">
        <v>6890</v>
      </c>
      <c r="K1954" s="13" t="s">
        <v>6894</v>
      </c>
      <c r="M1954" s="13" t="s">
        <v>6992</v>
      </c>
    </row>
    <row r="1955" spans="1:13" x14ac:dyDescent="0.3">
      <c r="A1955">
        <v>59011319</v>
      </c>
      <c r="B1955" t="s">
        <v>5155</v>
      </c>
      <c r="C1955">
        <v>6</v>
      </c>
      <c r="D1955">
        <v>2020</v>
      </c>
      <c r="E1955" s="19">
        <v>43983</v>
      </c>
      <c r="F1955">
        <v>210</v>
      </c>
      <c r="G1955">
        <v>0</v>
      </c>
      <c r="H1955">
        <v>210</v>
      </c>
      <c r="I1955">
        <v>37.799999999999997</v>
      </c>
      <c r="J1955" s="13" t="s">
        <v>6890</v>
      </c>
      <c r="K1955" s="13" t="s">
        <v>6911</v>
      </c>
      <c r="M1955" s="13" t="s">
        <v>6992</v>
      </c>
    </row>
    <row r="1956" spans="1:13" x14ac:dyDescent="0.3">
      <c r="A1956">
        <v>59011419</v>
      </c>
      <c r="B1956" t="s">
        <v>5156</v>
      </c>
      <c r="C1956">
        <v>6</v>
      </c>
      <c r="D1956">
        <v>2020</v>
      </c>
      <c r="E1956" s="19">
        <v>43983</v>
      </c>
      <c r="F1956">
        <v>192</v>
      </c>
      <c r="G1956">
        <v>0</v>
      </c>
      <c r="H1956">
        <v>192</v>
      </c>
      <c r="I1956">
        <v>34.56</v>
      </c>
      <c r="J1956" s="13" t="s">
        <v>6890</v>
      </c>
      <c r="K1956" s="13" t="s">
        <v>6912</v>
      </c>
      <c r="M1956" s="13" t="s">
        <v>6992</v>
      </c>
    </row>
    <row r="1957" spans="1:13" x14ac:dyDescent="0.3">
      <c r="A1957">
        <v>59011519</v>
      </c>
      <c r="B1957" t="s">
        <v>5157</v>
      </c>
      <c r="C1957">
        <v>6</v>
      </c>
      <c r="D1957">
        <v>2020</v>
      </c>
      <c r="E1957" s="19">
        <v>43983</v>
      </c>
      <c r="F1957">
        <v>327</v>
      </c>
      <c r="G1957">
        <v>0</v>
      </c>
      <c r="H1957">
        <v>327</v>
      </c>
      <c r="I1957">
        <v>94.83</v>
      </c>
      <c r="J1957" s="13" t="s">
        <v>6884</v>
      </c>
      <c r="K1957" s="13" t="s">
        <v>6914</v>
      </c>
      <c r="M1957" s="13" t="s">
        <v>6992</v>
      </c>
    </row>
    <row r="1958" spans="1:13" x14ac:dyDescent="0.3">
      <c r="A1958">
        <v>59011619</v>
      </c>
      <c r="B1958" t="s">
        <v>5158</v>
      </c>
      <c r="C1958">
        <v>6</v>
      </c>
      <c r="D1958">
        <v>2020</v>
      </c>
      <c r="E1958" s="19">
        <v>43983</v>
      </c>
      <c r="F1958">
        <v>313</v>
      </c>
      <c r="G1958">
        <v>0</v>
      </c>
      <c r="H1958">
        <v>313</v>
      </c>
      <c r="I1958">
        <v>93.899999999999991</v>
      </c>
      <c r="J1958" s="13" t="s">
        <v>6884</v>
      </c>
      <c r="K1958" s="13" t="s">
        <v>6895</v>
      </c>
      <c r="M1958" s="13" t="s">
        <v>6992</v>
      </c>
    </row>
    <row r="1959" spans="1:13" x14ac:dyDescent="0.3">
      <c r="A1959">
        <v>59011719</v>
      </c>
      <c r="B1959" t="s">
        <v>5159</v>
      </c>
      <c r="C1959">
        <v>6</v>
      </c>
      <c r="D1959">
        <v>2020</v>
      </c>
      <c r="E1959" s="19">
        <v>43983</v>
      </c>
      <c r="F1959">
        <v>258</v>
      </c>
      <c r="G1959">
        <v>0</v>
      </c>
      <c r="H1959">
        <v>258</v>
      </c>
      <c r="I1959">
        <v>72.240000000000009</v>
      </c>
      <c r="J1959" s="13" t="s">
        <v>6884</v>
      </c>
      <c r="K1959" s="13" t="s">
        <v>6916</v>
      </c>
      <c r="M1959" s="13" t="s">
        <v>6992</v>
      </c>
    </row>
    <row r="1960" spans="1:13" x14ac:dyDescent="0.3">
      <c r="A1960">
        <v>59011819</v>
      </c>
      <c r="B1960" t="s">
        <v>5160</v>
      </c>
      <c r="C1960">
        <v>6</v>
      </c>
      <c r="D1960">
        <v>2020</v>
      </c>
      <c r="E1960" s="19">
        <v>43983</v>
      </c>
      <c r="F1960">
        <v>1086</v>
      </c>
      <c r="G1960">
        <v>0</v>
      </c>
      <c r="H1960">
        <v>1086</v>
      </c>
      <c r="I1960">
        <v>293.22000000000003</v>
      </c>
      <c r="J1960" s="13" t="s">
        <v>6882</v>
      </c>
      <c r="K1960" s="13" t="s">
        <v>6942</v>
      </c>
      <c r="M1960" s="13" t="s">
        <v>6992</v>
      </c>
    </row>
    <row r="1961" spans="1:13" x14ac:dyDescent="0.3">
      <c r="A1961">
        <v>59011919</v>
      </c>
      <c r="B1961" t="s">
        <v>5161</v>
      </c>
      <c r="C1961">
        <v>6</v>
      </c>
      <c r="D1961">
        <v>2020</v>
      </c>
      <c r="E1961" s="19">
        <v>43983</v>
      </c>
      <c r="F1961">
        <v>805</v>
      </c>
      <c r="G1961">
        <v>0</v>
      </c>
      <c r="H1961">
        <v>805</v>
      </c>
      <c r="I1961">
        <v>249.55</v>
      </c>
      <c r="J1961" s="13" t="s">
        <v>6882</v>
      </c>
      <c r="K1961" s="13" t="s">
        <v>6923</v>
      </c>
      <c r="M1961" s="13" t="s">
        <v>6992</v>
      </c>
    </row>
    <row r="1962" spans="1:13" x14ac:dyDescent="0.3">
      <c r="A1962">
        <v>59012019</v>
      </c>
      <c r="B1962" t="s">
        <v>5162</v>
      </c>
      <c r="C1962">
        <v>6</v>
      </c>
      <c r="D1962">
        <v>2020</v>
      </c>
      <c r="E1962" s="19">
        <v>43983</v>
      </c>
      <c r="F1962">
        <v>345</v>
      </c>
      <c r="G1962">
        <v>0</v>
      </c>
      <c r="H1962">
        <v>345</v>
      </c>
      <c r="I1962">
        <v>106.95</v>
      </c>
      <c r="J1962" s="13" t="s">
        <v>6887</v>
      </c>
      <c r="K1962" s="13" t="s">
        <v>6918</v>
      </c>
      <c r="M1962" s="13" t="s">
        <v>6992</v>
      </c>
    </row>
    <row r="1963" spans="1:13" x14ac:dyDescent="0.3">
      <c r="A1963">
        <v>59012119</v>
      </c>
      <c r="B1963" t="s">
        <v>5163</v>
      </c>
      <c r="C1963">
        <v>6</v>
      </c>
      <c r="D1963">
        <v>2020</v>
      </c>
      <c r="E1963" s="19">
        <v>43983</v>
      </c>
      <c r="F1963">
        <v>168</v>
      </c>
      <c r="G1963">
        <v>0</v>
      </c>
      <c r="H1963">
        <v>168</v>
      </c>
      <c r="I1963">
        <v>25.2</v>
      </c>
      <c r="J1963" s="13" t="s">
        <v>6886</v>
      </c>
      <c r="K1963" s="13" t="s">
        <v>6892</v>
      </c>
      <c r="M1963" s="13" t="s">
        <v>6992</v>
      </c>
    </row>
    <row r="1964" spans="1:13" x14ac:dyDescent="0.3">
      <c r="A1964">
        <v>59012219</v>
      </c>
      <c r="B1964" t="s">
        <v>5164</v>
      </c>
      <c r="C1964">
        <v>6</v>
      </c>
      <c r="D1964">
        <v>2020</v>
      </c>
      <c r="E1964" s="19">
        <v>43983</v>
      </c>
      <c r="F1964">
        <v>240</v>
      </c>
      <c r="G1964">
        <v>0</v>
      </c>
      <c r="H1964">
        <v>240</v>
      </c>
      <c r="I1964">
        <v>43.199999999999996</v>
      </c>
      <c r="J1964" s="13" t="s">
        <v>6890</v>
      </c>
      <c r="K1964" s="13" t="s">
        <v>6894</v>
      </c>
      <c r="M1964" s="13" t="s">
        <v>6992</v>
      </c>
    </row>
    <row r="1965" spans="1:13" x14ac:dyDescent="0.3">
      <c r="A1965">
        <v>59012319</v>
      </c>
      <c r="B1965" t="s">
        <v>5165</v>
      </c>
      <c r="C1965">
        <v>6</v>
      </c>
      <c r="D1965">
        <v>2020</v>
      </c>
      <c r="E1965" s="19">
        <v>43983</v>
      </c>
      <c r="F1965">
        <v>205</v>
      </c>
      <c r="G1965">
        <v>0</v>
      </c>
      <c r="H1965">
        <v>205</v>
      </c>
      <c r="I1965">
        <v>36.9</v>
      </c>
      <c r="J1965" s="13" t="s">
        <v>6890</v>
      </c>
      <c r="K1965" s="13" t="s">
        <v>6913</v>
      </c>
      <c r="M1965" s="13" t="s">
        <v>6992</v>
      </c>
    </row>
    <row r="1966" spans="1:13" x14ac:dyDescent="0.3">
      <c r="A1966">
        <v>59012419</v>
      </c>
      <c r="B1966" t="s">
        <v>5166</v>
      </c>
      <c r="C1966">
        <v>6</v>
      </c>
      <c r="D1966">
        <v>2020</v>
      </c>
      <c r="E1966" s="19">
        <v>43983</v>
      </c>
      <c r="F1966">
        <v>327</v>
      </c>
      <c r="G1966">
        <v>0</v>
      </c>
      <c r="H1966">
        <v>327</v>
      </c>
      <c r="I1966">
        <v>94.83</v>
      </c>
      <c r="J1966" s="13" t="s">
        <v>6884</v>
      </c>
      <c r="K1966" s="13" t="s">
        <v>6914</v>
      </c>
      <c r="M1966" s="13" t="s">
        <v>6992</v>
      </c>
    </row>
    <row r="1967" spans="1:13" x14ac:dyDescent="0.3">
      <c r="A1967">
        <v>59012519</v>
      </c>
      <c r="B1967" t="s">
        <v>5167</v>
      </c>
      <c r="C1967">
        <v>6</v>
      </c>
      <c r="D1967">
        <v>2020</v>
      </c>
      <c r="E1967" s="19">
        <v>43983</v>
      </c>
      <c r="F1967">
        <v>313</v>
      </c>
      <c r="G1967">
        <v>0</v>
      </c>
      <c r="H1967">
        <v>313</v>
      </c>
      <c r="I1967">
        <v>93.899999999999991</v>
      </c>
      <c r="J1967" s="13" t="s">
        <v>6884</v>
      </c>
      <c r="K1967" s="13" t="s">
        <v>6895</v>
      </c>
      <c r="M1967" s="13" t="s">
        <v>6992</v>
      </c>
    </row>
    <row r="1968" spans="1:13" x14ac:dyDescent="0.3">
      <c r="A1968">
        <v>59012619</v>
      </c>
      <c r="B1968" t="s">
        <v>5168</v>
      </c>
      <c r="C1968">
        <v>6</v>
      </c>
      <c r="D1968">
        <v>2020</v>
      </c>
      <c r="E1968" s="19">
        <v>43983</v>
      </c>
      <c r="F1968">
        <v>327</v>
      </c>
      <c r="G1968">
        <v>0</v>
      </c>
      <c r="H1968">
        <v>327</v>
      </c>
      <c r="I1968">
        <v>94.83</v>
      </c>
      <c r="J1968" s="13" t="s">
        <v>6884</v>
      </c>
      <c r="K1968" s="13" t="s">
        <v>6914</v>
      </c>
      <c r="M1968" s="13" t="s">
        <v>6992</v>
      </c>
    </row>
    <row r="1969" spans="1:13" x14ac:dyDescent="0.3">
      <c r="A1969">
        <v>59012719</v>
      </c>
      <c r="B1969" t="s">
        <v>5169</v>
      </c>
      <c r="C1969">
        <v>6</v>
      </c>
      <c r="D1969">
        <v>2020</v>
      </c>
      <c r="E1969" s="19">
        <v>43983</v>
      </c>
      <c r="F1969">
        <v>951</v>
      </c>
      <c r="G1969">
        <v>0</v>
      </c>
      <c r="H1969">
        <v>951</v>
      </c>
      <c r="I1969">
        <v>247.26000000000002</v>
      </c>
      <c r="J1969" s="13" t="s">
        <v>6882</v>
      </c>
      <c r="K1969" s="13" t="s">
        <v>6896</v>
      </c>
      <c r="M1969" s="13" t="s">
        <v>6992</v>
      </c>
    </row>
    <row r="1970" spans="1:13" x14ac:dyDescent="0.3">
      <c r="A1970">
        <v>59012819</v>
      </c>
      <c r="B1970" t="s">
        <v>5170</v>
      </c>
      <c r="C1970">
        <v>6</v>
      </c>
      <c r="D1970">
        <v>2020</v>
      </c>
      <c r="E1970" s="19">
        <v>43983</v>
      </c>
      <c r="F1970">
        <v>1086</v>
      </c>
      <c r="G1970">
        <v>0</v>
      </c>
      <c r="H1970">
        <v>1086</v>
      </c>
      <c r="I1970">
        <v>293.22000000000003</v>
      </c>
      <c r="J1970" s="13" t="s">
        <v>6882</v>
      </c>
      <c r="K1970" s="13" t="s">
        <v>6942</v>
      </c>
      <c r="M1970" s="13" t="s">
        <v>6992</v>
      </c>
    </row>
    <row r="1971" spans="1:13" x14ac:dyDescent="0.3">
      <c r="A1971">
        <v>59012919</v>
      </c>
      <c r="B1971" t="s">
        <v>5171</v>
      </c>
      <c r="C1971">
        <v>6</v>
      </c>
      <c r="D1971">
        <v>2020</v>
      </c>
      <c r="E1971" s="19">
        <v>43983</v>
      </c>
      <c r="F1971">
        <v>1576</v>
      </c>
      <c r="G1971">
        <v>0</v>
      </c>
      <c r="H1971">
        <v>1576</v>
      </c>
      <c r="I1971">
        <v>520.08000000000004</v>
      </c>
      <c r="J1971" s="13" t="s">
        <v>6881</v>
      </c>
      <c r="K1971" s="13" t="s">
        <v>6941</v>
      </c>
      <c r="M1971" s="13" t="s">
        <v>6992</v>
      </c>
    </row>
    <row r="1972" spans="1:13" x14ac:dyDescent="0.3">
      <c r="A1972">
        <v>59013019</v>
      </c>
      <c r="B1972" t="s">
        <v>5172</v>
      </c>
      <c r="C1972">
        <v>6</v>
      </c>
      <c r="D1972">
        <v>2020</v>
      </c>
      <c r="E1972" s="19">
        <v>43983</v>
      </c>
      <c r="F1972">
        <v>447</v>
      </c>
      <c r="G1972">
        <v>0</v>
      </c>
      <c r="H1972">
        <v>447</v>
      </c>
      <c r="I1972">
        <v>156.44999999999999</v>
      </c>
      <c r="J1972" s="13" t="s">
        <v>6887</v>
      </c>
      <c r="K1972" s="13" t="s">
        <v>6891</v>
      </c>
      <c r="M1972" s="13" t="s">
        <v>6992</v>
      </c>
    </row>
    <row r="1973" spans="1:13" x14ac:dyDescent="0.3">
      <c r="A1973">
        <v>59013119</v>
      </c>
      <c r="B1973" t="s">
        <v>5173</v>
      </c>
      <c r="C1973">
        <v>6</v>
      </c>
      <c r="D1973">
        <v>2020</v>
      </c>
      <c r="E1973" s="19">
        <v>43983</v>
      </c>
      <c r="F1973">
        <v>168</v>
      </c>
      <c r="G1973">
        <v>0</v>
      </c>
      <c r="H1973">
        <v>168</v>
      </c>
      <c r="I1973">
        <v>25.2</v>
      </c>
      <c r="J1973" s="13" t="s">
        <v>6886</v>
      </c>
      <c r="K1973" s="13" t="s">
        <v>6892</v>
      </c>
      <c r="M1973" s="13" t="s">
        <v>6992</v>
      </c>
    </row>
    <row r="1974" spans="1:13" x14ac:dyDescent="0.3">
      <c r="A1974">
        <v>59013219</v>
      </c>
      <c r="B1974" t="s">
        <v>5174</v>
      </c>
      <c r="C1974">
        <v>6</v>
      </c>
      <c r="D1974">
        <v>2020</v>
      </c>
      <c r="E1974" s="19">
        <v>43983</v>
      </c>
      <c r="F1974">
        <v>220</v>
      </c>
      <c r="G1974">
        <v>0</v>
      </c>
      <c r="H1974">
        <v>220</v>
      </c>
      <c r="I1974">
        <v>39.6</v>
      </c>
      <c r="J1974" s="13" t="s">
        <v>6890</v>
      </c>
      <c r="K1974" s="13" t="s">
        <v>6893</v>
      </c>
      <c r="M1974" s="13" t="s">
        <v>6992</v>
      </c>
    </row>
    <row r="1975" spans="1:13" x14ac:dyDescent="0.3">
      <c r="A1975">
        <v>59013319</v>
      </c>
      <c r="B1975" t="s">
        <v>5175</v>
      </c>
      <c r="C1975">
        <v>6</v>
      </c>
      <c r="D1975">
        <v>2020</v>
      </c>
      <c r="E1975" s="19">
        <v>43983</v>
      </c>
      <c r="F1975">
        <v>327</v>
      </c>
      <c r="G1975">
        <v>0</v>
      </c>
      <c r="H1975">
        <v>327</v>
      </c>
      <c r="I1975">
        <v>94.83</v>
      </c>
      <c r="J1975" s="13" t="s">
        <v>6884</v>
      </c>
      <c r="K1975" s="13" t="s">
        <v>6914</v>
      </c>
      <c r="M1975" s="13" t="s">
        <v>6992</v>
      </c>
    </row>
    <row r="1976" spans="1:13" x14ac:dyDescent="0.3">
      <c r="A1976">
        <v>59013419</v>
      </c>
      <c r="B1976" t="s">
        <v>5176</v>
      </c>
      <c r="C1976">
        <v>6</v>
      </c>
      <c r="D1976">
        <v>2020</v>
      </c>
      <c r="E1976" s="19">
        <v>43983</v>
      </c>
      <c r="F1976">
        <v>255</v>
      </c>
      <c r="G1976">
        <v>0</v>
      </c>
      <c r="H1976">
        <v>255</v>
      </c>
      <c r="I1976">
        <v>66.3</v>
      </c>
      <c r="J1976" s="13" t="s">
        <v>6884</v>
      </c>
      <c r="K1976" s="13" t="s">
        <v>6915</v>
      </c>
      <c r="M1976" s="13" t="s">
        <v>6992</v>
      </c>
    </row>
    <row r="1977" spans="1:13" x14ac:dyDescent="0.3">
      <c r="A1977">
        <v>59013519</v>
      </c>
      <c r="B1977" t="s">
        <v>5177</v>
      </c>
      <c r="C1977">
        <v>6</v>
      </c>
      <c r="D1977">
        <v>2020</v>
      </c>
      <c r="E1977" s="19">
        <v>43983</v>
      </c>
      <c r="F1977">
        <v>258</v>
      </c>
      <c r="G1977">
        <v>0</v>
      </c>
      <c r="H1977">
        <v>258</v>
      </c>
      <c r="I1977">
        <v>72.240000000000009</v>
      </c>
      <c r="J1977" s="13" t="s">
        <v>6884</v>
      </c>
      <c r="K1977" s="13" t="s">
        <v>6916</v>
      </c>
      <c r="M1977" s="13" t="s">
        <v>6992</v>
      </c>
    </row>
    <row r="1978" spans="1:13" x14ac:dyDescent="0.3">
      <c r="A1978">
        <v>59013619</v>
      </c>
      <c r="B1978" t="s">
        <v>5178</v>
      </c>
      <c r="C1978">
        <v>6</v>
      </c>
      <c r="D1978">
        <v>2020</v>
      </c>
      <c r="E1978" s="19">
        <v>43983</v>
      </c>
      <c r="F1978">
        <v>805</v>
      </c>
      <c r="G1978">
        <v>0</v>
      </c>
      <c r="H1978">
        <v>805</v>
      </c>
      <c r="I1978">
        <v>249.55</v>
      </c>
      <c r="J1978" s="13" t="s">
        <v>6882</v>
      </c>
      <c r="K1978" s="13" t="s">
        <v>6923</v>
      </c>
      <c r="M1978" s="13" t="s">
        <v>6992</v>
      </c>
    </row>
    <row r="1979" spans="1:13" x14ac:dyDescent="0.3">
      <c r="A1979">
        <v>59013719</v>
      </c>
      <c r="B1979" t="s">
        <v>5179</v>
      </c>
      <c r="C1979">
        <v>6</v>
      </c>
      <c r="D1979">
        <v>2020</v>
      </c>
      <c r="E1979" s="19">
        <v>43983</v>
      </c>
      <c r="F1979">
        <v>805</v>
      </c>
      <c r="G1979">
        <v>0</v>
      </c>
      <c r="H1979">
        <v>805</v>
      </c>
      <c r="I1979">
        <v>249.55</v>
      </c>
      <c r="J1979" s="13" t="s">
        <v>6882</v>
      </c>
      <c r="K1979" s="13" t="s">
        <v>6923</v>
      </c>
      <c r="M1979" s="13" t="s">
        <v>6992</v>
      </c>
    </row>
    <row r="1980" spans="1:13" x14ac:dyDescent="0.3">
      <c r="A1980">
        <v>59013819</v>
      </c>
      <c r="B1980" t="s">
        <v>5180</v>
      </c>
      <c r="C1980">
        <v>6</v>
      </c>
      <c r="D1980">
        <v>2020</v>
      </c>
      <c r="E1980" s="19">
        <v>43983</v>
      </c>
      <c r="F1980">
        <v>1101</v>
      </c>
      <c r="G1980">
        <v>0</v>
      </c>
      <c r="H1980">
        <v>1101</v>
      </c>
      <c r="I1980">
        <v>396.36</v>
      </c>
      <c r="J1980" s="13" t="s">
        <v>6881</v>
      </c>
      <c r="K1980" s="13" t="s">
        <v>6899</v>
      </c>
      <c r="M1980" s="13" t="s">
        <v>6992</v>
      </c>
    </row>
    <row r="1981" spans="1:13" x14ac:dyDescent="0.3">
      <c r="A1981">
        <v>59013919</v>
      </c>
      <c r="B1981" t="s">
        <v>5181</v>
      </c>
      <c r="C1981">
        <v>6</v>
      </c>
      <c r="D1981">
        <v>2020</v>
      </c>
      <c r="E1981" s="19">
        <v>43983</v>
      </c>
      <c r="F1981">
        <v>1576</v>
      </c>
      <c r="G1981">
        <v>0</v>
      </c>
      <c r="H1981">
        <v>1576</v>
      </c>
      <c r="I1981">
        <v>520.08000000000004</v>
      </c>
      <c r="J1981" s="13" t="s">
        <v>6881</v>
      </c>
      <c r="K1981" s="13" t="s">
        <v>6941</v>
      </c>
      <c r="M1981" s="13" t="s">
        <v>6992</v>
      </c>
    </row>
    <row r="1982" spans="1:13" x14ac:dyDescent="0.3">
      <c r="A1982">
        <v>59014019</v>
      </c>
      <c r="B1982" t="s">
        <v>5182</v>
      </c>
      <c r="C1982">
        <v>6</v>
      </c>
      <c r="D1982">
        <v>2020</v>
      </c>
      <c r="E1982" s="19">
        <v>43983</v>
      </c>
      <c r="F1982">
        <v>172</v>
      </c>
      <c r="G1982">
        <v>0</v>
      </c>
      <c r="H1982">
        <v>172</v>
      </c>
      <c r="I1982">
        <v>65.36</v>
      </c>
      <c r="J1982" s="13" t="s">
        <v>6886</v>
      </c>
      <c r="K1982" s="13" t="s">
        <v>6910</v>
      </c>
      <c r="M1982" s="13" t="s">
        <v>6992</v>
      </c>
    </row>
    <row r="1983" spans="1:13" x14ac:dyDescent="0.3">
      <c r="A1983">
        <v>59014119</v>
      </c>
      <c r="B1983" t="s">
        <v>5183</v>
      </c>
      <c r="C1983">
        <v>6</v>
      </c>
      <c r="D1983">
        <v>2020</v>
      </c>
      <c r="E1983" s="19">
        <v>43983</v>
      </c>
      <c r="F1983">
        <v>205</v>
      </c>
      <c r="G1983">
        <v>0</v>
      </c>
      <c r="H1983">
        <v>205</v>
      </c>
      <c r="I1983">
        <v>36.9</v>
      </c>
      <c r="J1983" s="13" t="s">
        <v>6890</v>
      </c>
      <c r="K1983" s="13" t="s">
        <v>6913</v>
      </c>
      <c r="M1983" s="13" t="s">
        <v>6992</v>
      </c>
    </row>
    <row r="1984" spans="1:13" x14ac:dyDescent="0.3">
      <c r="A1984">
        <v>59014219</v>
      </c>
      <c r="B1984" t="s">
        <v>5184</v>
      </c>
      <c r="C1984">
        <v>6</v>
      </c>
      <c r="D1984">
        <v>2020</v>
      </c>
      <c r="E1984" s="19">
        <v>43983</v>
      </c>
      <c r="F1984">
        <v>313</v>
      </c>
      <c r="G1984">
        <v>0</v>
      </c>
      <c r="H1984">
        <v>313</v>
      </c>
      <c r="I1984">
        <v>93.899999999999991</v>
      </c>
      <c r="J1984" s="13" t="s">
        <v>6884</v>
      </c>
      <c r="K1984" s="13" t="s">
        <v>6895</v>
      </c>
      <c r="M1984" s="13" t="s">
        <v>6992</v>
      </c>
    </row>
    <row r="1985" spans="1:13" x14ac:dyDescent="0.3">
      <c r="A1985">
        <v>59014319</v>
      </c>
      <c r="B1985" t="s">
        <v>5185</v>
      </c>
      <c r="C1985">
        <v>6</v>
      </c>
      <c r="D1985">
        <v>2020</v>
      </c>
      <c r="E1985" s="19">
        <v>43983</v>
      </c>
      <c r="F1985">
        <v>255</v>
      </c>
      <c r="G1985">
        <v>0</v>
      </c>
      <c r="H1985">
        <v>255</v>
      </c>
      <c r="I1985">
        <v>66.3</v>
      </c>
      <c r="J1985" s="13" t="s">
        <v>6884</v>
      </c>
      <c r="K1985" s="13" t="s">
        <v>6915</v>
      </c>
      <c r="M1985" s="13" t="s">
        <v>6992</v>
      </c>
    </row>
    <row r="1986" spans="1:13" x14ac:dyDescent="0.3">
      <c r="A1986">
        <v>59014419</v>
      </c>
      <c r="B1986" t="s">
        <v>5186</v>
      </c>
      <c r="C1986">
        <v>6</v>
      </c>
      <c r="D1986">
        <v>2020</v>
      </c>
      <c r="E1986" s="19">
        <v>43983</v>
      </c>
      <c r="F1986">
        <v>255</v>
      </c>
      <c r="G1986">
        <v>0</v>
      </c>
      <c r="H1986">
        <v>255</v>
      </c>
      <c r="I1986">
        <v>66.3</v>
      </c>
      <c r="J1986" s="13" t="s">
        <v>6884</v>
      </c>
      <c r="K1986" s="13" t="s">
        <v>6915</v>
      </c>
      <c r="M1986" s="13" t="s">
        <v>6992</v>
      </c>
    </row>
    <row r="1987" spans="1:13" x14ac:dyDescent="0.3">
      <c r="A1987">
        <v>59014519</v>
      </c>
      <c r="B1987" t="s">
        <v>5187</v>
      </c>
      <c r="C1987">
        <v>6</v>
      </c>
      <c r="D1987">
        <v>2020</v>
      </c>
      <c r="E1987" s="19">
        <v>43983</v>
      </c>
      <c r="F1987">
        <v>992</v>
      </c>
      <c r="G1987">
        <v>0</v>
      </c>
      <c r="H1987">
        <v>992</v>
      </c>
      <c r="I1987">
        <v>307.52</v>
      </c>
      <c r="J1987" s="13" t="s">
        <v>6882</v>
      </c>
      <c r="K1987" s="13" t="s">
        <v>6931</v>
      </c>
      <c r="M1987" s="13" t="s">
        <v>6992</v>
      </c>
    </row>
    <row r="1988" spans="1:13" x14ac:dyDescent="0.3">
      <c r="A1988">
        <v>59014619</v>
      </c>
      <c r="B1988" t="s">
        <v>5188</v>
      </c>
      <c r="C1988">
        <v>6</v>
      </c>
      <c r="D1988">
        <v>2020</v>
      </c>
      <c r="E1988" s="19">
        <v>43983</v>
      </c>
      <c r="F1988">
        <v>526</v>
      </c>
      <c r="G1988">
        <v>0</v>
      </c>
      <c r="H1988">
        <v>526</v>
      </c>
      <c r="I1988">
        <v>210.4</v>
      </c>
      <c r="J1988" s="13" t="s">
        <v>6882</v>
      </c>
      <c r="K1988" s="13" t="s">
        <v>6924</v>
      </c>
      <c r="M1988" s="13" t="s">
        <v>6992</v>
      </c>
    </row>
    <row r="1989" spans="1:13" x14ac:dyDescent="0.3">
      <c r="A1989">
        <v>59014719</v>
      </c>
      <c r="B1989" t="s">
        <v>5189</v>
      </c>
      <c r="C1989">
        <v>6</v>
      </c>
      <c r="D1989">
        <v>2020</v>
      </c>
      <c r="E1989" s="19">
        <v>43983</v>
      </c>
      <c r="F1989">
        <v>1491</v>
      </c>
      <c r="G1989">
        <v>0</v>
      </c>
      <c r="H1989">
        <v>1491</v>
      </c>
      <c r="I1989">
        <v>506.94000000000005</v>
      </c>
      <c r="J1989" s="13" t="s">
        <v>6881</v>
      </c>
      <c r="K1989" s="13" t="s">
        <v>6898</v>
      </c>
      <c r="M1989" s="13" t="s">
        <v>6992</v>
      </c>
    </row>
    <row r="1990" spans="1:13" x14ac:dyDescent="0.3">
      <c r="A1990">
        <v>59014819</v>
      </c>
      <c r="B1990" t="s">
        <v>5190</v>
      </c>
      <c r="C1990">
        <v>6</v>
      </c>
      <c r="D1990">
        <v>2020</v>
      </c>
      <c r="E1990" s="19">
        <v>43983</v>
      </c>
      <c r="F1990">
        <v>1491</v>
      </c>
      <c r="G1990">
        <v>0</v>
      </c>
      <c r="H1990">
        <v>1491</v>
      </c>
      <c r="I1990">
        <v>506.94000000000005</v>
      </c>
      <c r="J1990" s="13" t="s">
        <v>6881</v>
      </c>
      <c r="K1990" s="13" t="s">
        <v>6898</v>
      </c>
      <c r="M1990" s="13" t="s">
        <v>6992</v>
      </c>
    </row>
    <row r="1991" spans="1:13" x14ac:dyDescent="0.3">
      <c r="A1991">
        <v>59014919</v>
      </c>
      <c r="B1991" t="s">
        <v>5191</v>
      </c>
      <c r="C1991">
        <v>6</v>
      </c>
      <c r="D1991">
        <v>2020</v>
      </c>
      <c r="E1991" s="19">
        <v>43983</v>
      </c>
      <c r="F1991">
        <v>1576</v>
      </c>
      <c r="G1991">
        <v>0</v>
      </c>
      <c r="H1991">
        <v>1576</v>
      </c>
      <c r="I1991">
        <v>520.08000000000004</v>
      </c>
      <c r="J1991" s="13" t="s">
        <v>6881</v>
      </c>
      <c r="K1991" s="13" t="s">
        <v>6941</v>
      </c>
      <c r="M1991" s="13" t="s">
        <v>6992</v>
      </c>
    </row>
    <row r="1992" spans="1:13" x14ac:dyDescent="0.3">
      <c r="A1992">
        <v>59015019</v>
      </c>
      <c r="B1992" t="s">
        <v>5192</v>
      </c>
      <c r="C1992">
        <v>6</v>
      </c>
      <c r="D1992">
        <v>2020</v>
      </c>
      <c r="E1992" s="19">
        <v>43983</v>
      </c>
      <c r="F1992">
        <v>168</v>
      </c>
      <c r="G1992">
        <v>0</v>
      </c>
      <c r="H1992">
        <v>168</v>
      </c>
      <c r="I1992">
        <v>25.2</v>
      </c>
      <c r="J1992" s="13" t="s">
        <v>6886</v>
      </c>
      <c r="K1992" s="13" t="s">
        <v>6892</v>
      </c>
      <c r="M1992" s="13" t="s">
        <v>6992</v>
      </c>
    </row>
    <row r="1993" spans="1:13" x14ac:dyDescent="0.3">
      <c r="A1993">
        <v>59015119</v>
      </c>
      <c r="B1993" t="s">
        <v>5193</v>
      </c>
      <c r="C1993">
        <v>6</v>
      </c>
      <c r="D1993">
        <v>2020</v>
      </c>
      <c r="E1993" s="19">
        <v>43983</v>
      </c>
      <c r="F1993">
        <v>220</v>
      </c>
      <c r="G1993">
        <v>0</v>
      </c>
      <c r="H1993">
        <v>220</v>
      </c>
      <c r="I1993">
        <v>39.6</v>
      </c>
      <c r="J1993" s="13" t="s">
        <v>6890</v>
      </c>
      <c r="K1993" s="13" t="s">
        <v>6893</v>
      </c>
      <c r="M1993" s="13" t="s">
        <v>6992</v>
      </c>
    </row>
    <row r="1994" spans="1:13" x14ac:dyDescent="0.3">
      <c r="A1994">
        <v>59015219</v>
      </c>
      <c r="B1994" t="s">
        <v>5194</v>
      </c>
      <c r="C1994">
        <v>6</v>
      </c>
      <c r="D1994">
        <v>2020</v>
      </c>
      <c r="E1994" s="19">
        <v>43983</v>
      </c>
      <c r="F1994">
        <v>313</v>
      </c>
      <c r="G1994">
        <v>0</v>
      </c>
      <c r="H1994">
        <v>313</v>
      </c>
      <c r="I1994">
        <v>93.899999999999991</v>
      </c>
      <c r="J1994" s="13" t="s">
        <v>6884</v>
      </c>
      <c r="K1994" s="13" t="s">
        <v>6895</v>
      </c>
      <c r="M1994" s="13" t="s">
        <v>6992</v>
      </c>
    </row>
    <row r="1995" spans="1:13" x14ac:dyDescent="0.3">
      <c r="A1995">
        <v>59015319</v>
      </c>
      <c r="B1995" t="s">
        <v>5195</v>
      </c>
      <c r="C1995">
        <v>6</v>
      </c>
      <c r="D1995">
        <v>2020</v>
      </c>
      <c r="E1995" s="19">
        <v>43983</v>
      </c>
      <c r="F1995">
        <v>327</v>
      </c>
      <c r="G1995">
        <v>0</v>
      </c>
      <c r="H1995">
        <v>327</v>
      </c>
      <c r="I1995">
        <v>94.83</v>
      </c>
      <c r="J1995" s="13" t="s">
        <v>6884</v>
      </c>
      <c r="K1995" s="13" t="s">
        <v>6914</v>
      </c>
      <c r="M1995" s="13" t="s">
        <v>6992</v>
      </c>
    </row>
    <row r="1996" spans="1:13" x14ac:dyDescent="0.3">
      <c r="A1996">
        <v>59015419</v>
      </c>
      <c r="B1996" t="s">
        <v>5196</v>
      </c>
      <c r="C1996">
        <v>6</v>
      </c>
      <c r="D1996">
        <v>2020</v>
      </c>
      <c r="E1996" s="19">
        <v>43983</v>
      </c>
      <c r="F1996">
        <v>990</v>
      </c>
      <c r="G1996">
        <v>0</v>
      </c>
      <c r="H1996">
        <v>990</v>
      </c>
      <c r="I1996">
        <v>316.8</v>
      </c>
      <c r="J1996" s="13" t="s">
        <v>6882</v>
      </c>
      <c r="K1996" s="13" t="s">
        <v>6930</v>
      </c>
      <c r="M1996" s="13" t="s">
        <v>6992</v>
      </c>
    </row>
    <row r="1997" spans="1:13" x14ac:dyDescent="0.3">
      <c r="A1997">
        <v>59015519</v>
      </c>
      <c r="B1997" t="s">
        <v>5197</v>
      </c>
      <c r="C1997">
        <v>6</v>
      </c>
      <c r="D1997">
        <v>2020</v>
      </c>
      <c r="E1997" s="19">
        <v>43983</v>
      </c>
      <c r="F1997">
        <v>1086</v>
      </c>
      <c r="G1997">
        <v>0</v>
      </c>
      <c r="H1997">
        <v>1086</v>
      </c>
      <c r="I1997">
        <v>293.22000000000003</v>
      </c>
      <c r="J1997" s="13" t="s">
        <v>6882</v>
      </c>
      <c r="K1997" s="13" t="s">
        <v>6942</v>
      </c>
      <c r="M1997" s="13" t="s">
        <v>6992</v>
      </c>
    </row>
    <row r="1998" spans="1:13" x14ac:dyDescent="0.3">
      <c r="A1998">
        <v>59015619</v>
      </c>
      <c r="B1998" t="s">
        <v>5198</v>
      </c>
      <c r="C1998">
        <v>6</v>
      </c>
      <c r="D1998">
        <v>2020</v>
      </c>
      <c r="E1998" s="19">
        <v>43983</v>
      </c>
      <c r="F1998">
        <v>1491</v>
      </c>
      <c r="G1998">
        <v>0</v>
      </c>
      <c r="H1998">
        <v>1491</v>
      </c>
      <c r="I1998">
        <v>506.94000000000005</v>
      </c>
      <c r="J1998" s="13" t="s">
        <v>6881</v>
      </c>
      <c r="K1998" s="13" t="s">
        <v>6898</v>
      </c>
      <c r="M1998" s="13" t="s">
        <v>6992</v>
      </c>
    </row>
    <row r="1999" spans="1:13" x14ac:dyDescent="0.3">
      <c r="A1999">
        <v>59015719</v>
      </c>
      <c r="B1999" t="s">
        <v>5199</v>
      </c>
      <c r="C1999">
        <v>6</v>
      </c>
      <c r="D1999">
        <v>2020</v>
      </c>
      <c r="E1999" s="19">
        <v>43983</v>
      </c>
      <c r="F1999">
        <v>948</v>
      </c>
      <c r="G1999">
        <v>0</v>
      </c>
      <c r="H1999">
        <v>948</v>
      </c>
      <c r="I1999">
        <v>303.36</v>
      </c>
      <c r="J1999" s="13" t="s">
        <v>6881</v>
      </c>
      <c r="K1999" s="13" t="s">
        <v>6897</v>
      </c>
      <c r="M1999" s="13" t="s">
        <v>6992</v>
      </c>
    </row>
    <row r="2000" spans="1:13" x14ac:dyDescent="0.3">
      <c r="A2000">
        <v>59015819</v>
      </c>
      <c r="B2000" t="s">
        <v>5200</v>
      </c>
      <c r="C2000">
        <v>6</v>
      </c>
      <c r="D2000">
        <v>2020</v>
      </c>
      <c r="E2000" s="19">
        <v>43983</v>
      </c>
      <c r="F2000">
        <v>1491</v>
      </c>
      <c r="G2000">
        <v>0</v>
      </c>
      <c r="H2000">
        <v>1491</v>
      </c>
      <c r="I2000">
        <v>506.94000000000005</v>
      </c>
      <c r="J2000" s="13" t="s">
        <v>6881</v>
      </c>
      <c r="K2000" s="13" t="s">
        <v>6898</v>
      </c>
      <c r="M2000" s="13" t="s">
        <v>6992</v>
      </c>
    </row>
    <row r="2001" spans="1:13" x14ac:dyDescent="0.3">
      <c r="A2001">
        <v>59015919</v>
      </c>
      <c r="B2001" t="s">
        <v>5201</v>
      </c>
      <c r="C2001">
        <v>6</v>
      </c>
      <c r="D2001">
        <v>2020</v>
      </c>
      <c r="E2001" s="19">
        <v>43983</v>
      </c>
      <c r="F2001">
        <v>948</v>
      </c>
      <c r="G2001">
        <v>0</v>
      </c>
      <c r="H2001">
        <v>948</v>
      </c>
      <c r="I2001">
        <v>303.36</v>
      </c>
      <c r="J2001" s="13" t="s">
        <v>6881</v>
      </c>
      <c r="K2001" s="13" t="s">
        <v>6897</v>
      </c>
      <c r="M2001" s="13" t="s">
        <v>6992</v>
      </c>
    </row>
    <row r="2002" spans="1:13" x14ac:dyDescent="0.3">
      <c r="A2002">
        <v>59016019</v>
      </c>
      <c r="B2002" t="s">
        <v>5202</v>
      </c>
      <c r="C2002">
        <v>6</v>
      </c>
      <c r="D2002">
        <v>2020</v>
      </c>
      <c r="E2002" s="19">
        <v>43983</v>
      </c>
      <c r="F2002">
        <v>144</v>
      </c>
      <c r="G2002">
        <v>0</v>
      </c>
      <c r="H2002">
        <v>144</v>
      </c>
      <c r="I2002">
        <v>66.240000000000009</v>
      </c>
      <c r="J2002" s="13" t="s">
        <v>6886</v>
      </c>
      <c r="K2002" s="13" t="s">
        <v>6919</v>
      </c>
      <c r="M2002" s="13" t="s">
        <v>6992</v>
      </c>
    </row>
    <row r="2003" spans="1:13" x14ac:dyDescent="0.3">
      <c r="A2003">
        <v>59016119</v>
      </c>
      <c r="B2003" t="s">
        <v>5203</v>
      </c>
      <c r="C2003">
        <v>6</v>
      </c>
      <c r="D2003">
        <v>2020</v>
      </c>
      <c r="E2003" s="19">
        <v>43983</v>
      </c>
      <c r="F2003">
        <v>192</v>
      </c>
      <c r="G2003">
        <v>0</v>
      </c>
      <c r="H2003">
        <v>192</v>
      </c>
      <c r="I2003">
        <v>34.56</v>
      </c>
      <c r="J2003" s="13" t="s">
        <v>6890</v>
      </c>
      <c r="K2003" s="13" t="s">
        <v>6912</v>
      </c>
      <c r="M2003" s="13" t="s">
        <v>6992</v>
      </c>
    </row>
    <row r="2004" spans="1:13" x14ac:dyDescent="0.3">
      <c r="A2004">
        <v>59016219</v>
      </c>
      <c r="B2004" t="s">
        <v>5204</v>
      </c>
      <c r="C2004">
        <v>6</v>
      </c>
      <c r="D2004">
        <v>2020</v>
      </c>
      <c r="E2004" s="19">
        <v>43983</v>
      </c>
      <c r="F2004">
        <v>327</v>
      </c>
      <c r="G2004">
        <v>0</v>
      </c>
      <c r="H2004">
        <v>327</v>
      </c>
      <c r="I2004">
        <v>94.83</v>
      </c>
      <c r="J2004" s="13" t="s">
        <v>6884</v>
      </c>
      <c r="K2004" s="13" t="s">
        <v>6914</v>
      </c>
      <c r="M2004" s="13" t="s">
        <v>6992</v>
      </c>
    </row>
    <row r="2005" spans="1:13" x14ac:dyDescent="0.3">
      <c r="A2005">
        <v>59016319</v>
      </c>
      <c r="B2005" t="s">
        <v>5205</v>
      </c>
      <c r="C2005">
        <v>6</v>
      </c>
      <c r="D2005">
        <v>2020</v>
      </c>
      <c r="E2005" s="19">
        <v>43983</v>
      </c>
      <c r="F2005">
        <v>990</v>
      </c>
      <c r="G2005">
        <v>0</v>
      </c>
      <c r="H2005">
        <v>990</v>
      </c>
      <c r="I2005">
        <v>316.8</v>
      </c>
      <c r="J2005" s="13" t="s">
        <v>6882</v>
      </c>
      <c r="K2005" s="13" t="s">
        <v>6930</v>
      </c>
      <c r="M2005" s="13" t="s">
        <v>6992</v>
      </c>
    </row>
    <row r="2006" spans="1:13" x14ac:dyDescent="0.3">
      <c r="A2006">
        <v>59016419</v>
      </c>
      <c r="B2006" t="s">
        <v>5206</v>
      </c>
      <c r="C2006">
        <v>6</v>
      </c>
      <c r="D2006">
        <v>2020</v>
      </c>
      <c r="E2006" s="19">
        <v>43983</v>
      </c>
      <c r="F2006">
        <v>474</v>
      </c>
      <c r="G2006">
        <v>0</v>
      </c>
      <c r="H2006">
        <v>474</v>
      </c>
      <c r="I2006">
        <v>175.38</v>
      </c>
      <c r="J2006" s="13" t="s">
        <v>6882</v>
      </c>
      <c r="K2006" s="13" t="s">
        <v>6944</v>
      </c>
      <c r="M2006" s="13" t="s">
        <v>6992</v>
      </c>
    </row>
    <row r="2007" spans="1:13" x14ac:dyDescent="0.3">
      <c r="A2007">
        <v>59016519</v>
      </c>
      <c r="B2007" t="s">
        <v>5207</v>
      </c>
      <c r="C2007">
        <v>6</v>
      </c>
      <c r="D2007">
        <v>2020</v>
      </c>
      <c r="E2007" s="19">
        <v>43983</v>
      </c>
      <c r="F2007">
        <v>948</v>
      </c>
      <c r="G2007">
        <v>0</v>
      </c>
      <c r="H2007">
        <v>948</v>
      </c>
      <c r="I2007">
        <v>303.36</v>
      </c>
      <c r="J2007" s="13" t="s">
        <v>6881</v>
      </c>
      <c r="K2007" s="13" t="s">
        <v>6897</v>
      </c>
      <c r="M2007" s="13" t="s">
        <v>6992</v>
      </c>
    </row>
    <row r="2008" spans="1:13" x14ac:dyDescent="0.3">
      <c r="A2008">
        <v>59016619</v>
      </c>
      <c r="B2008" t="s">
        <v>5208</v>
      </c>
      <c r="C2008">
        <v>6</v>
      </c>
      <c r="D2008">
        <v>2020</v>
      </c>
      <c r="E2008" s="19">
        <v>43983</v>
      </c>
      <c r="F2008">
        <v>948</v>
      </c>
      <c r="G2008">
        <v>0</v>
      </c>
      <c r="H2008">
        <v>948</v>
      </c>
      <c r="I2008">
        <v>303.36</v>
      </c>
      <c r="J2008" s="13" t="s">
        <v>6881</v>
      </c>
      <c r="K2008" s="13" t="s">
        <v>6897</v>
      </c>
      <c r="M2008" s="13" t="s">
        <v>6992</v>
      </c>
    </row>
    <row r="2009" spans="1:13" x14ac:dyDescent="0.3">
      <c r="A2009">
        <v>59016719</v>
      </c>
      <c r="B2009" t="s">
        <v>5209</v>
      </c>
      <c r="C2009">
        <v>6</v>
      </c>
      <c r="D2009">
        <v>2020</v>
      </c>
      <c r="E2009" s="19">
        <v>43983</v>
      </c>
      <c r="F2009">
        <v>1576</v>
      </c>
      <c r="G2009">
        <v>0</v>
      </c>
      <c r="H2009">
        <v>1576</v>
      </c>
      <c r="I2009">
        <v>520.08000000000004</v>
      </c>
      <c r="J2009" s="13" t="s">
        <v>6881</v>
      </c>
      <c r="K2009" s="13" t="s">
        <v>6941</v>
      </c>
      <c r="M2009" s="13" t="s">
        <v>6992</v>
      </c>
    </row>
    <row r="2010" spans="1:13" x14ac:dyDescent="0.3">
      <c r="A2010">
        <v>59016819</v>
      </c>
      <c r="B2010" t="s">
        <v>5210</v>
      </c>
      <c r="C2010">
        <v>6</v>
      </c>
      <c r="D2010">
        <v>2020</v>
      </c>
      <c r="E2010" s="19">
        <v>43983</v>
      </c>
      <c r="F2010">
        <v>948</v>
      </c>
      <c r="G2010">
        <v>0</v>
      </c>
      <c r="H2010">
        <v>948</v>
      </c>
      <c r="I2010">
        <v>303.36</v>
      </c>
      <c r="J2010" s="13" t="s">
        <v>6881</v>
      </c>
      <c r="K2010" s="13" t="s">
        <v>6897</v>
      </c>
      <c r="M2010" s="13" t="s">
        <v>6992</v>
      </c>
    </row>
    <row r="2011" spans="1:13" x14ac:dyDescent="0.3">
      <c r="A2011">
        <v>59016919</v>
      </c>
      <c r="B2011" t="s">
        <v>5211</v>
      </c>
      <c r="C2011">
        <v>6</v>
      </c>
      <c r="D2011">
        <v>2020</v>
      </c>
      <c r="E2011" s="19">
        <v>43983</v>
      </c>
      <c r="F2011">
        <v>510</v>
      </c>
      <c r="G2011">
        <v>0</v>
      </c>
      <c r="H2011">
        <v>510</v>
      </c>
      <c r="I2011">
        <v>163.20000000000002</v>
      </c>
      <c r="J2011" s="13" t="s">
        <v>6888</v>
      </c>
      <c r="K2011" s="13" t="s">
        <v>6901</v>
      </c>
      <c r="M2011" s="13" t="s">
        <v>6992</v>
      </c>
    </row>
    <row r="2012" spans="1:13" x14ac:dyDescent="0.3">
      <c r="A2012">
        <v>59020119</v>
      </c>
      <c r="B2012" t="s">
        <v>5212</v>
      </c>
      <c r="C2012">
        <v>6</v>
      </c>
      <c r="D2012">
        <v>2020</v>
      </c>
      <c r="E2012" s="19">
        <v>43983</v>
      </c>
      <c r="F2012">
        <v>383</v>
      </c>
      <c r="G2012">
        <v>0</v>
      </c>
      <c r="H2012">
        <v>383</v>
      </c>
      <c r="I2012">
        <v>122.56</v>
      </c>
      <c r="J2012" s="13" t="s">
        <v>6887</v>
      </c>
      <c r="K2012" s="13" t="s">
        <v>6909</v>
      </c>
      <c r="M2012" s="13" t="s">
        <v>6992</v>
      </c>
    </row>
    <row r="2013" spans="1:13" x14ac:dyDescent="0.3">
      <c r="A2013">
        <v>59020219</v>
      </c>
      <c r="B2013" t="s">
        <v>5213</v>
      </c>
      <c r="C2013">
        <v>6</v>
      </c>
      <c r="D2013">
        <v>2020</v>
      </c>
      <c r="E2013" s="19">
        <v>43983</v>
      </c>
      <c r="F2013">
        <v>168</v>
      </c>
      <c r="G2013">
        <v>0</v>
      </c>
      <c r="H2013">
        <v>168</v>
      </c>
      <c r="I2013">
        <v>25.2</v>
      </c>
      <c r="J2013" s="13" t="s">
        <v>6886</v>
      </c>
      <c r="K2013" s="13" t="s">
        <v>6892</v>
      </c>
      <c r="M2013" s="13" t="s">
        <v>6992</v>
      </c>
    </row>
    <row r="2014" spans="1:13" x14ac:dyDescent="0.3">
      <c r="A2014">
        <v>59020319</v>
      </c>
      <c r="B2014" t="s">
        <v>5214</v>
      </c>
      <c r="C2014">
        <v>6</v>
      </c>
      <c r="D2014">
        <v>2020</v>
      </c>
      <c r="E2014" s="19">
        <v>43983</v>
      </c>
      <c r="F2014">
        <v>205</v>
      </c>
      <c r="G2014">
        <v>0</v>
      </c>
      <c r="H2014">
        <v>205</v>
      </c>
      <c r="I2014">
        <v>36.9</v>
      </c>
      <c r="J2014" s="13" t="s">
        <v>6890</v>
      </c>
      <c r="K2014" s="13" t="s">
        <v>6913</v>
      </c>
      <c r="M2014" s="13" t="s">
        <v>6992</v>
      </c>
    </row>
    <row r="2015" spans="1:13" x14ac:dyDescent="0.3">
      <c r="A2015">
        <v>59020419</v>
      </c>
      <c r="B2015" t="s">
        <v>5215</v>
      </c>
      <c r="C2015">
        <v>6</v>
      </c>
      <c r="D2015">
        <v>2020</v>
      </c>
      <c r="E2015" s="19">
        <v>43983</v>
      </c>
      <c r="F2015">
        <v>205</v>
      </c>
      <c r="G2015">
        <v>0</v>
      </c>
      <c r="H2015">
        <v>205</v>
      </c>
      <c r="I2015">
        <v>36.9</v>
      </c>
      <c r="J2015" s="13" t="s">
        <v>6890</v>
      </c>
      <c r="K2015" s="13" t="s">
        <v>6913</v>
      </c>
      <c r="M2015" s="13" t="s">
        <v>6992</v>
      </c>
    </row>
    <row r="2016" spans="1:13" x14ac:dyDescent="0.3">
      <c r="A2016">
        <v>59020519</v>
      </c>
      <c r="B2016" t="s">
        <v>5216</v>
      </c>
      <c r="C2016">
        <v>6</v>
      </c>
      <c r="D2016">
        <v>2020</v>
      </c>
      <c r="E2016" s="19">
        <v>43983</v>
      </c>
      <c r="F2016">
        <v>258</v>
      </c>
      <c r="G2016">
        <v>0</v>
      </c>
      <c r="H2016">
        <v>258</v>
      </c>
      <c r="I2016">
        <v>72.240000000000009</v>
      </c>
      <c r="J2016" s="13" t="s">
        <v>6884</v>
      </c>
      <c r="K2016" s="13" t="s">
        <v>6916</v>
      </c>
      <c r="M2016" s="13" t="s">
        <v>6992</v>
      </c>
    </row>
    <row r="2017" spans="1:13" x14ac:dyDescent="0.3">
      <c r="A2017">
        <v>59020619</v>
      </c>
      <c r="B2017" t="s">
        <v>5217</v>
      </c>
      <c r="C2017">
        <v>6</v>
      </c>
      <c r="D2017">
        <v>2020</v>
      </c>
      <c r="E2017" s="19">
        <v>43983</v>
      </c>
      <c r="F2017">
        <v>327</v>
      </c>
      <c r="G2017">
        <v>0</v>
      </c>
      <c r="H2017">
        <v>327</v>
      </c>
      <c r="I2017">
        <v>94.83</v>
      </c>
      <c r="J2017" s="13" t="s">
        <v>6884</v>
      </c>
      <c r="K2017" s="13" t="s">
        <v>6914</v>
      </c>
      <c r="M2017" s="13" t="s">
        <v>6992</v>
      </c>
    </row>
    <row r="2018" spans="1:13" x14ac:dyDescent="0.3">
      <c r="A2018">
        <v>59020719</v>
      </c>
      <c r="B2018" t="s">
        <v>5218</v>
      </c>
      <c r="C2018">
        <v>6</v>
      </c>
      <c r="D2018">
        <v>2020</v>
      </c>
      <c r="E2018" s="19">
        <v>43983</v>
      </c>
      <c r="F2018">
        <v>258</v>
      </c>
      <c r="G2018">
        <v>0</v>
      </c>
      <c r="H2018">
        <v>258</v>
      </c>
      <c r="I2018">
        <v>72.240000000000009</v>
      </c>
      <c r="J2018" s="13" t="s">
        <v>6884</v>
      </c>
      <c r="K2018" s="13" t="s">
        <v>6916</v>
      </c>
      <c r="M2018" s="13" t="s">
        <v>6992</v>
      </c>
    </row>
    <row r="2019" spans="1:13" x14ac:dyDescent="0.3">
      <c r="A2019">
        <v>59020819</v>
      </c>
      <c r="B2019" t="s">
        <v>5219</v>
      </c>
      <c r="C2019">
        <v>6</v>
      </c>
      <c r="D2019">
        <v>2020</v>
      </c>
      <c r="E2019" s="19">
        <v>43983</v>
      </c>
      <c r="F2019">
        <v>474</v>
      </c>
      <c r="G2019">
        <v>0</v>
      </c>
      <c r="H2019">
        <v>474</v>
      </c>
      <c r="I2019">
        <v>175.38</v>
      </c>
      <c r="J2019" s="13" t="s">
        <v>6882</v>
      </c>
      <c r="K2019" s="13" t="s">
        <v>6944</v>
      </c>
      <c r="M2019" s="13" t="s">
        <v>6992</v>
      </c>
    </row>
    <row r="2020" spans="1:13" x14ac:dyDescent="0.3">
      <c r="A2020">
        <v>59020919</v>
      </c>
      <c r="B2020" t="s">
        <v>5220</v>
      </c>
      <c r="C2020">
        <v>6</v>
      </c>
      <c r="D2020">
        <v>2020</v>
      </c>
      <c r="E2020" s="19">
        <v>43983</v>
      </c>
      <c r="F2020">
        <v>526</v>
      </c>
      <c r="G2020">
        <v>0</v>
      </c>
      <c r="H2020">
        <v>526</v>
      </c>
      <c r="I2020">
        <v>210.4</v>
      </c>
      <c r="J2020" s="13" t="s">
        <v>6882</v>
      </c>
      <c r="K2020" s="13" t="s">
        <v>6924</v>
      </c>
      <c r="M2020" s="13" t="s">
        <v>6992</v>
      </c>
    </row>
    <row r="2021" spans="1:13" x14ac:dyDescent="0.3">
      <c r="A2021">
        <v>59021019</v>
      </c>
      <c r="B2021" t="s">
        <v>5221</v>
      </c>
      <c r="C2021">
        <v>6</v>
      </c>
      <c r="D2021">
        <v>2020</v>
      </c>
      <c r="E2021" s="19">
        <v>43983</v>
      </c>
      <c r="F2021">
        <v>383</v>
      </c>
      <c r="G2021">
        <v>0</v>
      </c>
      <c r="H2021">
        <v>383</v>
      </c>
      <c r="I2021">
        <v>122.56</v>
      </c>
      <c r="J2021" s="13" t="s">
        <v>6887</v>
      </c>
      <c r="K2021" s="13" t="s">
        <v>6909</v>
      </c>
      <c r="M2021" s="13" t="s">
        <v>6992</v>
      </c>
    </row>
    <row r="2022" spans="1:13" x14ac:dyDescent="0.3">
      <c r="A2022">
        <v>59021119</v>
      </c>
      <c r="B2022" t="s">
        <v>5222</v>
      </c>
      <c r="C2022">
        <v>6</v>
      </c>
      <c r="D2022">
        <v>2020</v>
      </c>
      <c r="E2022" s="19">
        <v>43983</v>
      </c>
      <c r="F2022">
        <v>144</v>
      </c>
      <c r="G2022">
        <v>0</v>
      </c>
      <c r="H2022">
        <v>144</v>
      </c>
      <c r="I2022">
        <v>66.240000000000009</v>
      </c>
      <c r="J2022" s="13" t="s">
        <v>6886</v>
      </c>
      <c r="K2022" s="13" t="s">
        <v>6919</v>
      </c>
      <c r="M2022" s="13" t="s">
        <v>6992</v>
      </c>
    </row>
    <row r="2023" spans="1:13" x14ac:dyDescent="0.3">
      <c r="A2023">
        <v>59021219</v>
      </c>
      <c r="B2023" t="s">
        <v>5223</v>
      </c>
      <c r="C2023">
        <v>6</v>
      </c>
      <c r="D2023">
        <v>2020</v>
      </c>
      <c r="E2023" s="19">
        <v>43983</v>
      </c>
      <c r="F2023">
        <v>210</v>
      </c>
      <c r="G2023">
        <v>0</v>
      </c>
      <c r="H2023">
        <v>210</v>
      </c>
      <c r="I2023">
        <v>37.799999999999997</v>
      </c>
      <c r="J2023" s="13" t="s">
        <v>6890</v>
      </c>
      <c r="K2023" s="13" t="s">
        <v>6911</v>
      </c>
      <c r="M2023" s="13" t="s">
        <v>6992</v>
      </c>
    </row>
    <row r="2024" spans="1:13" x14ac:dyDescent="0.3">
      <c r="A2024">
        <v>59021319</v>
      </c>
      <c r="B2024" t="s">
        <v>5224</v>
      </c>
      <c r="C2024">
        <v>6</v>
      </c>
      <c r="D2024">
        <v>2020</v>
      </c>
      <c r="E2024" s="19">
        <v>43983</v>
      </c>
      <c r="F2024">
        <v>210</v>
      </c>
      <c r="G2024">
        <v>0</v>
      </c>
      <c r="H2024">
        <v>210</v>
      </c>
      <c r="I2024">
        <v>37.799999999999997</v>
      </c>
      <c r="J2024" s="13" t="s">
        <v>6890</v>
      </c>
      <c r="K2024" s="13" t="s">
        <v>6911</v>
      </c>
      <c r="M2024" s="13" t="s">
        <v>6992</v>
      </c>
    </row>
    <row r="2025" spans="1:13" x14ac:dyDescent="0.3">
      <c r="A2025">
        <v>59021419</v>
      </c>
      <c r="B2025" t="s">
        <v>5225</v>
      </c>
      <c r="C2025">
        <v>6</v>
      </c>
      <c r="D2025">
        <v>2020</v>
      </c>
      <c r="E2025" s="19">
        <v>43983</v>
      </c>
      <c r="F2025">
        <v>313</v>
      </c>
      <c r="G2025">
        <v>0</v>
      </c>
      <c r="H2025">
        <v>313</v>
      </c>
      <c r="I2025">
        <v>93.899999999999991</v>
      </c>
      <c r="J2025" s="13" t="s">
        <v>6884</v>
      </c>
      <c r="K2025" s="13" t="s">
        <v>6895</v>
      </c>
      <c r="M2025" s="13" t="s">
        <v>6992</v>
      </c>
    </row>
    <row r="2026" spans="1:13" x14ac:dyDescent="0.3">
      <c r="A2026">
        <v>59021519</v>
      </c>
      <c r="B2026" t="s">
        <v>5226</v>
      </c>
      <c r="C2026">
        <v>6</v>
      </c>
      <c r="D2026">
        <v>2020</v>
      </c>
      <c r="E2026" s="19">
        <v>43983</v>
      </c>
      <c r="F2026">
        <v>313</v>
      </c>
      <c r="G2026">
        <v>0</v>
      </c>
      <c r="H2026">
        <v>313</v>
      </c>
      <c r="I2026">
        <v>93.899999999999991</v>
      </c>
      <c r="J2026" s="13" t="s">
        <v>6884</v>
      </c>
      <c r="K2026" s="13" t="s">
        <v>6895</v>
      </c>
      <c r="M2026" s="13" t="s">
        <v>6992</v>
      </c>
    </row>
    <row r="2027" spans="1:13" x14ac:dyDescent="0.3">
      <c r="A2027">
        <v>59021619</v>
      </c>
      <c r="B2027" t="s">
        <v>5227</v>
      </c>
      <c r="C2027">
        <v>6</v>
      </c>
      <c r="D2027">
        <v>2020</v>
      </c>
      <c r="E2027" s="19">
        <v>43983</v>
      </c>
      <c r="F2027">
        <v>258</v>
      </c>
      <c r="G2027">
        <v>0</v>
      </c>
      <c r="H2027">
        <v>258</v>
      </c>
      <c r="I2027">
        <v>72.240000000000009</v>
      </c>
      <c r="J2027" s="13" t="s">
        <v>6884</v>
      </c>
      <c r="K2027" s="13" t="s">
        <v>6916</v>
      </c>
      <c r="M2027" s="13" t="s">
        <v>6992</v>
      </c>
    </row>
    <row r="2028" spans="1:13" x14ac:dyDescent="0.3">
      <c r="A2028">
        <v>59021719</v>
      </c>
      <c r="B2028" t="s">
        <v>5228</v>
      </c>
      <c r="C2028">
        <v>6</v>
      </c>
      <c r="D2028">
        <v>2020</v>
      </c>
      <c r="E2028" s="19">
        <v>43983</v>
      </c>
      <c r="F2028">
        <v>951</v>
      </c>
      <c r="G2028">
        <v>0</v>
      </c>
      <c r="H2028">
        <v>951</v>
      </c>
      <c r="I2028">
        <v>247.26000000000002</v>
      </c>
      <c r="J2028" s="13" t="s">
        <v>6882</v>
      </c>
      <c r="K2028" s="13" t="s">
        <v>6896</v>
      </c>
      <c r="M2028" s="13" t="s">
        <v>6992</v>
      </c>
    </row>
    <row r="2029" spans="1:13" x14ac:dyDescent="0.3">
      <c r="A2029">
        <v>59021819</v>
      </c>
      <c r="B2029" t="s">
        <v>5229</v>
      </c>
      <c r="C2029">
        <v>6</v>
      </c>
      <c r="D2029">
        <v>2020</v>
      </c>
      <c r="E2029" s="19">
        <v>43983</v>
      </c>
      <c r="F2029">
        <v>990</v>
      </c>
      <c r="G2029">
        <v>0</v>
      </c>
      <c r="H2029">
        <v>990</v>
      </c>
      <c r="I2029">
        <v>316.8</v>
      </c>
      <c r="J2029" s="13" t="s">
        <v>6882</v>
      </c>
      <c r="K2029" s="13" t="s">
        <v>6930</v>
      </c>
      <c r="M2029" s="13" t="s">
        <v>6992</v>
      </c>
    </row>
    <row r="2030" spans="1:13" x14ac:dyDescent="0.3">
      <c r="A2030">
        <v>59021919</v>
      </c>
      <c r="B2030" t="s">
        <v>5230</v>
      </c>
      <c r="C2030">
        <v>6</v>
      </c>
      <c r="D2030">
        <v>2020</v>
      </c>
      <c r="E2030" s="19">
        <v>43983</v>
      </c>
      <c r="F2030">
        <v>1491</v>
      </c>
      <c r="G2030">
        <v>0</v>
      </c>
      <c r="H2030">
        <v>1491</v>
      </c>
      <c r="I2030">
        <v>506.94000000000005</v>
      </c>
      <c r="J2030" s="13" t="s">
        <v>6881</v>
      </c>
      <c r="K2030" s="13" t="s">
        <v>6898</v>
      </c>
      <c r="M2030" s="13" t="s">
        <v>6992</v>
      </c>
    </row>
    <row r="2031" spans="1:13" x14ac:dyDescent="0.3">
      <c r="A2031">
        <v>59022019</v>
      </c>
      <c r="B2031" t="s">
        <v>5231</v>
      </c>
      <c r="C2031">
        <v>6</v>
      </c>
      <c r="D2031">
        <v>2020</v>
      </c>
      <c r="E2031" s="19">
        <v>43983</v>
      </c>
      <c r="F2031">
        <v>447</v>
      </c>
      <c r="G2031">
        <v>0</v>
      </c>
      <c r="H2031">
        <v>447</v>
      </c>
      <c r="I2031">
        <v>156.44999999999999</v>
      </c>
      <c r="J2031" s="13" t="s">
        <v>6887</v>
      </c>
      <c r="K2031" s="13" t="s">
        <v>6891</v>
      </c>
      <c r="M2031" s="13" t="s">
        <v>6992</v>
      </c>
    </row>
    <row r="2032" spans="1:13" x14ac:dyDescent="0.3">
      <c r="A2032">
        <v>59022119</v>
      </c>
      <c r="B2032" t="s">
        <v>5232</v>
      </c>
      <c r="C2032">
        <v>6</v>
      </c>
      <c r="D2032">
        <v>2020</v>
      </c>
      <c r="E2032" s="19">
        <v>43983</v>
      </c>
      <c r="F2032">
        <v>168</v>
      </c>
      <c r="G2032">
        <v>0</v>
      </c>
      <c r="H2032">
        <v>168</v>
      </c>
      <c r="I2032">
        <v>25.2</v>
      </c>
      <c r="J2032" s="13" t="s">
        <v>6886</v>
      </c>
      <c r="K2032" s="13" t="s">
        <v>6892</v>
      </c>
      <c r="M2032" s="13" t="s">
        <v>6992</v>
      </c>
    </row>
    <row r="2033" spans="1:13" x14ac:dyDescent="0.3">
      <c r="A2033">
        <v>59022219</v>
      </c>
      <c r="B2033" t="s">
        <v>5233</v>
      </c>
      <c r="C2033">
        <v>6</v>
      </c>
      <c r="D2033">
        <v>2020</v>
      </c>
      <c r="E2033" s="19">
        <v>43983</v>
      </c>
      <c r="F2033">
        <v>220</v>
      </c>
      <c r="G2033">
        <v>0</v>
      </c>
      <c r="H2033">
        <v>220</v>
      </c>
      <c r="I2033">
        <v>39.6</v>
      </c>
      <c r="J2033" s="13" t="s">
        <v>6890</v>
      </c>
      <c r="K2033" s="13" t="s">
        <v>6893</v>
      </c>
      <c r="M2033" s="13" t="s">
        <v>6992</v>
      </c>
    </row>
    <row r="2034" spans="1:13" x14ac:dyDescent="0.3">
      <c r="A2034">
        <v>59022319</v>
      </c>
      <c r="B2034" t="s">
        <v>5234</v>
      </c>
      <c r="C2034">
        <v>6</v>
      </c>
      <c r="D2034">
        <v>2020</v>
      </c>
      <c r="E2034" s="19">
        <v>43983</v>
      </c>
      <c r="F2034">
        <v>258</v>
      </c>
      <c r="G2034">
        <v>0</v>
      </c>
      <c r="H2034">
        <v>258</v>
      </c>
      <c r="I2034">
        <v>72.240000000000009</v>
      </c>
      <c r="J2034" s="13" t="s">
        <v>6884</v>
      </c>
      <c r="K2034" s="13" t="s">
        <v>6916</v>
      </c>
      <c r="M2034" s="13" t="s">
        <v>6992</v>
      </c>
    </row>
    <row r="2035" spans="1:13" x14ac:dyDescent="0.3">
      <c r="A2035">
        <v>59022419</v>
      </c>
      <c r="B2035" t="s">
        <v>5235</v>
      </c>
      <c r="C2035">
        <v>6</v>
      </c>
      <c r="D2035">
        <v>2020</v>
      </c>
      <c r="E2035" s="19">
        <v>43983</v>
      </c>
      <c r="F2035">
        <v>258</v>
      </c>
      <c r="G2035">
        <v>0</v>
      </c>
      <c r="H2035">
        <v>258</v>
      </c>
      <c r="I2035">
        <v>72.240000000000009</v>
      </c>
      <c r="J2035" s="13" t="s">
        <v>6884</v>
      </c>
      <c r="K2035" s="13" t="s">
        <v>6916</v>
      </c>
      <c r="M2035" s="13" t="s">
        <v>6992</v>
      </c>
    </row>
    <row r="2036" spans="1:13" x14ac:dyDescent="0.3">
      <c r="A2036">
        <v>59022519</v>
      </c>
      <c r="B2036" t="s">
        <v>5236</v>
      </c>
      <c r="C2036">
        <v>6</v>
      </c>
      <c r="D2036">
        <v>2020</v>
      </c>
      <c r="E2036" s="19">
        <v>43983</v>
      </c>
      <c r="F2036">
        <v>313</v>
      </c>
      <c r="G2036">
        <v>0</v>
      </c>
      <c r="H2036">
        <v>313</v>
      </c>
      <c r="I2036">
        <v>93.899999999999991</v>
      </c>
      <c r="J2036" s="13" t="s">
        <v>6884</v>
      </c>
      <c r="K2036" s="13" t="s">
        <v>6895</v>
      </c>
      <c r="M2036" s="13" t="s">
        <v>6992</v>
      </c>
    </row>
    <row r="2037" spans="1:13" x14ac:dyDescent="0.3">
      <c r="A2037">
        <v>59022619</v>
      </c>
      <c r="B2037" t="s">
        <v>5237</v>
      </c>
      <c r="C2037">
        <v>6</v>
      </c>
      <c r="D2037">
        <v>2020</v>
      </c>
      <c r="E2037" s="19">
        <v>43983</v>
      </c>
      <c r="F2037">
        <v>992</v>
      </c>
      <c r="G2037">
        <v>0</v>
      </c>
      <c r="H2037">
        <v>992</v>
      </c>
      <c r="I2037">
        <v>307.52</v>
      </c>
      <c r="J2037" s="13" t="s">
        <v>6882</v>
      </c>
      <c r="K2037" s="13" t="s">
        <v>6931</v>
      </c>
      <c r="M2037" s="13" t="s">
        <v>6992</v>
      </c>
    </row>
    <row r="2038" spans="1:13" x14ac:dyDescent="0.3">
      <c r="A2038">
        <v>59022719</v>
      </c>
      <c r="B2038" t="s">
        <v>5238</v>
      </c>
      <c r="C2038">
        <v>6</v>
      </c>
      <c r="D2038">
        <v>2020</v>
      </c>
      <c r="E2038" s="19">
        <v>43983</v>
      </c>
      <c r="F2038">
        <v>474</v>
      </c>
      <c r="G2038">
        <v>0</v>
      </c>
      <c r="H2038">
        <v>474</v>
      </c>
      <c r="I2038">
        <v>175.38</v>
      </c>
      <c r="J2038" s="13" t="s">
        <v>6882</v>
      </c>
      <c r="K2038" s="13" t="s">
        <v>6944</v>
      </c>
      <c r="M2038" s="13" t="s">
        <v>6992</v>
      </c>
    </row>
    <row r="2039" spans="1:13" x14ac:dyDescent="0.3">
      <c r="A2039">
        <v>59022819</v>
      </c>
      <c r="B2039" t="s">
        <v>5239</v>
      </c>
      <c r="C2039">
        <v>6</v>
      </c>
      <c r="D2039">
        <v>2020</v>
      </c>
      <c r="E2039" s="19">
        <v>43983</v>
      </c>
      <c r="F2039">
        <v>1576</v>
      </c>
      <c r="G2039">
        <v>0</v>
      </c>
      <c r="H2039">
        <v>1576</v>
      </c>
      <c r="I2039">
        <v>520.08000000000004</v>
      </c>
      <c r="J2039" s="13" t="s">
        <v>6881</v>
      </c>
      <c r="K2039" s="13" t="s">
        <v>6941</v>
      </c>
      <c r="M2039" s="13" t="s">
        <v>6992</v>
      </c>
    </row>
    <row r="2040" spans="1:13" x14ac:dyDescent="0.3">
      <c r="A2040">
        <v>59022919</v>
      </c>
      <c r="B2040" t="s">
        <v>5240</v>
      </c>
      <c r="C2040">
        <v>6</v>
      </c>
      <c r="D2040">
        <v>2020</v>
      </c>
      <c r="E2040" s="19">
        <v>43983</v>
      </c>
      <c r="F2040">
        <v>948</v>
      </c>
      <c r="G2040">
        <v>0</v>
      </c>
      <c r="H2040">
        <v>948</v>
      </c>
      <c r="I2040">
        <v>303.36</v>
      </c>
      <c r="J2040" s="13" t="s">
        <v>6881</v>
      </c>
      <c r="K2040" s="13" t="s">
        <v>6897</v>
      </c>
      <c r="M2040" s="13" t="s">
        <v>6992</v>
      </c>
    </row>
    <row r="2041" spans="1:13" x14ac:dyDescent="0.3">
      <c r="A2041">
        <v>59023019</v>
      </c>
      <c r="B2041" t="s">
        <v>5241</v>
      </c>
      <c r="C2041">
        <v>6</v>
      </c>
      <c r="D2041">
        <v>2020</v>
      </c>
      <c r="E2041" s="19">
        <v>43983</v>
      </c>
      <c r="F2041">
        <v>172</v>
      </c>
      <c r="G2041">
        <v>0</v>
      </c>
      <c r="H2041">
        <v>172</v>
      </c>
      <c r="I2041">
        <v>65.36</v>
      </c>
      <c r="J2041" s="13" t="s">
        <v>6886</v>
      </c>
      <c r="K2041" s="13" t="s">
        <v>6910</v>
      </c>
      <c r="M2041" s="13" t="s">
        <v>6992</v>
      </c>
    </row>
    <row r="2042" spans="1:13" x14ac:dyDescent="0.3">
      <c r="A2042">
        <v>59030119</v>
      </c>
      <c r="B2042" t="s">
        <v>5242</v>
      </c>
      <c r="C2042">
        <v>6</v>
      </c>
      <c r="D2042">
        <v>2020</v>
      </c>
      <c r="E2042" s="19">
        <v>43983</v>
      </c>
      <c r="F2042">
        <v>383</v>
      </c>
      <c r="G2042">
        <v>0</v>
      </c>
      <c r="H2042">
        <v>383</v>
      </c>
      <c r="I2042">
        <v>122.56</v>
      </c>
      <c r="J2042" s="13" t="s">
        <v>6887</v>
      </c>
      <c r="K2042" s="13" t="s">
        <v>6909</v>
      </c>
      <c r="M2042" s="13" t="s">
        <v>6992</v>
      </c>
    </row>
    <row r="2043" spans="1:13" x14ac:dyDescent="0.3">
      <c r="A2043">
        <v>59030219</v>
      </c>
      <c r="B2043" t="s">
        <v>5243</v>
      </c>
      <c r="C2043">
        <v>6</v>
      </c>
      <c r="D2043">
        <v>2020</v>
      </c>
      <c r="E2043" s="19">
        <v>43983</v>
      </c>
      <c r="F2043">
        <v>168</v>
      </c>
      <c r="G2043">
        <v>0</v>
      </c>
      <c r="H2043">
        <v>168</v>
      </c>
      <c r="I2043">
        <v>25.2</v>
      </c>
      <c r="J2043" s="13" t="s">
        <v>6886</v>
      </c>
      <c r="K2043" s="13" t="s">
        <v>6892</v>
      </c>
      <c r="M2043" s="13" t="s">
        <v>6992</v>
      </c>
    </row>
    <row r="2044" spans="1:13" x14ac:dyDescent="0.3">
      <c r="A2044">
        <v>59030319</v>
      </c>
      <c r="B2044" t="s">
        <v>5244</v>
      </c>
      <c r="C2044">
        <v>6</v>
      </c>
      <c r="D2044">
        <v>2020</v>
      </c>
      <c r="E2044" s="19">
        <v>43983</v>
      </c>
      <c r="F2044">
        <v>220</v>
      </c>
      <c r="G2044">
        <v>0</v>
      </c>
      <c r="H2044">
        <v>220</v>
      </c>
      <c r="I2044">
        <v>39.6</v>
      </c>
      <c r="J2044" s="13" t="s">
        <v>6890</v>
      </c>
      <c r="K2044" s="13" t="s">
        <v>6893</v>
      </c>
      <c r="M2044" s="13" t="s">
        <v>6992</v>
      </c>
    </row>
    <row r="2045" spans="1:13" x14ac:dyDescent="0.3">
      <c r="A2045">
        <v>59030419</v>
      </c>
      <c r="B2045" t="s">
        <v>5245</v>
      </c>
      <c r="C2045">
        <v>6</v>
      </c>
      <c r="D2045">
        <v>2020</v>
      </c>
      <c r="E2045" s="19">
        <v>43983</v>
      </c>
      <c r="F2045">
        <v>313</v>
      </c>
      <c r="G2045">
        <v>0</v>
      </c>
      <c r="H2045">
        <v>313</v>
      </c>
      <c r="I2045">
        <v>93.899999999999991</v>
      </c>
      <c r="J2045" s="13" t="s">
        <v>6884</v>
      </c>
      <c r="K2045" s="13" t="s">
        <v>6895</v>
      </c>
      <c r="M2045" s="13" t="s">
        <v>6992</v>
      </c>
    </row>
    <row r="2046" spans="1:13" x14ac:dyDescent="0.3">
      <c r="A2046">
        <v>59030519</v>
      </c>
      <c r="B2046" t="s">
        <v>5246</v>
      </c>
      <c r="C2046">
        <v>6</v>
      </c>
      <c r="D2046">
        <v>2020</v>
      </c>
      <c r="E2046" s="19">
        <v>43983</v>
      </c>
      <c r="F2046">
        <v>313</v>
      </c>
      <c r="G2046">
        <v>0</v>
      </c>
      <c r="H2046">
        <v>313</v>
      </c>
      <c r="I2046">
        <v>93.899999999999991</v>
      </c>
      <c r="J2046" s="13" t="s">
        <v>6884</v>
      </c>
      <c r="K2046" s="13" t="s">
        <v>6895</v>
      </c>
      <c r="M2046" s="13" t="s">
        <v>6992</v>
      </c>
    </row>
    <row r="2047" spans="1:13" x14ac:dyDescent="0.3">
      <c r="A2047">
        <v>59030619</v>
      </c>
      <c r="B2047" t="s">
        <v>5247</v>
      </c>
      <c r="C2047">
        <v>6</v>
      </c>
      <c r="D2047">
        <v>2020</v>
      </c>
      <c r="E2047" s="19">
        <v>43983</v>
      </c>
      <c r="F2047">
        <v>327</v>
      </c>
      <c r="G2047">
        <v>0</v>
      </c>
      <c r="H2047">
        <v>327</v>
      </c>
      <c r="I2047">
        <v>94.83</v>
      </c>
      <c r="J2047" s="13" t="s">
        <v>6884</v>
      </c>
      <c r="K2047" s="13" t="s">
        <v>6914</v>
      </c>
      <c r="M2047" s="13" t="s">
        <v>6992</v>
      </c>
    </row>
    <row r="2048" spans="1:13" x14ac:dyDescent="0.3">
      <c r="A2048">
        <v>59030719</v>
      </c>
      <c r="B2048" t="s">
        <v>5248</v>
      </c>
      <c r="C2048">
        <v>6</v>
      </c>
      <c r="D2048">
        <v>2020</v>
      </c>
      <c r="E2048" s="19">
        <v>43983</v>
      </c>
      <c r="F2048">
        <v>992</v>
      </c>
      <c r="G2048">
        <v>0</v>
      </c>
      <c r="H2048">
        <v>992</v>
      </c>
      <c r="I2048">
        <v>307.52</v>
      </c>
      <c r="J2048" s="13" t="s">
        <v>6882</v>
      </c>
      <c r="K2048" s="13" t="s">
        <v>6931</v>
      </c>
      <c r="M2048" s="13" t="s">
        <v>6992</v>
      </c>
    </row>
    <row r="2049" spans="1:13" x14ac:dyDescent="0.3">
      <c r="A2049">
        <v>59030819</v>
      </c>
      <c r="B2049" t="s">
        <v>5249</v>
      </c>
      <c r="C2049">
        <v>6</v>
      </c>
      <c r="D2049">
        <v>2020</v>
      </c>
      <c r="E2049" s="19">
        <v>43983</v>
      </c>
      <c r="F2049">
        <v>889</v>
      </c>
      <c r="G2049">
        <v>0</v>
      </c>
      <c r="H2049">
        <v>889</v>
      </c>
      <c r="I2049">
        <v>222.25</v>
      </c>
      <c r="J2049" s="13" t="s">
        <v>6882</v>
      </c>
      <c r="K2049" s="13" t="s">
        <v>6939</v>
      </c>
      <c r="M2049" s="13" t="s">
        <v>6992</v>
      </c>
    </row>
    <row r="2050" spans="1:13" x14ac:dyDescent="0.3">
      <c r="A2050">
        <v>74010119</v>
      </c>
      <c r="B2050" t="s">
        <v>5250</v>
      </c>
      <c r="C2050">
        <v>6</v>
      </c>
      <c r="D2050">
        <v>2020</v>
      </c>
      <c r="E2050" s="19">
        <v>43983</v>
      </c>
      <c r="F2050">
        <v>539</v>
      </c>
      <c r="G2050">
        <v>0</v>
      </c>
      <c r="H2050">
        <v>539</v>
      </c>
      <c r="I2050">
        <v>156.31</v>
      </c>
      <c r="J2050" s="13" t="s">
        <v>6889</v>
      </c>
      <c r="K2050" s="13" t="s">
        <v>6954</v>
      </c>
      <c r="M2050" s="13" t="s">
        <v>6992</v>
      </c>
    </row>
    <row r="2051" spans="1:13" x14ac:dyDescent="0.3">
      <c r="A2051">
        <v>74010219</v>
      </c>
      <c r="B2051" t="s">
        <v>5251</v>
      </c>
      <c r="C2051">
        <v>6</v>
      </c>
      <c r="D2051">
        <v>2020</v>
      </c>
      <c r="E2051" s="19">
        <v>43983</v>
      </c>
      <c r="F2051">
        <v>168</v>
      </c>
      <c r="G2051">
        <v>0</v>
      </c>
      <c r="H2051">
        <v>168</v>
      </c>
      <c r="I2051">
        <v>60.48</v>
      </c>
      <c r="J2051" s="13" t="s">
        <v>6885</v>
      </c>
      <c r="K2051" s="13" t="s">
        <v>6948</v>
      </c>
      <c r="M2051" s="13" t="s">
        <v>6992</v>
      </c>
    </row>
    <row r="2052" spans="1:13" x14ac:dyDescent="0.3">
      <c r="A2052">
        <v>74010319</v>
      </c>
      <c r="B2052" t="s">
        <v>5252</v>
      </c>
      <c r="C2052">
        <v>6</v>
      </c>
      <c r="D2052">
        <v>2020</v>
      </c>
      <c r="E2052" s="19">
        <v>43983</v>
      </c>
      <c r="F2052">
        <v>447</v>
      </c>
      <c r="G2052">
        <v>0</v>
      </c>
      <c r="H2052">
        <v>447</v>
      </c>
      <c r="I2052">
        <v>156.44999999999999</v>
      </c>
      <c r="J2052" s="13" t="s">
        <v>6887</v>
      </c>
      <c r="K2052" s="13" t="s">
        <v>6891</v>
      </c>
      <c r="M2052" s="13" t="s">
        <v>6992</v>
      </c>
    </row>
    <row r="2053" spans="1:13" x14ac:dyDescent="0.3">
      <c r="A2053">
        <v>74010419</v>
      </c>
      <c r="B2053" t="s">
        <v>5253</v>
      </c>
      <c r="C2053">
        <v>6</v>
      </c>
      <c r="D2053">
        <v>2020</v>
      </c>
      <c r="E2053" s="19">
        <v>43983</v>
      </c>
      <c r="F2053">
        <v>168</v>
      </c>
      <c r="G2053">
        <v>0</v>
      </c>
      <c r="H2053">
        <v>168</v>
      </c>
      <c r="I2053">
        <v>25.2</v>
      </c>
      <c r="J2053" s="13" t="s">
        <v>6886</v>
      </c>
      <c r="K2053" s="13" t="s">
        <v>6892</v>
      </c>
      <c r="M2053" s="13" t="s">
        <v>6992</v>
      </c>
    </row>
    <row r="2054" spans="1:13" x14ac:dyDescent="0.3">
      <c r="A2054">
        <v>74010519</v>
      </c>
      <c r="B2054" t="s">
        <v>5254</v>
      </c>
      <c r="C2054">
        <v>6</v>
      </c>
      <c r="D2054">
        <v>2020</v>
      </c>
      <c r="E2054" s="19">
        <v>43983</v>
      </c>
      <c r="F2054">
        <v>168</v>
      </c>
      <c r="G2054">
        <v>0</v>
      </c>
      <c r="H2054">
        <v>168</v>
      </c>
      <c r="I2054">
        <v>25.2</v>
      </c>
      <c r="J2054" s="13" t="s">
        <v>6886</v>
      </c>
      <c r="K2054" s="13" t="s">
        <v>6892</v>
      </c>
      <c r="M2054" s="13" t="s">
        <v>6992</v>
      </c>
    </row>
    <row r="2055" spans="1:13" x14ac:dyDescent="0.3">
      <c r="A2055">
        <v>74010619</v>
      </c>
      <c r="B2055" t="s">
        <v>5255</v>
      </c>
      <c r="C2055">
        <v>6</v>
      </c>
      <c r="D2055">
        <v>2020</v>
      </c>
      <c r="E2055" s="19">
        <v>43983</v>
      </c>
      <c r="F2055">
        <v>205</v>
      </c>
      <c r="G2055">
        <v>0</v>
      </c>
      <c r="H2055">
        <v>205</v>
      </c>
      <c r="I2055">
        <v>36.9</v>
      </c>
      <c r="J2055" s="13" t="s">
        <v>6890</v>
      </c>
      <c r="K2055" s="13" t="s">
        <v>6913</v>
      </c>
      <c r="M2055" s="13" t="s">
        <v>6992</v>
      </c>
    </row>
    <row r="2056" spans="1:13" x14ac:dyDescent="0.3">
      <c r="A2056">
        <v>74020119</v>
      </c>
      <c r="B2056" t="s">
        <v>5256</v>
      </c>
      <c r="C2056">
        <v>6</v>
      </c>
      <c r="D2056">
        <v>2020</v>
      </c>
      <c r="E2056" s="19">
        <v>43983</v>
      </c>
      <c r="F2056">
        <v>367</v>
      </c>
      <c r="G2056">
        <v>0</v>
      </c>
      <c r="H2056">
        <v>367</v>
      </c>
      <c r="I2056">
        <v>110.1</v>
      </c>
      <c r="J2056" s="13" t="s">
        <v>6885</v>
      </c>
      <c r="K2056" s="13" t="s">
        <v>6936</v>
      </c>
      <c r="M2056" s="13" t="s">
        <v>6992</v>
      </c>
    </row>
    <row r="2057" spans="1:13" x14ac:dyDescent="0.3">
      <c r="A2057">
        <v>74020219</v>
      </c>
      <c r="B2057" t="s">
        <v>5257</v>
      </c>
      <c r="C2057">
        <v>6</v>
      </c>
      <c r="D2057">
        <v>2020</v>
      </c>
      <c r="E2057" s="19">
        <v>43983</v>
      </c>
      <c r="F2057">
        <v>447</v>
      </c>
      <c r="G2057">
        <v>0</v>
      </c>
      <c r="H2057">
        <v>447</v>
      </c>
      <c r="I2057">
        <v>156.44999999999999</v>
      </c>
      <c r="J2057" s="13" t="s">
        <v>6887</v>
      </c>
      <c r="K2057" s="13" t="s">
        <v>6891</v>
      </c>
      <c r="M2057" s="13" t="s">
        <v>6992</v>
      </c>
    </row>
    <row r="2058" spans="1:13" x14ac:dyDescent="0.3">
      <c r="A2058">
        <v>74020319</v>
      </c>
      <c r="B2058" t="s">
        <v>5258</v>
      </c>
      <c r="C2058">
        <v>6</v>
      </c>
      <c r="D2058">
        <v>2020</v>
      </c>
      <c r="E2058" s="19">
        <v>43983</v>
      </c>
      <c r="F2058">
        <v>144</v>
      </c>
      <c r="G2058">
        <v>0</v>
      </c>
      <c r="H2058">
        <v>144</v>
      </c>
      <c r="I2058">
        <v>66.240000000000009</v>
      </c>
      <c r="J2058" s="13" t="s">
        <v>6886</v>
      </c>
      <c r="K2058" s="13" t="s">
        <v>6919</v>
      </c>
      <c r="M2058" s="13" t="s">
        <v>6992</v>
      </c>
    </row>
    <row r="2059" spans="1:13" x14ac:dyDescent="0.3">
      <c r="A2059">
        <v>74020419</v>
      </c>
      <c r="B2059" t="s">
        <v>5259</v>
      </c>
      <c r="C2059">
        <v>6</v>
      </c>
      <c r="D2059">
        <v>2020</v>
      </c>
      <c r="E2059" s="19">
        <v>43983</v>
      </c>
      <c r="F2059">
        <v>144</v>
      </c>
      <c r="G2059">
        <v>0</v>
      </c>
      <c r="H2059">
        <v>144</v>
      </c>
      <c r="I2059">
        <v>66.240000000000009</v>
      </c>
      <c r="J2059" s="13" t="s">
        <v>6886</v>
      </c>
      <c r="K2059" s="13" t="s">
        <v>6919</v>
      </c>
      <c r="M2059" s="13" t="s">
        <v>6992</v>
      </c>
    </row>
    <row r="2060" spans="1:13" x14ac:dyDescent="0.3">
      <c r="A2060">
        <v>74020519</v>
      </c>
      <c r="B2060" t="s">
        <v>5260</v>
      </c>
      <c r="C2060">
        <v>6</v>
      </c>
      <c r="D2060">
        <v>2020</v>
      </c>
      <c r="E2060" s="19">
        <v>43983</v>
      </c>
      <c r="F2060">
        <v>210</v>
      </c>
      <c r="G2060">
        <v>0</v>
      </c>
      <c r="H2060">
        <v>210</v>
      </c>
      <c r="I2060">
        <v>37.799999999999997</v>
      </c>
      <c r="J2060" s="13" t="s">
        <v>6890</v>
      </c>
      <c r="K2060" s="13" t="s">
        <v>6911</v>
      </c>
      <c r="M2060" s="13" t="s">
        <v>6992</v>
      </c>
    </row>
    <row r="2061" spans="1:13" x14ac:dyDescent="0.3">
      <c r="A2061">
        <v>74020619</v>
      </c>
      <c r="B2061" t="s">
        <v>5261</v>
      </c>
      <c r="C2061">
        <v>6</v>
      </c>
      <c r="D2061">
        <v>2020</v>
      </c>
      <c r="E2061" s="19">
        <v>43983</v>
      </c>
      <c r="F2061">
        <v>205</v>
      </c>
      <c r="G2061">
        <v>0</v>
      </c>
      <c r="H2061">
        <v>205</v>
      </c>
      <c r="I2061">
        <v>36.9</v>
      </c>
      <c r="J2061" s="13" t="s">
        <v>6890</v>
      </c>
      <c r="K2061" s="13" t="s">
        <v>6913</v>
      </c>
      <c r="M2061" s="13" t="s">
        <v>6992</v>
      </c>
    </row>
    <row r="2062" spans="1:13" x14ac:dyDescent="0.3">
      <c r="A2062">
        <v>74020719</v>
      </c>
      <c r="B2062" t="s">
        <v>5262</v>
      </c>
      <c r="C2062">
        <v>6</v>
      </c>
      <c r="D2062">
        <v>2020</v>
      </c>
      <c r="E2062" s="19">
        <v>43983</v>
      </c>
      <c r="F2062">
        <v>240</v>
      </c>
      <c r="G2062">
        <v>0</v>
      </c>
      <c r="H2062">
        <v>240</v>
      </c>
      <c r="I2062">
        <v>43.199999999999996</v>
      </c>
      <c r="J2062" s="13" t="s">
        <v>6890</v>
      </c>
      <c r="K2062" s="13" t="s">
        <v>6894</v>
      </c>
      <c r="M2062" s="13" t="s">
        <v>6992</v>
      </c>
    </row>
    <row r="2063" spans="1:13" x14ac:dyDescent="0.3">
      <c r="A2063">
        <v>74020819</v>
      </c>
      <c r="B2063" t="s">
        <v>5263</v>
      </c>
      <c r="C2063">
        <v>6</v>
      </c>
      <c r="D2063">
        <v>2020</v>
      </c>
      <c r="E2063" s="19">
        <v>43983</v>
      </c>
      <c r="F2063">
        <v>255</v>
      </c>
      <c r="G2063">
        <v>0</v>
      </c>
      <c r="H2063">
        <v>255</v>
      </c>
      <c r="I2063">
        <v>66.3</v>
      </c>
      <c r="J2063" s="13" t="s">
        <v>6884</v>
      </c>
      <c r="K2063" s="13" t="s">
        <v>6915</v>
      </c>
      <c r="M2063" s="13" t="s">
        <v>6992</v>
      </c>
    </row>
    <row r="2064" spans="1:13" x14ac:dyDescent="0.3">
      <c r="A2064">
        <v>74020919</v>
      </c>
      <c r="B2064" t="s">
        <v>5264</v>
      </c>
      <c r="C2064">
        <v>6</v>
      </c>
      <c r="D2064">
        <v>2020</v>
      </c>
      <c r="E2064" s="19">
        <v>43983</v>
      </c>
      <c r="F2064">
        <v>258</v>
      </c>
      <c r="G2064">
        <v>0</v>
      </c>
      <c r="H2064">
        <v>258</v>
      </c>
      <c r="I2064">
        <v>72.240000000000009</v>
      </c>
      <c r="J2064" s="13" t="s">
        <v>6884</v>
      </c>
      <c r="K2064" s="13" t="s">
        <v>6916</v>
      </c>
      <c r="M2064" s="13" t="s">
        <v>6992</v>
      </c>
    </row>
    <row r="2065" spans="1:13" x14ac:dyDescent="0.3">
      <c r="A2065">
        <v>74021019</v>
      </c>
      <c r="B2065" t="s">
        <v>5265</v>
      </c>
      <c r="C2065">
        <v>6</v>
      </c>
      <c r="D2065">
        <v>2020</v>
      </c>
      <c r="E2065" s="19">
        <v>43983</v>
      </c>
      <c r="F2065">
        <v>312</v>
      </c>
      <c r="G2065">
        <v>0</v>
      </c>
      <c r="H2065">
        <v>312</v>
      </c>
      <c r="I2065">
        <v>99.84</v>
      </c>
      <c r="J2065" s="13" t="s">
        <v>6885</v>
      </c>
      <c r="K2065" s="13" t="s">
        <v>6908</v>
      </c>
      <c r="M2065" s="13" t="s">
        <v>6992</v>
      </c>
    </row>
    <row r="2066" spans="1:13" x14ac:dyDescent="0.3">
      <c r="A2066">
        <v>74021119</v>
      </c>
      <c r="B2066" t="s">
        <v>5266</v>
      </c>
      <c r="C2066">
        <v>6</v>
      </c>
      <c r="D2066">
        <v>2020</v>
      </c>
      <c r="E2066" s="19">
        <v>43983</v>
      </c>
      <c r="F2066">
        <v>447</v>
      </c>
      <c r="G2066">
        <v>0</v>
      </c>
      <c r="H2066">
        <v>447</v>
      </c>
      <c r="I2066">
        <v>156.44999999999999</v>
      </c>
      <c r="J2066" s="13" t="s">
        <v>6887</v>
      </c>
      <c r="K2066" s="13" t="s">
        <v>6891</v>
      </c>
      <c r="M2066" s="13" t="s">
        <v>6992</v>
      </c>
    </row>
    <row r="2067" spans="1:13" x14ac:dyDescent="0.3">
      <c r="A2067">
        <v>74021219</v>
      </c>
      <c r="B2067" t="s">
        <v>5267</v>
      </c>
      <c r="C2067">
        <v>6</v>
      </c>
      <c r="D2067">
        <v>2020</v>
      </c>
      <c r="E2067" s="19">
        <v>43983</v>
      </c>
      <c r="F2067">
        <v>144</v>
      </c>
      <c r="G2067">
        <v>0</v>
      </c>
      <c r="H2067">
        <v>144</v>
      </c>
      <c r="I2067">
        <v>66.240000000000009</v>
      </c>
      <c r="J2067" s="13" t="s">
        <v>6886</v>
      </c>
      <c r="K2067" s="13" t="s">
        <v>6919</v>
      </c>
      <c r="M2067" s="13" t="s">
        <v>6992</v>
      </c>
    </row>
    <row r="2068" spans="1:13" x14ac:dyDescent="0.3">
      <c r="A2068">
        <v>74030119</v>
      </c>
      <c r="B2068" t="s">
        <v>5268</v>
      </c>
      <c r="C2068">
        <v>6</v>
      </c>
      <c r="D2068">
        <v>2020</v>
      </c>
      <c r="E2068" s="19">
        <v>43983</v>
      </c>
      <c r="F2068">
        <v>336</v>
      </c>
      <c r="G2068">
        <v>0</v>
      </c>
      <c r="H2068">
        <v>336</v>
      </c>
      <c r="I2068">
        <v>120.96</v>
      </c>
      <c r="J2068" s="13" t="s">
        <v>6885</v>
      </c>
      <c r="K2068" s="13" t="s">
        <v>6934</v>
      </c>
      <c r="M2068" s="13" t="s">
        <v>6992</v>
      </c>
    </row>
    <row r="2069" spans="1:13" x14ac:dyDescent="0.3">
      <c r="A2069">
        <v>74030219</v>
      </c>
      <c r="B2069" t="s">
        <v>5269</v>
      </c>
      <c r="C2069">
        <v>6</v>
      </c>
      <c r="D2069">
        <v>2020</v>
      </c>
      <c r="E2069" s="19">
        <v>43983</v>
      </c>
      <c r="F2069">
        <v>383</v>
      </c>
      <c r="G2069">
        <v>0</v>
      </c>
      <c r="H2069">
        <v>383</v>
      </c>
      <c r="I2069">
        <v>122.56</v>
      </c>
      <c r="J2069" s="13" t="s">
        <v>6887</v>
      </c>
      <c r="K2069" s="13" t="s">
        <v>6909</v>
      </c>
      <c r="M2069" s="13" t="s">
        <v>6992</v>
      </c>
    </row>
    <row r="2070" spans="1:13" x14ac:dyDescent="0.3">
      <c r="A2070">
        <v>74030319</v>
      </c>
      <c r="B2070" t="s">
        <v>5270</v>
      </c>
      <c r="C2070">
        <v>6</v>
      </c>
      <c r="D2070">
        <v>2020</v>
      </c>
      <c r="E2070" s="19">
        <v>43983</v>
      </c>
      <c r="F2070">
        <v>168</v>
      </c>
      <c r="G2070">
        <v>0</v>
      </c>
      <c r="H2070">
        <v>168</v>
      </c>
      <c r="I2070">
        <v>75.600000000000009</v>
      </c>
      <c r="J2070" s="13" t="s">
        <v>6886</v>
      </c>
      <c r="K2070" s="13" t="s">
        <v>6920</v>
      </c>
      <c r="M2070" s="13" t="s">
        <v>6992</v>
      </c>
    </row>
    <row r="2071" spans="1:13" x14ac:dyDescent="0.3">
      <c r="A2071">
        <v>74030419</v>
      </c>
      <c r="B2071" t="s">
        <v>5271</v>
      </c>
      <c r="C2071">
        <v>6</v>
      </c>
      <c r="D2071">
        <v>2020</v>
      </c>
      <c r="E2071" s="19">
        <v>43983</v>
      </c>
      <c r="F2071">
        <v>240</v>
      </c>
      <c r="G2071">
        <v>0</v>
      </c>
      <c r="H2071">
        <v>240</v>
      </c>
      <c r="I2071">
        <v>43.199999999999996</v>
      </c>
      <c r="J2071" s="13" t="s">
        <v>6890</v>
      </c>
      <c r="K2071" s="13" t="s">
        <v>6894</v>
      </c>
      <c r="M2071" s="13" t="s">
        <v>6992</v>
      </c>
    </row>
    <row r="2072" spans="1:13" x14ac:dyDescent="0.3">
      <c r="A2072">
        <v>74040119</v>
      </c>
      <c r="B2072" t="s">
        <v>5272</v>
      </c>
      <c r="C2072">
        <v>6</v>
      </c>
      <c r="D2072">
        <v>2020</v>
      </c>
      <c r="E2072" s="19">
        <v>43983</v>
      </c>
      <c r="F2072">
        <v>210</v>
      </c>
      <c r="G2072">
        <v>0</v>
      </c>
      <c r="H2072">
        <v>210</v>
      </c>
      <c r="I2072">
        <v>37.799999999999997</v>
      </c>
      <c r="J2072" s="13" t="s">
        <v>6890</v>
      </c>
      <c r="K2072" s="13" t="s">
        <v>6911</v>
      </c>
      <c r="M2072" s="13" t="s">
        <v>6992</v>
      </c>
    </row>
    <row r="2073" spans="1:13" x14ac:dyDescent="0.3">
      <c r="A2073">
        <v>74050119</v>
      </c>
      <c r="B2073" t="s">
        <v>5273</v>
      </c>
      <c r="C2073">
        <v>6</v>
      </c>
      <c r="D2073">
        <v>2020</v>
      </c>
      <c r="E2073" s="19">
        <v>43983</v>
      </c>
      <c r="F2073">
        <v>210</v>
      </c>
      <c r="G2073">
        <v>0</v>
      </c>
      <c r="H2073">
        <v>210</v>
      </c>
      <c r="I2073">
        <v>37.799999999999997</v>
      </c>
      <c r="J2073" s="13" t="s">
        <v>6890</v>
      </c>
      <c r="K2073" s="13" t="s">
        <v>6911</v>
      </c>
      <c r="M2073" s="13" t="s">
        <v>6992</v>
      </c>
    </row>
    <row r="2074" spans="1:13" x14ac:dyDescent="0.3">
      <c r="A2074">
        <v>74050219</v>
      </c>
      <c r="B2074" t="s">
        <v>5274</v>
      </c>
      <c r="C2074">
        <v>6</v>
      </c>
      <c r="D2074">
        <v>2020</v>
      </c>
      <c r="E2074" s="19">
        <v>43983</v>
      </c>
      <c r="F2074">
        <v>205</v>
      </c>
      <c r="G2074">
        <v>0</v>
      </c>
      <c r="H2074">
        <v>205</v>
      </c>
      <c r="I2074">
        <v>36.9</v>
      </c>
      <c r="J2074" s="13" t="s">
        <v>6890</v>
      </c>
      <c r="K2074" s="13" t="s">
        <v>6913</v>
      </c>
      <c r="M2074" s="13" t="s">
        <v>6992</v>
      </c>
    </row>
    <row r="2075" spans="1:13" x14ac:dyDescent="0.3">
      <c r="A2075">
        <v>74060019</v>
      </c>
      <c r="B2075" t="s">
        <v>5275</v>
      </c>
      <c r="C2075">
        <v>6</v>
      </c>
      <c r="D2075">
        <v>2020</v>
      </c>
      <c r="E2075" s="19">
        <v>43983</v>
      </c>
      <c r="F2075">
        <v>192</v>
      </c>
      <c r="G2075">
        <v>0</v>
      </c>
      <c r="H2075">
        <v>192</v>
      </c>
      <c r="I2075">
        <v>34.56</v>
      </c>
      <c r="J2075" s="13" t="s">
        <v>6890</v>
      </c>
      <c r="K2075" s="13" t="s">
        <v>6912</v>
      </c>
      <c r="M2075" s="13" t="s">
        <v>6992</v>
      </c>
    </row>
    <row r="2076" spans="1:13" x14ac:dyDescent="0.3">
      <c r="A2076">
        <v>74060119</v>
      </c>
      <c r="B2076" t="s">
        <v>5276</v>
      </c>
      <c r="C2076">
        <v>6</v>
      </c>
      <c r="D2076">
        <v>2020</v>
      </c>
      <c r="E2076" s="19">
        <v>43983</v>
      </c>
      <c r="F2076">
        <v>240</v>
      </c>
      <c r="G2076">
        <v>0</v>
      </c>
      <c r="H2076">
        <v>240</v>
      </c>
      <c r="I2076">
        <v>43.199999999999996</v>
      </c>
      <c r="J2076" s="13" t="s">
        <v>6890</v>
      </c>
      <c r="K2076" s="13" t="s">
        <v>6894</v>
      </c>
      <c r="M2076" s="13" t="s">
        <v>6992</v>
      </c>
    </row>
    <row r="2077" spans="1:13" x14ac:dyDescent="0.3">
      <c r="A2077">
        <v>74060219</v>
      </c>
      <c r="B2077" t="s">
        <v>5277</v>
      </c>
      <c r="C2077">
        <v>6</v>
      </c>
      <c r="D2077">
        <v>2020</v>
      </c>
      <c r="E2077" s="19">
        <v>43983</v>
      </c>
      <c r="F2077">
        <v>192</v>
      </c>
      <c r="G2077">
        <v>0</v>
      </c>
      <c r="H2077">
        <v>192</v>
      </c>
      <c r="I2077">
        <v>34.56</v>
      </c>
      <c r="J2077" s="13" t="s">
        <v>6890</v>
      </c>
      <c r="K2077" s="13" t="s">
        <v>6912</v>
      </c>
      <c r="M2077" s="13" t="s">
        <v>6992</v>
      </c>
    </row>
    <row r="2078" spans="1:13" x14ac:dyDescent="0.3">
      <c r="A2078">
        <v>74060319</v>
      </c>
      <c r="B2078" t="s">
        <v>5278</v>
      </c>
      <c r="C2078">
        <v>6</v>
      </c>
      <c r="D2078">
        <v>2020</v>
      </c>
      <c r="E2078" s="19">
        <v>43983</v>
      </c>
      <c r="F2078">
        <v>205</v>
      </c>
      <c r="G2078">
        <v>0</v>
      </c>
      <c r="H2078">
        <v>205</v>
      </c>
      <c r="I2078">
        <v>36.9</v>
      </c>
      <c r="J2078" s="13" t="s">
        <v>6890</v>
      </c>
      <c r="K2078" s="13" t="s">
        <v>6913</v>
      </c>
      <c r="M2078" s="13" t="s">
        <v>6992</v>
      </c>
    </row>
    <row r="2079" spans="1:13" x14ac:dyDescent="0.3">
      <c r="A2079">
        <v>74060419</v>
      </c>
      <c r="B2079" t="s">
        <v>5279</v>
      </c>
      <c r="C2079">
        <v>6</v>
      </c>
      <c r="D2079">
        <v>2020</v>
      </c>
      <c r="E2079" s="19">
        <v>43983</v>
      </c>
      <c r="F2079">
        <v>255</v>
      </c>
      <c r="G2079">
        <v>0</v>
      </c>
      <c r="H2079">
        <v>255</v>
      </c>
      <c r="I2079">
        <v>66.3</v>
      </c>
      <c r="J2079" s="13" t="s">
        <v>6884</v>
      </c>
      <c r="K2079" s="13" t="s">
        <v>6915</v>
      </c>
      <c r="M2079" s="13" t="s">
        <v>6992</v>
      </c>
    </row>
    <row r="2080" spans="1:13" x14ac:dyDescent="0.3">
      <c r="A2080">
        <v>74060519</v>
      </c>
      <c r="B2080" t="s">
        <v>5280</v>
      </c>
      <c r="C2080">
        <v>6</v>
      </c>
      <c r="D2080">
        <v>2020</v>
      </c>
      <c r="E2080" s="19">
        <v>43983</v>
      </c>
      <c r="F2080">
        <v>327</v>
      </c>
      <c r="G2080">
        <v>0</v>
      </c>
      <c r="H2080">
        <v>327</v>
      </c>
      <c r="I2080">
        <v>94.83</v>
      </c>
      <c r="J2080" s="13" t="s">
        <v>6884</v>
      </c>
      <c r="K2080" s="13" t="s">
        <v>6914</v>
      </c>
      <c r="M2080" s="13" t="s">
        <v>6992</v>
      </c>
    </row>
    <row r="2081" spans="1:13" x14ac:dyDescent="0.3">
      <c r="A2081">
        <v>74060619</v>
      </c>
      <c r="B2081" t="s">
        <v>5281</v>
      </c>
      <c r="C2081">
        <v>6</v>
      </c>
      <c r="D2081">
        <v>2020</v>
      </c>
      <c r="E2081" s="19">
        <v>43983</v>
      </c>
      <c r="F2081">
        <v>313</v>
      </c>
      <c r="G2081">
        <v>0</v>
      </c>
      <c r="H2081">
        <v>313</v>
      </c>
      <c r="I2081">
        <v>93.899999999999991</v>
      </c>
      <c r="J2081" s="13" t="s">
        <v>6884</v>
      </c>
      <c r="K2081" s="13" t="s">
        <v>6895</v>
      </c>
      <c r="M2081" s="13" t="s">
        <v>6992</v>
      </c>
    </row>
    <row r="2082" spans="1:13" x14ac:dyDescent="0.3">
      <c r="A2082">
        <v>74060719</v>
      </c>
      <c r="B2082" t="s">
        <v>5282</v>
      </c>
      <c r="C2082">
        <v>6</v>
      </c>
      <c r="D2082">
        <v>2020</v>
      </c>
      <c r="E2082" s="19">
        <v>43983</v>
      </c>
      <c r="F2082">
        <v>1086</v>
      </c>
      <c r="G2082">
        <v>0</v>
      </c>
      <c r="H2082">
        <v>1086</v>
      </c>
      <c r="I2082">
        <v>293.22000000000003</v>
      </c>
      <c r="J2082" s="13" t="s">
        <v>6882</v>
      </c>
      <c r="K2082" s="13" t="s">
        <v>6942</v>
      </c>
      <c r="M2082" s="13" t="s">
        <v>6992</v>
      </c>
    </row>
    <row r="2083" spans="1:13" x14ac:dyDescent="0.3">
      <c r="A2083">
        <v>74060819</v>
      </c>
      <c r="B2083" t="s">
        <v>5283</v>
      </c>
      <c r="C2083">
        <v>6</v>
      </c>
      <c r="D2083">
        <v>2020</v>
      </c>
      <c r="E2083" s="19">
        <v>43983</v>
      </c>
      <c r="F2083">
        <v>951</v>
      </c>
      <c r="G2083">
        <v>0</v>
      </c>
      <c r="H2083">
        <v>951</v>
      </c>
      <c r="I2083">
        <v>247.26000000000002</v>
      </c>
      <c r="J2083" s="13" t="s">
        <v>6882</v>
      </c>
      <c r="K2083" s="13" t="s">
        <v>6896</v>
      </c>
      <c r="M2083" s="13" t="s">
        <v>6992</v>
      </c>
    </row>
    <row r="2084" spans="1:13" x14ac:dyDescent="0.3">
      <c r="A2084">
        <v>74060919</v>
      </c>
      <c r="B2084" t="s">
        <v>5284</v>
      </c>
      <c r="C2084">
        <v>6</v>
      </c>
      <c r="D2084">
        <v>2020</v>
      </c>
      <c r="E2084" s="19">
        <v>43983</v>
      </c>
      <c r="F2084">
        <v>1491</v>
      </c>
      <c r="G2084">
        <v>0</v>
      </c>
      <c r="H2084">
        <v>1491</v>
      </c>
      <c r="I2084">
        <v>506.94000000000005</v>
      </c>
      <c r="J2084" s="13" t="s">
        <v>6881</v>
      </c>
      <c r="K2084" s="13" t="s">
        <v>6898</v>
      </c>
      <c r="M2084" s="13" t="s">
        <v>6992</v>
      </c>
    </row>
    <row r="2085" spans="1:13" x14ac:dyDescent="0.3">
      <c r="A2085">
        <v>74061019</v>
      </c>
      <c r="B2085" t="s">
        <v>5285</v>
      </c>
      <c r="C2085">
        <v>6</v>
      </c>
      <c r="D2085">
        <v>2020</v>
      </c>
      <c r="E2085" s="19">
        <v>43983</v>
      </c>
      <c r="F2085">
        <v>447</v>
      </c>
      <c r="G2085">
        <v>0</v>
      </c>
      <c r="H2085">
        <v>447</v>
      </c>
      <c r="I2085">
        <v>156.44999999999999</v>
      </c>
      <c r="J2085" s="13" t="s">
        <v>6887</v>
      </c>
      <c r="K2085" s="13" t="s">
        <v>6891</v>
      </c>
      <c r="M2085" s="13" t="s">
        <v>6992</v>
      </c>
    </row>
    <row r="2086" spans="1:13" x14ac:dyDescent="0.3">
      <c r="A2086">
        <v>74061119</v>
      </c>
      <c r="B2086" t="s">
        <v>5286</v>
      </c>
      <c r="C2086">
        <v>6</v>
      </c>
      <c r="D2086">
        <v>2020</v>
      </c>
      <c r="E2086" s="19">
        <v>43983</v>
      </c>
      <c r="F2086">
        <v>144</v>
      </c>
      <c r="G2086">
        <v>0</v>
      </c>
      <c r="H2086">
        <v>144</v>
      </c>
      <c r="I2086">
        <v>66.240000000000009</v>
      </c>
      <c r="J2086" s="13" t="s">
        <v>6886</v>
      </c>
      <c r="K2086" s="13" t="s">
        <v>6919</v>
      </c>
      <c r="M2086" s="13" t="s">
        <v>6992</v>
      </c>
    </row>
    <row r="2087" spans="1:13" x14ac:dyDescent="0.3">
      <c r="A2087">
        <v>74061219</v>
      </c>
      <c r="B2087" t="s">
        <v>5287</v>
      </c>
      <c r="C2087">
        <v>6</v>
      </c>
      <c r="D2087">
        <v>2020</v>
      </c>
      <c r="E2087" s="19">
        <v>43983</v>
      </c>
      <c r="F2087">
        <v>192</v>
      </c>
      <c r="G2087">
        <v>0</v>
      </c>
      <c r="H2087">
        <v>192</v>
      </c>
      <c r="I2087">
        <v>34.56</v>
      </c>
      <c r="J2087" s="13" t="s">
        <v>6890</v>
      </c>
      <c r="K2087" s="13" t="s">
        <v>6912</v>
      </c>
      <c r="M2087" s="13" t="s">
        <v>6992</v>
      </c>
    </row>
    <row r="2088" spans="1:13" x14ac:dyDescent="0.3">
      <c r="A2088">
        <v>81010119</v>
      </c>
      <c r="B2088" t="s">
        <v>5288</v>
      </c>
      <c r="C2088">
        <v>6</v>
      </c>
      <c r="D2088">
        <v>2020</v>
      </c>
      <c r="E2088" s="19">
        <v>43983</v>
      </c>
      <c r="F2088">
        <v>523</v>
      </c>
      <c r="G2088">
        <v>0</v>
      </c>
      <c r="H2088">
        <v>523</v>
      </c>
      <c r="I2088">
        <v>156.9</v>
      </c>
      <c r="J2088" s="13" t="s">
        <v>6889</v>
      </c>
      <c r="K2088" s="13" t="s">
        <v>6902</v>
      </c>
      <c r="M2088" s="13" t="s">
        <v>6992</v>
      </c>
    </row>
    <row r="2089" spans="1:13" x14ac:dyDescent="0.3">
      <c r="A2089">
        <v>81010219</v>
      </c>
      <c r="B2089" t="s">
        <v>5289</v>
      </c>
      <c r="C2089">
        <v>6</v>
      </c>
      <c r="D2089">
        <v>2020</v>
      </c>
      <c r="E2089" s="19">
        <v>43983</v>
      </c>
      <c r="F2089">
        <v>180</v>
      </c>
      <c r="G2089">
        <v>0</v>
      </c>
      <c r="H2089">
        <v>180</v>
      </c>
      <c r="I2089">
        <v>61.2</v>
      </c>
      <c r="J2089" s="13" t="s">
        <v>6885</v>
      </c>
      <c r="K2089" s="13" t="s">
        <v>6957</v>
      </c>
      <c r="M2089" s="13" t="s">
        <v>6992</v>
      </c>
    </row>
    <row r="2090" spans="1:13" x14ac:dyDescent="0.3">
      <c r="A2090">
        <v>81010319</v>
      </c>
      <c r="B2090" t="s">
        <v>5290</v>
      </c>
      <c r="C2090">
        <v>6</v>
      </c>
      <c r="D2090">
        <v>2020</v>
      </c>
      <c r="E2090" s="19">
        <v>43983</v>
      </c>
      <c r="F2090">
        <v>383</v>
      </c>
      <c r="G2090">
        <v>0</v>
      </c>
      <c r="H2090">
        <v>383</v>
      </c>
      <c r="I2090">
        <v>122.56</v>
      </c>
      <c r="J2090" s="13" t="s">
        <v>6887</v>
      </c>
      <c r="K2090" s="13" t="s">
        <v>6909</v>
      </c>
      <c r="M2090" s="13" t="s">
        <v>6992</v>
      </c>
    </row>
    <row r="2091" spans="1:13" x14ac:dyDescent="0.3">
      <c r="A2091">
        <v>81010419</v>
      </c>
      <c r="B2091" t="s">
        <v>5291</v>
      </c>
      <c r="C2091">
        <v>6</v>
      </c>
      <c r="D2091">
        <v>2020</v>
      </c>
      <c r="E2091" s="19">
        <v>43983</v>
      </c>
      <c r="F2091">
        <v>345</v>
      </c>
      <c r="G2091">
        <v>0</v>
      </c>
      <c r="H2091">
        <v>345</v>
      </c>
      <c r="I2091">
        <v>106.95</v>
      </c>
      <c r="J2091" s="13" t="s">
        <v>6887</v>
      </c>
      <c r="K2091" s="13" t="s">
        <v>6918</v>
      </c>
      <c r="M2091" s="13" t="s">
        <v>6992</v>
      </c>
    </row>
    <row r="2092" spans="1:13" x14ac:dyDescent="0.3">
      <c r="A2092">
        <v>81010519</v>
      </c>
      <c r="B2092" t="s">
        <v>5292</v>
      </c>
      <c r="C2092">
        <v>6</v>
      </c>
      <c r="D2092">
        <v>2020</v>
      </c>
      <c r="E2092" s="19">
        <v>43983</v>
      </c>
      <c r="F2092">
        <v>447</v>
      </c>
      <c r="G2092">
        <v>0</v>
      </c>
      <c r="H2092">
        <v>447</v>
      </c>
      <c r="I2092">
        <v>156.44999999999999</v>
      </c>
      <c r="J2092" s="13" t="s">
        <v>6887</v>
      </c>
      <c r="K2092" s="13" t="s">
        <v>6891</v>
      </c>
      <c r="M2092" s="13" t="s">
        <v>6992</v>
      </c>
    </row>
    <row r="2093" spans="1:13" x14ac:dyDescent="0.3">
      <c r="A2093">
        <v>81010619</v>
      </c>
      <c r="B2093" t="s">
        <v>5293</v>
      </c>
      <c r="C2093">
        <v>6</v>
      </c>
      <c r="D2093">
        <v>2020</v>
      </c>
      <c r="E2093" s="19">
        <v>43983</v>
      </c>
      <c r="F2093">
        <v>144</v>
      </c>
      <c r="G2093">
        <v>0</v>
      </c>
      <c r="H2093">
        <v>144</v>
      </c>
      <c r="I2093">
        <v>66.240000000000009</v>
      </c>
      <c r="J2093" s="13" t="s">
        <v>6886</v>
      </c>
      <c r="K2093" s="13" t="s">
        <v>6919</v>
      </c>
      <c r="M2093" s="13" t="s">
        <v>6992</v>
      </c>
    </row>
    <row r="2094" spans="1:13" x14ac:dyDescent="0.3">
      <c r="A2094">
        <v>81010719</v>
      </c>
      <c r="B2094" t="s">
        <v>5294</v>
      </c>
      <c r="C2094">
        <v>6</v>
      </c>
      <c r="D2094">
        <v>2020</v>
      </c>
      <c r="E2094" s="19">
        <v>43983</v>
      </c>
      <c r="F2094">
        <v>168</v>
      </c>
      <c r="G2094">
        <v>0</v>
      </c>
      <c r="H2094">
        <v>168</v>
      </c>
      <c r="I2094">
        <v>25.2</v>
      </c>
      <c r="J2094" s="13" t="s">
        <v>6886</v>
      </c>
      <c r="K2094" s="13" t="s">
        <v>6892</v>
      </c>
      <c r="M2094" s="13" t="s">
        <v>6992</v>
      </c>
    </row>
    <row r="2095" spans="1:13" x14ac:dyDescent="0.3">
      <c r="A2095">
        <v>81010819</v>
      </c>
      <c r="B2095" t="s">
        <v>5295</v>
      </c>
      <c r="C2095">
        <v>6</v>
      </c>
      <c r="D2095">
        <v>2020</v>
      </c>
      <c r="E2095" s="19">
        <v>43983</v>
      </c>
      <c r="F2095">
        <v>240</v>
      </c>
      <c r="G2095">
        <v>0</v>
      </c>
      <c r="H2095">
        <v>240</v>
      </c>
      <c r="I2095">
        <v>43.199999999999996</v>
      </c>
      <c r="J2095" s="13" t="s">
        <v>6890</v>
      </c>
      <c r="K2095" s="13" t="s">
        <v>6894</v>
      </c>
      <c r="M2095" s="13" t="s">
        <v>6992</v>
      </c>
    </row>
    <row r="2096" spans="1:13" x14ac:dyDescent="0.3">
      <c r="A2096">
        <v>81010919</v>
      </c>
      <c r="B2096" t="s">
        <v>5296</v>
      </c>
      <c r="C2096">
        <v>6</v>
      </c>
      <c r="D2096">
        <v>2020</v>
      </c>
      <c r="E2096" s="19">
        <v>43983</v>
      </c>
      <c r="F2096">
        <v>240</v>
      </c>
      <c r="G2096">
        <v>0</v>
      </c>
      <c r="H2096">
        <v>240</v>
      </c>
      <c r="I2096">
        <v>43.199999999999996</v>
      </c>
      <c r="J2096" s="13" t="s">
        <v>6890</v>
      </c>
      <c r="K2096" s="13" t="s">
        <v>6894</v>
      </c>
      <c r="M2096" s="13" t="s">
        <v>6992</v>
      </c>
    </row>
    <row r="2097" spans="1:13" x14ac:dyDescent="0.3">
      <c r="A2097">
        <v>81011019</v>
      </c>
      <c r="B2097" t="s">
        <v>5297</v>
      </c>
      <c r="C2097">
        <v>6</v>
      </c>
      <c r="D2097">
        <v>2020</v>
      </c>
      <c r="E2097" s="19">
        <v>43983</v>
      </c>
      <c r="F2097">
        <v>478</v>
      </c>
      <c r="G2097">
        <v>0</v>
      </c>
      <c r="H2097">
        <v>478</v>
      </c>
      <c r="I2097">
        <v>119.5</v>
      </c>
      <c r="J2097" s="13" t="s">
        <v>6889</v>
      </c>
      <c r="K2097" s="13" t="s">
        <v>6921</v>
      </c>
      <c r="M2097" s="13" t="s">
        <v>6992</v>
      </c>
    </row>
    <row r="2098" spans="1:13" x14ac:dyDescent="0.3">
      <c r="A2098">
        <v>81011119</v>
      </c>
      <c r="B2098" t="s">
        <v>5298</v>
      </c>
      <c r="C2098">
        <v>6</v>
      </c>
      <c r="D2098">
        <v>2020</v>
      </c>
      <c r="E2098" s="19">
        <v>43983</v>
      </c>
      <c r="F2098">
        <v>267</v>
      </c>
      <c r="G2098">
        <v>0</v>
      </c>
      <c r="H2098">
        <v>267</v>
      </c>
      <c r="I2098">
        <v>90.78</v>
      </c>
      <c r="J2098" s="13" t="s">
        <v>6885</v>
      </c>
      <c r="K2098" s="13" t="s">
        <v>6922</v>
      </c>
      <c r="M2098" s="13" t="s">
        <v>6992</v>
      </c>
    </row>
    <row r="2099" spans="1:13" x14ac:dyDescent="0.3">
      <c r="A2099">
        <v>81011219</v>
      </c>
      <c r="B2099" t="s">
        <v>5299</v>
      </c>
      <c r="C2099">
        <v>6</v>
      </c>
      <c r="D2099">
        <v>2020</v>
      </c>
      <c r="E2099" s="19">
        <v>43983</v>
      </c>
      <c r="F2099">
        <v>345</v>
      </c>
      <c r="G2099">
        <v>0</v>
      </c>
      <c r="H2099">
        <v>345</v>
      </c>
      <c r="I2099">
        <v>106.95</v>
      </c>
      <c r="J2099" s="13" t="s">
        <v>6887</v>
      </c>
      <c r="K2099" s="13" t="s">
        <v>6918</v>
      </c>
      <c r="M2099" s="13" t="s">
        <v>6992</v>
      </c>
    </row>
    <row r="2100" spans="1:13" x14ac:dyDescent="0.3">
      <c r="A2100">
        <v>81011319</v>
      </c>
      <c r="B2100" t="s">
        <v>5300</v>
      </c>
      <c r="C2100">
        <v>6</v>
      </c>
      <c r="D2100">
        <v>2020</v>
      </c>
      <c r="E2100" s="19">
        <v>43983</v>
      </c>
      <c r="F2100">
        <v>447</v>
      </c>
      <c r="G2100">
        <v>0</v>
      </c>
      <c r="H2100">
        <v>447</v>
      </c>
      <c r="I2100">
        <v>156.44999999999999</v>
      </c>
      <c r="J2100" s="13" t="s">
        <v>6887</v>
      </c>
      <c r="K2100" s="13" t="s">
        <v>6891</v>
      </c>
      <c r="M2100" s="13" t="s">
        <v>6992</v>
      </c>
    </row>
    <row r="2101" spans="1:13" x14ac:dyDescent="0.3">
      <c r="A2101">
        <v>81011419</v>
      </c>
      <c r="B2101" t="s">
        <v>5301</v>
      </c>
      <c r="C2101">
        <v>6</v>
      </c>
      <c r="D2101">
        <v>2020</v>
      </c>
      <c r="E2101" s="19">
        <v>43983</v>
      </c>
      <c r="F2101">
        <v>345</v>
      </c>
      <c r="G2101">
        <v>0</v>
      </c>
      <c r="H2101">
        <v>345</v>
      </c>
      <c r="I2101">
        <v>106.95</v>
      </c>
      <c r="J2101" s="13" t="s">
        <v>6887</v>
      </c>
      <c r="K2101" s="13" t="s">
        <v>6918</v>
      </c>
      <c r="M2101" s="13" t="s">
        <v>6992</v>
      </c>
    </row>
    <row r="2102" spans="1:13" x14ac:dyDescent="0.3">
      <c r="A2102">
        <v>81011519</v>
      </c>
      <c r="B2102" t="s">
        <v>5302</v>
      </c>
      <c r="C2102">
        <v>6</v>
      </c>
      <c r="D2102">
        <v>2020</v>
      </c>
      <c r="E2102" s="19">
        <v>43983</v>
      </c>
      <c r="F2102">
        <v>168</v>
      </c>
      <c r="G2102">
        <v>0</v>
      </c>
      <c r="H2102">
        <v>168</v>
      </c>
      <c r="I2102">
        <v>75.600000000000009</v>
      </c>
      <c r="J2102" s="13" t="s">
        <v>6886</v>
      </c>
      <c r="K2102" s="13" t="s">
        <v>6920</v>
      </c>
      <c r="M2102" s="13" t="s">
        <v>6992</v>
      </c>
    </row>
    <row r="2103" spans="1:13" x14ac:dyDescent="0.3">
      <c r="A2103">
        <v>81011619</v>
      </c>
      <c r="B2103" t="s">
        <v>5303</v>
      </c>
      <c r="C2103">
        <v>6</v>
      </c>
      <c r="D2103">
        <v>2020</v>
      </c>
      <c r="E2103" s="19">
        <v>43983</v>
      </c>
      <c r="F2103">
        <v>168</v>
      </c>
      <c r="G2103">
        <v>0</v>
      </c>
      <c r="H2103">
        <v>168</v>
      </c>
      <c r="I2103">
        <v>25.2</v>
      </c>
      <c r="J2103" s="13" t="s">
        <v>6886</v>
      </c>
      <c r="K2103" s="13" t="s">
        <v>6892</v>
      </c>
      <c r="M2103" s="13" t="s">
        <v>6992</v>
      </c>
    </row>
    <row r="2104" spans="1:13" x14ac:dyDescent="0.3">
      <c r="A2104">
        <v>81011719</v>
      </c>
      <c r="B2104" t="s">
        <v>5304</v>
      </c>
      <c r="C2104">
        <v>6</v>
      </c>
      <c r="D2104">
        <v>2020</v>
      </c>
      <c r="E2104" s="19">
        <v>43983</v>
      </c>
      <c r="F2104">
        <v>210</v>
      </c>
      <c r="G2104">
        <v>0</v>
      </c>
      <c r="H2104">
        <v>210</v>
      </c>
      <c r="I2104">
        <v>37.799999999999997</v>
      </c>
      <c r="J2104" s="13" t="s">
        <v>6890</v>
      </c>
      <c r="K2104" s="13" t="s">
        <v>6911</v>
      </c>
      <c r="M2104" s="13" t="s">
        <v>6992</v>
      </c>
    </row>
    <row r="2105" spans="1:13" x14ac:dyDescent="0.3">
      <c r="A2105">
        <v>81011819</v>
      </c>
      <c r="B2105" t="s">
        <v>5305</v>
      </c>
      <c r="C2105">
        <v>6</v>
      </c>
      <c r="D2105">
        <v>2020</v>
      </c>
      <c r="E2105" s="19">
        <v>43983</v>
      </c>
      <c r="F2105">
        <v>205</v>
      </c>
      <c r="G2105">
        <v>0</v>
      </c>
      <c r="H2105">
        <v>205</v>
      </c>
      <c r="I2105">
        <v>36.9</v>
      </c>
      <c r="J2105" s="13" t="s">
        <v>6890</v>
      </c>
      <c r="K2105" s="13" t="s">
        <v>6913</v>
      </c>
      <c r="M2105" s="13" t="s">
        <v>6992</v>
      </c>
    </row>
    <row r="2106" spans="1:13" x14ac:dyDescent="0.3">
      <c r="A2106">
        <v>81011919</v>
      </c>
      <c r="B2106" t="s">
        <v>5306</v>
      </c>
      <c r="C2106">
        <v>6</v>
      </c>
      <c r="D2106">
        <v>2020</v>
      </c>
      <c r="E2106" s="19">
        <v>43983</v>
      </c>
      <c r="F2106">
        <v>240</v>
      </c>
      <c r="G2106">
        <v>0</v>
      </c>
      <c r="H2106">
        <v>240</v>
      </c>
      <c r="I2106">
        <v>43.199999999999996</v>
      </c>
      <c r="J2106" s="13" t="s">
        <v>6890</v>
      </c>
      <c r="K2106" s="13" t="s">
        <v>6894</v>
      </c>
      <c r="M2106" s="13" t="s">
        <v>6992</v>
      </c>
    </row>
    <row r="2107" spans="1:13" x14ac:dyDescent="0.3">
      <c r="A2107">
        <v>81012019</v>
      </c>
      <c r="B2107" t="s">
        <v>5307</v>
      </c>
      <c r="C2107">
        <v>6</v>
      </c>
      <c r="D2107">
        <v>2020</v>
      </c>
      <c r="E2107" s="19">
        <v>43983</v>
      </c>
      <c r="F2107">
        <v>539</v>
      </c>
      <c r="G2107">
        <v>0</v>
      </c>
      <c r="H2107">
        <v>539</v>
      </c>
      <c r="I2107">
        <v>156.31</v>
      </c>
      <c r="J2107" s="13" t="s">
        <v>6889</v>
      </c>
      <c r="K2107" s="13" t="s">
        <v>6954</v>
      </c>
      <c r="M2107" s="13" t="s">
        <v>6992</v>
      </c>
    </row>
    <row r="2108" spans="1:13" x14ac:dyDescent="0.3">
      <c r="A2108">
        <v>81012119</v>
      </c>
      <c r="B2108" t="s">
        <v>5308</v>
      </c>
      <c r="C2108">
        <v>6</v>
      </c>
      <c r="D2108">
        <v>2020</v>
      </c>
      <c r="E2108" s="19">
        <v>43983</v>
      </c>
      <c r="F2108">
        <v>278</v>
      </c>
      <c r="G2108">
        <v>0</v>
      </c>
      <c r="H2108">
        <v>278</v>
      </c>
      <c r="I2108">
        <v>88.960000000000008</v>
      </c>
      <c r="J2108" s="13" t="s">
        <v>6885</v>
      </c>
      <c r="K2108" s="13" t="s">
        <v>6947</v>
      </c>
      <c r="M2108" s="13" t="s">
        <v>6992</v>
      </c>
    </row>
    <row r="2109" spans="1:13" x14ac:dyDescent="0.3">
      <c r="A2109">
        <v>81012219</v>
      </c>
      <c r="B2109" t="s">
        <v>5309</v>
      </c>
      <c r="C2109">
        <v>6</v>
      </c>
      <c r="D2109">
        <v>2020</v>
      </c>
      <c r="E2109" s="19">
        <v>43983</v>
      </c>
      <c r="F2109">
        <v>383</v>
      </c>
      <c r="G2109">
        <v>0</v>
      </c>
      <c r="H2109">
        <v>383</v>
      </c>
      <c r="I2109">
        <v>122.56</v>
      </c>
      <c r="J2109" s="13" t="s">
        <v>6887</v>
      </c>
      <c r="K2109" s="13" t="s">
        <v>6909</v>
      </c>
      <c r="M2109" s="13" t="s">
        <v>6992</v>
      </c>
    </row>
    <row r="2110" spans="1:13" x14ac:dyDescent="0.3">
      <c r="A2110">
        <v>81012319</v>
      </c>
      <c r="B2110" t="s">
        <v>5310</v>
      </c>
      <c r="C2110">
        <v>6</v>
      </c>
      <c r="D2110">
        <v>2020</v>
      </c>
      <c r="E2110" s="19">
        <v>43983</v>
      </c>
      <c r="F2110">
        <v>383</v>
      </c>
      <c r="G2110">
        <v>0</v>
      </c>
      <c r="H2110">
        <v>383</v>
      </c>
      <c r="I2110">
        <v>122.56</v>
      </c>
      <c r="J2110" s="13" t="s">
        <v>6887</v>
      </c>
      <c r="K2110" s="13" t="s">
        <v>6909</v>
      </c>
      <c r="M2110" s="13" t="s">
        <v>6992</v>
      </c>
    </row>
    <row r="2111" spans="1:13" x14ac:dyDescent="0.3">
      <c r="A2111">
        <v>81012419</v>
      </c>
      <c r="B2111" t="s">
        <v>5311</v>
      </c>
      <c r="C2111">
        <v>6</v>
      </c>
      <c r="D2111">
        <v>2020</v>
      </c>
      <c r="E2111" s="19">
        <v>43983</v>
      </c>
      <c r="F2111">
        <v>144</v>
      </c>
      <c r="G2111">
        <v>0</v>
      </c>
      <c r="H2111">
        <v>144</v>
      </c>
      <c r="I2111">
        <v>66.240000000000009</v>
      </c>
      <c r="J2111" s="13" t="s">
        <v>6886</v>
      </c>
      <c r="K2111" s="13" t="s">
        <v>6919</v>
      </c>
      <c r="M2111" s="13" t="s">
        <v>6992</v>
      </c>
    </row>
    <row r="2112" spans="1:13" x14ac:dyDescent="0.3">
      <c r="A2112">
        <v>81012519</v>
      </c>
      <c r="B2112" t="s">
        <v>5312</v>
      </c>
      <c r="C2112">
        <v>6</v>
      </c>
      <c r="D2112">
        <v>2020</v>
      </c>
      <c r="E2112" s="19">
        <v>43983</v>
      </c>
      <c r="F2112">
        <v>172</v>
      </c>
      <c r="G2112">
        <v>0</v>
      </c>
      <c r="H2112">
        <v>172</v>
      </c>
      <c r="I2112">
        <v>65.36</v>
      </c>
      <c r="J2112" s="13" t="s">
        <v>6886</v>
      </c>
      <c r="K2112" s="13" t="s">
        <v>6910</v>
      </c>
      <c r="M2112" s="13" t="s">
        <v>6992</v>
      </c>
    </row>
    <row r="2113" spans="1:13" x14ac:dyDescent="0.3">
      <c r="A2113">
        <v>81012619</v>
      </c>
      <c r="B2113" t="s">
        <v>5313</v>
      </c>
      <c r="C2113">
        <v>6</v>
      </c>
      <c r="D2113">
        <v>2020</v>
      </c>
      <c r="E2113" s="19">
        <v>43983</v>
      </c>
      <c r="F2113">
        <v>210</v>
      </c>
      <c r="G2113">
        <v>0</v>
      </c>
      <c r="H2113">
        <v>210</v>
      </c>
      <c r="I2113">
        <v>37.799999999999997</v>
      </c>
      <c r="J2113" s="13" t="s">
        <v>6890</v>
      </c>
      <c r="K2113" s="13" t="s">
        <v>6911</v>
      </c>
      <c r="M2113" s="13" t="s">
        <v>6992</v>
      </c>
    </row>
    <row r="2114" spans="1:13" x14ac:dyDescent="0.3">
      <c r="A2114">
        <v>81012719</v>
      </c>
      <c r="B2114" t="s">
        <v>5314</v>
      </c>
      <c r="C2114">
        <v>6</v>
      </c>
      <c r="D2114">
        <v>2020</v>
      </c>
      <c r="E2114" s="19">
        <v>43983</v>
      </c>
      <c r="F2114">
        <v>192</v>
      </c>
      <c r="G2114">
        <v>0</v>
      </c>
      <c r="H2114">
        <v>192</v>
      </c>
      <c r="I2114">
        <v>34.56</v>
      </c>
      <c r="J2114" s="13" t="s">
        <v>6890</v>
      </c>
      <c r="K2114" s="13" t="s">
        <v>6912</v>
      </c>
      <c r="M2114" s="13" t="s">
        <v>6992</v>
      </c>
    </row>
    <row r="2115" spans="1:13" x14ac:dyDescent="0.3">
      <c r="A2115">
        <v>81012819</v>
      </c>
      <c r="B2115" t="s">
        <v>5315</v>
      </c>
      <c r="C2115">
        <v>6</v>
      </c>
      <c r="D2115">
        <v>2020</v>
      </c>
      <c r="E2115" s="19">
        <v>43983</v>
      </c>
      <c r="F2115">
        <v>210</v>
      </c>
      <c r="G2115">
        <v>0</v>
      </c>
      <c r="H2115">
        <v>210</v>
      </c>
      <c r="I2115">
        <v>37.799999999999997</v>
      </c>
      <c r="J2115" s="13" t="s">
        <v>6890</v>
      </c>
      <c r="K2115" s="13" t="s">
        <v>6911</v>
      </c>
      <c r="M2115" s="13" t="s">
        <v>6992</v>
      </c>
    </row>
    <row r="2116" spans="1:13" x14ac:dyDescent="0.3">
      <c r="A2116">
        <v>81012919</v>
      </c>
      <c r="B2116" t="s">
        <v>5316</v>
      </c>
      <c r="C2116">
        <v>6</v>
      </c>
      <c r="D2116">
        <v>2020</v>
      </c>
      <c r="E2116" s="19">
        <v>43983</v>
      </c>
      <c r="F2116">
        <v>258</v>
      </c>
      <c r="G2116">
        <v>0</v>
      </c>
      <c r="H2116">
        <v>258</v>
      </c>
      <c r="I2116">
        <v>72.240000000000009</v>
      </c>
      <c r="J2116" s="13" t="s">
        <v>6884</v>
      </c>
      <c r="K2116" s="13" t="s">
        <v>6916</v>
      </c>
      <c r="M2116" s="13" t="s">
        <v>6992</v>
      </c>
    </row>
    <row r="2117" spans="1:13" x14ac:dyDescent="0.3">
      <c r="A2117">
        <v>81013019</v>
      </c>
      <c r="B2117" t="s">
        <v>5317</v>
      </c>
      <c r="C2117">
        <v>6</v>
      </c>
      <c r="D2117">
        <v>2020</v>
      </c>
      <c r="E2117" s="19">
        <v>43983</v>
      </c>
      <c r="F2117">
        <v>539</v>
      </c>
      <c r="G2117">
        <v>0</v>
      </c>
      <c r="H2117">
        <v>539</v>
      </c>
      <c r="I2117">
        <v>156.31</v>
      </c>
      <c r="J2117" s="13" t="s">
        <v>6889</v>
      </c>
      <c r="K2117" s="13" t="s">
        <v>6954</v>
      </c>
      <c r="M2117" s="13" t="s">
        <v>6992</v>
      </c>
    </row>
    <row r="2118" spans="1:13" x14ac:dyDescent="0.3">
      <c r="A2118">
        <v>81013119</v>
      </c>
      <c r="B2118" t="s">
        <v>5318</v>
      </c>
      <c r="C2118">
        <v>6</v>
      </c>
      <c r="D2118">
        <v>2020</v>
      </c>
      <c r="E2118" s="19">
        <v>43983</v>
      </c>
      <c r="F2118">
        <v>261</v>
      </c>
      <c r="G2118">
        <v>0</v>
      </c>
      <c r="H2118">
        <v>261</v>
      </c>
      <c r="I2118">
        <v>78.3</v>
      </c>
      <c r="J2118" s="13" t="s">
        <v>6885</v>
      </c>
      <c r="K2118" s="13" t="s">
        <v>6946</v>
      </c>
      <c r="M2118" s="13" t="s">
        <v>6992</v>
      </c>
    </row>
    <row r="2119" spans="1:13" x14ac:dyDescent="0.3">
      <c r="A2119">
        <v>81013219</v>
      </c>
      <c r="B2119" t="s">
        <v>5319</v>
      </c>
      <c r="C2119">
        <v>6</v>
      </c>
      <c r="D2119">
        <v>2020</v>
      </c>
      <c r="E2119" s="19">
        <v>43983</v>
      </c>
      <c r="F2119">
        <v>345</v>
      </c>
      <c r="G2119">
        <v>0</v>
      </c>
      <c r="H2119">
        <v>345</v>
      </c>
      <c r="I2119">
        <v>106.95</v>
      </c>
      <c r="J2119" s="13" t="s">
        <v>6887</v>
      </c>
      <c r="K2119" s="13" t="s">
        <v>6918</v>
      </c>
      <c r="M2119" s="13" t="s">
        <v>6992</v>
      </c>
    </row>
    <row r="2120" spans="1:13" x14ac:dyDescent="0.3">
      <c r="A2120">
        <v>81013319</v>
      </c>
      <c r="B2120" t="s">
        <v>5320</v>
      </c>
      <c r="C2120">
        <v>6</v>
      </c>
      <c r="D2120">
        <v>2020</v>
      </c>
      <c r="E2120" s="19">
        <v>43983</v>
      </c>
      <c r="F2120">
        <v>168</v>
      </c>
      <c r="G2120">
        <v>0</v>
      </c>
      <c r="H2120">
        <v>168</v>
      </c>
      <c r="I2120">
        <v>75.600000000000009</v>
      </c>
      <c r="J2120" s="13" t="s">
        <v>6886</v>
      </c>
      <c r="K2120" s="13" t="s">
        <v>6920</v>
      </c>
      <c r="M2120" s="13" t="s">
        <v>6992</v>
      </c>
    </row>
    <row r="2121" spans="1:13" x14ac:dyDescent="0.3">
      <c r="A2121">
        <v>81013419</v>
      </c>
      <c r="B2121" t="s">
        <v>5321</v>
      </c>
      <c r="C2121">
        <v>6</v>
      </c>
      <c r="D2121">
        <v>2020</v>
      </c>
      <c r="E2121" s="19">
        <v>43983</v>
      </c>
      <c r="F2121">
        <v>172</v>
      </c>
      <c r="G2121">
        <v>0</v>
      </c>
      <c r="H2121">
        <v>172</v>
      </c>
      <c r="I2121">
        <v>65.36</v>
      </c>
      <c r="J2121" s="13" t="s">
        <v>6886</v>
      </c>
      <c r="K2121" s="13" t="s">
        <v>6910</v>
      </c>
      <c r="M2121" s="13" t="s">
        <v>6992</v>
      </c>
    </row>
    <row r="2122" spans="1:13" x14ac:dyDescent="0.3">
      <c r="A2122">
        <v>81013519</v>
      </c>
      <c r="B2122" t="s">
        <v>5322</v>
      </c>
      <c r="C2122">
        <v>6</v>
      </c>
      <c r="D2122">
        <v>2020</v>
      </c>
      <c r="E2122" s="19">
        <v>43983</v>
      </c>
      <c r="F2122">
        <v>205</v>
      </c>
      <c r="G2122">
        <v>0</v>
      </c>
      <c r="H2122">
        <v>205</v>
      </c>
      <c r="I2122">
        <v>36.9</v>
      </c>
      <c r="J2122" s="13" t="s">
        <v>6890</v>
      </c>
      <c r="K2122" s="13" t="s">
        <v>6913</v>
      </c>
      <c r="M2122" s="13" t="s">
        <v>6992</v>
      </c>
    </row>
    <row r="2123" spans="1:13" x14ac:dyDescent="0.3">
      <c r="A2123">
        <v>81013619</v>
      </c>
      <c r="B2123" t="s">
        <v>5323</v>
      </c>
      <c r="C2123">
        <v>6</v>
      </c>
      <c r="D2123">
        <v>2020</v>
      </c>
      <c r="E2123" s="19">
        <v>43983</v>
      </c>
      <c r="F2123">
        <v>192</v>
      </c>
      <c r="G2123">
        <v>0</v>
      </c>
      <c r="H2123">
        <v>192</v>
      </c>
      <c r="I2123">
        <v>34.56</v>
      </c>
      <c r="J2123" s="13" t="s">
        <v>6890</v>
      </c>
      <c r="K2123" s="13" t="s">
        <v>6912</v>
      </c>
      <c r="M2123" s="13" t="s">
        <v>6992</v>
      </c>
    </row>
    <row r="2124" spans="1:13" x14ac:dyDescent="0.3">
      <c r="A2124">
        <v>81013719</v>
      </c>
      <c r="B2124" t="s">
        <v>5324</v>
      </c>
      <c r="C2124">
        <v>6</v>
      </c>
      <c r="D2124">
        <v>2020</v>
      </c>
      <c r="E2124" s="19">
        <v>43983</v>
      </c>
      <c r="F2124">
        <v>192</v>
      </c>
      <c r="G2124">
        <v>0</v>
      </c>
      <c r="H2124">
        <v>192</v>
      </c>
      <c r="I2124">
        <v>34.56</v>
      </c>
      <c r="J2124" s="13" t="s">
        <v>6890</v>
      </c>
      <c r="K2124" s="13" t="s">
        <v>6912</v>
      </c>
      <c r="M2124" s="13" t="s">
        <v>6992</v>
      </c>
    </row>
    <row r="2125" spans="1:13" x14ac:dyDescent="0.3">
      <c r="A2125">
        <v>81013819</v>
      </c>
      <c r="B2125" t="s">
        <v>5325</v>
      </c>
      <c r="C2125">
        <v>6</v>
      </c>
      <c r="D2125">
        <v>2020</v>
      </c>
      <c r="E2125" s="19">
        <v>43983</v>
      </c>
      <c r="F2125">
        <v>313</v>
      </c>
      <c r="G2125">
        <v>0</v>
      </c>
      <c r="H2125">
        <v>313</v>
      </c>
      <c r="I2125">
        <v>93.899999999999991</v>
      </c>
      <c r="J2125" s="13" t="s">
        <v>6884</v>
      </c>
      <c r="K2125" s="13" t="s">
        <v>6895</v>
      </c>
      <c r="M2125" s="13" t="s">
        <v>6992</v>
      </c>
    </row>
    <row r="2126" spans="1:13" x14ac:dyDescent="0.3">
      <c r="A2126">
        <v>81013919</v>
      </c>
      <c r="B2126" t="s">
        <v>5326</v>
      </c>
      <c r="C2126">
        <v>6</v>
      </c>
      <c r="D2126">
        <v>2020</v>
      </c>
      <c r="E2126" s="19">
        <v>43983</v>
      </c>
      <c r="F2126">
        <v>255</v>
      </c>
      <c r="G2126">
        <v>0</v>
      </c>
      <c r="H2126">
        <v>255</v>
      </c>
      <c r="I2126">
        <v>66.3</v>
      </c>
      <c r="J2126" s="13" t="s">
        <v>6884</v>
      </c>
      <c r="K2126" s="13" t="s">
        <v>6915</v>
      </c>
      <c r="M2126" s="13" t="s">
        <v>6992</v>
      </c>
    </row>
    <row r="2127" spans="1:13" x14ac:dyDescent="0.3">
      <c r="A2127">
        <v>81014019</v>
      </c>
      <c r="B2127" t="s">
        <v>5327</v>
      </c>
      <c r="C2127">
        <v>6</v>
      </c>
      <c r="D2127">
        <v>2020</v>
      </c>
      <c r="E2127" s="19">
        <v>43983</v>
      </c>
      <c r="F2127">
        <v>336</v>
      </c>
      <c r="G2127">
        <v>0</v>
      </c>
      <c r="H2127">
        <v>336</v>
      </c>
      <c r="I2127">
        <v>120.96</v>
      </c>
      <c r="J2127" s="13" t="s">
        <v>6885</v>
      </c>
      <c r="K2127" s="13" t="s">
        <v>6934</v>
      </c>
      <c r="M2127" s="13" t="s">
        <v>6992</v>
      </c>
    </row>
    <row r="2128" spans="1:13" x14ac:dyDescent="0.3">
      <c r="A2128">
        <v>81014119</v>
      </c>
      <c r="B2128" t="s">
        <v>5328</v>
      </c>
      <c r="C2128">
        <v>6</v>
      </c>
      <c r="D2128">
        <v>2020</v>
      </c>
      <c r="E2128" s="19">
        <v>43983</v>
      </c>
      <c r="F2128">
        <v>447</v>
      </c>
      <c r="G2128">
        <v>0</v>
      </c>
      <c r="H2128">
        <v>447</v>
      </c>
      <c r="I2128">
        <v>156.44999999999999</v>
      </c>
      <c r="J2128" s="13" t="s">
        <v>6887</v>
      </c>
      <c r="K2128" s="13" t="s">
        <v>6891</v>
      </c>
      <c r="M2128" s="13" t="s">
        <v>6992</v>
      </c>
    </row>
    <row r="2129" spans="1:13" x14ac:dyDescent="0.3">
      <c r="A2129">
        <v>81014219</v>
      </c>
      <c r="B2129" t="s">
        <v>5329</v>
      </c>
      <c r="C2129">
        <v>6</v>
      </c>
      <c r="D2129">
        <v>2020</v>
      </c>
      <c r="E2129" s="19">
        <v>43983</v>
      </c>
      <c r="F2129">
        <v>168</v>
      </c>
      <c r="G2129">
        <v>0</v>
      </c>
      <c r="H2129">
        <v>168</v>
      </c>
      <c r="I2129">
        <v>75.600000000000009</v>
      </c>
      <c r="J2129" s="13" t="s">
        <v>6886</v>
      </c>
      <c r="K2129" s="13" t="s">
        <v>6920</v>
      </c>
      <c r="M2129" s="13" t="s">
        <v>6992</v>
      </c>
    </row>
    <row r="2130" spans="1:13" x14ac:dyDescent="0.3">
      <c r="A2130">
        <v>81014319</v>
      </c>
      <c r="B2130" t="s">
        <v>5330</v>
      </c>
      <c r="C2130">
        <v>6</v>
      </c>
      <c r="D2130">
        <v>2020</v>
      </c>
      <c r="E2130" s="19">
        <v>43983</v>
      </c>
      <c r="F2130">
        <v>168</v>
      </c>
      <c r="G2130">
        <v>0</v>
      </c>
      <c r="H2130">
        <v>168</v>
      </c>
      <c r="I2130">
        <v>75.600000000000009</v>
      </c>
      <c r="J2130" s="13" t="s">
        <v>6886</v>
      </c>
      <c r="K2130" s="13" t="s">
        <v>6920</v>
      </c>
      <c r="M2130" s="13" t="s">
        <v>6992</v>
      </c>
    </row>
    <row r="2131" spans="1:13" x14ac:dyDescent="0.3">
      <c r="A2131">
        <v>81014419</v>
      </c>
      <c r="B2131" t="s">
        <v>5331</v>
      </c>
      <c r="C2131">
        <v>6</v>
      </c>
      <c r="D2131">
        <v>2020</v>
      </c>
      <c r="E2131" s="19">
        <v>43983</v>
      </c>
      <c r="F2131">
        <v>240</v>
      </c>
      <c r="G2131">
        <v>0</v>
      </c>
      <c r="H2131">
        <v>240</v>
      </c>
      <c r="I2131">
        <v>43.199999999999996</v>
      </c>
      <c r="J2131" s="13" t="s">
        <v>6890</v>
      </c>
      <c r="K2131" s="13" t="s">
        <v>6894</v>
      </c>
      <c r="M2131" s="13" t="s">
        <v>6992</v>
      </c>
    </row>
    <row r="2132" spans="1:13" x14ac:dyDescent="0.3">
      <c r="A2132">
        <v>81014519</v>
      </c>
      <c r="B2132" t="s">
        <v>5332</v>
      </c>
      <c r="C2132">
        <v>6</v>
      </c>
      <c r="D2132">
        <v>2020</v>
      </c>
      <c r="E2132" s="19">
        <v>43983</v>
      </c>
      <c r="F2132">
        <v>210</v>
      </c>
      <c r="G2132">
        <v>0</v>
      </c>
      <c r="H2132">
        <v>210</v>
      </c>
      <c r="I2132">
        <v>37.799999999999997</v>
      </c>
      <c r="J2132" s="13" t="s">
        <v>6890</v>
      </c>
      <c r="K2132" s="13" t="s">
        <v>6911</v>
      </c>
      <c r="M2132" s="13" t="s">
        <v>6992</v>
      </c>
    </row>
    <row r="2133" spans="1:13" x14ac:dyDescent="0.3">
      <c r="A2133">
        <v>81014619</v>
      </c>
      <c r="B2133" t="s">
        <v>5333</v>
      </c>
      <c r="C2133">
        <v>6</v>
      </c>
      <c r="D2133">
        <v>2020</v>
      </c>
      <c r="E2133" s="19">
        <v>43983</v>
      </c>
      <c r="F2133">
        <v>220</v>
      </c>
      <c r="G2133">
        <v>0</v>
      </c>
      <c r="H2133">
        <v>220</v>
      </c>
      <c r="I2133">
        <v>39.6</v>
      </c>
      <c r="J2133" s="13" t="s">
        <v>6890</v>
      </c>
      <c r="K2133" s="13" t="s">
        <v>6893</v>
      </c>
      <c r="M2133" s="13" t="s">
        <v>6992</v>
      </c>
    </row>
    <row r="2134" spans="1:13" x14ac:dyDescent="0.3">
      <c r="A2134">
        <v>81014719</v>
      </c>
      <c r="B2134" t="s">
        <v>5334</v>
      </c>
      <c r="C2134">
        <v>6</v>
      </c>
      <c r="D2134">
        <v>2020</v>
      </c>
      <c r="E2134" s="19">
        <v>43983</v>
      </c>
      <c r="F2134">
        <v>255</v>
      </c>
      <c r="G2134">
        <v>0</v>
      </c>
      <c r="H2134">
        <v>255</v>
      </c>
      <c r="I2134">
        <v>66.3</v>
      </c>
      <c r="J2134" s="13" t="s">
        <v>6884</v>
      </c>
      <c r="K2134" s="13" t="s">
        <v>6915</v>
      </c>
      <c r="M2134" s="13" t="s">
        <v>6992</v>
      </c>
    </row>
    <row r="2135" spans="1:13" x14ac:dyDescent="0.3">
      <c r="A2135">
        <v>81014819</v>
      </c>
      <c r="B2135" t="s">
        <v>5335</v>
      </c>
      <c r="C2135">
        <v>6</v>
      </c>
      <c r="D2135">
        <v>2020</v>
      </c>
      <c r="E2135" s="19">
        <v>43983</v>
      </c>
      <c r="F2135">
        <v>327</v>
      </c>
      <c r="G2135">
        <v>0</v>
      </c>
      <c r="H2135">
        <v>327</v>
      </c>
      <c r="I2135">
        <v>94.83</v>
      </c>
      <c r="J2135" s="13" t="s">
        <v>6884</v>
      </c>
      <c r="K2135" s="13" t="s">
        <v>6914</v>
      </c>
      <c r="M2135" s="13" t="s">
        <v>6992</v>
      </c>
    </row>
    <row r="2136" spans="1:13" x14ac:dyDescent="0.3">
      <c r="A2136">
        <v>81014919</v>
      </c>
      <c r="B2136" t="s">
        <v>5336</v>
      </c>
      <c r="C2136">
        <v>6</v>
      </c>
      <c r="D2136">
        <v>2020</v>
      </c>
      <c r="E2136" s="19">
        <v>43983</v>
      </c>
      <c r="F2136">
        <v>258</v>
      </c>
      <c r="G2136">
        <v>0</v>
      </c>
      <c r="H2136">
        <v>258</v>
      </c>
      <c r="I2136">
        <v>72.240000000000009</v>
      </c>
      <c r="J2136" s="13" t="s">
        <v>6884</v>
      </c>
      <c r="K2136" s="13" t="s">
        <v>6916</v>
      </c>
      <c r="M2136" s="13" t="s">
        <v>6992</v>
      </c>
    </row>
    <row r="2137" spans="1:13" x14ac:dyDescent="0.3">
      <c r="A2137">
        <v>81018019</v>
      </c>
      <c r="B2137" t="s">
        <v>5337</v>
      </c>
      <c r="C2137">
        <v>6</v>
      </c>
      <c r="D2137">
        <v>2020</v>
      </c>
      <c r="E2137" s="19">
        <v>43983</v>
      </c>
      <c r="F2137">
        <v>383</v>
      </c>
      <c r="G2137">
        <v>0</v>
      </c>
      <c r="H2137">
        <v>383</v>
      </c>
      <c r="I2137">
        <v>122.56</v>
      </c>
      <c r="J2137" s="13" t="s">
        <v>6887</v>
      </c>
      <c r="K2137" s="13" t="s">
        <v>6909</v>
      </c>
      <c r="M2137" s="13" t="s">
        <v>6992</v>
      </c>
    </row>
    <row r="2138" spans="1:13" x14ac:dyDescent="0.3">
      <c r="A2138">
        <v>81018119</v>
      </c>
      <c r="B2138" t="s">
        <v>5338</v>
      </c>
      <c r="C2138">
        <v>6</v>
      </c>
      <c r="D2138">
        <v>2020</v>
      </c>
      <c r="E2138" s="19">
        <v>43983</v>
      </c>
      <c r="F2138">
        <v>168</v>
      </c>
      <c r="G2138">
        <v>0</v>
      </c>
      <c r="H2138">
        <v>168</v>
      </c>
      <c r="I2138">
        <v>25.2</v>
      </c>
      <c r="J2138" s="13" t="s">
        <v>6886</v>
      </c>
      <c r="K2138" s="13" t="s">
        <v>6892</v>
      </c>
      <c r="M2138" s="13" t="s">
        <v>6992</v>
      </c>
    </row>
    <row r="2139" spans="1:13" x14ac:dyDescent="0.3">
      <c r="A2139">
        <v>81018219</v>
      </c>
      <c r="B2139" t="s">
        <v>5339</v>
      </c>
      <c r="C2139">
        <v>6</v>
      </c>
      <c r="D2139">
        <v>2020</v>
      </c>
      <c r="E2139" s="19">
        <v>43983</v>
      </c>
      <c r="F2139">
        <v>210</v>
      </c>
      <c r="G2139">
        <v>0</v>
      </c>
      <c r="H2139">
        <v>210</v>
      </c>
      <c r="I2139">
        <v>37.799999999999997</v>
      </c>
      <c r="J2139" s="13" t="s">
        <v>6890</v>
      </c>
      <c r="K2139" s="13" t="s">
        <v>6911</v>
      </c>
      <c r="M2139" s="13" t="s">
        <v>6992</v>
      </c>
    </row>
    <row r="2140" spans="1:13" x14ac:dyDescent="0.3">
      <c r="A2140">
        <v>81018319</v>
      </c>
      <c r="B2140" t="s">
        <v>5340</v>
      </c>
      <c r="C2140">
        <v>6</v>
      </c>
      <c r="D2140">
        <v>2020</v>
      </c>
      <c r="E2140" s="19">
        <v>43983</v>
      </c>
      <c r="F2140">
        <v>327</v>
      </c>
      <c r="G2140">
        <v>0</v>
      </c>
      <c r="H2140">
        <v>327</v>
      </c>
      <c r="I2140">
        <v>94.83</v>
      </c>
      <c r="J2140" s="13" t="s">
        <v>6884</v>
      </c>
      <c r="K2140" s="13" t="s">
        <v>6914</v>
      </c>
      <c r="M2140" s="13" t="s">
        <v>6992</v>
      </c>
    </row>
    <row r="2141" spans="1:13" x14ac:dyDescent="0.3">
      <c r="A2141">
        <v>81018419</v>
      </c>
      <c r="B2141" t="s">
        <v>5341</v>
      </c>
      <c r="C2141">
        <v>6</v>
      </c>
      <c r="D2141">
        <v>2020</v>
      </c>
      <c r="E2141" s="19">
        <v>43983</v>
      </c>
      <c r="F2141">
        <v>327</v>
      </c>
      <c r="G2141">
        <v>0</v>
      </c>
      <c r="H2141">
        <v>327</v>
      </c>
      <c r="I2141">
        <v>94.83</v>
      </c>
      <c r="J2141" s="13" t="s">
        <v>6884</v>
      </c>
      <c r="K2141" s="13" t="s">
        <v>6914</v>
      </c>
      <c r="M2141" s="13" t="s">
        <v>6992</v>
      </c>
    </row>
    <row r="2142" spans="1:13" x14ac:dyDescent="0.3">
      <c r="A2142">
        <v>81018519</v>
      </c>
      <c r="B2142" t="s">
        <v>5342</v>
      </c>
      <c r="C2142">
        <v>6</v>
      </c>
      <c r="D2142">
        <v>2020</v>
      </c>
      <c r="E2142" s="19">
        <v>43983</v>
      </c>
      <c r="F2142">
        <v>327</v>
      </c>
      <c r="G2142">
        <v>0</v>
      </c>
      <c r="H2142">
        <v>327</v>
      </c>
      <c r="I2142">
        <v>94.83</v>
      </c>
      <c r="J2142" s="13" t="s">
        <v>6884</v>
      </c>
      <c r="K2142" s="13" t="s">
        <v>6914</v>
      </c>
      <c r="M2142" s="13" t="s">
        <v>6992</v>
      </c>
    </row>
    <row r="2143" spans="1:13" x14ac:dyDescent="0.3">
      <c r="A2143">
        <v>81020119</v>
      </c>
      <c r="B2143" t="s">
        <v>5343</v>
      </c>
      <c r="C2143">
        <v>6</v>
      </c>
      <c r="D2143">
        <v>2020</v>
      </c>
      <c r="E2143" s="19">
        <v>43983</v>
      </c>
      <c r="F2143">
        <v>539</v>
      </c>
      <c r="G2143">
        <v>0</v>
      </c>
      <c r="H2143">
        <v>539</v>
      </c>
      <c r="I2143">
        <v>156.31</v>
      </c>
      <c r="J2143" s="13" t="s">
        <v>6889</v>
      </c>
      <c r="K2143" s="13" t="s">
        <v>6954</v>
      </c>
      <c r="M2143" s="13" t="s">
        <v>6992</v>
      </c>
    </row>
    <row r="2144" spans="1:13" x14ac:dyDescent="0.3">
      <c r="A2144">
        <v>81020219</v>
      </c>
      <c r="B2144" t="s">
        <v>5344</v>
      </c>
      <c r="C2144">
        <v>6</v>
      </c>
      <c r="D2144">
        <v>2020</v>
      </c>
      <c r="E2144" s="19">
        <v>43983</v>
      </c>
      <c r="F2144">
        <v>295</v>
      </c>
      <c r="G2144">
        <v>0</v>
      </c>
      <c r="H2144">
        <v>295</v>
      </c>
      <c r="I2144">
        <v>97.350000000000009</v>
      </c>
      <c r="J2144" s="13" t="s">
        <v>6885</v>
      </c>
      <c r="K2144" s="13" t="s">
        <v>6952</v>
      </c>
      <c r="M2144" s="13" t="s">
        <v>6992</v>
      </c>
    </row>
    <row r="2145" spans="1:13" x14ac:dyDescent="0.3">
      <c r="A2145">
        <v>81020319</v>
      </c>
      <c r="B2145" t="s">
        <v>5345</v>
      </c>
      <c r="C2145">
        <v>6</v>
      </c>
      <c r="D2145">
        <v>2020</v>
      </c>
      <c r="E2145" s="19">
        <v>43983</v>
      </c>
      <c r="F2145">
        <v>447</v>
      </c>
      <c r="G2145">
        <v>0</v>
      </c>
      <c r="H2145">
        <v>447</v>
      </c>
      <c r="I2145">
        <v>156.44999999999999</v>
      </c>
      <c r="J2145" s="13" t="s">
        <v>6887</v>
      </c>
      <c r="K2145" s="13" t="s">
        <v>6891</v>
      </c>
      <c r="M2145" s="13" t="s">
        <v>6992</v>
      </c>
    </row>
    <row r="2146" spans="1:13" x14ac:dyDescent="0.3">
      <c r="A2146">
        <v>81020419</v>
      </c>
      <c r="B2146" t="s">
        <v>5346</v>
      </c>
      <c r="C2146">
        <v>6</v>
      </c>
      <c r="D2146">
        <v>2020</v>
      </c>
      <c r="E2146" s="19">
        <v>43983</v>
      </c>
      <c r="F2146">
        <v>383</v>
      </c>
      <c r="G2146">
        <v>0</v>
      </c>
      <c r="H2146">
        <v>383</v>
      </c>
      <c r="I2146">
        <v>122.56</v>
      </c>
      <c r="J2146" s="13" t="s">
        <v>6887</v>
      </c>
      <c r="K2146" s="13" t="s">
        <v>6909</v>
      </c>
      <c r="M2146" s="13" t="s">
        <v>6992</v>
      </c>
    </row>
    <row r="2147" spans="1:13" x14ac:dyDescent="0.3">
      <c r="A2147">
        <v>81020519</v>
      </c>
      <c r="B2147" t="s">
        <v>5347</v>
      </c>
      <c r="C2147">
        <v>6</v>
      </c>
      <c r="D2147">
        <v>2020</v>
      </c>
      <c r="E2147" s="19">
        <v>43983</v>
      </c>
      <c r="F2147">
        <v>168</v>
      </c>
      <c r="G2147">
        <v>0</v>
      </c>
      <c r="H2147">
        <v>168</v>
      </c>
      <c r="I2147">
        <v>25.2</v>
      </c>
      <c r="J2147" s="13" t="s">
        <v>6886</v>
      </c>
      <c r="K2147" s="13" t="s">
        <v>6892</v>
      </c>
      <c r="M2147" s="13" t="s">
        <v>6992</v>
      </c>
    </row>
    <row r="2148" spans="1:13" x14ac:dyDescent="0.3">
      <c r="A2148">
        <v>81020719</v>
      </c>
      <c r="B2148" t="s">
        <v>5348</v>
      </c>
      <c r="C2148">
        <v>6</v>
      </c>
      <c r="D2148">
        <v>2020</v>
      </c>
      <c r="E2148" s="19">
        <v>43983</v>
      </c>
      <c r="F2148">
        <v>144</v>
      </c>
      <c r="G2148">
        <v>0</v>
      </c>
      <c r="H2148">
        <v>144</v>
      </c>
      <c r="I2148">
        <v>66.240000000000009</v>
      </c>
      <c r="J2148" s="13" t="s">
        <v>6886</v>
      </c>
      <c r="K2148" s="13" t="s">
        <v>6919</v>
      </c>
      <c r="M2148" s="13" t="s">
        <v>6992</v>
      </c>
    </row>
    <row r="2149" spans="1:13" x14ac:dyDescent="0.3">
      <c r="A2149">
        <v>30020019</v>
      </c>
      <c r="B2149" t="s">
        <v>5349</v>
      </c>
      <c r="C2149">
        <v>6</v>
      </c>
      <c r="D2149">
        <v>2020</v>
      </c>
      <c r="E2149" s="19">
        <v>43983</v>
      </c>
      <c r="F2149">
        <v>436</v>
      </c>
      <c r="G2149">
        <v>0</v>
      </c>
      <c r="H2149">
        <v>436</v>
      </c>
      <c r="I2149">
        <v>117.72000000000001</v>
      </c>
      <c r="J2149" s="13" t="s">
        <v>6883</v>
      </c>
      <c r="K2149" s="13" t="s">
        <v>6965</v>
      </c>
      <c r="M2149" s="13" t="s">
        <v>6992</v>
      </c>
    </row>
    <row r="2150" spans="1:13" x14ac:dyDescent="0.3">
      <c r="A2150">
        <v>30020119</v>
      </c>
      <c r="B2150" t="s">
        <v>5350</v>
      </c>
      <c r="C2150">
        <v>6</v>
      </c>
      <c r="D2150">
        <v>2020</v>
      </c>
      <c r="E2150" s="19">
        <v>43983</v>
      </c>
      <c r="F2150">
        <v>579</v>
      </c>
      <c r="G2150">
        <v>0</v>
      </c>
      <c r="H2150">
        <v>579</v>
      </c>
      <c r="I2150">
        <v>167.91</v>
      </c>
      <c r="J2150" s="13" t="s">
        <v>6888</v>
      </c>
      <c r="K2150" s="13" t="s">
        <v>6926</v>
      </c>
      <c r="M2150" s="13" t="s">
        <v>6992</v>
      </c>
    </row>
    <row r="2151" spans="1:13" x14ac:dyDescent="0.3">
      <c r="A2151">
        <v>30020219</v>
      </c>
      <c r="B2151" t="s">
        <v>5351</v>
      </c>
      <c r="C2151">
        <v>6</v>
      </c>
      <c r="D2151">
        <v>2020</v>
      </c>
      <c r="E2151" s="19">
        <v>43983</v>
      </c>
      <c r="F2151">
        <v>488</v>
      </c>
      <c r="G2151">
        <v>0</v>
      </c>
      <c r="H2151">
        <v>488</v>
      </c>
      <c r="I2151">
        <v>156.16</v>
      </c>
      <c r="J2151" s="13" t="s">
        <v>6889</v>
      </c>
      <c r="K2151" s="13" t="s">
        <v>6904</v>
      </c>
      <c r="M2151" s="13" t="s">
        <v>6992</v>
      </c>
    </row>
    <row r="2152" spans="1:13" x14ac:dyDescent="0.3">
      <c r="A2152">
        <v>30020319</v>
      </c>
      <c r="B2152" t="s">
        <v>5352</v>
      </c>
      <c r="C2152">
        <v>6</v>
      </c>
      <c r="D2152">
        <v>2020</v>
      </c>
      <c r="E2152" s="19">
        <v>43983</v>
      </c>
      <c r="F2152">
        <v>523</v>
      </c>
      <c r="G2152">
        <v>0</v>
      </c>
      <c r="H2152">
        <v>523</v>
      </c>
      <c r="I2152">
        <v>156.9</v>
      </c>
      <c r="J2152" s="13" t="s">
        <v>6889</v>
      </c>
      <c r="K2152" s="13" t="s">
        <v>6902</v>
      </c>
      <c r="M2152" s="13" t="s">
        <v>6992</v>
      </c>
    </row>
    <row r="2153" spans="1:13" x14ac:dyDescent="0.3">
      <c r="A2153">
        <v>30020419</v>
      </c>
      <c r="B2153" t="s">
        <v>5353</v>
      </c>
      <c r="C2153">
        <v>6</v>
      </c>
      <c r="D2153">
        <v>2020</v>
      </c>
      <c r="E2153" s="19">
        <v>43983</v>
      </c>
      <c r="F2153">
        <v>492</v>
      </c>
      <c r="G2153">
        <v>0</v>
      </c>
      <c r="H2153">
        <v>492</v>
      </c>
      <c r="I2153">
        <v>137.76000000000002</v>
      </c>
      <c r="J2153" s="13" t="s">
        <v>6889</v>
      </c>
      <c r="K2153" s="13" t="s">
        <v>6945</v>
      </c>
      <c r="M2153" s="13" t="s">
        <v>6992</v>
      </c>
    </row>
    <row r="2154" spans="1:13" x14ac:dyDescent="0.3">
      <c r="A2154">
        <v>30020519</v>
      </c>
      <c r="B2154" t="s">
        <v>5354</v>
      </c>
      <c r="C2154">
        <v>6</v>
      </c>
      <c r="D2154">
        <v>2020</v>
      </c>
      <c r="E2154" s="19">
        <v>43983</v>
      </c>
      <c r="F2154">
        <v>284</v>
      </c>
      <c r="G2154">
        <v>0</v>
      </c>
      <c r="H2154">
        <v>284</v>
      </c>
      <c r="I2154">
        <v>76.680000000000007</v>
      </c>
      <c r="J2154" s="13" t="s">
        <v>6885</v>
      </c>
      <c r="K2154" s="13" t="s">
        <v>6917</v>
      </c>
      <c r="M2154" s="13" t="s">
        <v>6992</v>
      </c>
    </row>
    <row r="2155" spans="1:13" x14ac:dyDescent="0.3">
      <c r="A2155">
        <v>30020619</v>
      </c>
      <c r="B2155" t="s">
        <v>5355</v>
      </c>
      <c r="C2155">
        <v>6</v>
      </c>
      <c r="D2155">
        <v>2020</v>
      </c>
      <c r="E2155" s="19">
        <v>43983</v>
      </c>
      <c r="F2155">
        <v>293</v>
      </c>
      <c r="G2155">
        <v>0</v>
      </c>
      <c r="H2155">
        <v>293</v>
      </c>
      <c r="I2155">
        <v>90.83</v>
      </c>
      <c r="J2155" s="13" t="s">
        <v>6885</v>
      </c>
      <c r="K2155" s="13" t="s">
        <v>6935</v>
      </c>
      <c r="M2155" s="13" t="s">
        <v>6992</v>
      </c>
    </row>
    <row r="2156" spans="1:13" x14ac:dyDescent="0.3">
      <c r="A2156">
        <v>30020719</v>
      </c>
      <c r="B2156" t="s">
        <v>5356</v>
      </c>
      <c r="C2156">
        <v>6</v>
      </c>
      <c r="D2156">
        <v>2020</v>
      </c>
      <c r="E2156" s="19">
        <v>43983</v>
      </c>
      <c r="F2156">
        <v>447</v>
      </c>
      <c r="G2156">
        <v>0</v>
      </c>
      <c r="H2156">
        <v>447</v>
      </c>
      <c r="I2156">
        <v>156.44999999999999</v>
      </c>
      <c r="J2156" s="13" t="s">
        <v>6887</v>
      </c>
      <c r="K2156" s="13" t="s">
        <v>6891</v>
      </c>
      <c r="M2156" s="13" t="s">
        <v>6992</v>
      </c>
    </row>
    <row r="2157" spans="1:13" x14ac:dyDescent="0.3">
      <c r="A2157">
        <v>30020919</v>
      </c>
      <c r="B2157" t="s">
        <v>5357</v>
      </c>
      <c r="C2157">
        <v>6</v>
      </c>
      <c r="D2157">
        <v>2020</v>
      </c>
      <c r="E2157" s="19">
        <v>43983</v>
      </c>
      <c r="F2157">
        <v>345</v>
      </c>
      <c r="G2157">
        <v>0</v>
      </c>
      <c r="H2157">
        <v>345</v>
      </c>
      <c r="I2157">
        <v>106.95</v>
      </c>
      <c r="J2157" s="13" t="s">
        <v>6887</v>
      </c>
      <c r="K2157" s="13" t="s">
        <v>6918</v>
      </c>
      <c r="M2157" s="13" t="s">
        <v>6992</v>
      </c>
    </row>
    <row r="2158" spans="1:13" x14ac:dyDescent="0.3">
      <c r="A2158">
        <v>30028919</v>
      </c>
      <c r="B2158" t="s">
        <v>5358</v>
      </c>
      <c r="C2158">
        <v>6</v>
      </c>
      <c r="D2158">
        <v>2020</v>
      </c>
      <c r="E2158" s="19">
        <v>43983</v>
      </c>
      <c r="F2158">
        <v>240</v>
      </c>
      <c r="G2158">
        <v>0</v>
      </c>
      <c r="H2158">
        <v>240</v>
      </c>
      <c r="I2158">
        <v>43.199999999999996</v>
      </c>
      <c r="J2158" s="13" t="s">
        <v>6890</v>
      </c>
      <c r="K2158" s="13" t="s">
        <v>6894</v>
      </c>
      <c r="M2158" s="13" t="s">
        <v>6992</v>
      </c>
    </row>
    <row r="2159" spans="1:13" x14ac:dyDescent="0.3">
      <c r="A2159">
        <v>30029019</v>
      </c>
      <c r="B2159" t="s">
        <v>5359</v>
      </c>
      <c r="C2159">
        <v>6</v>
      </c>
      <c r="D2159">
        <v>2020</v>
      </c>
      <c r="E2159" s="19">
        <v>43983</v>
      </c>
      <c r="F2159">
        <v>228</v>
      </c>
      <c r="G2159">
        <v>0</v>
      </c>
      <c r="H2159">
        <v>228</v>
      </c>
      <c r="I2159">
        <v>79.8</v>
      </c>
      <c r="J2159" s="13" t="s">
        <v>6885</v>
      </c>
      <c r="K2159" s="13" t="s">
        <v>6949</v>
      </c>
      <c r="M2159" s="13" t="s">
        <v>6992</v>
      </c>
    </row>
    <row r="2160" spans="1:13" x14ac:dyDescent="0.3">
      <c r="A2160">
        <v>30029119</v>
      </c>
      <c r="B2160" t="s">
        <v>5360</v>
      </c>
      <c r="C2160">
        <v>6</v>
      </c>
      <c r="D2160">
        <v>2020</v>
      </c>
      <c r="E2160" s="19">
        <v>43983</v>
      </c>
      <c r="F2160">
        <v>447</v>
      </c>
      <c r="G2160">
        <v>0</v>
      </c>
      <c r="H2160">
        <v>447</v>
      </c>
      <c r="I2160">
        <v>156.44999999999999</v>
      </c>
      <c r="J2160" s="13" t="s">
        <v>6887</v>
      </c>
      <c r="K2160" s="13" t="s">
        <v>6891</v>
      </c>
      <c r="M2160" s="13" t="s">
        <v>6992</v>
      </c>
    </row>
    <row r="2161" spans="1:13" x14ac:dyDescent="0.3">
      <c r="A2161">
        <v>30029919</v>
      </c>
      <c r="B2161" t="s">
        <v>5361</v>
      </c>
      <c r="C2161">
        <v>6</v>
      </c>
      <c r="D2161">
        <v>2020</v>
      </c>
      <c r="E2161" s="19">
        <v>43983</v>
      </c>
      <c r="F2161">
        <v>240</v>
      </c>
      <c r="G2161">
        <v>0</v>
      </c>
      <c r="H2161">
        <v>240</v>
      </c>
      <c r="I2161">
        <v>43.199999999999996</v>
      </c>
      <c r="J2161" s="13" t="s">
        <v>6890</v>
      </c>
      <c r="K2161" s="13" t="s">
        <v>6894</v>
      </c>
      <c r="M2161" s="13" t="s">
        <v>6992</v>
      </c>
    </row>
    <row r="2162" spans="1:13" x14ac:dyDescent="0.3">
      <c r="A2162">
        <v>98010119</v>
      </c>
      <c r="B2162" t="s">
        <v>5362</v>
      </c>
      <c r="C2162">
        <v>6</v>
      </c>
      <c r="D2162">
        <v>2020</v>
      </c>
      <c r="E2162" s="19">
        <v>43983</v>
      </c>
      <c r="F2162">
        <v>168</v>
      </c>
      <c r="G2162">
        <v>0</v>
      </c>
      <c r="H2162">
        <v>168</v>
      </c>
      <c r="I2162">
        <v>25.2</v>
      </c>
      <c r="J2162" s="13" t="s">
        <v>6886</v>
      </c>
      <c r="K2162" s="13" t="s">
        <v>6892</v>
      </c>
      <c r="M2162" s="13" t="s">
        <v>6992</v>
      </c>
    </row>
    <row r="2163" spans="1:13" x14ac:dyDescent="0.3">
      <c r="A2163">
        <v>91000119</v>
      </c>
      <c r="B2163" t="s">
        <v>5363</v>
      </c>
      <c r="C2163">
        <v>6</v>
      </c>
      <c r="D2163">
        <v>2020</v>
      </c>
      <c r="E2163" s="19">
        <v>43983</v>
      </c>
      <c r="F2163">
        <v>523</v>
      </c>
      <c r="G2163">
        <v>0</v>
      </c>
      <c r="H2163">
        <v>523</v>
      </c>
      <c r="I2163">
        <v>156.9</v>
      </c>
      <c r="J2163" s="13" t="s">
        <v>6889</v>
      </c>
      <c r="K2163" s="13" t="s">
        <v>6902</v>
      </c>
      <c r="M2163" s="13" t="s">
        <v>6992</v>
      </c>
    </row>
    <row r="2164" spans="1:13" x14ac:dyDescent="0.3">
      <c r="A2164">
        <v>91000219</v>
      </c>
      <c r="B2164" t="s">
        <v>5364</v>
      </c>
      <c r="C2164">
        <v>6</v>
      </c>
      <c r="D2164">
        <v>2020</v>
      </c>
      <c r="E2164" s="19">
        <v>43983</v>
      </c>
      <c r="F2164">
        <v>336</v>
      </c>
      <c r="G2164">
        <v>0</v>
      </c>
      <c r="H2164">
        <v>336</v>
      </c>
      <c r="I2164">
        <v>120.96</v>
      </c>
      <c r="J2164" s="13" t="s">
        <v>6885</v>
      </c>
      <c r="K2164" s="13" t="s">
        <v>6934</v>
      </c>
      <c r="M2164" s="13" t="s">
        <v>6992</v>
      </c>
    </row>
    <row r="2165" spans="1:13" x14ac:dyDescent="0.3">
      <c r="A2165">
        <v>91000319</v>
      </c>
      <c r="B2165" t="s">
        <v>5365</v>
      </c>
      <c r="C2165">
        <v>6</v>
      </c>
      <c r="D2165">
        <v>2020</v>
      </c>
      <c r="E2165" s="19">
        <v>43983</v>
      </c>
      <c r="F2165">
        <v>345</v>
      </c>
      <c r="G2165">
        <v>0</v>
      </c>
      <c r="H2165">
        <v>345</v>
      </c>
      <c r="I2165">
        <v>106.95</v>
      </c>
      <c r="J2165" s="13" t="s">
        <v>6887</v>
      </c>
      <c r="K2165" s="13" t="s">
        <v>6918</v>
      </c>
      <c r="M2165" s="13" t="s">
        <v>6992</v>
      </c>
    </row>
    <row r="2166" spans="1:13" x14ac:dyDescent="0.3">
      <c r="A2166">
        <v>91000419</v>
      </c>
      <c r="B2166" t="s">
        <v>5366</v>
      </c>
      <c r="C2166">
        <v>6</v>
      </c>
      <c r="D2166">
        <v>2020</v>
      </c>
      <c r="E2166" s="19">
        <v>43983</v>
      </c>
      <c r="F2166">
        <v>383</v>
      </c>
      <c r="G2166">
        <v>0</v>
      </c>
      <c r="H2166">
        <v>383</v>
      </c>
      <c r="I2166">
        <v>122.56</v>
      </c>
      <c r="J2166" s="13" t="s">
        <v>6887</v>
      </c>
      <c r="K2166" s="13" t="s">
        <v>6909</v>
      </c>
      <c r="M2166" s="13" t="s">
        <v>6992</v>
      </c>
    </row>
    <row r="2167" spans="1:13" x14ac:dyDescent="0.3">
      <c r="A2167">
        <v>91000519</v>
      </c>
      <c r="B2167" t="s">
        <v>5367</v>
      </c>
      <c r="C2167">
        <v>6</v>
      </c>
      <c r="D2167">
        <v>2020</v>
      </c>
      <c r="E2167" s="19">
        <v>43983</v>
      </c>
      <c r="F2167">
        <v>383</v>
      </c>
      <c r="G2167">
        <v>0</v>
      </c>
      <c r="H2167">
        <v>383</v>
      </c>
      <c r="I2167">
        <v>122.56</v>
      </c>
      <c r="J2167" s="13" t="s">
        <v>6887</v>
      </c>
      <c r="K2167" s="13" t="s">
        <v>6909</v>
      </c>
      <c r="M2167" s="13" t="s">
        <v>6992</v>
      </c>
    </row>
    <row r="2168" spans="1:13" x14ac:dyDescent="0.3">
      <c r="A2168">
        <v>91000619</v>
      </c>
      <c r="B2168" t="s">
        <v>5368</v>
      </c>
      <c r="C2168">
        <v>6</v>
      </c>
      <c r="D2168">
        <v>2020</v>
      </c>
      <c r="E2168" s="19">
        <v>43983</v>
      </c>
      <c r="F2168">
        <v>168</v>
      </c>
      <c r="G2168">
        <v>0</v>
      </c>
      <c r="H2168">
        <v>168</v>
      </c>
      <c r="I2168">
        <v>75.600000000000009</v>
      </c>
      <c r="J2168" s="13" t="s">
        <v>6886</v>
      </c>
      <c r="K2168" s="13" t="s">
        <v>6920</v>
      </c>
      <c r="M2168" s="13" t="s">
        <v>6992</v>
      </c>
    </row>
    <row r="2169" spans="1:13" x14ac:dyDescent="0.3">
      <c r="A2169">
        <v>91000719</v>
      </c>
      <c r="B2169" t="s">
        <v>5369</v>
      </c>
      <c r="C2169">
        <v>6</v>
      </c>
      <c r="D2169">
        <v>2020</v>
      </c>
      <c r="E2169" s="19">
        <v>43983</v>
      </c>
      <c r="F2169">
        <v>168</v>
      </c>
      <c r="G2169">
        <v>0</v>
      </c>
      <c r="H2169">
        <v>168</v>
      </c>
      <c r="I2169">
        <v>25.2</v>
      </c>
      <c r="J2169" s="13" t="s">
        <v>6886</v>
      </c>
      <c r="K2169" s="13" t="s">
        <v>6892</v>
      </c>
      <c r="M2169" s="13" t="s">
        <v>6992</v>
      </c>
    </row>
    <row r="2170" spans="1:13" x14ac:dyDescent="0.3">
      <c r="A2170">
        <v>91000819</v>
      </c>
      <c r="B2170" t="s">
        <v>5370</v>
      </c>
      <c r="C2170">
        <v>5</v>
      </c>
      <c r="D2170">
        <v>2020</v>
      </c>
      <c r="E2170" s="19">
        <v>43952</v>
      </c>
      <c r="F2170">
        <v>240</v>
      </c>
      <c r="G2170">
        <v>0</v>
      </c>
      <c r="H2170">
        <v>240</v>
      </c>
      <c r="I2170">
        <v>43.199999999999996</v>
      </c>
      <c r="J2170" s="13" t="s">
        <v>6890</v>
      </c>
      <c r="K2170" s="13" t="s">
        <v>6894</v>
      </c>
      <c r="M2170" s="13" t="s">
        <v>6991</v>
      </c>
    </row>
    <row r="2171" spans="1:13" x14ac:dyDescent="0.3">
      <c r="A2171">
        <v>91000919</v>
      </c>
      <c r="B2171" t="s">
        <v>5371</v>
      </c>
      <c r="C2171">
        <v>5</v>
      </c>
      <c r="D2171">
        <v>2020</v>
      </c>
      <c r="E2171" s="19">
        <v>43952</v>
      </c>
      <c r="F2171">
        <v>240</v>
      </c>
      <c r="G2171">
        <v>0</v>
      </c>
      <c r="H2171">
        <v>240</v>
      </c>
      <c r="I2171">
        <v>43.199999999999996</v>
      </c>
      <c r="J2171" s="13" t="s">
        <v>6890</v>
      </c>
      <c r="K2171" s="13" t="s">
        <v>6894</v>
      </c>
      <c r="M2171" s="13" t="s">
        <v>6991</v>
      </c>
    </row>
    <row r="2172" spans="1:13" x14ac:dyDescent="0.3">
      <c r="A2172">
        <v>91001019</v>
      </c>
      <c r="B2172" t="s">
        <v>5372</v>
      </c>
      <c r="C2172">
        <v>5</v>
      </c>
      <c r="D2172">
        <v>2020</v>
      </c>
      <c r="E2172" s="19">
        <v>43952</v>
      </c>
      <c r="F2172">
        <v>538</v>
      </c>
      <c r="G2172">
        <v>0</v>
      </c>
      <c r="H2172">
        <v>538</v>
      </c>
      <c r="I2172">
        <v>129.12</v>
      </c>
      <c r="J2172" s="13" t="s">
        <v>6889</v>
      </c>
      <c r="K2172" s="13" t="s">
        <v>6951</v>
      </c>
      <c r="M2172" s="13" t="s">
        <v>6991</v>
      </c>
    </row>
    <row r="2173" spans="1:13" x14ac:dyDescent="0.3">
      <c r="A2173">
        <v>91001119</v>
      </c>
      <c r="B2173" t="s">
        <v>5373</v>
      </c>
      <c r="C2173">
        <v>5</v>
      </c>
      <c r="D2173">
        <v>2020</v>
      </c>
      <c r="E2173" s="19">
        <v>43952</v>
      </c>
      <c r="F2173">
        <v>312</v>
      </c>
      <c r="G2173">
        <v>0</v>
      </c>
      <c r="H2173">
        <v>312</v>
      </c>
      <c r="I2173">
        <v>99.84</v>
      </c>
      <c r="J2173" s="13" t="s">
        <v>6885</v>
      </c>
      <c r="K2173" s="13" t="s">
        <v>6908</v>
      </c>
      <c r="M2173" s="13" t="s">
        <v>6991</v>
      </c>
    </row>
    <row r="2174" spans="1:13" x14ac:dyDescent="0.3">
      <c r="A2174">
        <v>91001219</v>
      </c>
      <c r="B2174" t="s">
        <v>5374</v>
      </c>
      <c r="C2174">
        <v>5</v>
      </c>
      <c r="D2174">
        <v>2020</v>
      </c>
      <c r="E2174" s="19">
        <v>43952</v>
      </c>
      <c r="F2174">
        <v>345</v>
      </c>
      <c r="G2174">
        <v>0</v>
      </c>
      <c r="H2174">
        <v>345</v>
      </c>
      <c r="I2174">
        <v>106.95</v>
      </c>
      <c r="J2174" s="13" t="s">
        <v>6887</v>
      </c>
      <c r="K2174" s="13" t="s">
        <v>6918</v>
      </c>
      <c r="M2174" s="13" t="s">
        <v>6991</v>
      </c>
    </row>
    <row r="2175" spans="1:13" x14ac:dyDescent="0.3">
      <c r="A2175">
        <v>91001319</v>
      </c>
      <c r="B2175" t="s">
        <v>5375</v>
      </c>
      <c r="C2175">
        <v>5</v>
      </c>
      <c r="D2175">
        <v>2020</v>
      </c>
      <c r="E2175" s="19">
        <v>43952</v>
      </c>
      <c r="F2175">
        <v>345</v>
      </c>
      <c r="G2175">
        <v>0</v>
      </c>
      <c r="H2175">
        <v>345</v>
      </c>
      <c r="I2175">
        <v>106.95</v>
      </c>
      <c r="J2175" s="13" t="s">
        <v>6887</v>
      </c>
      <c r="K2175" s="13" t="s">
        <v>6918</v>
      </c>
      <c r="M2175" s="13" t="s">
        <v>6991</v>
      </c>
    </row>
    <row r="2176" spans="1:13" x14ac:dyDescent="0.3">
      <c r="A2176">
        <v>91001419</v>
      </c>
      <c r="B2176" t="s">
        <v>5376</v>
      </c>
      <c r="C2176">
        <v>5</v>
      </c>
      <c r="D2176">
        <v>2020</v>
      </c>
      <c r="E2176" s="19">
        <v>43952</v>
      </c>
      <c r="F2176">
        <v>447</v>
      </c>
      <c r="G2176">
        <v>0</v>
      </c>
      <c r="H2176">
        <v>447</v>
      </c>
      <c r="I2176">
        <v>156.44999999999999</v>
      </c>
      <c r="J2176" s="13" t="s">
        <v>6887</v>
      </c>
      <c r="K2176" s="13" t="s">
        <v>6891</v>
      </c>
      <c r="M2176" s="13" t="s">
        <v>6991</v>
      </c>
    </row>
    <row r="2177" spans="1:13" x14ac:dyDescent="0.3">
      <c r="A2177">
        <v>91001519</v>
      </c>
      <c r="B2177" t="s">
        <v>5377</v>
      </c>
      <c r="C2177">
        <v>5</v>
      </c>
      <c r="D2177">
        <v>2020</v>
      </c>
      <c r="E2177" s="19">
        <v>43952</v>
      </c>
      <c r="F2177">
        <v>168</v>
      </c>
      <c r="G2177">
        <v>0</v>
      </c>
      <c r="H2177">
        <v>168</v>
      </c>
      <c r="I2177">
        <v>25.2</v>
      </c>
      <c r="J2177" s="13" t="s">
        <v>6886</v>
      </c>
      <c r="K2177" s="13" t="s">
        <v>6892</v>
      </c>
      <c r="M2177" s="13" t="s">
        <v>6991</v>
      </c>
    </row>
    <row r="2178" spans="1:13" x14ac:dyDescent="0.3">
      <c r="A2178">
        <v>91001619</v>
      </c>
      <c r="B2178" t="s">
        <v>5378</v>
      </c>
      <c r="C2178">
        <v>5</v>
      </c>
      <c r="D2178">
        <v>2020</v>
      </c>
      <c r="E2178" s="19">
        <v>43952</v>
      </c>
      <c r="F2178">
        <v>168</v>
      </c>
      <c r="G2178">
        <v>0</v>
      </c>
      <c r="H2178">
        <v>168</v>
      </c>
      <c r="I2178">
        <v>25.2</v>
      </c>
      <c r="J2178" s="13" t="s">
        <v>6886</v>
      </c>
      <c r="K2178" s="13" t="s">
        <v>6892</v>
      </c>
      <c r="M2178" s="13" t="s">
        <v>6991</v>
      </c>
    </row>
    <row r="2179" spans="1:13" x14ac:dyDescent="0.3">
      <c r="A2179">
        <v>91001719</v>
      </c>
      <c r="B2179" t="s">
        <v>5379</v>
      </c>
      <c r="C2179">
        <v>5</v>
      </c>
      <c r="D2179">
        <v>2020</v>
      </c>
      <c r="E2179" s="19">
        <v>43952</v>
      </c>
      <c r="F2179">
        <v>210</v>
      </c>
      <c r="G2179">
        <v>0</v>
      </c>
      <c r="H2179">
        <v>210</v>
      </c>
      <c r="I2179">
        <v>37.799999999999997</v>
      </c>
      <c r="J2179" s="13" t="s">
        <v>6890</v>
      </c>
      <c r="K2179" s="13" t="s">
        <v>6911</v>
      </c>
      <c r="M2179" s="13" t="s">
        <v>6991</v>
      </c>
    </row>
    <row r="2180" spans="1:13" x14ac:dyDescent="0.3">
      <c r="A2180">
        <v>91001819</v>
      </c>
      <c r="B2180" t="s">
        <v>5380</v>
      </c>
      <c r="C2180">
        <v>5</v>
      </c>
      <c r="D2180">
        <v>2020</v>
      </c>
      <c r="E2180" s="19">
        <v>43952</v>
      </c>
      <c r="F2180">
        <v>192</v>
      </c>
      <c r="G2180">
        <v>0</v>
      </c>
      <c r="H2180">
        <v>192</v>
      </c>
      <c r="I2180">
        <v>34.56</v>
      </c>
      <c r="J2180" s="13" t="s">
        <v>6890</v>
      </c>
      <c r="K2180" s="13" t="s">
        <v>6912</v>
      </c>
      <c r="M2180" s="13" t="s">
        <v>6991</v>
      </c>
    </row>
    <row r="2181" spans="1:13" x14ac:dyDescent="0.3">
      <c r="A2181">
        <v>91001919</v>
      </c>
      <c r="B2181" t="s">
        <v>5381</v>
      </c>
      <c r="C2181">
        <v>5</v>
      </c>
      <c r="D2181">
        <v>2020</v>
      </c>
      <c r="E2181" s="19">
        <v>43952</v>
      </c>
      <c r="F2181">
        <v>192</v>
      </c>
      <c r="G2181">
        <v>0</v>
      </c>
      <c r="H2181">
        <v>192</v>
      </c>
      <c r="I2181">
        <v>34.56</v>
      </c>
      <c r="J2181" s="13" t="s">
        <v>6890</v>
      </c>
      <c r="K2181" s="13" t="s">
        <v>6912</v>
      </c>
      <c r="M2181" s="13" t="s">
        <v>6991</v>
      </c>
    </row>
    <row r="2182" spans="1:13" x14ac:dyDescent="0.3">
      <c r="A2182">
        <v>91002019</v>
      </c>
      <c r="B2182" t="s">
        <v>5382</v>
      </c>
      <c r="C2182">
        <v>5</v>
      </c>
      <c r="D2182">
        <v>2020</v>
      </c>
      <c r="E2182" s="19">
        <v>43952</v>
      </c>
      <c r="F2182">
        <v>492</v>
      </c>
      <c r="G2182">
        <v>0</v>
      </c>
      <c r="H2182">
        <v>492</v>
      </c>
      <c r="I2182">
        <v>137.76000000000002</v>
      </c>
      <c r="J2182" s="13" t="s">
        <v>6889</v>
      </c>
      <c r="K2182" s="13" t="s">
        <v>6945</v>
      </c>
      <c r="M2182" s="13" t="s">
        <v>6991</v>
      </c>
    </row>
    <row r="2183" spans="1:13" x14ac:dyDescent="0.3">
      <c r="A2183">
        <v>32010119</v>
      </c>
      <c r="B2183" t="s">
        <v>5383</v>
      </c>
      <c r="C2183">
        <v>5</v>
      </c>
      <c r="D2183">
        <v>2020</v>
      </c>
      <c r="E2183" s="19">
        <v>43952</v>
      </c>
      <c r="F2183">
        <v>436</v>
      </c>
      <c r="G2183">
        <v>0</v>
      </c>
      <c r="H2183">
        <v>436</v>
      </c>
      <c r="I2183">
        <v>126.44</v>
      </c>
      <c r="J2183" s="13" t="s">
        <v>6883</v>
      </c>
      <c r="K2183" s="13" t="s">
        <v>6960</v>
      </c>
      <c r="M2183" s="13" t="s">
        <v>6991</v>
      </c>
    </row>
    <row r="2184" spans="1:13" x14ac:dyDescent="0.3">
      <c r="A2184">
        <v>32010219</v>
      </c>
      <c r="B2184" t="s">
        <v>5384</v>
      </c>
      <c r="C2184">
        <v>5</v>
      </c>
      <c r="D2184">
        <v>2020</v>
      </c>
      <c r="E2184" s="19">
        <v>43952</v>
      </c>
      <c r="F2184">
        <v>636</v>
      </c>
      <c r="G2184">
        <v>0</v>
      </c>
      <c r="H2184">
        <v>636</v>
      </c>
      <c r="I2184">
        <v>216.24</v>
      </c>
      <c r="J2184" s="13" t="s">
        <v>6888</v>
      </c>
      <c r="K2184" s="13" t="s">
        <v>6925</v>
      </c>
      <c r="M2184" s="13" t="s">
        <v>6991</v>
      </c>
    </row>
    <row r="2185" spans="1:13" x14ac:dyDescent="0.3">
      <c r="A2185">
        <v>32010319</v>
      </c>
      <c r="B2185" t="s">
        <v>5385</v>
      </c>
      <c r="C2185">
        <v>5</v>
      </c>
      <c r="D2185">
        <v>2020</v>
      </c>
      <c r="E2185" s="19">
        <v>43952</v>
      </c>
      <c r="F2185">
        <v>478</v>
      </c>
      <c r="G2185">
        <v>0</v>
      </c>
      <c r="H2185">
        <v>478</v>
      </c>
      <c r="I2185">
        <v>119.5</v>
      </c>
      <c r="J2185" s="13" t="s">
        <v>6889</v>
      </c>
      <c r="K2185" s="13" t="s">
        <v>6921</v>
      </c>
      <c r="M2185" s="13" t="s">
        <v>6991</v>
      </c>
    </row>
    <row r="2186" spans="1:13" x14ac:dyDescent="0.3">
      <c r="A2186">
        <v>32010419</v>
      </c>
      <c r="B2186" t="s">
        <v>5386</v>
      </c>
      <c r="C2186">
        <v>5</v>
      </c>
      <c r="D2186">
        <v>2020</v>
      </c>
      <c r="E2186" s="19">
        <v>43952</v>
      </c>
      <c r="F2186">
        <v>295</v>
      </c>
      <c r="G2186">
        <v>0</v>
      </c>
      <c r="H2186">
        <v>295</v>
      </c>
      <c r="I2186">
        <v>97.350000000000009</v>
      </c>
      <c r="J2186" s="13" t="s">
        <v>6885</v>
      </c>
      <c r="K2186" s="13" t="s">
        <v>6952</v>
      </c>
      <c r="M2186" s="13" t="s">
        <v>6991</v>
      </c>
    </row>
    <row r="2187" spans="1:13" x14ac:dyDescent="0.3">
      <c r="A2187">
        <v>32010519</v>
      </c>
      <c r="B2187" t="s">
        <v>5387</v>
      </c>
      <c r="C2187">
        <v>5</v>
      </c>
      <c r="D2187">
        <v>2020</v>
      </c>
      <c r="E2187" s="19">
        <v>43952</v>
      </c>
      <c r="F2187">
        <v>293</v>
      </c>
      <c r="G2187">
        <v>0</v>
      </c>
      <c r="H2187">
        <v>293</v>
      </c>
      <c r="I2187">
        <v>90.83</v>
      </c>
      <c r="J2187" s="13" t="s">
        <v>6885</v>
      </c>
      <c r="K2187" s="13" t="s">
        <v>6935</v>
      </c>
      <c r="M2187" s="13" t="s">
        <v>6991</v>
      </c>
    </row>
    <row r="2188" spans="1:13" x14ac:dyDescent="0.3">
      <c r="A2188">
        <v>32010619</v>
      </c>
      <c r="B2188" t="s">
        <v>5388</v>
      </c>
      <c r="C2188">
        <v>5</v>
      </c>
      <c r="D2188">
        <v>2020</v>
      </c>
      <c r="E2188" s="19">
        <v>43952</v>
      </c>
      <c r="F2188">
        <v>345</v>
      </c>
      <c r="G2188">
        <v>0</v>
      </c>
      <c r="H2188">
        <v>345</v>
      </c>
      <c r="I2188">
        <v>106.95</v>
      </c>
      <c r="J2188" s="13" t="s">
        <v>6887</v>
      </c>
      <c r="K2188" s="13" t="s">
        <v>6918</v>
      </c>
      <c r="M2188" s="13" t="s">
        <v>6991</v>
      </c>
    </row>
    <row r="2189" spans="1:13" x14ac:dyDescent="0.3">
      <c r="A2189">
        <v>32010719</v>
      </c>
      <c r="B2189" t="s">
        <v>5389</v>
      </c>
      <c r="C2189">
        <v>5</v>
      </c>
      <c r="D2189">
        <v>2020</v>
      </c>
      <c r="E2189" s="19">
        <v>43952</v>
      </c>
      <c r="F2189">
        <v>447</v>
      </c>
      <c r="G2189">
        <v>0</v>
      </c>
      <c r="H2189">
        <v>447</v>
      </c>
      <c r="I2189">
        <v>156.44999999999999</v>
      </c>
      <c r="J2189" s="13" t="s">
        <v>6887</v>
      </c>
      <c r="K2189" s="13" t="s">
        <v>6891</v>
      </c>
      <c r="M2189" s="13" t="s">
        <v>6991</v>
      </c>
    </row>
    <row r="2190" spans="1:13" x14ac:dyDescent="0.3">
      <c r="A2190">
        <v>32010819</v>
      </c>
      <c r="B2190" t="s">
        <v>5390</v>
      </c>
      <c r="C2190">
        <v>5</v>
      </c>
      <c r="D2190">
        <v>2020</v>
      </c>
      <c r="E2190" s="19">
        <v>43952</v>
      </c>
      <c r="F2190">
        <v>345</v>
      </c>
      <c r="G2190">
        <v>0</v>
      </c>
      <c r="H2190">
        <v>345</v>
      </c>
      <c r="I2190">
        <v>106.95</v>
      </c>
      <c r="J2190" s="13" t="s">
        <v>6887</v>
      </c>
      <c r="K2190" s="13" t="s">
        <v>6918</v>
      </c>
      <c r="M2190" s="13" t="s">
        <v>6991</v>
      </c>
    </row>
    <row r="2191" spans="1:13" x14ac:dyDescent="0.3">
      <c r="A2191">
        <v>32010919</v>
      </c>
      <c r="B2191" t="s">
        <v>5391</v>
      </c>
      <c r="C2191">
        <v>5</v>
      </c>
      <c r="D2191">
        <v>2020</v>
      </c>
      <c r="E2191" s="19">
        <v>43952</v>
      </c>
      <c r="F2191">
        <v>345</v>
      </c>
      <c r="G2191">
        <v>0</v>
      </c>
      <c r="H2191">
        <v>345</v>
      </c>
      <c r="I2191">
        <v>106.95</v>
      </c>
      <c r="J2191" s="13" t="s">
        <v>6887</v>
      </c>
      <c r="K2191" s="13" t="s">
        <v>6918</v>
      </c>
      <c r="M2191" s="13" t="s">
        <v>6991</v>
      </c>
    </row>
    <row r="2192" spans="1:13" x14ac:dyDescent="0.3">
      <c r="A2192">
        <v>32011019</v>
      </c>
      <c r="B2192" t="s">
        <v>5392</v>
      </c>
      <c r="C2192">
        <v>5</v>
      </c>
      <c r="D2192">
        <v>2020</v>
      </c>
      <c r="E2192" s="19">
        <v>43952</v>
      </c>
      <c r="F2192">
        <v>436</v>
      </c>
      <c r="G2192">
        <v>0</v>
      </c>
      <c r="H2192">
        <v>436</v>
      </c>
      <c r="I2192">
        <v>104.64</v>
      </c>
      <c r="J2192" s="13" t="s">
        <v>6883</v>
      </c>
      <c r="K2192" s="13" t="s">
        <v>6966</v>
      </c>
      <c r="M2192" s="13" t="s">
        <v>6991</v>
      </c>
    </row>
    <row r="2193" spans="1:13" x14ac:dyDescent="0.3">
      <c r="A2193">
        <v>32011119</v>
      </c>
      <c r="B2193" t="s">
        <v>5393</v>
      </c>
      <c r="C2193">
        <v>5</v>
      </c>
      <c r="D2193">
        <v>2020</v>
      </c>
      <c r="E2193" s="19">
        <v>43952</v>
      </c>
      <c r="F2193">
        <v>579</v>
      </c>
      <c r="G2193">
        <v>0</v>
      </c>
      <c r="H2193">
        <v>579</v>
      </c>
      <c r="I2193">
        <v>167.91</v>
      </c>
      <c r="J2193" s="13" t="s">
        <v>6888</v>
      </c>
      <c r="K2193" s="13" t="s">
        <v>6926</v>
      </c>
      <c r="M2193" s="13" t="s">
        <v>6991</v>
      </c>
    </row>
    <row r="2194" spans="1:13" x14ac:dyDescent="0.3">
      <c r="A2194">
        <v>32011219</v>
      </c>
      <c r="B2194" t="s">
        <v>5394</v>
      </c>
      <c r="C2194">
        <v>5</v>
      </c>
      <c r="D2194">
        <v>2020</v>
      </c>
      <c r="E2194" s="19">
        <v>43952</v>
      </c>
      <c r="F2194">
        <v>538</v>
      </c>
      <c r="G2194">
        <v>0</v>
      </c>
      <c r="H2194">
        <v>538</v>
      </c>
      <c r="I2194">
        <v>145.26000000000002</v>
      </c>
      <c r="J2194" s="13" t="s">
        <v>6889</v>
      </c>
      <c r="K2194" s="13" t="s">
        <v>6903</v>
      </c>
      <c r="M2194" s="13" t="s">
        <v>6991</v>
      </c>
    </row>
    <row r="2195" spans="1:13" x14ac:dyDescent="0.3">
      <c r="A2195">
        <v>32011319</v>
      </c>
      <c r="B2195" t="s">
        <v>5395</v>
      </c>
      <c r="C2195">
        <v>5</v>
      </c>
      <c r="D2195">
        <v>2020</v>
      </c>
      <c r="E2195" s="19">
        <v>43952</v>
      </c>
      <c r="F2195">
        <v>312</v>
      </c>
      <c r="G2195">
        <v>0</v>
      </c>
      <c r="H2195">
        <v>312</v>
      </c>
      <c r="I2195">
        <v>99.84</v>
      </c>
      <c r="J2195" s="13" t="s">
        <v>6885</v>
      </c>
      <c r="K2195" s="13" t="s">
        <v>6908</v>
      </c>
      <c r="M2195" s="13" t="s">
        <v>6991</v>
      </c>
    </row>
    <row r="2196" spans="1:13" x14ac:dyDescent="0.3">
      <c r="A2196">
        <v>32011419</v>
      </c>
      <c r="B2196" t="s">
        <v>5396</v>
      </c>
      <c r="C2196">
        <v>5</v>
      </c>
      <c r="D2196">
        <v>2020</v>
      </c>
      <c r="E2196" s="19">
        <v>43952</v>
      </c>
      <c r="F2196">
        <v>317</v>
      </c>
      <c r="G2196">
        <v>0</v>
      </c>
      <c r="H2196">
        <v>317</v>
      </c>
      <c r="I2196">
        <v>98.27</v>
      </c>
      <c r="J2196" s="13" t="s">
        <v>6885</v>
      </c>
      <c r="K2196" s="13" t="s">
        <v>6933</v>
      </c>
      <c r="M2196" s="13" t="s">
        <v>6991</v>
      </c>
    </row>
    <row r="2197" spans="1:13" x14ac:dyDescent="0.3">
      <c r="A2197">
        <v>32011519</v>
      </c>
      <c r="B2197" t="s">
        <v>5397</v>
      </c>
      <c r="C2197">
        <v>5</v>
      </c>
      <c r="D2197">
        <v>2020</v>
      </c>
      <c r="E2197" s="19">
        <v>43952</v>
      </c>
      <c r="F2197">
        <v>383</v>
      </c>
      <c r="G2197">
        <v>0</v>
      </c>
      <c r="H2197">
        <v>383</v>
      </c>
      <c r="I2197">
        <v>122.56</v>
      </c>
      <c r="J2197" s="13" t="s">
        <v>6887</v>
      </c>
      <c r="K2197" s="13" t="s">
        <v>6909</v>
      </c>
      <c r="M2197" s="13" t="s">
        <v>6991</v>
      </c>
    </row>
    <row r="2198" spans="1:13" x14ac:dyDescent="0.3">
      <c r="A2198">
        <v>32011619</v>
      </c>
      <c r="B2198" t="s">
        <v>5398</v>
      </c>
      <c r="C2198">
        <v>5</v>
      </c>
      <c r="D2198">
        <v>2020</v>
      </c>
      <c r="E2198" s="19">
        <v>43952</v>
      </c>
      <c r="F2198">
        <v>383</v>
      </c>
      <c r="G2198">
        <v>0</v>
      </c>
      <c r="H2198">
        <v>383</v>
      </c>
      <c r="I2198">
        <v>122.56</v>
      </c>
      <c r="J2198" s="13" t="s">
        <v>6887</v>
      </c>
      <c r="K2198" s="13" t="s">
        <v>6909</v>
      </c>
      <c r="M2198" s="13" t="s">
        <v>6991</v>
      </c>
    </row>
    <row r="2199" spans="1:13" x14ac:dyDescent="0.3">
      <c r="A2199">
        <v>32011719</v>
      </c>
      <c r="B2199" t="s">
        <v>5399</v>
      </c>
      <c r="C2199">
        <v>5</v>
      </c>
      <c r="D2199">
        <v>2020</v>
      </c>
      <c r="E2199" s="19">
        <v>43952</v>
      </c>
      <c r="F2199">
        <v>447</v>
      </c>
      <c r="G2199">
        <v>0</v>
      </c>
      <c r="H2199">
        <v>447</v>
      </c>
      <c r="I2199">
        <v>156.44999999999999</v>
      </c>
      <c r="J2199" s="13" t="s">
        <v>6887</v>
      </c>
      <c r="K2199" s="13" t="s">
        <v>6891</v>
      </c>
      <c r="M2199" s="13" t="s">
        <v>6991</v>
      </c>
    </row>
    <row r="2200" spans="1:13" x14ac:dyDescent="0.3">
      <c r="A2200">
        <v>32011819</v>
      </c>
      <c r="B2200" t="s">
        <v>5400</v>
      </c>
      <c r="C2200">
        <v>5</v>
      </c>
      <c r="D2200">
        <v>2020</v>
      </c>
      <c r="E2200" s="19">
        <v>43952</v>
      </c>
      <c r="F2200">
        <v>345</v>
      </c>
      <c r="G2200">
        <v>0</v>
      </c>
      <c r="H2200">
        <v>345</v>
      </c>
      <c r="I2200">
        <v>106.95</v>
      </c>
      <c r="J2200" s="13" t="s">
        <v>6887</v>
      </c>
      <c r="K2200" s="13" t="s">
        <v>6918</v>
      </c>
      <c r="M2200" s="13" t="s">
        <v>6991</v>
      </c>
    </row>
    <row r="2201" spans="1:13" x14ac:dyDescent="0.3">
      <c r="A2201">
        <v>32011919</v>
      </c>
      <c r="B2201" t="s">
        <v>5401</v>
      </c>
      <c r="C2201">
        <v>5</v>
      </c>
      <c r="D2201">
        <v>2020</v>
      </c>
      <c r="E2201" s="19">
        <v>43952</v>
      </c>
      <c r="F2201">
        <v>144</v>
      </c>
      <c r="G2201">
        <v>0</v>
      </c>
      <c r="H2201">
        <v>144</v>
      </c>
      <c r="I2201">
        <v>66.240000000000009</v>
      </c>
      <c r="J2201" s="13" t="s">
        <v>6886</v>
      </c>
      <c r="K2201" s="13" t="s">
        <v>6919</v>
      </c>
      <c r="M2201" s="13" t="s">
        <v>6991</v>
      </c>
    </row>
    <row r="2202" spans="1:13" x14ac:dyDescent="0.3">
      <c r="A2202">
        <v>32012019</v>
      </c>
      <c r="B2202" t="s">
        <v>5402</v>
      </c>
      <c r="C2202">
        <v>5</v>
      </c>
      <c r="D2202">
        <v>2020</v>
      </c>
      <c r="E2202" s="19">
        <v>43952</v>
      </c>
      <c r="F2202">
        <v>579</v>
      </c>
      <c r="G2202">
        <v>0</v>
      </c>
      <c r="H2202">
        <v>579</v>
      </c>
      <c r="I2202">
        <v>167.91</v>
      </c>
      <c r="J2202" s="13" t="s">
        <v>6888</v>
      </c>
      <c r="K2202" s="13" t="s">
        <v>6926</v>
      </c>
      <c r="M2202" s="13" t="s">
        <v>6991</v>
      </c>
    </row>
    <row r="2203" spans="1:13" x14ac:dyDescent="0.3">
      <c r="A2203">
        <v>32012119</v>
      </c>
      <c r="B2203" t="s">
        <v>5403</v>
      </c>
      <c r="C2203">
        <v>5</v>
      </c>
      <c r="D2203">
        <v>2020</v>
      </c>
      <c r="E2203" s="19">
        <v>43952</v>
      </c>
      <c r="F2203">
        <v>592</v>
      </c>
      <c r="G2203">
        <v>0</v>
      </c>
      <c r="H2203">
        <v>592</v>
      </c>
      <c r="I2203">
        <v>165.76000000000002</v>
      </c>
      <c r="J2203" s="13" t="s">
        <v>6889</v>
      </c>
      <c r="K2203" s="13" t="s">
        <v>6906</v>
      </c>
      <c r="M2203" s="13" t="s">
        <v>6991</v>
      </c>
    </row>
    <row r="2204" spans="1:13" x14ac:dyDescent="0.3">
      <c r="A2204">
        <v>32012219</v>
      </c>
      <c r="B2204" t="s">
        <v>5404</v>
      </c>
      <c r="C2204">
        <v>5</v>
      </c>
      <c r="D2204">
        <v>2020</v>
      </c>
      <c r="E2204" s="19">
        <v>43952</v>
      </c>
      <c r="F2204">
        <v>336</v>
      </c>
      <c r="G2204">
        <v>0</v>
      </c>
      <c r="H2204">
        <v>336</v>
      </c>
      <c r="I2204">
        <v>120.96</v>
      </c>
      <c r="J2204" s="13" t="s">
        <v>6885</v>
      </c>
      <c r="K2204" s="13" t="s">
        <v>6934</v>
      </c>
      <c r="M2204" s="13" t="s">
        <v>6991</v>
      </c>
    </row>
    <row r="2205" spans="1:13" x14ac:dyDescent="0.3">
      <c r="A2205">
        <v>32020119</v>
      </c>
      <c r="B2205" t="s">
        <v>5405</v>
      </c>
      <c r="C2205">
        <v>5</v>
      </c>
      <c r="D2205">
        <v>2020</v>
      </c>
      <c r="E2205" s="19">
        <v>43952</v>
      </c>
      <c r="F2205">
        <v>579</v>
      </c>
      <c r="G2205">
        <v>0</v>
      </c>
      <c r="H2205">
        <v>579</v>
      </c>
      <c r="I2205">
        <v>167.91</v>
      </c>
      <c r="J2205" s="13" t="s">
        <v>6888</v>
      </c>
      <c r="K2205" s="13" t="s">
        <v>6926</v>
      </c>
      <c r="M2205" s="13" t="s">
        <v>6991</v>
      </c>
    </row>
    <row r="2206" spans="1:13" x14ac:dyDescent="0.3">
      <c r="A2206">
        <v>44011019</v>
      </c>
      <c r="B2206" t="s">
        <v>5406</v>
      </c>
      <c r="C2206">
        <v>5</v>
      </c>
      <c r="D2206">
        <v>2020</v>
      </c>
      <c r="E2206" s="19">
        <v>43952</v>
      </c>
      <c r="F2206">
        <v>538</v>
      </c>
      <c r="G2206">
        <v>0</v>
      </c>
      <c r="H2206">
        <v>538</v>
      </c>
      <c r="I2206">
        <v>145.26000000000002</v>
      </c>
      <c r="J2206" s="13" t="s">
        <v>6889</v>
      </c>
      <c r="K2206" s="13" t="s">
        <v>6903</v>
      </c>
      <c r="M2206" s="13" t="s">
        <v>6991</v>
      </c>
    </row>
    <row r="2207" spans="1:13" x14ac:dyDescent="0.3">
      <c r="A2207">
        <v>44011119</v>
      </c>
      <c r="B2207" t="s">
        <v>5407</v>
      </c>
      <c r="C2207">
        <v>5</v>
      </c>
      <c r="D2207">
        <v>2020</v>
      </c>
      <c r="E2207" s="19">
        <v>43952</v>
      </c>
      <c r="F2207">
        <v>267</v>
      </c>
      <c r="G2207">
        <v>0</v>
      </c>
      <c r="H2207">
        <v>267</v>
      </c>
      <c r="I2207">
        <v>90.78</v>
      </c>
      <c r="J2207" s="13" t="s">
        <v>6885</v>
      </c>
      <c r="K2207" s="13" t="s">
        <v>6922</v>
      </c>
      <c r="M2207" s="13" t="s">
        <v>6991</v>
      </c>
    </row>
    <row r="2208" spans="1:13" x14ac:dyDescent="0.3">
      <c r="A2208">
        <v>44011219</v>
      </c>
      <c r="B2208" t="s">
        <v>5408</v>
      </c>
      <c r="C2208">
        <v>5</v>
      </c>
      <c r="D2208">
        <v>2020</v>
      </c>
      <c r="E2208" s="19">
        <v>43952</v>
      </c>
      <c r="F2208">
        <v>383</v>
      </c>
      <c r="G2208">
        <v>0</v>
      </c>
      <c r="H2208">
        <v>383</v>
      </c>
      <c r="I2208">
        <v>122.56</v>
      </c>
      <c r="J2208" s="13" t="s">
        <v>6887</v>
      </c>
      <c r="K2208" s="13" t="s">
        <v>6909</v>
      </c>
      <c r="M2208" s="13" t="s">
        <v>6991</v>
      </c>
    </row>
    <row r="2209" spans="1:13" x14ac:dyDescent="0.3">
      <c r="A2209">
        <v>44011319</v>
      </c>
      <c r="B2209" t="s">
        <v>5409</v>
      </c>
      <c r="C2209">
        <v>5</v>
      </c>
      <c r="D2209">
        <v>2020</v>
      </c>
      <c r="E2209" s="19">
        <v>43952</v>
      </c>
      <c r="F2209">
        <v>383</v>
      </c>
      <c r="G2209">
        <v>0</v>
      </c>
      <c r="H2209">
        <v>383</v>
      </c>
      <c r="I2209">
        <v>122.56</v>
      </c>
      <c r="J2209" s="13" t="s">
        <v>6887</v>
      </c>
      <c r="K2209" s="13" t="s">
        <v>6909</v>
      </c>
      <c r="M2209" s="13" t="s">
        <v>6991</v>
      </c>
    </row>
    <row r="2210" spans="1:13" x14ac:dyDescent="0.3">
      <c r="A2210">
        <v>44011419</v>
      </c>
      <c r="B2210" t="s">
        <v>5410</v>
      </c>
      <c r="C2210">
        <v>5</v>
      </c>
      <c r="D2210">
        <v>2020</v>
      </c>
      <c r="E2210" s="19">
        <v>43952</v>
      </c>
      <c r="F2210">
        <v>447</v>
      </c>
      <c r="G2210">
        <v>0</v>
      </c>
      <c r="H2210">
        <v>447</v>
      </c>
      <c r="I2210">
        <v>156.44999999999999</v>
      </c>
      <c r="J2210" s="13" t="s">
        <v>6887</v>
      </c>
      <c r="K2210" s="13" t="s">
        <v>6891</v>
      </c>
      <c r="M2210" s="13" t="s">
        <v>6991</v>
      </c>
    </row>
    <row r="2211" spans="1:13" x14ac:dyDescent="0.3">
      <c r="A2211">
        <v>44011519</v>
      </c>
      <c r="B2211" t="s">
        <v>5411</v>
      </c>
      <c r="C2211">
        <v>5</v>
      </c>
      <c r="D2211">
        <v>2020</v>
      </c>
      <c r="E2211" s="19">
        <v>43952</v>
      </c>
      <c r="F2211">
        <v>383</v>
      </c>
      <c r="G2211">
        <v>0</v>
      </c>
      <c r="H2211">
        <v>383</v>
      </c>
      <c r="I2211">
        <v>122.56</v>
      </c>
      <c r="J2211" s="13" t="s">
        <v>6887</v>
      </c>
      <c r="K2211" s="13" t="s">
        <v>6909</v>
      </c>
      <c r="M2211" s="13" t="s">
        <v>6991</v>
      </c>
    </row>
    <row r="2212" spans="1:13" x14ac:dyDescent="0.3">
      <c r="A2212">
        <v>44011619</v>
      </c>
      <c r="B2212" t="s">
        <v>5412</v>
      </c>
      <c r="C2212">
        <v>5</v>
      </c>
      <c r="D2212">
        <v>2020</v>
      </c>
      <c r="E2212" s="19">
        <v>43952</v>
      </c>
      <c r="F2212">
        <v>144</v>
      </c>
      <c r="G2212">
        <v>0</v>
      </c>
      <c r="H2212">
        <v>144</v>
      </c>
      <c r="I2212">
        <v>66.240000000000009</v>
      </c>
      <c r="J2212" s="13" t="s">
        <v>6886</v>
      </c>
      <c r="K2212" s="13" t="s">
        <v>6919</v>
      </c>
      <c r="M2212" s="13" t="s">
        <v>6991</v>
      </c>
    </row>
    <row r="2213" spans="1:13" x14ac:dyDescent="0.3">
      <c r="A2213">
        <v>44011719</v>
      </c>
      <c r="B2213" t="s">
        <v>5413</v>
      </c>
      <c r="C2213">
        <v>5</v>
      </c>
      <c r="D2213">
        <v>2020</v>
      </c>
      <c r="E2213" s="19">
        <v>43952</v>
      </c>
      <c r="F2213">
        <v>172</v>
      </c>
      <c r="G2213">
        <v>0</v>
      </c>
      <c r="H2213">
        <v>172</v>
      </c>
      <c r="I2213">
        <v>65.36</v>
      </c>
      <c r="J2213" s="13" t="s">
        <v>6886</v>
      </c>
      <c r="K2213" s="13" t="s">
        <v>6910</v>
      </c>
      <c r="M2213" s="13" t="s">
        <v>6991</v>
      </c>
    </row>
    <row r="2214" spans="1:13" x14ac:dyDescent="0.3">
      <c r="A2214">
        <v>44011819</v>
      </c>
      <c r="B2214" t="s">
        <v>5414</v>
      </c>
      <c r="C2214">
        <v>5</v>
      </c>
      <c r="D2214">
        <v>2020</v>
      </c>
      <c r="E2214" s="19">
        <v>43952</v>
      </c>
      <c r="F2214">
        <v>240</v>
      </c>
      <c r="G2214">
        <v>0</v>
      </c>
      <c r="H2214">
        <v>240</v>
      </c>
      <c r="I2214">
        <v>43.199999999999996</v>
      </c>
      <c r="J2214" s="13" t="s">
        <v>6890</v>
      </c>
      <c r="K2214" s="13" t="s">
        <v>6894</v>
      </c>
      <c r="M2214" s="13" t="s">
        <v>6991</v>
      </c>
    </row>
    <row r="2215" spans="1:13" x14ac:dyDescent="0.3">
      <c r="A2215">
        <v>44020119</v>
      </c>
      <c r="B2215" t="s">
        <v>5415</v>
      </c>
      <c r="C2215">
        <v>5</v>
      </c>
      <c r="D2215">
        <v>2020</v>
      </c>
      <c r="E2215" s="19">
        <v>43952</v>
      </c>
      <c r="F2215">
        <v>507</v>
      </c>
      <c r="G2215">
        <v>0</v>
      </c>
      <c r="H2215">
        <v>507</v>
      </c>
      <c r="I2215">
        <v>136.89000000000001</v>
      </c>
      <c r="J2215" s="13" t="s">
        <v>6889</v>
      </c>
      <c r="K2215" s="13" t="s">
        <v>6937</v>
      </c>
      <c r="M2215" s="13" t="s">
        <v>6991</v>
      </c>
    </row>
    <row r="2216" spans="1:13" x14ac:dyDescent="0.3">
      <c r="A2216">
        <v>44020219</v>
      </c>
      <c r="B2216" t="s">
        <v>5416</v>
      </c>
      <c r="C2216">
        <v>5</v>
      </c>
      <c r="D2216">
        <v>2020</v>
      </c>
      <c r="E2216" s="19">
        <v>43952</v>
      </c>
      <c r="F2216">
        <v>278</v>
      </c>
      <c r="G2216">
        <v>0</v>
      </c>
      <c r="H2216">
        <v>278</v>
      </c>
      <c r="I2216">
        <v>88.960000000000008</v>
      </c>
      <c r="J2216" s="13" t="s">
        <v>6885</v>
      </c>
      <c r="K2216" s="13" t="s">
        <v>6947</v>
      </c>
      <c r="M2216" s="13" t="s">
        <v>6991</v>
      </c>
    </row>
    <row r="2217" spans="1:13" x14ac:dyDescent="0.3">
      <c r="A2217">
        <v>44020319</v>
      </c>
      <c r="B2217" t="s">
        <v>5417</v>
      </c>
      <c r="C2217">
        <v>5</v>
      </c>
      <c r="D2217">
        <v>2020</v>
      </c>
      <c r="E2217" s="19">
        <v>43952</v>
      </c>
      <c r="F2217">
        <v>383</v>
      </c>
      <c r="G2217">
        <v>0</v>
      </c>
      <c r="H2217">
        <v>383</v>
      </c>
      <c r="I2217">
        <v>122.56</v>
      </c>
      <c r="J2217" s="13" t="s">
        <v>6887</v>
      </c>
      <c r="K2217" s="13" t="s">
        <v>6909</v>
      </c>
      <c r="M2217" s="13" t="s">
        <v>6991</v>
      </c>
    </row>
    <row r="2218" spans="1:13" x14ac:dyDescent="0.3">
      <c r="A2218">
        <v>44020419</v>
      </c>
      <c r="B2218" t="s">
        <v>5418</v>
      </c>
      <c r="C2218">
        <v>5</v>
      </c>
      <c r="D2218">
        <v>2020</v>
      </c>
      <c r="E2218" s="19">
        <v>43952</v>
      </c>
      <c r="F2218">
        <v>383</v>
      </c>
      <c r="G2218">
        <v>0</v>
      </c>
      <c r="H2218">
        <v>383</v>
      </c>
      <c r="I2218">
        <v>122.56</v>
      </c>
      <c r="J2218" s="13" t="s">
        <v>6887</v>
      </c>
      <c r="K2218" s="13" t="s">
        <v>6909</v>
      </c>
      <c r="M2218" s="13" t="s">
        <v>6991</v>
      </c>
    </row>
    <row r="2219" spans="1:13" x14ac:dyDescent="0.3">
      <c r="A2219">
        <v>44020519</v>
      </c>
      <c r="B2219" t="s">
        <v>5419</v>
      </c>
      <c r="C2219">
        <v>5</v>
      </c>
      <c r="D2219">
        <v>2020</v>
      </c>
      <c r="E2219" s="19">
        <v>43952</v>
      </c>
      <c r="F2219">
        <v>447</v>
      </c>
      <c r="G2219">
        <v>0</v>
      </c>
      <c r="H2219">
        <v>447</v>
      </c>
      <c r="I2219">
        <v>156.44999999999999</v>
      </c>
      <c r="J2219" s="13" t="s">
        <v>6887</v>
      </c>
      <c r="K2219" s="13" t="s">
        <v>6891</v>
      </c>
      <c r="M2219" s="13" t="s">
        <v>6991</v>
      </c>
    </row>
    <row r="2220" spans="1:13" x14ac:dyDescent="0.3">
      <c r="A2220">
        <v>44020619</v>
      </c>
      <c r="B2220" t="s">
        <v>5420</v>
      </c>
      <c r="C2220">
        <v>5</v>
      </c>
      <c r="D2220">
        <v>2020</v>
      </c>
      <c r="E2220" s="19">
        <v>43952</v>
      </c>
      <c r="F2220">
        <v>144</v>
      </c>
      <c r="G2220">
        <v>0</v>
      </c>
      <c r="H2220">
        <v>144</v>
      </c>
      <c r="I2220">
        <v>66.240000000000009</v>
      </c>
      <c r="J2220" s="13" t="s">
        <v>6886</v>
      </c>
      <c r="K2220" s="13" t="s">
        <v>6919</v>
      </c>
      <c r="M2220" s="13" t="s">
        <v>6991</v>
      </c>
    </row>
    <row r="2221" spans="1:13" x14ac:dyDescent="0.3">
      <c r="A2221">
        <v>44020719</v>
      </c>
      <c r="B2221" t="s">
        <v>5421</v>
      </c>
      <c r="C2221">
        <v>5</v>
      </c>
      <c r="D2221">
        <v>2020</v>
      </c>
      <c r="E2221" s="19">
        <v>43952</v>
      </c>
      <c r="F2221">
        <v>168</v>
      </c>
      <c r="G2221">
        <v>0</v>
      </c>
      <c r="H2221">
        <v>168</v>
      </c>
      <c r="I2221">
        <v>25.2</v>
      </c>
      <c r="J2221" s="13" t="s">
        <v>6886</v>
      </c>
      <c r="K2221" s="13" t="s">
        <v>6892</v>
      </c>
      <c r="M2221" s="13" t="s">
        <v>6991</v>
      </c>
    </row>
    <row r="2222" spans="1:13" x14ac:dyDescent="0.3">
      <c r="A2222">
        <v>44020819</v>
      </c>
      <c r="B2222" t="s">
        <v>5422</v>
      </c>
      <c r="C2222">
        <v>5</v>
      </c>
      <c r="D2222">
        <v>2020</v>
      </c>
      <c r="E2222" s="19">
        <v>43952</v>
      </c>
      <c r="F2222">
        <v>205</v>
      </c>
      <c r="G2222">
        <v>0</v>
      </c>
      <c r="H2222">
        <v>205</v>
      </c>
      <c r="I2222">
        <v>36.9</v>
      </c>
      <c r="J2222" s="13" t="s">
        <v>6890</v>
      </c>
      <c r="K2222" s="13" t="s">
        <v>6913</v>
      </c>
      <c r="M2222" s="13" t="s">
        <v>6991</v>
      </c>
    </row>
    <row r="2223" spans="1:13" x14ac:dyDescent="0.3">
      <c r="A2223">
        <v>44020919</v>
      </c>
      <c r="B2223" t="s">
        <v>5423</v>
      </c>
      <c r="C2223">
        <v>5</v>
      </c>
      <c r="D2223">
        <v>2020</v>
      </c>
      <c r="E2223" s="19">
        <v>43952</v>
      </c>
      <c r="F2223">
        <v>210</v>
      </c>
      <c r="G2223">
        <v>0</v>
      </c>
      <c r="H2223">
        <v>210</v>
      </c>
      <c r="I2223">
        <v>37.799999999999997</v>
      </c>
      <c r="J2223" s="13" t="s">
        <v>6890</v>
      </c>
      <c r="K2223" s="13" t="s">
        <v>6911</v>
      </c>
      <c r="M2223" s="13" t="s">
        <v>6991</v>
      </c>
    </row>
    <row r="2224" spans="1:13" x14ac:dyDescent="0.3">
      <c r="A2224">
        <v>22220119</v>
      </c>
      <c r="B2224" t="s">
        <v>5424</v>
      </c>
      <c r="C2224">
        <v>5</v>
      </c>
      <c r="D2224">
        <v>2020</v>
      </c>
      <c r="E2224" s="19">
        <v>43952</v>
      </c>
      <c r="F2224">
        <v>510</v>
      </c>
      <c r="G2224">
        <v>0</v>
      </c>
      <c r="H2224">
        <v>510</v>
      </c>
      <c r="I2224">
        <v>163.20000000000002</v>
      </c>
      <c r="J2224" s="13" t="s">
        <v>6888</v>
      </c>
      <c r="K2224" s="13" t="s">
        <v>6901</v>
      </c>
      <c r="M2224" s="13" t="s">
        <v>6991</v>
      </c>
    </row>
    <row r="2225" spans="1:13" x14ac:dyDescent="0.3">
      <c r="A2225">
        <v>22220219</v>
      </c>
      <c r="B2225" t="s">
        <v>5425</v>
      </c>
      <c r="C2225">
        <v>5</v>
      </c>
      <c r="D2225">
        <v>2020</v>
      </c>
      <c r="E2225" s="19">
        <v>43952</v>
      </c>
      <c r="F2225">
        <v>506</v>
      </c>
      <c r="G2225">
        <v>0</v>
      </c>
      <c r="H2225">
        <v>506</v>
      </c>
      <c r="I2225">
        <v>146.73999999999998</v>
      </c>
      <c r="J2225" s="13" t="s">
        <v>6889</v>
      </c>
      <c r="K2225" s="13" t="s">
        <v>6907</v>
      </c>
      <c r="M2225" s="13" t="s">
        <v>6991</v>
      </c>
    </row>
    <row r="2226" spans="1:13" x14ac:dyDescent="0.3">
      <c r="A2226">
        <v>22220319</v>
      </c>
      <c r="B2226" t="s">
        <v>5426</v>
      </c>
      <c r="C2226">
        <v>6</v>
      </c>
      <c r="D2226">
        <v>2020</v>
      </c>
      <c r="E2226" s="19">
        <v>43983</v>
      </c>
      <c r="F2226">
        <v>228</v>
      </c>
      <c r="G2226">
        <v>0</v>
      </c>
      <c r="H2226">
        <v>228</v>
      </c>
      <c r="I2226">
        <v>79.8</v>
      </c>
      <c r="J2226" s="13" t="s">
        <v>6885</v>
      </c>
      <c r="K2226" s="13" t="s">
        <v>6949</v>
      </c>
      <c r="M2226" s="13" t="s">
        <v>6992</v>
      </c>
    </row>
    <row r="2227" spans="1:13" x14ac:dyDescent="0.3">
      <c r="A2227">
        <v>22220419</v>
      </c>
      <c r="B2227" t="s">
        <v>5427</v>
      </c>
      <c r="C2227">
        <v>6</v>
      </c>
      <c r="D2227">
        <v>2020</v>
      </c>
      <c r="E2227" s="19">
        <v>43983</v>
      </c>
      <c r="F2227">
        <v>345</v>
      </c>
      <c r="G2227">
        <v>0</v>
      </c>
      <c r="H2227">
        <v>345</v>
      </c>
      <c r="I2227">
        <v>106.95</v>
      </c>
      <c r="J2227" s="13" t="s">
        <v>6887</v>
      </c>
      <c r="K2227" s="13" t="s">
        <v>6918</v>
      </c>
      <c r="M2227" s="13" t="s">
        <v>6992</v>
      </c>
    </row>
    <row r="2228" spans="1:13" x14ac:dyDescent="0.3">
      <c r="A2228">
        <v>22220519</v>
      </c>
      <c r="B2228" t="s">
        <v>5428</v>
      </c>
      <c r="C2228">
        <v>6</v>
      </c>
      <c r="D2228">
        <v>2020</v>
      </c>
      <c r="E2228" s="19">
        <v>43983</v>
      </c>
      <c r="F2228">
        <v>345</v>
      </c>
      <c r="G2228">
        <v>0</v>
      </c>
      <c r="H2228">
        <v>345</v>
      </c>
      <c r="I2228">
        <v>106.95</v>
      </c>
      <c r="J2228" s="13" t="s">
        <v>6887</v>
      </c>
      <c r="K2228" s="13" t="s">
        <v>6918</v>
      </c>
      <c r="M2228" s="13" t="s">
        <v>6992</v>
      </c>
    </row>
    <row r="2229" spans="1:13" x14ac:dyDescent="0.3">
      <c r="A2229">
        <v>22220619</v>
      </c>
      <c r="B2229" t="s">
        <v>5429</v>
      </c>
      <c r="C2229">
        <v>6</v>
      </c>
      <c r="D2229">
        <v>2020</v>
      </c>
      <c r="E2229" s="19">
        <v>43983</v>
      </c>
      <c r="F2229">
        <v>345</v>
      </c>
      <c r="G2229">
        <v>0</v>
      </c>
      <c r="H2229">
        <v>345</v>
      </c>
      <c r="I2229">
        <v>106.95</v>
      </c>
      <c r="J2229" s="13" t="s">
        <v>6887</v>
      </c>
      <c r="K2229" s="13" t="s">
        <v>6918</v>
      </c>
      <c r="M2229" s="13" t="s">
        <v>6992</v>
      </c>
    </row>
    <row r="2230" spans="1:13" x14ac:dyDescent="0.3">
      <c r="A2230">
        <v>22220719</v>
      </c>
      <c r="B2230" t="s">
        <v>5430</v>
      </c>
      <c r="C2230">
        <v>6</v>
      </c>
      <c r="D2230">
        <v>2020</v>
      </c>
      <c r="E2230" s="19">
        <v>43983</v>
      </c>
      <c r="F2230">
        <v>447</v>
      </c>
      <c r="G2230">
        <v>0</v>
      </c>
      <c r="H2230">
        <v>447</v>
      </c>
      <c r="I2230">
        <v>156.44999999999999</v>
      </c>
      <c r="J2230" s="13" t="s">
        <v>6887</v>
      </c>
      <c r="K2230" s="13" t="s">
        <v>6891</v>
      </c>
      <c r="M2230" s="13" t="s">
        <v>6992</v>
      </c>
    </row>
    <row r="2231" spans="1:13" x14ac:dyDescent="0.3">
      <c r="A2231">
        <v>22220819</v>
      </c>
      <c r="B2231" t="s">
        <v>5431</v>
      </c>
      <c r="C2231">
        <v>6</v>
      </c>
      <c r="D2231">
        <v>2020</v>
      </c>
      <c r="E2231" s="19">
        <v>43983</v>
      </c>
      <c r="F2231">
        <v>168</v>
      </c>
      <c r="G2231">
        <v>0</v>
      </c>
      <c r="H2231">
        <v>168</v>
      </c>
      <c r="I2231">
        <v>25.2</v>
      </c>
      <c r="J2231" s="13" t="s">
        <v>6886</v>
      </c>
      <c r="K2231" s="13" t="s">
        <v>6892</v>
      </c>
      <c r="M2231" s="13" t="s">
        <v>6992</v>
      </c>
    </row>
    <row r="2232" spans="1:13" x14ac:dyDescent="0.3">
      <c r="A2232">
        <v>22220919</v>
      </c>
      <c r="B2232" t="s">
        <v>5432</v>
      </c>
      <c r="C2232">
        <v>6</v>
      </c>
      <c r="D2232">
        <v>2020</v>
      </c>
      <c r="E2232" s="19">
        <v>43983</v>
      </c>
      <c r="F2232">
        <v>144</v>
      </c>
      <c r="G2232">
        <v>0</v>
      </c>
      <c r="H2232">
        <v>144</v>
      </c>
      <c r="I2232">
        <v>66.240000000000009</v>
      </c>
      <c r="J2232" s="13" t="s">
        <v>6886</v>
      </c>
      <c r="K2232" s="13" t="s">
        <v>6919</v>
      </c>
      <c r="M2232" s="13" t="s">
        <v>6992</v>
      </c>
    </row>
    <row r="2233" spans="1:13" x14ac:dyDescent="0.3">
      <c r="A2233">
        <v>22221019</v>
      </c>
      <c r="B2233" t="s">
        <v>5433</v>
      </c>
      <c r="C2233">
        <v>6</v>
      </c>
      <c r="D2233">
        <v>2020</v>
      </c>
      <c r="E2233" s="19">
        <v>43983</v>
      </c>
      <c r="F2233">
        <v>579</v>
      </c>
      <c r="G2233">
        <v>0</v>
      </c>
      <c r="H2233">
        <v>579</v>
      </c>
      <c r="I2233">
        <v>167.91</v>
      </c>
      <c r="J2233" s="13" t="s">
        <v>6888</v>
      </c>
      <c r="K2233" s="13" t="s">
        <v>6926</v>
      </c>
      <c r="M2233" s="13" t="s">
        <v>6992</v>
      </c>
    </row>
    <row r="2234" spans="1:13" x14ac:dyDescent="0.3">
      <c r="A2234">
        <v>22221119</v>
      </c>
      <c r="B2234" t="s">
        <v>5434</v>
      </c>
      <c r="C2234">
        <v>6</v>
      </c>
      <c r="D2234">
        <v>2020</v>
      </c>
      <c r="E2234" s="19">
        <v>43983</v>
      </c>
      <c r="F2234">
        <v>492</v>
      </c>
      <c r="G2234">
        <v>0</v>
      </c>
      <c r="H2234">
        <v>492</v>
      </c>
      <c r="I2234">
        <v>137.76000000000002</v>
      </c>
      <c r="J2234" s="13" t="s">
        <v>6889</v>
      </c>
      <c r="K2234" s="13" t="s">
        <v>6945</v>
      </c>
      <c r="M2234" s="13" t="s">
        <v>6992</v>
      </c>
    </row>
    <row r="2235" spans="1:13" x14ac:dyDescent="0.3">
      <c r="A2235">
        <v>22221219</v>
      </c>
      <c r="B2235" t="s">
        <v>5435</v>
      </c>
      <c r="C2235">
        <v>6</v>
      </c>
      <c r="D2235">
        <v>2020</v>
      </c>
      <c r="E2235" s="19">
        <v>43983</v>
      </c>
      <c r="F2235">
        <v>293</v>
      </c>
      <c r="G2235">
        <v>0</v>
      </c>
      <c r="H2235">
        <v>293</v>
      </c>
      <c r="I2235">
        <v>90.83</v>
      </c>
      <c r="J2235" s="13" t="s">
        <v>6885</v>
      </c>
      <c r="K2235" s="13" t="s">
        <v>6935</v>
      </c>
      <c r="M2235" s="13" t="s">
        <v>6992</v>
      </c>
    </row>
    <row r="2236" spans="1:13" x14ac:dyDescent="0.3">
      <c r="A2236">
        <v>22221319</v>
      </c>
      <c r="B2236" t="s">
        <v>5436</v>
      </c>
      <c r="C2236">
        <v>6</v>
      </c>
      <c r="D2236">
        <v>2020</v>
      </c>
      <c r="E2236" s="19">
        <v>43983</v>
      </c>
      <c r="F2236">
        <v>345</v>
      </c>
      <c r="G2236">
        <v>0</v>
      </c>
      <c r="H2236">
        <v>345</v>
      </c>
      <c r="I2236">
        <v>106.95</v>
      </c>
      <c r="J2236" s="13" t="s">
        <v>6887</v>
      </c>
      <c r="K2236" s="13" t="s">
        <v>6918</v>
      </c>
      <c r="M2236" s="13" t="s">
        <v>6992</v>
      </c>
    </row>
    <row r="2237" spans="1:13" x14ac:dyDescent="0.3">
      <c r="A2237">
        <v>22221419</v>
      </c>
      <c r="B2237" t="s">
        <v>5437</v>
      </c>
      <c r="C2237">
        <v>6</v>
      </c>
      <c r="D2237">
        <v>2020</v>
      </c>
      <c r="E2237" s="19">
        <v>43983</v>
      </c>
      <c r="F2237">
        <v>383</v>
      </c>
      <c r="G2237">
        <v>0</v>
      </c>
      <c r="H2237">
        <v>383</v>
      </c>
      <c r="I2237">
        <v>122.56</v>
      </c>
      <c r="J2237" s="13" t="s">
        <v>6887</v>
      </c>
      <c r="K2237" s="13" t="s">
        <v>6909</v>
      </c>
      <c r="M2237" s="13" t="s">
        <v>6992</v>
      </c>
    </row>
    <row r="2238" spans="1:13" x14ac:dyDescent="0.3">
      <c r="A2238">
        <v>22221519</v>
      </c>
      <c r="B2238" t="s">
        <v>5438</v>
      </c>
      <c r="C2238">
        <v>6</v>
      </c>
      <c r="D2238">
        <v>2020</v>
      </c>
      <c r="E2238" s="19">
        <v>43983</v>
      </c>
      <c r="F2238">
        <v>447</v>
      </c>
      <c r="G2238">
        <v>0</v>
      </c>
      <c r="H2238">
        <v>447</v>
      </c>
      <c r="I2238">
        <v>156.44999999999999</v>
      </c>
      <c r="J2238" s="13" t="s">
        <v>6887</v>
      </c>
      <c r="K2238" s="13" t="s">
        <v>6891</v>
      </c>
      <c r="M2238" s="13" t="s">
        <v>6992</v>
      </c>
    </row>
    <row r="2239" spans="1:13" x14ac:dyDescent="0.3">
      <c r="A2239">
        <v>22221619</v>
      </c>
      <c r="B2239" t="s">
        <v>5439</v>
      </c>
      <c r="C2239">
        <v>6</v>
      </c>
      <c r="D2239">
        <v>2020</v>
      </c>
      <c r="E2239" s="19">
        <v>43983</v>
      </c>
      <c r="F2239">
        <v>447</v>
      </c>
      <c r="G2239">
        <v>0</v>
      </c>
      <c r="H2239">
        <v>447</v>
      </c>
      <c r="I2239">
        <v>156.44999999999999</v>
      </c>
      <c r="J2239" s="13" t="s">
        <v>6887</v>
      </c>
      <c r="K2239" s="13" t="s">
        <v>6891</v>
      </c>
      <c r="M2239" s="13" t="s">
        <v>6992</v>
      </c>
    </row>
    <row r="2240" spans="1:13" x14ac:dyDescent="0.3">
      <c r="A2240">
        <v>22221719</v>
      </c>
      <c r="B2240" t="s">
        <v>5440</v>
      </c>
      <c r="C2240">
        <v>6</v>
      </c>
      <c r="D2240">
        <v>2020</v>
      </c>
      <c r="E2240" s="19">
        <v>43983</v>
      </c>
      <c r="F2240">
        <v>168</v>
      </c>
      <c r="G2240">
        <v>0</v>
      </c>
      <c r="H2240">
        <v>168</v>
      </c>
      <c r="I2240">
        <v>75.600000000000009</v>
      </c>
      <c r="J2240" s="13" t="s">
        <v>6886</v>
      </c>
      <c r="K2240" s="13" t="s">
        <v>6920</v>
      </c>
      <c r="M2240" s="13" t="s">
        <v>6992</v>
      </c>
    </row>
    <row r="2241" spans="1:13" x14ac:dyDescent="0.3">
      <c r="A2241">
        <v>22221819</v>
      </c>
      <c r="B2241" t="s">
        <v>5441</v>
      </c>
      <c r="C2241">
        <v>6</v>
      </c>
      <c r="D2241">
        <v>2020</v>
      </c>
      <c r="E2241" s="19">
        <v>43983</v>
      </c>
      <c r="F2241">
        <v>168</v>
      </c>
      <c r="G2241">
        <v>0</v>
      </c>
      <c r="H2241">
        <v>168</v>
      </c>
      <c r="I2241">
        <v>25.2</v>
      </c>
      <c r="J2241" s="13" t="s">
        <v>6886</v>
      </c>
      <c r="K2241" s="13" t="s">
        <v>6892</v>
      </c>
      <c r="M2241" s="13" t="s">
        <v>6992</v>
      </c>
    </row>
    <row r="2242" spans="1:13" x14ac:dyDescent="0.3">
      <c r="A2242">
        <v>22221919</v>
      </c>
      <c r="B2242" t="s">
        <v>5442</v>
      </c>
      <c r="C2242">
        <v>6</v>
      </c>
      <c r="D2242">
        <v>2020</v>
      </c>
      <c r="E2242" s="19">
        <v>43983</v>
      </c>
      <c r="F2242">
        <v>205</v>
      </c>
      <c r="G2242">
        <v>0</v>
      </c>
      <c r="H2242">
        <v>205</v>
      </c>
      <c r="I2242">
        <v>36.9</v>
      </c>
      <c r="J2242" s="13" t="s">
        <v>6890</v>
      </c>
      <c r="K2242" s="13" t="s">
        <v>6913</v>
      </c>
      <c r="M2242" s="13" t="s">
        <v>6992</v>
      </c>
    </row>
    <row r="2243" spans="1:13" x14ac:dyDescent="0.3">
      <c r="A2243">
        <v>22222019</v>
      </c>
      <c r="B2243" t="s">
        <v>5443</v>
      </c>
      <c r="C2243">
        <v>6</v>
      </c>
      <c r="D2243">
        <v>2020</v>
      </c>
      <c r="E2243" s="19">
        <v>43983</v>
      </c>
      <c r="F2243">
        <v>506</v>
      </c>
      <c r="G2243">
        <v>0</v>
      </c>
      <c r="H2243">
        <v>506</v>
      </c>
      <c r="I2243">
        <v>146.73999999999998</v>
      </c>
      <c r="J2243" s="13" t="s">
        <v>6889</v>
      </c>
      <c r="K2243" s="13" t="s">
        <v>6907</v>
      </c>
      <c r="M2243" s="13" t="s">
        <v>6992</v>
      </c>
    </row>
    <row r="2244" spans="1:13" x14ac:dyDescent="0.3">
      <c r="A2244">
        <v>22222119</v>
      </c>
      <c r="B2244" t="s">
        <v>5444</v>
      </c>
      <c r="C2244">
        <v>6</v>
      </c>
      <c r="D2244">
        <v>2020</v>
      </c>
      <c r="E2244" s="19">
        <v>43983</v>
      </c>
      <c r="F2244">
        <v>336</v>
      </c>
      <c r="G2244">
        <v>0</v>
      </c>
      <c r="H2244">
        <v>336</v>
      </c>
      <c r="I2244">
        <v>120.96</v>
      </c>
      <c r="J2244" s="13" t="s">
        <v>6885</v>
      </c>
      <c r="K2244" s="13" t="s">
        <v>6934</v>
      </c>
      <c r="M2244" s="13" t="s">
        <v>6992</v>
      </c>
    </row>
    <row r="2245" spans="1:13" x14ac:dyDescent="0.3">
      <c r="A2245">
        <v>22222219</v>
      </c>
      <c r="B2245" t="s">
        <v>5445</v>
      </c>
      <c r="C2245">
        <v>6</v>
      </c>
      <c r="D2245">
        <v>2020</v>
      </c>
      <c r="E2245" s="19">
        <v>43983</v>
      </c>
      <c r="F2245">
        <v>447</v>
      </c>
      <c r="G2245">
        <v>0</v>
      </c>
      <c r="H2245">
        <v>447</v>
      </c>
      <c r="I2245">
        <v>156.44999999999999</v>
      </c>
      <c r="J2245" s="13" t="s">
        <v>6887</v>
      </c>
      <c r="K2245" s="13" t="s">
        <v>6891</v>
      </c>
      <c r="M2245" s="13" t="s">
        <v>6992</v>
      </c>
    </row>
    <row r="2246" spans="1:13" x14ac:dyDescent="0.3">
      <c r="A2246">
        <v>22222319</v>
      </c>
      <c r="B2246" t="s">
        <v>5446</v>
      </c>
      <c r="C2246">
        <v>6</v>
      </c>
      <c r="D2246">
        <v>2020</v>
      </c>
      <c r="E2246" s="19">
        <v>43983</v>
      </c>
      <c r="F2246">
        <v>345</v>
      </c>
      <c r="G2246">
        <v>0</v>
      </c>
      <c r="H2246">
        <v>345</v>
      </c>
      <c r="I2246">
        <v>106.95</v>
      </c>
      <c r="J2246" s="13" t="s">
        <v>6887</v>
      </c>
      <c r="K2246" s="13" t="s">
        <v>6918</v>
      </c>
      <c r="M2246" s="13" t="s">
        <v>6992</v>
      </c>
    </row>
    <row r="2247" spans="1:13" x14ac:dyDescent="0.3">
      <c r="A2247">
        <v>22222419</v>
      </c>
      <c r="B2247" t="s">
        <v>5447</v>
      </c>
      <c r="C2247">
        <v>5</v>
      </c>
      <c r="D2247">
        <v>2020</v>
      </c>
      <c r="E2247" s="19">
        <v>43952</v>
      </c>
      <c r="F2247">
        <v>345</v>
      </c>
      <c r="G2247">
        <v>51.75</v>
      </c>
      <c r="H2247">
        <v>293.25</v>
      </c>
      <c r="I2247">
        <v>106.95</v>
      </c>
      <c r="J2247" s="13" t="s">
        <v>6887</v>
      </c>
      <c r="K2247" s="13" t="s">
        <v>6918</v>
      </c>
      <c r="M2247" s="13" t="s">
        <v>6991</v>
      </c>
    </row>
    <row r="2248" spans="1:13" x14ac:dyDescent="0.3">
      <c r="A2248">
        <v>22222519</v>
      </c>
      <c r="B2248" t="s">
        <v>5448</v>
      </c>
      <c r="C2248">
        <v>5</v>
      </c>
      <c r="D2248">
        <v>2020</v>
      </c>
      <c r="E2248" s="19">
        <v>43952</v>
      </c>
      <c r="F2248">
        <v>447</v>
      </c>
      <c r="G2248">
        <v>67.050000000000011</v>
      </c>
      <c r="H2248">
        <v>379.95</v>
      </c>
      <c r="I2248">
        <v>156.44999999999999</v>
      </c>
      <c r="J2248" s="13" t="s">
        <v>6887</v>
      </c>
      <c r="K2248" s="13" t="s">
        <v>6891</v>
      </c>
      <c r="M2248" s="13" t="s">
        <v>6991</v>
      </c>
    </row>
    <row r="2249" spans="1:13" x14ac:dyDescent="0.3">
      <c r="A2249">
        <v>22222619</v>
      </c>
      <c r="B2249" t="s">
        <v>5449</v>
      </c>
      <c r="C2249">
        <v>5</v>
      </c>
      <c r="D2249">
        <v>2020</v>
      </c>
      <c r="E2249" s="19">
        <v>43952</v>
      </c>
      <c r="F2249">
        <v>168</v>
      </c>
      <c r="G2249">
        <v>25.200000000000017</v>
      </c>
      <c r="H2249">
        <v>142.79999999999998</v>
      </c>
      <c r="I2249">
        <v>75.600000000000009</v>
      </c>
      <c r="J2249" s="13" t="s">
        <v>6886</v>
      </c>
      <c r="K2249" s="13" t="s">
        <v>6920</v>
      </c>
      <c r="M2249" s="13" t="s">
        <v>6991</v>
      </c>
    </row>
    <row r="2250" spans="1:13" x14ac:dyDescent="0.3">
      <c r="A2250">
        <v>22222719</v>
      </c>
      <c r="B2250" t="s">
        <v>5450</v>
      </c>
      <c r="C2250">
        <v>5</v>
      </c>
      <c r="D2250">
        <v>2020</v>
      </c>
      <c r="E2250" s="19">
        <v>43952</v>
      </c>
      <c r="F2250">
        <v>172</v>
      </c>
      <c r="G2250">
        <v>25.800000000000011</v>
      </c>
      <c r="H2250">
        <v>146.19999999999999</v>
      </c>
      <c r="I2250">
        <v>65.36</v>
      </c>
      <c r="J2250" s="13" t="s">
        <v>6886</v>
      </c>
      <c r="K2250" s="13" t="s">
        <v>6910</v>
      </c>
      <c r="M2250" s="13" t="s">
        <v>6991</v>
      </c>
    </row>
    <row r="2251" spans="1:13" x14ac:dyDescent="0.3">
      <c r="A2251">
        <v>22222819</v>
      </c>
      <c r="B2251" t="s">
        <v>5451</v>
      </c>
      <c r="C2251">
        <v>5</v>
      </c>
      <c r="D2251">
        <v>2020</v>
      </c>
      <c r="E2251" s="19">
        <v>43952</v>
      </c>
      <c r="F2251">
        <v>205</v>
      </c>
      <c r="G2251">
        <v>30.75</v>
      </c>
      <c r="H2251">
        <v>174.25</v>
      </c>
      <c r="I2251">
        <v>36.9</v>
      </c>
      <c r="J2251" s="13" t="s">
        <v>6890</v>
      </c>
      <c r="K2251" s="13" t="s">
        <v>6913</v>
      </c>
      <c r="M2251" s="13" t="s">
        <v>6991</v>
      </c>
    </row>
    <row r="2252" spans="1:13" x14ac:dyDescent="0.3">
      <c r="A2252">
        <v>22222919</v>
      </c>
      <c r="B2252" t="s">
        <v>5452</v>
      </c>
      <c r="C2252">
        <v>5</v>
      </c>
      <c r="D2252">
        <v>2020</v>
      </c>
      <c r="E2252" s="19">
        <v>43952</v>
      </c>
      <c r="F2252">
        <v>220</v>
      </c>
      <c r="G2252">
        <v>33</v>
      </c>
      <c r="H2252">
        <v>187</v>
      </c>
      <c r="I2252">
        <v>39.6</v>
      </c>
      <c r="J2252" s="13" t="s">
        <v>6890</v>
      </c>
      <c r="K2252" s="13" t="s">
        <v>6893</v>
      </c>
      <c r="M2252" s="13" t="s">
        <v>6991</v>
      </c>
    </row>
    <row r="2253" spans="1:13" x14ac:dyDescent="0.3">
      <c r="A2253">
        <v>22223019</v>
      </c>
      <c r="B2253" t="s">
        <v>5453</v>
      </c>
      <c r="C2253">
        <v>5</v>
      </c>
      <c r="D2253">
        <v>2020</v>
      </c>
      <c r="E2253" s="19">
        <v>43952</v>
      </c>
      <c r="F2253">
        <v>538</v>
      </c>
      <c r="G2253">
        <v>80.699999999999989</v>
      </c>
      <c r="H2253">
        <v>457.3</v>
      </c>
      <c r="I2253">
        <v>129.12</v>
      </c>
      <c r="J2253" s="13" t="s">
        <v>6889</v>
      </c>
      <c r="K2253" s="13" t="s">
        <v>6951</v>
      </c>
      <c r="M2253" s="13" t="s">
        <v>6991</v>
      </c>
    </row>
    <row r="2254" spans="1:13" x14ac:dyDescent="0.3">
      <c r="A2254">
        <v>22223119</v>
      </c>
      <c r="B2254" t="s">
        <v>5454</v>
      </c>
      <c r="C2254">
        <v>5</v>
      </c>
      <c r="D2254">
        <v>2020</v>
      </c>
      <c r="E2254" s="19">
        <v>43952</v>
      </c>
      <c r="F2254">
        <v>168</v>
      </c>
      <c r="G2254">
        <v>25.200000000000017</v>
      </c>
      <c r="H2254">
        <v>142.79999999999998</v>
      </c>
      <c r="I2254">
        <v>60.48</v>
      </c>
      <c r="J2254" s="13" t="s">
        <v>6885</v>
      </c>
      <c r="K2254" s="13" t="s">
        <v>6948</v>
      </c>
      <c r="M2254" s="13" t="s">
        <v>6991</v>
      </c>
    </row>
    <row r="2255" spans="1:13" x14ac:dyDescent="0.3">
      <c r="A2255">
        <v>22223219</v>
      </c>
      <c r="B2255" t="s">
        <v>5455</v>
      </c>
      <c r="C2255">
        <v>5</v>
      </c>
      <c r="D2255">
        <v>2020</v>
      </c>
      <c r="E2255" s="19">
        <v>43952</v>
      </c>
      <c r="F2255">
        <v>383</v>
      </c>
      <c r="G2255">
        <v>57.449999999999989</v>
      </c>
      <c r="H2255">
        <v>325.55</v>
      </c>
      <c r="I2255">
        <v>122.56</v>
      </c>
      <c r="J2255" s="13" t="s">
        <v>6887</v>
      </c>
      <c r="K2255" s="13" t="s">
        <v>6909</v>
      </c>
      <c r="M2255" s="13" t="s">
        <v>6991</v>
      </c>
    </row>
    <row r="2256" spans="1:13" x14ac:dyDescent="0.3">
      <c r="A2256">
        <v>22223319</v>
      </c>
      <c r="B2256" t="s">
        <v>5456</v>
      </c>
      <c r="C2256">
        <v>5</v>
      </c>
      <c r="D2256">
        <v>2020</v>
      </c>
      <c r="E2256" s="19">
        <v>43952</v>
      </c>
      <c r="F2256">
        <v>383</v>
      </c>
      <c r="G2256">
        <v>57.449999999999989</v>
      </c>
      <c r="H2256">
        <v>325.55</v>
      </c>
      <c r="I2256">
        <v>122.56</v>
      </c>
      <c r="J2256" s="13" t="s">
        <v>6887</v>
      </c>
      <c r="K2256" s="13" t="s">
        <v>6909</v>
      </c>
      <c r="M2256" s="13" t="s">
        <v>6991</v>
      </c>
    </row>
    <row r="2257" spans="1:13" x14ac:dyDescent="0.3">
      <c r="A2257">
        <v>22223419</v>
      </c>
      <c r="B2257" t="s">
        <v>5457</v>
      </c>
      <c r="C2257">
        <v>5</v>
      </c>
      <c r="D2257">
        <v>2020</v>
      </c>
      <c r="E2257" s="19">
        <v>43952</v>
      </c>
      <c r="F2257">
        <v>447</v>
      </c>
      <c r="G2257">
        <v>67.050000000000011</v>
      </c>
      <c r="H2257">
        <v>379.95</v>
      </c>
      <c r="I2257">
        <v>156.44999999999999</v>
      </c>
      <c r="J2257" s="13" t="s">
        <v>6887</v>
      </c>
      <c r="K2257" s="13" t="s">
        <v>6891</v>
      </c>
      <c r="M2257" s="13" t="s">
        <v>6991</v>
      </c>
    </row>
    <row r="2258" spans="1:13" x14ac:dyDescent="0.3">
      <c r="A2258">
        <v>22223519</v>
      </c>
      <c r="B2258" t="s">
        <v>5458</v>
      </c>
      <c r="C2258">
        <v>5</v>
      </c>
      <c r="D2258">
        <v>2020</v>
      </c>
      <c r="E2258" s="19">
        <v>43952</v>
      </c>
      <c r="F2258">
        <v>168</v>
      </c>
      <c r="G2258">
        <v>25.200000000000017</v>
      </c>
      <c r="H2258">
        <v>142.79999999999998</v>
      </c>
      <c r="I2258">
        <v>75.600000000000009</v>
      </c>
      <c r="J2258" s="13" t="s">
        <v>6886</v>
      </c>
      <c r="K2258" s="13" t="s">
        <v>6920</v>
      </c>
      <c r="M2258" s="13" t="s">
        <v>6991</v>
      </c>
    </row>
    <row r="2259" spans="1:13" x14ac:dyDescent="0.3">
      <c r="A2259">
        <v>22223619</v>
      </c>
      <c r="B2259" t="s">
        <v>5459</v>
      </c>
      <c r="C2259">
        <v>5</v>
      </c>
      <c r="D2259">
        <v>2020</v>
      </c>
      <c r="E2259" s="19">
        <v>43952</v>
      </c>
      <c r="F2259">
        <v>144</v>
      </c>
      <c r="G2259">
        <v>21.600000000000009</v>
      </c>
      <c r="H2259">
        <v>122.39999999999999</v>
      </c>
      <c r="I2259">
        <v>66.240000000000009</v>
      </c>
      <c r="J2259" s="13" t="s">
        <v>6886</v>
      </c>
      <c r="K2259" s="13" t="s">
        <v>6919</v>
      </c>
      <c r="M2259" s="13" t="s">
        <v>6991</v>
      </c>
    </row>
    <row r="2260" spans="1:13" x14ac:dyDescent="0.3">
      <c r="A2260">
        <v>22223719</v>
      </c>
      <c r="B2260" t="s">
        <v>5460</v>
      </c>
      <c r="C2260">
        <v>5</v>
      </c>
      <c r="D2260">
        <v>2020</v>
      </c>
      <c r="E2260" s="19">
        <v>43952</v>
      </c>
      <c r="F2260">
        <v>240</v>
      </c>
      <c r="G2260">
        <v>36</v>
      </c>
      <c r="H2260">
        <v>204</v>
      </c>
      <c r="I2260">
        <v>43.199999999999996</v>
      </c>
      <c r="J2260" s="13" t="s">
        <v>6890</v>
      </c>
      <c r="K2260" s="13" t="s">
        <v>6894</v>
      </c>
      <c r="M2260" s="13" t="s">
        <v>6991</v>
      </c>
    </row>
    <row r="2261" spans="1:13" x14ac:dyDescent="0.3">
      <c r="A2261">
        <v>22223819</v>
      </c>
      <c r="B2261" t="s">
        <v>5461</v>
      </c>
      <c r="C2261">
        <v>5</v>
      </c>
      <c r="D2261">
        <v>2020</v>
      </c>
      <c r="E2261" s="19">
        <v>43952</v>
      </c>
      <c r="F2261">
        <v>220</v>
      </c>
      <c r="G2261">
        <v>33</v>
      </c>
      <c r="H2261">
        <v>187</v>
      </c>
      <c r="I2261">
        <v>39.6</v>
      </c>
      <c r="J2261" s="13" t="s">
        <v>6890</v>
      </c>
      <c r="K2261" s="13" t="s">
        <v>6893</v>
      </c>
      <c r="M2261" s="13" t="s">
        <v>6991</v>
      </c>
    </row>
    <row r="2262" spans="1:13" x14ac:dyDescent="0.3">
      <c r="A2262">
        <v>22223919</v>
      </c>
      <c r="B2262" t="s">
        <v>5462</v>
      </c>
      <c r="C2262">
        <v>5</v>
      </c>
      <c r="D2262">
        <v>2020</v>
      </c>
      <c r="E2262" s="19">
        <v>43952</v>
      </c>
      <c r="F2262">
        <v>210</v>
      </c>
      <c r="G2262">
        <v>31.5</v>
      </c>
      <c r="H2262">
        <v>178.5</v>
      </c>
      <c r="I2262">
        <v>37.799999999999997</v>
      </c>
      <c r="J2262" s="13" t="s">
        <v>6890</v>
      </c>
      <c r="K2262" s="13" t="s">
        <v>6911</v>
      </c>
      <c r="M2262" s="13" t="s">
        <v>6991</v>
      </c>
    </row>
    <row r="2263" spans="1:13" x14ac:dyDescent="0.3">
      <c r="A2263">
        <v>22224019</v>
      </c>
      <c r="B2263" t="s">
        <v>5463</v>
      </c>
      <c r="C2263">
        <v>5</v>
      </c>
      <c r="D2263">
        <v>2020</v>
      </c>
      <c r="E2263" s="19">
        <v>43952</v>
      </c>
      <c r="F2263">
        <v>592</v>
      </c>
      <c r="G2263">
        <v>88.800000000000011</v>
      </c>
      <c r="H2263">
        <v>503.2</v>
      </c>
      <c r="I2263">
        <v>165.76000000000002</v>
      </c>
      <c r="J2263" s="13" t="s">
        <v>6889</v>
      </c>
      <c r="K2263" s="13" t="s">
        <v>6906</v>
      </c>
      <c r="M2263" s="13" t="s">
        <v>6991</v>
      </c>
    </row>
    <row r="2264" spans="1:13" x14ac:dyDescent="0.3">
      <c r="A2264">
        <v>22224119</v>
      </c>
      <c r="B2264" t="s">
        <v>5464</v>
      </c>
      <c r="C2264">
        <v>5</v>
      </c>
      <c r="D2264">
        <v>2020</v>
      </c>
      <c r="E2264" s="19">
        <v>43952</v>
      </c>
      <c r="F2264">
        <v>293</v>
      </c>
      <c r="G2264">
        <v>43.950000000000017</v>
      </c>
      <c r="H2264">
        <v>249.04999999999998</v>
      </c>
      <c r="I2264">
        <v>90.83</v>
      </c>
      <c r="J2264" s="13" t="s">
        <v>6885</v>
      </c>
      <c r="K2264" s="13" t="s">
        <v>6935</v>
      </c>
      <c r="M2264" s="13" t="s">
        <v>6991</v>
      </c>
    </row>
    <row r="2265" spans="1:13" x14ac:dyDescent="0.3">
      <c r="A2265">
        <v>22224219</v>
      </c>
      <c r="B2265" t="s">
        <v>5465</v>
      </c>
      <c r="C2265">
        <v>5</v>
      </c>
      <c r="D2265">
        <v>2020</v>
      </c>
      <c r="E2265" s="19">
        <v>43952</v>
      </c>
      <c r="F2265">
        <v>345</v>
      </c>
      <c r="G2265">
        <v>51.75</v>
      </c>
      <c r="H2265">
        <v>293.25</v>
      </c>
      <c r="I2265">
        <v>106.95</v>
      </c>
      <c r="J2265" s="13" t="s">
        <v>6887</v>
      </c>
      <c r="K2265" s="13" t="s">
        <v>6918</v>
      </c>
      <c r="M2265" s="13" t="s">
        <v>6991</v>
      </c>
    </row>
    <row r="2266" spans="1:13" x14ac:dyDescent="0.3">
      <c r="A2266">
        <v>22224319</v>
      </c>
      <c r="B2266" t="s">
        <v>5466</v>
      </c>
      <c r="C2266">
        <v>5</v>
      </c>
      <c r="D2266">
        <v>2020</v>
      </c>
      <c r="E2266" s="19">
        <v>43952</v>
      </c>
      <c r="F2266">
        <v>383</v>
      </c>
      <c r="G2266">
        <v>57.449999999999989</v>
      </c>
      <c r="H2266">
        <v>325.55</v>
      </c>
      <c r="I2266">
        <v>122.56</v>
      </c>
      <c r="J2266" s="13" t="s">
        <v>6887</v>
      </c>
      <c r="K2266" s="13" t="s">
        <v>6909</v>
      </c>
      <c r="M2266" s="13" t="s">
        <v>6991</v>
      </c>
    </row>
    <row r="2267" spans="1:13" x14ac:dyDescent="0.3">
      <c r="A2267">
        <v>22224419</v>
      </c>
      <c r="B2267" t="s">
        <v>5467</v>
      </c>
      <c r="C2267">
        <v>5</v>
      </c>
      <c r="D2267">
        <v>2020</v>
      </c>
      <c r="E2267" s="19">
        <v>43952</v>
      </c>
      <c r="F2267">
        <v>144</v>
      </c>
      <c r="G2267">
        <v>21.600000000000009</v>
      </c>
      <c r="H2267">
        <v>122.39999999999999</v>
      </c>
      <c r="I2267">
        <v>66.240000000000009</v>
      </c>
      <c r="J2267" s="13" t="s">
        <v>6886</v>
      </c>
      <c r="K2267" s="13" t="s">
        <v>6919</v>
      </c>
      <c r="M2267" s="13" t="s">
        <v>6991</v>
      </c>
    </row>
    <row r="2268" spans="1:13" x14ac:dyDescent="0.3">
      <c r="A2268">
        <v>22224519</v>
      </c>
      <c r="B2268" t="s">
        <v>5468</v>
      </c>
      <c r="C2268">
        <v>5</v>
      </c>
      <c r="D2268">
        <v>2020</v>
      </c>
      <c r="E2268" s="19">
        <v>43952</v>
      </c>
      <c r="F2268">
        <v>144</v>
      </c>
      <c r="G2268">
        <v>21.600000000000009</v>
      </c>
      <c r="H2268">
        <v>122.39999999999999</v>
      </c>
      <c r="I2268">
        <v>66.240000000000009</v>
      </c>
      <c r="J2268" s="13" t="s">
        <v>6886</v>
      </c>
      <c r="K2268" s="13" t="s">
        <v>6919</v>
      </c>
      <c r="M2268" s="13" t="s">
        <v>6991</v>
      </c>
    </row>
    <row r="2269" spans="1:13" x14ac:dyDescent="0.3">
      <c r="A2269">
        <v>22224619</v>
      </c>
      <c r="B2269" t="s">
        <v>5469</v>
      </c>
      <c r="C2269">
        <v>5</v>
      </c>
      <c r="D2269">
        <v>2020</v>
      </c>
      <c r="E2269" s="19">
        <v>43952</v>
      </c>
      <c r="F2269">
        <v>240</v>
      </c>
      <c r="G2269">
        <v>36</v>
      </c>
      <c r="H2269">
        <v>204</v>
      </c>
      <c r="I2269">
        <v>43.199999999999996</v>
      </c>
      <c r="J2269" s="13" t="s">
        <v>6890</v>
      </c>
      <c r="K2269" s="13" t="s">
        <v>6894</v>
      </c>
      <c r="M2269" s="13" t="s">
        <v>6991</v>
      </c>
    </row>
    <row r="2270" spans="1:13" x14ac:dyDescent="0.3">
      <c r="A2270">
        <v>22224719</v>
      </c>
      <c r="B2270" t="s">
        <v>5470</v>
      </c>
      <c r="C2270">
        <v>5</v>
      </c>
      <c r="D2270">
        <v>2020</v>
      </c>
      <c r="E2270" s="19">
        <v>43952</v>
      </c>
      <c r="F2270">
        <v>240</v>
      </c>
      <c r="G2270">
        <v>36</v>
      </c>
      <c r="H2270">
        <v>204</v>
      </c>
      <c r="I2270">
        <v>43.199999999999996</v>
      </c>
      <c r="J2270" s="13" t="s">
        <v>6890</v>
      </c>
      <c r="K2270" s="13" t="s">
        <v>6894</v>
      </c>
      <c r="M2270" s="13" t="s">
        <v>6991</v>
      </c>
    </row>
    <row r="2271" spans="1:13" x14ac:dyDescent="0.3">
      <c r="A2271">
        <v>22224819</v>
      </c>
      <c r="B2271" t="s">
        <v>5471</v>
      </c>
      <c r="C2271">
        <v>5</v>
      </c>
      <c r="D2271">
        <v>2020</v>
      </c>
      <c r="E2271" s="19">
        <v>43952</v>
      </c>
      <c r="F2271">
        <v>240</v>
      </c>
      <c r="G2271">
        <v>36</v>
      </c>
      <c r="H2271">
        <v>204</v>
      </c>
      <c r="I2271">
        <v>43.199999999999996</v>
      </c>
      <c r="J2271" s="13" t="s">
        <v>6890</v>
      </c>
      <c r="K2271" s="13" t="s">
        <v>6894</v>
      </c>
      <c r="M2271" s="13" t="s">
        <v>6991</v>
      </c>
    </row>
    <row r="2272" spans="1:13" x14ac:dyDescent="0.3">
      <c r="A2272">
        <v>22224919</v>
      </c>
      <c r="B2272" t="s">
        <v>5472</v>
      </c>
      <c r="C2272">
        <v>5</v>
      </c>
      <c r="D2272">
        <v>2020</v>
      </c>
      <c r="E2272" s="19">
        <v>43952</v>
      </c>
      <c r="F2272">
        <v>313</v>
      </c>
      <c r="G2272">
        <v>46.949999999999989</v>
      </c>
      <c r="H2272">
        <v>266.05</v>
      </c>
      <c r="I2272">
        <v>93.899999999999991</v>
      </c>
      <c r="J2272" s="13" t="s">
        <v>6884</v>
      </c>
      <c r="K2272" s="13" t="s">
        <v>6895</v>
      </c>
      <c r="M2272" s="13" t="s">
        <v>6991</v>
      </c>
    </row>
    <row r="2273" spans="1:13" x14ac:dyDescent="0.3">
      <c r="A2273">
        <v>22225019</v>
      </c>
      <c r="B2273" t="s">
        <v>5473</v>
      </c>
      <c r="C2273">
        <v>5</v>
      </c>
      <c r="D2273">
        <v>2020</v>
      </c>
      <c r="E2273" s="19">
        <v>43952</v>
      </c>
      <c r="F2273">
        <v>592</v>
      </c>
      <c r="G2273">
        <v>88.800000000000011</v>
      </c>
      <c r="H2273">
        <v>503.2</v>
      </c>
      <c r="I2273">
        <v>165.76000000000002</v>
      </c>
      <c r="J2273" s="13" t="s">
        <v>6889</v>
      </c>
      <c r="K2273" s="13" t="s">
        <v>6906</v>
      </c>
      <c r="M2273" s="13" t="s">
        <v>6991</v>
      </c>
    </row>
    <row r="2274" spans="1:13" x14ac:dyDescent="0.3">
      <c r="A2274">
        <v>22225119</v>
      </c>
      <c r="B2274" t="s">
        <v>5474</v>
      </c>
      <c r="C2274">
        <v>5</v>
      </c>
      <c r="D2274">
        <v>2020</v>
      </c>
      <c r="E2274" s="19">
        <v>43952</v>
      </c>
      <c r="F2274">
        <v>283</v>
      </c>
      <c r="G2274">
        <v>42.450000000000017</v>
      </c>
      <c r="H2274">
        <v>240.54999999999998</v>
      </c>
      <c r="I2274">
        <v>82.07</v>
      </c>
      <c r="J2274" s="13" t="s">
        <v>6885</v>
      </c>
      <c r="K2274" s="13" t="s">
        <v>6953</v>
      </c>
      <c r="M2274" s="13" t="s">
        <v>6991</v>
      </c>
    </row>
    <row r="2275" spans="1:13" x14ac:dyDescent="0.3">
      <c r="A2275">
        <v>22225219</v>
      </c>
      <c r="B2275" t="s">
        <v>5475</v>
      </c>
      <c r="C2275">
        <v>5</v>
      </c>
      <c r="D2275">
        <v>2020</v>
      </c>
      <c r="E2275" s="19">
        <v>43952</v>
      </c>
      <c r="F2275">
        <v>383</v>
      </c>
      <c r="G2275">
        <v>57.449999999999989</v>
      </c>
      <c r="H2275">
        <v>325.55</v>
      </c>
      <c r="I2275">
        <v>122.56</v>
      </c>
      <c r="J2275" s="13" t="s">
        <v>6887</v>
      </c>
      <c r="K2275" s="13" t="s">
        <v>6909</v>
      </c>
      <c r="M2275" s="13" t="s">
        <v>6991</v>
      </c>
    </row>
    <row r="2276" spans="1:13" x14ac:dyDescent="0.3">
      <c r="A2276">
        <v>22225319</v>
      </c>
      <c r="B2276" t="s">
        <v>5476</v>
      </c>
      <c r="C2276">
        <v>4</v>
      </c>
      <c r="D2276">
        <v>2020</v>
      </c>
      <c r="E2276" s="19">
        <v>43922</v>
      </c>
      <c r="F2276">
        <v>168</v>
      </c>
      <c r="G2276">
        <v>25.200000000000017</v>
      </c>
      <c r="H2276">
        <v>142.79999999999998</v>
      </c>
      <c r="I2276">
        <v>75.600000000000009</v>
      </c>
      <c r="J2276" s="13" t="s">
        <v>6886</v>
      </c>
      <c r="K2276" s="13" t="s">
        <v>6920</v>
      </c>
      <c r="M2276" s="13" t="s">
        <v>6990</v>
      </c>
    </row>
    <row r="2277" spans="1:13" x14ac:dyDescent="0.3">
      <c r="A2277">
        <v>22225419</v>
      </c>
      <c r="B2277" t="s">
        <v>5477</v>
      </c>
      <c r="C2277">
        <v>4</v>
      </c>
      <c r="D2277">
        <v>2020</v>
      </c>
      <c r="E2277" s="19">
        <v>43922</v>
      </c>
      <c r="F2277">
        <v>144</v>
      </c>
      <c r="G2277">
        <v>21.600000000000009</v>
      </c>
      <c r="H2277">
        <v>122.39999999999999</v>
      </c>
      <c r="I2277">
        <v>66.240000000000009</v>
      </c>
      <c r="J2277" s="13" t="s">
        <v>6886</v>
      </c>
      <c r="K2277" s="13" t="s">
        <v>6919</v>
      </c>
      <c r="M2277" s="13" t="s">
        <v>6990</v>
      </c>
    </row>
    <row r="2278" spans="1:13" x14ac:dyDescent="0.3">
      <c r="A2278">
        <v>22225519</v>
      </c>
      <c r="B2278" t="s">
        <v>5478</v>
      </c>
      <c r="C2278">
        <v>4</v>
      </c>
      <c r="D2278">
        <v>2020</v>
      </c>
      <c r="E2278" s="19">
        <v>43922</v>
      </c>
      <c r="F2278">
        <v>205</v>
      </c>
      <c r="G2278">
        <v>30.75</v>
      </c>
      <c r="H2278">
        <v>174.25</v>
      </c>
      <c r="I2278">
        <v>36.9</v>
      </c>
      <c r="J2278" s="13" t="s">
        <v>6890</v>
      </c>
      <c r="K2278" s="13" t="s">
        <v>6913</v>
      </c>
      <c r="M2278" s="13" t="s">
        <v>6990</v>
      </c>
    </row>
    <row r="2279" spans="1:13" x14ac:dyDescent="0.3">
      <c r="A2279">
        <v>22225619</v>
      </c>
      <c r="B2279" t="s">
        <v>5479</v>
      </c>
      <c r="C2279">
        <v>4</v>
      </c>
      <c r="D2279">
        <v>2020</v>
      </c>
      <c r="E2279" s="19">
        <v>43922</v>
      </c>
      <c r="F2279">
        <v>240</v>
      </c>
      <c r="G2279">
        <v>36</v>
      </c>
      <c r="H2279">
        <v>204</v>
      </c>
      <c r="I2279">
        <v>43.199999999999996</v>
      </c>
      <c r="J2279" s="13" t="s">
        <v>6890</v>
      </c>
      <c r="K2279" s="13" t="s">
        <v>6894</v>
      </c>
      <c r="M2279" s="13" t="s">
        <v>6990</v>
      </c>
    </row>
    <row r="2280" spans="1:13" x14ac:dyDescent="0.3">
      <c r="A2280">
        <v>22225719</v>
      </c>
      <c r="B2280" t="s">
        <v>5480</v>
      </c>
      <c r="C2280">
        <v>4</v>
      </c>
      <c r="D2280">
        <v>2020</v>
      </c>
      <c r="E2280" s="19">
        <v>43922</v>
      </c>
      <c r="F2280">
        <v>220</v>
      </c>
      <c r="G2280">
        <v>33</v>
      </c>
      <c r="H2280">
        <v>187</v>
      </c>
      <c r="I2280">
        <v>39.6</v>
      </c>
      <c r="J2280" s="13" t="s">
        <v>6890</v>
      </c>
      <c r="K2280" s="13" t="s">
        <v>6893</v>
      </c>
      <c r="M2280" s="13" t="s">
        <v>6990</v>
      </c>
    </row>
    <row r="2281" spans="1:13" x14ac:dyDescent="0.3">
      <c r="A2281">
        <v>22226119</v>
      </c>
      <c r="B2281" t="s">
        <v>5481</v>
      </c>
      <c r="C2281">
        <v>4</v>
      </c>
      <c r="D2281">
        <v>2020</v>
      </c>
      <c r="E2281" s="19">
        <v>43922</v>
      </c>
      <c r="F2281">
        <v>278</v>
      </c>
      <c r="G2281">
        <v>41.700000000000017</v>
      </c>
      <c r="H2281">
        <v>236.29999999999998</v>
      </c>
      <c r="I2281">
        <v>88.960000000000008</v>
      </c>
      <c r="J2281" s="13" t="s">
        <v>6885</v>
      </c>
      <c r="K2281" s="13" t="s">
        <v>6947</v>
      </c>
      <c r="M2281" s="13" t="s">
        <v>6990</v>
      </c>
    </row>
    <row r="2282" spans="1:13" x14ac:dyDescent="0.3">
      <c r="A2282">
        <v>22226219</v>
      </c>
      <c r="B2282" t="s">
        <v>5482</v>
      </c>
      <c r="C2282">
        <v>4</v>
      </c>
      <c r="D2282">
        <v>2020</v>
      </c>
      <c r="E2282" s="19">
        <v>43922</v>
      </c>
      <c r="F2282">
        <v>447</v>
      </c>
      <c r="G2282">
        <v>67.050000000000011</v>
      </c>
      <c r="H2282">
        <v>379.95</v>
      </c>
      <c r="I2282">
        <v>156.44999999999999</v>
      </c>
      <c r="J2282" s="13" t="s">
        <v>6887</v>
      </c>
      <c r="K2282" s="13" t="s">
        <v>6891</v>
      </c>
      <c r="M2282" s="13" t="s">
        <v>6990</v>
      </c>
    </row>
    <row r="2283" spans="1:13" x14ac:dyDescent="0.3">
      <c r="A2283">
        <v>22226319</v>
      </c>
      <c r="B2283" t="s">
        <v>5483</v>
      </c>
      <c r="C2283">
        <v>4</v>
      </c>
      <c r="D2283">
        <v>2020</v>
      </c>
      <c r="E2283" s="19">
        <v>43922</v>
      </c>
      <c r="F2283">
        <v>144</v>
      </c>
      <c r="G2283">
        <v>21.600000000000009</v>
      </c>
      <c r="H2283">
        <v>122.39999999999999</v>
      </c>
      <c r="I2283">
        <v>66.240000000000009</v>
      </c>
      <c r="J2283" s="13" t="s">
        <v>6886</v>
      </c>
      <c r="K2283" s="13" t="s">
        <v>6919</v>
      </c>
      <c r="M2283" s="13" t="s">
        <v>6990</v>
      </c>
    </row>
    <row r="2284" spans="1:13" x14ac:dyDescent="0.3">
      <c r="A2284">
        <v>22226419</v>
      </c>
      <c r="B2284" t="s">
        <v>5484</v>
      </c>
      <c r="C2284">
        <v>4</v>
      </c>
      <c r="D2284">
        <v>2020</v>
      </c>
      <c r="E2284" s="19">
        <v>43922</v>
      </c>
      <c r="F2284">
        <v>205</v>
      </c>
      <c r="G2284">
        <v>30.75</v>
      </c>
      <c r="H2284">
        <v>174.25</v>
      </c>
      <c r="I2284">
        <v>36.9</v>
      </c>
      <c r="J2284" s="13" t="s">
        <v>6890</v>
      </c>
      <c r="K2284" s="13" t="s">
        <v>6913</v>
      </c>
      <c r="M2284" s="13" t="s">
        <v>6990</v>
      </c>
    </row>
    <row r="2285" spans="1:13" x14ac:dyDescent="0.3">
      <c r="A2285">
        <v>22226519</v>
      </c>
      <c r="B2285" t="s">
        <v>5485</v>
      </c>
      <c r="C2285">
        <v>4</v>
      </c>
      <c r="D2285">
        <v>2020</v>
      </c>
      <c r="E2285" s="19">
        <v>43922</v>
      </c>
      <c r="F2285">
        <v>210</v>
      </c>
      <c r="G2285">
        <v>31.5</v>
      </c>
      <c r="H2285">
        <v>178.5</v>
      </c>
      <c r="I2285">
        <v>37.799999999999997</v>
      </c>
      <c r="J2285" s="13" t="s">
        <v>6890</v>
      </c>
      <c r="K2285" s="13" t="s">
        <v>6911</v>
      </c>
      <c r="M2285" s="13" t="s">
        <v>6990</v>
      </c>
    </row>
    <row r="2286" spans="1:13" x14ac:dyDescent="0.3">
      <c r="A2286">
        <v>22226619</v>
      </c>
      <c r="B2286" t="s">
        <v>5486</v>
      </c>
      <c r="C2286">
        <v>4</v>
      </c>
      <c r="D2286">
        <v>2020</v>
      </c>
      <c r="E2286" s="19">
        <v>43922</v>
      </c>
      <c r="F2286">
        <v>240</v>
      </c>
      <c r="G2286">
        <v>36</v>
      </c>
      <c r="H2286">
        <v>204</v>
      </c>
      <c r="I2286">
        <v>43.199999999999996</v>
      </c>
      <c r="J2286" s="13" t="s">
        <v>6890</v>
      </c>
      <c r="K2286" s="13" t="s">
        <v>6894</v>
      </c>
      <c r="M2286" s="13" t="s">
        <v>6990</v>
      </c>
    </row>
    <row r="2287" spans="1:13" x14ac:dyDescent="0.3">
      <c r="A2287">
        <v>22226719</v>
      </c>
      <c r="B2287" t="s">
        <v>5487</v>
      </c>
      <c r="C2287">
        <v>4</v>
      </c>
      <c r="D2287">
        <v>2020</v>
      </c>
      <c r="E2287" s="19">
        <v>43922</v>
      </c>
      <c r="F2287">
        <v>313</v>
      </c>
      <c r="G2287">
        <v>46.949999999999989</v>
      </c>
      <c r="H2287">
        <v>266.05</v>
      </c>
      <c r="I2287">
        <v>93.899999999999991</v>
      </c>
      <c r="J2287" s="13" t="s">
        <v>6884</v>
      </c>
      <c r="K2287" s="13" t="s">
        <v>6895</v>
      </c>
      <c r="M2287" s="13" t="s">
        <v>6990</v>
      </c>
    </row>
    <row r="2288" spans="1:13" x14ac:dyDescent="0.3">
      <c r="A2288">
        <v>22226819</v>
      </c>
      <c r="B2288" t="s">
        <v>5488</v>
      </c>
      <c r="C2288">
        <v>4</v>
      </c>
      <c r="D2288">
        <v>2020</v>
      </c>
      <c r="E2288" s="19">
        <v>43922</v>
      </c>
      <c r="F2288">
        <v>313</v>
      </c>
      <c r="G2288">
        <v>46.949999999999989</v>
      </c>
      <c r="H2288">
        <v>266.05</v>
      </c>
      <c r="I2288">
        <v>93.899999999999991</v>
      </c>
      <c r="J2288" s="13" t="s">
        <v>6884</v>
      </c>
      <c r="K2288" s="13" t="s">
        <v>6895</v>
      </c>
      <c r="M2288" s="13" t="s">
        <v>6990</v>
      </c>
    </row>
    <row r="2289" spans="1:13" x14ac:dyDescent="0.3">
      <c r="A2289">
        <v>22226919</v>
      </c>
      <c r="B2289" t="s">
        <v>5489</v>
      </c>
      <c r="C2289">
        <v>4</v>
      </c>
      <c r="D2289">
        <v>2020</v>
      </c>
      <c r="E2289" s="19">
        <v>43922</v>
      </c>
      <c r="F2289">
        <v>255</v>
      </c>
      <c r="G2289">
        <v>38.25</v>
      </c>
      <c r="H2289">
        <v>216.75</v>
      </c>
      <c r="I2289">
        <v>66.3</v>
      </c>
      <c r="J2289" s="13" t="s">
        <v>6884</v>
      </c>
      <c r="K2289" s="13" t="s">
        <v>6915</v>
      </c>
      <c r="M2289" s="13" t="s">
        <v>6990</v>
      </c>
    </row>
    <row r="2290" spans="1:13" x14ac:dyDescent="0.3">
      <c r="A2290">
        <v>22227019</v>
      </c>
      <c r="B2290" t="s">
        <v>5490</v>
      </c>
      <c r="C2290">
        <v>4</v>
      </c>
      <c r="D2290">
        <v>2020</v>
      </c>
      <c r="E2290" s="19">
        <v>43922</v>
      </c>
      <c r="F2290">
        <v>283</v>
      </c>
      <c r="G2290">
        <v>42.450000000000017</v>
      </c>
      <c r="H2290">
        <v>240.54999999999998</v>
      </c>
      <c r="I2290">
        <v>82.07</v>
      </c>
      <c r="J2290" s="13" t="s">
        <v>6885</v>
      </c>
      <c r="K2290" s="13" t="s">
        <v>6953</v>
      </c>
      <c r="M2290" s="13" t="s">
        <v>6990</v>
      </c>
    </row>
    <row r="2291" spans="1:13" x14ac:dyDescent="0.3">
      <c r="A2291">
        <v>75010119</v>
      </c>
      <c r="B2291" t="s">
        <v>5491</v>
      </c>
      <c r="C2291">
        <v>4</v>
      </c>
      <c r="D2291">
        <v>2020</v>
      </c>
      <c r="E2291" s="19">
        <v>43922</v>
      </c>
      <c r="F2291">
        <v>383</v>
      </c>
      <c r="G2291">
        <v>57.449999999999989</v>
      </c>
      <c r="H2291">
        <v>325.55</v>
      </c>
      <c r="I2291">
        <v>122.56</v>
      </c>
      <c r="J2291" s="13" t="s">
        <v>6887</v>
      </c>
      <c r="K2291" s="13" t="s">
        <v>6909</v>
      </c>
      <c r="M2291" s="13" t="s">
        <v>6990</v>
      </c>
    </row>
    <row r="2292" spans="1:13" x14ac:dyDescent="0.3">
      <c r="A2292">
        <v>75010219</v>
      </c>
      <c r="B2292" t="s">
        <v>5492</v>
      </c>
      <c r="C2292">
        <v>4</v>
      </c>
      <c r="D2292">
        <v>2020</v>
      </c>
      <c r="E2292" s="19">
        <v>43922</v>
      </c>
      <c r="F2292">
        <v>168</v>
      </c>
      <c r="G2292">
        <v>25.200000000000017</v>
      </c>
      <c r="H2292">
        <v>142.79999999999998</v>
      </c>
      <c r="I2292">
        <v>75.600000000000009</v>
      </c>
      <c r="J2292" s="13" t="s">
        <v>6886</v>
      </c>
      <c r="K2292" s="13" t="s">
        <v>6920</v>
      </c>
      <c r="M2292" s="13" t="s">
        <v>6990</v>
      </c>
    </row>
    <row r="2293" spans="1:13" x14ac:dyDescent="0.3">
      <c r="A2293">
        <v>75010319</v>
      </c>
      <c r="B2293" t="s">
        <v>5493</v>
      </c>
      <c r="C2293">
        <v>4</v>
      </c>
      <c r="D2293">
        <v>2020</v>
      </c>
      <c r="E2293" s="19">
        <v>43922</v>
      </c>
      <c r="F2293">
        <v>168</v>
      </c>
      <c r="G2293">
        <v>25.200000000000017</v>
      </c>
      <c r="H2293">
        <v>142.79999999999998</v>
      </c>
      <c r="I2293">
        <v>25.2</v>
      </c>
      <c r="J2293" s="13" t="s">
        <v>6886</v>
      </c>
      <c r="K2293" s="13" t="s">
        <v>6892</v>
      </c>
      <c r="M2293" s="13" t="s">
        <v>6990</v>
      </c>
    </row>
    <row r="2294" spans="1:13" x14ac:dyDescent="0.3">
      <c r="A2294">
        <v>75010419</v>
      </c>
      <c r="B2294" t="s">
        <v>5494</v>
      </c>
      <c r="C2294">
        <v>4</v>
      </c>
      <c r="D2294">
        <v>2020</v>
      </c>
      <c r="E2294" s="19">
        <v>43922</v>
      </c>
      <c r="F2294">
        <v>168</v>
      </c>
      <c r="G2294">
        <v>25.200000000000017</v>
      </c>
      <c r="H2294">
        <v>142.79999999999998</v>
      </c>
      <c r="I2294">
        <v>75.600000000000009</v>
      </c>
      <c r="J2294" s="13" t="s">
        <v>6886</v>
      </c>
      <c r="K2294" s="13" t="s">
        <v>6920</v>
      </c>
      <c r="M2294" s="13" t="s">
        <v>6990</v>
      </c>
    </row>
    <row r="2295" spans="1:13" x14ac:dyDescent="0.3">
      <c r="A2295">
        <v>75010519</v>
      </c>
      <c r="B2295" t="s">
        <v>5495</v>
      </c>
      <c r="C2295">
        <v>4</v>
      </c>
      <c r="D2295">
        <v>2020</v>
      </c>
      <c r="E2295" s="19">
        <v>43922</v>
      </c>
      <c r="F2295">
        <v>220</v>
      </c>
      <c r="G2295">
        <v>33</v>
      </c>
      <c r="H2295">
        <v>187</v>
      </c>
      <c r="I2295">
        <v>39.6</v>
      </c>
      <c r="J2295" s="13" t="s">
        <v>6890</v>
      </c>
      <c r="K2295" s="13" t="s">
        <v>6893</v>
      </c>
      <c r="M2295" s="13" t="s">
        <v>6990</v>
      </c>
    </row>
    <row r="2296" spans="1:13" x14ac:dyDescent="0.3">
      <c r="A2296">
        <v>75010619</v>
      </c>
      <c r="B2296" t="s">
        <v>5496</v>
      </c>
      <c r="C2296">
        <v>4</v>
      </c>
      <c r="D2296">
        <v>2020</v>
      </c>
      <c r="E2296" s="19">
        <v>43922</v>
      </c>
      <c r="F2296">
        <v>192</v>
      </c>
      <c r="G2296">
        <v>28.800000000000011</v>
      </c>
      <c r="H2296">
        <v>163.19999999999999</v>
      </c>
      <c r="I2296">
        <v>34.56</v>
      </c>
      <c r="J2296" s="13" t="s">
        <v>6890</v>
      </c>
      <c r="K2296" s="13" t="s">
        <v>6912</v>
      </c>
      <c r="M2296" s="13" t="s">
        <v>6990</v>
      </c>
    </row>
    <row r="2297" spans="1:13" x14ac:dyDescent="0.3">
      <c r="A2297">
        <v>75010719</v>
      </c>
      <c r="B2297" t="s">
        <v>5497</v>
      </c>
      <c r="C2297">
        <v>4</v>
      </c>
      <c r="D2297">
        <v>2020</v>
      </c>
      <c r="E2297" s="19">
        <v>43922</v>
      </c>
      <c r="F2297">
        <v>192</v>
      </c>
      <c r="G2297">
        <v>28.800000000000011</v>
      </c>
      <c r="H2297">
        <v>163.19999999999999</v>
      </c>
      <c r="I2297">
        <v>34.56</v>
      </c>
      <c r="J2297" s="13" t="s">
        <v>6890</v>
      </c>
      <c r="K2297" s="13" t="s">
        <v>6912</v>
      </c>
      <c r="M2297" s="13" t="s">
        <v>6990</v>
      </c>
    </row>
    <row r="2298" spans="1:13" x14ac:dyDescent="0.3">
      <c r="A2298">
        <v>75010819</v>
      </c>
      <c r="B2298" t="s">
        <v>5498</v>
      </c>
      <c r="C2298">
        <v>4</v>
      </c>
      <c r="D2298">
        <v>2020</v>
      </c>
      <c r="E2298" s="19">
        <v>43922</v>
      </c>
      <c r="F2298">
        <v>255</v>
      </c>
      <c r="G2298">
        <v>38.25</v>
      </c>
      <c r="H2298">
        <v>216.75</v>
      </c>
      <c r="I2298">
        <v>66.3</v>
      </c>
      <c r="J2298" s="13" t="s">
        <v>6884</v>
      </c>
      <c r="K2298" s="13" t="s">
        <v>6915</v>
      </c>
      <c r="M2298" s="13" t="s">
        <v>6990</v>
      </c>
    </row>
    <row r="2299" spans="1:13" x14ac:dyDescent="0.3">
      <c r="A2299">
        <v>75010919</v>
      </c>
      <c r="B2299" t="s">
        <v>5499</v>
      </c>
      <c r="C2299">
        <v>4</v>
      </c>
      <c r="D2299">
        <v>2020</v>
      </c>
      <c r="E2299" s="19">
        <v>43922</v>
      </c>
      <c r="F2299">
        <v>327</v>
      </c>
      <c r="G2299">
        <v>49.050000000000011</v>
      </c>
      <c r="H2299">
        <v>277.95</v>
      </c>
      <c r="I2299">
        <v>94.83</v>
      </c>
      <c r="J2299" s="13" t="s">
        <v>6884</v>
      </c>
      <c r="K2299" s="13" t="s">
        <v>6914</v>
      </c>
      <c r="M2299" s="13" t="s">
        <v>6990</v>
      </c>
    </row>
    <row r="2300" spans="1:13" x14ac:dyDescent="0.3">
      <c r="A2300">
        <v>75011019</v>
      </c>
      <c r="B2300" t="s">
        <v>5500</v>
      </c>
      <c r="C2300">
        <v>4</v>
      </c>
      <c r="D2300">
        <v>2020</v>
      </c>
      <c r="E2300" s="19">
        <v>43922</v>
      </c>
      <c r="F2300">
        <v>284</v>
      </c>
      <c r="G2300">
        <v>42.599999999999994</v>
      </c>
      <c r="H2300">
        <v>241.4</v>
      </c>
      <c r="I2300">
        <v>76.680000000000007</v>
      </c>
      <c r="J2300" s="13" t="s">
        <v>6885</v>
      </c>
      <c r="K2300" s="13" t="s">
        <v>6917</v>
      </c>
      <c r="M2300" s="13" t="s">
        <v>6990</v>
      </c>
    </row>
    <row r="2301" spans="1:13" x14ac:dyDescent="0.3">
      <c r="A2301">
        <v>75011119</v>
      </c>
      <c r="B2301" t="s">
        <v>5501</v>
      </c>
      <c r="C2301">
        <v>4</v>
      </c>
      <c r="D2301">
        <v>2020</v>
      </c>
      <c r="E2301" s="19">
        <v>43922</v>
      </c>
      <c r="F2301">
        <v>383</v>
      </c>
      <c r="G2301">
        <v>57.449999999999989</v>
      </c>
      <c r="H2301">
        <v>325.55</v>
      </c>
      <c r="I2301">
        <v>122.56</v>
      </c>
      <c r="J2301" s="13" t="s">
        <v>6887</v>
      </c>
      <c r="K2301" s="13" t="s">
        <v>6909</v>
      </c>
      <c r="M2301" s="13" t="s">
        <v>6990</v>
      </c>
    </row>
    <row r="2302" spans="1:13" x14ac:dyDescent="0.3">
      <c r="A2302">
        <v>75011219</v>
      </c>
      <c r="B2302" t="s">
        <v>5502</v>
      </c>
      <c r="C2302">
        <v>4</v>
      </c>
      <c r="D2302">
        <v>2020</v>
      </c>
      <c r="E2302" s="19">
        <v>43922</v>
      </c>
      <c r="F2302">
        <v>144</v>
      </c>
      <c r="G2302">
        <v>21.600000000000009</v>
      </c>
      <c r="H2302">
        <v>122.39999999999999</v>
      </c>
      <c r="I2302">
        <v>66.240000000000009</v>
      </c>
      <c r="J2302" s="13" t="s">
        <v>6886</v>
      </c>
      <c r="K2302" s="13" t="s">
        <v>6919</v>
      </c>
      <c r="M2302" s="13" t="s">
        <v>6990</v>
      </c>
    </row>
    <row r="2303" spans="1:13" x14ac:dyDescent="0.3">
      <c r="A2303">
        <v>65010119</v>
      </c>
      <c r="B2303" t="s">
        <v>5503</v>
      </c>
      <c r="C2303">
        <v>4</v>
      </c>
      <c r="D2303">
        <v>2020</v>
      </c>
      <c r="E2303" s="19">
        <v>43922</v>
      </c>
      <c r="F2303">
        <v>507</v>
      </c>
      <c r="G2303">
        <v>76.050000000000011</v>
      </c>
      <c r="H2303">
        <v>430.95</v>
      </c>
      <c r="I2303">
        <v>136.89000000000001</v>
      </c>
      <c r="J2303" s="13" t="s">
        <v>6889</v>
      </c>
      <c r="K2303" s="13" t="s">
        <v>6937</v>
      </c>
      <c r="M2303" s="13" t="s">
        <v>6990</v>
      </c>
    </row>
    <row r="2304" spans="1:13" x14ac:dyDescent="0.3">
      <c r="A2304">
        <v>65010219</v>
      </c>
      <c r="B2304" t="s">
        <v>5504</v>
      </c>
      <c r="C2304">
        <v>4</v>
      </c>
      <c r="D2304">
        <v>2020</v>
      </c>
      <c r="E2304" s="19">
        <v>43922</v>
      </c>
      <c r="F2304">
        <v>180</v>
      </c>
      <c r="G2304">
        <v>27</v>
      </c>
      <c r="H2304">
        <v>153</v>
      </c>
      <c r="I2304">
        <v>61.2</v>
      </c>
      <c r="J2304" s="13" t="s">
        <v>6885</v>
      </c>
      <c r="K2304" s="13" t="s">
        <v>6957</v>
      </c>
      <c r="M2304" s="13" t="s">
        <v>6990</v>
      </c>
    </row>
    <row r="2305" spans="1:13" x14ac:dyDescent="0.3">
      <c r="A2305">
        <v>65010319</v>
      </c>
      <c r="B2305" t="s">
        <v>5505</v>
      </c>
      <c r="C2305">
        <v>4</v>
      </c>
      <c r="D2305">
        <v>2020</v>
      </c>
      <c r="E2305" s="19">
        <v>43922</v>
      </c>
      <c r="F2305">
        <v>447</v>
      </c>
      <c r="G2305">
        <v>67.050000000000011</v>
      </c>
      <c r="H2305">
        <v>379.95</v>
      </c>
      <c r="I2305">
        <v>156.44999999999999</v>
      </c>
      <c r="J2305" s="13" t="s">
        <v>6887</v>
      </c>
      <c r="K2305" s="13" t="s">
        <v>6891</v>
      </c>
      <c r="M2305" s="13" t="s">
        <v>6990</v>
      </c>
    </row>
    <row r="2306" spans="1:13" x14ac:dyDescent="0.3">
      <c r="A2306">
        <v>65010419</v>
      </c>
      <c r="B2306" t="s">
        <v>5506</v>
      </c>
      <c r="C2306">
        <v>4</v>
      </c>
      <c r="D2306">
        <v>2020</v>
      </c>
      <c r="E2306" s="19">
        <v>43922</v>
      </c>
      <c r="F2306">
        <v>144</v>
      </c>
      <c r="G2306">
        <v>21.600000000000009</v>
      </c>
      <c r="H2306">
        <v>122.39999999999999</v>
      </c>
      <c r="I2306">
        <v>66.240000000000009</v>
      </c>
      <c r="J2306" s="13" t="s">
        <v>6886</v>
      </c>
      <c r="K2306" s="13" t="s">
        <v>6919</v>
      </c>
      <c r="M2306" s="13" t="s">
        <v>6990</v>
      </c>
    </row>
    <row r="2307" spans="1:13" x14ac:dyDescent="0.3">
      <c r="A2307">
        <v>65010519</v>
      </c>
      <c r="B2307" t="s">
        <v>5507</v>
      </c>
      <c r="C2307">
        <v>4</v>
      </c>
      <c r="D2307">
        <v>2020</v>
      </c>
      <c r="E2307" s="19">
        <v>43922</v>
      </c>
      <c r="F2307">
        <v>168</v>
      </c>
      <c r="G2307">
        <v>25.200000000000017</v>
      </c>
      <c r="H2307">
        <v>142.79999999999998</v>
      </c>
      <c r="I2307">
        <v>25.2</v>
      </c>
      <c r="J2307" s="13" t="s">
        <v>6886</v>
      </c>
      <c r="K2307" s="13" t="s">
        <v>6892</v>
      </c>
      <c r="M2307" s="13" t="s">
        <v>6990</v>
      </c>
    </row>
    <row r="2308" spans="1:13" x14ac:dyDescent="0.3">
      <c r="A2308">
        <v>65010619</v>
      </c>
      <c r="B2308" t="s">
        <v>5508</v>
      </c>
      <c r="C2308">
        <v>4</v>
      </c>
      <c r="D2308">
        <v>2020</v>
      </c>
      <c r="E2308" s="19">
        <v>43922</v>
      </c>
      <c r="F2308">
        <v>192</v>
      </c>
      <c r="G2308">
        <v>28.800000000000011</v>
      </c>
      <c r="H2308">
        <v>163.19999999999999</v>
      </c>
      <c r="I2308">
        <v>34.56</v>
      </c>
      <c r="J2308" s="13" t="s">
        <v>6890</v>
      </c>
      <c r="K2308" s="13" t="s">
        <v>6912</v>
      </c>
      <c r="M2308" s="13" t="s">
        <v>6990</v>
      </c>
    </row>
    <row r="2309" spans="1:13" x14ac:dyDescent="0.3">
      <c r="A2309">
        <v>65010719</v>
      </c>
      <c r="B2309" t="s">
        <v>5509</v>
      </c>
      <c r="C2309">
        <v>4</v>
      </c>
      <c r="D2309">
        <v>2020</v>
      </c>
      <c r="E2309" s="19">
        <v>43922</v>
      </c>
      <c r="F2309">
        <v>210</v>
      </c>
      <c r="G2309">
        <v>31.5</v>
      </c>
      <c r="H2309">
        <v>178.5</v>
      </c>
      <c r="I2309">
        <v>37.799999999999997</v>
      </c>
      <c r="J2309" s="13" t="s">
        <v>6890</v>
      </c>
      <c r="K2309" s="13" t="s">
        <v>6911</v>
      </c>
      <c r="M2309" s="13" t="s">
        <v>6990</v>
      </c>
    </row>
    <row r="2310" spans="1:13" x14ac:dyDescent="0.3">
      <c r="A2310">
        <v>65010819</v>
      </c>
      <c r="B2310" t="s">
        <v>5510</v>
      </c>
      <c r="C2310">
        <v>4</v>
      </c>
      <c r="D2310">
        <v>2020</v>
      </c>
      <c r="E2310" s="19">
        <v>43922</v>
      </c>
      <c r="F2310">
        <v>240</v>
      </c>
      <c r="G2310">
        <v>36</v>
      </c>
      <c r="H2310">
        <v>204</v>
      </c>
      <c r="I2310">
        <v>43.199999999999996</v>
      </c>
      <c r="J2310" s="13" t="s">
        <v>6890</v>
      </c>
      <c r="K2310" s="13" t="s">
        <v>6894</v>
      </c>
      <c r="M2310" s="13" t="s">
        <v>6990</v>
      </c>
    </row>
    <row r="2311" spans="1:13" x14ac:dyDescent="0.3">
      <c r="A2311">
        <v>65010919</v>
      </c>
      <c r="B2311" t="s">
        <v>5511</v>
      </c>
      <c r="C2311">
        <v>4</v>
      </c>
      <c r="D2311">
        <v>2020</v>
      </c>
      <c r="E2311" s="19">
        <v>43922</v>
      </c>
      <c r="F2311">
        <v>258</v>
      </c>
      <c r="G2311">
        <v>38.700000000000017</v>
      </c>
      <c r="H2311">
        <v>219.29999999999998</v>
      </c>
      <c r="I2311">
        <v>72.240000000000009</v>
      </c>
      <c r="J2311" s="13" t="s">
        <v>6884</v>
      </c>
      <c r="K2311" s="13" t="s">
        <v>6916</v>
      </c>
      <c r="M2311" s="13" t="s">
        <v>6990</v>
      </c>
    </row>
    <row r="2312" spans="1:13" x14ac:dyDescent="0.3">
      <c r="A2312">
        <v>65011019</v>
      </c>
      <c r="B2312" t="s">
        <v>5512</v>
      </c>
      <c r="C2312">
        <v>4</v>
      </c>
      <c r="D2312">
        <v>2020</v>
      </c>
      <c r="E2312" s="19">
        <v>43922</v>
      </c>
      <c r="F2312">
        <v>523</v>
      </c>
      <c r="G2312">
        <v>78.449999999999989</v>
      </c>
      <c r="H2312">
        <v>444.55</v>
      </c>
      <c r="I2312">
        <v>156.9</v>
      </c>
      <c r="J2312" s="13" t="s">
        <v>6889</v>
      </c>
      <c r="K2312" s="13" t="s">
        <v>6902</v>
      </c>
      <c r="M2312" s="13" t="s">
        <v>6990</v>
      </c>
    </row>
    <row r="2313" spans="1:13" x14ac:dyDescent="0.3">
      <c r="A2313">
        <v>65011119</v>
      </c>
      <c r="B2313" t="s">
        <v>5513</v>
      </c>
      <c r="C2313">
        <v>4</v>
      </c>
      <c r="D2313">
        <v>2020</v>
      </c>
      <c r="E2313" s="19">
        <v>43922</v>
      </c>
      <c r="F2313">
        <v>283</v>
      </c>
      <c r="G2313">
        <v>42.450000000000017</v>
      </c>
      <c r="H2313">
        <v>240.54999999999998</v>
      </c>
      <c r="I2313">
        <v>82.07</v>
      </c>
      <c r="J2313" s="13" t="s">
        <v>6885</v>
      </c>
      <c r="K2313" s="13" t="s">
        <v>6953</v>
      </c>
      <c r="M2313" s="13" t="s">
        <v>6990</v>
      </c>
    </row>
    <row r="2314" spans="1:13" x14ac:dyDescent="0.3">
      <c r="A2314">
        <v>65020119</v>
      </c>
      <c r="B2314" t="s">
        <v>5514</v>
      </c>
      <c r="C2314">
        <v>4</v>
      </c>
      <c r="D2314">
        <v>2020</v>
      </c>
      <c r="E2314" s="19">
        <v>43922</v>
      </c>
      <c r="F2314">
        <v>345</v>
      </c>
      <c r="G2314">
        <v>51.75</v>
      </c>
      <c r="H2314">
        <v>293.25</v>
      </c>
      <c r="I2314">
        <v>106.95</v>
      </c>
      <c r="J2314" s="13" t="s">
        <v>6887</v>
      </c>
      <c r="K2314" s="13" t="s">
        <v>6918</v>
      </c>
      <c r="M2314" s="13" t="s">
        <v>6990</v>
      </c>
    </row>
    <row r="2315" spans="1:13" x14ac:dyDescent="0.3">
      <c r="A2315">
        <v>85010119</v>
      </c>
      <c r="B2315" t="s">
        <v>5515</v>
      </c>
      <c r="C2315">
        <v>4</v>
      </c>
      <c r="D2315">
        <v>2020</v>
      </c>
      <c r="E2315" s="19">
        <v>43922</v>
      </c>
      <c r="F2315">
        <v>144</v>
      </c>
      <c r="G2315">
        <v>21.600000000000009</v>
      </c>
      <c r="H2315">
        <v>122.39999999999999</v>
      </c>
      <c r="I2315">
        <v>66.240000000000009</v>
      </c>
      <c r="J2315" s="13" t="s">
        <v>6886</v>
      </c>
      <c r="K2315" s="13" t="s">
        <v>6919</v>
      </c>
      <c r="M2315" s="13" t="s">
        <v>6990</v>
      </c>
    </row>
    <row r="2316" spans="1:13" x14ac:dyDescent="0.3">
      <c r="A2316">
        <v>85010219</v>
      </c>
      <c r="B2316" t="s">
        <v>5516</v>
      </c>
      <c r="C2316">
        <v>4</v>
      </c>
      <c r="D2316">
        <v>2020</v>
      </c>
      <c r="E2316" s="19">
        <v>43922</v>
      </c>
      <c r="F2316">
        <v>168</v>
      </c>
      <c r="G2316">
        <v>25.200000000000017</v>
      </c>
      <c r="H2316">
        <v>142.79999999999998</v>
      </c>
      <c r="I2316">
        <v>25.2</v>
      </c>
      <c r="J2316" s="13" t="s">
        <v>6886</v>
      </c>
      <c r="K2316" s="13" t="s">
        <v>6892</v>
      </c>
      <c r="M2316" s="13" t="s">
        <v>6990</v>
      </c>
    </row>
    <row r="2317" spans="1:13" x14ac:dyDescent="0.3">
      <c r="A2317">
        <v>85010319</v>
      </c>
      <c r="B2317" t="s">
        <v>5517</v>
      </c>
      <c r="C2317">
        <v>4</v>
      </c>
      <c r="D2317">
        <v>2020</v>
      </c>
      <c r="E2317" s="19">
        <v>43922</v>
      </c>
      <c r="F2317">
        <v>172</v>
      </c>
      <c r="G2317">
        <v>25.800000000000011</v>
      </c>
      <c r="H2317">
        <v>146.19999999999999</v>
      </c>
      <c r="I2317">
        <v>65.36</v>
      </c>
      <c r="J2317" s="13" t="s">
        <v>6886</v>
      </c>
      <c r="K2317" s="13" t="s">
        <v>6910</v>
      </c>
      <c r="M2317" s="13" t="s">
        <v>6990</v>
      </c>
    </row>
    <row r="2318" spans="1:13" x14ac:dyDescent="0.3">
      <c r="A2318">
        <v>85010419</v>
      </c>
      <c r="B2318" t="s">
        <v>5518</v>
      </c>
      <c r="C2318">
        <v>4</v>
      </c>
      <c r="D2318">
        <v>2020</v>
      </c>
      <c r="E2318" s="19">
        <v>43922</v>
      </c>
      <c r="F2318">
        <v>210</v>
      </c>
      <c r="G2318">
        <v>31.5</v>
      </c>
      <c r="H2318">
        <v>178.5</v>
      </c>
      <c r="I2318">
        <v>37.799999999999997</v>
      </c>
      <c r="J2318" s="13" t="s">
        <v>6890</v>
      </c>
      <c r="K2318" s="13" t="s">
        <v>6911</v>
      </c>
      <c r="M2318" s="13" t="s">
        <v>6990</v>
      </c>
    </row>
    <row r="2319" spans="1:13" x14ac:dyDescent="0.3">
      <c r="A2319">
        <v>85010519</v>
      </c>
      <c r="B2319" t="s">
        <v>5519</v>
      </c>
      <c r="C2319">
        <v>4</v>
      </c>
      <c r="D2319">
        <v>2020</v>
      </c>
      <c r="E2319" s="19">
        <v>43922</v>
      </c>
      <c r="F2319">
        <v>192</v>
      </c>
      <c r="G2319">
        <v>28.800000000000011</v>
      </c>
      <c r="H2319">
        <v>163.19999999999999</v>
      </c>
      <c r="I2319">
        <v>34.56</v>
      </c>
      <c r="J2319" s="13" t="s">
        <v>6890</v>
      </c>
      <c r="K2319" s="13" t="s">
        <v>6912</v>
      </c>
      <c r="M2319" s="13" t="s">
        <v>6990</v>
      </c>
    </row>
    <row r="2320" spans="1:13" x14ac:dyDescent="0.3">
      <c r="A2320">
        <v>85010619</v>
      </c>
      <c r="B2320" t="s">
        <v>5520</v>
      </c>
      <c r="C2320">
        <v>4</v>
      </c>
      <c r="D2320">
        <v>2020</v>
      </c>
      <c r="E2320" s="19">
        <v>43922</v>
      </c>
      <c r="F2320">
        <v>210</v>
      </c>
      <c r="G2320">
        <v>31.5</v>
      </c>
      <c r="H2320">
        <v>178.5</v>
      </c>
      <c r="I2320">
        <v>37.799999999999997</v>
      </c>
      <c r="J2320" s="13" t="s">
        <v>6890</v>
      </c>
      <c r="K2320" s="13" t="s">
        <v>6911</v>
      </c>
      <c r="M2320" s="13" t="s">
        <v>6990</v>
      </c>
    </row>
    <row r="2321" spans="1:13" x14ac:dyDescent="0.3">
      <c r="A2321">
        <v>85010719</v>
      </c>
      <c r="B2321" t="s">
        <v>5521</v>
      </c>
      <c r="C2321">
        <v>4</v>
      </c>
      <c r="D2321">
        <v>2020</v>
      </c>
      <c r="E2321" s="19">
        <v>43922</v>
      </c>
      <c r="F2321">
        <v>258</v>
      </c>
      <c r="G2321">
        <v>38.700000000000017</v>
      </c>
      <c r="H2321">
        <v>219.29999999999998</v>
      </c>
      <c r="I2321">
        <v>72.240000000000009</v>
      </c>
      <c r="J2321" s="13" t="s">
        <v>6884</v>
      </c>
      <c r="K2321" s="13" t="s">
        <v>6916</v>
      </c>
      <c r="M2321" s="13" t="s">
        <v>6990</v>
      </c>
    </row>
    <row r="2322" spans="1:13" x14ac:dyDescent="0.3">
      <c r="A2322">
        <v>85010819</v>
      </c>
      <c r="B2322" t="s">
        <v>5522</v>
      </c>
      <c r="C2322">
        <v>4</v>
      </c>
      <c r="D2322">
        <v>2020</v>
      </c>
      <c r="E2322" s="19">
        <v>43922</v>
      </c>
      <c r="F2322">
        <v>255</v>
      </c>
      <c r="G2322">
        <v>38.25</v>
      </c>
      <c r="H2322">
        <v>216.75</v>
      </c>
      <c r="I2322">
        <v>66.3</v>
      </c>
      <c r="J2322" s="13" t="s">
        <v>6884</v>
      </c>
      <c r="K2322" s="13" t="s">
        <v>6915</v>
      </c>
      <c r="M2322" s="13" t="s">
        <v>6990</v>
      </c>
    </row>
    <row r="2323" spans="1:13" x14ac:dyDescent="0.3">
      <c r="A2323">
        <v>85010919</v>
      </c>
      <c r="B2323" t="s">
        <v>5523</v>
      </c>
      <c r="C2323">
        <v>4</v>
      </c>
      <c r="D2323">
        <v>2020</v>
      </c>
      <c r="E2323" s="19">
        <v>43922</v>
      </c>
      <c r="F2323">
        <v>258</v>
      </c>
      <c r="G2323">
        <v>38.700000000000017</v>
      </c>
      <c r="H2323">
        <v>219.29999999999998</v>
      </c>
      <c r="I2323">
        <v>72.240000000000009</v>
      </c>
      <c r="J2323" s="13" t="s">
        <v>6884</v>
      </c>
      <c r="K2323" s="13" t="s">
        <v>6916</v>
      </c>
      <c r="M2323" s="13" t="s">
        <v>6990</v>
      </c>
    </row>
    <row r="2324" spans="1:13" x14ac:dyDescent="0.3">
      <c r="A2324">
        <v>85011019</v>
      </c>
      <c r="B2324" t="s">
        <v>5524</v>
      </c>
      <c r="C2324">
        <v>4</v>
      </c>
      <c r="D2324">
        <v>2020</v>
      </c>
      <c r="E2324" s="19">
        <v>43922</v>
      </c>
      <c r="F2324">
        <v>267</v>
      </c>
      <c r="G2324">
        <v>40.050000000000011</v>
      </c>
      <c r="H2324">
        <v>226.95</v>
      </c>
      <c r="I2324">
        <v>90.78</v>
      </c>
      <c r="J2324" s="13" t="s">
        <v>6885</v>
      </c>
      <c r="K2324" s="13" t="s">
        <v>6922</v>
      </c>
      <c r="M2324" s="13" t="s">
        <v>6990</v>
      </c>
    </row>
    <row r="2325" spans="1:13" x14ac:dyDescent="0.3">
      <c r="A2325">
        <v>85011119</v>
      </c>
      <c r="B2325" t="s">
        <v>5525</v>
      </c>
      <c r="C2325">
        <v>4</v>
      </c>
      <c r="D2325">
        <v>2020</v>
      </c>
      <c r="E2325" s="19">
        <v>43922</v>
      </c>
      <c r="F2325">
        <v>383</v>
      </c>
      <c r="G2325">
        <v>57.449999999999989</v>
      </c>
      <c r="H2325">
        <v>325.55</v>
      </c>
      <c r="I2325">
        <v>122.56</v>
      </c>
      <c r="J2325" s="13" t="s">
        <v>6887</v>
      </c>
      <c r="K2325" s="13" t="s">
        <v>6909</v>
      </c>
      <c r="M2325" s="13" t="s">
        <v>6990</v>
      </c>
    </row>
    <row r="2326" spans="1:13" x14ac:dyDescent="0.3">
      <c r="A2326">
        <v>85011219</v>
      </c>
      <c r="B2326" t="s">
        <v>5526</v>
      </c>
      <c r="C2326">
        <v>4</v>
      </c>
      <c r="D2326">
        <v>2020</v>
      </c>
      <c r="E2326" s="19">
        <v>43922</v>
      </c>
      <c r="F2326">
        <v>168</v>
      </c>
      <c r="G2326">
        <v>25.200000000000017</v>
      </c>
      <c r="H2326">
        <v>142.79999999999998</v>
      </c>
      <c r="I2326">
        <v>25.2</v>
      </c>
      <c r="J2326" s="13" t="s">
        <v>6886</v>
      </c>
      <c r="K2326" s="13" t="s">
        <v>6892</v>
      </c>
      <c r="M2326" s="13" t="s">
        <v>6990</v>
      </c>
    </row>
    <row r="2327" spans="1:13" x14ac:dyDescent="0.3">
      <c r="A2327">
        <v>85011319</v>
      </c>
      <c r="B2327" t="s">
        <v>5527</v>
      </c>
      <c r="C2327">
        <v>4</v>
      </c>
      <c r="D2327">
        <v>2020</v>
      </c>
      <c r="E2327" s="19">
        <v>43922</v>
      </c>
      <c r="F2327">
        <v>210</v>
      </c>
      <c r="G2327">
        <v>31.5</v>
      </c>
      <c r="H2327">
        <v>178.5</v>
      </c>
      <c r="I2327">
        <v>37.799999999999997</v>
      </c>
      <c r="J2327" s="13" t="s">
        <v>6890</v>
      </c>
      <c r="K2327" s="13" t="s">
        <v>6911</v>
      </c>
      <c r="M2327" s="13" t="s">
        <v>6990</v>
      </c>
    </row>
    <row r="2328" spans="1:13" x14ac:dyDescent="0.3">
      <c r="A2328">
        <v>85011419</v>
      </c>
      <c r="B2328" t="s">
        <v>5528</v>
      </c>
      <c r="C2328">
        <v>4</v>
      </c>
      <c r="D2328">
        <v>2020</v>
      </c>
      <c r="E2328" s="19">
        <v>43922</v>
      </c>
      <c r="F2328">
        <v>192</v>
      </c>
      <c r="G2328">
        <v>28.800000000000011</v>
      </c>
      <c r="H2328">
        <v>163.19999999999999</v>
      </c>
      <c r="I2328">
        <v>34.56</v>
      </c>
      <c r="J2328" s="13" t="s">
        <v>6890</v>
      </c>
      <c r="K2328" s="13" t="s">
        <v>6912</v>
      </c>
      <c r="M2328" s="13" t="s">
        <v>6990</v>
      </c>
    </row>
    <row r="2329" spans="1:13" x14ac:dyDescent="0.3">
      <c r="A2329">
        <v>85011519</v>
      </c>
      <c r="B2329" t="s">
        <v>5529</v>
      </c>
      <c r="C2329">
        <v>4</v>
      </c>
      <c r="D2329">
        <v>2020</v>
      </c>
      <c r="E2329" s="19">
        <v>43922</v>
      </c>
      <c r="F2329">
        <v>192</v>
      </c>
      <c r="G2329">
        <v>28.800000000000011</v>
      </c>
      <c r="H2329">
        <v>163.19999999999999</v>
      </c>
      <c r="I2329">
        <v>34.56</v>
      </c>
      <c r="J2329" s="13" t="s">
        <v>6890</v>
      </c>
      <c r="K2329" s="13" t="s">
        <v>6912</v>
      </c>
      <c r="M2329" s="13" t="s">
        <v>6990</v>
      </c>
    </row>
    <row r="2330" spans="1:13" x14ac:dyDescent="0.3">
      <c r="A2330">
        <v>85011619</v>
      </c>
      <c r="B2330" t="s">
        <v>5530</v>
      </c>
      <c r="C2330">
        <v>4</v>
      </c>
      <c r="D2330">
        <v>2020</v>
      </c>
      <c r="E2330" s="19">
        <v>43922</v>
      </c>
      <c r="F2330">
        <v>327</v>
      </c>
      <c r="G2330">
        <v>49.050000000000011</v>
      </c>
      <c r="H2330">
        <v>277.95</v>
      </c>
      <c r="I2330">
        <v>94.83</v>
      </c>
      <c r="J2330" s="13" t="s">
        <v>6884</v>
      </c>
      <c r="K2330" s="13" t="s">
        <v>6914</v>
      </c>
      <c r="M2330" s="13" t="s">
        <v>6990</v>
      </c>
    </row>
    <row r="2331" spans="1:13" x14ac:dyDescent="0.3">
      <c r="A2331">
        <v>85020119</v>
      </c>
      <c r="B2331" t="s">
        <v>5531</v>
      </c>
      <c r="C2331">
        <v>4</v>
      </c>
      <c r="D2331">
        <v>2020</v>
      </c>
      <c r="E2331" s="19">
        <v>43922</v>
      </c>
      <c r="F2331">
        <v>383</v>
      </c>
      <c r="G2331">
        <v>57.449999999999989</v>
      </c>
      <c r="H2331">
        <v>325.55</v>
      </c>
      <c r="I2331">
        <v>122.56</v>
      </c>
      <c r="J2331" s="13" t="s">
        <v>6887</v>
      </c>
      <c r="K2331" s="13" t="s">
        <v>6909</v>
      </c>
      <c r="M2331" s="13" t="s">
        <v>6990</v>
      </c>
    </row>
    <row r="2332" spans="1:13" x14ac:dyDescent="0.3">
      <c r="A2332">
        <v>85020219</v>
      </c>
      <c r="B2332" t="s">
        <v>5532</v>
      </c>
      <c r="C2332">
        <v>4</v>
      </c>
      <c r="D2332">
        <v>2020</v>
      </c>
      <c r="E2332" s="19">
        <v>43922</v>
      </c>
      <c r="F2332">
        <v>168</v>
      </c>
      <c r="G2332">
        <v>25.200000000000017</v>
      </c>
      <c r="H2332">
        <v>142.79999999999998</v>
      </c>
      <c r="I2332">
        <v>25.2</v>
      </c>
      <c r="J2332" s="13" t="s">
        <v>6886</v>
      </c>
      <c r="K2332" s="13" t="s">
        <v>6892</v>
      </c>
      <c r="M2332" s="13" t="s">
        <v>6990</v>
      </c>
    </row>
    <row r="2333" spans="1:13" x14ac:dyDescent="0.3">
      <c r="A2333">
        <v>85030119</v>
      </c>
      <c r="B2333" t="s">
        <v>5533</v>
      </c>
      <c r="C2333">
        <v>4</v>
      </c>
      <c r="D2333">
        <v>2020</v>
      </c>
      <c r="E2333" s="19">
        <v>43922</v>
      </c>
      <c r="F2333">
        <v>220</v>
      </c>
      <c r="G2333">
        <v>33</v>
      </c>
      <c r="H2333">
        <v>187</v>
      </c>
      <c r="I2333">
        <v>39.6</v>
      </c>
      <c r="J2333" s="13" t="s">
        <v>6890</v>
      </c>
      <c r="K2333" s="13" t="s">
        <v>6893</v>
      </c>
      <c r="M2333" s="13" t="s">
        <v>6990</v>
      </c>
    </row>
    <row r="2334" spans="1:13" x14ac:dyDescent="0.3">
      <c r="A2334">
        <v>85030219</v>
      </c>
      <c r="B2334" t="s">
        <v>5534</v>
      </c>
      <c r="C2334">
        <v>4</v>
      </c>
      <c r="D2334">
        <v>2020</v>
      </c>
      <c r="E2334" s="19">
        <v>43922</v>
      </c>
      <c r="F2334">
        <v>210</v>
      </c>
      <c r="G2334">
        <v>31.5</v>
      </c>
      <c r="H2334">
        <v>178.5</v>
      </c>
      <c r="I2334">
        <v>37.799999999999997</v>
      </c>
      <c r="J2334" s="13" t="s">
        <v>6890</v>
      </c>
      <c r="K2334" s="13" t="s">
        <v>6911</v>
      </c>
      <c r="M2334" s="13" t="s">
        <v>6990</v>
      </c>
    </row>
    <row r="2335" spans="1:13" x14ac:dyDescent="0.3">
      <c r="A2335">
        <v>85030319</v>
      </c>
      <c r="B2335" t="s">
        <v>5535</v>
      </c>
      <c r="C2335">
        <v>4</v>
      </c>
      <c r="D2335">
        <v>2020</v>
      </c>
      <c r="E2335" s="19">
        <v>43922</v>
      </c>
      <c r="F2335">
        <v>220</v>
      </c>
      <c r="G2335">
        <v>33</v>
      </c>
      <c r="H2335">
        <v>187</v>
      </c>
      <c r="I2335">
        <v>39.6</v>
      </c>
      <c r="J2335" s="13" t="s">
        <v>6890</v>
      </c>
      <c r="K2335" s="13" t="s">
        <v>6893</v>
      </c>
      <c r="M2335" s="13" t="s">
        <v>6990</v>
      </c>
    </row>
    <row r="2336" spans="1:13" x14ac:dyDescent="0.3">
      <c r="A2336">
        <v>85030419</v>
      </c>
      <c r="B2336" t="s">
        <v>5536</v>
      </c>
      <c r="C2336">
        <v>4</v>
      </c>
      <c r="D2336">
        <v>2020</v>
      </c>
      <c r="E2336" s="19">
        <v>43922</v>
      </c>
      <c r="F2336">
        <v>210</v>
      </c>
      <c r="G2336">
        <v>31.5</v>
      </c>
      <c r="H2336">
        <v>178.5</v>
      </c>
      <c r="I2336">
        <v>37.799999999999997</v>
      </c>
      <c r="J2336" s="13" t="s">
        <v>6890</v>
      </c>
      <c r="K2336" s="13" t="s">
        <v>6911</v>
      </c>
      <c r="M2336" s="13" t="s">
        <v>6990</v>
      </c>
    </row>
    <row r="2337" spans="1:13" x14ac:dyDescent="0.3">
      <c r="A2337">
        <v>85030519</v>
      </c>
      <c r="B2337" t="s">
        <v>5537</v>
      </c>
      <c r="C2337">
        <v>4</v>
      </c>
      <c r="D2337">
        <v>2020</v>
      </c>
      <c r="E2337" s="19">
        <v>43922</v>
      </c>
      <c r="F2337">
        <v>327</v>
      </c>
      <c r="G2337">
        <v>49.050000000000011</v>
      </c>
      <c r="H2337">
        <v>277.95</v>
      </c>
      <c r="I2337">
        <v>94.83</v>
      </c>
      <c r="J2337" s="13" t="s">
        <v>6884</v>
      </c>
      <c r="K2337" s="13" t="s">
        <v>6914</v>
      </c>
      <c r="M2337" s="13" t="s">
        <v>6990</v>
      </c>
    </row>
    <row r="2338" spans="1:13" x14ac:dyDescent="0.3">
      <c r="A2338">
        <v>85030619</v>
      </c>
      <c r="B2338" t="s">
        <v>5538</v>
      </c>
      <c r="C2338">
        <v>4</v>
      </c>
      <c r="D2338">
        <v>2020</v>
      </c>
      <c r="E2338" s="19">
        <v>43922</v>
      </c>
      <c r="F2338">
        <v>327</v>
      </c>
      <c r="G2338">
        <v>49.050000000000011</v>
      </c>
      <c r="H2338">
        <v>277.95</v>
      </c>
      <c r="I2338">
        <v>94.83</v>
      </c>
      <c r="J2338" s="13" t="s">
        <v>6884</v>
      </c>
      <c r="K2338" s="13" t="s">
        <v>6914</v>
      </c>
      <c r="M2338" s="13" t="s">
        <v>6990</v>
      </c>
    </row>
    <row r="2339" spans="1:13" x14ac:dyDescent="0.3">
      <c r="A2339">
        <v>85030719</v>
      </c>
      <c r="B2339" t="s">
        <v>5539</v>
      </c>
      <c r="C2339">
        <v>4</v>
      </c>
      <c r="D2339">
        <v>2020</v>
      </c>
      <c r="E2339" s="19">
        <v>43922</v>
      </c>
      <c r="F2339">
        <v>327</v>
      </c>
      <c r="G2339">
        <v>49.050000000000011</v>
      </c>
      <c r="H2339">
        <v>277.95</v>
      </c>
      <c r="I2339">
        <v>94.83</v>
      </c>
      <c r="J2339" s="13" t="s">
        <v>6884</v>
      </c>
      <c r="K2339" s="13" t="s">
        <v>6914</v>
      </c>
      <c r="M2339" s="13" t="s">
        <v>6990</v>
      </c>
    </row>
    <row r="2340" spans="1:13" x14ac:dyDescent="0.3">
      <c r="A2340">
        <v>85030819</v>
      </c>
      <c r="B2340" t="s">
        <v>5540</v>
      </c>
      <c r="C2340">
        <v>4</v>
      </c>
      <c r="D2340">
        <v>2020</v>
      </c>
      <c r="E2340" s="19">
        <v>43922</v>
      </c>
      <c r="F2340">
        <v>1086</v>
      </c>
      <c r="G2340">
        <v>162.89999999999998</v>
      </c>
      <c r="H2340">
        <v>923.1</v>
      </c>
      <c r="I2340">
        <v>293.22000000000003</v>
      </c>
      <c r="J2340" s="13" t="s">
        <v>6882</v>
      </c>
      <c r="K2340" s="13" t="s">
        <v>6942</v>
      </c>
      <c r="M2340" s="13" t="s">
        <v>6990</v>
      </c>
    </row>
    <row r="2341" spans="1:13" x14ac:dyDescent="0.3">
      <c r="A2341">
        <v>85030919</v>
      </c>
      <c r="B2341" t="s">
        <v>5541</v>
      </c>
      <c r="C2341">
        <v>4</v>
      </c>
      <c r="D2341">
        <v>2020</v>
      </c>
      <c r="E2341" s="19">
        <v>43922</v>
      </c>
      <c r="F2341">
        <v>992</v>
      </c>
      <c r="G2341">
        <v>148.80000000000007</v>
      </c>
      <c r="H2341">
        <v>843.19999999999993</v>
      </c>
      <c r="I2341">
        <v>307.52</v>
      </c>
      <c r="J2341" s="13" t="s">
        <v>6882</v>
      </c>
      <c r="K2341" s="13" t="s">
        <v>6931</v>
      </c>
      <c r="M2341" s="13" t="s">
        <v>6990</v>
      </c>
    </row>
    <row r="2342" spans="1:13" x14ac:dyDescent="0.3">
      <c r="A2342">
        <v>85031019</v>
      </c>
      <c r="B2342" t="s">
        <v>5542</v>
      </c>
      <c r="C2342">
        <v>4</v>
      </c>
      <c r="D2342">
        <v>2020</v>
      </c>
      <c r="E2342" s="19">
        <v>43922</v>
      </c>
      <c r="F2342">
        <v>345</v>
      </c>
      <c r="G2342">
        <v>51.75</v>
      </c>
      <c r="H2342">
        <v>293.25</v>
      </c>
      <c r="I2342">
        <v>106.95</v>
      </c>
      <c r="J2342" s="13" t="s">
        <v>6887</v>
      </c>
      <c r="K2342" s="13" t="s">
        <v>6918</v>
      </c>
      <c r="M2342" s="13" t="s">
        <v>6990</v>
      </c>
    </row>
    <row r="2343" spans="1:13" x14ac:dyDescent="0.3">
      <c r="A2343">
        <v>85031119</v>
      </c>
      <c r="B2343" t="s">
        <v>5543</v>
      </c>
      <c r="C2343">
        <v>4</v>
      </c>
      <c r="D2343">
        <v>2020</v>
      </c>
      <c r="E2343" s="19">
        <v>43922</v>
      </c>
      <c r="F2343">
        <v>144</v>
      </c>
      <c r="G2343">
        <v>21.600000000000009</v>
      </c>
      <c r="H2343">
        <v>122.39999999999999</v>
      </c>
      <c r="I2343">
        <v>66.240000000000009</v>
      </c>
      <c r="J2343" s="13" t="s">
        <v>6886</v>
      </c>
      <c r="K2343" s="13" t="s">
        <v>6919</v>
      </c>
      <c r="M2343" s="13" t="s">
        <v>6990</v>
      </c>
    </row>
    <row r="2344" spans="1:13" x14ac:dyDescent="0.3">
      <c r="A2344">
        <v>85031219</v>
      </c>
      <c r="B2344" t="s">
        <v>5544</v>
      </c>
      <c r="C2344">
        <v>4</v>
      </c>
      <c r="D2344">
        <v>2020</v>
      </c>
      <c r="E2344" s="19">
        <v>43922</v>
      </c>
      <c r="F2344">
        <v>192</v>
      </c>
      <c r="G2344">
        <v>28.800000000000011</v>
      </c>
      <c r="H2344">
        <v>163.19999999999999</v>
      </c>
      <c r="I2344">
        <v>34.56</v>
      </c>
      <c r="J2344" s="13" t="s">
        <v>6890</v>
      </c>
      <c r="K2344" s="13" t="s">
        <v>6912</v>
      </c>
      <c r="M2344" s="13" t="s">
        <v>6990</v>
      </c>
    </row>
    <row r="2345" spans="1:13" x14ac:dyDescent="0.3">
      <c r="A2345">
        <v>85031319</v>
      </c>
      <c r="B2345" t="s">
        <v>5545</v>
      </c>
      <c r="C2345">
        <v>4</v>
      </c>
      <c r="D2345">
        <v>2020</v>
      </c>
      <c r="E2345" s="19">
        <v>43922</v>
      </c>
      <c r="F2345">
        <v>210</v>
      </c>
      <c r="G2345">
        <v>31.5</v>
      </c>
      <c r="H2345">
        <v>178.5</v>
      </c>
      <c r="I2345">
        <v>37.799999999999997</v>
      </c>
      <c r="J2345" s="13" t="s">
        <v>6890</v>
      </c>
      <c r="K2345" s="13" t="s">
        <v>6911</v>
      </c>
      <c r="M2345" s="13" t="s">
        <v>6990</v>
      </c>
    </row>
    <row r="2346" spans="1:13" x14ac:dyDescent="0.3">
      <c r="A2346">
        <v>85031419</v>
      </c>
      <c r="B2346" t="s">
        <v>5546</v>
      </c>
      <c r="C2346">
        <v>4</v>
      </c>
      <c r="D2346">
        <v>2020</v>
      </c>
      <c r="E2346" s="19">
        <v>43922</v>
      </c>
      <c r="F2346">
        <v>258</v>
      </c>
      <c r="G2346">
        <v>38.700000000000017</v>
      </c>
      <c r="H2346">
        <v>219.29999999999998</v>
      </c>
      <c r="I2346">
        <v>72.240000000000009</v>
      </c>
      <c r="J2346" s="13" t="s">
        <v>6884</v>
      </c>
      <c r="K2346" s="13" t="s">
        <v>6916</v>
      </c>
      <c r="M2346" s="13" t="s">
        <v>6990</v>
      </c>
    </row>
    <row r="2347" spans="1:13" x14ac:dyDescent="0.3">
      <c r="A2347">
        <v>85031519</v>
      </c>
      <c r="B2347" t="s">
        <v>5547</v>
      </c>
      <c r="C2347">
        <v>4</v>
      </c>
      <c r="D2347">
        <v>2020</v>
      </c>
      <c r="E2347" s="19">
        <v>43922</v>
      </c>
      <c r="F2347">
        <v>258</v>
      </c>
      <c r="G2347">
        <v>38.700000000000017</v>
      </c>
      <c r="H2347">
        <v>219.29999999999998</v>
      </c>
      <c r="I2347">
        <v>72.240000000000009</v>
      </c>
      <c r="J2347" s="13" t="s">
        <v>6884</v>
      </c>
      <c r="K2347" s="13" t="s">
        <v>6916</v>
      </c>
      <c r="M2347" s="13" t="s">
        <v>6990</v>
      </c>
    </row>
    <row r="2348" spans="1:13" x14ac:dyDescent="0.3">
      <c r="A2348">
        <v>85040119</v>
      </c>
      <c r="B2348" t="s">
        <v>5548</v>
      </c>
      <c r="C2348">
        <v>4</v>
      </c>
      <c r="D2348">
        <v>2020</v>
      </c>
      <c r="E2348" s="19">
        <v>43922</v>
      </c>
      <c r="F2348">
        <v>447</v>
      </c>
      <c r="G2348">
        <v>67.050000000000011</v>
      </c>
      <c r="H2348">
        <v>379.95</v>
      </c>
      <c r="I2348">
        <v>156.44999999999999</v>
      </c>
      <c r="J2348" s="13" t="s">
        <v>6887</v>
      </c>
      <c r="K2348" s="13" t="s">
        <v>6891</v>
      </c>
      <c r="M2348" s="13" t="s">
        <v>6990</v>
      </c>
    </row>
    <row r="2349" spans="1:13" x14ac:dyDescent="0.3">
      <c r="A2349">
        <v>85040219</v>
      </c>
      <c r="B2349" t="s">
        <v>5549</v>
      </c>
      <c r="C2349">
        <v>4</v>
      </c>
      <c r="D2349">
        <v>2020</v>
      </c>
      <c r="E2349" s="19">
        <v>43922</v>
      </c>
      <c r="F2349">
        <v>168</v>
      </c>
      <c r="G2349">
        <v>25.200000000000017</v>
      </c>
      <c r="H2349">
        <v>142.79999999999998</v>
      </c>
      <c r="I2349">
        <v>25.2</v>
      </c>
      <c r="J2349" s="13" t="s">
        <v>6886</v>
      </c>
      <c r="K2349" s="13" t="s">
        <v>6892</v>
      </c>
      <c r="M2349" s="13" t="s">
        <v>6990</v>
      </c>
    </row>
    <row r="2350" spans="1:13" x14ac:dyDescent="0.3">
      <c r="A2350">
        <v>85040319</v>
      </c>
      <c r="B2350" t="s">
        <v>5550</v>
      </c>
      <c r="C2350">
        <v>4</v>
      </c>
      <c r="D2350">
        <v>2020</v>
      </c>
      <c r="E2350" s="19">
        <v>43922</v>
      </c>
      <c r="F2350">
        <v>205</v>
      </c>
      <c r="G2350">
        <v>30.75</v>
      </c>
      <c r="H2350">
        <v>174.25</v>
      </c>
      <c r="I2350">
        <v>36.9</v>
      </c>
      <c r="J2350" s="13" t="s">
        <v>6890</v>
      </c>
      <c r="K2350" s="13" t="s">
        <v>6913</v>
      </c>
      <c r="M2350" s="13" t="s">
        <v>6990</v>
      </c>
    </row>
    <row r="2351" spans="1:13" x14ac:dyDescent="0.3">
      <c r="A2351">
        <v>85040419</v>
      </c>
      <c r="B2351" t="s">
        <v>5551</v>
      </c>
      <c r="C2351">
        <v>4</v>
      </c>
      <c r="D2351">
        <v>2020</v>
      </c>
      <c r="E2351" s="19">
        <v>43922</v>
      </c>
      <c r="F2351">
        <v>258</v>
      </c>
      <c r="G2351">
        <v>38.700000000000017</v>
      </c>
      <c r="H2351">
        <v>219.29999999999998</v>
      </c>
      <c r="I2351">
        <v>72.240000000000009</v>
      </c>
      <c r="J2351" s="13" t="s">
        <v>6884</v>
      </c>
      <c r="K2351" s="13" t="s">
        <v>6916</v>
      </c>
      <c r="M2351" s="13" t="s">
        <v>6990</v>
      </c>
    </row>
    <row r="2352" spans="1:13" x14ac:dyDescent="0.3">
      <c r="A2352">
        <v>85040519</v>
      </c>
      <c r="B2352" t="s">
        <v>5552</v>
      </c>
      <c r="C2352">
        <v>4</v>
      </c>
      <c r="D2352">
        <v>2020</v>
      </c>
      <c r="E2352" s="19">
        <v>43922</v>
      </c>
      <c r="F2352">
        <v>255</v>
      </c>
      <c r="G2352">
        <v>38.25</v>
      </c>
      <c r="H2352">
        <v>216.75</v>
      </c>
      <c r="I2352">
        <v>66.3</v>
      </c>
      <c r="J2352" s="13" t="s">
        <v>6884</v>
      </c>
      <c r="K2352" s="13" t="s">
        <v>6915</v>
      </c>
      <c r="M2352" s="13" t="s">
        <v>6990</v>
      </c>
    </row>
    <row r="2353" spans="1:13" x14ac:dyDescent="0.3">
      <c r="A2353">
        <v>85040619</v>
      </c>
      <c r="B2353" t="s">
        <v>5553</v>
      </c>
      <c r="C2353">
        <v>4</v>
      </c>
      <c r="D2353">
        <v>2020</v>
      </c>
      <c r="E2353" s="19">
        <v>43922</v>
      </c>
      <c r="F2353">
        <v>258</v>
      </c>
      <c r="G2353">
        <v>38.700000000000017</v>
      </c>
      <c r="H2353">
        <v>219.29999999999998</v>
      </c>
      <c r="I2353">
        <v>72.240000000000009</v>
      </c>
      <c r="J2353" s="13" t="s">
        <v>6884</v>
      </c>
      <c r="K2353" s="13" t="s">
        <v>6916</v>
      </c>
      <c r="M2353" s="13" t="s">
        <v>6990</v>
      </c>
    </row>
    <row r="2354" spans="1:13" x14ac:dyDescent="0.3">
      <c r="A2354">
        <v>85040719</v>
      </c>
      <c r="B2354" t="s">
        <v>5554</v>
      </c>
      <c r="C2354">
        <v>4</v>
      </c>
      <c r="D2354">
        <v>2020</v>
      </c>
      <c r="E2354" s="19">
        <v>43922</v>
      </c>
      <c r="F2354">
        <v>474</v>
      </c>
      <c r="G2354">
        <v>71.100000000000023</v>
      </c>
      <c r="H2354">
        <v>402.9</v>
      </c>
      <c r="I2354">
        <v>175.38</v>
      </c>
      <c r="J2354" s="13" t="s">
        <v>6882</v>
      </c>
      <c r="K2354" s="13" t="s">
        <v>6944</v>
      </c>
      <c r="M2354" s="13" t="s">
        <v>6990</v>
      </c>
    </row>
    <row r="2355" spans="1:13" x14ac:dyDescent="0.3">
      <c r="A2355">
        <v>85040819</v>
      </c>
      <c r="B2355" t="s">
        <v>5555</v>
      </c>
      <c r="C2355">
        <v>4</v>
      </c>
      <c r="D2355">
        <v>2020</v>
      </c>
      <c r="E2355" s="19">
        <v>43922</v>
      </c>
      <c r="F2355">
        <v>992</v>
      </c>
      <c r="G2355">
        <v>148.80000000000007</v>
      </c>
      <c r="H2355">
        <v>843.19999999999993</v>
      </c>
      <c r="I2355">
        <v>277.76000000000005</v>
      </c>
      <c r="J2355" s="13" t="s">
        <v>6882</v>
      </c>
      <c r="K2355" s="13" t="s">
        <v>6940</v>
      </c>
      <c r="M2355" s="13" t="s">
        <v>6990</v>
      </c>
    </row>
    <row r="2356" spans="1:13" x14ac:dyDescent="0.3">
      <c r="A2356">
        <v>85040919</v>
      </c>
      <c r="B2356" t="s">
        <v>5556</v>
      </c>
      <c r="C2356">
        <v>4</v>
      </c>
      <c r="D2356">
        <v>2020</v>
      </c>
      <c r="E2356" s="19">
        <v>43922</v>
      </c>
      <c r="F2356">
        <v>1576</v>
      </c>
      <c r="G2356">
        <v>236.40000000000009</v>
      </c>
      <c r="H2356">
        <v>1339.6</v>
      </c>
      <c r="I2356">
        <v>520.08000000000004</v>
      </c>
      <c r="J2356" s="13" t="s">
        <v>6881</v>
      </c>
      <c r="K2356" s="13" t="s">
        <v>6941</v>
      </c>
      <c r="M2356" s="13" t="s">
        <v>6990</v>
      </c>
    </row>
    <row r="2357" spans="1:13" x14ac:dyDescent="0.3">
      <c r="A2357">
        <v>85041019</v>
      </c>
      <c r="B2357" t="s">
        <v>5557</v>
      </c>
      <c r="C2357">
        <v>4</v>
      </c>
      <c r="D2357">
        <v>2020</v>
      </c>
      <c r="E2357" s="19">
        <v>43922</v>
      </c>
      <c r="F2357">
        <v>383</v>
      </c>
      <c r="G2357">
        <v>57.449999999999989</v>
      </c>
      <c r="H2357">
        <v>325.55</v>
      </c>
      <c r="I2357">
        <v>122.56</v>
      </c>
      <c r="J2357" s="13" t="s">
        <v>6887</v>
      </c>
      <c r="K2357" s="13" t="s">
        <v>6909</v>
      </c>
      <c r="M2357" s="13" t="s">
        <v>6990</v>
      </c>
    </row>
    <row r="2358" spans="1:13" x14ac:dyDescent="0.3">
      <c r="A2358">
        <v>85041119</v>
      </c>
      <c r="B2358" t="s">
        <v>5558</v>
      </c>
      <c r="C2358">
        <v>4</v>
      </c>
      <c r="D2358">
        <v>2020</v>
      </c>
      <c r="E2358" s="19">
        <v>43922</v>
      </c>
      <c r="F2358">
        <v>144</v>
      </c>
      <c r="G2358">
        <v>21.600000000000009</v>
      </c>
      <c r="H2358">
        <v>122.39999999999999</v>
      </c>
      <c r="I2358">
        <v>66.240000000000009</v>
      </c>
      <c r="J2358" s="13" t="s">
        <v>6886</v>
      </c>
      <c r="K2358" s="13" t="s">
        <v>6919</v>
      </c>
      <c r="M2358" s="13" t="s">
        <v>6990</v>
      </c>
    </row>
    <row r="2359" spans="1:13" x14ac:dyDescent="0.3">
      <c r="A2359">
        <v>85041219</v>
      </c>
      <c r="B2359" t="s">
        <v>5559</v>
      </c>
      <c r="C2359">
        <v>4</v>
      </c>
      <c r="D2359">
        <v>2020</v>
      </c>
      <c r="E2359" s="19">
        <v>43922</v>
      </c>
      <c r="F2359">
        <v>205</v>
      </c>
      <c r="G2359">
        <v>30.75</v>
      </c>
      <c r="H2359">
        <v>174.25</v>
      </c>
      <c r="I2359">
        <v>36.9</v>
      </c>
      <c r="J2359" s="13" t="s">
        <v>6890</v>
      </c>
      <c r="K2359" s="13" t="s">
        <v>6913</v>
      </c>
      <c r="M2359" s="13" t="s">
        <v>6990</v>
      </c>
    </row>
    <row r="2360" spans="1:13" x14ac:dyDescent="0.3">
      <c r="A2360">
        <v>85041319</v>
      </c>
      <c r="B2360" t="s">
        <v>5560</v>
      </c>
      <c r="C2360">
        <v>4</v>
      </c>
      <c r="D2360">
        <v>2020</v>
      </c>
      <c r="E2360" s="19">
        <v>43922</v>
      </c>
      <c r="F2360">
        <v>255</v>
      </c>
      <c r="G2360">
        <v>38.25</v>
      </c>
      <c r="H2360">
        <v>216.75</v>
      </c>
      <c r="I2360">
        <v>66.3</v>
      </c>
      <c r="J2360" s="13" t="s">
        <v>6884</v>
      </c>
      <c r="K2360" s="13" t="s">
        <v>6915</v>
      </c>
      <c r="M2360" s="13" t="s">
        <v>6990</v>
      </c>
    </row>
    <row r="2361" spans="1:13" x14ac:dyDescent="0.3">
      <c r="A2361">
        <v>85041419</v>
      </c>
      <c r="B2361" t="s">
        <v>5561</v>
      </c>
      <c r="C2361">
        <v>4</v>
      </c>
      <c r="D2361">
        <v>2020</v>
      </c>
      <c r="E2361" s="19">
        <v>43922</v>
      </c>
      <c r="F2361">
        <v>313</v>
      </c>
      <c r="G2361">
        <v>46.949999999999989</v>
      </c>
      <c r="H2361">
        <v>266.05</v>
      </c>
      <c r="I2361">
        <v>93.899999999999991</v>
      </c>
      <c r="J2361" s="13" t="s">
        <v>6884</v>
      </c>
      <c r="K2361" s="13" t="s">
        <v>6895</v>
      </c>
      <c r="M2361" s="13" t="s">
        <v>6990</v>
      </c>
    </row>
    <row r="2362" spans="1:13" x14ac:dyDescent="0.3">
      <c r="A2362">
        <v>85041519</v>
      </c>
      <c r="B2362" t="s">
        <v>5562</v>
      </c>
      <c r="C2362">
        <v>4</v>
      </c>
      <c r="D2362">
        <v>2020</v>
      </c>
      <c r="E2362" s="19">
        <v>43922</v>
      </c>
      <c r="F2362">
        <v>327</v>
      </c>
      <c r="G2362">
        <v>49.050000000000011</v>
      </c>
      <c r="H2362">
        <v>277.95</v>
      </c>
      <c r="I2362">
        <v>94.83</v>
      </c>
      <c r="J2362" s="13" t="s">
        <v>6884</v>
      </c>
      <c r="K2362" s="13" t="s">
        <v>6914</v>
      </c>
      <c r="M2362" s="13" t="s">
        <v>6990</v>
      </c>
    </row>
    <row r="2363" spans="1:13" x14ac:dyDescent="0.3">
      <c r="A2363">
        <v>85041619</v>
      </c>
      <c r="B2363" t="s">
        <v>5563</v>
      </c>
      <c r="C2363">
        <v>4</v>
      </c>
      <c r="D2363">
        <v>2020</v>
      </c>
      <c r="E2363" s="19">
        <v>43922</v>
      </c>
      <c r="F2363">
        <v>951</v>
      </c>
      <c r="G2363">
        <v>142.64999999999998</v>
      </c>
      <c r="H2363">
        <v>808.35</v>
      </c>
      <c r="I2363">
        <v>247.26000000000002</v>
      </c>
      <c r="J2363" s="13" t="s">
        <v>6882</v>
      </c>
      <c r="K2363" s="13" t="s">
        <v>6896</v>
      </c>
      <c r="M2363" s="13" t="s">
        <v>6990</v>
      </c>
    </row>
    <row r="2364" spans="1:13" x14ac:dyDescent="0.3">
      <c r="A2364">
        <v>85041719</v>
      </c>
      <c r="B2364" t="s">
        <v>5564</v>
      </c>
      <c r="C2364">
        <v>4</v>
      </c>
      <c r="D2364">
        <v>2020</v>
      </c>
      <c r="E2364" s="19">
        <v>43922</v>
      </c>
      <c r="F2364">
        <v>1086</v>
      </c>
      <c r="G2364">
        <v>162.89999999999998</v>
      </c>
      <c r="H2364">
        <v>923.1</v>
      </c>
      <c r="I2364">
        <v>293.22000000000003</v>
      </c>
      <c r="J2364" s="13" t="s">
        <v>6882</v>
      </c>
      <c r="K2364" s="13" t="s">
        <v>6942</v>
      </c>
      <c r="M2364" s="13" t="s">
        <v>6990</v>
      </c>
    </row>
    <row r="2365" spans="1:13" x14ac:dyDescent="0.3">
      <c r="A2365">
        <v>85041819</v>
      </c>
      <c r="B2365" t="s">
        <v>5565</v>
      </c>
      <c r="C2365">
        <v>4</v>
      </c>
      <c r="D2365">
        <v>2020</v>
      </c>
      <c r="E2365" s="19">
        <v>43922</v>
      </c>
      <c r="F2365">
        <v>1491</v>
      </c>
      <c r="G2365">
        <v>223.65000000000009</v>
      </c>
      <c r="H2365">
        <v>1267.3499999999999</v>
      </c>
      <c r="I2365">
        <v>506.94000000000005</v>
      </c>
      <c r="J2365" s="13" t="s">
        <v>6881</v>
      </c>
      <c r="K2365" s="13" t="s">
        <v>6898</v>
      </c>
      <c r="M2365" s="13" t="s">
        <v>6990</v>
      </c>
    </row>
    <row r="2366" spans="1:13" x14ac:dyDescent="0.3">
      <c r="A2366">
        <v>85050119</v>
      </c>
      <c r="B2366" t="s">
        <v>5566</v>
      </c>
      <c r="C2366">
        <v>4</v>
      </c>
      <c r="D2366">
        <v>2020</v>
      </c>
      <c r="E2366" s="19">
        <v>43922</v>
      </c>
      <c r="F2366">
        <v>168</v>
      </c>
      <c r="G2366">
        <v>25.200000000000017</v>
      </c>
      <c r="H2366">
        <v>142.79999999999998</v>
      </c>
      <c r="I2366">
        <v>25.2</v>
      </c>
      <c r="J2366" s="13" t="s">
        <v>6886</v>
      </c>
      <c r="K2366" s="13" t="s">
        <v>6892</v>
      </c>
      <c r="M2366" s="13" t="s">
        <v>6990</v>
      </c>
    </row>
    <row r="2367" spans="1:13" x14ac:dyDescent="0.3">
      <c r="A2367">
        <v>85050219</v>
      </c>
      <c r="B2367" t="s">
        <v>5567</v>
      </c>
      <c r="C2367">
        <v>4</v>
      </c>
      <c r="D2367">
        <v>2020</v>
      </c>
      <c r="E2367" s="19">
        <v>43922</v>
      </c>
      <c r="F2367">
        <v>205</v>
      </c>
      <c r="G2367">
        <v>30.75</v>
      </c>
      <c r="H2367">
        <v>174.25</v>
      </c>
      <c r="I2367">
        <v>36.9</v>
      </c>
      <c r="J2367" s="13" t="s">
        <v>6890</v>
      </c>
      <c r="K2367" s="13" t="s">
        <v>6913</v>
      </c>
      <c r="M2367" s="13" t="s">
        <v>6990</v>
      </c>
    </row>
    <row r="2368" spans="1:13" x14ac:dyDescent="0.3">
      <c r="A2368">
        <v>85050319</v>
      </c>
      <c r="B2368" t="s">
        <v>5568</v>
      </c>
      <c r="C2368">
        <v>4</v>
      </c>
      <c r="D2368">
        <v>2020</v>
      </c>
      <c r="E2368" s="19">
        <v>43922</v>
      </c>
      <c r="F2368">
        <v>258</v>
      </c>
      <c r="G2368">
        <v>38.700000000000017</v>
      </c>
      <c r="H2368">
        <v>219.29999999999998</v>
      </c>
      <c r="I2368">
        <v>72.240000000000009</v>
      </c>
      <c r="J2368" s="13" t="s">
        <v>6884</v>
      </c>
      <c r="K2368" s="13" t="s">
        <v>6916</v>
      </c>
      <c r="M2368" s="13" t="s">
        <v>6990</v>
      </c>
    </row>
    <row r="2369" spans="1:13" x14ac:dyDescent="0.3">
      <c r="A2369">
        <v>85050419</v>
      </c>
      <c r="B2369" t="s">
        <v>5569</v>
      </c>
      <c r="C2369">
        <v>4</v>
      </c>
      <c r="D2369">
        <v>2020</v>
      </c>
      <c r="E2369" s="19">
        <v>43922</v>
      </c>
      <c r="F2369">
        <v>313</v>
      </c>
      <c r="G2369">
        <v>46.949999999999989</v>
      </c>
      <c r="H2369">
        <v>266.05</v>
      </c>
      <c r="I2369">
        <v>93.899999999999991</v>
      </c>
      <c r="J2369" s="13" t="s">
        <v>6884</v>
      </c>
      <c r="K2369" s="13" t="s">
        <v>6895</v>
      </c>
      <c r="M2369" s="13" t="s">
        <v>6990</v>
      </c>
    </row>
    <row r="2370" spans="1:13" x14ac:dyDescent="0.3">
      <c r="A2370">
        <v>85060119</v>
      </c>
      <c r="B2370" t="s">
        <v>5570</v>
      </c>
      <c r="C2370">
        <v>4</v>
      </c>
      <c r="D2370">
        <v>2020</v>
      </c>
      <c r="E2370" s="19">
        <v>43922</v>
      </c>
      <c r="F2370">
        <v>172</v>
      </c>
      <c r="G2370">
        <v>25.800000000000011</v>
      </c>
      <c r="H2370">
        <v>146.19999999999999</v>
      </c>
      <c r="I2370">
        <v>65.36</v>
      </c>
      <c r="J2370" s="13" t="s">
        <v>6886</v>
      </c>
      <c r="K2370" s="13" t="s">
        <v>6910</v>
      </c>
      <c r="M2370" s="13" t="s">
        <v>6990</v>
      </c>
    </row>
    <row r="2371" spans="1:13" x14ac:dyDescent="0.3">
      <c r="A2371">
        <v>85060219</v>
      </c>
      <c r="B2371" t="s">
        <v>5571</v>
      </c>
      <c r="C2371">
        <v>4</v>
      </c>
      <c r="D2371">
        <v>2020</v>
      </c>
      <c r="E2371" s="19">
        <v>43922</v>
      </c>
      <c r="F2371">
        <v>240</v>
      </c>
      <c r="G2371">
        <v>36</v>
      </c>
      <c r="H2371">
        <v>204</v>
      </c>
      <c r="I2371">
        <v>43.199999999999996</v>
      </c>
      <c r="J2371" s="13" t="s">
        <v>6890</v>
      </c>
      <c r="K2371" s="13" t="s">
        <v>6894</v>
      </c>
      <c r="M2371" s="13" t="s">
        <v>6990</v>
      </c>
    </row>
    <row r="2372" spans="1:13" x14ac:dyDescent="0.3">
      <c r="A2372">
        <v>85060319</v>
      </c>
      <c r="B2372" t="s">
        <v>5572</v>
      </c>
      <c r="C2372">
        <v>4</v>
      </c>
      <c r="D2372">
        <v>2020</v>
      </c>
      <c r="E2372" s="19">
        <v>43922</v>
      </c>
      <c r="F2372">
        <v>258</v>
      </c>
      <c r="G2372">
        <v>38.700000000000017</v>
      </c>
      <c r="H2372">
        <v>219.29999999999998</v>
      </c>
      <c r="I2372">
        <v>72.240000000000009</v>
      </c>
      <c r="J2372" s="13" t="s">
        <v>6884</v>
      </c>
      <c r="K2372" s="13" t="s">
        <v>6916</v>
      </c>
      <c r="M2372" s="13" t="s">
        <v>6990</v>
      </c>
    </row>
    <row r="2373" spans="1:13" x14ac:dyDescent="0.3">
      <c r="A2373">
        <v>85060419</v>
      </c>
      <c r="B2373" t="s">
        <v>5573</v>
      </c>
      <c r="C2373">
        <v>4</v>
      </c>
      <c r="D2373">
        <v>2020</v>
      </c>
      <c r="E2373" s="19">
        <v>43922</v>
      </c>
      <c r="F2373">
        <v>258</v>
      </c>
      <c r="G2373">
        <v>38.700000000000017</v>
      </c>
      <c r="H2373">
        <v>219.29999999999998</v>
      </c>
      <c r="I2373">
        <v>72.240000000000009</v>
      </c>
      <c r="J2373" s="13" t="s">
        <v>6884</v>
      </c>
      <c r="K2373" s="13" t="s">
        <v>6916</v>
      </c>
      <c r="M2373" s="13" t="s">
        <v>6990</v>
      </c>
    </row>
    <row r="2374" spans="1:13" x14ac:dyDescent="0.3">
      <c r="A2374">
        <v>85060519</v>
      </c>
      <c r="B2374" t="s">
        <v>5574</v>
      </c>
      <c r="C2374">
        <v>4</v>
      </c>
      <c r="D2374">
        <v>2020</v>
      </c>
      <c r="E2374" s="19">
        <v>43922</v>
      </c>
      <c r="F2374">
        <v>805</v>
      </c>
      <c r="G2374">
        <v>120.75</v>
      </c>
      <c r="H2374">
        <v>684.25</v>
      </c>
      <c r="I2374">
        <v>249.55</v>
      </c>
      <c r="J2374" s="13" t="s">
        <v>6882</v>
      </c>
      <c r="K2374" s="13" t="s">
        <v>6923</v>
      </c>
      <c r="M2374" s="13" t="s">
        <v>6990</v>
      </c>
    </row>
    <row r="2375" spans="1:13" x14ac:dyDescent="0.3">
      <c r="A2375">
        <v>85060619</v>
      </c>
      <c r="B2375" t="s">
        <v>5575</v>
      </c>
      <c r="C2375">
        <v>4</v>
      </c>
      <c r="D2375">
        <v>2020</v>
      </c>
      <c r="E2375" s="19">
        <v>43922</v>
      </c>
      <c r="F2375">
        <v>889</v>
      </c>
      <c r="G2375">
        <v>133.35000000000002</v>
      </c>
      <c r="H2375">
        <v>755.65</v>
      </c>
      <c r="I2375">
        <v>222.25</v>
      </c>
      <c r="J2375" s="13" t="s">
        <v>6882</v>
      </c>
      <c r="K2375" s="13" t="s">
        <v>6939</v>
      </c>
      <c r="M2375" s="13" t="s">
        <v>6990</v>
      </c>
    </row>
    <row r="2376" spans="1:13" x14ac:dyDescent="0.3">
      <c r="A2376">
        <v>85060719</v>
      </c>
      <c r="B2376" t="s">
        <v>5576</v>
      </c>
      <c r="C2376">
        <v>4</v>
      </c>
      <c r="D2376">
        <v>2020</v>
      </c>
      <c r="E2376" s="19">
        <v>43922</v>
      </c>
      <c r="F2376">
        <v>1491</v>
      </c>
      <c r="G2376">
        <v>223.65000000000009</v>
      </c>
      <c r="H2376">
        <v>1267.3499999999999</v>
      </c>
      <c r="I2376">
        <v>506.94000000000005</v>
      </c>
      <c r="J2376" s="13" t="s">
        <v>6881</v>
      </c>
      <c r="K2376" s="13" t="s">
        <v>6898</v>
      </c>
      <c r="M2376" s="13" t="s">
        <v>6990</v>
      </c>
    </row>
    <row r="2377" spans="1:13" x14ac:dyDescent="0.3">
      <c r="A2377">
        <v>85070119</v>
      </c>
      <c r="B2377" t="s">
        <v>5577</v>
      </c>
      <c r="C2377">
        <v>4</v>
      </c>
      <c r="D2377">
        <v>2020</v>
      </c>
      <c r="E2377" s="19">
        <v>43922</v>
      </c>
      <c r="F2377">
        <v>172</v>
      </c>
      <c r="G2377">
        <v>25.800000000000011</v>
      </c>
      <c r="H2377">
        <v>146.19999999999999</v>
      </c>
      <c r="I2377">
        <v>65.36</v>
      </c>
      <c r="J2377" s="13" t="s">
        <v>6886</v>
      </c>
      <c r="K2377" s="13" t="s">
        <v>6910</v>
      </c>
      <c r="M2377" s="13" t="s">
        <v>6990</v>
      </c>
    </row>
    <row r="2378" spans="1:13" x14ac:dyDescent="0.3">
      <c r="A2378">
        <v>66010119</v>
      </c>
      <c r="B2378" t="s">
        <v>5578</v>
      </c>
      <c r="C2378">
        <v>4</v>
      </c>
      <c r="D2378">
        <v>2020</v>
      </c>
      <c r="E2378" s="19">
        <v>43922</v>
      </c>
      <c r="F2378">
        <v>336</v>
      </c>
      <c r="G2378">
        <v>50.400000000000034</v>
      </c>
      <c r="H2378">
        <v>285.59999999999997</v>
      </c>
      <c r="I2378">
        <v>120.96</v>
      </c>
      <c r="J2378" s="13" t="s">
        <v>6885</v>
      </c>
      <c r="K2378" s="13" t="s">
        <v>6934</v>
      </c>
      <c r="M2378" s="13" t="s">
        <v>6990</v>
      </c>
    </row>
    <row r="2379" spans="1:13" x14ac:dyDescent="0.3">
      <c r="A2379">
        <v>66010219</v>
      </c>
      <c r="B2379" t="s">
        <v>5579</v>
      </c>
      <c r="C2379">
        <v>4</v>
      </c>
      <c r="D2379">
        <v>2020</v>
      </c>
      <c r="E2379" s="19">
        <v>43922</v>
      </c>
      <c r="F2379">
        <v>447</v>
      </c>
      <c r="G2379">
        <v>67.050000000000011</v>
      </c>
      <c r="H2379">
        <v>379.95</v>
      </c>
      <c r="I2379">
        <v>156.44999999999999</v>
      </c>
      <c r="J2379" s="13" t="s">
        <v>6887</v>
      </c>
      <c r="K2379" s="13" t="s">
        <v>6891</v>
      </c>
      <c r="M2379" s="13" t="s">
        <v>6990</v>
      </c>
    </row>
    <row r="2380" spans="1:13" x14ac:dyDescent="0.3">
      <c r="A2380">
        <v>66010319</v>
      </c>
      <c r="B2380" t="s">
        <v>5580</v>
      </c>
      <c r="C2380">
        <v>4</v>
      </c>
      <c r="D2380">
        <v>2020</v>
      </c>
      <c r="E2380" s="19">
        <v>43922</v>
      </c>
      <c r="F2380">
        <v>172</v>
      </c>
      <c r="G2380">
        <v>25.800000000000011</v>
      </c>
      <c r="H2380">
        <v>146.19999999999999</v>
      </c>
      <c r="I2380">
        <v>65.36</v>
      </c>
      <c r="J2380" s="13" t="s">
        <v>6886</v>
      </c>
      <c r="K2380" s="13" t="s">
        <v>6910</v>
      </c>
      <c r="M2380" s="13" t="s">
        <v>6990</v>
      </c>
    </row>
    <row r="2381" spans="1:13" x14ac:dyDescent="0.3">
      <c r="A2381">
        <v>66010419</v>
      </c>
      <c r="B2381" t="s">
        <v>5581</v>
      </c>
      <c r="C2381">
        <v>4</v>
      </c>
      <c r="D2381">
        <v>2020</v>
      </c>
      <c r="E2381" s="19">
        <v>43922</v>
      </c>
      <c r="F2381">
        <v>168</v>
      </c>
      <c r="G2381">
        <v>25.200000000000017</v>
      </c>
      <c r="H2381">
        <v>142.79999999999998</v>
      </c>
      <c r="I2381">
        <v>75.600000000000009</v>
      </c>
      <c r="J2381" s="13" t="s">
        <v>6886</v>
      </c>
      <c r="K2381" s="13" t="s">
        <v>6920</v>
      </c>
      <c r="M2381" s="13" t="s">
        <v>6990</v>
      </c>
    </row>
    <row r="2382" spans="1:13" x14ac:dyDescent="0.3">
      <c r="A2382">
        <v>66010519</v>
      </c>
      <c r="B2382" t="s">
        <v>5582</v>
      </c>
      <c r="C2382">
        <v>4</v>
      </c>
      <c r="D2382">
        <v>2020</v>
      </c>
      <c r="E2382" s="19">
        <v>43922</v>
      </c>
      <c r="F2382">
        <v>192</v>
      </c>
      <c r="G2382">
        <v>28.800000000000011</v>
      </c>
      <c r="H2382">
        <v>163.19999999999999</v>
      </c>
      <c r="I2382">
        <v>34.56</v>
      </c>
      <c r="J2382" s="13" t="s">
        <v>6890</v>
      </c>
      <c r="K2382" s="13" t="s">
        <v>6912</v>
      </c>
      <c r="M2382" s="13" t="s">
        <v>6990</v>
      </c>
    </row>
    <row r="2383" spans="1:13" x14ac:dyDescent="0.3">
      <c r="A2383">
        <v>66010619</v>
      </c>
      <c r="B2383" t="s">
        <v>5583</v>
      </c>
      <c r="C2383">
        <v>4</v>
      </c>
      <c r="D2383">
        <v>2020</v>
      </c>
      <c r="E2383" s="19">
        <v>43922</v>
      </c>
      <c r="F2383">
        <v>220</v>
      </c>
      <c r="G2383">
        <v>33</v>
      </c>
      <c r="H2383">
        <v>187</v>
      </c>
      <c r="I2383">
        <v>39.6</v>
      </c>
      <c r="J2383" s="13" t="s">
        <v>6890</v>
      </c>
      <c r="K2383" s="13" t="s">
        <v>6893</v>
      </c>
      <c r="M2383" s="13" t="s">
        <v>6990</v>
      </c>
    </row>
    <row r="2384" spans="1:13" x14ac:dyDescent="0.3">
      <c r="A2384">
        <v>66020119</v>
      </c>
      <c r="B2384" t="s">
        <v>5584</v>
      </c>
      <c r="C2384">
        <v>4</v>
      </c>
      <c r="D2384">
        <v>2020</v>
      </c>
      <c r="E2384" s="19">
        <v>43922</v>
      </c>
      <c r="F2384">
        <v>284</v>
      </c>
      <c r="G2384">
        <v>42.599999999999994</v>
      </c>
      <c r="H2384">
        <v>241.4</v>
      </c>
      <c r="I2384">
        <v>76.680000000000007</v>
      </c>
      <c r="J2384" s="13" t="s">
        <v>6885</v>
      </c>
      <c r="K2384" s="13" t="s">
        <v>6917</v>
      </c>
      <c r="M2384" s="13" t="s">
        <v>6990</v>
      </c>
    </row>
    <row r="2385" spans="1:13" x14ac:dyDescent="0.3">
      <c r="A2385">
        <v>66020219</v>
      </c>
      <c r="B2385" t="s">
        <v>5585</v>
      </c>
      <c r="C2385">
        <v>4</v>
      </c>
      <c r="D2385">
        <v>2020</v>
      </c>
      <c r="E2385" s="19">
        <v>43922</v>
      </c>
      <c r="F2385">
        <v>383</v>
      </c>
      <c r="G2385">
        <v>57.449999999999989</v>
      </c>
      <c r="H2385">
        <v>325.55</v>
      </c>
      <c r="I2385">
        <v>122.56</v>
      </c>
      <c r="J2385" s="13" t="s">
        <v>6887</v>
      </c>
      <c r="K2385" s="13" t="s">
        <v>6909</v>
      </c>
      <c r="M2385" s="13" t="s">
        <v>6990</v>
      </c>
    </row>
    <row r="2386" spans="1:13" x14ac:dyDescent="0.3">
      <c r="A2386">
        <v>96000119</v>
      </c>
      <c r="B2386" t="s">
        <v>5586</v>
      </c>
      <c r="C2386">
        <v>4</v>
      </c>
      <c r="D2386">
        <v>2020</v>
      </c>
      <c r="E2386" s="19">
        <v>43922</v>
      </c>
      <c r="F2386">
        <v>144</v>
      </c>
      <c r="G2386">
        <v>21.600000000000009</v>
      </c>
      <c r="H2386">
        <v>122.39999999999999</v>
      </c>
      <c r="I2386">
        <v>66.240000000000009</v>
      </c>
      <c r="J2386" s="13" t="s">
        <v>6886</v>
      </c>
      <c r="K2386" s="13" t="s">
        <v>6919</v>
      </c>
      <c r="M2386" s="13" t="s">
        <v>6990</v>
      </c>
    </row>
    <row r="2387" spans="1:13" x14ac:dyDescent="0.3">
      <c r="A2387">
        <v>96000219</v>
      </c>
      <c r="B2387" t="s">
        <v>5587</v>
      </c>
      <c r="C2387">
        <v>4</v>
      </c>
      <c r="D2387">
        <v>2020</v>
      </c>
      <c r="E2387" s="19">
        <v>43922</v>
      </c>
      <c r="F2387">
        <v>240</v>
      </c>
      <c r="G2387">
        <v>36</v>
      </c>
      <c r="H2387">
        <v>204</v>
      </c>
      <c r="I2387">
        <v>43.199999999999996</v>
      </c>
      <c r="J2387" s="13" t="s">
        <v>6890</v>
      </c>
      <c r="K2387" s="13" t="s">
        <v>6894</v>
      </c>
      <c r="M2387" s="13" t="s">
        <v>6990</v>
      </c>
    </row>
    <row r="2388" spans="1:13" x14ac:dyDescent="0.3">
      <c r="A2388">
        <v>96000319</v>
      </c>
      <c r="B2388" t="s">
        <v>5588</v>
      </c>
      <c r="C2388">
        <v>4</v>
      </c>
      <c r="D2388">
        <v>2020</v>
      </c>
      <c r="E2388" s="19">
        <v>43922</v>
      </c>
      <c r="F2388">
        <v>240</v>
      </c>
      <c r="G2388">
        <v>36</v>
      </c>
      <c r="H2388">
        <v>204</v>
      </c>
      <c r="I2388">
        <v>43.199999999999996</v>
      </c>
      <c r="J2388" s="13" t="s">
        <v>6890</v>
      </c>
      <c r="K2388" s="13" t="s">
        <v>6894</v>
      </c>
      <c r="M2388" s="13" t="s">
        <v>6990</v>
      </c>
    </row>
    <row r="2389" spans="1:13" x14ac:dyDescent="0.3">
      <c r="A2389">
        <v>96000419</v>
      </c>
      <c r="B2389" t="s">
        <v>5589</v>
      </c>
      <c r="C2389">
        <v>4</v>
      </c>
      <c r="D2389">
        <v>2020</v>
      </c>
      <c r="E2389" s="19">
        <v>43922</v>
      </c>
      <c r="F2389">
        <v>210</v>
      </c>
      <c r="G2389">
        <v>31.5</v>
      </c>
      <c r="H2389">
        <v>178.5</v>
      </c>
      <c r="I2389">
        <v>37.799999999999997</v>
      </c>
      <c r="J2389" s="13" t="s">
        <v>6890</v>
      </c>
      <c r="K2389" s="13" t="s">
        <v>6911</v>
      </c>
      <c r="M2389" s="13" t="s">
        <v>6990</v>
      </c>
    </row>
    <row r="2390" spans="1:13" x14ac:dyDescent="0.3">
      <c r="A2390">
        <v>96000519</v>
      </c>
      <c r="B2390" t="s">
        <v>5590</v>
      </c>
      <c r="C2390">
        <v>4</v>
      </c>
      <c r="D2390">
        <v>2020</v>
      </c>
      <c r="E2390" s="19">
        <v>43922</v>
      </c>
      <c r="F2390">
        <v>192</v>
      </c>
      <c r="G2390">
        <v>28.800000000000011</v>
      </c>
      <c r="H2390">
        <v>163.19999999999999</v>
      </c>
      <c r="I2390">
        <v>34.56</v>
      </c>
      <c r="J2390" s="13" t="s">
        <v>6890</v>
      </c>
      <c r="K2390" s="13" t="s">
        <v>6912</v>
      </c>
      <c r="M2390" s="13" t="s">
        <v>6990</v>
      </c>
    </row>
    <row r="2391" spans="1:13" x14ac:dyDescent="0.3">
      <c r="A2391">
        <v>96000619</v>
      </c>
      <c r="B2391" t="s">
        <v>5591</v>
      </c>
      <c r="C2391">
        <v>4</v>
      </c>
      <c r="D2391">
        <v>2020</v>
      </c>
      <c r="E2391" s="19">
        <v>43922</v>
      </c>
      <c r="F2391">
        <v>313</v>
      </c>
      <c r="G2391">
        <v>46.949999999999989</v>
      </c>
      <c r="H2391">
        <v>266.05</v>
      </c>
      <c r="I2391">
        <v>93.899999999999991</v>
      </c>
      <c r="J2391" s="13" t="s">
        <v>6884</v>
      </c>
      <c r="K2391" s="13" t="s">
        <v>6895</v>
      </c>
      <c r="M2391" s="13" t="s">
        <v>6990</v>
      </c>
    </row>
    <row r="2392" spans="1:13" x14ac:dyDescent="0.3">
      <c r="A2392">
        <v>96000719</v>
      </c>
      <c r="B2392" t="s">
        <v>5592</v>
      </c>
      <c r="C2392">
        <v>4</v>
      </c>
      <c r="D2392">
        <v>2020</v>
      </c>
      <c r="E2392" s="19">
        <v>43922</v>
      </c>
      <c r="F2392">
        <v>313</v>
      </c>
      <c r="G2392">
        <v>46.949999999999989</v>
      </c>
      <c r="H2392">
        <v>266.05</v>
      </c>
      <c r="I2392">
        <v>93.899999999999991</v>
      </c>
      <c r="J2392" s="13" t="s">
        <v>6884</v>
      </c>
      <c r="K2392" s="13" t="s">
        <v>6895</v>
      </c>
      <c r="M2392" s="13" t="s">
        <v>6990</v>
      </c>
    </row>
    <row r="2393" spans="1:13" x14ac:dyDescent="0.3">
      <c r="A2393">
        <v>96000819</v>
      </c>
      <c r="B2393" t="s">
        <v>5593</v>
      </c>
      <c r="C2393">
        <v>4</v>
      </c>
      <c r="D2393">
        <v>2020</v>
      </c>
      <c r="E2393" s="19">
        <v>43922</v>
      </c>
      <c r="F2393">
        <v>258</v>
      </c>
      <c r="G2393">
        <v>38.700000000000017</v>
      </c>
      <c r="H2393">
        <v>219.29999999999998</v>
      </c>
      <c r="I2393">
        <v>72.240000000000009</v>
      </c>
      <c r="J2393" s="13" t="s">
        <v>6884</v>
      </c>
      <c r="K2393" s="13" t="s">
        <v>6916</v>
      </c>
      <c r="M2393" s="13" t="s">
        <v>6990</v>
      </c>
    </row>
    <row r="2394" spans="1:13" x14ac:dyDescent="0.3">
      <c r="A2394">
        <v>96000919</v>
      </c>
      <c r="B2394" t="s">
        <v>5594</v>
      </c>
      <c r="C2394">
        <v>4</v>
      </c>
      <c r="D2394">
        <v>2020</v>
      </c>
      <c r="E2394" s="19">
        <v>43922</v>
      </c>
      <c r="F2394">
        <v>992</v>
      </c>
      <c r="G2394">
        <v>148.80000000000007</v>
      </c>
      <c r="H2394">
        <v>843.19999999999993</v>
      </c>
      <c r="I2394">
        <v>277.76000000000005</v>
      </c>
      <c r="J2394" s="13" t="s">
        <v>6882</v>
      </c>
      <c r="K2394" s="13" t="s">
        <v>6940</v>
      </c>
      <c r="M2394" s="13" t="s">
        <v>6990</v>
      </c>
    </row>
    <row r="2395" spans="1:13" x14ac:dyDescent="0.3">
      <c r="A2395">
        <v>52010119</v>
      </c>
      <c r="B2395" t="s">
        <v>5595</v>
      </c>
      <c r="C2395">
        <v>4</v>
      </c>
      <c r="D2395">
        <v>2020</v>
      </c>
      <c r="E2395" s="19">
        <v>43922</v>
      </c>
      <c r="F2395">
        <v>636</v>
      </c>
      <c r="G2395">
        <v>95.399999999999977</v>
      </c>
      <c r="H2395">
        <v>540.6</v>
      </c>
      <c r="I2395">
        <v>216.24</v>
      </c>
      <c r="J2395" s="13" t="s">
        <v>6888</v>
      </c>
      <c r="K2395" s="13" t="s">
        <v>6925</v>
      </c>
      <c r="M2395" s="13" t="s">
        <v>6990</v>
      </c>
    </row>
    <row r="2396" spans="1:13" x14ac:dyDescent="0.3">
      <c r="A2396">
        <v>52010219</v>
      </c>
      <c r="B2396" t="s">
        <v>5596</v>
      </c>
      <c r="C2396">
        <v>4</v>
      </c>
      <c r="D2396">
        <v>2020</v>
      </c>
      <c r="E2396" s="19">
        <v>43922</v>
      </c>
      <c r="F2396">
        <v>538</v>
      </c>
      <c r="G2396">
        <v>80.699999999999989</v>
      </c>
      <c r="H2396">
        <v>457.3</v>
      </c>
      <c r="I2396">
        <v>145.26000000000002</v>
      </c>
      <c r="J2396" s="13" t="s">
        <v>6889</v>
      </c>
      <c r="K2396" s="13" t="s">
        <v>6903</v>
      </c>
      <c r="M2396" s="13" t="s">
        <v>6990</v>
      </c>
    </row>
    <row r="2397" spans="1:13" x14ac:dyDescent="0.3">
      <c r="A2397">
        <v>52010319</v>
      </c>
      <c r="B2397" t="s">
        <v>5597</v>
      </c>
      <c r="C2397">
        <v>4</v>
      </c>
      <c r="D2397">
        <v>2020</v>
      </c>
      <c r="E2397" s="19">
        <v>43922</v>
      </c>
      <c r="F2397">
        <v>312</v>
      </c>
      <c r="G2397">
        <v>46.800000000000011</v>
      </c>
      <c r="H2397">
        <v>265.2</v>
      </c>
      <c r="I2397">
        <v>99.84</v>
      </c>
      <c r="J2397" s="13" t="s">
        <v>6885</v>
      </c>
      <c r="K2397" s="13" t="s">
        <v>6908</v>
      </c>
      <c r="M2397" s="13" t="s">
        <v>6990</v>
      </c>
    </row>
    <row r="2398" spans="1:13" x14ac:dyDescent="0.3">
      <c r="A2398">
        <v>52011019</v>
      </c>
      <c r="B2398" t="s">
        <v>5598</v>
      </c>
      <c r="C2398">
        <v>4</v>
      </c>
      <c r="D2398">
        <v>2020</v>
      </c>
      <c r="E2398" s="19">
        <v>43922</v>
      </c>
      <c r="F2398">
        <v>636</v>
      </c>
      <c r="G2398">
        <v>95.399999999999977</v>
      </c>
      <c r="H2398">
        <v>540.6</v>
      </c>
      <c r="I2398">
        <v>216.24</v>
      </c>
      <c r="J2398" s="13" t="s">
        <v>6888</v>
      </c>
      <c r="K2398" s="13" t="s">
        <v>6925</v>
      </c>
      <c r="M2398" s="13" t="s">
        <v>6990</v>
      </c>
    </row>
    <row r="2399" spans="1:13" x14ac:dyDescent="0.3">
      <c r="A2399">
        <v>52011119</v>
      </c>
      <c r="B2399" t="s">
        <v>5599</v>
      </c>
      <c r="C2399">
        <v>4</v>
      </c>
      <c r="D2399">
        <v>2020</v>
      </c>
      <c r="E2399" s="19">
        <v>43922</v>
      </c>
      <c r="F2399">
        <v>538</v>
      </c>
      <c r="G2399">
        <v>80.699999999999989</v>
      </c>
      <c r="H2399">
        <v>457.3</v>
      </c>
      <c r="I2399">
        <v>129.12</v>
      </c>
      <c r="J2399" s="13" t="s">
        <v>6889</v>
      </c>
      <c r="K2399" s="13" t="s">
        <v>6951</v>
      </c>
      <c r="M2399" s="13" t="s">
        <v>6990</v>
      </c>
    </row>
    <row r="2400" spans="1:13" x14ac:dyDescent="0.3">
      <c r="A2400">
        <v>76010119</v>
      </c>
      <c r="B2400" t="s">
        <v>5600</v>
      </c>
      <c r="C2400">
        <v>4</v>
      </c>
      <c r="D2400">
        <v>2020</v>
      </c>
      <c r="E2400" s="19">
        <v>43922</v>
      </c>
      <c r="F2400">
        <v>295</v>
      </c>
      <c r="G2400">
        <v>44.25</v>
      </c>
      <c r="H2400">
        <v>250.75</v>
      </c>
      <c r="I2400">
        <v>97.350000000000009</v>
      </c>
      <c r="J2400" s="13" t="s">
        <v>6885</v>
      </c>
      <c r="K2400" s="13" t="s">
        <v>6952</v>
      </c>
      <c r="M2400" s="13" t="s">
        <v>6990</v>
      </c>
    </row>
    <row r="2401" spans="1:13" x14ac:dyDescent="0.3">
      <c r="A2401">
        <v>76010219</v>
      </c>
      <c r="B2401" t="s">
        <v>5601</v>
      </c>
      <c r="C2401">
        <v>4</v>
      </c>
      <c r="D2401">
        <v>2020</v>
      </c>
      <c r="E2401" s="19">
        <v>43922</v>
      </c>
      <c r="F2401">
        <v>383</v>
      </c>
      <c r="G2401">
        <v>57.449999999999989</v>
      </c>
      <c r="H2401">
        <v>325.55</v>
      </c>
      <c r="I2401">
        <v>122.56</v>
      </c>
      <c r="J2401" s="13" t="s">
        <v>6887</v>
      </c>
      <c r="K2401" s="13" t="s">
        <v>6909</v>
      </c>
      <c r="M2401" s="13" t="s">
        <v>6990</v>
      </c>
    </row>
    <row r="2402" spans="1:13" x14ac:dyDescent="0.3">
      <c r="A2402">
        <v>76010319</v>
      </c>
      <c r="B2402" t="s">
        <v>5602</v>
      </c>
      <c r="C2402">
        <v>4</v>
      </c>
      <c r="D2402">
        <v>2020</v>
      </c>
      <c r="E2402" s="19">
        <v>43922</v>
      </c>
      <c r="F2402">
        <v>168</v>
      </c>
      <c r="G2402">
        <v>25.200000000000017</v>
      </c>
      <c r="H2402">
        <v>142.79999999999998</v>
      </c>
      <c r="I2402">
        <v>75.600000000000009</v>
      </c>
      <c r="J2402" s="13" t="s">
        <v>6886</v>
      </c>
      <c r="K2402" s="13" t="s">
        <v>6920</v>
      </c>
      <c r="M2402" s="13" t="s">
        <v>6990</v>
      </c>
    </row>
    <row r="2403" spans="1:13" x14ac:dyDescent="0.3">
      <c r="A2403">
        <v>76010419</v>
      </c>
      <c r="B2403" t="s">
        <v>5603</v>
      </c>
      <c r="C2403">
        <v>4</v>
      </c>
      <c r="D2403">
        <v>2020</v>
      </c>
      <c r="E2403" s="19">
        <v>43922</v>
      </c>
      <c r="F2403">
        <v>192</v>
      </c>
      <c r="G2403">
        <v>28.800000000000011</v>
      </c>
      <c r="H2403">
        <v>163.19999999999999</v>
      </c>
      <c r="I2403">
        <v>34.56</v>
      </c>
      <c r="J2403" s="13" t="s">
        <v>6890</v>
      </c>
      <c r="K2403" s="13" t="s">
        <v>6912</v>
      </c>
      <c r="M2403" s="13" t="s">
        <v>6990</v>
      </c>
    </row>
    <row r="2404" spans="1:13" x14ac:dyDescent="0.3">
      <c r="A2404">
        <v>76010519</v>
      </c>
      <c r="B2404" t="s">
        <v>5604</v>
      </c>
      <c r="C2404">
        <v>4</v>
      </c>
      <c r="D2404">
        <v>2020</v>
      </c>
      <c r="E2404" s="19">
        <v>43922</v>
      </c>
      <c r="F2404">
        <v>210</v>
      </c>
      <c r="G2404">
        <v>31.5</v>
      </c>
      <c r="H2404">
        <v>178.5</v>
      </c>
      <c r="I2404">
        <v>37.799999999999997</v>
      </c>
      <c r="J2404" s="13" t="s">
        <v>6890</v>
      </c>
      <c r="K2404" s="13" t="s">
        <v>6911</v>
      </c>
      <c r="M2404" s="13" t="s">
        <v>6990</v>
      </c>
    </row>
    <row r="2405" spans="1:13" x14ac:dyDescent="0.3">
      <c r="A2405">
        <v>76010619</v>
      </c>
      <c r="B2405" t="s">
        <v>5605</v>
      </c>
      <c r="C2405">
        <v>4</v>
      </c>
      <c r="D2405">
        <v>2020</v>
      </c>
      <c r="E2405" s="19">
        <v>43922</v>
      </c>
      <c r="F2405">
        <v>240</v>
      </c>
      <c r="G2405">
        <v>36</v>
      </c>
      <c r="H2405">
        <v>204</v>
      </c>
      <c r="I2405">
        <v>43.199999999999996</v>
      </c>
      <c r="J2405" s="13" t="s">
        <v>6890</v>
      </c>
      <c r="K2405" s="13" t="s">
        <v>6894</v>
      </c>
      <c r="M2405" s="13" t="s">
        <v>6990</v>
      </c>
    </row>
    <row r="2406" spans="1:13" x14ac:dyDescent="0.3">
      <c r="A2406">
        <v>13993019</v>
      </c>
      <c r="B2406" t="s">
        <v>5606</v>
      </c>
      <c r="C2406">
        <v>4</v>
      </c>
      <c r="D2406">
        <v>2020</v>
      </c>
      <c r="E2406" s="19">
        <v>43922</v>
      </c>
      <c r="F2406">
        <v>327</v>
      </c>
      <c r="G2406">
        <v>49.050000000000011</v>
      </c>
      <c r="H2406">
        <v>277.95</v>
      </c>
      <c r="I2406">
        <v>94.83</v>
      </c>
      <c r="J2406" s="13" t="s">
        <v>6884</v>
      </c>
      <c r="K2406" s="13" t="s">
        <v>6914</v>
      </c>
      <c r="M2406" s="13" t="s">
        <v>6990</v>
      </c>
    </row>
    <row r="2407" spans="1:13" x14ac:dyDescent="0.3">
      <c r="A2407">
        <v>13993119</v>
      </c>
      <c r="B2407" t="s">
        <v>5607</v>
      </c>
      <c r="C2407">
        <v>4</v>
      </c>
      <c r="D2407">
        <v>2020</v>
      </c>
      <c r="E2407" s="19">
        <v>43922</v>
      </c>
      <c r="F2407">
        <v>1086</v>
      </c>
      <c r="G2407">
        <v>162.89999999999998</v>
      </c>
      <c r="H2407">
        <v>923.1</v>
      </c>
      <c r="I2407">
        <v>293.22000000000003</v>
      </c>
      <c r="J2407" s="13" t="s">
        <v>6882</v>
      </c>
      <c r="K2407" s="13" t="s">
        <v>6942</v>
      </c>
      <c r="M2407" s="13" t="s">
        <v>6990</v>
      </c>
    </row>
    <row r="2408" spans="1:13" x14ac:dyDescent="0.3">
      <c r="A2408">
        <v>48019919</v>
      </c>
      <c r="B2408" t="s">
        <v>5608</v>
      </c>
      <c r="C2408">
        <v>4</v>
      </c>
      <c r="D2408">
        <v>2020</v>
      </c>
      <c r="E2408" s="19">
        <v>43922</v>
      </c>
      <c r="F2408">
        <v>1576</v>
      </c>
      <c r="G2408">
        <v>236.40000000000009</v>
      </c>
      <c r="H2408">
        <v>1339.6</v>
      </c>
      <c r="I2408">
        <v>520.08000000000004</v>
      </c>
      <c r="J2408" s="13" t="s">
        <v>6881</v>
      </c>
      <c r="K2408" s="13" t="s">
        <v>6941</v>
      </c>
      <c r="M2408" s="13" t="s">
        <v>6990</v>
      </c>
    </row>
    <row r="2409" spans="1:13" x14ac:dyDescent="0.3">
      <c r="A2409">
        <v>99061019</v>
      </c>
      <c r="B2409" t="s">
        <v>5609</v>
      </c>
      <c r="C2409">
        <v>4</v>
      </c>
      <c r="D2409">
        <v>2020</v>
      </c>
      <c r="E2409" s="19">
        <v>43922</v>
      </c>
      <c r="F2409">
        <v>327</v>
      </c>
      <c r="G2409">
        <v>49.050000000000011</v>
      </c>
      <c r="H2409">
        <v>277.95</v>
      </c>
      <c r="I2409">
        <v>94.83</v>
      </c>
      <c r="J2409" s="13" t="s">
        <v>6884</v>
      </c>
      <c r="K2409" s="13" t="s">
        <v>6914</v>
      </c>
      <c r="M2409" s="13" t="s">
        <v>6990</v>
      </c>
    </row>
    <row r="2410" spans="1:13" x14ac:dyDescent="0.3">
      <c r="A2410">
        <v>99061119</v>
      </c>
      <c r="B2410" t="s">
        <v>5610</v>
      </c>
      <c r="C2410">
        <v>4</v>
      </c>
      <c r="D2410">
        <v>2020</v>
      </c>
      <c r="E2410" s="19">
        <v>43922</v>
      </c>
      <c r="F2410">
        <v>805</v>
      </c>
      <c r="G2410">
        <v>120.75</v>
      </c>
      <c r="H2410">
        <v>684.25</v>
      </c>
      <c r="I2410">
        <v>249.55</v>
      </c>
      <c r="J2410" s="13" t="s">
        <v>6882</v>
      </c>
      <c r="K2410" s="13" t="s">
        <v>6923</v>
      </c>
      <c r="M2410" s="13" t="s">
        <v>6990</v>
      </c>
    </row>
    <row r="2411" spans="1:13" x14ac:dyDescent="0.3">
      <c r="A2411">
        <v>20137819</v>
      </c>
      <c r="B2411" t="s">
        <v>5611</v>
      </c>
      <c r="C2411">
        <v>4</v>
      </c>
      <c r="D2411">
        <v>2020</v>
      </c>
      <c r="E2411" s="19">
        <v>43922</v>
      </c>
      <c r="F2411">
        <v>168</v>
      </c>
      <c r="G2411">
        <v>25.200000000000017</v>
      </c>
      <c r="H2411">
        <v>142.79999999999998</v>
      </c>
      <c r="I2411">
        <v>75.600000000000009</v>
      </c>
      <c r="J2411" s="13" t="s">
        <v>6886</v>
      </c>
      <c r="K2411" s="13" t="s">
        <v>6920</v>
      </c>
      <c r="M2411" s="13" t="s">
        <v>6990</v>
      </c>
    </row>
    <row r="2412" spans="1:13" x14ac:dyDescent="0.3">
      <c r="A2412">
        <v>20139119</v>
      </c>
      <c r="B2412" t="s">
        <v>5612</v>
      </c>
      <c r="C2412">
        <v>4</v>
      </c>
      <c r="D2412">
        <v>2020</v>
      </c>
      <c r="E2412" s="19">
        <v>43922</v>
      </c>
      <c r="F2412">
        <v>447</v>
      </c>
      <c r="G2412">
        <v>67.050000000000011</v>
      </c>
      <c r="H2412">
        <v>379.95</v>
      </c>
      <c r="I2412">
        <v>156.44999999999999</v>
      </c>
      <c r="J2412" s="13" t="s">
        <v>6887</v>
      </c>
      <c r="K2412" s="13" t="s">
        <v>6891</v>
      </c>
      <c r="M2412" s="13" t="s">
        <v>6990</v>
      </c>
    </row>
    <row r="2413" spans="1:13" x14ac:dyDescent="0.3">
      <c r="A2413">
        <v>20139819</v>
      </c>
      <c r="B2413" t="s">
        <v>5613</v>
      </c>
      <c r="C2413">
        <v>4</v>
      </c>
      <c r="D2413">
        <v>2020</v>
      </c>
      <c r="E2413" s="19">
        <v>43922</v>
      </c>
      <c r="F2413">
        <v>210</v>
      </c>
      <c r="G2413">
        <v>31.5</v>
      </c>
      <c r="H2413">
        <v>178.5</v>
      </c>
      <c r="I2413">
        <v>37.799999999999997</v>
      </c>
      <c r="J2413" s="13" t="s">
        <v>6890</v>
      </c>
      <c r="K2413" s="13" t="s">
        <v>6911</v>
      </c>
      <c r="M2413" s="13" t="s">
        <v>6990</v>
      </c>
    </row>
    <row r="2414" spans="1:13" x14ac:dyDescent="0.3">
      <c r="A2414">
        <v>20139919</v>
      </c>
      <c r="B2414" t="s">
        <v>5614</v>
      </c>
      <c r="C2414">
        <v>4</v>
      </c>
      <c r="D2414">
        <v>2020</v>
      </c>
      <c r="E2414" s="19">
        <v>43922</v>
      </c>
      <c r="F2414">
        <v>258</v>
      </c>
      <c r="G2414">
        <v>38.700000000000017</v>
      </c>
      <c r="H2414">
        <v>219.29999999999998</v>
      </c>
      <c r="I2414">
        <v>72.240000000000009</v>
      </c>
      <c r="J2414" s="13" t="s">
        <v>6884</v>
      </c>
      <c r="K2414" s="13" t="s">
        <v>6916</v>
      </c>
      <c r="M2414" s="13" t="s">
        <v>6990</v>
      </c>
    </row>
    <row r="2415" spans="1:13" x14ac:dyDescent="0.3">
      <c r="A2415">
        <v>80014119</v>
      </c>
      <c r="B2415" t="s">
        <v>5615</v>
      </c>
      <c r="C2415">
        <v>4</v>
      </c>
      <c r="D2415">
        <v>2020</v>
      </c>
      <c r="E2415" s="19">
        <v>43922</v>
      </c>
      <c r="F2415">
        <v>228</v>
      </c>
      <c r="G2415">
        <v>34.200000000000017</v>
      </c>
      <c r="H2415">
        <v>193.79999999999998</v>
      </c>
      <c r="I2415">
        <v>79.8</v>
      </c>
      <c r="J2415" s="13" t="s">
        <v>6885</v>
      </c>
      <c r="K2415" s="13" t="s">
        <v>6949</v>
      </c>
      <c r="M2415" s="13" t="s">
        <v>6990</v>
      </c>
    </row>
    <row r="2416" spans="1:13" x14ac:dyDescent="0.3">
      <c r="A2416">
        <v>80014219</v>
      </c>
      <c r="B2416" t="s">
        <v>5616</v>
      </c>
      <c r="C2416">
        <v>4</v>
      </c>
      <c r="D2416">
        <v>2020</v>
      </c>
      <c r="E2416" s="19">
        <v>43922</v>
      </c>
      <c r="F2416">
        <v>447</v>
      </c>
      <c r="G2416">
        <v>67.050000000000011</v>
      </c>
      <c r="H2416">
        <v>379.95</v>
      </c>
      <c r="I2416">
        <v>156.44999999999999</v>
      </c>
      <c r="J2416" s="13" t="s">
        <v>6887</v>
      </c>
      <c r="K2416" s="13" t="s">
        <v>6891</v>
      </c>
      <c r="M2416" s="13" t="s">
        <v>6990</v>
      </c>
    </row>
    <row r="2417" spans="1:13" x14ac:dyDescent="0.3">
      <c r="A2417">
        <v>80014319</v>
      </c>
      <c r="B2417" t="s">
        <v>5617</v>
      </c>
      <c r="C2417">
        <v>4</v>
      </c>
      <c r="D2417">
        <v>2020</v>
      </c>
      <c r="E2417" s="19">
        <v>43922</v>
      </c>
      <c r="F2417">
        <v>172</v>
      </c>
      <c r="G2417">
        <v>25.800000000000011</v>
      </c>
      <c r="H2417">
        <v>146.19999999999999</v>
      </c>
      <c r="I2417">
        <v>65.36</v>
      </c>
      <c r="J2417" s="13" t="s">
        <v>6886</v>
      </c>
      <c r="K2417" s="13" t="s">
        <v>6910</v>
      </c>
      <c r="M2417" s="13" t="s">
        <v>6990</v>
      </c>
    </row>
    <row r="2418" spans="1:13" x14ac:dyDescent="0.3">
      <c r="A2418">
        <v>45049019</v>
      </c>
      <c r="B2418" t="s">
        <v>5618</v>
      </c>
      <c r="C2418">
        <v>4</v>
      </c>
      <c r="D2418">
        <v>2020</v>
      </c>
      <c r="E2418" s="19">
        <v>43922</v>
      </c>
      <c r="F2418">
        <v>220</v>
      </c>
      <c r="G2418">
        <v>33</v>
      </c>
      <c r="H2418">
        <v>187</v>
      </c>
      <c r="I2418">
        <v>39.6</v>
      </c>
      <c r="J2418" s="13" t="s">
        <v>6890</v>
      </c>
      <c r="K2418" s="13" t="s">
        <v>6893</v>
      </c>
      <c r="M2418" s="13" t="s">
        <v>6990</v>
      </c>
    </row>
    <row r="2419" spans="1:13" x14ac:dyDescent="0.3">
      <c r="A2419">
        <v>45049119</v>
      </c>
      <c r="B2419" t="s">
        <v>5619</v>
      </c>
      <c r="C2419">
        <v>4</v>
      </c>
      <c r="D2419">
        <v>2020</v>
      </c>
      <c r="E2419" s="19">
        <v>43922</v>
      </c>
      <c r="F2419">
        <v>313</v>
      </c>
      <c r="G2419">
        <v>46.949999999999989</v>
      </c>
      <c r="H2419">
        <v>266.05</v>
      </c>
      <c r="I2419">
        <v>93.899999999999991</v>
      </c>
      <c r="J2419" s="13" t="s">
        <v>6884</v>
      </c>
      <c r="K2419" s="13" t="s">
        <v>6895</v>
      </c>
      <c r="M2419" s="13" t="s">
        <v>6990</v>
      </c>
    </row>
    <row r="2420" spans="1:13" x14ac:dyDescent="0.3">
      <c r="A2420">
        <v>45049219</v>
      </c>
      <c r="B2420" t="s">
        <v>5620</v>
      </c>
      <c r="C2420">
        <v>4</v>
      </c>
      <c r="D2420">
        <v>2020</v>
      </c>
      <c r="E2420" s="19">
        <v>43922</v>
      </c>
      <c r="F2420">
        <v>889</v>
      </c>
      <c r="G2420">
        <v>133.35000000000002</v>
      </c>
      <c r="H2420">
        <v>755.65</v>
      </c>
      <c r="I2420">
        <v>222.25</v>
      </c>
      <c r="J2420" s="13" t="s">
        <v>6882</v>
      </c>
      <c r="K2420" s="13" t="s">
        <v>6939</v>
      </c>
      <c r="M2420" s="13" t="s">
        <v>6990</v>
      </c>
    </row>
    <row r="2421" spans="1:13" x14ac:dyDescent="0.3">
      <c r="A2421">
        <v>45049319</v>
      </c>
      <c r="B2421" t="s">
        <v>5621</v>
      </c>
      <c r="C2421">
        <v>4</v>
      </c>
      <c r="D2421">
        <v>2020</v>
      </c>
      <c r="E2421" s="19">
        <v>43922</v>
      </c>
      <c r="F2421">
        <v>805</v>
      </c>
      <c r="G2421">
        <v>120.75</v>
      </c>
      <c r="H2421">
        <v>684.25</v>
      </c>
      <c r="I2421">
        <v>249.55</v>
      </c>
      <c r="J2421" s="13" t="s">
        <v>6882</v>
      </c>
      <c r="K2421" s="13" t="s">
        <v>6923</v>
      </c>
      <c r="M2421" s="13" t="s">
        <v>6990</v>
      </c>
    </row>
    <row r="2422" spans="1:13" x14ac:dyDescent="0.3">
      <c r="A2422">
        <v>45049419</v>
      </c>
      <c r="B2422" t="s">
        <v>5622</v>
      </c>
      <c r="C2422">
        <v>4</v>
      </c>
      <c r="D2422">
        <v>2020</v>
      </c>
      <c r="E2422" s="19">
        <v>43922</v>
      </c>
      <c r="F2422">
        <v>1101</v>
      </c>
      <c r="G2422">
        <v>165.14999999999998</v>
      </c>
      <c r="H2422">
        <v>935.85</v>
      </c>
      <c r="I2422">
        <v>396.36</v>
      </c>
      <c r="J2422" s="13" t="s">
        <v>6881</v>
      </c>
      <c r="K2422" s="13" t="s">
        <v>6899</v>
      </c>
      <c r="M2422" s="13" t="s">
        <v>6990</v>
      </c>
    </row>
    <row r="2423" spans="1:13" x14ac:dyDescent="0.3">
      <c r="A2423">
        <v>45049519</v>
      </c>
      <c r="B2423" t="s">
        <v>5623</v>
      </c>
      <c r="C2423">
        <v>4</v>
      </c>
      <c r="D2423">
        <v>2020</v>
      </c>
      <c r="E2423" s="19">
        <v>43922</v>
      </c>
      <c r="F2423">
        <v>1101</v>
      </c>
      <c r="G2423">
        <v>165.14999999999998</v>
      </c>
      <c r="H2423">
        <v>935.85</v>
      </c>
      <c r="I2423">
        <v>396.36</v>
      </c>
      <c r="J2423" s="13" t="s">
        <v>6881</v>
      </c>
      <c r="K2423" s="13" t="s">
        <v>6899</v>
      </c>
      <c r="M2423" s="13" t="s">
        <v>6990</v>
      </c>
    </row>
    <row r="2424" spans="1:13" x14ac:dyDescent="0.3">
      <c r="A2424">
        <v>45049919</v>
      </c>
      <c r="B2424" t="s">
        <v>5624</v>
      </c>
      <c r="C2424">
        <v>4</v>
      </c>
      <c r="D2424">
        <v>2020</v>
      </c>
      <c r="E2424" s="19">
        <v>43922</v>
      </c>
      <c r="F2424">
        <v>1576</v>
      </c>
      <c r="G2424">
        <v>236.40000000000009</v>
      </c>
      <c r="H2424">
        <v>1339.6</v>
      </c>
      <c r="I2424">
        <v>520.08000000000004</v>
      </c>
      <c r="J2424" s="13" t="s">
        <v>6881</v>
      </c>
      <c r="K2424" s="13" t="s">
        <v>6941</v>
      </c>
      <c r="M2424" s="13" t="s">
        <v>6990</v>
      </c>
    </row>
    <row r="2425" spans="1:13" x14ac:dyDescent="0.3">
      <c r="A2425">
        <v>45210119</v>
      </c>
      <c r="B2425" t="s">
        <v>5625</v>
      </c>
      <c r="C2425">
        <v>4</v>
      </c>
      <c r="D2425">
        <v>2020</v>
      </c>
      <c r="E2425" s="19">
        <v>43922</v>
      </c>
      <c r="F2425">
        <v>492</v>
      </c>
      <c r="G2425">
        <v>73.800000000000011</v>
      </c>
      <c r="H2425">
        <v>418.2</v>
      </c>
      <c r="I2425">
        <v>137.76000000000002</v>
      </c>
      <c r="J2425" s="13" t="s">
        <v>6889</v>
      </c>
      <c r="K2425" s="13" t="s">
        <v>6945</v>
      </c>
      <c r="M2425" s="13" t="s">
        <v>6990</v>
      </c>
    </row>
    <row r="2426" spans="1:13" x14ac:dyDescent="0.3">
      <c r="A2426">
        <v>45214019</v>
      </c>
      <c r="B2426" t="s">
        <v>5626</v>
      </c>
      <c r="C2426">
        <v>4</v>
      </c>
      <c r="D2426">
        <v>2020</v>
      </c>
      <c r="E2426" s="19">
        <v>43922</v>
      </c>
      <c r="F2426">
        <v>383</v>
      </c>
      <c r="G2426">
        <v>57.449999999999989</v>
      </c>
      <c r="H2426">
        <v>325.55</v>
      </c>
      <c r="I2426">
        <v>122.56</v>
      </c>
      <c r="J2426" s="13" t="s">
        <v>6887</v>
      </c>
      <c r="K2426" s="13" t="s">
        <v>6909</v>
      </c>
      <c r="M2426" s="13" t="s">
        <v>6990</v>
      </c>
    </row>
    <row r="2427" spans="1:13" x14ac:dyDescent="0.3">
      <c r="A2427">
        <v>50010119</v>
      </c>
      <c r="B2427" t="s">
        <v>5627</v>
      </c>
      <c r="C2427">
        <v>4</v>
      </c>
      <c r="D2427">
        <v>2020</v>
      </c>
      <c r="E2427" s="19">
        <v>43922</v>
      </c>
      <c r="F2427">
        <v>492</v>
      </c>
      <c r="G2427">
        <v>73.800000000000011</v>
      </c>
      <c r="H2427">
        <v>418.2</v>
      </c>
      <c r="I2427">
        <v>123</v>
      </c>
      <c r="J2427" s="13" t="s">
        <v>6883</v>
      </c>
      <c r="K2427" s="13" t="s">
        <v>6900</v>
      </c>
      <c r="M2427" s="13" t="s">
        <v>6990</v>
      </c>
    </row>
    <row r="2428" spans="1:13" x14ac:dyDescent="0.3">
      <c r="A2428">
        <v>50010319</v>
      </c>
      <c r="B2428" t="s">
        <v>5628</v>
      </c>
      <c r="C2428">
        <v>4</v>
      </c>
      <c r="D2428">
        <v>2020</v>
      </c>
      <c r="E2428" s="19">
        <v>43922</v>
      </c>
      <c r="F2428">
        <v>579</v>
      </c>
      <c r="G2428">
        <v>86.850000000000023</v>
      </c>
      <c r="H2428">
        <v>492.15</v>
      </c>
      <c r="I2428">
        <v>167.91</v>
      </c>
      <c r="J2428" s="13" t="s">
        <v>6888</v>
      </c>
      <c r="K2428" s="13" t="s">
        <v>6926</v>
      </c>
      <c r="M2428" s="13" t="s">
        <v>6990</v>
      </c>
    </row>
    <row r="2429" spans="1:13" x14ac:dyDescent="0.3">
      <c r="A2429">
        <v>50010519</v>
      </c>
      <c r="B2429" t="s">
        <v>5629</v>
      </c>
      <c r="C2429">
        <v>4</v>
      </c>
      <c r="D2429">
        <v>2020</v>
      </c>
      <c r="E2429" s="19">
        <v>43922</v>
      </c>
      <c r="F2429">
        <v>523</v>
      </c>
      <c r="G2429">
        <v>78.449999999999989</v>
      </c>
      <c r="H2429">
        <v>444.55</v>
      </c>
      <c r="I2429">
        <v>156.9</v>
      </c>
      <c r="J2429" s="13" t="s">
        <v>6889</v>
      </c>
      <c r="K2429" s="13" t="s">
        <v>6902</v>
      </c>
      <c r="M2429" s="13" t="s">
        <v>6990</v>
      </c>
    </row>
    <row r="2430" spans="1:13" x14ac:dyDescent="0.3">
      <c r="A2430">
        <v>99040619</v>
      </c>
      <c r="B2430" t="s">
        <v>5630</v>
      </c>
      <c r="C2430">
        <v>4</v>
      </c>
      <c r="D2430">
        <v>2020</v>
      </c>
      <c r="E2430" s="19">
        <v>43922</v>
      </c>
      <c r="F2430">
        <v>992</v>
      </c>
      <c r="G2430">
        <v>148.80000000000007</v>
      </c>
      <c r="H2430">
        <v>843.19999999999993</v>
      </c>
      <c r="I2430">
        <v>277.76000000000005</v>
      </c>
      <c r="J2430" s="13" t="s">
        <v>6882</v>
      </c>
      <c r="K2430" s="13" t="s">
        <v>6940</v>
      </c>
      <c r="M2430" s="13" t="s">
        <v>6990</v>
      </c>
    </row>
    <row r="2431" spans="1:13" x14ac:dyDescent="0.3">
      <c r="A2431">
        <v>52000019</v>
      </c>
      <c r="B2431" t="s">
        <v>5631</v>
      </c>
      <c r="C2431">
        <v>4</v>
      </c>
      <c r="D2431">
        <v>2020</v>
      </c>
      <c r="E2431" s="19">
        <v>43922</v>
      </c>
      <c r="F2431">
        <v>492</v>
      </c>
      <c r="G2431">
        <v>73.800000000000011</v>
      </c>
      <c r="H2431">
        <v>418.2</v>
      </c>
      <c r="I2431">
        <v>123</v>
      </c>
      <c r="J2431" s="13" t="s">
        <v>6883</v>
      </c>
      <c r="K2431" s="13" t="s">
        <v>6900</v>
      </c>
      <c r="M2431" s="13" t="s">
        <v>6990</v>
      </c>
    </row>
    <row r="2432" spans="1:13" x14ac:dyDescent="0.3">
      <c r="A2432">
        <v>52000119</v>
      </c>
      <c r="B2432" t="s">
        <v>5632</v>
      </c>
      <c r="C2432">
        <v>4</v>
      </c>
      <c r="D2432">
        <v>2020</v>
      </c>
      <c r="E2432" s="19">
        <v>43922</v>
      </c>
      <c r="F2432">
        <v>636</v>
      </c>
      <c r="G2432">
        <v>95.399999999999977</v>
      </c>
      <c r="H2432">
        <v>540.6</v>
      </c>
      <c r="I2432">
        <v>216.24</v>
      </c>
      <c r="J2432" s="13" t="s">
        <v>6888</v>
      </c>
      <c r="K2432" s="13" t="s">
        <v>6925</v>
      </c>
      <c r="M2432" s="13" t="s">
        <v>6990</v>
      </c>
    </row>
    <row r="2433" spans="1:13" x14ac:dyDescent="0.3">
      <c r="A2433">
        <v>52000219</v>
      </c>
      <c r="B2433" t="s">
        <v>5633</v>
      </c>
      <c r="C2433">
        <v>4</v>
      </c>
      <c r="D2433">
        <v>2020</v>
      </c>
      <c r="E2433" s="19">
        <v>43922</v>
      </c>
      <c r="F2433">
        <v>478</v>
      </c>
      <c r="G2433">
        <v>71.699999999999989</v>
      </c>
      <c r="H2433">
        <v>406.3</v>
      </c>
      <c r="I2433">
        <v>119.5</v>
      </c>
      <c r="J2433" s="13" t="s">
        <v>6889</v>
      </c>
      <c r="K2433" s="13" t="s">
        <v>6921</v>
      </c>
      <c r="M2433" s="13" t="s">
        <v>6990</v>
      </c>
    </row>
    <row r="2434" spans="1:13" x14ac:dyDescent="0.3">
      <c r="A2434">
        <v>52000919</v>
      </c>
      <c r="B2434" t="s">
        <v>5634</v>
      </c>
      <c r="C2434">
        <v>4</v>
      </c>
      <c r="D2434">
        <v>2020</v>
      </c>
      <c r="E2434" s="19">
        <v>43922</v>
      </c>
      <c r="F2434">
        <v>447</v>
      </c>
      <c r="G2434">
        <v>67.050000000000011</v>
      </c>
      <c r="H2434">
        <v>379.95</v>
      </c>
      <c r="I2434">
        <v>156.44999999999999</v>
      </c>
      <c r="J2434" s="13" t="s">
        <v>6887</v>
      </c>
      <c r="K2434" s="13" t="s">
        <v>6891</v>
      </c>
      <c r="M2434" s="13" t="s">
        <v>6990</v>
      </c>
    </row>
    <row r="2435" spans="1:13" x14ac:dyDescent="0.3">
      <c r="A2435">
        <v>52001019</v>
      </c>
      <c r="B2435" t="s">
        <v>5635</v>
      </c>
      <c r="C2435">
        <v>4</v>
      </c>
      <c r="D2435">
        <v>2020</v>
      </c>
      <c r="E2435" s="19">
        <v>43922</v>
      </c>
      <c r="F2435">
        <v>579</v>
      </c>
      <c r="G2435">
        <v>86.850000000000023</v>
      </c>
      <c r="H2435">
        <v>492.15</v>
      </c>
      <c r="I2435">
        <v>167.91</v>
      </c>
      <c r="J2435" s="13" t="s">
        <v>6888</v>
      </c>
      <c r="K2435" s="13" t="s">
        <v>6926</v>
      </c>
      <c r="M2435" s="13" t="s">
        <v>6990</v>
      </c>
    </row>
    <row r="2436" spans="1:13" x14ac:dyDescent="0.3">
      <c r="A2436">
        <v>52001319</v>
      </c>
      <c r="B2436" t="s">
        <v>5636</v>
      </c>
      <c r="C2436">
        <v>4</v>
      </c>
      <c r="D2436">
        <v>2020</v>
      </c>
      <c r="E2436" s="19">
        <v>43922</v>
      </c>
      <c r="F2436">
        <v>523</v>
      </c>
      <c r="G2436">
        <v>78.449999999999989</v>
      </c>
      <c r="H2436">
        <v>444.55</v>
      </c>
      <c r="I2436">
        <v>156.9</v>
      </c>
      <c r="J2436" s="13" t="s">
        <v>6889</v>
      </c>
      <c r="K2436" s="13" t="s">
        <v>6902</v>
      </c>
      <c r="M2436" s="13" t="s">
        <v>6990</v>
      </c>
    </row>
    <row r="2437" spans="1:13" x14ac:dyDescent="0.3">
      <c r="A2437">
        <v>52001419</v>
      </c>
      <c r="B2437" t="s">
        <v>5637</v>
      </c>
      <c r="C2437">
        <v>4</v>
      </c>
      <c r="D2437">
        <v>2020</v>
      </c>
      <c r="E2437" s="19">
        <v>43922</v>
      </c>
      <c r="F2437">
        <v>180</v>
      </c>
      <c r="G2437">
        <v>27</v>
      </c>
      <c r="H2437">
        <v>153</v>
      </c>
      <c r="I2437">
        <v>61.2</v>
      </c>
      <c r="J2437" s="13" t="s">
        <v>6885</v>
      </c>
      <c r="K2437" s="13" t="s">
        <v>6957</v>
      </c>
      <c r="M2437" s="13" t="s">
        <v>6990</v>
      </c>
    </row>
    <row r="2438" spans="1:13" x14ac:dyDescent="0.3">
      <c r="A2438">
        <v>52001619</v>
      </c>
      <c r="B2438" t="s">
        <v>5638</v>
      </c>
      <c r="C2438">
        <v>4</v>
      </c>
      <c r="D2438">
        <v>2020</v>
      </c>
      <c r="E2438" s="19">
        <v>43922</v>
      </c>
      <c r="F2438">
        <v>345</v>
      </c>
      <c r="G2438">
        <v>51.75</v>
      </c>
      <c r="H2438">
        <v>293.25</v>
      </c>
      <c r="I2438">
        <v>106.95</v>
      </c>
      <c r="J2438" s="13" t="s">
        <v>6887</v>
      </c>
      <c r="K2438" s="13" t="s">
        <v>6918</v>
      </c>
      <c r="M2438" s="13" t="s">
        <v>6990</v>
      </c>
    </row>
    <row r="2439" spans="1:13" x14ac:dyDescent="0.3">
      <c r="A2439">
        <v>52001719</v>
      </c>
      <c r="B2439" t="s">
        <v>5639</v>
      </c>
      <c r="C2439">
        <v>4</v>
      </c>
      <c r="D2439">
        <v>2020</v>
      </c>
      <c r="E2439" s="19">
        <v>43922</v>
      </c>
      <c r="F2439">
        <v>383</v>
      </c>
      <c r="G2439">
        <v>57.449999999999989</v>
      </c>
      <c r="H2439">
        <v>325.55</v>
      </c>
      <c r="I2439">
        <v>122.56</v>
      </c>
      <c r="J2439" s="13" t="s">
        <v>6887</v>
      </c>
      <c r="K2439" s="13" t="s">
        <v>6909</v>
      </c>
      <c r="M2439" s="13" t="s">
        <v>6990</v>
      </c>
    </row>
    <row r="2440" spans="1:13" x14ac:dyDescent="0.3">
      <c r="A2440">
        <v>52001819</v>
      </c>
      <c r="B2440" t="s">
        <v>5640</v>
      </c>
      <c r="C2440">
        <v>4</v>
      </c>
      <c r="D2440">
        <v>2020</v>
      </c>
      <c r="E2440" s="19">
        <v>43922</v>
      </c>
      <c r="F2440">
        <v>168</v>
      </c>
      <c r="G2440">
        <v>25.200000000000017</v>
      </c>
      <c r="H2440">
        <v>142.79999999999998</v>
      </c>
      <c r="I2440">
        <v>75.600000000000009</v>
      </c>
      <c r="J2440" s="13" t="s">
        <v>6886</v>
      </c>
      <c r="K2440" s="13" t="s">
        <v>6920</v>
      </c>
      <c r="M2440" s="13" t="s">
        <v>6990</v>
      </c>
    </row>
    <row r="2441" spans="1:13" x14ac:dyDescent="0.3">
      <c r="A2441">
        <v>52001919</v>
      </c>
      <c r="B2441" t="s">
        <v>5641</v>
      </c>
      <c r="C2441">
        <v>4</v>
      </c>
      <c r="D2441">
        <v>2020</v>
      </c>
      <c r="E2441" s="19">
        <v>43922</v>
      </c>
      <c r="F2441">
        <v>144</v>
      </c>
      <c r="G2441">
        <v>21.600000000000009</v>
      </c>
      <c r="H2441">
        <v>122.39999999999999</v>
      </c>
      <c r="I2441">
        <v>66.240000000000009</v>
      </c>
      <c r="J2441" s="13" t="s">
        <v>6886</v>
      </c>
      <c r="K2441" s="13" t="s">
        <v>6919</v>
      </c>
      <c r="M2441" s="13" t="s">
        <v>6990</v>
      </c>
    </row>
    <row r="2442" spans="1:13" x14ac:dyDescent="0.3">
      <c r="A2442">
        <v>52002119</v>
      </c>
      <c r="B2442" t="s">
        <v>5642</v>
      </c>
      <c r="C2442">
        <v>4</v>
      </c>
      <c r="D2442">
        <v>2020</v>
      </c>
      <c r="E2442" s="19">
        <v>43922</v>
      </c>
      <c r="F2442">
        <v>538</v>
      </c>
      <c r="G2442">
        <v>80.699999999999989</v>
      </c>
      <c r="H2442">
        <v>457.3</v>
      </c>
      <c r="I2442">
        <v>129.12</v>
      </c>
      <c r="J2442" s="13" t="s">
        <v>6889</v>
      </c>
      <c r="K2442" s="13" t="s">
        <v>6951</v>
      </c>
      <c r="M2442" s="13" t="s">
        <v>6990</v>
      </c>
    </row>
    <row r="2443" spans="1:13" x14ac:dyDescent="0.3">
      <c r="A2443">
        <v>52002219</v>
      </c>
      <c r="B2443" t="s">
        <v>5643</v>
      </c>
      <c r="C2443">
        <v>4</v>
      </c>
      <c r="D2443">
        <v>2020</v>
      </c>
      <c r="E2443" s="19">
        <v>43922</v>
      </c>
      <c r="F2443">
        <v>336</v>
      </c>
      <c r="G2443">
        <v>50.400000000000034</v>
      </c>
      <c r="H2443">
        <v>285.59999999999997</v>
      </c>
      <c r="I2443">
        <v>120.96</v>
      </c>
      <c r="J2443" s="13" t="s">
        <v>6885</v>
      </c>
      <c r="K2443" s="13" t="s">
        <v>6934</v>
      </c>
      <c r="M2443" s="13" t="s">
        <v>6990</v>
      </c>
    </row>
    <row r="2444" spans="1:13" x14ac:dyDescent="0.3">
      <c r="A2444">
        <v>52002319</v>
      </c>
      <c r="B2444" t="s">
        <v>5644</v>
      </c>
      <c r="C2444">
        <v>4</v>
      </c>
      <c r="D2444">
        <v>2020</v>
      </c>
      <c r="E2444" s="19">
        <v>43922</v>
      </c>
      <c r="F2444">
        <v>345</v>
      </c>
      <c r="G2444">
        <v>51.75</v>
      </c>
      <c r="H2444">
        <v>293.25</v>
      </c>
      <c r="I2444">
        <v>106.95</v>
      </c>
      <c r="J2444" s="13" t="s">
        <v>6887</v>
      </c>
      <c r="K2444" s="13" t="s">
        <v>6918</v>
      </c>
      <c r="M2444" s="13" t="s">
        <v>6990</v>
      </c>
    </row>
    <row r="2445" spans="1:13" x14ac:dyDescent="0.3">
      <c r="A2445">
        <v>52002419</v>
      </c>
      <c r="B2445" t="s">
        <v>5645</v>
      </c>
      <c r="C2445">
        <v>4</v>
      </c>
      <c r="D2445">
        <v>2020</v>
      </c>
      <c r="E2445" s="19">
        <v>43922</v>
      </c>
      <c r="F2445">
        <v>383</v>
      </c>
      <c r="G2445">
        <v>57.449999999999989</v>
      </c>
      <c r="H2445">
        <v>325.55</v>
      </c>
      <c r="I2445">
        <v>122.56</v>
      </c>
      <c r="J2445" s="13" t="s">
        <v>6887</v>
      </c>
      <c r="K2445" s="13" t="s">
        <v>6909</v>
      </c>
      <c r="M2445" s="13" t="s">
        <v>6990</v>
      </c>
    </row>
    <row r="2446" spans="1:13" x14ac:dyDescent="0.3">
      <c r="A2446">
        <v>52002519</v>
      </c>
      <c r="B2446" t="s">
        <v>5646</v>
      </c>
      <c r="C2446">
        <v>4</v>
      </c>
      <c r="D2446">
        <v>2020</v>
      </c>
      <c r="E2446" s="19">
        <v>43922</v>
      </c>
      <c r="F2446">
        <v>383</v>
      </c>
      <c r="G2446">
        <v>57.449999999999989</v>
      </c>
      <c r="H2446">
        <v>325.55</v>
      </c>
      <c r="I2446">
        <v>122.56</v>
      </c>
      <c r="J2446" s="13" t="s">
        <v>6887</v>
      </c>
      <c r="K2446" s="13" t="s">
        <v>6909</v>
      </c>
      <c r="M2446" s="13" t="s">
        <v>6990</v>
      </c>
    </row>
    <row r="2447" spans="1:13" x14ac:dyDescent="0.3">
      <c r="A2447">
        <v>52002719</v>
      </c>
      <c r="B2447" t="s">
        <v>5647</v>
      </c>
      <c r="C2447">
        <v>4</v>
      </c>
      <c r="D2447">
        <v>2020</v>
      </c>
      <c r="E2447" s="19">
        <v>43922</v>
      </c>
      <c r="F2447">
        <v>447</v>
      </c>
      <c r="G2447">
        <v>67.050000000000011</v>
      </c>
      <c r="H2447">
        <v>379.95</v>
      </c>
      <c r="I2447">
        <v>156.44999999999999</v>
      </c>
      <c r="J2447" s="13" t="s">
        <v>6887</v>
      </c>
      <c r="K2447" s="13" t="s">
        <v>6891</v>
      </c>
      <c r="M2447" s="13" t="s">
        <v>6990</v>
      </c>
    </row>
    <row r="2448" spans="1:13" x14ac:dyDescent="0.3">
      <c r="A2448">
        <v>52002819</v>
      </c>
      <c r="B2448" t="s">
        <v>5648</v>
      </c>
      <c r="C2448">
        <v>4</v>
      </c>
      <c r="D2448">
        <v>2020</v>
      </c>
      <c r="E2448" s="19">
        <v>43922</v>
      </c>
      <c r="F2448">
        <v>168</v>
      </c>
      <c r="G2448">
        <v>25.200000000000017</v>
      </c>
      <c r="H2448">
        <v>142.79999999999998</v>
      </c>
      <c r="I2448">
        <v>75.600000000000009</v>
      </c>
      <c r="J2448" s="13" t="s">
        <v>6886</v>
      </c>
      <c r="K2448" s="13" t="s">
        <v>6920</v>
      </c>
      <c r="M2448" s="13" t="s">
        <v>6990</v>
      </c>
    </row>
    <row r="2449" spans="1:13" x14ac:dyDescent="0.3">
      <c r="A2449">
        <v>52002919</v>
      </c>
      <c r="B2449" t="s">
        <v>5649</v>
      </c>
      <c r="C2449">
        <v>4</v>
      </c>
      <c r="D2449">
        <v>2020</v>
      </c>
      <c r="E2449" s="19">
        <v>43922</v>
      </c>
      <c r="F2449">
        <v>192</v>
      </c>
      <c r="G2449">
        <v>28.800000000000011</v>
      </c>
      <c r="H2449">
        <v>163.19999999999999</v>
      </c>
      <c r="I2449">
        <v>34.56</v>
      </c>
      <c r="J2449" s="13" t="s">
        <v>6890</v>
      </c>
      <c r="K2449" s="13" t="s">
        <v>6912</v>
      </c>
      <c r="M2449" s="13" t="s">
        <v>6990</v>
      </c>
    </row>
    <row r="2450" spans="1:13" x14ac:dyDescent="0.3">
      <c r="A2450">
        <v>52003019</v>
      </c>
      <c r="B2450" t="s">
        <v>5650</v>
      </c>
      <c r="C2450">
        <v>4</v>
      </c>
      <c r="D2450">
        <v>2020</v>
      </c>
      <c r="E2450" s="19">
        <v>43922</v>
      </c>
      <c r="F2450">
        <v>506</v>
      </c>
      <c r="G2450">
        <v>75.900000000000034</v>
      </c>
      <c r="H2450">
        <v>430.09999999999997</v>
      </c>
      <c r="I2450">
        <v>146.73999999999998</v>
      </c>
      <c r="J2450" s="13" t="s">
        <v>6889</v>
      </c>
      <c r="K2450" s="13" t="s">
        <v>6907</v>
      </c>
      <c r="M2450" s="13" t="s">
        <v>6990</v>
      </c>
    </row>
    <row r="2451" spans="1:13" x14ac:dyDescent="0.3">
      <c r="A2451">
        <v>52003119</v>
      </c>
      <c r="B2451" t="s">
        <v>5651</v>
      </c>
      <c r="C2451">
        <v>4</v>
      </c>
      <c r="D2451">
        <v>2020</v>
      </c>
      <c r="E2451" s="19">
        <v>43922</v>
      </c>
      <c r="F2451">
        <v>261</v>
      </c>
      <c r="G2451">
        <v>39.150000000000006</v>
      </c>
      <c r="H2451">
        <v>221.85</v>
      </c>
      <c r="I2451">
        <v>78.3</v>
      </c>
      <c r="J2451" s="13" t="s">
        <v>6885</v>
      </c>
      <c r="K2451" s="13" t="s">
        <v>6946</v>
      </c>
      <c r="M2451" s="13" t="s">
        <v>6990</v>
      </c>
    </row>
    <row r="2452" spans="1:13" x14ac:dyDescent="0.3">
      <c r="A2452">
        <v>52003319</v>
      </c>
      <c r="B2452" t="s">
        <v>5652</v>
      </c>
      <c r="C2452">
        <v>4</v>
      </c>
      <c r="D2452">
        <v>2020</v>
      </c>
      <c r="E2452" s="19">
        <v>43922</v>
      </c>
      <c r="F2452">
        <v>383</v>
      </c>
      <c r="G2452">
        <v>57.449999999999989</v>
      </c>
      <c r="H2452">
        <v>325.55</v>
      </c>
      <c r="I2452">
        <v>122.56</v>
      </c>
      <c r="J2452" s="13" t="s">
        <v>6887</v>
      </c>
      <c r="K2452" s="13" t="s">
        <v>6909</v>
      </c>
      <c r="M2452" s="13" t="s">
        <v>6990</v>
      </c>
    </row>
    <row r="2453" spans="1:13" x14ac:dyDescent="0.3">
      <c r="A2453">
        <v>52003419</v>
      </c>
      <c r="B2453" t="s">
        <v>5653</v>
      </c>
      <c r="C2453">
        <v>4</v>
      </c>
      <c r="D2453">
        <v>2020</v>
      </c>
      <c r="E2453" s="19">
        <v>43922</v>
      </c>
      <c r="F2453">
        <v>383</v>
      </c>
      <c r="G2453">
        <v>57.449999999999989</v>
      </c>
      <c r="H2453">
        <v>325.55</v>
      </c>
      <c r="I2453">
        <v>122.56</v>
      </c>
      <c r="J2453" s="13" t="s">
        <v>6887</v>
      </c>
      <c r="K2453" s="13" t="s">
        <v>6909</v>
      </c>
      <c r="M2453" s="13" t="s">
        <v>6990</v>
      </c>
    </row>
    <row r="2454" spans="1:13" x14ac:dyDescent="0.3">
      <c r="A2454">
        <v>52003519</v>
      </c>
      <c r="B2454" t="s">
        <v>5654</v>
      </c>
      <c r="C2454">
        <v>4</v>
      </c>
      <c r="D2454">
        <v>2020</v>
      </c>
      <c r="E2454" s="19">
        <v>43922</v>
      </c>
      <c r="F2454">
        <v>383</v>
      </c>
      <c r="G2454">
        <v>57.449999999999989</v>
      </c>
      <c r="H2454">
        <v>325.55</v>
      </c>
      <c r="I2454">
        <v>122.56</v>
      </c>
      <c r="J2454" s="13" t="s">
        <v>6887</v>
      </c>
      <c r="K2454" s="13" t="s">
        <v>6909</v>
      </c>
      <c r="M2454" s="13" t="s">
        <v>6990</v>
      </c>
    </row>
    <row r="2455" spans="1:13" x14ac:dyDescent="0.3">
      <c r="A2455">
        <v>52004819</v>
      </c>
      <c r="B2455" t="s">
        <v>5655</v>
      </c>
      <c r="C2455">
        <v>4</v>
      </c>
      <c r="D2455">
        <v>2020</v>
      </c>
      <c r="E2455" s="19">
        <v>43922</v>
      </c>
      <c r="F2455">
        <v>172</v>
      </c>
      <c r="G2455">
        <v>25.800000000000011</v>
      </c>
      <c r="H2455">
        <v>146.19999999999999</v>
      </c>
      <c r="I2455">
        <v>65.36</v>
      </c>
      <c r="J2455" s="13" t="s">
        <v>6886</v>
      </c>
      <c r="K2455" s="13" t="s">
        <v>6910</v>
      </c>
      <c r="M2455" s="13" t="s">
        <v>6990</v>
      </c>
    </row>
    <row r="2456" spans="1:13" x14ac:dyDescent="0.3">
      <c r="A2456">
        <v>52005219</v>
      </c>
      <c r="B2456" t="s">
        <v>5656</v>
      </c>
      <c r="C2456">
        <v>4</v>
      </c>
      <c r="D2456">
        <v>2020</v>
      </c>
      <c r="E2456" s="19">
        <v>43922</v>
      </c>
      <c r="F2456">
        <v>284</v>
      </c>
      <c r="G2456">
        <v>42.599999999999994</v>
      </c>
      <c r="H2456">
        <v>241.4</v>
      </c>
      <c r="I2456">
        <v>76.680000000000007</v>
      </c>
      <c r="J2456" s="13" t="s">
        <v>6885</v>
      </c>
      <c r="K2456" s="13" t="s">
        <v>6917</v>
      </c>
      <c r="M2456" s="13" t="s">
        <v>6990</v>
      </c>
    </row>
    <row r="2457" spans="1:13" x14ac:dyDescent="0.3">
      <c r="A2457">
        <v>52005319</v>
      </c>
      <c r="B2457" t="s">
        <v>5657</v>
      </c>
      <c r="C2457">
        <v>4</v>
      </c>
      <c r="D2457">
        <v>2020</v>
      </c>
      <c r="E2457" s="19">
        <v>43922</v>
      </c>
      <c r="F2457">
        <v>383</v>
      </c>
      <c r="G2457">
        <v>57.449999999999989</v>
      </c>
      <c r="H2457">
        <v>325.55</v>
      </c>
      <c r="I2457">
        <v>122.56</v>
      </c>
      <c r="J2457" s="13" t="s">
        <v>6887</v>
      </c>
      <c r="K2457" s="13" t="s">
        <v>6909</v>
      </c>
      <c r="M2457" s="13" t="s">
        <v>6990</v>
      </c>
    </row>
    <row r="2458" spans="1:13" x14ac:dyDescent="0.3">
      <c r="A2458">
        <v>52006019</v>
      </c>
      <c r="B2458" t="s">
        <v>5658</v>
      </c>
      <c r="C2458">
        <v>4</v>
      </c>
      <c r="D2458">
        <v>2020</v>
      </c>
      <c r="E2458" s="19">
        <v>43922</v>
      </c>
      <c r="F2458">
        <v>539</v>
      </c>
      <c r="G2458">
        <v>80.850000000000023</v>
      </c>
      <c r="H2458">
        <v>458.15</v>
      </c>
      <c r="I2458">
        <v>156.31</v>
      </c>
      <c r="J2458" s="13" t="s">
        <v>6889</v>
      </c>
      <c r="K2458" s="13" t="s">
        <v>6954</v>
      </c>
      <c r="M2458" s="13" t="s">
        <v>6990</v>
      </c>
    </row>
    <row r="2459" spans="1:13" x14ac:dyDescent="0.3">
      <c r="A2459">
        <v>52006119</v>
      </c>
      <c r="B2459" t="s">
        <v>5659</v>
      </c>
      <c r="C2459">
        <v>4</v>
      </c>
      <c r="D2459">
        <v>2020</v>
      </c>
      <c r="E2459" s="19">
        <v>43922</v>
      </c>
      <c r="F2459">
        <v>317</v>
      </c>
      <c r="G2459">
        <v>47.550000000000011</v>
      </c>
      <c r="H2459">
        <v>269.45</v>
      </c>
      <c r="I2459">
        <v>98.27</v>
      </c>
      <c r="J2459" s="13" t="s">
        <v>6885</v>
      </c>
      <c r="K2459" s="13" t="s">
        <v>6933</v>
      </c>
      <c r="M2459" s="13" t="s">
        <v>6990</v>
      </c>
    </row>
    <row r="2460" spans="1:13" x14ac:dyDescent="0.3">
      <c r="A2460">
        <v>52006219</v>
      </c>
      <c r="B2460" t="s">
        <v>5660</v>
      </c>
      <c r="C2460">
        <v>4</v>
      </c>
      <c r="D2460">
        <v>2020</v>
      </c>
      <c r="E2460" s="19">
        <v>43922</v>
      </c>
      <c r="F2460">
        <v>447</v>
      </c>
      <c r="G2460">
        <v>67.050000000000011</v>
      </c>
      <c r="H2460">
        <v>379.95</v>
      </c>
      <c r="I2460">
        <v>156.44999999999999</v>
      </c>
      <c r="J2460" s="13" t="s">
        <v>6887</v>
      </c>
      <c r="K2460" s="13" t="s">
        <v>6891</v>
      </c>
      <c r="M2460" s="13" t="s">
        <v>6990</v>
      </c>
    </row>
    <row r="2461" spans="1:13" x14ac:dyDescent="0.3">
      <c r="A2461">
        <v>52006319</v>
      </c>
      <c r="B2461" t="s">
        <v>5661</v>
      </c>
      <c r="C2461">
        <v>4</v>
      </c>
      <c r="D2461">
        <v>2020</v>
      </c>
      <c r="E2461" s="19">
        <v>43922</v>
      </c>
      <c r="F2461">
        <v>144</v>
      </c>
      <c r="G2461">
        <v>21.600000000000009</v>
      </c>
      <c r="H2461">
        <v>122.39999999999999</v>
      </c>
      <c r="I2461">
        <v>66.240000000000009</v>
      </c>
      <c r="J2461" s="13" t="s">
        <v>6886</v>
      </c>
      <c r="K2461" s="13" t="s">
        <v>6919</v>
      </c>
      <c r="M2461" s="13" t="s">
        <v>6990</v>
      </c>
    </row>
    <row r="2462" spans="1:13" x14ac:dyDescent="0.3">
      <c r="A2462">
        <v>52006419</v>
      </c>
      <c r="B2462" t="s">
        <v>5662</v>
      </c>
      <c r="C2462">
        <v>4</v>
      </c>
      <c r="D2462">
        <v>2020</v>
      </c>
      <c r="E2462" s="19">
        <v>43922</v>
      </c>
      <c r="F2462">
        <v>168</v>
      </c>
      <c r="G2462">
        <v>25.200000000000017</v>
      </c>
      <c r="H2462">
        <v>142.79999999999998</v>
      </c>
      <c r="I2462">
        <v>25.2</v>
      </c>
      <c r="J2462" s="13" t="s">
        <v>6886</v>
      </c>
      <c r="K2462" s="13" t="s">
        <v>6892</v>
      </c>
      <c r="M2462" s="13" t="s">
        <v>6990</v>
      </c>
    </row>
    <row r="2463" spans="1:13" x14ac:dyDescent="0.3">
      <c r="A2463">
        <v>52006519</v>
      </c>
      <c r="B2463" t="s">
        <v>5663</v>
      </c>
      <c r="C2463">
        <v>4</v>
      </c>
      <c r="D2463">
        <v>2020</v>
      </c>
      <c r="E2463" s="19">
        <v>43922</v>
      </c>
      <c r="F2463">
        <v>240</v>
      </c>
      <c r="G2463">
        <v>36</v>
      </c>
      <c r="H2463">
        <v>204</v>
      </c>
      <c r="I2463">
        <v>43.199999999999996</v>
      </c>
      <c r="J2463" s="13" t="s">
        <v>6890</v>
      </c>
      <c r="K2463" s="13" t="s">
        <v>6894</v>
      </c>
      <c r="M2463" s="13" t="s">
        <v>6990</v>
      </c>
    </row>
    <row r="2464" spans="1:13" x14ac:dyDescent="0.3">
      <c r="A2464">
        <v>52008019</v>
      </c>
      <c r="B2464" t="s">
        <v>5664</v>
      </c>
      <c r="C2464">
        <v>4</v>
      </c>
      <c r="D2464">
        <v>2020</v>
      </c>
      <c r="E2464" s="19">
        <v>43922</v>
      </c>
      <c r="F2464">
        <v>312</v>
      </c>
      <c r="G2464">
        <v>46.800000000000011</v>
      </c>
      <c r="H2464">
        <v>265.2</v>
      </c>
      <c r="I2464">
        <v>99.84</v>
      </c>
      <c r="J2464" s="13" t="s">
        <v>6885</v>
      </c>
      <c r="K2464" s="13" t="s">
        <v>6908</v>
      </c>
      <c r="M2464" s="13" t="s">
        <v>6990</v>
      </c>
    </row>
    <row r="2465" spans="1:13" x14ac:dyDescent="0.3">
      <c r="A2465">
        <v>52008119</v>
      </c>
      <c r="B2465" t="s">
        <v>5665</v>
      </c>
      <c r="C2465">
        <v>4</v>
      </c>
      <c r="D2465">
        <v>2020</v>
      </c>
      <c r="E2465" s="19">
        <v>43922</v>
      </c>
      <c r="F2465">
        <v>383</v>
      </c>
      <c r="G2465">
        <v>57.449999999999989</v>
      </c>
      <c r="H2465">
        <v>325.55</v>
      </c>
      <c r="I2465">
        <v>122.56</v>
      </c>
      <c r="J2465" s="13" t="s">
        <v>6887</v>
      </c>
      <c r="K2465" s="13" t="s">
        <v>6909</v>
      </c>
      <c r="M2465" s="13" t="s">
        <v>6990</v>
      </c>
    </row>
    <row r="2466" spans="1:13" x14ac:dyDescent="0.3">
      <c r="A2466">
        <v>52008219</v>
      </c>
      <c r="B2466" t="s">
        <v>5666</v>
      </c>
      <c r="C2466">
        <v>4</v>
      </c>
      <c r="D2466">
        <v>2020</v>
      </c>
      <c r="E2466" s="19">
        <v>43922</v>
      </c>
      <c r="F2466">
        <v>168</v>
      </c>
      <c r="G2466">
        <v>25.200000000000017</v>
      </c>
      <c r="H2466">
        <v>142.79999999999998</v>
      </c>
      <c r="I2466">
        <v>75.600000000000009</v>
      </c>
      <c r="J2466" s="13" t="s">
        <v>6886</v>
      </c>
      <c r="K2466" s="13" t="s">
        <v>6920</v>
      </c>
      <c r="M2466" s="13" t="s">
        <v>6990</v>
      </c>
    </row>
    <row r="2467" spans="1:13" x14ac:dyDescent="0.3">
      <c r="A2467">
        <v>52008319</v>
      </c>
      <c r="B2467" t="s">
        <v>5667</v>
      </c>
      <c r="C2467">
        <v>4</v>
      </c>
      <c r="D2467">
        <v>2020</v>
      </c>
      <c r="E2467" s="19">
        <v>43922</v>
      </c>
      <c r="F2467">
        <v>210</v>
      </c>
      <c r="G2467">
        <v>31.5</v>
      </c>
      <c r="H2467">
        <v>178.5</v>
      </c>
      <c r="I2467">
        <v>37.799999999999997</v>
      </c>
      <c r="J2467" s="13" t="s">
        <v>6890</v>
      </c>
      <c r="K2467" s="13" t="s">
        <v>6911</v>
      </c>
      <c r="M2467" s="13" t="s">
        <v>6990</v>
      </c>
    </row>
    <row r="2468" spans="1:13" x14ac:dyDescent="0.3">
      <c r="A2468">
        <v>52008519</v>
      </c>
      <c r="B2468" t="s">
        <v>5668</v>
      </c>
      <c r="C2468">
        <v>4</v>
      </c>
      <c r="D2468">
        <v>2020</v>
      </c>
      <c r="E2468" s="19">
        <v>43922</v>
      </c>
      <c r="F2468">
        <v>192</v>
      </c>
      <c r="G2468">
        <v>28.800000000000011</v>
      </c>
      <c r="H2468">
        <v>163.19999999999999</v>
      </c>
      <c r="I2468">
        <v>34.56</v>
      </c>
      <c r="J2468" s="13" t="s">
        <v>6890</v>
      </c>
      <c r="K2468" s="13" t="s">
        <v>6912</v>
      </c>
      <c r="M2468" s="13" t="s">
        <v>6990</v>
      </c>
    </row>
    <row r="2469" spans="1:13" x14ac:dyDescent="0.3">
      <c r="A2469">
        <v>52008819</v>
      </c>
      <c r="B2469" t="s">
        <v>5669</v>
      </c>
      <c r="C2469">
        <v>4</v>
      </c>
      <c r="D2469">
        <v>2020</v>
      </c>
      <c r="E2469" s="19">
        <v>43922</v>
      </c>
      <c r="F2469">
        <v>192</v>
      </c>
      <c r="G2469">
        <v>28.800000000000011</v>
      </c>
      <c r="H2469">
        <v>163.19999999999999</v>
      </c>
      <c r="I2469">
        <v>34.56</v>
      </c>
      <c r="J2469" s="13" t="s">
        <v>6890</v>
      </c>
      <c r="K2469" s="13" t="s">
        <v>6912</v>
      </c>
      <c r="M2469" s="13" t="s">
        <v>6990</v>
      </c>
    </row>
    <row r="2470" spans="1:13" x14ac:dyDescent="0.3">
      <c r="A2470">
        <v>52008919</v>
      </c>
      <c r="B2470" t="s">
        <v>5670</v>
      </c>
      <c r="C2470">
        <v>4</v>
      </c>
      <c r="D2470">
        <v>2020</v>
      </c>
      <c r="E2470" s="19">
        <v>43922</v>
      </c>
      <c r="F2470">
        <v>313</v>
      </c>
      <c r="G2470">
        <v>46.949999999999989</v>
      </c>
      <c r="H2470">
        <v>266.05</v>
      </c>
      <c r="I2470">
        <v>93.899999999999991</v>
      </c>
      <c r="J2470" s="13" t="s">
        <v>6884</v>
      </c>
      <c r="K2470" s="13" t="s">
        <v>6895</v>
      </c>
      <c r="M2470" s="13" t="s">
        <v>6990</v>
      </c>
    </row>
    <row r="2471" spans="1:13" x14ac:dyDescent="0.3">
      <c r="A2471">
        <v>52009019</v>
      </c>
      <c r="B2471" t="s">
        <v>5671</v>
      </c>
      <c r="C2471">
        <v>4</v>
      </c>
      <c r="D2471">
        <v>2020</v>
      </c>
      <c r="E2471" s="19">
        <v>43922</v>
      </c>
      <c r="F2471">
        <v>383</v>
      </c>
      <c r="G2471">
        <v>57.449999999999989</v>
      </c>
      <c r="H2471">
        <v>325.55</v>
      </c>
      <c r="I2471">
        <v>122.56</v>
      </c>
      <c r="J2471" s="13" t="s">
        <v>6887</v>
      </c>
      <c r="K2471" s="13" t="s">
        <v>6909</v>
      </c>
      <c r="M2471" s="13" t="s">
        <v>6990</v>
      </c>
    </row>
    <row r="2472" spans="1:13" x14ac:dyDescent="0.3">
      <c r="A2472">
        <v>52009119</v>
      </c>
      <c r="B2472" t="s">
        <v>5672</v>
      </c>
      <c r="C2472">
        <v>4</v>
      </c>
      <c r="D2472">
        <v>2020</v>
      </c>
      <c r="E2472" s="19">
        <v>43922</v>
      </c>
      <c r="F2472">
        <v>168</v>
      </c>
      <c r="G2472">
        <v>25.200000000000017</v>
      </c>
      <c r="H2472">
        <v>142.79999999999998</v>
      </c>
      <c r="I2472">
        <v>25.2</v>
      </c>
      <c r="J2472" s="13" t="s">
        <v>6886</v>
      </c>
      <c r="K2472" s="13" t="s">
        <v>6892</v>
      </c>
      <c r="M2472" s="13" t="s">
        <v>6990</v>
      </c>
    </row>
    <row r="2473" spans="1:13" x14ac:dyDescent="0.3">
      <c r="A2473">
        <v>52009219</v>
      </c>
      <c r="B2473" t="s">
        <v>5673</v>
      </c>
      <c r="C2473">
        <v>4</v>
      </c>
      <c r="D2473">
        <v>2020</v>
      </c>
      <c r="E2473" s="19">
        <v>43922</v>
      </c>
      <c r="F2473">
        <v>210</v>
      </c>
      <c r="G2473">
        <v>31.5</v>
      </c>
      <c r="H2473">
        <v>178.5</v>
      </c>
      <c r="I2473">
        <v>37.799999999999997</v>
      </c>
      <c r="J2473" s="13" t="s">
        <v>6890</v>
      </c>
      <c r="K2473" s="13" t="s">
        <v>6911</v>
      </c>
      <c r="M2473" s="13" t="s">
        <v>6990</v>
      </c>
    </row>
    <row r="2474" spans="1:13" x14ac:dyDescent="0.3">
      <c r="A2474">
        <v>52009319</v>
      </c>
      <c r="B2474" t="s">
        <v>5674</v>
      </c>
      <c r="C2474">
        <v>4</v>
      </c>
      <c r="D2474">
        <v>2020</v>
      </c>
      <c r="E2474" s="19">
        <v>43922</v>
      </c>
      <c r="F2474">
        <v>192</v>
      </c>
      <c r="G2474">
        <v>28.800000000000011</v>
      </c>
      <c r="H2474">
        <v>163.19999999999999</v>
      </c>
      <c r="I2474">
        <v>34.56</v>
      </c>
      <c r="J2474" s="13" t="s">
        <v>6890</v>
      </c>
      <c r="K2474" s="13" t="s">
        <v>6912</v>
      </c>
      <c r="M2474" s="13" t="s">
        <v>6990</v>
      </c>
    </row>
    <row r="2475" spans="1:13" x14ac:dyDescent="0.3">
      <c r="A2475">
        <v>52009319</v>
      </c>
      <c r="B2475" t="s">
        <v>5675</v>
      </c>
      <c r="C2475">
        <v>6</v>
      </c>
      <c r="D2475">
        <v>2020</v>
      </c>
      <c r="E2475" s="19">
        <v>43983</v>
      </c>
      <c r="F2475">
        <v>205</v>
      </c>
      <c r="G2475">
        <v>0</v>
      </c>
      <c r="H2475">
        <v>205</v>
      </c>
      <c r="I2475">
        <v>36.9</v>
      </c>
      <c r="J2475" s="13" t="s">
        <v>6890</v>
      </c>
      <c r="K2475" s="13" t="s">
        <v>6913</v>
      </c>
      <c r="L2475">
        <v>2.0333333333333332</v>
      </c>
      <c r="M2475" s="13" t="s">
        <v>6992</v>
      </c>
    </row>
    <row r="2476" spans="1:13" x14ac:dyDescent="0.3">
      <c r="A2476">
        <v>52009319</v>
      </c>
      <c r="B2476" t="s">
        <v>5676</v>
      </c>
      <c r="C2476">
        <v>10</v>
      </c>
      <c r="D2476">
        <v>2020</v>
      </c>
      <c r="E2476" s="19">
        <v>44105</v>
      </c>
      <c r="F2476">
        <v>255</v>
      </c>
      <c r="G2476">
        <v>0</v>
      </c>
      <c r="H2476">
        <v>255</v>
      </c>
      <c r="I2476">
        <v>66.3</v>
      </c>
      <c r="J2476" s="13" t="s">
        <v>6884</v>
      </c>
      <c r="K2476" s="13" t="s">
        <v>6915</v>
      </c>
      <c r="L2476">
        <v>4.0666666666666664</v>
      </c>
      <c r="M2476" s="13" t="s">
        <v>6996</v>
      </c>
    </row>
    <row r="2477" spans="1:13" x14ac:dyDescent="0.3">
      <c r="A2477">
        <v>52009319</v>
      </c>
      <c r="B2477" t="s">
        <v>5677</v>
      </c>
      <c r="C2477">
        <v>10</v>
      </c>
      <c r="D2477">
        <v>2020</v>
      </c>
      <c r="E2477" s="19">
        <v>44105</v>
      </c>
      <c r="F2477">
        <v>313</v>
      </c>
      <c r="G2477">
        <v>0</v>
      </c>
      <c r="H2477">
        <v>313</v>
      </c>
      <c r="I2477">
        <v>93.899999999999991</v>
      </c>
      <c r="J2477" s="13" t="s">
        <v>6884</v>
      </c>
      <c r="K2477" s="13" t="s">
        <v>6895</v>
      </c>
      <c r="L2477">
        <v>0</v>
      </c>
      <c r="M2477" s="13" t="s">
        <v>6996</v>
      </c>
    </row>
    <row r="2478" spans="1:13" x14ac:dyDescent="0.3">
      <c r="A2478">
        <v>52009319</v>
      </c>
      <c r="B2478" t="s">
        <v>5678</v>
      </c>
      <c r="C2478">
        <v>9</v>
      </c>
      <c r="D2478">
        <v>2020</v>
      </c>
      <c r="E2478" s="19">
        <v>44075</v>
      </c>
      <c r="F2478">
        <v>327</v>
      </c>
      <c r="G2478">
        <v>0</v>
      </c>
      <c r="H2478">
        <v>327</v>
      </c>
      <c r="I2478">
        <v>94.83</v>
      </c>
      <c r="J2478" s="13" t="s">
        <v>6884</v>
      </c>
      <c r="K2478" s="13" t="s">
        <v>6914</v>
      </c>
      <c r="L2478">
        <v>1</v>
      </c>
      <c r="M2478" s="13" t="s">
        <v>6995</v>
      </c>
    </row>
    <row r="2479" spans="1:13" x14ac:dyDescent="0.3">
      <c r="A2479">
        <v>12701019</v>
      </c>
      <c r="B2479" t="s">
        <v>5679</v>
      </c>
      <c r="C2479">
        <v>4</v>
      </c>
      <c r="D2479">
        <v>2020</v>
      </c>
      <c r="E2479" s="19">
        <v>43922</v>
      </c>
      <c r="F2479">
        <v>538</v>
      </c>
      <c r="G2479">
        <v>80.699999999999989</v>
      </c>
      <c r="H2479">
        <v>457.3</v>
      </c>
      <c r="I2479">
        <v>129.12</v>
      </c>
      <c r="J2479" s="13" t="s">
        <v>6889</v>
      </c>
      <c r="K2479" s="13" t="s">
        <v>6951</v>
      </c>
      <c r="M2479" s="13" t="s">
        <v>6990</v>
      </c>
    </row>
    <row r="2480" spans="1:13" x14ac:dyDescent="0.3">
      <c r="A2480">
        <v>12701029</v>
      </c>
      <c r="B2480" t="s">
        <v>5680</v>
      </c>
      <c r="C2480">
        <v>4</v>
      </c>
      <c r="D2480">
        <v>2020</v>
      </c>
      <c r="E2480" s="19">
        <v>43922</v>
      </c>
      <c r="F2480">
        <v>336</v>
      </c>
      <c r="G2480">
        <v>50.400000000000034</v>
      </c>
      <c r="H2480">
        <v>285.59999999999997</v>
      </c>
      <c r="I2480">
        <v>120.96</v>
      </c>
      <c r="J2480" s="13" t="s">
        <v>6885</v>
      </c>
      <c r="K2480" s="13" t="s">
        <v>6934</v>
      </c>
      <c r="M2480" s="13" t="s">
        <v>6990</v>
      </c>
    </row>
    <row r="2481" spans="1:13" x14ac:dyDescent="0.3">
      <c r="A2481">
        <v>12701039</v>
      </c>
      <c r="B2481" t="s">
        <v>5681</v>
      </c>
      <c r="C2481">
        <v>4</v>
      </c>
      <c r="D2481">
        <v>2020</v>
      </c>
      <c r="E2481" s="19">
        <v>43922</v>
      </c>
      <c r="F2481">
        <v>383</v>
      </c>
      <c r="G2481">
        <v>57.449999999999989</v>
      </c>
      <c r="H2481">
        <v>325.55</v>
      </c>
      <c r="I2481">
        <v>122.56</v>
      </c>
      <c r="J2481" s="13" t="s">
        <v>6887</v>
      </c>
      <c r="K2481" s="13" t="s">
        <v>6909</v>
      </c>
      <c r="M2481" s="13" t="s">
        <v>6990</v>
      </c>
    </row>
    <row r="2482" spans="1:13" x14ac:dyDescent="0.3">
      <c r="A2482">
        <v>10101009</v>
      </c>
      <c r="B2482" t="s">
        <v>5682</v>
      </c>
      <c r="C2482">
        <v>4</v>
      </c>
      <c r="D2482">
        <v>2020</v>
      </c>
      <c r="E2482" s="19">
        <v>43922</v>
      </c>
      <c r="F2482">
        <v>278</v>
      </c>
      <c r="G2482">
        <v>41.700000000000017</v>
      </c>
      <c r="H2482">
        <v>236.29999999999998</v>
      </c>
      <c r="I2482">
        <v>69.5</v>
      </c>
      <c r="J2482" s="13" t="s">
        <v>6883</v>
      </c>
      <c r="K2482" s="13" t="s">
        <v>6967</v>
      </c>
      <c r="M2482" s="13" t="s">
        <v>6990</v>
      </c>
    </row>
    <row r="2483" spans="1:13" x14ac:dyDescent="0.3">
      <c r="A2483">
        <v>10101019</v>
      </c>
      <c r="B2483" t="s">
        <v>5683</v>
      </c>
      <c r="C2483">
        <v>4</v>
      </c>
      <c r="D2483">
        <v>2020</v>
      </c>
      <c r="E2483" s="19">
        <v>43922</v>
      </c>
      <c r="F2483">
        <v>636</v>
      </c>
      <c r="G2483">
        <v>95.399999999999977</v>
      </c>
      <c r="H2483">
        <v>540.6</v>
      </c>
      <c r="I2483">
        <v>216.24</v>
      </c>
      <c r="J2483" s="13" t="s">
        <v>6888</v>
      </c>
      <c r="K2483" s="13" t="s">
        <v>6925</v>
      </c>
      <c r="M2483" s="13" t="s">
        <v>6990</v>
      </c>
    </row>
    <row r="2484" spans="1:13" x14ac:dyDescent="0.3">
      <c r="A2484">
        <v>10101029</v>
      </c>
      <c r="B2484" t="s">
        <v>5684</v>
      </c>
      <c r="C2484">
        <v>4</v>
      </c>
      <c r="D2484">
        <v>2020</v>
      </c>
      <c r="E2484" s="19">
        <v>43922</v>
      </c>
      <c r="F2484">
        <v>538</v>
      </c>
      <c r="G2484">
        <v>80.699999999999989</v>
      </c>
      <c r="H2484">
        <v>457.3</v>
      </c>
      <c r="I2484">
        <v>145.26000000000002</v>
      </c>
      <c r="J2484" s="13" t="s">
        <v>6889</v>
      </c>
      <c r="K2484" s="13" t="s">
        <v>6903</v>
      </c>
      <c r="M2484" s="13" t="s">
        <v>6990</v>
      </c>
    </row>
    <row r="2485" spans="1:13" x14ac:dyDescent="0.3">
      <c r="A2485">
        <v>10101039</v>
      </c>
      <c r="B2485" t="s">
        <v>5685</v>
      </c>
      <c r="C2485">
        <v>4</v>
      </c>
      <c r="D2485">
        <v>2020</v>
      </c>
      <c r="E2485" s="19">
        <v>43922</v>
      </c>
      <c r="F2485">
        <v>540</v>
      </c>
      <c r="G2485">
        <v>81</v>
      </c>
      <c r="H2485">
        <v>459</v>
      </c>
      <c r="I2485">
        <v>167.4</v>
      </c>
      <c r="J2485" s="13" t="s">
        <v>6889</v>
      </c>
      <c r="K2485" s="13" t="s">
        <v>6950</v>
      </c>
      <c r="M2485" s="13" t="s">
        <v>6990</v>
      </c>
    </row>
    <row r="2486" spans="1:13" x14ac:dyDescent="0.3">
      <c r="A2486">
        <v>10101049</v>
      </c>
      <c r="B2486" t="s">
        <v>5686</v>
      </c>
      <c r="C2486">
        <v>4</v>
      </c>
      <c r="D2486">
        <v>2020</v>
      </c>
      <c r="E2486" s="19">
        <v>43922</v>
      </c>
      <c r="F2486">
        <v>488</v>
      </c>
      <c r="G2486">
        <v>73.199999999999989</v>
      </c>
      <c r="H2486">
        <v>414.8</v>
      </c>
      <c r="I2486">
        <v>156.16</v>
      </c>
      <c r="J2486" s="13" t="s">
        <v>6889</v>
      </c>
      <c r="K2486" s="13" t="s">
        <v>6904</v>
      </c>
      <c r="M2486" s="13" t="s">
        <v>6990</v>
      </c>
    </row>
    <row r="2487" spans="1:13" x14ac:dyDescent="0.3">
      <c r="A2487">
        <v>10101059</v>
      </c>
      <c r="B2487" t="s">
        <v>5687</v>
      </c>
      <c r="C2487">
        <v>4</v>
      </c>
      <c r="D2487">
        <v>2020</v>
      </c>
      <c r="E2487" s="19">
        <v>43922</v>
      </c>
      <c r="F2487">
        <v>523</v>
      </c>
      <c r="G2487">
        <v>78.449999999999989</v>
      </c>
      <c r="H2487">
        <v>444.55</v>
      </c>
      <c r="I2487">
        <v>156.9</v>
      </c>
      <c r="J2487" s="13" t="s">
        <v>6889</v>
      </c>
      <c r="K2487" s="13" t="s">
        <v>6902</v>
      </c>
      <c r="M2487" s="13" t="s">
        <v>6990</v>
      </c>
    </row>
    <row r="2488" spans="1:13" x14ac:dyDescent="0.3">
      <c r="A2488">
        <v>10101069</v>
      </c>
      <c r="B2488" t="s">
        <v>5688</v>
      </c>
      <c r="C2488">
        <v>4</v>
      </c>
      <c r="D2488">
        <v>2020</v>
      </c>
      <c r="E2488" s="19">
        <v>43922</v>
      </c>
      <c r="F2488">
        <v>478</v>
      </c>
      <c r="G2488">
        <v>71.699999999999989</v>
      </c>
      <c r="H2488">
        <v>406.3</v>
      </c>
      <c r="I2488">
        <v>119.5</v>
      </c>
      <c r="J2488" s="13" t="s">
        <v>6889</v>
      </c>
      <c r="K2488" s="13" t="s">
        <v>6921</v>
      </c>
      <c r="M2488" s="13" t="s">
        <v>6990</v>
      </c>
    </row>
    <row r="2489" spans="1:13" x14ac:dyDescent="0.3">
      <c r="A2489">
        <v>10101079</v>
      </c>
      <c r="B2489" t="s">
        <v>5689</v>
      </c>
      <c r="C2489">
        <v>4</v>
      </c>
      <c r="D2489">
        <v>2020</v>
      </c>
      <c r="E2489" s="19">
        <v>43922</v>
      </c>
      <c r="F2489">
        <v>592</v>
      </c>
      <c r="G2489">
        <v>88.800000000000011</v>
      </c>
      <c r="H2489">
        <v>503.2</v>
      </c>
      <c r="I2489">
        <v>165.76000000000002</v>
      </c>
      <c r="J2489" s="13" t="s">
        <v>6889</v>
      </c>
      <c r="K2489" s="13" t="s">
        <v>6906</v>
      </c>
      <c r="M2489" s="13" t="s">
        <v>6990</v>
      </c>
    </row>
    <row r="2490" spans="1:13" x14ac:dyDescent="0.3">
      <c r="A2490">
        <v>10101089</v>
      </c>
      <c r="B2490" t="s">
        <v>5690</v>
      </c>
      <c r="C2490">
        <v>4</v>
      </c>
      <c r="D2490">
        <v>2020</v>
      </c>
      <c r="E2490" s="19">
        <v>43922</v>
      </c>
      <c r="F2490">
        <v>278</v>
      </c>
      <c r="G2490">
        <v>41.700000000000017</v>
      </c>
      <c r="H2490">
        <v>236.29999999999998</v>
      </c>
      <c r="I2490">
        <v>88.960000000000008</v>
      </c>
      <c r="J2490" s="13" t="s">
        <v>6885</v>
      </c>
      <c r="K2490" s="13" t="s">
        <v>6947</v>
      </c>
      <c r="M2490" s="13" t="s">
        <v>6990</v>
      </c>
    </row>
    <row r="2491" spans="1:13" x14ac:dyDescent="0.3">
      <c r="A2491">
        <v>10101099</v>
      </c>
      <c r="B2491" t="s">
        <v>5691</v>
      </c>
      <c r="C2491">
        <v>4</v>
      </c>
      <c r="D2491">
        <v>2020</v>
      </c>
      <c r="E2491" s="19">
        <v>43922</v>
      </c>
      <c r="F2491">
        <v>267</v>
      </c>
      <c r="G2491">
        <v>40.050000000000011</v>
      </c>
      <c r="H2491">
        <v>226.95</v>
      </c>
      <c r="I2491">
        <v>90.78</v>
      </c>
      <c r="J2491" s="13" t="s">
        <v>6885</v>
      </c>
      <c r="K2491" s="13" t="s">
        <v>6922</v>
      </c>
      <c r="M2491" s="13" t="s">
        <v>6990</v>
      </c>
    </row>
    <row r="2492" spans="1:13" x14ac:dyDescent="0.3">
      <c r="A2492">
        <v>10101109</v>
      </c>
      <c r="B2492" t="s">
        <v>5692</v>
      </c>
      <c r="C2492">
        <v>4</v>
      </c>
      <c r="D2492">
        <v>2020</v>
      </c>
      <c r="E2492" s="19">
        <v>43922</v>
      </c>
      <c r="F2492">
        <v>436</v>
      </c>
      <c r="G2492">
        <v>65.400000000000034</v>
      </c>
      <c r="H2492">
        <v>370.59999999999997</v>
      </c>
      <c r="I2492">
        <v>126.44</v>
      </c>
      <c r="J2492" s="13" t="s">
        <v>6883</v>
      </c>
      <c r="K2492" s="13" t="s">
        <v>6960</v>
      </c>
      <c r="M2492" s="13" t="s">
        <v>6990</v>
      </c>
    </row>
    <row r="2493" spans="1:13" x14ac:dyDescent="0.3">
      <c r="A2493">
        <v>10101119</v>
      </c>
      <c r="B2493" t="s">
        <v>5693</v>
      </c>
      <c r="C2493">
        <v>4</v>
      </c>
      <c r="D2493">
        <v>2020</v>
      </c>
      <c r="E2493" s="19">
        <v>43922</v>
      </c>
      <c r="F2493">
        <v>510</v>
      </c>
      <c r="G2493">
        <v>76.5</v>
      </c>
      <c r="H2493">
        <v>433.5</v>
      </c>
      <c r="I2493">
        <v>163.20000000000002</v>
      </c>
      <c r="J2493" s="13" t="s">
        <v>6888</v>
      </c>
      <c r="K2493" s="13" t="s">
        <v>6901</v>
      </c>
      <c r="M2493" s="13" t="s">
        <v>6990</v>
      </c>
    </row>
    <row r="2494" spans="1:13" x14ac:dyDescent="0.3">
      <c r="A2494">
        <v>12290201</v>
      </c>
      <c r="B2494" t="s">
        <v>5694</v>
      </c>
      <c r="C2494">
        <v>4</v>
      </c>
      <c r="D2494">
        <v>2020</v>
      </c>
      <c r="E2494" s="19">
        <v>43922</v>
      </c>
      <c r="F2494">
        <v>523</v>
      </c>
      <c r="G2494">
        <v>78.449999999999989</v>
      </c>
      <c r="H2494">
        <v>444.55</v>
      </c>
      <c r="I2494">
        <v>156.9</v>
      </c>
      <c r="J2494" s="13" t="s">
        <v>6889</v>
      </c>
      <c r="K2494" s="13" t="s">
        <v>6902</v>
      </c>
      <c r="M2494" s="13" t="s">
        <v>6990</v>
      </c>
    </row>
    <row r="2495" spans="1:13" x14ac:dyDescent="0.3">
      <c r="A2495">
        <v>12290202</v>
      </c>
      <c r="B2495" t="s">
        <v>5695</v>
      </c>
      <c r="C2495">
        <v>4</v>
      </c>
      <c r="D2495">
        <v>2020</v>
      </c>
      <c r="E2495" s="19">
        <v>43922</v>
      </c>
      <c r="F2495">
        <v>523</v>
      </c>
      <c r="G2495">
        <v>78.449999999999989</v>
      </c>
      <c r="H2495">
        <v>444.55</v>
      </c>
      <c r="I2495">
        <v>156.9</v>
      </c>
      <c r="J2495" s="13" t="s">
        <v>6889</v>
      </c>
      <c r="K2495" s="13" t="s">
        <v>6902</v>
      </c>
      <c r="M2495" s="13" t="s">
        <v>6990</v>
      </c>
    </row>
    <row r="2496" spans="1:13" x14ac:dyDescent="0.3">
      <c r="A2496">
        <v>12290203</v>
      </c>
      <c r="B2496" t="s">
        <v>5696</v>
      </c>
      <c r="C2496">
        <v>4</v>
      </c>
      <c r="D2496">
        <v>2020</v>
      </c>
      <c r="E2496" s="19">
        <v>43922</v>
      </c>
      <c r="F2496">
        <v>540</v>
      </c>
      <c r="G2496">
        <v>81</v>
      </c>
      <c r="H2496">
        <v>459</v>
      </c>
      <c r="I2496">
        <v>167.4</v>
      </c>
      <c r="J2496" s="13" t="s">
        <v>6889</v>
      </c>
      <c r="K2496" s="13" t="s">
        <v>6950</v>
      </c>
      <c r="M2496" s="13" t="s">
        <v>6990</v>
      </c>
    </row>
    <row r="2497" spans="1:13" x14ac:dyDescent="0.3">
      <c r="A2497">
        <v>29022004</v>
      </c>
      <c r="B2497" t="s">
        <v>5697</v>
      </c>
      <c r="C2497">
        <v>4</v>
      </c>
      <c r="D2497">
        <v>2020</v>
      </c>
      <c r="E2497" s="19">
        <v>43922</v>
      </c>
      <c r="F2497">
        <v>312</v>
      </c>
      <c r="G2497">
        <v>46.800000000000011</v>
      </c>
      <c r="H2497">
        <v>265.2</v>
      </c>
      <c r="I2497">
        <v>99.84</v>
      </c>
      <c r="J2497" s="13" t="s">
        <v>6885</v>
      </c>
      <c r="K2497" s="13" t="s">
        <v>6908</v>
      </c>
      <c r="M2497" s="13" t="s">
        <v>6990</v>
      </c>
    </row>
    <row r="2498" spans="1:13" x14ac:dyDescent="0.3">
      <c r="A2498">
        <v>12290205</v>
      </c>
      <c r="B2498" t="s">
        <v>5698</v>
      </c>
      <c r="C2498">
        <v>4</v>
      </c>
      <c r="D2498">
        <v>2020</v>
      </c>
      <c r="E2498" s="19">
        <v>43922</v>
      </c>
      <c r="F2498">
        <v>261</v>
      </c>
      <c r="G2498">
        <v>39.150000000000006</v>
      </c>
      <c r="H2498">
        <v>221.85</v>
      </c>
      <c r="I2498">
        <v>78.3</v>
      </c>
      <c r="J2498" s="13" t="s">
        <v>6885</v>
      </c>
      <c r="K2498" s="13" t="s">
        <v>6946</v>
      </c>
      <c r="M2498" s="13" t="s">
        <v>6990</v>
      </c>
    </row>
    <row r="2499" spans="1:13" x14ac:dyDescent="0.3">
      <c r="A2499">
        <v>12290206</v>
      </c>
      <c r="B2499" t="s">
        <v>5699</v>
      </c>
      <c r="C2499">
        <v>4</v>
      </c>
      <c r="D2499">
        <v>2020</v>
      </c>
      <c r="E2499" s="19">
        <v>43922</v>
      </c>
      <c r="F2499">
        <v>187</v>
      </c>
      <c r="G2499">
        <v>28.050000000000011</v>
      </c>
      <c r="H2499">
        <v>158.94999999999999</v>
      </c>
      <c r="I2499">
        <v>59.84</v>
      </c>
      <c r="J2499" s="13" t="s">
        <v>6885</v>
      </c>
      <c r="K2499" s="13" t="s">
        <v>6943</v>
      </c>
      <c r="M2499" s="13" t="s">
        <v>6990</v>
      </c>
    </row>
    <row r="2500" spans="1:13" x14ac:dyDescent="0.3">
      <c r="A2500">
        <v>12290207</v>
      </c>
      <c r="B2500" t="s">
        <v>5700</v>
      </c>
      <c r="C2500">
        <v>4</v>
      </c>
      <c r="D2500">
        <v>2020</v>
      </c>
      <c r="E2500" s="19">
        <v>43922</v>
      </c>
      <c r="F2500">
        <v>383</v>
      </c>
      <c r="G2500">
        <v>57.449999999999989</v>
      </c>
      <c r="H2500">
        <v>325.55</v>
      </c>
      <c r="I2500">
        <v>122.56</v>
      </c>
      <c r="J2500" s="13" t="s">
        <v>6887</v>
      </c>
      <c r="K2500" s="13" t="s">
        <v>6909</v>
      </c>
      <c r="M2500" s="13" t="s">
        <v>6990</v>
      </c>
    </row>
    <row r="2501" spans="1:13" x14ac:dyDescent="0.3">
      <c r="A2501">
        <v>29022008</v>
      </c>
      <c r="B2501" t="s">
        <v>5701</v>
      </c>
      <c r="C2501">
        <v>4</v>
      </c>
      <c r="D2501">
        <v>2020</v>
      </c>
      <c r="E2501" s="19">
        <v>43922</v>
      </c>
      <c r="F2501">
        <v>447</v>
      </c>
      <c r="G2501">
        <v>67.050000000000011</v>
      </c>
      <c r="H2501">
        <v>379.95</v>
      </c>
      <c r="I2501">
        <v>156.44999999999999</v>
      </c>
      <c r="J2501" s="13" t="s">
        <v>6887</v>
      </c>
      <c r="K2501" s="13" t="s">
        <v>6891</v>
      </c>
      <c r="M2501" s="13" t="s">
        <v>6990</v>
      </c>
    </row>
    <row r="2502" spans="1:13" x14ac:dyDescent="0.3">
      <c r="A2502">
        <v>12290209</v>
      </c>
      <c r="B2502" t="s">
        <v>5702</v>
      </c>
      <c r="C2502">
        <v>4</v>
      </c>
      <c r="D2502">
        <v>2020</v>
      </c>
      <c r="E2502" s="19">
        <v>43922</v>
      </c>
      <c r="F2502">
        <v>447</v>
      </c>
      <c r="G2502">
        <v>67.050000000000011</v>
      </c>
      <c r="H2502">
        <v>379.95</v>
      </c>
      <c r="I2502">
        <v>156.44999999999999</v>
      </c>
      <c r="J2502" s="13" t="s">
        <v>6887</v>
      </c>
      <c r="K2502" s="13" t="s">
        <v>6891</v>
      </c>
      <c r="M2502" s="13" t="s">
        <v>6990</v>
      </c>
    </row>
    <row r="2503" spans="1:13" x14ac:dyDescent="0.3">
      <c r="A2503">
        <v>12290210</v>
      </c>
      <c r="B2503" t="s">
        <v>5703</v>
      </c>
      <c r="C2503">
        <v>4</v>
      </c>
      <c r="D2503">
        <v>2020</v>
      </c>
      <c r="E2503" s="19">
        <v>43922</v>
      </c>
      <c r="F2503">
        <v>436</v>
      </c>
      <c r="G2503">
        <v>65.400000000000034</v>
      </c>
      <c r="H2503">
        <v>370.59999999999997</v>
      </c>
      <c r="I2503">
        <v>126.44</v>
      </c>
      <c r="J2503" s="13" t="s">
        <v>6883</v>
      </c>
      <c r="K2503" s="13" t="s">
        <v>6960</v>
      </c>
      <c r="M2503" s="13" t="s">
        <v>6990</v>
      </c>
    </row>
    <row r="2504" spans="1:13" x14ac:dyDescent="0.3">
      <c r="A2504">
        <v>12290211</v>
      </c>
      <c r="B2504" t="s">
        <v>5704</v>
      </c>
      <c r="C2504">
        <v>4</v>
      </c>
      <c r="D2504">
        <v>2020</v>
      </c>
      <c r="E2504" s="19">
        <v>43922</v>
      </c>
      <c r="F2504">
        <v>592</v>
      </c>
      <c r="G2504">
        <v>88.800000000000011</v>
      </c>
      <c r="H2504">
        <v>503.2</v>
      </c>
      <c r="I2504">
        <v>165.76000000000002</v>
      </c>
      <c r="J2504" s="13" t="s">
        <v>6889</v>
      </c>
      <c r="K2504" s="13" t="s">
        <v>6906</v>
      </c>
      <c r="M2504" s="13" t="s">
        <v>6990</v>
      </c>
    </row>
    <row r="2505" spans="1:13" x14ac:dyDescent="0.3">
      <c r="A2505">
        <v>29022012</v>
      </c>
      <c r="B2505" t="s">
        <v>5705</v>
      </c>
      <c r="C2505">
        <v>4</v>
      </c>
      <c r="D2505">
        <v>2020</v>
      </c>
      <c r="E2505" s="19">
        <v>43922</v>
      </c>
      <c r="F2505">
        <v>506</v>
      </c>
      <c r="G2505">
        <v>75.900000000000034</v>
      </c>
      <c r="H2505">
        <v>430.09999999999997</v>
      </c>
      <c r="I2505">
        <v>146.73999999999998</v>
      </c>
      <c r="J2505" s="13" t="s">
        <v>6889</v>
      </c>
      <c r="K2505" s="13" t="s">
        <v>6907</v>
      </c>
      <c r="M2505" s="13" t="s">
        <v>6990</v>
      </c>
    </row>
    <row r="2506" spans="1:13" x14ac:dyDescent="0.3">
      <c r="A2506">
        <v>12290213</v>
      </c>
      <c r="B2506" t="s">
        <v>5706</v>
      </c>
      <c r="C2506">
        <v>4</v>
      </c>
      <c r="D2506">
        <v>2020</v>
      </c>
      <c r="E2506" s="19">
        <v>43922</v>
      </c>
      <c r="F2506">
        <v>332</v>
      </c>
      <c r="G2506">
        <v>49.800000000000011</v>
      </c>
      <c r="H2506">
        <v>282.2</v>
      </c>
      <c r="I2506">
        <v>99.6</v>
      </c>
      <c r="J2506" s="13" t="s">
        <v>6885</v>
      </c>
      <c r="K2506" s="13" t="s">
        <v>6938</v>
      </c>
      <c r="M2506" s="13" t="s">
        <v>6990</v>
      </c>
    </row>
    <row r="2507" spans="1:13" x14ac:dyDescent="0.3">
      <c r="A2507">
        <v>12290214</v>
      </c>
      <c r="B2507" t="s">
        <v>5707</v>
      </c>
      <c r="C2507">
        <v>4</v>
      </c>
      <c r="D2507">
        <v>2020</v>
      </c>
      <c r="E2507" s="19">
        <v>43922</v>
      </c>
      <c r="F2507">
        <v>187</v>
      </c>
      <c r="G2507">
        <v>28.050000000000011</v>
      </c>
      <c r="H2507">
        <v>158.94999999999999</v>
      </c>
      <c r="I2507">
        <v>59.84</v>
      </c>
      <c r="J2507" s="13" t="s">
        <v>6885</v>
      </c>
      <c r="K2507" s="13" t="s">
        <v>6943</v>
      </c>
      <c r="M2507" s="13" t="s">
        <v>6990</v>
      </c>
    </row>
    <row r="2508" spans="1:13" x14ac:dyDescent="0.3">
      <c r="A2508">
        <v>12290215</v>
      </c>
      <c r="B2508" t="s">
        <v>5708</v>
      </c>
      <c r="C2508">
        <v>4</v>
      </c>
      <c r="D2508">
        <v>2020</v>
      </c>
      <c r="E2508" s="19">
        <v>43922</v>
      </c>
      <c r="F2508">
        <v>447</v>
      </c>
      <c r="G2508">
        <v>67.050000000000011</v>
      </c>
      <c r="H2508">
        <v>379.95</v>
      </c>
      <c r="I2508">
        <v>156.44999999999999</v>
      </c>
      <c r="J2508" s="13" t="s">
        <v>6887</v>
      </c>
      <c r="K2508" s="13" t="s">
        <v>6891</v>
      </c>
      <c r="M2508" s="13" t="s">
        <v>6990</v>
      </c>
    </row>
    <row r="2509" spans="1:13" x14ac:dyDescent="0.3">
      <c r="A2509">
        <v>29022016</v>
      </c>
      <c r="B2509" t="s">
        <v>5709</v>
      </c>
      <c r="C2509">
        <v>4</v>
      </c>
      <c r="D2509">
        <v>2020</v>
      </c>
      <c r="E2509" s="19">
        <v>43922</v>
      </c>
      <c r="F2509">
        <v>383</v>
      </c>
      <c r="G2509">
        <v>57.449999999999989</v>
      </c>
      <c r="H2509">
        <v>325.55</v>
      </c>
      <c r="I2509">
        <v>122.56</v>
      </c>
      <c r="J2509" s="13" t="s">
        <v>6887</v>
      </c>
      <c r="K2509" s="13" t="s">
        <v>6909</v>
      </c>
      <c r="M2509" s="13" t="s">
        <v>6990</v>
      </c>
    </row>
    <row r="2510" spans="1:13" x14ac:dyDescent="0.3">
      <c r="A2510">
        <v>12290217</v>
      </c>
      <c r="B2510" t="s">
        <v>5710</v>
      </c>
      <c r="C2510">
        <v>4</v>
      </c>
      <c r="D2510">
        <v>2020</v>
      </c>
      <c r="E2510" s="19">
        <v>43922</v>
      </c>
      <c r="F2510">
        <v>447</v>
      </c>
      <c r="G2510">
        <v>67.050000000000011</v>
      </c>
      <c r="H2510">
        <v>379.95</v>
      </c>
      <c r="I2510">
        <v>156.44999999999999</v>
      </c>
      <c r="J2510" s="13" t="s">
        <v>6887</v>
      </c>
      <c r="K2510" s="13" t="s">
        <v>6891</v>
      </c>
      <c r="M2510" s="13" t="s">
        <v>6990</v>
      </c>
    </row>
    <row r="2511" spans="1:13" x14ac:dyDescent="0.3">
      <c r="A2511">
        <v>12290218</v>
      </c>
      <c r="B2511" t="s">
        <v>5711</v>
      </c>
      <c r="C2511">
        <v>4</v>
      </c>
      <c r="D2511">
        <v>2020</v>
      </c>
      <c r="E2511" s="19">
        <v>43922</v>
      </c>
      <c r="F2511">
        <v>345</v>
      </c>
      <c r="G2511">
        <v>51.75</v>
      </c>
      <c r="H2511">
        <v>293.25</v>
      </c>
      <c r="I2511">
        <v>106.95</v>
      </c>
      <c r="J2511" s="13" t="s">
        <v>6887</v>
      </c>
      <c r="K2511" s="13" t="s">
        <v>6918</v>
      </c>
      <c r="M2511" s="13" t="s">
        <v>6990</v>
      </c>
    </row>
    <row r="2512" spans="1:13" x14ac:dyDescent="0.3">
      <c r="A2512">
        <v>12290219</v>
      </c>
      <c r="B2512" t="s">
        <v>5712</v>
      </c>
      <c r="C2512">
        <v>4</v>
      </c>
      <c r="D2512">
        <v>2020</v>
      </c>
      <c r="E2512" s="19">
        <v>43922</v>
      </c>
      <c r="F2512">
        <v>144</v>
      </c>
      <c r="G2512">
        <v>21.600000000000009</v>
      </c>
      <c r="H2512">
        <v>122.39999999999999</v>
      </c>
      <c r="I2512">
        <v>66.240000000000009</v>
      </c>
      <c r="J2512" s="13" t="s">
        <v>6886</v>
      </c>
      <c r="K2512" s="13" t="s">
        <v>6919</v>
      </c>
      <c r="M2512" s="13" t="s">
        <v>6990</v>
      </c>
    </row>
    <row r="2513" spans="1:13" x14ac:dyDescent="0.3">
      <c r="A2513">
        <v>29022020</v>
      </c>
      <c r="B2513" t="s">
        <v>5713</v>
      </c>
      <c r="C2513">
        <v>4</v>
      </c>
      <c r="D2513">
        <v>2020</v>
      </c>
      <c r="E2513" s="19">
        <v>43922</v>
      </c>
      <c r="F2513">
        <v>457</v>
      </c>
      <c r="G2513">
        <v>68.550000000000011</v>
      </c>
      <c r="H2513">
        <v>388.45</v>
      </c>
      <c r="I2513">
        <v>123.39000000000001</v>
      </c>
      <c r="J2513" s="13" t="s">
        <v>6883</v>
      </c>
      <c r="K2513" s="13" t="s">
        <v>6968</v>
      </c>
      <c r="M2513" s="13" t="s">
        <v>6990</v>
      </c>
    </row>
    <row r="2514" spans="1:13" x14ac:dyDescent="0.3">
      <c r="A2514">
        <v>12290221</v>
      </c>
      <c r="B2514" t="s">
        <v>5714</v>
      </c>
      <c r="C2514">
        <v>4</v>
      </c>
      <c r="D2514">
        <v>2020</v>
      </c>
      <c r="E2514" s="19">
        <v>43922</v>
      </c>
      <c r="F2514">
        <v>592</v>
      </c>
      <c r="G2514">
        <v>88.800000000000011</v>
      </c>
      <c r="H2514">
        <v>503.2</v>
      </c>
      <c r="I2514">
        <v>165.76000000000002</v>
      </c>
      <c r="J2514" s="13" t="s">
        <v>6889</v>
      </c>
      <c r="K2514" s="13" t="s">
        <v>6906</v>
      </c>
      <c r="M2514" s="13" t="s">
        <v>6990</v>
      </c>
    </row>
    <row r="2515" spans="1:13" x14ac:dyDescent="0.3">
      <c r="A2515">
        <v>12290222</v>
      </c>
      <c r="B2515" t="s">
        <v>5715</v>
      </c>
      <c r="C2515">
        <v>4</v>
      </c>
      <c r="D2515">
        <v>2020</v>
      </c>
      <c r="E2515" s="19">
        <v>43922</v>
      </c>
      <c r="F2515">
        <v>440</v>
      </c>
      <c r="G2515">
        <v>66</v>
      </c>
      <c r="H2515">
        <v>374</v>
      </c>
      <c r="I2515">
        <v>136.4</v>
      </c>
      <c r="J2515" s="13" t="s">
        <v>6889</v>
      </c>
      <c r="K2515" s="13" t="s">
        <v>6905</v>
      </c>
      <c r="M2515" s="13" t="s">
        <v>6990</v>
      </c>
    </row>
    <row r="2516" spans="1:13" x14ac:dyDescent="0.3">
      <c r="A2516">
        <v>12290223</v>
      </c>
      <c r="B2516" t="s">
        <v>5716</v>
      </c>
      <c r="C2516">
        <v>4</v>
      </c>
      <c r="D2516">
        <v>2020</v>
      </c>
      <c r="E2516" s="19">
        <v>43922</v>
      </c>
      <c r="F2516">
        <v>187</v>
      </c>
      <c r="G2516">
        <v>28.050000000000011</v>
      </c>
      <c r="H2516">
        <v>158.94999999999999</v>
      </c>
      <c r="I2516">
        <v>59.84</v>
      </c>
      <c r="J2516" s="13" t="s">
        <v>6885</v>
      </c>
      <c r="K2516" s="13" t="s">
        <v>6943</v>
      </c>
      <c r="M2516" s="13" t="s">
        <v>6990</v>
      </c>
    </row>
    <row r="2517" spans="1:13" x14ac:dyDescent="0.3">
      <c r="A2517">
        <v>29022024</v>
      </c>
      <c r="B2517" t="s">
        <v>5717</v>
      </c>
      <c r="C2517">
        <v>4</v>
      </c>
      <c r="D2517">
        <v>2020</v>
      </c>
      <c r="E2517" s="19">
        <v>43922</v>
      </c>
      <c r="F2517">
        <v>447</v>
      </c>
      <c r="G2517">
        <v>67.050000000000011</v>
      </c>
      <c r="H2517">
        <v>379.95</v>
      </c>
      <c r="I2517">
        <v>156.44999999999999</v>
      </c>
      <c r="J2517" s="13" t="s">
        <v>6887</v>
      </c>
      <c r="K2517" s="13" t="s">
        <v>6891</v>
      </c>
      <c r="M2517" s="13" t="s">
        <v>6990</v>
      </c>
    </row>
    <row r="2518" spans="1:13" x14ac:dyDescent="0.3">
      <c r="A2518">
        <v>12290225</v>
      </c>
      <c r="B2518" t="s">
        <v>5718</v>
      </c>
      <c r="C2518">
        <v>4</v>
      </c>
      <c r="D2518">
        <v>2020</v>
      </c>
      <c r="E2518" s="19">
        <v>43922</v>
      </c>
      <c r="F2518">
        <v>447</v>
      </c>
      <c r="G2518">
        <v>67.050000000000011</v>
      </c>
      <c r="H2518">
        <v>379.95</v>
      </c>
      <c r="I2518">
        <v>156.44999999999999</v>
      </c>
      <c r="J2518" s="13" t="s">
        <v>6887</v>
      </c>
      <c r="K2518" s="13" t="s">
        <v>6891</v>
      </c>
      <c r="M2518" s="13" t="s">
        <v>6990</v>
      </c>
    </row>
    <row r="2519" spans="1:13" x14ac:dyDescent="0.3">
      <c r="A2519">
        <v>12290226</v>
      </c>
      <c r="B2519" t="s">
        <v>5719</v>
      </c>
      <c r="C2519">
        <v>4</v>
      </c>
      <c r="D2519">
        <v>2020</v>
      </c>
      <c r="E2519" s="19">
        <v>43922</v>
      </c>
      <c r="F2519">
        <v>447</v>
      </c>
      <c r="G2519">
        <v>67.050000000000011</v>
      </c>
      <c r="H2519">
        <v>379.95</v>
      </c>
      <c r="I2519">
        <v>156.44999999999999</v>
      </c>
      <c r="J2519" s="13" t="s">
        <v>6887</v>
      </c>
      <c r="K2519" s="13" t="s">
        <v>6891</v>
      </c>
      <c r="M2519" s="13" t="s">
        <v>6990</v>
      </c>
    </row>
    <row r="2520" spans="1:13" x14ac:dyDescent="0.3">
      <c r="A2520">
        <v>12290227</v>
      </c>
      <c r="B2520" t="s">
        <v>5720</v>
      </c>
      <c r="C2520">
        <v>4</v>
      </c>
      <c r="D2520">
        <v>2020</v>
      </c>
      <c r="E2520" s="19">
        <v>43922</v>
      </c>
      <c r="F2520">
        <v>447</v>
      </c>
      <c r="G2520">
        <v>67.050000000000011</v>
      </c>
      <c r="H2520">
        <v>379.95</v>
      </c>
      <c r="I2520">
        <v>156.44999999999999</v>
      </c>
      <c r="J2520" s="13" t="s">
        <v>6887</v>
      </c>
      <c r="K2520" s="13" t="s">
        <v>6891</v>
      </c>
      <c r="M2520" s="13" t="s">
        <v>6990</v>
      </c>
    </row>
    <row r="2521" spans="1:13" x14ac:dyDescent="0.3">
      <c r="A2521">
        <v>12290230</v>
      </c>
      <c r="B2521" t="s">
        <v>5721</v>
      </c>
      <c r="C2521">
        <v>4</v>
      </c>
      <c r="D2521">
        <v>2020</v>
      </c>
      <c r="E2521" s="19">
        <v>43922</v>
      </c>
      <c r="F2521">
        <v>636</v>
      </c>
      <c r="G2521">
        <v>95.399999999999977</v>
      </c>
      <c r="H2521">
        <v>540.6</v>
      </c>
      <c r="I2521">
        <v>216.24</v>
      </c>
      <c r="J2521" s="13" t="s">
        <v>6888</v>
      </c>
      <c r="K2521" s="13" t="s">
        <v>6925</v>
      </c>
      <c r="M2521" s="13" t="s">
        <v>6990</v>
      </c>
    </row>
    <row r="2522" spans="1:13" x14ac:dyDescent="0.3">
      <c r="A2522">
        <v>12790104</v>
      </c>
      <c r="B2522" t="s">
        <v>5722</v>
      </c>
      <c r="C2522">
        <v>3</v>
      </c>
      <c r="D2522">
        <v>2020</v>
      </c>
      <c r="E2522" s="19">
        <v>43891</v>
      </c>
      <c r="F2522">
        <v>367</v>
      </c>
      <c r="G2522">
        <v>55.050000000000011</v>
      </c>
      <c r="H2522">
        <v>311.95</v>
      </c>
      <c r="I2522">
        <v>110.1</v>
      </c>
      <c r="J2522" s="13" t="s">
        <v>6885</v>
      </c>
      <c r="K2522" s="13" t="s">
        <v>6936</v>
      </c>
      <c r="M2522" s="13" t="s">
        <v>6989</v>
      </c>
    </row>
    <row r="2523" spans="1:13" x14ac:dyDescent="0.3">
      <c r="A2523">
        <v>12790105</v>
      </c>
      <c r="B2523" t="s">
        <v>5723</v>
      </c>
      <c r="C2523">
        <v>3</v>
      </c>
      <c r="D2523">
        <v>2020</v>
      </c>
      <c r="E2523" s="19">
        <v>43891</v>
      </c>
      <c r="F2523">
        <v>447</v>
      </c>
      <c r="G2523">
        <v>67.050000000000011</v>
      </c>
      <c r="H2523">
        <v>379.95</v>
      </c>
      <c r="I2523">
        <v>156.44999999999999</v>
      </c>
      <c r="J2523" s="13" t="s">
        <v>6887</v>
      </c>
      <c r="K2523" s="13" t="s">
        <v>6891</v>
      </c>
      <c r="M2523" s="13" t="s">
        <v>6989</v>
      </c>
    </row>
    <row r="2524" spans="1:13" x14ac:dyDescent="0.3">
      <c r="A2524">
        <v>12790106</v>
      </c>
      <c r="B2524" t="s">
        <v>5724</v>
      </c>
      <c r="C2524">
        <v>3</v>
      </c>
      <c r="D2524">
        <v>2020</v>
      </c>
      <c r="E2524" s="19">
        <v>43891</v>
      </c>
      <c r="F2524">
        <v>172</v>
      </c>
      <c r="G2524">
        <v>25.800000000000011</v>
      </c>
      <c r="H2524">
        <v>146.19999999999999</v>
      </c>
      <c r="I2524">
        <v>65.36</v>
      </c>
      <c r="J2524" s="13" t="s">
        <v>6886</v>
      </c>
      <c r="K2524" s="13" t="s">
        <v>6910</v>
      </c>
      <c r="M2524" s="13" t="s">
        <v>6989</v>
      </c>
    </row>
    <row r="2525" spans="1:13" x14ac:dyDescent="0.3">
      <c r="A2525">
        <v>12790107</v>
      </c>
      <c r="B2525" t="s">
        <v>5725</v>
      </c>
      <c r="C2525">
        <v>3</v>
      </c>
      <c r="D2525">
        <v>2020</v>
      </c>
      <c r="E2525" s="19">
        <v>43891</v>
      </c>
      <c r="F2525">
        <v>172</v>
      </c>
      <c r="G2525">
        <v>25.800000000000011</v>
      </c>
      <c r="H2525">
        <v>146.19999999999999</v>
      </c>
      <c r="I2525">
        <v>65.36</v>
      </c>
      <c r="J2525" s="13" t="s">
        <v>6886</v>
      </c>
      <c r="K2525" s="13" t="s">
        <v>6910</v>
      </c>
      <c r="M2525" s="13" t="s">
        <v>6989</v>
      </c>
    </row>
    <row r="2526" spans="1:13" x14ac:dyDescent="0.3">
      <c r="A2526">
        <v>12790108</v>
      </c>
      <c r="B2526" t="s">
        <v>5726</v>
      </c>
      <c r="C2526">
        <v>3</v>
      </c>
      <c r="D2526">
        <v>2020</v>
      </c>
      <c r="E2526" s="19">
        <v>43891</v>
      </c>
      <c r="F2526">
        <v>240</v>
      </c>
      <c r="G2526">
        <v>36</v>
      </c>
      <c r="H2526">
        <v>204</v>
      </c>
      <c r="I2526">
        <v>43.199999999999996</v>
      </c>
      <c r="J2526" s="13" t="s">
        <v>6890</v>
      </c>
      <c r="K2526" s="13" t="s">
        <v>6894</v>
      </c>
      <c r="M2526" s="13" t="s">
        <v>6989</v>
      </c>
    </row>
    <row r="2527" spans="1:13" x14ac:dyDescent="0.3">
      <c r="A2527">
        <v>12790109</v>
      </c>
      <c r="B2527" t="s">
        <v>5727</v>
      </c>
      <c r="C2527">
        <v>3</v>
      </c>
      <c r="D2527">
        <v>2020</v>
      </c>
      <c r="E2527" s="19">
        <v>43891</v>
      </c>
      <c r="F2527">
        <v>220</v>
      </c>
      <c r="G2527">
        <v>33</v>
      </c>
      <c r="H2527">
        <v>187</v>
      </c>
      <c r="I2527">
        <v>39.6</v>
      </c>
      <c r="J2527" s="13" t="s">
        <v>6890</v>
      </c>
      <c r="K2527" s="13" t="s">
        <v>6893</v>
      </c>
      <c r="M2527" s="13" t="s">
        <v>6989</v>
      </c>
    </row>
    <row r="2528" spans="1:13" x14ac:dyDescent="0.3">
      <c r="A2528">
        <v>12790110</v>
      </c>
      <c r="B2528" t="s">
        <v>5728</v>
      </c>
      <c r="C2528">
        <v>3</v>
      </c>
      <c r="D2528">
        <v>2020</v>
      </c>
      <c r="E2528" s="19">
        <v>43891</v>
      </c>
      <c r="F2528">
        <v>440</v>
      </c>
      <c r="G2528">
        <v>66</v>
      </c>
      <c r="H2528">
        <v>374</v>
      </c>
      <c r="I2528">
        <v>136.4</v>
      </c>
      <c r="J2528" s="13" t="s">
        <v>6889</v>
      </c>
      <c r="K2528" s="13" t="s">
        <v>6905</v>
      </c>
      <c r="M2528" s="13" t="s">
        <v>6989</v>
      </c>
    </row>
    <row r="2529" spans="1:13" x14ac:dyDescent="0.3">
      <c r="A2529">
        <v>79011009</v>
      </c>
      <c r="B2529" t="s">
        <v>5729</v>
      </c>
      <c r="C2529">
        <v>3</v>
      </c>
      <c r="D2529">
        <v>2020</v>
      </c>
      <c r="E2529" s="19">
        <v>43891</v>
      </c>
      <c r="F2529">
        <v>345</v>
      </c>
      <c r="G2529">
        <v>51.75</v>
      </c>
      <c r="H2529">
        <v>293.25</v>
      </c>
      <c r="I2529">
        <v>106.95</v>
      </c>
      <c r="J2529" s="13" t="s">
        <v>6887</v>
      </c>
      <c r="K2529" s="13" t="s">
        <v>6918</v>
      </c>
      <c r="M2529" s="13" t="s">
        <v>6989</v>
      </c>
    </row>
    <row r="2530" spans="1:13" x14ac:dyDescent="0.3">
      <c r="A2530">
        <v>79011029</v>
      </c>
      <c r="B2530" t="s">
        <v>5730</v>
      </c>
      <c r="C2530">
        <v>3</v>
      </c>
      <c r="D2530">
        <v>2020</v>
      </c>
      <c r="E2530" s="19">
        <v>43891</v>
      </c>
      <c r="F2530">
        <v>168</v>
      </c>
      <c r="G2530">
        <v>25.200000000000017</v>
      </c>
      <c r="H2530">
        <v>142.79999999999998</v>
      </c>
      <c r="I2530">
        <v>75.600000000000009</v>
      </c>
      <c r="J2530" s="13" t="s">
        <v>6886</v>
      </c>
      <c r="K2530" s="13" t="s">
        <v>6920</v>
      </c>
      <c r="M2530" s="13" t="s">
        <v>6989</v>
      </c>
    </row>
    <row r="2531" spans="1:13" x14ac:dyDescent="0.3">
      <c r="A2531">
        <v>79011039</v>
      </c>
      <c r="B2531" t="s">
        <v>5731</v>
      </c>
      <c r="C2531">
        <v>3</v>
      </c>
      <c r="D2531">
        <v>2020</v>
      </c>
      <c r="E2531" s="19">
        <v>43891</v>
      </c>
      <c r="F2531">
        <v>240</v>
      </c>
      <c r="G2531">
        <v>36</v>
      </c>
      <c r="H2531">
        <v>204</v>
      </c>
      <c r="I2531">
        <v>43.199999999999996</v>
      </c>
      <c r="J2531" s="13" t="s">
        <v>6890</v>
      </c>
      <c r="K2531" s="13" t="s">
        <v>6894</v>
      </c>
      <c r="M2531" s="13" t="s">
        <v>6989</v>
      </c>
    </row>
    <row r="2532" spans="1:13" x14ac:dyDescent="0.3">
      <c r="A2532">
        <v>79011049</v>
      </c>
      <c r="B2532" t="s">
        <v>5732</v>
      </c>
      <c r="C2532">
        <v>3</v>
      </c>
      <c r="D2532">
        <v>2020</v>
      </c>
      <c r="E2532" s="19">
        <v>43891</v>
      </c>
      <c r="F2532">
        <v>255</v>
      </c>
      <c r="G2532">
        <v>38.25</v>
      </c>
      <c r="H2532">
        <v>216.75</v>
      </c>
      <c r="I2532">
        <v>66.3</v>
      </c>
      <c r="J2532" s="13" t="s">
        <v>6884</v>
      </c>
      <c r="K2532" s="13" t="s">
        <v>6915</v>
      </c>
      <c r="M2532" s="13" t="s">
        <v>6989</v>
      </c>
    </row>
    <row r="2533" spans="1:13" x14ac:dyDescent="0.3">
      <c r="A2533">
        <v>79011059</v>
      </c>
      <c r="B2533" t="s">
        <v>5733</v>
      </c>
      <c r="C2533">
        <v>3</v>
      </c>
      <c r="D2533">
        <v>2020</v>
      </c>
      <c r="E2533" s="19">
        <v>43891</v>
      </c>
      <c r="F2533">
        <v>255</v>
      </c>
      <c r="G2533">
        <v>38.25</v>
      </c>
      <c r="H2533">
        <v>216.75</v>
      </c>
      <c r="I2533">
        <v>66.3</v>
      </c>
      <c r="J2533" s="13" t="s">
        <v>6884</v>
      </c>
      <c r="K2533" s="13" t="s">
        <v>6915</v>
      </c>
      <c r="M2533" s="13" t="s">
        <v>6989</v>
      </c>
    </row>
    <row r="2534" spans="1:13" x14ac:dyDescent="0.3">
      <c r="A2534">
        <v>79011069</v>
      </c>
      <c r="B2534" t="s">
        <v>5734</v>
      </c>
      <c r="C2534">
        <v>3</v>
      </c>
      <c r="D2534">
        <v>2020</v>
      </c>
      <c r="E2534" s="19">
        <v>43891</v>
      </c>
      <c r="F2534">
        <v>255</v>
      </c>
      <c r="G2534">
        <v>38.25</v>
      </c>
      <c r="H2534">
        <v>216.75</v>
      </c>
      <c r="I2534">
        <v>66.3</v>
      </c>
      <c r="J2534" s="13" t="s">
        <v>6884</v>
      </c>
      <c r="K2534" s="13" t="s">
        <v>6915</v>
      </c>
      <c r="M2534" s="13" t="s">
        <v>6989</v>
      </c>
    </row>
    <row r="2535" spans="1:13" x14ac:dyDescent="0.3">
      <c r="A2535">
        <v>79011079</v>
      </c>
      <c r="B2535" t="s">
        <v>5735</v>
      </c>
      <c r="C2535">
        <v>3</v>
      </c>
      <c r="D2535">
        <v>2020</v>
      </c>
      <c r="E2535" s="19">
        <v>43891</v>
      </c>
      <c r="F2535">
        <v>805</v>
      </c>
      <c r="G2535">
        <v>120.75</v>
      </c>
      <c r="H2535">
        <v>684.25</v>
      </c>
      <c r="I2535">
        <v>249.55</v>
      </c>
      <c r="J2535" s="13" t="s">
        <v>6882</v>
      </c>
      <c r="K2535" s="13" t="s">
        <v>6923</v>
      </c>
      <c r="M2535" s="13" t="s">
        <v>6989</v>
      </c>
    </row>
    <row r="2536" spans="1:13" x14ac:dyDescent="0.3">
      <c r="A2536">
        <v>79011089</v>
      </c>
      <c r="B2536" t="s">
        <v>5736</v>
      </c>
      <c r="C2536">
        <v>3</v>
      </c>
      <c r="D2536">
        <v>2020</v>
      </c>
      <c r="E2536" s="19">
        <v>43891</v>
      </c>
      <c r="F2536">
        <v>951</v>
      </c>
      <c r="G2536">
        <v>142.64999999999998</v>
      </c>
      <c r="H2536">
        <v>808.35</v>
      </c>
      <c r="I2536">
        <v>247.26000000000002</v>
      </c>
      <c r="J2536" s="13" t="s">
        <v>6882</v>
      </c>
      <c r="K2536" s="13" t="s">
        <v>6896</v>
      </c>
      <c r="M2536" s="13" t="s">
        <v>6989</v>
      </c>
    </row>
    <row r="2537" spans="1:13" x14ac:dyDescent="0.3">
      <c r="A2537">
        <v>79011099</v>
      </c>
      <c r="B2537" t="s">
        <v>5737</v>
      </c>
      <c r="C2537">
        <v>3</v>
      </c>
      <c r="D2537">
        <v>2020</v>
      </c>
      <c r="E2537" s="19">
        <v>43891</v>
      </c>
      <c r="F2537">
        <v>948</v>
      </c>
      <c r="G2537">
        <v>142.20000000000005</v>
      </c>
      <c r="H2537">
        <v>805.8</v>
      </c>
      <c r="I2537">
        <v>303.36</v>
      </c>
      <c r="J2537" s="13" t="s">
        <v>6881</v>
      </c>
      <c r="K2537" s="13" t="s">
        <v>6897</v>
      </c>
      <c r="M2537" s="13" t="s">
        <v>6989</v>
      </c>
    </row>
    <row r="2538" spans="1:13" x14ac:dyDescent="0.3">
      <c r="A2538">
        <v>12790111</v>
      </c>
      <c r="B2538" t="s">
        <v>5738</v>
      </c>
      <c r="C2538">
        <v>3</v>
      </c>
      <c r="D2538">
        <v>2020</v>
      </c>
      <c r="E2538" s="19">
        <v>43891</v>
      </c>
      <c r="F2538">
        <v>492</v>
      </c>
      <c r="G2538">
        <v>73.800000000000011</v>
      </c>
      <c r="H2538">
        <v>418.2</v>
      </c>
      <c r="I2538">
        <v>137.76000000000002</v>
      </c>
      <c r="J2538" s="13" t="s">
        <v>6889</v>
      </c>
      <c r="K2538" s="13" t="s">
        <v>6945</v>
      </c>
      <c r="M2538" s="13" t="s">
        <v>6989</v>
      </c>
    </row>
    <row r="2539" spans="1:13" x14ac:dyDescent="0.3">
      <c r="A2539">
        <v>79011109</v>
      </c>
      <c r="B2539" t="s">
        <v>5739</v>
      </c>
      <c r="C2539">
        <v>3</v>
      </c>
      <c r="D2539">
        <v>2020</v>
      </c>
      <c r="E2539" s="19">
        <v>43891</v>
      </c>
      <c r="F2539">
        <v>447</v>
      </c>
      <c r="G2539">
        <v>67.050000000000011</v>
      </c>
      <c r="H2539">
        <v>379.95</v>
      </c>
      <c r="I2539">
        <v>156.44999999999999</v>
      </c>
      <c r="J2539" s="13" t="s">
        <v>6887</v>
      </c>
      <c r="K2539" s="13" t="s">
        <v>6891</v>
      </c>
      <c r="M2539" s="13" t="s">
        <v>6989</v>
      </c>
    </row>
    <row r="2540" spans="1:13" x14ac:dyDescent="0.3">
      <c r="A2540">
        <v>79011129</v>
      </c>
      <c r="B2540" t="s">
        <v>5740</v>
      </c>
      <c r="C2540">
        <v>3</v>
      </c>
      <c r="D2540">
        <v>2020</v>
      </c>
      <c r="E2540" s="19">
        <v>43891</v>
      </c>
      <c r="F2540">
        <v>168</v>
      </c>
      <c r="G2540">
        <v>25.200000000000017</v>
      </c>
      <c r="H2540">
        <v>142.79999999999998</v>
      </c>
      <c r="I2540">
        <v>25.2</v>
      </c>
      <c r="J2540" s="13" t="s">
        <v>6886</v>
      </c>
      <c r="K2540" s="13" t="s">
        <v>6892</v>
      </c>
      <c r="M2540" s="13" t="s">
        <v>6989</v>
      </c>
    </row>
    <row r="2541" spans="1:13" x14ac:dyDescent="0.3">
      <c r="A2541">
        <v>79011139</v>
      </c>
      <c r="B2541" t="s">
        <v>5741</v>
      </c>
      <c r="C2541">
        <v>3</v>
      </c>
      <c r="D2541">
        <v>2020</v>
      </c>
      <c r="E2541" s="19">
        <v>43891</v>
      </c>
      <c r="F2541">
        <v>210</v>
      </c>
      <c r="G2541">
        <v>31.5</v>
      </c>
      <c r="H2541">
        <v>178.5</v>
      </c>
      <c r="I2541">
        <v>37.799999999999997</v>
      </c>
      <c r="J2541" s="13" t="s">
        <v>6890</v>
      </c>
      <c r="K2541" s="13" t="s">
        <v>6911</v>
      </c>
      <c r="M2541" s="13" t="s">
        <v>6989</v>
      </c>
    </row>
    <row r="2542" spans="1:13" x14ac:dyDescent="0.3">
      <c r="A2542">
        <v>79011149</v>
      </c>
      <c r="B2542" t="s">
        <v>5742</v>
      </c>
      <c r="C2542">
        <v>3</v>
      </c>
      <c r="D2542">
        <v>2020</v>
      </c>
      <c r="E2542" s="19">
        <v>43891</v>
      </c>
      <c r="F2542">
        <v>255</v>
      </c>
      <c r="G2542">
        <v>38.25</v>
      </c>
      <c r="H2542">
        <v>216.75</v>
      </c>
      <c r="I2542">
        <v>66.3</v>
      </c>
      <c r="J2542" s="13" t="s">
        <v>6884</v>
      </c>
      <c r="K2542" s="13" t="s">
        <v>6915</v>
      </c>
      <c r="M2542" s="13" t="s">
        <v>6989</v>
      </c>
    </row>
    <row r="2543" spans="1:13" x14ac:dyDescent="0.3">
      <c r="A2543">
        <v>79011159</v>
      </c>
      <c r="B2543" t="s">
        <v>5743</v>
      </c>
      <c r="C2543">
        <v>3</v>
      </c>
      <c r="D2543">
        <v>2020</v>
      </c>
      <c r="E2543" s="19">
        <v>43891</v>
      </c>
      <c r="F2543">
        <v>258</v>
      </c>
      <c r="G2543">
        <v>38.700000000000017</v>
      </c>
      <c r="H2543">
        <v>219.29999999999998</v>
      </c>
      <c r="I2543">
        <v>72.240000000000009</v>
      </c>
      <c r="J2543" s="13" t="s">
        <v>6884</v>
      </c>
      <c r="K2543" s="13" t="s">
        <v>6916</v>
      </c>
      <c r="M2543" s="13" t="s">
        <v>6989</v>
      </c>
    </row>
    <row r="2544" spans="1:13" x14ac:dyDescent="0.3">
      <c r="A2544">
        <v>79011169</v>
      </c>
      <c r="B2544" t="s">
        <v>5744</v>
      </c>
      <c r="C2544">
        <v>3</v>
      </c>
      <c r="D2544">
        <v>2020</v>
      </c>
      <c r="E2544" s="19">
        <v>43891</v>
      </c>
      <c r="F2544">
        <v>805</v>
      </c>
      <c r="G2544">
        <v>120.75</v>
      </c>
      <c r="H2544">
        <v>684.25</v>
      </c>
      <c r="I2544">
        <v>249.55</v>
      </c>
      <c r="J2544" s="13" t="s">
        <v>6882</v>
      </c>
      <c r="K2544" s="13" t="s">
        <v>6923</v>
      </c>
      <c r="M2544" s="13" t="s">
        <v>6989</v>
      </c>
    </row>
    <row r="2545" spans="1:13" x14ac:dyDescent="0.3">
      <c r="A2545">
        <v>79011179</v>
      </c>
      <c r="B2545" t="s">
        <v>5745</v>
      </c>
      <c r="C2545">
        <v>3</v>
      </c>
      <c r="D2545">
        <v>2020</v>
      </c>
      <c r="E2545" s="19">
        <v>43891</v>
      </c>
      <c r="F2545">
        <v>805</v>
      </c>
      <c r="G2545">
        <v>120.75</v>
      </c>
      <c r="H2545">
        <v>684.25</v>
      </c>
      <c r="I2545">
        <v>249.55</v>
      </c>
      <c r="J2545" s="13" t="s">
        <v>6882</v>
      </c>
      <c r="K2545" s="13" t="s">
        <v>6923</v>
      </c>
      <c r="M2545" s="13" t="s">
        <v>6989</v>
      </c>
    </row>
    <row r="2546" spans="1:13" x14ac:dyDescent="0.3">
      <c r="A2546">
        <v>79011189</v>
      </c>
      <c r="B2546" t="s">
        <v>5746</v>
      </c>
      <c r="C2546">
        <v>3</v>
      </c>
      <c r="D2546">
        <v>2020</v>
      </c>
      <c r="E2546" s="19">
        <v>43891</v>
      </c>
      <c r="F2546">
        <v>948</v>
      </c>
      <c r="G2546">
        <v>142.20000000000005</v>
      </c>
      <c r="H2546">
        <v>805.8</v>
      </c>
      <c r="I2546">
        <v>303.36</v>
      </c>
      <c r="J2546" s="13" t="s">
        <v>6881</v>
      </c>
      <c r="K2546" s="13" t="s">
        <v>6897</v>
      </c>
      <c r="M2546" s="13" t="s">
        <v>6989</v>
      </c>
    </row>
    <row r="2547" spans="1:13" x14ac:dyDescent="0.3">
      <c r="A2547">
        <v>79011199</v>
      </c>
      <c r="B2547" t="s">
        <v>5747</v>
      </c>
      <c r="C2547">
        <v>3</v>
      </c>
      <c r="D2547">
        <v>2020</v>
      </c>
      <c r="E2547" s="19">
        <v>43891</v>
      </c>
      <c r="F2547">
        <v>1101</v>
      </c>
      <c r="G2547">
        <v>165.14999999999998</v>
      </c>
      <c r="H2547">
        <v>935.85</v>
      </c>
      <c r="I2547">
        <v>396.36</v>
      </c>
      <c r="J2547" s="13" t="s">
        <v>6881</v>
      </c>
      <c r="K2547" s="13" t="s">
        <v>6899</v>
      </c>
      <c r="M2547" s="13" t="s">
        <v>6989</v>
      </c>
    </row>
    <row r="2548" spans="1:13" x14ac:dyDescent="0.3">
      <c r="A2548">
        <v>12790112</v>
      </c>
      <c r="B2548" t="s">
        <v>5748</v>
      </c>
      <c r="C2548">
        <v>3</v>
      </c>
      <c r="D2548">
        <v>2020</v>
      </c>
      <c r="E2548" s="19">
        <v>43891</v>
      </c>
      <c r="F2548">
        <v>540</v>
      </c>
      <c r="G2548">
        <v>81</v>
      </c>
      <c r="H2548">
        <v>459</v>
      </c>
      <c r="I2548">
        <v>167.4</v>
      </c>
      <c r="J2548" s="13" t="s">
        <v>6889</v>
      </c>
      <c r="K2548" s="13" t="s">
        <v>6950</v>
      </c>
      <c r="M2548" s="13" t="s">
        <v>6989</v>
      </c>
    </row>
    <row r="2549" spans="1:13" x14ac:dyDescent="0.3">
      <c r="A2549">
        <v>79011209</v>
      </c>
      <c r="B2549" t="s">
        <v>5749</v>
      </c>
      <c r="C2549">
        <v>3</v>
      </c>
      <c r="D2549">
        <v>2020</v>
      </c>
      <c r="E2549" s="19">
        <v>43891</v>
      </c>
      <c r="F2549">
        <v>168</v>
      </c>
      <c r="G2549">
        <v>25.200000000000017</v>
      </c>
      <c r="H2549">
        <v>142.79999999999998</v>
      </c>
      <c r="I2549">
        <v>25.2</v>
      </c>
      <c r="J2549" s="13" t="s">
        <v>6886</v>
      </c>
      <c r="K2549" s="13" t="s">
        <v>6892</v>
      </c>
      <c r="M2549" s="13" t="s">
        <v>6989</v>
      </c>
    </row>
    <row r="2550" spans="1:13" x14ac:dyDescent="0.3">
      <c r="A2550">
        <v>12790113</v>
      </c>
      <c r="B2550" t="s">
        <v>5750</v>
      </c>
      <c r="C2550">
        <v>3</v>
      </c>
      <c r="D2550">
        <v>2020</v>
      </c>
      <c r="E2550" s="19">
        <v>43891</v>
      </c>
      <c r="F2550">
        <v>180</v>
      </c>
      <c r="G2550">
        <v>27</v>
      </c>
      <c r="H2550">
        <v>153</v>
      </c>
      <c r="I2550">
        <v>61.2</v>
      </c>
      <c r="J2550" s="13" t="s">
        <v>6885</v>
      </c>
      <c r="K2550" s="13" t="s">
        <v>6957</v>
      </c>
      <c r="M2550" s="13" t="s">
        <v>6989</v>
      </c>
    </row>
    <row r="2551" spans="1:13" x14ac:dyDescent="0.3">
      <c r="A2551">
        <v>12790114</v>
      </c>
      <c r="B2551" t="s">
        <v>5751</v>
      </c>
      <c r="C2551">
        <v>3</v>
      </c>
      <c r="D2551">
        <v>2020</v>
      </c>
      <c r="E2551" s="19">
        <v>43891</v>
      </c>
      <c r="F2551">
        <v>383</v>
      </c>
      <c r="G2551">
        <v>57.449999999999989</v>
      </c>
      <c r="H2551">
        <v>325.55</v>
      </c>
      <c r="I2551">
        <v>122.56</v>
      </c>
      <c r="J2551" s="13" t="s">
        <v>6887</v>
      </c>
      <c r="K2551" s="13" t="s">
        <v>6909</v>
      </c>
      <c r="M2551" s="13" t="s">
        <v>6989</v>
      </c>
    </row>
    <row r="2552" spans="1:13" x14ac:dyDescent="0.3">
      <c r="A2552">
        <v>12790115</v>
      </c>
      <c r="B2552" t="s">
        <v>5752</v>
      </c>
      <c r="C2552">
        <v>3</v>
      </c>
      <c r="D2552">
        <v>2020</v>
      </c>
      <c r="E2552" s="19">
        <v>43891</v>
      </c>
      <c r="F2552">
        <v>172</v>
      </c>
      <c r="G2552">
        <v>25.800000000000011</v>
      </c>
      <c r="H2552">
        <v>146.19999999999999</v>
      </c>
      <c r="I2552">
        <v>65.36</v>
      </c>
      <c r="J2552" s="13" t="s">
        <v>6886</v>
      </c>
      <c r="K2552" s="13" t="s">
        <v>6910</v>
      </c>
      <c r="M2552" s="13" t="s">
        <v>6989</v>
      </c>
    </row>
    <row r="2553" spans="1:13" x14ac:dyDescent="0.3">
      <c r="A2553">
        <v>12790116</v>
      </c>
      <c r="B2553" t="s">
        <v>5753</v>
      </c>
      <c r="C2553">
        <v>3</v>
      </c>
      <c r="D2553">
        <v>2020</v>
      </c>
      <c r="E2553" s="19">
        <v>43891</v>
      </c>
      <c r="F2553">
        <v>168</v>
      </c>
      <c r="G2553">
        <v>25.200000000000017</v>
      </c>
      <c r="H2553">
        <v>142.79999999999998</v>
      </c>
      <c r="I2553">
        <v>75.600000000000009</v>
      </c>
      <c r="J2553" s="13" t="s">
        <v>6886</v>
      </c>
      <c r="K2553" s="13" t="s">
        <v>6920</v>
      </c>
      <c r="M2553" s="13" t="s">
        <v>6989</v>
      </c>
    </row>
    <row r="2554" spans="1:13" x14ac:dyDescent="0.3">
      <c r="A2554">
        <v>12790117</v>
      </c>
      <c r="B2554" t="s">
        <v>5754</v>
      </c>
      <c r="C2554">
        <v>3</v>
      </c>
      <c r="D2554">
        <v>2020</v>
      </c>
      <c r="E2554" s="19">
        <v>43891</v>
      </c>
      <c r="F2554">
        <v>192</v>
      </c>
      <c r="G2554">
        <v>28.800000000000011</v>
      </c>
      <c r="H2554">
        <v>163.19999999999999</v>
      </c>
      <c r="I2554">
        <v>34.56</v>
      </c>
      <c r="J2554" s="13" t="s">
        <v>6890</v>
      </c>
      <c r="K2554" s="13" t="s">
        <v>6912</v>
      </c>
      <c r="M2554" s="13" t="s">
        <v>6989</v>
      </c>
    </row>
    <row r="2555" spans="1:13" x14ac:dyDescent="0.3">
      <c r="A2555">
        <v>12790118</v>
      </c>
      <c r="B2555" t="s">
        <v>5755</v>
      </c>
      <c r="C2555">
        <v>3</v>
      </c>
      <c r="D2555">
        <v>2020</v>
      </c>
      <c r="E2555" s="19">
        <v>43891</v>
      </c>
      <c r="F2555">
        <v>220</v>
      </c>
      <c r="G2555">
        <v>33</v>
      </c>
      <c r="H2555">
        <v>187</v>
      </c>
      <c r="I2555">
        <v>39.6</v>
      </c>
      <c r="J2555" s="13" t="s">
        <v>6890</v>
      </c>
      <c r="K2555" s="13" t="s">
        <v>6893</v>
      </c>
      <c r="M2555" s="13" t="s">
        <v>6989</v>
      </c>
    </row>
    <row r="2556" spans="1:13" x14ac:dyDescent="0.3">
      <c r="A2556">
        <v>12790119</v>
      </c>
      <c r="B2556" t="s">
        <v>5756</v>
      </c>
      <c r="C2556">
        <v>3</v>
      </c>
      <c r="D2556">
        <v>2020</v>
      </c>
      <c r="E2556" s="19">
        <v>43891</v>
      </c>
      <c r="F2556">
        <v>240</v>
      </c>
      <c r="G2556">
        <v>36</v>
      </c>
      <c r="H2556">
        <v>204</v>
      </c>
      <c r="I2556">
        <v>43.199999999999996</v>
      </c>
      <c r="J2556" s="13" t="s">
        <v>6890</v>
      </c>
      <c r="K2556" s="13" t="s">
        <v>6894</v>
      </c>
      <c r="M2556" s="13" t="s">
        <v>6989</v>
      </c>
    </row>
    <row r="2557" spans="1:13" x14ac:dyDescent="0.3">
      <c r="A2557">
        <v>12790120</v>
      </c>
      <c r="B2557" t="s">
        <v>5757</v>
      </c>
      <c r="C2557">
        <v>3</v>
      </c>
      <c r="D2557">
        <v>2020</v>
      </c>
      <c r="E2557" s="19">
        <v>43891</v>
      </c>
      <c r="F2557">
        <v>538</v>
      </c>
      <c r="G2557">
        <v>80.699999999999989</v>
      </c>
      <c r="H2557">
        <v>457.3</v>
      </c>
      <c r="I2557">
        <v>145.26000000000002</v>
      </c>
      <c r="J2557" s="13" t="s">
        <v>6889</v>
      </c>
      <c r="K2557" s="13" t="s">
        <v>6903</v>
      </c>
      <c r="M2557" s="13" t="s">
        <v>6989</v>
      </c>
    </row>
    <row r="2558" spans="1:13" x14ac:dyDescent="0.3">
      <c r="A2558">
        <v>12790121</v>
      </c>
      <c r="B2558" t="s">
        <v>5758</v>
      </c>
      <c r="C2558">
        <v>3</v>
      </c>
      <c r="D2558">
        <v>2020</v>
      </c>
      <c r="E2558" s="19">
        <v>43891</v>
      </c>
      <c r="F2558">
        <v>383</v>
      </c>
      <c r="G2558">
        <v>57.449999999999989</v>
      </c>
      <c r="H2558">
        <v>325.55</v>
      </c>
      <c r="I2558">
        <v>122.56</v>
      </c>
      <c r="J2558" s="13" t="s">
        <v>6887</v>
      </c>
      <c r="K2558" s="13" t="s">
        <v>6909</v>
      </c>
      <c r="M2558" s="13" t="s">
        <v>6989</v>
      </c>
    </row>
    <row r="2559" spans="1:13" x14ac:dyDescent="0.3">
      <c r="A2559">
        <v>12790122</v>
      </c>
      <c r="B2559" t="s">
        <v>5759</v>
      </c>
      <c r="C2559">
        <v>3</v>
      </c>
      <c r="D2559">
        <v>2020</v>
      </c>
      <c r="E2559" s="19">
        <v>43891</v>
      </c>
      <c r="F2559">
        <v>383</v>
      </c>
      <c r="G2559">
        <v>57.449999999999989</v>
      </c>
      <c r="H2559">
        <v>325.55</v>
      </c>
      <c r="I2559">
        <v>122.56</v>
      </c>
      <c r="J2559" s="13" t="s">
        <v>6887</v>
      </c>
      <c r="K2559" s="13" t="s">
        <v>6909</v>
      </c>
      <c r="M2559" s="13" t="s">
        <v>6989</v>
      </c>
    </row>
    <row r="2560" spans="1:13" x14ac:dyDescent="0.3">
      <c r="A2560">
        <v>12790123</v>
      </c>
      <c r="B2560" t="s">
        <v>5760</v>
      </c>
      <c r="C2560">
        <v>3</v>
      </c>
      <c r="D2560">
        <v>2020</v>
      </c>
      <c r="E2560" s="19">
        <v>43891</v>
      </c>
      <c r="F2560">
        <v>447</v>
      </c>
      <c r="G2560">
        <v>67.050000000000011</v>
      </c>
      <c r="H2560">
        <v>379.95</v>
      </c>
      <c r="I2560">
        <v>156.44999999999999</v>
      </c>
      <c r="J2560" s="13" t="s">
        <v>6887</v>
      </c>
      <c r="K2560" s="13" t="s">
        <v>6891</v>
      </c>
      <c r="M2560" s="13" t="s">
        <v>6989</v>
      </c>
    </row>
    <row r="2561" spans="1:13" x14ac:dyDescent="0.3">
      <c r="A2561">
        <v>12790124</v>
      </c>
      <c r="B2561" t="s">
        <v>5761</v>
      </c>
      <c r="C2561">
        <v>3</v>
      </c>
      <c r="D2561">
        <v>2020</v>
      </c>
      <c r="E2561" s="19">
        <v>43891</v>
      </c>
      <c r="F2561">
        <v>168</v>
      </c>
      <c r="G2561">
        <v>25.200000000000017</v>
      </c>
      <c r="H2561">
        <v>142.79999999999998</v>
      </c>
      <c r="I2561">
        <v>75.600000000000009</v>
      </c>
      <c r="J2561" s="13" t="s">
        <v>6886</v>
      </c>
      <c r="K2561" s="13" t="s">
        <v>6920</v>
      </c>
      <c r="M2561" s="13" t="s">
        <v>6989</v>
      </c>
    </row>
    <row r="2562" spans="1:13" x14ac:dyDescent="0.3">
      <c r="A2562">
        <v>12790125</v>
      </c>
      <c r="B2562" t="s">
        <v>5762</v>
      </c>
      <c r="C2562">
        <v>3</v>
      </c>
      <c r="D2562">
        <v>2020</v>
      </c>
      <c r="E2562" s="19">
        <v>43891</v>
      </c>
      <c r="F2562">
        <v>168</v>
      </c>
      <c r="G2562">
        <v>25.200000000000017</v>
      </c>
      <c r="H2562">
        <v>142.79999999999998</v>
      </c>
      <c r="I2562">
        <v>25.2</v>
      </c>
      <c r="J2562" s="13" t="s">
        <v>6886</v>
      </c>
      <c r="K2562" s="13" t="s">
        <v>6892</v>
      </c>
      <c r="M2562" s="13" t="s">
        <v>6989</v>
      </c>
    </row>
    <row r="2563" spans="1:13" x14ac:dyDescent="0.3">
      <c r="A2563">
        <v>12790126</v>
      </c>
      <c r="B2563" t="s">
        <v>5763</v>
      </c>
      <c r="C2563">
        <v>3</v>
      </c>
      <c r="D2563">
        <v>2020</v>
      </c>
      <c r="E2563" s="19">
        <v>43891</v>
      </c>
      <c r="F2563">
        <v>220</v>
      </c>
      <c r="G2563">
        <v>33</v>
      </c>
      <c r="H2563">
        <v>187</v>
      </c>
      <c r="I2563">
        <v>39.6</v>
      </c>
      <c r="J2563" s="13" t="s">
        <v>6890</v>
      </c>
      <c r="K2563" s="13" t="s">
        <v>6893</v>
      </c>
      <c r="M2563" s="13" t="s">
        <v>6989</v>
      </c>
    </row>
    <row r="2564" spans="1:13" x14ac:dyDescent="0.3">
      <c r="A2564">
        <v>12790127</v>
      </c>
      <c r="B2564" t="s">
        <v>5764</v>
      </c>
      <c r="C2564">
        <v>3</v>
      </c>
      <c r="D2564">
        <v>2020</v>
      </c>
      <c r="E2564" s="19">
        <v>43891</v>
      </c>
      <c r="F2564">
        <v>205</v>
      </c>
      <c r="G2564">
        <v>30.75</v>
      </c>
      <c r="H2564">
        <v>174.25</v>
      </c>
      <c r="I2564">
        <v>36.9</v>
      </c>
      <c r="J2564" s="13" t="s">
        <v>6890</v>
      </c>
      <c r="K2564" s="13" t="s">
        <v>6913</v>
      </c>
      <c r="M2564" s="13" t="s">
        <v>6989</v>
      </c>
    </row>
    <row r="2565" spans="1:13" x14ac:dyDescent="0.3">
      <c r="A2565">
        <v>12790128</v>
      </c>
      <c r="B2565" t="s">
        <v>5765</v>
      </c>
      <c r="C2565">
        <v>3</v>
      </c>
      <c r="D2565">
        <v>2020</v>
      </c>
      <c r="E2565" s="19">
        <v>43891</v>
      </c>
      <c r="F2565">
        <v>192</v>
      </c>
      <c r="G2565">
        <v>28.800000000000011</v>
      </c>
      <c r="H2565">
        <v>163.19999999999999</v>
      </c>
      <c r="I2565">
        <v>34.56</v>
      </c>
      <c r="J2565" s="13" t="s">
        <v>6890</v>
      </c>
      <c r="K2565" s="13" t="s">
        <v>6912</v>
      </c>
      <c r="M2565" s="13" t="s">
        <v>6989</v>
      </c>
    </row>
    <row r="2566" spans="1:13" x14ac:dyDescent="0.3">
      <c r="A2566">
        <v>12790129</v>
      </c>
      <c r="B2566" t="s">
        <v>5766</v>
      </c>
      <c r="C2566">
        <v>3</v>
      </c>
      <c r="D2566">
        <v>2020</v>
      </c>
      <c r="E2566" s="19">
        <v>43891</v>
      </c>
      <c r="F2566">
        <v>258</v>
      </c>
      <c r="G2566">
        <v>38.700000000000017</v>
      </c>
      <c r="H2566">
        <v>219.29999999999998</v>
      </c>
      <c r="I2566">
        <v>72.240000000000009</v>
      </c>
      <c r="J2566" s="13" t="s">
        <v>6884</v>
      </c>
      <c r="K2566" s="13" t="s">
        <v>6916</v>
      </c>
      <c r="M2566" s="13" t="s">
        <v>6989</v>
      </c>
    </row>
    <row r="2567" spans="1:13" x14ac:dyDescent="0.3">
      <c r="A2567">
        <v>12790130</v>
      </c>
      <c r="B2567" t="s">
        <v>5767</v>
      </c>
      <c r="C2567">
        <v>3</v>
      </c>
      <c r="D2567">
        <v>2020</v>
      </c>
      <c r="E2567" s="19">
        <v>43891</v>
      </c>
      <c r="F2567">
        <v>523</v>
      </c>
      <c r="G2567">
        <v>78.449999999999989</v>
      </c>
      <c r="H2567">
        <v>444.55</v>
      </c>
      <c r="I2567">
        <v>156.9</v>
      </c>
      <c r="J2567" s="13" t="s">
        <v>6889</v>
      </c>
      <c r="K2567" s="13" t="s">
        <v>6902</v>
      </c>
      <c r="M2567" s="13" t="s">
        <v>6989</v>
      </c>
    </row>
    <row r="2568" spans="1:13" x14ac:dyDescent="0.3">
      <c r="A2568">
        <v>12790131</v>
      </c>
      <c r="B2568" t="s">
        <v>5768</v>
      </c>
      <c r="C2568">
        <v>3</v>
      </c>
      <c r="D2568">
        <v>2020</v>
      </c>
      <c r="E2568" s="19">
        <v>43891</v>
      </c>
      <c r="F2568">
        <v>345</v>
      </c>
      <c r="G2568">
        <v>51.75</v>
      </c>
      <c r="H2568">
        <v>293.25</v>
      </c>
      <c r="I2568">
        <v>106.95</v>
      </c>
      <c r="J2568" s="13" t="s">
        <v>6887</v>
      </c>
      <c r="K2568" s="13" t="s">
        <v>6918</v>
      </c>
      <c r="M2568" s="13" t="s">
        <v>6989</v>
      </c>
    </row>
    <row r="2569" spans="1:13" x14ac:dyDescent="0.3">
      <c r="A2569">
        <v>12790132</v>
      </c>
      <c r="B2569" t="s">
        <v>5769</v>
      </c>
      <c r="C2569">
        <v>3</v>
      </c>
      <c r="D2569">
        <v>2020</v>
      </c>
      <c r="E2569" s="19">
        <v>43891</v>
      </c>
      <c r="F2569">
        <v>345</v>
      </c>
      <c r="G2569">
        <v>51.75</v>
      </c>
      <c r="H2569">
        <v>293.25</v>
      </c>
      <c r="I2569">
        <v>106.95</v>
      </c>
      <c r="J2569" s="13" t="s">
        <v>6887</v>
      </c>
      <c r="K2569" s="13" t="s">
        <v>6918</v>
      </c>
      <c r="M2569" s="13" t="s">
        <v>6989</v>
      </c>
    </row>
    <row r="2570" spans="1:13" x14ac:dyDescent="0.3">
      <c r="A2570">
        <v>12790133</v>
      </c>
      <c r="B2570" t="s">
        <v>5770</v>
      </c>
      <c r="C2570">
        <v>3</v>
      </c>
      <c r="D2570">
        <v>2020</v>
      </c>
      <c r="E2570" s="19">
        <v>43891</v>
      </c>
      <c r="F2570">
        <v>172</v>
      </c>
      <c r="G2570">
        <v>25.800000000000011</v>
      </c>
      <c r="H2570">
        <v>146.19999999999999</v>
      </c>
      <c r="I2570">
        <v>65.36</v>
      </c>
      <c r="J2570" s="13" t="s">
        <v>6886</v>
      </c>
      <c r="K2570" s="13" t="s">
        <v>6910</v>
      </c>
      <c r="M2570" s="13" t="s">
        <v>6989</v>
      </c>
    </row>
    <row r="2571" spans="1:13" x14ac:dyDescent="0.3">
      <c r="A2571">
        <v>12790134</v>
      </c>
      <c r="B2571" t="s">
        <v>5771</v>
      </c>
      <c r="C2571">
        <v>3</v>
      </c>
      <c r="D2571">
        <v>2020</v>
      </c>
      <c r="E2571" s="19">
        <v>43891</v>
      </c>
      <c r="F2571">
        <v>168</v>
      </c>
      <c r="G2571">
        <v>25.200000000000017</v>
      </c>
      <c r="H2571">
        <v>142.79999999999998</v>
      </c>
      <c r="I2571">
        <v>25.2</v>
      </c>
      <c r="J2571" s="13" t="s">
        <v>6886</v>
      </c>
      <c r="K2571" s="13" t="s">
        <v>6892</v>
      </c>
      <c r="M2571" s="13" t="s">
        <v>6989</v>
      </c>
    </row>
    <row r="2572" spans="1:13" x14ac:dyDescent="0.3">
      <c r="A2572">
        <v>12790135</v>
      </c>
      <c r="B2572" t="s">
        <v>5772</v>
      </c>
      <c r="C2572">
        <v>3</v>
      </c>
      <c r="D2572">
        <v>2020</v>
      </c>
      <c r="E2572" s="19">
        <v>43891</v>
      </c>
      <c r="F2572">
        <v>220</v>
      </c>
      <c r="G2572">
        <v>33</v>
      </c>
      <c r="H2572">
        <v>187</v>
      </c>
      <c r="I2572">
        <v>39.6</v>
      </c>
      <c r="J2572" s="13" t="s">
        <v>6890</v>
      </c>
      <c r="K2572" s="13" t="s">
        <v>6893</v>
      </c>
      <c r="M2572" s="13" t="s">
        <v>6989</v>
      </c>
    </row>
    <row r="2573" spans="1:13" x14ac:dyDescent="0.3">
      <c r="A2573">
        <v>12790136</v>
      </c>
      <c r="B2573" t="s">
        <v>5773</v>
      </c>
      <c r="C2573">
        <v>3</v>
      </c>
      <c r="D2573">
        <v>2020</v>
      </c>
      <c r="E2573" s="19">
        <v>43891</v>
      </c>
      <c r="F2573">
        <v>210</v>
      </c>
      <c r="G2573">
        <v>31.5</v>
      </c>
      <c r="H2573">
        <v>178.5</v>
      </c>
      <c r="I2573">
        <v>37.799999999999997</v>
      </c>
      <c r="J2573" s="13" t="s">
        <v>6890</v>
      </c>
      <c r="K2573" s="13" t="s">
        <v>6911</v>
      </c>
      <c r="M2573" s="13" t="s">
        <v>6989</v>
      </c>
    </row>
    <row r="2574" spans="1:13" x14ac:dyDescent="0.3">
      <c r="A2574">
        <v>12790137</v>
      </c>
      <c r="B2574" t="s">
        <v>5774</v>
      </c>
      <c r="C2574">
        <v>3</v>
      </c>
      <c r="D2574">
        <v>2020</v>
      </c>
      <c r="E2574" s="19">
        <v>43891</v>
      </c>
      <c r="F2574">
        <v>210</v>
      </c>
      <c r="G2574">
        <v>31.5</v>
      </c>
      <c r="H2574">
        <v>178.5</v>
      </c>
      <c r="I2574">
        <v>37.799999999999997</v>
      </c>
      <c r="J2574" s="13" t="s">
        <v>6890</v>
      </c>
      <c r="K2574" s="13" t="s">
        <v>6911</v>
      </c>
      <c r="M2574" s="13" t="s">
        <v>6989</v>
      </c>
    </row>
    <row r="2575" spans="1:13" x14ac:dyDescent="0.3">
      <c r="A2575">
        <v>12790138</v>
      </c>
      <c r="B2575" t="s">
        <v>5775</v>
      </c>
      <c r="C2575">
        <v>3</v>
      </c>
      <c r="D2575">
        <v>2020</v>
      </c>
      <c r="E2575" s="19">
        <v>43891</v>
      </c>
      <c r="F2575">
        <v>258</v>
      </c>
      <c r="G2575">
        <v>38.700000000000017</v>
      </c>
      <c r="H2575">
        <v>219.29999999999998</v>
      </c>
      <c r="I2575">
        <v>72.240000000000009</v>
      </c>
      <c r="J2575" s="13" t="s">
        <v>6884</v>
      </c>
      <c r="K2575" s="13" t="s">
        <v>6916</v>
      </c>
      <c r="M2575" s="13" t="s">
        <v>6989</v>
      </c>
    </row>
    <row r="2576" spans="1:13" x14ac:dyDescent="0.3">
      <c r="A2576">
        <v>12790139</v>
      </c>
      <c r="B2576" t="s">
        <v>5776</v>
      </c>
      <c r="C2576">
        <v>3</v>
      </c>
      <c r="D2576">
        <v>2020</v>
      </c>
      <c r="E2576" s="19">
        <v>43891</v>
      </c>
      <c r="F2576">
        <v>327</v>
      </c>
      <c r="G2576">
        <v>49.050000000000011</v>
      </c>
      <c r="H2576">
        <v>277.95</v>
      </c>
      <c r="I2576">
        <v>94.83</v>
      </c>
      <c r="J2576" s="13" t="s">
        <v>6884</v>
      </c>
      <c r="K2576" s="13" t="s">
        <v>6914</v>
      </c>
      <c r="M2576" s="13" t="s">
        <v>6989</v>
      </c>
    </row>
    <row r="2577" spans="1:13" x14ac:dyDescent="0.3">
      <c r="A2577">
        <v>12790140</v>
      </c>
      <c r="B2577" t="s">
        <v>5777</v>
      </c>
      <c r="C2577">
        <v>3</v>
      </c>
      <c r="D2577">
        <v>2020</v>
      </c>
      <c r="E2577" s="19">
        <v>43891</v>
      </c>
      <c r="F2577">
        <v>187</v>
      </c>
      <c r="G2577">
        <v>28.050000000000011</v>
      </c>
      <c r="H2577">
        <v>158.94999999999999</v>
      </c>
      <c r="I2577">
        <v>59.84</v>
      </c>
      <c r="J2577" s="13" t="s">
        <v>6885</v>
      </c>
      <c r="K2577" s="13" t="s">
        <v>6943</v>
      </c>
      <c r="M2577" s="13" t="s">
        <v>6989</v>
      </c>
    </row>
    <row r="2578" spans="1:13" x14ac:dyDescent="0.3">
      <c r="A2578">
        <v>12590132</v>
      </c>
      <c r="B2578" t="s">
        <v>5778</v>
      </c>
      <c r="C2578">
        <v>2</v>
      </c>
      <c r="D2578">
        <v>2020</v>
      </c>
      <c r="E2578" s="19">
        <v>43862</v>
      </c>
      <c r="F2578">
        <v>592</v>
      </c>
      <c r="G2578">
        <v>0</v>
      </c>
      <c r="H2578">
        <v>592</v>
      </c>
      <c r="I2578">
        <v>165.76000000000002</v>
      </c>
      <c r="J2578" s="13" t="s">
        <v>6889</v>
      </c>
      <c r="K2578" s="13" t="s">
        <v>6906</v>
      </c>
      <c r="M2578" s="13" t="s">
        <v>6988</v>
      </c>
    </row>
    <row r="2579" spans="1:13" x14ac:dyDescent="0.3">
      <c r="A2579">
        <v>12590133</v>
      </c>
      <c r="B2579" t="s">
        <v>5779</v>
      </c>
      <c r="C2579">
        <v>2</v>
      </c>
      <c r="D2579">
        <v>2020</v>
      </c>
      <c r="E2579" s="19">
        <v>43862</v>
      </c>
      <c r="F2579">
        <v>447</v>
      </c>
      <c r="G2579">
        <v>0</v>
      </c>
      <c r="H2579">
        <v>447</v>
      </c>
      <c r="I2579">
        <v>156.44999999999999</v>
      </c>
      <c r="J2579" s="13" t="s">
        <v>6887</v>
      </c>
      <c r="K2579" s="13" t="s">
        <v>6891</v>
      </c>
      <c r="M2579" s="13" t="s">
        <v>6988</v>
      </c>
    </row>
    <row r="2580" spans="1:13" x14ac:dyDescent="0.3">
      <c r="A2580">
        <v>12590133</v>
      </c>
      <c r="B2580" t="s">
        <v>5780</v>
      </c>
      <c r="C2580">
        <v>7</v>
      </c>
      <c r="D2580">
        <v>2020</v>
      </c>
      <c r="E2580" s="19">
        <v>44013</v>
      </c>
      <c r="F2580">
        <v>345</v>
      </c>
      <c r="G2580">
        <v>0</v>
      </c>
      <c r="H2580">
        <v>345</v>
      </c>
      <c r="I2580">
        <v>106.95</v>
      </c>
      <c r="J2580" s="13" t="s">
        <v>6887</v>
      </c>
      <c r="K2580" s="13" t="s">
        <v>6918</v>
      </c>
      <c r="L2580">
        <v>5.0333333333333332</v>
      </c>
      <c r="M2580" s="13" t="s">
        <v>6993</v>
      </c>
    </row>
    <row r="2581" spans="1:13" x14ac:dyDescent="0.3">
      <c r="A2581">
        <v>12590134</v>
      </c>
      <c r="B2581" t="s">
        <v>5781</v>
      </c>
      <c r="C2581">
        <v>2</v>
      </c>
      <c r="D2581">
        <v>2020</v>
      </c>
      <c r="E2581" s="19">
        <v>43862</v>
      </c>
      <c r="F2581">
        <v>168</v>
      </c>
      <c r="G2581">
        <v>0</v>
      </c>
      <c r="H2581">
        <v>168</v>
      </c>
      <c r="I2581">
        <v>25.2</v>
      </c>
      <c r="J2581" s="13" t="s">
        <v>6886</v>
      </c>
      <c r="K2581" s="13" t="s">
        <v>6892</v>
      </c>
      <c r="M2581" s="13" t="s">
        <v>6988</v>
      </c>
    </row>
    <row r="2582" spans="1:13" x14ac:dyDescent="0.3">
      <c r="A2582">
        <v>12590134</v>
      </c>
      <c r="B2582" t="s">
        <v>5782</v>
      </c>
      <c r="C2582">
        <v>2</v>
      </c>
      <c r="D2582">
        <v>2020</v>
      </c>
      <c r="E2582" s="19">
        <v>43862</v>
      </c>
      <c r="F2582">
        <v>168</v>
      </c>
      <c r="G2582">
        <v>0</v>
      </c>
      <c r="H2582">
        <v>168</v>
      </c>
      <c r="I2582">
        <v>75.600000000000009</v>
      </c>
      <c r="J2582" s="13" t="s">
        <v>6886</v>
      </c>
      <c r="K2582" s="13" t="s">
        <v>6920</v>
      </c>
      <c r="L2582">
        <v>0</v>
      </c>
      <c r="M2582" s="13" t="s">
        <v>6988</v>
      </c>
    </row>
    <row r="2583" spans="1:13" x14ac:dyDescent="0.3">
      <c r="A2583">
        <v>12590135</v>
      </c>
      <c r="B2583" t="s">
        <v>5783</v>
      </c>
      <c r="C2583">
        <v>2</v>
      </c>
      <c r="D2583">
        <v>2020</v>
      </c>
      <c r="E2583" s="19">
        <v>43862</v>
      </c>
      <c r="F2583">
        <v>168</v>
      </c>
      <c r="G2583">
        <v>0</v>
      </c>
      <c r="H2583">
        <v>168</v>
      </c>
      <c r="I2583">
        <v>25.2</v>
      </c>
      <c r="J2583" s="13" t="s">
        <v>6886</v>
      </c>
      <c r="K2583" s="13" t="s">
        <v>6892</v>
      </c>
      <c r="M2583" s="13" t="s">
        <v>6988</v>
      </c>
    </row>
    <row r="2584" spans="1:13" x14ac:dyDescent="0.3">
      <c r="A2584">
        <v>12590135</v>
      </c>
      <c r="B2584" t="s">
        <v>5784</v>
      </c>
      <c r="C2584">
        <v>9</v>
      </c>
      <c r="D2584">
        <v>2020</v>
      </c>
      <c r="E2584" s="19">
        <v>44075</v>
      </c>
      <c r="F2584">
        <v>172</v>
      </c>
      <c r="G2584">
        <v>0</v>
      </c>
      <c r="H2584">
        <v>172</v>
      </c>
      <c r="I2584">
        <v>65.36</v>
      </c>
      <c r="J2584" s="13" t="s">
        <v>6886</v>
      </c>
      <c r="K2584" s="13" t="s">
        <v>6910</v>
      </c>
      <c r="L2584">
        <v>7.1</v>
      </c>
      <c r="M2584" s="13" t="s">
        <v>6995</v>
      </c>
    </row>
    <row r="2585" spans="1:13" x14ac:dyDescent="0.3">
      <c r="A2585">
        <v>12590136</v>
      </c>
      <c r="B2585" t="s">
        <v>5785</v>
      </c>
      <c r="C2585">
        <v>2</v>
      </c>
      <c r="D2585">
        <v>2020</v>
      </c>
      <c r="E2585" s="19">
        <v>43862</v>
      </c>
      <c r="F2585">
        <v>205</v>
      </c>
      <c r="G2585">
        <v>0</v>
      </c>
      <c r="H2585">
        <v>205</v>
      </c>
      <c r="I2585">
        <v>36.9</v>
      </c>
      <c r="J2585" s="13" t="s">
        <v>6890</v>
      </c>
      <c r="K2585" s="13" t="s">
        <v>6913</v>
      </c>
      <c r="M2585" s="13" t="s">
        <v>6988</v>
      </c>
    </row>
    <row r="2586" spans="1:13" x14ac:dyDescent="0.3">
      <c r="A2586">
        <v>12590136</v>
      </c>
      <c r="B2586" t="s">
        <v>5786</v>
      </c>
      <c r="C2586">
        <v>4</v>
      </c>
      <c r="D2586">
        <v>2020</v>
      </c>
      <c r="E2586" s="19">
        <v>43922</v>
      </c>
      <c r="F2586">
        <v>240</v>
      </c>
      <c r="G2586">
        <v>36</v>
      </c>
      <c r="H2586">
        <v>204</v>
      </c>
      <c r="I2586">
        <v>43.199999999999996</v>
      </c>
      <c r="J2586" s="13" t="s">
        <v>6890</v>
      </c>
      <c r="K2586" s="13" t="s">
        <v>6894</v>
      </c>
      <c r="L2586">
        <v>2</v>
      </c>
      <c r="M2586" s="13" t="s">
        <v>6990</v>
      </c>
    </row>
    <row r="2587" spans="1:13" x14ac:dyDescent="0.3">
      <c r="A2587">
        <v>12590137</v>
      </c>
      <c r="B2587" t="s">
        <v>5787</v>
      </c>
      <c r="C2587">
        <v>2</v>
      </c>
      <c r="D2587">
        <v>2020</v>
      </c>
      <c r="E2587" s="19">
        <v>43862</v>
      </c>
      <c r="F2587">
        <v>240</v>
      </c>
      <c r="G2587">
        <v>0</v>
      </c>
      <c r="H2587">
        <v>240</v>
      </c>
      <c r="I2587">
        <v>43.199999999999996</v>
      </c>
      <c r="J2587" s="13" t="s">
        <v>6890</v>
      </c>
      <c r="K2587" s="13" t="s">
        <v>6894</v>
      </c>
      <c r="M2587" s="13" t="s">
        <v>6988</v>
      </c>
    </row>
    <row r="2588" spans="1:13" x14ac:dyDescent="0.3">
      <c r="A2588">
        <v>12590137</v>
      </c>
      <c r="B2588" t="s">
        <v>5788</v>
      </c>
      <c r="C2588">
        <v>3</v>
      </c>
      <c r="D2588">
        <v>2020</v>
      </c>
      <c r="E2588" s="19">
        <v>43891</v>
      </c>
      <c r="F2588">
        <v>192</v>
      </c>
      <c r="G2588">
        <v>28.800000000000011</v>
      </c>
      <c r="H2588">
        <v>163.19999999999999</v>
      </c>
      <c r="I2588">
        <v>34.56</v>
      </c>
      <c r="J2588" s="13" t="s">
        <v>6890</v>
      </c>
      <c r="K2588" s="13" t="s">
        <v>6912</v>
      </c>
      <c r="L2588">
        <v>0.96666666666666667</v>
      </c>
      <c r="M2588" s="13" t="s">
        <v>6989</v>
      </c>
    </row>
    <row r="2589" spans="1:13" x14ac:dyDescent="0.3">
      <c r="A2589">
        <v>12590138</v>
      </c>
      <c r="B2589" t="s">
        <v>5789</v>
      </c>
      <c r="C2589">
        <v>2</v>
      </c>
      <c r="D2589">
        <v>2020</v>
      </c>
      <c r="E2589" s="19">
        <v>43862</v>
      </c>
      <c r="F2589">
        <v>220</v>
      </c>
      <c r="G2589">
        <v>0</v>
      </c>
      <c r="H2589">
        <v>220</v>
      </c>
      <c r="I2589">
        <v>39.6</v>
      </c>
      <c r="J2589" s="13" t="s">
        <v>6890</v>
      </c>
      <c r="K2589" s="13" t="s">
        <v>6893</v>
      </c>
      <c r="M2589" s="13" t="s">
        <v>6988</v>
      </c>
    </row>
    <row r="2590" spans="1:13" x14ac:dyDescent="0.3">
      <c r="A2590">
        <v>12590138</v>
      </c>
      <c r="B2590" t="s">
        <v>5790</v>
      </c>
      <c r="C2590">
        <v>7</v>
      </c>
      <c r="D2590">
        <v>2020</v>
      </c>
      <c r="E2590" s="19">
        <v>44013</v>
      </c>
      <c r="F2590">
        <v>220</v>
      </c>
      <c r="G2590">
        <v>0</v>
      </c>
      <c r="H2590">
        <v>220</v>
      </c>
      <c r="I2590">
        <v>39.6</v>
      </c>
      <c r="J2590" s="13" t="s">
        <v>6890</v>
      </c>
      <c r="K2590" s="13" t="s">
        <v>6893</v>
      </c>
      <c r="L2590">
        <v>5.0333333333333332</v>
      </c>
      <c r="M2590" s="13" t="s">
        <v>6993</v>
      </c>
    </row>
    <row r="2591" spans="1:13" x14ac:dyDescent="0.3">
      <c r="A2591">
        <v>12590139</v>
      </c>
      <c r="B2591" t="s">
        <v>5791</v>
      </c>
      <c r="C2591">
        <v>2</v>
      </c>
      <c r="D2591">
        <v>2020</v>
      </c>
      <c r="E2591" s="19">
        <v>43862</v>
      </c>
      <c r="F2591">
        <v>255</v>
      </c>
      <c r="G2591">
        <v>0</v>
      </c>
      <c r="H2591">
        <v>255</v>
      </c>
      <c r="I2591">
        <v>66.3</v>
      </c>
      <c r="J2591" s="13" t="s">
        <v>6884</v>
      </c>
      <c r="K2591" s="13" t="s">
        <v>6915</v>
      </c>
      <c r="M2591" s="13" t="s">
        <v>6988</v>
      </c>
    </row>
    <row r="2592" spans="1:13" x14ac:dyDescent="0.3">
      <c r="A2592">
        <v>12590139</v>
      </c>
      <c r="B2592" t="s">
        <v>5792</v>
      </c>
      <c r="C2592">
        <v>12</v>
      </c>
      <c r="D2592">
        <v>2020</v>
      </c>
      <c r="E2592" s="19">
        <v>44166</v>
      </c>
      <c r="F2592">
        <v>327</v>
      </c>
      <c r="G2592">
        <v>0</v>
      </c>
      <c r="H2592">
        <v>327</v>
      </c>
      <c r="I2592">
        <v>94.83</v>
      </c>
      <c r="J2592" s="13" t="s">
        <v>6884</v>
      </c>
      <c r="K2592" s="13" t="s">
        <v>6914</v>
      </c>
      <c r="L2592">
        <v>10.133333333333333</v>
      </c>
      <c r="M2592" s="13" t="s">
        <v>6998</v>
      </c>
    </row>
    <row r="2593" spans="1:13" x14ac:dyDescent="0.3">
      <c r="A2593">
        <v>12590140</v>
      </c>
      <c r="B2593" t="s">
        <v>5793</v>
      </c>
      <c r="C2593">
        <v>2</v>
      </c>
      <c r="D2593">
        <v>2020</v>
      </c>
      <c r="E2593" s="19">
        <v>43862</v>
      </c>
      <c r="F2593">
        <v>523</v>
      </c>
      <c r="G2593">
        <v>0</v>
      </c>
      <c r="H2593">
        <v>523</v>
      </c>
      <c r="I2593">
        <v>156.9</v>
      </c>
      <c r="J2593" s="13" t="s">
        <v>6889</v>
      </c>
      <c r="K2593" s="13" t="s">
        <v>6902</v>
      </c>
      <c r="M2593" s="13" t="s">
        <v>6988</v>
      </c>
    </row>
    <row r="2594" spans="1:13" x14ac:dyDescent="0.3">
      <c r="A2594">
        <v>12590140</v>
      </c>
      <c r="B2594" t="s">
        <v>5794</v>
      </c>
      <c r="C2594">
        <v>8</v>
      </c>
      <c r="D2594">
        <v>2020</v>
      </c>
      <c r="E2594" s="19">
        <v>44044</v>
      </c>
      <c r="F2594">
        <v>228</v>
      </c>
      <c r="G2594">
        <v>0</v>
      </c>
      <c r="H2594">
        <v>228</v>
      </c>
      <c r="I2594">
        <v>79.8</v>
      </c>
      <c r="J2594" s="13" t="s">
        <v>6885</v>
      </c>
      <c r="K2594" s="13" t="s">
        <v>6949</v>
      </c>
      <c r="L2594">
        <v>6.0666666666666664</v>
      </c>
      <c r="M2594" s="13" t="s">
        <v>6994</v>
      </c>
    </row>
    <row r="2595" spans="1:13" x14ac:dyDescent="0.3">
      <c r="A2595">
        <v>12590141</v>
      </c>
      <c r="B2595" t="s">
        <v>5795</v>
      </c>
      <c r="C2595">
        <v>2</v>
      </c>
      <c r="D2595">
        <v>2020</v>
      </c>
      <c r="E2595" s="19">
        <v>43862</v>
      </c>
      <c r="F2595">
        <v>447</v>
      </c>
      <c r="G2595">
        <v>0</v>
      </c>
      <c r="H2595">
        <v>447</v>
      </c>
      <c r="I2595">
        <v>156.44999999999999</v>
      </c>
      <c r="J2595" s="13" t="s">
        <v>6887</v>
      </c>
      <c r="K2595" s="13" t="s">
        <v>6891</v>
      </c>
      <c r="M2595" s="13" t="s">
        <v>6988</v>
      </c>
    </row>
    <row r="2596" spans="1:13" x14ac:dyDescent="0.3">
      <c r="A2596">
        <v>12590142</v>
      </c>
      <c r="B2596" t="s">
        <v>5796</v>
      </c>
      <c r="C2596">
        <v>2</v>
      </c>
      <c r="D2596">
        <v>2020</v>
      </c>
      <c r="E2596" s="19">
        <v>43862</v>
      </c>
      <c r="F2596">
        <v>383</v>
      </c>
      <c r="G2596">
        <v>0</v>
      </c>
      <c r="H2596">
        <v>383</v>
      </c>
      <c r="I2596">
        <v>122.56</v>
      </c>
      <c r="J2596" s="13" t="s">
        <v>6887</v>
      </c>
      <c r="K2596" s="13" t="s">
        <v>6909</v>
      </c>
      <c r="M2596" s="13" t="s">
        <v>6988</v>
      </c>
    </row>
    <row r="2597" spans="1:13" x14ac:dyDescent="0.3">
      <c r="A2597">
        <v>12590142</v>
      </c>
      <c r="B2597" t="s">
        <v>5797</v>
      </c>
      <c r="C2597">
        <v>2</v>
      </c>
      <c r="D2597">
        <v>2020</v>
      </c>
      <c r="E2597" s="19">
        <v>43862</v>
      </c>
      <c r="F2597">
        <v>383</v>
      </c>
      <c r="G2597">
        <v>0</v>
      </c>
      <c r="H2597">
        <v>383</v>
      </c>
      <c r="I2597">
        <v>122.56</v>
      </c>
      <c r="J2597" s="13" t="s">
        <v>6887</v>
      </c>
      <c r="K2597" s="13" t="s">
        <v>6909</v>
      </c>
      <c r="L2597">
        <v>0</v>
      </c>
      <c r="M2597" s="13" t="s">
        <v>6988</v>
      </c>
    </row>
    <row r="2598" spans="1:13" x14ac:dyDescent="0.3">
      <c r="A2598">
        <v>12590143</v>
      </c>
      <c r="B2598" t="s">
        <v>5798</v>
      </c>
      <c r="C2598">
        <v>2</v>
      </c>
      <c r="D2598">
        <v>2020</v>
      </c>
      <c r="E2598" s="19">
        <v>43862</v>
      </c>
      <c r="F2598">
        <v>168</v>
      </c>
      <c r="G2598">
        <v>0</v>
      </c>
      <c r="H2598">
        <v>168</v>
      </c>
      <c r="I2598">
        <v>75.600000000000009</v>
      </c>
      <c r="J2598" s="13" t="s">
        <v>6886</v>
      </c>
      <c r="K2598" s="13" t="s">
        <v>6920</v>
      </c>
      <c r="M2598" s="13" t="s">
        <v>6988</v>
      </c>
    </row>
    <row r="2599" spans="1:13" x14ac:dyDescent="0.3">
      <c r="A2599">
        <v>12590143</v>
      </c>
      <c r="B2599" t="s">
        <v>5799</v>
      </c>
      <c r="C2599">
        <v>9</v>
      </c>
      <c r="D2599">
        <v>2020</v>
      </c>
      <c r="E2599" s="19">
        <v>44075</v>
      </c>
      <c r="F2599">
        <v>168</v>
      </c>
      <c r="G2599">
        <v>0</v>
      </c>
      <c r="H2599">
        <v>168</v>
      </c>
      <c r="I2599">
        <v>75.600000000000009</v>
      </c>
      <c r="J2599" s="13" t="s">
        <v>6886</v>
      </c>
      <c r="K2599" s="13" t="s">
        <v>6920</v>
      </c>
      <c r="L2599">
        <v>7.1</v>
      </c>
      <c r="M2599" s="13" t="s">
        <v>6995</v>
      </c>
    </row>
    <row r="2600" spans="1:13" x14ac:dyDescent="0.3">
      <c r="A2600">
        <v>12590144</v>
      </c>
      <c r="B2600" t="s">
        <v>5800</v>
      </c>
      <c r="C2600">
        <v>2</v>
      </c>
      <c r="D2600">
        <v>2020</v>
      </c>
      <c r="E2600" s="19">
        <v>43862</v>
      </c>
      <c r="F2600">
        <v>172</v>
      </c>
      <c r="G2600">
        <v>0</v>
      </c>
      <c r="H2600">
        <v>172</v>
      </c>
      <c r="I2600">
        <v>65.36</v>
      </c>
      <c r="J2600" s="13" t="s">
        <v>6886</v>
      </c>
      <c r="K2600" s="13" t="s">
        <v>6910</v>
      </c>
      <c r="M2600" s="13" t="s">
        <v>6988</v>
      </c>
    </row>
    <row r="2601" spans="1:13" x14ac:dyDescent="0.3">
      <c r="A2601">
        <v>12590145</v>
      </c>
      <c r="B2601" t="s">
        <v>5801</v>
      </c>
      <c r="C2601">
        <v>2</v>
      </c>
      <c r="D2601">
        <v>2020</v>
      </c>
      <c r="E2601" s="19">
        <v>43862</v>
      </c>
      <c r="F2601">
        <v>144</v>
      </c>
      <c r="G2601">
        <v>0</v>
      </c>
      <c r="H2601">
        <v>144</v>
      </c>
      <c r="I2601">
        <v>66.240000000000009</v>
      </c>
      <c r="J2601" s="13" t="s">
        <v>6886</v>
      </c>
      <c r="K2601" s="13" t="s">
        <v>6919</v>
      </c>
      <c r="M2601" s="13" t="s">
        <v>6988</v>
      </c>
    </row>
    <row r="2602" spans="1:13" x14ac:dyDescent="0.3">
      <c r="A2602">
        <v>12590145</v>
      </c>
      <c r="B2602" t="s">
        <v>5802</v>
      </c>
      <c r="C2602">
        <v>12</v>
      </c>
      <c r="D2602">
        <v>2020</v>
      </c>
      <c r="E2602" s="19">
        <v>44166</v>
      </c>
      <c r="F2602">
        <v>220</v>
      </c>
      <c r="G2602">
        <v>0</v>
      </c>
      <c r="H2602">
        <v>220</v>
      </c>
      <c r="I2602">
        <v>39.6</v>
      </c>
      <c r="J2602" s="13" t="s">
        <v>6890</v>
      </c>
      <c r="K2602" s="13" t="s">
        <v>6893</v>
      </c>
      <c r="L2602">
        <v>10.133333333333333</v>
      </c>
      <c r="M2602" s="13" t="s">
        <v>6998</v>
      </c>
    </row>
    <row r="2603" spans="1:13" x14ac:dyDescent="0.3">
      <c r="A2603">
        <v>12590145</v>
      </c>
      <c r="B2603" t="s">
        <v>5803</v>
      </c>
      <c r="C2603">
        <v>9</v>
      </c>
      <c r="D2603">
        <v>2020</v>
      </c>
      <c r="E2603" s="19">
        <v>44075</v>
      </c>
      <c r="F2603">
        <v>210</v>
      </c>
      <c r="G2603">
        <v>0</v>
      </c>
      <c r="H2603">
        <v>210</v>
      </c>
      <c r="I2603">
        <v>37.799999999999997</v>
      </c>
      <c r="J2603" s="13" t="s">
        <v>6890</v>
      </c>
      <c r="K2603" s="13" t="s">
        <v>6911</v>
      </c>
      <c r="L2603">
        <v>3.0333333333333332</v>
      </c>
      <c r="M2603" s="13" t="s">
        <v>6995</v>
      </c>
    </row>
    <row r="2604" spans="1:13" x14ac:dyDescent="0.3">
      <c r="A2604">
        <v>12590145</v>
      </c>
      <c r="B2604" t="s">
        <v>5804</v>
      </c>
      <c r="C2604">
        <v>11</v>
      </c>
      <c r="D2604">
        <v>2020</v>
      </c>
      <c r="E2604" s="19">
        <v>44136</v>
      </c>
      <c r="F2604">
        <v>205</v>
      </c>
      <c r="G2604">
        <v>0</v>
      </c>
      <c r="H2604">
        <v>205</v>
      </c>
      <c r="I2604">
        <v>36.9</v>
      </c>
      <c r="J2604" s="13" t="s">
        <v>6890</v>
      </c>
      <c r="K2604" s="13" t="s">
        <v>6913</v>
      </c>
      <c r="L2604">
        <v>2.0333333333333332</v>
      </c>
      <c r="M2604" s="13" t="s">
        <v>6997</v>
      </c>
    </row>
    <row r="2605" spans="1:13" x14ac:dyDescent="0.3">
      <c r="A2605">
        <v>12590145</v>
      </c>
      <c r="B2605" t="s">
        <v>5805</v>
      </c>
      <c r="C2605">
        <v>10</v>
      </c>
      <c r="D2605">
        <v>2020</v>
      </c>
      <c r="E2605" s="19">
        <v>44105</v>
      </c>
      <c r="F2605">
        <v>220</v>
      </c>
      <c r="G2605">
        <v>0</v>
      </c>
      <c r="H2605">
        <v>220</v>
      </c>
      <c r="I2605">
        <v>39.6</v>
      </c>
      <c r="J2605" s="13" t="s">
        <v>6890</v>
      </c>
      <c r="K2605" s="13" t="s">
        <v>6893</v>
      </c>
      <c r="L2605">
        <v>1.0333333333333334</v>
      </c>
      <c r="M2605" s="13" t="s">
        <v>6996</v>
      </c>
    </row>
    <row r="2606" spans="1:13" x14ac:dyDescent="0.3">
      <c r="A2606">
        <v>12590146</v>
      </c>
      <c r="B2606" t="s">
        <v>5806</v>
      </c>
      <c r="C2606">
        <v>2</v>
      </c>
      <c r="D2606">
        <v>2020</v>
      </c>
      <c r="E2606" s="19">
        <v>43862</v>
      </c>
      <c r="F2606">
        <v>240</v>
      </c>
      <c r="G2606">
        <v>0</v>
      </c>
      <c r="H2606">
        <v>240</v>
      </c>
      <c r="I2606">
        <v>43.199999999999996</v>
      </c>
      <c r="J2606" s="13" t="s">
        <v>6890</v>
      </c>
      <c r="K2606" s="13" t="s">
        <v>6894</v>
      </c>
      <c r="M2606" s="13" t="s">
        <v>6988</v>
      </c>
    </row>
    <row r="2607" spans="1:13" x14ac:dyDescent="0.3">
      <c r="A2607">
        <v>12590147</v>
      </c>
      <c r="B2607" t="s">
        <v>5807</v>
      </c>
      <c r="C2607">
        <v>2</v>
      </c>
      <c r="D2607">
        <v>2020</v>
      </c>
      <c r="E2607" s="19">
        <v>43862</v>
      </c>
      <c r="F2607">
        <v>210</v>
      </c>
      <c r="G2607">
        <v>0</v>
      </c>
      <c r="H2607">
        <v>210</v>
      </c>
      <c r="I2607">
        <v>37.799999999999997</v>
      </c>
      <c r="J2607" s="13" t="s">
        <v>6890</v>
      </c>
      <c r="K2607" s="13" t="s">
        <v>6911</v>
      </c>
      <c r="M2607" s="13" t="s">
        <v>6988</v>
      </c>
    </row>
    <row r="2608" spans="1:13" x14ac:dyDescent="0.3">
      <c r="A2608">
        <v>12590147</v>
      </c>
      <c r="B2608" t="s">
        <v>5808</v>
      </c>
      <c r="C2608">
        <v>12</v>
      </c>
      <c r="D2608">
        <v>2020</v>
      </c>
      <c r="E2608" s="19">
        <v>44166</v>
      </c>
      <c r="F2608">
        <v>240</v>
      </c>
      <c r="G2608">
        <v>0</v>
      </c>
      <c r="H2608">
        <v>240</v>
      </c>
      <c r="I2608">
        <v>43.199999999999996</v>
      </c>
      <c r="J2608" s="13" t="s">
        <v>6890</v>
      </c>
      <c r="K2608" s="13" t="s">
        <v>6894</v>
      </c>
      <c r="L2608">
        <v>10.133333333333333</v>
      </c>
      <c r="M2608" s="13" t="s">
        <v>6998</v>
      </c>
    </row>
    <row r="2609" spans="1:13" x14ac:dyDescent="0.3">
      <c r="A2609">
        <v>12590147</v>
      </c>
      <c r="B2609" t="s">
        <v>5809</v>
      </c>
      <c r="C2609">
        <v>9</v>
      </c>
      <c r="D2609">
        <v>2020</v>
      </c>
      <c r="E2609" s="19">
        <v>44075</v>
      </c>
      <c r="F2609">
        <v>258</v>
      </c>
      <c r="G2609">
        <v>0</v>
      </c>
      <c r="H2609">
        <v>258</v>
      </c>
      <c r="I2609">
        <v>72.240000000000009</v>
      </c>
      <c r="J2609" s="13" t="s">
        <v>6884</v>
      </c>
      <c r="K2609" s="13" t="s">
        <v>6916</v>
      </c>
      <c r="L2609">
        <v>3.0333333333333332</v>
      </c>
      <c r="M2609" s="13" t="s">
        <v>6995</v>
      </c>
    </row>
    <row r="2610" spans="1:13" x14ac:dyDescent="0.3">
      <c r="A2610">
        <v>12590148</v>
      </c>
      <c r="B2610" t="s">
        <v>5810</v>
      </c>
      <c r="C2610">
        <v>2</v>
      </c>
      <c r="D2610">
        <v>2020</v>
      </c>
      <c r="E2610" s="19">
        <v>43862</v>
      </c>
      <c r="F2610">
        <v>327</v>
      </c>
      <c r="G2610">
        <v>0</v>
      </c>
      <c r="H2610">
        <v>327</v>
      </c>
      <c r="I2610">
        <v>94.83</v>
      </c>
      <c r="J2610" s="13" t="s">
        <v>6884</v>
      </c>
      <c r="K2610" s="13" t="s">
        <v>6914</v>
      </c>
      <c r="M2610" s="13" t="s">
        <v>6988</v>
      </c>
    </row>
    <row r="2611" spans="1:13" x14ac:dyDescent="0.3">
      <c r="A2611">
        <v>12590148</v>
      </c>
      <c r="B2611" t="s">
        <v>5811</v>
      </c>
      <c r="C2611">
        <v>11</v>
      </c>
      <c r="D2611">
        <v>2020</v>
      </c>
      <c r="E2611" s="19">
        <v>44136</v>
      </c>
      <c r="F2611">
        <v>327</v>
      </c>
      <c r="G2611">
        <v>0</v>
      </c>
      <c r="H2611">
        <v>327</v>
      </c>
      <c r="I2611">
        <v>94.83</v>
      </c>
      <c r="J2611" s="13" t="s">
        <v>6884</v>
      </c>
      <c r="K2611" s="13" t="s">
        <v>6914</v>
      </c>
      <c r="L2611">
        <v>9.1333333333333329</v>
      </c>
      <c r="M2611" s="13" t="s">
        <v>6997</v>
      </c>
    </row>
    <row r="2612" spans="1:13" x14ac:dyDescent="0.3">
      <c r="A2612">
        <v>12590148</v>
      </c>
      <c r="B2612" t="s">
        <v>5812</v>
      </c>
      <c r="C2612">
        <v>10</v>
      </c>
      <c r="D2612">
        <v>2020</v>
      </c>
      <c r="E2612" s="19">
        <v>44105</v>
      </c>
      <c r="F2612">
        <v>327</v>
      </c>
      <c r="G2612">
        <v>0</v>
      </c>
      <c r="H2612">
        <v>327</v>
      </c>
      <c r="I2612">
        <v>94.83</v>
      </c>
      <c r="J2612" s="13" t="s">
        <v>6884</v>
      </c>
      <c r="K2612" s="13" t="s">
        <v>6914</v>
      </c>
      <c r="L2612">
        <v>1.0333333333333334</v>
      </c>
      <c r="M2612" s="13" t="s">
        <v>6996</v>
      </c>
    </row>
    <row r="2613" spans="1:13" x14ac:dyDescent="0.3">
      <c r="A2613">
        <v>12590149</v>
      </c>
      <c r="B2613" t="s">
        <v>5813</v>
      </c>
      <c r="C2613">
        <v>2</v>
      </c>
      <c r="D2613">
        <v>2020</v>
      </c>
      <c r="E2613" s="19">
        <v>43862</v>
      </c>
      <c r="F2613">
        <v>327</v>
      </c>
      <c r="G2613">
        <v>0</v>
      </c>
      <c r="H2613">
        <v>327</v>
      </c>
      <c r="I2613">
        <v>94.83</v>
      </c>
      <c r="J2613" s="13" t="s">
        <v>6884</v>
      </c>
      <c r="K2613" s="13" t="s">
        <v>6914</v>
      </c>
      <c r="M2613" s="13" t="s">
        <v>6988</v>
      </c>
    </row>
    <row r="2614" spans="1:13" x14ac:dyDescent="0.3">
      <c r="A2614">
        <v>12590150</v>
      </c>
      <c r="B2614" t="s">
        <v>5814</v>
      </c>
      <c r="C2614">
        <v>2</v>
      </c>
      <c r="D2614">
        <v>2020</v>
      </c>
      <c r="E2614" s="19">
        <v>43862</v>
      </c>
      <c r="F2614">
        <v>538</v>
      </c>
      <c r="G2614">
        <v>0</v>
      </c>
      <c r="H2614">
        <v>538</v>
      </c>
      <c r="I2614">
        <v>145.26000000000002</v>
      </c>
      <c r="J2614" s="13" t="s">
        <v>6889</v>
      </c>
      <c r="K2614" s="13" t="s">
        <v>6903</v>
      </c>
      <c r="M2614" s="13" t="s">
        <v>6988</v>
      </c>
    </row>
    <row r="2615" spans="1:13" x14ac:dyDescent="0.3">
      <c r="A2615">
        <v>12590150</v>
      </c>
      <c r="B2615" t="s">
        <v>5815</v>
      </c>
      <c r="C2615">
        <v>6</v>
      </c>
      <c r="D2615">
        <v>2020</v>
      </c>
      <c r="E2615" s="19">
        <v>43983</v>
      </c>
      <c r="F2615">
        <v>278</v>
      </c>
      <c r="G2615">
        <v>0</v>
      </c>
      <c r="H2615">
        <v>278</v>
      </c>
      <c r="I2615">
        <v>88.960000000000008</v>
      </c>
      <c r="J2615" s="13" t="s">
        <v>6885</v>
      </c>
      <c r="K2615" s="13" t="s">
        <v>6947</v>
      </c>
      <c r="L2615">
        <v>4.0333333333333332</v>
      </c>
      <c r="M2615" s="13" t="s">
        <v>6992</v>
      </c>
    </row>
    <row r="2616" spans="1:13" x14ac:dyDescent="0.3">
      <c r="A2616">
        <v>12590150</v>
      </c>
      <c r="B2616" t="s">
        <v>5816</v>
      </c>
      <c r="C2616">
        <v>6</v>
      </c>
      <c r="D2616">
        <v>2020</v>
      </c>
      <c r="E2616" s="19">
        <v>43983</v>
      </c>
      <c r="F2616">
        <v>383</v>
      </c>
      <c r="G2616">
        <v>0</v>
      </c>
      <c r="H2616">
        <v>383</v>
      </c>
      <c r="I2616">
        <v>122.56</v>
      </c>
      <c r="J2616" s="13" t="s">
        <v>6887</v>
      </c>
      <c r="K2616" s="13" t="s">
        <v>6909</v>
      </c>
      <c r="L2616">
        <v>0</v>
      </c>
      <c r="M2616" s="13" t="s">
        <v>6992</v>
      </c>
    </row>
    <row r="2617" spans="1:13" x14ac:dyDescent="0.3">
      <c r="A2617">
        <v>12590150</v>
      </c>
      <c r="B2617" t="s">
        <v>5817</v>
      </c>
      <c r="C2617">
        <v>5</v>
      </c>
      <c r="D2617">
        <v>2020</v>
      </c>
      <c r="E2617" s="19">
        <v>43952</v>
      </c>
      <c r="F2617">
        <v>447</v>
      </c>
      <c r="G2617">
        <v>0</v>
      </c>
      <c r="H2617">
        <v>447</v>
      </c>
      <c r="I2617">
        <v>156.44999999999999</v>
      </c>
      <c r="J2617" s="13" t="s">
        <v>6887</v>
      </c>
      <c r="K2617" s="13" t="s">
        <v>6891</v>
      </c>
      <c r="L2617">
        <v>1.0333333333333334</v>
      </c>
      <c r="M2617" s="13" t="s">
        <v>6991</v>
      </c>
    </row>
    <row r="2618" spans="1:13" x14ac:dyDescent="0.3">
      <c r="A2618">
        <v>12590151</v>
      </c>
      <c r="B2618" t="s">
        <v>5818</v>
      </c>
      <c r="C2618">
        <v>2</v>
      </c>
      <c r="D2618">
        <v>2020</v>
      </c>
      <c r="E2618" s="19">
        <v>43862</v>
      </c>
      <c r="F2618">
        <v>345</v>
      </c>
      <c r="G2618">
        <v>0</v>
      </c>
      <c r="H2618">
        <v>345</v>
      </c>
      <c r="I2618">
        <v>106.95</v>
      </c>
      <c r="J2618" s="13" t="s">
        <v>6887</v>
      </c>
      <c r="K2618" s="13" t="s">
        <v>6918</v>
      </c>
      <c r="M2618" s="13" t="s">
        <v>6988</v>
      </c>
    </row>
    <row r="2619" spans="1:13" x14ac:dyDescent="0.3">
      <c r="A2619">
        <v>12590152</v>
      </c>
      <c r="B2619" t="s">
        <v>5819</v>
      </c>
      <c r="C2619">
        <v>2</v>
      </c>
      <c r="D2619">
        <v>2020</v>
      </c>
      <c r="E2619" s="19">
        <v>43862</v>
      </c>
      <c r="F2619">
        <v>383</v>
      </c>
      <c r="G2619">
        <v>0</v>
      </c>
      <c r="H2619">
        <v>383</v>
      </c>
      <c r="I2619">
        <v>122.56</v>
      </c>
      <c r="J2619" s="13" t="s">
        <v>6887</v>
      </c>
      <c r="K2619" s="13" t="s">
        <v>6909</v>
      </c>
      <c r="M2619" s="13" t="s">
        <v>6988</v>
      </c>
    </row>
    <row r="2620" spans="1:13" x14ac:dyDescent="0.3">
      <c r="A2620">
        <v>12590152</v>
      </c>
      <c r="B2620" t="s">
        <v>5820</v>
      </c>
      <c r="C2620">
        <v>12</v>
      </c>
      <c r="D2620">
        <v>2020</v>
      </c>
      <c r="E2620" s="19">
        <v>44166</v>
      </c>
      <c r="F2620">
        <v>172</v>
      </c>
      <c r="G2620">
        <v>0</v>
      </c>
      <c r="H2620">
        <v>172</v>
      </c>
      <c r="I2620">
        <v>65.36</v>
      </c>
      <c r="J2620" s="13" t="s">
        <v>6886</v>
      </c>
      <c r="K2620" s="13" t="s">
        <v>6910</v>
      </c>
      <c r="L2620">
        <v>10.133333333333333</v>
      </c>
      <c r="M2620" s="13" t="s">
        <v>6998</v>
      </c>
    </row>
    <row r="2621" spans="1:13" x14ac:dyDescent="0.3">
      <c r="A2621">
        <v>12590152</v>
      </c>
      <c r="B2621" t="s">
        <v>5821</v>
      </c>
      <c r="C2621">
        <v>12</v>
      </c>
      <c r="D2621">
        <v>2020</v>
      </c>
      <c r="E2621" s="19">
        <v>44166</v>
      </c>
      <c r="F2621">
        <v>144</v>
      </c>
      <c r="G2621">
        <v>0</v>
      </c>
      <c r="H2621">
        <v>144</v>
      </c>
      <c r="I2621">
        <v>66.240000000000009</v>
      </c>
      <c r="J2621" s="13" t="s">
        <v>6886</v>
      </c>
      <c r="K2621" s="13" t="s">
        <v>6919</v>
      </c>
      <c r="L2621">
        <v>0</v>
      </c>
      <c r="M2621" s="13" t="s">
        <v>6998</v>
      </c>
    </row>
    <row r="2622" spans="1:13" x14ac:dyDescent="0.3">
      <c r="A2622">
        <v>12590152</v>
      </c>
      <c r="B2622" t="s">
        <v>5822</v>
      </c>
      <c r="C2622">
        <v>12</v>
      </c>
      <c r="D2622">
        <v>2020</v>
      </c>
      <c r="E2622" s="19">
        <v>44166</v>
      </c>
      <c r="F2622">
        <v>144</v>
      </c>
      <c r="G2622">
        <v>0</v>
      </c>
      <c r="H2622">
        <v>144</v>
      </c>
      <c r="I2622">
        <v>66.240000000000009</v>
      </c>
      <c r="J2622" s="13" t="s">
        <v>6886</v>
      </c>
      <c r="K2622" s="13" t="s">
        <v>6919</v>
      </c>
      <c r="L2622">
        <v>0</v>
      </c>
      <c r="M2622" s="13" t="s">
        <v>6998</v>
      </c>
    </row>
    <row r="2623" spans="1:13" x14ac:dyDescent="0.3">
      <c r="A2623">
        <v>12590153</v>
      </c>
      <c r="B2623" t="s">
        <v>5823</v>
      </c>
      <c r="C2623">
        <v>2</v>
      </c>
      <c r="D2623">
        <v>2020</v>
      </c>
      <c r="E2623" s="19">
        <v>43862</v>
      </c>
      <c r="F2623">
        <v>172</v>
      </c>
      <c r="G2623">
        <v>0</v>
      </c>
      <c r="H2623">
        <v>172</v>
      </c>
      <c r="I2623">
        <v>65.36</v>
      </c>
      <c r="J2623" s="13" t="s">
        <v>6886</v>
      </c>
      <c r="K2623" s="13" t="s">
        <v>6910</v>
      </c>
      <c r="M2623" s="13" t="s">
        <v>6988</v>
      </c>
    </row>
    <row r="2624" spans="1:13" x14ac:dyDescent="0.3">
      <c r="A2624">
        <v>12590154</v>
      </c>
      <c r="B2624" t="s">
        <v>5824</v>
      </c>
      <c r="C2624">
        <v>2</v>
      </c>
      <c r="D2624">
        <v>2020</v>
      </c>
      <c r="E2624" s="19">
        <v>43862</v>
      </c>
      <c r="F2624">
        <v>168</v>
      </c>
      <c r="G2624">
        <v>0</v>
      </c>
      <c r="H2624">
        <v>168</v>
      </c>
      <c r="I2624">
        <v>75.600000000000009</v>
      </c>
      <c r="J2624" s="13" t="s">
        <v>6886</v>
      </c>
      <c r="K2624" s="13" t="s">
        <v>6920</v>
      </c>
      <c r="M2624" s="13" t="s">
        <v>6988</v>
      </c>
    </row>
    <row r="2625" spans="1:13" x14ac:dyDescent="0.3">
      <c r="A2625">
        <v>12590155</v>
      </c>
      <c r="B2625" t="s">
        <v>5825</v>
      </c>
      <c r="C2625">
        <v>2</v>
      </c>
      <c r="D2625">
        <v>2020</v>
      </c>
      <c r="E2625" s="19">
        <v>43862</v>
      </c>
      <c r="F2625">
        <v>210</v>
      </c>
      <c r="G2625">
        <v>0</v>
      </c>
      <c r="H2625">
        <v>210</v>
      </c>
      <c r="I2625">
        <v>37.799999999999997</v>
      </c>
      <c r="J2625" s="13" t="s">
        <v>6890</v>
      </c>
      <c r="K2625" s="13" t="s">
        <v>6911</v>
      </c>
      <c r="M2625" s="13" t="s">
        <v>6988</v>
      </c>
    </row>
    <row r="2626" spans="1:13" x14ac:dyDescent="0.3">
      <c r="A2626">
        <v>12590155</v>
      </c>
      <c r="B2626" t="s">
        <v>5826</v>
      </c>
      <c r="C2626">
        <v>11</v>
      </c>
      <c r="D2626">
        <v>2020</v>
      </c>
      <c r="E2626" s="19">
        <v>44136</v>
      </c>
      <c r="F2626">
        <v>220</v>
      </c>
      <c r="G2626">
        <v>0</v>
      </c>
      <c r="H2626">
        <v>220</v>
      </c>
      <c r="I2626">
        <v>39.6</v>
      </c>
      <c r="J2626" s="13" t="s">
        <v>6890</v>
      </c>
      <c r="K2626" s="13" t="s">
        <v>6893</v>
      </c>
      <c r="L2626">
        <v>9.1333333333333329</v>
      </c>
      <c r="M2626" s="13" t="s">
        <v>6997</v>
      </c>
    </row>
    <row r="2627" spans="1:13" x14ac:dyDescent="0.3">
      <c r="A2627">
        <v>12590156</v>
      </c>
      <c r="B2627" t="s">
        <v>5827</v>
      </c>
      <c r="C2627">
        <v>2</v>
      </c>
      <c r="D2627">
        <v>2020</v>
      </c>
      <c r="E2627" s="19">
        <v>43862</v>
      </c>
      <c r="F2627">
        <v>192</v>
      </c>
      <c r="G2627">
        <v>0</v>
      </c>
      <c r="H2627">
        <v>192</v>
      </c>
      <c r="I2627">
        <v>34.56</v>
      </c>
      <c r="J2627" s="13" t="s">
        <v>6890</v>
      </c>
      <c r="K2627" s="13" t="s">
        <v>6912</v>
      </c>
      <c r="M2627" s="13" t="s">
        <v>6988</v>
      </c>
    </row>
    <row r="2628" spans="1:13" x14ac:dyDescent="0.3">
      <c r="A2628">
        <v>12590157</v>
      </c>
      <c r="B2628" t="s">
        <v>5828</v>
      </c>
      <c r="C2628">
        <v>2</v>
      </c>
      <c r="D2628">
        <v>2020</v>
      </c>
      <c r="E2628" s="19">
        <v>43862</v>
      </c>
      <c r="F2628">
        <v>240</v>
      </c>
      <c r="G2628">
        <v>0</v>
      </c>
      <c r="H2628">
        <v>240</v>
      </c>
      <c r="I2628">
        <v>43.199999999999996</v>
      </c>
      <c r="J2628" s="13" t="s">
        <v>6890</v>
      </c>
      <c r="K2628" s="13" t="s">
        <v>6894</v>
      </c>
      <c r="M2628" s="13" t="s">
        <v>6988</v>
      </c>
    </row>
    <row r="2629" spans="1:13" x14ac:dyDescent="0.3">
      <c r="A2629">
        <v>12590158</v>
      </c>
      <c r="B2629" t="s">
        <v>5829</v>
      </c>
      <c r="C2629">
        <v>2</v>
      </c>
      <c r="D2629">
        <v>2020</v>
      </c>
      <c r="E2629" s="19">
        <v>43862</v>
      </c>
      <c r="F2629">
        <v>327</v>
      </c>
      <c r="G2629">
        <v>0</v>
      </c>
      <c r="H2629">
        <v>327</v>
      </c>
      <c r="I2629">
        <v>94.83</v>
      </c>
      <c r="J2629" s="13" t="s">
        <v>6884</v>
      </c>
      <c r="K2629" s="13" t="s">
        <v>6914</v>
      </c>
      <c r="M2629" s="13" t="s">
        <v>6988</v>
      </c>
    </row>
    <row r="2630" spans="1:13" x14ac:dyDescent="0.3">
      <c r="A2630">
        <v>12590159</v>
      </c>
      <c r="B2630" t="s">
        <v>5830</v>
      </c>
      <c r="C2630">
        <v>2</v>
      </c>
      <c r="D2630">
        <v>2020</v>
      </c>
      <c r="E2630" s="19">
        <v>43862</v>
      </c>
      <c r="F2630">
        <v>327</v>
      </c>
      <c r="G2630">
        <v>0</v>
      </c>
      <c r="H2630">
        <v>327</v>
      </c>
      <c r="I2630">
        <v>94.83</v>
      </c>
      <c r="J2630" s="13" t="s">
        <v>6884</v>
      </c>
      <c r="K2630" s="13" t="s">
        <v>6914</v>
      </c>
      <c r="M2630" s="13" t="s">
        <v>6988</v>
      </c>
    </row>
    <row r="2631" spans="1:13" x14ac:dyDescent="0.3">
      <c r="A2631">
        <v>12590159</v>
      </c>
      <c r="B2631" t="s">
        <v>5831</v>
      </c>
      <c r="C2631">
        <v>7</v>
      </c>
      <c r="D2631">
        <v>2020</v>
      </c>
      <c r="E2631" s="19">
        <v>44013</v>
      </c>
      <c r="F2631">
        <v>313</v>
      </c>
      <c r="G2631">
        <v>0</v>
      </c>
      <c r="H2631">
        <v>313</v>
      </c>
      <c r="I2631">
        <v>93.899999999999991</v>
      </c>
      <c r="J2631" s="13" t="s">
        <v>6884</v>
      </c>
      <c r="K2631" s="13" t="s">
        <v>6895</v>
      </c>
      <c r="L2631">
        <v>5.0333333333333332</v>
      </c>
      <c r="M2631" s="13" t="s">
        <v>6993</v>
      </c>
    </row>
    <row r="2632" spans="1:13" x14ac:dyDescent="0.3">
      <c r="A2632">
        <v>12590160</v>
      </c>
      <c r="B2632" t="s">
        <v>5832</v>
      </c>
      <c r="C2632">
        <v>2</v>
      </c>
      <c r="D2632">
        <v>2020</v>
      </c>
      <c r="E2632" s="19">
        <v>43862</v>
      </c>
      <c r="F2632">
        <v>293</v>
      </c>
      <c r="G2632">
        <v>0</v>
      </c>
      <c r="H2632">
        <v>293</v>
      </c>
      <c r="I2632">
        <v>90.83</v>
      </c>
      <c r="J2632" s="13" t="s">
        <v>6885</v>
      </c>
      <c r="K2632" s="13" t="s">
        <v>6935</v>
      </c>
      <c r="M2632" s="13" t="s">
        <v>6988</v>
      </c>
    </row>
    <row r="2633" spans="1:13" x14ac:dyDescent="0.3">
      <c r="A2633">
        <v>12590161</v>
      </c>
      <c r="B2633" t="s">
        <v>5833</v>
      </c>
      <c r="C2633">
        <v>2</v>
      </c>
      <c r="D2633">
        <v>2020</v>
      </c>
      <c r="E2633" s="19">
        <v>43862</v>
      </c>
      <c r="F2633">
        <v>345</v>
      </c>
      <c r="G2633">
        <v>0</v>
      </c>
      <c r="H2633">
        <v>345</v>
      </c>
      <c r="I2633">
        <v>106.95</v>
      </c>
      <c r="J2633" s="13" t="s">
        <v>6887</v>
      </c>
      <c r="K2633" s="13" t="s">
        <v>6918</v>
      </c>
      <c r="M2633" s="13" t="s">
        <v>6988</v>
      </c>
    </row>
    <row r="2634" spans="1:13" x14ac:dyDescent="0.3">
      <c r="A2634">
        <v>12590162</v>
      </c>
      <c r="B2634" t="s">
        <v>5834</v>
      </c>
      <c r="C2634">
        <v>2</v>
      </c>
      <c r="D2634">
        <v>2020</v>
      </c>
      <c r="E2634" s="19">
        <v>43862</v>
      </c>
      <c r="F2634">
        <v>144</v>
      </c>
      <c r="G2634">
        <v>0</v>
      </c>
      <c r="H2634">
        <v>144</v>
      </c>
      <c r="I2634">
        <v>66.240000000000009</v>
      </c>
      <c r="J2634" s="13" t="s">
        <v>6886</v>
      </c>
      <c r="K2634" s="13" t="s">
        <v>6919</v>
      </c>
      <c r="M2634" s="13" t="s">
        <v>6988</v>
      </c>
    </row>
    <row r="2635" spans="1:13" x14ac:dyDescent="0.3">
      <c r="A2635">
        <v>12590163</v>
      </c>
      <c r="B2635" t="s">
        <v>5835</v>
      </c>
      <c r="C2635">
        <v>2</v>
      </c>
      <c r="D2635">
        <v>2020</v>
      </c>
      <c r="E2635" s="19">
        <v>43862</v>
      </c>
      <c r="F2635">
        <v>168</v>
      </c>
      <c r="G2635">
        <v>0</v>
      </c>
      <c r="H2635">
        <v>168</v>
      </c>
      <c r="I2635">
        <v>25.2</v>
      </c>
      <c r="J2635" s="13" t="s">
        <v>6886</v>
      </c>
      <c r="K2635" s="13" t="s">
        <v>6892</v>
      </c>
      <c r="M2635" s="13" t="s">
        <v>6988</v>
      </c>
    </row>
    <row r="2636" spans="1:13" x14ac:dyDescent="0.3">
      <c r="A2636">
        <v>12590164</v>
      </c>
      <c r="B2636" t="s">
        <v>5836</v>
      </c>
      <c r="C2636">
        <v>2</v>
      </c>
      <c r="D2636">
        <v>2020</v>
      </c>
      <c r="E2636" s="19">
        <v>43862</v>
      </c>
      <c r="F2636">
        <v>240</v>
      </c>
      <c r="G2636">
        <v>0</v>
      </c>
      <c r="H2636">
        <v>240</v>
      </c>
      <c r="I2636">
        <v>43.199999999999996</v>
      </c>
      <c r="J2636" s="13" t="s">
        <v>6890</v>
      </c>
      <c r="K2636" s="13" t="s">
        <v>6894</v>
      </c>
      <c r="M2636" s="13" t="s">
        <v>6988</v>
      </c>
    </row>
    <row r="2637" spans="1:13" x14ac:dyDescent="0.3">
      <c r="A2637">
        <v>12590165</v>
      </c>
      <c r="B2637" t="s">
        <v>5837</v>
      </c>
      <c r="C2637">
        <v>2</v>
      </c>
      <c r="D2637">
        <v>2020</v>
      </c>
      <c r="E2637" s="19">
        <v>43862</v>
      </c>
      <c r="F2637">
        <v>220</v>
      </c>
      <c r="G2637">
        <v>0</v>
      </c>
      <c r="H2637">
        <v>220</v>
      </c>
      <c r="I2637">
        <v>39.6</v>
      </c>
      <c r="J2637" s="13" t="s">
        <v>6890</v>
      </c>
      <c r="K2637" s="13" t="s">
        <v>6893</v>
      </c>
      <c r="M2637" s="13" t="s">
        <v>6988</v>
      </c>
    </row>
    <row r="2638" spans="1:13" x14ac:dyDescent="0.3">
      <c r="A2638">
        <v>12590166</v>
      </c>
      <c r="B2638" t="s">
        <v>5838</v>
      </c>
      <c r="C2638">
        <v>2</v>
      </c>
      <c r="D2638">
        <v>2020</v>
      </c>
      <c r="E2638" s="19">
        <v>43862</v>
      </c>
      <c r="F2638">
        <v>210</v>
      </c>
      <c r="G2638">
        <v>0</v>
      </c>
      <c r="H2638">
        <v>210</v>
      </c>
      <c r="I2638">
        <v>37.799999999999997</v>
      </c>
      <c r="J2638" s="13" t="s">
        <v>6890</v>
      </c>
      <c r="K2638" s="13" t="s">
        <v>6911</v>
      </c>
      <c r="M2638" s="13" t="s">
        <v>6988</v>
      </c>
    </row>
    <row r="2639" spans="1:13" x14ac:dyDescent="0.3">
      <c r="A2639">
        <v>12590166</v>
      </c>
      <c r="B2639" t="s">
        <v>5839</v>
      </c>
      <c r="C2639">
        <v>3</v>
      </c>
      <c r="D2639">
        <v>2020</v>
      </c>
      <c r="E2639" s="19">
        <v>43891</v>
      </c>
      <c r="F2639">
        <v>255</v>
      </c>
      <c r="G2639">
        <v>0</v>
      </c>
      <c r="H2639">
        <v>255</v>
      </c>
      <c r="I2639">
        <v>66.3</v>
      </c>
      <c r="J2639" s="13" t="s">
        <v>6884</v>
      </c>
      <c r="K2639" s="13" t="s">
        <v>6915</v>
      </c>
      <c r="L2639">
        <v>0.96666666666666667</v>
      </c>
      <c r="M2639" s="13" t="s">
        <v>6989</v>
      </c>
    </row>
    <row r="2640" spans="1:13" x14ac:dyDescent="0.3">
      <c r="A2640">
        <v>12590166</v>
      </c>
      <c r="B2640" t="s">
        <v>5840</v>
      </c>
      <c r="C2640">
        <v>6</v>
      </c>
      <c r="D2640">
        <v>2020</v>
      </c>
      <c r="E2640" s="19">
        <v>43983</v>
      </c>
      <c r="F2640">
        <v>258</v>
      </c>
      <c r="G2640">
        <v>0</v>
      </c>
      <c r="H2640">
        <v>258</v>
      </c>
      <c r="I2640">
        <v>72.240000000000009</v>
      </c>
      <c r="J2640" s="13" t="s">
        <v>6884</v>
      </c>
      <c r="K2640" s="13" t="s">
        <v>6916</v>
      </c>
      <c r="L2640">
        <v>3.0666666666666669</v>
      </c>
      <c r="M2640" s="13" t="s">
        <v>6992</v>
      </c>
    </row>
    <row r="2641" spans="1:13" x14ac:dyDescent="0.3">
      <c r="A2641">
        <v>12590167</v>
      </c>
      <c r="B2641" t="s">
        <v>5841</v>
      </c>
      <c r="C2641">
        <v>2</v>
      </c>
      <c r="D2641">
        <v>2020</v>
      </c>
      <c r="E2641" s="19">
        <v>43862</v>
      </c>
      <c r="F2641">
        <v>313</v>
      </c>
      <c r="G2641">
        <v>0</v>
      </c>
      <c r="H2641">
        <v>313</v>
      </c>
      <c r="I2641">
        <v>93.899999999999991</v>
      </c>
      <c r="J2641" s="13" t="s">
        <v>6884</v>
      </c>
      <c r="K2641" s="13" t="s">
        <v>6895</v>
      </c>
      <c r="M2641" s="13" t="s">
        <v>6988</v>
      </c>
    </row>
    <row r="2642" spans="1:13" x14ac:dyDescent="0.3">
      <c r="A2642">
        <v>12590168</v>
      </c>
      <c r="B2642" t="s">
        <v>5842</v>
      </c>
      <c r="C2642">
        <v>2</v>
      </c>
      <c r="D2642">
        <v>2020</v>
      </c>
      <c r="E2642" s="19">
        <v>43862</v>
      </c>
      <c r="F2642">
        <v>258</v>
      </c>
      <c r="G2642">
        <v>0</v>
      </c>
      <c r="H2642">
        <v>258</v>
      </c>
      <c r="I2642">
        <v>72.240000000000009</v>
      </c>
      <c r="J2642" s="13" t="s">
        <v>6884</v>
      </c>
      <c r="K2642" s="13" t="s">
        <v>6916</v>
      </c>
      <c r="M2642" s="13" t="s">
        <v>6988</v>
      </c>
    </row>
    <row r="2643" spans="1:13" x14ac:dyDescent="0.3">
      <c r="A2643">
        <v>12590168</v>
      </c>
      <c r="B2643" t="s">
        <v>5843</v>
      </c>
      <c r="C2643">
        <v>11</v>
      </c>
      <c r="D2643">
        <v>2020</v>
      </c>
      <c r="E2643" s="19">
        <v>44136</v>
      </c>
      <c r="F2643">
        <v>992</v>
      </c>
      <c r="G2643">
        <v>0</v>
      </c>
      <c r="H2643">
        <v>992</v>
      </c>
      <c r="I2643">
        <v>307.52</v>
      </c>
      <c r="J2643" s="13" t="s">
        <v>6882</v>
      </c>
      <c r="K2643" s="13" t="s">
        <v>6931</v>
      </c>
      <c r="L2643">
        <v>9.1333333333333329</v>
      </c>
      <c r="M2643" s="13" t="s">
        <v>6997</v>
      </c>
    </row>
    <row r="2644" spans="1:13" x14ac:dyDescent="0.3">
      <c r="A2644">
        <v>12590169</v>
      </c>
      <c r="B2644" t="s">
        <v>5844</v>
      </c>
      <c r="C2644">
        <v>2</v>
      </c>
      <c r="D2644">
        <v>2020</v>
      </c>
      <c r="E2644" s="19">
        <v>43862</v>
      </c>
      <c r="F2644">
        <v>992</v>
      </c>
      <c r="G2644">
        <v>0</v>
      </c>
      <c r="H2644">
        <v>992</v>
      </c>
      <c r="I2644">
        <v>277.76000000000005</v>
      </c>
      <c r="J2644" s="13" t="s">
        <v>6882</v>
      </c>
      <c r="K2644" s="13" t="s">
        <v>6940</v>
      </c>
      <c r="M2644" s="13" t="s">
        <v>6988</v>
      </c>
    </row>
    <row r="2645" spans="1:13" x14ac:dyDescent="0.3">
      <c r="A2645">
        <v>12590201</v>
      </c>
      <c r="B2645" t="s">
        <v>5845</v>
      </c>
      <c r="C2645">
        <v>2</v>
      </c>
      <c r="D2645">
        <v>2020</v>
      </c>
      <c r="E2645" s="19">
        <v>43862</v>
      </c>
      <c r="F2645">
        <v>507</v>
      </c>
      <c r="G2645">
        <v>0</v>
      </c>
      <c r="H2645">
        <v>507</v>
      </c>
      <c r="I2645">
        <v>136.89000000000001</v>
      </c>
      <c r="J2645" s="13" t="s">
        <v>6889</v>
      </c>
      <c r="K2645" s="13" t="s">
        <v>6937</v>
      </c>
      <c r="M2645" s="13" t="s">
        <v>6988</v>
      </c>
    </row>
    <row r="2646" spans="1:13" x14ac:dyDescent="0.3">
      <c r="A2646">
        <v>12590201</v>
      </c>
      <c r="B2646" t="s">
        <v>5846</v>
      </c>
      <c r="C2646">
        <v>6</v>
      </c>
      <c r="D2646">
        <v>2020</v>
      </c>
      <c r="E2646" s="19">
        <v>43983</v>
      </c>
      <c r="F2646">
        <v>312</v>
      </c>
      <c r="G2646">
        <v>0</v>
      </c>
      <c r="H2646">
        <v>312</v>
      </c>
      <c r="I2646">
        <v>99.84</v>
      </c>
      <c r="J2646" s="13" t="s">
        <v>6885</v>
      </c>
      <c r="K2646" s="13" t="s">
        <v>6908</v>
      </c>
      <c r="L2646">
        <v>4.0333333333333332</v>
      </c>
      <c r="M2646" s="13" t="s">
        <v>6992</v>
      </c>
    </row>
    <row r="2647" spans="1:13" x14ac:dyDescent="0.3">
      <c r="A2647">
        <v>12590201</v>
      </c>
      <c r="B2647" t="s">
        <v>5847</v>
      </c>
      <c r="C2647">
        <v>4</v>
      </c>
      <c r="D2647">
        <v>2020</v>
      </c>
      <c r="E2647" s="19">
        <v>43922</v>
      </c>
      <c r="F2647">
        <v>447</v>
      </c>
      <c r="G2647">
        <v>67.050000000000011</v>
      </c>
      <c r="H2647">
        <v>379.95</v>
      </c>
      <c r="I2647">
        <v>156.44999999999999</v>
      </c>
      <c r="J2647" s="13" t="s">
        <v>6887</v>
      </c>
      <c r="K2647" s="13" t="s">
        <v>6891</v>
      </c>
      <c r="L2647">
        <v>2.0333333333333332</v>
      </c>
      <c r="M2647" s="13" t="s">
        <v>6990</v>
      </c>
    </row>
    <row r="2648" spans="1:13" x14ac:dyDescent="0.3">
      <c r="A2648">
        <v>12590202</v>
      </c>
      <c r="B2648" t="s">
        <v>5848</v>
      </c>
      <c r="C2648">
        <v>2</v>
      </c>
      <c r="D2648">
        <v>2020</v>
      </c>
      <c r="E2648" s="19">
        <v>43862</v>
      </c>
      <c r="F2648">
        <v>345</v>
      </c>
      <c r="G2648">
        <v>0</v>
      </c>
      <c r="H2648">
        <v>345</v>
      </c>
      <c r="I2648">
        <v>106.95</v>
      </c>
      <c r="J2648" s="13" t="s">
        <v>6887</v>
      </c>
      <c r="K2648" s="13" t="s">
        <v>6918</v>
      </c>
      <c r="M2648" s="13" t="s">
        <v>6988</v>
      </c>
    </row>
    <row r="2649" spans="1:13" x14ac:dyDescent="0.3">
      <c r="A2649">
        <v>12590203</v>
      </c>
      <c r="B2649" t="s">
        <v>5849</v>
      </c>
      <c r="C2649">
        <v>2</v>
      </c>
      <c r="D2649">
        <v>2020</v>
      </c>
      <c r="E2649" s="19">
        <v>43862</v>
      </c>
      <c r="F2649">
        <v>345</v>
      </c>
      <c r="G2649">
        <v>0</v>
      </c>
      <c r="H2649">
        <v>345</v>
      </c>
      <c r="I2649">
        <v>106.95</v>
      </c>
      <c r="J2649" s="13" t="s">
        <v>6887</v>
      </c>
      <c r="K2649" s="13" t="s">
        <v>6918</v>
      </c>
      <c r="M2649" s="13" t="s">
        <v>6988</v>
      </c>
    </row>
    <row r="2650" spans="1:13" x14ac:dyDescent="0.3">
      <c r="A2650">
        <v>12590203</v>
      </c>
      <c r="B2650" t="s">
        <v>5850</v>
      </c>
      <c r="C2650">
        <v>6</v>
      </c>
      <c r="D2650">
        <v>2020</v>
      </c>
      <c r="E2650" s="19">
        <v>43983</v>
      </c>
      <c r="F2650">
        <v>447</v>
      </c>
      <c r="G2650">
        <v>0</v>
      </c>
      <c r="H2650">
        <v>447</v>
      </c>
      <c r="I2650">
        <v>156.44999999999999</v>
      </c>
      <c r="J2650" s="13" t="s">
        <v>6887</v>
      </c>
      <c r="K2650" s="13" t="s">
        <v>6891</v>
      </c>
      <c r="L2650">
        <v>4.0333333333333332</v>
      </c>
      <c r="M2650" s="13" t="s">
        <v>6992</v>
      </c>
    </row>
    <row r="2651" spans="1:13" x14ac:dyDescent="0.3">
      <c r="A2651">
        <v>12590203</v>
      </c>
      <c r="B2651" t="s">
        <v>5851</v>
      </c>
      <c r="C2651">
        <v>6</v>
      </c>
      <c r="D2651">
        <v>2020</v>
      </c>
      <c r="E2651" s="19">
        <v>43983</v>
      </c>
      <c r="F2651">
        <v>383</v>
      </c>
      <c r="G2651">
        <v>0</v>
      </c>
      <c r="H2651">
        <v>383</v>
      </c>
      <c r="I2651">
        <v>122.56</v>
      </c>
      <c r="J2651" s="13" t="s">
        <v>6887</v>
      </c>
      <c r="K2651" s="13" t="s">
        <v>6909</v>
      </c>
      <c r="L2651">
        <v>0</v>
      </c>
      <c r="M2651" s="13" t="s">
        <v>6992</v>
      </c>
    </row>
    <row r="2652" spans="1:13" x14ac:dyDescent="0.3">
      <c r="A2652">
        <v>12590203</v>
      </c>
      <c r="B2652" t="s">
        <v>5852</v>
      </c>
      <c r="C2652">
        <v>9</v>
      </c>
      <c r="D2652">
        <v>2020</v>
      </c>
      <c r="E2652" s="19">
        <v>44075</v>
      </c>
      <c r="F2652">
        <v>447</v>
      </c>
      <c r="G2652">
        <v>0</v>
      </c>
      <c r="H2652">
        <v>447</v>
      </c>
      <c r="I2652">
        <v>156.44999999999999</v>
      </c>
      <c r="J2652" s="13" t="s">
        <v>6887</v>
      </c>
      <c r="K2652" s="13" t="s">
        <v>6891</v>
      </c>
      <c r="L2652">
        <v>3.0666666666666669</v>
      </c>
      <c r="M2652" s="13" t="s">
        <v>6995</v>
      </c>
    </row>
    <row r="2653" spans="1:13" x14ac:dyDescent="0.3">
      <c r="A2653">
        <v>12590203</v>
      </c>
      <c r="B2653" t="s">
        <v>5853</v>
      </c>
      <c r="C2653">
        <v>7</v>
      </c>
      <c r="D2653">
        <v>2020</v>
      </c>
      <c r="E2653" s="19">
        <v>44013</v>
      </c>
      <c r="F2653">
        <v>383</v>
      </c>
      <c r="G2653">
        <v>0</v>
      </c>
      <c r="H2653">
        <v>383</v>
      </c>
      <c r="I2653">
        <v>122.56</v>
      </c>
      <c r="J2653" s="13" t="s">
        <v>6887</v>
      </c>
      <c r="K2653" s="13" t="s">
        <v>6909</v>
      </c>
      <c r="L2653">
        <v>2.0666666666666669</v>
      </c>
      <c r="M2653" s="13" t="s">
        <v>6993</v>
      </c>
    </row>
    <row r="2654" spans="1:13" x14ac:dyDescent="0.3">
      <c r="A2654">
        <v>12590203</v>
      </c>
      <c r="B2654" t="s">
        <v>5854</v>
      </c>
      <c r="C2654">
        <v>9</v>
      </c>
      <c r="D2654">
        <v>2020</v>
      </c>
      <c r="E2654" s="19">
        <v>44075</v>
      </c>
      <c r="F2654">
        <v>447</v>
      </c>
      <c r="G2654">
        <v>0</v>
      </c>
      <c r="H2654">
        <v>447</v>
      </c>
      <c r="I2654">
        <v>156.44999999999999</v>
      </c>
      <c r="J2654" s="13" t="s">
        <v>6887</v>
      </c>
      <c r="K2654" s="13" t="s">
        <v>6891</v>
      </c>
      <c r="L2654">
        <v>2.0666666666666669</v>
      </c>
      <c r="M2654" s="13" t="s">
        <v>6995</v>
      </c>
    </row>
    <row r="2655" spans="1:13" x14ac:dyDescent="0.3">
      <c r="A2655">
        <v>12590203</v>
      </c>
      <c r="B2655" t="s">
        <v>5855</v>
      </c>
      <c r="C2655">
        <v>9</v>
      </c>
      <c r="D2655">
        <v>2020</v>
      </c>
      <c r="E2655" s="19">
        <v>44075</v>
      </c>
      <c r="F2655">
        <v>345</v>
      </c>
      <c r="G2655">
        <v>0</v>
      </c>
      <c r="H2655">
        <v>345</v>
      </c>
      <c r="I2655">
        <v>106.95</v>
      </c>
      <c r="J2655" s="13" t="s">
        <v>6887</v>
      </c>
      <c r="K2655" s="13" t="s">
        <v>6918</v>
      </c>
      <c r="L2655">
        <v>0</v>
      </c>
      <c r="M2655" s="13" t="s">
        <v>6995</v>
      </c>
    </row>
    <row r="2656" spans="1:13" x14ac:dyDescent="0.3">
      <c r="A2656">
        <v>12590204</v>
      </c>
      <c r="B2656" t="s">
        <v>5856</v>
      </c>
      <c r="C2656">
        <v>2</v>
      </c>
      <c r="D2656">
        <v>2020</v>
      </c>
      <c r="E2656" s="19">
        <v>43862</v>
      </c>
      <c r="F2656">
        <v>383</v>
      </c>
      <c r="G2656">
        <v>0</v>
      </c>
      <c r="H2656">
        <v>383</v>
      </c>
      <c r="I2656">
        <v>122.56</v>
      </c>
      <c r="J2656" s="13" t="s">
        <v>6887</v>
      </c>
      <c r="K2656" s="13" t="s">
        <v>6909</v>
      </c>
      <c r="M2656" s="13" t="s">
        <v>6988</v>
      </c>
    </row>
    <row r="2657" spans="1:13" x14ac:dyDescent="0.3">
      <c r="A2657">
        <v>12590205</v>
      </c>
      <c r="B2657" t="s">
        <v>5857</v>
      </c>
      <c r="C2657">
        <v>2</v>
      </c>
      <c r="D2657">
        <v>2020</v>
      </c>
      <c r="E2657" s="19">
        <v>43862</v>
      </c>
      <c r="F2657">
        <v>383</v>
      </c>
      <c r="G2657">
        <v>0</v>
      </c>
      <c r="H2657">
        <v>383</v>
      </c>
      <c r="I2657">
        <v>122.56</v>
      </c>
      <c r="J2657" s="13" t="s">
        <v>6887</v>
      </c>
      <c r="K2657" s="13" t="s">
        <v>6909</v>
      </c>
      <c r="M2657" s="13" t="s">
        <v>6988</v>
      </c>
    </row>
    <row r="2658" spans="1:13" x14ac:dyDescent="0.3">
      <c r="A2658">
        <v>12590206</v>
      </c>
      <c r="B2658" t="s">
        <v>5858</v>
      </c>
      <c r="C2658">
        <v>2</v>
      </c>
      <c r="D2658">
        <v>2020</v>
      </c>
      <c r="E2658" s="19">
        <v>43862</v>
      </c>
      <c r="F2658">
        <v>383</v>
      </c>
      <c r="G2658">
        <v>0</v>
      </c>
      <c r="H2658">
        <v>383</v>
      </c>
      <c r="I2658">
        <v>122.56</v>
      </c>
      <c r="J2658" s="13" t="s">
        <v>6887</v>
      </c>
      <c r="K2658" s="13" t="s">
        <v>6909</v>
      </c>
      <c r="M2658" s="13" t="s">
        <v>6988</v>
      </c>
    </row>
    <row r="2659" spans="1:13" x14ac:dyDescent="0.3">
      <c r="A2659">
        <v>12590206</v>
      </c>
      <c r="B2659" t="s">
        <v>5859</v>
      </c>
      <c r="C2659">
        <v>10</v>
      </c>
      <c r="D2659">
        <v>2020</v>
      </c>
      <c r="E2659" s="19">
        <v>44105</v>
      </c>
      <c r="F2659">
        <v>168</v>
      </c>
      <c r="G2659">
        <v>0</v>
      </c>
      <c r="H2659">
        <v>168</v>
      </c>
      <c r="I2659">
        <v>75.600000000000009</v>
      </c>
      <c r="J2659" s="13" t="s">
        <v>6886</v>
      </c>
      <c r="K2659" s="13" t="s">
        <v>6920</v>
      </c>
      <c r="L2659">
        <v>8.1</v>
      </c>
      <c r="M2659" s="13" t="s">
        <v>6996</v>
      </c>
    </row>
    <row r="2660" spans="1:13" x14ac:dyDescent="0.3">
      <c r="A2660">
        <v>12590206</v>
      </c>
      <c r="B2660" t="s">
        <v>5860</v>
      </c>
      <c r="C2660">
        <v>11</v>
      </c>
      <c r="D2660">
        <v>2020</v>
      </c>
      <c r="E2660" s="19">
        <v>44136</v>
      </c>
      <c r="F2660">
        <v>168</v>
      </c>
      <c r="G2660">
        <v>0</v>
      </c>
      <c r="H2660">
        <v>168</v>
      </c>
      <c r="I2660">
        <v>75.600000000000009</v>
      </c>
      <c r="J2660" s="13" t="s">
        <v>6886</v>
      </c>
      <c r="K2660" s="13" t="s">
        <v>6920</v>
      </c>
      <c r="L2660">
        <v>1.0333333333333334</v>
      </c>
      <c r="M2660" s="13" t="s">
        <v>6997</v>
      </c>
    </row>
    <row r="2661" spans="1:13" x14ac:dyDescent="0.3">
      <c r="A2661">
        <v>12590206</v>
      </c>
      <c r="B2661" t="s">
        <v>5861</v>
      </c>
      <c r="C2661">
        <v>10</v>
      </c>
      <c r="D2661">
        <v>2020</v>
      </c>
      <c r="E2661" s="19">
        <v>44105</v>
      </c>
      <c r="F2661">
        <v>168</v>
      </c>
      <c r="G2661">
        <v>0</v>
      </c>
      <c r="H2661">
        <v>168</v>
      </c>
      <c r="I2661">
        <v>25.2</v>
      </c>
      <c r="J2661" s="13" t="s">
        <v>6886</v>
      </c>
      <c r="K2661" s="13" t="s">
        <v>6892</v>
      </c>
      <c r="L2661">
        <v>1.0333333333333334</v>
      </c>
      <c r="M2661" s="13" t="s">
        <v>6996</v>
      </c>
    </row>
    <row r="2662" spans="1:13" x14ac:dyDescent="0.3">
      <c r="A2662">
        <v>12590207</v>
      </c>
      <c r="B2662" t="s">
        <v>5862</v>
      </c>
      <c r="C2662">
        <v>2</v>
      </c>
      <c r="D2662">
        <v>2020</v>
      </c>
      <c r="E2662" s="19">
        <v>43862</v>
      </c>
      <c r="F2662">
        <v>168</v>
      </c>
      <c r="G2662">
        <v>0</v>
      </c>
      <c r="H2662">
        <v>168</v>
      </c>
      <c r="I2662">
        <v>75.600000000000009</v>
      </c>
      <c r="J2662" s="13" t="s">
        <v>6886</v>
      </c>
      <c r="K2662" s="13" t="s">
        <v>6920</v>
      </c>
      <c r="M2662" s="13" t="s">
        <v>6988</v>
      </c>
    </row>
    <row r="2663" spans="1:13" x14ac:dyDescent="0.3">
      <c r="A2663">
        <v>12590208</v>
      </c>
      <c r="B2663" t="s">
        <v>5863</v>
      </c>
      <c r="C2663">
        <v>2</v>
      </c>
      <c r="D2663">
        <v>2020</v>
      </c>
      <c r="E2663" s="19">
        <v>43862</v>
      </c>
      <c r="F2663">
        <v>168</v>
      </c>
      <c r="G2663">
        <v>0</v>
      </c>
      <c r="H2663">
        <v>168</v>
      </c>
      <c r="I2663">
        <v>25.2</v>
      </c>
      <c r="J2663" s="13" t="s">
        <v>6886</v>
      </c>
      <c r="K2663" s="13" t="s">
        <v>6892</v>
      </c>
      <c r="M2663" s="13" t="s">
        <v>6988</v>
      </c>
    </row>
    <row r="2664" spans="1:13" x14ac:dyDescent="0.3">
      <c r="A2664">
        <v>12590209</v>
      </c>
      <c r="B2664" t="s">
        <v>5864</v>
      </c>
      <c r="C2664">
        <v>2</v>
      </c>
      <c r="D2664">
        <v>2020</v>
      </c>
      <c r="E2664" s="19">
        <v>43862</v>
      </c>
      <c r="F2664">
        <v>210</v>
      </c>
      <c r="G2664">
        <v>0</v>
      </c>
      <c r="H2664">
        <v>210</v>
      </c>
      <c r="I2664">
        <v>37.799999999999997</v>
      </c>
      <c r="J2664" s="13" t="s">
        <v>6890</v>
      </c>
      <c r="K2664" s="13" t="s">
        <v>6911</v>
      </c>
      <c r="M2664" s="13" t="s">
        <v>6988</v>
      </c>
    </row>
    <row r="2665" spans="1:13" x14ac:dyDescent="0.3">
      <c r="A2665">
        <v>12590209</v>
      </c>
      <c r="B2665" t="s">
        <v>5865</v>
      </c>
      <c r="C2665">
        <v>8</v>
      </c>
      <c r="D2665">
        <v>2020</v>
      </c>
      <c r="E2665" s="19">
        <v>44044</v>
      </c>
      <c r="F2665">
        <v>240</v>
      </c>
      <c r="G2665">
        <v>0</v>
      </c>
      <c r="H2665">
        <v>240</v>
      </c>
      <c r="I2665">
        <v>43.199999999999996</v>
      </c>
      <c r="J2665" s="13" t="s">
        <v>6890</v>
      </c>
      <c r="K2665" s="13" t="s">
        <v>6894</v>
      </c>
      <c r="L2665">
        <v>6.0666666666666664</v>
      </c>
      <c r="M2665" s="13" t="s">
        <v>6994</v>
      </c>
    </row>
    <row r="2666" spans="1:13" x14ac:dyDescent="0.3">
      <c r="A2666">
        <v>12590210</v>
      </c>
      <c r="B2666" t="s">
        <v>5866</v>
      </c>
      <c r="C2666">
        <v>2</v>
      </c>
      <c r="D2666">
        <v>2020</v>
      </c>
      <c r="E2666" s="19">
        <v>43862</v>
      </c>
      <c r="F2666">
        <v>538</v>
      </c>
      <c r="G2666">
        <v>0</v>
      </c>
      <c r="H2666">
        <v>538</v>
      </c>
      <c r="I2666">
        <v>129.12</v>
      </c>
      <c r="J2666" s="13" t="s">
        <v>6889</v>
      </c>
      <c r="K2666" s="13" t="s">
        <v>6951</v>
      </c>
      <c r="M2666" s="13" t="s">
        <v>6988</v>
      </c>
    </row>
    <row r="2667" spans="1:13" x14ac:dyDescent="0.3">
      <c r="A2667">
        <v>12590211</v>
      </c>
      <c r="B2667" t="s">
        <v>5867</v>
      </c>
      <c r="C2667">
        <v>2</v>
      </c>
      <c r="D2667">
        <v>2020</v>
      </c>
      <c r="E2667" s="19">
        <v>43862</v>
      </c>
      <c r="F2667">
        <v>168</v>
      </c>
      <c r="G2667">
        <v>0</v>
      </c>
      <c r="H2667">
        <v>168</v>
      </c>
      <c r="I2667">
        <v>60.48</v>
      </c>
      <c r="J2667" s="13" t="s">
        <v>6885</v>
      </c>
      <c r="K2667" s="13" t="s">
        <v>6948</v>
      </c>
      <c r="M2667" s="13" t="s">
        <v>6988</v>
      </c>
    </row>
    <row r="2668" spans="1:13" x14ac:dyDescent="0.3">
      <c r="A2668">
        <v>12590212</v>
      </c>
      <c r="B2668" t="s">
        <v>5868</v>
      </c>
      <c r="C2668">
        <v>2</v>
      </c>
      <c r="D2668">
        <v>2020</v>
      </c>
      <c r="E2668" s="19">
        <v>43862</v>
      </c>
      <c r="F2668">
        <v>447</v>
      </c>
      <c r="G2668">
        <v>0</v>
      </c>
      <c r="H2668">
        <v>447</v>
      </c>
      <c r="I2668">
        <v>156.44999999999999</v>
      </c>
      <c r="J2668" s="13" t="s">
        <v>6887</v>
      </c>
      <c r="K2668" s="13" t="s">
        <v>6891</v>
      </c>
      <c r="M2668" s="13" t="s">
        <v>6988</v>
      </c>
    </row>
    <row r="2669" spans="1:13" x14ac:dyDescent="0.3">
      <c r="A2669">
        <v>12590213</v>
      </c>
      <c r="B2669" t="s">
        <v>5869</v>
      </c>
      <c r="C2669">
        <v>1</v>
      </c>
      <c r="D2669">
        <v>2020</v>
      </c>
      <c r="E2669" s="19">
        <v>43831</v>
      </c>
      <c r="F2669">
        <v>447</v>
      </c>
      <c r="G2669">
        <v>0</v>
      </c>
      <c r="H2669">
        <v>447</v>
      </c>
      <c r="I2669">
        <v>156.44999999999999</v>
      </c>
      <c r="J2669" s="13" t="s">
        <v>6887</v>
      </c>
      <c r="K2669" s="13" t="s">
        <v>6891</v>
      </c>
      <c r="M2669" s="13" t="s">
        <v>6987</v>
      </c>
    </row>
    <row r="2670" spans="1:13" x14ac:dyDescent="0.3">
      <c r="A2670">
        <v>12590214</v>
      </c>
      <c r="B2670" t="s">
        <v>5870</v>
      </c>
      <c r="C2670">
        <v>1</v>
      </c>
      <c r="D2670">
        <v>2020</v>
      </c>
      <c r="E2670" s="19">
        <v>43831</v>
      </c>
      <c r="F2670">
        <v>345</v>
      </c>
      <c r="G2670">
        <v>0</v>
      </c>
      <c r="H2670">
        <v>345</v>
      </c>
      <c r="I2670">
        <v>106.95</v>
      </c>
      <c r="J2670" s="13" t="s">
        <v>6887</v>
      </c>
      <c r="K2670" s="13" t="s">
        <v>6918</v>
      </c>
      <c r="M2670" s="13" t="s">
        <v>6987</v>
      </c>
    </row>
    <row r="2671" spans="1:13" x14ac:dyDescent="0.3">
      <c r="A2671">
        <v>12590214</v>
      </c>
      <c r="B2671" t="s">
        <v>5871</v>
      </c>
      <c r="C2671">
        <v>8</v>
      </c>
      <c r="D2671">
        <v>2020</v>
      </c>
      <c r="E2671" s="19">
        <v>44044</v>
      </c>
      <c r="F2671">
        <v>447</v>
      </c>
      <c r="G2671">
        <v>0</v>
      </c>
      <c r="H2671">
        <v>447</v>
      </c>
      <c r="I2671">
        <v>156.44999999999999</v>
      </c>
      <c r="J2671" s="13" t="s">
        <v>6887</v>
      </c>
      <c r="K2671" s="13" t="s">
        <v>6891</v>
      </c>
      <c r="L2671">
        <v>7.1</v>
      </c>
      <c r="M2671" s="13" t="s">
        <v>6994</v>
      </c>
    </row>
    <row r="2672" spans="1:13" x14ac:dyDescent="0.3">
      <c r="A2672">
        <v>12590215</v>
      </c>
      <c r="B2672" t="s">
        <v>5872</v>
      </c>
      <c r="C2672">
        <v>1</v>
      </c>
      <c r="D2672">
        <v>2020</v>
      </c>
      <c r="E2672" s="19">
        <v>43831</v>
      </c>
      <c r="F2672">
        <v>168</v>
      </c>
      <c r="G2672">
        <v>0</v>
      </c>
      <c r="H2672">
        <v>168</v>
      </c>
      <c r="I2672">
        <v>75.600000000000009</v>
      </c>
      <c r="J2672" s="13" t="s">
        <v>6886</v>
      </c>
      <c r="K2672" s="13" t="s">
        <v>6920</v>
      </c>
      <c r="M2672" s="13" t="s">
        <v>6987</v>
      </c>
    </row>
    <row r="2673" spans="1:13" x14ac:dyDescent="0.3">
      <c r="A2673">
        <v>12590216</v>
      </c>
      <c r="B2673" t="s">
        <v>5873</v>
      </c>
      <c r="C2673">
        <v>1</v>
      </c>
      <c r="D2673">
        <v>2020</v>
      </c>
      <c r="E2673" s="19">
        <v>43831</v>
      </c>
      <c r="F2673">
        <v>172</v>
      </c>
      <c r="G2673">
        <v>0</v>
      </c>
      <c r="H2673">
        <v>172</v>
      </c>
      <c r="I2673">
        <v>65.36</v>
      </c>
      <c r="J2673" s="13" t="s">
        <v>6886</v>
      </c>
      <c r="K2673" s="13" t="s">
        <v>6910</v>
      </c>
      <c r="M2673" s="13" t="s">
        <v>6987</v>
      </c>
    </row>
    <row r="2674" spans="1:13" x14ac:dyDescent="0.3">
      <c r="A2674">
        <v>12590216</v>
      </c>
      <c r="B2674" t="s">
        <v>5874</v>
      </c>
      <c r="C2674">
        <v>12</v>
      </c>
      <c r="D2674">
        <v>2020</v>
      </c>
      <c r="E2674" s="19">
        <v>44166</v>
      </c>
      <c r="F2674">
        <v>168</v>
      </c>
      <c r="G2674">
        <v>0</v>
      </c>
      <c r="H2674">
        <v>168</v>
      </c>
      <c r="I2674">
        <v>75.600000000000009</v>
      </c>
      <c r="J2674" s="13" t="s">
        <v>6886</v>
      </c>
      <c r="K2674" s="13" t="s">
        <v>6920</v>
      </c>
      <c r="L2674">
        <v>11.166666666666666</v>
      </c>
      <c r="M2674" s="13" t="s">
        <v>6998</v>
      </c>
    </row>
    <row r="2675" spans="1:13" x14ac:dyDescent="0.3">
      <c r="A2675">
        <v>12590216</v>
      </c>
      <c r="B2675" t="s">
        <v>5875</v>
      </c>
      <c r="C2675">
        <v>7</v>
      </c>
      <c r="D2675">
        <v>2020</v>
      </c>
      <c r="E2675" s="19">
        <v>44013</v>
      </c>
      <c r="F2675">
        <v>210</v>
      </c>
      <c r="G2675">
        <v>0</v>
      </c>
      <c r="H2675">
        <v>210</v>
      </c>
      <c r="I2675">
        <v>37.799999999999997</v>
      </c>
      <c r="J2675" s="13" t="s">
        <v>6890</v>
      </c>
      <c r="K2675" s="13" t="s">
        <v>6911</v>
      </c>
      <c r="L2675">
        <v>5.0999999999999996</v>
      </c>
      <c r="M2675" s="13" t="s">
        <v>6993</v>
      </c>
    </row>
    <row r="2676" spans="1:13" x14ac:dyDescent="0.3">
      <c r="A2676">
        <v>12590217</v>
      </c>
      <c r="B2676" t="s">
        <v>5876</v>
      </c>
      <c r="C2676">
        <v>1</v>
      </c>
      <c r="D2676">
        <v>2020</v>
      </c>
      <c r="E2676" s="19">
        <v>43831</v>
      </c>
      <c r="F2676">
        <v>220</v>
      </c>
      <c r="G2676">
        <v>0</v>
      </c>
      <c r="H2676">
        <v>220</v>
      </c>
      <c r="I2676">
        <v>39.6</v>
      </c>
      <c r="J2676" s="13" t="s">
        <v>6890</v>
      </c>
      <c r="K2676" s="13" t="s">
        <v>6893</v>
      </c>
      <c r="M2676" s="13" t="s">
        <v>6987</v>
      </c>
    </row>
    <row r="2677" spans="1:13" x14ac:dyDescent="0.3">
      <c r="A2677">
        <v>12590218</v>
      </c>
      <c r="B2677" t="s">
        <v>5877</v>
      </c>
      <c r="C2677">
        <v>1</v>
      </c>
      <c r="D2677">
        <v>2020</v>
      </c>
      <c r="E2677" s="19">
        <v>43831</v>
      </c>
      <c r="F2677">
        <v>210</v>
      </c>
      <c r="G2677">
        <v>0</v>
      </c>
      <c r="H2677">
        <v>210</v>
      </c>
      <c r="I2677">
        <v>37.799999999999997</v>
      </c>
      <c r="J2677" s="13" t="s">
        <v>6890</v>
      </c>
      <c r="K2677" s="13" t="s">
        <v>6911</v>
      </c>
      <c r="M2677" s="13" t="s">
        <v>6987</v>
      </c>
    </row>
    <row r="2678" spans="1:13" x14ac:dyDescent="0.3">
      <c r="A2678">
        <v>12590219</v>
      </c>
      <c r="B2678" t="s">
        <v>5878</v>
      </c>
      <c r="C2678">
        <v>1</v>
      </c>
      <c r="D2678">
        <v>2020</v>
      </c>
      <c r="E2678" s="19">
        <v>43831</v>
      </c>
      <c r="F2678">
        <v>220</v>
      </c>
      <c r="G2678">
        <v>0</v>
      </c>
      <c r="H2678">
        <v>220</v>
      </c>
      <c r="I2678">
        <v>39.6</v>
      </c>
      <c r="J2678" s="13" t="s">
        <v>6890</v>
      </c>
      <c r="K2678" s="13" t="s">
        <v>6893</v>
      </c>
      <c r="M2678" s="13" t="s">
        <v>6987</v>
      </c>
    </row>
    <row r="2679" spans="1:13" x14ac:dyDescent="0.3">
      <c r="A2679">
        <v>12590220</v>
      </c>
      <c r="B2679" t="s">
        <v>5879</v>
      </c>
      <c r="C2679">
        <v>1</v>
      </c>
      <c r="D2679">
        <v>2020</v>
      </c>
      <c r="E2679" s="19">
        <v>43831</v>
      </c>
      <c r="F2679">
        <v>538</v>
      </c>
      <c r="G2679">
        <v>0</v>
      </c>
      <c r="H2679">
        <v>538</v>
      </c>
      <c r="I2679">
        <v>145.26000000000002</v>
      </c>
      <c r="J2679" s="13" t="s">
        <v>6889</v>
      </c>
      <c r="K2679" s="13" t="s">
        <v>6903</v>
      </c>
      <c r="M2679" s="13" t="s">
        <v>6987</v>
      </c>
    </row>
    <row r="2680" spans="1:13" x14ac:dyDescent="0.3">
      <c r="A2680">
        <v>12590221</v>
      </c>
      <c r="B2680" t="s">
        <v>5880</v>
      </c>
      <c r="C2680">
        <v>1</v>
      </c>
      <c r="D2680">
        <v>2020</v>
      </c>
      <c r="E2680" s="19">
        <v>43831</v>
      </c>
      <c r="F2680">
        <v>295</v>
      </c>
      <c r="G2680">
        <v>0</v>
      </c>
      <c r="H2680">
        <v>295</v>
      </c>
      <c r="I2680">
        <v>97.350000000000009</v>
      </c>
      <c r="J2680" s="13" t="s">
        <v>6885</v>
      </c>
      <c r="K2680" s="13" t="s">
        <v>6952</v>
      </c>
      <c r="M2680" s="13" t="s">
        <v>6987</v>
      </c>
    </row>
    <row r="2681" spans="1:13" x14ac:dyDescent="0.3">
      <c r="A2681">
        <v>12590222</v>
      </c>
      <c r="B2681" t="s">
        <v>5881</v>
      </c>
      <c r="C2681">
        <v>1</v>
      </c>
      <c r="D2681">
        <v>2020</v>
      </c>
      <c r="E2681" s="19">
        <v>43831</v>
      </c>
      <c r="F2681">
        <v>383</v>
      </c>
      <c r="G2681">
        <v>0</v>
      </c>
      <c r="H2681">
        <v>383</v>
      </c>
      <c r="I2681">
        <v>122.56</v>
      </c>
      <c r="J2681" s="13" t="s">
        <v>6887</v>
      </c>
      <c r="K2681" s="13" t="s">
        <v>6909</v>
      </c>
      <c r="M2681" s="13" t="s">
        <v>6987</v>
      </c>
    </row>
    <row r="2682" spans="1:13" x14ac:dyDescent="0.3">
      <c r="A2682">
        <v>12590222</v>
      </c>
      <c r="B2682" t="s">
        <v>5882</v>
      </c>
      <c r="C2682">
        <v>7</v>
      </c>
      <c r="D2682">
        <v>2020</v>
      </c>
      <c r="E2682" s="19">
        <v>44013</v>
      </c>
      <c r="F2682">
        <v>447</v>
      </c>
      <c r="G2682">
        <v>0</v>
      </c>
      <c r="H2682">
        <v>447</v>
      </c>
      <c r="I2682">
        <v>156.44999999999999</v>
      </c>
      <c r="J2682" s="13" t="s">
        <v>6887</v>
      </c>
      <c r="K2682" s="13" t="s">
        <v>6891</v>
      </c>
      <c r="L2682">
        <v>6.0666666666666664</v>
      </c>
      <c r="M2682" s="13" t="s">
        <v>6993</v>
      </c>
    </row>
    <row r="2683" spans="1:13" x14ac:dyDescent="0.3">
      <c r="A2683">
        <v>12590222</v>
      </c>
      <c r="B2683" t="s">
        <v>5883</v>
      </c>
      <c r="C2683">
        <v>9</v>
      </c>
      <c r="D2683">
        <v>2020</v>
      </c>
      <c r="E2683" s="19">
        <v>44075</v>
      </c>
      <c r="F2683">
        <v>345</v>
      </c>
      <c r="G2683">
        <v>0</v>
      </c>
      <c r="H2683">
        <v>345</v>
      </c>
      <c r="I2683">
        <v>106.95</v>
      </c>
      <c r="J2683" s="13" t="s">
        <v>6887</v>
      </c>
      <c r="K2683" s="13" t="s">
        <v>6918</v>
      </c>
      <c r="L2683">
        <v>2.0666666666666669</v>
      </c>
      <c r="M2683" s="13" t="s">
        <v>6995</v>
      </c>
    </row>
    <row r="2684" spans="1:13" x14ac:dyDescent="0.3">
      <c r="A2684">
        <v>12590223</v>
      </c>
      <c r="B2684" t="s">
        <v>5884</v>
      </c>
      <c r="C2684">
        <v>1</v>
      </c>
      <c r="D2684">
        <v>2020</v>
      </c>
      <c r="E2684" s="19">
        <v>43831</v>
      </c>
      <c r="F2684">
        <v>345</v>
      </c>
      <c r="G2684">
        <v>0</v>
      </c>
      <c r="H2684">
        <v>345</v>
      </c>
      <c r="I2684">
        <v>106.95</v>
      </c>
      <c r="J2684" s="13" t="s">
        <v>6887</v>
      </c>
      <c r="K2684" s="13" t="s">
        <v>6918</v>
      </c>
      <c r="M2684" s="13" t="s">
        <v>6987</v>
      </c>
    </row>
    <row r="2685" spans="1:13" x14ac:dyDescent="0.3">
      <c r="A2685">
        <v>12590224</v>
      </c>
      <c r="B2685" t="s">
        <v>5885</v>
      </c>
      <c r="C2685">
        <v>1</v>
      </c>
      <c r="D2685">
        <v>2020</v>
      </c>
      <c r="E2685" s="19">
        <v>43831</v>
      </c>
      <c r="F2685">
        <v>383</v>
      </c>
      <c r="G2685">
        <v>0</v>
      </c>
      <c r="H2685">
        <v>383</v>
      </c>
      <c r="I2685">
        <v>122.56</v>
      </c>
      <c r="J2685" s="13" t="s">
        <v>6887</v>
      </c>
      <c r="K2685" s="13" t="s">
        <v>6909</v>
      </c>
      <c r="M2685" s="13" t="s">
        <v>6987</v>
      </c>
    </row>
    <row r="2686" spans="1:13" x14ac:dyDescent="0.3">
      <c r="A2686">
        <v>12590224</v>
      </c>
      <c r="B2686" t="s">
        <v>5886</v>
      </c>
      <c r="C2686">
        <v>3</v>
      </c>
      <c r="D2686">
        <v>2020</v>
      </c>
      <c r="E2686" s="19">
        <v>43891</v>
      </c>
      <c r="F2686">
        <v>172</v>
      </c>
      <c r="G2686">
        <v>0</v>
      </c>
      <c r="H2686">
        <v>172</v>
      </c>
      <c r="I2686">
        <v>65.36</v>
      </c>
      <c r="J2686" s="13" t="s">
        <v>6886</v>
      </c>
      <c r="K2686" s="13" t="s">
        <v>6910</v>
      </c>
      <c r="L2686">
        <v>2</v>
      </c>
      <c r="M2686" s="13" t="s">
        <v>6989</v>
      </c>
    </row>
    <row r="2687" spans="1:13" x14ac:dyDescent="0.3">
      <c r="A2687">
        <v>12590224</v>
      </c>
      <c r="B2687" t="s">
        <v>5887</v>
      </c>
      <c r="C2687">
        <v>2</v>
      </c>
      <c r="D2687">
        <v>2020</v>
      </c>
      <c r="E2687" s="19">
        <v>43862</v>
      </c>
      <c r="F2687">
        <v>144</v>
      </c>
      <c r="G2687">
        <v>0</v>
      </c>
      <c r="H2687">
        <v>144</v>
      </c>
      <c r="I2687">
        <v>66.240000000000009</v>
      </c>
      <c r="J2687" s="13" t="s">
        <v>6886</v>
      </c>
      <c r="K2687" s="13" t="s">
        <v>6919</v>
      </c>
      <c r="L2687">
        <v>0.96666666666666667</v>
      </c>
      <c r="M2687" s="13" t="s">
        <v>6988</v>
      </c>
    </row>
    <row r="2688" spans="1:13" x14ac:dyDescent="0.3">
      <c r="A2688">
        <v>12590224</v>
      </c>
      <c r="B2688" t="s">
        <v>5888</v>
      </c>
      <c r="C2688">
        <v>3</v>
      </c>
      <c r="D2688">
        <v>2020</v>
      </c>
      <c r="E2688" s="19">
        <v>43891</v>
      </c>
      <c r="F2688">
        <v>172</v>
      </c>
      <c r="G2688">
        <v>0</v>
      </c>
      <c r="H2688">
        <v>172</v>
      </c>
      <c r="I2688">
        <v>65.36</v>
      </c>
      <c r="J2688" s="13" t="s">
        <v>6886</v>
      </c>
      <c r="K2688" s="13" t="s">
        <v>6910</v>
      </c>
      <c r="L2688">
        <v>0.96666666666666667</v>
      </c>
      <c r="M2688" s="13" t="s">
        <v>6989</v>
      </c>
    </row>
    <row r="2689" spans="1:13" x14ac:dyDescent="0.3">
      <c r="A2689">
        <v>12590224</v>
      </c>
      <c r="B2689" t="s">
        <v>5889</v>
      </c>
      <c r="C2689">
        <v>3</v>
      </c>
      <c r="D2689">
        <v>2020</v>
      </c>
      <c r="E2689" s="19">
        <v>43891</v>
      </c>
      <c r="F2689">
        <v>168</v>
      </c>
      <c r="G2689">
        <v>0</v>
      </c>
      <c r="H2689">
        <v>168</v>
      </c>
      <c r="I2689">
        <v>25.2</v>
      </c>
      <c r="J2689" s="13" t="s">
        <v>6886</v>
      </c>
      <c r="K2689" s="13" t="s">
        <v>6892</v>
      </c>
      <c r="L2689">
        <v>0</v>
      </c>
      <c r="M2689" s="13" t="s">
        <v>6989</v>
      </c>
    </row>
    <row r="2690" spans="1:13" x14ac:dyDescent="0.3">
      <c r="A2690">
        <v>12590224</v>
      </c>
      <c r="B2690" t="s">
        <v>5890</v>
      </c>
      <c r="C2690">
        <v>6</v>
      </c>
      <c r="D2690">
        <v>2020</v>
      </c>
      <c r="E2690" s="19">
        <v>43983</v>
      </c>
      <c r="F2690">
        <v>144</v>
      </c>
      <c r="G2690">
        <v>0</v>
      </c>
      <c r="H2690">
        <v>144</v>
      </c>
      <c r="I2690">
        <v>66.240000000000009</v>
      </c>
      <c r="J2690" s="13" t="s">
        <v>6886</v>
      </c>
      <c r="K2690" s="13" t="s">
        <v>6919</v>
      </c>
      <c r="L2690">
        <v>3.0666666666666669</v>
      </c>
      <c r="M2690" s="13" t="s">
        <v>6992</v>
      </c>
    </row>
    <row r="2691" spans="1:13" x14ac:dyDescent="0.3">
      <c r="A2691">
        <v>12590225</v>
      </c>
      <c r="B2691" t="s">
        <v>5891</v>
      </c>
      <c r="C2691">
        <v>1</v>
      </c>
      <c r="D2691">
        <v>2020</v>
      </c>
      <c r="E2691" s="19">
        <v>43831</v>
      </c>
      <c r="F2691">
        <v>168</v>
      </c>
      <c r="G2691">
        <v>0</v>
      </c>
      <c r="H2691">
        <v>168</v>
      </c>
      <c r="I2691">
        <v>75.600000000000009</v>
      </c>
      <c r="J2691" s="13" t="s">
        <v>6886</v>
      </c>
      <c r="K2691" s="13" t="s">
        <v>6920</v>
      </c>
      <c r="M2691" s="13" t="s">
        <v>6987</v>
      </c>
    </row>
    <row r="2692" spans="1:13" x14ac:dyDescent="0.3">
      <c r="A2692">
        <v>12590226</v>
      </c>
      <c r="B2692" t="s">
        <v>5892</v>
      </c>
      <c r="C2692">
        <v>1</v>
      </c>
      <c r="D2692">
        <v>2020</v>
      </c>
      <c r="E2692" s="19">
        <v>43831</v>
      </c>
      <c r="F2692">
        <v>172</v>
      </c>
      <c r="G2692">
        <v>0</v>
      </c>
      <c r="H2692">
        <v>172</v>
      </c>
      <c r="I2692">
        <v>65.36</v>
      </c>
      <c r="J2692" s="13" t="s">
        <v>6886</v>
      </c>
      <c r="K2692" s="13" t="s">
        <v>6910</v>
      </c>
      <c r="M2692" s="13" t="s">
        <v>6987</v>
      </c>
    </row>
    <row r="2693" spans="1:13" x14ac:dyDescent="0.3">
      <c r="A2693">
        <v>12590226</v>
      </c>
      <c r="B2693" t="s">
        <v>5893</v>
      </c>
      <c r="C2693">
        <v>5</v>
      </c>
      <c r="D2693">
        <v>2020</v>
      </c>
      <c r="E2693" s="19">
        <v>43952</v>
      </c>
      <c r="F2693">
        <v>220</v>
      </c>
      <c r="G2693">
        <v>33</v>
      </c>
      <c r="H2693">
        <v>187</v>
      </c>
      <c r="I2693">
        <v>39.6</v>
      </c>
      <c r="J2693" s="13" t="s">
        <v>6890</v>
      </c>
      <c r="K2693" s="13" t="s">
        <v>6893</v>
      </c>
      <c r="L2693">
        <v>4.0333333333333332</v>
      </c>
      <c r="M2693" s="13" t="s">
        <v>6991</v>
      </c>
    </row>
    <row r="2694" spans="1:13" x14ac:dyDescent="0.3">
      <c r="A2694">
        <v>12590226</v>
      </c>
      <c r="B2694" t="s">
        <v>5894</v>
      </c>
      <c r="C2694">
        <v>5</v>
      </c>
      <c r="D2694">
        <v>2020</v>
      </c>
      <c r="E2694" s="19">
        <v>43952</v>
      </c>
      <c r="F2694">
        <v>192</v>
      </c>
      <c r="G2694">
        <v>0</v>
      </c>
      <c r="H2694">
        <v>192</v>
      </c>
      <c r="I2694">
        <v>34.56</v>
      </c>
      <c r="J2694" s="13" t="s">
        <v>6890</v>
      </c>
      <c r="K2694" s="13" t="s">
        <v>6912</v>
      </c>
      <c r="L2694">
        <v>0</v>
      </c>
      <c r="M2694" s="13" t="s">
        <v>6991</v>
      </c>
    </row>
    <row r="2695" spans="1:13" x14ac:dyDescent="0.3">
      <c r="A2695">
        <v>12590227</v>
      </c>
      <c r="B2695" t="s">
        <v>5895</v>
      </c>
      <c r="C2695">
        <v>1</v>
      </c>
      <c r="D2695">
        <v>2020</v>
      </c>
      <c r="E2695" s="19">
        <v>43831</v>
      </c>
      <c r="F2695">
        <v>220</v>
      </c>
      <c r="G2695">
        <v>0</v>
      </c>
      <c r="H2695">
        <v>220</v>
      </c>
      <c r="I2695">
        <v>39.6</v>
      </c>
      <c r="J2695" s="13" t="s">
        <v>6890</v>
      </c>
      <c r="K2695" s="13" t="s">
        <v>6893</v>
      </c>
      <c r="M2695" s="13" t="s">
        <v>6987</v>
      </c>
    </row>
    <row r="2696" spans="1:13" x14ac:dyDescent="0.3">
      <c r="A2696">
        <v>12590228</v>
      </c>
      <c r="B2696" t="s">
        <v>5896</v>
      </c>
      <c r="C2696">
        <v>1</v>
      </c>
      <c r="D2696">
        <v>2020</v>
      </c>
      <c r="E2696" s="19">
        <v>43831</v>
      </c>
      <c r="F2696">
        <v>240</v>
      </c>
      <c r="G2696">
        <v>0</v>
      </c>
      <c r="H2696">
        <v>240</v>
      </c>
      <c r="I2696">
        <v>43.199999999999996</v>
      </c>
      <c r="J2696" s="13" t="s">
        <v>6890</v>
      </c>
      <c r="K2696" s="13" t="s">
        <v>6894</v>
      </c>
      <c r="M2696" s="13" t="s">
        <v>6987</v>
      </c>
    </row>
    <row r="2697" spans="1:13" x14ac:dyDescent="0.3">
      <c r="A2697">
        <v>12590229</v>
      </c>
      <c r="B2697" t="s">
        <v>5897</v>
      </c>
      <c r="C2697">
        <v>1</v>
      </c>
      <c r="D2697">
        <v>2020</v>
      </c>
      <c r="E2697" s="19">
        <v>43831</v>
      </c>
      <c r="F2697">
        <v>205</v>
      </c>
      <c r="G2697">
        <v>0</v>
      </c>
      <c r="H2697">
        <v>205</v>
      </c>
      <c r="I2697">
        <v>36.9</v>
      </c>
      <c r="J2697" s="13" t="s">
        <v>6890</v>
      </c>
      <c r="K2697" s="13" t="s">
        <v>6913</v>
      </c>
      <c r="M2697" s="13" t="s">
        <v>6987</v>
      </c>
    </row>
    <row r="2698" spans="1:13" x14ac:dyDescent="0.3">
      <c r="A2698">
        <v>12590229</v>
      </c>
      <c r="B2698" t="s">
        <v>5898</v>
      </c>
      <c r="C2698">
        <v>8</v>
      </c>
      <c r="D2698">
        <v>2020</v>
      </c>
      <c r="E2698" s="19">
        <v>44044</v>
      </c>
      <c r="F2698">
        <v>327</v>
      </c>
      <c r="G2698">
        <v>0</v>
      </c>
      <c r="H2698">
        <v>327</v>
      </c>
      <c r="I2698">
        <v>94.83</v>
      </c>
      <c r="J2698" s="13" t="s">
        <v>6884</v>
      </c>
      <c r="K2698" s="13" t="s">
        <v>6914</v>
      </c>
      <c r="L2698">
        <v>7.1</v>
      </c>
      <c r="M2698" s="13" t="s">
        <v>6994</v>
      </c>
    </row>
    <row r="2699" spans="1:13" x14ac:dyDescent="0.3">
      <c r="A2699">
        <v>12590229</v>
      </c>
      <c r="B2699" t="s">
        <v>5899</v>
      </c>
      <c r="C2699">
        <v>5</v>
      </c>
      <c r="D2699">
        <v>2020</v>
      </c>
      <c r="E2699" s="19">
        <v>43952</v>
      </c>
      <c r="F2699">
        <v>327</v>
      </c>
      <c r="G2699">
        <v>0</v>
      </c>
      <c r="H2699">
        <v>327</v>
      </c>
      <c r="I2699">
        <v>94.83</v>
      </c>
      <c r="J2699" s="13" t="s">
        <v>6884</v>
      </c>
      <c r="K2699" s="13" t="s">
        <v>6914</v>
      </c>
      <c r="L2699">
        <v>3.0666666666666669</v>
      </c>
      <c r="M2699" s="13" t="s">
        <v>6991</v>
      </c>
    </row>
    <row r="2700" spans="1:13" x14ac:dyDescent="0.3">
      <c r="A2700">
        <v>12590230</v>
      </c>
      <c r="B2700" t="s">
        <v>5900</v>
      </c>
      <c r="C2700">
        <v>1</v>
      </c>
      <c r="D2700">
        <v>2020</v>
      </c>
      <c r="E2700" s="19">
        <v>43831</v>
      </c>
      <c r="F2700">
        <v>440</v>
      </c>
      <c r="G2700">
        <v>0</v>
      </c>
      <c r="H2700">
        <v>440</v>
      </c>
      <c r="I2700">
        <v>136.4</v>
      </c>
      <c r="J2700" s="13" t="s">
        <v>6889</v>
      </c>
      <c r="K2700" s="13" t="s">
        <v>6905</v>
      </c>
      <c r="M2700" s="13" t="s">
        <v>6987</v>
      </c>
    </row>
    <row r="2701" spans="1:13" x14ac:dyDescent="0.3">
      <c r="A2701">
        <v>12590301</v>
      </c>
      <c r="B2701" t="s">
        <v>5901</v>
      </c>
      <c r="C2701">
        <v>1</v>
      </c>
      <c r="D2701">
        <v>2020</v>
      </c>
      <c r="E2701" s="19">
        <v>43831</v>
      </c>
      <c r="F2701">
        <v>168</v>
      </c>
      <c r="G2701">
        <v>0</v>
      </c>
      <c r="H2701">
        <v>168</v>
      </c>
      <c r="I2701">
        <v>60.48</v>
      </c>
      <c r="J2701" s="13" t="s">
        <v>6885</v>
      </c>
      <c r="K2701" s="13" t="s">
        <v>6948</v>
      </c>
      <c r="M2701" s="13" t="s">
        <v>6987</v>
      </c>
    </row>
    <row r="2702" spans="1:13" x14ac:dyDescent="0.3">
      <c r="A2702">
        <v>12590302</v>
      </c>
      <c r="B2702" t="s">
        <v>5902</v>
      </c>
      <c r="C2702">
        <v>1</v>
      </c>
      <c r="D2702">
        <v>2020</v>
      </c>
      <c r="E2702" s="19">
        <v>43831</v>
      </c>
      <c r="F2702">
        <v>383</v>
      </c>
      <c r="G2702">
        <v>0</v>
      </c>
      <c r="H2702">
        <v>383</v>
      </c>
      <c r="I2702">
        <v>122.56</v>
      </c>
      <c r="J2702" s="13" t="s">
        <v>6887</v>
      </c>
      <c r="K2702" s="13" t="s">
        <v>6909</v>
      </c>
      <c r="M2702" s="13" t="s">
        <v>6987</v>
      </c>
    </row>
    <row r="2703" spans="1:13" x14ac:dyDescent="0.3">
      <c r="A2703">
        <v>12590302</v>
      </c>
      <c r="B2703" t="s">
        <v>5903</v>
      </c>
      <c r="C2703">
        <v>6</v>
      </c>
      <c r="D2703">
        <v>2020</v>
      </c>
      <c r="E2703" s="19">
        <v>43983</v>
      </c>
      <c r="F2703">
        <v>345</v>
      </c>
      <c r="G2703">
        <v>0</v>
      </c>
      <c r="H2703">
        <v>345</v>
      </c>
      <c r="I2703">
        <v>106.95</v>
      </c>
      <c r="J2703" s="13" t="s">
        <v>6887</v>
      </c>
      <c r="K2703" s="13" t="s">
        <v>6918</v>
      </c>
      <c r="L2703">
        <v>5.0666666666666664</v>
      </c>
      <c r="M2703" s="13" t="s">
        <v>6992</v>
      </c>
    </row>
    <row r="2704" spans="1:13" x14ac:dyDescent="0.3">
      <c r="A2704">
        <v>12590303</v>
      </c>
      <c r="B2704" t="s">
        <v>5904</v>
      </c>
      <c r="C2704">
        <v>1</v>
      </c>
      <c r="D2704">
        <v>2020</v>
      </c>
      <c r="E2704" s="19">
        <v>43831</v>
      </c>
      <c r="F2704">
        <v>447</v>
      </c>
      <c r="G2704">
        <v>0</v>
      </c>
      <c r="H2704">
        <v>447</v>
      </c>
      <c r="I2704">
        <v>156.44999999999999</v>
      </c>
      <c r="J2704" s="13" t="s">
        <v>6887</v>
      </c>
      <c r="K2704" s="13" t="s">
        <v>6891</v>
      </c>
      <c r="M2704" s="13" t="s">
        <v>6987</v>
      </c>
    </row>
    <row r="2705" spans="1:13" x14ac:dyDescent="0.3">
      <c r="A2705">
        <v>12590304</v>
      </c>
      <c r="B2705" t="s">
        <v>5905</v>
      </c>
      <c r="C2705">
        <v>1</v>
      </c>
      <c r="D2705">
        <v>2020</v>
      </c>
      <c r="E2705" s="19">
        <v>43831</v>
      </c>
      <c r="F2705">
        <v>447</v>
      </c>
      <c r="G2705">
        <v>0</v>
      </c>
      <c r="H2705">
        <v>447</v>
      </c>
      <c r="I2705">
        <v>156.44999999999999</v>
      </c>
      <c r="J2705" s="13" t="s">
        <v>6887</v>
      </c>
      <c r="K2705" s="13" t="s">
        <v>6891</v>
      </c>
      <c r="M2705" s="13" t="s">
        <v>6987</v>
      </c>
    </row>
    <row r="2706" spans="1:13" x14ac:dyDescent="0.3">
      <c r="A2706">
        <v>12590305</v>
      </c>
      <c r="B2706" t="s">
        <v>5906</v>
      </c>
      <c r="C2706">
        <v>1</v>
      </c>
      <c r="D2706">
        <v>2020</v>
      </c>
      <c r="E2706" s="19">
        <v>43831</v>
      </c>
      <c r="F2706">
        <v>383</v>
      </c>
      <c r="G2706">
        <v>0</v>
      </c>
      <c r="H2706">
        <v>383</v>
      </c>
      <c r="I2706">
        <v>122.56</v>
      </c>
      <c r="J2706" s="13" t="s">
        <v>6887</v>
      </c>
      <c r="K2706" s="13" t="s">
        <v>6909</v>
      </c>
      <c r="M2706" s="13" t="s">
        <v>6987</v>
      </c>
    </row>
    <row r="2707" spans="1:13" x14ac:dyDescent="0.3">
      <c r="A2707">
        <v>12590306</v>
      </c>
      <c r="B2707" t="s">
        <v>5907</v>
      </c>
      <c r="C2707">
        <v>1</v>
      </c>
      <c r="D2707">
        <v>2020</v>
      </c>
      <c r="E2707" s="19">
        <v>43831</v>
      </c>
      <c r="F2707">
        <v>168</v>
      </c>
      <c r="G2707">
        <v>0</v>
      </c>
      <c r="H2707">
        <v>168</v>
      </c>
      <c r="I2707">
        <v>25.2</v>
      </c>
      <c r="J2707" s="13" t="s">
        <v>6886</v>
      </c>
      <c r="K2707" s="13" t="s">
        <v>6892</v>
      </c>
      <c r="M2707" s="13" t="s">
        <v>6987</v>
      </c>
    </row>
    <row r="2708" spans="1:13" x14ac:dyDescent="0.3">
      <c r="A2708">
        <v>12590307</v>
      </c>
      <c r="B2708" t="s">
        <v>5908</v>
      </c>
      <c r="C2708">
        <v>1</v>
      </c>
      <c r="D2708">
        <v>2020</v>
      </c>
      <c r="E2708" s="19">
        <v>43831</v>
      </c>
      <c r="F2708">
        <v>168</v>
      </c>
      <c r="G2708">
        <v>0</v>
      </c>
      <c r="H2708">
        <v>168</v>
      </c>
      <c r="I2708">
        <v>25.2</v>
      </c>
      <c r="J2708" s="13" t="s">
        <v>6886</v>
      </c>
      <c r="K2708" s="13" t="s">
        <v>6892</v>
      </c>
      <c r="M2708" s="13" t="s">
        <v>6987</v>
      </c>
    </row>
    <row r="2709" spans="1:13" x14ac:dyDescent="0.3">
      <c r="A2709">
        <v>12590308</v>
      </c>
      <c r="B2709" t="s">
        <v>5909</v>
      </c>
      <c r="C2709">
        <v>1</v>
      </c>
      <c r="D2709">
        <v>2020</v>
      </c>
      <c r="E2709" s="19">
        <v>43831</v>
      </c>
      <c r="F2709">
        <v>205</v>
      </c>
      <c r="G2709">
        <v>0</v>
      </c>
      <c r="H2709">
        <v>205</v>
      </c>
      <c r="I2709">
        <v>36.9</v>
      </c>
      <c r="J2709" s="13" t="s">
        <v>6890</v>
      </c>
      <c r="K2709" s="13" t="s">
        <v>6913</v>
      </c>
      <c r="M2709" s="13" t="s">
        <v>6987</v>
      </c>
    </row>
    <row r="2710" spans="1:13" x14ac:dyDescent="0.3">
      <c r="A2710">
        <v>12590308</v>
      </c>
      <c r="B2710" t="s">
        <v>5910</v>
      </c>
      <c r="C2710">
        <v>4</v>
      </c>
      <c r="D2710">
        <v>2020</v>
      </c>
      <c r="E2710" s="19">
        <v>43922</v>
      </c>
      <c r="F2710">
        <v>205</v>
      </c>
      <c r="G2710">
        <v>30.75</v>
      </c>
      <c r="H2710">
        <v>174.25</v>
      </c>
      <c r="I2710">
        <v>36.9</v>
      </c>
      <c r="J2710" s="13" t="s">
        <v>6890</v>
      </c>
      <c r="K2710" s="13" t="s">
        <v>6913</v>
      </c>
      <c r="L2710">
        <v>3.0333333333333332</v>
      </c>
      <c r="M2710" s="13" t="s">
        <v>6990</v>
      </c>
    </row>
    <row r="2711" spans="1:13" x14ac:dyDescent="0.3">
      <c r="A2711">
        <v>12590308</v>
      </c>
      <c r="B2711" t="s">
        <v>5911</v>
      </c>
      <c r="C2711">
        <v>3</v>
      </c>
      <c r="D2711">
        <v>2020</v>
      </c>
      <c r="E2711" s="19">
        <v>43891</v>
      </c>
      <c r="F2711">
        <v>220</v>
      </c>
      <c r="G2711">
        <v>0</v>
      </c>
      <c r="H2711">
        <v>220</v>
      </c>
      <c r="I2711">
        <v>39.6</v>
      </c>
      <c r="J2711" s="13" t="s">
        <v>6890</v>
      </c>
      <c r="K2711" s="13" t="s">
        <v>6893</v>
      </c>
      <c r="L2711">
        <v>1.0333333333333334</v>
      </c>
      <c r="M2711" s="13" t="s">
        <v>6989</v>
      </c>
    </row>
    <row r="2712" spans="1:13" x14ac:dyDescent="0.3">
      <c r="A2712">
        <v>12101019</v>
      </c>
      <c r="B2712" t="s">
        <v>5912</v>
      </c>
      <c r="C2712">
        <v>1</v>
      </c>
      <c r="D2712">
        <v>2020</v>
      </c>
      <c r="E2712" s="19">
        <v>43831</v>
      </c>
      <c r="F2712">
        <v>436</v>
      </c>
      <c r="G2712">
        <v>0</v>
      </c>
      <c r="H2712">
        <v>436</v>
      </c>
      <c r="I2712">
        <v>104.64</v>
      </c>
      <c r="J2712" s="13" t="s">
        <v>6883</v>
      </c>
      <c r="K2712" s="13" t="s">
        <v>6966</v>
      </c>
      <c r="M2712" s="13" t="s">
        <v>6987</v>
      </c>
    </row>
    <row r="2713" spans="1:13" x14ac:dyDescent="0.3">
      <c r="A2713">
        <v>12101029</v>
      </c>
      <c r="B2713" t="s">
        <v>5913</v>
      </c>
      <c r="C2713">
        <v>1</v>
      </c>
      <c r="D2713">
        <v>2020</v>
      </c>
      <c r="E2713" s="19">
        <v>43831</v>
      </c>
      <c r="F2713">
        <v>579</v>
      </c>
      <c r="G2713">
        <v>0</v>
      </c>
      <c r="H2713">
        <v>579</v>
      </c>
      <c r="I2713">
        <v>167.91</v>
      </c>
      <c r="J2713" s="13" t="s">
        <v>6888</v>
      </c>
      <c r="K2713" s="13" t="s">
        <v>6926</v>
      </c>
      <c r="M2713" s="13" t="s">
        <v>6987</v>
      </c>
    </row>
    <row r="2714" spans="1:13" x14ac:dyDescent="0.3">
      <c r="A2714">
        <v>12101039</v>
      </c>
      <c r="B2714" t="s">
        <v>5914</v>
      </c>
      <c r="C2714">
        <v>1</v>
      </c>
      <c r="D2714">
        <v>2020</v>
      </c>
      <c r="E2714" s="19">
        <v>43831</v>
      </c>
      <c r="F2714">
        <v>538</v>
      </c>
      <c r="G2714">
        <v>0</v>
      </c>
      <c r="H2714">
        <v>538</v>
      </c>
      <c r="I2714">
        <v>129.12</v>
      </c>
      <c r="J2714" s="13" t="s">
        <v>6889</v>
      </c>
      <c r="K2714" s="13" t="s">
        <v>6951</v>
      </c>
      <c r="M2714" s="13" t="s">
        <v>6987</v>
      </c>
    </row>
    <row r="2715" spans="1:13" x14ac:dyDescent="0.3">
      <c r="A2715">
        <v>12101049</v>
      </c>
      <c r="B2715" t="s">
        <v>5915</v>
      </c>
      <c r="C2715">
        <v>1</v>
      </c>
      <c r="D2715">
        <v>2020</v>
      </c>
      <c r="E2715" s="19">
        <v>43831</v>
      </c>
      <c r="F2715">
        <v>539</v>
      </c>
      <c r="G2715">
        <v>0</v>
      </c>
      <c r="H2715">
        <v>539</v>
      </c>
      <c r="I2715">
        <v>156.31</v>
      </c>
      <c r="J2715" s="13" t="s">
        <v>6889</v>
      </c>
      <c r="K2715" s="13" t="s">
        <v>6954</v>
      </c>
      <c r="M2715" s="13" t="s">
        <v>6987</v>
      </c>
    </row>
    <row r="2716" spans="1:13" x14ac:dyDescent="0.3">
      <c r="A2716">
        <v>12101059</v>
      </c>
      <c r="B2716" t="s">
        <v>5916</v>
      </c>
      <c r="C2716">
        <v>1</v>
      </c>
      <c r="D2716">
        <v>2020</v>
      </c>
      <c r="E2716" s="19">
        <v>43831</v>
      </c>
      <c r="F2716">
        <v>539</v>
      </c>
      <c r="G2716">
        <v>0</v>
      </c>
      <c r="H2716">
        <v>539</v>
      </c>
      <c r="I2716">
        <v>156.31</v>
      </c>
      <c r="J2716" s="13" t="s">
        <v>6889</v>
      </c>
      <c r="K2716" s="13" t="s">
        <v>6954</v>
      </c>
      <c r="M2716" s="13" t="s">
        <v>6987</v>
      </c>
    </row>
    <row r="2717" spans="1:13" x14ac:dyDescent="0.3">
      <c r="A2717">
        <v>12101069</v>
      </c>
      <c r="B2717" t="s">
        <v>5917</v>
      </c>
      <c r="C2717">
        <v>1</v>
      </c>
      <c r="D2717">
        <v>2020</v>
      </c>
      <c r="E2717" s="19">
        <v>43831</v>
      </c>
      <c r="F2717">
        <v>336</v>
      </c>
      <c r="G2717">
        <v>0</v>
      </c>
      <c r="H2717">
        <v>336</v>
      </c>
      <c r="I2717">
        <v>120.96</v>
      </c>
      <c r="J2717" s="13" t="s">
        <v>6885</v>
      </c>
      <c r="K2717" s="13" t="s">
        <v>6934</v>
      </c>
      <c r="M2717" s="13" t="s">
        <v>6987</v>
      </c>
    </row>
    <row r="2718" spans="1:13" x14ac:dyDescent="0.3">
      <c r="A2718">
        <v>12101069</v>
      </c>
      <c r="B2718" t="s">
        <v>5918</v>
      </c>
      <c r="C2718">
        <v>4</v>
      </c>
      <c r="D2718">
        <v>2020</v>
      </c>
      <c r="E2718" s="19">
        <v>43922</v>
      </c>
      <c r="F2718">
        <v>312</v>
      </c>
      <c r="G2718">
        <v>46.800000000000011</v>
      </c>
      <c r="H2718">
        <v>265.2</v>
      </c>
      <c r="I2718">
        <v>99.84</v>
      </c>
      <c r="J2718" s="13" t="s">
        <v>6885</v>
      </c>
      <c r="K2718" s="13" t="s">
        <v>6908</v>
      </c>
      <c r="L2718">
        <v>3.0333333333333332</v>
      </c>
      <c r="M2718" s="13" t="s">
        <v>6990</v>
      </c>
    </row>
    <row r="2719" spans="1:13" x14ac:dyDescent="0.3">
      <c r="A2719">
        <v>12101079</v>
      </c>
      <c r="B2719" t="s">
        <v>5919</v>
      </c>
      <c r="C2719">
        <v>1</v>
      </c>
      <c r="D2719">
        <v>2020</v>
      </c>
      <c r="E2719" s="19">
        <v>43831</v>
      </c>
      <c r="F2719">
        <v>383</v>
      </c>
      <c r="G2719">
        <v>0</v>
      </c>
      <c r="H2719">
        <v>383</v>
      </c>
      <c r="I2719">
        <v>122.56</v>
      </c>
      <c r="J2719" s="13" t="s">
        <v>6887</v>
      </c>
      <c r="K2719" s="13" t="s">
        <v>6909</v>
      </c>
      <c r="M2719" s="13" t="s">
        <v>6987</v>
      </c>
    </row>
    <row r="2720" spans="1:13" x14ac:dyDescent="0.3">
      <c r="A2720">
        <v>12101089</v>
      </c>
      <c r="B2720" t="s">
        <v>5920</v>
      </c>
      <c r="C2720">
        <v>1</v>
      </c>
      <c r="D2720">
        <v>2020</v>
      </c>
      <c r="E2720" s="19">
        <v>43831</v>
      </c>
      <c r="F2720">
        <v>383</v>
      </c>
      <c r="G2720">
        <v>0</v>
      </c>
      <c r="H2720">
        <v>383</v>
      </c>
      <c r="I2720">
        <v>122.56</v>
      </c>
      <c r="J2720" s="13" t="s">
        <v>6887</v>
      </c>
      <c r="K2720" s="13" t="s">
        <v>6909</v>
      </c>
      <c r="M2720" s="13" t="s">
        <v>6987</v>
      </c>
    </row>
    <row r="2721" spans="1:13" x14ac:dyDescent="0.3">
      <c r="A2721">
        <v>12101099</v>
      </c>
      <c r="B2721" t="s">
        <v>5921</v>
      </c>
      <c r="C2721">
        <v>1</v>
      </c>
      <c r="D2721">
        <v>2020</v>
      </c>
      <c r="E2721" s="19">
        <v>43831</v>
      </c>
      <c r="F2721">
        <v>345</v>
      </c>
      <c r="G2721">
        <v>0</v>
      </c>
      <c r="H2721">
        <v>345</v>
      </c>
      <c r="I2721">
        <v>106.95</v>
      </c>
      <c r="J2721" s="13" t="s">
        <v>6887</v>
      </c>
      <c r="K2721" s="13" t="s">
        <v>6918</v>
      </c>
      <c r="M2721" s="13" t="s">
        <v>6987</v>
      </c>
    </row>
    <row r="2722" spans="1:13" x14ac:dyDescent="0.3">
      <c r="A2722">
        <v>12101109</v>
      </c>
      <c r="B2722" t="s">
        <v>5922</v>
      </c>
      <c r="C2722">
        <v>1</v>
      </c>
      <c r="D2722">
        <v>2020</v>
      </c>
      <c r="E2722" s="19">
        <v>43831</v>
      </c>
      <c r="F2722">
        <v>436</v>
      </c>
      <c r="G2722">
        <v>0</v>
      </c>
      <c r="H2722">
        <v>436</v>
      </c>
      <c r="I2722">
        <v>122.08000000000001</v>
      </c>
      <c r="J2722" s="13" t="s">
        <v>6883</v>
      </c>
      <c r="K2722" s="13" t="s">
        <v>6958</v>
      </c>
      <c r="M2722" s="13" t="s">
        <v>6987</v>
      </c>
    </row>
    <row r="2723" spans="1:13" x14ac:dyDescent="0.3">
      <c r="A2723">
        <v>12101119</v>
      </c>
      <c r="B2723" t="s">
        <v>5923</v>
      </c>
      <c r="C2723">
        <v>1</v>
      </c>
      <c r="D2723">
        <v>2020</v>
      </c>
      <c r="E2723" s="19">
        <v>43831</v>
      </c>
      <c r="F2723">
        <v>510</v>
      </c>
      <c r="G2723">
        <v>0</v>
      </c>
      <c r="H2723">
        <v>510</v>
      </c>
      <c r="I2723">
        <v>163.20000000000002</v>
      </c>
      <c r="J2723" s="13" t="s">
        <v>6888</v>
      </c>
      <c r="K2723" s="13" t="s">
        <v>6901</v>
      </c>
      <c r="M2723" s="13" t="s">
        <v>6987</v>
      </c>
    </row>
    <row r="2724" spans="1:13" x14ac:dyDescent="0.3">
      <c r="A2724">
        <v>12740101</v>
      </c>
      <c r="B2724" t="s">
        <v>5924</v>
      </c>
      <c r="C2724">
        <v>1</v>
      </c>
      <c r="D2724">
        <v>2020</v>
      </c>
      <c r="E2724" s="19">
        <v>43831</v>
      </c>
      <c r="F2724">
        <v>539</v>
      </c>
      <c r="G2724">
        <v>0</v>
      </c>
      <c r="H2724">
        <v>539</v>
      </c>
      <c r="I2724">
        <v>156.31</v>
      </c>
      <c r="J2724" s="13" t="s">
        <v>6889</v>
      </c>
      <c r="K2724" s="13" t="s">
        <v>6954</v>
      </c>
      <c r="M2724" s="13" t="s">
        <v>6987</v>
      </c>
    </row>
    <row r="2725" spans="1:13" x14ac:dyDescent="0.3">
      <c r="A2725">
        <v>12740102</v>
      </c>
      <c r="B2725" t="s">
        <v>5925</v>
      </c>
      <c r="C2725">
        <v>1</v>
      </c>
      <c r="D2725">
        <v>2020</v>
      </c>
      <c r="E2725" s="19">
        <v>43831</v>
      </c>
      <c r="F2725">
        <v>523</v>
      </c>
      <c r="G2725">
        <v>0</v>
      </c>
      <c r="H2725">
        <v>523</v>
      </c>
      <c r="I2725">
        <v>156.9</v>
      </c>
      <c r="J2725" s="13" t="s">
        <v>6889</v>
      </c>
      <c r="K2725" s="13" t="s">
        <v>6902</v>
      </c>
      <c r="M2725" s="13" t="s">
        <v>6987</v>
      </c>
    </row>
    <row r="2726" spans="1:13" x14ac:dyDescent="0.3">
      <c r="A2726">
        <v>12740103</v>
      </c>
      <c r="B2726" t="s">
        <v>5926</v>
      </c>
      <c r="C2726">
        <v>1</v>
      </c>
      <c r="D2726">
        <v>2020</v>
      </c>
      <c r="E2726" s="19">
        <v>43831</v>
      </c>
      <c r="F2726">
        <v>506</v>
      </c>
      <c r="G2726">
        <v>0</v>
      </c>
      <c r="H2726">
        <v>506</v>
      </c>
      <c r="I2726">
        <v>146.73999999999998</v>
      </c>
      <c r="J2726" s="13" t="s">
        <v>6889</v>
      </c>
      <c r="K2726" s="13" t="s">
        <v>6907</v>
      </c>
      <c r="M2726" s="13" t="s">
        <v>6987</v>
      </c>
    </row>
    <row r="2727" spans="1:13" x14ac:dyDescent="0.3">
      <c r="A2727">
        <v>12740104</v>
      </c>
      <c r="B2727" t="s">
        <v>5927</v>
      </c>
      <c r="C2727">
        <v>1</v>
      </c>
      <c r="D2727">
        <v>2020</v>
      </c>
      <c r="E2727" s="19">
        <v>43831</v>
      </c>
      <c r="F2727">
        <v>478</v>
      </c>
      <c r="G2727">
        <v>0</v>
      </c>
      <c r="H2727">
        <v>478</v>
      </c>
      <c r="I2727">
        <v>119.5</v>
      </c>
      <c r="J2727" s="13" t="s">
        <v>6889</v>
      </c>
      <c r="K2727" s="13" t="s">
        <v>6921</v>
      </c>
      <c r="M2727" s="13" t="s">
        <v>6987</v>
      </c>
    </row>
    <row r="2728" spans="1:13" x14ac:dyDescent="0.3">
      <c r="A2728">
        <v>12740105</v>
      </c>
      <c r="B2728" t="s">
        <v>5928</v>
      </c>
      <c r="C2728">
        <v>1</v>
      </c>
      <c r="D2728">
        <v>2020</v>
      </c>
      <c r="E2728" s="19">
        <v>43831</v>
      </c>
      <c r="F2728">
        <v>332</v>
      </c>
      <c r="G2728">
        <v>0</v>
      </c>
      <c r="H2728">
        <v>332</v>
      </c>
      <c r="I2728">
        <v>99.6</v>
      </c>
      <c r="J2728" s="13" t="s">
        <v>6885</v>
      </c>
      <c r="K2728" s="13" t="s">
        <v>6938</v>
      </c>
      <c r="M2728" s="13" t="s">
        <v>6987</v>
      </c>
    </row>
    <row r="2729" spans="1:13" x14ac:dyDescent="0.3">
      <c r="A2729">
        <v>12740106</v>
      </c>
      <c r="B2729" t="s">
        <v>5929</v>
      </c>
      <c r="C2729">
        <v>1</v>
      </c>
      <c r="D2729">
        <v>2020</v>
      </c>
      <c r="E2729" s="19">
        <v>43831</v>
      </c>
      <c r="F2729">
        <v>293</v>
      </c>
      <c r="G2729">
        <v>0</v>
      </c>
      <c r="H2729">
        <v>293</v>
      </c>
      <c r="I2729">
        <v>90.83</v>
      </c>
      <c r="J2729" s="13" t="s">
        <v>6885</v>
      </c>
      <c r="K2729" s="13" t="s">
        <v>6935</v>
      </c>
      <c r="M2729" s="13" t="s">
        <v>6987</v>
      </c>
    </row>
    <row r="2730" spans="1:13" x14ac:dyDescent="0.3">
      <c r="A2730">
        <v>12740201</v>
      </c>
      <c r="B2730" t="s">
        <v>5930</v>
      </c>
      <c r="C2730">
        <v>1</v>
      </c>
      <c r="D2730">
        <v>2020</v>
      </c>
      <c r="E2730" s="19">
        <v>43831</v>
      </c>
      <c r="F2730">
        <v>387</v>
      </c>
      <c r="G2730">
        <v>0</v>
      </c>
      <c r="H2730">
        <v>387</v>
      </c>
      <c r="I2730">
        <v>100.62</v>
      </c>
      <c r="J2730" s="13" t="s">
        <v>6883</v>
      </c>
      <c r="K2730" s="13" t="s">
        <v>6969</v>
      </c>
      <c r="M2730" s="13" t="s">
        <v>6987</v>
      </c>
    </row>
    <row r="2731" spans="1:13" x14ac:dyDescent="0.3">
      <c r="A2731">
        <v>12740202</v>
      </c>
      <c r="B2731" t="s">
        <v>5931</v>
      </c>
      <c r="C2731">
        <v>1</v>
      </c>
      <c r="D2731">
        <v>2020</v>
      </c>
      <c r="E2731" s="19">
        <v>43831</v>
      </c>
      <c r="F2731">
        <v>510</v>
      </c>
      <c r="G2731">
        <v>0</v>
      </c>
      <c r="H2731">
        <v>510</v>
      </c>
      <c r="I2731">
        <v>163.20000000000002</v>
      </c>
      <c r="J2731" s="13" t="s">
        <v>6888</v>
      </c>
      <c r="K2731" s="13" t="s">
        <v>6901</v>
      </c>
      <c r="M2731" s="13" t="s">
        <v>6987</v>
      </c>
    </row>
    <row r="2732" spans="1:13" x14ac:dyDescent="0.3">
      <c r="A2732">
        <v>12740203</v>
      </c>
      <c r="B2732" t="s">
        <v>5932</v>
      </c>
      <c r="C2732">
        <v>1</v>
      </c>
      <c r="D2732">
        <v>2020</v>
      </c>
      <c r="E2732" s="19">
        <v>43831</v>
      </c>
      <c r="F2732">
        <v>478</v>
      </c>
      <c r="G2732">
        <v>0</v>
      </c>
      <c r="H2732">
        <v>478</v>
      </c>
      <c r="I2732">
        <v>119.5</v>
      </c>
      <c r="J2732" s="13" t="s">
        <v>6889</v>
      </c>
      <c r="K2732" s="13" t="s">
        <v>6921</v>
      </c>
      <c r="M2732" s="13" t="s">
        <v>6987</v>
      </c>
    </row>
    <row r="2733" spans="1:13" x14ac:dyDescent="0.3">
      <c r="A2733">
        <v>12740204</v>
      </c>
      <c r="B2733" t="s">
        <v>5933</v>
      </c>
      <c r="C2733">
        <v>1</v>
      </c>
      <c r="D2733">
        <v>2020</v>
      </c>
      <c r="E2733" s="19">
        <v>43831</v>
      </c>
      <c r="F2733">
        <v>283</v>
      </c>
      <c r="G2733">
        <v>0</v>
      </c>
      <c r="H2733">
        <v>283</v>
      </c>
      <c r="I2733">
        <v>82.07</v>
      </c>
      <c r="J2733" s="13" t="s">
        <v>6885</v>
      </c>
      <c r="K2733" s="13" t="s">
        <v>6953</v>
      </c>
      <c r="M2733" s="13" t="s">
        <v>6987</v>
      </c>
    </row>
    <row r="2734" spans="1:13" x14ac:dyDescent="0.3">
      <c r="A2734">
        <v>12740205</v>
      </c>
      <c r="B2734" t="s">
        <v>5934</v>
      </c>
      <c r="C2734">
        <v>1</v>
      </c>
      <c r="D2734">
        <v>2020</v>
      </c>
      <c r="E2734" s="19">
        <v>43831</v>
      </c>
      <c r="F2734">
        <v>168</v>
      </c>
      <c r="G2734">
        <v>0</v>
      </c>
      <c r="H2734">
        <v>168</v>
      </c>
      <c r="I2734">
        <v>60.48</v>
      </c>
      <c r="J2734" s="13" t="s">
        <v>6885</v>
      </c>
      <c r="K2734" s="13" t="s">
        <v>6948</v>
      </c>
      <c r="M2734" s="13" t="s">
        <v>6987</v>
      </c>
    </row>
    <row r="2735" spans="1:13" x14ac:dyDescent="0.3">
      <c r="A2735">
        <v>12740206</v>
      </c>
      <c r="B2735" t="s">
        <v>5935</v>
      </c>
      <c r="C2735">
        <v>1</v>
      </c>
      <c r="D2735">
        <v>2020</v>
      </c>
      <c r="E2735" s="19">
        <v>43831</v>
      </c>
      <c r="F2735">
        <v>383</v>
      </c>
      <c r="G2735">
        <v>0</v>
      </c>
      <c r="H2735">
        <v>383</v>
      </c>
      <c r="I2735">
        <v>122.56</v>
      </c>
      <c r="J2735" s="13" t="s">
        <v>6887</v>
      </c>
      <c r="K2735" s="13" t="s">
        <v>6909</v>
      </c>
      <c r="M2735" s="13" t="s">
        <v>6987</v>
      </c>
    </row>
    <row r="2736" spans="1:13" x14ac:dyDescent="0.3">
      <c r="A2736">
        <v>12740207</v>
      </c>
      <c r="B2736" t="s">
        <v>5936</v>
      </c>
      <c r="C2736">
        <v>1</v>
      </c>
      <c r="D2736">
        <v>2020</v>
      </c>
      <c r="E2736" s="19">
        <v>43831</v>
      </c>
      <c r="F2736">
        <v>447</v>
      </c>
      <c r="G2736">
        <v>0</v>
      </c>
      <c r="H2736">
        <v>447</v>
      </c>
      <c r="I2736">
        <v>156.44999999999999</v>
      </c>
      <c r="J2736" s="13" t="s">
        <v>6887</v>
      </c>
      <c r="K2736" s="13" t="s">
        <v>6891</v>
      </c>
      <c r="M2736" s="13" t="s">
        <v>6987</v>
      </c>
    </row>
    <row r="2737" spans="1:13" x14ac:dyDescent="0.3">
      <c r="A2737">
        <v>12740208</v>
      </c>
      <c r="B2737" t="s">
        <v>5937</v>
      </c>
      <c r="C2737">
        <v>1</v>
      </c>
      <c r="D2737">
        <v>2020</v>
      </c>
      <c r="E2737" s="19">
        <v>43831</v>
      </c>
      <c r="F2737">
        <v>447</v>
      </c>
      <c r="G2737">
        <v>0</v>
      </c>
      <c r="H2737">
        <v>447</v>
      </c>
      <c r="I2737">
        <v>156.44999999999999</v>
      </c>
      <c r="J2737" s="13" t="s">
        <v>6887</v>
      </c>
      <c r="K2737" s="13" t="s">
        <v>6891</v>
      </c>
      <c r="M2737" s="13" t="s">
        <v>6987</v>
      </c>
    </row>
    <row r="2738" spans="1:13" x14ac:dyDescent="0.3">
      <c r="A2738">
        <v>12740208</v>
      </c>
      <c r="B2738" t="s">
        <v>5938</v>
      </c>
      <c r="C2738">
        <v>3</v>
      </c>
      <c r="D2738">
        <v>2020</v>
      </c>
      <c r="E2738" s="19">
        <v>43891</v>
      </c>
      <c r="F2738">
        <v>447</v>
      </c>
      <c r="G2738">
        <v>0</v>
      </c>
      <c r="H2738">
        <v>447</v>
      </c>
      <c r="I2738">
        <v>156.44999999999999</v>
      </c>
      <c r="J2738" s="13" t="s">
        <v>6887</v>
      </c>
      <c r="K2738" s="13" t="s">
        <v>6891</v>
      </c>
      <c r="L2738">
        <v>2</v>
      </c>
      <c r="M2738" s="13" t="s">
        <v>6989</v>
      </c>
    </row>
    <row r="2739" spans="1:13" x14ac:dyDescent="0.3">
      <c r="A2739">
        <v>12740208</v>
      </c>
      <c r="B2739" t="s">
        <v>5939</v>
      </c>
      <c r="C2739">
        <v>5</v>
      </c>
      <c r="D2739">
        <v>2020</v>
      </c>
      <c r="E2739" s="19">
        <v>43952</v>
      </c>
      <c r="F2739">
        <v>168</v>
      </c>
      <c r="G2739">
        <v>0</v>
      </c>
      <c r="H2739">
        <v>168</v>
      </c>
      <c r="I2739">
        <v>75.600000000000009</v>
      </c>
      <c r="J2739" s="13" t="s">
        <v>6886</v>
      </c>
      <c r="K2739" s="13" t="s">
        <v>6920</v>
      </c>
      <c r="L2739">
        <v>2.0333333333333332</v>
      </c>
      <c r="M2739" s="13" t="s">
        <v>6991</v>
      </c>
    </row>
    <row r="2740" spans="1:13" x14ac:dyDescent="0.3">
      <c r="A2740">
        <v>12740209</v>
      </c>
      <c r="B2740" t="s">
        <v>5940</v>
      </c>
      <c r="C2740">
        <v>1</v>
      </c>
      <c r="D2740">
        <v>2020</v>
      </c>
      <c r="E2740" s="19">
        <v>43831</v>
      </c>
      <c r="F2740">
        <v>168</v>
      </c>
      <c r="G2740">
        <v>0</v>
      </c>
      <c r="H2740">
        <v>168</v>
      </c>
      <c r="I2740">
        <v>25.2</v>
      </c>
      <c r="J2740" s="13" t="s">
        <v>6886</v>
      </c>
      <c r="K2740" s="13" t="s">
        <v>6892</v>
      </c>
      <c r="M2740" s="13" t="s">
        <v>6987</v>
      </c>
    </row>
    <row r="2741" spans="1:13" x14ac:dyDescent="0.3">
      <c r="A2741">
        <v>12740210</v>
      </c>
      <c r="B2741" t="s">
        <v>5941</v>
      </c>
      <c r="C2741">
        <v>1</v>
      </c>
      <c r="D2741">
        <v>2020</v>
      </c>
      <c r="E2741" s="19">
        <v>43831</v>
      </c>
      <c r="F2741">
        <v>387</v>
      </c>
      <c r="G2741">
        <v>0</v>
      </c>
      <c r="H2741">
        <v>387</v>
      </c>
      <c r="I2741">
        <v>100.62</v>
      </c>
      <c r="J2741" s="13" t="s">
        <v>6883</v>
      </c>
      <c r="K2741" s="13" t="s">
        <v>6969</v>
      </c>
      <c r="M2741" s="13" t="s">
        <v>6987</v>
      </c>
    </row>
    <row r="2742" spans="1:13" x14ac:dyDescent="0.3">
      <c r="A2742">
        <v>12740211</v>
      </c>
      <c r="B2742" t="s">
        <v>5942</v>
      </c>
      <c r="C2742">
        <v>1</v>
      </c>
      <c r="D2742">
        <v>2020</v>
      </c>
      <c r="E2742" s="19">
        <v>43831</v>
      </c>
      <c r="F2742">
        <v>579</v>
      </c>
      <c r="G2742">
        <v>0</v>
      </c>
      <c r="H2742">
        <v>579</v>
      </c>
      <c r="I2742">
        <v>167.91</v>
      </c>
      <c r="J2742" s="13" t="s">
        <v>6888</v>
      </c>
      <c r="K2742" s="13" t="s">
        <v>6926</v>
      </c>
      <c r="M2742" s="13" t="s">
        <v>6987</v>
      </c>
    </row>
    <row r="2743" spans="1:13" x14ac:dyDescent="0.3">
      <c r="A2743">
        <v>12740212</v>
      </c>
      <c r="B2743" t="s">
        <v>5943</v>
      </c>
      <c r="C2743">
        <v>1</v>
      </c>
      <c r="D2743">
        <v>2020</v>
      </c>
      <c r="E2743" s="19">
        <v>43831</v>
      </c>
      <c r="F2743">
        <v>440</v>
      </c>
      <c r="G2743">
        <v>0</v>
      </c>
      <c r="H2743">
        <v>440</v>
      </c>
      <c r="I2743">
        <v>136.4</v>
      </c>
      <c r="J2743" s="13" t="s">
        <v>6889</v>
      </c>
      <c r="K2743" s="13" t="s">
        <v>6905</v>
      </c>
      <c r="M2743" s="13" t="s">
        <v>6987</v>
      </c>
    </row>
    <row r="2744" spans="1:13" x14ac:dyDescent="0.3">
      <c r="A2744">
        <v>12740212</v>
      </c>
      <c r="B2744" t="s">
        <v>5944</v>
      </c>
      <c r="C2744">
        <v>5</v>
      </c>
      <c r="D2744">
        <v>2020</v>
      </c>
      <c r="E2744" s="19">
        <v>43952</v>
      </c>
      <c r="F2744">
        <v>284</v>
      </c>
      <c r="G2744">
        <v>42.599999999999994</v>
      </c>
      <c r="H2744">
        <v>241.4</v>
      </c>
      <c r="I2744">
        <v>76.680000000000007</v>
      </c>
      <c r="J2744" s="13" t="s">
        <v>6885</v>
      </c>
      <c r="K2744" s="13" t="s">
        <v>6917</v>
      </c>
      <c r="L2744">
        <v>4.0333333333333332</v>
      </c>
      <c r="M2744" s="13" t="s">
        <v>6991</v>
      </c>
    </row>
    <row r="2745" spans="1:13" x14ac:dyDescent="0.3">
      <c r="A2745">
        <v>12740301</v>
      </c>
      <c r="B2745" t="s">
        <v>5945</v>
      </c>
      <c r="C2745">
        <v>1</v>
      </c>
      <c r="D2745">
        <v>2020</v>
      </c>
      <c r="E2745" s="19">
        <v>43831</v>
      </c>
      <c r="F2745">
        <v>317</v>
      </c>
      <c r="G2745">
        <v>0</v>
      </c>
      <c r="H2745">
        <v>317</v>
      </c>
      <c r="I2745">
        <v>98.27</v>
      </c>
      <c r="J2745" s="13" t="s">
        <v>6885</v>
      </c>
      <c r="K2745" s="13" t="s">
        <v>6933</v>
      </c>
      <c r="M2745" s="13" t="s">
        <v>6987</v>
      </c>
    </row>
    <row r="2746" spans="1:13" x14ac:dyDescent="0.3">
      <c r="A2746">
        <v>30120199</v>
      </c>
      <c r="B2746" t="s">
        <v>5946</v>
      </c>
      <c r="C2746">
        <v>3</v>
      </c>
      <c r="D2746">
        <v>2020</v>
      </c>
      <c r="E2746" s="19">
        <v>43891</v>
      </c>
      <c r="F2746">
        <v>367</v>
      </c>
      <c r="G2746">
        <v>0</v>
      </c>
      <c r="H2746">
        <v>367</v>
      </c>
      <c r="I2746">
        <v>110.1</v>
      </c>
      <c r="J2746" s="13" t="s">
        <v>6885</v>
      </c>
      <c r="K2746" s="13" t="s">
        <v>6936</v>
      </c>
      <c r="M2746" s="13" t="s">
        <v>6989</v>
      </c>
    </row>
    <row r="2747" spans="1:13" x14ac:dyDescent="0.3">
      <c r="A2747">
        <v>30120209</v>
      </c>
      <c r="B2747" t="s">
        <v>5947</v>
      </c>
      <c r="C2747">
        <v>3</v>
      </c>
      <c r="D2747">
        <v>2020</v>
      </c>
      <c r="E2747" s="19">
        <v>43891</v>
      </c>
      <c r="F2747">
        <v>457</v>
      </c>
      <c r="G2747">
        <v>0</v>
      </c>
      <c r="H2747">
        <v>457</v>
      </c>
      <c r="I2747">
        <v>123.39000000000001</v>
      </c>
      <c r="J2747" s="13" t="s">
        <v>6883</v>
      </c>
      <c r="K2747" s="13" t="s">
        <v>6968</v>
      </c>
      <c r="M2747" s="13" t="s">
        <v>6989</v>
      </c>
    </row>
    <row r="2748" spans="1:13" x14ac:dyDescent="0.3">
      <c r="A2748">
        <v>30120209</v>
      </c>
      <c r="B2748" t="s">
        <v>5948</v>
      </c>
      <c r="C2748">
        <v>6</v>
      </c>
      <c r="D2748">
        <v>2020</v>
      </c>
      <c r="E2748" s="19">
        <v>43983</v>
      </c>
      <c r="F2748">
        <v>510</v>
      </c>
      <c r="G2748">
        <v>0</v>
      </c>
      <c r="H2748">
        <v>510</v>
      </c>
      <c r="I2748">
        <v>163.20000000000002</v>
      </c>
      <c r="J2748" s="13" t="s">
        <v>6888</v>
      </c>
      <c r="K2748" s="13" t="s">
        <v>6901</v>
      </c>
      <c r="L2748">
        <v>3.0666666666666669</v>
      </c>
      <c r="M2748" s="13" t="s">
        <v>6992</v>
      </c>
    </row>
    <row r="2749" spans="1:13" x14ac:dyDescent="0.3">
      <c r="A2749">
        <v>30120219</v>
      </c>
      <c r="B2749" t="s">
        <v>5949</v>
      </c>
      <c r="C2749">
        <v>3</v>
      </c>
      <c r="D2749">
        <v>2020</v>
      </c>
      <c r="E2749" s="19">
        <v>43891</v>
      </c>
      <c r="F2749">
        <v>506</v>
      </c>
      <c r="G2749">
        <v>0</v>
      </c>
      <c r="H2749">
        <v>506</v>
      </c>
      <c r="I2749">
        <v>146.73999999999998</v>
      </c>
      <c r="J2749" s="13" t="s">
        <v>6889</v>
      </c>
      <c r="K2749" s="13" t="s">
        <v>6907</v>
      </c>
      <c r="M2749" s="13" t="s">
        <v>6989</v>
      </c>
    </row>
    <row r="2750" spans="1:13" x14ac:dyDescent="0.3">
      <c r="A2750">
        <v>30120229</v>
      </c>
      <c r="B2750" t="s">
        <v>5950</v>
      </c>
      <c r="C2750">
        <v>3</v>
      </c>
      <c r="D2750">
        <v>2020</v>
      </c>
      <c r="E2750" s="19">
        <v>43891</v>
      </c>
      <c r="F2750">
        <v>168</v>
      </c>
      <c r="G2750">
        <v>0</v>
      </c>
      <c r="H2750">
        <v>168</v>
      </c>
      <c r="I2750">
        <v>60.48</v>
      </c>
      <c r="J2750" s="13" t="s">
        <v>6885</v>
      </c>
      <c r="K2750" s="13" t="s">
        <v>6948</v>
      </c>
      <c r="M2750" s="13" t="s">
        <v>6989</v>
      </c>
    </row>
    <row r="2751" spans="1:13" x14ac:dyDescent="0.3">
      <c r="A2751">
        <v>30120229</v>
      </c>
      <c r="B2751" t="s">
        <v>5951</v>
      </c>
      <c r="C2751">
        <v>9</v>
      </c>
      <c r="D2751">
        <v>2020</v>
      </c>
      <c r="E2751" s="19">
        <v>44075</v>
      </c>
      <c r="F2751">
        <v>295</v>
      </c>
      <c r="G2751">
        <v>0</v>
      </c>
      <c r="H2751">
        <v>295</v>
      </c>
      <c r="I2751">
        <v>97.350000000000009</v>
      </c>
      <c r="J2751" s="13" t="s">
        <v>6885</v>
      </c>
      <c r="K2751" s="13" t="s">
        <v>6952</v>
      </c>
      <c r="L2751">
        <v>6.1333333333333337</v>
      </c>
      <c r="M2751" s="13" t="s">
        <v>6995</v>
      </c>
    </row>
    <row r="2752" spans="1:13" x14ac:dyDescent="0.3">
      <c r="A2752">
        <v>30120239</v>
      </c>
      <c r="B2752" t="s">
        <v>5952</v>
      </c>
      <c r="C2752">
        <v>3</v>
      </c>
      <c r="D2752">
        <v>2020</v>
      </c>
      <c r="E2752" s="19">
        <v>43891</v>
      </c>
      <c r="F2752">
        <v>317</v>
      </c>
      <c r="G2752">
        <v>0</v>
      </c>
      <c r="H2752">
        <v>317</v>
      </c>
      <c r="I2752">
        <v>98.27</v>
      </c>
      <c r="J2752" s="13" t="s">
        <v>6885</v>
      </c>
      <c r="K2752" s="13" t="s">
        <v>6933</v>
      </c>
      <c r="M2752" s="13" t="s">
        <v>6989</v>
      </c>
    </row>
    <row r="2753" spans="1:13" x14ac:dyDescent="0.3">
      <c r="A2753">
        <v>30120239</v>
      </c>
      <c r="B2753" t="s">
        <v>5953</v>
      </c>
      <c r="C2753">
        <v>9</v>
      </c>
      <c r="D2753">
        <v>2020</v>
      </c>
      <c r="E2753" s="19">
        <v>44075</v>
      </c>
      <c r="F2753">
        <v>336</v>
      </c>
      <c r="G2753">
        <v>0</v>
      </c>
      <c r="H2753">
        <v>336</v>
      </c>
      <c r="I2753">
        <v>120.96</v>
      </c>
      <c r="J2753" s="13" t="s">
        <v>6885</v>
      </c>
      <c r="K2753" s="13" t="s">
        <v>6934</v>
      </c>
      <c r="L2753">
        <v>6.1333333333333337</v>
      </c>
      <c r="M2753" s="13" t="s">
        <v>6995</v>
      </c>
    </row>
    <row r="2754" spans="1:13" x14ac:dyDescent="0.3">
      <c r="A2754">
        <v>30120249</v>
      </c>
      <c r="B2754" t="s">
        <v>5954</v>
      </c>
      <c r="C2754">
        <v>3</v>
      </c>
      <c r="D2754">
        <v>2020</v>
      </c>
      <c r="E2754" s="19">
        <v>43891</v>
      </c>
      <c r="F2754">
        <v>345</v>
      </c>
      <c r="G2754">
        <v>0</v>
      </c>
      <c r="H2754">
        <v>345</v>
      </c>
      <c r="I2754">
        <v>106.95</v>
      </c>
      <c r="J2754" s="13" t="s">
        <v>6887</v>
      </c>
      <c r="K2754" s="13" t="s">
        <v>6918</v>
      </c>
      <c r="M2754" s="13" t="s">
        <v>6989</v>
      </c>
    </row>
    <row r="2755" spans="1:13" x14ac:dyDescent="0.3">
      <c r="A2755">
        <v>30120249</v>
      </c>
      <c r="B2755" t="s">
        <v>5955</v>
      </c>
      <c r="C2755">
        <v>5</v>
      </c>
      <c r="D2755">
        <v>2020</v>
      </c>
      <c r="E2755" s="19">
        <v>43952</v>
      </c>
      <c r="F2755">
        <v>345</v>
      </c>
      <c r="G2755">
        <v>51.75</v>
      </c>
      <c r="H2755">
        <v>293.25</v>
      </c>
      <c r="I2755">
        <v>106.95</v>
      </c>
      <c r="J2755" s="13" t="s">
        <v>6887</v>
      </c>
      <c r="K2755" s="13" t="s">
        <v>6918</v>
      </c>
      <c r="L2755">
        <v>2.0333333333333332</v>
      </c>
      <c r="M2755" s="13" t="s">
        <v>6991</v>
      </c>
    </row>
    <row r="2756" spans="1:13" x14ac:dyDescent="0.3">
      <c r="A2756">
        <v>30120259</v>
      </c>
      <c r="B2756" t="s">
        <v>5956</v>
      </c>
      <c r="C2756">
        <v>3</v>
      </c>
      <c r="D2756">
        <v>2020</v>
      </c>
      <c r="E2756" s="19">
        <v>43891</v>
      </c>
      <c r="F2756">
        <v>447</v>
      </c>
      <c r="G2756">
        <v>0</v>
      </c>
      <c r="H2756">
        <v>447</v>
      </c>
      <c r="I2756">
        <v>156.44999999999999</v>
      </c>
      <c r="J2756" s="13" t="s">
        <v>6887</v>
      </c>
      <c r="K2756" s="13" t="s">
        <v>6891</v>
      </c>
      <c r="M2756" s="13" t="s">
        <v>6989</v>
      </c>
    </row>
    <row r="2757" spans="1:13" x14ac:dyDescent="0.3">
      <c r="A2757">
        <v>30120269</v>
      </c>
      <c r="B2757" t="s">
        <v>5957</v>
      </c>
      <c r="C2757">
        <v>3</v>
      </c>
      <c r="D2757">
        <v>2020</v>
      </c>
      <c r="E2757" s="19">
        <v>43891</v>
      </c>
      <c r="F2757">
        <v>447</v>
      </c>
      <c r="G2757">
        <v>0</v>
      </c>
      <c r="H2757">
        <v>447</v>
      </c>
      <c r="I2757">
        <v>156.44999999999999</v>
      </c>
      <c r="J2757" s="13" t="s">
        <v>6887</v>
      </c>
      <c r="K2757" s="13" t="s">
        <v>6891</v>
      </c>
      <c r="M2757" s="13" t="s">
        <v>6989</v>
      </c>
    </row>
    <row r="2758" spans="1:13" x14ac:dyDescent="0.3">
      <c r="A2758">
        <v>30120269</v>
      </c>
      <c r="B2758" t="s">
        <v>5958</v>
      </c>
      <c r="C2758">
        <v>9</v>
      </c>
      <c r="D2758">
        <v>2020</v>
      </c>
      <c r="E2758" s="19">
        <v>44075</v>
      </c>
      <c r="F2758">
        <v>345</v>
      </c>
      <c r="G2758">
        <v>0</v>
      </c>
      <c r="H2758">
        <v>345</v>
      </c>
      <c r="I2758">
        <v>106.95</v>
      </c>
      <c r="J2758" s="13" t="s">
        <v>6887</v>
      </c>
      <c r="K2758" s="13" t="s">
        <v>6918</v>
      </c>
      <c r="L2758">
        <v>6.1333333333333337</v>
      </c>
      <c r="M2758" s="13" t="s">
        <v>6995</v>
      </c>
    </row>
    <row r="2759" spans="1:13" x14ac:dyDescent="0.3">
      <c r="A2759">
        <v>30120279</v>
      </c>
      <c r="B2759" t="s">
        <v>5959</v>
      </c>
      <c r="C2759">
        <v>3</v>
      </c>
      <c r="D2759">
        <v>2020</v>
      </c>
      <c r="E2759" s="19">
        <v>43891</v>
      </c>
      <c r="F2759">
        <v>383</v>
      </c>
      <c r="G2759">
        <v>0</v>
      </c>
      <c r="H2759">
        <v>383</v>
      </c>
      <c r="I2759">
        <v>122.56</v>
      </c>
      <c r="J2759" s="13" t="s">
        <v>6887</v>
      </c>
      <c r="K2759" s="13" t="s">
        <v>6909</v>
      </c>
      <c r="M2759" s="13" t="s">
        <v>6989</v>
      </c>
    </row>
    <row r="2760" spans="1:13" x14ac:dyDescent="0.3">
      <c r="A2760">
        <v>30120289</v>
      </c>
      <c r="B2760" t="s">
        <v>5960</v>
      </c>
      <c r="C2760">
        <v>3</v>
      </c>
      <c r="D2760">
        <v>2020</v>
      </c>
      <c r="E2760" s="19">
        <v>43891</v>
      </c>
      <c r="F2760">
        <v>168</v>
      </c>
      <c r="G2760">
        <v>0</v>
      </c>
      <c r="H2760">
        <v>168</v>
      </c>
      <c r="I2760">
        <v>75.600000000000009</v>
      </c>
      <c r="J2760" s="13" t="s">
        <v>6886</v>
      </c>
      <c r="K2760" s="13" t="s">
        <v>6920</v>
      </c>
      <c r="M2760" s="13" t="s">
        <v>6989</v>
      </c>
    </row>
    <row r="2761" spans="1:13" x14ac:dyDescent="0.3">
      <c r="A2761">
        <v>30120289</v>
      </c>
      <c r="B2761" t="s">
        <v>5961</v>
      </c>
      <c r="C2761">
        <v>7</v>
      </c>
      <c r="D2761">
        <v>2020</v>
      </c>
      <c r="E2761" s="19">
        <v>44013</v>
      </c>
      <c r="F2761">
        <v>168</v>
      </c>
      <c r="G2761">
        <v>0</v>
      </c>
      <c r="H2761">
        <v>168</v>
      </c>
      <c r="I2761">
        <v>75.600000000000009</v>
      </c>
      <c r="J2761" s="13" t="s">
        <v>6886</v>
      </c>
      <c r="K2761" s="13" t="s">
        <v>6920</v>
      </c>
      <c r="L2761">
        <v>4.0666666666666664</v>
      </c>
      <c r="M2761" s="13" t="s">
        <v>6993</v>
      </c>
    </row>
    <row r="2762" spans="1:13" x14ac:dyDescent="0.3">
      <c r="A2762">
        <v>30120299</v>
      </c>
      <c r="B2762" t="s">
        <v>5962</v>
      </c>
      <c r="C2762">
        <v>3</v>
      </c>
      <c r="D2762">
        <v>2020</v>
      </c>
      <c r="E2762" s="19">
        <v>43891</v>
      </c>
      <c r="F2762">
        <v>144</v>
      </c>
      <c r="G2762">
        <v>0</v>
      </c>
      <c r="H2762">
        <v>144</v>
      </c>
      <c r="I2762">
        <v>66.240000000000009</v>
      </c>
      <c r="J2762" s="13" t="s">
        <v>6886</v>
      </c>
      <c r="K2762" s="13" t="s">
        <v>6919</v>
      </c>
      <c r="M2762" s="13" t="s">
        <v>6989</v>
      </c>
    </row>
    <row r="2763" spans="1:13" x14ac:dyDescent="0.3">
      <c r="A2763">
        <v>30120299</v>
      </c>
      <c r="B2763" t="s">
        <v>5963</v>
      </c>
      <c r="C2763">
        <v>8</v>
      </c>
      <c r="D2763">
        <v>2020</v>
      </c>
      <c r="E2763" s="19">
        <v>44044</v>
      </c>
      <c r="F2763">
        <v>168</v>
      </c>
      <c r="G2763">
        <v>0</v>
      </c>
      <c r="H2763">
        <v>168</v>
      </c>
      <c r="I2763">
        <v>25.2</v>
      </c>
      <c r="J2763" s="13" t="s">
        <v>6886</v>
      </c>
      <c r="K2763" s="13" t="s">
        <v>6892</v>
      </c>
      <c r="L2763">
        <v>5.0999999999999996</v>
      </c>
      <c r="M2763" s="13" t="s">
        <v>6994</v>
      </c>
    </row>
    <row r="2764" spans="1:13" x14ac:dyDescent="0.3">
      <c r="A2764">
        <v>30119309</v>
      </c>
      <c r="B2764" t="s">
        <v>5964</v>
      </c>
      <c r="C2764">
        <v>3</v>
      </c>
      <c r="D2764">
        <v>2020</v>
      </c>
      <c r="E2764" s="19">
        <v>43891</v>
      </c>
      <c r="F2764">
        <v>240</v>
      </c>
      <c r="G2764">
        <v>0</v>
      </c>
      <c r="H2764">
        <v>240</v>
      </c>
      <c r="I2764">
        <v>43.199999999999996</v>
      </c>
      <c r="J2764" s="13" t="s">
        <v>6890</v>
      </c>
      <c r="K2764" s="13" t="s">
        <v>6894</v>
      </c>
      <c r="M2764" s="13" t="s">
        <v>6989</v>
      </c>
    </row>
    <row r="2765" spans="1:13" x14ac:dyDescent="0.3">
      <c r="A2765">
        <v>30119319</v>
      </c>
      <c r="B2765" t="s">
        <v>5965</v>
      </c>
      <c r="C2765">
        <v>3</v>
      </c>
      <c r="D2765">
        <v>2020</v>
      </c>
      <c r="E2765" s="19">
        <v>43891</v>
      </c>
      <c r="F2765">
        <v>240</v>
      </c>
      <c r="G2765">
        <v>0</v>
      </c>
      <c r="H2765">
        <v>240</v>
      </c>
      <c r="I2765">
        <v>43.199999999999996</v>
      </c>
      <c r="J2765" s="13" t="s">
        <v>6890</v>
      </c>
      <c r="K2765" s="13" t="s">
        <v>6894</v>
      </c>
      <c r="M2765" s="13" t="s">
        <v>6989</v>
      </c>
    </row>
    <row r="2766" spans="1:13" x14ac:dyDescent="0.3">
      <c r="A2766">
        <v>30119329</v>
      </c>
      <c r="B2766" t="s">
        <v>5966</v>
      </c>
      <c r="C2766">
        <v>3</v>
      </c>
      <c r="D2766">
        <v>2020</v>
      </c>
      <c r="E2766" s="19">
        <v>43891</v>
      </c>
      <c r="F2766">
        <v>205</v>
      </c>
      <c r="G2766">
        <v>0</v>
      </c>
      <c r="H2766">
        <v>205</v>
      </c>
      <c r="I2766">
        <v>36.9</v>
      </c>
      <c r="J2766" s="13" t="s">
        <v>6890</v>
      </c>
      <c r="K2766" s="13" t="s">
        <v>6913</v>
      </c>
      <c r="M2766" s="13" t="s">
        <v>6989</v>
      </c>
    </row>
    <row r="2767" spans="1:13" x14ac:dyDescent="0.3">
      <c r="A2767">
        <v>30119329</v>
      </c>
      <c r="B2767" t="s">
        <v>5967</v>
      </c>
      <c r="C2767">
        <v>8</v>
      </c>
      <c r="D2767">
        <v>2020</v>
      </c>
      <c r="E2767" s="19">
        <v>44044</v>
      </c>
      <c r="F2767">
        <v>240</v>
      </c>
      <c r="G2767">
        <v>0</v>
      </c>
      <c r="H2767">
        <v>240</v>
      </c>
      <c r="I2767">
        <v>43.199999999999996</v>
      </c>
      <c r="J2767" s="13" t="s">
        <v>6890</v>
      </c>
      <c r="K2767" s="13" t="s">
        <v>6894</v>
      </c>
      <c r="L2767">
        <v>5.0999999999999996</v>
      </c>
      <c r="M2767" s="13" t="s">
        <v>6994</v>
      </c>
    </row>
    <row r="2768" spans="1:13" x14ac:dyDescent="0.3">
      <c r="A2768">
        <v>30119329</v>
      </c>
      <c r="B2768" t="s">
        <v>5968</v>
      </c>
      <c r="C2768">
        <v>8</v>
      </c>
      <c r="D2768">
        <v>2020</v>
      </c>
      <c r="E2768" s="19">
        <v>44044</v>
      </c>
      <c r="F2768">
        <v>205</v>
      </c>
      <c r="G2768">
        <v>0</v>
      </c>
      <c r="H2768">
        <v>205</v>
      </c>
      <c r="I2768">
        <v>36.9</v>
      </c>
      <c r="J2768" s="13" t="s">
        <v>6890</v>
      </c>
      <c r="K2768" s="13" t="s">
        <v>6913</v>
      </c>
      <c r="L2768">
        <v>0</v>
      </c>
      <c r="M2768" s="13" t="s">
        <v>6994</v>
      </c>
    </row>
    <row r="2769" spans="1:13" x14ac:dyDescent="0.3">
      <c r="A2769">
        <v>30119329</v>
      </c>
      <c r="B2769" t="s">
        <v>5969</v>
      </c>
      <c r="C2769">
        <v>8</v>
      </c>
      <c r="D2769">
        <v>2020</v>
      </c>
      <c r="E2769" s="19">
        <v>44044</v>
      </c>
      <c r="F2769">
        <v>240</v>
      </c>
      <c r="G2769">
        <v>0</v>
      </c>
      <c r="H2769">
        <v>240</v>
      </c>
      <c r="I2769">
        <v>43.199999999999996</v>
      </c>
      <c r="J2769" s="13" t="s">
        <v>6890</v>
      </c>
      <c r="K2769" s="13" t="s">
        <v>6894</v>
      </c>
      <c r="L2769">
        <v>0</v>
      </c>
      <c r="M2769" s="13" t="s">
        <v>6994</v>
      </c>
    </row>
    <row r="2770" spans="1:13" x14ac:dyDescent="0.3">
      <c r="A2770">
        <v>30119329</v>
      </c>
      <c r="B2770" t="s">
        <v>5970</v>
      </c>
      <c r="C2770">
        <v>7</v>
      </c>
      <c r="D2770">
        <v>2020</v>
      </c>
      <c r="E2770" s="19">
        <v>44013</v>
      </c>
      <c r="F2770">
        <v>210</v>
      </c>
      <c r="G2770">
        <v>0</v>
      </c>
      <c r="H2770">
        <v>210</v>
      </c>
      <c r="I2770">
        <v>37.799999999999997</v>
      </c>
      <c r="J2770" s="13" t="s">
        <v>6890</v>
      </c>
      <c r="K2770" s="13" t="s">
        <v>6911</v>
      </c>
      <c r="L2770">
        <v>1.0333333333333334</v>
      </c>
      <c r="M2770" s="13" t="s">
        <v>6993</v>
      </c>
    </row>
    <row r="2771" spans="1:13" x14ac:dyDescent="0.3">
      <c r="A2771">
        <v>30119339</v>
      </c>
      <c r="B2771" t="s">
        <v>5971</v>
      </c>
      <c r="C2771">
        <v>3</v>
      </c>
      <c r="D2771">
        <v>2020</v>
      </c>
      <c r="E2771" s="19">
        <v>43891</v>
      </c>
      <c r="F2771">
        <v>220</v>
      </c>
      <c r="G2771">
        <v>0</v>
      </c>
      <c r="H2771">
        <v>220</v>
      </c>
      <c r="I2771">
        <v>39.6</v>
      </c>
      <c r="J2771" s="13" t="s">
        <v>6890</v>
      </c>
      <c r="K2771" s="13" t="s">
        <v>6893</v>
      </c>
      <c r="M2771" s="13" t="s">
        <v>6989</v>
      </c>
    </row>
    <row r="2772" spans="1:13" x14ac:dyDescent="0.3">
      <c r="A2772">
        <v>30119349</v>
      </c>
      <c r="B2772" t="s">
        <v>5972</v>
      </c>
      <c r="C2772">
        <v>3</v>
      </c>
      <c r="D2772">
        <v>2020</v>
      </c>
      <c r="E2772" s="19">
        <v>43891</v>
      </c>
      <c r="F2772">
        <v>240</v>
      </c>
      <c r="G2772">
        <v>0</v>
      </c>
      <c r="H2772">
        <v>240</v>
      </c>
      <c r="I2772">
        <v>43.199999999999996</v>
      </c>
      <c r="J2772" s="13" t="s">
        <v>6890</v>
      </c>
      <c r="K2772" s="13" t="s">
        <v>6894</v>
      </c>
      <c r="M2772" s="13" t="s">
        <v>6989</v>
      </c>
    </row>
    <row r="2773" spans="1:13" x14ac:dyDescent="0.3">
      <c r="A2773">
        <v>30119359</v>
      </c>
      <c r="B2773" t="s">
        <v>5973</v>
      </c>
      <c r="C2773">
        <v>3</v>
      </c>
      <c r="D2773">
        <v>2020</v>
      </c>
      <c r="E2773" s="19">
        <v>43891</v>
      </c>
      <c r="F2773">
        <v>255</v>
      </c>
      <c r="G2773">
        <v>0</v>
      </c>
      <c r="H2773">
        <v>255</v>
      </c>
      <c r="I2773">
        <v>66.3</v>
      </c>
      <c r="J2773" s="13" t="s">
        <v>6884</v>
      </c>
      <c r="K2773" s="13" t="s">
        <v>6915</v>
      </c>
      <c r="M2773" s="13" t="s">
        <v>6989</v>
      </c>
    </row>
    <row r="2774" spans="1:13" x14ac:dyDescent="0.3">
      <c r="A2774">
        <v>30119359</v>
      </c>
      <c r="B2774" t="s">
        <v>5974</v>
      </c>
      <c r="C2774">
        <v>10</v>
      </c>
      <c r="D2774">
        <v>2020</v>
      </c>
      <c r="E2774" s="19">
        <v>44105</v>
      </c>
      <c r="F2774">
        <v>313</v>
      </c>
      <c r="G2774">
        <v>0</v>
      </c>
      <c r="H2774">
        <v>313</v>
      </c>
      <c r="I2774">
        <v>93.899999999999991</v>
      </c>
      <c r="J2774" s="13" t="s">
        <v>6884</v>
      </c>
      <c r="K2774" s="13" t="s">
        <v>6895</v>
      </c>
      <c r="L2774">
        <v>7.1333333333333337</v>
      </c>
      <c r="M2774" s="13" t="s">
        <v>6996</v>
      </c>
    </row>
    <row r="2775" spans="1:13" x14ac:dyDescent="0.3">
      <c r="A2775">
        <v>30119359</v>
      </c>
      <c r="B2775" t="s">
        <v>5975</v>
      </c>
      <c r="C2775">
        <v>9</v>
      </c>
      <c r="D2775">
        <v>2020</v>
      </c>
      <c r="E2775" s="19">
        <v>44075</v>
      </c>
      <c r="F2775">
        <v>255</v>
      </c>
      <c r="G2775">
        <v>0</v>
      </c>
      <c r="H2775">
        <v>255</v>
      </c>
      <c r="I2775">
        <v>66.3</v>
      </c>
      <c r="J2775" s="13" t="s">
        <v>6884</v>
      </c>
      <c r="K2775" s="13" t="s">
        <v>6915</v>
      </c>
      <c r="L2775">
        <v>1</v>
      </c>
      <c r="M2775" s="13" t="s">
        <v>6995</v>
      </c>
    </row>
    <row r="2776" spans="1:13" x14ac:dyDescent="0.3">
      <c r="A2776">
        <v>30119359</v>
      </c>
      <c r="B2776" t="s">
        <v>5976</v>
      </c>
      <c r="C2776">
        <v>7</v>
      </c>
      <c r="D2776">
        <v>2020</v>
      </c>
      <c r="E2776" s="19">
        <v>44013</v>
      </c>
      <c r="F2776">
        <v>313</v>
      </c>
      <c r="G2776">
        <v>0</v>
      </c>
      <c r="H2776">
        <v>313</v>
      </c>
      <c r="I2776">
        <v>93.899999999999991</v>
      </c>
      <c r="J2776" s="13" t="s">
        <v>6884</v>
      </c>
      <c r="K2776" s="13" t="s">
        <v>6895</v>
      </c>
      <c r="L2776">
        <v>2.0666666666666669</v>
      </c>
      <c r="M2776" s="13" t="s">
        <v>6993</v>
      </c>
    </row>
    <row r="2777" spans="1:13" x14ac:dyDescent="0.3">
      <c r="A2777">
        <v>30119369</v>
      </c>
      <c r="B2777" t="s">
        <v>5977</v>
      </c>
      <c r="C2777">
        <v>3</v>
      </c>
      <c r="D2777">
        <v>2020</v>
      </c>
      <c r="E2777" s="19">
        <v>43891</v>
      </c>
      <c r="F2777">
        <v>255</v>
      </c>
      <c r="G2777">
        <v>0</v>
      </c>
      <c r="H2777">
        <v>255</v>
      </c>
      <c r="I2777">
        <v>66.3</v>
      </c>
      <c r="J2777" s="13" t="s">
        <v>6884</v>
      </c>
      <c r="K2777" s="13" t="s">
        <v>6915</v>
      </c>
      <c r="M2777" s="13" t="s">
        <v>6989</v>
      </c>
    </row>
    <row r="2778" spans="1:13" x14ac:dyDescent="0.3">
      <c r="A2778">
        <v>30119369</v>
      </c>
      <c r="B2778" t="s">
        <v>5978</v>
      </c>
      <c r="C2778">
        <v>5</v>
      </c>
      <c r="D2778">
        <v>2020</v>
      </c>
      <c r="E2778" s="19">
        <v>43952</v>
      </c>
      <c r="F2778">
        <v>313</v>
      </c>
      <c r="G2778">
        <v>0</v>
      </c>
      <c r="H2778">
        <v>313</v>
      </c>
      <c r="I2778">
        <v>93.899999999999991</v>
      </c>
      <c r="J2778" s="13" t="s">
        <v>6884</v>
      </c>
      <c r="K2778" s="13" t="s">
        <v>6895</v>
      </c>
      <c r="L2778">
        <v>2.0333333333333332</v>
      </c>
      <c r="M2778" s="13" t="s">
        <v>6991</v>
      </c>
    </row>
    <row r="2779" spans="1:13" x14ac:dyDescent="0.3">
      <c r="A2779">
        <v>30119379</v>
      </c>
      <c r="B2779" t="s">
        <v>5979</v>
      </c>
      <c r="C2779">
        <v>3</v>
      </c>
      <c r="D2779">
        <v>2020</v>
      </c>
      <c r="E2779" s="19">
        <v>43891</v>
      </c>
      <c r="F2779">
        <v>951</v>
      </c>
      <c r="G2779">
        <v>0</v>
      </c>
      <c r="H2779">
        <v>951</v>
      </c>
      <c r="I2779">
        <v>247.26000000000002</v>
      </c>
      <c r="J2779" s="13" t="s">
        <v>6882</v>
      </c>
      <c r="K2779" s="13" t="s">
        <v>6896</v>
      </c>
      <c r="M2779" s="13" t="s">
        <v>6989</v>
      </c>
    </row>
    <row r="2780" spans="1:13" x14ac:dyDescent="0.3">
      <c r="A2780">
        <v>30119379</v>
      </c>
      <c r="B2780" t="s">
        <v>5980</v>
      </c>
      <c r="C2780">
        <v>12</v>
      </c>
      <c r="D2780">
        <v>2020</v>
      </c>
      <c r="E2780" s="19">
        <v>44166</v>
      </c>
      <c r="F2780">
        <v>1086</v>
      </c>
      <c r="G2780">
        <v>0</v>
      </c>
      <c r="H2780">
        <v>1086</v>
      </c>
      <c r="I2780">
        <v>293.22000000000003</v>
      </c>
      <c r="J2780" s="13" t="s">
        <v>6882</v>
      </c>
      <c r="K2780" s="13" t="s">
        <v>6942</v>
      </c>
      <c r="L2780">
        <v>9.1666666666666661</v>
      </c>
      <c r="M2780" s="13" t="s">
        <v>6998</v>
      </c>
    </row>
    <row r="2781" spans="1:13" x14ac:dyDescent="0.3">
      <c r="A2781">
        <v>30119379</v>
      </c>
      <c r="B2781" t="s">
        <v>5981</v>
      </c>
      <c r="C2781">
        <v>10</v>
      </c>
      <c r="D2781">
        <v>2020</v>
      </c>
      <c r="E2781" s="19">
        <v>44105</v>
      </c>
      <c r="F2781">
        <v>992</v>
      </c>
      <c r="G2781">
        <v>0</v>
      </c>
      <c r="H2781">
        <v>992</v>
      </c>
      <c r="I2781">
        <v>277.76000000000005</v>
      </c>
      <c r="J2781" s="13" t="s">
        <v>6882</v>
      </c>
      <c r="K2781" s="13" t="s">
        <v>6940</v>
      </c>
      <c r="L2781">
        <v>2.0333333333333332</v>
      </c>
      <c r="M2781" s="13" t="s">
        <v>6996</v>
      </c>
    </row>
    <row r="2782" spans="1:13" x14ac:dyDescent="0.3">
      <c r="A2782">
        <v>30119389</v>
      </c>
      <c r="B2782" t="s">
        <v>5982</v>
      </c>
      <c r="C2782">
        <v>3</v>
      </c>
      <c r="D2782">
        <v>2020</v>
      </c>
      <c r="E2782" s="19">
        <v>43891</v>
      </c>
      <c r="F2782">
        <v>474</v>
      </c>
      <c r="G2782">
        <v>0</v>
      </c>
      <c r="H2782">
        <v>474</v>
      </c>
      <c r="I2782">
        <v>175.38</v>
      </c>
      <c r="J2782" s="13" t="s">
        <v>6882</v>
      </c>
      <c r="K2782" s="13" t="s">
        <v>6944</v>
      </c>
      <c r="M2782" s="13" t="s">
        <v>6989</v>
      </c>
    </row>
    <row r="2783" spans="1:13" x14ac:dyDescent="0.3">
      <c r="A2783">
        <v>30119399</v>
      </c>
      <c r="B2783" t="s">
        <v>5983</v>
      </c>
      <c r="C2783">
        <v>3</v>
      </c>
      <c r="D2783">
        <v>2020</v>
      </c>
      <c r="E2783" s="19">
        <v>43891</v>
      </c>
      <c r="F2783">
        <v>992</v>
      </c>
      <c r="G2783">
        <v>0</v>
      </c>
      <c r="H2783">
        <v>992</v>
      </c>
      <c r="I2783">
        <v>307.52</v>
      </c>
      <c r="J2783" s="13" t="s">
        <v>6882</v>
      </c>
      <c r="K2783" s="13" t="s">
        <v>6931</v>
      </c>
      <c r="M2783" s="13" t="s">
        <v>6989</v>
      </c>
    </row>
    <row r="2784" spans="1:13" x14ac:dyDescent="0.3">
      <c r="A2784">
        <v>30119399</v>
      </c>
      <c r="B2784" t="s">
        <v>5984</v>
      </c>
      <c r="C2784">
        <v>9</v>
      </c>
      <c r="D2784">
        <v>2020</v>
      </c>
      <c r="E2784" s="19">
        <v>44075</v>
      </c>
      <c r="F2784">
        <v>1576</v>
      </c>
      <c r="G2784">
        <v>0</v>
      </c>
      <c r="H2784">
        <v>1576</v>
      </c>
      <c r="I2784">
        <v>520.08000000000004</v>
      </c>
      <c r="J2784" s="13" t="s">
        <v>6881</v>
      </c>
      <c r="K2784" s="13" t="s">
        <v>6941</v>
      </c>
      <c r="L2784">
        <v>6.1333333333333337</v>
      </c>
      <c r="M2784" s="13" t="s">
        <v>6995</v>
      </c>
    </row>
    <row r="2785" spans="1:13" x14ac:dyDescent="0.3">
      <c r="A2785">
        <v>30119399</v>
      </c>
      <c r="B2785" t="s">
        <v>5985</v>
      </c>
      <c r="C2785">
        <v>9</v>
      </c>
      <c r="D2785">
        <v>2020</v>
      </c>
      <c r="E2785" s="19">
        <v>44075</v>
      </c>
      <c r="F2785">
        <v>1491</v>
      </c>
      <c r="G2785">
        <v>0</v>
      </c>
      <c r="H2785">
        <v>1491</v>
      </c>
      <c r="I2785">
        <v>506.94000000000005</v>
      </c>
      <c r="J2785" s="13" t="s">
        <v>6881</v>
      </c>
      <c r="K2785" s="13" t="s">
        <v>6898</v>
      </c>
      <c r="L2785">
        <v>0</v>
      </c>
      <c r="M2785" s="13" t="s">
        <v>6995</v>
      </c>
    </row>
    <row r="2786" spans="1:13" x14ac:dyDescent="0.3">
      <c r="A2786">
        <v>30119399</v>
      </c>
      <c r="B2786" t="s">
        <v>5986</v>
      </c>
      <c r="C2786">
        <v>9</v>
      </c>
      <c r="D2786">
        <v>2020</v>
      </c>
      <c r="E2786" s="19">
        <v>44075</v>
      </c>
      <c r="F2786">
        <v>948</v>
      </c>
      <c r="G2786">
        <v>0</v>
      </c>
      <c r="H2786">
        <v>948</v>
      </c>
      <c r="I2786">
        <v>303.36</v>
      </c>
      <c r="J2786" s="13" t="s">
        <v>6881</v>
      </c>
      <c r="K2786" s="13" t="s">
        <v>6897</v>
      </c>
      <c r="L2786">
        <v>0</v>
      </c>
      <c r="M2786" s="13" t="s">
        <v>6995</v>
      </c>
    </row>
    <row r="2787" spans="1:13" x14ac:dyDescent="0.3">
      <c r="A2787">
        <v>30119399</v>
      </c>
      <c r="B2787" t="s">
        <v>5987</v>
      </c>
      <c r="C2787">
        <v>8</v>
      </c>
      <c r="D2787">
        <v>2020</v>
      </c>
      <c r="E2787" s="19">
        <v>44044</v>
      </c>
      <c r="F2787">
        <v>1101</v>
      </c>
      <c r="G2787">
        <v>0</v>
      </c>
      <c r="H2787">
        <v>1101</v>
      </c>
      <c r="I2787">
        <v>396.36</v>
      </c>
      <c r="J2787" s="13" t="s">
        <v>6881</v>
      </c>
      <c r="K2787" s="13" t="s">
        <v>6899</v>
      </c>
      <c r="L2787">
        <v>1.0333333333333334</v>
      </c>
      <c r="M2787" s="13" t="s">
        <v>6994</v>
      </c>
    </row>
    <row r="2788" spans="1:13" x14ac:dyDescent="0.3">
      <c r="A2788">
        <v>30119399</v>
      </c>
      <c r="B2788" t="s">
        <v>5988</v>
      </c>
      <c r="C2788">
        <v>12</v>
      </c>
      <c r="D2788">
        <v>2020</v>
      </c>
      <c r="E2788" s="19">
        <v>44166</v>
      </c>
      <c r="F2788">
        <v>1101</v>
      </c>
      <c r="G2788">
        <v>0</v>
      </c>
      <c r="H2788">
        <v>1101</v>
      </c>
      <c r="I2788">
        <v>396.36</v>
      </c>
      <c r="J2788" s="13" t="s">
        <v>6881</v>
      </c>
      <c r="K2788" s="13" t="s">
        <v>6899</v>
      </c>
      <c r="L2788">
        <v>4.0666666666666664</v>
      </c>
      <c r="M2788" s="13" t="s">
        <v>6998</v>
      </c>
    </row>
    <row r="2789" spans="1:13" x14ac:dyDescent="0.3">
      <c r="A2789">
        <v>30119409</v>
      </c>
      <c r="B2789" t="s">
        <v>5989</v>
      </c>
      <c r="C2789">
        <v>3</v>
      </c>
      <c r="D2789">
        <v>2020</v>
      </c>
      <c r="E2789" s="19">
        <v>43891</v>
      </c>
      <c r="F2789">
        <v>447</v>
      </c>
      <c r="G2789">
        <v>0</v>
      </c>
      <c r="H2789">
        <v>447</v>
      </c>
      <c r="I2789">
        <v>156.44999999999999</v>
      </c>
      <c r="J2789" s="13" t="s">
        <v>6887</v>
      </c>
      <c r="K2789" s="13" t="s">
        <v>6891</v>
      </c>
      <c r="M2789" s="13" t="s">
        <v>6989</v>
      </c>
    </row>
    <row r="2790" spans="1:13" x14ac:dyDescent="0.3">
      <c r="A2790">
        <v>30119419</v>
      </c>
      <c r="B2790" t="s">
        <v>5990</v>
      </c>
      <c r="C2790">
        <v>3</v>
      </c>
      <c r="D2790">
        <v>2020</v>
      </c>
      <c r="E2790" s="19">
        <v>43891</v>
      </c>
      <c r="F2790">
        <v>144</v>
      </c>
      <c r="G2790">
        <v>0</v>
      </c>
      <c r="H2790">
        <v>144</v>
      </c>
      <c r="I2790">
        <v>66.240000000000009</v>
      </c>
      <c r="J2790" s="13" t="s">
        <v>6886</v>
      </c>
      <c r="K2790" s="13" t="s">
        <v>6919</v>
      </c>
      <c r="M2790" s="13" t="s">
        <v>6989</v>
      </c>
    </row>
    <row r="2791" spans="1:13" x14ac:dyDescent="0.3">
      <c r="A2791">
        <v>30119439</v>
      </c>
      <c r="B2791" t="s">
        <v>5991</v>
      </c>
      <c r="C2791">
        <v>3</v>
      </c>
      <c r="D2791">
        <v>2020</v>
      </c>
      <c r="E2791" s="19">
        <v>43891</v>
      </c>
      <c r="F2791">
        <v>205</v>
      </c>
      <c r="G2791">
        <v>0</v>
      </c>
      <c r="H2791">
        <v>205</v>
      </c>
      <c r="I2791">
        <v>36.9</v>
      </c>
      <c r="J2791" s="13" t="s">
        <v>6890</v>
      </c>
      <c r="K2791" s="13" t="s">
        <v>6913</v>
      </c>
      <c r="M2791" s="13" t="s">
        <v>6989</v>
      </c>
    </row>
    <row r="2792" spans="1:13" x14ac:dyDescent="0.3">
      <c r="A2792">
        <v>30119439</v>
      </c>
      <c r="B2792" t="s">
        <v>5992</v>
      </c>
      <c r="C2792">
        <v>3</v>
      </c>
      <c r="D2792">
        <v>2020</v>
      </c>
      <c r="E2792" s="19">
        <v>43891</v>
      </c>
      <c r="F2792">
        <v>240</v>
      </c>
      <c r="G2792">
        <v>36</v>
      </c>
      <c r="H2792">
        <v>204</v>
      </c>
      <c r="I2792">
        <v>43.199999999999996</v>
      </c>
      <c r="J2792" s="13" t="s">
        <v>6890</v>
      </c>
      <c r="K2792" s="13" t="s">
        <v>6894</v>
      </c>
      <c r="L2792">
        <v>0</v>
      </c>
      <c r="M2792" s="13" t="s">
        <v>6989</v>
      </c>
    </row>
    <row r="2793" spans="1:13" x14ac:dyDescent="0.3">
      <c r="A2793">
        <v>30119449</v>
      </c>
      <c r="B2793" t="s">
        <v>5993</v>
      </c>
      <c r="C2793">
        <v>3</v>
      </c>
      <c r="D2793">
        <v>2020</v>
      </c>
      <c r="E2793" s="19">
        <v>43891</v>
      </c>
      <c r="F2793">
        <v>255</v>
      </c>
      <c r="G2793">
        <v>0</v>
      </c>
      <c r="H2793">
        <v>255</v>
      </c>
      <c r="I2793">
        <v>66.3</v>
      </c>
      <c r="J2793" s="13" t="s">
        <v>6884</v>
      </c>
      <c r="K2793" s="13" t="s">
        <v>6915</v>
      </c>
      <c r="M2793" s="13" t="s">
        <v>6989</v>
      </c>
    </row>
    <row r="2794" spans="1:13" x14ac:dyDescent="0.3">
      <c r="A2794">
        <v>30119459</v>
      </c>
      <c r="B2794" t="s">
        <v>5994</v>
      </c>
      <c r="C2794">
        <v>3</v>
      </c>
      <c r="D2794">
        <v>2020</v>
      </c>
      <c r="E2794" s="19">
        <v>43891</v>
      </c>
      <c r="F2794">
        <v>313</v>
      </c>
      <c r="G2794">
        <v>0</v>
      </c>
      <c r="H2794">
        <v>313</v>
      </c>
      <c r="I2794">
        <v>93.899999999999991</v>
      </c>
      <c r="J2794" s="13" t="s">
        <v>6884</v>
      </c>
      <c r="K2794" s="13" t="s">
        <v>6895</v>
      </c>
      <c r="M2794" s="13" t="s">
        <v>6989</v>
      </c>
    </row>
    <row r="2795" spans="1:13" x14ac:dyDescent="0.3">
      <c r="A2795">
        <v>30119469</v>
      </c>
      <c r="B2795" t="s">
        <v>5995</v>
      </c>
      <c r="C2795">
        <v>3</v>
      </c>
      <c r="D2795">
        <v>2020</v>
      </c>
      <c r="E2795" s="19">
        <v>43891</v>
      </c>
      <c r="F2795">
        <v>258</v>
      </c>
      <c r="G2795">
        <v>0</v>
      </c>
      <c r="H2795">
        <v>258</v>
      </c>
      <c r="I2795">
        <v>72.240000000000009</v>
      </c>
      <c r="J2795" s="13" t="s">
        <v>6884</v>
      </c>
      <c r="K2795" s="13" t="s">
        <v>6916</v>
      </c>
      <c r="M2795" s="13" t="s">
        <v>6989</v>
      </c>
    </row>
    <row r="2796" spans="1:13" x14ac:dyDescent="0.3">
      <c r="A2796">
        <v>30119479</v>
      </c>
      <c r="B2796" t="s">
        <v>5996</v>
      </c>
      <c r="C2796">
        <v>3</v>
      </c>
      <c r="D2796">
        <v>2020</v>
      </c>
      <c r="E2796" s="19">
        <v>43891</v>
      </c>
      <c r="F2796">
        <v>992</v>
      </c>
      <c r="G2796">
        <v>0</v>
      </c>
      <c r="H2796">
        <v>992</v>
      </c>
      <c r="I2796">
        <v>277.76000000000005</v>
      </c>
      <c r="J2796" s="13" t="s">
        <v>6882</v>
      </c>
      <c r="K2796" s="13" t="s">
        <v>6940</v>
      </c>
      <c r="M2796" s="13" t="s">
        <v>6989</v>
      </c>
    </row>
    <row r="2797" spans="1:13" x14ac:dyDescent="0.3">
      <c r="A2797">
        <v>30119489</v>
      </c>
      <c r="B2797" t="s">
        <v>5997</v>
      </c>
      <c r="C2797">
        <v>3</v>
      </c>
      <c r="D2797">
        <v>2020</v>
      </c>
      <c r="E2797" s="19">
        <v>43891</v>
      </c>
      <c r="F2797">
        <v>1101</v>
      </c>
      <c r="G2797">
        <v>0</v>
      </c>
      <c r="H2797">
        <v>1101</v>
      </c>
      <c r="I2797">
        <v>396.36</v>
      </c>
      <c r="J2797" s="13" t="s">
        <v>6881</v>
      </c>
      <c r="K2797" s="13" t="s">
        <v>6899</v>
      </c>
      <c r="M2797" s="13" t="s">
        <v>6989</v>
      </c>
    </row>
    <row r="2798" spans="1:13" x14ac:dyDescent="0.3">
      <c r="A2798">
        <v>30119499</v>
      </c>
      <c r="B2798" t="s">
        <v>5998</v>
      </c>
      <c r="C2798">
        <v>3</v>
      </c>
      <c r="D2798">
        <v>2020</v>
      </c>
      <c r="E2798" s="19">
        <v>43891</v>
      </c>
      <c r="F2798">
        <v>1491</v>
      </c>
      <c r="G2798">
        <v>0</v>
      </c>
      <c r="H2798">
        <v>1491</v>
      </c>
      <c r="I2798">
        <v>506.94000000000005</v>
      </c>
      <c r="J2798" s="13" t="s">
        <v>6881</v>
      </c>
      <c r="K2798" s="13" t="s">
        <v>6898</v>
      </c>
      <c r="M2798" s="13" t="s">
        <v>6989</v>
      </c>
    </row>
    <row r="2799" spans="1:13" x14ac:dyDescent="0.3">
      <c r="A2799">
        <v>30119509</v>
      </c>
      <c r="B2799" t="s">
        <v>5999</v>
      </c>
      <c r="C2799">
        <v>3</v>
      </c>
      <c r="D2799">
        <v>2020</v>
      </c>
      <c r="E2799" s="19">
        <v>43891</v>
      </c>
      <c r="F2799">
        <v>383</v>
      </c>
      <c r="G2799">
        <v>0</v>
      </c>
      <c r="H2799">
        <v>383</v>
      </c>
      <c r="I2799">
        <v>122.56</v>
      </c>
      <c r="J2799" s="13" t="s">
        <v>6887</v>
      </c>
      <c r="K2799" s="13" t="s">
        <v>6909</v>
      </c>
      <c r="M2799" s="13" t="s">
        <v>6989</v>
      </c>
    </row>
    <row r="2800" spans="1:13" x14ac:dyDescent="0.3">
      <c r="A2800">
        <v>30119519</v>
      </c>
      <c r="B2800" t="s">
        <v>6000</v>
      </c>
      <c r="C2800">
        <v>3</v>
      </c>
      <c r="D2800">
        <v>2020</v>
      </c>
      <c r="E2800" s="19">
        <v>43891</v>
      </c>
      <c r="F2800">
        <v>144</v>
      </c>
      <c r="G2800">
        <v>0</v>
      </c>
      <c r="H2800">
        <v>144</v>
      </c>
      <c r="I2800">
        <v>66.240000000000009</v>
      </c>
      <c r="J2800" s="13" t="s">
        <v>6886</v>
      </c>
      <c r="K2800" s="13" t="s">
        <v>6919</v>
      </c>
      <c r="M2800" s="13" t="s">
        <v>6989</v>
      </c>
    </row>
    <row r="2801" spans="1:13" x14ac:dyDescent="0.3">
      <c r="A2801">
        <v>30119529</v>
      </c>
      <c r="B2801" t="s">
        <v>6001</v>
      </c>
      <c r="C2801">
        <v>3</v>
      </c>
      <c r="D2801">
        <v>2020</v>
      </c>
      <c r="E2801" s="19">
        <v>43891</v>
      </c>
      <c r="F2801">
        <v>220</v>
      </c>
      <c r="G2801">
        <v>0</v>
      </c>
      <c r="H2801">
        <v>220</v>
      </c>
      <c r="I2801">
        <v>39.6</v>
      </c>
      <c r="J2801" s="13" t="s">
        <v>6890</v>
      </c>
      <c r="K2801" s="13" t="s">
        <v>6893</v>
      </c>
      <c r="M2801" s="13" t="s">
        <v>6989</v>
      </c>
    </row>
    <row r="2802" spans="1:13" x14ac:dyDescent="0.3">
      <c r="A2802">
        <v>30119529</v>
      </c>
      <c r="B2802" t="s">
        <v>6002</v>
      </c>
      <c r="C2802">
        <v>5</v>
      </c>
      <c r="D2802">
        <v>2020</v>
      </c>
      <c r="E2802" s="19">
        <v>43952</v>
      </c>
      <c r="F2802">
        <v>313</v>
      </c>
      <c r="G2802">
        <v>0</v>
      </c>
      <c r="H2802">
        <v>313</v>
      </c>
      <c r="I2802">
        <v>93.899999999999991</v>
      </c>
      <c r="J2802" s="13" t="s">
        <v>6884</v>
      </c>
      <c r="K2802" s="13" t="s">
        <v>6895</v>
      </c>
      <c r="L2802">
        <v>2.0333333333333332</v>
      </c>
      <c r="M2802" s="13" t="s">
        <v>6991</v>
      </c>
    </row>
    <row r="2803" spans="1:13" x14ac:dyDescent="0.3">
      <c r="A2803">
        <v>30119539</v>
      </c>
      <c r="B2803" t="s">
        <v>6003</v>
      </c>
      <c r="C2803">
        <v>3</v>
      </c>
      <c r="D2803">
        <v>2020</v>
      </c>
      <c r="E2803" s="19">
        <v>43891</v>
      </c>
      <c r="F2803">
        <v>313</v>
      </c>
      <c r="G2803">
        <v>0</v>
      </c>
      <c r="H2803">
        <v>313</v>
      </c>
      <c r="I2803">
        <v>93.899999999999991</v>
      </c>
      <c r="J2803" s="13" t="s">
        <v>6884</v>
      </c>
      <c r="K2803" s="13" t="s">
        <v>6895</v>
      </c>
      <c r="M2803" s="13" t="s">
        <v>6989</v>
      </c>
    </row>
    <row r="2804" spans="1:13" x14ac:dyDescent="0.3">
      <c r="A2804">
        <v>30119549</v>
      </c>
      <c r="B2804" t="s">
        <v>6004</v>
      </c>
      <c r="C2804">
        <v>3</v>
      </c>
      <c r="D2804">
        <v>2020</v>
      </c>
      <c r="E2804" s="19">
        <v>43891</v>
      </c>
      <c r="F2804">
        <v>313</v>
      </c>
      <c r="G2804">
        <v>0</v>
      </c>
      <c r="H2804">
        <v>313</v>
      </c>
      <c r="I2804">
        <v>93.899999999999991</v>
      </c>
      <c r="J2804" s="13" t="s">
        <v>6884</v>
      </c>
      <c r="K2804" s="13" t="s">
        <v>6895</v>
      </c>
      <c r="M2804" s="13" t="s">
        <v>6989</v>
      </c>
    </row>
    <row r="2805" spans="1:13" x14ac:dyDescent="0.3">
      <c r="A2805">
        <v>30119549</v>
      </c>
      <c r="B2805" t="s">
        <v>6005</v>
      </c>
      <c r="C2805">
        <v>12</v>
      </c>
      <c r="D2805">
        <v>2020</v>
      </c>
      <c r="E2805" s="19">
        <v>44166</v>
      </c>
      <c r="F2805">
        <v>1086</v>
      </c>
      <c r="G2805">
        <v>0</v>
      </c>
      <c r="H2805">
        <v>1086</v>
      </c>
      <c r="I2805">
        <v>293.22000000000003</v>
      </c>
      <c r="J2805" s="13" t="s">
        <v>6882</v>
      </c>
      <c r="K2805" s="13" t="s">
        <v>6942</v>
      </c>
      <c r="L2805">
        <v>9.1666666666666661</v>
      </c>
      <c r="M2805" s="13" t="s">
        <v>6998</v>
      </c>
    </row>
    <row r="2806" spans="1:13" x14ac:dyDescent="0.3">
      <c r="A2806">
        <v>30119559</v>
      </c>
      <c r="B2806" t="s">
        <v>6006</v>
      </c>
      <c r="C2806">
        <v>3</v>
      </c>
      <c r="D2806">
        <v>2020</v>
      </c>
      <c r="E2806" s="19">
        <v>43891</v>
      </c>
      <c r="F2806">
        <v>805</v>
      </c>
      <c r="G2806">
        <v>0</v>
      </c>
      <c r="H2806">
        <v>805</v>
      </c>
      <c r="I2806">
        <v>249.55</v>
      </c>
      <c r="J2806" s="13" t="s">
        <v>6882</v>
      </c>
      <c r="K2806" s="13" t="s">
        <v>6923</v>
      </c>
      <c r="M2806" s="13" t="s">
        <v>6989</v>
      </c>
    </row>
    <row r="2807" spans="1:13" x14ac:dyDescent="0.3">
      <c r="A2807">
        <v>30119569</v>
      </c>
      <c r="B2807" t="s">
        <v>6007</v>
      </c>
      <c r="C2807">
        <v>3</v>
      </c>
      <c r="D2807">
        <v>2020</v>
      </c>
      <c r="E2807" s="19">
        <v>43891</v>
      </c>
      <c r="F2807">
        <v>474</v>
      </c>
      <c r="G2807">
        <v>0</v>
      </c>
      <c r="H2807">
        <v>474</v>
      </c>
      <c r="I2807">
        <v>175.38</v>
      </c>
      <c r="J2807" s="13" t="s">
        <v>6882</v>
      </c>
      <c r="K2807" s="13" t="s">
        <v>6944</v>
      </c>
      <c r="M2807" s="13" t="s">
        <v>6989</v>
      </c>
    </row>
    <row r="2808" spans="1:13" x14ac:dyDescent="0.3">
      <c r="A2808">
        <v>30119569</v>
      </c>
      <c r="B2808" t="s">
        <v>6008</v>
      </c>
      <c r="C2808">
        <v>11</v>
      </c>
      <c r="D2808">
        <v>2020</v>
      </c>
      <c r="E2808" s="19">
        <v>44136</v>
      </c>
      <c r="F2808">
        <v>992</v>
      </c>
      <c r="G2808">
        <v>0</v>
      </c>
      <c r="H2808">
        <v>992</v>
      </c>
      <c r="I2808">
        <v>277.76000000000005</v>
      </c>
      <c r="J2808" s="13" t="s">
        <v>6882</v>
      </c>
      <c r="K2808" s="13" t="s">
        <v>6940</v>
      </c>
      <c r="L2808">
        <v>8.1666666666666661</v>
      </c>
      <c r="M2808" s="13" t="s">
        <v>6997</v>
      </c>
    </row>
    <row r="2809" spans="1:13" x14ac:dyDescent="0.3">
      <c r="A2809">
        <v>30119569</v>
      </c>
      <c r="B2809" t="s">
        <v>6009</v>
      </c>
      <c r="C2809">
        <v>11</v>
      </c>
      <c r="D2809">
        <v>2020</v>
      </c>
      <c r="E2809" s="19">
        <v>44136</v>
      </c>
      <c r="F2809">
        <v>948</v>
      </c>
      <c r="G2809">
        <v>0</v>
      </c>
      <c r="H2809">
        <v>948</v>
      </c>
      <c r="I2809">
        <v>303.36</v>
      </c>
      <c r="J2809" s="13" t="s">
        <v>6881</v>
      </c>
      <c r="K2809" s="13" t="s">
        <v>6897</v>
      </c>
      <c r="L2809">
        <v>0</v>
      </c>
      <c r="M2809" s="13" t="s">
        <v>6997</v>
      </c>
    </row>
    <row r="2810" spans="1:13" x14ac:dyDescent="0.3">
      <c r="A2810">
        <v>30119579</v>
      </c>
      <c r="B2810" t="s">
        <v>6010</v>
      </c>
      <c r="C2810">
        <v>3</v>
      </c>
      <c r="D2810">
        <v>2020</v>
      </c>
      <c r="E2810" s="19">
        <v>43891</v>
      </c>
      <c r="F2810">
        <v>948</v>
      </c>
      <c r="G2810">
        <v>0</v>
      </c>
      <c r="H2810">
        <v>948</v>
      </c>
      <c r="I2810">
        <v>303.36</v>
      </c>
      <c r="J2810" s="13" t="s">
        <v>6881</v>
      </c>
      <c r="K2810" s="13" t="s">
        <v>6897</v>
      </c>
      <c r="M2810" s="13" t="s">
        <v>6989</v>
      </c>
    </row>
    <row r="2811" spans="1:13" x14ac:dyDescent="0.3">
      <c r="A2811">
        <v>30119589</v>
      </c>
      <c r="B2811" t="s">
        <v>6011</v>
      </c>
      <c r="C2811">
        <v>3</v>
      </c>
      <c r="D2811">
        <v>2020</v>
      </c>
      <c r="E2811" s="19">
        <v>43891</v>
      </c>
      <c r="F2811">
        <v>1576</v>
      </c>
      <c r="G2811">
        <v>0</v>
      </c>
      <c r="H2811">
        <v>1576</v>
      </c>
      <c r="I2811">
        <v>520.08000000000004</v>
      </c>
      <c r="J2811" s="13" t="s">
        <v>6881</v>
      </c>
      <c r="K2811" s="13" t="s">
        <v>6941</v>
      </c>
      <c r="M2811" s="13" t="s">
        <v>6989</v>
      </c>
    </row>
    <row r="2812" spans="1:13" x14ac:dyDescent="0.3">
      <c r="A2812">
        <v>30119599</v>
      </c>
      <c r="B2812" t="s">
        <v>6012</v>
      </c>
      <c r="C2812">
        <v>3</v>
      </c>
      <c r="D2812">
        <v>2020</v>
      </c>
      <c r="E2812" s="19">
        <v>43891</v>
      </c>
      <c r="F2812">
        <v>1101</v>
      </c>
      <c r="G2812">
        <v>0</v>
      </c>
      <c r="H2812">
        <v>1101</v>
      </c>
      <c r="I2812">
        <v>396.36</v>
      </c>
      <c r="J2812" s="13" t="s">
        <v>6881</v>
      </c>
      <c r="K2812" s="13" t="s">
        <v>6899</v>
      </c>
      <c r="M2812" s="13" t="s">
        <v>6989</v>
      </c>
    </row>
    <row r="2813" spans="1:13" x14ac:dyDescent="0.3">
      <c r="A2813">
        <v>30119609</v>
      </c>
      <c r="B2813" t="s">
        <v>6013</v>
      </c>
      <c r="C2813">
        <v>3</v>
      </c>
      <c r="D2813">
        <v>2020</v>
      </c>
      <c r="E2813" s="19">
        <v>43891</v>
      </c>
      <c r="F2813">
        <v>168</v>
      </c>
      <c r="G2813">
        <v>0</v>
      </c>
      <c r="H2813">
        <v>168</v>
      </c>
      <c r="I2813">
        <v>75.600000000000009</v>
      </c>
      <c r="J2813" s="13" t="s">
        <v>6886</v>
      </c>
      <c r="K2813" s="13" t="s">
        <v>6920</v>
      </c>
      <c r="M2813" s="13" t="s">
        <v>6989</v>
      </c>
    </row>
    <row r="2814" spans="1:13" x14ac:dyDescent="0.3">
      <c r="A2814">
        <v>30119609</v>
      </c>
      <c r="B2814" t="s">
        <v>6014</v>
      </c>
      <c r="C2814">
        <v>4</v>
      </c>
      <c r="D2814">
        <v>2020</v>
      </c>
      <c r="E2814" s="19">
        <v>43922</v>
      </c>
      <c r="F2814">
        <v>240</v>
      </c>
      <c r="G2814">
        <v>36</v>
      </c>
      <c r="H2814">
        <v>204</v>
      </c>
      <c r="I2814">
        <v>43.199999999999996</v>
      </c>
      <c r="J2814" s="13" t="s">
        <v>6890</v>
      </c>
      <c r="K2814" s="13" t="s">
        <v>6894</v>
      </c>
      <c r="L2814">
        <v>1.0333333333333334</v>
      </c>
      <c r="M2814" s="13" t="s">
        <v>6990</v>
      </c>
    </row>
    <row r="2815" spans="1:13" x14ac:dyDescent="0.3">
      <c r="A2815">
        <v>30119609</v>
      </c>
      <c r="B2815" t="s">
        <v>6015</v>
      </c>
      <c r="C2815">
        <v>7</v>
      </c>
      <c r="D2815">
        <v>2020</v>
      </c>
      <c r="E2815" s="19">
        <v>44013</v>
      </c>
      <c r="F2815">
        <v>258</v>
      </c>
      <c r="G2815">
        <v>0</v>
      </c>
      <c r="H2815">
        <v>258</v>
      </c>
      <c r="I2815">
        <v>72.240000000000009</v>
      </c>
      <c r="J2815" s="13" t="s">
        <v>6884</v>
      </c>
      <c r="K2815" s="13" t="s">
        <v>6916</v>
      </c>
      <c r="L2815">
        <v>3.0333333333333332</v>
      </c>
      <c r="M2815" s="13" t="s">
        <v>6993</v>
      </c>
    </row>
    <row r="2816" spans="1:13" x14ac:dyDescent="0.3">
      <c r="A2816">
        <v>30119609</v>
      </c>
      <c r="B2816" t="s">
        <v>6016</v>
      </c>
      <c r="C2816">
        <v>6</v>
      </c>
      <c r="D2816">
        <v>2020</v>
      </c>
      <c r="E2816" s="19">
        <v>43983</v>
      </c>
      <c r="F2816">
        <v>313</v>
      </c>
      <c r="G2816">
        <v>0</v>
      </c>
      <c r="H2816">
        <v>313</v>
      </c>
      <c r="I2816">
        <v>93.899999999999991</v>
      </c>
      <c r="J2816" s="13" t="s">
        <v>6884</v>
      </c>
      <c r="K2816" s="13" t="s">
        <v>6895</v>
      </c>
      <c r="L2816">
        <v>1</v>
      </c>
      <c r="M2816" s="13" t="s">
        <v>6992</v>
      </c>
    </row>
    <row r="2817" spans="1:13" x14ac:dyDescent="0.3">
      <c r="A2817">
        <v>30119609</v>
      </c>
      <c r="B2817" t="s">
        <v>6017</v>
      </c>
      <c r="C2817">
        <v>7</v>
      </c>
      <c r="D2817">
        <v>2020</v>
      </c>
      <c r="E2817" s="19">
        <v>44013</v>
      </c>
      <c r="F2817">
        <v>255</v>
      </c>
      <c r="G2817">
        <v>0</v>
      </c>
      <c r="H2817">
        <v>255</v>
      </c>
      <c r="I2817">
        <v>66.3</v>
      </c>
      <c r="J2817" s="13" t="s">
        <v>6884</v>
      </c>
      <c r="K2817" s="13" t="s">
        <v>6915</v>
      </c>
      <c r="L2817">
        <v>1</v>
      </c>
      <c r="M2817" s="13" t="s">
        <v>6993</v>
      </c>
    </row>
    <row r="2818" spans="1:13" x14ac:dyDescent="0.3">
      <c r="A2818">
        <v>30119609</v>
      </c>
      <c r="B2818" t="s">
        <v>6018</v>
      </c>
      <c r="C2818">
        <v>10</v>
      </c>
      <c r="D2818">
        <v>2020</v>
      </c>
      <c r="E2818" s="19">
        <v>44105</v>
      </c>
      <c r="F2818">
        <v>313</v>
      </c>
      <c r="G2818">
        <v>0</v>
      </c>
      <c r="H2818">
        <v>313</v>
      </c>
      <c r="I2818">
        <v>93.899999999999991</v>
      </c>
      <c r="J2818" s="13" t="s">
        <v>6884</v>
      </c>
      <c r="K2818" s="13" t="s">
        <v>6895</v>
      </c>
      <c r="L2818">
        <v>3.0666666666666669</v>
      </c>
      <c r="M2818" s="13" t="s">
        <v>6996</v>
      </c>
    </row>
    <row r="2819" spans="1:13" x14ac:dyDescent="0.3">
      <c r="A2819">
        <v>30119609</v>
      </c>
      <c r="B2819" t="s">
        <v>6019</v>
      </c>
      <c r="C2819">
        <v>10</v>
      </c>
      <c r="D2819">
        <v>2020</v>
      </c>
      <c r="E2819" s="19">
        <v>44105</v>
      </c>
      <c r="F2819">
        <v>313</v>
      </c>
      <c r="G2819">
        <v>0</v>
      </c>
      <c r="H2819">
        <v>313</v>
      </c>
      <c r="I2819">
        <v>93.899999999999991</v>
      </c>
      <c r="J2819" s="13" t="s">
        <v>6884</v>
      </c>
      <c r="K2819" s="13" t="s">
        <v>6895</v>
      </c>
      <c r="L2819">
        <v>0</v>
      </c>
      <c r="M2819" s="13" t="s">
        <v>6996</v>
      </c>
    </row>
    <row r="2820" spans="1:13" x14ac:dyDescent="0.3">
      <c r="A2820">
        <v>30119629</v>
      </c>
      <c r="B2820" t="s">
        <v>6020</v>
      </c>
      <c r="C2820">
        <v>3</v>
      </c>
      <c r="D2820">
        <v>2020</v>
      </c>
      <c r="E2820" s="19">
        <v>43891</v>
      </c>
      <c r="F2820">
        <v>255</v>
      </c>
      <c r="G2820">
        <v>0</v>
      </c>
      <c r="H2820">
        <v>255</v>
      </c>
      <c r="I2820">
        <v>66.3</v>
      </c>
      <c r="J2820" s="13" t="s">
        <v>6884</v>
      </c>
      <c r="K2820" s="13" t="s">
        <v>6915</v>
      </c>
      <c r="M2820" s="13" t="s">
        <v>6989</v>
      </c>
    </row>
    <row r="2821" spans="1:13" x14ac:dyDescent="0.3">
      <c r="A2821">
        <v>30119639</v>
      </c>
      <c r="B2821" t="s">
        <v>6021</v>
      </c>
      <c r="C2821">
        <v>3</v>
      </c>
      <c r="D2821">
        <v>2020</v>
      </c>
      <c r="E2821" s="19">
        <v>43891</v>
      </c>
      <c r="F2821">
        <v>258</v>
      </c>
      <c r="G2821">
        <v>0</v>
      </c>
      <c r="H2821">
        <v>258</v>
      </c>
      <c r="I2821">
        <v>72.240000000000009</v>
      </c>
      <c r="J2821" s="13" t="s">
        <v>6884</v>
      </c>
      <c r="K2821" s="13" t="s">
        <v>6916</v>
      </c>
      <c r="M2821" s="13" t="s">
        <v>6989</v>
      </c>
    </row>
    <row r="2822" spans="1:13" x14ac:dyDescent="0.3">
      <c r="A2822">
        <v>30119649</v>
      </c>
      <c r="B2822" t="s">
        <v>6022</v>
      </c>
      <c r="C2822">
        <v>3</v>
      </c>
      <c r="D2822">
        <v>2020</v>
      </c>
      <c r="E2822" s="19">
        <v>43891</v>
      </c>
      <c r="F2822">
        <v>258</v>
      </c>
      <c r="G2822">
        <v>0</v>
      </c>
      <c r="H2822">
        <v>258</v>
      </c>
      <c r="I2822">
        <v>72.240000000000009</v>
      </c>
      <c r="J2822" s="13" t="s">
        <v>6884</v>
      </c>
      <c r="K2822" s="13" t="s">
        <v>6916</v>
      </c>
      <c r="M2822" s="13" t="s">
        <v>6989</v>
      </c>
    </row>
    <row r="2823" spans="1:13" x14ac:dyDescent="0.3">
      <c r="A2823">
        <v>30119649</v>
      </c>
      <c r="B2823" t="s">
        <v>6023</v>
      </c>
      <c r="C2823">
        <v>3</v>
      </c>
      <c r="D2823">
        <v>2020</v>
      </c>
      <c r="E2823" s="19">
        <v>43891</v>
      </c>
      <c r="F2823">
        <v>951</v>
      </c>
      <c r="G2823">
        <v>0</v>
      </c>
      <c r="H2823">
        <v>951</v>
      </c>
      <c r="I2823">
        <v>247.26000000000002</v>
      </c>
      <c r="J2823" s="13" t="s">
        <v>6882</v>
      </c>
      <c r="K2823" s="13" t="s">
        <v>6896</v>
      </c>
      <c r="L2823">
        <v>0</v>
      </c>
      <c r="M2823" s="13" t="s">
        <v>6989</v>
      </c>
    </row>
    <row r="2824" spans="1:13" x14ac:dyDescent="0.3">
      <c r="A2824">
        <v>30119649</v>
      </c>
      <c r="B2824" t="s">
        <v>6024</v>
      </c>
      <c r="C2824">
        <v>6</v>
      </c>
      <c r="D2824">
        <v>2020</v>
      </c>
      <c r="E2824" s="19">
        <v>43983</v>
      </c>
      <c r="F2824">
        <v>889</v>
      </c>
      <c r="G2824">
        <v>0</v>
      </c>
      <c r="H2824">
        <v>889</v>
      </c>
      <c r="I2824">
        <v>222.25</v>
      </c>
      <c r="J2824" s="13" t="s">
        <v>6882</v>
      </c>
      <c r="K2824" s="13" t="s">
        <v>6939</v>
      </c>
      <c r="L2824">
        <v>3.0666666666666669</v>
      </c>
      <c r="M2824" s="13" t="s">
        <v>6992</v>
      </c>
    </row>
    <row r="2825" spans="1:13" x14ac:dyDescent="0.3">
      <c r="A2825">
        <v>30119649</v>
      </c>
      <c r="B2825" t="s">
        <v>6025</v>
      </c>
      <c r="C2825">
        <v>5</v>
      </c>
      <c r="D2825">
        <v>2020</v>
      </c>
      <c r="E2825" s="19">
        <v>43952</v>
      </c>
      <c r="F2825">
        <v>951</v>
      </c>
      <c r="G2825">
        <v>142.64999999999998</v>
      </c>
      <c r="H2825">
        <v>808.35</v>
      </c>
      <c r="I2825">
        <v>247.26000000000002</v>
      </c>
      <c r="J2825" s="13" t="s">
        <v>6882</v>
      </c>
      <c r="K2825" s="13" t="s">
        <v>6896</v>
      </c>
      <c r="L2825">
        <v>1.0333333333333334</v>
      </c>
      <c r="M2825" s="13" t="s">
        <v>6991</v>
      </c>
    </row>
    <row r="2826" spans="1:13" x14ac:dyDescent="0.3">
      <c r="A2826">
        <v>30119659</v>
      </c>
      <c r="B2826" t="s">
        <v>6026</v>
      </c>
      <c r="C2826">
        <v>3</v>
      </c>
      <c r="D2826">
        <v>2020</v>
      </c>
      <c r="E2826" s="19">
        <v>43891</v>
      </c>
      <c r="F2826">
        <v>1086</v>
      </c>
      <c r="G2826">
        <v>0</v>
      </c>
      <c r="H2826">
        <v>1086</v>
      </c>
      <c r="I2826">
        <v>293.22000000000003</v>
      </c>
      <c r="J2826" s="13" t="s">
        <v>6882</v>
      </c>
      <c r="K2826" s="13" t="s">
        <v>6942</v>
      </c>
      <c r="M2826" s="13" t="s">
        <v>6989</v>
      </c>
    </row>
    <row r="2827" spans="1:13" x14ac:dyDescent="0.3">
      <c r="A2827">
        <v>30119669</v>
      </c>
      <c r="B2827" t="s">
        <v>6027</v>
      </c>
      <c r="C2827">
        <v>3</v>
      </c>
      <c r="D2827">
        <v>2020</v>
      </c>
      <c r="E2827" s="19">
        <v>43891</v>
      </c>
      <c r="F2827">
        <v>805</v>
      </c>
      <c r="G2827">
        <v>0</v>
      </c>
      <c r="H2827">
        <v>805</v>
      </c>
      <c r="I2827">
        <v>249.55</v>
      </c>
      <c r="J2827" s="13" t="s">
        <v>6882</v>
      </c>
      <c r="K2827" s="13" t="s">
        <v>6923</v>
      </c>
      <c r="M2827" s="13" t="s">
        <v>6989</v>
      </c>
    </row>
    <row r="2828" spans="1:13" x14ac:dyDescent="0.3">
      <c r="A2828">
        <v>30119679</v>
      </c>
      <c r="B2828" t="s">
        <v>6028</v>
      </c>
      <c r="C2828">
        <v>3</v>
      </c>
      <c r="D2828">
        <v>2020</v>
      </c>
      <c r="E2828" s="19">
        <v>43891</v>
      </c>
      <c r="F2828">
        <v>1491</v>
      </c>
      <c r="G2828">
        <v>0</v>
      </c>
      <c r="H2828">
        <v>1491</v>
      </c>
      <c r="I2828">
        <v>506.94000000000005</v>
      </c>
      <c r="J2828" s="13" t="s">
        <v>6881</v>
      </c>
      <c r="K2828" s="13" t="s">
        <v>6898</v>
      </c>
      <c r="M2828" s="13" t="s">
        <v>6989</v>
      </c>
    </row>
    <row r="2829" spans="1:13" x14ac:dyDescent="0.3">
      <c r="A2829">
        <v>30119699</v>
      </c>
      <c r="B2829" t="s">
        <v>6029</v>
      </c>
      <c r="C2829">
        <v>3</v>
      </c>
      <c r="D2829">
        <v>2020</v>
      </c>
      <c r="E2829" s="19">
        <v>43891</v>
      </c>
      <c r="F2829">
        <v>1491</v>
      </c>
      <c r="G2829">
        <v>0</v>
      </c>
      <c r="H2829">
        <v>1491</v>
      </c>
      <c r="I2829">
        <v>506.94000000000005</v>
      </c>
      <c r="J2829" s="13" t="s">
        <v>6881</v>
      </c>
      <c r="K2829" s="13" t="s">
        <v>6898</v>
      </c>
      <c r="M2829" s="13" t="s">
        <v>6989</v>
      </c>
    </row>
    <row r="2830" spans="1:13" x14ac:dyDescent="0.3">
      <c r="A2830">
        <v>30119709</v>
      </c>
      <c r="B2830" t="s">
        <v>6030</v>
      </c>
      <c r="C2830">
        <v>3</v>
      </c>
      <c r="D2830">
        <v>2020</v>
      </c>
      <c r="E2830" s="19">
        <v>43891</v>
      </c>
      <c r="F2830">
        <v>168</v>
      </c>
      <c r="G2830">
        <v>0</v>
      </c>
      <c r="H2830">
        <v>168</v>
      </c>
      <c r="I2830">
        <v>75.600000000000009</v>
      </c>
      <c r="J2830" s="13" t="s">
        <v>6886</v>
      </c>
      <c r="K2830" s="13" t="s">
        <v>6920</v>
      </c>
      <c r="M2830" s="13" t="s">
        <v>6989</v>
      </c>
    </row>
    <row r="2831" spans="1:13" x14ac:dyDescent="0.3">
      <c r="A2831">
        <v>30119719</v>
      </c>
      <c r="B2831" t="s">
        <v>6031</v>
      </c>
      <c r="C2831">
        <v>3</v>
      </c>
      <c r="D2831">
        <v>2020</v>
      </c>
      <c r="E2831" s="19">
        <v>43891</v>
      </c>
      <c r="F2831">
        <v>192</v>
      </c>
      <c r="G2831">
        <v>0</v>
      </c>
      <c r="H2831">
        <v>192</v>
      </c>
      <c r="I2831">
        <v>34.56</v>
      </c>
      <c r="J2831" s="13" t="s">
        <v>6890</v>
      </c>
      <c r="K2831" s="13" t="s">
        <v>6912</v>
      </c>
      <c r="M2831" s="13" t="s">
        <v>6989</v>
      </c>
    </row>
    <row r="2832" spans="1:13" x14ac:dyDescent="0.3">
      <c r="A2832">
        <v>30119719</v>
      </c>
      <c r="B2832" t="s">
        <v>6032</v>
      </c>
      <c r="C2832">
        <v>3</v>
      </c>
      <c r="D2832">
        <v>2020</v>
      </c>
      <c r="E2832" s="19">
        <v>43891</v>
      </c>
      <c r="F2832">
        <v>313</v>
      </c>
      <c r="G2832">
        <v>0</v>
      </c>
      <c r="H2832">
        <v>313</v>
      </c>
      <c r="I2832">
        <v>93.899999999999991</v>
      </c>
      <c r="J2832" s="13" t="s">
        <v>6884</v>
      </c>
      <c r="K2832" s="13" t="s">
        <v>6895</v>
      </c>
      <c r="L2832">
        <v>0</v>
      </c>
      <c r="M2832" s="13" t="s">
        <v>6989</v>
      </c>
    </row>
    <row r="2833" spans="1:13" x14ac:dyDescent="0.3">
      <c r="A2833">
        <v>30119729</v>
      </c>
      <c r="B2833" t="s">
        <v>6033</v>
      </c>
      <c r="C2833">
        <v>3</v>
      </c>
      <c r="D2833">
        <v>2020</v>
      </c>
      <c r="E2833" s="19">
        <v>43891</v>
      </c>
      <c r="F2833">
        <v>327</v>
      </c>
      <c r="G2833">
        <v>0</v>
      </c>
      <c r="H2833">
        <v>327</v>
      </c>
      <c r="I2833">
        <v>94.83</v>
      </c>
      <c r="J2833" s="13" t="s">
        <v>6884</v>
      </c>
      <c r="K2833" s="13" t="s">
        <v>6914</v>
      </c>
      <c r="M2833" s="13" t="s">
        <v>6989</v>
      </c>
    </row>
    <row r="2834" spans="1:13" x14ac:dyDescent="0.3">
      <c r="A2834">
        <v>30119729</v>
      </c>
      <c r="B2834" t="s">
        <v>6034</v>
      </c>
      <c r="C2834">
        <v>9</v>
      </c>
      <c r="D2834">
        <v>2020</v>
      </c>
      <c r="E2834" s="19">
        <v>44075</v>
      </c>
      <c r="F2834">
        <v>258</v>
      </c>
      <c r="G2834">
        <v>0</v>
      </c>
      <c r="H2834">
        <v>258</v>
      </c>
      <c r="I2834">
        <v>72.240000000000009</v>
      </c>
      <c r="J2834" s="13" t="s">
        <v>6884</v>
      </c>
      <c r="K2834" s="13" t="s">
        <v>6916</v>
      </c>
      <c r="L2834">
        <v>6.1333333333333337</v>
      </c>
      <c r="M2834" s="13" t="s">
        <v>6995</v>
      </c>
    </row>
    <row r="2835" spans="1:13" x14ac:dyDescent="0.3">
      <c r="A2835">
        <v>30119739</v>
      </c>
      <c r="B2835" t="s">
        <v>6035</v>
      </c>
      <c r="C2835">
        <v>3</v>
      </c>
      <c r="D2835">
        <v>2020</v>
      </c>
      <c r="E2835" s="19">
        <v>43891</v>
      </c>
      <c r="F2835">
        <v>889</v>
      </c>
      <c r="G2835">
        <v>0</v>
      </c>
      <c r="H2835">
        <v>889</v>
      </c>
      <c r="I2835">
        <v>222.25</v>
      </c>
      <c r="J2835" s="13" t="s">
        <v>6882</v>
      </c>
      <c r="K2835" s="13" t="s">
        <v>6939</v>
      </c>
      <c r="M2835" s="13" t="s">
        <v>6989</v>
      </c>
    </row>
    <row r="2836" spans="1:13" x14ac:dyDescent="0.3">
      <c r="A2836">
        <v>30119739</v>
      </c>
      <c r="B2836" t="s">
        <v>6036</v>
      </c>
      <c r="C2836">
        <v>4</v>
      </c>
      <c r="D2836">
        <v>2020</v>
      </c>
      <c r="E2836" s="19">
        <v>43922</v>
      </c>
      <c r="F2836">
        <v>805</v>
      </c>
      <c r="G2836">
        <v>120.75</v>
      </c>
      <c r="H2836">
        <v>684.25</v>
      </c>
      <c r="I2836">
        <v>249.55</v>
      </c>
      <c r="J2836" s="13" t="s">
        <v>6882</v>
      </c>
      <c r="K2836" s="13" t="s">
        <v>6923</v>
      </c>
      <c r="L2836">
        <v>1.0333333333333334</v>
      </c>
      <c r="M2836" s="13" t="s">
        <v>6990</v>
      </c>
    </row>
    <row r="2837" spans="1:13" x14ac:dyDescent="0.3">
      <c r="A2837">
        <v>30119759</v>
      </c>
      <c r="B2837" t="s">
        <v>6037</v>
      </c>
      <c r="C2837">
        <v>3</v>
      </c>
      <c r="D2837">
        <v>2020</v>
      </c>
      <c r="E2837" s="19">
        <v>43891</v>
      </c>
      <c r="F2837">
        <v>889</v>
      </c>
      <c r="G2837">
        <v>0</v>
      </c>
      <c r="H2837">
        <v>889</v>
      </c>
      <c r="I2837">
        <v>222.25</v>
      </c>
      <c r="J2837" s="13" t="s">
        <v>6882</v>
      </c>
      <c r="K2837" s="13" t="s">
        <v>6939</v>
      </c>
      <c r="M2837" s="13" t="s">
        <v>6989</v>
      </c>
    </row>
    <row r="2838" spans="1:13" x14ac:dyDescent="0.3">
      <c r="A2838">
        <v>30119769</v>
      </c>
      <c r="B2838" t="s">
        <v>6038</v>
      </c>
      <c r="C2838">
        <v>3</v>
      </c>
      <c r="D2838">
        <v>2020</v>
      </c>
      <c r="E2838" s="19">
        <v>43891</v>
      </c>
      <c r="F2838">
        <v>1086</v>
      </c>
      <c r="G2838">
        <v>0</v>
      </c>
      <c r="H2838">
        <v>1086</v>
      </c>
      <c r="I2838">
        <v>293.22000000000003</v>
      </c>
      <c r="J2838" s="13" t="s">
        <v>6882</v>
      </c>
      <c r="K2838" s="13" t="s">
        <v>6942</v>
      </c>
      <c r="M2838" s="13" t="s">
        <v>6989</v>
      </c>
    </row>
    <row r="2839" spans="1:13" x14ac:dyDescent="0.3">
      <c r="A2839">
        <v>30119769</v>
      </c>
      <c r="B2839" t="s">
        <v>6039</v>
      </c>
      <c r="C2839">
        <v>3</v>
      </c>
      <c r="D2839">
        <v>2020</v>
      </c>
      <c r="E2839" s="19">
        <v>43891</v>
      </c>
      <c r="F2839">
        <v>1491</v>
      </c>
      <c r="G2839">
        <v>0</v>
      </c>
      <c r="H2839">
        <v>1491</v>
      </c>
      <c r="I2839">
        <v>506.94000000000005</v>
      </c>
      <c r="J2839" s="13" t="s">
        <v>6881</v>
      </c>
      <c r="K2839" s="13" t="s">
        <v>6898</v>
      </c>
      <c r="L2839">
        <v>0</v>
      </c>
      <c r="M2839" s="13" t="s">
        <v>6989</v>
      </c>
    </row>
    <row r="2840" spans="1:13" x14ac:dyDescent="0.3">
      <c r="A2840">
        <v>30119769</v>
      </c>
      <c r="B2840" t="s">
        <v>6040</v>
      </c>
      <c r="C2840">
        <v>4</v>
      </c>
      <c r="D2840">
        <v>2020</v>
      </c>
      <c r="E2840" s="19">
        <v>43922</v>
      </c>
      <c r="F2840">
        <v>1101</v>
      </c>
      <c r="G2840">
        <v>165.14999999999998</v>
      </c>
      <c r="H2840">
        <v>935.85</v>
      </c>
      <c r="I2840">
        <v>396.36</v>
      </c>
      <c r="J2840" s="13" t="s">
        <v>6881</v>
      </c>
      <c r="K2840" s="13" t="s">
        <v>6899</v>
      </c>
      <c r="L2840">
        <v>1.0333333333333334</v>
      </c>
      <c r="M2840" s="13" t="s">
        <v>6990</v>
      </c>
    </row>
    <row r="2841" spans="1:13" x14ac:dyDescent="0.3">
      <c r="A2841">
        <v>30220019</v>
      </c>
      <c r="B2841" t="s">
        <v>6041</v>
      </c>
      <c r="C2841">
        <v>3</v>
      </c>
      <c r="D2841">
        <v>2020</v>
      </c>
      <c r="E2841" s="19">
        <v>43891</v>
      </c>
      <c r="F2841">
        <v>436</v>
      </c>
      <c r="G2841">
        <v>0</v>
      </c>
      <c r="H2841">
        <v>436</v>
      </c>
      <c r="I2841">
        <v>104.64</v>
      </c>
      <c r="J2841" s="13" t="s">
        <v>6883</v>
      </c>
      <c r="K2841" s="13" t="s">
        <v>6966</v>
      </c>
      <c r="M2841" s="13" t="s">
        <v>6989</v>
      </c>
    </row>
    <row r="2842" spans="1:13" x14ac:dyDescent="0.3">
      <c r="A2842">
        <v>30220029</v>
      </c>
      <c r="B2842" t="s">
        <v>6042</v>
      </c>
      <c r="C2842">
        <v>3</v>
      </c>
      <c r="D2842">
        <v>2020</v>
      </c>
      <c r="E2842" s="19">
        <v>43891</v>
      </c>
      <c r="F2842">
        <v>636</v>
      </c>
      <c r="G2842">
        <v>0</v>
      </c>
      <c r="H2842">
        <v>636</v>
      </c>
      <c r="I2842">
        <v>216.24</v>
      </c>
      <c r="J2842" s="13" t="s">
        <v>6888</v>
      </c>
      <c r="K2842" s="13" t="s">
        <v>6925</v>
      </c>
      <c r="M2842" s="13" t="s">
        <v>6989</v>
      </c>
    </row>
    <row r="2843" spans="1:13" x14ac:dyDescent="0.3">
      <c r="A2843">
        <v>30220039</v>
      </c>
      <c r="B2843" t="s">
        <v>6043</v>
      </c>
      <c r="C2843">
        <v>3</v>
      </c>
      <c r="D2843">
        <v>2020</v>
      </c>
      <c r="E2843" s="19">
        <v>43891</v>
      </c>
      <c r="F2843">
        <v>440</v>
      </c>
      <c r="G2843">
        <v>0</v>
      </c>
      <c r="H2843">
        <v>440</v>
      </c>
      <c r="I2843">
        <v>136.4</v>
      </c>
      <c r="J2843" s="13" t="s">
        <v>6889</v>
      </c>
      <c r="K2843" s="13" t="s">
        <v>6905</v>
      </c>
      <c r="M2843" s="13" t="s">
        <v>6989</v>
      </c>
    </row>
    <row r="2844" spans="1:13" x14ac:dyDescent="0.3">
      <c r="A2844">
        <v>30220049</v>
      </c>
      <c r="B2844" t="s">
        <v>6044</v>
      </c>
      <c r="C2844">
        <v>3</v>
      </c>
      <c r="D2844">
        <v>2020</v>
      </c>
      <c r="E2844" s="19">
        <v>43891</v>
      </c>
      <c r="F2844">
        <v>293</v>
      </c>
      <c r="G2844">
        <v>0</v>
      </c>
      <c r="H2844">
        <v>293</v>
      </c>
      <c r="I2844">
        <v>90.83</v>
      </c>
      <c r="J2844" s="13" t="s">
        <v>6885</v>
      </c>
      <c r="K2844" s="13" t="s">
        <v>6935</v>
      </c>
      <c r="M2844" s="13" t="s">
        <v>6989</v>
      </c>
    </row>
    <row r="2845" spans="1:13" x14ac:dyDescent="0.3">
      <c r="A2845">
        <v>30220059</v>
      </c>
      <c r="B2845" t="s">
        <v>6045</v>
      </c>
      <c r="C2845">
        <v>3</v>
      </c>
      <c r="D2845">
        <v>2020</v>
      </c>
      <c r="E2845" s="19">
        <v>43891</v>
      </c>
      <c r="F2845">
        <v>283</v>
      </c>
      <c r="G2845">
        <v>0</v>
      </c>
      <c r="H2845">
        <v>283</v>
      </c>
      <c r="I2845">
        <v>82.07</v>
      </c>
      <c r="J2845" s="13" t="s">
        <v>6885</v>
      </c>
      <c r="K2845" s="13" t="s">
        <v>6953</v>
      </c>
      <c r="M2845" s="13" t="s">
        <v>6989</v>
      </c>
    </row>
    <row r="2846" spans="1:13" x14ac:dyDescent="0.3">
      <c r="A2846">
        <v>30220069</v>
      </c>
      <c r="B2846" t="s">
        <v>6046</v>
      </c>
      <c r="C2846">
        <v>3</v>
      </c>
      <c r="D2846">
        <v>2020</v>
      </c>
      <c r="E2846" s="19">
        <v>43891</v>
      </c>
      <c r="F2846">
        <v>345</v>
      </c>
      <c r="G2846">
        <v>0</v>
      </c>
      <c r="H2846">
        <v>345</v>
      </c>
      <c r="I2846">
        <v>106.95</v>
      </c>
      <c r="J2846" s="13" t="s">
        <v>6887</v>
      </c>
      <c r="K2846" s="13" t="s">
        <v>6918</v>
      </c>
      <c r="M2846" s="13" t="s">
        <v>6989</v>
      </c>
    </row>
    <row r="2847" spans="1:13" x14ac:dyDescent="0.3">
      <c r="A2847">
        <v>30220079</v>
      </c>
      <c r="B2847" t="s">
        <v>6047</v>
      </c>
      <c r="C2847">
        <v>3</v>
      </c>
      <c r="D2847">
        <v>2020</v>
      </c>
      <c r="E2847" s="19">
        <v>43891</v>
      </c>
      <c r="F2847">
        <v>447</v>
      </c>
      <c r="G2847">
        <v>0</v>
      </c>
      <c r="H2847">
        <v>447</v>
      </c>
      <c r="I2847">
        <v>156.44999999999999</v>
      </c>
      <c r="J2847" s="13" t="s">
        <v>6887</v>
      </c>
      <c r="K2847" s="13" t="s">
        <v>6891</v>
      </c>
      <c r="M2847" s="13" t="s">
        <v>6989</v>
      </c>
    </row>
    <row r="2848" spans="1:13" x14ac:dyDescent="0.3">
      <c r="A2848">
        <v>30220089</v>
      </c>
      <c r="B2848" t="s">
        <v>6048</v>
      </c>
      <c r="C2848">
        <v>3</v>
      </c>
      <c r="D2848">
        <v>2020</v>
      </c>
      <c r="E2848" s="19">
        <v>43891</v>
      </c>
      <c r="F2848">
        <v>383</v>
      </c>
      <c r="G2848">
        <v>0</v>
      </c>
      <c r="H2848">
        <v>383</v>
      </c>
      <c r="I2848">
        <v>122.56</v>
      </c>
      <c r="J2848" s="13" t="s">
        <v>6887</v>
      </c>
      <c r="K2848" s="13" t="s">
        <v>6909</v>
      </c>
      <c r="M2848" s="13" t="s">
        <v>6989</v>
      </c>
    </row>
    <row r="2849" spans="1:13" x14ac:dyDescent="0.3">
      <c r="A2849">
        <v>30220099</v>
      </c>
      <c r="B2849" t="s">
        <v>6049</v>
      </c>
      <c r="C2849">
        <v>3</v>
      </c>
      <c r="D2849">
        <v>2020</v>
      </c>
      <c r="E2849" s="19">
        <v>43891</v>
      </c>
      <c r="F2849">
        <v>383</v>
      </c>
      <c r="G2849">
        <v>0</v>
      </c>
      <c r="H2849">
        <v>383</v>
      </c>
      <c r="I2849">
        <v>122.56</v>
      </c>
      <c r="J2849" s="13" t="s">
        <v>6887</v>
      </c>
      <c r="K2849" s="13" t="s">
        <v>6909</v>
      </c>
      <c r="M2849" s="13" t="s">
        <v>6989</v>
      </c>
    </row>
    <row r="2850" spans="1:13" x14ac:dyDescent="0.3">
      <c r="A2850">
        <v>30220109</v>
      </c>
      <c r="B2850" t="s">
        <v>6050</v>
      </c>
      <c r="C2850">
        <v>3</v>
      </c>
      <c r="D2850">
        <v>2020</v>
      </c>
      <c r="E2850" s="19">
        <v>43891</v>
      </c>
      <c r="F2850">
        <v>436</v>
      </c>
      <c r="G2850">
        <v>0</v>
      </c>
      <c r="H2850">
        <v>436</v>
      </c>
      <c r="I2850">
        <v>122.08000000000001</v>
      </c>
      <c r="J2850" s="13" t="s">
        <v>6883</v>
      </c>
      <c r="K2850" s="13" t="s">
        <v>6958</v>
      </c>
      <c r="M2850" s="13" t="s">
        <v>6989</v>
      </c>
    </row>
    <row r="2851" spans="1:13" x14ac:dyDescent="0.3">
      <c r="A2851">
        <v>30220119</v>
      </c>
      <c r="B2851" t="s">
        <v>6051</v>
      </c>
      <c r="C2851">
        <v>3</v>
      </c>
      <c r="D2851">
        <v>2020</v>
      </c>
      <c r="E2851" s="19">
        <v>43891</v>
      </c>
      <c r="F2851">
        <v>636</v>
      </c>
      <c r="G2851">
        <v>0</v>
      </c>
      <c r="H2851">
        <v>636</v>
      </c>
      <c r="I2851">
        <v>216.24</v>
      </c>
      <c r="J2851" s="13" t="s">
        <v>6888</v>
      </c>
      <c r="K2851" s="13" t="s">
        <v>6925</v>
      </c>
      <c r="M2851" s="13" t="s">
        <v>6989</v>
      </c>
    </row>
    <row r="2852" spans="1:13" x14ac:dyDescent="0.3">
      <c r="A2852">
        <v>30220129</v>
      </c>
      <c r="B2852" t="s">
        <v>6052</v>
      </c>
      <c r="C2852">
        <v>3</v>
      </c>
      <c r="D2852">
        <v>2020</v>
      </c>
      <c r="E2852" s="19">
        <v>43891</v>
      </c>
      <c r="F2852">
        <v>523</v>
      </c>
      <c r="G2852">
        <v>0</v>
      </c>
      <c r="H2852">
        <v>523</v>
      </c>
      <c r="I2852">
        <v>156.9</v>
      </c>
      <c r="J2852" s="13" t="s">
        <v>6889</v>
      </c>
      <c r="K2852" s="13" t="s">
        <v>6902</v>
      </c>
      <c r="M2852" s="13" t="s">
        <v>6989</v>
      </c>
    </row>
    <row r="2853" spans="1:13" x14ac:dyDescent="0.3">
      <c r="A2853">
        <v>30220139</v>
      </c>
      <c r="B2853" t="s">
        <v>6053</v>
      </c>
      <c r="C2853">
        <v>3</v>
      </c>
      <c r="D2853">
        <v>2020</v>
      </c>
      <c r="E2853" s="19">
        <v>43891</v>
      </c>
      <c r="F2853">
        <v>284</v>
      </c>
      <c r="G2853">
        <v>0</v>
      </c>
      <c r="H2853">
        <v>284</v>
      </c>
      <c r="I2853">
        <v>76.680000000000007</v>
      </c>
      <c r="J2853" s="13" t="s">
        <v>6885</v>
      </c>
      <c r="K2853" s="13" t="s">
        <v>6917</v>
      </c>
      <c r="M2853" s="13" t="s">
        <v>6989</v>
      </c>
    </row>
    <row r="2854" spans="1:13" x14ac:dyDescent="0.3">
      <c r="A2854">
        <v>30220149</v>
      </c>
      <c r="B2854" t="s">
        <v>6054</v>
      </c>
      <c r="C2854">
        <v>3</v>
      </c>
      <c r="D2854">
        <v>2020</v>
      </c>
      <c r="E2854" s="19">
        <v>43891</v>
      </c>
      <c r="F2854">
        <v>267</v>
      </c>
      <c r="G2854">
        <v>0</v>
      </c>
      <c r="H2854">
        <v>267</v>
      </c>
      <c r="I2854">
        <v>90.78</v>
      </c>
      <c r="J2854" s="13" t="s">
        <v>6885</v>
      </c>
      <c r="K2854" s="13" t="s">
        <v>6922</v>
      </c>
      <c r="M2854" s="13" t="s">
        <v>6989</v>
      </c>
    </row>
    <row r="2855" spans="1:13" x14ac:dyDescent="0.3">
      <c r="A2855">
        <v>30220159</v>
      </c>
      <c r="B2855" t="s">
        <v>6055</v>
      </c>
      <c r="C2855">
        <v>3</v>
      </c>
      <c r="D2855">
        <v>2020</v>
      </c>
      <c r="E2855" s="19">
        <v>43891</v>
      </c>
      <c r="F2855">
        <v>383</v>
      </c>
      <c r="G2855">
        <v>0</v>
      </c>
      <c r="H2855">
        <v>383</v>
      </c>
      <c r="I2855">
        <v>122.56</v>
      </c>
      <c r="J2855" s="13" t="s">
        <v>6887</v>
      </c>
      <c r="K2855" s="13" t="s">
        <v>6909</v>
      </c>
      <c r="M2855" s="13" t="s">
        <v>6989</v>
      </c>
    </row>
    <row r="2856" spans="1:13" x14ac:dyDescent="0.3">
      <c r="A2856">
        <v>30220169</v>
      </c>
      <c r="B2856" t="s">
        <v>6056</v>
      </c>
      <c r="C2856">
        <v>3</v>
      </c>
      <c r="D2856">
        <v>2020</v>
      </c>
      <c r="E2856" s="19">
        <v>43891</v>
      </c>
      <c r="F2856">
        <v>345</v>
      </c>
      <c r="G2856">
        <v>0</v>
      </c>
      <c r="H2856">
        <v>345</v>
      </c>
      <c r="I2856">
        <v>106.95</v>
      </c>
      <c r="J2856" s="13" t="s">
        <v>6887</v>
      </c>
      <c r="K2856" s="13" t="s">
        <v>6918</v>
      </c>
      <c r="M2856" s="13" t="s">
        <v>6989</v>
      </c>
    </row>
    <row r="2857" spans="1:13" x14ac:dyDescent="0.3">
      <c r="A2857">
        <v>30220179</v>
      </c>
      <c r="B2857" t="s">
        <v>6057</v>
      </c>
      <c r="C2857">
        <v>3</v>
      </c>
      <c r="D2857">
        <v>2020</v>
      </c>
      <c r="E2857" s="19">
        <v>43891</v>
      </c>
      <c r="F2857">
        <v>383</v>
      </c>
      <c r="G2857">
        <v>0</v>
      </c>
      <c r="H2857">
        <v>383</v>
      </c>
      <c r="I2857">
        <v>122.56</v>
      </c>
      <c r="J2857" s="13" t="s">
        <v>6887</v>
      </c>
      <c r="K2857" s="13" t="s">
        <v>6909</v>
      </c>
      <c r="M2857" s="13" t="s">
        <v>6989</v>
      </c>
    </row>
    <row r="2858" spans="1:13" x14ac:dyDescent="0.3">
      <c r="A2858">
        <v>30220179</v>
      </c>
      <c r="B2858" t="s">
        <v>6058</v>
      </c>
      <c r="C2858">
        <v>8</v>
      </c>
      <c r="D2858">
        <v>2020</v>
      </c>
      <c r="E2858" s="19">
        <v>44044</v>
      </c>
      <c r="F2858">
        <v>345</v>
      </c>
      <c r="G2858">
        <v>0</v>
      </c>
      <c r="H2858">
        <v>345</v>
      </c>
      <c r="I2858">
        <v>106.95</v>
      </c>
      <c r="J2858" s="13" t="s">
        <v>6887</v>
      </c>
      <c r="K2858" s="13" t="s">
        <v>6918</v>
      </c>
      <c r="L2858">
        <v>5.0999999999999996</v>
      </c>
      <c r="M2858" s="13" t="s">
        <v>6994</v>
      </c>
    </row>
    <row r="2859" spans="1:13" x14ac:dyDescent="0.3">
      <c r="A2859">
        <v>12380101</v>
      </c>
      <c r="B2859" t="s">
        <v>6059</v>
      </c>
      <c r="C2859">
        <v>3</v>
      </c>
      <c r="D2859">
        <v>2020</v>
      </c>
      <c r="E2859" s="19">
        <v>43891</v>
      </c>
      <c r="F2859">
        <v>436</v>
      </c>
      <c r="G2859">
        <v>0</v>
      </c>
      <c r="H2859">
        <v>436</v>
      </c>
      <c r="I2859">
        <v>117.72000000000001</v>
      </c>
      <c r="J2859" s="13" t="s">
        <v>6883</v>
      </c>
      <c r="K2859" s="13" t="s">
        <v>6965</v>
      </c>
      <c r="M2859" s="13" t="s">
        <v>6989</v>
      </c>
    </row>
    <row r="2860" spans="1:13" x14ac:dyDescent="0.3">
      <c r="A2860">
        <v>12380102</v>
      </c>
      <c r="B2860" t="s">
        <v>6060</v>
      </c>
      <c r="C2860">
        <v>3</v>
      </c>
      <c r="D2860">
        <v>2020</v>
      </c>
      <c r="E2860" s="19">
        <v>43891</v>
      </c>
      <c r="F2860">
        <v>510</v>
      </c>
      <c r="G2860">
        <v>0</v>
      </c>
      <c r="H2860">
        <v>510</v>
      </c>
      <c r="I2860">
        <v>163.20000000000002</v>
      </c>
      <c r="J2860" s="13" t="s">
        <v>6888</v>
      </c>
      <c r="K2860" s="13" t="s">
        <v>6901</v>
      </c>
      <c r="M2860" s="13" t="s">
        <v>6989</v>
      </c>
    </row>
    <row r="2861" spans="1:13" x14ac:dyDescent="0.3">
      <c r="A2861">
        <v>12380103</v>
      </c>
      <c r="B2861" t="s">
        <v>6061</v>
      </c>
      <c r="C2861">
        <v>3</v>
      </c>
      <c r="D2861">
        <v>2020</v>
      </c>
      <c r="E2861" s="19">
        <v>43891</v>
      </c>
      <c r="F2861">
        <v>540</v>
      </c>
      <c r="G2861">
        <v>0</v>
      </c>
      <c r="H2861">
        <v>540</v>
      </c>
      <c r="I2861">
        <v>167.4</v>
      </c>
      <c r="J2861" s="13" t="s">
        <v>6889</v>
      </c>
      <c r="K2861" s="13" t="s">
        <v>6950</v>
      </c>
      <c r="M2861" s="13" t="s">
        <v>6989</v>
      </c>
    </row>
    <row r="2862" spans="1:13" x14ac:dyDescent="0.3">
      <c r="A2862">
        <v>12380104</v>
      </c>
      <c r="B2862" t="s">
        <v>6062</v>
      </c>
      <c r="C2862">
        <v>3</v>
      </c>
      <c r="D2862">
        <v>2020</v>
      </c>
      <c r="E2862" s="19">
        <v>43891</v>
      </c>
      <c r="F2862">
        <v>507</v>
      </c>
      <c r="G2862">
        <v>0</v>
      </c>
      <c r="H2862">
        <v>507</v>
      </c>
      <c r="I2862">
        <v>136.89000000000001</v>
      </c>
      <c r="J2862" s="13" t="s">
        <v>6889</v>
      </c>
      <c r="K2862" s="13" t="s">
        <v>6937</v>
      </c>
      <c r="M2862" s="13" t="s">
        <v>6989</v>
      </c>
    </row>
    <row r="2863" spans="1:13" x14ac:dyDescent="0.3">
      <c r="A2863">
        <v>12380105</v>
      </c>
      <c r="B2863" t="s">
        <v>6063</v>
      </c>
      <c r="C2863">
        <v>3</v>
      </c>
      <c r="D2863">
        <v>2020</v>
      </c>
      <c r="E2863" s="19">
        <v>43891</v>
      </c>
      <c r="F2863">
        <v>336</v>
      </c>
      <c r="G2863">
        <v>0</v>
      </c>
      <c r="H2863">
        <v>336</v>
      </c>
      <c r="I2863">
        <v>120.96</v>
      </c>
      <c r="J2863" s="13" t="s">
        <v>6885</v>
      </c>
      <c r="K2863" s="13" t="s">
        <v>6934</v>
      </c>
      <c r="M2863" s="13" t="s">
        <v>6989</v>
      </c>
    </row>
    <row r="2864" spans="1:13" x14ac:dyDescent="0.3">
      <c r="A2864">
        <v>12380106</v>
      </c>
      <c r="B2864" t="s">
        <v>6064</v>
      </c>
      <c r="C2864">
        <v>3</v>
      </c>
      <c r="D2864">
        <v>2020</v>
      </c>
      <c r="E2864" s="19">
        <v>43891</v>
      </c>
      <c r="F2864">
        <v>283</v>
      </c>
      <c r="G2864">
        <v>0</v>
      </c>
      <c r="H2864">
        <v>283</v>
      </c>
      <c r="I2864">
        <v>82.07</v>
      </c>
      <c r="J2864" s="13" t="s">
        <v>6885</v>
      </c>
      <c r="K2864" s="13" t="s">
        <v>6953</v>
      </c>
      <c r="M2864" s="13" t="s">
        <v>6989</v>
      </c>
    </row>
    <row r="2865" spans="1:13" x14ac:dyDescent="0.3">
      <c r="A2865">
        <v>12380107</v>
      </c>
      <c r="B2865" t="s">
        <v>6065</v>
      </c>
      <c r="C2865">
        <v>3</v>
      </c>
      <c r="D2865">
        <v>2020</v>
      </c>
      <c r="E2865" s="19">
        <v>43891</v>
      </c>
      <c r="F2865">
        <v>447</v>
      </c>
      <c r="G2865">
        <v>0</v>
      </c>
      <c r="H2865">
        <v>447</v>
      </c>
      <c r="I2865">
        <v>156.44999999999999</v>
      </c>
      <c r="J2865" s="13" t="s">
        <v>6887</v>
      </c>
      <c r="K2865" s="13" t="s">
        <v>6891</v>
      </c>
      <c r="M2865" s="13" t="s">
        <v>6989</v>
      </c>
    </row>
    <row r="2866" spans="1:13" x14ac:dyDescent="0.3">
      <c r="A2866">
        <v>12380108</v>
      </c>
      <c r="B2866" t="s">
        <v>6066</v>
      </c>
      <c r="C2866">
        <v>3</v>
      </c>
      <c r="D2866">
        <v>2020</v>
      </c>
      <c r="E2866" s="19">
        <v>43891</v>
      </c>
      <c r="F2866">
        <v>447</v>
      </c>
      <c r="G2866">
        <v>0</v>
      </c>
      <c r="H2866">
        <v>447</v>
      </c>
      <c r="I2866">
        <v>156.44999999999999</v>
      </c>
      <c r="J2866" s="13" t="s">
        <v>6887</v>
      </c>
      <c r="K2866" s="13" t="s">
        <v>6891</v>
      </c>
      <c r="M2866" s="13" t="s">
        <v>6989</v>
      </c>
    </row>
    <row r="2867" spans="1:13" x14ac:dyDescent="0.3">
      <c r="A2867">
        <v>12380109</v>
      </c>
      <c r="B2867" t="s">
        <v>6067</v>
      </c>
      <c r="C2867">
        <v>2</v>
      </c>
      <c r="D2867">
        <v>2020</v>
      </c>
      <c r="E2867" s="19">
        <v>43862</v>
      </c>
      <c r="F2867">
        <v>345</v>
      </c>
      <c r="G2867">
        <v>0</v>
      </c>
      <c r="H2867">
        <v>345</v>
      </c>
      <c r="I2867">
        <v>106.95</v>
      </c>
      <c r="J2867" s="13" t="s">
        <v>6887</v>
      </c>
      <c r="K2867" s="13" t="s">
        <v>6918</v>
      </c>
      <c r="M2867" s="13" t="s">
        <v>6988</v>
      </c>
    </row>
    <row r="2868" spans="1:13" x14ac:dyDescent="0.3">
      <c r="A2868">
        <v>12590101</v>
      </c>
      <c r="B2868" t="s">
        <v>6068</v>
      </c>
      <c r="C2868">
        <v>2</v>
      </c>
      <c r="D2868">
        <v>2020</v>
      </c>
      <c r="E2868" s="19">
        <v>43862</v>
      </c>
      <c r="F2868">
        <v>510</v>
      </c>
      <c r="G2868">
        <v>0</v>
      </c>
      <c r="H2868">
        <v>510</v>
      </c>
      <c r="I2868">
        <v>163.20000000000002</v>
      </c>
      <c r="J2868" s="13" t="s">
        <v>6888</v>
      </c>
      <c r="K2868" s="13" t="s">
        <v>6901</v>
      </c>
      <c r="M2868" s="13" t="s">
        <v>6988</v>
      </c>
    </row>
    <row r="2869" spans="1:13" x14ac:dyDescent="0.3">
      <c r="A2869">
        <v>12590102</v>
      </c>
      <c r="B2869" t="s">
        <v>6069</v>
      </c>
      <c r="C2869">
        <v>2</v>
      </c>
      <c r="D2869">
        <v>2020</v>
      </c>
      <c r="E2869" s="19">
        <v>43862</v>
      </c>
      <c r="F2869">
        <v>506</v>
      </c>
      <c r="G2869">
        <v>0</v>
      </c>
      <c r="H2869">
        <v>506</v>
      </c>
      <c r="I2869">
        <v>146.73999999999998</v>
      </c>
      <c r="J2869" s="13" t="s">
        <v>6889</v>
      </c>
      <c r="K2869" s="13" t="s">
        <v>6907</v>
      </c>
      <c r="M2869" s="13" t="s">
        <v>6988</v>
      </c>
    </row>
    <row r="2870" spans="1:13" x14ac:dyDescent="0.3">
      <c r="A2870">
        <v>12590103</v>
      </c>
      <c r="B2870" t="s">
        <v>6070</v>
      </c>
      <c r="C2870">
        <v>2</v>
      </c>
      <c r="D2870">
        <v>2020</v>
      </c>
      <c r="E2870" s="19">
        <v>43862</v>
      </c>
      <c r="F2870">
        <v>284</v>
      </c>
      <c r="G2870">
        <v>0</v>
      </c>
      <c r="H2870">
        <v>284</v>
      </c>
      <c r="I2870">
        <v>76.680000000000007</v>
      </c>
      <c r="J2870" s="13" t="s">
        <v>6885</v>
      </c>
      <c r="K2870" s="13" t="s">
        <v>6917</v>
      </c>
      <c r="M2870" s="13" t="s">
        <v>6988</v>
      </c>
    </row>
    <row r="2871" spans="1:13" x14ac:dyDescent="0.3">
      <c r="A2871">
        <v>12590104</v>
      </c>
      <c r="B2871" t="s">
        <v>6071</v>
      </c>
      <c r="C2871">
        <v>2</v>
      </c>
      <c r="D2871">
        <v>2020</v>
      </c>
      <c r="E2871" s="19">
        <v>43862</v>
      </c>
      <c r="F2871">
        <v>345</v>
      </c>
      <c r="G2871">
        <v>0</v>
      </c>
      <c r="H2871">
        <v>345</v>
      </c>
      <c r="I2871">
        <v>106.95</v>
      </c>
      <c r="J2871" s="13" t="s">
        <v>6887</v>
      </c>
      <c r="K2871" s="13" t="s">
        <v>6918</v>
      </c>
      <c r="M2871" s="13" t="s">
        <v>6988</v>
      </c>
    </row>
    <row r="2872" spans="1:13" x14ac:dyDescent="0.3">
      <c r="A2872">
        <v>12590105</v>
      </c>
      <c r="B2872" t="s">
        <v>6072</v>
      </c>
      <c r="C2872">
        <v>2</v>
      </c>
      <c r="D2872">
        <v>2020</v>
      </c>
      <c r="E2872" s="19">
        <v>43862</v>
      </c>
      <c r="F2872">
        <v>447</v>
      </c>
      <c r="G2872">
        <v>0</v>
      </c>
      <c r="H2872">
        <v>447</v>
      </c>
      <c r="I2872">
        <v>156.44999999999999</v>
      </c>
      <c r="J2872" s="13" t="s">
        <v>6887</v>
      </c>
      <c r="K2872" s="13" t="s">
        <v>6891</v>
      </c>
      <c r="M2872" s="13" t="s">
        <v>6988</v>
      </c>
    </row>
    <row r="2873" spans="1:13" x14ac:dyDescent="0.3">
      <c r="A2873">
        <v>12590106</v>
      </c>
      <c r="B2873" t="s">
        <v>6073</v>
      </c>
      <c r="C2873">
        <v>2</v>
      </c>
      <c r="D2873">
        <v>2020</v>
      </c>
      <c r="E2873" s="19">
        <v>43862</v>
      </c>
      <c r="F2873">
        <v>345</v>
      </c>
      <c r="G2873">
        <v>0</v>
      </c>
      <c r="H2873">
        <v>345</v>
      </c>
      <c r="I2873">
        <v>106.95</v>
      </c>
      <c r="J2873" s="13" t="s">
        <v>6887</v>
      </c>
      <c r="K2873" s="13" t="s">
        <v>6918</v>
      </c>
      <c r="M2873" s="13" t="s">
        <v>6988</v>
      </c>
    </row>
    <row r="2874" spans="1:13" x14ac:dyDescent="0.3">
      <c r="A2874">
        <v>12590107</v>
      </c>
      <c r="B2874" t="s">
        <v>6074</v>
      </c>
      <c r="C2874">
        <v>2</v>
      </c>
      <c r="D2874">
        <v>2020</v>
      </c>
      <c r="E2874" s="19">
        <v>43862</v>
      </c>
      <c r="F2874">
        <v>447</v>
      </c>
      <c r="G2874">
        <v>0</v>
      </c>
      <c r="H2874">
        <v>447</v>
      </c>
      <c r="I2874">
        <v>156.44999999999999</v>
      </c>
      <c r="J2874" s="13" t="s">
        <v>6887</v>
      </c>
      <c r="K2874" s="13" t="s">
        <v>6891</v>
      </c>
      <c r="M2874" s="13" t="s">
        <v>6988</v>
      </c>
    </row>
    <row r="2875" spans="1:13" x14ac:dyDescent="0.3">
      <c r="A2875">
        <v>12590108</v>
      </c>
      <c r="B2875" t="s">
        <v>6075</v>
      </c>
      <c r="C2875">
        <v>2</v>
      </c>
      <c r="D2875">
        <v>2020</v>
      </c>
      <c r="E2875" s="19">
        <v>43862</v>
      </c>
      <c r="F2875">
        <v>168</v>
      </c>
      <c r="G2875">
        <v>0</v>
      </c>
      <c r="H2875">
        <v>168</v>
      </c>
      <c r="I2875">
        <v>75.600000000000009</v>
      </c>
      <c r="J2875" s="13" t="s">
        <v>6886</v>
      </c>
      <c r="K2875" s="13" t="s">
        <v>6920</v>
      </c>
      <c r="M2875" s="13" t="s">
        <v>6988</v>
      </c>
    </row>
    <row r="2876" spans="1:13" x14ac:dyDescent="0.3">
      <c r="A2876">
        <v>12590109</v>
      </c>
      <c r="B2876" t="s">
        <v>6076</v>
      </c>
      <c r="C2876">
        <v>2</v>
      </c>
      <c r="D2876">
        <v>2020</v>
      </c>
      <c r="E2876" s="19">
        <v>43862</v>
      </c>
      <c r="F2876">
        <v>144</v>
      </c>
      <c r="G2876">
        <v>0</v>
      </c>
      <c r="H2876">
        <v>144</v>
      </c>
      <c r="I2876">
        <v>66.240000000000009</v>
      </c>
      <c r="J2876" s="13" t="s">
        <v>6886</v>
      </c>
      <c r="K2876" s="13" t="s">
        <v>6919</v>
      </c>
      <c r="M2876" s="13" t="s">
        <v>6988</v>
      </c>
    </row>
    <row r="2877" spans="1:13" x14ac:dyDescent="0.3">
      <c r="A2877">
        <v>12590110</v>
      </c>
      <c r="B2877" t="s">
        <v>6077</v>
      </c>
      <c r="C2877">
        <v>2</v>
      </c>
      <c r="D2877">
        <v>2020</v>
      </c>
      <c r="E2877" s="19">
        <v>43862</v>
      </c>
      <c r="F2877">
        <v>636</v>
      </c>
      <c r="G2877">
        <v>0</v>
      </c>
      <c r="H2877">
        <v>636</v>
      </c>
      <c r="I2877">
        <v>216.24</v>
      </c>
      <c r="J2877" s="13" t="s">
        <v>6888</v>
      </c>
      <c r="K2877" s="13" t="s">
        <v>6925</v>
      </c>
      <c r="M2877" s="13" t="s">
        <v>6988</v>
      </c>
    </row>
    <row r="2878" spans="1:13" x14ac:dyDescent="0.3">
      <c r="A2878">
        <v>12590110</v>
      </c>
      <c r="B2878" t="s">
        <v>6078</v>
      </c>
      <c r="C2878">
        <v>6</v>
      </c>
      <c r="D2878">
        <v>2020</v>
      </c>
      <c r="E2878" s="19">
        <v>43983</v>
      </c>
      <c r="F2878">
        <v>539</v>
      </c>
      <c r="G2878">
        <v>0</v>
      </c>
      <c r="H2878">
        <v>539</v>
      </c>
      <c r="I2878">
        <v>156.31</v>
      </c>
      <c r="J2878" s="13" t="s">
        <v>6889</v>
      </c>
      <c r="K2878" s="13" t="s">
        <v>6954</v>
      </c>
      <c r="L2878">
        <v>4.0333333333333332</v>
      </c>
      <c r="M2878" s="13" t="s">
        <v>6992</v>
      </c>
    </row>
    <row r="2879" spans="1:13" x14ac:dyDescent="0.3">
      <c r="A2879">
        <v>12590111</v>
      </c>
      <c r="B2879" t="s">
        <v>6079</v>
      </c>
      <c r="C2879">
        <v>2</v>
      </c>
      <c r="D2879">
        <v>2020</v>
      </c>
      <c r="E2879" s="19">
        <v>43862</v>
      </c>
      <c r="F2879">
        <v>336</v>
      </c>
      <c r="G2879">
        <v>0</v>
      </c>
      <c r="H2879">
        <v>336</v>
      </c>
      <c r="I2879">
        <v>120.96</v>
      </c>
      <c r="J2879" s="13" t="s">
        <v>6885</v>
      </c>
      <c r="K2879" s="13" t="s">
        <v>6934</v>
      </c>
      <c r="M2879" s="13" t="s">
        <v>6988</v>
      </c>
    </row>
    <row r="2880" spans="1:13" x14ac:dyDescent="0.3">
      <c r="A2880">
        <v>12590112</v>
      </c>
      <c r="B2880" t="s">
        <v>6080</v>
      </c>
      <c r="C2880">
        <v>2</v>
      </c>
      <c r="D2880">
        <v>2020</v>
      </c>
      <c r="E2880" s="19">
        <v>43862</v>
      </c>
      <c r="F2880">
        <v>332</v>
      </c>
      <c r="G2880">
        <v>0</v>
      </c>
      <c r="H2880">
        <v>332</v>
      </c>
      <c r="I2880">
        <v>99.6</v>
      </c>
      <c r="J2880" s="13" t="s">
        <v>6885</v>
      </c>
      <c r="K2880" s="13" t="s">
        <v>6938</v>
      </c>
      <c r="M2880" s="13" t="s">
        <v>6988</v>
      </c>
    </row>
    <row r="2881" spans="1:13" x14ac:dyDescent="0.3">
      <c r="A2881">
        <v>12590113</v>
      </c>
      <c r="B2881" t="s">
        <v>6081</v>
      </c>
      <c r="C2881">
        <v>2</v>
      </c>
      <c r="D2881">
        <v>2020</v>
      </c>
      <c r="E2881" s="19">
        <v>43862</v>
      </c>
      <c r="F2881">
        <v>447</v>
      </c>
      <c r="G2881">
        <v>0</v>
      </c>
      <c r="H2881">
        <v>447</v>
      </c>
      <c r="I2881">
        <v>156.44999999999999</v>
      </c>
      <c r="J2881" s="13" t="s">
        <v>6887</v>
      </c>
      <c r="K2881" s="13" t="s">
        <v>6891</v>
      </c>
      <c r="M2881" s="13" t="s">
        <v>6988</v>
      </c>
    </row>
    <row r="2882" spans="1:13" x14ac:dyDescent="0.3">
      <c r="A2882">
        <v>12590114</v>
      </c>
      <c r="B2882" t="s">
        <v>6082</v>
      </c>
      <c r="C2882">
        <v>2</v>
      </c>
      <c r="D2882">
        <v>2020</v>
      </c>
      <c r="E2882" s="19">
        <v>43862</v>
      </c>
      <c r="F2882">
        <v>447</v>
      </c>
      <c r="G2882">
        <v>0</v>
      </c>
      <c r="H2882">
        <v>447</v>
      </c>
      <c r="I2882">
        <v>156.44999999999999</v>
      </c>
      <c r="J2882" s="13" t="s">
        <v>6887</v>
      </c>
      <c r="K2882" s="13" t="s">
        <v>6891</v>
      </c>
      <c r="M2882" s="13" t="s">
        <v>6988</v>
      </c>
    </row>
    <row r="2883" spans="1:13" x14ac:dyDescent="0.3">
      <c r="A2883">
        <v>12590115</v>
      </c>
      <c r="B2883" t="s">
        <v>6083</v>
      </c>
      <c r="C2883">
        <v>2</v>
      </c>
      <c r="D2883">
        <v>2020</v>
      </c>
      <c r="E2883" s="19">
        <v>43862</v>
      </c>
      <c r="F2883">
        <v>345</v>
      </c>
      <c r="G2883">
        <v>0</v>
      </c>
      <c r="H2883">
        <v>345</v>
      </c>
      <c r="I2883">
        <v>106.95</v>
      </c>
      <c r="J2883" s="13" t="s">
        <v>6887</v>
      </c>
      <c r="K2883" s="13" t="s">
        <v>6918</v>
      </c>
      <c r="M2883" s="13" t="s">
        <v>6988</v>
      </c>
    </row>
    <row r="2884" spans="1:13" x14ac:dyDescent="0.3">
      <c r="A2884">
        <v>12590116</v>
      </c>
      <c r="B2884" t="s">
        <v>6084</v>
      </c>
      <c r="C2884">
        <v>2</v>
      </c>
      <c r="D2884">
        <v>2020</v>
      </c>
      <c r="E2884" s="19">
        <v>43862</v>
      </c>
      <c r="F2884">
        <v>345</v>
      </c>
      <c r="G2884">
        <v>0</v>
      </c>
      <c r="H2884">
        <v>345</v>
      </c>
      <c r="I2884">
        <v>106.95</v>
      </c>
      <c r="J2884" s="13" t="s">
        <v>6887</v>
      </c>
      <c r="K2884" s="13" t="s">
        <v>6918</v>
      </c>
      <c r="M2884" s="13" t="s">
        <v>6988</v>
      </c>
    </row>
    <row r="2885" spans="1:13" x14ac:dyDescent="0.3">
      <c r="A2885">
        <v>12590117</v>
      </c>
      <c r="B2885" t="s">
        <v>6085</v>
      </c>
      <c r="C2885">
        <v>2</v>
      </c>
      <c r="D2885">
        <v>2020</v>
      </c>
      <c r="E2885" s="19">
        <v>43862</v>
      </c>
      <c r="F2885">
        <v>144</v>
      </c>
      <c r="G2885">
        <v>0</v>
      </c>
      <c r="H2885">
        <v>144</v>
      </c>
      <c r="I2885">
        <v>66.240000000000009</v>
      </c>
      <c r="J2885" s="13" t="s">
        <v>6886</v>
      </c>
      <c r="K2885" s="13" t="s">
        <v>6919</v>
      </c>
      <c r="M2885" s="13" t="s">
        <v>6988</v>
      </c>
    </row>
    <row r="2886" spans="1:13" x14ac:dyDescent="0.3">
      <c r="A2886">
        <v>12590118</v>
      </c>
      <c r="B2886" t="s">
        <v>6086</v>
      </c>
      <c r="C2886">
        <v>2</v>
      </c>
      <c r="D2886">
        <v>2020</v>
      </c>
      <c r="E2886" s="19">
        <v>43862</v>
      </c>
      <c r="F2886">
        <v>168</v>
      </c>
      <c r="G2886">
        <v>0</v>
      </c>
      <c r="H2886">
        <v>168</v>
      </c>
      <c r="I2886">
        <v>75.600000000000009</v>
      </c>
      <c r="J2886" s="13" t="s">
        <v>6886</v>
      </c>
      <c r="K2886" s="13" t="s">
        <v>6920</v>
      </c>
      <c r="M2886" s="13" t="s">
        <v>6988</v>
      </c>
    </row>
    <row r="2887" spans="1:13" x14ac:dyDescent="0.3">
      <c r="A2887">
        <v>12590119</v>
      </c>
      <c r="B2887" t="s">
        <v>6087</v>
      </c>
      <c r="C2887">
        <v>2</v>
      </c>
      <c r="D2887">
        <v>2020</v>
      </c>
      <c r="E2887" s="19">
        <v>43862</v>
      </c>
      <c r="F2887">
        <v>240</v>
      </c>
      <c r="G2887">
        <v>0</v>
      </c>
      <c r="H2887">
        <v>240</v>
      </c>
      <c r="I2887">
        <v>43.199999999999996</v>
      </c>
      <c r="J2887" s="13" t="s">
        <v>6890</v>
      </c>
      <c r="K2887" s="13" t="s">
        <v>6894</v>
      </c>
      <c r="M2887" s="13" t="s">
        <v>6988</v>
      </c>
    </row>
    <row r="2888" spans="1:13" x14ac:dyDescent="0.3">
      <c r="A2888">
        <v>12590120</v>
      </c>
      <c r="B2888" t="s">
        <v>6088</v>
      </c>
      <c r="C2888">
        <v>2</v>
      </c>
      <c r="D2888">
        <v>2020</v>
      </c>
      <c r="E2888" s="19">
        <v>43862</v>
      </c>
      <c r="F2888">
        <v>592</v>
      </c>
      <c r="G2888">
        <v>0</v>
      </c>
      <c r="H2888">
        <v>592</v>
      </c>
      <c r="I2888">
        <v>165.76000000000002</v>
      </c>
      <c r="J2888" s="13" t="s">
        <v>6889</v>
      </c>
      <c r="K2888" s="13" t="s">
        <v>6906</v>
      </c>
      <c r="M2888" s="13" t="s">
        <v>6988</v>
      </c>
    </row>
    <row r="2889" spans="1:13" x14ac:dyDescent="0.3">
      <c r="A2889">
        <v>12590120</v>
      </c>
      <c r="B2889" t="s">
        <v>6089</v>
      </c>
      <c r="C2889">
        <v>9</v>
      </c>
      <c r="D2889">
        <v>2020</v>
      </c>
      <c r="E2889" s="19">
        <v>44075</v>
      </c>
      <c r="F2889">
        <v>295</v>
      </c>
      <c r="G2889">
        <v>0</v>
      </c>
      <c r="H2889">
        <v>295</v>
      </c>
      <c r="I2889">
        <v>97.350000000000009</v>
      </c>
      <c r="J2889" s="13" t="s">
        <v>6885</v>
      </c>
      <c r="K2889" s="13" t="s">
        <v>6952</v>
      </c>
      <c r="L2889">
        <v>7.1</v>
      </c>
      <c r="M2889" s="13" t="s">
        <v>6995</v>
      </c>
    </row>
    <row r="2890" spans="1:13" x14ac:dyDescent="0.3">
      <c r="A2890">
        <v>12590121</v>
      </c>
      <c r="B2890" t="s">
        <v>6090</v>
      </c>
      <c r="C2890">
        <v>2</v>
      </c>
      <c r="D2890">
        <v>2020</v>
      </c>
      <c r="E2890" s="19">
        <v>43862</v>
      </c>
      <c r="F2890">
        <v>447</v>
      </c>
      <c r="G2890">
        <v>0</v>
      </c>
      <c r="H2890">
        <v>447</v>
      </c>
      <c r="I2890">
        <v>156.44999999999999</v>
      </c>
      <c r="J2890" s="13" t="s">
        <v>6887</v>
      </c>
      <c r="K2890" s="13" t="s">
        <v>6891</v>
      </c>
      <c r="M2890" s="13" t="s">
        <v>6988</v>
      </c>
    </row>
    <row r="2891" spans="1:13" x14ac:dyDescent="0.3">
      <c r="A2891">
        <v>12590122</v>
      </c>
      <c r="B2891" t="s">
        <v>6091</v>
      </c>
      <c r="C2891">
        <v>2</v>
      </c>
      <c r="D2891">
        <v>2020</v>
      </c>
      <c r="E2891" s="19">
        <v>43862</v>
      </c>
      <c r="F2891">
        <v>345</v>
      </c>
      <c r="G2891">
        <v>0</v>
      </c>
      <c r="H2891">
        <v>345</v>
      </c>
      <c r="I2891">
        <v>106.95</v>
      </c>
      <c r="J2891" s="13" t="s">
        <v>6887</v>
      </c>
      <c r="K2891" s="13" t="s">
        <v>6918</v>
      </c>
      <c r="M2891" s="13" t="s">
        <v>6988</v>
      </c>
    </row>
    <row r="2892" spans="1:13" x14ac:dyDescent="0.3">
      <c r="A2892">
        <v>12590123</v>
      </c>
      <c r="B2892" t="s">
        <v>6092</v>
      </c>
      <c r="C2892">
        <v>2</v>
      </c>
      <c r="D2892">
        <v>2020</v>
      </c>
      <c r="E2892" s="19">
        <v>43862</v>
      </c>
      <c r="F2892">
        <v>345</v>
      </c>
      <c r="G2892">
        <v>0</v>
      </c>
      <c r="H2892">
        <v>345</v>
      </c>
      <c r="I2892">
        <v>106.95</v>
      </c>
      <c r="J2892" s="13" t="s">
        <v>6887</v>
      </c>
      <c r="K2892" s="13" t="s">
        <v>6918</v>
      </c>
      <c r="M2892" s="13" t="s">
        <v>6988</v>
      </c>
    </row>
    <row r="2893" spans="1:13" x14ac:dyDescent="0.3">
      <c r="A2893">
        <v>12590124</v>
      </c>
      <c r="B2893" t="s">
        <v>6093</v>
      </c>
      <c r="C2893">
        <v>2</v>
      </c>
      <c r="D2893">
        <v>2020</v>
      </c>
      <c r="E2893" s="19">
        <v>43862</v>
      </c>
      <c r="F2893">
        <v>383</v>
      </c>
      <c r="G2893">
        <v>0</v>
      </c>
      <c r="H2893">
        <v>383</v>
      </c>
      <c r="I2893">
        <v>122.56</v>
      </c>
      <c r="J2893" s="13" t="s">
        <v>6887</v>
      </c>
      <c r="K2893" s="13" t="s">
        <v>6909</v>
      </c>
      <c r="M2893" s="13" t="s">
        <v>6988</v>
      </c>
    </row>
    <row r="2894" spans="1:13" x14ac:dyDescent="0.3">
      <c r="A2894">
        <v>12590125</v>
      </c>
      <c r="B2894" t="s">
        <v>6094</v>
      </c>
      <c r="C2894">
        <v>2</v>
      </c>
      <c r="D2894">
        <v>2020</v>
      </c>
      <c r="E2894" s="19">
        <v>43862</v>
      </c>
      <c r="F2894">
        <v>383</v>
      </c>
      <c r="G2894">
        <v>0</v>
      </c>
      <c r="H2894">
        <v>383</v>
      </c>
      <c r="I2894">
        <v>122.56</v>
      </c>
      <c r="J2894" s="13" t="s">
        <v>6887</v>
      </c>
      <c r="K2894" s="13" t="s">
        <v>6909</v>
      </c>
      <c r="M2894" s="13" t="s">
        <v>6988</v>
      </c>
    </row>
    <row r="2895" spans="1:13" x14ac:dyDescent="0.3">
      <c r="A2895">
        <v>12590126</v>
      </c>
      <c r="B2895" t="s">
        <v>6095</v>
      </c>
      <c r="C2895">
        <v>2</v>
      </c>
      <c r="D2895">
        <v>2020</v>
      </c>
      <c r="E2895" s="19">
        <v>43862</v>
      </c>
      <c r="F2895">
        <v>144</v>
      </c>
      <c r="G2895">
        <v>0</v>
      </c>
      <c r="H2895">
        <v>144</v>
      </c>
      <c r="I2895">
        <v>66.240000000000009</v>
      </c>
      <c r="J2895" s="13" t="s">
        <v>6886</v>
      </c>
      <c r="K2895" s="13" t="s">
        <v>6919</v>
      </c>
      <c r="M2895" s="13" t="s">
        <v>6988</v>
      </c>
    </row>
    <row r="2896" spans="1:13" x14ac:dyDescent="0.3">
      <c r="A2896">
        <v>12590127</v>
      </c>
      <c r="B2896" t="s">
        <v>6096</v>
      </c>
      <c r="C2896">
        <v>2</v>
      </c>
      <c r="D2896">
        <v>2020</v>
      </c>
      <c r="E2896" s="19">
        <v>43862</v>
      </c>
      <c r="F2896">
        <v>168</v>
      </c>
      <c r="G2896">
        <v>0</v>
      </c>
      <c r="H2896">
        <v>168</v>
      </c>
      <c r="I2896">
        <v>75.600000000000009</v>
      </c>
      <c r="J2896" s="13" t="s">
        <v>6886</v>
      </c>
      <c r="K2896" s="13" t="s">
        <v>6920</v>
      </c>
      <c r="M2896" s="13" t="s">
        <v>6988</v>
      </c>
    </row>
    <row r="2897" spans="1:13" x14ac:dyDescent="0.3">
      <c r="A2897">
        <v>12590128</v>
      </c>
      <c r="B2897" t="s">
        <v>6097</v>
      </c>
      <c r="C2897">
        <v>2</v>
      </c>
      <c r="D2897">
        <v>2020</v>
      </c>
      <c r="E2897" s="19">
        <v>43862</v>
      </c>
      <c r="F2897">
        <v>210</v>
      </c>
      <c r="G2897">
        <v>0</v>
      </c>
      <c r="H2897">
        <v>210</v>
      </c>
      <c r="I2897">
        <v>37.799999999999997</v>
      </c>
      <c r="J2897" s="13" t="s">
        <v>6890</v>
      </c>
      <c r="K2897" s="13" t="s">
        <v>6911</v>
      </c>
      <c r="M2897" s="13" t="s">
        <v>6988</v>
      </c>
    </row>
    <row r="2898" spans="1:13" x14ac:dyDescent="0.3">
      <c r="A2898">
        <v>12590129</v>
      </c>
      <c r="B2898" t="s">
        <v>6098</v>
      </c>
      <c r="C2898">
        <v>2</v>
      </c>
      <c r="D2898">
        <v>2020</v>
      </c>
      <c r="E2898" s="19">
        <v>43862</v>
      </c>
      <c r="F2898">
        <v>192</v>
      </c>
      <c r="G2898">
        <v>0</v>
      </c>
      <c r="H2898">
        <v>192</v>
      </c>
      <c r="I2898">
        <v>34.56</v>
      </c>
      <c r="J2898" s="13" t="s">
        <v>6890</v>
      </c>
      <c r="K2898" s="13" t="s">
        <v>6912</v>
      </c>
      <c r="M2898" s="13" t="s">
        <v>6988</v>
      </c>
    </row>
    <row r="2899" spans="1:13" x14ac:dyDescent="0.3">
      <c r="A2899">
        <v>12590130</v>
      </c>
      <c r="B2899" t="s">
        <v>6099</v>
      </c>
      <c r="C2899">
        <v>2</v>
      </c>
      <c r="D2899">
        <v>2020</v>
      </c>
      <c r="E2899" s="19">
        <v>43862</v>
      </c>
      <c r="F2899">
        <v>492</v>
      </c>
      <c r="G2899">
        <v>0</v>
      </c>
      <c r="H2899">
        <v>492</v>
      </c>
      <c r="I2899">
        <v>137.76000000000002</v>
      </c>
      <c r="J2899" s="13" t="s">
        <v>6889</v>
      </c>
      <c r="K2899" s="13" t="s">
        <v>6945</v>
      </c>
      <c r="M2899" s="13" t="s">
        <v>6988</v>
      </c>
    </row>
    <row r="2900" spans="1:13" x14ac:dyDescent="0.3">
      <c r="A2900">
        <v>12590131</v>
      </c>
      <c r="B2900" t="s">
        <v>6100</v>
      </c>
      <c r="C2900">
        <v>2</v>
      </c>
      <c r="D2900">
        <v>2020</v>
      </c>
      <c r="E2900" s="19">
        <v>43862</v>
      </c>
      <c r="F2900">
        <v>293</v>
      </c>
      <c r="G2900">
        <v>0</v>
      </c>
      <c r="H2900">
        <v>293</v>
      </c>
      <c r="I2900">
        <v>90.83</v>
      </c>
      <c r="J2900" s="13" t="s">
        <v>6885</v>
      </c>
      <c r="K2900" s="13" t="s">
        <v>6935</v>
      </c>
      <c r="M2900" s="13" t="s">
        <v>6988</v>
      </c>
    </row>
    <row r="2901" spans="1:13" x14ac:dyDescent="0.3">
      <c r="A2901">
        <v>12790141</v>
      </c>
      <c r="B2901" t="s">
        <v>6101</v>
      </c>
      <c r="C2901">
        <v>3</v>
      </c>
      <c r="D2901">
        <v>2020</v>
      </c>
      <c r="E2901" s="19">
        <v>43891</v>
      </c>
      <c r="F2901">
        <v>447</v>
      </c>
      <c r="G2901">
        <v>67.050000000000011</v>
      </c>
      <c r="H2901">
        <v>379.95</v>
      </c>
      <c r="I2901">
        <v>156.44999999999999</v>
      </c>
      <c r="J2901" s="13" t="s">
        <v>6887</v>
      </c>
      <c r="K2901" s="13" t="s">
        <v>6891</v>
      </c>
      <c r="M2901" s="13" t="s">
        <v>6989</v>
      </c>
    </row>
    <row r="2902" spans="1:13" x14ac:dyDescent="0.3">
      <c r="A2902">
        <v>12790142</v>
      </c>
      <c r="B2902" t="s">
        <v>6102</v>
      </c>
      <c r="C2902">
        <v>3</v>
      </c>
      <c r="D2902">
        <v>2020</v>
      </c>
      <c r="E2902" s="19">
        <v>43891</v>
      </c>
      <c r="F2902">
        <v>345</v>
      </c>
      <c r="G2902">
        <v>51.75</v>
      </c>
      <c r="H2902">
        <v>293.25</v>
      </c>
      <c r="I2902">
        <v>106.95</v>
      </c>
      <c r="J2902" s="13" t="s">
        <v>6887</v>
      </c>
      <c r="K2902" s="13" t="s">
        <v>6918</v>
      </c>
      <c r="M2902" s="13" t="s">
        <v>6989</v>
      </c>
    </row>
    <row r="2903" spans="1:13" x14ac:dyDescent="0.3">
      <c r="A2903">
        <v>12790143</v>
      </c>
      <c r="B2903" t="s">
        <v>6103</v>
      </c>
      <c r="C2903">
        <v>3</v>
      </c>
      <c r="D2903">
        <v>2020</v>
      </c>
      <c r="E2903" s="19">
        <v>43891</v>
      </c>
      <c r="F2903">
        <v>220</v>
      </c>
      <c r="G2903">
        <v>33</v>
      </c>
      <c r="H2903">
        <v>187</v>
      </c>
      <c r="I2903">
        <v>39.6</v>
      </c>
      <c r="J2903" s="13" t="s">
        <v>6890</v>
      </c>
      <c r="K2903" s="13" t="s">
        <v>6893</v>
      </c>
      <c r="M2903" s="13" t="s">
        <v>6989</v>
      </c>
    </row>
    <row r="2904" spans="1:13" x14ac:dyDescent="0.3">
      <c r="A2904">
        <v>12790143</v>
      </c>
      <c r="B2904" t="s">
        <v>6104</v>
      </c>
      <c r="C2904">
        <v>12</v>
      </c>
      <c r="D2904">
        <v>2020</v>
      </c>
      <c r="E2904" s="19">
        <v>44166</v>
      </c>
      <c r="F2904">
        <v>205</v>
      </c>
      <c r="G2904">
        <v>0</v>
      </c>
      <c r="H2904">
        <v>205</v>
      </c>
      <c r="I2904">
        <v>36.9</v>
      </c>
      <c r="J2904" s="13" t="s">
        <v>6890</v>
      </c>
      <c r="K2904" s="13" t="s">
        <v>6913</v>
      </c>
      <c r="L2904">
        <v>9.1666666666666661</v>
      </c>
      <c r="M2904" s="13" t="s">
        <v>6998</v>
      </c>
    </row>
    <row r="2905" spans="1:13" x14ac:dyDescent="0.3">
      <c r="A2905">
        <v>12790143</v>
      </c>
      <c r="B2905" t="s">
        <v>6105</v>
      </c>
      <c r="C2905">
        <v>12</v>
      </c>
      <c r="D2905">
        <v>2020</v>
      </c>
      <c r="E2905" s="19">
        <v>44166</v>
      </c>
      <c r="F2905">
        <v>210</v>
      </c>
      <c r="G2905">
        <v>0</v>
      </c>
      <c r="H2905">
        <v>210</v>
      </c>
      <c r="I2905">
        <v>37.799999999999997</v>
      </c>
      <c r="J2905" s="13" t="s">
        <v>6890</v>
      </c>
      <c r="K2905" s="13" t="s">
        <v>6911</v>
      </c>
      <c r="L2905">
        <v>0</v>
      </c>
      <c r="M2905" s="13" t="s">
        <v>6998</v>
      </c>
    </row>
    <row r="2906" spans="1:13" x14ac:dyDescent="0.3">
      <c r="A2906">
        <v>12790144</v>
      </c>
      <c r="B2906" t="s">
        <v>6106</v>
      </c>
      <c r="C2906">
        <v>3</v>
      </c>
      <c r="D2906">
        <v>2020</v>
      </c>
      <c r="E2906" s="19">
        <v>43891</v>
      </c>
      <c r="F2906">
        <v>220</v>
      </c>
      <c r="G2906">
        <v>33</v>
      </c>
      <c r="H2906">
        <v>187</v>
      </c>
      <c r="I2906">
        <v>39.6</v>
      </c>
      <c r="J2906" s="13" t="s">
        <v>6890</v>
      </c>
      <c r="K2906" s="13" t="s">
        <v>6893</v>
      </c>
      <c r="M2906" s="13" t="s">
        <v>6989</v>
      </c>
    </row>
    <row r="2907" spans="1:13" x14ac:dyDescent="0.3">
      <c r="A2907">
        <v>12790145</v>
      </c>
      <c r="B2907" t="s">
        <v>6107</v>
      </c>
      <c r="C2907">
        <v>3</v>
      </c>
      <c r="D2907">
        <v>2020</v>
      </c>
      <c r="E2907" s="19">
        <v>43891</v>
      </c>
      <c r="F2907">
        <v>220</v>
      </c>
      <c r="G2907">
        <v>33</v>
      </c>
      <c r="H2907">
        <v>187</v>
      </c>
      <c r="I2907">
        <v>39.6</v>
      </c>
      <c r="J2907" s="13" t="s">
        <v>6890</v>
      </c>
      <c r="K2907" s="13" t="s">
        <v>6893</v>
      </c>
      <c r="M2907" s="13" t="s">
        <v>6989</v>
      </c>
    </row>
    <row r="2908" spans="1:13" x14ac:dyDescent="0.3">
      <c r="A2908">
        <v>12790145</v>
      </c>
      <c r="B2908" t="s">
        <v>6108</v>
      </c>
      <c r="C2908">
        <v>7</v>
      </c>
      <c r="D2908">
        <v>2020</v>
      </c>
      <c r="E2908" s="19">
        <v>44013</v>
      </c>
      <c r="F2908">
        <v>240</v>
      </c>
      <c r="G2908">
        <v>0</v>
      </c>
      <c r="H2908">
        <v>240</v>
      </c>
      <c r="I2908">
        <v>43.199999999999996</v>
      </c>
      <c r="J2908" s="13" t="s">
        <v>6890</v>
      </c>
      <c r="K2908" s="13" t="s">
        <v>6894</v>
      </c>
      <c r="L2908">
        <v>4.0666666666666664</v>
      </c>
      <c r="M2908" s="13" t="s">
        <v>6993</v>
      </c>
    </row>
    <row r="2909" spans="1:13" x14ac:dyDescent="0.3">
      <c r="A2909">
        <v>12790145</v>
      </c>
      <c r="B2909" t="s">
        <v>6109</v>
      </c>
      <c r="C2909">
        <v>10</v>
      </c>
      <c r="D2909">
        <v>2020</v>
      </c>
      <c r="E2909" s="19">
        <v>44105</v>
      </c>
      <c r="F2909">
        <v>255</v>
      </c>
      <c r="G2909">
        <v>0</v>
      </c>
      <c r="H2909">
        <v>255</v>
      </c>
      <c r="I2909">
        <v>66.3</v>
      </c>
      <c r="J2909" s="13" t="s">
        <v>6884</v>
      </c>
      <c r="K2909" s="13" t="s">
        <v>6915</v>
      </c>
      <c r="L2909">
        <v>3.0666666666666669</v>
      </c>
      <c r="M2909" s="13" t="s">
        <v>6996</v>
      </c>
    </row>
    <row r="2910" spans="1:13" x14ac:dyDescent="0.3">
      <c r="A2910">
        <v>12790145</v>
      </c>
      <c r="B2910" t="s">
        <v>6110</v>
      </c>
      <c r="C2910">
        <v>8</v>
      </c>
      <c r="D2910">
        <v>2020</v>
      </c>
      <c r="E2910" s="19">
        <v>44044</v>
      </c>
      <c r="F2910">
        <v>258</v>
      </c>
      <c r="G2910">
        <v>0</v>
      </c>
      <c r="H2910">
        <v>258</v>
      </c>
      <c r="I2910">
        <v>72.240000000000009</v>
      </c>
      <c r="J2910" s="13" t="s">
        <v>6884</v>
      </c>
      <c r="K2910" s="13" t="s">
        <v>6916</v>
      </c>
      <c r="L2910">
        <v>2.0333333333333332</v>
      </c>
      <c r="M2910" s="13" t="s">
        <v>6994</v>
      </c>
    </row>
    <row r="2911" spans="1:13" x14ac:dyDescent="0.3">
      <c r="A2911">
        <v>12790146</v>
      </c>
      <c r="B2911" t="s">
        <v>6111</v>
      </c>
      <c r="C2911">
        <v>3</v>
      </c>
      <c r="D2911">
        <v>2020</v>
      </c>
      <c r="E2911" s="19">
        <v>43891</v>
      </c>
      <c r="F2911">
        <v>327</v>
      </c>
      <c r="G2911">
        <v>49.050000000000011</v>
      </c>
      <c r="H2911">
        <v>277.95</v>
      </c>
      <c r="I2911">
        <v>94.83</v>
      </c>
      <c r="J2911" s="13" t="s">
        <v>6884</v>
      </c>
      <c r="K2911" s="13" t="s">
        <v>6914</v>
      </c>
      <c r="M2911" s="13" t="s">
        <v>6989</v>
      </c>
    </row>
    <row r="2912" spans="1:13" x14ac:dyDescent="0.3">
      <c r="A2912">
        <v>12790147</v>
      </c>
      <c r="B2912" t="s">
        <v>6112</v>
      </c>
      <c r="C2912">
        <v>3</v>
      </c>
      <c r="D2912">
        <v>2020</v>
      </c>
      <c r="E2912" s="19">
        <v>43891</v>
      </c>
      <c r="F2912">
        <v>327</v>
      </c>
      <c r="G2912">
        <v>49.050000000000011</v>
      </c>
      <c r="H2912">
        <v>277.95</v>
      </c>
      <c r="I2912">
        <v>94.83</v>
      </c>
      <c r="J2912" s="13" t="s">
        <v>6884</v>
      </c>
      <c r="K2912" s="13" t="s">
        <v>6914</v>
      </c>
      <c r="M2912" s="13" t="s">
        <v>6989</v>
      </c>
    </row>
    <row r="2913" spans="1:13" x14ac:dyDescent="0.3">
      <c r="A2913">
        <v>12790147</v>
      </c>
      <c r="B2913" t="s">
        <v>6113</v>
      </c>
      <c r="C2913">
        <v>10</v>
      </c>
      <c r="D2913">
        <v>2020</v>
      </c>
      <c r="E2913" s="19">
        <v>44105</v>
      </c>
      <c r="F2913">
        <v>255</v>
      </c>
      <c r="G2913">
        <v>0</v>
      </c>
      <c r="H2913">
        <v>255</v>
      </c>
      <c r="I2913">
        <v>66.3</v>
      </c>
      <c r="J2913" s="13" t="s">
        <v>6884</v>
      </c>
      <c r="K2913" s="13" t="s">
        <v>6915</v>
      </c>
      <c r="L2913">
        <v>7.1333333333333337</v>
      </c>
      <c r="M2913" s="13" t="s">
        <v>6996</v>
      </c>
    </row>
    <row r="2914" spans="1:13" x14ac:dyDescent="0.3">
      <c r="A2914">
        <v>12790147</v>
      </c>
      <c r="B2914" t="s">
        <v>6114</v>
      </c>
      <c r="C2914">
        <v>10</v>
      </c>
      <c r="D2914">
        <v>2020</v>
      </c>
      <c r="E2914" s="19">
        <v>44105</v>
      </c>
      <c r="F2914">
        <v>258</v>
      </c>
      <c r="G2914">
        <v>0</v>
      </c>
      <c r="H2914">
        <v>258</v>
      </c>
      <c r="I2914">
        <v>72.240000000000009</v>
      </c>
      <c r="J2914" s="13" t="s">
        <v>6884</v>
      </c>
      <c r="K2914" s="13" t="s">
        <v>6916</v>
      </c>
      <c r="L2914">
        <v>0</v>
      </c>
      <c r="M2914" s="13" t="s">
        <v>6996</v>
      </c>
    </row>
    <row r="2915" spans="1:13" x14ac:dyDescent="0.3">
      <c r="A2915">
        <v>12790147</v>
      </c>
      <c r="B2915" t="s">
        <v>6115</v>
      </c>
      <c r="C2915">
        <v>11</v>
      </c>
      <c r="D2915">
        <v>2020</v>
      </c>
      <c r="E2915" s="19">
        <v>44136</v>
      </c>
      <c r="F2915">
        <v>258</v>
      </c>
      <c r="G2915">
        <v>0</v>
      </c>
      <c r="H2915">
        <v>258</v>
      </c>
      <c r="I2915">
        <v>72.240000000000009</v>
      </c>
      <c r="J2915" s="13" t="s">
        <v>6884</v>
      </c>
      <c r="K2915" s="13" t="s">
        <v>6916</v>
      </c>
      <c r="L2915">
        <v>1.0333333333333334</v>
      </c>
      <c r="M2915" s="13" t="s">
        <v>6997</v>
      </c>
    </row>
    <row r="2916" spans="1:13" x14ac:dyDescent="0.3">
      <c r="A2916">
        <v>12790150</v>
      </c>
      <c r="B2916" t="s">
        <v>6116</v>
      </c>
      <c r="C2916">
        <v>3</v>
      </c>
      <c r="D2916">
        <v>2020</v>
      </c>
      <c r="E2916" s="19">
        <v>43891</v>
      </c>
      <c r="F2916">
        <v>295</v>
      </c>
      <c r="G2916">
        <v>44.25</v>
      </c>
      <c r="H2916">
        <v>250.75</v>
      </c>
      <c r="I2916">
        <v>97.350000000000009</v>
      </c>
      <c r="J2916" s="13" t="s">
        <v>6885</v>
      </c>
      <c r="K2916" s="13" t="s">
        <v>6952</v>
      </c>
      <c r="M2916" s="13" t="s">
        <v>6989</v>
      </c>
    </row>
    <row r="2917" spans="1:13" x14ac:dyDescent="0.3">
      <c r="A2917">
        <v>12790150</v>
      </c>
      <c r="B2917" t="s">
        <v>6117</v>
      </c>
      <c r="C2917">
        <v>11</v>
      </c>
      <c r="D2917">
        <v>2020</v>
      </c>
      <c r="E2917" s="19">
        <v>44136</v>
      </c>
      <c r="F2917">
        <v>447</v>
      </c>
      <c r="G2917">
        <v>0</v>
      </c>
      <c r="H2917">
        <v>447</v>
      </c>
      <c r="I2917">
        <v>156.44999999999999</v>
      </c>
      <c r="J2917" s="13" t="s">
        <v>6887</v>
      </c>
      <c r="K2917" s="13" t="s">
        <v>6891</v>
      </c>
      <c r="L2917">
        <v>8.1666666666666661</v>
      </c>
      <c r="M2917" s="13" t="s">
        <v>6997</v>
      </c>
    </row>
    <row r="2918" spans="1:13" x14ac:dyDescent="0.3">
      <c r="A2918">
        <v>12790151</v>
      </c>
      <c r="B2918" t="s">
        <v>6118</v>
      </c>
      <c r="C2918">
        <v>3</v>
      </c>
      <c r="D2918">
        <v>2020</v>
      </c>
      <c r="E2918" s="19">
        <v>43891</v>
      </c>
      <c r="F2918">
        <v>168</v>
      </c>
      <c r="G2918">
        <v>25.200000000000017</v>
      </c>
      <c r="H2918">
        <v>142.79999999999998</v>
      </c>
      <c r="I2918">
        <v>25.2</v>
      </c>
      <c r="J2918" s="13" t="s">
        <v>6886</v>
      </c>
      <c r="K2918" s="13" t="s">
        <v>6892</v>
      </c>
      <c r="M2918" s="13" t="s">
        <v>6989</v>
      </c>
    </row>
    <row r="2919" spans="1:13" x14ac:dyDescent="0.3">
      <c r="A2919">
        <v>12790151</v>
      </c>
      <c r="B2919" t="s">
        <v>6119</v>
      </c>
      <c r="C2919">
        <v>7</v>
      </c>
      <c r="D2919">
        <v>2020</v>
      </c>
      <c r="E2919" s="19">
        <v>44013</v>
      </c>
      <c r="F2919">
        <v>168</v>
      </c>
      <c r="G2919">
        <v>0</v>
      </c>
      <c r="H2919">
        <v>168</v>
      </c>
      <c r="I2919">
        <v>75.600000000000009</v>
      </c>
      <c r="J2919" s="13" t="s">
        <v>6886</v>
      </c>
      <c r="K2919" s="13" t="s">
        <v>6920</v>
      </c>
      <c r="L2919">
        <v>4.0666666666666664</v>
      </c>
      <c r="M2919" s="13" t="s">
        <v>6993</v>
      </c>
    </row>
    <row r="2920" spans="1:13" x14ac:dyDescent="0.3">
      <c r="A2920">
        <v>12790152</v>
      </c>
      <c r="B2920" t="s">
        <v>6120</v>
      </c>
      <c r="C2920">
        <v>3</v>
      </c>
      <c r="D2920">
        <v>2020</v>
      </c>
      <c r="E2920" s="19">
        <v>43891</v>
      </c>
      <c r="F2920">
        <v>220</v>
      </c>
      <c r="G2920">
        <v>33</v>
      </c>
      <c r="H2920">
        <v>187</v>
      </c>
      <c r="I2920">
        <v>39.6</v>
      </c>
      <c r="J2920" s="13" t="s">
        <v>6890</v>
      </c>
      <c r="K2920" s="13" t="s">
        <v>6893</v>
      </c>
      <c r="M2920" s="13" t="s">
        <v>6989</v>
      </c>
    </row>
    <row r="2921" spans="1:13" x14ac:dyDescent="0.3">
      <c r="A2921">
        <v>12790153</v>
      </c>
      <c r="B2921" t="s">
        <v>6121</v>
      </c>
      <c r="C2921">
        <v>3</v>
      </c>
      <c r="D2921">
        <v>2020</v>
      </c>
      <c r="E2921" s="19">
        <v>43891</v>
      </c>
      <c r="F2921">
        <v>192</v>
      </c>
      <c r="G2921">
        <v>28.800000000000011</v>
      </c>
      <c r="H2921">
        <v>163.19999999999999</v>
      </c>
      <c r="I2921">
        <v>34.56</v>
      </c>
      <c r="J2921" s="13" t="s">
        <v>6890</v>
      </c>
      <c r="K2921" s="13" t="s">
        <v>6912</v>
      </c>
      <c r="M2921" s="13" t="s">
        <v>6989</v>
      </c>
    </row>
    <row r="2922" spans="1:13" x14ac:dyDescent="0.3">
      <c r="A2922">
        <v>12790154</v>
      </c>
      <c r="B2922" t="s">
        <v>6122</v>
      </c>
      <c r="C2922">
        <v>3</v>
      </c>
      <c r="D2922">
        <v>2020</v>
      </c>
      <c r="E2922" s="19">
        <v>43891</v>
      </c>
      <c r="F2922">
        <v>205</v>
      </c>
      <c r="G2922">
        <v>30.75</v>
      </c>
      <c r="H2922">
        <v>174.25</v>
      </c>
      <c r="I2922">
        <v>36.9</v>
      </c>
      <c r="J2922" s="13" t="s">
        <v>6890</v>
      </c>
      <c r="K2922" s="13" t="s">
        <v>6913</v>
      </c>
      <c r="M2922" s="13" t="s">
        <v>6989</v>
      </c>
    </row>
    <row r="2923" spans="1:13" x14ac:dyDescent="0.3">
      <c r="A2923">
        <v>12790155</v>
      </c>
      <c r="B2923" t="s">
        <v>6123</v>
      </c>
      <c r="C2923">
        <v>3</v>
      </c>
      <c r="D2923">
        <v>2020</v>
      </c>
      <c r="E2923" s="19">
        <v>43891</v>
      </c>
      <c r="F2923">
        <v>205</v>
      </c>
      <c r="G2923">
        <v>30.75</v>
      </c>
      <c r="H2923">
        <v>174.25</v>
      </c>
      <c r="I2923">
        <v>36.9</v>
      </c>
      <c r="J2923" s="13" t="s">
        <v>6890</v>
      </c>
      <c r="K2923" s="13" t="s">
        <v>6913</v>
      </c>
      <c r="M2923" s="13" t="s">
        <v>6989</v>
      </c>
    </row>
    <row r="2924" spans="1:13" x14ac:dyDescent="0.3">
      <c r="A2924">
        <v>12790155</v>
      </c>
      <c r="B2924" t="s">
        <v>6124</v>
      </c>
      <c r="C2924">
        <v>4</v>
      </c>
      <c r="D2924">
        <v>2020</v>
      </c>
      <c r="E2924" s="19">
        <v>43922</v>
      </c>
      <c r="F2924">
        <v>258</v>
      </c>
      <c r="G2924">
        <v>38.700000000000017</v>
      </c>
      <c r="H2924">
        <v>219.29999999999998</v>
      </c>
      <c r="I2924">
        <v>72.240000000000009</v>
      </c>
      <c r="J2924" s="13" t="s">
        <v>6884</v>
      </c>
      <c r="K2924" s="13" t="s">
        <v>6916</v>
      </c>
      <c r="L2924">
        <v>1.0333333333333334</v>
      </c>
      <c r="M2924" s="13" t="s">
        <v>6990</v>
      </c>
    </row>
    <row r="2925" spans="1:13" x14ac:dyDescent="0.3">
      <c r="A2925">
        <v>12790156</v>
      </c>
      <c r="B2925" t="s">
        <v>6125</v>
      </c>
      <c r="C2925">
        <v>3</v>
      </c>
      <c r="D2925">
        <v>2020</v>
      </c>
      <c r="E2925" s="19">
        <v>43891</v>
      </c>
      <c r="F2925">
        <v>255</v>
      </c>
      <c r="G2925">
        <v>38.25</v>
      </c>
      <c r="H2925">
        <v>216.75</v>
      </c>
      <c r="I2925">
        <v>66.3</v>
      </c>
      <c r="J2925" s="13" t="s">
        <v>6884</v>
      </c>
      <c r="K2925" s="13" t="s">
        <v>6915</v>
      </c>
      <c r="M2925" s="13" t="s">
        <v>6989</v>
      </c>
    </row>
    <row r="2926" spans="1:13" x14ac:dyDescent="0.3">
      <c r="A2926">
        <v>12790157</v>
      </c>
      <c r="B2926" t="s">
        <v>6126</v>
      </c>
      <c r="C2926">
        <v>3</v>
      </c>
      <c r="D2926">
        <v>2020</v>
      </c>
      <c r="E2926" s="19">
        <v>43891</v>
      </c>
      <c r="F2926">
        <v>255</v>
      </c>
      <c r="G2926">
        <v>38.25</v>
      </c>
      <c r="H2926">
        <v>216.75</v>
      </c>
      <c r="I2926">
        <v>66.3</v>
      </c>
      <c r="J2926" s="13" t="s">
        <v>6884</v>
      </c>
      <c r="K2926" s="13" t="s">
        <v>6915</v>
      </c>
      <c r="M2926" s="13" t="s">
        <v>6989</v>
      </c>
    </row>
    <row r="2927" spans="1:13" x14ac:dyDescent="0.3">
      <c r="A2927">
        <v>12790158</v>
      </c>
      <c r="B2927" t="s">
        <v>6127</v>
      </c>
      <c r="C2927">
        <v>3</v>
      </c>
      <c r="D2927">
        <v>2020</v>
      </c>
      <c r="E2927" s="19">
        <v>43891</v>
      </c>
      <c r="F2927">
        <v>327</v>
      </c>
      <c r="G2927">
        <v>49.050000000000011</v>
      </c>
      <c r="H2927">
        <v>277.95</v>
      </c>
      <c r="I2927">
        <v>94.83</v>
      </c>
      <c r="J2927" s="13" t="s">
        <v>6884</v>
      </c>
      <c r="K2927" s="13" t="s">
        <v>6914</v>
      </c>
      <c r="M2927" s="13" t="s">
        <v>6989</v>
      </c>
    </row>
    <row r="2928" spans="1:13" x14ac:dyDescent="0.3">
      <c r="A2928">
        <v>12790159</v>
      </c>
      <c r="B2928" t="s">
        <v>6128</v>
      </c>
      <c r="C2928">
        <v>3</v>
      </c>
      <c r="D2928">
        <v>2020</v>
      </c>
      <c r="E2928" s="19">
        <v>43891</v>
      </c>
      <c r="F2928">
        <v>805</v>
      </c>
      <c r="G2928">
        <v>120.75</v>
      </c>
      <c r="H2928">
        <v>684.25</v>
      </c>
      <c r="I2928">
        <v>249.55</v>
      </c>
      <c r="J2928" s="13" t="s">
        <v>6882</v>
      </c>
      <c r="K2928" s="13" t="s">
        <v>6923</v>
      </c>
      <c r="M2928" s="13" t="s">
        <v>6989</v>
      </c>
    </row>
    <row r="2929" spans="1:13" x14ac:dyDescent="0.3">
      <c r="A2929">
        <v>12790160</v>
      </c>
      <c r="B2929" t="s">
        <v>6129</v>
      </c>
      <c r="C2929">
        <v>3</v>
      </c>
      <c r="D2929">
        <v>2020</v>
      </c>
      <c r="E2929" s="19">
        <v>43891</v>
      </c>
      <c r="F2929">
        <v>447</v>
      </c>
      <c r="G2929">
        <v>67.050000000000011</v>
      </c>
      <c r="H2929">
        <v>379.95</v>
      </c>
      <c r="I2929">
        <v>156.44999999999999</v>
      </c>
      <c r="J2929" s="13" t="s">
        <v>6887</v>
      </c>
      <c r="K2929" s="13" t="s">
        <v>6891</v>
      </c>
      <c r="M2929" s="13" t="s">
        <v>6989</v>
      </c>
    </row>
    <row r="2930" spans="1:13" x14ac:dyDescent="0.3">
      <c r="A2930">
        <v>12790161</v>
      </c>
      <c r="B2930" t="s">
        <v>6130</v>
      </c>
      <c r="C2930">
        <v>3</v>
      </c>
      <c r="D2930">
        <v>2020</v>
      </c>
      <c r="E2930" s="19">
        <v>43891</v>
      </c>
      <c r="F2930">
        <v>210</v>
      </c>
      <c r="G2930">
        <v>31.5</v>
      </c>
      <c r="H2930">
        <v>178.5</v>
      </c>
      <c r="I2930">
        <v>37.799999999999997</v>
      </c>
      <c r="J2930" s="13" t="s">
        <v>6890</v>
      </c>
      <c r="K2930" s="13" t="s">
        <v>6911</v>
      </c>
      <c r="M2930" s="13" t="s">
        <v>6989</v>
      </c>
    </row>
    <row r="2931" spans="1:13" x14ac:dyDescent="0.3">
      <c r="A2931">
        <v>12790161</v>
      </c>
      <c r="B2931" t="s">
        <v>6131</v>
      </c>
      <c r="C2931">
        <v>11</v>
      </c>
      <c r="D2931">
        <v>2020</v>
      </c>
      <c r="E2931" s="19">
        <v>44136</v>
      </c>
      <c r="F2931">
        <v>220</v>
      </c>
      <c r="G2931">
        <v>0</v>
      </c>
      <c r="H2931">
        <v>220</v>
      </c>
      <c r="I2931">
        <v>39.6</v>
      </c>
      <c r="J2931" s="13" t="s">
        <v>6890</v>
      </c>
      <c r="K2931" s="13" t="s">
        <v>6893</v>
      </c>
      <c r="L2931">
        <v>8.1666666666666661</v>
      </c>
      <c r="M2931" s="13" t="s">
        <v>6997</v>
      </c>
    </row>
    <row r="2932" spans="1:13" x14ac:dyDescent="0.3">
      <c r="A2932">
        <v>12790162</v>
      </c>
      <c r="B2932" t="s">
        <v>6132</v>
      </c>
      <c r="C2932">
        <v>3</v>
      </c>
      <c r="D2932">
        <v>2020</v>
      </c>
      <c r="E2932" s="19">
        <v>43891</v>
      </c>
      <c r="F2932">
        <v>205</v>
      </c>
      <c r="G2932">
        <v>30.75</v>
      </c>
      <c r="H2932">
        <v>174.25</v>
      </c>
      <c r="I2932">
        <v>36.9</v>
      </c>
      <c r="J2932" s="13" t="s">
        <v>6890</v>
      </c>
      <c r="K2932" s="13" t="s">
        <v>6913</v>
      </c>
      <c r="M2932" s="13" t="s">
        <v>6989</v>
      </c>
    </row>
    <row r="2933" spans="1:13" x14ac:dyDescent="0.3">
      <c r="A2933">
        <v>12790163</v>
      </c>
      <c r="B2933" t="s">
        <v>6133</v>
      </c>
      <c r="C2933">
        <v>3</v>
      </c>
      <c r="D2933">
        <v>2020</v>
      </c>
      <c r="E2933" s="19">
        <v>43891</v>
      </c>
      <c r="F2933">
        <v>192</v>
      </c>
      <c r="G2933">
        <v>28.800000000000011</v>
      </c>
      <c r="H2933">
        <v>163.19999999999999</v>
      </c>
      <c r="I2933">
        <v>34.56</v>
      </c>
      <c r="J2933" s="13" t="s">
        <v>6890</v>
      </c>
      <c r="K2933" s="13" t="s">
        <v>6912</v>
      </c>
      <c r="M2933" s="13" t="s">
        <v>6989</v>
      </c>
    </row>
    <row r="2934" spans="1:13" x14ac:dyDescent="0.3">
      <c r="A2934">
        <v>12790164</v>
      </c>
      <c r="B2934" t="s">
        <v>6134</v>
      </c>
      <c r="C2934">
        <v>3</v>
      </c>
      <c r="D2934">
        <v>2020</v>
      </c>
      <c r="E2934" s="19">
        <v>43891</v>
      </c>
      <c r="F2934">
        <v>255</v>
      </c>
      <c r="G2934">
        <v>38.25</v>
      </c>
      <c r="H2934">
        <v>216.75</v>
      </c>
      <c r="I2934">
        <v>66.3</v>
      </c>
      <c r="J2934" s="13" t="s">
        <v>6884</v>
      </c>
      <c r="K2934" s="13" t="s">
        <v>6915</v>
      </c>
      <c r="M2934" s="13" t="s">
        <v>6989</v>
      </c>
    </row>
    <row r="2935" spans="1:13" x14ac:dyDescent="0.3">
      <c r="A2935">
        <v>12790165</v>
      </c>
      <c r="B2935" t="s">
        <v>6135</v>
      </c>
      <c r="C2935">
        <v>3</v>
      </c>
      <c r="D2935">
        <v>2020</v>
      </c>
      <c r="E2935" s="19">
        <v>43891</v>
      </c>
      <c r="F2935">
        <v>258</v>
      </c>
      <c r="G2935">
        <v>38.700000000000017</v>
      </c>
      <c r="H2935">
        <v>219.29999999999998</v>
      </c>
      <c r="I2935">
        <v>72.240000000000009</v>
      </c>
      <c r="J2935" s="13" t="s">
        <v>6884</v>
      </c>
      <c r="K2935" s="13" t="s">
        <v>6916</v>
      </c>
      <c r="M2935" s="13" t="s">
        <v>6989</v>
      </c>
    </row>
    <row r="2936" spans="1:13" x14ac:dyDescent="0.3">
      <c r="A2936">
        <v>12790165</v>
      </c>
      <c r="B2936" t="s">
        <v>6136</v>
      </c>
      <c r="C2936">
        <v>3</v>
      </c>
      <c r="D2936">
        <v>2020</v>
      </c>
      <c r="E2936" s="19">
        <v>43891</v>
      </c>
      <c r="F2936">
        <v>258</v>
      </c>
      <c r="G2936">
        <v>38.700000000000017</v>
      </c>
      <c r="H2936">
        <v>219.29999999999998</v>
      </c>
      <c r="I2936">
        <v>72.240000000000009</v>
      </c>
      <c r="J2936" s="13" t="s">
        <v>6884</v>
      </c>
      <c r="K2936" s="13" t="s">
        <v>6916</v>
      </c>
      <c r="L2936">
        <v>0</v>
      </c>
      <c r="M2936" s="13" t="s">
        <v>6989</v>
      </c>
    </row>
    <row r="2937" spans="1:13" x14ac:dyDescent="0.3">
      <c r="A2937">
        <v>12790165</v>
      </c>
      <c r="B2937" t="s">
        <v>6137</v>
      </c>
      <c r="C2937">
        <v>6</v>
      </c>
      <c r="D2937">
        <v>2020</v>
      </c>
      <c r="E2937" s="19">
        <v>43983</v>
      </c>
      <c r="F2937">
        <v>258</v>
      </c>
      <c r="G2937">
        <v>0</v>
      </c>
      <c r="H2937">
        <v>258</v>
      </c>
      <c r="I2937">
        <v>72.240000000000009</v>
      </c>
      <c r="J2937" s="13" t="s">
        <v>6884</v>
      </c>
      <c r="K2937" s="13" t="s">
        <v>6916</v>
      </c>
      <c r="L2937">
        <v>3.0666666666666669</v>
      </c>
      <c r="M2937" s="13" t="s">
        <v>6992</v>
      </c>
    </row>
    <row r="2938" spans="1:13" x14ac:dyDescent="0.3">
      <c r="A2938">
        <v>12790166</v>
      </c>
      <c r="B2938" t="s">
        <v>6138</v>
      </c>
      <c r="C2938">
        <v>3</v>
      </c>
      <c r="D2938">
        <v>2020</v>
      </c>
      <c r="E2938" s="19">
        <v>43891</v>
      </c>
      <c r="F2938">
        <v>313</v>
      </c>
      <c r="G2938">
        <v>46.949999999999989</v>
      </c>
      <c r="H2938">
        <v>266.05</v>
      </c>
      <c r="I2938">
        <v>93.899999999999991</v>
      </c>
      <c r="J2938" s="13" t="s">
        <v>6884</v>
      </c>
      <c r="K2938" s="13" t="s">
        <v>6895</v>
      </c>
      <c r="M2938" s="13" t="s">
        <v>6989</v>
      </c>
    </row>
    <row r="2939" spans="1:13" x14ac:dyDescent="0.3">
      <c r="A2939">
        <v>12790167</v>
      </c>
      <c r="B2939" t="s">
        <v>6139</v>
      </c>
      <c r="C2939">
        <v>3</v>
      </c>
      <c r="D2939">
        <v>2020</v>
      </c>
      <c r="E2939" s="19">
        <v>43891</v>
      </c>
      <c r="F2939">
        <v>327</v>
      </c>
      <c r="G2939">
        <v>49.050000000000011</v>
      </c>
      <c r="H2939">
        <v>277.95</v>
      </c>
      <c r="I2939">
        <v>94.83</v>
      </c>
      <c r="J2939" s="13" t="s">
        <v>6884</v>
      </c>
      <c r="K2939" s="13" t="s">
        <v>6914</v>
      </c>
      <c r="M2939" s="13" t="s">
        <v>6989</v>
      </c>
    </row>
    <row r="2940" spans="1:13" x14ac:dyDescent="0.3">
      <c r="A2940">
        <v>12790167</v>
      </c>
      <c r="B2940" t="s">
        <v>6140</v>
      </c>
      <c r="C2940">
        <v>10</v>
      </c>
      <c r="D2940">
        <v>2020</v>
      </c>
      <c r="E2940" s="19">
        <v>44105</v>
      </c>
      <c r="F2940">
        <v>526</v>
      </c>
      <c r="G2940">
        <v>0</v>
      </c>
      <c r="H2940">
        <v>526</v>
      </c>
      <c r="I2940">
        <v>210.4</v>
      </c>
      <c r="J2940" s="13" t="s">
        <v>6882</v>
      </c>
      <c r="K2940" s="13" t="s">
        <v>6924</v>
      </c>
      <c r="L2940">
        <v>7.1333333333333337</v>
      </c>
      <c r="M2940" s="13" t="s">
        <v>6996</v>
      </c>
    </row>
    <row r="2941" spans="1:13" x14ac:dyDescent="0.3">
      <c r="A2941">
        <v>12790167</v>
      </c>
      <c r="B2941" t="s">
        <v>6141</v>
      </c>
      <c r="C2941">
        <v>11</v>
      </c>
      <c r="D2941">
        <v>2020</v>
      </c>
      <c r="E2941" s="19">
        <v>44136</v>
      </c>
      <c r="F2941">
        <v>990</v>
      </c>
      <c r="G2941">
        <v>0</v>
      </c>
      <c r="H2941">
        <v>990</v>
      </c>
      <c r="I2941">
        <v>316.8</v>
      </c>
      <c r="J2941" s="13" t="s">
        <v>6882</v>
      </c>
      <c r="K2941" s="13" t="s">
        <v>6930</v>
      </c>
      <c r="L2941">
        <v>1.0333333333333334</v>
      </c>
      <c r="M2941" s="13" t="s">
        <v>6997</v>
      </c>
    </row>
    <row r="2942" spans="1:13" x14ac:dyDescent="0.3">
      <c r="A2942">
        <v>12790167</v>
      </c>
      <c r="B2942" t="s">
        <v>6142</v>
      </c>
      <c r="C2942">
        <v>11</v>
      </c>
      <c r="D2942">
        <v>2020</v>
      </c>
      <c r="E2942" s="19">
        <v>44136</v>
      </c>
      <c r="F2942">
        <v>526</v>
      </c>
      <c r="G2942">
        <v>0</v>
      </c>
      <c r="H2942">
        <v>526</v>
      </c>
      <c r="I2942">
        <v>210.4</v>
      </c>
      <c r="J2942" s="13" t="s">
        <v>6882</v>
      </c>
      <c r="K2942" s="13" t="s">
        <v>6924</v>
      </c>
      <c r="L2942">
        <v>0</v>
      </c>
      <c r="M2942" s="13" t="s">
        <v>6997</v>
      </c>
    </row>
    <row r="2943" spans="1:13" x14ac:dyDescent="0.3">
      <c r="A2943">
        <v>12790167</v>
      </c>
      <c r="B2943" t="s">
        <v>6143</v>
      </c>
      <c r="C2943">
        <v>11</v>
      </c>
      <c r="D2943">
        <v>2020</v>
      </c>
      <c r="E2943" s="19">
        <v>44136</v>
      </c>
      <c r="F2943">
        <v>474</v>
      </c>
      <c r="G2943">
        <v>0</v>
      </c>
      <c r="H2943">
        <v>474</v>
      </c>
      <c r="I2943">
        <v>175.38</v>
      </c>
      <c r="J2943" s="13" t="s">
        <v>6882</v>
      </c>
      <c r="K2943" s="13" t="s">
        <v>6944</v>
      </c>
      <c r="L2943">
        <v>0</v>
      </c>
      <c r="M2943" s="13" t="s">
        <v>6997</v>
      </c>
    </row>
    <row r="2944" spans="1:13" x14ac:dyDescent="0.3">
      <c r="A2944">
        <v>12790167</v>
      </c>
      <c r="B2944" t="s">
        <v>6144</v>
      </c>
      <c r="C2944">
        <v>12</v>
      </c>
      <c r="D2944">
        <v>2020</v>
      </c>
      <c r="E2944" s="19">
        <v>44166</v>
      </c>
      <c r="F2944">
        <v>992</v>
      </c>
      <c r="G2944">
        <v>0</v>
      </c>
      <c r="H2944">
        <v>992</v>
      </c>
      <c r="I2944">
        <v>277.76000000000005</v>
      </c>
      <c r="J2944" s="13" t="s">
        <v>6882</v>
      </c>
      <c r="K2944" s="13" t="s">
        <v>6940</v>
      </c>
      <c r="L2944">
        <v>1</v>
      </c>
      <c r="M2944" s="13" t="s">
        <v>6998</v>
      </c>
    </row>
    <row r="2945" spans="1:13" x14ac:dyDescent="0.3">
      <c r="A2945">
        <v>12790168</v>
      </c>
      <c r="B2945" t="s">
        <v>6145</v>
      </c>
      <c r="C2945">
        <v>3</v>
      </c>
      <c r="D2945">
        <v>2020</v>
      </c>
      <c r="E2945" s="19">
        <v>43891</v>
      </c>
      <c r="F2945">
        <v>992</v>
      </c>
      <c r="G2945">
        <v>148.80000000000007</v>
      </c>
      <c r="H2945">
        <v>843.19999999999993</v>
      </c>
      <c r="I2945">
        <v>277.76000000000005</v>
      </c>
      <c r="J2945" s="13" t="s">
        <v>6882</v>
      </c>
      <c r="K2945" s="13" t="s">
        <v>6940</v>
      </c>
      <c r="M2945" s="13" t="s">
        <v>6989</v>
      </c>
    </row>
    <row r="2946" spans="1:13" x14ac:dyDescent="0.3">
      <c r="A2946">
        <v>12790169</v>
      </c>
      <c r="B2946" t="s">
        <v>6146</v>
      </c>
      <c r="C2946">
        <v>3</v>
      </c>
      <c r="D2946">
        <v>2020</v>
      </c>
      <c r="E2946" s="19">
        <v>43891</v>
      </c>
      <c r="F2946">
        <v>526</v>
      </c>
      <c r="G2946">
        <v>78.900000000000034</v>
      </c>
      <c r="H2946">
        <v>447.09999999999997</v>
      </c>
      <c r="I2946">
        <v>210.4</v>
      </c>
      <c r="J2946" s="13" t="s">
        <v>6882</v>
      </c>
      <c r="K2946" s="13" t="s">
        <v>6924</v>
      </c>
      <c r="M2946" s="13" t="s">
        <v>6989</v>
      </c>
    </row>
    <row r="2947" spans="1:13" x14ac:dyDescent="0.3">
      <c r="A2947">
        <v>12790170</v>
      </c>
      <c r="B2947" t="s">
        <v>6147</v>
      </c>
      <c r="C2947">
        <v>3</v>
      </c>
      <c r="D2947">
        <v>2020</v>
      </c>
      <c r="E2947" s="19">
        <v>43891</v>
      </c>
      <c r="F2947">
        <v>383</v>
      </c>
      <c r="G2947">
        <v>57.449999999999989</v>
      </c>
      <c r="H2947">
        <v>325.55</v>
      </c>
      <c r="I2947">
        <v>122.56</v>
      </c>
      <c r="J2947" s="13" t="s">
        <v>6887</v>
      </c>
      <c r="K2947" s="13" t="s">
        <v>6909</v>
      </c>
      <c r="M2947" s="13" t="s">
        <v>6989</v>
      </c>
    </row>
    <row r="2948" spans="1:13" x14ac:dyDescent="0.3">
      <c r="A2948">
        <v>12790170</v>
      </c>
      <c r="B2948" t="s">
        <v>6148</v>
      </c>
      <c r="C2948">
        <v>11</v>
      </c>
      <c r="D2948">
        <v>2020</v>
      </c>
      <c r="E2948" s="19">
        <v>44136</v>
      </c>
      <c r="F2948">
        <v>172</v>
      </c>
      <c r="G2948">
        <v>0</v>
      </c>
      <c r="H2948">
        <v>172</v>
      </c>
      <c r="I2948">
        <v>65.36</v>
      </c>
      <c r="J2948" s="13" t="s">
        <v>6886</v>
      </c>
      <c r="K2948" s="13" t="s">
        <v>6910</v>
      </c>
      <c r="L2948">
        <v>8.1666666666666661</v>
      </c>
      <c r="M2948" s="13" t="s">
        <v>6997</v>
      </c>
    </row>
    <row r="2949" spans="1:13" x14ac:dyDescent="0.3">
      <c r="A2949">
        <v>12790170</v>
      </c>
      <c r="B2949" t="s">
        <v>6149</v>
      </c>
      <c r="C2949">
        <v>11</v>
      </c>
      <c r="D2949">
        <v>2020</v>
      </c>
      <c r="E2949" s="19">
        <v>44136</v>
      </c>
      <c r="F2949">
        <v>205</v>
      </c>
      <c r="G2949">
        <v>0</v>
      </c>
      <c r="H2949">
        <v>205</v>
      </c>
      <c r="I2949">
        <v>36.9</v>
      </c>
      <c r="J2949" s="13" t="s">
        <v>6890</v>
      </c>
      <c r="K2949" s="13" t="s">
        <v>6913</v>
      </c>
      <c r="L2949">
        <v>0</v>
      </c>
      <c r="M2949" s="13" t="s">
        <v>6997</v>
      </c>
    </row>
    <row r="2950" spans="1:13" x14ac:dyDescent="0.3">
      <c r="A2950">
        <v>12790170</v>
      </c>
      <c r="B2950" t="s">
        <v>6150</v>
      </c>
      <c r="C2950">
        <v>11</v>
      </c>
      <c r="D2950">
        <v>2020</v>
      </c>
      <c r="E2950" s="19">
        <v>44136</v>
      </c>
      <c r="F2950">
        <v>205</v>
      </c>
      <c r="G2950">
        <v>0</v>
      </c>
      <c r="H2950">
        <v>205</v>
      </c>
      <c r="I2950">
        <v>36.9</v>
      </c>
      <c r="J2950" s="13" t="s">
        <v>6890</v>
      </c>
      <c r="K2950" s="13" t="s">
        <v>6913</v>
      </c>
      <c r="L2950">
        <v>0</v>
      </c>
      <c r="M2950" s="13" t="s">
        <v>6997</v>
      </c>
    </row>
    <row r="2951" spans="1:13" x14ac:dyDescent="0.3">
      <c r="A2951">
        <v>12790170</v>
      </c>
      <c r="B2951" t="s">
        <v>6151</v>
      </c>
      <c r="C2951">
        <v>11</v>
      </c>
      <c r="D2951">
        <v>2020</v>
      </c>
      <c r="E2951" s="19">
        <v>44136</v>
      </c>
      <c r="F2951">
        <v>205</v>
      </c>
      <c r="G2951">
        <v>0</v>
      </c>
      <c r="H2951">
        <v>205</v>
      </c>
      <c r="I2951">
        <v>36.9</v>
      </c>
      <c r="J2951" s="13" t="s">
        <v>6890</v>
      </c>
      <c r="K2951" s="13" t="s">
        <v>6913</v>
      </c>
      <c r="L2951">
        <v>0</v>
      </c>
      <c r="M2951" s="13" t="s">
        <v>6997</v>
      </c>
    </row>
    <row r="2952" spans="1:13" x14ac:dyDescent="0.3">
      <c r="A2952">
        <v>12790171</v>
      </c>
      <c r="B2952" t="s">
        <v>6152</v>
      </c>
      <c r="C2952">
        <v>3</v>
      </c>
      <c r="D2952">
        <v>2020</v>
      </c>
      <c r="E2952" s="19">
        <v>43891</v>
      </c>
      <c r="F2952">
        <v>205</v>
      </c>
      <c r="G2952">
        <v>30.75</v>
      </c>
      <c r="H2952">
        <v>174.25</v>
      </c>
      <c r="I2952">
        <v>36.9</v>
      </c>
      <c r="J2952" s="13" t="s">
        <v>6890</v>
      </c>
      <c r="K2952" s="13" t="s">
        <v>6913</v>
      </c>
      <c r="M2952" s="13" t="s">
        <v>6989</v>
      </c>
    </row>
    <row r="2953" spans="1:13" x14ac:dyDescent="0.3">
      <c r="A2953">
        <v>12790172</v>
      </c>
      <c r="B2953" t="s">
        <v>6153</v>
      </c>
      <c r="C2953">
        <v>3</v>
      </c>
      <c r="D2953">
        <v>2020</v>
      </c>
      <c r="E2953" s="19">
        <v>43891</v>
      </c>
      <c r="F2953">
        <v>220</v>
      </c>
      <c r="G2953">
        <v>33</v>
      </c>
      <c r="H2953">
        <v>187</v>
      </c>
      <c r="I2953">
        <v>39.6</v>
      </c>
      <c r="J2953" s="13" t="s">
        <v>6890</v>
      </c>
      <c r="K2953" s="13" t="s">
        <v>6893</v>
      </c>
      <c r="M2953" s="13" t="s">
        <v>6989</v>
      </c>
    </row>
    <row r="2954" spans="1:13" x14ac:dyDescent="0.3">
      <c r="A2954">
        <v>12790172</v>
      </c>
      <c r="B2954" t="s">
        <v>6154</v>
      </c>
      <c r="C2954">
        <v>9</v>
      </c>
      <c r="D2954">
        <v>2020</v>
      </c>
      <c r="E2954" s="19">
        <v>44075</v>
      </c>
      <c r="F2954">
        <v>210</v>
      </c>
      <c r="G2954">
        <v>0</v>
      </c>
      <c r="H2954">
        <v>210</v>
      </c>
      <c r="I2954">
        <v>37.799999999999997</v>
      </c>
      <c r="J2954" s="13" t="s">
        <v>6890</v>
      </c>
      <c r="K2954" s="13" t="s">
        <v>6911</v>
      </c>
      <c r="L2954">
        <v>6.1333333333333337</v>
      </c>
      <c r="M2954" s="13" t="s">
        <v>6995</v>
      </c>
    </row>
    <row r="2955" spans="1:13" x14ac:dyDescent="0.3">
      <c r="A2955">
        <v>12790173</v>
      </c>
      <c r="B2955" t="s">
        <v>6155</v>
      </c>
      <c r="C2955">
        <v>3</v>
      </c>
      <c r="D2955">
        <v>2020</v>
      </c>
      <c r="E2955" s="19">
        <v>43891</v>
      </c>
      <c r="F2955">
        <v>255</v>
      </c>
      <c r="G2955">
        <v>38.25</v>
      </c>
      <c r="H2955">
        <v>216.75</v>
      </c>
      <c r="I2955">
        <v>66.3</v>
      </c>
      <c r="J2955" s="13" t="s">
        <v>6884</v>
      </c>
      <c r="K2955" s="13" t="s">
        <v>6915</v>
      </c>
      <c r="M2955" s="13" t="s">
        <v>6989</v>
      </c>
    </row>
    <row r="2956" spans="1:13" x14ac:dyDescent="0.3">
      <c r="A2956">
        <v>12790174</v>
      </c>
      <c r="B2956" t="s">
        <v>6156</v>
      </c>
      <c r="C2956">
        <v>3</v>
      </c>
      <c r="D2956">
        <v>2020</v>
      </c>
      <c r="E2956" s="19">
        <v>43891</v>
      </c>
      <c r="F2956">
        <v>255</v>
      </c>
      <c r="G2956">
        <v>38.25</v>
      </c>
      <c r="H2956">
        <v>216.75</v>
      </c>
      <c r="I2956">
        <v>66.3</v>
      </c>
      <c r="J2956" s="13" t="s">
        <v>6884</v>
      </c>
      <c r="K2956" s="13" t="s">
        <v>6915</v>
      </c>
      <c r="M2956" s="13" t="s">
        <v>6989</v>
      </c>
    </row>
    <row r="2957" spans="1:13" x14ac:dyDescent="0.3">
      <c r="A2957">
        <v>12790175</v>
      </c>
      <c r="B2957" t="s">
        <v>6157</v>
      </c>
      <c r="C2957">
        <v>3</v>
      </c>
      <c r="D2957">
        <v>2020</v>
      </c>
      <c r="E2957" s="19">
        <v>43891</v>
      </c>
      <c r="F2957">
        <v>258</v>
      </c>
      <c r="G2957">
        <v>38.700000000000017</v>
      </c>
      <c r="H2957">
        <v>219.29999999999998</v>
      </c>
      <c r="I2957">
        <v>72.240000000000009</v>
      </c>
      <c r="J2957" s="13" t="s">
        <v>6884</v>
      </c>
      <c r="K2957" s="13" t="s">
        <v>6916</v>
      </c>
      <c r="M2957" s="13" t="s">
        <v>6989</v>
      </c>
    </row>
    <row r="2958" spans="1:13" x14ac:dyDescent="0.3">
      <c r="A2958">
        <v>12790175</v>
      </c>
      <c r="B2958" t="s">
        <v>6158</v>
      </c>
      <c r="C2958">
        <v>3</v>
      </c>
      <c r="D2958">
        <v>2020</v>
      </c>
      <c r="E2958" s="19">
        <v>43891</v>
      </c>
      <c r="F2958">
        <v>255</v>
      </c>
      <c r="G2958">
        <v>38.25</v>
      </c>
      <c r="H2958">
        <v>216.75</v>
      </c>
      <c r="I2958">
        <v>66.3</v>
      </c>
      <c r="J2958" s="13" t="s">
        <v>6884</v>
      </c>
      <c r="K2958" s="13" t="s">
        <v>6915</v>
      </c>
      <c r="L2958">
        <v>0</v>
      </c>
      <c r="M2958" s="13" t="s">
        <v>6989</v>
      </c>
    </row>
    <row r="2959" spans="1:13" x14ac:dyDescent="0.3">
      <c r="A2959">
        <v>12790176</v>
      </c>
      <c r="B2959" t="s">
        <v>6159</v>
      </c>
      <c r="C2959">
        <v>3</v>
      </c>
      <c r="D2959">
        <v>2020</v>
      </c>
      <c r="E2959" s="19">
        <v>43891</v>
      </c>
      <c r="F2959">
        <v>992</v>
      </c>
      <c r="G2959">
        <v>148.80000000000007</v>
      </c>
      <c r="H2959">
        <v>843.19999999999993</v>
      </c>
      <c r="I2959">
        <v>277.76000000000005</v>
      </c>
      <c r="J2959" s="13" t="s">
        <v>6882</v>
      </c>
      <c r="K2959" s="13" t="s">
        <v>6940</v>
      </c>
      <c r="M2959" s="13" t="s">
        <v>6989</v>
      </c>
    </row>
    <row r="2960" spans="1:13" x14ac:dyDescent="0.3">
      <c r="A2960">
        <v>12790176</v>
      </c>
      <c r="B2960" t="s">
        <v>6160</v>
      </c>
      <c r="C2960">
        <v>5</v>
      </c>
      <c r="D2960">
        <v>2020</v>
      </c>
      <c r="E2960" s="19">
        <v>43952</v>
      </c>
      <c r="F2960">
        <v>889</v>
      </c>
      <c r="G2960">
        <v>0</v>
      </c>
      <c r="H2960">
        <v>889</v>
      </c>
      <c r="I2960">
        <v>222.25</v>
      </c>
      <c r="J2960" s="13" t="s">
        <v>6882</v>
      </c>
      <c r="K2960" s="13" t="s">
        <v>6939</v>
      </c>
      <c r="L2960">
        <v>2.0333333333333332</v>
      </c>
      <c r="M2960" s="13" t="s">
        <v>6991</v>
      </c>
    </row>
    <row r="2961" spans="1:13" x14ac:dyDescent="0.3">
      <c r="A2961">
        <v>12790177</v>
      </c>
      <c r="B2961" t="s">
        <v>6161</v>
      </c>
      <c r="C2961">
        <v>3</v>
      </c>
      <c r="D2961">
        <v>2020</v>
      </c>
      <c r="E2961" s="19">
        <v>43891</v>
      </c>
      <c r="F2961">
        <v>992</v>
      </c>
      <c r="G2961">
        <v>148.80000000000007</v>
      </c>
      <c r="H2961">
        <v>843.19999999999993</v>
      </c>
      <c r="I2961">
        <v>277.76000000000005</v>
      </c>
      <c r="J2961" s="13" t="s">
        <v>6882</v>
      </c>
      <c r="K2961" s="13" t="s">
        <v>6940</v>
      </c>
      <c r="M2961" s="13" t="s">
        <v>6989</v>
      </c>
    </row>
    <row r="2962" spans="1:13" x14ac:dyDescent="0.3">
      <c r="A2962">
        <v>12790177</v>
      </c>
      <c r="B2962" t="s">
        <v>6162</v>
      </c>
      <c r="C2962">
        <v>12</v>
      </c>
      <c r="D2962">
        <v>2020</v>
      </c>
      <c r="E2962" s="19">
        <v>44166</v>
      </c>
      <c r="F2962">
        <v>526</v>
      </c>
      <c r="G2962">
        <v>0</v>
      </c>
      <c r="H2962">
        <v>526</v>
      </c>
      <c r="I2962">
        <v>210.4</v>
      </c>
      <c r="J2962" s="13" t="s">
        <v>6882</v>
      </c>
      <c r="K2962" s="13" t="s">
        <v>6924</v>
      </c>
      <c r="L2962">
        <v>9.1666666666666661</v>
      </c>
      <c r="M2962" s="13" t="s">
        <v>6998</v>
      </c>
    </row>
    <row r="2963" spans="1:13" x14ac:dyDescent="0.3">
      <c r="A2963">
        <v>12790178</v>
      </c>
      <c r="B2963" t="s">
        <v>6163</v>
      </c>
      <c r="C2963">
        <v>3</v>
      </c>
      <c r="D2963">
        <v>2020</v>
      </c>
      <c r="E2963" s="19">
        <v>43891</v>
      </c>
      <c r="F2963">
        <v>1576</v>
      </c>
      <c r="G2963">
        <v>236.40000000000009</v>
      </c>
      <c r="H2963">
        <v>1339.6</v>
      </c>
      <c r="I2963">
        <v>520.08000000000004</v>
      </c>
      <c r="J2963" s="13" t="s">
        <v>6881</v>
      </c>
      <c r="K2963" s="13" t="s">
        <v>6941</v>
      </c>
      <c r="M2963" s="13" t="s">
        <v>6989</v>
      </c>
    </row>
    <row r="2964" spans="1:13" x14ac:dyDescent="0.3">
      <c r="A2964">
        <v>12790180</v>
      </c>
      <c r="B2964" t="s">
        <v>6164</v>
      </c>
      <c r="C2964">
        <v>3</v>
      </c>
      <c r="D2964">
        <v>2020</v>
      </c>
      <c r="E2964" s="19">
        <v>43891</v>
      </c>
      <c r="F2964">
        <v>345</v>
      </c>
      <c r="G2964">
        <v>51.75</v>
      </c>
      <c r="H2964">
        <v>293.25</v>
      </c>
      <c r="I2964">
        <v>106.95</v>
      </c>
      <c r="J2964" s="13" t="s">
        <v>6887</v>
      </c>
      <c r="K2964" s="13" t="s">
        <v>6918</v>
      </c>
      <c r="M2964" s="13" t="s">
        <v>6989</v>
      </c>
    </row>
    <row r="2965" spans="1:13" x14ac:dyDescent="0.3">
      <c r="A2965">
        <v>12790180</v>
      </c>
      <c r="B2965" t="s">
        <v>6165</v>
      </c>
      <c r="C2965">
        <v>11</v>
      </c>
      <c r="D2965">
        <v>2020</v>
      </c>
      <c r="E2965" s="19">
        <v>44136</v>
      </c>
      <c r="F2965">
        <v>205</v>
      </c>
      <c r="G2965">
        <v>0</v>
      </c>
      <c r="H2965">
        <v>205</v>
      </c>
      <c r="I2965">
        <v>36.9</v>
      </c>
      <c r="J2965" s="13" t="s">
        <v>6890</v>
      </c>
      <c r="K2965" s="13" t="s">
        <v>6913</v>
      </c>
      <c r="L2965">
        <v>8.1666666666666661</v>
      </c>
      <c r="M2965" s="13" t="s">
        <v>6997</v>
      </c>
    </row>
    <row r="2966" spans="1:13" x14ac:dyDescent="0.3">
      <c r="A2966">
        <v>12790180</v>
      </c>
      <c r="B2966" t="s">
        <v>6166</v>
      </c>
      <c r="C2966">
        <v>12</v>
      </c>
      <c r="D2966">
        <v>2020</v>
      </c>
      <c r="E2966" s="19">
        <v>44166</v>
      </c>
      <c r="F2966">
        <v>240</v>
      </c>
      <c r="G2966">
        <v>0</v>
      </c>
      <c r="H2966">
        <v>240</v>
      </c>
      <c r="I2966">
        <v>43.199999999999996</v>
      </c>
      <c r="J2966" s="13" t="s">
        <v>6890</v>
      </c>
      <c r="K2966" s="13" t="s">
        <v>6894</v>
      </c>
      <c r="L2966">
        <v>1</v>
      </c>
      <c r="M2966" s="13" t="s">
        <v>6998</v>
      </c>
    </row>
    <row r="2967" spans="1:13" x14ac:dyDescent="0.3">
      <c r="A2967">
        <v>12790181</v>
      </c>
      <c r="B2967" t="s">
        <v>6167</v>
      </c>
      <c r="C2967">
        <v>3</v>
      </c>
      <c r="D2967">
        <v>2020</v>
      </c>
      <c r="E2967" s="19">
        <v>43891</v>
      </c>
      <c r="F2967">
        <v>240</v>
      </c>
      <c r="G2967">
        <v>36</v>
      </c>
      <c r="H2967">
        <v>204</v>
      </c>
      <c r="I2967">
        <v>43.199999999999996</v>
      </c>
      <c r="J2967" s="13" t="s">
        <v>6890</v>
      </c>
      <c r="K2967" s="13" t="s">
        <v>6894</v>
      </c>
      <c r="M2967" s="13" t="s">
        <v>6989</v>
      </c>
    </row>
    <row r="2968" spans="1:13" x14ac:dyDescent="0.3">
      <c r="A2968">
        <v>12790182</v>
      </c>
      <c r="B2968" t="s">
        <v>6168</v>
      </c>
      <c r="C2968">
        <v>3</v>
      </c>
      <c r="D2968">
        <v>2020</v>
      </c>
      <c r="E2968" s="19">
        <v>43891</v>
      </c>
      <c r="F2968">
        <v>205</v>
      </c>
      <c r="G2968">
        <v>30.75</v>
      </c>
      <c r="H2968">
        <v>174.25</v>
      </c>
      <c r="I2968">
        <v>36.9</v>
      </c>
      <c r="J2968" s="13" t="s">
        <v>6890</v>
      </c>
      <c r="K2968" s="13" t="s">
        <v>6913</v>
      </c>
      <c r="M2968" s="13" t="s">
        <v>6989</v>
      </c>
    </row>
    <row r="2969" spans="1:13" x14ac:dyDescent="0.3">
      <c r="A2969">
        <v>12790183</v>
      </c>
      <c r="B2969" t="s">
        <v>6169</v>
      </c>
      <c r="C2969">
        <v>3</v>
      </c>
      <c r="D2969">
        <v>2020</v>
      </c>
      <c r="E2969" s="19">
        <v>43891</v>
      </c>
      <c r="F2969">
        <v>313</v>
      </c>
      <c r="G2969">
        <v>46.949999999999989</v>
      </c>
      <c r="H2969">
        <v>266.05</v>
      </c>
      <c r="I2969">
        <v>93.899999999999991</v>
      </c>
      <c r="J2969" s="13" t="s">
        <v>6884</v>
      </c>
      <c r="K2969" s="13" t="s">
        <v>6895</v>
      </c>
      <c r="M2969" s="13" t="s">
        <v>6989</v>
      </c>
    </row>
    <row r="2970" spans="1:13" x14ac:dyDescent="0.3">
      <c r="A2970">
        <v>12790184</v>
      </c>
      <c r="B2970" t="s">
        <v>6170</v>
      </c>
      <c r="C2970">
        <v>3</v>
      </c>
      <c r="D2970">
        <v>2020</v>
      </c>
      <c r="E2970" s="19">
        <v>43891</v>
      </c>
      <c r="F2970">
        <v>255</v>
      </c>
      <c r="G2970">
        <v>38.25</v>
      </c>
      <c r="H2970">
        <v>216.75</v>
      </c>
      <c r="I2970">
        <v>66.3</v>
      </c>
      <c r="J2970" s="13" t="s">
        <v>6884</v>
      </c>
      <c r="K2970" s="13" t="s">
        <v>6915</v>
      </c>
      <c r="M2970" s="13" t="s">
        <v>6989</v>
      </c>
    </row>
    <row r="2971" spans="1:13" x14ac:dyDescent="0.3">
      <c r="A2971">
        <v>12790185</v>
      </c>
      <c r="B2971" t="s">
        <v>6171</v>
      </c>
      <c r="C2971">
        <v>3</v>
      </c>
      <c r="D2971">
        <v>2020</v>
      </c>
      <c r="E2971" s="19">
        <v>43891</v>
      </c>
      <c r="F2971">
        <v>255</v>
      </c>
      <c r="G2971">
        <v>38.25</v>
      </c>
      <c r="H2971">
        <v>216.75</v>
      </c>
      <c r="I2971">
        <v>66.3</v>
      </c>
      <c r="J2971" s="13" t="s">
        <v>6884</v>
      </c>
      <c r="K2971" s="13" t="s">
        <v>6915</v>
      </c>
      <c r="M2971" s="13" t="s">
        <v>6989</v>
      </c>
    </row>
    <row r="2972" spans="1:13" x14ac:dyDescent="0.3">
      <c r="A2972">
        <v>12790186</v>
      </c>
      <c r="B2972" t="s">
        <v>6172</v>
      </c>
      <c r="C2972">
        <v>3</v>
      </c>
      <c r="D2972">
        <v>2020</v>
      </c>
      <c r="E2972" s="19">
        <v>43891</v>
      </c>
      <c r="F2972">
        <v>1086</v>
      </c>
      <c r="G2972">
        <v>162.89999999999998</v>
      </c>
      <c r="H2972">
        <v>923.1</v>
      </c>
      <c r="I2972">
        <v>293.22000000000003</v>
      </c>
      <c r="J2972" s="13" t="s">
        <v>6882</v>
      </c>
      <c r="K2972" s="13" t="s">
        <v>6942</v>
      </c>
      <c r="M2972" s="13" t="s">
        <v>6989</v>
      </c>
    </row>
    <row r="2973" spans="1:13" x14ac:dyDescent="0.3">
      <c r="A2973">
        <v>12790187</v>
      </c>
      <c r="B2973" t="s">
        <v>6173</v>
      </c>
      <c r="C2973">
        <v>3</v>
      </c>
      <c r="D2973">
        <v>2020</v>
      </c>
      <c r="E2973" s="19">
        <v>43891</v>
      </c>
      <c r="F2973">
        <v>951</v>
      </c>
      <c r="G2973">
        <v>142.64999999999998</v>
      </c>
      <c r="H2973">
        <v>808.35</v>
      </c>
      <c r="I2973">
        <v>247.26000000000002</v>
      </c>
      <c r="J2973" s="13" t="s">
        <v>6882</v>
      </c>
      <c r="K2973" s="13" t="s">
        <v>6896</v>
      </c>
      <c r="M2973" s="13" t="s">
        <v>6989</v>
      </c>
    </row>
    <row r="2974" spans="1:13" x14ac:dyDescent="0.3">
      <c r="A2974">
        <v>12790188</v>
      </c>
      <c r="B2974" t="s">
        <v>6174</v>
      </c>
      <c r="C2974">
        <v>3</v>
      </c>
      <c r="D2974">
        <v>2020</v>
      </c>
      <c r="E2974" s="19">
        <v>43891</v>
      </c>
      <c r="F2974">
        <v>1101</v>
      </c>
      <c r="G2974">
        <v>165.14999999999998</v>
      </c>
      <c r="H2974">
        <v>935.85</v>
      </c>
      <c r="I2974">
        <v>396.36</v>
      </c>
      <c r="J2974" s="13" t="s">
        <v>6881</v>
      </c>
      <c r="K2974" s="13" t="s">
        <v>6899</v>
      </c>
      <c r="M2974" s="13" t="s">
        <v>6989</v>
      </c>
    </row>
    <row r="2975" spans="1:13" x14ac:dyDescent="0.3">
      <c r="A2975">
        <v>12790189</v>
      </c>
      <c r="B2975" t="s">
        <v>6175</v>
      </c>
      <c r="C2975">
        <v>3</v>
      </c>
      <c r="D2975">
        <v>2020</v>
      </c>
      <c r="E2975" s="19">
        <v>43891</v>
      </c>
      <c r="F2975">
        <v>948</v>
      </c>
      <c r="G2975">
        <v>142.20000000000005</v>
      </c>
      <c r="H2975">
        <v>805.8</v>
      </c>
      <c r="I2975">
        <v>303.36</v>
      </c>
      <c r="J2975" s="13" t="s">
        <v>6881</v>
      </c>
      <c r="K2975" s="13" t="s">
        <v>6897</v>
      </c>
      <c r="M2975" s="13" t="s">
        <v>6989</v>
      </c>
    </row>
    <row r="2976" spans="1:13" x14ac:dyDescent="0.3">
      <c r="A2976">
        <v>12790190</v>
      </c>
      <c r="B2976" t="s">
        <v>6176</v>
      </c>
      <c r="C2976">
        <v>3</v>
      </c>
      <c r="D2976">
        <v>2020</v>
      </c>
      <c r="E2976" s="19">
        <v>43891</v>
      </c>
      <c r="F2976">
        <v>168</v>
      </c>
      <c r="G2976">
        <v>25.200000000000017</v>
      </c>
      <c r="H2976">
        <v>142.79999999999998</v>
      </c>
      <c r="I2976">
        <v>25.2</v>
      </c>
      <c r="J2976" s="13" t="s">
        <v>6886</v>
      </c>
      <c r="K2976" s="13" t="s">
        <v>6892</v>
      </c>
      <c r="M2976" s="13" t="s">
        <v>6989</v>
      </c>
    </row>
    <row r="2977" spans="1:13" x14ac:dyDescent="0.3">
      <c r="A2977">
        <v>12790191</v>
      </c>
      <c r="B2977" t="s">
        <v>6177</v>
      </c>
      <c r="C2977">
        <v>3</v>
      </c>
      <c r="D2977">
        <v>2020</v>
      </c>
      <c r="E2977" s="19">
        <v>43891</v>
      </c>
      <c r="F2977">
        <v>255</v>
      </c>
      <c r="G2977">
        <v>38.25</v>
      </c>
      <c r="H2977">
        <v>216.75</v>
      </c>
      <c r="I2977">
        <v>66.3</v>
      </c>
      <c r="J2977" s="13" t="s">
        <v>6884</v>
      </c>
      <c r="K2977" s="13" t="s">
        <v>6915</v>
      </c>
      <c r="M2977" s="13" t="s">
        <v>6989</v>
      </c>
    </row>
    <row r="2978" spans="1:13" x14ac:dyDescent="0.3">
      <c r="A2978">
        <v>12790192</v>
      </c>
      <c r="B2978" t="s">
        <v>6178</v>
      </c>
      <c r="C2978">
        <v>3</v>
      </c>
      <c r="D2978">
        <v>2020</v>
      </c>
      <c r="E2978" s="19">
        <v>43891</v>
      </c>
      <c r="F2978">
        <v>327</v>
      </c>
      <c r="G2978">
        <v>49.050000000000011</v>
      </c>
      <c r="H2978">
        <v>277.95</v>
      </c>
      <c r="I2978">
        <v>94.83</v>
      </c>
      <c r="J2978" s="13" t="s">
        <v>6884</v>
      </c>
      <c r="K2978" s="13" t="s">
        <v>6914</v>
      </c>
      <c r="M2978" s="13" t="s">
        <v>6989</v>
      </c>
    </row>
    <row r="2979" spans="1:13" x14ac:dyDescent="0.3">
      <c r="A2979">
        <v>12790193</v>
      </c>
      <c r="B2979" t="s">
        <v>6179</v>
      </c>
      <c r="C2979">
        <v>3</v>
      </c>
      <c r="D2979">
        <v>2020</v>
      </c>
      <c r="E2979" s="19">
        <v>43891</v>
      </c>
      <c r="F2979">
        <v>258</v>
      </c>
      <c r="G2979">
        <v>38.700000000000017</v>
      </c>
      <c r="H2979">
        <v>219.29999999999998</v>
      </c>
      <c r="I2979">
        <v>72.240000000000009</v>
      </c>
      <c r="J2979" s="13" t="s">
        <v>6884</v>
      </c>
      <c r="K2979" s="13" t="s">
        <v>6916</v>
      </c>
      <c r="M2979" s="13" t="s">
        <v>6989</v>
      </c>
    </row>
    <row r="2980" spans="1:13" x14ac:dyDescent="0.3">
      <c r="A2980">
        <v>12790194</v>
      </c>
      <c r="B2980" t="s">
        <v>6180</v>
      </c>
      <c r="C2980">
        <v>3</v>
      </c>
      <c r="D2980">
        <v>2020</v>
      </c>
      <c r="E2980" s="19">
        <v>43891</v>
      </c>
      <c r="F2980">
        <v>255</v>
      </c>
      <c r="G2980">
        <v>38.25</v>
      </c>
      <c r="H2980">
        <v>216.75</v>
      </c>
      <c r="I2980">
        <v>66.3</v>
      </c>
      <c r="J2980" s="13" t="s">
        <v>6884</v>
      </c>
      <c r="K2980" s="13" t="s">
        <v>6915</v>
      </c>
      <c r="M2980" s="13" t="s">
        <v>6989</v>
      </c>
    </row>
    <row r="2981" spans="1:13" x14ac:dyDescent="0.3">
      <c r="A2981">
        <v>12790195</v>
      </c>
      <c r="B2981" t="s">
        <v>6181</v>
      </c>
      <c r="C2981">
        <v>3</v>
      </c>
      <c r="D2981">
        <v>2020</v>
      </c>
      <c r="E2981" s="19">
        <v>43891</v>
      </c>
      <c r="F2981">
        <v>1086</v>
      </c>
      <c r="G2981">
        <v>162.89999999999998</v>
      </c>
      <c r="H2981">
        <v>923.1</v>
      </c>
      <c r="I2981">
        <v>293.22000000000003</v>
      </c>
      <c r="J2981" s="13" t="s">
        <v>6882</v>
      </c>
      <c r="K2981" s="13" t="s">
        <v>6942</v>
      </c>
      <c r="M2981" s="13" t="s">
        <v>6989</v>
      </c>
    </row>
    <row r="2982" spans="1:13" x14ac:dyDescent="0.3">
      <c r="A2982">
        <v>12790196</v>
      </c>
      <c r="B2982" t="s">
        <v>6182</v>
      </c>
      <c r="C2982">
        <v>3</v>
      </c>
      <c r="D2982">
        <v>2020</v>
      </c>
      <c r="E2982" s="19">
        <v>43891</v>
      </c>
      <c r="F2982">
        <v>805</v>
      </c>
      <c r="G2982">
        <v>120.75</v>
      </c>
      <c r="H2982">
        <v>684.25</v>
      </c>
      <c r="I2982">
        <v>249.55</v>
      </c>
      <c r="J2982" s="13" t="s">
        <v>6882</v>
      </c>
      <c r="K2982" s="13" t="s">
        <v>6923</v>
      </c>
      <c r="M2982" s="13" t="s">
        <v>6989</v>
      </c>
    </row>
    <row r="2983" spans="1:13" x14ac:dyDescent="0.3">
      <c r="A2983">
        <v>12790197</v>
      </c>
      <c r="B2983" t="s">
        <v>6183</v>
      </c>
      <c r="C2983">
        <v>3</v>
      </c>
      <c r="D2983">
        <v>2020</v>
      </c>
      <c r="E2983" s="19">
        <v>43891</v>
      </c>
      <c r="F2983">
        <v>1101</v>
      </c>
      <c r="G2983">
        <v>165.14999999999998</v>
      </c>
      <c r="H2983">
        <v>935.85</v>
      </c>
      <c r="I2983">
        <v>396.36</v>
      </c>
      <c r="J2983" s="13" t="s">
        <v>6881</v>
      </c>
      <c r="K2983" s="13" t="s">
        <v>6899</v>
      </c>
      <c r="M2983" s="13" t="s">
        <v>6989</v>
      </c>
    </row>
    <row r="2984" spans="1:13" x14ac:dyDescent="0.3">
      <c r="A2984">
        <v>12790198</v>
      </c>
      <c r="B2984" t="s">
        <v>6184</v>
      </c>
      <c r="C2984">
        <v>3</v>
      </c>
      <c r="D2984">
        <v>2020</v>
      </c>
      <c r="E2984" s="19">
        <v>43891</v>
      </c>
      <c r="F2984">
        <v>948</v>
      </c>
      <c r="G2984">
        <v>142.20000000000005</v>
      </c>
      <c r="H2984">
        <v>805.8</v>
      </c>
      <c r="I2984">
        <v>303.36</v>
      </c>
      <c r="J2984" s="13" t="s">
        <v>6881</v>
      </c>
      <c r="K2984" s="13" t="s">
        <v>6897</v>
      </c>
      <c r="M2984" s="13" t="s">
        <v>6989</v>
      </c>
    </row>
    <row r="2985" spans="1:13" x14ac:dyDescent="0.3">
      <c r="A2985">
        <v>12790198</v>
      </c>
      <c r="B2985" t="s">
        <v>6185</v>
      </c>
      <c r="C2985">
        <v>3</v>
      </c>
      <c r="D2985">
        <v>2020</v>
      </c>
      <c r="E2985" s="19">
        <v>43891</v>
      </c>
      <c r="F2985">
        <v>948</v>
      </c>
      <c r="G2985">
        <v>142.20000000000005</v>
      </c>
      <c r="H2985">
        <v>805.8</v>
      </c>
      <c r="I2985">
        <v>303.36</v>
      </c>
      <c r="J2985" s="13" t="s">
        <v>6881</v>
      </c>
      <c r="K2985" s="13" t="s">
        <v>6897</v>
      </c>
      <c r="L2985">
        <v>0</v>
      </c>
      <c r="M2985" s="13" t="s">
        <v>6989</v>
      </c>
    </row>
    <row r="2986" spans="1:13" x14ac:dyDescent="0.3">
      <c r="A2986">
        <v>12790201</v>
      </c>
      <c r="B2986" t="s">
        <v>6186</v>
      </c>
      <c r="C2986">
        <v>3</v>
      </c>
      <c r="D2986">
        <v>2020</v>
      </c>
      <c r="E2986" s="19">
        <v>43891</v>
      </c>
      <c r="F2986">
        <v>488</v>
      </c>
      <c r="G2986">
        <v>73.199999999999989</v>
      </c>
      <c r="H2986">
        <v>414.8</v>
      </c>
      <c r="I2986">
        <v>156.16</v>
      </c>
      <c r="J2986" s="13" t="s">
        <v>6889</v>
      </c>
      <c r="K2986" s="13" t="s">
        <v>6904</v>
      </c>
      <c r="M2986" s="13" t="s">
        <v>6989</v>
      </c>
    </row>
    <row r="2987" spans="1:13" x14ac:dyDescent="0.3">
      <c r="A2987">
        <v>12790202</v>
      </c>
      <c r="B2987" t="s">
        <v>6187</v>
      </c>
      <c r="C2987">
        <v>3</v>
      </c>
      <c r="D2987">
        <v>2020</v>
      </c>
      <c r="E2987" s="19">
        <v>43891</v>
      </c>
      <c r="F2987">
        <v>187</v>
      </c>
      <c r="G2987">
        <v>28.050000000000011</v>
      </c>
      <c r="H2987">
        <v>158.94999999999999</v>
      </c>
      <c r="I2987">
        <v>59.84</v>
      </c>
      <c r="J2987" s="13" t="s">
        <v>6885</v>
      </c>
      <c r="K2987" s="13" t="s">
        <v>6943</v>
      </c>
      <c r="M2987" s="13" t="s">
        <v>6989</v>
      </c>
    </row>
    <row r="2988" spans="1:13" x14ac:dyDescent="0.3">
      <c r="A2988">
        <v>12790203</v>
      </c>
      <c r="B2988" t="s">
        <v>6188</v>
      </c>
      <c r="C2988">
        <v>3</v>
      </c>
      <c r="D2988">
        <v>2020</v>
      </c>
      <c r="E2988" s="19">
        <v>43891</v>
      </c>
      <c r="F2988">
        <v>447</v>
      </c>
      <c r="G2988">
        <v>67.050000000000011</v>
      </c>
      <c r="H2988">
        <v>379.95</v>
      </c>
      <c r="I2988">
        <v>156.44999999999999</v>
      </c>
      <c r="J2988" s="13" t="s">
        <v>6887</v>
      </c>
      <c r="K2988" s="13" t="s">
        <v>6891</v>
      </c>
      <c r="M2988" s="13" t="s">
        <v>6989</v>
      </c>
    </row>
    <row r="2989" spans="1:13" x14ac:dyDescent="0.3">
      <c r="A2989">
        <v>12790204</v>
      </c>
      <c r="B2989" t="s">
        <v>6189</v>
      </c>
      <c r="C2989">
        <v>3</v>
      </c>
      <c r="D2989">
        <v>2020</v>
      </c>
      <c r="E2989" s="19">
        <v>43891</v>
      </c>
      <c r="F2989">
        <v>345</v>
      </c>
      <c r="G2989">
        <v>51.75</v>
      </c>
      <c r="H2989">
        <v>293.25</v>
      </c>
      <c r="I2989">
        <v>106.95</v>
      </c>
      <c r="J2989" s="13" t="s">
        <v>6887</v>
      </c>
      <c r="K2989" s="13" t="s">
        <v>6918</v>
      </c>
      <c r="M2989" s="13" t="s">
        <v>6989</v>
      </c>
    </row>
    <row r="2990" spans="1:13" x14ac:dyDescent="0.3">
      <c r="A2990">
        <v>12790205</v>
      </c>
      <c r="B2990" t="s">
        <v>6190</v>
      </c>
      <c r="C2990">
        <v>3</v>
      </c>
      <c r="D2990">
        <v>2020</v>
      </c>
      <c r="E2990" s="19">
        <v>43891</v>
      </c>
      <c r="F2990">
        <v>168</v>
      </c>
      <c r="G2990">
        <v>25.200000000000017</v>
      </c>
      <c r="H2990">
        <v>142.79999999999998</v>
      </c>
      <c r="I2990">
        <v>75.600000000000009</v>
      </c>
      <c r="J2990" s="13" t="s">
        <v>6886</v>
      </c>
      <c r="K2990" s="13" t="s">
        <v>6920</v>
      </c>
      <c r="M2990" s="13" t="s">
        <v>6989</v>
      </c>
    </row>
    <row r="2991" spans="1:13" x14ac:dyDescent="0.3">
      <c r="A2991">
        <v>12790206</v>
      </c>
      <c r="B2991" t="s">
        <v>6191</v>
      </c>
      <c r="C2991">
        <v>3</v>
      </c>
      <c r="D2991">
        <v>2020</v>
      </c>
      <c r="E2991" s="19">
        <v>43891</v>
      </c>
      <c r="F2991">
        <v>172</v>
      </c>
      <c r="G2991">
        <v>25.800000000000011</v>
      </c>
      <c r="H2991">
        <v>146.19999999999999</v>
      </c>
      <c r="I2991">
        <v>65.36</v>
      </c>
      <c r="J2991" s="13" t="s">
        <v>6886</v>
      </c>
      <c r="K2991" s="13" t="s">
        <v>6910</v>
      </c>
      <c r="M2991" s="13" t="s">
        <v>6989</v>
      </c>
    </row>
    <row r="2992" spans="1:13" x14ac:dyDescent="0.3">
      <c r="A2992">
        <v>12790207</v>
      </c>
      <c r="B2992" t="s">
        <v>6192</v>
      </c>
      <c r="C2992">
        <v>3</v>
      </c>
      <c r="D2992">
        <v>2020</v>
      </c>
      <c r="E2992" s="19">
        <v>43891</v>
      </c>
      <c r="F2992">
        <v>205</v>
      </c>
      <c r="G2992">
        <v>30.75</v>
      </c>
      <c r="H2992">
        <v>174.25</v>
      </c>
      <c r="I2992">
        <v>36.9</v>
      </c>
      <c r="J2992" s="13" t="s">
        <v>6890</v>
      </c>
      <c r="K2992" s="13" t="s">
        <v>6913</v>
      </c>
      <c r="M2992" s="13" t="s">
        <v>6989</v>
      </c>
    </row>
    <row r="2993" spans="1:13" x14ac:dyDescent="0.3">
      <c r="A2993">
        <v>12790208</v>
      </c>
      <c r="B2993" t="s">
        <v>6193</v>
      </c>
      <c r="C2993">
        <v>3</v>
      </c>
      <c r="D2993">
        <v>2020</v>
      </c>
      <c r="E2993" s="19">
        <v>43891</v>
      </c>
      <c r="F2993">
        <v>192</v>
      </c>
      <c r="G2993">
        <v>28.800000000000011</v>
      </c>
      <c r="H2993">
        <v>163.19999999999999</v>
      </c>
      <c r="I2993">
        <v>34.56</v>
      </c>
      <c r="J2993" s="13" t="s">
        <v>6890</v>
      </c>
      <c r="K2993" s="13" t="s">
        <v>6912</v>
      </c>
      <c r="M2993" s="13" t="s">
        <v>6989</v>
      </c>
    </row>
    <row r="2994" spans="1:13" x14ac:dyDescent="0.3">
      <c r="A2994">
        <v>12790209</v>
      </c>
      <c r="B2994" t="s">
        <v>6194</v>
      </c>
      <c r="C2994">
        <v>3</v>
      </c>
      <c r="D2994">
        <v>2020</v>
      </c>
      <c r="E2994" s="19">
        <v>43891</v>
      </c>
      <c r="F2994">
        <v>220</v>
      </c>
      <c r="G2994">
        <v>33</v>
      </c>
      <c r="H2994">
        <v>187</v>
      </c>
      <c r="I2994">
        <v>39.6</v>
      </c>
      <c r="J2994" s="13" t="s">
        <v>6890</v>
      </c>
      <c r="K2994" s="13" t="s">
        <v>6893</v>
      </c>
      <c r="M2994" s="13" t="s">
        <v>6989</v>
      </c>
    </row>
    <row r="2995" spans="1:13" x14ac:dyDescent="0.3">
      <c r="A2995">
        <v>12790210</v>
      </c>
      <c r="B2995" t="s">
        <v>6195</v>
      </c>
      <c r="C2995">
        <v>3</v>
      </c>
      <c r="D2995">
        <v>2020</v>
      </c>
      <c r="E2995" s="19">
        <v>43891</v>
      </c>
      <c r="F2995">
        <v>540</v>
      </c>
      <c r="G2995">
        <v>81</v>
      </c>
      <c r="H2995">
        <v>459</v>
      </c>
      <c r="I2995">
        <v>167.4</v>
      </c>
      <c r="J2995" s="13" t="s">
        <v>6889</v>
      </c>
      <c r="K2995" s="13" t="s">
        <v>6950</v>
      </c>
      <c r="M2995" s="13" t="s">
        <v>6989</v>
      </c>
    </row>
    <row r="2996" spans="1:13" x14ac:dyDescent="0.3">
      <c r="A2996">
        <v>12790211</v>
      </c>
      <c r="B2996" t="s">
        <v>6196</v>
      </c>
      <c r="C2996">
        <v>3</v>
      </c>
      <c r="D2996">
        <v>2020</v>
      </c>
      <c r="E2996" s="19">
        <v>43891</v>
      </c>
      <c r="F2996">
        <v>345</v>
      </c>
      <c r="G2996">
        <v>51.75</v>
      </c>
      <c r="H2996">
        <v>293.25</v>
      </c>
      <c r="I2996">
        <v>106.95</v>
      </c>
      <c r="J2996" s="13" t="s">
        <v>6887</v>
      </c>
      <c r="K2996" s="13" t="s">
        <v>6918</v>
      </c>
      <c r="M2996" s="13" t="s">
        <v>6989</v>
      </c>
    </row>
    <row r="2997" spans="1:13" x14ac:dyDescent="0.3">
      <c r="A2997">
        <v>12790212</v>
      </c>
      <c r="B2997" t="s">
        <v>6197</v>
      </c>
      <c r="C2997">
        <v>3</v>
      </c>
      <c r="D2997">
        <v>2020</v>
      </c>
      <c r="E2997" s="19">
        <v>43891</v>
      </c>
      <c r="F2997">
        <v>345</v>
      </c>
      <c r="G2997">
        <v>51.75</v>
      </c>
      <c r="H2997">
        <v>293.25</v>
      </c>
      <c r="I2997">
        <v>106.95</v>
      </c>
      <c r="J2997" s="13" t="s">
        <v>6887</v>
      </c>
      <c r="K2997" s="13" t="s">
        <v>6918</v>
      </c>
      <c r="M2997" s="13" t="s">
        <v>6989</v>
      </c>
    </row>
    <row r="2998" spans="1:13" x14ac:dyDescent="0.3">
      <c r="A2998">
        <v>12790213</v>
      </c>
      <c r="B2998" t="s">
        <v>6198</v>
      </c>
      <c r="C2998">
        <v>3</v>
      </c>
      <c r="D2998">
        <v>2020</v>
      </c>
      <c r="E2998" s="19">
        <v>43891</v>
      </c>
      <c r="F2998">
        <v>447</v>
      </c>
      <c r="G2998">
        <v>67.050000000000011</v>
      </c>
      <c r="H2998">
        <v>379.95</v>
      </c>
      <c r="I2998">
        <v>156.44999999999999</v>
      </c>
      <c r="J2998" s="13" t="s">
        <v>6887</v>
      </c>
      <c r="K2998" s="13" t="s">
        <v>6891</v>
      </c>
      <c r="M2998" s="13" t="s">
        <v>6989</v>
      </c>
    </row>
    <row r="2999" spans="1:13" x14ac:dyDescent="0.3">
      <c r="A2999">
        <v>12790215</v>
      </c>
      <c r="B2999" t="s">
        <v>6199</v>
      </c>
      <c r="C2999">
        <v>3</v>
      </c>
      <c r="D2999">
        <v>2020</v>
      </c>
      <c r="E2999" s="19">
        <v>43891</v>
      </c>
      <c r="F2999">
        <v>144</v>
      </c>
      <c r="G2999">
        <v>21.600000000000009</v>
      </c>
      <c r="H2999">
        <v>122.39999999999999</v>
      </c>
      <c r="I2999">
        <v>66.240000000000009</v>
      </c>
      <c r="J2999" s="13" t="s">
        <v>6886</v>
      </c>
      <c r="K2999" s="13" t="s">
        <v>6919</v>
      </c>
      <c r="M2999" s="13" t="s">
        <v>6989</v>
      </c>
    </row>
    <row r="3000" spans="1:13" x14ac:dyDescent="0.3">
      <c r="A3000">
        <v>10801019</v>
      </c>
      <c r="B3000" t="s">
        <v>6200</v>
      </c>
      <c r="C3000">
        <v>3</v>
      </c>
      <c r="D3000">
        <v>2020</v>
      </c>
      <c r="E3000" s="19">
        <v>43891</v>
      </c>
      <c r="F3000">
        <v>540</v>
      </c>
      <c r="G3000">
        <v>81</v>
      </c>
      <c r="H3000">
        <v>459</v>
      </c>
      <c r="I3000">
        <v>167.4</v>
      </c>
      <c r="J3000" s="13" t="s">
        <v>6889</v>
      </c>
      <c r="K3000" s="13" t="s">
        <v>6950</v>
      </c>
      <c r="M3000" s="13" t="s">
        <v>6989</v>
      </c>
    </row>
    <row r="3001" spans="1:13" x14ac:dyDescent="0.3">
      <c r="A3001">
        <v>10801029</v>
      </c>
      <c r="B3001" t="s">
        <v>6201</v>
      </c>
      <c r="C3001">
        <v>3</v>
      </c>
      <c r="D3001">
        <v>2020</v>
      </c>
      <c r="E3001" s="19">
        <v>43891</v>
      </c>
      <c r="F3001">
        <v>168</v>
      </c>
      <c r="G3001">
        <v>25.200000000000017</v>
      </c>
      <c r="H3001">
        <v>142.79999999999998</v>
      </c>
      <c r="I3001">
        <v>60.48</v>
      </c>
      <c r="J3001" s="13" t="s">
        <v>6885</v>
      </c>
      <c r="K3001" s="13" t="s">
        <v>6948</v>
      </c>
      <c r="M3001" s="13" t="s">
        <v>6989</v>
      </c>
    </row>
    <row r="3002" spans="1:13" x14ac:dyDescent="0.3">
      <c r="A3002">
        <v>10801039</v>
      </c>
      <c r="B3002" t="s">
        <v>6202</v>
      </c>
      <c r="C3002">
        <v>3</v>
      </c>
      <c r="D3002">
        <v>2020</v>
      </c>
      <c r="E3002" s="19">
        <v>43891</v>
      </c>
      <c r="F3002">
        <v>447</v>
      </c>
      <c r="G3002">
        <v>67.050000000000011</v>
      </c>
      <c r="H3002">
        <v>379.95</v>
      </c>
      <c r="I3002">
        <v>156.44999999999999</v>
      </c>
      <c r="J3002" s="13" t="s">
        <v>6887</v>
      </c>
      <c r="K3002" s="13" t="s">
        <v>6891</v>
      </c>
      <c r="M3002" s="13" t="s">
        <v>6989</v>
      </c>
    </row>
    <row r="3003" spans="1:13" x14ac:dyDescent="0.3">
      <c r="A3003">
        <v>10801049</v>
      </c>
      <c r="B3003" t="s">
        <v>6203</v>
      </c>
      <c r="C3003">
        <v>3</v>
      </c>
      <c r="D3003">
        <v>2020</v>
      </c>
      <c r="E3003" s="19">
        <v>43891</v>
      </c>
      <c r="F3003">
        <v>447</v>
      </c>
      <c r="G3003">
        <v>67.050000000000011</v>
      </c>
      <c r="H3003">
        <v>379.95</v>
      </c>
      <c r="I3003">
        <v>156.44999999999999</v>
      </c>
      <c r="J3003" s="13" t="s">
        <v>6887</v>
      </c>
      <c r="K3003" s="13" t="s">
        <v>6891</v>
      </c>
      <c r="M3003" s="13" t="s">
        <v>6989</v>
      </c>
    </row>
    <row r="3004" spans="1:13" x14ac:dyDescent="0.3">
      <c r="A3004">
        <v>10801059</v>
      </c>
      <c r="B3004" t="s">
        <v>6204</v>
      </c>
      <c r="C3004">
        <v>3</v>
      </c>
      <c r="D3004">
        <v>2020</v>
      </c>
      <c r="E3004" s="19">
        <v>43891</v>
      </c>
      <c r="F3004">
        <v>345</v>
      </c>
      <c r="G3004">
        <v>51.75</v>
      </c>
      <c r="H3004">
        <v>293.25</v>
      </c>
      <c r="I3004">
        <v>106.95</v>
      </c>
      <c r="J3004" s="13" t="s">
        <v>6887</v>
      </c>
      <c r="K3004" s="13" t="s">
        <v>6918</v>
      </c>
      <c r="M3004" s="13" t="s">
        <v>6989</v>
      </c>
    </row>
    <row r="3005" spans="1:13" x14ac:dyDescent="0.3">
      <c r="A3005">
        <v>10801069</v>
      </c>
      <c r="B3005" t="s">
        <v>6205</v>
      </c>
      <c r="C3005">
        <v>3</v>
      </c>
      <c r="D3005">
        <v>2020</v>
      </c>
      <c r="E3005" s="19">
        <v>43891</v>
      </c>
      <c r="F3005">
        <v>383</v>
      </c>
      <c r="G3005">
        <v>57.449999999999989</v>
      </c>
      <c r="H3005">
        <v>325.55</v>
      </c>
      <c r="I3005">
        <v>122.56</v>
      </c>
      <c r="J3005" s="13" t="s">
        <v>6887</v>
      </c>
      <c r="K3005" s="13" t="s">
        <v>6909</v>
      </c>
      <c r="M3005" s="13" t="s">
        <v>6989</v>
      </c>
    </row>
    <row r="3006" spans="1:13" x14ac:dyDescent="0.3">
      <c r="A3006">
        <v>10801079</v>
      </c>
      <c r="B3006" t="s">
        <v>6206</v>
      </c>
      <c r="C3006">
        <v>3</v>
      </c>
      <c r="D3006">
        <v>2020</v>
      </c>
      <c r="E3006" s="19">
        <v>43891</v>
      </c>
      <c r="F3006">
        <v>144</v>
      </c>
      <c r="G3006">
        <v>21.600000000000009</v>
      </c>
      <c r="H3006">
        <v>122.39999999999999</v>
      </c>
      <c r="I3006">
        <v>66.240000000000009</v>
      </c>
      <c r="J3006" s="13" t="s">
        <v>6886</v>
      </c>
      <c r="K3006" s="13" t="s">
        <v>6919</v>
      </c>
      <c r="M3006" s="13" t="s">
        <v>6989</v>
      </c>
    </row>
    <row r="3007" spans="1:13" x14ac:dyDescent="0.3">
      <c r="A3007">
        <v>10801089</v>
      </c>
      <c r="B3007" t="s">
        <v>6207</v>
      </c>
      <c r="C3007">
        <v>3</v>
      </c>
      <c r="D3007">
        <v>2020</v>
      </c>
      <c r="E3007" s="19">
        <v>43891</v>
      </c>
      <c r="F3007">
        <v>144</v>
      </c>
      <c r="G3007">
        <v>21.600000000000009</v>
      </c>
      <c r="H3007">
        <v>122.39999999999999</v>
      </c>
      <c r="I3007">
        <v>66.240000000000009</v>
      </c>
      <c r="J3007" s="13" t="s">
        <v>6886</v>
      </c>
      <c r="K3007" s="13" t="s">
        <v>6919</v>
      </c>
      <c r="M3007" s="13" t="s">
        <v>6989</v>
      </c>
    </row>
    <row r="3008" spans="1:13" x14ac:dyDescent="0.3">
      <c r="A3008">
        <v>10801099</v>
      </c>
      <c r="B3008" t="s">
        <v>6208</v>
      </c>
      <c r="C3008">
        <v>3</v>
      </c>
      <c r="D3008">
        <v>2020</v>
      </c>
      <c r="E3008" s="19">
        <v>43891</v>
      </c>
      <c r="F3008">
        <v>205</v>
      </c>
      <c r="G3008">
        <v>30.75</v>
      </c>
      <c r="H3008">
        <v>174.25</v>
      </c>
      <c r="I3008">
        <v>36.9</v>
      </c>
      <c r="J3008" s="13" t="s">
        <v>6890</v>
      </c>
      <c r="K3008" s="13" t="s">
        <v>6913</v>
      </c>
      <c r="M3008" s="13" t="s">
        <v>6989</v>
      </c>
    </row>
    <row r="3009" spans="1:13" x14ac:dyDescent="0.3">
      <c r="A3009">
        <v>10801109</v>
      </c>
      <c r="B3009" t="s">
        <v>6209</v>
      </c>
      <c r="C3009">
        <v>3</v>
      </c>
      <c r="D3009">
        <v>2020</v>
      </c>
      <c r="E3009" s="19">
        <v>43891</v>
      </c>
      <c r="F3009">
        <v>538</v>
      </c>
      <c r="G3009">
        <v>80.699999999999989</v>
      </c>
      <c r="H3009">
        <v>457.3</v>
      </c>
      <c r="I3009">
        <v>129.12</v>
      </c>
      <c r="J3009" s="13" t="s">
        <v>6889</v>
      </c>
      <c r="K3009" s="13" t="s">
        <v>6951</v>
      </c>
      <c r="M3009" s="13" t="s">
        <v>6989</v>
      </c>
    </row>
    <row r="3010" spans="1:13" x14ac:dyDescent="0.3">
      <c r="A3010">
        <v>12870001</v>
      </c>
      <c r="B3010" t="s">
        <v>6210</v>
      </c>
      <c r="C3010">
        <v>3</v>
      </c>
      <c r="D3010">
        <v>2020</v>
      </c>
      <c r="E3010" s="19">
        <v>43891</v>
      </c>
      <c r="F3010">
        <v>636</v>
      </c>
      <c r="G3010">
        <v>95.399999999999977</v>
      </c>
      <c r="H3010">
        <v>540.6</v>
      </c>
      <c r="I3010">
        <v>216.24</v>
      </c>
      <c r="J3010" s="13" t="s">
        <v>6888</v>
      </c>
      <c r="K3010" s="13" t="s">
        <v>6925</v>
      </c>
      <c r="M3010" s="13" t="s">
        <v>6989</v>
      </c>
    </row>
    <row r="3011" spans="1:13" x14ac:dyDescent="0.3">
      <c r="A3011">
        <v>12870002</v>
      </c>
      <c r="B3011" t="s">
        <v>6211</v>
      </c>
      <c r="C3011">
        <v>3</v>
      </c>
      <c r="D3011">
        <v>2020</v>
      </c>
      <c r="E3011" s="19">
        <v>43891</v>
      </c>
      <c r="F3011">
        <v>488</v>
      </c>
      <c r="G3011">
        <v>73.199999999999989</v>
      </c>
      <c r="H3011">
        <v>414.8</v>
      </c>
      <c r="I3011">
        <v>156.16</v>
      </c>
      <c r="J3011" s="13" t="s">
        <v>6889</v>
      </c>
      <c r="K3011" s="13" t="s">
        <v>6904</v>
      </c>
      <c r="M3011" s="13" t="s">
        <v>6989</v>
      </c>
    </row>
    <row r="3012" spans="1:13" x14ac:dyDescent="0.3">
      <c r="A3012">
        <v>12870003</v>
      </c>
      <c r="B3012" t="s">
        <v>6212</v>
      </c>
      <c r="C3012">
        <v>3</v>
      </c>
      <c r="D3012">
        <v>2020</v>
      </c>
      <c r="E3012" s="19">
        <v>43891</v>
      </c>
      <c r="F3012">
        <v>336</v>
      </c>
      <c r="G3012">
        <v>50.400000000000034</v>
      </c>
      <c r="H3012">
        <v>285.59999999999997</v>
      </c>
      <c r="I3012">
        <v>120.96</v>
      </c>
      <c r="J3012" s="13" t="s">
        <v>6885</v>
      </c>
      <c r="K3012" s="13" t="s">
        <v>6934</v>
      </c>
      <c r="M3012" s="13" t="s">
        <v>6989</v>
      </c>
    </row>
    <row r="3013" spans="1:13" x14ac:dyDescent="0.3">
      <c r="A3013">
        <v>12870004</v>
      </c>
      <c r="B3013" t="s">
        <v>6213</v>
      </c>
      <c r="C3013">
        <v>3</v>
      </c>
      <c r="D3013">
        <v>2020</v>
      </c>
      <c r="E3013" s="19">
        <v>43891</v>
      </c>
      <c r="F3013">
        <v>345</v>
      </c>
      <c r="G3013">
        <v>51.75</v>
      </c>
      <c r="H3013">
        <v>293.25</v>
      </c>
      <c r="I3013">
        <v>106.95</v>
      </c>
      <c r="J3013" s="13" t="s">
        <v>6887</v>
      </c>
      <c r="K3013" s="13" t="s">
        <v>6918</v>
      </c>
      <c r="M3013" s="13" t="s">
        <v>6989</v>
      </c>
    </row>
    <row r="3014" spans="1:13" x14ac:dyDescent="0.3">
      <c r="A3014">
        <v>12870005</v>
      </c>
      <c r="B3014" t="s">
        <v>6214</v>
      </c>
      <c r="C3014">
        <v>3</v>
      </c>
      <c r="D3014">
        <v>2020</v>
      </c>
      <c r="E3014" s="19">
        <v>43891</v>
      </c>
      <c r="F3014">
        <v>383</v>
      </c>
      <c r="G3014">
        <v>57.449999999999989</v>
      </c>
      <c r="H3014">
        <v>325.55</v>
      </c>
      <c r="I3014">
        <v>122.56</v>
      </c>
      <c r="J3014" s="13" t="s">
        <v>6887</v>
      </c>
      <c r="K3014" s="13" t="s">
        <v>6909</v>
      </c>
      <c r="M3014" s="13" t="s">
        <v>6989</v>
      </c>
    </row>
    <row r="3015" spans="1:13" x14ac:dyDescent="0.3">
      <c r="A3015">
        <v>12870006</v>
      </c>
      <c r="B3015" t="s">
        <v>6215</v>
      </c>
      <c r="C3015">
        <v>3</v>
      </c>
      <c r="D3015">
        <v>2020</v>
      </c>
      <c r="E3015" s="19">
        <v>43891</v>
      </c>
      <c r="F3015">
        <v>345</v>
      </c>
      <c r="G3015">
        <v>51.75</v>
      </c>
      <c r="H3015">
        <v>293.25</v>
      </c>
      <c r="I3015">
        <v>106.95</v>
      </c>
      <c r="J3015" s="13" t="s">
        <v>6887</v>
      </c>
      <c r="K3015" s="13" t="s">
        <v>6918</v>
      </c>
      <c r="M3015" s="13" t="s">
        <v>6989</v>
      </c>
    </row>
    <row r="3016" spans="1:13" x14ac:dyDescent="0.3">
      <c r="A3016">
        <v>12870007</v>
      </c>
      <c r="B3016" t="s">
        <v>6216</v>
      </c>
      <c r="C3016">
        <v>3</v>
      </c>
      <c r="D3016">
        <v>2020</v>
      </c>
      <c r="E3016" s="19">
        <v>43891</v>
      </c>
      <c r="F3016">
        <v>383</v>
      </c>
      <c r="G3016">
        <v>57.449999999999989</v>
      </c>
      <c r="H3016">
        <v>325.55</v>
      </c>
      <c r="I3016">
        <v>122.56</v>
      </c>
      <c r="J3016" s="13" t="s">
        <v>6887</v>
      </c>
      <c r="K3016" s="13" t="s">
        <v>6909</v>
      </c>
      <c r="M3016" s="13" t="s">
        <v>6989</v>
      </c>
    </row>
    <row r="3017" spans="1:13" x14ac:dyDescent="0.3">
      <c r="A3017">
        <v>12870008</v>
      </c>
      <c r="B3017" t="s">
        <v>6217</v>
      </c>
      <c r="C3017">
        <v>3</v>
      </c>
      <c r="D3017">
        <v>2020</v>
      </c>
      <c r="E3017" s="19">
        <v>43891</v>
      </c>
      <c r="F3017">
        <v>168</v>
      </c>
      <c r="G3017">
        <v>25.200000000000017</v>
      </c>
      <c r="H3017">
        <v>142.79999999999998</v>
      </c>
      <c r="I3017">
        <v>25.2</v>
      </c>
      <c r="J3017" s="13" t="s">
        <v>6886</v>
      </c>
      <c r="K3017" s="13" t="s">
        <v>6892</v>
      </c>
      <c r="M3017" s="13" t="s">
        <v>6989</v>
      </c>
    </row>
    <row r="3018" spans="1:13" x14ac:dyDescent="0.3">
      <c r="A3018">
        <v>12870009</v>
      </c>
      <c r="B3018" t="s">
        <v>6218</v>
      </c>
      <c r="C3018">
        <v>3</v>
      </c>
      <c r="D3018">
        <v>2020</v>
      </c>
      <c r="E3018" s="19">
        <v>43891</v>
      </c>
      <c r="F3018">
        <v>172</v>
      </c>
      <c r="G3018">
        <v>25.800000000000011</v>
      </c>
      <c r="H3018">
        <v>146.19999999999999</v>
      </c>
      <c r="I3018">
        <v>65.36</v>
      </c>
      <c r="J3018" s="13" t="s">
        <v>6886</v>
      </c>
      <c r="K3018" s="13" t="s">
        <v>6910</v>
      </c>
      <c r="M3018" s="13" t="s">
        <v>6989</v>
      </c>
    </row>
    <row r="3019" spans="1:13" x14ac:dyDescent="0.3">
      <c r="A3019">
        <v>12870010</v>
      </c>
      <c r="B3019" t="s">
        <v>6219</v>
      </c>
      <c r="C3019">
        <v>3</v>
      </c>
      <c r="D3019">
        <v>2020</v>
      </c>
      <c r="E3019" s="19">
        <v>43891</v>
      </c>
      <c r="F3019">
        <v>579</v>
      </c>
      <c r="G3019">
        <v>86.850000000000023</v>
      </c>
      <c r="H3019">
        <v>492.15</v>
      </c>
      <c r="I3019">
        <v>167.91</v>
      </c>
      <c r="J3019" s="13" t="s">
        <v>6888</v>
      </c>
      <c r="K3019" s="13" t="s">
        <v>6926</v>
      </c>
      <c r="M3019" s="13" t="s">
        <v>6989</v>
      </c>
    </row>
    <row r="3020" spans="1:13" x14ac:dyDescent="0.3">
      <c r="A3020">
        <v>12870020</v>
      </c>
      <c r="B3020" t="s">
        <v>6220</v>
      </c>
      <c r="C3020">
        <v>3</v>
      </c>
      <c r="D3020">
        <v>2020</v>
      </c>
      <c r="E3020" s="19">
        <v>43891</v>
      </c>
      <c r="F3020">
        <v>523</v>
      </c>
      <c r="G3020">
        <v>78.449999999999989</v>
      </c>
      <c r="H3020">
        <v>444.55</v>
      </c>
      <c r="I3020">
        <v>156.9</v>
      </c>
      <c r="J3020" s="13" t="s">
        <v>6889</v>
      </c>
      <c r="K3020" s="13" t="s">
        <v>6902</v>
      </c>
      <c r="M3020" s="13" t="s">
        <v>6989</v>
      </c>
    </row>
    <row r="3021" spans="1:13" x14ac:dyDescent="0.3">
      <c r="A3021">
        <v>12870021</v>
      </c>
      <c r="B3021" t="s">
        <v>6221</v>
      </c>
      <c r="C3021">
        <v>3</v>
      </c>
      <c r="D3021">
        <v>2020</v>
      </c>
      <c r="E3021" s="19">
        <v>43891</v>
      </c>
      <c r="F3021">
        <v>383</v>
      </c>
      <c r="G3021">
        <v>57.449999999999989</v>
      </c>
      <c r="H3021">
        <v>325.55</v>
      </c>
      <c r="I3021">
        <v>122.56</v>
      </c>
      <c r="J3021" s="13" t="s">
        <v>6887</v>
      </c>
      <c r="K3021" s="13" t="s">
        <v>6909</v>
      </c>
      <c r="M3021" s="13" t="s">
        <v>6989</v>
      </c>
    </row>
    <row r="3022" spans="1:13" x14ac:dyDescent="0.3">
      <c r="A3022">
        <v>12870022</v>
      </c>
      <c r="B3022" t="s">
        <v>6222</v>
      </c>
      <c r="C3022">
        <v>3</v>
      </c>
      <c r="D3022">
        <v>2020</v>
      </c>
      <c r="E3022" s="19">
        <v>43891</v>
      </c>
      <c r="F3022">
        <v>383</v>
      </c>
      <c r="G3022">
        <v>57.449999999999989</v>
      </c>
      <c r="H3022">
        <v>325.55</v>
      </c>
      <c r="I3022">
        <v>122.56</v>
      </c>
      <c r="J3022" s="13" t="s">
        <v>6887</v>
      </c>
      <c r="K3022" s="13" t="s">
        <v>6909</v>
      </c>
      <c r="M3022" s="13" t="s">
        <v>6989</v>
      </c>
    </row>
    <row r="3023" spans="1:13" x14ac:dyDescent="0.3">
      <c r="A3023">
        <v>12870023</v>
      </c>
      <c r="B3023" t="s">
        <v>6223</v>
      </c>
      <c r="C3023">
        <v>3</v>
      </c>
      <c r="D3023">
        <v>2020</v>
      </c>
      <c r="E3023" s="19">
        <v>43891</v>
      </c>
      <c r="F3023">
        <v>345</v>
      </c>
      <c r="G3023">
        <v>51.75</v>
      </c>
      <c r="H3023">
        <v>293.25</v>
      </c>
      <c r="I3023">
        <v>106.95</v>
      </c>
      <c r="J3023" s="13" t="s">
        <v>6887</v>
      </c>
      <c r="K3023" s="13" t="s">
        <v>6918</v>
      </c>
      <c r="M3023" s="13" t="s">
        <v>6989</v>
      </c>
    </row>
    <row r="3024" spans="1:13" x14ac:dyDescent="0.3">
      <c r="A3024">
        <v>12870024</v>
      </c>
      <c r="B3024" t="s">
        <v>6224</v>
      </c>
      <c r="C3024">
        <v>3</v>
      </c>
      <c r="D3024">
        <v>2020</v>
      </c>
      <c r="E3024" s="19">
        <v>43891</v>
      </c>
      <c r="F3024">
        <v>383</v>
      </c>
      <c r="G3024">
        <v>57.449999999999989</v>
      </c>
      <c r="H3024">
        <v>325.55</v>
      </c>
      <c r="I3024">
        <v>122.56</v>
      </c>
      <c r="J3024" s="13" t="s">
        <v>6887</v>
      </c>
      <c r="K3024" s="13" t="s">
        <v>6909</v>
      </c>
      <c r="M3024" s="13" t="s">
        <v>6989</v>
      </c>
    </row>
    <row r="3025" spans="1:13" x14ac:dyDescent="0.3">
      <c r="A3025">
        <v>11501019</v>
      </c>
      <c r="B3025" t="s">
        <v>6225</v>
      </c>
      <c r="C3025">
        <v>3</v>
      </c>
      <c r="D3025">
        <v>2020</v>
      </c>
      <c r="E3025" s="19">
        <v>43891</v>
      </c>
      <c r="F3025">
        <v>636</v>
      </c>
      <c r="G3025">
        <v>95.399999999999977</v>
      </c>
      <c r="H3025">
        <v>540.6</v>
      </c>
      <c r="I3025">
        <v>216.24</v>
      </c>
      <c r="J3025" s="13" t="s">
        <v>6888</v>
      </c>
      <c r="K3025" s="13" t="s">
        <v>6925</v>
      </c>
      <c r="M3025" s="13" t="s">
        <v>6989</v>
      </c>
    </row>
    <row r="3026" spans="1:13" x14ac:dyDescent="0.3">
      <c r="A3026">
        <v>11501039</v>
      </c>
      <c r="B3026" t="s">
        <v>6226</v>
      </c>
      <c r="C3026">
        <v>3</v>
      </c>
      <c r="D3026">
        <v>2020</v>
      </c>
      <c r="E3026" s="19">
        <v>43891</v>
      </c>
      <c r="F3026">
        <v>488</v>
      </c>
      <c r="G3026">
        <v>73.199999999999989</v>
      </c>
      <c r="H3026">
        <v>414.8</v>
      </c>
      <c r="I3026">
        <v>156.16</v>
      </c>
      <c r="J3026" s="13" t="s">
        <v>6889</v>
      </c>
      <c r="K3026" s="13" t="s">
        <v>6904</v>
      </c>
      <c r="M3026" s="13" t="s">
        <v>6989</v>
      </c>
    </row>
    <row r="3027" spans="1:13" x14ac:dyDescent="0.3">
      <c r="A3027">
        <v>11501049</v>
      </c>
      <c r="B3027" t="s">
        <v>6227</v>
      </c>
      <c r="C3027">
        <v>3</v>
      </c>
      <c r="D3027">
        <v>2020</v>
      </c>
      <c r="E3027" s="19">
        <v>43891</v>
      </c>
      <c r="F3027">
        <v>283</v>
      </c>
      <c r="G3027">
        <v>42.450000000000017</v>
      </c>
      <c r="H3027">
        <v>240.54999999999998</v>
      </c>
      <c r="I3027">
        <v>82.07</v>
      </c>
      <c r="J3027" s="13" t="s">
        <v>6885</v>
      </c>
      <c r="K3027" s="13" t="s">
        <v>6953</v>
      </c>
      <c r="M3027" s="13" t="s">
        <v>6989</v>
      </c>
    </row>
    <row r="3028" spans="1:13" x14ac:dyDescent="0.3">
      <c r="A3028">
        <v>11501059</v>
      </c>
      <c r="B3028" t="s">
        <v>6228</v>
      </c>
      <c r="C3028">
        <v>3</v>
      </c>
      <c r="D3028">
        <v>2020</v>
      </c>
      <c r="E3028" s="19">
        <v>43891</v>
      </c>
      <c r="F3028">
        <v>447</v>
      </c>
      <c r="G3028">
        <v>67.050000000000011</v>
      </c>
      <c r="H3028">
        <v>379.95</v>
      </c>
      <c r="I3028">
        <v>156.44999999999999</v>
      </c>
      <c r="J3028" s="13" t="s">
        <v>6887</v>
      </c>
      <c r="K3028" s="13" t="s">
        <v>6891</v>
      </c>
      <c r="M3028" s="13" t="s">
        <v>6989</v>
      </c>
    </row>
    <row r="3029" spans="1:13" x14ac:dyDescent="0.3">
      <c r="A3029">
        <v>11501069</v>
      </c>
      <c r="B3029" t="s">
        <v>6229</v>
      </c>
      <c r="C3029">
        <v>3</v>
      </c>
      <c r="D3029">
        <v>2020</v>
      </c>
      <c r="E3029" s="19">
        <v>43891</v>
      </c>
      <c r="F3029">
        <v>345</v>
      </c>
      <c r="G3029">
        <v>51.75</v>
      </c>
      <c r="H3029">
        <v>293.25</v>
      </c>
      <c r="I3029">
        <v>106.95</v>
      </c>
      <c r="J3029" s="13" t="s">
        <v>6887</v>
      </c>
      <c r="K3029" s="13" t="s">
        <v>6918</v>
      </c>
      <c r="M3029" s="13" t="s">
        <v>6989</v>
      </c>
    </row>
    <row r="3030" spans="1:13" x14ac:dyDescent="0.3">
      <c r="A3030">
        <v>11501079</v>
      </c>
      <c r="B3030" t="s">
        <v>6230</v>
      </c>
      <c r="C3030">
        <v>3</v>
      </c>
      <c r="D3030">
        <v>2020</v>
      </c>
      <c r="E3030" s="19">
        <v>43891</v>
      </c>
      <c r="F3030">
        <v>447</v>
      </c>
      <c r="G3030">
        <v>67.050000000000011</v>
      </c>
      <c r="H3030">
        <v>379.95</v>
      </c>
      <c r="I3030">
        <v>156.44999999999999</v>
      </c>
      <c r="J3030" s="13" t="s">
        <v>6887</v>
      </c>
      <c r="K3030" s="13" t="s">
        <v>6891</v>
      </c>
      <c r="M3030" s="13" t="s">
        <v>6989</v>
      </c>
    </row>
    <row r="3031" spans="1:13" x14ac:dyDescent="0.3">
      <c r="A3031">
        <v>11501089</v>
      </c>
      <c r="B3031" t="s">
        <v>6231</v>
      </c>
      <c r="C3031">
        <v>3</v>
      </c>
      <c r="D3031">
        <v>2020</v>
      </c>
      <c r="E3031" s="19">
        <v>43891</v>
      </c>
      <c r="F3031">
        <v>447</v>
      </c>
      <c r="G3031">
        <v>67.050000000000011</v>
      </c>
      <c r="H3031">
        <v>379.95</v>
      </c>
      <c r="I3031">
        <v>156.44999999999999</v>
      </c>
      <c r="J3031" s="13" t="s">
        <v>6887</v>
      </c>
      <c r="K3031" s="13" t="s">
        <v>6891</v>
      </c>
      <c r="M3031" s="13" t="s">
        <v>6989</v>
      </c>
    </row>
    <row r="3032" spans="1:13" x14ac:dyDescent="0.3">
      <c r="A3032">
        <v>11501099</v>
      </c>
      <c r="B3032" t="s">
        <v>6232</v>
      </c>
      <c r="C3032">
        <v>3</v>
      </c>
      <c r="D3032">
        <v>2020</v>
      </c>
      <c r="E3032" s="19">
        <v>43891</v>
      </c>
      <c r="F3032">
        <v>168</v>
      </c>
      <c r="G3032">
        <v>25.200000000000017</v>
      </c>
      <c r="H3032">
        <v>142.79999999999998</v>
      </c>
      <c r="I3032">
        <v>75.600000000000009</v>
      </c>
      <c r="J3032" s="13" t="s">
        <v>6886</v>
      </c>
      <c r="K3032" s="13" t="s">
        <v>6920</v>
      </c>
      <c r="M3032" s="13" t="s">
        <v>6989</v>
      </c>
    </row>
    <row r="3033" spans="1:13" x14ac:dyDescent="0.3">
      <c r="A3033">
        <v>11501109</v>
      </c>
      <c r="B3033" t="s">
        <v>6233</v>
      </c>
      <c r="C3033">
        <v>3</v>
      </c>
      <c r="D3033">
        <v>2020</v>
      </c>
      <c r="E3033" s="19">
        <v>43891</v>
      </c>
      <c r="F3033">
        <v>636</v>
      </c>
      <c r="G3033">
        <v>95.399999999999977</v>
      </c>
      <c r="H3033">
        <v>540.6</v>
      </c>
      <c r="I3033">
        <v>216.24</v>
      </c>
      <c r="J3033" s="13" t="s">
        <v>6888</v>
      </c>
      <c r="K3033" s="13" t="s">
        <v>6925</v>
      </c>
      <c r="M3033" s="13" t="s">
        <v>6989</v>
      </c>
    </row>
    <row r="3034" spans="1:13" x14ac:dyDescent="0.3">
      <c r="A3034">
        <v>11501119</v>
      </c>
      <c r="B3034" t="s">
        <v>6234</v>
      </c>
      <c r="C3034">
        <v>3</v>
      </c>
      <c r="D3034">
        <v>2020</v>
      </c>
      <c r="E3034" s="19">
        <v>43891</v>
      </c>
      <c r="F3034">
        <v>488</v>
      </c>
      <c r="G3034">
        <v>73.199999999999989</v>
      </c>
      <c r="H3034">
        <v>414.8</v>
      </c>
      <c r="I3034">
        <v>156.16</v>
      </c>
      <c r="J3034" s="13" t="s">
        <v>6889</v>
      </c>
      <c r="K3034" s="13" t="s">
        <v>6904</v>
      </c>
      <c r="M3034" s="13" t="s">
        <v>6989</v>
      </c>
    </row>
    <row r="3035" spans="1:13" x14ac:dyDescent="0.3">
      <c r="A3035">
        <v>11501129</v>
      </c>
      <c r="B3035" t="s">
        <v>6235</v>
      </c>
      <c r="C3035">
        <v>3</v>
      </c>
      <c r="D3035">
        <v>2020</v>
      </c>
      <c r="E3035" s="19">
        <v>43891</v>
      </c>
      <c r="F3035">
        <v>336</v>
      </c>
      <c r="G3035">
        <v>50.400000000000034</v>
      </c>
      <c r="H3035">
        <v>285.59999999999997</v>
      </c>
      <c r="I3035">
        <v>120.96</v>
      </c>
      <c r="J3035" s="13" t="s">
        <v>6885</v>
      </c>
      <c r="K3035" s="13" t="s">
        <v>6934</v>
      </c>
      <c r="M3035" s="13" t="s">
        <v>6989</v>
      </c>
    </row>
    <row r="3036" spans="1:13" x14ac:dyDescent="0.3">
      <c r="A3036">
        <v>11501139</v>
      </c>
      <c r="B3036" t="s">
        <v>6236</v>
      </c>
      <c r="C3036">
        <v>3</v>
      </c>
      <c r="D3036">
        <v>2020</v>
      </c>
      <c r="E3036" s="19">
        <v>43891</v>
      </c>
      <c r="F3036">
        <v>293</v>
      </c>
      <c r="G3036">
        <v>43.950000000000017</v>
      </c>
      <c r="H3036">
        <v>249.04999999999998</v>
      </c>
      <c r="I3036">
        <v>90.83</v>
      </c>
      <c r="J3036" s="13" t="s">
        <v>6885</v>
      </c>
      <c r="K3036" s="13" t="s">
        <v>6935</v>
      </c>
      <c r="M3036" s="13" t="s">
        <v>6989</v>
      </c>
    </row>
    <row r="3037" spans="1:13" x14ac:dyDescent="0.3">
      <c r="A3037">
        <v>11501149</v>
      </c>
      <c r="B3037" t="s">
        <v>6237</v>
      </c>
      <c r="C3037">
        <v>3</v>
      </c>
      <c r="D3037">
        <v>2020</v>
      </c>
      <c r="E3037" s="19">
        <v>43891</v>
      </c>
      <c r="F3037">
        <v>383</v>
      </c>
      <c r="G3037">
        <v>57.449999999999989</v>
      </c>
      <c r="H3037">
        <v>325.55</v>
      </c>
      <c r="I3037">
        <v>122.56</v>
      </c>
      <c r="J3037" s="13" t="s">
        <v>6887</v>
      </c>
      <c r="K3037" s="13" t="s">
        <v>6909</v>
      </c>
      <c r="M3037" s="13" t="s">
        <v>6989</v>
      </c>
    </row>
    <row r="3038" spans="1:13" x14ac:dyDescent="0.3">
      <c r="A3038">
        <v>11501159</v>
      </c>
      <c r="B3038" t="s">
        <v>6238</v>
      </c>
      <c r="C3038">
        <v>3</v>
      </c>
      <c r="D3038">
        <v>2020</v>
      </c>
      <c r="E3038" s="19">
        <v>43891</v>
      </c>
      <c r="F3038">
        <v>447</v>
      </c>
      <c r="G3038">
        <v>67.050000000000011</v>
      </c>
      <c r="H3038">
        <v>379.95</v>
      </c>
      <c r="I3038">
        <v>156.44999999999999</v>
      </c>
      <c r="J3038" s="13" t="s">
        <v>6887</v>
      </c>
      <c r="K3038" s="13" t="s">
        <v>6891</v>
      </c>
      <c r="M3038" s="13" t="s">
        <v>6989</v>
      </c>
    </row>
    <row r="3039" spans="1:13" x14ac:dyDescent="0.3">
      <c r="A3039">
        <v>30120039</v>
      </c>
      <c r="B3039" t="s">
        <v>6239</v>
      </c>
      <c r="C3039">
        <v>3</v>
      </c>
      <c r="D3039">
        <v>2020</v>
      </c>
      <c r="E3039" s="19">
        <v>43891</v>
      </c>
      <c r="F3039">
        <v>579</v>
      </c>
      <c r="G3039">
        <v>86.850000000000023</v>
      </c>
      <c r="H3039">
        <v>492.15</v>
      </c>
      <c r="I3039">
        <v>167.91</v>
      </c>
      <c r="J3039" s="13" t="s">
        <v>6888</v>
      </c>
      <c r="K3039" s="13" t="s">
        <v>6926</v>
      </c>
      <c r="M3039" s="13" t="s">
        <v>6989</v>
      </c>
    </row>
    <row r="3040" spans="1:13" x14ac:dyDescent="0.3">
      <c r="A3040">
        <v>30120049</v>
      </c>
      <c r="B3040" t="s">
        <v>6240</v>
      </c>
      <c r="C3040">
        <v>3</v>
      </c>
      <c r="D3040">
        <v>2020</v>
      </c>
      <c r="E3040" s="19">
        <v>43891</v>
      </c>
      <c r="F3040">
        <v>506</v>
      </c>
      <c r="G3040">
        <v>75.900000000000034</v>
      </c>
      <c r="H3040">
        <v>430.09999999999997</v>
      </c>
      <c r="I3040">
        <v>146.73999999999998</v>
      </c>
      <c r="J3040" s="13" t="s">
        <v>6889</v>
      </c>
      <c r="K3040" s="13" t="s">
        <v>6907</v>
      </c>
      <c r="M3040" s="13" t="s">
        <v>6989</v>
      </c>
    </row>
    <row r="3041" spans="1:13" x14ac:dyDescent="0.3">
      <c r="A3041">
        <v>30120059</v>
      </c>
      <c r="B3041" t="s">
        <v>6241</v>
      </c>
      <c r="C3041">
        <v>3</v>
      </c>
      <c r="D3041">
        <v>2020</v>
      </c>
      <c r="E3041" s="19">
        <v>43891</v>
      </c>
      <c r="F3041">
        <v>283</v>
      </c>
      <c r="G3041">
        <v>42.450000000000017</v>
      </c>
      <c r="H3041">
        <v>240.54999999999998</v>
      </c>
      <c r="I3041">
        <v>82.07</v>
      </c>
      <c r="J3041" s="13" t="s">
        <v>6885</v>
      </c>
      <c r="K3041" s="13" t="s">
        <v>6953</v>
      </c>
      <c r="M3041" s="13" t="s">
        <v>6989</v>
      </c>
    </row>
    <row r="3042" spans="1:13" x14ac:dyDescent="0.3">
      <c r="A3042">
        <v>30120069</v>
      </c>
      <c r="B3042" t="s">
        <v>6242</v>
      </c>
      <c r="C3042">
        <v>3</v>
      </c>
      <c r="D3042">
        <v>2020</v>
      </c>
      <c r="E3042" s="19">
        <v>43891</v>
      </c>
      <c r="F3042">
        <v>312</v>
      </c>
      <c r="G3042">
        <v>46.800000000000011</v>
      </c>
      <c r="H3042">
        <v>265.2</v>
      </c>
      <c r="I3042">
        <v>99.84</v>
      </c>
      <c r="J3042" s="13" t="s">
        <v>6885</v>
      </c>
      <c r="K3042" s="13" t="s">
        <v>6908</v>
      </c>
      <c r="M3042" s="13" t="s">
        <v>6989</v>
      </c>
    </row>
    <row r="3043" spans="1:13" x14ac:dyDescent="0.3">
      <c r="A3043">
        <v>30120079</v>
      </c>
      <c r="B3043" t="s">
        <v>6243</v>
      </c>
      <c r="C3043">
        <v>3</v>
      </c>
      <c r="D3043">
        <v>2020</v>
      </c>
      <c r="E3043" s="19">
        <v>43891</v>
      </c>
      <c r="F3043">
        <v>345</v>
      </c>
      <c r="G3043">
        <v>51.75</v>
      </c>
      <c r="H3043">
        <v>293.25</v>
      </c>
      <c r="I3043">
        <v>106.95</v>
      </c>
      <c r="J3043" s="13" t="s">
        <v>6887</v>
      </c>
      <c r="K3043" s="13" t="s">
        <v>6918</v>
      </c>
      <c r="M3043" s="13" t="s">
        <v>6989</v>
      </c>
    </row>
    <row r="3044" spans="1:13" x14ac:dyDescent="0.3">
      <c r="A3044">
        <v>30120089</v>
      </c>
      <c r="B3044" t="s">
        <v>6244</v>
      </c>
      <c r="C3044">
        <v>3</v>
      </c>
      <c r="D3044">
        <v>2020</v>
      </c>
      <c r="E3044" s="19">
        <v>43891</v>
      </c>
      <c r="F3044">
        <v>383</v>
      </c>
      <c r="G3044">
        <v>57.449999999999989</v>
      </c>
      <c r="H3044">
        <v>325.55</v>
      </c>
      <c r="I3044">
        <v>122.56</v>
      </c>
      <c r="J3044" s="13" t="s">
        <v>6887</v>
      </c>
      <c r="K3044" s="13" t="s">
        <v>6909</v>
      </c>
      <c r="M3044" s="13" t="s">
        <v>6989</v>
      </c>
    </row>
    <row r="3045" spans="1:13" x14ac:dyDescent="0.3">
      <c r="A3045">
        <v>30120099</v>
      </c>
      <c r="B3045" t="s">
        <v>6245</v>
      </c>
      <c r="C3045">
        <v>3</v>
      </c>
      <c r="D3045">
        <v>2020</v>
      </c>
      <c r="E3045" s="19">
        <v>43891</v>
      </c>
      <c r="F3045">
        <v>447</v>
      </c>
      <c r="G3045">
        <v>67.050000000000011</v>
      </c>
      <c r="H3045">
        <v>379.95</v>
      </c>
      <c r="I3045">
        <v>156.44999999999999</v>
      </c>
      <c r="J3045" s="13" t="s">
        <v>6887</v>
      </c>
      <c r="K3045" s="13" t="s">
        <v>6891</v>
      </c>
      <c r="M3045" s="13" t="s">
        <v>6989</v>
      </c>
    </row>
    <row r="3046" spans="1:13" x14ac:dyDescent="0.3">
      <c r="A3046">
        <v>30120109</v>
      </c>
      <c r="B3046" t="s">
        <v>6246</v>
      </c>
      <c r="C3046">
        <v>3</v>
      </c>
      <c r="D3046">
        <v>2020</v>
      </c>
      <c r="E3046" s="19">
        <v>43891</v>
      </c>
      <c r="F3046">
        <v>312</v>
      </c>
      <c r="G3046">
        <v>46.800000000000011</v>
      </c>
      <c r="H3046">
        <v>265.2</v>
      </c>
      <c r="I3046">
        <v>78</v>
      </c>
      <c r="J3046" s="13" t="s">
        <v>6883</v>
      </c>
      <c r="K3046" s="13" t="s">
        <v>6956</v>
      </c>
      <c r="M3046" s="13" t="s">
        <v>6989</v>
      </c>
    </row>
    <row r="3047" spans="1:13" x14ac:dyDescent="0.3">
      <c r="A3047">
        <v>30120119</v>
      </c>
      <c r="B3047" t="s">
        <v>6247</v>
      </c>
      <c r="C3047">
        <v>3</v>
      </c>
      <c r="D3047">
        <v>2020</v>
      </c>
      <c r="E3047" s="19">
        <v>43891</v>
      </c>
      <c r="F3047">
        <v>510</v>
      </c>
      <c r="G3047">
        <v>76.5</v>
      </c>
      <c r="H3047">
        <v>433.5</v>
      </c>
      <c r="I3047">
        <v>163.20000000000002</v>
      </c>
      <c r="J3047" s="13" t="s">
        <v>6888</v>
      </c>
      <c r="K3047" s="13" t="s">
        <v>6901</v>
      </c>
      <c r="M3047" s="13" t="s">
        <v>6989</v>
      </c>
    </row>
    <row r="3048" spans="1:13" x14ac:dyDescent="0.3">
      <c r="A3048">
        <v>30120129</v>
      </c>
      <c r="B3048" t="s">
        <v>6248</v>
      </c>
      <c r="C3048">
        <v>3</v>
      </c>
      <c r="D3048">
        <v>2020</v>
      </c>
      <c r="E3048" s="19">
        <v>43891</v>
      </c>
      <c r="F3048">
        <v>538</v>
      </c>
      <c r="G3048">
        <v>80.699999999999989</v>
      </c>
      <c r="H3048">
        <v>457.3</v>
      </c>
      <c r="I3048">
        <v>129.12</v>
      </c>
      <c r="J3048" s="13" t="s">
        <v>6889</v>
      </c>
      <c r="K3048" s="13" t="s">
        <v>6951</v>
      </c>
      <c r="M3048" s="13" t="s">
        <v>6989</v>
      </c>
    </row>
    <row r="3049" spans="1:13" x14ac:dyDescent="0.3">
      <c r="A3049">
        <v>30120139</v>
      </c>
      <c r="B3049" t="s">
        <v>6249</v>
      </c>
      <c r="C3049">
        <v>3</v>
      </c>
      <c r="D3049">
        <v>2020</v>
      </c>
      <c r="E3049" s="19">
        <v>43891</v>
      </c>
      <c r="F3049">
        <v>538</v>
      </c>
      <c r="G3049">
        <v>80.699999999999989</v>
      </c>
      <c r="H3049">
        <v>457.3</v>
      </c>
      <c r="I3049">
        <v>129.12</v>
      </c>
      <c r="J3049" s="13" t="s">
        <v>6889</v>
      </c>
      <c r="K3049" s="13" t="s">
        <v>6951</v>
      </c>
      <c r="M3049" s="13" t="s">
        <v>6989</v>
      </c>
    </row>
    <row r="3050" spans="1:13" x14ac:dyDescent="0.3">
      <c r="A3050">
        <v>30120149</v>
      </c>
      <c r="B3050" t="s">
        <v>6250</v>
      </c>
      <c r="C3050">
        <v>3</v>
      </c>
      <c r="D3050">
        <v>2020</v>
      </c>
      <c r="E3050" s="19">
        <v>43891</v>
      </c>
      <c r="F3050">
        <v>168</v>
      </c>
      <c r="G3050">
        <v>25.200000000000017</v>
      </c>
      <c r="H3050">
        <v>142.79999999999998</v>
      </c>
      <c r="I3050">
        <v>60.48</v>
      </c>
      <c r="J3050" s="13" t="s">
        <v>6885</v>
      </c>
      <c r="K3050" s="13" t="s">
        <v>6948</v>
      </c>
      <c r="M3050" s="13" t="s">
        <v>6989</v>
      </c>
    </row>
    <row r="3051" spans="1:13" x14ac:dyDescent="0.3">
      <c r="A3051">
        <v>30120159</v>
      </c>
      <c r="B3051" t="s">
        <v>6251</v>
      </c>
      <c r="C3051">
        <v>3</v>
      </c>
      <c r="D3051">
        <v>2020</v>
      </c>
      <c r="E3051" s="19">
        <v>43891</v>
      </c>
      <c r="F3051">
        <v>267</v>
      </c>
      <c r="G3051">
        <v>0</v>
      </c>
      <c r="H3051">
        <v>267</v>
      </c>
      <c r="I3051">
        <v>90.78</v>
      </c>
      <c r="J3051" s="13" t="s">
        <v>6885</v>
      </c>
      <c r="K3051" s="13" t="s">
        <v>6922</v>
      </c>
      <c r="M3051" s="13" t="s">
        <v>6989</v>
      </c>
    </row>
    <row r="3052" spans="1:13" x14ac:dyDescent="0.3">
      <c r="A3052">
        <v>30120169</v>
      </c>
      <c r="B3052" t="s">
        <v>6252</v>
      </c>
      <c r="C3052">
        <v>3</v>
      </c>
      <c r="D3052">
        <v>2020</v>
      </c>
      <c r="E3052" s="19">
        <v>43891</v>
      </c>
      <c r="F3052">
        <v>447</v>
      </c>
      <c r="G3052">
        <v>0</v>
      </c>
      <c r="H3052">
        <v>447</v>
      </c>
      <c r="I3052">
        <v>156.44999999999999</v>
      </c>
      <c r="J3052" s="13" t="s">
        <v>6887</v>
      </c>
      <c r="K3052" s="13" t="s">
        <v>6891</v>
      </c>
      <c r="M3052" s="13" t="s">
        <v>6989</v>
      </c>
    </row>
    <row r="3053" spans="1:13" x14ac:dyDescent="0.3">
      <c r="A3053">
        <v>30120179</v>
      </c>
      <c r="B3053" t="s">
        <v>6253</v>
      </c>
      <c r="C3053">
        <v>3</v>
      </c>
      <c r="D3053">
        <v>2020</v>
      </c>
      <c r="E3053" s="19">
        <v>43891</v>
      </c>
      <c r="F3053">
        <v>345</v>
      </c>
      <c r="G3053">
        <v>0</v>
      </c>
      <c r="H3053">
        <v>345</v>
      </c>
      <c r="I3053">
        <v>106.95</v>
      </c>
      <c r="J3053" s="13" t="s">
        <v>6887</v>
      </c>
      <c r="K3053" s="13" t="s">
        <v>6918</v>
      </c>
      <c r="M3053" s="13" t="s">
        <v>6989</v>
      </c>
    </row>
    <row r="3054" spans="1:13" x14ac:dyDescent="0.3">
      <c r="A3054">
        <v>30120189</v>
      </c>
      <c r="B3054" t="s">
        <v>6254</v>
      </c>
      <c r="C3054">
        <v>3</v>
      </c>
      <c r="D3054">
        <v>2020</v>
      </c>
      <c r="E3054" s="19">
        <v>43891</v>
      </c>
      <c r="F3054">
        <v>345</v>
      </c>
      <c r="G3054">
        <v>0</v>
      </c>
      <c r="H3054">
        <v>345</v>
      </c>
      <c r="I3054">
        <v>106.95</v>
      </c>
      <c r="J3054" s="13" t="s">
        <v>6887</v>
      </c>
      <c r="K3054" s="13" t="s">
        <v>6918</v>
      </c>
      <c r="M3054" s="13" t="s">
        <v>6989</v>
      </c>
    </row>
    <row r="3055" spans="1:13" x14ac:dyDescent="0.3">
      <c r="A3055">
        <v>12290231</v>
      </c>
      <c r="B3055" t="s">
        <v>6255</v>
      </c>
      <c r="C3055">
        <v>4</v>
      </c>
      <c r="D3055">
        <v>2020</v>
      </c>
      <c r="E3055" s="19">
        <v>43922</v>
      </c>
      <c r="F3055">
        <v>592</v>
      </c>
      <c r="G3055">
        <v>88.800000000000011</v>
      </c>
      <c r="H3055">
        <v>503.2</v>
      </c>
      <c r="I3055">
        <v>165.76000000000002</v>
      </c>
      <c r="J3055" s="13" t="s">
        <v>6889</v>
      </c>
      <c r="K3055" s="13" t="s">
        <v>6906</v>
      </c>
      <c r="M3055" s="13" t="s">
        <v>6990</v>
      </c>
    </row>
    <row r="3056" spans="1:13" x14ac:dyDescent="0.3">
      <c r="A3056">
        <v>12290231</v>
      </c>
      <c r="B3056" t="s">
        <v>6256</v>
      </c>
      <c r="C3056">
        <v>10</v>
      </c>
      <c r="D3056">
        <v>2020</v>
      </c>
      <c r="E3056" s="19">
        <v>44105</v>
      </c>
      <c r="F3056">
        <v>168</v>
      </c>
      <c r="G3056">
        <v>0</v>
      </c>
      <c r="H3056">
        <v>168</v>
      </c>
      <c r="I3056">
        <v>60.48</v>
      </c>
      <c r="J3056" s="13" t="s">
        <v>6885</v>
      </c>
      <c r="K3056" s="13" t="s">
        <v>6948</v>
      </c>
      <c r="L3056">
        <v>6.1</v>
      </c>
      <c r="M3056" s="13" t="s">
        <v>6996</v>
      </c>
    </row>
    <row r="3057" spans="1:13" x14ac:dyDescent="0.3">
      <c r="A3057">
        <v>12290231</v>
      </c>
      <c r="B3057" t="s">
        <v>6257</v>
      </c>
      <c r="C3057">
        <v>10</v>
      </c>
      <c r="D3057">
        <v>2020</v>
      </c>
      <c r="E3057" s="19">
        <v>44105</v>
      </c>
      <c r="F3057">
        <v>345</v>
      </c>
      <c r="G3057">
        <v>0</v>
      </c>
      <c r="H3057">
        <v>345</v>
      </c>
      <c r="I3057">
        <v>106.95</v>
      </c>
      <c r="J3057" s="13" t="s">
        <v>6887</v>
      </c>
      <c r="K3057" s="13" t="s">
        <v>6918</v>
      </c>
      <c r="L3057">
        <v>0</v>
      </c>
      <c r="M3057" s="13" t="s">
        <v>6996</v>
      </c>
    </row>
    <row r="3058" spans="1:13" x14ac:dyDescent="0.3">
      <c r="A3058">
        <v>12290231</v>
      </c>
      <c r="B3058" t="s">
        <v>6258</v>
      </c>
      <c r="C3058">
        <v>11</v>
      </c>
      <c r="D3058">
        <v>2020</v>
      </c>
      <c r="E3058" s="19">
        <v>44136</v>
      </c>
      <c r="F3058">
        <v>447</v>
      </c>
      <c r="G3058">
        <v>0</v>
      </c>
      <c r="H3058">
        <v>447</v>
      </c>
      <c r="I3058">
        <v>156.44999999999999</v>
      </c>
      <c r="J3058" s="13" t="s">
        <v>6887</v>
      </c>
      <c r="K3058" s="13" t="s">
        <v>6891</v>
      </c>
      <c r="L3058">
        <v>1.0333333333333334</v>
      </c>
      <c r="M3058" s="13" t="s">
        <v>6997</v>
      </c>
    </row>
    <row r="3059" spans="1:13" x14ac:dyDescent="0.3">
      <c r="A3059">
        <v>29021932</v>
      </c>
      <c r="B3059" t="s">
        <v>6259</v>
      </c>
      <c r="C3059">
        <v>4</v>
      </c>
      <c r="D3059">
        <v>2020</v>
      </c>
      <c r="E3059" s="19">
        <v>43922</v>
      </c>
      <c r="F3059">
        <v>383</v>
      </c>
      <c r="G3059">
        <v>57.449999999999989</v>
      </c>
      <c r="H3059">
        <v>325.55</v>
      </c>
      <c r="I3059">
        <v>122.56</v>
      </c>
      <c r="J3059" s="13" t="s">
        <v>6887</v>
      </c>
      <c r="K3059" s="13" t="s">
        <v>6909</v>
      </c>
      <c r="M3059" s="13" t="s">
        <v>6990</v>
      </c>
    </row>
    <row r="3060" spans="1:13" x14ac:dyDescent="0.3">
      <c r="A3060">
        <v>12290233</v>
      </c>
      <c r="B3060" t="s">
        <v>6260</v>
      </c>
      <c r="C3060">
        <v>4</v>
      </c>
      <c r="D3060">
        <v>2020</v>
      </c>
      <c r="E3060" s="19">
        <v>43922</v>
      </c>
      <c r="F3060">
        <v>523</v>
      </c>
      <c r="G3060">
        <v>78.449999999999989</v>
      </c>
      <c r="H3060">
        <v>444.55</v>
      </c>
      <c r="I3060">
        <v>156.9</v>
      </c>
      <c r="J3060" s="13" t="s">
        <v>6889</v>
      </c>
      <c r="K3060" s="13" t="s">
        <v>6902</v>
      </c>
      <c r="M3060" s="13" t="s">
        <v>6990</v>
      </c>
    </row>
    <row r="3061" spans="1:13" x14ac:dyDescent="0.3">
      <c r="A3061">
        <v>12290233</v>
      </c>
      <c r="B3061" t="s">
        <v>6261</v>
      </c>
      <c r="C3061">
        <v>4</v>
      </c>
      <c r="D3061">
        <v>2020</v>
      </c>
      <c r="E3061" s="19">
        <v>43922</v>
      </c>
      <c r="F3061">
        <v>293</v>
      </c>
      <c r="G3061">
        <v>43.950000000000017</v>
      </c>
      <c r="H3061">
        <v>249.04999999999998</v>
      </c>
      <c r="I3061">
        <v>90.83</v>
      </c>
      <c r="J3061" s="13" t="s">
        <v>6885</v>
      </c>
      <c r="K3061" s="13" t="s">
        <v>6935</v>
      </c>
      <c r="L3061">
        <v>0</v>
      </c>
      <c r="M3061" s="13" t="s">
        <v>6990</v>
      </c>
    </row>
    <row r="3062" spans="1:13" x14ac:dyDescent="0.3">
      <c r="A3062">
        <v>12290233</v>
      </c>
      <c r="B3062" t="s">
        <v>6262</v>
      </c>
      <c r="C3062">
        <v>4</v>
      </c>
      <c r="D3062">
        <v>2020</v>
      </c>
      <c r="E3062" s="19">
        <v>43922</v>
      </c>
      <c r="F3062">
        <v>383</v>
      </c>
      <c r="G3062">
        <v>57.449999999999989</v>
      </c>
      <c r="H3062">
        <v>325.55</v>
      </c>
      <c r="I3062">
        <v>122.56</v>
      </c>
      <c r="J3062" s="13" t="s">
        <v>6887</v>
      </c>
      <c r="K3062" s="13" t="s">
        <v>6909</v>
      </c>
      <c r="L3062">
        <v>0</v>
      </c>
      <c r="M3062" s="13" t="s">
        <v>6990</v>
      </c>
    </row>
    <row r="3063" spans="1:13" x14ac:dyDescent="0.3">
      <c r="A3063">
        <v>12290233</v>
      </c>
      <c r="B3063" t="s">
        <v>6263</v>
      </c>
      <c r="C3063">
        <v>8</v>
      </c>
      <c r="D3063">
        <v>2020</v>
      </c>
      <c r="E3063" s="19">
        <v>44044</v>
      </c>
      <c r="F3063">
        <v>447</v>
      </c>
      <c r="G3063">
        <v>0</v>
      </c>
      <c r="H3063">
        <v>447</v>
      </c>
      <c r="I3063">
        <v>156.44999999999999</v>
      </c>
      <c r="J3063" s="13" t="s">
        <v>6887</v>
      </c>
      <c r="K3063" s="13" t="s">
        <v>6891</v>
      </c>
      <c r="L3063">
        <v>4.0666666666666664</v>
      </c>
      <c r="M3063" s="13" t="s">
        <v>6994</v>
      </c>
    </row>
    <row r="3064" spans="1:13" x14ac:dyDescent="0.3">
      <c r="A3064">
        <v>12290233</v>
      </c>
      <c r="B3064" t="s">
        <v>6264</v>
      </c>
      <c r="C3064">
        <v>6</v>
      </c>
      <c r="D3064">
        <v>2020</v>
      </c>
      <c r="E3064" s="19">
        <v>43983</v>
      </c>
      <c r="F3064">
        <v>447</v>
      </c>
      <c r="G3064">
        <v>0</v>
      </c>
      <c r="H3064">
        <v>447</v>
      </c>
      <c r="I3064">
        <v>156.44999999999999</v>
      </c>
      <c r="J3064" s="13" t="s">
        <v>6887</v>
      </c>
      <c r="K3064" s="13" t="s">
        <v>6891</v>
      </c>
      <c r="L3064">
        <v>2.0333333333333332</v>
      </c>
      <c r="M3064" s="13" t="s">
        <v>6992</v>
      </c>
    </row>
    <row r="3065" spans="1:13" x14ac:dyDescent="0.3">
      <c r="A3065">
        <v>12290233</v>
      </c>
      <c r="B3065" t="s">
        <v>6265</v>
      </c>
      <c r="C3065">
        <v>8</v>
      </c>
      <c r="D3065">
        <v>2020</v>
      </c>
      <c r="E3065" s="19">
        <v>44044</v>
      </c>
      <c r="F3065">
        <v>447</v>
      </c>
      <c r="G3065">
        <v>0</v>
      </c>
      <c r="H3065">
        <v>447</v>
      </c>
      <c r="I3065">
        <v>156.44999999999999</v>
      </c>
      <c r="J3065" s="13" t="s">
        <v>6887</v>
      </c>
      <c r="K3065" s="13" t="s">
        <v>6891</v>
      </c>
      <c r="L3065">
        <v>2.0333333333333332</v>
      </c>
      <c r="M3065" s="13" t="s">
        <v>6994</v>
      </c>
    </row>
    <row r="3066" spans="1:13" x14ac:dyDescent="0.3">
      <c r="A3066">
        <v>12290234</v>
      </c>
      <c r="B3066" t="s">
        <v>6266</v>
      </c>
      <c r="C3066">
        <v>4</v>
      </c>
      <c r="D3066">
        <v>2020</v>
      </c>
      <c r="E3066" s="19">
        <v>43922</v>
      </c>
      <c r="F3066">
        <v>447</v>
      </c>
      <c r="G3066">
        <v>67.050000000000011</v>
      </c>
      <c r="H3066">
        <v>379.95</v>
      </c>
      <c r="I3066">
        <v>156.44999999999999</v>
      </c>
      <c r="J3066" s="13" t="s">
        <v>6887</v>
      </c>
      <c r="K3066" s="13" t="s">
        <v>6891</v>
      </c>
      <c r="M3066" s="13" t="s">
        <v>6990</v>
      </c>
    </row>
    <row r="3067" spans="1:13" x14ac:dyDescent="0.3">
      <c r="A3067">
        <v>12290235</v>
      </c>
      <c r="B3067" t="s">
        <v>6267</v>
      </c>
      <c r="C3067">
        <v>4</v>
      </c>
      <c r="D3067">
        <v>2020</v>
      </c>
      <c r="E3067" s="19">
        <v>43922</v>
      </c>
      <c r="F3067">
        <v>345</v>
      </c>
      <c r="G3067">
        <v>51.75</v>
      </c>
      <c r="H3067">
        <v>293.25</v>
      </c>
      <c r="I3067">
        <v>106.95</v>
      </c>
      <c r="J3067" s="13" t="s">
        <v>6887</v>
      </c>
      <c r="K3067" s="13" t="s">
        <v>6918</v>
      </c>
      <c r="M3067" s="13" t="s">
        <v>6990</v>
      </c>
    </row>
    <row r="3068" spans="1:13" x14ac:dyDescent="0.3">
      <c r="A3068">
        <v>29021936</v>
      </c>
      <c r="B3068" t="s">
        <v>6268</v>
      </c>
      <c r="C3068">
        <v>4</v>
      </c>
      <c r="D3068">
        <v>2020</v>
      </c>
      <c r="E3068" s="19">
        <v>43922</v>
      </c>
      <c r="F3068">
        <v>210</v>
      </c>
      <c r="G3068">
        <v>31.5</v>
      </c>
      <c r="H3068">
        <v>178.5</v>
      </c>
      <c r="I3068">
        <v>37.799999999999997</v>
      </c>
      <c r="J3068" s="13" t="s">
        <v>6890</v>
      </c>
      <c r="K3068" s="13" t="s">
        <v>6911</v>
      </c>
      <c r="M3068" s="13" t="s">
        <v>6990</v>
      </c>
    </row>
    <row r="3069" spans="1:13" x14ac:dyDescent="0.3">
      <c r="A3069">
        <v>29021936</v>
      </c>
      <c r="B3069" t="s">
        <v>6269</v>
      </c>
      <c r="C3069">
        <v>8</v>
      </c>
      <c r="D3069">
        <v>2020</v>
      </c>
      <c r="E3069" s="19">
        <v>44044</v>
      </c>
      <c r="F3069">
        <v>258</v>
      </c>
      <c r="G3069">
        <v>0</v>
      </c>
      <c r="H3069">
        <v>258</v>
      </c>
      <c r="I3069">
        <v>72.240000000000009</v>
      </c>
      <c r="J3069" s="13" t="s">
        <v>6884</v>
      </c>
      <c r="K3069" s="13" t="s">
        <v>6916</v>
      </c>
      <c r="L3069">
        <v>4.0666666666666664</v>
      </c>
      <c r="M3069" s="13" t="s">
        <v>6994</v>
      </c>
    </row>
    <row r="3070" spans="1:13" x14ac:dyDescent="0.3">
      <c r="A3070">
        <v>12290238</v>
      </c>
      <c r="B3070" t="s">
        <v>6270</v>
      </c>
      <c r="C3070">
        <v>4</v>
      </c>
      <c r="D3070">
        <v>2020</v>
      </c>
      <c r="E3070" s="19">
        <v>43922</v>
      </c>
      <c r="F3070">
        <v>383</v>
      </c>
      <c r="G3070">
        <v>57.449999999999989</v>
      </c>
      <c r="H3070">
        <v>325.55</v>
      </c>
      <c r="I3070">
        <v>122.56</v>
      </c>
      <c r="J3070" s="13" t="s">
        <v>6887</v>
      </c>
      <c r="K3070" s="13" t="s">
        <v>6909</v>
      </c>
      <c r="M3070" s="13" t="s">
        <v>6990</v>
      </c>
    </row>
    <row r="3071" spans="1:13" x14ac:dyDescent="0.3">
      <c r="A3071">
        <v>12290239</v>
      </c>
      <c r="B3071" t="s">
        <v>6271</v>
      </c>
      <c r="C3071">
        <v>4</v>
      </c>
      <c r="D3071">
        <v>2020</v>
      </c>
      <c r="E3071" s="19">
        <v>43922</v>
      </c>
      <c r="F3071">
        <v>168</v>
      </c>
      <c r="G3071">
        <v>25.200000000000017</v>
      </c>
      <c r="H3071">
        <v>142.79999999999998</v>
      </c>
      <c r="I3071">
        <v>75.600000000000009</v>
      </c>
      <c r="J3071" s="13" t="s">
        <v>6886</v>
      </c>
      <c r="K3071" s="13" t="s">
        <v>6920</v>
      </c>
      <c r="M3071" s="13" t="s">
        <v>6990</v>
      </c>
    </row>
    <row r="3072" spans="1:13" x14ac:dyDescent="0.3">
      <c r="A3072">
        <v>29021940</v>
      </c>
      <c r="B3072" t="s">
        <v>6272</v>
      </c>
      <c r="C3072">
        <v>4</v>
      </c>
      <c r="D3072">
        <v>2020</v>
      </c>
      <c r="E3072" s="19">
        <v>43922</v>
      </c>
      <c r="F3072">
        <v>220</v>
      </c>
      <c r="G3072">
        <v>33</v>
      </c>
      <c r="H3072">
        <v>187</v>
      </c>
      <c r="I3072">
        <v>39.6</v>
      </c>
      <c r="J3072" s="13" t="s">
        <v>6890</v>
      </c>
      <c r="K3072" s="13" t="s">
        <v>6893</v>
      </c>
      <c r="M3072" s="13" t="s">
        <v>6990</v>
      </c>
    </row>
    <row r="3073" spans="1:13" x14ac:dyDescent="0.3">
      <c r="A3073">
        <v>12290241</v>
      </c>
      <c r="B3073" t="s">
        <v>6273</v>
      </c>
      <c r="C3073">
        <v>4</v>
      </c>
      <c r="D3073">
        <v>2020</v>
      </c>
      <c r="E3073" s="19">
        <v>43922</v>
      </c>
      <c r="F3073">
        <v>492</v>
      </c>
      <c r="G3073">
        <v>73.800000000000011</v>
      </c>
      <c r="H3073">
        <v>418.2</v>
      </c>
      <c r="I3073">
        <v>137.76000000000002</v>
      </c>
      <c r="J3073" s="13" t="s">
        <v>6889</v>
      </c>
      <c r="K3073" s="13" t="s">
        <v>6945</v>
      </c>
      <c r="M3073" s="13" t="s">
        <v>6990</v>
      </c>
    </row>
    <row r="3074" spans="1:13" x14ac:dyDescent="0.3">
      <c r="A3074">
        <v>12290242</v>
      </c>
      <c r="B3074" t="s">
        <v>6274</v>
      </c>
      <c r="C3074">
        <v>4</v>
      </c>
      <c r="D3074">
        <v>2020</v>
      </c>
      <c r="E3074" s="19">
        <v>43922</v>
      </c>
      <c r="F3074">
        <v>228</v>
      </c>
      <c r="G3074">
        <v>34.200000000000017</v>
      </c>
      <c r="H3074">
        <v>193.79999999999998</v>
      </c>
      <c r="I3074">
        <v>79.8</v>
      </c>
      <c r="J3074" s="13" t="s">
        <v>6885</v>
      </c>
      <c r="K3074" s="13" t="s">
        <v>6949</v>
      </c>
      <c r="M3074" s="13" t="s">
        <v>6990</v>
      </c>
    </row>
    <row r="3075" spans="1:13" x14ac:dyDescent="0.3">
      <c r="A3075">
        <v>13201019</v>
      </c>
      <c r="B3075" t="s">
        <v>6275</v>
      </c>
      <c r="C3075">
        <v>4</v>
      </c>
      <c r="D3075">
        <v>2020</v>
      </c>
      <c r="E3075" s="19">
        <v>43922</v>
      </c>
      <c r="F3075">
        <v>436</v>
      </c>
      <c r="G3075">
        <v>65.400000000000034</v>
      </c>
      <c r="H3075">
        <v>370.59999999999997</v>
      </c>
      <c r="I3075">
        <v>122.08000000000001</v>
      </c>
      <c r="J3075" s="13" t="s">
        <v>6883</v>
      </c>
      <c r="K3075" s="13" t="s">
        <v>6970</v>
      </c>
      <c r="M3075" s="13" t="s">
        <v>6990</v>
      </c>
    </row>
    <row r="3076" spans="1:13" x14ac:dyDescent="0.3">
      <c r="A3076">
        <v>12540101</v>
      </c>
      <c r="B3076" t="s">
        <v>6276</v>
      </c>
      <c r="C3076">
        <v>4</v>
      </c>
      <c r="D3076">
        <v>2020</v>
      </c>
      <c r="E3076" s="19">
        <v>43922</v>
      </c>
      <c r="F3076">
        <v>540</v>
      </c>
      <c r="G3076">
        <v>81</v>
      </c>
      <c r="H3076">
        <v>459</v>
      </c>
      <c r="I3076">
        <v>167.4</v>
      </c>
      <c r="J3076" s="13" t="s">
        <v>6889</v>
      </c>
      <c r="K3076" s="13" t="s">
        <v>6950</v>
      </c>
      <c r="M3076" s="13" t="s">
        <v>6990</v>
      </c>
    </row>
    <row r="3077" spans="1:13" x14ac:dyDescent="0.3">
      <c r="A3077">
        <v>12540101</v>
      </c>
      <c r="B3077" t="s">
        <v>6277</v>
      </c>
      <c r="C3077">
        <v>8</v>
      </c>
      <c r="D3077">
        <v>2020</v>
      </c>
      <c r="E3077" s="19">
        <v>44044</v>
      </c>
      <c r="F3077">
        <v>592</v>
      </c>
      <c r="G3077">
        <v>0</v>
      </c>
      <c r="H3077">
        <v>592</v>
      </c>
      <c r="I3077">
        <v>165.76000000000002</v>
      </c>
      <c r="J3077" s="13" t="s">
        <v>6889</v>
      </c>
      <c r="K3077" s="13" t="s">
        <v>6906</v>
      </c>
      <c r="L3077">
        <v>4.0666666666666664</v>
      </c>
      <c r="M3077" s="13" t="s">
        <v>6994</v>
      </c>
    </row>
    <row r="3078" spans="1:13" x14ac:dyDescent="0.3">
      <c r="A3078">
        <v>12540102</v>
      </c>
      <c r="B3078" t="s">
        <v>6278</v>
      </c>
      <c r="C3078">
        <v>4</v>
      </c>
      <c r="D3078">
        <v>2020</v>
      </c>
      <c r="E3078" s="19">
        <v>43922</v>
      </c>
      <c r="F3078">
        <v>507</v>
      </c>
      <c r="G3078">
        <v>76.050000000000011</v>
      </c>
      <c r="H3078">
        <v>430.95</v>
      </c>
      <c r="I3078">
        <v>136.89000000000001</v>
      </c>
      <c r="J3078" s="13" t="s">
        <v>6889</v>
      </c>
      <c r="K3078" s="13" t="s">
        <v>6937</v>
      </c>
      <c r="M3078" s="13" t="s">
        <v>6990</v>
      </c>
    </row>
    <row r="3079" spans="1:13" x14ac:dyDescent="0.3">
      <c r="A3079">
        <v>12540103</v>
      </c>
      <c r="B3079" t="s">
        <v>6279</v>
      </c>
      <c r="C3079">
        <v>4</v>
      </c>
      <c r="D3079">
        <v>2020</v>
      </c>
      <c r="E3079" s="19">
        <v>43922</v>
      </c>
      <c r="F3079">
        <v>592</v>
      </c>
      <c r="G3079">
        <v>88.800000000000011</v>
      </c>
      <c r="H3079">
        <v>503.2</v>
      </c>
      <c r="I3079">
        <v>165.76000000000002</v>
      </c>
      <c r="J3079" s="13" t="s">
        <v>6889</v>
      </c>
      <c r="K3079" s="13" t="s">
        <v>6906</v>
      </c>
      <c r="M3079" s="13" t="s">
        <v>6990</v>
      </c>
    </row>
    <row r="3080" spans="1:13" x14ac:dyDescent="0.3">
      <c r="A3080">
        <v>12540103</v>
      </c>
      <c r="B3080" t="s">
        <v>6280</v>
      </c>
      <c r="C3080">
        <v>9</v>
      </c>
      <c r="D3080">
        <v>2020</v>
      </c>
      <c r="E3080" s="19">
        <v>44075</v>
      </c>
      <c r="F3080">
        <v>538</v>
      </c>
      <c r="G3080">
        <v>0</v>
      </c>
      <c r="H3080">
        <v>538</v>
      </c>
      <c r="I3080">
        <v>129.12</v>
      </c>
      <c r="J3080" s="13" t="s">
        <v>6889</v>
      </c>
      <c r="K3080" s="13" t="s">
        <v>6951</v>
      </c>
      <c r="L3080">
        <v>5.0999999999999996</v>
      </c>
      <c r="M3080" s="13" t="s">
        <v>6995</v>
      </c>
    </row>
    <row r="3081" spans="1:13" x14ac:dyDescent="0.3">
      <c r="A3081">
        <v>12540103</v>
      </c>
      <c r="B3081" t="s">
        <v>6281</v>
      </c>
      <c r="C3081">
        <v>11</v>
      </c>
      <c r="D3081">
        <v>2020</v>
      </c>
      <c r="E3081" s="19">
        <v>44136</v>
      </c>
      <c r="F3081">
        <v>492</v>
      </c>
      <c r="G3081">
        <v>0</v>
      </c>
      <c r="H3081">
        <v>492</v>
      </c>
      <c r="I3081">
        <v>137.76000000000002</v>
      </c>
      <c r="J3081" s="13" t="s">
        <v>6889</v>
      </c>
      <c r="K3081" s="13" t="s">
        <v>6945</v>
      </c>
      <c r="L3081">
        <v>2.0333333333333332</v>
      </c>
      <c r="M3081" s="13" t="s">
        <v>6997</v>
      </c>
    </row>
    <row r="3082" spans="1:13" x14ac:dyDescent="0.3">
      <c r="A3082">
        <v>12540104</v>
      </c>
      <c r="B3082" t="s">
        <v>6282</v>
      </c>
      <c r="C3082">
        <v>4</v>
      </c>
      <c r="D3082">
        <v>2020</v>
      </c>
      <c r="E3082" s="19">
        <v>43922</v>
      </c>
      <c r="F3082">
        <v>538</v>
      </c>
      <c r="G3082">
        <v>80.699999999999989</v>
      </c>
      <c r="H3082">
        <v>457.3</v>
      </c>
      <c r="I3082">
        <v>129.12</v>
      </c>
      <c r="J3082" s="13" t="s">
        <v>6889</v>
      </c>
      <c r="K3082" s="13" t="s">
        <v>6951</v>
      </c>
      <c r="M3082" s="13" t="s">
        <v>6990</v>
      </c>
    </row>
    <row r="3083" spans="1:13" x14ac:dyDescent="0.3">
      <c r="A3083">
        <v>12540105</v>
      </c>
      <c r="B3083" t="s">
        <v>6283</v>
      </c>
      <c r="C3083">
        <v>4</v>
      </c>
      <c r="D3083">
        <v>2020</v>
      </c>
      <c r="E3083" s="19">
        <v>43922</v>
      </c>
      <c r="F3083">
        <v>540</v>
      </c>
      <c r="G3083">
        <v>81</v>
      </c>
      <c r="H3083">
        <v>459</v>
      </c>
      <c r="I3083">
        <v>167.4</v>
      </c>
      <c r="J3083" s="13" t="s">
        <v>6889</v>
      </c>
      <c r="K3083" s="13" t="s">
        <v>6950</v>
      </c>
      <c r="M3083" s="13" t="s">
        <v>6990</v>
      </c>
    </row>
    <row r="3084" spans="1:13" x14ac:dyDescent="0.3">
      <c r="A3084">
        <v>12540105</v>
      </c>
      <c r="B3084" t="s">
        <v>6284</v>
      </c>
      <c r="C3084">
        <v>9</v>
      </c>
      <c r="D3084">
        <v>2020</v>
      </c>
      <c r="E3084" s="19">
        <v>44075</v>
      </c>
      <c r="F3084">
        <v>492</v>
      </c>
      <c r="G3084">
        <v>0</v>
      </c>
      <c r="H3084">
        <v>492</v>
      </c>
      <c r="I3084">
        <v>137.76000000000002</v>
      </c>
      <c r="J3084" s="13" t="s">
        <v>6889</v>
      </c>
      <c r="K3084" s="13" t="s">
        <v>6945</v>
      </c>
      <c r="L3084">
        <v>5.0999999999999996</v>
      </c>
      <c r="M3084" s="13" t="s">
        <v>6995</v>
      </c>
    </row>
    <row r="3085" spans="1:13" x14ac:dyDescent="0.3">
      <c r="A3085">
        <v>12540105</v>
      </c>
      <c r="B3085" t="s">
        <v>6285</v>
      </c>
      <c r="C3085">
        <v>11</v>
      </c>
      <c r="D3085">
        <v>2020</v>
      </c>
      <c r="E3085" s="19">
        <v>44136</v>
      </c>
      <c r="F3085">
        <v>284</v>
      </c>
      <c r="G3085">
        <v>0</v>
      </c>
      <c r="H3085">
        <v>284</v>
      </c>
      <c r="I3085">
        <v>76.680000000000007</v>
      </c>
      <c r="J3085" s="13" t="s">
        <v>6885</v>
      </c>
      <c r="K3085" s="13" t="s">
        <v>6917</v>
      </c>
      <c r="L3085">
        <v>2.0333333333333332</v>
      </c>
      <c r="M3085" s="13" t="s">
        <v>6997</v>
      </c>
    </row>
    <row r="3086" spans="1:13" x14ac:dyDescent="0.3">
      <c r="A3086">
        <v>12540106</v>
      </c>
      <c r="B3086" t="s">
        <v>6286</v>
      </c>
      <c r="C3086">
        <v>4</v>
      </c>
      <c r="D3086">
        <v>2020</v>
      </c>
      <c r="E3086" s="19">
        <v>43922</v>
      </c>
      <c r="F3086">
        <v>267</v>
      </c>
      <c r="G3086">
        <v>40.050000000000011</v>
      </c>
      <c r="H3086">
        <v>226.95</v>
      </c>
      <c r="I3086">
        <v>90.78</v>
      </c>
      <c r="J3086" s="13" t="s">
        <v>6885</v>
      </c>
      <c r="K3086" s="13" t="s">
        <v>6922</v>
      </c>
      <c r="M3086" s="13" t="s">
        <v>6990</v>
      </c>
    </row>
    <row r="3087" spans="1:13" x14ac:dyDescent="0.3">
      <c r="A3087">
        <v>12540107</v>
      </c>
      <c r="B3087" t="s">
        <v>6287</v>
      </c>
      <c r="C3087">
        <v>4</v>
      </c>
      <c r="D3087">
        <v>2020</v>
      </c>
      <c r="E3087" s="19">
        <v>43922</v>
      </c>
      <c r="F3087">
        <v>187</v>
      </c>
      <c r="G3087">
        <v>28.050000000000011</v>
      </c>
      <c r="H3087">
        <v>158.94999999999999</v>
      </c>
      <c r="I3087">
        <v>59.84</v>
      </c>
      <c r="J3087" s="13" t="s">
        <v>6885</v>
      </c>
      <c r="K3087" s="13" t="s">
        <v>6943</v>
      </c>
      <c r="M3087" s="13" t="s">
        <v>6990</v>
      </c>
    </row>
    <row r="3088" spans="1:13" x14ac:dyDescent="0.3">
      <c r="A3088">
        <v>12540108</v>
      </c>
      <c r="B3088" t="s">
        <v>6288</v>
      </c>
      <c r="C3088">
        <v>4</v>
      </c>
      <c r="D3088">
        <v>2020</v>
      </c>
      <c r="E3088" s="19">
        <v>43922</v>
      </c>
      <c r="F3088">
        <v>345</v>
      </c>
      <c r="G3088">
        <v>51.75</v>
      </c>
      <c r="H3088">
        <v>293.25</v>
      </c>
      <c r="I3088">
        <v>106.95</v>
      </c>
      <c r="J3088" s="13" t="s">
        <v>6887</v>
      </c>
      <c r="K3088" s="13" t="s">
        <v>6918</v>
      </c>
      <c r="M3088" s="13" t="s">
        <v>6990</v>
      </c>
    </row>
    <row r="3089" spans="1:13" x14ac:dyDescent="0.3">
      <c r="A3089">
        <v>12540109</v>
      </c>
      <c r="B3089" t="s">
        <v>6289</v>
      </c>
      <c r="C3089">
        <v>4</v>
      </c>
      <c r="D3089">
        <v>2020</v>
      </c>
      <c r="E3089" s="19">
        <v>43922</v>
      </c>
      <c r="F3089">
        <v>447</v>
      </c>
      <c r="G3089">
        <v>67.050000000000011</v>
      </c>
      <c r="H3089">
        <v>379.95</v>
      </c>
      <c r="I3089">
        <v>156.44999999999999</v>
      </c>
      <c r="J3089" s="13" t="s">
        <v>6887</v>
      </c>
      <c r="K3089" s="13" t="s">
        <v>6891</v>
      </c>
      <c r="M3089" s="13" t="s">
        <v>6990</v>
      </c>
    </row>
    <row r="3090" spans="1:13" x14ac:dyDescent="0.3">
      <c r="A3090">
        <v>12540109</v>
      </c>
      <c r="B3090" t="s">
        <v>6290</v>
      </c>
      <c r="C3090">
        <v>11</v>
      </c>
      <c r="D3090">
        <v>2020</v>
      </c>
      <c r="E3090" s="19">
        <v>44136</v>
      </c>
      <c r="F3090">
        <v>383</v>
      </c>
      <c r="G3090">
        <v>0</v>
      </c>
      <c r="H3090">
        <v>383</v>
      </c>
      <c r="I3090">
        <v>122.56</v>
      </c>
      <c r="J3090" s="13" t="s">
        <v>6887</v>
      </c>
      <c r="K3090" s="13" t="s">
        <v>6909</v>
      </c>
      <c r="L3090">
        <v>7.1333333333333337</v>
      </c>
      <c r="M3090" s="13" t="s">
        <v>6997</v>
      </c>
    </row>
    <row r="3091" spans="1:13" x14ac:dyDescent="0.3">
      <c r="A3091">
        <v>12540109</v>
      </c>
      <c r="B3091" t="s">
        <v>6291</v>
      </c>
      <c r="C3091">
        <v>10</v>
      </c>
      <c r="D3091">
        <v>2020</v>
      </c>
      <c r="E3091" s="19">
        <v>44105</v>
      </c>
      <c r="F3091">
        <v>383</v>
      </c>
      <c r="G3091">
        <v>0</v>
      </c>
      <c r="H3091">
        <v>383</v>
      </c>
      <c r="I3091">
        <v>122.56</v>
      </c>
      <c r="J3091" s="13" t="s">
        <v>6887</v>
      </c>
      <c r="K3091" s="13" t="s">
        <v>6909</v>
      </c>
      <c r="L3091">
        <v>1.0333333333333334</v>
      </c>
      <c r="M3091" s="13" t="s">
        <v>6996</v>
      </c>
    </row>
    <row r="3092" spans="1:13" x14ac:dyDescent="0.3">
      <c r="A3092">
        <v>12540109</v>
      </c>
      <c r="B3092" t="s">
        <v>6292</v>
      </c>
      <c r="C3092">
        <v>11</v>
      </c>
      <c r="D3092">
        <v>2020</v>
      </c>
      <c r="E3092" s="19">
        <v>44136</v>
      </c>
      <c r="F3092">
        <v>345</v>
      </c>
      <c r="G3092">
        <v>0</v>
      </c>
      <c r="H3092">
        <v>345</v>
      </c>
      <c r="I3092">
        <v>106.95</v>
      </c>
      <c r="J3092" s="13" t="s">
        <v>6887</v>
      </c>
      <c r="K3092" s="13" t="s">
        <v>6918</v>
      </c>
      <c r="L3092">
        <v>1.0333333333333334</v>
      </c>
      <c r="M3092" s="13" t="s">
        <v>6997</v>
      </c>
    </row>
    <row r="3093" spans="1:13" x14ac:dyDescent="0.3">
      <c r="A3093">
        <v>12540109</v>
      </c>
      <c r="B3093" t="s">
        <v>6293</v>
      </c>
      <c r="C3093">
        <v>11</v>
      </c>
      <c r="D3093">
        <v>2020</v>
      </c>
      <c r="E3093" s="19">
        <v>44136</v>
      </c>
      <c r="F3093">
        <v>383</v>
      </c>
      <c r="G3093">
        <v>0</v>
      </c>
      <c r="H3093">
        <v>383</v>
      </c>
      <c r="I3093">
        <v>122.56</v>
      </c>
      <c r="J3093" s="13" t="s">
        <v>6887</v>
      </c>
      <c r="K3093" s="13" t="s">
        <v>6909</v>
      </c>
      <c r="L3093">
        <v>0</v>
      </c>
      <c r="M3093" s="13" t="s">
        <v>6997</v>
      </c>
    </row>
    <row r="3094" spans="1:13" x14ac:dyDescent="0.3">
      <c r="A3094">
        <v>12540109</v>
      </c>
      <c r="B3094" t="s">
        <v>6294</v>
      </c>
      <c r="C3094">
        <v>12</v>
      </c>
      <c r="D3094">
        <v>2020</v>
      </c>
      <c r="E3094" s="19">
        <v>44166</v>
      </c>
      <c r="F3094">
        <v>345</v>
      </c>
      <c r="G3094">
        <v>0</v>
      </c>
      <c r="H3094">
        <v>345</v>
      </c>
      <c r="I3094">
        <v>106.95</v>
      </c>
      <c r="J3094" s="13" t="s">
        <v>6887</v>
      </c>
      <c r="K3094" s="13" t="s">
        <v>6918</v>
      </c>
      <c r="L3094">
        <v>1</v>
      </c>
      <c r="M3094" s="13" t="s">
        <v>6998</v>
      </c>
    </row>
    <row r="3095" spans="1:13" x14ac:dyDescent="0.3">
      <c r="A3095">
        <v>12540110</v>
      </c>
      <c r="B3095" t="s">
        <v>6295</v>
      </c>
      <c r="C3095">
        <v>4</v>
      </c>
      <c r="D3095">
        <v>2020</v>
      </c>
      <c r="E3095" s="19">
        <v>43922</v>
      </c>
      <c r="F3095">
        <v>278</v>
      </c>
      <c r="G3095">
        <v>41.700000000000017</v>
      </c>
      <c r="H3095">
        <v>236.29999999999998</v>
      </c>
      <c r="I3095">
        <v>69.5</v>
      </c>
      <c r="J3095" s="13" t="s">
        <v>6883</v>
      </c>
      <c r="K3095" s="13" t="s">
        <v>6967</v>
      </c>
      <c r="M3095" s="13" t="s">
        <v>6990</v>
      </c>
    </row>
    <row r="3096" spans="1:13" x14ac:dyDescent="0.3">
      <c r="A3096">
        <v>12540110</v>
      </c>
      <c r="B3096" t="s">
        <v>6296</v>
      </c>
      <c r="C3096">
        <v>8</v>
      </c>
      <c r="D3096">
        <v>2020</v>
      </c>
      <c r="E3096" s="19">
        <v>44044</v>
      </c>
      <c r="F3096">
        <v>579</v>
      </c>
      <c r="G3096">
        <v>0</v>
      </c>
      <c r="H3096">
        <v>579</v>
      </c>
      <c r="I3096">
        <v>167.91</v>
      </c>
      <c r="J3096" s="13" t="s">
        <v>6888</v>
      </c>
      <c r="K3096" s="13" t="s">
        <v>6926</v>
      </c>
      <c r="L3096">
        <v>4.0666666666666664</v>
      </c>
      <c r="M3096" s="13" t="s">
        <v>6994</v>
      </c>
    </row>
    <row r="3097" spans="1:13" x14ac:dyDescent="0.3">
      <c r="A3097">
        <v>12540111</v>
      </c>
      <c r="B3097" t="s">
        <v>6297</v>
      </c>
      <c r="C3097">
        <v>4</v>
      </c>
      <c r="D3097">
        <v>2020</v>
      </c>
      <c r="E3097" s="19">
        <v>43922</v>
      </c>
      <c r="F3097">
        <v>523</v>
      </c>
      <c r="G3097">
        <v>78.449999999999989</v>
      </c>
      <c r="H3097">
        <v>444.55</v>
      </c>
      <c r="I3097">
        <v>156.9</v>
      </c>
      <c r="J3097" s="13" t="s">
        <v>6889</v>
      </c>
      <c r="K3097" s="13" t="s">
        <v>6902</v>
      </c>
      <c r="M3097" s="13" t="s">
        <v>6990</v>
      </c>
    </row>
    <row r="3098" spans="1:13" x14ac:dyDescent="0.3">
      <c r="A3098">
        <v>12540111</v>
      </c>
      <c r="B3098" t="s">
        <v>6298</v>
      </c>
      <c r="C3098">
        <v>4</v>
      </c>
      <c r="D3098">
        <v>2020</v>
      </c>
      <c r="E3098" s="19">
        <v>43922</v>
      </c>
      <c r="F3098">
        <v>523</v>
      </c>
      <c r="G3098">
        <v>78.449999999999989</v>
      </c>
      <c r="H3098">
        <v>444.55</v>
      </c>
      <c r="I3098">
        <v>156.9</v>
      </c>
      <c r="J3098" s="13" t="s">
        <v>6889</v>
      </c>
      <c r="K3098" s="13" t="s">
        <v>6902</v>
      </c>
      <c r="L3098">
        <v>0</v>
      </c>
      <c r="M3098" s="13" t="s">
        <v>6990</v>
      </c>
    </row>
    <row r="3099" spans="1:13" x14ac:dyDescent="0.3">
      <c r="A3099">
        <v>12540111</v>
      </c>
      <c r="B3099" t="s">
        <v>6299</v>
      </c>
      <c r="C3099">
        <v>7</v>
      </c>
      <c r="D3099">
        <v>2020</v>
      </c>
      <c r="E3099" s="19">
        <v>44013</v>
      </c>
      <c r="F3099">
        <v>523</v>
      </c>
      <c r="G3099">
        <v>0</v>
      </c>
      <c r="H3099">
        <v>523</v>
      </c>
      <c r="I3099">
        <v>156.9</v>
      </c>
      <c r="J3099" s="13" t="s">
        <v>6889</v>
      </c>
      <c r="K3099" s="13" t="s">
        <v>6902</v>
      </c>
      <c r="L3099">
        <v>3.0333333333333332</v>
      </c>
      <c r="M3099" s="13" t="s">
        <v>6993</v>
      </c>
    </row>
    <row r="3100" spans="1:13" x14ac:dyDescent="0.3">
      <c r="A3100">
        <v>12540111</v>
      </c>
      <c r="B3100" t="s">
        <v>6300</v>
      </c>
      <c r="C3100">
        <v>8</v>
      </c>
      <c r="D3100">
        <v>2020</v>
      </c>
      <c r="E3100" s="19">
        <v>44044</v>
      </c>
      <c r="F3100">
        <v>539</v>
      </c>
      <c r="G3100">
        <v>0</v>
      </c>
      <c r="H3100">
        <v>539</v>
      </c>
      <c r="I3100">
        <v>156.31</v>
      </c>
      <c r="J3100" s="13" t="s">
        <v>6889</v>
      </c>
      <c r="K3100" s="13" t="s">
        <v>6954</v>
      </c>
      <c r="L3100">
        <v>1.0333333333333334</v>
      </c>
      <c r="M3100" s="13" t="s">
        <v>6994</v>
      </c>
    </row>
    <row r="3101" spans="1:13" x14ac:dyDescent="0.3">
      <c r="A3101">
        <v>12540112</v>
      </c>
      <c r="B3101" t="s">
        <v>6301</v>
      </c>
      <c r="C3101">
        <v>4</v>
      </c>
      <c r="D3101">
        <v>2020</v>
      </c>
      <c r="E3101" s="19">
        <v>43922</v>
      </c>
      <c r="F3101">
        <v>478</v>
      </c>
      <c r="G3101">
        <v>71.699999999999989</v>
      </c>
      <c r="H3101">
        <v>406.3</v>
      </c>
      <c r="I3101">
        <v>119.5</v>
      </c>
      <c r="J3101" s="13" t="s">
        <v>6889</v>
      </c>
      <c r="K3101" s="13" t="s">
        <v>6921</v>
      </c>
      <c r="M3101" s="13" t="s">
        <v>6990</v>
      </c>
    </row>
    <row r="3102" spans="1:13" x14ac:dyDescent="0.3">
      <c r="A3102">
        <v>12540113</v>
      </c>
      <c r="B3102" t="s">
        <v>6302</v>
      </c>
      <c r="C3102">
        <v>4</v>
      </c>
      <c r="D3102">
        <v>2020</v>
      </c>
      <c r="E3102" s="19">
        <v>43922</v>
      </c>
      <c r="F3102">
        <v>478</v>
      </c>
      <c r="G3102">
        <v>71.699999999999989</v>
      </c>
      <c r="H3102">
        <v>406.3</v>
      </c>
      <c r="I3102">
        <v>119.5</v>
      </c>
      <c r="J3102" s="13" t="s">
        <v>6889</v>
      </c>
      <c r="K3102" s="13" t="s">
        <v>6921</v>
      </c>
      <c r="M3102" s="13" t="s">
        <v>6990</v>
      </c>
    </row>
    <row r="3103" spans="1:13" x14ac:dyDescent="0.3">
      <c r="A3103">
        <v>12540114</v>
      </c>
      <c r="B3103" t="s">
        <v>6303</v>
      </c>
      <c r="C3103">
        <v>4</v>
      </c>
      <c r="D3103">
        <v>2020</v>
      </c>
      <c r="E3103" s="19">
        <v>43922</v>
      </c>
      <c r="F3103">
        <v>506</v>
      </c>
      <c r="G3103">
        <v>75.900000000000034</v>
      </c>
      <c r="H3103">
        <v>430.09999999999997</v>
      </c>
      <c r="I3103">
        <v>146.73999999999998</v>
      </c>
      <c r="J3103" s="13" t="s">
        <v>6889</v>
      </c>
      <c r="K3103" s="13" t="s">
        <v>6907</v>
      </c>
      <c r="M3103" s="13" t="s">
        <v>6990</v>
      </c>
    </row>
    <row r="3104" spans="1:13" x14ac:dyDescent="0.3">
      <c r="A3104">
        <v>12540114</v>
      </c>
      <c r="B3104" t="s">
        <v>6304</v>
      </c>
      <c r="C3104">
        <v>10</v>
      </c>
      <c r="D3104">
        <v>2020</v>
      </c>
      <c r="E3104" s="19">
        <v>44105</v>
      </c>
      <c r="F3104">
        <v>538</v>
      </c>
      <c r="G3104">
        <v>0</v>
      </c>
      <c r="H3104">
        <v>538</v>
      </c>
      <c r="I3104">
        <v>145.26000000000002</v>
      </c>
      <c r="J3104" s="13" t="s">
        <v>6889</v>
      </c>
      <c r="K3104" s="13" t="s">
        <v>6903</v>
      </c>
      <c r="L3104">
        <v>6.1</v>
      </c>
      <c r="M3104" s="13" t="s">
        <v>6996</v>
      </c>
    </row>
    <row r="3105" spans="1:13" x14ac:dyDescent="0.3">
      <c r="A3105">
        <v>12540115</v>
      </c>
      <c r="B3105" t="s">
        <v>6305</v>
      </c>
      <c r="C3105">
        <v>4</v>
      </c>
      <c r="D3105">
        <v>2020</v>
      </c>
      <c r="E3105" s="19">
        <v>43922</v>
      </c>
      <c r="F3105">
        <v>317</v>
      </c>
      <c r="G3105">
        <v>47.550000000000011</v>
      </c>
      <c r="H3105">
        <v>269.45</v>
      </c>
      <c r="I3105">
        <v>98.27</v>
      </c>
      <c r="J3105" s="13" t="s">
        <v>6885</v>
      </c>
      <c r="K3105" s="13" t="s">
        <v>6933</v>
      </c>
      <c r="M3105" s="13" t="s">
        <v>6990</v>
      </c>
    </row>
    <row r="3106" spans="1:13" x14ac:dyDescent="0.3">
      <c r="A3106">
        <v>12540116</v>
      </c>
      <c r="B3106" t="s">
        <v>6306</v>
      </c>
      <c r="C3106">
        <v>4</v>
      </c>
      <c r="D3106">
        <v>2020</v>
      </c>
      <c r="E3106" s="19">
        <v>43922</v>
      </c>
      <c r="F3106">
        <v>312</v>
      </c>
      <c r="G3106">
        <v>46.800000000000011</v>
      </c>
      <c r="H3106">
        <v>265.2</v>
      </c>
      <c r="I3106">
        <v>99.84</v>
      </c>
      <c r="J3106" s="13" t="s">
        <v>6885</v>
      </c>
      <c r="K3106" s="13" t="s">
        <v>6908</v>
      </c>
      <c r="M3106" s="13" t="s">
        <v>6990</v>
      </c>
    </row>
    <row r="3107" spans="1:13" x14ac:dyDescent="0.3">
      <c r="A3107">
        <v>12540117</v>
      </c>
      <c r="B3107" t="s">
        <v>6307</v>
      </c>
      <c r="C3107">
        <v>4</v>
      </c>
      <c r="D3107">
        <v>2020</v>
      </c>
      <c r="E3107" s="19">
        <v>43922</v>
      </c>
      <c r="F3107">
        <v>332</v>
      </c>
      <c r="G3107">
        <v>49.800000000000011</v>
      </c>
      <c r="H3107">
        <v>282.2</v>
      </c>
      <c r="I3107">
        <v>99.6</v>
      </c>
      <c r="J3107" s="13" t="s">
        <v>6885</v>
      </c>
      <c r="K3107" s="13" t="s">
        <v>6938</v>
      </c>
      <c r="M3107" s="13" t="s">
        <v>6990</v>
      </c>
    </row>
    <row r="3108" spans="1:13" x14ac:dyDescent="0.3">
      <c r="A3108">
        <v>12540118</v>
      </c>
      <c r="B3108" t="s">
        <v>6308</v>
      </c>
      <c r="C3108">
        <v>4</v>
      </c>
      <c r="D3108">
        <v>2020</v>
      </c>
      <c r="E3108" s="19">
        <v>43922</v>
      </c>
      <c r="F3108">
        <v>447</v>
      </c>
      <c r="G3108">
        <v>67.050000000000011</v>
      </c>
      <c r="H3108">
        <v>379.95</v>
      </c>
      <c r="I3108">
        <v>156.44999999999999</v>
      </c>
      <c r="J3108" s="13" t="s">
        <v>6887</v>
      </c>
      <c r="K3108" s="13" t="s">
        <v>6891</v>
      </c>
      <c r="M3108" s="13" t="s">
        <v>6990</v>
      </c>
    </row>
    <row r="3109" spans="1:13" x14ac:dyDescent="0.3">
      <c r="A3109">
        <v>12540119</v>
      </c>
      <c r="B3109" t="s">
        <v>6309</v>
      </c>
      <c r="C3109">
        <v>4</v>
      </c>
      <c r="D3109">
        <v>2020</v>
      </c>
      <c r="E3109" s="19">
        <v>43922</v>
      </c>
      <c r="F3109">
        <v>447</v>
      </c>
      <c r="G3109">
        <v>67.050000000000011</v>
      </c>
      <c r="H3109">
        <v>379.95</v>
      </c>
      <c r="I3109">
        <v>156.44999999999999</v>
      </c>
      <c r="J3109" s="13" t="s">
        <v>6887</v>
      </c>
      <c r="K3109" s="13" t="s">
        <v>6891</v>
      </c>
      <c r="M3109" s="13" t="s">
        <v>6990</v>
      </c>
    </row>
    <row r="3110" spans="1:13" x14ac:dyDescent="0.3">
      <c r="A3110">
        <v>12540119</v>
      </c>
      <c r="B3110" t="s">
        <v>6310</v>
      </c>
      <c r="C3110">
        <v>10</v>
      </c>
      <c r="D3110">
        <v>2020</v>
      </c>
      <c r="E3110" s="19">
        <v>44105</v>
      </c>
      <c r="F3110">
        <v>383</v>
      </c>
      <c r="G3110">
        <v>0</v>
      </c>
      <c r="H3110">
        <v>383</v>
      </c>
      <c r="I3110">
        <v>122.56</v>
      </c>
      <c r="J3110" s="13" t="s">
        <v>6887</v>
      </c>
      <c r="K3110" s="13" t="s">
        <v>6909</v>
      </c>
      <c r="L3110">
        <v>6.1</v>
      </c>
      <c r="M3110" s="13" t="s">
        <v>6996</v>
      </c>
    </row>
    <row r="3111" spans="1:13" x14ac:dyDescent="0.3">
      <c r="A3111">
        <v>12540120</v>
      </c>
      <c r="B3111" t="s">
        <v>6311</v>
      </c>
      <c r="C3111">
        <v>4</v>
      </c>
      <c r="D3111">
        <v>2020</v>
      </c>
      <c r="E3111" s="19">
        <v>43922</v>
      </c>
      <c r="F3111">
        <v>492</v>
      </c>
      <c r="G3111">
        <v>73.800000000000011</v>
      </c>
      <c r="H3111">
        <v>418.2</v>
      </c>
      <c r="I3111">
        <v>123</v>
      </c>
      <c r="J3111" s="13" t="s">
        <v>6883</v>
      </c>
      <c r="K3111" s="13" t="s">
        <v>6900</v>
      </c>
      <c r="M3111" s="13" t="s">
        <v>6990</v>
      </c>
    </row>
    <row r="3112" spans="1:13" x14ac:dyDescent="0.3">
      <c r="A3112">
        <v>12540120</v>
      </c>
      <c r="B3112" t="s">
        <v>6312</v>
      </c>
      <c r="C3112">
        <v>4</v>
      </c>
      <c r="D3112">
        <v>2020</v>
      </c>
      <c r="E3112" s="19">
        <v>43922</v>
      </c>
      <c r="F3112">
        <v>510</v>
      </c>
      <c r="G3112">
        <v>76.5</v>
      </c>
      <c r="H3112">
        <v>433.5</v>
      </c>
      <c r="I3112">
        <v>163.20000000000002</v>
      </c>
      <c r="J3112" s="13" t="s">
        <v>6888</v>
      </c>
      <c r="K3112" s="13" t="s">
        <v>6901</v>
      </c>
      <c r="L3112">
        <v>0</v>
      </c>
      <c r="M3112" s="13" t="s">
        <v>6990</v>
      </c>
    </row>
    <row r="3113" spans="1:13" x14ac:dyDescent="0.3">
      <c r="A3113">
        <v>12540120</v>
      </c>
      <c r="B3113" t="s">
        <v>6313</v>
      </c>
      <c r="C3113">
        <v>7</v>
      </c>
      <c r="D3113">
        <v>2020</v>
      </c>
      <c r="E3113" s="19">
        <v>44013</v>
      </c>
      <c r="F3113">
        <v>538</v>
      </c>
      <c r="G3113">
        <v>0</v>
      </c>
      <c r="H3113">
        <v>538</v>
      </c>
      <c r="I3113">
        <v>145.26000000000002</v>
      </c>
      <c r="J3113" s="13" t="s">
        <v>6889</v>
      </c>
      <c r="K3113" s="13" t="s">
        <v>6903</v>
      </c>
      <c r="L3113">
        <v>3.0333333333333332</v>
      </c>
      <c r="M3113" s="13" t="s">
        <v>6993</v>
      </c>
    </row>
    <row r="3114" spans="1:13" x14ac:dyDescent="0.3">
      <c r="A3114">
        <v>12540120</v>
      </c>
      <c r="B3114" t="s">
        <v>6314</v>
      </c>
      <c r="C3114">
        <v>6</v>
      </c>
      <c r="D3114">
        <v>2020</v>
      </c>
      <c r="E3114" s="19">
        <v>43983</v>
      </c>
      <c r="F3114">
        <v>592</v>
      </c>
      <c r="G3114">
        <v>0</v>
      </c>
      <c r="H3114">
        <v>592</v>
      </c>
      <c r="I3114">
        <v>165.76000000000002</v>
      </c>
      <c r="J3114" s="13" t="s">
        <v>6889</v>
      </c>
      <c r="K3114" s="13" t="s">
        <v>6906</v>
      </c>
      <c r="L3114">
        <v>1</v>
      </c>
      <c r="M3114" s="13" t="s">
        <v>6992</v>
      </c>
    </row>
    <row r="3115" spans="1:13" x14ac:dyDescent="0.3">
      <c r="A3115">
        <v>12540121</v>
      </c>
      <c r="B3115" t="s">
        <v>6315</v>
      </c>
      <c r="C3115">
        <v>4</v>
      </c>
      <c r="D3115">
        <v>2020</v>
      </c>
      <c r="E3115" s="19">
        <v>43922</v>
      </c>
      <c r="F3115">
        <v>539</v>
      </c>
      <c r="G3115">
        <v>80.850000000000023</v>
      </c>
      <c r="H3115">
        <v>458.15</v>
      </c>
      <c r="I3115">
        <v>156.31</v>
      </c>
      <c r="J3115" s="13" t="s">
        <v>6889</v>
      </c>
      <c r="K3115" s="13" t="s">
        <v>6954</v>
      </c>
      <c r="M3115" s="13" t="s">
        <v>6990</v>
      </c>
    </row>
    <row r="3116" spans="1:13" x14ac:dyDescent="0.3">
      <c r="A3116">
        <v>12540122</v>
      </c>
      <c r="B3116" t="s">
        <v>6316</v>
      </c>
      <c r="C3116">
        <v>4</v>
      </c>
      <c r="D3116">
        <v>2020</v>
      </c>
      <c r="E3116" s="19">
        <v>43922</v>
      </c>
      <c r="F3116">
        <v>539</v>
      </c>
      <c r="G3116">
        <v>80.850000000000023</v>
      </c>
      <c r="H3116">
        <v>458.15</v>
      </c>
      <c r="I3116">
        <v>156.31</v>
      </c>
      <c r="J3116" s="13" t="s">
        <v>6889</v>
      </c>
      <c r="K3116" s="13" t="s">
        <v>6954</v>
      </c>
      <c r="M3116" s="13" t="s">
        <v>6990</v>
      </c>
    </row>
    <row r="3117" spans="1:13" x14ac:dyDescent="0.3">
      <c r="A3117">
        <v>12540123</v>
      </c>
      <c r="B3117" t="s">
        <v>6317</v>
      </c>
      <c r="C3117">
        <v>4</v>
      </c>
      <c r="D3117">
        <v>2020</v>
      </c>
      <c r="E3117" s="19">
        <v>43922</v>
      </c>
      <c r="F3117">
        <v>506</v>
      </c>
      <c r="G3117">
        <v>75.900000000000034</v>
      </c>
      <c r="H3117">
        <v>430.09999999999997</v>
      </c>
      <c r="I3117">
        <v>146.73999999999998</v>
      </c>
      <c r="J3117" s="13" t="s">
        <v>6889</v>
      </c>
      <c r="K3117" s="13" t="s">
        <v>6907</v>
      </c>
      <c r="M3117" s="13" t="s">
        <v>6990</v>
      </c>
    </row>
    <row r="3118" spans="1:13" x14ac:dyDescent="0.3">
      <c r="A3118">
        <v>12540124</v>
      </c>
      <c r="B3118" t="s">
        <v>6318</v>
      </c>
      <c r="C3118">
        <v>4</v>
      </c>
      <c r="D3118">
        <v>2020</v>
      </c>
      <c r="E3118" s="19">
        <v>43922</v>
      </c>
      <c r="F3118">
        <v>540</v>
      </c>
      <c r="G3118">
        <v>81</v>
      </c>
      <c r="H3118">
        <v>459</v>
      </c>
      <c r="I3118">
        <v>167.4</v>
      </c>
      <c r="J3118" s="13" t="s">
        <v>6889</v>
      </c>
      <c r="K3118" s="13" t="s">
        <v>6950</v>
      </c>
      <c r="M3118" s="13" t="s">
        <v>6990</v>
      </c>
    </row>
    <row r="3119" spans="1:13" x14ac:dyDescent="0.3">
      <c r="A3119">
        <v>12540125</v>
      </c>
      <c r="B3119" t="s">
        <v>6319</v>
      </c>
      <c r="C3119">
        <v>4</v>
      </c>
      <c r="D3119">
        <v>2020</v>
      </c>
      <c r="E3119" s="19">
        <v>43922</v>
      </c>
      <c r="F3119">
        <v>278</v>
      </c>
      <c r="G3119">
        <v>41.700000000000017</v>
      </c>
      <c r="H3119">
        <v>236.29999999999998</v>
      </c>
      <c r="I3119">
        <v>88.960000000000008</v>
      </c>
      <c r="J3119" s="13" t="s">
        <v>6885</v>
      </c>
      <c r="K3119" s="13" t="s">
        <v>6947</v>
      </c>
      <c r="M3119" s="13" t="s">
        <v>6990</v>
      </c>
    </row>
    <row r="3120" spans="1:13" x14ac:dyDescent="0.3">
      <c r="A3120">
        <v>12540126</v>
      </c>
      <c r="B3120" t="s">
        <v>6320</v>
      </c>
      <c r="C3120">
        <v>4</v>
      </c>
      <c r="D3120">
        <v>2020</v>
      </c>
      <c r="E3120" s="19">
        <v>43922</v>
      </c>
      <c r="F3120">
        <v>168</v>
      </c>
      <c r="G3120">
        <v>25.200000000000017</v>
      </c>
      <c r="H3120">
        <v>142.79999999999998</v>
      </c>
      <c r="I3120">
        <v>60.48</v>
      </c>
      <c r="J3120" s="13" t="s">
        <v>6885</v>
      </c>
      <c r="K3120" s="13" t="s">
        <v>6948</v>
      </c>
      <c r="M3120" s="13" t="s">
        <v>6990</v>
      </c>
    </row>
    <row r="3121" spans="1:13" x14ac:dyDescent="0.3">
      <c r="A3121">
        <v>12540127</v>
      </c>
      <c r="B3121" t="s">
        <v>6321</v>
      </c>
      <c r="C3121">
        <v>4</v>
      </c>
      <c r="D3121">
        <v>2020</v>
      </c>
      <c r="E3121" s="19">
        <v>43922</v>
      </c>
      <c r="F3121">
        <v>383</v>
      </c>
      <c r="G3121">
        <v>57.449999999999989</v>
      </c>
      <c r="H3121">
        <v>325.55</v>
      </c>
      <c r="I3121">
        <v>122.56</v>
      </c>
      <c r="J3121" s="13" t="s">
        <v>6887</v>
      </c>
      <c r="K3121" s="13" t="s">
        <v>6909</v>
      </c>
      <c r="M3121" s="13" t="s">
        <v>6990</v>
      </c>
    </row>
    <row r="3122" spans="1:13" x14ac:dyDescent="0.3">
      <c r="A3122">
        <v>12540128</v>
      </c>
      <c r="B3122" t="s">
        <v>6322</v>
      </c>
      <c r="C3122">
        <v>4</v>
      </c>
      <c r="D3122">
        <v>2020</v>
      </c>
      <c r="E3122" s="19">
        <v>43922</v>
      </c>
      <c r="F3122">
        <v>383</v>
      </c>
      <c r="G3122">
        <v>57.449999999999989</v>
      </c>
      <c r="H3122">
        <v>325.55</v>
      </c>
      <c r="I3122">
        <v>122.56</v>
      </c>
      <c r="J3122" s="13" t="s">
        <v>6887</v>
      </c>
      <c r="K3122" s="13" t="s">
        <v>6909</v>
      </c>
      <c r="M3122" s="13" t="s">
        <v>6990</v>
      </c>
    </row>
    <row r="3123" spans="1:13" x14ac:dyDescent="0.3">
      <c r="A3123">
        <v>12540129</v>
      </c>
      <c r="B3123" t="s">
        <v>6323</v>
      </c>
      <c r="C3123">
        <v>4</v>
      </c>
      <c r="D3123">
        <v>2020</v>
      </c>
      <c r="E3123" s="19">
        <v>43922</v>
      </c>
      <c r="F3123">
        <v>345</v>
      </c>
      <c r="G3123">
        <v>51.75</v>
      </c>
      <c r="H3123">
        <v>293.25</v>
      </c>
      <c r="I3123">
        <v>106.95</v>
      </c>
      <c r="J3123" s="13" t="s">
        <v>6887</v>
      </c>
      <c r="K3123" s="13" t="s">
        <v>6918</v>
      </c>
      <c r="M3123" s="13" t="s">
        <v>6990</v>
      </c>
    </row>
    <row r="3124" spans="1:13" x14ac:dyDescent="0.3">
      <c r="A3124">
        <v>12540130</v>
      </c>
      <c r="B3124" t="s">
        <v>6324</v>
      </c>
      <c r="C3124">
        <v>4</v>
      </c>
      <c r="D3124">
        <v>2020</v>
      </c>
      <c r="E3124" s="19">
        <v>43922</v>
      </c>
      <c r="F3124">
        <v>457</v>
      </c>
      <c r="G3124">
        <v>68.550000000000011</v>
      </c>
      <c r="H3124">
        <v>388.45</v>
      </c>
      <c r="I3124">
        <v>123.39000000000001</v>
      </c>
      <c r="J3124" s="13" t="s">
        <v>6883</v>
      </c>
      <c r="K3124" s="13" t="s">
        <v>6968</v>
      </c>
      <c r="M3124" s="13" t="s">
        <v>6990</v>
      </c>
    </row>
    <row r="3125" spans="1:13" x14ac:dyDescent="0.3">
      <c r="A3125">
        <v>12540131</v>
      </c>
      <c r="B3125" t="s">
        <v>6325</v>
      </c>
      <c r="C3125">
        <v>4</v>
      </c>
      <c r="D3125">
        <v>2020</v>
      </c>
      <c r="E3125" s="19">
        <v>43922</v>
      </c>
      <c r="F3125">
        <v>523</v>
      </c>
      <c r="G3125">
        <v>78.449999999999989</v>
      </c>
      <c r="H3125">
        <v>444.55</v>
      </c>
      <c r="I3125">
        <v>156.9</v>
      </c>
      <c r="J3125" s="13" t="s">
        <v>6889</v>
      </c>
      <c r="K3125" s="13" t="s">
        <v>6902</v>
      </c>
      <c r="M3125" s="13" t="s">
        <v>6990</v>
      </c>
    </row>
    <row r="3126" spans="1:13" x14ac:dyDescent="0.3">
      <c r="A3126">
        <v>12540132</v>
      </c>
      <c r="B3126" t="s">
        <v>6326</v>
      </c>
      <c r="C3126">
        <v>4</v>
      </c>
      <c r="D3126">
        <v>2020</v>
      </c>
      <c r="E3126" s="19">
        <v>43922</v>
      </c>
      <c r="F3126">
        <v>478</v>
      </c>
      <c r="G3126">
        <v>71.699999999999989</v>
      </c>
      <c r="H3126">
        <v>406.3</v>
      </c>
      <c r="I3126">
        <v>119.5</v>
      </c>
      <c r="J3126" s="13" t="s">
        <v>6889</v>
      </c>
      <c r="K3126" s="13" t="s">
        <v>6921</v>
      </c>
      <c r="M3126" s="13" t="s">
        <v>6990</v>
      </c>
    </row>
    <row r="3127" spans="1:13" x14ac:dyDescent="0.3">
      <c r="A3127">
        <v>12540133</v>
      </c>
      <c r="B3127" t="s">
        <v>6327</v>
      </c>
      <c r="C3127">
        <v>4</v>
      </c>
      <c r="D3127">
        <v>2020</v>
      </c>
      <c r="E3127" s="19">
        <v>43922</v>
      </c>
      <c r="F3127">
        <v>538</v>
      </c>
      <c r="G3127">
        <v>80.699999999999989</v>
      </c>
      <c r="H3127">
        <v>457.3</v>
      </c>
      <c r="I3127">
        <v>129.12</v>
      </c>
      <c r="J3127" s="13" t="s">
        <v>6889</v>
      </c>
      <c r="K3127" s="13" t="s">
        <v>6951</v>
      </c>
      <c r="M3127" s="13" t="s">
        <v>6990</v>
      </c>
    </row>
    <row r="3128" spans="1:13" x14ac:dyDescent="0.3">
      <c r="A3128">
        <v>12540134</v>
      </c>
      <c r="B3128" t="s">
        <v>6328</v>
      </c>
      <c r="C3128">
        <v>4</v>
      </c>
      <c r="D3128">
        <v>2020</v>
      </c>
      <c r="E3128" s="19">
        <v>43922</v>
      </c>
      <c r="F3128">
        <v>228</v>
      </c>
      <c r="G3128">
        <v>34.200000000000017</v>
      </c>
      <c r="H3128">
        <v>193.79999999999998</v>
      </c>
      <c r="I3128">
        <v>79.8</v>
      </c>
      <c r="J3128" s="13" t="s">
        <v>6885</v>
      </c>
      <c r="K3128" s="13" t="s">
        <v>6949</v>
      </c>
      <c r="M3128" s="13" t="s">
        <v>6990</v>
      </c>
    </row>
    <row r="3129" spans="1:13" x14ac:dyDescent="0.3">
      <c r="A3129">
        <v>12540135</v>
      </c>
      <c r="B3129" t="s">
        <v>6329</v>
      </c>
      <c r="C3129">
        <v>4</v>
      </c>
      <c r="D3129">
        <v>2020</v>
      </c>
      <c r="E3129" s="19">
        <v>43922</v>
      </c>
      <c r="F3129">
        <v>317</v>
      </c>
      <c r="G3129">
        <v>47.550000000000011</v>
      </c>
      <c r="H3129">
        <v>269.45</v>
      </c>
      <c r="I3129">
        <v>98.27</v>
      </c>
      <c r="J3129" s="13" t="s">
        <v>6885</v>
      </c>
      <c r="K3129" s="13" t="s">
        <v>6933</v>
      </c>
      <c r="M3129" s="13" t="s">
        <v>6990</v>
      </c>
    </row>
    <row r="3130" spans="1:13" x14ac:dyDescent="0.3">
      <c r="A3130">
        <v>12540136</v>
      </c>
      <c r="B3130" t="s">
        <v>6330</v>
      </c>
      <c r="C3130">
        <v>4</v>
      </c>
      <c r="D3130">
        <v>2020</v>
      </c>
      <c r="E3130" s="19">
        <v>43922</v>
      </c>
      <c r="F3130">
        <v>383</v>
      </c>
      <c r="G3130">
        <v>57.449999999999989</v>
      </c>
      <c r="H3130">
        <v>325.55</v>
      </c>
      <c r="I3130">
        <v>122.56</v>
      </c>
      <c r="J3130" s="13" t="s">
        <v>6887</v>
      </c>
      <c r="K3130" s="13" t="s">
        <v>6909</v>
      </c>
      <c r="M3130" s="13" t="s">
        <v>6990</v>
      </c>
    </row>
    <row r="3131" spans="1:13" x14ac:dyDescent="0.3">
      <c r="A3131">
        <v>12540137</v>
      </c>
      <c r="B3131" t="s">
        <v>6331</v>
      </c>
      <c r="C3131">
        <v>4</v>
      </c>
      <c r="D3131">
        <v>2020</v>
      </c>
      <c r="E3131" s="19">
        <v>43922</v>
      </c>
      <c r="F3131">
        <v>345</v>
      </c>
      <c r="G3131">
        <v>51.75</v>
      </c>
      <c r="H3131">
        <v>293.25</v>
      </c>
      <c r="I3131">
        <v>106.95</v>
      </c>
      <c r="J3131" s="13" t="s">
        <v>6887</v>
      </c>
      <c r="K3131" s="13" t="s">
        <v>6918</v>
      </c>
      <c r="M3131" s="13" t="s">
        <v>6990</v>
      </c>
    </row>
    <row r="3132" spans="1:13" x14ac:dyDescent="0.3">
      <c r="A3132">
        <v>12540138</v>
      </c>
      <c r="B3132" t="s">
        <v>6332</v>
      </c>
      <c r="C3132">
        <v>4</v>
      </c>
      <c r="D3132">
        <v>2020</v>
      </c>
      <c r="E3132" s="19">
        <v>43922</v>
      </c>
      <c r="F3132">
        <v>447</v>
      </c>
      <c r="G3132">
        <v>67.050000000000011</v>
      </c>
      <c r="H3132">
        <v>379.95</v>
      </c>
      <c r="I3132">
        <v>156.44999999999999</v>
      </c>
      <c r="J3132" s="13" t="s">
        <v>6887</v>
      </c>
      <c r="K3132" s="13" t="s">
        <v>6891</v>
      </c>
      <c r="M3132" s="13" t="s">
        <v>6990</v>
      </c>
    </row>
    <row r="3133" spans="1:13" x14ac:dyDescent="0.3">
      <c r="A3133">
        <v>12540141</v>
      </c>
      <c r="B3133" t="s">
        <v>6333</v>
      </c>
      <c r="C3133">
        <v>4</v>
      </c>
      <c r="D3133">
        <v>2020</v>
      </c>
      <c r="E3133" s="19">
        <v>43922</v>
      </c>
      <c r="F3133">
        <v>636</v>
      </c>
      <c r="G3133">
        <v>95.399999999999977</v>
      </c>
      <c r="H3133">
        <v>540.6</v>
      </c>
      <c r="I3133">
        <v>216.24</v>
      </c>
      <c r="J3133" s="13" t="s">
        <v>6888</v>
      </c>
      <c r="K3133" s="13" t="s">
        <v>6925</v>
      </c>
      <c r="M3133" s="13" t="s">
        <v>6990</v>
      </c>
    </row>
    <row r="3134" spans="1:13" x14ac:dyDescent="0.3">
      <c r="A3134">
        <v>12540142</v>
      </c>
      <c r="B3134" t="s">
        <v>6334</v>
      </c>
      <c r="C3134">
        <v>4</v>
      </c>
      <c r="D3134">
        <v>2020</v>
      </c>
      <c r="E3134" s="19">
        <v>43922</v>
      </c>
      <c r="F3134">
        <v>592</v>
      </c>
      <c r="G3134">
        <v>88.800000000000011</v>
      </c>
      <c r="H3134">
        <v>503.2</v>
      </c>
      <c r="I3134">
        <v>165.76000000000002</v>
      </c>
      <c r="J3134" s="13" t="s">
        <v>6889</v>
      </c>
      <c r="K3134" s="13" t="s">
        <v>6906</v>
      </c>
      <c r="M3134" s="13" t="s">
        <v>6990</v>
      </c>
    </row>
    <row r="3135" spans="1:13" x14ac:dyDescent="0.3">
      <c r="A3135">
        <v>12540143</v>
      </c>
      <c r="B3135" t="s">
        <v>6335</v>
      </c>
      <c r="C3135">
        <v>4</v>
      </c>
      <c r="D3135">
        <v>2020</v>
      </c>
      <c r="E3135" s="19">
        <v>43922</v>
      </c>
      <c r="F3135">
        <v>312</v>
      </c>
      <c r="G3135">
        <v>46.800000000000011</v>
      </c>
      <c r="H3135">
        <v>265.2</v>
      </c>
      <c r="I3135">
        <v>99.84</v>
      </c>
      <c r="J3135" s="13" t="s">
        <v>6885</v>
      </c>
      <c r="K3135" s="13" t="s">
        <v>6908</v>
      </c>
      <c r="M3135" s="13" t="s">
        <v>6990</v>
      </c>
    </row>
    <row r="3136" spans="1:13" x14ac:dyDescent="0.3">
      <c r="A3136">
        <v>12540144</v>
      </c>
      <c r="B3136" t="s">
        <v>6336</v>
      </c>
      <c r="C3136">
        <v>4</v>
      </c>
      <c r="D3136">
        <v>2020</v>
      </c>
      <c r="E3136" s="19">
        <v>43922</v>
      </c>
      <c r="F3136">
        <v>187</v>
      </c>
      <c r="G3136">
        <v>28.050000000000011</v>
      </c>
      <c r="H3136">
        <v>158.94999999999999</v>
      </c>
      <c r="I3136">
        <v>59.84</v>
      </c>
      <c r="J3136" s="13" t="s">
        <v>6885</v>
      </c>
      <c r="K3136" s="13" t="s">
        <v>6943</v>
      </c>
      <c r="M3136" s="13" t="s">
        <v>6990</v>
      </c>
    </row>
    <row r="3137" spans="1:13" x14ac:dyDescent="0.3">
      <c r="A3137">
        <v>12540190</v>
      </c>
      <c r="B3137" t="s">
        <v>6337</v>
      </c>
      <c r="C3137">
        <v>4</v>
      </c>
      <c r="D3137">
        <v>2020</v>
      </c>
      <c r="E3137" s="19">
        <v>43922</v>
      </c>
      <c r="F3137">
        <v>383</v>
      </c>
      <c r="G3137">
        <v>57.449999999999989</v>
      </c>
      <c r="H3137">
        <v>325.55</v>
      </c>
      <c r="I3137">
        <v>122.56</v>
      </c>
      <c r="J3137" s="13" t="s">
        <v>6887</v>
      </c>
      <c r="K3137" s="13" t="s">
        <v>6909</v>
      </c>
      <c r="M3137" s="13" t="s">
        <v>6990</v>
      </c>
    </row>
    <row r="3138" spans="1:13" x14ac:dyDescent="0.3">
      <c r="A3138">
        <v>12540190</v>
      </c>
      <c r="B3138" t="s">
        <v>6338</v>
      </c>
      <c r="C3138">
        <v>11</v>
      </c>
      <c r="D3138">
        <v>2020</v>
      </c>
      <c r="E3138" s="19">
        <v>44136</v>
      </c>
      <c r="F3138">
        <v>447</v>
      </c>
      <c r="G3138">
        <v>0</v>
      </c>
      <c r="H3138">
        <v>447</v>
      </c>
      <c r="I3138">
        <v>156.44999999999999</v>
      </c>
      <c r="J3138" s="13" t="s">
        <v>6887</v>
      </c>
      <c r="K3138" s="13" t="s">
        <v>6891</v>
      </c>
      <c r="L3138">
        <v>7.1333333333333337</v>
      </c>
      <c r="M3138" s="13" t="s">
        <v>6997</v>
      </c>
    </row>
    <row r="3139" spans="1:13" x14ac:dyDescent="0.3">
      <c r="A3139">
        <v>12350101</v>
      </c>
      <c r="B3139" t="s">
        <v>6339</v>
      </c>
      <c r="C3139">
        <v>4</v>
      </c>
      <c r="D3139">
        <v>2020</v>
      </c>
      <c r="E3139" s="19">
        <v>43922</v>
      </c>
      <c r="F3139">
        <v>436</v>
      </c>
      <c r="G3139">
        <v>65.400000000000034</v>
      </c>
      <c r="H3139">
        <v>370.59999999999997</v>
      </c>
      <c r="I3139">
        <v>104.64</v>
      </c>
      <c r="J3139" s="13" t="s">
        <v>6883</v>
      </c>
      <c r="K3139" s="13" t="s">
        <v>6966</v>
      </c>
      <c r="M3139" s="13" t="s">
        <v>6990</v>
      </c>
    </row>
    <row r="3140" spans="1:13" x14ac:dyDescent="0.3">
      <c r="A3140">
        <v>12350102</v>
      </c>
      <c r="B3140" t="s">
        <v>6340</v>
      </c>
      <c r="C3140">
        <v>4</v>
      </c>
      <c r="D3140">
        <v>2020</v>
      </c>
      <c r="E3140" s="19">
        <v>43922</v>
      </c>
      <c r="F3140">
        <v>636</v>
      </c>
      <c r="G3140">
        <v>95.399999999999977</v>
      </c>
      <c r="H3140">
        <v>540.6</v>
      </c>
      <c r="I3140">
        <v>216.24</v>
      </c>
      <c r="J3140" s="13" t="s">
        <v>6888</v>
      </c>
      <c r="K3140" s="13" t="s">
        <v>6925</v>
      </c>
      <c r="M3140" s="13" t="s">
        <v>6990</v>
      </c>
    </row>
    <row r="3141" spans="1:13" x14ac:dyDescent="0.3">
      <c r="A3141">
        <v>12350103</v>
      </c>
      <c r="B3141" t="s">
        <v>6341</v>
      </c>
      <c r="C3141">
        <v>4</v>
      </c>
      <c r="D3141">
        <v>2020</v>
      </c>
      <c r="E3141" s="19">
        <v>43922</v>
      </c>
      <c r="F3141">
        <v>488</v>
      </c>
      <c r="G3141">
        <v>73.199999999999989</v>
      </c>
      <c r="H3141">
        <v>414.8</v>
      </c>
      <c r="I3141">
        <v>156.16</v>
      </c>
      <c r="J3141" s="13" t="s">
        <v>6889</v>
      </c>
      <c r="K3141" s="13" t="s">
        <v>6904</v>
      </c>
      <c r="M3141" s="13" t="s">
        <v>6990</v>
      </c>
    </row>
    <row r="3142" spans="1:13" x14ac:dyDescent="0.3">
      <c r="A3142">
        <v>12350104</v>
      </c>
      <c r="B3142" t="s">
        <v>6342</v>
      </c>
      <c r="C3142">
        <v>4</v>
      </c>
      <c r="D3142">
        <v>2020</v>
      </c>
      <c r="E3142" s="19">
        <v>43922</v>
      </c>
      <c r="F3142">
        <v>506</v>
      </c>
      <c r="G3142">
        <v>75.900000000000034</v>
      </c>
      <c r="H3142">
        <v>430.09999999999997</v>
      </c>
      <c r="I3142">
        <v>146.73999999999998</v>
      </c>
      <c r="J3142" s="13" t="s">
        <v>6889</v>
      </c>
      <c r="K3142" s="13" t="s">
        <v>6907</v>
      </c>
      <c r="M3142" s="13" t="s">
        <v>6990</v>
      </c>
    </row>
    <row r="3143" spans="1:13" x14ac:dyDescent="0.3">
      <c r="A3143">
        <v>12350105</v>
      </c>
      <c r="B3143" t="s">
        <v>6343</v>
      </c>
      <c r="C3143">
        <v>4</v>
      </c>
      <c r="D3143">
        <v>2020</v>
      </c>
      <c r="E3143" s="19">
        <v>43922</v>
      </c>
      <c r="F3143">
        <v>492</v>
      </c>
      <c r="G3143">
        <v>73.800000000000011</v>
      </c>
      <c r="H3143">
        <v>418.2</v>
      </c>
      <c r="I3143">
        <v>137.76000000000002</v>
      </c>
      <c r="J3143" s="13" t="s">
        <v>6889</v>
      </c>
      <c r="K3143" s="13" t="s">
        <v>6945</v>
      </c>
      <c r="M3143" s="13" t="s">
        <v>6990</v>
      </c>
    </row>
    <row r="3144" spans="1:13" x14ac:dyDescent="0.3">
      <c r="A3144">
        <v>12350106</v>
      </c>
      <c r="B3144" t="s">
        <v>6344</v>
      </c>
      <c r="C3144">
        <v>4</v>
      </c>
      <c r="D3144">
        <v>2020</v>
      </c>
      <c r="E3144" s="19">
        <v>43922</v>
      </c>
      <c r="F3144">
        <v>539</v>
      </c>
      <c r="G3144">
        <v>80.850000000000023</v>
      </c>
      <c r="H3144">
        <v>458.15</v>
      </c>
      <c r="I3144">
        <v>156.31</v>
      </c>
      <c r="J3144" s="13" t="s">
        <v>6889</v>
      </c>
      <c r="K3144" s="13" t="s">
        <v>6954</v>
      </c>
      <c r="M3144" s="13" t="s">
        <v>6990</v>
      </c>
    </row>
    <row r="3145" spans="1:13" x14ac:dyDescent="0.3">
      <c r="A3145">
        <v>12350107</v>
      </c>
      <c r="B3145" t="s">
        <v>6345</v>
      </c>
      <c r="C3145">
        <v>4</v>
      </c>
      <c r="D3145">
        <v>2020</v>
      </c>
      <c r="E3145" s="19">
        <v>43922</v>
      </c>
      <c r="F3145">
        <v>488</v>
      </c>
      <c r="G3145">
        <v>73.199999999999989</v>
      </c>
      <c r="H3145">
        <v>414.8</v>
      </c>
      <c r="I3145">
        <v>156.16</v>
      </c>
      <c r="J3145" s="13" t="s">
        <v>6889</v>
      </c>
      <c r="K3145" s="13" t="s">
        <v>6904</v>
      </c>
      <c r="M3145" s="13" t="s">
        <v>6990</v>
      </c>
    </row>
    <row r="3146" spans="1:13" x14ac:dyDescent="0.3">
      <c r="A3146">
        <v>12350108</v>
      </c>
      <c r="B3146" t="s">
        <v>6346</v>
      </c>
      <c r="C3146">
        <v>4</v>
      </c>
      <c r="D3146">
        <v>2020</v>
      </c>
      <c r="E3146" s="19">
        <v>43922</v>
      </c>
      <c r="F3146">
        <v>312</v>
      </c>
      <c r="G3146">
        <v>46.800000000000011</v>
      </c>
      <c r="H3146">
        <v>265.2</v>
      </c>
      <c r="I3146">
        <v>99.84</v>
      </c>
      <c r="J3146" s="13" t="s">
        <v>6885</v>
      </c>
      <c r="K3146" s="13" t="s">
        <v>6908</v>
      </c>
      <c r="M3146" s="13" t="s">
        <v>6990</v>
      </c>
    </row>
    <row r="3147" spans="1:13" x14ac:dyDescent="0.3">
      <c r="A3147">
        <v>12350109</v>
      </c>
      <c r="B3147" t="s">
        <v>6347</v>
      </c>
      <c r="C3147">
        <v>4</v>
      </c>
      <c r="D3147">
        <v>2020</v>
      </c>
      <c r="E3147" s="19">
        <v>43922</v>
      </c>
      <c r="F3147">
        <v>180</v>
      </c>
      <c r="G3147">
        <v>27</v>
      </c>
      <c r="H3147">
        <v>153</v>
      </c>
      <c r="I3147">
        <v>61.2</v>
      </c>
      <c r="J3147" s="13" t="s">
        <v>6885</v>
      </c>
      <c r="K3147" s="13" t="s">
        <v>6957</v>
      </c>
      <c r="M3147" s="13" t="s">
        <v>6990</v>
      </c>
    </row>
    <row r="3148" spans="1:13" x14ac:dyDescent="0.3">
      <c r="A3148">
        <v>12350110</v>
      </c>
      <c r="B3148" t="s">
        <v>6348</v>
      </c>
      <c r="C3148">
        <v>4</v>
      </c>
      <c r="D3148">
        <v>2020</v>
      </c>
      <c r="E3148" s="19">
        <v>43922</v>
      </c>
      <c r="F3148">
        <v>457</v>
      </c>
      <c r="G3148">
        <v>68.550000000000011</v>
      </c>
      <c r="H3148">
        <v>388.45</v>
      </c>
      <c r="I3148">
        <v>123.39000000000001</v>
      </c>
      <c r="J3148" s="13" t="s">
        <v>6883</v>
      </c>
      <c r="K3148" s="13" t="s">
        <v>6968</v>
      </c>
      <c r="M3148" s="13" t="s">
        <v>6990</v>
      </c>
    </row>
    <row r="3149" spans="1:13" x14ac:dyDescent="0.3">
      <c r="A3149">
        <v>12350110</v>
      </c>
      <c r="B3149" t="s">
        <v>6349</v>
      </c>
      <c r="C3149">
        <v>8</v>
      </c>
      <c r="D3149">
        <v>2020</v>
      </c>
      <c r="E3149" s="19">
        <v>44044</v>
      </c>
      <c r="F3149">
        <v>510</v>
      </c>
      <c r="G3149">
        <v>0</v>
      </c>
      <c r="H3149">
        <v>510</v>
      </c>
      <c r="I3149">
        <v>163.20000000000002</v>
      </c>
      <c r="J3149" s="13" t="s">
        <v>6888</v>
      </c>
      <c r="K3149" s="13" t="s">
        <v>6901</v>
      </c>
      <c r="L3149">
        <v>4.0666666666666664</v>
      </c>
      <c r="M3149" s="13" t="s">
        <v>6994</v>
      </c>
    </row>
    <row r="3150" spans="1:13" x14ac:dyDescent="0.3">
      <c r="A3150">
        <v>12350111</v>
      </c>
      <c r="B3150" t="s">
        <v>6350</v>
      </c>
      <c r="C3150">
        <v>4</v>
      </c>
      <c r="D3150">
        <v>2020</v>
      </c>
      <c r="E3150" s="19">
        <v>43922</v>
      </c>
      <c r="F3150">
        <v>506</v>
      </c>
      <c r="G3150">
        <v>75.900000000000034</v>
      </c>
      <c r="H3150">
        <v>430.09999999999997</v>
      </c>
      <c r="I3150">
        <v>146.73999999999998</v>
      </c>
      <c r="J3150" s="13" t="s">
        <v>6889</v>
      </c>
      <c r="K3150" s="13" t="s">
        <v>6907</v>
      </c>
      <c r="M3150" s="13" t="s">
        <v>6990</v>
      </c>
    </row>
    <row r="3151" spans="1:13" x14ac:dyDescent="0.3">
      <c r="A3151">
        <v>12350112</v>
      </c>
      <c r="B3151" t="s">
        <v>6351</v>
      </c>
      <c r="C3151">
        <v>4</v>
      </c>
      <c r="D3151">
        <v>2020</v>
      </c>
      <c r="E3151" s="19">
        <v>43922</v>
      </c>
      <c r="F3151">
        <v>539</v>
      </c>
      <c r="G3151">
        <v>80.850000000000023</v>
      </c>
      <c r="H3151">
        <v>458.15</v>
      </c>
      <c r="I3151">
        <v>156.31</v>
      </c>
      <c r="J3151" s="13" t="s">
        <v>6889</v>
      </c>
      <c r="K3151" s="13" t="s">
        <v>6954</v>
      </c>
      <c r="M3151" s="13" t="s">
        <v>6990</v>
      </c>
    </row>
    <row r="3152" spans="1:13" x14ac:dyDescent="0.3">
      <c r="A3152">
        <v>12350113</v>
      </c>
      <c r="B3152" t="s">
        <v>6352</v>
      </c>
      <c r="C3152">
        <v>4</v>
      </c>
      <c r="D3152">
        <v>2020</v>
      </c>
      <c r="E3152" s="19">
        <v>43922</v>
      </c>
      <c r="F3152">
        <v>538</v>
      </c>
      <c r="G3152">
        <v>80.699999999999989</v>
      </c>
      <c r="H3152">
        <v>457.3</v>
      </c>
      <c r="I3152">
        <v>129.12</v>
      </c>
      <c r="J3152" s="13" t="s">
        <v>6889</v>
      </c>
      <c r="K3152" s="13" t="s">
        <v>6951</v>
      </c>
      <c r="M3152" s="13" t="s">
        <v>6990</v>
      </c>
    </row>
    <row r="3153" spans="1:13" x14ac:dyDescent="0.3">
      <c r="A3153">
        <v>12350114</v>
      </c>
      <c r="B3153" t="s">
        <v>6353</v>
      </c>
      <c r="C3153">
        <v>4</v>
      </c>
      <c r="D3153">
        <v>2020</v>
      </c>
      <c r="E3153" s="19">
        <v>43922</v>
      </c>
      <c r="F3153">
        <v>523</v>
      </c>
      <c r="G3153">
        <v>78.449999999999989</v>
      </c>
      <c r="H3153">
        <v>444.55</v>
      </c>
      <c r="I3153">
        <v>156.9</v>
      </c>
      <c r="J3153" s="13" t="s">
        <v>6889</v>
      </c>
      <c r="K3153" s="13" t="s">
        <v>6902</v>
      </c>
      <c r="M3153" s="13" t="s">
        <v>6990</v>
      </c>
    </row>
    <row r="3154" spans="1:13" x14ac:dyDescent="0.3">
      <c r="A3154">
        <v>12350120</v>
      </c>
      <c r="B3154" t="s">
        <v>6354</v>
      </c>
      <c r="C3154">
        <v>4</v>
      </c>
      <c r="D3154">
        <v>2020</v>
      </c>
      <c r="E3154" s="19">
        <v>43922</v>
      </c>
      <c r="F3154">
        <v>592</v>
      </c>
      <c r="G3154">
        <v>88.800000000000011</v>
      </c>
      <c r="H3154">
        <v>503.2</v>
      </c>
      <c r="I3154">
        <v>165.76000000000002</v>
      </c>
      <c r="J3154" s="13" t="s">
        <v>6889</v>
      </c>
      <c r="K3154" s="13" t="s">
        <v>6906</v>
      </c>
      <c r="M3154" s="13" t="s">
        <v>6990</v>
      </c>
    </row>
    <row r="3155" spans="1:13" x14ac:dyDescent="0.3">
      <c r="A3155">
        <v>12350120</v>
      </c>
      <c r="B3155" t="s">
        <v>6355</v>
      </c>
      <c r="C3155">
        <v>4</v>
      </c>
      <c r="D3155">
        <v>2020</v>
      </c>
      <c r="E3155" s="19">
        <v>43922</v>
      </c>
      <c r="F3155">
        <v>539</v>
      </c>
      <c r="G3155">
        <v>80.850000000000023</v>
      </c>
      <c r="H3155">
        <v>458.15</v>
      </c>
      <c r="I3155">
        <v>156.31</v>
      </c>
      <c r="J3155" s="13" t="s">
        <v>6889</v>
      </c>
      <c r="K3155" s="13" t="s">
        <v>6954</v>
      </c>
      <c r="L3155">
        <v>0</v>
      </c>
      <c r="M3155" s="13" t="s">
        <v>6990</v>
      </c>
    </row>
    <row r="3156" spans="1:13" x14ac:dyDescent="0.3">
      <c r="A3156">
        <v>12350121</v>
      </c>
      <c r="B3156" t="s">
        <v>6356</v>
      </c>
      <c r="C3156">
        <v>4</v>
      </c>
      <c r="D3156">
        <v>2020</v>
      </c>
      <c r="E3156" s="19">
        <v>43922</v>
      </c>
      <c r="F3156">
        <v>538</v>
      </c>
      <c r="G3156">
        <v>80.699999999999989</v>
      </c>
      <c r="H3156">
        <v>457.3</v>
      </c>
      <c r="I3156">
        <v>129.12</v>
      </c>
      <c r="J3156" s="13" t="s">
        <v>6889</v>
      </c>
      <c r="K3156" s="13" t="s">
        <v>6951</v>
      </c>
      <c r="M3156" s="13" t="s">
        <v>6990</v>
      </c>
    </row>
    <row r="3157" spans="1:13" x14ac:dyDescent="0.3">
      <c r="A3157">
        <v>12350122</v>
      </c>
      <c r="B3157" t="s">
        <v>6357</v>
      </c>
      <c r="C3157">
        <v>4</v>
      </c>
      <c r="D3157">
        <v>2020</v>
      </c>
      <c r="E3157" s="19">
        <v>43922</v>
      </c>
      <c r="F3157">
        <v>440</v>
      </c>
      <c r="G3157">
        <v>66</v>
      </c>
      <c r="H3157">
        <v>374</v>
      </c>
      <c r="I3157">
        <v>136.4</v>
      </c>
      <c r="J3157" s="13" t="s">
        <v>6889</v>
      </c>
      <c r="K3157" s="13" t="s">
        <v>6905</v>
      </c>
      <c r="M3157" s="13" t="s">
        <v>6990</v>
      </c>
    </row>
    <row r="3158" spans="1:13" x14ac:dyDescent="0.3">
      <c r="A3158">
        <v>12350123</v>
      </c>
      <c r="B3158" t="s">
        <v>6358</v>
      </c>
      <c r="C3158">
        <v>4</v>
      </c>
      <c r="D3158">
        <v>2020</v>
      </c>
      <c r="E3158" s="19">
        <v>43922</v>
      </c>
      <c r="F3158">
        <v>592</v>
      </c>
      <c r="G3158">
        <v>88.800000000000011</v>
      </c>
      <c r="H3158">
        <v>503.2</v>
      </c>
      <c r="I3158">
        <v>165.76000000000002</v>
      </c>
      <c r="J3158" s="13" t="s">
        <v>6889</v>
      </c>
      <c r="K3158" s="13" t="s">
        <v>6906</v>
      </c>
      <c r="M3158" s="13" t="s">
        <v>6990</v>
      </c>
    </row>
    <row r="3159" spans="1:13" x14ac:dyDescent="0.3">
      <c r="A3159">
        <v>12350124</v>
      </c>
      <c r="B3159" t="s">
        <v>6359</v>
      </c>
      <c r="C3159">
        <v>4</v>
      </c>
      <c r="D3159">
        <v>2020</v>
      </c>
      <c r="E3159" s="19">
        <v>43922</v>
      </c>
      <c r="F3159">
        <v>538</v>
      </c>
      <c r="G3159">
        <v>80.699999999999989</v>
      </c>
      <c r="H3159">
        <v>457.3</v>
      </c>
      <c r="I3159">
        <v>145.26000000000002</v>
      </c>
      <c r="J3159" s="13" t="s">
        <v>6889</v>
      </c>
      <c r="K3159" s="13" t="s">
        <v>6903</v>
      </c>
      <c r="M3159" s="13" t="s">
        <v>6990</v>
      </c>
    </row>
    <row r="3160" spans="1:13" x14ac:dyDescent="0.3">
      <c r="A3160">
        <v>12350131</v>
      </c>
      <c r="B3160" t="s">
        <v>6360</v>
      </c>
      <c r="C3160">
        <v>3</v>
      </c>
      <c r="D3160">
        <v>2020</v>
      </c>
      <c r="E3160" s="19">
        <v>43891</v>
      </c>
      <c r="F3160">
        <v>387</v>
      </c>
      <c r="G3160">
        <v>58.050000000000011</v>
      </c>
      <c r="H3160">
        <v>328.95</v>
      </c>
      <c r="I3160">
        <v>100.62</v>
      </c>
      <c r="J3160" s="13" t="s">
        <v>6883</v>
      </c>
      <c r="K3160" s="13" t="s">
        <v>6969</v>
      </c>
      <c r="M3160" s="13" t="s">
        <v>6989</v>
      </c>
    </row>
    <row r="3161" spans="1:13" x14ac:dyDescent="0.3">
      <c r="A3161">
        <v>12350132</v>
      </c>
      <c r="B3161" t="s">
        <v>6361</v>
      </c>
      <c r="C3161">
        <v>3</v>
      </c>
      <c r="D3161">
        <v>2020</v>
      </c>
      <c r="E3161" s="19">
        <v>43891</v>
      </c>
      <c r="F3161">
        <v>579</v>
      </c>
      <c r="G3161">
        <v>86.850000000000023</v>
      </c>
      <c r="H3161">
        <v>492.15</v>
      </c>
      <c r="I3161">
        <v>167.91</v>
      </c>
      <c r="J3161" s="13" t="s">
        <v>6888</v>
      </c>
      <c r="K3161" s="13" t="s">
        <v>6926</v>
      </c>
      <c r="M3161" s="13" t="s">
        <v>6989</v>
      </c>
    </row>
    <row r="3162" spans="1:13" x14ac:dyDescent="0.3">
      <c r="A3162">
        <v>12350133</v>
      </c>
      <c r="B3162" t="s">
        <v>6362</v>
      </c>
      <c r="C3162">
        <v>3</v>
      </c>
      <c r="D3162">
        <v>2020</v>
      </c>
      <c r="E3162" s="19">
        <v>43891</v>
      </c>
      <c r="F3162">
        <v>506</v>
      </c>
      <c r="G3162">
        <v>75.900000000000034</v>
      </c>
      <c r="H3162">
        <v>430.09999999999997</v>
      </c>
      <c r="I3162">
        <v>146.73999999999998</v>
      </c>
      <c r="J3162" s="13" t="s">
        <v>6889</v>
      </c>
      <c r="K3162" s="13" t="s">
        <v>6907</v>
      </c>
      <c r="M3162" s="13" t="s">
        <v>6989</v>
      </c>
    </row>
    <row r="3163" spans="1:13" x14ac:dyDescent="0.3">
      <c r="A3163">
        <v>12350134</v>
      </c>
      <c r="B3163" t="s">
        <v>6363</v>
      </c>
      <c r="C3163">
        <v>3</v>
      </c>
      <c r="D3163">
        <v>2020</v>
      </c>
      <c r="E3163" s="19">
        <v>43891</v>
      </c>
      <c r="F3163">
        <v>492</v>
      </c>
      <c r="G3163">
        <v>73.800000000000011</v>
      </c>
      <c r="H3163">
        <v>418.2</v>
      </c>
      <c r="I3163">
        <v>137.76000000000002</v>
      </c>
      <c r="J3163" s="13" t="s">
        <v>6889</v>
      </c>
      <c r="K3163" s="13" t="s">
        <v>6945</v>
      </c>
      <c r="M3163" s="13" t="s">
        <v>6989</v>
      </c>
    </row>
    <row r="3164" spans="1:13" x14ac:dyDescent="0.3">
      <c r="A3164">
        <v>12350135</v>
      </c>
      <c r="B3164" t="s">
        <v>6364</v>
      </c>
      <c r="C3164">
        <v>3</v>
      </c>
      <c r="D3164">
        <v>2020</v>
      </c>
      <c r="E3164" s="19">
        <v>43891</v>
      </c>
      <c r="F3164">
        <v>293</v>
      </c>
      <c r="G3164">
        <v>43.950000000000017</v>
      </c>
      <c r="H3164">
        <v>249.04999999999998</v>
      </c>
      <c r="I3164">
        <v>90.83</v>
      </c>
      <c r="J3164" s="13" t="s">
        <v>6885</v>
      </c>
      <c r="K3164" s="13" t="s">
        <v>6935</v>
      </c>
      <c r="M3164" s="13" t="s">
        <v>6989</v>
      </c>
    </row>
    <row r="3165" spans="1:13" x14ac:dyDescent="0.3">
      <c r="A3165">
        <v>12350140</v>
      </c>
      <c r="B3165" t="s">
        <v>6365</v>
      </c>
      <c r="C3165">
        <v>3</v>
      </c>
      <c r="D3165">
        <v>2020</v>
      </c>
      <c r="E3165" s="19">
        <v>43891</v>
      </c>
      <c r="F3165">
        <v>436</v>
      </c>
      <c r="G3165">
        <v>65.400000000000034</v>
      </c>
      <c r="H3165">
        <v>370.59999999999997</v>
      </c>
      <c r="I3165">
        <v>122.08000000000001</v>
      </c>
      <c r="J3165" s="13" t="s">
        <v>6883</v>
      </c>
      <c r="K3165" s="13" t="s">
        <v>6958</v>
      </c>
      <c r="M3165" s="13" t="s">
        <v>6989</v>
      </c>
    </row>
    <row r="3166" spans="1:13" x14ac:dyDescent="0.3">
      <c r="A3166">
        <v>12350141</v>
      </c>
      <c r="B3166" t="s">
        <v>6366</v>
      </c>
      <c r="C3166">
        <v>3</v>
      </c>
      <c r="D3166">
        <v>2020</v>
      </c>
      <c r="E3166" s="19">
        <v>43891</v>
      </c>
      <c r="F3166">
        <v>507</v>
      </c>
      <c r="G3166">
        <v>76.050000000000011</v>
      </c>
      <c r="H3166">
        <v>430.95</v>
      </c>
      <c r="I3166">
        <v>136.89000000000001</v>
      </c>
      <c r="J3166" s="13" t="s">
        <v>6889</v>
      </c>
      <c r="K3166" s="13" t="s">
        <v>6937</v>
      </c>
      <c r="M3166" s="13" t="s">
        <v>6989</v>
      </c>
    </row>
    <row r="3167" spans="1:13" x14ac:dyDescent="0.3">
      <c r="A3167">
        <v>12350142</v>
      </c>
      <c r="B3167" t="s">
        <v>6367</v>
      </c>
      <c r="C3167">
        <v>3</v>
      </c>
      <c r="D3167">
        <v>2020</v>
      </c>
      <c r="E3167" s="19">
        <v>43891</v>
      </c>
      <c r="F3167">
        <v>538</v>
      </c>
      <c r="G3167">
        <v>80.699999999999989</v>
      </c>
      <c r="H3167">
        <v>457.3</v>
      </c>
      <c r="I3167">
        <v>145.26000000000002</v>
      </c>
      <c r="J3167" s="13" t="s">
        <v>6889</v>
      </c>
      <c r="K3167" s="13" t="s">
        <v>6903</v>
      </c>
      <c r="M3167" s="13" t="s">
        <v>6989</v>
      </c>
    </row>
    <row r="3168" spans="1:13" x14ac:dyDescent="0.3">
      <c r="A3168">
        <v>12350150</v>
      </c>
      <c r="B3168" t="s">
        <v>6368</v>
      </c>
      <c r="C3168">
        <v>3</v>
      </c>
      <c r="D3168">
        <v>2020</v>
      </c>
      <c r="E3168" s="19">
        <v>43891</v>
      </c>
      <c r="F3168">
        <v>436</v>
      </c>
      <c r="G3168">
        <v>65.400000000000034</v>
      </c>
      <c r="H3168">
        <v>370.59999999999997</v>
      </c>
      <c r="I3168">
        <v>122.08000000000001</v>
      </c>
      <c r="J3168" s="13" t="s">
        <v>6883</v>
      </c>
      <c r="K3168" s="13" t="s">
        <v>6958</v>
      </c>
      <c r="M3168" s="13" t="s">
        <v>6989</v>
      </c>
    </row>
    <row r="3169" spans="1:13" x14ac:dyDescent="0.3">
      <c r="A3169">
        <v>12350150</v>
      </c>
      <c r="B3169" t="s">
        <v>6369</v>
      </c>
      <c r="C3169">
        <v>7</v>
      </c>
      <c r="D3169">
        <v>2020</v>
      </c>
      <c r="E3169" s="19">
        <v>44013</v>
      </c>
      <c r="F3169">
        <v>510</v>
      </c>
      <c r="G3169">
        <v>0</v>
      </c>
      <c r="H3169">
        <v>510</v>
      </c>
      <c r="I3169">
        <v>163.20000000000002</v>
      </c>
      <c r="J3169" s="13" t="s">
        <v>6888</v>
      </c>
      <c r="K3169" s="13" t="s">
        <v>6901</v>
      </c>
      <c r="L3169">
        <v>4.0666666666666664</v>
      </c>
      <c r="M3169" s="13" t="s">
        <v>6993</v>
      </c>
    </row>
    <row r="3170" spans="1:13" x14ac:dyDescent="0.3">
      <c r="A3170">
        <v>12350151</v>
      </c>
      <c r="B3170" t="s">
        <v>6370</v>
      </c>
      <c r="C3170">
        <v>3</v>
      </c>
      <c r="D3170">
        <v>2020</v>
      </c>
      <c r="E3170" s="19">
        <v>43891</v>
      </c>
      <c r="F3170">
        <v>592</v>
      </c>
      <c r="G3170">
        <v>88.800000000000011</v>
      </c>
      <c r="H3170">
        <v>503.2</v>
      </c>
      <c r="I3170">
        <v>165.76000000000002</v>
      </c>
      <c r="J3170" s="13" t="s">
        <v>6889</v>
      </c>
      <c r="K3170" s="13" t="s">
        <v>6906</v>
      </c>
      <c r="M3170" s="13" t="s">
        <v>6989</v>
      </c>
    </row>
    <row r="3171" spans="1:13" x14ac:dyDescent="0.3">
      <c r="A3171">
        <v>12350152</v>
      </c>
      <c r="B3171" t="s">
        <v>6371</v>
      </c>
      <c r="C3171">
        <v>3</v>
      </c>
      <c r="D3171">
        <v>2020</v>
      </c>
      <c r="E3171" s="19">
        <v>43891</v>
      </c>
      <c r="F3171">
        <v>478</v>
      </c>
      <c r="G3171">
        <v>71.699999999999989</v>
      </c>
      <c r="H3171">
        <v>406.3</v>
      </c>
      <c r="I3171">
        <v>119.5</v>
      </c>
      <c r="J3171" s="13" t="s">
        <v>6889</v>
      </c>
      <c r="K3171" s="13" t="s">
        <v>6921</v>
      </c>
      <c r="M3171" s="13" t="s">
        <v>6989</v>
      </c>
    </row>
    <row r="3172" spans="1:13" x14ac:dyDescent="0.3">
      <c r="A3172">
        <v>12350153</v>
      </c>
      <c r="B3172" t="s">
        <v>6372</v>
      </c>
      <c r="C3172">
        <v>3</v>
      </c>
      <c r="D3172">
        <v>2020</v>
      </c>
      <c r="E3172" s="19">
        <v>43891</v>
      </c>
      <c r="F3172">
        <v>284</v>
      </c>
      <c r="G3172">
        <v>42.599999999999994</v>
      </c>
      <c r="H3172">
        <v>241.4</v>
      </c>
      <c r="I3172">
        <v>76.680000000000007</v>
      </c>
      <c r="J3172" s="13" t="s">
        <v>6885</v>
      </c>
      <c r="K3172" s="13" t="s">
        <v>6917</v>
      </c>
      <c r="M3172" s="13" t="s">
        <v>6989</v>
      </c>
    </row>
    <row r="3173" spans="1:13" x14ac:dyDescent="0.3">
      <c r="A3173">
        <v>12350154</v>
      </c>
      <c r="B3173" t="s">
        <v>6373</v>
      </c>
      <c r="C3173">
        <v>3</v>
      </c>
      <c r="D3173">
        <v>2020</v>
      </c>
      <c r="E3173" s="19">
        <v>43891</v>
      </c>
      <c r="F3173">
        <v>317</v>
      </c>
      <c r="G3173">
        <v>47.550000000000011</v>
      </c>
      <c r="H3173">
        <v>269.45</v>
      </c>
      <c r="I3173">
        <v>98.27</v>
      </c>
      <c r="J3173" s="13" t="s">
        <v>6885</v>
      </c>
      <c r="K3173" s="13" t="s">
        <v>6933</v>
      </c>
      <c r="M3173" s="13" t="s">
        <v>6989</v>
      </c>
    </row>
    <row r="3174" spans="1:13" x14ac:dyDescent="0.3">
      <c r="A3174">
        <v>12350160</v>
      </c>
      <c r="B3174" t="s">
        <v>6374</v>
      </c>
      <c r="C3174">
        <v>3</v>
      </c>
      <c r="D3174">
        <v>2020</v>
      </c>
      <c r="E3174" s="19">
        <v>43891</v>
      </c>
      <c r="F3174">
        <v>636</v>
      </c>
      <c r="G3174">
        <v>95.399999999999977</v>
      </c>
      <c r="H3174">
        <v>540.6</v>
      </c>
      <c r="I3174">
        <v>216.24</v>
      </c>
      <c r="J3174" s="13" t="s">
        <v>6888</v>
      </c>
      <c r="K3174" s="13" t="s">
        <v>6925</v>
      </c>
      <c r="M3174" s="13" t="s">
        <v>6989</v>
      </c>
    </row>
    <row r="3175" spans="1:13" x14ac:dyDescent="0.3">
      <c r="A3175">
        <v>12350161</v>
      </c>
      <c r="B3175" t="s">
        <v>6375</v>
      </c>
      <c r="C3175">
        <v>3</v>
      </c>
      <c r="D3175">
        <v>2020</v>
      </c>
      <c r="E3175" s="19">
        <v>43891</v>
      </c>
      <c r="F3175">
        <v>284</v>
      </c>
      <c r="G3175">
        <v>42.599999999999994</v>
      </c>
      <c r="H3175">
        <v>241.4</v>
      </c>
      <c r="I3175">
        <v>76.680000000000007</v>
      </c>
      <c r="J3175" s="13" t="s">
        <v>6885</v>
      </c>
      <c r="K3175" s="13" t="s">
        <v>6917</v>
      </c>
      <c r="M3175" s="13" t="s">
        <v>6989</v>
      </c>
    </row>
    <row r="3176" spans="1:13" x14ac:dyDescent="0.3">
      <c r="A3176">
        <v>12350162</v>
      </c>
      <c r="B3176" t="s">
        <v>6376</v>
      </c>
      <c r="C3176">
        <v>3</v>
      </c>
      <c r="D3176">
        <v>2020</v>
      </c>
      <c r="E3176" s="19">
        <v>43891</v>
      </c>
      <c r="F3176">
        <v>228</v>
      </c>
      <c r="G3176">
        <v>34.200000000000017</v>
      </c>
      <c r="H3176">
        <v>193.79999999999998</v>
      </c>
      <c r="I3176">
        <v>79.8</v>
      </c>
      <c r="J3176" s="13" t="s">
        <v>6885</v>
      </c>
      <c r="K3176" s="13" t="s">
        <v>6949</v>
      </c>
      <c r="M3176" s="13" t="s">
        <v>6989</v>
      </c>
    </row>
    <row r="3177" spans="1:13" x14ac:dyDescent="0.3">
      <c r="A3177">
        <v>12350163</v>
      </c>
      <c r="B3177" t="s">
        <v>6377</v>
      </c>
      <c r="C3177">
        <v>3</v>
      </c>
      <c r="D3177">
        <v>2020</v>
      </c>
      <c r="E3177" s="19">
        <v>43891</v>
      </c>
      <c r="F3177">
        <v>180</v>
      </c>
      <c r="G3177">
        <v>27</v>
      </c>
      <c r="H3177">
        <v>153</v>
      </c>
      <c r="I3177">
        <v>61.2</v>
      </c>
      <c r="J3177" s="13" t="s">
        <v>6885</v>
      </c>
      <c r="K3177" s="13" t="s">
        <v>6957</v>
      </c>
      <c r="M3177" s="13" t="s">
        <v>6989</v>
      </c>
    </row>
    <row r="3178" spans="1:13" x14ac:dyDescent="0.3">
      <c r="A3178">
        <v>12350170</v>
      </c>
      <c r="B3178" t="s">
        <v>6378</v>
      </c>
      <c r="C3178">
        <v>3</v>
      </c>
      <c r="D3178">
        <v>2020</v>
      </c>
      <c r="E3178" s="19">
        <v>43891</v>
      </c>
      <c r="F3178">
        <v>636</v>
      </c>
      <c r="G3178">
        <v>95.399999999999977</v>
      </c>
      <c r="H3178">
        <v>540.6</v>
      </c>
      <c r="I3178">
        <v>216.24</v>
      </c>
      <c r="J3178" s="13" t="s">
        <v>6888</v>
      </c>
      <c r="K3178" s="13" t="s">
        <v>6925</v>
      </c>
      <c r="M3178" s="13" t="s">
        <v>6989</v>
      </c>
    </row>
    <row r="3179" spans="1:13" x14ac:dyDescent="0.3">
      <c r="A3179">
        <v>12350170</v>
      </c>
      <c r="B3179" t="s">
        <v>6379</v>
      </c>
      <c r="C3179">
        <v>9</v>
      </c>
      <c r="D3179">
        <v>2020</v>
      </c>
      <c r="E3179" s="19">
        <v>44075</v>
      </c>
      <c r="F3179">
        <v>539</v>
      </c>
      <c r="G3179">
        <v>0</v>
      </c>
      <c r="H3179">
        <v>539</v>
      </c>
      <c r="I3179">
        <v>156.31</v>
      </c>
      <c r="J3179" s="13" t="s">
        <v>6889</v>
      </c>
      <c r="K3179" s="13" t="s">
        <v>6954</v>
      </c>
      <c r="L3179">
        <v>6.1333333333333337</v>
      </c>
      <c r="M3179" s="13" t="s">
        <v>6995</v>
      </c>
    </row>
    <row r="3180" spans="1:13" x14ac:dyDescent="0.3">
      <c r="A3180">
        <v>12350171</v>
      </c>
      <c r="B3180" t="s">
        <v>6380</v>
      </c>
      <c r="C3180">
        <v>3</v>
      </c>
      <c r="D3180">
        <v>2020</v>
      </c>
      <c r="E3180" s="19">
        <v>43891</v>
      </c>
      <c r="F3180">
        <v>317</v>
      </c>
      <c r="G3180">
        <v>47.550000000000011</v>
      </c>
      <c r="H3180">
        <v>269.45</v>
      </c>
      <c r="I3180">
        <v>98.27</v>
      </c>
      <c r="J3180" s="13" t="s">
        <v>6885</v>
      </c>
      <c r="K3180" s="13" t="s">
        <v>6933</v>
      </c>
      <c r="M3180" s="13" t="s">
        <v>6989</v>
      </c>
    </row>
    <row r="3181" spans="1:13" x14ac:dyDescent="0.3">
      <c r="A3181">
        <v>12350172</v>
      </c>
      <c r="B3181" t="s">
        <v>6381</v>
      </c>
      <c r="C3181">
        <v>3</v>
      </c>
      <c r="D3181">
        <v>2020</v>
      </c>
      <c r="E3181" s="19">
        <v>43891</v>
      </c>
      <c r="F3181">
        <v>293</v>
      </c>
      <c r="G3181">
        <v>43.950000000000017</v>
      </c>
      <c r="H3181">
        <v>249.04999999999998</v>
      </c>
      <c r="I3181">
        <v>90.83</v>
      </c>
      <c r="J3181" s="13" t="s">
        <v>6885</v>
      </c>
      <c r="K3181" s="13" t="s">
        <v>6935</v>
      </c>
      <c r="M3181" s="13" t="s">
        <v>6989</v>
      </c>
    </row>
    <row r="3182" spans="1:13" x14ac:dyDescent="0.3">
      <c r="A3182">
        <v>12350173</v>
      </c>
      <c r="B3182" t="s">
        <v>6382</v>
      </c>
      <c r="C3182">
        <v>3</v>
      </c>
      <c r="D3182">
        <v>2020</v>
      </c>
      <c r="E3182" s="19">
        <v>43891</v>
      </c>
      <c r="F3182">
        <v>447</v>
      </c>
      <c r="G3182">
        <v>67.050000000000011</v>
      </c>
      <c r="H3182">
        <v>379.95</v>
      </c>
      <c r="I3182">
        <v>156.44999999999999</v>
      </c>
      <c r="J3182" s="13" t="s">
        <v>6887</v>
      </c>
      <c r="K3182" s="13" t="s">
        <v>6891</v>
      </c>
      <c r="M3182" s="13" t="s">
        <v>6989</v>
      </c>
    </row>
    <row r="3183" spans="1:13" x14ac:dyDescent="0.3">
      <c r="A3183">
        <v>12350174</v>
      </c>
      <c r="B3183" t="s">
        <v>6383</v>
      </c>
      <c r="C3183">
        <v>3</v>
      </c>
      <c r="D3183">
        <v>2020</v>
      </c>
      <c r="E3183" s="19">
        <v>43891</v>
      </c>
      <c r="F3183">
        <v>345</v>
      </c>
      <c r="G3183">
        <v>51.75</v>
      </c>
      <c r="H3183">
        <v>293.25</v>
      </c>
      <c r="I3183">
        <v>106.95</v>
      </c>
      <c r="J3183" s="13" t="s">
        <v>6887</v>
      </c>
      <c r="K3183" s="13" t="s">
        <v>6918</v>
      </c>
      <c r="M3183" s="13" t="s">
        <v>6989</v>
      </c>
    </row>
    <row r="3184" spans="1:13" x14ac:dyDescent="0.3">
      <c r="A3184">
        <v>12350175</v>
      </c>
      <c r="B3184" t="s">
        <v>6384</v>
      </c>
      <c r="C3184">
        <v>3</v>
      </c>
      <c r="D3184">
        <v>2020</v>
      </c>
      <c r="E3184" s="19">
        <v>43891</v>
      </c>
      <c r="F3184">
        <v>383</v>
      </c>
      <c r="G3184">
        <v>57.449999999999989</v>
      </c>
      <c r="H3184">
        <v>325.55</v>
      </c>
      <c r="I3184">
        <v>122.56</v>
      </c>
      <c r="J3184" s="13" t="s">
        <v>6887</v>
      </c>
      <c r="K3184" s="13" t="s">
        <v>6909</v>
      </c>
      <c r="M3184" s="13" t="s">
        <v>6989</v>
      </c>
    </row>
    <row r="3185" spans="1:13" x14ac:dyDescent="0.3">
      <c r="A3185">
        <v>12350176</v>
      </c>
      <c r="B3185" t="s">
        <v>6385</v>
      </c>
      <c r="C3185">
        <v>3</v>
      </c>
      <c r="D3185">
        <v>2020</v>
      </c>
      <c r="E3185" s="19">
        <v>43891</v>
      </c>
      <c r="F3185">
        <v>447</v>
      </c>
      <c r="G3185">
        <v>67.050000000000011</v>
      </c>
      <c r="H3185">
        <v>379.95</v>
      </c>
      <c r="I3185">
        <v>156.44999999999999</v>
      </c>
      <c r="J3185" s="13" t="s">
        <v>6887</v>
      </c>
      <c r="K3185" s="13" t="s">
        <v>6891</v>
      </c>
      <c r="M3185" s="13" t="s">
        <v>6989</v>
      </c>
    </row>
    <row r="3186" spans="1:13" x14ac:dyDescent="0.3">
      <c r="A3186">
        <v>12350180</v>
      </c>
      <c r="B3186" t="s">
        <v>6386</v>
      </c>
      <c r="C3186">
        <v>3</v>
      </c>
      <c r="D3186">
        <v>2020</v>
      </c>
      <c r="E3186" s="19">
        <v>43891</v>
      </c>
      <c r="F3186">
        <v>540</v>
      </c>
      <c r="G3186">
        <v>81</v>
      </c>
      <c r="H3186">
        <v>459</v>
      </c>
      <c r="I3186">
        <v>167.4</v>
      </c>
      <c r="J3186" s="13" t="s">
        <v>6889</v>
      </c>
      <c r="K3186" s="13" t="s">
        <v>6950</v>
      </c>
      <c r="M3186" s="13" t="s">
        <v>6989</v>
      </c>
    </row>
    <row r="3187" spans="1:13" x14ac:dyDescent="0.3">
      <c r="A3187">
        <v>12350180</v>
      </c>
      <c r="B3187" t="s">
        <v>6387</v>
      </c>
      <c r="C3187">
        <v>4</v>
      </c>
      <c r="D3187">
        <v>2020</v>
      </c>
      <c r="E3187" s="19">
        <v>43922</v>
      </c>
      <c r="F3187">
        <v>261</v>
      </c>
      <c r="G3187">
        <v>39.150000000000006</v>
      </c>
      <c r="H3187">
        <v>221.85</v>
      </c>
      <c r="I3187">
        <v>78.3</v>
      </c>
      <c r="J3187" s="13" t="s">
        <v>6885</v>
      </c>
      <c r="K3187" s="13" t="s">
        <v>6946</v>
      </c>
      <c r="L3187">
        <v>1.0333333333333334</v>
      </c>
      <c r="M3187" s="13" t="s">
        <v>6990</v>
      </c>
    </row>
    <row r="3188" spans="1:13" x14ac:dyDescent="0.3">
      <c r="A3188">
        <v>12350181</v>
      </c>
      <c r="B3188" t="s">
        <v>6388</v>
      </c>
      <c r="C3188">
        <v>3</v>
      </c>
      <c r="D3188">
        <v>2020</v>
      </c>
      <c r="E3188" s="19">
        <v>43891</v>
      </c>
      <c r="F3188">
        <v>447</v>
      </c>
      <c r="G3188">
        <v>67.050000000000011</v>
      </c>
      <c r="H3188">
        <v>379.95</v>
      </c>
      <c r="I3188">
        <v>156.44999999999999</v>
      </c>
      <c r="J3188" s="13" t="s">
        <v>6887</v>
      </c>
      <c r="K3188" s="13" t="s">
        <v>6891</v>
      </c>
      <c r="M3188" s="13" t="s">
        <v>6989</v>
      </c>
    </row>
    <row r="3189" spans="1:13" x14ac:dyDescent="0.3">
      <c r="A3189">
        <v>12350182</v>
      </c>
      <c r="B3189" t="s">
        <v>6389</v>
      </c>
      <c r="C3189">
        <v>3</v>
      </c>
      <c r="D3189">
        <v>2020</v>
      </c>
      <c r="E3189" s="19">
        <v>43891</v>
      </c>
      <c r="F3189">
        <v>383</v>
      </c>
      <c r="G3189">
        <v>57.449999999999989</v>
      </c>
      <c r="H3189">
        <v>325.55</v>
      </c>
      <c r="I3189">
        <v>122.56</v>
      </c>
      <c r="J3189" s="13" t="s">
        <v>6887</v>
      </c>
      <c r="K3189" s="13" t="s">
        <v>6909</v>
      </c>
      <c r="M3189" s="13" t="s">
        <v>6989</v>
      </c>
    </row>
    <row r="3190" spans="1:13" x14ac:dyDescent="0.3">
      <c r="A3190">
        <v>12350183</v>
      </c>
      <c r="B3190" t="s">
        <v>6390</v>
      </c>
      <c r="C3190">
        <v>3</v>
      </c>
      <c r="D3190">
        <v>2020</v>
      </c>
      <c r="E3190" s="19">
        <v>43891</v>
      </c>
      <c r="F3190">
        <v>345</v>
      </c>
      <c r="G3190">
        <v>51.75</v>
      </c>
      <c r="H3190">
        <v>293.25</v>
      </c>
      <c r="I3190">
        <v>106.95</v>
      </c>
      <c r="J3190" s="13" t="s">
        <v>6887</v>
      </c>
      <c r="K3190" s="13" t="s">
        <v>6918</v>
      </c>
      <c r="M3190" s="13" t="s">
        <v>6989</v>
      </c>
    </row>
    <row r="3191" spans="1:13" x14ac:dyDescent="0.3">
      <c r="A3191">
        <v>12350184</v>
      </c>
      <c r="B3191" t="s">
        <v>6391</v>
      </c>
      <c r="C3191">
        <v>3</v>
      </c>
      <c r="D3191">
        <v>2020</v>
      </c>
      <c r="E3191" s="19">
        <v>43891</v>
      </c>
      <c r="F3191">
        <v>345</v>
      </c>
      <c r="G3191">
        <v>51.75</v>
      </c>
      <c r="H3191">
        <v>293.25</v>
      </c>
      <c r="I3191">
        <v>106.95</v>
      </c>
      <c r="J3191" s="13" t="s">
        <v>6887</v>
      </c>
      <c r="K3191" s="13" t="s">
        <v>6918</v>
      </c>
      <c r="M3191" s="13" t="s">
        <v>6989</v>
      </c>
    </row>
    <row r="3192" spans="1:13" x14ac:dyDescent="0.3">
      <c r="A3192">
        <v>12350185</v>
      </c>
      <c r="B3192" t="s">
        <v>6392</v>
      </c>
      <c r="C3192">
        <v>3</v>
      </c>
      <c r="D3192">
        <v>2020</v>
      </c>
      <c r="E3192" s="19">
        <v>43891</v>
      </c>
      <c r="F3192">
        <v>345</v>
      </c>
      <c r="G3192">
        <v>51.75</v>
      </c>
      <c r="H3192">
        <v>293.25</v>
      </c>
      <c r="I3192">
        <v>106.95</v>
      </c>
      <c r="J3192" s="13" t="s">
        <v>6887</v>
      </c>
      <c r="K3192" s="13" t="s">
        <v>6918</v>
      </c>
      <c r="M3192" s="13" t="s">
        <v>6989</v>
      </c>
    </row>
    <row r="3193" spans="1:13" x14ac:dyDescent="0.3">
      <c r="A3193">
        <v>12350186</v>
      </c>
      <c r="B3193" t="s">
        <v>6393</v>
      </c>
      <c r="C3193">
        <v>3</v>
      </c>
      <c r="D3193">
        <v>2020</v>
      </c>
      <c r="E3193" s="19">
        <v>43891</v>
      </c>
      <c r="F3193">
        <v>168</v>
      </c>
      <c r="G3193">
        <v>25.200000000000017</v>
      </c>
      <c r="H3193">
        <v>142.79999999999998</v>
      </c>
      <c r="I3193">
        <v>25.2</v>
      </c>
      <c r="J3193" s="13" t="s">
        <v>6886</v>
      </c>
      <c r="K3193" s="13" t="s">
        <v>6892</v>
      </c>
      <c r="M3193" s="13" t="s">
        <v>6989</v>
      </c>
    </row>
    <row r="3194" spans="1:13" x14ac:dyDescent="0.3">
      <c r="A3194">
        <v>12350187</v>
      </c>
      <c r="B3194" t="s">
        <v>6394</v>
      </c>
      <c r="C3194">
        <v>3</v>
      </c>
      <c r="D3194">
        <v>2020</v>
      </c>
      <c r="E3194" s="19">
        <v>43891</v>
      </c>
      <c r="F3194">
        <v>168</v>
      </c>
      <c r="G3194">
        <v>25.200000000000017</v>
      </c>
      <c r="H3194">
        <v>142.79999999999998</v>
      </c>
      <c r="I3194">
        <v>25.2</v>
      </c>
      <c r="J3194" s="13" t="s">
        <v>6886</v>
      </c>
      <c r="K3194" s="13" t="s">
        <v>6892</v>
      </c>
      <c r="M3194" s="13" t="s">
        <v>6989</v>
      </c>
    </row>
    <row r="3195" spans="1:13" x14ac:dyDescent="0.3">
      <c r="A3195">
        <v>12350188</v>
      </c>
      <c r="B3195" t="s">
        <v>6395</v>
      </c>
      <c r="C3195">
        <v>3</v>
      </c>
      <c r="D3195">
        <v>2020</v>
      </c>
      <c r="E3195" s="19">
        <v>43891</v>
      </c>
      <c r="F3195">
        <v>220</v>
      </c>
      <c r="G3195">
        <v>33</v>
      </c>
      <c r="H3195">
        <v>187</v>
      </c>
      <c r="I3195">
        <v>39.6</v>
      </c>
      <c r="J3195" s="13" t="s">
        <v>6890</v>
      </c>
      <c r="K3195" s="13" t="s">
        <v>6893</v>
      </c>
      <c r="M3195" s="13" t="s">
        <v>6989</v>
      </c>
    </row>
    <row r="3196" spans="1:13" x14ac:dyDescent="0.3">
      <c r="A3196">
        <v>12350189</v>
      </c>
      <c r="B3196" t="s">
        <v>6396</v>
      </c>
      <c r="C3196">
        <v>3</v>
      </c>
      <c r="D3196">
        <v>2020</v>
      </c>
      <c r="E3196" s="19">
        <v>43891</v>
      </c>
      <c r="F3196">
        <v>210</v>
      </c>
      <c r="G3196">
        <v>31.5</v>
      </c>
      <c r="H3196">
        <v>178.5</v>
      </c>
      <c r="I3196">
        <v>37.799999999999997</v>
      </c>
      <c r="J3196" s="13" t="s">
        <v>6890</v>
      </c>
      <c r="K3196" s="13" t="s">
        <v>6911</v>
      </c>
      <c r="M3196" s="13" t="s">
        <v>6989</v>
      </c>
    </row>
    <row r="3197" spans="1:13" x14ac:dyDescent="0.3">
      <c r="A3197">
        <v>12350190</v>
      </c>
      <c r="B3197" t="s">
        <v>6397</v>
      </c>
      <c r="C3197">
        <v>3</v>
      </c>
      <c r="D3197">
        <v>2020</v>
      </c>
      <c r="E3197" s="19">
        <v>43891</v>
      </c>
      <c r="F3197">
        <v>492</v>
      </c>
      <c r="G3197">
        <v>73.800000000000011</v>
      </c>
      <c r="H3197">
        <v>418.2</v>
      </c>
      <c r="I3197">
        <v>137.76000000000002</v>
      </c>
      <c r="J3197" s="13" t="s">
        <v>6889</v>
      </c>
      <c r="K3197" s="13" t="s">
        <v>6945</v>
      </c>
      <c r="M3197" s="13" t="s">
        <v>6989</v>
      </c>
    </row>
    <row r="3198" spans="1:13" x14ac:dyDescent="0.3">
      <c r="A3198">
        <v>12350191</v>
      </c>
      <c r="B3198" t="s">
        <v>6398</v>
      </c>
      <c r="C3198">
        <v>3</v>
      </c>
      <c r="D3198">
        <v>2020</v>
      </c>
      <c r="E3198" s="19">
        <v>43891</v>
      </c>
      <c r="F3198">
        <v>447</v>
      </c>
      <c r="G3198">
        <v>67.050000000000011</v>
      </c>
      <c r="H3198">
        <v>379.95</v>
      </c>
      <c r="I3198">
        <v>156.44999999999999</v>
      </c>
      <c r="J3198" s="13" t="s">
        <v>6887</v>
      </c>
      <c r="K3198" s="13" t="s">
        <v>6891</v>
      </c>
      <c r="M3198" s="13" t="s">
        <v>6989</v>
      </c>
    </row>
    <row r="3199" spans="1:13" x14ac:dyDescent="0.3">
      <c r="A3199">
        <v>12350192</v>
      </c>
      <c r="B3199" t="s">
        <v>6399</v>
      </c>
      <c r="C3199">
        <v>3</v>
      </c>
      <c r="D3199">
        <v>2020</v>
      </c>
      <c r="E3199" s="19">
        <v>43891</v>
      </c>
      <c r="F3199">
        <v>383</v>
      </c>
      <c r="G3199">
        <v>57.449999999999989</v>
      </c>
      <c r="H3199">
        <v>325.55</v>
      </c>
      <c r="I3199">
        <v>122.56</v>
      </c>
      <c r="J3199" s="13" t="s">
        <v>6887</v>
      </c>
      <c r="K3199" s="13" t="s">
        <v>6909</v>
      </c>
      <c r="M3199" s="13" t="s">
        <v>6989</v>
      </c>
    </row>
    <row r="3200" spans="1:13" x14ac:dyDescent="0.3">
      <c r="A3200">
        <v>12350193</v>
      </c>
      <c r="B3200" t="s">
        <v>6400</v>
      </c>
      <c r="C3200">
        <v>3</v>
      </c>
      <c r="D3200">
        <v>2020</v>
      </c>
      <c r="E3200" s="19">
        <v>43891</v>
      </c>
      <c r="F3200">
        <v>447</v>
      </c>
      <c r="G3200">
        <v>67.050000000000011</v>
      </c>
      <c r="H3200">
        <v>379.95</v>
      </c>
      <c r="I3200">
        <v>156.44999999999999</v>
      </c>
      <c r="J3200" s="13" t="s">
        <v>6887</v>
      </c>
      <c r="K3200" s="13" t="s">
        <v>6891</v>
      </c>
      <c r="M3200" s="13" t="s">
        <v>6989</v>
      </c>
    </row>
    <row r="3201" spans="1:13" x14ac:dyDescent="0.3">
      <c r="A3201">
        <v>12350194</v>
      </c>
      <c r="B3201" t="s">
        <v>6401</v>
      </c>
      <c r="C3201">
        <v>3</v>
      </c>
      <c r="D3201">
        <v>2020</v>
      </c>
      <c r="E3201" s="19">
        <v>43891</v>
      </c>
      <c r="F3201">
        <v>447</v>
      </c>
      <c r="G3201">
        <v>67.050000000000011</v>
      </c>
      <c r="H3201">
        <v>379.95</v>
      </c>
      <c r="I3201">
        <v>156.44999999999999</v>
      </c>
      <c r="J3201" s="13" t="s">
        <v>6887</v>
      </c>
      <c r="K3201" s="13" t="s">
        <v>6891</v>
      </c>
      <c r="M3201" s="13" t="s">
        <v>6989</v>
      </c>
    </row>
    <row r="3202" spans="1:13" x14ac:dyDescent="0.3">
      <c r="A3202">
        <v>10602079</v>
      </c>
      <c r="B3202" t="s">
        <v>6402</v>
      </c>
      <c r="C3202">
        <v>3</v>
      </c>
      <c r="D3202">
        <v>2020</v>
      </c>
      <c r="E3202" s="19">
        <v>43891</v>
      </c>
      <c r="F3202">
        <v>144</v>
      </c>
      <c r="G3202">
        <v>21.600000000000009</v>
      </c>
      <c r="H3202">
        <v>122.39999999999999</v>
      </c>
      <c r="I3202">
        <v>66.240000000000009</v>
      </c>
      <c r="J3202" s="13" t="s">
        <v>6886</v>
      </c>
      <c r="K3202" s="13" t="s">
        <v>6919</v>
      </c>
      <c r="M3202" s="13" t="s">
        <v>6989</v>
      </c>
    </row>
    <row r="3203" spans="1:13" x14ac:dyDescent="0.3">
      <c r="A3203">
        <v>10602079</v>
      </c>
      <c r="B3203" t="s">
        <v>6403</v>
      </c>
      <c r="C3203">
        <v>9</v>
      </c>
      <c r="D3203">
        <v>2020</v>
      </c>
      <c r="E3203" s="19">
        <v>44075</v>
      </c>
      <c r="F3203">
        <v>172</v>
      </c>
      <c r="G3203">
        <v>0</v>
      </c>
      <c r="H3203">
        <v>172</v>
      </c>
      <c r="I3203">
        <v>65.36</v>
      </c>
      <c r="J3203" s="13" t="s">
        <v>6886</v>
      </c>
      <c r="K3203" s="13" t="s">
        <v>6910</v>
      </c>
      <c r="L3203">
        <v>6.1333333333333337</v>
      </c>
      <c r="M3203" s="13" t="s">
        <v>6995</v>
      </c>
    </row>
    <row r="3204" spans="1:13" x14ac:dyDescent="0.3">
      <c r="A3204">
        <v>12790101</v>
      </c>
      <c r="B3204" t="s">
        <v>6404</v>
      </c>
      <c r="C3204">
        <v>3</v>
      </c>
      <c r="D3204">
        <v>2020</v>
      </c>
      <c r="E3204" s="19">
        <v>43891</v>
      </c>
      <c r="F3204">
        <v>506</v>
      </c>
      <c r="G3204">
        <v>75.900000000000034</v>
      </c>
      <c r="H3204">
        <v>430.09999999999997</v>
      </c>
      <c r="I3204">
        <v>146.73999999999998</v>
      </c>
      <c r="J3204" s="13" t="s">
        <v>6889</v>
      </c>
      <c r="K3204" s="13" t="s">
        <v>6907</v>
      </c>
      <c r="M3204" s="13" t="s">
        <v>6989</v>
      </c>
    </row>
    <row r="3205" spans="1:13" x14ac:dyDescent="0.3">
      <c r="A3205">
        <v>12790102</v>
      </c>
      <c r="B3205" t="s">
        <v>6405</v>
      </c>
      <c r="C3205">
        <v>3</v>
      </c>
      <c r="D3205">
        <v>2020</v>
      </c>
      <c r="E3205" s="19">
        <v>43891</v>
      </c>
      <c r="F3205">
        <v>283</v>
      </c>
      <c r="G3205">
        <v>42.450000000000017</v>
      </c>
      <c r="H3205">
        <v>240.54999999999998</v>
      </c>
      <c r="I3205">
        <v>82.07</v>
      </c>
      <c r="J3205" s="13" t="s">
        <v>6885</v>
      </c>
      <c r="K3205" s="13" t="s">
        <v>6953</v>
      </c>
      <c r="M3205" s="13" t="s">
        <v>6989</v>
      </c>
    </row>
    <row r="3206" spans="1:13" x14ac:dyDescent="0.3">
      <c r="A3206">
        <v>12790103</v>
      </c>
      <c r="B3206" t="s">
        <v>6406</v>
      </c>
      <c r="C3206">
        <v>3</v>
      </c>
      <c r="D3206">
        <v>2020</v>
      </c>
      <c r="E3206" s="19">
        <v>43891</v>
      </c>
      <c r="F3206">
        <v>447</v>
      </c>
      <c r="G3206">
        <v>67.050000000000011</v>
      </c>
      <c r="H3206">
        <v>379.95</v>
      </c>
      <c r="I3206">
        <v>156.44999999999999</v>
      </c>
      <c r="J3206" s="13" t="s">
        <v>6887</v>
      </c>
      <c r="K3206" s="13" t="s">
        <v>6891</v>
      </c>
      <c r="M3206" s="13" t="s">
        <v>6989</v>
      </c>
    </row>
    <row r="3207" spans="1:13" x14ac:dyDescent="0.3">
      <c r="A3207">
        <v>52009419</v>
      </c>
      <c r="B3207" t="s">
        <v>6407</v>
      </c>
      <c r="C3207">
        <v>4</v>
      </c>
      <c r="D3207">
        <v>2020</v>
      </c>
      <c r="E3207" s="19">
        <v>43922</v>
      </c>
      <c r="F3207">
        <v>172</v>
      </c>
      <c r="G3207">
        <v>25.800000000000011</v>
      </c>
      <c r="H3207">
        <v>146.19999999999999</v>
      </c>
      <c r="I3207">
        <v>65.36</v>
      </c>
      <c r="J3207" s="13" t="s">
        <v>6886</v>
      </c>
      <c r="K3207" s="13" t="s">
        <v>6910</v>
      </c>
      <c r="M3207" s="13" t="s">
        <v>6990</v>
      </c>
    </row>
    <row r="3208" spans="1:13" x14ac:dyDescent="0.3">
      <c r="A3208">
        <v>52009519</v>
      </c>
      <c r="B3208" t="s">
        <v>6408</v>
      </c>
      <c r="C3208">
        <v>4</v>
      </c>
      <c r="D3208">
        <v>2020</v>
      </c>
      <c r="E3208" s="19">
        <v>43922</v>
      </c>
      <c r="F3208">
        <v>327</v>
      </c>
      <c r="G3208">
        <v>49.050000000000011</v>
      </c>
      <c r="H3208">
        <v>277.95</v>
      </c>
      <c r="I3208">
        <v>94.83</v>
      </c>
      <c r="J3208" s="13" t="s">
        <v>6884</v>
      </c>
      <c r="K3208" s="13" t="s">
        <v>6914</v>
      </c>
      <c r="M3208" s="13" t="s">
        <v>6990</v>
      </c>
    </row>
    <row r="3209" spans="1:13" x14ac:dyDescent="0.3">
      <c r="A3209">
        <v>99050219</v>
      </c>
      <c r="B3209" t="s">
        <v>6409</v>
      </c>
      <c r="C3209">
        <v>4</v>
      </c>
      <c r="D3209">
        <v>2020</v>
      </c>
      <c r="E3209" s="19">
        <v>43922</v>
      </c>
      <c r="F3209">
        <v>313</v>
      </c>
      <c r="G3209">
        <v>46.949999999999989</v>
      </c>
      <c r="H3209">
        <v>266.05</v>
      </c>
      <c r="I3209">
        <v>93.899999999999991</v>
      </c>
      <c r="J3209" s="13" t="s">
        <v>6884</v>
      </c>
      <c r="K3209" s="13" t="s">
        <v>6895</v>
      </c>
      <c r="M3209" s="13" t="s">
        <v>6990</v>
      </c>
    </row>
    <row r="3210" spans="1:13" x14ac:dyDescent="0.3">
      <c r="A3210">
        <v>99050219</v>
      </c>
      <c r="B3210" t="s">
        <v>6410</v>
      </c>
      <c r="C3210">
        <v>12</v>
      </c>
      <c r="D3210">
        <v>2020</v>
      </c>
      <c r="E3210" s="19">
        <v>44166</v>
      </c>
      <c r="F3210">
        <v>992</v>
      </c>
      <c r="G3210">
        <v>0</v>
      </c>
      <c r="H3210">
        <v>992</v>
      </c>
      <c r="I3210">
        <v>277.76000000000005</v>
      </c>
      <c r="J3210" s="13" t="s">
        <v>6882</v>
      </c>
      <c r="K3210" s="13" t="s">
        <v>6940</v>
      </c>
      <c r="L3210">
        <v>8.1333333333333329</v>
      </c>
      <c r="M3210" s="13" t="s">
        <v>6998</v>
      </c>
    </row>
    <row r="3211" spans="1:13" x14ac:dyDescent="0.3">
      <c r="A3211">
        <v>99050219</v>
      </c>
      <c r="B3211" t="s">
        <v>6411</v>
      </c>
      <c r="C3211">
        <v>12</v>
      </c>
      <c r="D3211">
        <v>2020</v>
      </c>
      <c r="E3211" s="19">
        <v>44166</v>
      </c>
      <c r="F3211">
        <v>948</v>
      </c>
      <c r="G3211">
        <v>0</v>
      </c>
      <c r="H3211">
        <v>948</v>
      </c>
      <c r="I3211">
        <v>303.36</v>
      </c>
      <c r="J3211" s="13" t="s">
        <v>6881</v>
      </c>
      <c r="K3211" s="13" t="s">
        <v>6897</v>
      </c>
      <c r="L3211">
        <v>0</v>
      </c>
      <c r="M3211" s="13" t="s">
        <v>6998</v>
      </c>
    </row>
    <row r="3212" spans="1:13" x14ac:dyDescent="0.3">
      <c r="A3212">
        <v>99050519</v>
      </c>
      <c r="B3212" t="s">
        <v>6412</v>
      </c>
      <c r="C3212">
        <v>4</v>
      </c>
      <c r="D3212">
        <v>2020</v>
      </c>
      <c r="E3212" s="19">
        <v>43922</v>
      </c>
      <c r="F3212">
        <v>1101</v>
      </c>
      <c r="G3212">
        <v>165.14999999999998</v>
      </c>
      <c r="H3212">
        <v>935.85</v>
      </c>
      <c r="I3212">
        <v>396.36</v>
      </c>
      <c r="J3212" s="13" t="s">
        <v>6881</v>
      </c>
      <c r="K3212" s="13" t="s">
        <v>6899</v>
      </c>
      <c r="M3212" s="13" t="s">
        <v>6990</v>
      </c>
    </row>
    <row r="3213" spans="1:13" x14ac:dyDescent="0.3">
      <c r="A3213">
        <v>99050919</v>
      </c>
      <c r="B3213" t="s">
        <v>6413</v>
      </c>
      <c r="C3213">
        <v>4</v>
      </c>
      <c r="D3213">
        <v>2020</v>
      </c>
      <c r="E3213" s="19">
        <v>43922</v>
      </c>
      <c r="F3213">
        <v>1576</v>
      </c>
      <c r="G3213">
        <v>236.40000000000009</v>
      </c>
      <c r="H3213">
        <v>1339.6</v>
      </c>
      <c r="I3213">
        <v>520.08000000000004</v>
      </c>
      <c r="J3213" s="13" t="s">
        <v>6881</v>
      </c>
      <c r="K3213" s="13" t="s">
        <v>6941</v>
      </c>
      <c r="M3213" s="13" t="s">
        <v>6990</v>
      </c>
    </row>
    <row r="3214" spans="1:13" x14ac:dyDescent="0.3">
      <c r="A3214">
        <v>99050919</v>
      </c>
      <c r="B3214" t="s">
        <v>6414</v>
      </c>
      <c r="C3214">
        <v>5</v>
      </c>
      <c r="D3214">
        <v>2020</v>
      </c>
      <c r="E3214" s="19">
        <v>43952</v>
      </c>
      <c r="F3214">
        <v>510</v>
      </c>
      <c r="G3214">
        <v>76.5</v>
      </c>
      <c r="H3214">
        <v>433.5</v>
      </c>
      <c r="I3214">
        <v>163.20000000000002</v>
      </c>
      <c r="J3214" s="13" t="s">
        <v>6888</v>
      </c>
      <c r="K3214" s="13" t="s">
        <v>6901</v>
      </c>
      <c r="L3214">
        <v>1</v>
      </c>
      <c r="M3214" s="13" t="s">
        <v>6991</v>
      </c>
    </row>
    <row r="3215" spans="1:13" x14ac:dyDescent="0.3">
      <c r="A3215">
        <v>99050919</v>
      </c>
      <c r="B3215" t="s">
        <v>6415</v>
      </c>
      <c r="C3215">
        <v>5</v>
      </c>
      <c r="D3215">
        <v>2020</v>
      </c>
      <c r="E3215" s="19">
        <v>43952</v>
      </c>
      <c r="F3215">
        <v>551</v>
      </c>
      <c r="G3215">
        <v>0</v>
      </c>
      <c r="H3215">
        <v>551</v>
      </c>
      <c r="I3215">
        <v>264.48</v>
      </c>
      <c r="J3215" s="13" t="s">
        <v>6888</v>
      </c>
      <c r="K3215" s="13" t="s">
        <v>6928</v>
      </c>
      <c r="L3215">
        <v>0</v>
      </c>
      <c r="M3215" s="13" t="s">
        <v>6991</v>
      </c>
    </row>
    <row r="3216" spans="1:13" x14ac:dyDescent="0.3">
      <c r="A3216">
        <v>99051719</v>
      </c>
      <c r="B3216" t="s">
        <v>6416</v>
      </c>
      <c r="C3216">
        <v>4</v>
      </c>
      <c r="D3216">
        <v>2020</v>
      </c>
      <c r="E3216" s="19">
        <v>43922</v>
      </c>
      <c r="F3216">
        <v>636</v>
      </c>
      <c r="G3216">
        <v>95.399999999999977</v>
      </c>
      <c r="H3216">
        <v>540.6</v>
      </c>
      <c r="I3216">
        <v>216.24</v>
      </c>
      <c r="J3216" s="13" t="s">
        <v>6888</v>
      </c>
      <c r="K3216" s="13" t="s">
        <v>6925</v>
      </c>
      <c r="M3216" s="13" t="s">
        <v>6990</v>
      </c>
    </row>
    <row r="3217" spans="1:13" x14ac:dyDescent="0.3">
      <c r="A3217">
        <v>99052019</v>
      </c>
      <c r="B3217" t="s">
        <v>6417</v>
      </c>
      <c r="C3217">
        <v>4</v>
      </c>
      <c r="D3217">
        <v>2020</v>
      </c>
      <c r="E3217" s="19">
        <v>43922</v>
      </c>
      <c r="F3217">
        <v>313</v>
      </c>
      <c r="G3217">
        <v>46.949999999999989</v>
      </c>
      <c r="H3217">
        <v>266.05</v>
      </c>
      <c r="I3217">
        <v>93.899999999999991</v>
      </c>
      <c r="J3217" s="13" t="s">
        <v>6884</v>
      </c>
      <c r="K3217" s="13" t="s">
        <v>6895</v>
      </c>
      <c r="M3217" s="13" t="s">
        <v>6990</v>
      </c>
    </row>
    <row r="3218" spans="1:13" x14ac:dyDescent="0.3">
      <c r="A3218">
        <v>99052019</v>
      </c>
      <c r="B3218" t="s">
        <v>6418</v>
      </c>
      <c r="C3218">
        <v>12</v>
      </c>
      <c r="D3218">
        <v>2020</v>
      </c>
      <c r="E3218" s="19">
        <v>44166</v>
      </c>
      <c r="F3218">
        <v>948</v>
      </c>
      <c r="G3218">
        <v>0</v>
      </c>
      <c r="H3218">
        <v>948</v>
      </c>
      <c r="I3218">
        <v>303.36</v>
      </c>
      <c r="J3218" s="13" t="s">
        <v>6881</v>
      </c>
      <c r="K3218" s="13" t="s">
        <v>6897</v>
      </c>
      <c r="L3218">
        <v>8.1333333333333329</v>
      </c>
      <c r="M3218" s="13" t="s">
        <v>6998</v>
      </c>
    </row>
    <row r="3219" spans="1:13" x14ac:dyDescent="0.3">
      <c r="A3219">
        <v>99052719</v>
      </c>
      <c r="B3219" t="s">
        <v>6419</v>
      </c>
      <c r="C3219">
        <v>4</v>
      </c>
      <c r="D3219">
        <v>2020</v>
      </c>
      <c r="E3219" s="19">
        <v>43922</v>
      </c>
      <c r="F3219">
        <v>1101</v>
      </c>
      <c r="G3219">
        <v>165.14999999999998</v>
      </c>
      <c r="H3219">
        <v>935.85</v>
      </c>
      <c r="I3219">
        <v>396.36</v>
      </c>
      <c r="J3219" s="13" t="s">
        <v>6881</v>
      </c>
      <c r="K3219" s="13" t="s">
        <v>6899</v>
      </c>
      <c r="M3219" s="13" t="s">
        <v>6990</v>
      </c>
    </row>
    <row r="3220" spans="1:13" x14ac:dyDescent="0.3">
      <c r="A3220">
        <v>99053019</v>
      </c>
      <c r="B3220" t="s">
        <v>6420</v>
      </c>
      <c r="C3220">
        <v>4</v>
      </c>
      <c r="D3220">
        <v>2020</v>
      </c>
      <c r="E3220" s="19">
        <v>43922</v>
      </c>
      <c r="F3220">
        <v>327</v>
      </c>
      <c r="G3220">
        <v>49.050000000000011</v>
      </c>
      <c r="H3220">
        <v>277.95</v>
      </c>
      <c r="I3220">
        <v>94.83</v>
      </c>
      <c r="J3220" s="13" t="s">
        <v>6884</v>
      </c>
      <c r="K3220" s="13" t="s">
        <v>6914</v>
      </c>
      <c r="M3220" s="13" t="s">
        <v>6990</v>
      </c>
    </row>
    <row r="3221" spans="1:13" x14ac:dyDescent="0.3">
      <c r="A3221">
        <v>99053019</v>
      </c>
      <c r="B3221" t="s">
        <v>6421</v>
      </c>
      <c r="C3221">
        <v>9</v>
      </c>
      <c r="D3221">
        <v>2020</v>
      </c>
      <c r="E3221" s="19">
        <v>44075</v>
      </c>
      <c r="F3221">
        <v>951</v>
      </c>
      <c r="G3221">
        <v>0</v>
      </c>
      <c r="H3221">
        <v>951</v>
      </c>
      <c r="I3221">
        <v>247.26000000000002</v>
      </c>
      <c r="J3221" s="13" t="s">
        <v>6882</v>
      </c>
      <c r="K3221" s="13" t="s">
        <v>6896</v>
      </c>
      <c r="L3221">
        <v>5.0999999999999996</v>
      </c>
      <c r="M3221" s="13" t="s">
        <v>6995</v>
      </c>
    </row>
    <row r="3222" spans="1:13" x14ac:dyDescent="0.3">
      <c r="A3222">
        <v>99053019</v>
      </c>
      <c r="B3222" t="s">
        <v>6422</v>
      </c>
      <c r="C3222">
        <v>9</v>
      </c>
      <c r="D3222">
        <v>2020</v>
      </c>
      <c r="E3222" s="19">
        <v>44075</v>
      </c>
      <c r="F3222">
        <v>1101</v>
      </c>
      <c r="G3222">
        <v>0</v>
      </c>
      <c r="H3222">
        <v>1101</v>
      </c>
      <c r="I3222">
        <v>396.36</v>
      </c>
      <c r="J3222" s="13" t="s">
        <v>6881</v>
      </c>
      <c r="K3222" s="13" t="s">
        <v>6899</v>
      </c>
      <c r="L3222">
        <v>0</v>
      </c>
      <c r="M3222" s="13" t="s">
        <v>6995</v>
      </c>
    </row>
    <row r="3223" spans="1:13" x14ac:dyDescent="0.3">
      <c r="A3223">
        <v>99053019</v>
      </c>
      <c r="B3223" t="s">
        <v>6423</v>
      </c>
      <c r="C3223">
        <v>11</v>
      </c>
      <c r="D3223">
        <v>2020</v>
      </c>
      <c r="E3223" s="19">
        <v>44136</v>
      </c>
      <c r="F3223">
        <v>1491</v>
      </c>
      <c r="G3223">
        <v>0</v>
      </c>
      <c r="H3223">
        <v>1491</v>
      </c>
      <c r="I3223">
        <v>506.94000000000005</v>
      </c>
      <c r="J3223" s="13" t="s">
        <v>6881</v>
      </c>
      <c r="K3223" s="13" t="s">
        <v>6898</v>
      </c>
      <c r="L3223">
        <v>2.0333333333333332</v>
      </c>
      <c r="M3223" s="13" t="s">
        <v>6997</v>
      </c>
    </row>
    <row r="3224" spans="1:13" x14ac:dyDescent="0.3">
      <c r="A3224">
        <v>99053019</v>
      </c>
      <c r="B3224" t="s">
        <v>6424</v>
      </c>
      <c r="C3224">
        <v>10</v>
      </c>
      <c r="D3224">
        <v>2020</v>
      </c>
      <c r="E3224" s="19">
        <v>44105</v>
      </c>
      <c r="F3224">
        <v>1491</v>
      </c>
      <c r="G3224">
        <v>0</v>
      </c>
      <c r="H3224">
        <v>1491</v>
      </c>
      <c r="I3224">
        <v>506.94000000000005</v>
      </c>
      <c r="J3224" s="13" t="s">
        <v>6881</v>
      </c>
      <c r="K3224" s="13" t="s">
        <v>6898</v>
      </c>
      <c r="L3224">
        <v>1.0333333333333334</v>
      </c>
      <c r="M3224" s="13" t="s">
        <v>6996</v>
      </c>
    </row>
    <row r="3225" spans="1:13" x14ac:dyDescent="0.3">
      <c r="A3225">
        <v>99053019</v>
      </c>
      <c r="B3225" t="s">
        <v>6425</v>
      </c>
      <c r="C3225">
        <v>12</v>
      </c>
      <c r="D3225">
        <v>2020</v>
      </c>
      <c r="E3225" s="19">
        <v>44166</v>
      </c>
      <c r="F3225">
        <v>1101</v>
      </c>
      <c r="G3225">
        <v>0</v>
      </c>
      <c r="H3225">
        <v>1101</v>
      </c>
      <c r="I3225">
        <v>396.36</v>
      </c>
      <c r="J3225" s="13" t="s">
        <v>6881</v>
      </c>
      <c r="K3225" s="13" t="s">
        <v>6899</v>
      </c>
      <c r="L3225">
        <v>2.0333333333333332</v>
      </c>
      <c r="M3225" s="13" t="s">
        <v>6998</v>
      </c>
    </row>
    <row r="3226" spans="1:13" x14ac:dyDescent="0.3">
      <c r="A3226">
        <v>99053019</v>
      </c>
      <c r="B3226" t="s">
        <v>6426</v>
      </c>
      <c r="C3226">
        <v>11</v>
      </c>
      <c r="D3226">
        <v>2020</v>
      </c>
      <c r="E3226" s="19">
        <v>44136</v>
      </c>
      <c r="F3226">
        <v>1101</v>
      </c>
      <c r="G3226">
        <v>0</v>
      </c>
      <c r="H3226">
        <v>1101</v>
      </c>
      <c r="I3226">
        <v>396.36</v>
      </c>
      <c r="J3226" s="13" t="s">
        <v>6881</v>
      </c>
      <c r="K3226" s="13" t="s">
        <v>6899</v>
      </c>
      <c r="L3226">
        <v>1</v>
      </c>
      <c r="M3226" s="13" t="s">
        <v>6997</v>
      </c>
    </row>
    <row r="3227" spans="1:13" x14ac:dyDescent="0.3">
      <c r="A3227">
        <v>99053119</v>
      </c>
      <c r="B3227" t="s">
        <v>6427</v>
      </c>
      <c r="C3227">
        <v>4</v>
      </c>
      <c r="D3227">
        <v>2020</v>
      </c>
      <c r="E3227" s="19">
        <v>43922</v>
      </c>
      <c r="F3227">
        <v>1101</v>
      </c>
      <c r="G3227">
        <v>165.14999999999998</v>
      </c>
      <c r="H3227">
        <v>935.85</v>
      </c>
      <c r="I3227">
        <v>396.36</v>
      </c>
      <c r="J3227" s="13" t="s">
        <v>6881</v>
      </c>
      <c r="K3227" s="13" t="s">
        <v>6899</v>
      </c>
      <c r="M3227" s="13" t="s">
        <v>6990</v>
      </c>
    </row>
    <row r="3228" spans="1:13" x14ac:dyDescent="0.3">
      <c r="A3228">
        <v>99054419</v>
      </c>
      <c r="B3228" t="s">
        <v>6428</v>
      </c>
      <c r="C3228">
        <v>4</v>
      </c>
      <c r="D3228">
        <v>2020</v>
      </c>
      <c r="E3228" s="19">
        <v>43922</v>
      </c>
      <c r="F3228">
        <v>1491</v>
      </c>
      <c r="G3228">
        <v>223.65000000000009</v>
      </c>
      <c r="H3228">
        <v>1267.3499999999999</v>
      </c>
      <c r="I3228">
        <v>506.94000000000005</v>
      </c>
      <c r="J3228" s="13" t="s">
        <v>6881</v>
      </c>
      <c r="K3228" s="13" t="s">
        <v>6898</v>
      </c>
      <c r="M3228" s="13" t="s">
        <v>6990</v>
      </c>
    </row>
    <row r="3229" spans="1:13" x14ac:dyDescent="0.3">
      <c r="A3229">
        <v>94052119</v>
      </c>
      <c r="B3229" t="s">
        <v>6429</v>
      </c>
      <c r="C3229">
        <v>4</v>
      </c>
      <c r="D3229">
        <v>2020</v>
      </c>
      <c r="E3229" s="19">
        <v>43922</v>
      </c>
      <c r="F3229">
        <v>172</v>
      </c>
      <c r="G3229">
        <v>25.800000000000011</v>
      </c>
      <c r="H3229">
        <v>146.19999999999999</v>
      </c>
      <c r="I3229">
        <v>65.36</v>
      </c>
      <c r="J3229" s="13" t="s">
        <v>6886</v>
      </c>
      <c r="K3229" s="13" t="s">
        <v>6910</v>
      </c>
      <c r="M3229" s="13" t="s">
        <v>6990</v>
      </c>
    </row>
    <row r="3230" spans="1:13" x14ac:dyDescent="0.3">
      <c r="A3230">
        <v>94052119</v>
      </c>
      <c r="B3230" t="s">
        <v>6430</v>
      </c>
      <c r="C3230">
        <v>12</v>
      </c>
      <c r="D3230">
        <v>2020</v>
      </c>
      <c r="E3230" s="19">
        <v>44166</v>
      </c>
      <c r="F3230">
        <v>205</v>
      </c>
      <c r="G3230">
        <v>0</v>
      </c>
      <c r="H3230">
        <v>205</v>
      </c>
      <c r="I3230">
        <v>36.9</v>
      </c>
      <c r="J3230" s="13" t="s">
        <v>6890</v>
      </c>
      <c r="K3230" s="13" t="s">
        <v>6913</v>
      </c>
      <c r="L3230">
        <v>8.1333333333333329</v>
      </c>
      <c r="M3230" s="13" t="s">
        <v>6998</v>
      </c>
    </row>
    <row r="3231" spans="1:13" x14ac:dyDescent="0.3">
      <c r="A3231">
        <v>94052119</v>
      </c>
      <c r="B3231" t="s">
        <v>6431</v>
      </c>
      <c r="C3231">
        <v>11</v>
      </c>
      <c r="D3231">
        <v>2020</v>
      </c>
      <c r="E3231" s="19">
        <v>44136</v>
      </c>
      <c r="F3231">
        <v>258</v>
      </c>
      <c r="G3231">
        <v>0</v>
      </c>
      <c r="H3231">
        <v>258</v>
      </c>
      <c r="I3231">
        <v>72.240000000000009</v>
      </c>
      <c r="J3231" s="13" t="s">
        <v>6884</v>
      </c>
      <c r="K3231" s="13" t="s">
        <v>6916</v>
      </c>
      <c r="L3231">
        <v>1</v>
      </c>
      <c r="M3231" s="13" t="s">
        <v>6997</v>
      </c>
    </row>
    <row r="3232" spans="1:13" x14ac:dyDescent="0.3">
      <c r="A3232">
        <v>53014119</v>
      </c>
      <c r="B3232" t="s">
        <v>6432</v>
      </c>
      <c r="C3232">
        <v>4</v>
      </c>
      <c r="D3232">
        <v>2020</v>
      </c>
      <c r="E3232" s="19">
        <v>43922</v>
      </c>
      <c r="F3232">
        <v>267</v>
      </c>
      <c r="G3232">
        <v>40.050000000000011</v>
      </c>
      <c r="H3232">
        <v>226.95</v>
      </c>
      <c r="I3232">
        <v>90.78</v>
      </c>
      <c r="J3232" s="13" t="s">
        <v>6885</v>
      </c>
      <c r="K3232" s="13" t="s">
        <v>6922</v>
      </c>
      <c r="M3232" s="13" t="s">
        <v>6990</v>
      </c>
    </row>
    <row r="3233" spans="1:13" x14ac:dyDescent="0.3">
      <c r="A3233">
        <v>56020119</v>
      </c>
      <c r="B3233" t="s">
        <v>6433</v>
      </c>
      <c r="C3233">
        <v>4</v>
      </c>
      <c r="D3233">
        <v>2020</v>
      </c>
      <c r="E3233" s="19">
        <v>43922</v>
      </c>
      <c r="F3233">
        <v>345</v>
      </c>
      <c r="G3233">
        <v>51.75</v>
      </c>
      <c r="H3233">
        <v>293.25</v>
      </c>
      <c r="I3233">
        <v>106.95</v>
      </c>
      <c r="J3233" s="13" t="s">
        <v>6887</v>
      </c>
      <c r="K3233" s="13" t="s">
        <v>6918</v>
      </c>
      <c r="M3233" s="13" t="s">
        <v>6990</v>
      </c>
    </row>
    <row r="3234" spans="1:13" x14ac:dyDescent="0.3">
      <c r="A3234">
        <v>56020219</v>
      </c>
      <c r="B3234" t="s">
        <v>6434</v>
      </c>
      <c r="C3234">
        <v>4</v>
      </c>
      <c r="D3234">
        <v>2020</v>
      </c>
      <c r="E3234" s="19">
        <v>43922</v>
      </c>
      <c r="F3234">
        <v>144</v>
      </c>
      <c r="G3234">
        <v>21.600000000000009</v>
      </c>
      <c r="H3234">
        <v>122.39999999999999</v>
      </c>
      <c r="I3234">
        <v>66.240000000000009</v>
      </c>
      <c r="J3234" s="13" t="s">
        <v>6886</v>
      </c>
      <c r="K3234" s="13" t="s">
        <v>6919</v>
      </c>
      <c r="M3234" s="13" t="s">
        <v>6990</v>
      </c>
    </row>
    <row r="3235" spans="1:13" x14ac:dyDescent="0.3">
      <c r="A3235">
        <v>56020219</v>
      </c>
      <c r="B3235" t="s">
        <v>6435</v>
      </c>
      <c r="C3235">
        <v>8</v>
      </c>
      <c r="D3235">
        <v>2020</v>
      </c>
      <c r="E3235" s="19">
        <v>44044</v>
      </c>
      <c r="F3235">
        <v>144</v>
      </c>
      <c r="G3235">
        <v>0</v>
      </c>
      <c r="H3235">
        <v>144</v>
      </c>
      <c r="I3235">
        <v>66.240000000000009</v>
      </c>
      <c r="J3235" s="13" t="s">
        <v>6886</v>
      </c>
      <c r="K3235" s="13" t="s">
        <v>6919</v>
      </c>
      <c r="L3235">
        <v>4.0666666666666664</v>
      </c>
      <c r="M3235" s="13" t="s">
        <v>6994</v>
      </c>
    </row>
    <row r="3236" spans="1:13" x14ac:dyDescent="0.3">
      <c r="A3236">
        <v>29024319</v>
      </c>
      <c r="B3236" t="s">
        <v>6436</v>
      </c>
      <c r="C3236">
        <v>4</v>
      </c>
      <c r="D3236">
        <v>2020</v>
      </c>
      <c r="E3236" s="19">
        <v>43922</v>
      </c>
      <c r="F3236">
        <v>168</v>
      </c>
      <c r="G3236">
        <v>25.200000000000017</v>
      </c>
      <c r="H3236">
        <v>142.79999999999998</v>
      </c>
      <c r="I3236">
        <v>75.600000000000009</v>
      </c>
      <c r="J3236" s="13" t="s">
        <v>6886</v>
      </c>
      <c r="K3236" s="13" t="s">
        <v>6920</v>
      </c>
      <c r="M3236" s="13" t="s">
        <v>6990</v>
      </c>
    </row>
    <row r="3237" spans="1:13" x14ac:dyDescent="0.3">
      <c r="A3237">
        <v>29025019</v>
      </c>
      <c r="B3237" t="s">
        <v>6437</v>
      </c>
      <c r="C3237">
        <v>4</v>
      </c>
      <c r="D3237">
        <v>2020</v>
      </c>
      <c r="E3237" s="19">
        <v>43922</v>
      </c>
      <c r="F3237">
        <v>345</v>
      </c>
      <c r="G3237">
        <v>51.75</v>
      </c>
      <c r="H3237">
        <v>293.25</v>
      </c>
      <c r="I3237">
        <v>106.95</v>
      </c>
      <c r="J3237" s="13" t="s">
        <v>6887</v>
      </c>
      <c r="K3237" s="13" t="s">
        <v>6918</v>
      </c>
      <c r="M3237" s="13" t="s">
        <v>6990</v>
      </c>
    </row>
    <row r="3238" spans="1:13" x14ac:dyDescent="0.3">
      <c r="A3238">
        <v>54014519</v>
      </c>
      <c r="B3238" t="s">
        <v>6438</v>
      </c>
      <c r="C3238">
        <v>4</v>
      </c>
      <c r="D3238">
        <v>2020</v>
      </c>
      <c r="E3238" s="19">
        <v>43922</v>
      </c>
      <c r="F3238">
        <v>168</v>
      </c>
      <c r="G3238">
        <v>25.200000000000017</v>
      </c>
      <c r="H3238">
        <v>142.79999999999998</v>
      </c>
      <c r="I3238">
        <v>75.600000000000009</v>
      </c>
      <c r="J3238" s="13" t="s">
        <v>6886</v>
      </c>
      <c r="K3238" s="13" t="s">
        <v>6920</v>
      </c>
      <c r="M3238" s="13" t="s">
        <v>6990</v>
      </c>
    </row>
    <row r="3239" spans="1:13" x14ac:dyDescent="0.3">
      <c r="A3239">
        <v>54014519</v>
      </c>
      <c r="B3239" t="s">
        <v>6439</v>
      </c>
      <c r="C3239">
        <v>8</v>
      </c>
      <c r="D3239">
        <v>2020</v>
      </c>
      <c r="E3239" s="19">
        <v>44044</v>
      </c>
      <c r="F3239">
        <v>205</v>
      </c>
      <c r="G3239">
        <v>0</v>
      </c>
      <c r="H3239">
        <v>205</v>
      </c>
      <c r="I3239">
        <v>36.9</v>
      </c>
      <c r="J3239" s="13" t="s">
        <v>6890</v>
      </c>
      <c r="K3239" s="13" t="s">
        <v>6913</v>
      </c>
      <c r="L3239">
        <v>4.0666666666666664</v>
      </c>
      <c r="M3239" s="13" t="s">
        <v>6994</v>
      </c>
    </row>
    <row r="3240" spans="1:13" x14ac:dyDescent="0.3">
      <c r="A3240">
        <v>54014619</v>
      </c>
      <c r="B3240" t="s">
        <v>6440</v>
      </c>
      <c r="C3240">
        <v>4</v>
      </c>
      <c r="D3240">
        <v>2020</v>
      </c>
      <c r="E3240" s="19">
        <v>43922</v>
      </c>
      <c r="F3240">
        <v>255</v>
      </c>
      <c r="G3240">
        <v>38.25</v>
      </c>
      <c r="H3240">
        <v>216.75</v>
      </c>
      <c r="I3240">
        <v>66.3</v>
      </c>
      <c r="J3240" s="13" t="s">
        <v>6884</v>
      </c>
      <c r="K3240" s="13" t="s">
        <v>6915</v>
      </c>
      <c r="M3240" s="13" t="s">
        <v>6990</v>
      </c>
    </row>
    <row r="3241" spans="1:13" x14ac:dyDescent="0.3">
      <c r="A3241">
        <v>54014719</v>
      </c>
      <c r="B3241" t="s">
        <v>6441</v>
      </c>
      <c r="C3241">
        <v>4</v>
      </c>
      <c r="D3241">
        <v>2020</v>
      </c>
      <c r="E3241" s="19">
        <v>43922</v>
      </c>
      <c r="F3241">
        <v>313</v>
      </c>
      <c r="G3241">
        <v>46.949999999999989</v>
      </c>
      <c r="H3241">
        <v>266.05</v>
      </c>
      <c r="I3241">
        <v>93.899999999999991</v>
      </c>
      <c r="J3241" s="13" t="s">
        <v>6884</v>
      </c>
      <c r="K3241" s="13" t="s">
        <v>6895</v>
      </c>
      <c r="M3241" s="13" t="s">
        <v>6990</v>
      </c>
    </row>
    <row r="3242" spans="1:13" x14ac:dyDescent="0.3">
      <c r="A3242">
        <v>54014719</v>
      </c>
      <c r="B3242" t="s">
        <v>6442</v>
      </c>
      <c r="C3242">
        <v>6</v>
      </c>
      <c r="D3242">
        <v>2020</v>
      </c>
      <c r="E3242" s="19">
        <v>43983</v>
      </c>
      <c r="F3242">
        <v>327</v>
      </c>
      <c r="G3242">
        <v>0</v>
      </c>
      <c r="H3242">
        <v>327</v>
      </c>
      <c r="I3242">
        <v>94.83</v>
      </c>
      <c r="J3242" s="13" t="s">
        <v>6884</v>
      </c>
      <c r="K3242" s="13" t="s">
        <v>6914</v>
      </c>
      <c r="L3242">
        <v>2.0333333333333332</v>
      </c>
      <c r="M3242" s="13" t="s">
        <v>6992</v>
      </c>
    </row>
    <row r="3243" spans="1:13" x14ac:dyDescent="0.3">
      <c r="A3243">
        <v>54014819</v>
      </c>
      <c r="B3243" t="s">
        <v>6443</v>
      </c>
      <c r="C3243">
        <v>4</v>
      </c>
      <c r="D3243">
        <v>2020</v>
      </c>
      <c r="E3243" s="19">
        <v>43922</v>
      </c>
      <c r="F3243">
        <v>258</v>
      </c>
      <c r="G3243">
        <v>38.700000000000017</v>
      </c>
      <c r="H3243">
        <v>219.29999999999998</v>
      </c>
      <c r="I3243">
        <v>72.240000000000009</v>
      </c>
      <c r="J3243" s="13" t="s">
        <v>6884</v>
      </c>
      <c r="K3243" s="13" t="s">
        <v>6916</v>
      </c>
      <c r="M3243" s="13" t="s">
        <v>6990</v>
      </c>
    </row>
    <row r="3244" spans="1:13" x14ac:dyDescent="0.3">
      <c r="A3244">
        <v>54014919</v>
      </c>
      <c r="B3244" t="s">
        <v>6444</v>
      </c>
      <c r="C3244">
        <v>4</v>
      </c>
      <c r="D3244">
        <v>2020</v>
      </c>
      <c r="E3244" s="19">
        <v>43922</v>
      </c>
      <c r="F3244">
        <v>255</v>
      </c>
      <c r="G3244">
        <v>38.25</v>
      </c>
      <c r="H3244">
        <v>216.75</v>
      </c>
      <c r="I3244">
        <v>66.3</v>
      </c>
      <c r="J3244" s="13" t="s">
        <v>6884</v>
      </c>
      <c r="K3244" s="13" t="s">
        <v>6915</v>
      </c>
      <c r="M3244" s="13" t="s">
        <v>6990</v>
      </c>
    </row>
    <row r="3245" spans="1:13" x14ac:dyDescent="0.3">
      <c r="A3245">
        <v>54014919</v>
      </c>
      <c r="B3245" t="s">
        <v>6445</v>
      </c>
      <c r="C3245">
        <v>11</v>
      </c>
      <c r="D3245">
        <v>2020</v>
      </c>
      <c r="E3245" s="19">
        <v>44136</v>
      </c>
      <c r="F3245">
        <v>992</v>
      </c>
      <c r="G3245">
        <v>0</v>
      </c>
      <c r="H3245">
        <v>992</v>
      </c>
      <c r="I3245">
        <v>307.52</v>
      </c>
      <c r="J3245" s="13" t="s">
        <v>6882</v>
      </c>
      <c r="K3245" s="13" t="s">
        <v>6931</v>
      </c>
      <c r="L3245">
        <v>7.1333333333333337</v>
      </c>
      <c r="M3245" s="13" t="s">
        <v>6997</v>
      </c>
    </row>
    <row r="3246" spans="1:13" x14ac:dyDescent="0.3">
      <c r="A3246">
        <v>54015019</v>
      </c>
      <c r="B3246" t="s">
        <v>6446</v>
      </c>
      <c r="C3246">
        <v>4</v>
      </c>
      <c r="D3246">
        <v>2020</v>
      </c>
      <c r="E3246" s="19">
        <v>43922</v>
      </c>
      <c r="F3246">
        <v>278</v>
      </c>
      <c r="G3246">
        <v>41.700000000000017</v>
      </c>
      <c r="H3246">
        <v>236.29999999999998</v>
      </c>
      <c r="I3246">
        <v>88.960000000000008</v>
      </c>
      <c r="J3246" s="13" t="s">
        <v>6885</v>
      </c>
      <c r="K3246" s="13" t="s">
        <v>6947</v>
      </c>
      <c r="M3246" s="13" t="s">
        <v>6990</v>
      </c>
    </row>
    <row r="3247" spans="1:13" x14ac:dyDescent="0.3">
      <c r="A3247">
        <v>54015219</v>
      </c>
      <c r="B3247" t="s">
        <v>6447</v>
      </c>
      <c r="C3247">
        <v>4</v>
      </c>
      <c r="D3247">
        <v>2020</v>
      </c>
      <c r="E3247" s="19">
        <v>43922</v>
      </c>
      <c r="F3247">
        <v>447</v>
      </c>
      <c r="G3247">
        <v>67.050000000000011</v>
      </c>
      <c r="H3247">
        <v>379.95</v>
      </c>
      <c r="I3247">
        <v>156.44999999999999</v>
      </c>
      <c r="J3247" s="13" t="s">
        <v>6887</v>
      </c>
      <c r="K3247" s="13" t="s">
        <v>6891</v>
      </c>
      <c r="M3247" s="13" t="s">
        <v>6990</v>
      </c>
    </row>
    <row r="3248" spans="1:13" x14ac:dyDescent="0.3">
      <c r="A3248">
        <v>79022019</v>
      </c>
      <c r="B3248" t="s">
        <v>6448</v>
      </c>
      <c r="C3248">
        <v>4</v>
      </c>
      <c r="D3248">
        <v>2020</v>
      </c>
      <c r="E3248" s="19">
        <v>43922</v>
      </c>
      <c r="F3248">
        <v>144</v>
      </c>
      <c r="G3248">
        <v>21.600000000000009</v>
      </c>
      <c r="H3248">
        <v>122.39999999999999</v>
      </c>
      <c r="I3248">
        <v>66.240000000000009</v>
      </c>
      <c r="J3248" s="13" t="s">
        <v>6886</v>
      </c>
      <c r="K3248" s="13" t="s">
        <v>6919</v>
      </c>
      <c r="M3248" s="13" t="s">
        <v>6990</v>
      </c>
    </row>
    <row r="3249" spans="1:13" x14ac:dyDescent="0.3">
      <c r="A3249">
        <v>79025019</v>
      </c>
      <c r="B3249" t="s">
        <v>6449</v>
      </c>
      <c r="C3249">
        <v>4</v>
      </c>
      <c r="D3249">
        <v>2020</v>
      </c>
      <c r="E3249" s="19">
        <v>43922</v>
      </c>
      <c r="F3249">
        <v>220</v>
      </c>
      <c r="G3249">
        <v>33</v>
      </c>
      <c r="H3249">
        <v>187</v>
      </c>
      <c r="I3249">
        <v>39.6</v>
      </c>
      <c r="J3249" s="13" t="s">
        <v>6890</v>
      </c>
      <c r="K3249" s="13" t="s">
        <v>6893</v>
      </c>
      <c r="M3249" s="13" t="s">
        <v>6990</v>
      </c>
    </row>
    <row r="3250" spans="1:13" x14ac:dyDescent="0.3">
      <c r="A3250">
        <v>79025119</v>
      </c>
      <c r="B3250" t="s">
        <v>6450</v>
      </c>
      <c r="C3250">
        <v>4</v>
      </c>
      <c r="D3250">
        <v>2020</v>
      </c>
      <c r="E3250" s="19">
        <v>43922</v>
      </c>
      <c r="F3250">
        <v>327</v>
      </c>
      <c r="G3250">
        <v>49.050000000000011</v>
      </c>
      <c r="H3250">
        <v>277.95</v>
      </c>
      <c r="I3250">
        <v>94.83</v>
      </c>
      <c r="J3250" s="13" t="s">
        <v>6884</v>
      </c>
      <c r="K3250" s="13" t="s">
        <v>6914</v>
      </c>
      <c r="M3250" s="13" t="s">
        <v>6990</v>
      </c>
    </row>
    <row r="3251" spans="1:13" x14ac:dyDescent="0.3">
      <c r="A3251">
        <v>79025219</v>
      </c>
      <c r="B3251" t="s">
        <v>6451</v>
      </c>
      <c r="C3251">
        <v>4</v>
      </c>
      <c r="D3251">
        <v>2020</v>
      </c>
      <c r="E3251" s="19">
        <v>43922</v>
      </c>
      <c r="F3251">
        <v>992</v>
      </c>
      <c r="G3251">
        <v>148.80000000000007</v>
      </c>
      <c r="H3251">
        <v>843.19999999999993</v>
      </c>
      <c r="I3251">
        <v>307.52</v>
      </c>
      <c r="J3251" s="13" t="s">
        <v>6882</v>
      </c>
      <c r="K3251" s="13" t="s">
        <v>6931</v>
      </c>
      <c r="M3251" s="13" t="s">
        <v>6990</v>
      </c>
    </row>
    <row r="3252" spans="1:13" x14ac:dyDescent="0.3">
      <c r="A3252">
        <v>79025419</v>
      </c>
      <c r="B3252" t="s">
        <v>6452</v>
      </c>
      <c r="C3252">
        <v>4</v>
      </c>
      <c r="D3252">
        <v>2020</v>
      </c>
      <c r="E3252" s="19">
        <v>43922</v>
      </c>
      <c r="F3252">
        <v>1491</v>
      </c>
      <c r="G3252">
        <v>223.65000000000009</v>
      </c>
      <c r="H3252">
        <v>1267.3499999999999</v>
      </c>
      <c r="I3252">
        <v>506.94000000000005</v>
      </c>
      <c r="J3252" s="13" t="s">
        <v>6881</v>
      </c>
      <c r="K3252" s="13" t="s">
        <v>6898</v>
      </c>
      <c r="M3252" s="13" t="s">
        <v>6990</v>
      </c>
    </row>
    <row r="3253" spans="1:13" x14ac:dyDescent="0.3">
      <c r="A3253">
        <v>87001119</v>
      </c>
      <c r="B3253" t="s">
        <v>6453</v>
      </c>
      <c r="C3253">
        <v>4</v>
      </c>
      <c r="D3253">
        <v>2020</v>
      </c>
      <c r="E3253" s="19">
        <v>43922</v>
      </c>
      <c r="F3253">
        <v>345</v>
      </c>
      <c r="G3253">
        <v>51.75</v>
      </c>
      <c r="H3253">
        <v>293.25</v>
      </c>
      <c r="I3253">
        <v>106.95</v>
      </c>
      <c r="J3253" s="13" t="s">
        <v>6887</v>
      </c>
      <c r="K3253" s="13" t="s">
        <v>6918</v>
      </c>
      <c r="M3253" s="13" t="s">
        <v>6990</v>
      </c>
    </row>
    <row r="3254" spans="1:13" x14ac:dyDescent="0.3">
      <c r="A3254">
        <v>13993219</v>
      </c>
      <c r="B3254" t="s">
        <v>6454</v>
      </c>
      <c r="C3254">
        <v>4</v>
      </c>
      <c r="D3254">
        <v>2020</v>
      </c>
      <c r="E3254" s="19">
        <v>43922</v>
      </c>
      <c r="F3254">
        <v>327</v>
      </c>
      <c r="G3254">
        <v>49.050000000000011</v>
      </c>
      <c r="H3254">
        <v>277.95</v>
      </c>
      <c r="I3254">
        <v>94.83</v>
      </c>
      <c r="J3254" s="13" t="s">
        <v>6884</v>
      </c>
      <c r="K3254" s="13" t="s">
        <v>6914</v>
      </c>
      <c r="M3254" s="13" t="s">
        <v>6990</v>
      </c>
    </row>
    <row r="3255" spans="1:13" x14ac:dyDescent="0.3">
      <c r="A3255">
        <v>13993319</v>
      </c>
      <c r="B3255" t="s">
        <v>6455</v>
      </c>
      <c r="C3255">
        <v>4</v>
      </c>
      <c r="D3255">
        <v>2020</v>
      </c>
      <c r="E3255" s="19">
        <v>43922</v>
      </c>
      <c r="F3255">
        <v>951</v>
      </c>
      <c r="G3255">
        <v>142.64999999999998</v>
      </c>
      <c r="H3255">
        <v>808.35</v>
      </c>
      <c r="I3255">
        <v>247.26000000000002</v>
      </c>
      <c r="J3255" s="13" t="s">
        <v>6882</v>
      </c>
      <c r="K3255" s="13" t="s">
        <v>6896</v>
      </c>
      <c r="M3255" s="13" t="s">
        <v>6990</v>
      </c>
    </row>
    <row r="3256" spans="1:13" x14ac:dyDescent="0.3">
      <c r="A3256">
        <v>13993419</v>
      </c>
      <c r="B3256" t="s">
        <v>6456</v>
      </c>
      <c r="C3256">
        <v>4</v>
      </c>
      <c r="D3256">
        <v>2020</v>
      </c>
      <c r="E3256" s="19">
        <v>43922</v>
      </c>
      <c r="F3256">
        <v>948</v>
      </c>
      <c r="G3256">
        <v>142.20000000000005</v>
      </c>
      <c r="H3256">
        <v>805.8</v>
      </c>
      <c r="I3256">
        <v>303.36</v>
      </c>
      <c r="J3256" s="13" t="s">
        <v>6881</v>
      </c>
      <c r="K3256" s="13" t="s">
        <v>6897</v>
      </c>
      <c r="M3256" s="13" t="s">
        <v>6990</v>
      </c>
    </row>
    <row r="3257" spans="1:13" x14ac:dyDescent="0.3">
      <c r="A3257">
        <v>20170519</v>
      </c>
      <c r="B3257" t="s">
        <v>6457</v>
      </c>
      <c r="C3257">
        <v>4</v>
      </c>
      <c r="D3257">
        <v>2020</v>
      </c>
      <c r="E3257" s="19">
        <v>43922</v>
      </c>
      <c r="F3257">
        <v>284</v>
      </c>
      <c r="G3257">
        <v>42.599999999999994</v>
      </c>
      <c r="H3257">
        <v>241.4</v>
      </c>
      <c r="I3257">
        <v>76.680000000000007</v>
      </c>
      <c r="J3257" s="13" t="s">
        <v>6885</v>
      </c>
      <c r="K3257" s="13" t="s">
        <v>6917</v>
      </c>
      <c r="M3257" s="13" t="s">
        <v>6990</v>
      </c>
    </row>
    <row r="3258" spans="1:13" x14ac:dyDescent="0.3">
      <c r="A3258">
        <v>80014519</v>
      </c>
      <c r="B3258" t="s">
        <v>6458</v>
      </c>
      <c r="C3258">
        <v>4</v>
      </c>
      <c r="D3258">
        <v>2020</v>
      </c>
      <c r="E3258" s="19">
        <v>43922</v>
      </c>
      <c r="F3258">
        <v>383</v>
      </c>
      <c r="G3258">
        <v>57.449999999999989</v>
      </c>
      <c r="H3258">
        <v>325.55</v>
      </c>
      <c r="I3258">
        <v>122.56</v>
      </c>
      <c r="J3258" s="13" t="s">
        <v>6887</v>
      </c>
      <c r="K3258" s="13" t="s">
        <v>6909</v>
      </c>
      <c r="M3258" s="13" t="s">
        <v>6990</v>
      </c>
    </row>
    <row r="3259" spans="1:13" x14ac:dyDescent="0.3">
      <c r="A3259">
        <v>45044119</v>
      </c>
      <c r="B3259" t="s">
        <v>6459</v>
      </c>
      <c r="C3259">
        <v>4</v>
      </c>
      <c r="D3259">
        <v>2020</v>
      </c>
      <c r="E3259" s="19">
        <v>43922</v>
      </c>
      <c r="F3259">
        <v>168</v>
      </c>
      <c r="G3259">
        <v>25.200000000000017</v>
      </c>
      <c r="H3259">
        <v>142.79999999999998</v>
      </c>
      <c r="I3259">
        <v>25.2</v>
      </c>
      <c r="J3259" s="13" t="s">
        <v>6886</v>
      </c>
      <c r="K3259" s="13" t="s">
        <v>6892</v>
      </c>
      <c r="M3259" s="13" t="s">
        <v>6990</v>
      </c>
    </row>
    <row r="3260" spans="1:13" x14ac:dyDescent="0.3">
      <c r="A3260">
        <v>50010619</v>
      </c>
      <c r="B3260" t="s">
        <v>6460</v>
      </c>
      <c r="C3260">
        <v>4</v>
      </c>
      <c r="D3260">
        <v>2020</v>
      </c>
      <c r="E3260" s="19">
        <v>43922</v>
      </c>
      <c r="F3260">
        <v>523</v>
      </c>
      <c r="G3260">
        <v>78.449999999999989</v>
      </c>
      <c r="H3260">
        <v>444.55</v>
      </c>
      <c r="I3260">
        <v>156.9</v>
      </c>
      <c r="J3260" s="13" t="s">
        <v>6889</v>
      </c>
      <c r="K3260" s="13" t="s">
        <v>6902</v>
      </c>
      <c r="M3260" s="13" t="s">
        <v>6990</v>
      </c>
    </row>
    <row r="3261" spans="1:13" x14ac:dyDescent="0.3">
      <c r="A3261">
        <v>50010719</v>
      </c>
      <c r="B3261" t="s">
        <v>6461</v>
      </c>
      <c r="C3261">
        <v>4</v>
      </c>
      <c r="D3261">
        <v>2020</v>
      </c>
      <c r="E3261" s="19">
        <v>43922</v>
      </c>
      <c r="F3261">
        <v>367</v>
      </c>
      <c r="G3261">
        <v>55.050000000000011</v>
      </c>
      <c r="H3261">
        <v>311.95</v>
      </c>
      <c r="I3261">
        <v>110.1</v>
      </c>
      <c r="J3261" s="13" t="s">
        <v>6885</v>
      </c>
      <c r="K3261" s="13" t="s">
        <v>6936</v>
      </c>
      <c r="M3261" s="13" t="s">
        <v>6990</v>
      </c>
    </row>
    <row r="3262" spans="1:13" x14ac:dyDescent="0.3">
      <c r="A3262">
        <v>50010819</v>
      </c>
      <c r="B3262" t="s">
        <v>6462</v>
      </c>
      <c r="C3262">
        <v>4</v>
      </c>
      <c r="D3262">
        <v>2020</v>
      </c>
      <c r="E3262" s="19">
        <v>43922</v>
      </c>
      <c r="F3262">
        <v>383</v>
      </c>
      <c r="G3262">
        <v>57.449999999999989</v>
      </c>
      <c r="H3262">
        <v>325.55</v>
      </c>
      <c r="I3262">
        <v>122.56</v>
      </c>
      <c r="J3262" s="13" t="s">
        <v>6887</v>
      </c>
      <c r="K3262" s="13" t="s">
        <v>6909</v>
      </c>
      <c r="M3262" s="13" t="s">
        <v>6990</v>
      </c>
    </row>
    <row r="3263" spans="1:13" x14ac:dyDescent="0.3">
      <c r="A3263">
        <v>52001519</v>
      </c>
      <c r="B3263" t="s">
        <v>6463</v>
      </c>
      <c r="C3263">
        <v>4</v>
      </c>
      <c r="D3263">
        <v>2020</v>
      </c>
      <c r="E3263" s="19">
        <v>43922</v>
      </c>
      <c r="F3263">
        <v>538</v>
      </c>
      <c r="G3263">
        <v>80.699999999999989</v>
      </c>
      <c r="H3263">
        <v>457.3</v>
      </c>
      <c r="I3263">
        <v>145.26000000000002</v>
      </c>
      <c r="J3263" s="13" t="s">
        <v>6889</v>
      </c>
      <c r="K3263" s="13" t="s">
        <v>6903</v>
      </c>
      <c r="M3263" s="13" t="s">
        <v>6990</v>
      </c>
    </row>
    <row r="3264" spans="1:13" x14ac:dyDescent="0.3">
      <c r="A3264">
        <v>52005119</v>
      </c>
      <c r="B3264" t="s">
        <v>6464</v>
      </c>
      <c r="C3264">
        <v>4</v>
      </c>
      <c r="D3264">
        <v>2020</v>
      </c>
      <c r="E3264" s="19">
        <v>43922</v>
      </c>
      <c r="F3264">
        <v>228</v>
      </c>
      <c r="G3264">
        <v>34.200000000000017</v>
      </c>
      <c r="H3264">
        <v>193.79999999999998</v>
      </c>
      <c r="I3264">
        <v>79.8</v>
      </c>
      <c r="J3264" s="13" t="s">
        <v>6885</v>
      </c>
      <c r="K3264" s="13" t="s">
        <v>6949</v>
      </c>
      <c r="M3264" s="13" t="s">
        <v>6990</v>
      </c>
    </row>
    <row r="3265" spans="1:13" x14ac:dyDescent="0.3">
      <c r="A3265">
        <v>99080519</v>
      </c>
      <c r="B3265" t="s">
        <v>6465</v>
      </c>
      <c r="C3265">
        <v>4</v>
      </c>
      <c r="D3265">
        <v>2020</v>
      </c>
      <c r="E3265" s="19">
        <v>43922</v>
      </c>
      <c r="F3265">
        <v>1101</v>
      </c>
      <c r="G3265">
        <v>165.14999999999998</v>
      </c>
      <c r="H3265">
        <v>935.85</v>
      </c>
      <c r="I3265">
        <v>396.36</v>
      </c>
      <c r="J3265" s="13" t="s">
        <v>6881</v>
      </c>
      <c r="K3265" s="13" t="s">
        <v>6899</v>
      </c>
      <c r="M3265" s="13" t="s">
        <v>6990</v>
      </c>
    </row>
    <row r="3266" spans="1:13" x14ac:dyDescent="0.3">
      <c r="A3266">
        <v>99080619</v>
      </c>
      <c r="B3266" t="s">
        <v>6466</v>
      </c>
      <c r="C3266">
        <v>4</v>
      </c>
      <c r="D3266">
        <v>2020</v>
      </c>
      <c r="E3266" s="19">
        <v>43922</v>
      </c>
      <c r="F3266">
        <v>579</v>
      </c>
      <c r="G3266">
        <v>86.850000000000023</v>
      </c>
      <c r="H3266">
        <v>492.15</v>
      </c>
      <c r="I3266">
        <v>167.91</v>
      </c>
      <c r="J3266" s="13" t="s">
        <v>6888</v>
      </c>
      <c r="K3266" s="13" t="s">
        <v>6926</v>
      </c>
      <c r="M3266" s="13" t="s">
        <v>6990</v>
      </c>
    </row>
    <row r="3267" spans="1:13" x14ac:dyDescent="0.3">
      <c r="A3267">
        <v>99081519</v>
      </c>
      <c r="B3267" t="s">
        <v>6467</v>
      </c>
      <c r="C3267">
        <v>4</v>
      </c>
      <c r="D3267">
        <v>2020</v>
      </c>
      <c r="E3267" s="19">
        <v>43922</v>
      </c>
      <c r="F3267">
        <v>646</v>
      </c>
      <c r="G3267">
        <v>96.899999999999977</v>
      </c>
      <c r="H3267">
        <v>549.1</v>
      </c>
      <c r="I3267">
        <v>348.84000000000003</v>
      </c>
      <c r="J3267" s="13" t="s">
        <v>6888</v>
      </c>
      <c r="K3267" s="13" t="s">
        <v>6927</v>
      </c>
      <c r="M3267" s="13" t="s">
        <v>6990</v>
      </c>
    </row>
    <row r="3268" spans="1:13" x14ac:dyDescent="0.3">
      <c r="A3268">
        <v>99081619</v>
      </c>
      <c r="B3268" t="s">
        <v>6468</v>
      </c>
      <c r="C3268">
        <v>4</v>
      </c>
      <c r="D3268">
        <v>2020</v>
      </c>
      <c r="E3268" s="19">
        <v>43922</v>
      </c>
      <c r="F3268">
        <v>585</v>
      </c>
      <c r="G3268">
        <v>87.75</v>
      </c>
      <c r="H3268">
        <v>497.25</v>
      </c>
      <c r="I3268">
        <v>351</v>
      </c>
      <c r="J3268" s="13" t="s">
        <v>6888</v>
      </c>
      <c r="K3268" s="13" t="s">
        <v>6962</v>
      </c>
      <c r="M3268" s="13" t="s">
        <v>6990</v>
      </c>
    </row>
    <row r="3269" spans="1:13" x14ac:dyDescent="0.3">
      <c r="A3269">
        <v>99081719</v>
      </c>
      <c r="B3269" t="s">
        <v>6469</v>
      </c>
      <c r="C3269">
        <v>4</v>
      </c>
      <c r="D3269">
        <v>2020</v>
      </c>
      <c r="E3269" s="19">
        <v>43922</v>
      </c>
      <c r="F3269">
        <v>551</v>
      </c>
      <c r="G3269">
        <v>82.650000000000034</v>
      </c>
      <c r="H3269">
        <v>468.34999999999997</v>
      </c>
      <c r="I3269">
        <v>264.48</v>
      </c>
      <c r="J3269" s="13" t="s">
        <v>6888</v>
      </c>
      <c r="K3269" s="13" t="s">
        <v>6928</v>
      </c>
      <c r="M3269" s="13" t="s">
        <v>6990</v>
      </c>
    </row>
    <row r="3270" spans="1:13" x14ac:dyDescent="0.3">
      <c r="A3270">
        <v>99082019</v>
      </c>
      <c r="B3270" t="s">
        <v>6470</v>
      </c>
      <c r="C3270">
        <v>4</v>
      </c>
      <c r="D3270">
        <v>2020</v>
      </c>
      <c r="E3270" s="19">
        <v>43922</v>
      </c>
      <c r="F3270">
        <v>951</v>
      </c>
      <c r="G3270">
        <v>142.64999999999998</v>
      </c>
      <c r="H3270">
        <v>808.35</v>
      </c>
      <c r="I3270">
        <v>247.26000000000002</v>
      </c>
      <c r="J3270" s="13" t="s">
        <v>6882</v>
      </c>
      <c r="K3270" s="13" t="s">
        <v>6896</v>
      </c>
      <c r="M3270" s="13" t="s">
        <v>6990</v>
      </c>
    </row>
    <row r="3271" spans="1:13" x14ac:dyDescent="0.3">
      <c r="A3271">
        <v>99082319</v>
      </c>
      <c r="B3271" t="s">
        <v>6471</v>
      </c>
      <c r="C3271">
        <v>4</v>
      </c>
      <c r="D3271">
        <v>2020</v>
      </c>
      <c r="E3271" s="19">
        <v>43922</v>
      </c>
      <c r="F3271">
        <v>1576</v>
      </c>
      <c r="G3271">
        <v>236.40000000000009</v>
      </c>
      <c r="H3271">
        <v>1339.6</v>
      </c>
      <c r="I3271">
        <v>520.08000000000004</v>
      </c>
      <c r="J3271" s="13" t="s">
        <v>6881</v>
      </c>
      <c r="K3271" s="13" t="s">
        <v>6941</v>
      </c>
      <c r="M3271" s="13" t="s">
        <v>6990</v>
      </c>
    </row>
    <row r="3272" spans="1:13" x14ac:dyDescent="0.3">
      <c r="A3272">
        <v>99082419</v>
      </c>
      <c r="B3272" t="s">
        <v>6472</v>
      </c>
      <c r="C3272">
        <v>4</v>
      </c>
      <c r="D3272">
        <v>2020</v>
      </c>
      <c r="E3272" s="19">
        <v>43922</v>
      </c>
      <c r="F3272">
        <v>510</v>
      </c>
      <c r="G3272">
        <v>76.5</v>
      </c>
      <c r="H3272">
        <v>433.5</v>
      </c>
      <c r="I3272">
        <v>163.20000000000002</v>
      </c>
      <c r="J3272" s="13" t="s">
        <v>6888</v>
      </c>
      <c r="K3272" s="13" t="s">
        <v>6901</v>
      </c>
      <c r="M3272" s="13" t="s">
        <v>6990</v>
      </c>
    </row>
    <row r="3273" spans="1:13" x14ac:dyDescent="0.3">
      <c r="A3273">
        <v>99082819</v>
      </c>
      <c r="B3273" t="s">
        <v>6473</v>
      </c>
      <c r="C3273">
        <v>4</v>
      </c>
      <c r="D3273">
        <v>2020</v>
      </c>
      <c r="E3273" s="19">
        <v>43922</v>
      </c>
      <c r="F3273">
        <v>579</v>
      </c>
      <c r="G3273">
        <v>86.850000000000023</v>
      </c>
      <c r="H3273">
        <v>492.15</v>
      </c>
      <c r="I3273">
        <v>167.91</v>
      </c>
      <c r="J3273" s="13" t="s">
        <v>6888</v>
      </c>
      <c r="K3273" s="13" t="s">
        <v>6926</v>
      </c>
      <c r="M3273" s="13" t="s">
        <v>6990</v>
      </c>
    </row>
    <row r="3274" spans="1:13" x14ac:dyDescent="0.3">
      <c r="A3274">
        <v>77010919</v>
      </c>
      <c r="B3274" t="s">
        <v>6474</v>
      </c>
      <c r="C3274">
        <v>4</v>
      </c>
      <c r="D3274">
        <v>2020</v>
      </c>
      <c r="E3274" s="19">
        <v>43922</v>
      </c>
      <c r="F3274">
        <v>255</v>
      </c>
      <c r="G3274">
        <v>38.25</v>
      </c>
      <c r="H3274">
        <v>216.75</v>
      </c>
      <c r="I3274">
        <v>66.3</v>
      </c>
      <c r="J3274" s="13" t="s">
        <v>6884</v>
      </c>
      <c r="K3274" s="13" t="s">
        <v>6915</v>
      </c>
      <c r="M3274" s="13" t="s">
        <v>6990</v>
      </c>
    </row>
    <row r="3275" spans="1:13" x14ac:dyDescent="0.3">
      <c r="A3275">
        <v>77011019</v>
      </c>
      <c r="B3275" t="s">
        <v>6475</v>
      </c>
      <c r="C3275">
        <v>4</v>
      </c>
      <c r="D3275">
        <v>2020</v>
      </c>
      <c r="E3275" s="19">
        <v>43922</v>
      </c>
      <c r="F3275">
        <v>383</v>
      </c>
      <c r="G3275">
        <v>57.449999999999989</v>
      </c>
      <c r="H3275">
        <v>325.55</v>
      </c>
      <c r="I3275">
        <v>122.56</v>
      </c>
      <c r="J3275" s="13" t="s">
        <v>6887</v>
      </c>
      <c r="K3275" s="13" t="s">
        <v>6909</v>
      </c>
      <c r="M3275" s="13" t="s">
        <v>6990</v>
      </c>
    </row>
    <row r="3276" spans="1:13" x14ac:dyDescent="0.3">
      <c r="A3276">
        <v>84022219</v>
      </c>
      <c r="B3276" t="s">
        <v>6476</v>
      </c>
      <c r="C3276">
        <v>4</v>
      </c>
      <c r="D3276">
        <v>2020</v>
      </c>
      <c r="E3276" s="19">
        <v>43922</v>
      </c>
      <c r="F3276">
        <v>144</v>
      </c>
      <c r="G3276">
        <v>21.600000000000009</v>
      </c>
      <c r="H3276">
        <v>122.39999999999999</v>
      </c>
      <c r="I3276">
        <v>66.240000000000009</v>
      </c>
      <c r="J3276" s="13" t="s">
        <v>6886</v>
      </c>
      <c r="K3276" s="13" t="s">
        <v>6919</v>
      </c>
      <c r="M3276" s="13" t="s">
        <v>6990</v>
      </c>
    </row>
    <row r="3277" spans="1:13" x14ac:dyDescent="0.3">
      <c r="A3277">
        <v>84022319</v>
      </c>
      <c r="B3277" t="s">
        <v>6477</v>
      </c>
      <c r="C3277">
        <v>4</v>
      </c>
      <c r="D3277">
        <v>2020</v>
      </c>
      <c r="E3277" s="19">
        <v>43922</v>
      </c>
      <c r="F3277">
        <v>192</v>
      </c>
      <c r="G3277">
        <v>28.800000000000011</v>
      </c>
      <c r="H3277">
        <v>163.19999999999999</v>
      </c>
      <c r="I3277">
        <v>34.56</v>
      </c>
      <c r="J3277" s="13" t="s">
        <v>6890</v>
      </c>
      <c r="K3277" s="13" t="s">
        <v>6912</v>
      </c>
      <c r="M3277" s="13" t="s">
        <v>6990</v>
      </c>
    </row>
    <row r="3278" spans="1:13" x14ac:dyDescent="0.3">
      <c r="A3278">
        <v>99050419</v>
      </c>
      <c r="B3278" t="s">
        <v>6478</v>
      </c>
      <c r="C3278">
        <v>4</v>
      </c>
      <c r="D3278">
        <v>2020</v>
      </c>
      <c r="E3278" s="19">
        <v>43922</v>
      </c>
      <c r="F3278">
        <v>255</v>
      </c>
      <c r="G3278">
        <v>38.25</v>
      </c>
      <c r="H3278">
        <v>216.75</v>
      </c>
      <c r="I3278">
        <v>66.3</v>
      </c>
      <c r="J3278" s="13" t="s">
        <v>6884</v>
      </c>
      <c r="K3278" s="13" t="s">
        <v>6915</v>
      </c>
      <c r="M3278" s="13" t="s">
        <v>6990</v>
      </c>
    </row>
    <row r="3279" spans="1:13" x14ac:dyDescent="0.3">
      <c r="A3279">
        <v>99051619</v>
      </c>
      <c r="B3279" t="s">
        <v>6479</v>
      </c>
      <c r="C3279">
        <v>4</v>
      </c>
      <c r="D3279">
        <v>2020</v>
      </c>
      <c r="E3279" s="19">
        <v>43922</v>
      </c>
      <c r="F3279">
        <v>1491</v>
      </c>
      <c r="G3279">
        <v>223.65000000000009</v>
      </c>
      <c r="H3279">
        <v>1267.3499999999999</v>
      </c>
      <c r="I3279">
        <v>506.94000000000005</v>
      </c>
      <c r="J3279" s="13" t="s">
        <v>6881</v>
      </c>
      <c r="K3279" s="13" t="s">
        <v>6898</v>
      </c>
      <c r="M3279" s="13" t="s">
        <v>6990</v>
      </c>
    </row>
    <row r="3280" spans="1:13" x14ac:dyDescent="0.3">
      <c r="A3280">
        <v>24244819</v>
      </c>
      <c r="B3280" t="s">
        <v>6480</v>
      </c>
      <c r="C3280">
        <v>4</v>
      </c>
      <c r="D3280">
        <v>2020</v>
      </c>
      <c r="E3280" s="19">
        <v>43922</v>
      </c>
      <c r="F3280">
        <v>255</v>
      </c>
      <c r="G3280">
        <v>38.25</v>
      </c>
      <c r="H3280">
        <v>216.75</v>
      </c>
      <c r="I3280">
        <v>66.3</v>
      </c>
      <c r="J3280" s="13" t="s">
        <v>6884</v>
      </c>
      <c r="K3280" s="13" t="s">
        <v>6915</v>
      </c>
      <c r="M3280" s="13" t="s">
        <v>6990</v>
      </c>
    </row>
    <row r="3281" spans="1:13" x14ac:dyDescent="0.3">
      <c r="A3281">
        <v>24244919</v>
      </c>
      <c r="B3281" t="s">
        <v>6481</v>
      </c>
      <c r="C3281">
        <v>4</v>
      </c>
      <c r="D3281">
        <v>2020</v>
      </c>
      <c r="E3281" s="19">
        <v>43922</v>
      </c>
      <c r="F3281">
        <v>889</v>
      </c>
      <c r="G3281">
        <v>133.35000000000002</v>
      </c>
      <c r="H3281">
        <v>755.65</v>
      </c>
      <c r="I3281">
        <v>222.25</v>
      </c>
      <c r="J3281" s="13" t="s">
        <v>6882</v>
      </c>
      <c r="K3281" s="13" t="s">
        <v>6939</v>
      </c>
      <c r="M3281" s="13" t="s">
        <v>6990</v>
      </c>
    </row>
    <row r="3282" spans="1:13" x14ac:dyDescent="0.3">
      <c r="A3282">
        <v>24245119</v>
      </c>
      <c r="B3282" t="s">
        <v>6482</v>
      </c>
      <c r="C3282">
        <v>4</v>
      </c>
      <c r="D3282">
        <v>2020</v>
      </c>
      <c r="E3282" s="19">
        <v>43922</v>
      </c>
      <c r="F3282">
        <v>383</v>
      </c>
      <c r="G3282">
        <v>57.449999999999989</v>
      </c>
      <c r="H3282">
        <v>325.55</v>
      </c>
      <c r="I3282">
        <v>122.56</v>
      </c>
      <c r="J3282" s="13" t="s">
        <v>6887</v>
      </c>
      <c r="K3282" s="13" t="s">
        <v>6909</v>
      </c>
      <c r="M3282" s="13" t="s">
        <v>6990</v>
      </c>
    </row>
    <row r="3283" spans="1:13" x14ac:dyDescent="0.3">
      <c r="A3283">
        <v>92000119</v>
      </c>
      <c r="B3283" t="s">
        <v>6483</v>
      </c>
      <c r="C3283">
        <v>4</v>
      </c>
      <c r="D3283">
        <v>2020</v>
      </c>
      <c r="E3283" s="19">
        <v>43922</v>
      </c>
      <c r="F3283">
        <v>506</v>
      </c>
      <c r="G3283">
        <v>75.900000000000034</v>
      </c>
      <c r="H3283">
        <v>430.09999999999997</v>
      </c>
      <c r="I3283">
        <v>146.73999999999998</v>
      </c>
      <c r="J3283" s="13" t="s">
        <v>6889</v>
      </c>
      <c r="K3283" s="13" t="s">
        <v>6907</v>
      </c>
      <c r="M3283" s="13" t="s">
        <v>6990</v>
      </c>
    </row>
    <row r="3284" spans="1:13" x14ac:dyDescent="0.3">
      <c r="A3284">
        <v>92000219</v>
      </c>
      <c r="B3284" t="s">
        <v>6484</v>
      </c>
      <c r="C3284">
        <v>4</v>
      </c>
      <c r="D3284">
        <v>2020</v>
      </c>
      <c r="E3284" s="19">
        <v>43922</v>
      </c>
      <c r="F3284">
        <v>312</v>
      </c>
      <c r="G3284">
        <v>46.800000000000011</v>
      </c>
      <c r="H3284">
        <v>265.2</v>
      </c>
      <c r="I3284">
        <v>99.84</v>
      </c>
      <c r="J3284" s="13" t="s">
        <v>6885</v>
      </c>
      <c r="K3284" s="13" t="s">
        <v>6908</v>
      </c>
      <c r="M3284" s="13" t="s">
        <v>6990</v>
      </c>
    </row>
    <row r="3285" spans="1:13" x14ac:dyDescent="0.3">
      <c r="A3285">
        <v>92000319</v>
      </c>
      <c r="B3285" t="s">
        <v>6485</v>
      </c>
      <c r="C3285">
        <v>4</v>
      </c>
      <c r="D3285">
        <v>2020</v>
      </c>
      <c r="E3285" s="19">
        <v>43922</v>
      </c>
      <c r="F3285">
        <v>447</v>
      </c>
      <c r="G3285">
        <v>67.050000000000011</v>
      </c>
      <c r="H3285">
        <v>379.95</v>
      </c>
      <c r="I3285">
        <v>156.44999999999999</v>
      </c>
      <c r="J3285" s="13" t="s">
        <v>6887</v>
      </c>
      <c r="K3285" s="13" t="s">
        <v>6891</v>
      </c>
      <c r="M3285" s="13" t="s">
        <v>6990</v>
      </c>
    </row>
    <row r="3286" spans="1:13" x14ac:dyDescent="0.3">
      <c r="A3286">
        <v>92000419</v>
      </c>
      <c r="B3286" t="s">
        <v>6486</v>
      </c>
      <c r="C3286">
        <v>4</v>
      </c>
      <c r="D3286">
        <v>2020</v>
      </c>
      <c r="E3286" s="19">
        <v>43922</v>
      </c>
      <c r="F3286">
        <v>383</v>
      </c>
      <c r="G3286">
        <v>57.449999999999989</v>
      </c>
      <c r="H3286">
        <v>325.55</v>
      </c>
      <c r="I3286">
        <v>122.56</v>
      </c>
      <c r="J3286" s="13" t="s">
        <v>6887</v>
      </c>
      <c r="K3286" s="13" t="s">
        <v>6909</v>
      </c>
      <c r="M3286" s="13" t="s">
        <v>6990</v>
      </c>
    </row>
    <row r="3287" spans="1:13" x14ac:dyDescent="0.3">
      <c r="A3287">
        <v>92000519</v>
      </c>
      <c r="B3287" t="s">
        <v>6487</v>
      </c>
      <c r="C3287">
        <v>4</v>
      </c>
      <c r="D3287">
        <v>2020</v>
      </c>
      <c r="E3287" s="19">
        <v>43922</v>
      </c>
      <c r="F3287">
        <v>168</v>
      </c>
      <c r="G3287">
        <v>25.200000000000017</v>
      </c>
      <c r="H3287">
        <v>142.79999999999998</v>
      </c>
      <c r="I3287">
        <v>75.600000000000009</v>
      </c>
      <c r="J3287" s="13" t="s">
        <v>6886</v>
      </c>
      <c r="K3287" s="13" t="s">
        <v>6920</v>
      </c>
      <c r="M3287" s="13" t="s">
        <v>6990</v>
      </c>
    </row>
    <row r="3288" spans="1:13" x14ac:dyDescent="0.3">
      <c r="A3288">
        <v>92000619</v>
      </c>
      <c r="B3288" t="s">
        <v>6488</v>
      </c>
      <c r="C3288">
        <v>4</v>
      </c>
      <c r="D3288">
        <v>2020</v>
      </c>
      <c r="E3288" s="19">
        <v>43922</v>
      </c>
      <c r="F3288">
        <v>144</v>
      </c>
      <c r="G3288">
        <v>21.600000000000009</v>
      </c>
      <c r="H3288">
        <v>122.39999999999999</v>
      </c>
      <c r="I3288">
        <v>66.240000000000009</v>
      </c>
      <c r="J3288" s="13" t="s">
        <v>6886</v>
      </c>
      <c r="K3288" s="13" t="s">
        <v>6919</v>
      </c>
      <c r="M3288" s="13" t="s">
        <v>6990</v>
      </c>
    </row>
    <row r="3289" spans="1:13" x14ac:dyDescent="0.3">
      <c r="A3289">
        <v>92000719</v>
      </c>
      <c r="B3289" t="s">
        <v>6489</v>
      </c>
      <c r="C3289">
        <v>4</v>
      </c>
      <c r="D3289">
        <v>2020</v>
      </c>
      <c r="E3289" s="19">
        <v>43922</v>
      </c>
      <c r="F3289">
        <v>220</v>
      </c>
      <c r="G3289">
        <v>33</v>
      </c>
      <c r="H3289">
        <v>187</v>
      </c>
      <c r="I3289">
        <v>39.6</v>
      </c>
      <c r="J3289" s="13" t="s">
        <v>6890</v>
      </c>
      <c r="K3289" s="13" t="s">
        <v>6893</v>
      </c>
      <c r="M3289" s="13" t="s">
        <v>6990</v>
      </c>
    </row>
    <row r="3290" spans="1:13" x14ac:dyDescent="0.3">
      <c r="A3290">
        <v>92000819</v>
      </c>
      <c r="B3290" t="s">
        <v>6490</v>
      </c>
      <c r="C3290">
        <v>4</v>
      </c>
      <c r="D3290">
        <v>2020</v>
      </c>
      <c r="E3290" s="19">
        <v>43922</v>
      </c>
      <c r="F3290">
        <v>220</v>
      </c>
      <c r="G3290">
        <v>33</v>
      </c>
      <c r="H3290">
        <v>187</v>
      </c>
      <c r="I3290">
        <v>39.6</v>
      </c>
      <c r="J3290" s="13" t="s">
        <v>6890</v>
      </c>
      <c r="K3290" s="13" t="s">
        <v>6893</v>
      </c>
      <c r="M3290" s="13" t="s">
        <v>6990</v>
      </c>
    </row>
    <row r="3291" spans="1:13" x14ac:dyDescent="0.3">
      <c r="A3291">
        <v>92000919</v>
      </c>
      <c r="B3291" t="s">
        <v>6491</v>
      </c>
      <c r="C3291">
        <v>4</v>
      </c>
      <c r="D3291">
        <v>2020</v>
      </c>
      <c r="E3291" s="19">
        <v>43922</v>
      </c>
      <c r="F3291">
        <v>240</v>
      </c>
      <c r="G3291">
        <v>36</v>
      </c>
      <c r="H3291">
        <v>204</v>
      </c>
      <c r="I3291">
        <v>43.199999999999996</v>
      </c>
      <c r="J3291" s="13" t="s">
        <v>6890</v>
      </c>
      <c r="K3291" s="13" t="s">
        <v>6894</v>
      </c>
      <c r="M3291" s="13" t="s">
        <v>6990</v>
      </c>
    </row>
    <row r="3292" spans="1:13" x14ac:dyDescent="0.3">
      <c r="A3292">
        <v>92001019</v>
      </c>
      <c r="B3292" t="s">
        <v>6492</v>
      </c>
      <c r="C3292">
        <v>4</v>
      </c>
      <c r="D3292">
        <v>2020</v>
      </c>
      <c r="E3292" s="19">
        <v>43922</v>
      </c>
      <c r="F3292">
        <v>539</v>
      </c>
      <c r="G3292">
        <v>80.850000000000023</v>
      </c>
      <c r="H3292">
        <v>458.15</v>
      </c>
      <c r="I3292">
        <v>156.31</v>
      </c>
      <c r="J3292" s="13" t="s">
        <v>6889</v>
      </c>
      <c r="K3292" s="13" t="s">
        <v>6954</v>
      </c>
      <c r="M3292" s="13" t="s">
        <v>6990</v>
      </c>
    </row>
    <row r="3293" spans="1:13" x14ac:dyDescent="0.3">
      <c r="A3293">
        <v>92001119</v>
      </c>
      <c r="B3293" t="s">
        <v>6493</v>
      </c>
      <c r="C3293">
        <v>4</v>
      </c>
      <c r="D3293">
        <v>2020</v>
      </c>
      <c r="E3293" s="19">
        <v>43922</v>
      </c>
      <c r="F3293">
        <v>267</v>
      </c>
      <c r="G3293">
        <v>40.050000000000011</v>
      </c>
      <c r="H3293">
        <v>226.95</v>
      </c>
      <c r="I3293">
        <v>90.78</v>
      </c>
      <c r="J3293" s="13" t="s">
        <v>6885</v>
      </c>
      <c r="K3293" s="13" t="s">
        <v>6922</v>
      </c>
      <c r="M3293" s="13" t="s">
        <v>6990</v>
      </c>
    </row>
    <row r="3294" spans="1:13" x14ac:dyDescent="0.3">
      <c r="A3294">
        <v>92020119</v>
      </c>
      <c r="B3294" t="s">
        <v>6494</v>
      </c>
      <c r="C3294">
        <v>4</v>
      </c>
      <c r="D3294">
        <v>2020</v>
      </c>
      <c r="E3294" s="19">
        <v>43922</v>
      </c>
      <c r="F3294">
        <v>345</v>
      </c>
      <c r="G3294">
        <v>51.75</v>
      </c>
      <c r="H3294">
        <v>293.25</v>
      </c>
      <c r="I3294">
        <v>106.95</v>
      </c>
      <c r="J3294" s="13" t="s">
        <v>6887</v>
      </c>
      <c r="K3294" s="13" t="s">
        <v>6918</v>
      </c>
      <c r="M3294" s="13" t="s">
        <v>6990</v>
      </c>
    </row>
    <row r="3295" spans="1:13" x14ac:dyDescent="0.3">
      <c r="A3295">
        <v>92030119</v>
      </c>
      <c r="B3295" t="s">
        <v>6495</v>
      </c>
      <c r="C3295">
        <v>4</v>
      </c>
      <c r="D3295">
        <v>2020</v>
      </c>
      <c r="E3295" s="19">
        <v>43922</v>
      </c>
      <c r="F3295">
        <v>447</v>
      </c>
      <c r="G3295">
        <v>67.050000000000011</v>
      </c>
      <c r="H3295">
        <v>379.95</v>
      </c>
      <c r="I3295">
        <v>156.44999999999999</v>
      </c>
      <c r="J3295" s="13" t="s">
        <v>6887</v>
      </c>
      <c r="K3295" s="13" t="s">
        <v>6891</v>
      </c>
      <c r="M3295" s="13" t="s">
        <v>6990</v>
      </c>
    </row>
    <row r="3296" spans="1:13" x14ac:dyDescent="0.3">
      <c r="A3296">
        <v>71011219</v>
      </c>
      <c r="B3296" t="s">
        <v>6496</v>
      </c>
      <c r="C3296">
        <v>4</v>
      </c>
      <c r="D3296">
        <v>2020</v>
      </c>
      <c r="E3296" s="19">
        <v>43922</v>
      </c>
      <c r="F3296">
        <v>592</v>
      </c>
      <c r="G3296">
        <v>88.800000000000011</v>
      </c>
      <c r="H3296">
        <v>503.2</v>
      </c>
      <c r="I3296">
        <v>165.76000000000002</v>
      </c>
      <c r="J3296" s="13" t="s">
        <v>6889</v>
      </c>
      <c r="K3296" s="13" t="s">
        <v>6906</v>
      </c>
      <c r="M3296" s="13" t="s">
        <v>6990</v>
      </c>
    </row>
    <row r="3297" spans="1:13" x14ac:dyDescent="0.3">
      <c r="A3297">
        <v>71011319</v>
      </c>
      <c r="B3297" t="s">
        <v>6497</v>
      </c>
      <c r="C3297">
        <v>4</v>
      </c>
      <c r="D3297">
        <v>2020</v>
      </c>
      <c r="E3297" s="19">
        <v>43922</v>
      </c>
      <c r="F3297">
        <v>336</v>
      </c>
      <c r="G3297">
        <v>50.400000000000034</v>
      </c>
      <c r="H3297">
        <v>285.59999999999997</v>
      </c>
      <c r="I3297">
        <v>120.96</v>
      </c>
      <c r="J3297" s="13" t="s">
        <v>6885</v>
      </c>
      <c r="K3297" s="13" t="s">
        <v>6934</v>
      </c>
      <c r="M3297" s="13" t="s">
        <v>6990</v>
      </c>
    </row>
    <row r="3298" spans="1:13" x14ac:dyDescent="0.3">
      <c r="A3298">
        <v>71011419</v>
      </c>
      <c r="B3298" t="s">
        <v>6498</v>
      </c>
      <c r="C3298">
        <v>4</v>
      </c>
      <c r="D3298">
        <v>2020</v>
      </c>
      <c r="E3298" s="19">
        <v>43922</v>
      </c>
      <c r="F3298">
        <v>383</v>
      </c>
      <c r="G3298">
        <v>57.449999999999989</v>
      </c>
      <c r="H3298">
        <v>325.55</v>
      </c>
      <c r="I3298">
        <v>122.56</v>
      </c>
      <c r="J3298" s="13" t="s">
        <v>6887</v>
      </c>
      <c r="K3298" s="13" t="s">
        <v>6909</v>
      </c>
      <c r="M3298" s="13" t="s">
        <v>6990</v>
      </c>
    </row>
    <row r="3299" spans="1:13" x14ac:dyDescent="0.3">
      <c r="A3299">
        <v>71011519</v>
      </c>
      <c r="B3299" t="s">
        <v>6499</v>
      </c>
      <c r="C3299">
        <v>4</v>
      </c>
      <c r="D3299">
        <v>2020</v>
      </c>
      <c r="E3299" s="19">
        <v>43922</v>
      </c>
      <c r="F3299">
        <v>447</v>
      </c>
      <c r="G3299">
        <v>67.050000000000011</v>
      </c>
      <c r="H3299">
        <v>379.95</v>
      </c>
      <c r="I3299">
        <v>156.44999999999999</v>
      </c>
      <c r="J3299" s="13" t="s">
        <v>6887</v>
      </c>
      <c r="K3299" s="13" t="s">
        <v>6891</v>
      </c>
      <c r="M3299" s="13" t="s">
        <v>6990</v>
      </c>
    </row>
    <row r="3300" spans="1:13" x14ac:dyDescent="0.3">
      <c r="A3300">
        <v>71011619</v>
      </c>
      <c r="B3300" t="s">
        <v>6500</v>
      </c>
      <c r="C3300">
        <v>4</v>
      </c>
      <c r="D3300">
        <v>2020</v>
      </c>
      <c r="E3300" s="19">
        <v>43922</v>
      </c>
      <c r="F3300">
        <v>144</v>
      </c>
      <c r="G3300">
        <v>21.600000000000009</v>
      </c>
      <c r="H3300">
        <v>122.39999999999999</v>
      </c>
      <c r="I3300">
        <v>66.240000000000009</v>
      </c>
      <c r="J3300" s="13" t="s">
        <v>6886</v>
      </c>
      <c r="K3300" s="13" t="s">
        <v>6919</v>
      </c>
      <c r="M3300" s="13" t="s">
        <v>6990</v>
      </c>
    </row>
    <row r="3301" spans="1:13" x14ac:dyDescent="0.3">
      <c r="A3301">
        <v>71011719</v>
      </c>
      <c r="B3301" t="s">
        <v>6501</v>
      </c>
      <c r="C3301">
        <v>4</v>
      </c>
      <c r="D3301">
        <v>2020</v>
      </c>
      <c r="E3301" s="19">
        <v>43922</v>
      </c>
      <c r="F3301">
        <v>144</v>
      </c>
      <c r="G3301">
        <v>21.600000000000009</v>
      </c>
      <c r="H3301">
        <v>122.39999999999999</v>
      </c>
      <c r="I3301">
        <v>66.240000000000009</v>
      </c>
      <c r="J3301" s="13" t="s">
        <v>6886</v>
      </c>
      <c r="K3301" s="13" t="s">
        <v>6919</v>
      </c>
      <c r="M3301" s="13" t="s">
        <v>6990</v>
      </c>
    </row>
    <row r="3302" spans="1:13" x14ac:dyDescent="0.3">
      <c r="A3302">
        <v>71011819</v>
      </c>
      <c r="B3302" t="s">
        <v>6502</v>
      </c>
      <c r="C3302">
        <v>4</v>
      </c>
      <c r="D3302">
        <v>2020</v>
      </c>
      <c r="E3302" s="19">
        <v>43922</v>
      </c>
      <c r="F3302">
        <v>220</v>
      </c>
      <c r="G3302">
        <v>33</v>
      </c>
      <c r="H3302">
        <v>187</v>
      </c>
      <c r="I3302">
        <v>39.6</v>
      </c>
      <c r="J3302" s="13" t="s">
        <v>6890</v>
      </c>
      <c r="K3302" s="13" t="s">
        <v>6893</v>
      </c>
      <c r="M3302" s="13" t="s">
        <v>6990</v>
      </c>
    </row>
    <row r="3303" spans="1:13" x14ac:dyDescent="0.3">
      <c r="A3303">
        <v>71011919</v>
      </c>
      <c r="B3303" t="s">
        <v>6503</v>
      </c>
      <c r="C3303">
        <v>4</v>
      </c>
      <c r="D3303">
        <v>2020</v>
      </c>
      <c r="E3303" s="19">
        <v>43922</v>
      </c>
      <c r="F3303">
        <v>210</v>
      </c>
      <c r="G3303">
        <v>31.5</v>
      </c>
      <c r="H3303">
        <v>178.5</v>
      </c>
      <c r="I3303">
        <v>37.799999999999997</v>
      </c>
      <c r="J3303" s="13" t="s">
        <v>6890</v>
      </c>
      <c r="K3303" s="13" t="s">
        <v>6911</v>
      </c>
      <c r="M3303" s="13" t="s">
        <v>6990</v>
      </c>
    </row>
    <row r="3304" spans="1:13" x14ac:dyDescent="0.3">
      <c r="A3304">
        <v>29025119</v>
      </c>
      <c r="B3304" t="s">
        <v>6504</v>
      </c>
      <c r="C3304">
        <v>4</v>
      </c>
      <c r="D3304">
        <v>2020</v>
      </c>
      <c r="E3304" s="19">
        <v>43922</v>
      </c>
      <c r="F3304">
        <v>192</v>
      </c>
      <c r="G3304">
        <v>28.800000000000011</v>
      </c>
      <c r="H3304">
        <v>163.19999999999999</v>
      </c>
      <c r="I3304">
        <v>34.56</v>
      </c>
      <c r="J3304" s="13" t="s">
        <v>6890</v>
      </c>
      <c r="K3304" s="13" t="s">
        <v>6912</v>
      </c>
      <c r="M3304" s="13" t="s">
        <v>6990</v>
      </c>
    </row>
    <row r="3305" spans="1:13" x14ac:dyDescent="0.3">
      <c r="A3305">
        <v>29025319</v>
      </c>
      <c r="B3305" t="s">
        <v>6505</v>
      </c>
      <c r="C3305">
        <v>4</v>
      </c>
      <c r="D3305">
        <v>2020</v>
      </c>
      <c r="E3305" s="19">
        <v>43922</v>
      </c>
      <c r="F3305">
        <v>255</v>
      </c>
      <c r="G3305">
        <v>38.25</v>
      </c>
      <c r="H3305">
        <v>216.75</v>
      </c>
      <c r="I3305">
        <v>66.3</v>
      </c>
      <c r="J3305" s="13" t="s">
        <v>6884</v>
      </c>
      <c r="K3305" s="13" t="s">
        <v>6915</v>
      </c>
      <c r="M3305" s="13" t="s">
        <v>6990</v>
      </c>
    </row>
    <row r="3306" spans="1:13" x14ac:dyDescent="0.3">
      <c r="A3306">
        <v>29025419</v>
      </c>
      <c r="B3306" t="s">
        <v>6506</v>
      </c>
      <c r="C3306">
        <v>4</v>
      </c>
      <c r="D3306">
        <v>2020</v>
      </c>
      <c r="E3306" s="19">
        <v>43922</v>
      </c>
      <c r="F3306">
        <v>258</v>
      </c>
      <c r="G3306">
        <v>38.700000000000017</v>
      </c>
      <c r="H3306">
        <v>219.29999999999998</v>
      </c>
      <c r="I3306">
        <v>72.240000000000009</v>
      </c>
      <c r="J3306" s="13" t="s">
        <v>6884</v>
      </c>
      <c r="K3306" s="13" t="s">
        <v>6916</v>
      </c>
      <c r="M3306" s="13" t="s">
        <v>6990</v>
      </c>
    </row>
    <row r="3307" spans="1:13" x14ac:dyDescent="0.3">
      <c r="A3307">
        <v>29025519</v>
      </c>
      <c r="B3307" t="s">
        <v>6507</v>
      </c>
      <c r="C3307">
        <v>4</v>
      </c>
      <c r="D3307">
        <v>2020</v>
      </c>
      <c r="E3307" s="19">
        <v>43922</v>
      </c>
      <c r="F3307">
        <v>258</v>
      </c>
      <c r="G3307">
        <v>38.700000000000017</v>
      </c>
      <c r="H3307">
        <v>219.29999999999998</v>
      </c>
      <c r="I3307">
        <v>72.240000000000009</v>
      </c>
      <c r="J3307" s="13" t="s">
        <v>6884</v>
      </c>
      <c r="K3307" s="13" t="s">
        <v>6916</v>
      </c>
      <c r="M3307" s="13" t="s">
        <v>6990</v>
      </c>
    </row>
    <row r="3308" spans="1:13" x14ac:dyDescent="0.3">
      <c r="A3308">
        <v>29025719</v>
      </c>
      <c r="B3308" t="s">
        <v>6508</v>
      </c>
      <c r="C3308">
        <v>4</v>
      </c>
      <c r="D3308">
        <v>2020</v>
      </c>
      <c r="E3308" s="19">
        <v>43922</v>
      </c>
      <c r="F3308">
        <v>951</v>
      </c>
      <c r="G3308">
        <v>142.64999999999998</v>
      </c>
      <c r="H3308">
        <v>808.35</v>
      </c>
      <c r="I3308">
        <v>247.26000000000002</v>
      </c>
      <c r="J3308" s="13" t="s">
        <v>6882</v>
      </c>
      <c r="K3308" s="13" t="s">
        <v>6896</v>
      </c>
      <c r="M3308" s="13" t="s">
        <v>6990</v>
      </c>
    </row>
    <row r="3309" spans="1:13" x14ac:dyDescent="0.3">
      <c r="A3309">
        <v>29025819</v>
      </c>
      <c r="B3309" t="s">
        <v>6509</v>
      </c>
      <c r="C3309">
        <v>4</v>
      </c>
      <c r="D3309">
        <v>2020</v>
      </c>
      <c r="E3309" s="19">
        <v>43922</v>
      </c>
      <c r="F3309">
        <v>889</v>
      </c>
      <c r="G3309">
        <v>133.35000000000002</v>
      </c>
      <c r="H3309">
        <v>755.65</v>
      </c>
      <c r="I3309">
        <v>222.25</v>
      </c>
      <c r="J3309" s="13" t="s">
        <v>6882</v>
      </c>
      <c r="K3309" s="13" t="s">
        <v>6939</v>
      </c>
      <c r="M3309" s="13" t="s">
        <v>6990</v>
      </c>
    </row>
    <row r="3310" spans="1:13" x14ac:dyDescent="0.3">
      <c r="A3310">
        <v>29025919</v>
      </c>
      <c r="B3310" t="s">
        <v>6510</v>
      </c>
      <c r="C3310">
        <v>4</v>
      </c>
      <c r="D3310">
        <v>2020</v>
      </c>
      <c r="E3310" s="19">
        <v>43922</v>
      </c>
      <c r="F3310">
        <v>948</v>
      </c>
      <c r="G3310">
        <v>142.20000000000005</v>
      </c>
      <c r="H3310">
        <v>805.8</v>
      </c>
      <c r="I3310">
        <v>303.36</v>
      </c>
      <c r="J3310" s="13" t="s">
        <v>6881</v>
      </c>
      <c r="K3310" s="13" t="s">
        <v>6897</v>
      </c>
      <c r="M3310" s="13" t="s">
        <v>6990</v>
      </c>
    </row>
    <row r="3311" spans="1:13" x14ac:dyDescent="0.3">
      <c r="A3311">
        <v>29026119</v>
      </c>
      <c r="B3311" t="s">
        <v>6511</v>
      </c>
      <c r="C3311">
        <v>4</v>
      </c>
      <c r="D3311">
        <v>2020</v>
      </c>
      <c r="E3311" s="19">
        <v>43922</v>
      </c>
      <c r="F3311">
        <v>172</v>
      </c>
      <c r="G3311">
        <v>25.800000000000011</v>
      </c>
      <c r="H3311">
        <v>146.19999999999999</v>
      </c>
      <c r="I3311">
        <v>65.36</v>
      </c>
      <c r="J3311" s="13" t="s">
        <v>6886</v>
      </c>
      <c r="K3311" s="13" t="s">
        <v>6910</v>
      </c>
      <c r="M3311" s="13" t="s">
        <v>6990</v>
      </c>
    </row>
    <row r="3312" spans="1:13" x14ac:dyDescent="0.3">
      <c r="A3312">
        <v>29026219</v>
      </c>
      <c r="B3312" t="s">
        <v>6512</v>
      </c>
      <c r="C3312">
        <v>4</v>
      </c>
      <c r="D3312">
        <v>2020</v>
      </c>
      <c r="E3312" s="19">
        <v>43922</v>
      </c>
      <c r="F3312">
        <v>220</v>
      </c>
      <c r="G3312">
        <v>33</v>
      </c>
      <c r="H3312">
        <v>187</v>
      </c>
      <c r="I3312">
        <v>39.6</v>
      </c>
      <c r="J3312" s="13" t="s">
        <v>6890</v>
      </c>
      <c r="K3312" s="13" t="s">
        <v>6893</v>
      </c>
      <c r="M3312" s="13" t="s">
        <v>6990</v>
      </c>
    </row>
    <row r="3313" spans="1:13" x14ac:dyDescent="0.3">
      <c r="A3313">
        <v>29026319</v>
      </c>
      <c r="B3313" t="s">
        <v>6513</v>
      </c>
      <c r="C3313">
        <v>4</v>
      </c>
      <c r="D3313">
        <v>2020</v>
      </c>
      <c r="E3313" s="19">
        <v>43922</v>
      </c>
      <c r="F3313">
        <v>258</v>
      </c>
      <c r="G3313">
        <v>38.700000000000017</v>
      </c>
      <c r="H3313">
        <v>219.29999999999998</v>
      </c>
      <c r="I3313">
        <v>72.240000000000009</v>
      </c>
      <c r="J3313" s="13" t="s">
        <v>6884</v>
      </c>
      <c r="K3313" s="13" t="s">
        <v>6916</v>
      </c>
      <c r="M3313" s="13" t="s">
        <v>6990</v>
      </c>
    </row>
    <row r="3314" spans="1:13" x14ac:dyDescent="0.3">
      <c r="A3314">
        <v>12880055</v>
      </c>
      <c r="B3314" t="s">
        <v>6514</v>
      </c>
      <c r="C3314">
        <v>4</v>
      </c>
      <c r="D3314">
        <v>2020</v>
      </c>
      <c r="E3314" s="19">
        <v>43922</v>
      </c>
      <c r="F3314">
        <v>168</v>
      </c>
      <c r="G3314">
        <v>25.200000000000017</v>
      </c>
      <c r="H3314">
        <v>142.79999999999998</v>
      </c>
      <c r="I3314">
        <v>75.600000000000009</v>
      </c>
      <c r="J3314" s="13" t="s">
        <v>6886</v>
      </c>
      <c r="K3314" s="13" t="s">
        <v>6920</v>
      </c>
      <c r="M3314" s="13" t="s">
        <v>6990</v>
      </c>
    </row>
    <row r="3315" spans="1:13" x14ac:dyDescent="0.3">
      <c r="A3315">
        <v>12880056</v>
      </c>
      <c r="B3315" t="s">
        <v>6515</v>
      </c>
      <c r="C3315">
        <v>4</v>
      </c>
      <c r="D3315">
        <v>2020</v>
      </c>
      <c r="E3315" s="19">
        <v>43922</v>
      </c>
      <c r="F3315">
        <v>240</v>
      </c>
      <c r="G3315">
        <v>36</v>
      </c>
      <c r="H3315">
        <v>204</v>
      </c>
      <c r="I3315">
        <v>43.199999999999996</v>
      </c>
      <c r="J3315" s="13" t="s">
        <v>6890</v>
      </c>
      <c r="K3315" s="13" t="s">
        <v>6894</v>
      </c>
      <c r="M3315" s="13" t="s">
        <v>6990</v>
      </c>
    </row>
    <row r="3316" spans="1:13" x14ac:dyDescent="0.3">
      <c r="A3316">
        <v>12880057</v>
      </c>
      <c r="B3316" t="s">
        <v>6516</v>
      </c>
      <c r="C3316">
        <v>4</v>
      </c>
      <c r="D3316">
        <v>2020</v>
      </c>
      <c r="E3316" s="19">
        <v>43922</v>
      </c>
      <c r="F3316">
        <v>313</v>
      </c>
      <c r="G3316">
        <v>46.949999999999989</v>
      </c>
      <c r="H3316">
        <v>266.05</v>
      </c>
      <c r="I3316">
        <v>93.899999999999991</v>
      </c>
      <c r="J3316" s="13" t="s">
        <v>6884</v>
      </c>
      <c r="K3316" s="13" t="s">
        <v>6895</v>
      </c>
      <c r="M3316" s="13" t="s">
        <v>6990</v>
      </c>
    </row>
    <row r="3317" spans="1:13" x14ac:dyDescent="0.3">
      <c r="A3317">
        <v>12880058</v>
      </c>
      <c r="B3317" t="s">
        <v>6517</v>
      </c>
      <c r="C3317">
        <v>4</v>
      </c>
      <c r="D3317">
        <v>2020</v>
      </c>
      <c r="E3317" s="19">
        <v>43922</v>
      </c>
      <c r="F3317">
        <v>258</v>
      </c>
      <c r="G3317">
        <v>38.700000000000017</v>
      </c>
      <c r="H3317">
        <v>219.29999999999998</v>
      </c>
      <c r="I3317">
        <v>72.240000000000009</v>
      </c>
      <c r="J3317" s="13" t="s">
        <v>6884</v>
      </c>
      <c r="K3317" s="13" t="s">
        <v>6916</v>
      </c>
      <c r="M3317" s="13" t="s">
        <v>6990</v>
      </c>
    </row>
    <row r="3318" spans="1:13" x14ac:dyDescent="0.3">
      <c r="A3318">
        <v>12880059</v>
      </c>
      <c r="B3318" t="s">
        <v>6518</v>
      </c>
      <c r="C3318">
        <v>4</v>
      </c>
      <c r="D3318">
        <v>2020</v>
      </c>
      <c r="E3318" s="19">
        <v>43922</v>
      </c>
      <c r="F3318">
        <v>255</v>
      </c>
      <c r="G3318">
        <v>38.25</v>
      </c>
      <c r="H3318">
        <v>216.75</v>
      </c>
      <c r="I3318">
        <v>66.3</v>
      </c>
      <c r="J3318" s="13" t="s">
        <v>6884</v>
      </c>
      <c r="K3318" s="13" t="s">
        <v>6915</v>
      </c>
      <c r="M3318" s="13" t="s">
        <v>6990</v>
      </c>
    </row>
    <row r="3319" spans="1:13" x14ac:dyDescent="0.3">
      <c r="A3319">
        <v>12880060</v>
      </c>
      <c r="B3319" t="s">
        <v>6519</v>
      </c>
      <c r="C3319">
        <v>4</v>
      </c>
      <c r="D3319">
        <v>2020</v>
      </c>
      <c r="E3319" s="19">
        <v>43922</v>
      </c>
      <c r="F3319">
        <v>317</v>
      </c>
      <c r="G3319">
        <v>47.550000000000011</v>
      </c>
      <c r="H3319">
        <v>269.45</v>
      </c>
      <c r="I3319">
        <v>98.27</v>
      </c>
      <c r="J3319" s="13" t="s">
        <v>6885</v>
      </c>
      <c r="K3319" s="13" t="s">
        <v>6933</v>
      </c>
      <c r="M3319" s="13" t="s">
        <v>6990</v>
      </c>
    </row>
    <row r="3320" spans="1:13" x14ac:dyDescent="0.3">
      <c r="A3320">
        <v>12880061</v>
      </c>
      <c r="B3320" t="s">
        <v>6520</v>
      </c>
      <c r="C3320">
        <v>4</v>
      </c>
      <c r="D3320">
        <v>2020</v>
      </c>
      <c r="E3320" s="19">
        <v>43922</v>
      </c>
      <c r="F3320">
        <v>345</v>
      </c>
      <c r="G3320">
        <v>51.75</v>
      </c>
      <c r="H3320">
        <v>293.25</v>
      </c>
      <c r="I3320">
        <v>106.95</v>
      </c>
      <c r="J3320" s="13" t="s">
        <v>6887</v>
      </c>
      <c r="K3320" s="13" t="s">
        <v>6918</v>
      </c>
      <c r="M3320" s="13" t="s">
        <v>6990</v>
      </c>
    </row>
    <row r="3321" spans="1:13" x14ac:dyDescent="0.3">
      <c r="A3321">
        <v>12880062</v>
      </c>
      <c r="B3321" t="s">
        <v>6521</v>
      </c>
      <c r="C3321">
        <v>4</v>
      </c>
      <c r="D3321">
        <v>2020</v>
      </c>
      <c r="E3321" s="19">
        <v>43922</v>
      </c>
      <c r="F3321">
        <v>168</v>
      </c>
      <c r="G3321">
        <v>25.200000000000017</v>
      </c>
      <c r="H3321">
        <v>142.79999999999998</v>
      </c>
      <c r="I3321">
        <v>75.600000000000009</v>
      </c>
      <c r="J3321" s="13" t="s">
        <v>6886</v>
      </c>
      <c r="K3321" s="13" t="s">
        <v>6920</v>
      </c>
      <c r="M3321" s="13" t="s">
        <v>6990</v>
      </c>
    </row>
    <row r="3322" spans="1:13" x14ac:dyDescent="0.3">
      <c r="A3322">
        <v>12880064</v>
      </c>
      <c r="B3322" t="s">
        <v>6522</v>
      </c>
      <c r="C3322">
        <v>4</v>
      </c>
      <c r="D3322">
        <v>2020</v>
      </c>
      <c r="E3322" s="19">
        <v>43922</v>
      </c>
      <c r="F3322">
        <v>220</v>
      </c>
      <c r="G3322">
        <v>33</v>
      </c>
      <c r="H3322">
        <v>187</v>
      </c>
      <c r="I3322">
        <v>39.6</v>
      </c>
      <c r="J3322" s="13" t="s">
        <v>6890</v>
      </c>
      <c r="K3322" s="13" t="s">
        <v>6893</v>
      </c>
      <c r="M3322" s="13" t="s">
        <v>6990</v>
      </c>
    </row>
    <row r="3323" spans="1:13" x14ac:dyDescent="0.3">
      <c r="A3323">
        <v>12880065</v>
      </c>
      <c r="B3323" t="s">
        <v>6523</v>
      </c>
      <c r="C3323">
        <v>4</v>
      </c>
      <c r="D3323">
        <v>2020</v>
      </c>
      <c r="E3323" s="19">
        <v>43922</v>
      </c>
      <c r="F3323">
        <v>210</v>
      </c>
      <c r="G3323">
        <v>31.5</v>
      </c>
      <c r="H3323">
        <v>178.5</v>
      </c>
      <c r="I3323">
        <v>37.799999999999997</v>
      </c>
      <c r="J3323" s="13" t="s">
        <v>6890</v>
      </c>
      <c r="K3323" s="13" t="s">
        <v>6911</v>
      </c>
      <c r="M3323" s="13" t="s">
        <v>6990</v>
      </c>
    </row>
    <row r="3324" spans="1:13" x14ac:dyDescent="0.3">
      <c r="A3324">
        <v>12880067</v>
      </c>
      <c r="B3324" t="s">
        <v>6524</v>
      </c>
      <c r="C3324">
        <v>4</v>
      </c>
      <c r="D3324">
        <v>2020</v>
      </c>
      <c r="E3324" s="19">
        <v>43922</v>
      </c>
      <c r="F3324">
        <v>258</v>
      </c>
      <c r="G3324">
        <v>38.700000000000017</v>
      </c>
      <c r="H3324">
        <v>219.29999999999998</v>
      </c>
      <c r="I3324">
        <v>72.240000000000009</v>
      </c>
      <c r="J3324" s="13" t="s">
        <v>6884</v>
      </c>
      <c r="K3324" s="13" t="s">
        <v>6916</v>
      </c>
      <c r="M3324" s="13" t="s">
        <v>6990</v>
      </c>
    </row>
    <row r="3325" spans="1:13" x14ac:dyDescent="0.3">
      <c r="A3325">
        <v>12880068</v>
      </c>
      <c r="B3325" t="s">
        <v>6525</v>
      </c>
      <c r="C3325">
        <v>4</v>
      </c>
      <c r="D3325">
        <v>2020</v>
      </c>
      <c r="E3325" s="19">
        <v>43922</v>
      </c>
      <c r="F3325">
        <v>255</v>
      </c>
      <c r="G3325">
        <v>38.25</v>
      </c>
      <c r="H3325">
        <v>216.75</v>
      </c>
      <c r="I3325">
        <v>66.3</v>
      </c>
      <c r="J3325" s="13" t="s">
        <v>6884</v>
      </c>
      <c r="K3325" s="13" t="s">
        <v>6915</v>
      </c>
      <c r="M3325" s="13" t="s">
        <v>6990</v>
      </c>
    </row>
    <row r="3326" spans="1:13" x14ac:dyDescent="0.3">
      <c r="A3326">
        <v>12880069</v>
      </c>
      <c r="B3326" t="s">
        <v>6526</v>
      </c>
      <c r="C3326">
        <v>4</v>
      </c>
      <c r="D3326">
        <v>2020</v>
      </c>
      <c r="E3326" s="19">
        <v>43922</v>
      </c>
      <c r="F3326">
        <v>992</v>
      </c>
      <c r="G3326">
        <v>148.80000000000007</v>
      </c>
      <c r="H3326">
        <v>843.19999999999993</v>
      </c>
      <c r="I3326">
        <v>277.76000000000005</v>
      </c>
      <c r="J3326" s="13" t="s">
        <v>6882</v>
      </c>
      <c r="K3326" s="13" t="s">
        <v>6940</v>
      </c>
      <c r="M3326" s="13" t="s">
        <v>6990</v>
      </c>
    </row>
    <row r="3327" spans="1:13" x14ac:dyDescent="0.3">
      <c r="A3327">
        <v>12880070</v>
      </c>
      <c r="B3327" t="s">
        <v>6527</v>
      </c>
      <c r="C3327">
        <v>4</v>
      </c>
      <c r="D3327">
        <v>2020</v>
      </c>
      <c r="E3327" s="19">
        <v>43922</v>
      </c>
      <c r="F3327">
        <v>447</v>
      </c>
      <c r="G3327">
        <v>67.050000000000011</v>
      </c>
      <c r="H3327">
        <v>379.95</v>
      </c>
      <c r="I3327">
        <v>156.44999999999999</v>
      </c>
      <c r="J3327" s="13" t="s">
        <v>6887</v>
      </c>
      <c r="K3327" s="13" t="s">
        <v>6891</v>
      </c>
      <c r="M3327" s="13" t="s">
        <v>6990</v>
      </c>
    </row>
    <row r="3328" spans="1:13" x14ac:dyDescent="0.3">
      <c r="A3328">
        <v>12880070</v>
      </c>
      <c r="B3328" t="s">
        <v>6528</v>
      </c>
      <c r="C3328">
        <v>7</v>
      </c>
      <c r="D3328">
        <v>2020</v>
      </c>
      <c r="E3328" s="19">
        <v>44013</v>
      </c>
      <c r="F3328">
        <v>168</v>
      </c>
      <c r="G3328">
        <v>0</v>
      </c>
      <c r="H3328">
        <v>168</v>
      </c>
      <c r="I3328">
        <v>75.600000000000009</v>
      </c>
      <c r="J3328" s="13" t="s">
        <v>6886</v>
      </c>
      <c r="K3328" s="13" t="s">
        <v>6920</v>
      </c>
      <c r="L3328">
        <v>3.0333333333333332</v>
      </c>
      <c r="M3328" s="13" t="s">
        <v>6993</v>
      </c>
    </row>
    <row r="3329" spans="1:13" x14ac:dyDescent="0.3">
      <c r="A3329">
        <v>12880071</v>
      </c>
      <c r="B3329" t="s">
        <v>6529</v>
      </c>
      <c r="C3329">
        <v>4</v>
      </c>
      <c r="D3329">
        <v>2020</v>
      </c>
      <c r="E3329" s="19">
        <v>43922</v>
      </c>
      <c r="F3329">
        <v>240</v>
      </c>
      <c r="G3329">
        <v>36</v>
      </c>
      <c r="H3329">
        <v>204</v>
      </c>
      <c r="I3329">
        <v>43.199999999999996</v>
      </c>
      <c r="J3329" s="13" t="s">
        <v>6890</v>
      </c>
      <c r="K3329" s="13" t="s">
        <v>6894</v>
      </c>
      <c r="M3329" s="13" t="s">
        <v>6990</v>
      </c>
    </row>
    <row r="3330" spans="1:13" x14ac:dyDescent="0.3">
      <c r="A3330">
        <v>12880072</v>
      </c>
      <c r="B3330" t="s">
        <v>6530</v>
      </c>
      <c r="C3330">
        <v>4</v>
      </c>
      <c r="D3330">
        <v>2020</v>
      </c>
      <c r="E3330" s="19">
        <v>43922</v>
      </c>
      <c r="F3330">
        <v>220</v>
      </c>
      <c r="G3330">
        <v>33</v>
      </c>
      <c r="H3330">
        <v>187</v>
      </c>
      <c r="I3330">
        <v>39.6</v>
      </c>
      <c r="J3330" s="13" t="s">
        <v>6890</v>
      </c>
      <c r="K3330" s="13" t="s">
        <v>6893</v>
      </c>
      <c r="M3330" s="13" t="s">
        <v>6990</v>
      </c>
    </row>
    <row r="3331" spans="1:13" x14ac:dyDescent="0.3">
      <c r="A3331">
        <v>12880073</v>
      </c>
      <c r="B3331" t="s">
        <v>6531</v>
      </c>
      <c r="C3331">
        <v>4</v>
      </c>
      <c r="D3331">
        <v>2020</v>
      </c>
      <c r="E3331" s="19">
        <v>43922</v>
      </c>
      <c r="F3331">
        <v>210</v>
      </c>
      <c r="G3331">
        <v>31.5</v>
      </c>
      <c r="H3331">
        <v>178.5</v>
      </c>
      <c r="I3331">
        <v>37.799999999999997</v>
      </c>
      <c r="J3331" s="13" t="s">
        <v>6890</v>
      </c>
      <c r="K3331" s="13" t="s">
        <v>6911</v>
      </c>
      <c r="M3331" s="13" t="s">
        <v>6990</v>
      </c>
    </row>
    <row r="3332" spans="1:13" x14ac:dyDescent="0.3">
      <c r="A3332">
        <v>12880074</v>
      </c>
      <c r="B3332" t="s">
        <v>6532</v>
      </c>
      <c r="C3332">
        <v>4</v>
      </c>
      <c r="D3332">
        <v>2020</v>
      </c>
      <c r="E3332" s="19">
        <v>43922</v>
      </c>
      <c r="F3332">
        <v>210</v>
      </c>
      <c r="G3332">
        <v>31.5</v>
      </c>
      <c r="H3332">
        <v>178.5</v>
      </c>
      <c r="I3332">
        <v>37.799999999999997</v>
      </c>
      <c r="J3332" s="13" t="s">
        <v>6890</v>
      </c>
      <c r="K3332" s="13" t="s">
        <v>6911</v>
      </c>
      <c r="M3332" s="13" t="s">
        <v>6990</v>
      </c>
    </row>
    <row r="3333" spans="1:13" x14ac:dyDescent="0.3">
      <c r="A3333">
        <v>12880075</v>
      </c>
      <c r="B3333" t="s">
        <v>6533</v>
      </c>
      <c r="C3333">
        <v>4</v>
      </c>
      <c r="D3333">
        <v>2020</v>
      </c>
      <c r="E3333" s="19">
        <v>43922</v>
      </c>
      <c r="F3333">
        <v>258</v>
      </c>
      <c r="G3333">
        <v>38.700000000000017</v>
      </c>
      <c r="H3333">
        <v>219.29999999999998</v>
      </c>
      <c r="I3333">
        <v>72.240000000000009</v>
      </c>
      <c r="J3333" s="13" t="s">
        <v>6884</v>
      </c>
      <c r="K3333" s="13" t="s">
        <v>6916</v>
      </c>
      <c r="M3333" s="13" t="s">
        <v>6990</v>
      </c>
    </row>
    <row r="3334" spans="1:13" x14ac:dyDescent="0.3">
      <c r="A3334">
        <v>12880076</v>
      </c>
      <c r="B3334" t="s">
        <v>6534</v>
      </c>
      <c r="C3334">
        <v>4</v>
      </c>
      <c r="D3334">
        <v>2020</v>
      </c>
      <c r="E3334" s="19">
        <v>43922</v>
      </c>
      <c r="F3334">
        <v>313</v>
      </c>
      <c r="G3334">
        <v>46.949999999999989</v>
      </c>
      <c r="H3334">
        <v>266.05</v>
      </c>
      <c r="I3334">
        <v>93.899999999999991</v>
      </c>
      <c r="J3334" s="13" t="s">
        <v>6884</v>
      </c>
      <c r="K3334" s="13" t="s">
        <v>6895</v>
      </c>
      <c r="M3334" s="13" t="s">
        <v>6990</v>
      </c>
    </row>
    <row r="3335" spans="1:13" x14ac:dyDescent="0.3">
      <c r="A3335">
        <v>12880077</v>
      </c>
      <c r="B3335" t="s">
        <v>6535</v>
      </c>
      <c r="C3335">
        <v>4</v>
      </c>
      <c r="D3335">
        <v>2020</v>
      </c>
      <c r="E3335" s="19">
        <v>43922</v>
      </c>
      <c r="F3335">
        <v>313</v>
      </c>
      <c r="G3335">
        <v>46.949999999999989</v>
      </c>
      <c r="H3335">
        <v>266.05</v>
      </c>
      <c r="I3335">
        <v>93.899999999999991</v>
      </c>
      <c r="J3335" s="13" t="s">
        <v>6884</v>
      </c>
      <c r="K3335" s="13" t="s">
        <v>6895</v>
      </c>
      <c r="M3335" s="13" t="s">
        <v>6990</v>
      </c>
    </row>
    <row r="3336" spans="1:13" x14ac:dyDescent="0.3">
      <c r="A3336">
        <v>12880078</v>
      </c>
      <c r="B3336" t="s">
        <v>6536</v>
      </c>
      <c r="C3336">
        <v>4</v>
      </c>
      <c r="D3336">
        <v>2020</v>
      </c>
      <c r="E3336" s="19">
        <v>43922</v>
      </c>
      <c r="F3336">
        <v>992</v>
      </c>
      <c r="G3336">
        <v>148.80000000000007</v>
      </c>
      <c r="H3336">
        <v>843.19999999999993</v>
      </c>
      <c r="I3336">
        <v>307.52</v>
      </c>
      <c r="J3336" s="13" t="s">
        <v>6882</v>
      </c>
      <c r="K3336" s="13" t="s">
        <v>6931</v>
      </c>
      <c r="M3336" s="13" t="s">
        <v>6990</v>
      </c>
    </row>
    <row r="3337" spans="1:13" x14ac:dyDescent="0.3">
      <c r="A3337">
        <v>12880079</v>
      </c>
      <c r="B3337" t="s">
        <v>6537</v>
      </c>
      <c r="C3337">
        <v>4</v>
      </c>
      <c r="D3337">
        <v>2020</v>
      </c>
      <c r="E3337" s="19">
        <v>43922</v>
      </c>
      <c r="F3337">
        <v>889</v>
      </c>
      <c r="G3337">
        <v>133.35000000000002</v>
      </c>
      <c r="H3337">
        <v>755.65</v>
      </c>
      <c r="I3337">
        <v>222.25</v>
      </c>
      <c r="J3337" s="13" t="s">
        <v>6882</v>
      </c>
      <c r="K3337" s="13" t="s">
        <v>6939</v>
      </c>
      <c r="M3337" s="13" t="s">
        <v>6990</v>
      </c>
    </row>
    <row r="3338" spans="1:13" x14ac:dyDescent="0.3">
      <c r="A3338">
        <v>33999219</v>
      </c>
      <c r="B3338" t="s">
        <v>6538</v>
      </c>
      <c r="C3338">
        <v>12</v>
      </c>
      <c r="D3338">
        <v>2019</v>
      </c>
      <c r="E3338" s="19">
        <v>43800</v>
      </c>
      <c r="F3338">
        <v>1491</v>
      </c>
      <c r="G3338">
        <v>298.20000000000005</v>
      </c>
      <c r="H3338">
        <v>1192.8</v>
      </c>
      <c r="I3338">
        <v>506.94000000000005</v>
      </c>
      <c r="J3338" s="13" t="s">
        <v>6881</v>
      </c>
      <c r="K3338" s="13" t="s">
        <v>6898</v>
      </c>
      <c r="M3338" s="13" t="s">
        <v>6998</v>
      </c>
    </row>
    <row r="3339" spans="1:13" x14ac:dyDescent="0.3">
      <c r="A3339">
        <v>33999319</v>
      </c>
      <c r="B3339" t="s">
        <v>6539</v>
      </c>
      <c r="C3339">
        <v>12</v>
      </c>
      <c r="D3339">
        <v>2019</v>
      </c>
      <c r="E3339" s="19">
        <v>43800</v>
      </c>
      <c r="F3339">
        <v>636</v>
      </c>
      <c r="G3339">
        <v>127.19999999999999</v>
      </c>
      <c r="H3339">
        <v>508.8</v>
      </c>
      <c r="I3339">
        <v>216.24</v>
      </c>
      <c r="J3339" s="13" t="s">
        <v>6888</v>
      </c>
      <c r="K3339" s="13" t="s">
        <v>6925</v>
      </c>
      <c r="M3339" s="13" t="s">
        <v>6998</v>
      </c>
    </row>
    <row r="3340" spans="1:13" x14ac:dyDescent="0.3">
      <c r="A3340">
        <v>33999419</v>
      </c>
      <c r="B3340" t="s">
        <v>6540</v>
      </c>
      <c r="C3340">
        <v>12</v>
      </c>
      <c r="D3340">
        <v>2019</v>
      </c>
      <c r="E3340" s="19">
        <v>43800</v>
      </c>
      <c r="F3340">
        <v>636</v>
      </c>
      <c r="G3340">
        <v>127.19999999999999</v>
      </c>
      <c r="H3340">
        <v>508.8</v>
      </c>
      <c r="I3340">
        <v>216.24</v>
      </c>
      <c r="J3340" s="13" t="s">
        <v>6888</v>
      </c>
      <c r="K3340" s="13" t="s">
        <v>6925</v>
      </c>
      <c r="M3340" s="13" t="s">
        <v>6998</v>
      </c>
    </row>
    <row r="3341" spans="1:13" x14ac:dyDescent="0.3">
      <c r="A3341">
        <v>33999419</v>
      </c>
      <c r="B3341" t="s">
        <v>6541</v>
      </c>
      <c r="C3341">
        <v>4</v>
      </c>
      <c r="D3341">
        <v>2020</v>
      </c>
      <c r="E3341" s="19">
        <v>43922</v>
      </c>
      <c r="F3341">
        <v>554</v>
      </c>
      <c r="G3341">
        <v>83.100000000000023</v>
      </c>
      <c r="H3341">
        <v>470.9</v>
      </c>
      <c r="I3341">
        <v>232.67999999999998</v>
      </c>
      <c r="J3341" s="13" t="s">
        <v>6888</v>
      </c>
      <c r="K3341" s="13" t="s">
        <v>6955</v>
      </c>
      <c r="L3341">
        <v>4.0666666666666664</v>
      </c>
      <c r="M3341" s="13" t="s">
        <v>6990</v>
      </c>
    </row>
    <row r="3342" spans="1:13" x14ac:dyDescent="0.3">
      <c r="A3342">
        <v>33999519</v>
      </c>
      <c r="B3342" t="s">
        <v>6542</v>
      </c>
      <c r="C3342">
        <v>12</v>
      </c>
      <c r="D3342">
        <v>2019</v>
      </c>
      <c r="E3342" s="19">
        <v>43800</v>
      </c>
      <c r="F3342">
        <v>579</v>
      </c>
      <c r="G3342">
        <v>115.79999999999995</v>
      </c>
      <c r="H3342">
        <v>463.20000000000005</v>
      </c>
      <c r="I3342">
        <v>167.91</v>
      </c>
      <c r="J3342" s="13" t="s">
        <v>6888</v>
      </c>
      <c r="K3342" s="13" t="s">
        <v>6926</v>
      </c>
      <c r="M3342" s="13" t="s">
        <v>6998</v>
      </c>
    </row>
    <row r="3343" spans="1:13" x14ac:dyDescent="0.3">
      <c r="A3343">
        <v>33999519</v>
      </c>
      <c r="B3343" t="s">
        <v>6543</v>
      </c>
      <c r="C3343">
        <v>10</v>
      </c>
      <c r="D3343">
        <v>2020</v>
      </c>
      <c r="E3343" s="19">
        <v>44105</v>
      </c>
      <c r="F3343">
        <v>554</v>
      </c>
      <c r="G3343">
        <v>0</v>
      </c>
      <c r="H3343">
        <v>554</v>
      </c>
      <c r="I3343">
        <v>232.67999999999998</v>
      </c>
      <c r="J3343" s="13" t="s">
        <v>6888</v>
      </c>
      <c r="K3343" s="13" t="s">
        <v>6955</v>
      </c>
      <c r="L3343">
        <v>10.166666666666666</v>
      </c>
      <c r="M3343" s="13" t="s">
        <v>6996</v>
      </c>
    </row>
    <row r="3344" spans="1:13" x14ac:dyDescent="0.3">
      <c r="A3344">
        <v>33999619</v>
      </c>
      <c r="B3344" t="s">
        <v>6544</v>
      </c>
      <c r="C3344">
        <v>12</v>
      </c>
      <c r="D3344">
        <v>2019</v>
      </c>
      <c r="E3344" s="19">
        <v>43800</v>
      </c>
      <c r="F3344">
        <v>486</v>
      </c>
      <c r="G3344">
        <v>97.199999999999989</v>
      </c>
      <c r="H3344">
        <v>388.8</v>
      </c>
      <c r="I3344">
        <v>281.88</v>
      </c>
      <c r="J3344" s="13" t="s">
        <v>6888</v>
      </c>
      <c r="K3344" s="13" t="s">
        <v>6961</v>
      </c>
      <c r="M3344" s="13" t="s">
        <v>6998</v>
      </c>
    </row>
    <row r="3345" spans="1:13" x14ac:dyDescent="0.3">
      <c r="A3345">
        <v>33999619</v>
      </c>
      <c r="B3345" t="s">
        <v>6545</v>
      </c>
      <c r="C3345">
        <v>3</v>
      </c>
      <c r="D3345">
        <v>2020</v>
      </c>
      <c r="E3345" s="19">
        <v>43891</v>
      </c>
      <c r="F3345">
        <v>636</v>
      </c>
      <c r="G3345">
        <v>0</v>
      </c>
      <c r="H3345">
        <v>636</v>
      </c>
      <c r="I3345">
        <v>216.24</v>
      </c>
      <c r="J3345" s="13" t="s">
        <v>6888</v>
      </c>
      <c r="K3345" s="13" t="s">
        <v>6925</v>
      </c>
      <c r="L3345">
        <v>3.0333333333333332</v>
      </c>
      <c r="M3345" s="13" t="s">
        <v>6989</v>
      </c>
    </row>
    <row r="3346" spans="1:13" x14ac:dyDescent="0.3">
      <c r="A3346">
        <v>33999819</v>
      </c>
      <c r="B3346" t="s">
        <v>6546</v>
      </c>
      <c r="C3346">
        <v>12</v>
      </c>
      <c r="D3346">
        <v>2019</v>
      </c>
      <c r="E3346" s="19">
        <v>43800</v>
      </c>
      <c r="F3346">
        <v>646</v>
      </c>
      <c r="G3346">
        <v>129.19999999999993</v>
      </c>
      <c r="H3346">
        <v>516.80000000000007</v>
      </c>
      <c r="I3346">
        <v>348.84000000000003</v>
      </c>
      <c r="J3346" s="13" t="s">
        <v>6888</v>
      </c>
      <c r="K3346" s="13" t="s">
        <v>6927</v>
      </c>
      <c r="M3346" s="13" t="s">
        <v>6998</v>
      </c>
    </row>
    <row r="3347" spans="1:13" x14ac:dyDescent="0.3">
      <c r="A3347">
        <v>33999819</v>
      </c>
      <c r="B3347" t="s">
        <v>6547</v>
      </c>
      <c r="C3347">
        <v>10</v>
      </c>
      <c r="D3347">
        <v>2020</v>
      </c>
      <c r="E3347" s="19">
        <v>44105</v>
      </c>
      <c r="F3347">
        <v>510</v>
      </c>
      <c r="G3347">
        <v>0</v>
      </c>
      <c r="H3347">
        <v>510</v>
      </c>
      <c r="I3347">
        <v>163.20000000000002</v>
      </c>
      <c r="J3347" s="13" t="s">
        <v>6888</v>
      </c>
      <c r="K3347" s="13" t="s">
        <v>6901</v>
      </c>
      <c r="L3347">
        <v>10.166666666666666</v>
      </c>
      <c r="M3347" s="13" t="s">
        <v>6996</v>
      </c>
    </row>
    <row r="3348" spans="1:13" x14ac:dyDescent="0.3">
      <c r="A3348">
        <v>33999919</v>
      </c>
      <c r="B3348" t="s">
        <v>6548</v>
      </c>
      <c r="C3348">
        <v>12</v>
      </c>
      <c r="D3348">
        <v>2019</v>
      </c>
      <c r="E3348" s="19">
        <v>43800</v>
      </c>
      <c r="F3348">
        <v>551</v>
      </c>
      <c r="G3348">
        <v>110.19999999999999</v>
      </c>
      <c r="H3348">
        <v>440.8</v>
      </c>
      <c r="I3348">
        <v>264.48</v>
      </c>
      <c r="J3348" s="13" t="s">
        <v>6888</v>
      </c>
      <c r="K3348" s="13" t="s">
        <v>6928</v>
      </c>
      <c r="M3348" s="13" t="s">
        <v>6998</v>
      </c>
    </row>
    <row r="3349" spans="1:13" x14ac:dyDescent="0.3">
      <c r="A3349">
        <v>33999919</v>
      </c>
      <c r="B3349" t="s">
        <v>6549</v>
      </c>
      <c r="C3349">
        <v>1</v>
      </c>
      <c r="D3349">
        <v>2020</v>
      </c>
      <c r="E3349" s="19">
        <v>43831</v>
      </c>
      <c r="F3349">
        <v>502</v>
      </c>
      <c r="G3349">
        <v>0</v>
      </c>
      <c r="H3349">
        <v>502</v>
      </c>
      <c r="I3349">
        <v>291.15999999999997</v>
      </c>
      <c r="J3349" s="13" t="s">
        <v>6888</v>
      </c>
      <c r="K3349" s="13" t="s">
        <v>6929</v>
      </c>
      <c r="L3349">
        <v>1.0333333333333334</v>
      </c>
      <c r="M3349" s="13" t="s">
        <v>6987</v>
      </c>
    </row>
    <row r="3350" spans="1:13" x14ac:dyDescent="0.3">
      <c r="A3350">
        <v>33999719</v>
      </c>
      <c r="B3350" t="s">
        <v>6550</v>
      </c>
      <c r="C3350">
        <v>12</v>
      </c>
      <c r="D3350">
        <v>2019</v>
      </c>
      <c r="E3350" s="19">
        <v>43800</v>
      </c>
      <c r="F3350">
        <v>255</v>
      </c>
      <c r="G3350">
        <v>51</v>
      </c>
      <c r="H3350">
        <v>204</v>
      </c>
      <c r="I3350">
        <v>114.75</v>
      </c>
      <c r="J3350" s="13" t="s">
        <v>6888</v>
      </c>
      <c r="K3350" s="13" t="s">
        <v>6932</v>
      </c>
      <c r="M3350" s="13" t="s">
        <v>6998</v>
      </c>
    </row>
    <row r="3351" spans="1:13" x14ac:dyDescent="0.3">
      <c r="A3351">
        <v>33999719</v>
      </c>
      <c r="B3351" t="s">
        <v>6551</v>
      </c>
      <c r="C3351">
        <v>9</v>
      </c>
      <c r="D3351">
        <v>2020</v>
      </c>
      <c r="E3351" s="19">
        <v>44075</v>
      </c>
      <c r="F3351">
        <v>579</v>
      </c>
      <c r="G3351">
        <v>0</v>
      </c>
      <c r="H3351">
        <v>579</v>
      </c>
      <c r="I3351">
        <v>167.91</v>
      </c>
      <c r="J3351" s="13" t="s">
        <v>6888</v>
      </c>
      <c r="K3351" s="13" t="s">
        <v>6926</v>
      </c>
      <c r="L3351">
        <v>9.1666666666666661</v>
      </c>
      <c r="M3351" s="13" t="s">
        <v>6995</v>
      </c>
    </row>
    <row r="3352" spans="1:13" x14ac:dyDescent="0.3">
      <c r="A3352">
        <v>97010119</v>
      </c>
      <c r="B3352" t="s">
        <v>6552</v>
      </c>
      <c r="C3352">
        <v>12</v>
      </c>
      <c r="D3352">
        <v>2019</v>
      </c>
      <c r="E3352" s="19">
        <v>43800</v>
      </c>
      <c r="F3352">
        <v>447</v>
      </c>
      <c r="G3352">
        <v>89.399999999999977</v>
      </c>
      <c r="H3352">
        <v>357.6</v>
      </c>
      <c r="I3352">
        <v>156.44999999999999</v>
      </c>
      <c r="J3352" s="13" t="s">
        <v>6887</v>
      </c>
      <c r="K3352" s="13" t="s">
        <v>6891</v>
      </c>
      <c r="M3352" s="13" t="s">
        <v>6998</v>
      </c>
    </row>
    <row r="3353" spans="1:13" x14ac:dyDescent="0.3">
      <c r="A3353">
        <v>97010119</v>
      </c>
      <c r="B3353" t="s">
        <v>6553</v>
      </c>
      <c r="C3353">
        <v>3</v>
      </c>
      <c r="D3353">
        <v>2020</v>
      </c>
      <c r="E3353" s="19">
        <v>43891</v>
      </c>
      <c r="F3353">
        <v>144</v>
      </c>
      <c r="G3353">
        <v>21.600000000000009</v>
      </c>
      <c r="H3353">
        <v>122.39999999999999</v>
      </c>
      <c r="I3353">
        <v>66.240000000000009</v>
      </c>
      <c r="J3353" s="13" t="s">
        <v>6886</v>
      </c>
      <c r="K3353" s="13" t="s">
        <v>6919</v>
      </c>
      <c r="L3353">
        <v>3.0333333333333332</v>
      </c>
      <c r="M3353" s="13" t="s">
        <v>6989</v>
      </c>
    </row>
    <row r="3354" spans="1:13" x14ac:dyDescent="0.3">
      <c r="A3354">
        <v>97010219</v>
      </c>
      <c r="B3354" t="s">
        <v>6554</v>
      </c>
      <c r="C3354">
        <v>12</v>
      </c>
      <c r="D3354">
        <v>2019</v>
      </c>
      <c r="E3354" s="19">
        <v>43800</v>
      </c>
      <c r="F3354">
        <v>240</v>
      </c>
      <c r="G3354">
        <v>48</v>
      </c>
      <c r="H3354">
        <v>192</v>
      </c>
      <c r="I3354">
        <v>43.199999999999996</v>
      </c>
      <c r="J3354" s="13" t="s">
        <v>6890</v>
      </c>
      <c r="K3354" s="13" t="s">
        <v>6894</v>
      </c>
      <c r="M3354" s="13" t="s">
        <v>6998</v>
      </c>
    </row>
    <row r="3355" spans="1:13" x14ac:dyDescent="0.3">
      <c r="A3355">
        <v>97010219</v>
      </c>
      <c r="B3355" t="s">
        <v>6555</v>
      </c>
      <c r="C3355">
        <v>6</v>
      </c>
      <c r="D3355">
        <v>2020</v>
      </c>
      <c r="E3355" s="19">
        <v>43983</v>
      </c>
      <c r="F3355">
        <v>205</v>
      </c>
      <c r="G3355">
        <v>0</v>
      </c>
      <c r="H3355">
        <v>205</v>
      </c>
      <c r="I3355">
        <v>36.9</v>
      </c>
      <c r="J3355" s="13" t="s">
        <v>6890</v>
      </c>
      <c r="K3355" s="13" t="s">
        <v>6913</v>
      </c>
      <c r="L3355">
        <v>6.1</v>
      </c>
      <c r="M3355" s="13" t="s">
        <v>6992</v>
      </c>
    </row>
    <row r="3356" spans="1:13" x14ac:dyDescent="0.3">
      <c r="A3356">
        <v>97010319</v>
      </c>
      <c r="B3356" t="s">
        <v>6556</v>
      </c>
      <c r="C3356">
        <v>12</v>
      </c>
      <c r="D3356">
        <v>2019</v>
      </c>
      <c r="E3356" s="19">
        <v>43800</v>
      </c>
      <c r="F3356">
        <v>313</v>
      </c>
      <c r="G3356">
        <v>62.599999999999994</v>
      </c>
      <c r="H3356">
        <v>250.4</v>
      </c>
      <c r="I3356">
        <v>93.899999999999991</v>
      </c>
      <c r="J3356" s="13" t="s">
        <v>6884</v>
      </c>
      <c r="K3356" s="13" t="s">
        <v>6895</v>
      </c>
      <c r="M3356" s="13" t="s">
        <v>6998</v>
      </c>
    </row>
    <row r="3357" spans="1:13" x14ac:dyDescent="0.3">
      <c r="A3357">
        <v>97010319</v>
      </c>
      <c r="B3357" t="s">
        <v>6557</v>
      </c>
      <c r="C3357">
        <v>9</v>
      </c>
      <c r="D3357">
        <v>2020</v>
      </c>
      <c r="E3357" s="19">
        <v>44075</v>
      </c>
      <c r="F3357">
        <v>258</v>
      </c>
      <c r="G3357">
        <v>0</v>
      </c>
      <c r="H3357">
        <v>258</v>
      </c>
      <c r="I3357">
        <v>72.240000000000009</v>
      </c>
      <c r="J3357" s="13" t="s">
        <v>6884</v>
      </c>
      <c r="K3357" s="13" t="s">
        <v>6916</v>
      </c>
      <c r="L3357">
        <v>9.1666666666666661</v>
      </c>
      <c r="M3357" s="13" t="s">
        <v>6995</v>
      </c>
    </row>
    <row r="3358" spans="1:13" x14ac:dyDescent="0.3">
      <c r="A3358">
        <v>97020119</v>
      </c>
      <c r="B3358" t="s">
        <v>6558</v>
      </c>
      <c r="C3358">
        <v>12</v>
      </c>
      <c r="D3358">
        <v>2019</v>
      </c>
      <c r="E3358" s="19">
        <v>43800</v>
      </c>
      <c r="F3358">
        <v>327</v>
      </c>
      <c r="G3358">
        <v>65.399999999999977</v>
      </c>
      <c r="H3358">
        <v>261.60000000000002</v>
      </c>
      <c r="I3358">
        <v>94.83</v>
      </c>
      <c r="J3358" s="13" t="s">
        <v>6884</v>
      </c>
      <c r="K3358" s="13" t="s">
        <v>6914</v>
      </c>
      <c r="M3358" s="13" t="s">
        <v>6998</v>
      </c>
    </row>
    <row r="3359" spans="1:13" x14ac:dyDescent="0.3">
      <c r="A3359">
        <v>97020119</v>
      </c>
      <c r="B3359" t="s">
        <v>6559</v>
      </c>
      <c r="C3359">
        <v>12</v>
      </c>
      <c r="D3359">
        <v>2020</v>
      </c>
      <c r="E3359" s="19">
        <v>44166</v>
      </c>
      <c r="F3359">
        <v>327</v>
      </c>
      <c r="G3359">
        <v>0</v>
      </c>
      <c r="H3359">
        <v>327</v>
      </c>
      <c r="I3359">
        <v>94.83</v>
      </c>
      <c r="J3359" s="13" t="s">
        <v>6884</v>
      </c>
      <c r="K3359" s="13" t="s">
        <v>6914</v>
      </c>
      <c r="L3359">
        <v>12.2</v>
      </c>
      <c r="M3359" s="13" t="s">
        <v>6998</v>
      </c>
    </row>
    <row r="3360" spans="1:13" x14ac:dyDescent="0.3">
      <c r="A3360">
        <v>97020219</v>
      </c>
      <c r="B3360" t="s">
        <v>6560</v>
      </c>
      <c r="C3360">
        <v>12</v>
      </c>
      <c r="D3360">
        <v>2019</v>
      </c>
      <c r="E3360" s="19">
        <v>43800</v>
      </c>
      <c r="F3360">
        <v>327</v>
      </c>
      <c r="G3360">
        <v>65.399999999999977</v>
      </c>
      <c r="H3360">
        <v>261.60000000000002</v>
      </c>
      <c r="I3360">
        <v>94.83</v>
      </c>
      <c r="J3360" s="13" t="s">
        <v>6884</v>
      </c>
      <c r="K3360" s="13" t="s">
        <v>6914</v>
      </c>
      <c r="M3360" s="13" t="s">
        <v>6998</v>
      </c>
    </row>
    <row r="3361" spans="1:13" x14ac:dyDescent="0.3">
      <c r="A3361">
        <v>97020219</v>
      </c>
      <c r="B3361" t="s">
        <v>6561</v>
      </c>
      <c r="C3361">
        <v>6</v>
      </c>
      <c r="D3361">
        <v>2020</v>
      </c>
      <c r="E3361" s="19">
        <v>43983</v>
      </c>
      <c r="F3361">
        <v>313</v>
      </c>
      <c r="G3361">
        <v>0</v>
      </c>
      <c r="H3361">
        <v>313</v>
      </c>
      <c r="I3361">
        <v>93.899999999999991</v>
      </c>
      <c r="J3361" s="13" t="s">
        <v>6884</v>
      </c>
      <c r="K3361" s="13" t="s">
        <v>6895</v>
      </c>
      <c r="L3361">
        <v>6.1</v>
      </c>
      <c r="M3361" s="13" t="s">
        <v>6992</v>
      </c>
    </row>
    <row r="3362" spans="1:13" x14ac:dyDescent="0.3">
      <c r="A3362">
        <v>97020319</v>
      </c>
      <c r="B3362" t="s">
        <v>6562</v>
      </c>
      <c r="C3362">
        <v>12</v>
      </c>
      <c r="D3362">
        <v>2019</v>
      </c>
      <c r="E3362" s="19">
        <v>43800</v>
      </c>
      <c r="F3362">
        <v>258</v>
      </c>
      <c r="G3362">
        <v>51.599999999999994</v>
      </c>
      <c r="H3362">
        <v>206.4</v>
      </c>
      <c r="I3362">
        <v>72.240000000000009</v>
      </c>
      <c r="J3362" s="13" t="s">
        <v>6884</v>
      </c>
      <c r="K3362" s="13" t="s">
        <v>6916</v>
      </c>
      <c r="M3362" s="13" t="s">
        <v>6998</v>
      </c>
    </row>
    <row r="3363" spans="1:13" x14ac:dyDescent="0.3">
      <c r="A3363">
        <v>97020319</v>
      </c>
      <c r="B3363" t="s">
        <v>6563</v>
      </c>
      <c r="C3363">
        <v>2</v>
      </c>
      <c r="D3363">
        <v>2020</v>
      </c>
      <c r="E3363" s="19">
        <v>43862</v>
      </c>
      <c r="F3363">
        <v>327</v>
      </c>
      <c r="G3363">
        <v>0</v>
      </c>
      <c r="H3363">
        <v>327</v>
      </c>
      <c r="I3363">
        <v>94.83</v>
      </c>
      <c r="J3363" s="13" t="s">
        <v>6884</v>
      </c>
      <c r="K3363" s="13" t="s">
        <v>6914</v>
      </c>
      <c r="L3363">
        <v>2.0666666666666669</v>
      </c>
      <c r="M3363" s="13" t="s">
        <v>6988</v>
      </c>
    </row>
    <row r="3364" spans="1:13" x14ac:dyDescent="0.3">
      <c r="A3364">
        <v>97020519</v>
      </c>
      <c r="B3364" t="s">
        <v>6564</v>
      </c>
      <c r="C3364">
        <v>12</v>
      </c>
      <c r="D3364">
        <v>2019</v>
      </c>
      <c r="E3364" s="19">
        <v>43800</v>
      </c>
      <c r="F3364">
        <v>258</v>
      </c>
      <c r="G3364">
        <v>51.599999999999994</v>
      </c>
      <c r="H3364">
        <v>206.4</v>
      </c>
      <c r="I3364">
        <v>72.240000000000009</v>
      </c>
      <c r="J3364" s="13" t="s">
        <v>6884</v>
      </c>
      <c r="K3364" s="13" t="s">
        <v>6916</v>
      </c>
      <c r="M3364" s="13" t="s">
        <v>6998</v>
      </c>
    </row>
    <row r="3365" spans="1:13" x14ac:dyDescent="0.3">
      <c r="A3365">
        <v>97020519</v>
      </c>
      <c r="B3365" t="s">
        <v>6565</v>
      </c>
      <c r="C3365">
        <v>6</v>
      </c>
      <c r="D3365">
        <v>2020</v>
      </c>
      <c r="E3365" s="19">
        <v>43983</v>
      </c>
      <c r="F3365">
        <v>313</v>
      </c>
      <c r="G3365">
        <v>0</v>
      </c>
      <c r="H3365">
        <v>313</v>
      </c>
      <c r="I3365">
        <v>93.899999999999991</v>
      </c>
      <c r="J3365" s="13" t="s">
        <v>6884</v>
      </c>
      <c r="K3365" s="13" t="s">
        <v>6895</v>
      </c>
      <c r="L3365">
        <v>6.1</v>
      </c>
      <c r="M3365" s="13" t="s">
        <v>6992</v>
      </c>
    </row>
    <row r="3366" spans="1:13" x14ac:dyDescent="0.3">
      <c r="A3366">
        <v>64010119</v>
      </c>
      <c r="B3366" t="s">
        <v>6566</v>
      </c>
      <c r="C3366">
        <v>12</v>
      </c>
      <c r="D3366">
        <v>2019</v>
      </c>
      <c r="E3366" s="19">
        <v>43800</v>
      </c>
      <c r="F3366">
        <v>478</v>
      </c>
      <c r="G3366">
        <v>95.599999999999966</v>
      </c>
      <c r="H3366">
        <v>382.40000000000003</v>
      </c>
      <c r="I3366">
        <v>119.5</v>
      </c>
      <c r="J3366" s="13" t="s">
        <v>6889</v>
      </c>
      <c r="K3366" s="13" t="s">
        <v>6921</v>
      </c>
      <c r="M3366" s="13" t="s">
        <v>6998</v>
      </c>
    </row>
    <row r="3367" spans="1:13" x14ac:dyDescent="0.3">
      <c r="A3367">
        <v>64010219</v>
      </c>
      <c r="B3367" t="s">
        <v>6567</v>
      </c>
      <c r="C3367">
        <v>12</v>
      </c>
      <c r="D3367">
        <v>2019</v>
      </c>
      <c r="E3367" s="19">
        <v>43800</v>
      </c>
      <c r="F3367">
        <v>312</v>
      </c>
      <c r="G3367">
        <v>62.399999999999977</v>
      </c>
      <c r="H3367">
        <v>249.60000000000002</v>
      </c>
      <c r="I3367">
        <v>99.84</v>
      </c>
      <c r="J3367" s="13" t="s">
        <v>6885</v>
      </c>
      <c r="K3367" s="13" t="s">
        <v>6908</v>
      </c>
      <c r="M3367" s="13" t="s">
        <v>6998</v>
      </c>
    </row>
    <row r="3368" spans="1:13" x14ac:dyDescent="0.3">
      <c r="A3368">
        <v>64010219</v>
      </c>
      <c r="B3368" t="s">
        <v>6568</v>
      </c>
      <c r="C3368">
        <v>9</v>
      </c>
      <c r="D3368">
        <v>2020</v>
      </c>
      <c r="E3368" s="19">
        <v>44075</v>
      </c>
      <c r="F3368">
        <v>345</v>
      </c>
      <c r="G3368">
        <v>0</v>
      </c>
      <c r="H3368">
        <v>345</v>
      </c>
      <c r="I3368">
        <v>106.95</v>
      </c>
      <c r="J3368" s="13" t="s">
        <v>6887</v>
      </c>
      <c r="K3368" s="13" t="s">
        <v>6918</v>
      </c>
      <c r="L3368">
        <v>9.1666666666666661</v>
      </c>
      <c r="M3368" s="13" t="s">
        <v>6995</v>
      </c>
    </row>
    <row r="3369" spans="1:13" x14ac:dyDescent="0.3">
      <c r="A3369">
        <v>64010219</v>
      </c>
      <c r="B3369" t="s">
        <v>6569</v>
      </c>
      <c r="C3369">
        <v>8</v>
      </c>
      <c r="D3369">
        <v>2020</v>
      </c>
      <c r="E3369" s="19">
        <v>44044</v>
      </c>
      <c r="F3369">
        <v>447</v>
      </c>
      <c r="G3369">
        <v>0</v>
      </c>
      <c r="H3369">
        <v>447</v>
      </c>
      <c r="I3369">
        <v>156.44999999999999</v>
      </c>
      <c r="J3369" s="13" t="s">
        <v>6887</v>
      </c>
      <c r="K3369" s="13" t="s">
        <v>6891</v>
      </c>
      <c r="L3369">
        <v>1.0333333333333334</v>
      </c>
      <c r="M3369" s="13" t="s">
        <v>6994</v>
      </c>
    </row>
    <row r="3370" spans="1:13" x14ac:dyDescent="0.3">
      <c r="A3370">
        <v>64010219</v>
      </c>
      <c r="B3370" t="s">
        <v>6570</v>
      </c>
      <c r="C3370">
        <v>8</v>
      </c>
      <c r="D3370">
        <v>2020</v>
      </c>
      <c r="E3370" s="19">
        <v>44044</v>
      </c>
      <c r="F3370">
        <v>383</v>
      </c>
      <c r="G3370">
        <v>0</v>
      </c>
      <c r="H3370">
        <v>383</v>
      </c>
      <c r="I3370">
        <v>122.56</v>
      </c>
      <c r="J3370" s="13" t="s">
        <v>6887</v>
      </c>
      <c r="K3370" s="13" t="s">
        <v>6909</v>
      </c>
      <c r="L3370">
        <v>0</v>
      </c>
      <c r="M3370" s="13" t="s">
        <v>6994</v>
      </c>
    </row>
    <row r="3371" spans="1:13" x14ac:dyDescent="0.3">
      <c r="A3371">
        <v>64020119</v>
      </c>
      <c r="B3371" t="s">
        <v>6571</v>
      </c>
      <c r="C3371">
        <v>12</v>
      </c>
      <c r="D3371">
        <v>2019</v>
      </c>
      <c r="E3371" s="19">
        <v>43800</v>
      </c>
      <c r="F3371">
        <v>383</v>
      </c>
      <c r="G3371">
        <v>76.599999999999966</v>
      </c>
      <c r="H3371">
        <v>306.40000000000003</v>
      </c>
      <c r="I3371">
        <v>122.56</v>
      </c>
      <c r="J3371" s="13" t="s">
        <v>6887</v>
      </c>
      <c r="K3371" s="13" t="s">
        <v>6909</v>
      </c>
      <c r="M3371" s="13" t="s">
        <v>6998</v>
      </c>
    </row>
    <row r="3372" spans="1:13" x14ac:dyDescent="0.3">
      <c r="A3372">
        <v>64020219</v>
      </c>
      <c r="B3372" t="s">
        <v>6572</v>
      </c>
      <c r="C3372">
        <v>12</v>
      </c>
      <c r="D3372">
        <v>2019</v>
      </c>
      <c r="E3372" s="19">
        <v>43800</v>
      </c>
      <c r="F3372">
        <v>383</v>
      </c>
      <c r="G3372">
        <v>76.599999999999966</v>
      </c>
      <c r="H3372">
        <v>306.40000000000003</v>
      </c>
      <c r="I3372">
        <v>122.56</v>
      </c>
      <c r="J3372" s="13" t="s">
        <v>6887</v>
      </c>
      <c r="K3372" s="13" t="s">
        <v>6909</v>
      </c>
      <c r="M3372" s="13" t="s">
        <v>6998</v>
      </c>
    </row>
    <row r="3373" spans="1:13" x14ac:dyDescent="0.3">
      <c r="A3373">
        <v>64020219</v>
      </c>
      <c r="B3373" t="s">
        <v>6573</v>
      </c>
      <c r="C3373">
        <v>10</v>
      </c>
      <c r="D3373">
        <v>2020</v>
      </c>
      <c r="E3373" s="19">
        <v>44105</v>
      </c>
      <c r="F3373">
        <v>172</v>
      </c>
      <c r="G3373">
        <v>0</v>
      </c>
      <c r="H3373">
        <v>172</v>
      </c>
      <c r="I3373">
        <v>65.36</v>
      </c>
      <c r="J3373" s="13" t="s">
        <v>6886</v>
      </c>
      <c r="K3373" s="13" t="s">
        <v>6910</v>
      </c>
      <c r="L3373">
        <v>10.166666666666666</v>
      </c>
      <c r="M3373" s="13" t="s">
        <v>6996</v>
      </c>
    </row>
    <row r="3374" spans="1:13" x14ac:dyDescent="0.3">
      <c r="A3374">
        <v>64020319</v>
      </c>
      <c r="B3374" t="s">
        <v>6574</v>
      </c>
      <c r="C3374">
        <v>12</v>
      </c>
      <c r="D3374">
        <v>2019</v>
      </c>
      <c r="E3374" s="19">
        <v>43800</v>
      </c>
      <c r="F3374">
        <v>168</v>
      </c>
      <c r="G3374">
        <v>33.599999999999994</v>
      </c>
      <c r="H3374">
        <v>134.4</v>
      </c>
      <c r="I3374">
        <v>25.2</v>
      </c>
      <c r="J3374" s="13" t="s">
        <v>6886</v>
      </c>
      <c r="K3374" s="13" t="s">
        <v>6892</v>
      </c>
      <c r="M3374" s="13" t="s">
        <v>6998</v>
      </c>
    </row>
    <row r="3375" spans="1:13" x14ac:dyDescent="0.3">
      <c r="A3375">
        <v>64020319</v>
      </c>
      <c r="B3375" t="s">
        <v>6575</v>
      </c>
      <c r="C3375">
        <v>11</v>
      </c>
      <c r="D3375">
        <v>2020</v>
      </c>
      <c r="E3375" s="19">
        <v>44136</v>
      </c>
      <c r="F3375">
        <v>168</v>
      </c>
      <c r="G3375">
        <v>0</v>
      </c>
      <c r="H3375">
        <v>168</v>
      </c>
      <c r="I3375">
        <v>25.2</v>
      </c>
      <c r="J3375" s="13" t="s">
        <v>6886</v>
      </c>
      <c r="K3375" s="13" t="s">
        <v>6892</v>
      </c>
      <c r="L3375">
        <v>11.2</v>
      </c>
      <c r="M3375" s="13" t="s">
        <v>6997</v>
      </c>
    </row>
    <row r="3376" spans="1:13" x14ac:dyDescent="0.3">
      <c r="A3376">
        <v>64020319</v>
      </c>
      <c r="B3376" t="s">
        <v>6576</v>
      </c>
      <c r="C3376">
        <v>6</v>
      </c>
      <c r="D3376">
        <v>2020</v>
      </c>
      <c r="E3376" s="19">
        <v>43983</v>
      </c>
      <c r="F3376">
        <v>168</v>
      </c>
      <c r="G3376">
        <v>0</v>
      </c>
      <c r="H3376">
        <v>168</v>
      </c>
      <c r="I3376">
        <v>25.2</v>
      </c>
      <c r="J3376" s="13" t="s">
        <v>6886</v>
      </c>
      <c r="K3376" s="13" t="s">
        <v>6892</v>
      </c>
      <c r="L3376">
        <v>5.0999999999999996</v>
      </c>
      <c r="M3376" s="13" t="s">
        <v>6992</v>
      </c>
    </row>
    <row r="3377" spans="1:13" x14ac:dyDescent="0.3">
      <c r="A3377">
        <v>64020319</v>
      </c>
      <c r="B3377" t="s">
        <v>6577</v>
      </c>
      <c r="C3377">
        <v>6</v>
      </c>
      <c r="D3377">
        <v>2020</v>
      </c>
      <c r="E3377" s="19">
        <v>43983</v>
      </c>
      <c r="F3377">
        <v>144</v>
      </c>
      <c r="G3377">
        <v>0</v>
      </c>
      <c r="H3377">
        <v>144</v>
      </c>
      <c r="I3377">
        <v>66.240000000000009</v>
      </c>
      <c r="J3377" s="13" t="s">
        <v>6886</v>
      </c>
      <c r="K3377" s="13" t="s">
        <v>6919</v>
      </c>
      <c r="L3377">
        <v>0</v>
      </c>
      <c r="M3377" s="13" t="s">
        <v>6992</v>
      </c>
    </row>
    <row r="3378" spans="1:13" x14ac:dyDescent="0.3">
      <c r="A3378">
        <v>64020419</v>
      </c>
      <c r="B3378" t="s">
        <v>6578</v>
      </c>
      <c r="C3378">
        <v>12</v>
      </c>
      <c r="D3378">
        <v>2019</v>
      </c>
      <c r="E3378" s="19">
        <v>43800</v>
      </c>
      <c r="F3378">
        <v>168</v>
      </c>
      <c r="G3378">
        <v>33.599999999999994</v>
      </c>
      <c r="H3378">
        <v>134.4</v>
      </c>
      <c r="I3378">
        <v>75.600000000000009</v>
      </c>
      <c r="J3378" s="13" t="s">
        <v>6886</v>
      </c>
      <c r="K3378" s="13" t="s">
        <v>6920</v>
      </c>
      <c r="M3378" s="13" t="s">
        <v>6998</v>
      </c>
    </row>
    <row r="3379" spans="1:13" x14ac:dyDescent="0.3">
      <c r="A3379">
        <v>64020419</v>
      </c>
      <c r="B3379" t="s">
        <v>6579</v>
      </c>
      <c r="C3379">
        <v>10</v>
      </c>
      <c r="D3379">
        <v>2020</v>
      </c>
      <c r="E3379" s="19">
        <v>44105</v>
      </c>
      <c r="F3379">
        <v>168</v>
      </c>
      <c r="G3379">
        <v>0</v>
      </c>
      <c r="H3379">
        <v>168</v>
      </c>
      <c r="I3379">
        <v>25.2</v>
      </c>
      <c r="J3379" s="13" t="s">
        <v>6886</v>
      </c>
      <c r="K3379" s="13" t="s">
        <v>6892</v>
      </c>
      <c r="L3379">
        <v>10.166666666666666</v>
      </c>
      <c r="M3379" s="13" t="s">
        <v>6996</v>
      </c>
    </row>
    <row r="3380" spans="1:13" x14ac:dyDescent="0.3">
      <c r="A3380">
        <v>64020519</v>
      </c>
      <c r="B3380" t="s">
        <v>6580</v>
      </c>
      <c r="C3380">
        <v>12</v>
      </c>
      <c r="D3380">
        <v>2019</v>
      </c>
      <c r="E3380" s="19">
        <v>43800</v>
      </c>
      <c r="F3380">
        <v>192</v>
      </c>
      <c r="G3380">
        <v>38.399999999999977</v>
      </c>
      <c r="H3380">
        <v>153.60000000000002</v>
      </c>
      <c r="I3380">
        <v>34.56</v>
      </c>
      <c r="J3380" s="13" t="s">
        <v>6890</v>
      </c>
      <c r="K3380" s="13" t="s">
        <v>6912</v>
      </c>
      <c r="M3380" s="13" t="s">
        <v>6998</v>
      </c>
    </row>
    <row r="3381" spans="1:13" x14ac:dyDescent="0.3">
      <c r="A3381">
        <v>64020519</v>
      </c>
      <c r="B3381" t="s">
        <v>6581</v>
      </c>
      <c r="C3381">
        <v>8</v>
      </c>
      <c r="D3381">
        <v>2020</v>
      </c>
      <c r="E3381" s="19">
        <v>44044</v>
      </c>
      <c r="F3381">
        <v>210</v>
      </c>
      <c r="G3381">
        <v>0</v>
      </c>
      <c r="H3381">
        <v>210</v>
      </c>
      <c r="I3381">
        <v>37.799999999999997</v>
      </c>
      <c r="J3381" s="13" t="s">
        <v>6890</v>
      </c>
      <c r="K3381" s="13" t="s">
        <v>6911</v>
      </c>
      <c r="L3381">
        <v>8.1333333333333329</v>
      </c>
      <c r="M3381" s="13" t="s">
        <v>6994</v>
      </c>
    </row>
    <row r="3382" spans="1:13" x14ac:dyDescent="0.3">
      <c r="A3382">
        <v>64020519</v>
      </c>
      <c r="B3382" t="s">
        <v>6582</v>
      </c>
      <c r="C3382">
        <v>9</v>
      </c>
      <c r="D3382">
        <v>2020</v>
      </c>
      <c r="E3382" s="19">
        <v>44075</v>
      </c>
      <c r="F3382">
        <v>240</v>
      </c>
      <c r="G3382">
        <v>0</v>
      </c>
      <c r="H3382">
        <v>240</v>
      </c>
      <c r="I3382">
        <v>43.199999999999996</v>
      </c>
      <c r="J3382" s="13" t="s">
        <v>6890</v>
      </c>
      <c r="K3382" s="13" t="s">
        <v>6894</v>
      </c>
      <c r="L3382">
        <v>1.0333333333333334</v>
      </c>
      <c r="M3382" s="13" t="s">
        <v>6995</v>
      </c>
    </row>
    <row r="3383" spans="1:13" x14ac:dyDescent="0.3">
      <c r="A3383">
        <v>20130119</v>
      </c>
      <c r="B3383" t="s">
        <v>6583</v>
      </c>
      <c r="C3383">
        <v>12</v>
      </c>
      <c r="D3383">
        <v>2019</v>
      </c>
      <c r="E3383" s="19">
        <v>43800</v>
      </c>
      <c r="F3383">
        <v>278</v>
      </c>
      <c r="G3383">
        <v>55.599999999999994</v>
      </c>
      <c r="H3383">
        <v>222.4</v>
      </c>
      <c r="I3383">
        <v>69.5</v>
      </c>
      <c r="J3383" s="13" t="s">
        <v>6883</v>
      </c>
      <c r="K3383" s="13" t="s">
        <v>6967</v>
      </c>
      <c r="M3383" s="13" t="s">
        <v>6998</v>
      </c>
    </row>
    <row r="3384" spans="1:13" x14ac:dyDescent="0.3">
      <c r="A3384">
        <v>20130219</v>
      </c>
      <c r="B3384" t="s">
        <v>6584</v>
      </c>
      <c r="C3384">
        <v>12</v>
      </c>
      <c r="D3384">
        <v>2019</v>
      </c>
      <c r="E3384" s="19">
        <v>43800</v>
      </c>
      <c r="F3384">
        <v>510</v>
      </c>
      <c r="G3384">
        <v>102</v>
      </c>
      <c r="H3384">
        <v>408</v>
      </c>
      <c r="I3384">
        <v>163.20000000000002</v>
      </c>
      <c r="J3384" s="13" t="s">
        <v>6888</v>
      </c>
      <c r="K3384" s="13" t="s">
        <v>6901</v>
      </c>
      <c r="M3384" s="13" t="s">
        <v>6998</v>
      </c>
    </row>
    <row r="3385" spans="1:13" x14ac:dyDescent="0.3">
      <c r="A3385">
        <v>20130219</v>
      </c>
      <c r="B3385" t="s">
        <v>6585</v>
      </c>
      <c r="C3385">
        <v>3</v>
      </c>
      <c r="D3385">
        <v>2020</v>
      </c>
      <c r="E3385" s="19">
        <v>43891</v>
      </c>
      <c r="F3385">
        <v>488</v>
      </c>
      <c r="G3385">
        <v>73.199999999999989</v>
      </c>
      <c r="H3385">
        <v>414.8</v>
      </c>
      <c r="I3385">
        <v>156.16</v>
      </c>
      <c r="J3385" s="13" t="s">
        <v>6889</v>
      </c>
      <c r="K3385" s="13" t="s">
        <v>6904</v>
      </c>
      <c r="L3385">
        <v>3.0333333333333332</v>
      </c>
      <c r="M3385" s="13" t="s">
        <v>6989</v>
      </c>
    </row>
    <row r="3386" spans="1:13" x14ac:dyDescent="0.3">
      <c r="A3386">
        <v>20130219</v>
      </c>
      <c r="B3386" t="s">
        <v>6586</v>
      </c>
      <c r="C3386">
        <v>7</v>
      </c>
      <c r="D3386">
        <v>2020</v>
      </c>
      <c r="E3386" s="19">
        <v>44013</v>
      </c>
      <c r="F3386">
        <v>312</v>
      </c>
      <c r="G3386">
        <v>0</v>
      </c>
      <c r="H3386">
        <v>312</v>
      </c>
      <c r="I3386">
        <v>99.84</v>
      </c>
      <c r="J3386" s="13" t="s">
        <v>6885</v>
      </c>
      <c r="K3386" s="13" t="s">
        <v>6908</v>
      </c>
      <c r="L3386">
        <v>4.0666666666666664</v>
      </c>
      <c r="M3386" s="13" t="s">
        <v>6993</v>
      </c>
    </row>
    <row r="3387" spans="1:13" x14ac:dyDescent="0.3">
      <c r="A3387">
        <v>20130219</v>
      </c>
      <c r="B3387" t="s">
        <v>6587</v>
      </c>
      <c r="C3387">
        <v>5</v>
      </c>
      <c r="D3387">
        <v>2020</v>
      </c>
      <c r="E3387" s="19">
        <v>43952</v>
      </c>
      <c r="F3387">
        <v>180</v>
      </c>
      <c r="G3387">
        <v>0</v>
      </c>
      <c r="H3387">
        <v>180</v>
      </c>
      <c r="I3387">
        <v>61.2</v>
      </c>
      <c r="J3387" s="13" t="s">
        <v>6885</v>
      </c>
      <c r="K3387" s="13" t="s">
        <v>6957</v>
      </c>
      <c r="L3387">
        <v>2.0333333333333332</v>
      </c>
      <c r="M3387" s="13" t="s">
        <v>6991</v>
      </c>
    </row>
    <row r="3388" spans="1:13" x14ac:dyDescent="0.3">
      <c r="A3388">
        <v>20130219</v>
      </c>
      <c r="B3388" t="s">
        <v>6588</v>
      </c>
      <c r="C3388">
        <v>6</v>
      </c>
      <c r="D3388">
        <v>2020</v>
      </c>
      <c r="E3388" s="19">
        <v>43983</v>
      </c>
      <c r="F3388">
        <v>317</v>
      </c>
      <c r="G3388">
        <v>0</v>
      </c>
      <c r="H3388">
        <v>317</v>
      </c>
      <c r="I3388">
        <v>98.27</v>
      </c>
      <c r="J3388" s="13" t="s">
        <v>6885</v>
      </c>
      <c r="K3388" s="13" t="s">
        <v>6933</v>
      </c>
      <c r="L3388">
        <v>1.0333333333333334</v>
      </c>
      <c r="M3388" s="13" t="s">
        <v>6992</v>
      </c>
    </row>
    <row r="3389" spans="1:13" x14ac:dyDescent="0.3">
      <c r="A3389">
        <v>20130219</v>
      </c>
      <c r="B3389" t="s">
        <v>6589</v>
      </c>
      <c r="C3389">
        <v>9</v>
      </c>
      <c r="D3389">
        <v>2020</v>
      </c>
      <c r="E3389" s="19">
        <v>44075</v>
      </c>
      <c r="F3389">
        <v>228</v>
      </c>
      <c r="G3389">
        <v>0</v>
      </c>
      <c r="H3389">
        <v>228</v>
      </c>
      <c r="I3389">
        <v>79.8</v>
      </c>
      <c r="J3389" s="13" t="s">
        <v>6885</v>
      </c>
      <c r="K3389" s="13" t="s">
        <v>6949</v>
      </c>
      <c r="L3389">
        <v>3.0666666666666669</v>
      </c>
      <c r="M3389" s="13" t="s">
        <v>6995</v>
      </c>
    </row>
    <row r="3390" spans="1:13" x14ac:dyDescent="0.3">
      <c r="A3390">
        <v>20130319</v>
      </c>
      <c r="B3390" t="s">
        <v>6590</v>
      </c>
      <c r="C3390">
        <v>12</v>
      </c>
      <c r="D3390">
        <v>2019</v>
      </c>
      <c r="E3390" s="19">
        <v>43800</v>
      </c>
      <c r="F3390">
        <v>284</v>
      </c>
      <c r="G3390">
        <v>56.799999999999983</v>
      </c>
      <c r="H3390">
        <v>227.20000000000002</v>
      </c>
      <c r="I3390">
        <v>76.680000000000007</v>
      </c>
      <c r="J3390" s="13" t="s">
        <v>6885</v>
      </c>
      <c r="K3390" s="13" t="s">
        <v>6917</v>
      </c>
      <c r="M3390" s="13" t="s">
        <v>6998</v>
      </c>
    </row>
    <row r="3391" spans="1:13" x14ac:dyDescent="0.3">
      <c r="A3391">
        <v>20130419</v>
      </c>
      <c r="B3391" t="s">
        <v>6591</v>
      </c>
      <c r="C3391">
        <v>12</v>
      </c>
      <c r="D3391">
        <v>2019</v>
      </c>
      <c r="E3391" s="19">
        <v>43800</v>
      </c>
      <c r="F3391">
        <v>168</v>
      </c>
      <c r="G3391">
        <v>33.599999999999994</v>
      </c>
      <c r="H3391">
        <v>134.4</v>
      </c>
      <c r="I3391">
        <v>60.48</v>
      </c>
      <c r="J3391" s="13" t="s">
        <v>6885</v>
      </c>
      <c r="K3391" s="13" t="s">
        <v>6948</v>
      </c>
      <c r="M3391" s="13" t="s">
        <v>6998</v>
      </c>
    </row>
    <row r="3392" spans="1:13" x14ac:dyDescent="0.3">
      <c r="A3392">
        <v>20130519</v>
      </c>
      <c r="B3392" t="s">
        <v>6592</v>
      </c>
      <c r="C3392">
        <v>12</v>
      </c>
      <c r="D3392">
        <v>2019</v>
      </c>
      <c r="E3392" s="19">
        <v>43800</v>
      </c>
      <c r="F3392">
        <v>312</v>
      </c>
      <c r="G3392">
        <v>62.399999999999977</v>
      </c>
      <c r="H3392">
        <v>249.60000000000002</v>
      </c>
      <c r="I3392">
        <v>99.84</v>
      </c>
      <c r="J3392" s="13" t="s">
        <v>6885</v>
      </c>
      <c r="K3392" s="13" t="s">
        <v>6908</v>
      </c>
      <c r="M3392" s="13" t="s">
        <v>6998</v>
      </c>
    </row>
    <row r="3393" spans="1:13" x14ac:dyDescent="0.3">
      <c r="A3393">
        <v>20130519</v>
      </c>
      <c r="B3393" t="s">
        <v>6593</v>
      </c>
      <c r="C3393">
        <v>6</v>
      </c>
      <c r="D3393">
        <v>2020</v>
      </c>
      <c r="E3393" s="19">
        <v>43983</v>
      </c>
      <c r="F3393">
        <v>383</v>
      </c>
      <c r="G3393">
        <v>0</v>
      </c>
      <c r="H3393">
        <v>383</v>
      </c>
      <c r="I3393">
        <v>122.56</v>
      </c>
      <c r="J3393" s="13" t="s">
        <v>6887</v>
      </c>
      <c r="K3393" s="13" t="s">
        <v>6909</v>
      </c>
      <c r="L3393">
        <v>6.1</v>
      </c>
      <c r="M3393" s="13" t="s">
        <v>6992</v>
      </c>
    </row>
    <row r="3394" spans="1:13" x14ac:dyDescent="0.3">
      <c r="A3394">
        <v>20130619</v>
      </c>
      <c r="B3394" t="s">
        <v>6594</v>
      </c>
      <c r="C3394">
        <v>12</v>
      </c>
      <c r="D3394">
        <v>2019</v>
      </c>
      <c r="E3394" s="19">
        <v>43800</v>
      </c>
      <c r="F3394">
        <v>447</v>
      </c>
      <c r="G3394">
        <v>89.399999999999977</v>
      </c>
      <c r="H3394">
        <v>357.6</v>
      </c>
      <c r="I3394">
        <v>156.44999999999999</v>
      </c>
      <c r="J3394" s="13" t="s">
        <v>6887</v>
      </c>
      <c r="K3394" s="13" t="s">
        <v>6891</v>
      </c>
      <c r="M3394" s="13" t="s">
        <v>6998</v>
      </c>
    </row>
    <row r="3395" spans="1:13" x14ac:dyDescent="0.3">
      <c r="A3395">
        <v>20130719</v>
      </c>
      <c r="B3395" t="s">
        <v>6595</v>
      </c>
      <c r="C3395">
        <v>12</v>
      </c>
      <c r="D3395">
        <v>2019</v>
      </c>
      <c r="E3395" s="19">
        <v>43800</v>
      </c>
      <c r="F3395">
        <v>383</v>
      </c>
      <c r="G3395">
        <v>76.599999999999966</v>
      </c>
      <c r="H3395">
        <v>306.40000000000003</v>
      </c>
      <c r="I3395">
        <v>122.56</v>
      </c>
      <c r="J3395" s="13" t="s">
        <v>6887</v>
      </c>
      <c r="K3395" s="13" t="s">
        <v>6909</v>
      </c>
      <c r="M3395" s="13" t="s">
        <v>6998</v>
      </c>
    </row>
    <row r="3396" spans="1:13" x14ac:dyDescent="0.3">
      <c r="A3396">
        <v>20130819</v>
      </c>
      <c r="B3396" t="s">
        <v>6596</v>
      </c>
      <c r="C3396">
        <v>12</v>
      </c>
      <c r="D3396">
        <v>2019</v>
      </c>
      <c r="E3396" s="19">
        <v>43800</v>
      </c>
      <c r="F3396">
        <v>383</v>
      </c>
      <c r="G3396">
        <v>76.599999999999966</v>
      </c>
      <c r="H3396">
        <v>306.40000000000003</v>
      </c>
      <c r="I3396">
        <v>122.56</v>
      </c>
      <c r="J3396" s="13" t="s">
        <v>6887</v>
      </c>
      <c r="K3396" s="13" t="s">
        <v>6909</v>
      </c>
      <c r="M3396" s="13" t="s">
        <v>6998</v>
      </c>
    </row>
    <row r="3397" spans="1:13" x14ac:dyDescent="0.3">
      <c r="A3397">
        <v>20130919</v>
      </c>
      <c r="B3397" t="s">
        <v>6597</v>
      </c>
      <c r="C3397">
        <v>12</v>
      </c>
      <c r="D3397">
        <v>2019</v>
      </c>
      <c r="E3397" s="19">
        <v>43800</v>
      </c>
      <c r="F3397">
        <v>383</v>
      </c>
      <c r="G3397">
        <v>76.599999999999966</v>
      </c>
      <c r="H3397">
        <v>306.40000000000003</v>
      </c>
      <c r="I3397">
        <v>122.56</v>
      </c>
      <c r="J3397" s="13" t="s">
        <v>6887</v>
      </c>
      <c r="K3397" s="13" t="s">
        <v>6909</v>
      </c>
      <c r="M3397" s="13" t="s">
        <v>6998</v>
      </c>
    </row>
    <row r="3398" spans="1:13" x14ac:dyDescent="0.3">
      <c r="A3398">
        <v>20130919</v>
      </c>
      <c r="B3398" t="s">
        <v>6598</v>
      </c>
      <c r="C3398">
        <v>10</v>
      </c>
      <c r="D3398">
        <v>2020</v>
      </c>
      <c r="E3398" s="19">
        <v>44105</v>
      </c>
      <c r="F3398">
        <v>168</v>
      </c>
      <c r="G3398">
        <v>0</v>
      </c>
      <c r="H3398">
        <v>168</v>
      </c>
      <c r="I3398">
        <v>25.2</v>
      </c>
      <c r="J3398" s="13" t="s">
        <v>6886</v>
      </c>
      <c r="K3398" s="13" t="s">
        <v>6892</v>
      </c>
      <c r="L3398">
        <v>10.166666666666666</v>
      </c>
      <c r="M3398" s="13" t="s">
        <v>6996</v>
      </c>
    </row>
    <row r="3399" spans="1:13" x14ac:dyDescent="0.3">
      <c r="A3399">
        <v>20131019</v>
      </c>
      <c r="B3399" t="s">
        <v>6599</v>
      </c>
      <c r="C3399">
        <v>12</v>
      </c>
      <c r="D3399">
        <v>2019</v>
      </c>
      <c r="E3399" s="19">
        <v>43800</v>
      </c>
      <c r="F3399">
        <v>436</v>
      </c>
      <c r="G3399">
        <v>87.199999999999989</v>
      </c>
      <c r="H3399">
        <v>348.8</v>
      </c>
      <c r="I3399">
        <v>122.08000000000001</v>
      </c>
      <c r="J3399" s="13" t="s">
        <v>6883</v>
      </c>
      <c r="K3399" s="13" t="s">
        <v>6958</v>
      </c>
      <c r="M3399" s="13" t="s">
        <v>6998</v>
      </c>
    </row>
    <row r="3400" spans="1:13" x14ac:dyDescent="0.3">
      <c r="A3400">
        <v>20131119</v>
      </c>
      <c r="B3400" t="s">
        <v>6600</v>
      </c>
      <c r="C3400">
        <v>12</v>
      </c>
      <c r="D3400">
        <v>2019</v>
      </c>
      <c r="E3400" s="19">
        <v>43800</v>
      </c>
      <c r="F3400">
        <v>636</v>
      </c>
      <c r="G3400">
        <v>127.19999999999999</v>
      </c>
      <c r="H3400">
        <v>508.8</v>
      </c>
      <c r="I3400">
        <v>216.24</v>
      </c>
      <c r="J3400" s="13" t="s">
        <v>6888</v>
      </c>
      <c r="K3400" s="13" t="s">
        <v>6925</v>
      </c>
      <c r="M3400" s="13" t="s">
        <v>6998</v>
      </c>
    </row>
    <row r="3401" spans="1:13" x14ac:dyDescent="0.3">
      <c r="A3401">
        <v>20131219</v>
      </c>
      <c r="B3401" t="s">
        <v>6601</v>
      </c>
      <c r="C3401">
        <v>12</v>
      </c>
      <c r="D3401">
        <v>2019</v>
      </c>
      <c r="E3401" s="19">
        <v>43800</v>
      </c>
      <c r="F3401">
        <v>540</v>
      </c>
      <c r="G3401">
        <v>108</v>
      </c>
      <c r="H3401">
        <v>432</v>
      </c>
      <c r="I3401">
        <v>167.4</v>
      </c>
      <c r="J3401" s="13" t="s">
        <v>6889</v>
      </c>
      <c r="K3401" s="13" t="s">
        <v>6950</v>
      </c>
      <c r="M3401" s="13" t="s">
        <v>6998</v>
      </c>
    </row>
    <row r="3402" spans="1:13" x14ac:dyDescent="0.3">
      <c r="A3402">
        <v>20131319</v>
      </c>
      <c r="B3402" t="s">
        <v>6602</v>
      </c>
      <c r="C3402">
        <v>12</v>
      </c>
      <c r="D3402">
        <v>2019</v>
      </c>
      <c r="E3402" s="19">
        <v>43800</v>
      </c>
      <c r="F3402">
        <v>336</v>
      </c>
      <c r="G3402">
        <v>67.199999999999989</v>
      </c>
      <c r="H3402">
        <v>268.8</v>
      </c>
      <c r="I3402">
        <v>120.96</v>
      </c>
      <c r="J3402" s="13" t="s">
        <v>6885</v>
      </c>
      <c r="K3402" s="13" t="s">
        <v>6934</v>
      </c>
      <c r="M3402" s="13" t="s">
        <v>6998</v>
      </c>
    </row>
    <row r="3403" spans="1:13" x14ac:dyDescent="0.3">
      <c r="A3403">
        <v>20131419</v>
      </c>
      <c r="B3403" t="s">
        <v>6603</v>
      </c>
      <c r="C3403">
        <v>12</v>
      </c>
      <c r="D3403">
        <v>2019</v>
      </c>
      <c r="E3403" s="19">
        <v>43800</v>
      </c>
      <c r="F3403">
        <v>180</v>
      </c>
      <c r="G3403">
        <v>36</v>
      </c>
      <c r="H3403">
        <v>144</v>
      </c>
      <c r="I3403">
        <v>61.2</v>
      </c>
      <c r="J3403" s="13" t="s">
        <v>6885</v>
      </c>
      <c r="K3403" s="13" t="s">
        <v>6957</v>
      </c>
      <c r="M3403" s="13" t="s">
        <v>6998</v>
      </c>
    </row>
    <row r="3404" spans="1:13" x14ac:dyDescent="0.3">
      <c r="A3404">
        <v>20131419</v>
      </c>
      <c r="B3404" t="s">
        <v>6604</v>
      </c>
      <c r="C3404">
        <v>8</v>
      </c>
      <c r="D3404">
        <v>2020</v>
      </c>
      <c r="E3404" s="19">
        <v>44044</v>
      </c>
      <c r="F3404">
        <v>447</v>
      </c>
      <c r="G3404">
        <v>0</v>
      </c>
      <c r="H3404">
        <v>447</v>
      </c>
      <c r="I3404">
        <v>156.44999999999999</v>
      </c>
      <c r="J3404" s="13" t="s">
        <v>6887</v>
      </c>
      <c r="K3404" s="13" t="s">
        <v>6891</v>
      </c>
      <c r="L3404">
        <v>8.1333333333333329</v>
      </c>
      <c r="M3404" s="13" t="s">
        <v>6994</v>
      </c>
    </row>
    <row r="3405" spans="1:13" x14ac:dyDescent="0.3">
      <c r="A3405">
        <v>20131519</v>
      </c>
      <c r="B3405" t="s">
        <v>6605</v>
      </c>
      <c r="C3405">
        <v>12</v>
      </c>
      <c r="D3405">
        <v>2019</v>
      </c>
      <c r="E3405" s="19">
        <v>43800</v>
      </c>
      <c r="F3405">
        <v>383</v>
      </c>
      <c r="G3405">
        <v>76.599999999999966</v>
      </c>
      <c r="H3405">
        <v>306.40000000000003</v>
      </c>
      <c r="I3405">
        <v>122.56</v>
      </c>
      <c r="J3405" s="13" t="s">
        <v>6887</v>
      </c>
      <c r="K3405" s="13" t="s">
        <v>6909</v>
      </c>
      <c r="M3405" s="13" t="s">
        <v>6998</v>
      </c>
    </row>
    <row r="3406" spans="1:13" x14ac:dyDescent="0.3">
      <c r="A3406">
        <v>20131619</v>
      </c>
      <c r="B3406" t="s">
        <v>6606</v>
      </c>
      <c r="C3406">
        <v>12</v>
      </c>
      <c r="D3406">
        <v>2019</v>
      </c>
      <c r="E3406" s="19">
        <v>43800</v>
      </c>
      <c r="F3406">
        <v>447</v>
      </c>
      <c r="G3406">
        <v>89.399999999999977</v>
      </c>
      <c r="H3406">
        <v>357.6</v>
      </c>
      <c r="I3406">
        <v>156.44999999999999</v>
      </c>
      <c r="J3406" s="13" t="s">
        <v>6887</v>
      </c>
      <c r="K3406" s="13" t="s">
        <v>6891</v>
      </c>
      <c r="M3406" s="13" t="s">
        <v>6998</v>
      </c>
    </row>
    <row r="3407" spans="1:13" x14ac:dyDescent="0.3">
      <c r="A3407">
        <v>20131619</v>
      </c>
      <c r="B3407" t="s">
        <v>6607</v>
      </c>
      <c r="C3407">
        <v>11</v>
      </c>
      <c r="D3407">
        <v>2020</v>
      </c>
      <c r="E3407" s="19">
        <v>44136</v>
      </c>
      <c r="F3407">
        <v>383</v>
      </c>
      <c r="G3407">
        <v>0</v>
      </c>
      <c r="H3407">
        <v>383</v>
      </c>
      <c r="I3407">
        <v>122.56</v>
      </c>
      <c r="J3407" s="13" t="s">
        <v>6887</v>
      </c>
      <c r="K3407" s="13" t="s">
        <v>6909</v>
      </c>
      <c r="L3407">
        <v>11.2</v>
      </c>
      <c r="M3407" s="13" t="s">
        <v>6997</v>
      </c>
    </row>
    <row r="3408" spans="1:13" x14ac:dyDescent="0.3">
      <c r="A3408">
        <v>20131619</v>
      </c>
      <c r="B3408" t="s">
        <v>6608</v>
      </c>
      <c r="C3408">
        <v>8</v>
      </c>
      <c r="D3408">
        <v>2020</v>
      </c>
      <c r="E3408" s="19">
        <v>44044</v>
      </c>
      <c r="F3408">
        <v>447</v>
      </c>
      <c r="G3408">
        <v>0</v>
      </c>
      <c r="H3408">
        <v>447</v>
      </c>
      <c r="I3408">
        <v>156.44999999999999</v>
      </c>
      <c r="J3408" s="13" t="s">
        <v>6887</v>
      </c>
      <c r="K3408" s="13" t="s">
        <v>6891</v>
      </c>
      <c r="L3408">
        <v>3.0666666666666669</v>
      </c>
      <c r="M3408" s="13" t="s">
        <v>6994</v>
      </c>
    </row>
    <row r="3409" spans="1:13" x14ac:dyDescent="0.3">
      <c r="A3409">
        <v>20131719</v>
      </c>
      <c r="B3409" t="s">
        <v>6609</v>
      </c>
      <c r="C3409">
        <v>12</v>
      </c>
      <c r="D3409">
        <v>2019</v>
      </c>
      <c r="E3409" s="19">
        <v>43800</v>
      </c>
      <c r="F3409">
        <v>383</v>
      </c>
      <c r="G3409">
        <v>76.599999999999966</v>
      </c>
      <c r="H3409">
        <v>306.40000000000003</v>
      </c>
      <c r="I3409">
        <v>122.56</v>
      </c>
      <c r="J3409" s="13" t="s">
        <v>6887</v>
      </c>
      <c r="K3409" s="13" t="s">
        <v>6909</v>
      </c>
      <c r="M3409" s="13" t="s">
        <v>6998</v>
      </c>
    </row>
    <row r="3410" spans="1:13" x14ac:dyDescent="0.3">
      <c r="A3410">
        <v>20131819</v>
      </c>
      <c r="B3410" t="s">
        <v>6610</v>
      </c>
      <c r="C3410">
        <v>12</v>
      </c>
      <c r="D3410">
        <v>2019</v>
      </c>
      <c r="E3410" s="19">
        <v>43800</v>
      </c>
      <c r="F3410">
        <v>447</v>
      </c>
      <c r="G3410">
        <v>89.399999999999977</v>
      </c>
      <c r="H3410">
        <v>357.6</v>
      </c>
      <c r="I3410">
        <v>156.44999999999999</v>
      </c>
      <c r="J3410" s="13" t="s">
        <v>6887</v>
      </c>
      <c r="K3410" s="13" t="s">
        <v>6891</v>
      </c>
      <c r="M3410" s="13" t="s">
        <v>6998</v>
      </c>
    </row>
    <row r="3411" spans="1:13" x14ac:dyDescent="0.3">
      <c r="A3411">
        <v>20131819</v>
      </c>
      <c r="B3411" t="s">
        <v>6611</v>
      </c>
      <c r="C3411">
        <v>7</v>
      </c>
      <c r="D3411">
        <v>2020</v>
      </c>
      <c r="E3411" s="19">
        <v>44013</v>
      </c>
      <c r="F3411">
        <v>168</v>
      </c>
      <c r="G3411">
        <v>0</v>
      </c>
      <c r="H3411">
        <v>168</v>
      </c>
      <c r="I3411">
        <v>25.2</v>
      </c>
      <c r="J3411" s="13" t="s">
        <v>6886</v>
      </c>
      <c r="K3411" s="13" t="s">
        <v>6892</v>
      </c>
      <c r="L3411">
        <v>7.1</v>
      </c>
      <c r="M3411" s="13" t="s">
        <v>6993</v>
      </c>
    </row>
    <row r="3412" spans="1:13" x14ac:dyDescent="0.3">
      <c r="A3412">
        <v>20131819</v>
      </c>
      <c r="B3412" t="s">
        <v>6612</v>
      </c>
      <c r="C3412">
        <v>6</v>
      </c>
      <c r="D3412">
        <v>2020</v>
      </c>
      <c r="E3412" s="19">
        <v>43983</v>
      </c>
      <c r="F3412">
        <v>172</v>
      </c>
      <c r="G3412">
        <v>0</v>
      </c>
      <c r="H3412">
        <v>172</v>
      </c>
      <c r="I3412">
        <v>65.36</v>
      </c>
      <c r="J3412" s="13" t="s">
        <v>6886</v>
      </c>
      <c r="K3412" s="13" t="s">
        <v>6910</v>
      </c>
      <c r="L3412">
        <v>1</v>
      </c>
      <c r="M3412" s="13" t="s">
        <v>6992</v>
      </c>
    </row>
    <row r="3413" spans="1:13" x14ac:dyDescent="0.3">
      <c r="A3413">
        <v>20131919</v>
      </c>
      <c r="B3413" t="s">
        <v>6613</v>
      </c>
      <c r="C3413">
        <v>12</v>
      </c>
      <c r="D3413">
        <v>2019</v>
      </c>
      <c r="E3413" s="19">
        <v>43800</v>
      </c>
      <c r="F3413">
        <v>168</v>
      </c>
      <c r="G3413">
        <v>33.599999999999994</v>
      </c>
      <c r="H3413">
        <v>134.4</v>
      </c>
      <c r="I3413">
        <v>75.600000000000009</v>
      </c>
      <c r="J3413" s="13" t="s">
        <v>6886</v>
      </c>
      <c r="K3413" s="13" t="s">
        <v>6920</v>
      </c>
      <c r="M3413" s="13" t="s">
        <v>6998</v>
      </c>
    </row>
    <row r="3414" spans="1:13" x14ac:dyDescent="0.3">
      <c r="A3414">
        <v>20132019</v>
      </c>
      <c r="B3414" t="s">
        <v>6614</v>
      </c>
      <c r="C3414">
        <v>12</v>
      </c>
      <c r="D3414">
        <v>2019</v>
      </c>
      <c r="E3414" s="19">
        <v>43800</v>
      </c>
      <c r="F3414">
        <v>579</v>
      </c>
      <c r="G3414">
        <v>115.79999999999995</v>
      </c>
      <c r="H3414">
        <v>463.20000000000005</v>
      </c>
      <c r="I3414">
        <v>167.91</v>
      </c>
      <c r="J3414" s="13" t="s">
        <v>6888</v>
      </c>
      <c r="K3414" s="13" t="s">
        <v>6926</v>
      </c>
      <c r="M3414" s="13" t="s">
        <v>6998</v>
      </c>
    </row>
    <row r="3415" spans="1:13" x14ac:dyDescent="0.3">
      <c r="A3415">
        <v>20132019</v>
      </c>
      <c r="B3415" t="s">
        <v>6615</v>
      </c>
      <c r="C3415">
        <v>1</v>
      </c>
      <c r="D3415">
        <v>2020</v>
      </c>
      <c r="E3415" s="19">
        <v>43831</v>
      </c>
      <c r="F3415">
        <v>492</v>
      </c>
      <c r="G3415">
        <v>0</v>
      </c>
      <c r="H3415">
        <v>492</v>
      </c>
      <c r="I3415">
        <v>137.76000000000002</v>
      </c>
      <c r="J3415" s="13" t="s">
        <v>6889</v>
      </c>
      <c r="K3415" s="13" t="s">
        <v>6945</v>
      </c>
      <c r="L3415">
        <v>1.0333333333333334</v>
      </c>
      <c r="M3415" s="13" t="s">
        <v>6987</v>
      </c>
    </row>
    <row r="3416" spans="1:13" x14ac:dyDescent="0.3">
      <c r="A3416">
        <v>20132019</v>
      </c>
      <c r="B3416" t="s">
        <v>6616</v>
      </c>
      <c r="C3416">
        <v>4</v>
      </c>
      <c r="D3416">
        <v>2020</v>
      </c>
      <c r="E3416" s="19">
        <v>43922</v>
      </c>
      <c r="F3416">
        <v>180</v>
      </c>
      <c r="G3416">
        <v>27</v>
      </c>
      <c r="H3416">
        <v>153</v>
      </c>
      <c r="I3416">
        <v>61.2</v>
      </c>
      <c r="J3416" s="13" t="s">
        <v>6885</v>
      </c>
      <c r="K3416" s="13" t="s">
        <v>6957</v>
      </c>
      <c r="L3416">
        <v>3.0333333333333332</v>
      </c>
      <c r="M3416" s="13" t="s">
        <v>6990</v>
      </c>
    </row>
    <row r="3417" spans="1:13" x14ac:dyDescent="0.3">
      <c r="A3417">
        <v>20132119</v>
      </c>
      <c r="B3417" t="s">
        <v>6617</v>
      </c>
      <c r="C3417">
        <v>12</v>
      </c>
      <c r="D3417">
        <v>2019</v>
      </c>
      <c r="E3417" s="19">
        <v>43800</v>
      </c>
      <c r="F3417">
        <v>187</v>
      </c>
      <c r="G3417">
        <v>37.400000000000006</v>
      </c>
      <c r="H3417">
        <v>149.6</v>
      </c>
      <c r="I3417">
        <v>59.84</v>
      </c>
      <c r="J3417" s="13" t="s">
        <v>6885</v>
      </c>
      <c r="K3417" s="13" t="s">
        <v>6943</v>
      </c>
      <c r="M3417" s="13" t="s">
        <v>6998</v>
      </c>
    </row>
    <row r="3418" spans="1:13" x14ac:dyDescent="0.3">
      <c r="A3418">
        <v>20132219</v>
      </c>
      <c r="B3418" t="s">
        <v>6618</v>
      </c>
      <c r="C3418">
        <v>12</v>
      </c>
      <c r="D3418">
        <v>2019</v>
      </c>
      <c r="E3418" s="19">
        <v>43800</v>
      </c>
      <c r="F3418">
        <v>168</v>
      </c>
      <c r="G3418">
        <v>33.599999999999994</v>
      </c>
      <c r="H3418">
        <v>134.4</v>
      </c>
      <c r="I3418">
        <v>60.48</v>
      </c>
      <c r="J3418" s="13" t="s">
        <v>6885</v>
      </c>
      <c r="K3418" s="13" t="s">
        <v>6948</v>
      </c>
      <c r="M3418" s="13" t="s">
        <v>6998</v>
      </c>
    </row>
    <row r="3419" spans="1:13" x14ac:dyDescent="0.3">
      <c r="A3419">
        <v>20132219</v>
      </c>
      <c r="B3419" t="s">
        <v>6619</v>
      </c>
      <c r="C3419">
        <v>1</v>
      </c>
      <c r="D3419">
        <v>2020</v>
      </c>
      <c r="E3419" s="19">
        <v>43831</v>
      </c>
      <c r="F3419">
        <v>267</v>
      </c>
      <c r="G3419">
        <v>53.399999999999977</v>
      </c>
      <c r="H3419">
        <v>213.60000000000002</v>
      </c>
      <c r="I3419">
        <v>90.78</v>
      </c>
      <c r="J3419" s="13" t="s">
        <v>6885</v>
      </c>
      <c r="K3419" s="13" t="s">
        <v>6922</v>
      </c>
      <c r="L3419">
        <v>1.0333333333333334</v>
      </c>
      <c r="M3419" s="13" t="s">
        <v>6987</v>
      </c>
    </row>
    <row r="3420" spans="1:13" x14ac:dyDescent="0.3">
      <c r="A3420">
        <v>20132219</v>
      </c>
      <c r="B3420" t="s">
        <v>6620</v>
      </c>
      <c r="C3420">
        <v>5</v>
      </c>
      <c r="D3420">
        <v>2020</v>
      </c>
      <c r="E3420" s="19">
        <v>43952</v>
      </c>
      <c r="F3420">
        <v>345</v>
      </c>
      <c r="G3420">
        <v>0</v>
      </c>
      <c r="H3420">
        <v>345</v>
      </c>
      <c r="I3420">
        <v>106.95</v>
      </c>
      <c r="J3420" s="13" t="s">
        <v>6887</v>
      </c>
      <c r="K3420" s="13" t="s">
        <v>6918</v>
      </c>
      <c r="L3420">
        <v>4.0333333333333332</v>
      </c>
      <c r="M3420" s="13" t="s">
        <v>6991</v>
      </c>
    </row>
    <row r="3421" spans="1:13" x14ac:dyDescent="0.3">
      <c r="A3421">
        <v>20132219</v>
      </c>
      <c r="B3421" t="s">
        <v>6621</v>
      </c>
      <c r="C3421">
        <v>6</v>
      </c>
      <c r="D3421">
        <v>2020</v>
      </c>
      <c r="E3421" s="19">
        <v>43983</v>
      </c>
      <c r="F3421">
        <v>383</v>
      </c>
      <c r="G3421">
        <v>0</v>
      </c>
      <c r="H3421">
        <v>383</v>
      </c>
      <c r="I3421">
        <v>122.56</v>
      </c>
      <c r="J3421" s="13" t="s">
        <v>6887</v>
      </c>
      <c r="K3421" s="13" t="s">
        <v>6909</v>
      </c>
      <c r="L3421">
        <v>1.0333333333333334</v>
      </c>
      <c r="M3421" s="13" t="s">
        <v>6992</v>
      </c>
    </row>
    <row r="3422" spans="1:13" x14ac:dyDescent="0.3">
      <c r="A3422">
        <v>20132219</v>
      </c>
      <c r="B3422" t="s">
        <v>6622</v>
      </c>
      <c r="C3422">
        <v>4</v>
      </c>
      <c r="D3422">
        <v>2020</v>
      </c>
      <c r="E3422" s="19">
        <v>43922</v>
      </c>
      <c r="F3422">
        <v>447</v>
      </c>
      <c r="G3422">
        <v>67.050000000000011</v>
      </c>
      <c r="H3422">
        <v>379.95</v>
      </c>
      <c r="I3422">
        <v>156.44999999999999</v>
      </c>
      <c r="J3422" s="13" t="s">
        <v>6887</v>
      </c>
      <c r="K3422" s="13" t="s">
        <v>6891</v>
      </c>
      <c r="L3422">
        <v>2.0333333333333332</v>
      </c>
      <c r="M3422" s="13" t="s">
        <v>6990</v>
      </c>
    </row>
    <row r="3423" spans="1:13" x14ac:dyDescent="0.3">
      <c r="A3423">
        <v>20132219</v>
      </c>
      <c r="B3423" t="s">
        <v>6623</v>
      </c>
      <c r="C3423">
        <v>7</v>
      </c>
      <c r="D3423">
        <v>2020</v>
      </c>
      <c r="E3423" s="19">
        <v>44013</v>
      </c>
      <c r="F3423">
        <v>345</v>
      </c>
      <c r="G3423">
        <v>0</v>
      </c>
      <c r="H3423">
        <v>345</v>
      </c>
      <c r="I3423">
        <v>106.95</v>
      </c>
      <c r="J3423" s="13" t="s">
        <v>6887</v>
      </c>
      <c r="K3423" s="13" t="s">
        <v>6918</v>
      </c>
      <c r="L3423">
        <v>3.0333333333333332</v>
      </c>
      <c r="M3423" s="13" t="s">
        <v>6993</v>
      </c>
    </row>
    <row r="3424" spans="1:13" x14ac:dyDescent="0.3">
      <c r="A3424">
        <v>20132219</v>
      </c>
      <c r="B3424" t="s">
        <v>6624</v>
      </c>
      <c r="C3424">
        <v>6</v>
      </c>
      <c r="D3424">
        <v>2020</v>
      </c>
      <c r="E3424" s="19">
        <v>43983</v>
      </c>
      <c r="F3424">
        <v>447</v>
      </c>
      <c r="G3424">
        <v>0</v>
      </c>
      <c r="H3424">
        <v>447</v>
      </c>
      <c r="I3424">
        <v>156.44999999999999</v>
      </c>
      <c r="J3424" s="13" t="s">
        <v>6887</v>
      </c>
      <c r="K3424" s="13" t="s">
        <v>6891</v>
      </c>
      <c r="L3424">
        <v>1</v>
      </c>
      <c r="M3424" s="13" t="s">
        <v>6992</v>
      </c>
    </row>
    <row r="3425" spans="1:13" x14ac:dyDescent="0.3">
      <c r="A3425">
        <v>20132319</v>
      </c>
      <c r="B3425" t="s">
        <v>6625</v>
      </c>
      <c r="C3425">
        <v>12</v>
      </c>
      <c r="D3425">
        <v>2019</v>
      </c>
      <c r="E3425" s="19">
        <v>43800</v>
      </c>
      <c r="F3425">
        <v>447</v>
      </c>
      <c r="G3425">
        <v>89.399999999999977</v>
      </c>
      <c r="H3425">
        <v>357.6</v>
      </c>
      <c r="I3425">
        <v>156.44999999999999</v>
      </c>
      <c r="J3425" s="13" t="s">
        <v>6887</v>
      </c>
      <c r="K3425" s="13" t="s">
        <v>6891</v>
      </c>
      <c r="M3425" s="13" t="s">
        <v>6998</v>
      </c>
    </row>
    <row r="3426" spans="1:13" x14ac:dyDescent="0.3">
      <c r="A3426">
        <v>20132419</v>
      </c>
      <c r="B3426" t="s">
        <v>6626</v>
      </c>
      <c r="C3426">
        <v>12</v>
      </c>
      <c r="D3426">
        <v>2019</v>
      </c>
      <c r="E3426" s="19">
        <v>43800</v>
      </c>
      <c r="F3426">
        <v>447</v>
      </c>
      <c r="G3426">
        <v>89.399999999999977</v>
      </c>
      <c r="H3426">
        <v>357.6</v>
      </c>
      <c r="I3426">
        <v>156.44999999999999</v>
      </c>
      <c r="J3426" s="13" t="s">
        <v>6887</v>
      </c>
      <c r="K3426" s="13" t="s">
        <v>6891</v>
      </c>
      <c r="M3426" s="13" t="s">
        <v>6998</v>
      </c>
    </row>
    <row r="3427" spans="1:13" x14ac:dyDescent="0.3">
      <c r="A3427">
        <v>20132819</v>
      </c>
      <c r="B3427" t="s">
        <v>6627</v>
      </c>
      <c r="C3427">
        <v>12</v>
      </c>
      <c r="D3427">
        <v>2019</v>
      </c>
      <c r="E3427" s="19">
        <v>43800</v>
      </c>
      <c r="F3427">
        <v>447</v>
      </c>
      <c r="G3427">
        <v>89.399999999999977</v>
      </c>
      <c r="H3427">
        <v>357.6</v>
      </c>
      <c r="I3427">
        <v>156.44999999999999</v>
      </c>
      <c r="J3427" s="13" t="s">
        <v>6887</v>
      </c>
      <c r="K3427" s="13" t="s">
        <v>6891</v>
      </c>
      <c r="M3427" s="13" t="s">
        <v>6998</v>
      </c>
    </row>
    <row r="3428" spans="1:13" x14ac:dyDescent="0.3">
      <c r="A3428">
        <v>20132819</v>
      </c>
      <c r="B3428" t="s">
        <v>6628</v>
      </c>
      <c r="C3428">
        <v>4</v>
      </c>
      <c r="D3428">
        <v>2020</v>
      </c>
      <c r="E3428" s="19">
        <v>43922</v>
      </c>
      <c r="F3428">
        <v>144</v>
      </c>
      <c r="G3428">
        <v>21.600000000000009</v>
      </c>
      <c r="H3428">
        <v>122.39999999999999</v>
      </c>
      <c r="I3428">
        <v>66.240000000000009</v>
      </c>
      <c r="J3428" s="13" t="s">
        <v>6886</v>
      </c>
      <c r="K3428" s="13" t="s">
        <v>6919</v>
      </c>
      <c r="L3428">
        <v>4.0666666666666664</v>
      </c>
      <c r="M3428" s="13" t="s">
        <v>6990</v>
      </c>
    </row>
    <row r="3429" spans="1:13" x14ac:dyDescent="0.3">
      <c r="A3429">
        <v>20132819</v>
      </c>
      <c r="B3429" t="s">
        <v>6629</v>
      </c>
      <c r="C3429">
        <v>2</v>
      </c>
      <c r="D3429">
        <v>2020</v>
      </c>
      <c r="E3429" s="19">
        <v>43862</v>
      </c>
      <c r="F3429">
        <v>205</v>
      </c>
      <c r="G3429">
        <v>0</v>
      </c>
      <c r="H3429">
        <v>205</v>
      </c>
      <c r="I3429">
        <v>36.9</v>
      </c>
      <c r="J3429" s="13" t="s">
        <v>6890</v>
      </c>
      <c r="K3429" s="13" t="s">
        <v>6913</v>
      </c>
      <c r="L3429">
        <v>2</v>
      </c>
      <c r="M3429" s="13" t="s">
        <v>6988</v>
      </c>
    </row>
    <row r="3430" spans="1:13" x14ac:dyDescent="0.3">
      <c r="A3430">
        <v>20132819</v>
      </c>
      <c r="B3430" t="s">
        <v>6630</v>
      </c>
      <c r="C3430">
        <v>3</v>
      </c>
      <c r="D3430">
        <v>2020</v>
      </c>
      <c r="E3430" s="19">
        <v>43891</v>
      </c>
      <c r="F3430">
        <v>205</v>
      </c>
      <c r="G3430">
        <v>0</v>
      </c>
      <c r="H3430">
        <v>205</v>
      </c>
      <c r="I3430">
        <v>36.9</v>
      </c>
      <c r="J3430" s="13" t="s">
        <v>6890</v>
      </c>
      <c r="K3430" s="13" t="s">
        <v>6913</v>
      </c>
      <c r="L3430">
        <v>0.96666666666666667</v>
      </c>
      <c r="M3430" s="13" t="s">
        <v>6989</v>
      </c>
    </row>
    <row r="3431" spans="1:13" x14ac:dyDescent="0.3">
      <c r="A3431">
        <v>20132919</v>
      </c>
      <c r="B3431" t="s">
        <v>6631</v>
      </c>
      <c r="C3431">
        <v>12</v>
      </c>
      <c r="D3431">
        <v>2019</v>
      </c>
      <c r="E3431" s="19">
        <v>43800</v>
      </c>
      <c r="F3431">
        <v>210</v>
      </c>
      <c r="G3431">
        <v>42</v>
      </c>
      <c r="H3431">
        <v>168</v>
      </c>
      <c r="I3431">
        <v>37.799999999999997</v>
      </c>
      <c r="J3431" s="13" t="s">
        <v>6890</v>
      </c>
      <c r="K3431" s="13" t="s">
        <v>6911</v>
      </c>
      <c r="M3431" s="13" t="s">
        <v>6998</v>
      </c>
    </row>
    <row r="3432" spans="1:13" x14ac:dyDescent="0.3">
      <c r="A3432">
        <v>20133019</v>
      </c>
      <c r="B3432" t="s">
        <v>6632</v>
      </c>
      <c r="C3432">
        <v>12</v>
      </c>
      <c r="D3432">
        <v>2019</v>
      </c>
      <c r="E3432" s="19">
        <v>43800</v>
      </c>
      <c r="F3432">
        <v>579</v>
      </c>
      <c r="G3432">
        <v>115.79999999999995</v>
      </c>
      <c r="H3432">
        <v>463.20000000000005</v>
      </c>
      <c r="I3432">
        <v>167.91</v>
      </c>
      <c r="J3432" s="13" t="s">
        <v>6888</v>
      </c>
      <c r="K3432" s="13" t="s">
        <v>6926</v>
      </c>
      <c r="M3432" s="13" t="s">
        <v>6998</v>
      </c>
    </row>
    <row r="3433" spans="1:13" x14ac:dyDescent="0.3">
      <c r="A3433">
        <v>20133119</v>
      </c>
      <c r="B3433" t="s">
        <v>6633</v>
      </c>
      <c r="C3433">
        <v>12</v>
      </c>
      <c r="D3433">
        <v>2019</v>
      </c>
      <c r="E3433" s="19">
        <v>43800</v>
      </c>
      <c r="F3433">
        <v>440</v>
      </c>
      <c r="G3433">
        <v>88</v>
      </c>
      <c r="H3433">
        <v>352</v>
      </c>
      <c r="I3433">
        <v>136.4</v>
      </c>
      <c r="J3433" s="13" t="s">
        <v>6889</v>
      </c>
      <c r="K3433" s="13" t="s">
        <v>6905</v>
      </c>
      <c r="M3433" s="13" t="s">
        <v>6998</v>
      </c>
    </row>
    <row r="3434" spans="1:13" x14ac:dyDescent="0.3">
      <c r="A3434">
        <v>20133119</v>
      </c>
      <c r="B3434" t="s">
        <v>6634</v>
      </c>
      <c r="C3434">
        <v>4</v>
      </c>
      <c r="D3434">
        <v>2020</v>
      </c>
      <c r="E3434" s="19">
        <v>43922</v>
      </c>
      <c r="F3434">
        <v>312</v>
      </c>
      <c r="G3434">
        <v>46.800000000000011</v>
      </c>
      <c r="H3434">
        <v>265.2</v>
      </c>
      <c r="I3434">
        <v>99.84</v>
      </c>
      <c r="J3434" s="13" t="s">
        <v>6885</v>
      </c>
      <c r="K3434" s="13" t="s">
        <v>6908</v>
      </c>
      <c r="L3434">
        <v>4.0666666666666664</v>
      </c>
      <c r="M3434" s="13" t="s">
        <v>6990</v>
      </c>
    </row>
    <row r="3435" spans="1:13" x14ac:dyDescent="0.3">
      <c r="A3435">
        <v>20133219</v>
      </c>
      <c r="B3435" t="s">
        <v>6635</v>
      </c>
      <c r="C3435">
        <v>12</v>
      </c>
      <c r="D3435">
        <v>2019</v>
      </c>
      <c r="E3435" s="19">
        <v>43800</v>
      </c>
      <c r="F3435">
        <v>345</v>
      </c>
      <c r="G3435">
        <v>69</v>
      </c>
      <c r="H3435">
        <v>276</v>
      </c>
      <c r="I3435">
        <v>106.95</v>
      </c>
      <c r="J3435" s="13" t="s">
        <v>6887</v>
      </c>
      <c r="K3435" s="13" t="s">
        <v>6918</v>
      </c>
      <c r="M3435" s="13" t="s">
        <v>6998</v>
      </c>
    </row>
    <row r="3436" spans="1:13" x14ac:dyDescent="0.3">
      <c r="A3436">
        <v>20133319</v>
      </c>
      <c r="B3436" t="s">
        <v>6636</v>
      </c>
      <c r="C3436">
        <v>12</v>
      </c>
      <c r="D3436">
        <v>2019</v>
      </c>
      <c r="E3436" s="19">
        <v>43800</v>
      </c>
      <c r="F3436">
        <v>345</v>
      </c>
      <c r="G3436">
        <v>69</v>
      </c>
      <c r="H3436">
        <v>276</v>
      </c>
      <c r="I3436">
        <v>106.95</v>
      </c>
      <c r="J3436" s="13" t="s">
        <v>6887</v>
      </c>
      <c r="K3436" s="13" t="s">
        <v>6918</v>
      </c>
      <c r="M3436" s="13" t="s">
        <v>6998</v>
      </c>
    </row>
    <row r="3437" spans="1:13" x14ac:dyDescent="0.3">
      <c r="A3437">
        <v>20133419</v>
      </c>
      <c r="B3437" t="s">
        <v>6637</v>
      </c>
      <c r="C3437">
        <v>12</v>
      </c>
      <c r="D3437">
        <v>2019</v>
      </c>
      <c r="E3437" s="19">
        <v>43800</v>
      </c>
      <c r="F3437">
        <v>383</v>
      </c>
      <c r="G3437">
        <v>76.599999999999966</v>
      </c>
      <c r="H3437">
        <v>306.40000000000003</v>
      </c>
      <c r="I3437">
        <v>122.56</v>
      </c>
      <c r="J3437" s="13" t="s">
        <v>6887</v>
      </c>
      <c r="K3437" s="13" t="s">
        <v>6909</v>
      </c>
      <c r="M3437" s="13" t="s">
        <v>6998</v>
      </c>
    </row>
    <row r="3438" spans="1:13" x14ac:dyDescent="0.3">
      <c r="A3438">
        <v>20133419</v>
      </c>
      <c r="B3438" t="s">
        <v>6638</v>
      </c>
      <c r="C3438">
        <v>10</v>
      </c>
      <c r="D3438">
        <v>2020</v>
      </c>
      <c r="E3438" s="19">
        <v>44105</v>
      </c>
      <c r="F3438">
        <v>383</v>
      </c>
      <c r="G3438">
        <v>0</v>
      </c>
      <c r="H3438">
        <v>383</v>
      </c>
      <c r="I3438">
        <v>122.56</v>
      </c>
      <c r="J3438" s="13" t="s">
        <v>6887</v>
      </c>
      <c r="K3438" s="13" t="s">
        <v>6909</v>
      </c>
      <c r="L3438">
        <v>10.166666666666666</v>
      </c>
      <c r="M3438" s="13" t="s">
        <v>6996</v>
      </c>
    </row>
    <row r="3439" spans="1:13" x14ac:dyDescent="0.3">
      <c r="A3439">
        <v>20133519</v>
      </c>
      <c r="B3439" t="s">
        <v>6639</v>
      </c>
      <c r="C3439">
        <v>12</v>
      </c>
      <c r="D3439">
        <v>2019</v>
      </c>
      <c r="E3439" s="19">
        <v>43800</v>
      </c>
      <c r="F3439">
        <v>383</v>
      </c>
      <c r="G3439">
        <v>76.599999999999966</v>
      </c>
      <c r="H3439">
        <v>306.40000000000003</v>
      </c>
      <c r="I3439">
        <v>122.56</v>
      </c>
      <c r="J3439" s="13" t="s">
        <v>6887</v>
      </c>
      <c r="K3439" s="13" t="s">
        <v>6909</v>
      </c>
      <c r="M3439" s="13" t="s">
        <v>6998</v>
      </c>
    </row>
    <row r="3440" spans="1:13" x14ac:dyDescent="0.3">
      <c r="A3440">
        <v>20133519</v>
      </c>
      <c r="B3440" t="s">
        <v>6640</v>
      </c>
      <c r="C3440">
        <v>3</v>
      </c>
      <c r="D3440">
        <v>2020</v>
      </c>
      <c r="E3440" s="19">
        <v>43891</v>
      </c>
      <c r="F3440">
        <v>383</v>
      </c>
      <c r="G3440">
        <v>57.449999999999989</v>
      </c>
      <c r="H3440">
        <v>325.55</v>
      </c>
      <c r="I3440">
        <v>122.56</v>
      </c>
      <c r="J3440" s="13" t="s">
        <v>6887</v>
      </c>
      <c r="K3440" s="13" t="s">
        <v>6909</v>
      </c>
      <c r="L3440">
        <v>3.0333333333333332</v>
      </c>
      <c r="M3440" s="13" t="s">
        <v>6989</v>
      </c>
    </row>
    <row r="3441" spans="1:13" x14ac:dyDescent="0.3">
      <c r="A3441">
        <v>20133619</v>
      </c>
      <c r="B3441" t="s">
        <v>6641</v>
      </c>
      <c r="C3441">
        <v>12</v>
      </c>
      <c r="D3441">
        <v>2019</v>
      </c>
      <c r="E3441" s="19">
        <v>43800</v>
      </c>
      <c r="F3441">
        <v>144</v>
      </c>
      <c r="G3441">
        <v>28.799999999999997</v>
      </c>
      <c r="H3441">
        <v>115.2</v>
      </c>
      <c r="I3441">
        <v>66.240000000000009</v>
      </c>
      <c r="J3441" s="13" t="s">
        <v>6886</v>
      </c>
      <c r="K3441" s="13" t="s">
        <v>6919</v>
      </c>
      <c r="M3441" s="13" t="s">
        <v>6998</v>
      </c>
    </row>
    <row r="3442" spans="1:13" x14ac:dyDescent="0.3">
      <c r="A3442">
        <v>20133619</v>
      </c>
      <c r="B3442" t="s">
        <v>6642</v>
      </c>
      <c r="C3442">
        <v>11</v>
      </c>
      <c r="D3442">
        <v>2020</v>
      </c>
      <c r="E3442" s="19">
        <v>44136</v>
      </c>
      <c r="F3442">
        <v>144</v>
      </c>
      <c r="G3442">
        <v>0</v>
      </c>
      <c r="H3442">
        <v>144</v>
      </c>
      <c r="I3442">
        <v>66.240000000000009</v>
      </c>
      <c r="J3442" s="13" t="s">
        <v>6886</v>
      </c>
      <c r="K3442" s="13" t="s">
        <v>6919</v>
      </c>
      <c r="L3442">
        <v>11.2</v>
      </c>
      <c r="M3442" s="13" t="s">
        <v>6997</v>
      </c>
    </row>
    <row r="3443" spans="1:13" x14ac:dyDescent="0.3">
      <c r="A3443">
        <v>20133719</v>
      </c>
      <c r="B3443" t="s">
        <v>6643</v>
      </c>
      <c r="C3443">
        <v>12</v>
      </c>
      <c r="D3443">
        <v>2019</v>
      </c>
      <c r="E3443" s="19">
        <v>43800</v>
      </c>
      <c r="F3443">
        <v>144</v>
      </c>
      <c r="G3443">
        <v>28.799999999999997</v>
      </c>
      <c r="H3443">
        <v>115.2</v>
      </c>
      <c r="I3443">
        <v>66.240000000000009</v>
      </c>
      <c r="J3443" s="13" t="s">
        <v>6886</v>
      </c>
      <c r="K3443" s="13" t="s">
        <v>6919</v>
      </c>
      <c r="M3443" s="13" t="s">
        <v>6998</v>
      </c>
    </row>
    <row r="3444" spans="1:13" x14ac:dyDescent="0.3">
      <c r="A3444">
        <v>20133819</v>
      </c>
      <c r="B3444" t="s">
        <v>6644</v>
      </c>
      <c r="C3444">
        <v>12</v>
      </c>
      <c r="D3444">
        <v>2019</v>
      </c>
      <c r="E3444" s="19">
        <v>43800</v>
      </c>
      <c r="F3444">
        <v>172</v>
      </c>
      <c r="G3444">
        <v>34.400000000000006</v>
      </c>
      <c r="H3444">
        <v>137.6</v>
      </c>
      <c r="I3444">
        <v>65.36</v>
      </c>
      <c r="J3444" s="13" t="s">
        <v>6886</v>
      </c>
      <c r="K3444" s="13" t="s">
        <v>6910</v>
      </c>
      <c r="M3444" s="13" t="s">
        <v>6998</v>
      </c>
    </row>
    <row r="3445" spans="1:13" x14ac:dyDescent="0.3">
      <c r="A3445">
        <v>20133819</v>
      </c>
      <c r="B3445" t="s">
        <v>6645</v>
      </c>
      <c r="C3445">
        <v>12</v>
      </c>
      <c r="D3445">
        <v>2019</v>
      </c>
      <c r="E3445" s="19">
        <v>43800</v>
      </c>
      <c r="F3445">
        <v>240</v>
      </c>
      <c r="G3445">
        <v>48</v>
      </c>
      <c r="H3445">
        <v>192</v>
      </c>
      <c r="I3445">
        <v>43.199999999999996</v>
      </c>
      <c r="J3445" s="13" t="s">
        <v>6890</v>
      </c>
      <c r="K3445" s="13" t="s">
        <v>6894</v>
      </c>
      <c r="L3445">
        <v>0</v>
      </c>
      <c r="M3445" s="13" t="s">
        <v>6998</v>
      </c>
    </row>
    <row r="3446" spans="1:13" x14ac:dyDescent="0.3">
      <c r="A3446">
        <v>20133819</v>
      </c>
      <c r="B3446" t="s">
        <v>6646</v>
      </c>
      <c r="C3446">
        <v>5</v>
      </c>
      <c r="D3446">
        <v>2020</v>
      </c>
      <c r="E3446" s="19">
        <v>43952</v>
      </c>
      <c r="F3446">
        <v>210</v>
      </c>
      <c r="G3446">
        <v>0</v>
      </c>
      <c r="H3446">
        <v>210</v>
      </c>
      <c r="I3446">
        <v>37.799999999999997</v>
      </c>
      <c r="J3446" s="13" t="s">
        <v>6890</v>
      </c>
      <c r="K3446" s="13" t="s">
        <v>6911</v>
      </c>
      <c r="L3446">
        <v>5.0666666666666664</v>
      </c>
      <c r="M3446" s="13" t="s">
        <v>6991</v>
      </c>
    </row>
    <row r="3447" spans="1:13" x14ac:dyDescent="0.3">
      <c r="A3447">
        <v>20133919</v>
      </c>
      <c r="B3447" t="s">
        <v>6647</v>
      </c>
      <c r="C3447">
        <v>12</v>
      </c>
      <c r="D3447">
        <v>2019</v>
      </c>
      <c r="E3447" s="19">
        <v>43800</v>
      </c>
      <c r="F3447">
        <v>220</v>
      </c>
      <c r="G3447">
        <v>44</v>
      </c>
      <c r="H3447">
        <v>176</v>
      </c>
      <c r="I3447">
        <v>39.6</v>
      </c>
      <c r="J3447" s="13" t="s">
        <v>6890</v>
      </c>
      <c r="K3447" s="13" t="s">
        <v>6893</v>
      </c>
      <c r="M3447" s="13" t="s">
        <v>6998</v>
      </c>
    </row>
    <row r="3448" spans="1:13" x14ac:dyDescent="0.3">
      <c r="A3448">
        <v>20134019</v>
      </c>
      <c r="B3448" t="s">
        <v>6648</v>
      </c>
      <c r="C3448">
        <v>12</v>
      </c>
      <c r="D3448">
        <v>2019</v>
      </c>
      <c r="E3448" s="19">
        <v>43800</v>
      </c>
      <c r="F3448">
        <v>478</v>
      </c>
      <c r="G3448">
        <v>95.599999999999966</v>
      </c>
      <c r="H3448">
        <v>382.40000000000003</v>
      </c>
      <c r="I3448">
        <v>119.5</v>
      </c>
      <c r="J3448" s="13" t="s">
        <v>6889</v>
      </c>
      <c r="K3448" s="13" t="s">
        <v>6921</v>
      </c>
      <c r="M3448" s="13" t="s">
        <v>6998</v>
      </c>
    </row>
    <row r="3449" spans="1:13" x14ac:dyDescent="0.3">
      <c r="A3449">
        <v>20134219</v>
      </c>
      <c r="B3449" t="s">
        <v>6649</v>
      </c>
      <c r="C3449">
        <v>12</v>
      </c>
      <c r="D3449">
        <v>2019</v>
      </c>
      <c r="E3449" s="19">
        <v>43800</v>
      </c>
      <c r="F3449">
        <v>261</v>
      </c>
      <c r="G3449">
        <v>52.199999999999989</v>
      </c>
      <c r="H3449">
        <v>208.8</v>
      </c>
      <c r="I3449">
        <v>78.3</v>
      </c>
      <c r="J3449" s="13" t="s">
        <v>6885</v>
      </c>
      <c r="K3449" s="13" t="s">
        <v>6946</v>
      </c>
      <c r="M3449" s="13" t="s">
        <v>6998</v>
      </c>
    </row>
    <row r="3450" spans="1:13" x14ac:dyDescent="0.3">
      <c r="A3450">
        <v>20134319</v>
      </c>
      <c r="B3450" t="s">
        <v>6650</v>
      </c>
      <c r="C3450">
        <v>12</v>
      </c>
      <c r="D3450">
        <v>2019</v>
      </c>
      <c r="E3450" s="19">
        <v>43800</v>
      </c>
      <c r="F3450">
        <v>447</v>
      </c>
      <c r="G3450">
        <v>89.399999999999977</v>
      </c>
      <c r="H3450">
        <v>357.6</v>
      </c>
      <c r="I3450">
        <v>156.44999999999999</v>
      </c>
      <c r="J3450" s="13" t="s">
        <v>6887</v>
      </c>
      <c r="K3450" s="13" t="s">
        <v>6891</v>
      </c>
      <c r="M3450" s="13" t="s">
        <v>6998</v>
      </c>
    </row>
    <row r="3451" spans="1:13" x14ac:dyDescent="0.3">
      <c r="A3451">
        <v>20134419</v>
      </c>
      <c r="B3451" t="s">
        <v>6651</v>
      </c>
      <c r="C3451">
        <v>12</v>
      </c>
      <c r="D3451">
        <v>2019</v>
      </c>
      <c r="E3451" s="19">
        <v>43800</v>
      </c>
      <c r="F3451">
        <v>383</v>
      </c>
      <c r="G3451">
        <v>76.599999999999966</v>
      </c>
      <c r="H3451">
        <v>306.40000000000003</v>
      </c>
      <c r="I3451">
        <v>122.56</v>
      </c>
      <c r="J3451" s="13" t="s">
        <v>6887</v>
      </c>
      <c r="K3451" s="13" t="s">
        <v>6909</v>
      </c>
      <c r="M3451" s="13" t="s">
        <v>6998</v>
      </c>
    </row>
    <row r="3452" spans="1:13" x14ac:dyDescent="0.3">
      <c r="A3452">
        <v>20134519</v>
      </c>
      <c r="B3452" t="s">
        <v>6652</v>
      </c>
      <c r="C3452">
        <v>12</v>
      </c>
      <c r="D3452">
        <v>2019</v>
      </c>
      <c r="E3452" s="19">
        <v>43800</v>
      </c>
      <c r="F3452">
        <v>447</v>
      </c>
      <c r="G3452">
        <v>89.399999999999977</v>
      </c>
      <c r="H3452">
        <v>357.6</v>
      </c>
      <c r="I3452">
        <v>156.44999999999999</v>
      </c>
      <c r="J3452" s="13" t="s">
        <v>6887</v>
      </c>
      <c r="K3452" s="13" t="s">
        <v>6891</v>
      </c>
      <c r="M3452" s="13" t="s">
        <v>6998</v>
      </c>
    </row>
    <row r="3453" spans="1:13" x14ac:dyDescent="0.3">
      <c r="A3453">
        <v>20134619</v>
      </c>
      <c r="B3453" t="s">
        <v>6653</v>
      </c>
      <c r="C3453">
        <v>12</v>
      </c>
      <c r="D3453">
        <v>2019</v>
      </c>
      <c r="E3453" s="19">
        <v>43800</v>
      </c>
      <c r="F3453">
        <v>168</v>
      </c>
      <c r="G3453">
        <v>33.599999999999994</v>
      </c>
      <c r="H3453">
        <v>134.4</v>
      </c>
      <c r="I3453">
        <v>25.2</v>
      </c>
      <c r="J3453" s="13" t="s">
        <v>6886</v>
      </c>
      <c r="K3453" s="13" t="s">
        <v>6892</v>
      </c>
      <c r="M3453" s="13" t="s">
        <v>6998</v>
      </c>
    </row>
    <row r="3454" spans="1:13" x14ac:dyDescent="0.3">
      <c r="A3454">
        <v>20134719</v>
      </c>
      <c r="B3454" t="s">
        <v>6654</v>
      </c>
      <c r="C3454">
        <v>12</v>
      </c>
      <c r="D3454">
        <v>2019</v>
      </c>
      <c r="E3454" s="19">
        <v>43800</v>
      </c>
      <c r="F3454">
        <v>144</v>
      </c>
      <c r="G3454">
        <v>28.799999999999997</v>
      </c>
      <c r="H3454">
        <v>115.2</v>
      </c>
      <c r="I3454">
        <v>66.240000000000009</v>
      </c>
      <c r="J3454" s="13" t="s">
        <v>6886</v>
      </c>
      <c r="K3454" s="13" t="s">
        <v>6919</v>
      </c>
      <c r="M3454" s="13" t="s">
        <v>6998</v>
      </c>
    </row>
    <row r="3455" spans="1:13" x14ac:dyDescent="0.3">
      <c r="A3455">
        <v>20134819</v>
      </c>
      <c r="B3455" t="s">
        <v>6655</v>
      </c>
      <c r="C3455">
        <v>12</v>
      </c>
      <c r="D3455">
        <v>2019</v>
      </c>
      <c r="E3455" s="19">
        <v>43800</v>
      </c>
      <c r="F3455">
        <v>205</v>
      </c>
      <c r="G3455">
        <v>41</v>
      </c>
      <c r="H3455">
        <v>164</v>
      </c>
      <c r="I3455">
        <v>36.9</v>
      </c>
      <c r="J3455" s="13" t="s">
        <v>6890</v>
      </c>
      <c r="K3455" s="13" t="s">
        <v>6913</v>
      </c>
      <c r="M3455" s="13" t="s">
        <v>6998</v>
      </c>
    </row>
    <row r="3456" spans="1:13" x14ac:dyDescent="0.3">
      <c r="A3456">
        <v>20134819</v>
      </c>
      <c r="B3456" t="s">
        <v>6656</v>
      </c>
      <c r="C3456">
        <v>6</v>
      </c>
      <c r="D3456">
        <v>2020</v>
      </c>
      <c r="E3456" s="19">
        <v>43983</v>
      </c>
      <c r="F3456">
        <v>220</v>
      </c>
      <c r="G3456">
        <v>0</v>
      </c>
      <c r="H3456">
        <v>220</v>
      </c>
      <c r="I3456">
        <v>39.6</v>
      </c>
      <c r="J3456" s="13" t="s">
        <v>6890</v>
      </c>
      <c r="K3456" s="13" t="s">
        <v>6893</v>
      </c>
      <c r="L3456">
        <v>6.1</v>
      </c>
      <c r="M3456" s="13" t="s">
        <v>6992</v>
      </c>
    </row>
    <row r="3457" spans="1:13" x14ac:dyDescent="0.3">
      <c r="A3457">
        <v>20134819</v>
      </c>
      <c r="B3457" t="s">
        <v>6657</v>
      </c>
      <c r="C3457">
        <v>4</v>
      </c>
      <c r="D3457">
        <v>2020</v>
      </c>
      <c r="E3457" s="19">
        <v>43922</v>
      </c>
      <c r="F3457">
        <v>240</v>
      </c>
      <c r="G3457">
        <v>36</v>
      </c>
      <c r="H3457">
        <v>204</v>
      </c>
      <c r="I3457">
        <v>43.199999999999996</v>
      </c>
      <c r="J3457" s="13" t="s">
        <v>6890</v>
      </c>
      <c r="K3457" s="13" t="s">
        <v>6894</v>
      </c>
      <c r="L3457">
        <v>2.0333333333333332</v>
      </c>
      <c r="M3457" s="13" t="s">
        <v>6990</v>
      </c>
    </row>
    <row r="3458" spans="1:13" x14ac:dyDescent="0.3">
      <c r="A3458">
        <v>20134919</v>
      </c>
      <c r="B3458" t="s">
        <v>6658</v>
      </c>
      <c r="C3458">
        <v>12</v>
      </c>
      <c r="D3458">
        <v>2019</v>
      </c>
      <c r="E3458" s="19">
        <v>43800</v>
      </c>
      <c r="F3458">
        <v>240</v>
      </c>
      <c r="G3458">
        <v>48</v>
      </c>
      <c r="H3458">
        <v>192</v>
      </c>
      <c r="I3458">
        <v>43.199999999999996</v>
      </c>
      <c r="J3458" s="13" t="s">
        <v>6890</v>
      </c>
      <c r="K3458" s="13" t="s">
        <v>6894</v>
      </c>
      <c r="M3458" s="13" t="s">
        <v>6998</v>
      </c>
    </row>
    <row r="3459" spans="1:13" x14ac:dyDescent="0.3">
      <c r="A3459">
        <v>20135019</v>
      </c>
      <c r="B3459" t="s">
        <v>6659</v>
      </c>
      <c r="C3459">
        <v>12</v>
      </c>
      <c r="D3459">
        <v>2019</v>
      </c>
      <c r="E3459" s="19">
        <v>43800</v>
      </c>
      <c r="F3459">
        <v>538</v>
      </c>
      <c r="G3459">
        <v>107.59999999999997</v>
      </c>
      <c r="H3459">
        <v>430.40000000000003</v>
      </c>
      <c r="I3459">
        <v>129.12</v>
      </c>
      <c r="J3459" s="13" t="s">
        <v>6889</v>
      </c>
      <c r="K3459" s="13" t="s">
        <v>6951</v>
      </c>
      <c r="M3459" s="13" t="s">
        <v>6998</v>
      </c>
    </row>
    <row r="3460" spans="1:13" x14ac:dyDescent="0.3">
      <c r="A3460">
        <v>20135119</v>
      </c>
      <c r="B3460" t="s">
        <v>6660</v>
      </c>
      <c r="C3460">
        <v>12</v>
      </c>
      <c r="D3460">
        <v>2019</v>
      </c>
      <c r="E3460" s="19">
        <v>43800</v>
      </c>
      <c r="F3460">
        <v>345</v>
      </c>
      <c r="G3460">
        <v>69</v>
      </c>
      <c r="H3460">
        <v>276</v>
      </c>
      <c r="I3460">
        <v>106.95</v>
      </c>
      <c r="J3460" s="13" t="s">
        <v>6887</v>
      </c>
      <c r="K3460" s="13" t="s">
        <v>6918</v>
      </c>
      <c r="M3460" s="13" t="s">
        <v>6998</v>
      </c>
    </row>
    <row r="3461" spans="1:13" x14ac:dyDescent="0.3">
      <c r="A3461">
        <v>20135219</v>
      </c>
      <c r="B3461" t="s">
        <v>6661</v>
      </c>
      <c r="C3461">
        <v>12</v>
      </c>
      <c r="D3461">
        <v>2019</v>
      </c>
      <c r="E3461" s="19">
        <v>43800</v>
      </c>
      <c r="F3461">
        <v>345</v>
      </c>
      <c r="G3461">
        <v>69</v>
      </c>
      <c r="H3461">
        <v>276</v>
      </c>
      <c r="I3461">
        <v>106.95</v>
      </c>
      <c r="J3461" s="13" t="s">
        <v>6887</v>
      </c>
      <c r="K3461" s="13" t="s">
        <v>6918</v>
      </c>
      <c r="M3461" s="13" t="s">
        <v>6998</v>
      </c>
    </row>
    <row r="3462" spans="1:13" x14ac:dyDescent="0.3">
      <c r="A3462">
        <v>20135319</v>
      </c>
      <c r="B3462" t="s">
        <v>6662</v>
      </c>
      <c r="C3462">
        <v>12</v>
      </c>
      <c r="D3462">
        <v>2019</v>
      </c>
      <c r="E3462" s="19">
        <v>43800</v>
      </c>
      <c r="F3462">
        <v>383</v>
      </c>
      <c r="G3462">
        <v>76.599999999999966</v>
      </c>
      <c r="H3462">
        <v>306.40000000000003</v>
      </c>
      <c r="I3462">
        <v>122.56</v>
      </c>
      <c r="J3462" s="13" t="s">
        <v>6887</v>
      </c>
      <c r="K3462" s="13" t="s">
        <v>6909</v>
      </c>
      <c r="M3462" s="13" t="s">
        <v>6998</v>
      </c>
    </row>
    <row r="3463" spans="1:13" x14ac:dyDescent="0.3">
      <c r="A3463">
        <v>20135319</v>
      </c>
      <c r="B3463" t="s">
        <v>6663</v>
      </c>
      <c r="C3463">
        <v>1</v>
      </c>
      <c r="D3463">
        <v>2020</v>
      </c>
      <c r="E3463" s="19">
        <v>43831</v>
      </c>
      <c r="F3463">
        <v>345</v>
      </c>
      <c r="G3463">
        <v>69</v>
      </c>
      <c r="H3463">
        <v>276</v>
      </c>
      <c r="I3463">
        <v>106.95</v>
      </c>
      <c r="J3463" s="13" t="s">
        <v>6887</v>
      </c>
      <c r="K3463" s="13" t="s">
        <v>6918</v>
      </c>
      <c r="L3463">
        <v>1.0333333333333334</v>
      </c>
      <c r="M3463" s="13" t="s">
        <v>6987</v>
      </c>
    </row>
    <row r="3464" spans="1:13" x14ac:dyDescent="0.3">
      <c r="A3464">
        <v>20135319</v>
      </c>
      <c r="B3464" t="s">
        <v>6664</v>
      </c>
      <c r="C3464">
        <v>4</v>
      </c>
      <c r="D3464">
        <v>2020</v>
      </c>
      <c r="E3464" s="19">
        <v>43922</v>
      </c>
      <c r="F3464">
        <v>172</v>
      </c>
      <c r="G3464">
        <v>25.800000000000011</v>
      </c>
      <c r="H3464">
        <v>146.19999999999999</v>
      </c>
      <c r="I3464">
        <v>65.36</v>
      </c>
      <c r="J3464" s="13" t="s">
        <v>6886</v>
      </c>
      <c r="K3464" s="13" t="s">
        <v>6910</v>
      </c>
      <c r="L3464">
        <v>3.0333333333333332</v>
      </c>
      <c r="M3464" s="13" t="s">
        <v>6990</v>
      </c>
    </row>
    <row r="3465" spans="1:13" x14ac:dyDescent="0.3">
      <c r="A3465">
        <v>20135419</v>
      </c>
      <c r="B3465" t="s">
        <v>6665</v>
      </c>
      <c r="C3465">
        <v>12</v>
      </c>
      <c r="D3465">
        <v>2019</v>
      </c>
      <c r="E3465" s="19">
        <v>43800</v>
      </c>
      <c r="F3465">
        <v>168</v>
      </c>
      <c r="G3465">
        <v>33.599999999999994</v>
      </c>
      <c r="H3465">
        <v>134.4</v>
      </c>
      <c r="I3465">
        <v>25.2</v>
      </c>
      <c r="J3465" s="13" t="s">
        <v>6886</v>
      </c>
      <c r="K3465" s="13" t="s">
        <v>6892</v>
      </c>
      <c r="M3465" s="13" t="s">
        <v>6998</v>
      </c>
    </row>
    <row r="3466" spans="1:13" x14ac:dyDescent="0.3">
      <c r="A3466">
        <v>20135519</v>
      </c>
      <c r="B3466" t="s">
        <v>6666</v>
      </c>
      <c r="C3466">
        <v>12</v>
      </c>
      <c r="D3466">
        <v>2019</v>
      </c>
      <c r="E3466" s="19">
        <v>43800</v>
      </c>
      <c r="F3466">
        <v>144</v>
      </c>
      <c r="G3466">
        <v>28.799999999999997</v>
      </c>
      <c r="H3466">
        <v>115.2</v>
      </c>
      <c r="I3466">
        <v>66.240000000000009</v>
      </c>
      <c r="J3466" s="13" t="s">
        <v>6886</v>
      </c>
      <c r="K3466" s="13" t="s">
        <v>6919</v>
      </c>
      <c r="M3466" s="13" t="s">
        <v>6998</v>
      </c>
    </row>
    <row r="3467" spans="1:13" x14ac:dyDescent="0.3">
      <c r="A3467">
        <v>20135619</v>
      </c>
      <c r="B3467" t="s">
        <v>6667</v>
      </c>
      <c r="C3467">
        <v>12</v>
      </c>
      <c r="D3467">
        <v>2019</v>
      </c>
      <c r="E3467" s="19">
        <v>43800</v>
      </c>
      <c r="F3467">
        <v>144</v>
      </c>
      <c r="G3467">
        <v>28.799999999999997</v>
      </c>
      <c r="H3467">
        <v>115.2</v>
      </c>
      <c r="I3467">
        <v>66.240000000000009</v>
      </c>
      <c r="J3467" s="13" t="s">
        <v>6886</v>
      </c>
      <c r="K3467" s="13" t="s">
        <v>6919</v>
      </c>
      <c r="M3467" s="13" t="s">
        <v>6998</v>
      </c>
    </row>
    <row r="3468" spans="1:13" x14ac:dyDescent="0.3">
      <c r="A3468">
        <v>20135719</v>
      </c>
      <c r="B3468" t="s">
        <v>6668</v>
      </c>
      <c r="C3468">
        <v>12</v>
      </c>
      <c r="D3468">
        <v>2019</v>
      </c>
      <c r="E3468" s="19">
        <v>43800</v>
      </c>
      <c r="F3468">
        <v>192</v>
      </c>
      <c r="G3468">
        <v>38.399999999999977</v>
      </c>
      <c r="H3468">
        <v>153.60000000000002</v>
      </c>
      <c r="I3468">
        <v>34.56</v>
      </c>
      <c r="J3468" s="13" t="s">
        <v>6890</v>
      </c>
      <c r="K3468" s="13" t="s">
        <v>6912</v>
      </c>
      <c r="M3468" s="13" t="s">
        <v>6998</v>
      </c>
    </row>
    <row r="3469" spans="1:13" x14ac:dyDescent="0.3">
      <c r="A3469">
        <v>20135819</v>
      </c>
      <c r="B3469" t="s">
        <v>6669</v>
      </c>
      <c r="C3469">
        <v>12</v>
      </c>
      <c r="D3469">
        <v>2019</v>
      </c>
      <c r="E3469" s="19">
        <v>43800</v>
      </c>
      <c r="F3469">
        <v>240</v>
      </c>
      <c r="G3469">
        <v>48</v>
      </c>
      <c r="H3469">
        <v>192</v>
      </c>
      <c r="I3469">
        <v>43.199999999999996</v>
      </c>
      <c r="J3469" s="13" t="s">
        <v>6890</v>
      </c>
      <c r="K3469" s="13" t="s">
        <v>6894</v>
      </c>
      <c r="M3469" s="13" t="s">
        <v>6998</v>
      </c>
    </row>
    <row r="3470" spans="1:13" x14ac:dyDescent="0.3">
      <c r="A3470">
        <v>20137919</v>
      </c>
      <c r="B3470" t="s">
        <v>6670</v>
      </c>
      <c r="C3470">
        <v>12</v>
      </c>
      <c r="D3470">
        <v>2019</v>
      </c>
      <c r="E3470" s="19">
        <v>43800</v>
      </c>
      <c r="F3470">
        <v>210</v>
      </c>
      <c r="G3470">
        <v>42</v>
      </c>
      <c r="H3470">
        <v>168</v>
      </c>
      <c r="I3470">
        <v>37.799999999999997</v>
      </c>
      <c r="J3470" s="13" t="s">
        <v>6890</v>
      </c>
      <c r="K3470" s="13" t="s">
        <v>6911</v>
      </c>
      <c r="M3470" s="13" t="s">
        <v>6998</v>
      </c>
    </row>
    <row r="3471" spans="1:13" x14ac:dyDescent="0.3">
      <c r="A3471">
        <v>20138019</v>
      </c>
      <c r="B3471" t="s">
        <v>6671</v>
      </c>
      <c r="C3471">
        <v>12</v>
      </c>
      <c r="D3471">
        <v>2019</v>
      </c>
      <c r="E3471" s="19">
        <v>43800</v>
      </c>
      <c r="F3471">
        <v>283</v>
      </c>
      <c r="G3471">
        <v>56.599999999999994</v>
      </c>
      <c r="H3471">
        <v>226.4</v>
      </c>
      <c r="I3471">
        <v>82.07</v>
      </c>
      <c r="J3471" s="13" t="s">
        <v>6885</v>
      </c>
      <c r="K3471" s="13" t="s">
        <v>6953</v>
      </c>
      <c r="M3471" s="13" t="s">
        <v>6998</v>
      </c>
    </row>
    <row r="3472" spans="1:13" x14ac:dyDescent="0.3">
      <c r="A3472">
        <v>20138019</v>
      </c>
      <c r="B3472" t="s">
        <v>6672</v>
      </c>
      <c r="C3472">
        <v>3</v>
      </c>
      <c r="D3472">
        <v>2020</v>
      </c>
      <c r="E3472" s="19">
        <v>43891</v>
      </c>
      <c r="F3472">
        <v>345</v>
      </c>
      <c r="G3472">
        <v>51.75</v>
      </c>
      <c r="H3472">
        <v>293.25</v>
      </c>
      <c r="I3472">
        <v>106.95</v>
      </c>
      <c r="J3472" s="13" t="s">
        <v>6887</v>
      </c>
      <c r="K3472" s="13" t="s">
        <v>6918</v>
      </c>
      <c r="L3472">
        <v>3.0333333333333332</v>
      </c>
      <c r="M3472" s="13" t="s">
        <v>6989</v>
      </c>
    </row>
    <row r="3473" spans="1:13" x14ac:dyDescent="0.3">
      <c r="A3473">
        <v>20135919</v>
      </c>
      <c r="B3473" t="s">
        <v>6673</v>
      </c>
      <c r="C3473">
        <v>12</v>
      </c>
      <c r="D3473">
        <v>2019</v>
      </c>
      <c r="E3473" s="19">
        <v>43800</v>
      </c>
      <c r="F3473">
        <v>172</v>
      </c>
      <c r="G3473">
        <v>34.400000000000006</v>
      </c>
      <c r="H3473">
        <v>137.6</v>
      </c>
      <c r="I3473">
        <v>65.36</v>
      </c>
      <c r="J3473" s="13" t="s">
        <v>6886</v>
      </c>
      <c r="K3473" s="13" t="s">
        <v>6910</v>
      </c>
      <c r="M3473" s="13" t="s">
        <v>6998</v>
      </c>
    </row>
    <row r="3474" spans="1:13" x14ac:dyDescent="0.3">
      <c r="A3474">
        <v>20136019</v>
      </c>
      <c r="B3474" t="s">
        <v>6674</v>
      </c>
      <c r="C3474">
        <v>12</v>
      </c>
      <c r="D3474">
        <v>2019</v>
      </c>
      <c r="E3474" s="19">
        <v>43800</v>
      </c>
      <c r="F3474">
        <v>478</v>
      </c>
      <c r="G3474">
        <v>95.599999999999966</v>
      </c>
      <c r="H3474">
        <v>382.40000000000003</v>
      </c>
      <c r="I3474">
        <v>119.5</v>
      </c>
      <c r="J3474" s="13" t="s">
        <v>6889</v>
      </c>
      <c r="K3474" s="13" t="s">
        <v>6921</v>
      </c>
      <c r="M3474" s="13" t="s">
        <v>6998</v>
      </c>
    </row>
    <row r="3475" spans="1:13" x14ac:dyDescent="0.3">
      <c r="A3475">
        <v>20136119</v>
      </c>
      <c r="B3475" t="s">
        <v>6675</v>
      </c>
      <c r="C3475">
        <v>12</v>
      </c>
      <c r="D3475">
        <v>2019</v>
      </c>
      <c r="E3475" s="19">
        <v>43800</v>
      </c>
      <c r="F3475">
        <v>180</v>
      </c>
      <c r="G3475">
        <v>36</v>
      </c>
      <c r="H3475">
        <v>144</v>
      </c>
      <c r="I3475">
        <v>61.2</v>
      </c>
      <c r="J3475" s="13" t="s">
        <v>6885</v>
      </c>
      <c r="K3475" s="13" t="s">
        <v>6957</v>
      </c>
      <c r="M3475" s="13" t="s">
        <v>6998</v>
      </c>
    </row>
    <row r="3476" spans="1:13" x14ac:dyDescent="0.3">
      <c r="A3476">
        <v>20140119</v>
      </c>
      <c r="B3476" t="s">
        <v>6676</v>
      </c>
      <c r="C3476">
        <v>12</v>
      </c>
      <c r="D3476">
        <v>2019</v>
      </c>
      <c r="E3476" s="19">
        <v>43800</v>
      </c>
      <c r="F3476">
        <v>636</v>
      </c>
      <c r="G3476">
        <v>127.19999999999999</v>
      </c>
      <c r="H3476">
        <v>508.8</v>
      </c>
      <c r="I3476">
        <v>216.24</v>
      </c>
      <c r="J3476" s="13" t="s">
        <v>6888</v>
      </c>
      <c r="K3476" s="13" t="s">
        <v>6925</v>
      </c>
      <c r="M3476" s="13" t="s">
        <v>6998</v>
      </c>
    </row>
    <row r="3477" spans="1:13" x14ac:dyDescent="0.3">
      <c r="A3477">
        <v>20140219</v>
      </c>
      <c r="B3477" t="s">
        <v>6677</v>
      </c>
      <c r="C3477">
        <v>12</v>
      </c>
      <c r="D3477">
        <v>2019</v>
      </c>
      <c r="E3477" s="19">
        <v>43800</v>
      </c>
      <c r="F3477">
        <v>592</v>
      </c>
      <c r="G3477">
        <v>118.39999999999998</v>
      </c>
      <c r="H3477">
        <v>473.6</v>
      </c>
      <c r="I3477">
        <v>165.76000000000002</v>
      </c>
      <c r="J3477" s="13" t="s">
        <v>6889</v>
      </c>
      <c r="K3477" s="13" t="s">
        <v>6906</v>
      </c>
      <c r="M3477" s="13" t="s">
        <v>6998</v>
      </c>
    </row>
    <row r="3478" spans="1:13" x14ac:dyDescent="0.3">
      <c r="A3478">
        <v>20140219</v>
      </c>
      <c r="B3478" t="s">
        <v>6678</v>
      </c>
      <c r="C3478">
        <v>11</v>
      </c>
      <c r="D3478">
        <v>2020</v>
      </c>
      <c r="E3478" s="19">
        <v>44136</v>
      </c>
      <c r="F3478">
        <v>278</v>
      </c>
      <c r="G3478">
        <v>0</v>
      </c>
      <c r="H3478">
        <v>278</v>
      </c>
      <c r="I3478">
        <v>88.960000000000008</v>
      </c>
      <c r="J3478" s="13" t="s">
        <v>6885</v>
      </c>
      <c r="K3478" s="13" t="s">
        <v>6947</v>
      </c>
      <c r="L3478">
        <v>11.2</v>
      </c>
      <c r="M3478" s="13" t="s">
        <v>6997</v>
      </c>
    </row>
    <row r="3479" spans="1:13" x14ac:dyDescent="0.3">
      <c r="A3479">
        <v>20140319</v>
      </c>
      <c r="B3479" t="s">
        <v>6679</v>
      </c>
      <c r="C3479">
        <v>12</v>
      </c>
      <c r="D3479">
        <v>2019</v>
      </c>
      <c r="E3479" s="19">
        <v>43800</v>
      </c>
      <c r="F3479">
        <v>261</v>
      </c>
      <c r="G3479">
        <v>52.199999999999989</v>
      </c>
      <c r="H3479">
        <v>208.8</v>
      </c>
      <c r="I3479">
        <v>78.3</v>
      </c>
      <c r="J3479" s="13" t="s">
        <v>6885</v>
      </c>
      <c r="K3479" s="13" t="s">
        <v>6946</v>
      </c>
      <c r="M3479" s="13" t="s">
        <v>6998</v>
      </c>
    </row>
    <row r="3480" spans="1:13" x14ac:dyDescent="0.3">
      <c r="A3480">
        <v>20140419</v>
      </c>
      <c r="B3480" t="s">
        <v>6680</v>
      </c>
      <c r="C3480">
        <v>12</v>
      </c>
      <c r="D3480">
        <v>2019</v>
      </c>
      <c r="E3480" s="19">
        <v>43800</v>
      </c>
      <c r="F3480">
        <v>180</v>
      </c>
      <c r="G3480">
        <v>36</v>
      </c>
      <c r="H3480">
        <v>144</v>
      </c>
      <c r="I3480">
        <v>61.2</v>
      </c>
      <c r="J3480" s="13" t="s">
        <v>6885</v>
      </c>
      <c r="K3480" s="13" t="s">
        <v>6957</v>
      </c>
      <c r="M3480" s="13" t="s">
        <v>6998</v>
      </c>
    </row>
    <row r="3481" spans="1:13" x14ac:dyDescent="0.3">
      <c r="A3481">
        <v>20140519</v>
      </c>
      <c r="B3481" t="s">
        <v>6681</v>
      </c>
      <c r="C3481">
        <v>12</v>
      </c>
      <c r="D3481">
        <v>2019</v>
      </c>
      <c r="E3481" s="19">
        <v>43800</v>
      </c>
      <c r="F3481">
        <v>447</v>
      </c>
      <c r="G3481">
        <v>89.399999999999977</v>
      </c>
      <c r="H3481">
        <v>357.6</v>
      </c>
      <c r="I3481">
        <v>156.44999999999999</v>
      </c>
      <c r="J3481" s="13" t="s">
        <v>6887</v>
      </c>
      <c r="K3481" s="13" t="s">
        <v>6891</v>
      </c>
      <c r="M3481" s="13" t="s">
        <v>6998</v>
      </c>
    </row>
    <row r="3482" spans="1:13" x14ac:dyDescent="0.3">
      <c r="A3482">
        <v>20140619</v>
      </c>
      <c r="B3482" t="s">
        <v>6682</v>
      </c>
      <c r="C3482">
        <v>12</v>
      </c>
      <c r="D3482">
        <v>2019</v>
      </c>
      <c r="E3482" s="19">
        <v>43800</v>
      </c>
      <c r="F3482">
        <v>447</v>
      </c>
      <c r="G3482">
        <v>89.399999999999977</v>
      </c>
      <c r="H3482">
        <v>357.6</v>
      </c>
      <c r="I3482">
        <v>156.44999999999999</v>
      </c>
      <c r="J3482" s="13" t="s">
        <v>6887</v>
      </c>
      <c r="K3482" s="13" t="s">
        <v>6891</v>
      </c>
      <c r="M3482" s="13" t="s">
        <v>6998</v>
      </c>
    </row>
    <row r="3483" spans="1:13" x14ac:dyDescent="0.3">
      <c r="A3483">
        <v>20140819</v>
      </c>
      <c r="B3483" t="s">
        <v>6683</v>
      </c>
      <c r="C3483">
        <v>12</v>
      </c>
      <c r="D3483">
        <v>2019</v>
      </c>
      <c r="E3483" s="19">
        <v>43800</v>
      </c>
      <c r="F3483">
        <v>447</v>
      </c>
      <c r="G3483">
        <v>89.399999999999977</v>
      </c>
      <c r="H3483">
        <v>357.6</v>
      </c>
      <c r="I3483">
        <v>156.44999999999999</v>
      </c>
      <c r="J3483" s="13" t="s">
        <v>6887</v>
      </c>
      <c r="K3483" s="13" t="s">
        <v>6891</v>
      </c>
      <c r="M3483" s="13" t="s">
        <v>6998</v>
      </c>
    </row>
    <row r="3484" spans="1:13" x14ac:dyDescent="0.3">
      <c r="A3484">
        <v>20140819</v>
      </c>
      <c r="B3484" t="s">
        <v>6684</v>
      </c>
      <c r="C3484">
        <v>3</v>
      </c>
      <c r="D3484">
        <v>2020</v>
      </c>
      <c r="E3484" s="19">
        <v>43891</v>
      </c>
      <c r="F3484">
        <v>345</v>
      </c>
      <c r="G3484">
        <v>0</v>
      </c>
      <c r="H3484">
        <v>345</v>
      </c>
      <c r="I3484">
        <v>106.95</v>
      </c>
      <c r="J3484" s="13" t="s">
        <v>6887</v>
      </c>
      <c r="K3484" s="13" t="s">
        <v>6918</v>
      </c>
      <c r="L3484">
        <v>3.0333333333333332</v>
      </c>
      <c r="M3484" s="13" t="s">
        <v>6989</v>
      </c>
    </row>
    <row r="3485" spans="1:13" x14ac:dyDescent="0.3">
      <c r="A3485">
        <v>20140819</v>
      </c>
      <c r="B3485" t="s">
        <v>6685</v>
      </c>
      <c r="C3485">
        <v>7</v>
      </c>
      <c r="D3485">
        <v>2020</v>
      </c>
      <c r="E3485" s="19">
        <v>44013</v>
      </c>
      <c r="F3485">
        <v>172</v>
      </c>
      <c r="G3485">
        <v>0</v>
      </c>
      <c r="H3485">
        <v>172</v>
      </c>
      <c r="I3485">
        <v>65.36</v>
      </c>
      <c r="J3485" s="13" t="s">
        <v>6886</v>
      </c>
      <c r="K3485" s="13" t="s">
        <v>6910</v>
      </c>
      <c r="L3485">
        <v>4.0666666666666664</v>
      </c>
      <c r="M3485" s="13" t="s">
        <v>6993</v>
      </c>
    </row>
    <row r="3486" spans="1:13" x14ac:dyDescent="0.3">
      <c r="A3486">
        <v>20140819</v>
      </c>
      <c r="B3486" t="s">
        <v>6686</v>
      </c>
      <c r="C3486">
        <v>6</v>
      </c>
      <c r="D3486">
        <v>2020</v>
      </c>
      <c r="E3486" s="19">
        <v>43983</v>
      </c>
      <c r="F3486">
        <v>168</v>
      </c>
      <c r="G3486">
        <v>0</v>
      </c>
      <c r="H3486">
        <v>168</v>
      </c>
      <c r="I3486">
        <v>75.600000000000009</v>
      </c>
      <c r="J3486" s="13" t="s">
        <v>6886</v>
      </c>
      <c r="K3486" s="13" t="s">
        <v>6920</v>
      </c>
      <c r="L3486">
        <v>1</v>
      </c>
      <c r="M3486" s="13" t="s">
        <v>6992</v>
      </c>
    </row>
    <row r="3487" spans="1:13" x14ac:dyDescent="0.3">
      <c r="A3487">
        <v>20140919</v>
      </c>
      <c r="B3487" t="s">
        <v>6687</v>
      </c>
      <c r="C3487">
        <v>12</v>
      </c>
      <c r="D3487">
        <v>2019</v>
      </c>
      <c r="E3487" s="19">
        <v>43800</v>
      </c>
      <c r="F3487">
        <v>172</v>
      </c>
      <c r="G3487">
        <v>34.400000000000006</v>
      </c>
      <c r="H3487">
        <v>137.6</v>
      </c>
      <c r="I3487">
        <v>65.36</v>
      </c>
      <c r="J3487" s="13" t="s">
        <v>6886</v>
      </c>
      <c r="K3487" s="13" t="s">
        <v>6910</v>
      </c>
      <c r="M3487" s="13" t="s">
        <v>6998</v>
      </c>
    </row>
    <row r="3488" spans="1:13" x14ac:dyDescent="0.3">
      <c r="A3488">
        <v>20170119</v>
      </c>
      <c r="B3488" t="s">
        <v>6688</v>
      </c>
      <c r="C3488">
        <v>12</v>
      </c>
      <c r="D3488">
        <v>2019</v>
      </c>
      <c r="E3488" s="19">
        <v>43800</v>
      </c>
      <c r="F3488">
        <v>488</v>
      </c>
      <c r="G3488">
        <v>97.599999999999966</v>
      </c>
      <c r="H3488">
        <v>390.40000000000003</v>
      </c>
      <c r="I3488">
        <v>156.16</v>
      </c>
      <c r="J3488" s="13" t="s">
        <v>6889</v>
      </c>
      <c r="K3488" s="13" t="s">
        <v>6904</v>
      </c>
      <c r="M3488" s="13" t="s">
        <v>6998</v>
      </c>
    </row>
    <row r="3489" spans="1:13" x14ac:dyDescent="0.3">
      <c r="A3489">
        <v>20170219</v>
      </c>
      <c r="B3489" t="s">
        <v>6689</v>
      </c>
      <c r="C3489">
        <v>12</v>
      </c>
      <c r="D3489">
        <v>2019</v>
      </c>
      <c r="E3489" s="19">
        <v>43800</v>
      </c>
      <c r="F3489">
        <v>312</v>
      </c>
      <c r="G3489">
        <v>62.399999999999977</v>
      </c>
      <c r="H3489">
        <v>249.60000000000002</v>
      </c>
      <c r="I3489">
        <v>99.84</v>
      </c>
      <c r="J3489" s="13" t="s">
        <v>6885</v>
      </c>
      <c r="K3489" s="13" t="s">
        <v>6908</v>
      </c>
      <c r="M3489" s="13" t="s">
        <v>6998</v>
      </c>
    </row>
    <row r="3490" spans="1:13" x14ac:dyDescent="0.3">
      <c r="A3490">
        <v>20170319</v>
      </c>
      <c r="B3490" t="s">
        <v>6690</v>
      </c>
      <c r="C3490">
        <v>12</v>
      </c>
      <c r="D3490">
        <v>2019</v>
      </c>
      <c r="E3490" s="19">
        <v>43800</v>
      </c>
      <c r="F3490">
        <v>447</v>
      </c>
      <c r="G3490">
        <v>89.399999999999977</v>
      </c>
      <c r="H3490">
        <v>357.6</v>
      </c>
      <c r="I3490">
        <v>156.44999999999999</v>
      </c>
      <c r="J3490" s="13" t="s">
        <v>6887</v>
      </c>
      <c r="K3490" s="13" t="s">
        <v>6891</v>
      </c>
      <c r="M3490" s="13" t="s">
        <v>6998</v>
      </c>
    </row>
    <row r="3491" spans="1:13" x14ac:dyDescent="0.3">
      <c r="A3491">
        <v>20170319</v>
      </c>
      <c r="B3491" t="s">
        <v>6691</v>
      </c>
      <c r="C3491">
        <v>12</v>
      </c>
      <c r="D3491">
        <v>2020</v>
      </c>
      <c r="E3491" s="19">
        <v>44166</v>
      </c>
      <c r="F3491">
        <v>383</v>
      </c>
      <c r="G3491">
        <v>0</v>
      </c>
      <c r="H3491">
        <v>383</v>
      </c>
      <c r="I3491">
        <v>122.56</v>
      </c>
      <c r="J3491" s="13" t="s">
        <v>6887</v>
      </c>
      <c r="K3491" s="13" t="s">
        <v>6909</v>
      </c>
      <c r="L3491">
        <v>12.2</v>
      </c>
      <c r="M3491" s="13" t="s">
        <v>6998</v>
      </c>
    </row>
    <row r="3492" spans="1:13" x14ac:dyDescent="0.3">
      <c r="A3492">
        <v>20999119</v>
      </c>
      <c r="B3492" t="s">
        <v>6692</v>
      </c>
      <c r="C3492">
        <v>12</v>
      </c>
      <c r="D3492">
        <v>2019</v>
      </c>
      <c r="E3492" s="19">
        <v>43800</v>
      </c>
      <c r="F3492">
        <v>1576</v>
      </c>
      <c r="G3492">
        <v>315.19999999999982</v>
      </c>
      <c r="H3492">
        <v>1260.8000000000002</v>
      </c>
      <c r="I3492">
        <v>520.08000000000004</v>
      </c>
      <c r="J3492" s="13" t="s">
        <v>6881</v>
      </c>
      <c r="K3492" s="13" t="s">
        <v>6941</v>
      </c>
      <c r="M3492" s="13" t="s">
        <v>6998</v>
      </c>
    </row>
    <row r="3493" spans="1:13" x14ac:dyDescent="0.3">
      <c r="A3493">
        <v>46010119</v>
      </c>
      <c r="B3493" t="s">
        <v>6693</v>
      </c>
      <c r="C3493">
        <v>12</v>
      </c>
      <c r="D3493">
        <v>2019</v>
      </c>
      <c r="E3493" s="19">
        <v>43800</v>
      </c>
      <c r="F3493">
        <v>507</v>
      </c>
      <c r="G3493">
        <v>101.39999999999998</v>
      </c>
      <c r="H3493">
        <v>405.6</v>
      </c>
      <c r="I3493">
        <v>136.89000000000001</v>
      </c>
      <c r="J3493" s="13" t="s">
        <v>6889</v>
      </c>
      <c r="K3493" s="13" t="s">
        <v>6937</v>
      </c>
      <c r="M3493" s="13" t="s">
        <v>6998</v>
      </c>
    </row>
    <row r="3494" spans="1:13" x14ac:dyDescent="0.3">
      <c r="A3494">
        <v>46010219</v>
      </c>
      <c r="B3494" t="s">
        <v>6694</v>
      </c>
      <c r="C3494">
        <v>12</v>
      </c>
      <c r="D3494">
        <v>2019</v>
      </c>
      <c r="E3494" s="19">
        <v>43800</v>
      </c>
      <c r="F3494">
        <v>267</v>
      </c>
      <c r="G3494">
        <v>53.399999999999977</v>
      </c>
      <c r="H3494">
        <v>213.60000000000002</v>
      </c>
      <c r="I3494">
        <v>90.78</v>
      </c>
      <c r="J3494" s="13" t="s">
        <v>6885</v>
      </c>
      <c r="K3494" s="13" t="s">
        <v>6922</v>
      </c>
      <c r="M3494" s="13" t="s">
        <v>6998</v>
      </c>
    </row>
    <row r="3495" spans="1:13" x14ac:dyDescent="0.3">
      <c r="A3495">
        <v>46010319</v>
      </c>
      <c r="B3495" t="s">
        <v>6695</v>
      </c>
      <c r="C3495">
        <v>12</v>
      </c>
      <c r="D3495">
        <v>2019</v>
      </c>
      <c r="E3495" s="19">
        <v>43800</v>
      </c>
      <c r="F3495">
        <v>383</v>
      </c>
      <c r="G3495">
        <v>76.599999999999966</v>
      </c>
      <c r="H3495">
        <v>306.40000000000003</v>
      </c>
      <c r="I3495">
        <v>122.56</v>
      </c>
      <c r="J3495" s="13" t="s">
        <v>6887</v>
      </c>
      <c r="K3495" s="13" t="s">
        <v>6909</v>
      </c>
      <c r="M3495" s="13" t="s">
        <v>6998</v>
      </c>
    </row>
    <row r="3496" spans="1:13" x14ac:dyDescent="0.3">
      <c r="A3496">
        <v>46010419</v>
      </c>
      <c r="B3496" t="s">
        <v>6696</v>
      </c>
      <c r="C3496">
        <v>12</v>
      </c>
      <c r="D3496">
        <v>2019</v>
      </c>
      <c r="E3496" s="19">
        <v>43800</v>
      </c>
      <c r="F3496">
        <v>345</v>
      </c>
      <c r="G3496">
        <v>69</v>
      </c>
      <c r="H3496">
        <v>276</v>
      </c>
      <c r="I3496">
        <v>106.95</v>
      </c>
      <c r="J3496" s="13" t="s">
        <v>6887</v>
      </c>
      <c r="K3496" s="13" t="s">
        <v>6918</v>
      </c>
      <c r="M3496" s="13" t="s">
        <v>6998</v>
      </c>
    </row>
    <row r="3497" spans="1:13" x14ac:dyDescent="0.3">
      <c r="A3497">
        <v>46010419</v>
      </c>
      <c r="B3497" t="s">
        <v>6697</v>
      </c>
      <c r="C3497">
        <v>4</v>
      </c>
      <c r="D3497">
        <v>2020</v>
      </c>
      <c r="E3497" s="19">
        <v>43922</v>
      </c>
      <c r="F3497">
        <v>144</v>
      </c>
      <c r="G3497">
        <v>21.600000000000009</v>
      </c>
      <c r="H3497">
        <v>122.39999999999999</v>
      </c>
      <c r="I3497">
        <v>66.240000000000009</v>
      </c>
      <c r="J3497" s="13" t="s">
        <v>6886</v>
      </c>
      <c r="K3497" s="13" t="s">
        <v>6919</v>
      </c>
      <c r="L3497">
        <v>4.0666666666666664</v>
      </c>
      <c r="M3497" s="13" t="s">
        <v>6990</v>
      </c>
    </row>
    <row r="3498" spans="1:13" x14ac:dyDescent="0.3">
      <c r="A3498">
        <v>46010519</v>
      </c>
      <c r="B3498" t="s">
        <v>6698</v>
      </c>
      <c r="C3498">
        <v>12</v>
      </c>
      <c r="D3498">
        <v>2019</v>
      </c>
      <c r="E3498" s="19">
        <v>43800</v>
      </c>
      <c r="F3498">
        <v>168</v>
      </c>
      <c r="G3498">
        <v>33.599999999999994</v>
      </c>
      <c r="H3498">
        <v>134.4</v>
      </c>
      <c r="I3498">
        <v>25.2</v>
      </c>
      <c r="J3498" s="13" t="s">
        <v>6886</v>
      </c>
      <c r="K3498" s="13" t="s">
        <v>6892</v>
      </c>
      <c r="M3498" s="13" t="s">
        <v>6998</v>
      </c>
    </row>
    <row r="3499" spans="1:13" x14ac:dyDescent="0.3">
      <c r="A3499">
        <v>46010619</v>
      </c>
      <c r="B3499" t="s">
        <v>6699</v>
      </c>
      <c r="C3499">
        <v>12</v>
      </c>
      <c r="D3499">
        <v>2019</v>
      </c>
      <c r="E3499" s="19">
        <v>43800</v>
      </c>
      <c r="F3499">
        <v>144</v>
      </c>
      <c r="G3499">
        <v>28.799999999999997</v>
      </c>
      <c r="H3499">
        <v>115.2</v>
      </c>
      <c r="I3499">
        <v>66.240000000000009</v>
      </c>
      <c r="J3499" s="13" t="s">
        <v>6886</v>
      </c>
      <c r="K3499" s="13" t="s">
        <v>6919</v>
      </c>
      <c r="M3499" s="13" t="s">
        <v>6998</v>
      </c>
    </row>
    <row r="3500" spans="1:13" x14ac:dyDescent="0.3">
      <c r="A3500">
        <v>46010719</v>
      </c>
      <c r="B3500" t="s">
        <v>6700</v>
      </c>
      <c r="C3500">
        <v>12</v>
      </c>
      <c r="D3500">
        <v>2019</v>
      </c>
      <c r="E3500" s="19">
        <v>43800</v>
      </c>
      <c r="F3500">
        <v>210</v>
      </c>
      <c r="G3500">
        <v>42</v>
      </c>
      <c r="H3500">
        <v>168</v>
      </c>
      <c r="I3500">
        <v>37.799999999999997</v>
      </c>
      <c r="J3500" s="13" t="s">
        <v>6890</v>
      </c>
      <c r="K3500" s="13" t="s">
        <v>6911</v>
      </c>
      <c r="M3500" s="13" t="s">
        <v>6998</v>
      </c>
    </row>
    <row r="3501" spans="1:13" x14ac:dyDescent="0.3">
      <c r="A3501">
        <v>46010719</v>
      </c>
      <c r="B3501" t="s">
        <v>6701</v>
      </c>
      <c r="C3501">
        <v>1</v>
      </c>
      <c r="D3501">
        <v>2020</v>
      </c>
      <c r="E3501" s="19">
        <v>43831</v>
      </c>
      <c r="F3501">
        <v>240</v>
      </c>
      <c r="G3501">
        <v>0</v>
      </c>
      <c r="H3501">
        <v>240</v>
      </c>
      <c r="I3501">
        <v>43.199999999999996</v>
      </c>
      <c r="J3501" s="13" t="s">
        <v>6890</v>
      </c>
      <c r="K3501" s="13" t="s">
        <v>6894</v>
      </c>
      <c r="L3501">
        <v>1.0333333333333334</v>
      </c>
      <c r="M3501" s="13" t="s">
        <v>6987</v>
      </c>
    </row>
    <row r="3502" spans="1:13" x14ac:dyDescent="0.3">
      <c r="A3502">
        <v>46010819</v>
      </c>
      <c r="B3502" t="s">
        <v>6702</v>
      </c>
      <c r="C3502">
        <v>12</v>
      </c>
      <c r="D3502">
        <v>2019</v>
      </c>
      <c r="E3502" s="19">
        <v>43800</v>
      </c>
      <c r="F3502">
        <v>210</v>
      </c>
      <c r="G3502">
        <v>42</v>
      </c>
      <c r="H3502">
        <v>168</v>
      </c>
      <c r="I3502">
        <v>37.799999999999997</v>
      </c>
      <c r="J3502" s="13" t="s">
        <v>6890</v>
      </c>
      <c r="K3502" s="13" t="s">
        <v>6911</v>
      </c>
      <c r="M3502" s="13" t="s">
        <v>6998</v>
      </c>
    </row>
    <row r="3503" spans="1:13" x14ac:dyDescent="0.3">
      <c r="A3503">
        <v>46010919</v>
      </c>
      <c r="B3503" t="s">
        <v>6703</v>
      </c>
      <c r="C3503">
        <v>12</v>
      </c>
      <c r="D3503">
        <v>2019</v>
      </c>
      <c r="E3503" s="19">
        <v>43800</v>
      </c>
      <c r="F3503">
        <v>192</v>
      </c>
      <c r="G3503">
        <v>38.399999999999977</v>
      </c>
      <c r="H3503">
        <v>153.60000000000002</v>
      </c>
      <c r="I3503">
        <v>34.56</v>
      </c>
      <c r="J3503" s="13" t="s">
        <v>6890</v>
      </c>
      <c r="K3503" s="13" t="s">
        <v>6912</v>
      </c>
      <c r="M3503" s="13" t="s">
        <v>6998</v>
      </c>
    </row>
    <row r="3504" spans="1:13" x14ac:dyDescent="0.3">
      <c r="A3504">
        <v>46011019</v>
      </c>
      <c r="B3504" t="s">
        <v>6704</v>
      </c>
      <c r="C3504">
        <v>12</v>
      </c>
      <c r="D3504">
        <v>2019</v>
      </c>
      <c r="E3504" s="19">
        <v>43800</v>
      </c>
      <c r="F3504">
        <v>523</v>
      </c>
      <c r="G3504">
        <v>104.59999999999997</v>
      </c>
      <c r="H3504">
        <v>418.40000000000003</v>
      </c>
      <c r="I3504">
        <v>156.9</v>
      </c>
      <c r="J3504" s="13" t="s">
        <v>6889</v>
      </c>
      <c r="K3504" s="13" t="s">
        <v>6902</v>
      </c>
      <c r="M3504" s="13" t="s">
        <v>6998</v>
      </c>
    </row>
    <row r="3505" spans="1:13" x14ac:dyDescent="0.3">
      <c r="A3505">
        <v>46011119</v>
      </c>
      <c r="B3505" t="s">
        <v>6705</v>
      </c>
      <c r="C3505">
        <v>12</v>
      </c>
      <c r="D3505">
        <v>2019</v>
      </c>
      <c r="E3505" s="19">
        <v>43800</v>
      </c>
      <c r="F3505">
        <v>283</v>
      </c>
      <c r="G3505">
        <v>56.599999999999994</v>
      </c>
      <c r="H3505">
        <v>226.4</v>
      </c>
      <c r="I3505">
        <v>82.07</v>
      </c>
      <c r="J3505" s="13" t="s">
        <v>6885</v>
      </c>
      <c r="K3505" s="13" t="s">
        <v>6953</v>
      </c>
      <c r="M3505" s="13" t="s">
        <v>6998</v>
      </c>
    </row>
    <row r="3506" spans="1:13" x14ac:dyDescent="0.3">
      <c r="A3506">
        <v>46011219</v>
      </c>
      <c r="B3506" t="s">
        <v>6706</v>
      </c>
      <c r="C3506">
        <v>12</v>
      </c>
      <c r="D3506">
        <v>2019</v>
      </c>
      <c r="E3506" s="19">
        <v>43800</v>
      </c>
      <c r="F3506">
        <v>383</v>
      </c>
      <c r="G3506">
        <v>76.599999999999966</v>
      </c>
      <c r="H3506">
        <v>306.40000000000003</v>
      </c>
      <c r="I3506">
        <v>122.56</v>
      </c>
      <c r="J3506" s="13" t="s">
        <v>6887</v>
      </c>
      <c r="K3506" s="13" t="s">
        <v>6909</v>
      </c>
      <c r="M3506" s="13" t="s">
        <v>6998</v>
      </c>
    </row>
    <row r="3507" spans="1:13" x14ac:dyDescent="0.3">
      <c r="A3507">
        <v>46011319</v>
      </c>
      <c r="B3507" t="s">
        <v>6707</v>
      </c>
      <c r="C3507">
        <v>12</v>
      </c>
      <c r="D3507">
        <v>2019</v>
      </c>
      <c r="E3507" s="19">
        <v>43800</v>
      </c>
      <c r="F3507">
        <v>447</v>
      </c>
      <c r="G3507">
        <v>89.399999999999977</v>
      </c>
      <c r="H3507">
        <v>357.6</v>
      </c>
      <c r="I3507">
        <v>156.44999999999999</v>
      </c>
      <c r="J3507" s="13" t="s">
        <v>6887</v>
      </c>
      <c r="K3507" s="13" t="s">
        <v>6891</v>
      </c>
      <c r="M3507" s="13" t="s">
        <v>6998</v>
      </c>
    </row>
    <row r="3508" spans="1:13" x14ac:dyDescent="0.3">
      <c r="A3508">
        <v>46011419</v>
      </c>
      <c r="B3508" t="s">
        <v>6708</v>
      </c>
      <c r="C3508">
        <v>12</v>
      </c>
      <c r="D3508">
        <v>2019</v>
      </c>
      <c r="E3508" s="19">
        <v>43800</v>
      </c>
      <c r="F3508">
        <v>144</v>
      </c>
      <c r="G3508">
        <v>28.799999999999997</v>
      </c>
      <c r="H3508">
        <v>115.2</v>
      </c>
      <c r="I3508">
        <v>66.240000000000009</v>
      </c>
      <c r="J3508" s="13" t="s">
        <v>6886</v>
      </c>
      <c r="K3508" s="13" t="s">
        <v>6919</v>
      </c>
      <c r="M3508" s="13" t="s">
        <v>6998</v>
      </c>
    </row>
    <row r="3509" spans="1:13" x14ac:dyDescent="0.3">
      <c r="A3509">
        <v>46012019</v>
      </c>
      <c r="B3509" t="s">
        <v>6709</v>
      </c>
      <c r="C3509">
        <v>12</v>
      </c>
      <c r="D3509">
        <v>2019</v>
      </c>
      <c r="E3509" s="19">
        <v>43800</v>
      </c>
      <c r="F3509">
        <v>492</v>
      </c>
      <c r="G3509">
        <v>98.399999999999977</v>
      </c>
      <c r="H3509">
        <v>393.6</v>
      </c>
      <c r="I3509">
        <v>137.76000000000002</v>
      </c>
      <c r="J3509" s="13" t="s">
        <v>6889</v>
      </c>
      <c r="K3509" s="13" t="s">
        <v>6945</v>
      </c>
      <c r="M3509" s="13" t="s">
        <v>6998</v>
      </c>
    </row>
    <row r="3510" spans="1:13" x14ac:dyDescent="0.3">
      <c r="A3510">
        <v>80010119</v>
      </c>
      <c r="B3510" t="s">
        <v>6710</v>
      </c>
      <c r="C3510">
        <v>12</v>
      </c>
      <c r="D3510">
        <v>2019</v>
      </c>
      <c r="E3510" s="19">
        <v>43800</v>
      </c>
      <c r="F3510">
        <v>283</v>
      </c>
      <c r="G3510">
        <v>56.599999999999994</v>
      </c>
      <c r="H3510">
        <v>226.4</v>
      </c>
      <c r="I3510">
        <v>82.07</v>
      </c>
      <c r="J3510" s="13" t="s">
        <v>6885</v>
      </c>
      <c r="K3510" s="13" t="s">
        <v>6953</v>
      </c>
      <c r="M3510" s="13" t="s">
        <v>6998</v>
      </c>
    </row>
    <row r="3511" spans="1:13" x14ac:dyDescent="0.3">
      <c r="A3511">
        <v>80010219</v>
      </c>
      <c r="B3511" t="s">
        <v>6711</v>
      </c>
      <c r="C3511">
        <v>12</v>
      </c>
      <c r="D3511">
        <v>2019</v>
      </c>
      <c r="E3511" s="19">
        <v>43800</v>
      </c>
      <c r="F3511">
        <v>345</v>
      </c>
      <c r="G3511">
        <v>69</v>
      </c>
      <c r="H3511">
        <v>276</v>
      </c>
      <c r="I3511">
        <v>106.95</v>
      </c>
      <c r="J3511" s="13" t="s">
        <v>6887</v>
      </c>
      <c r="K3511" s="13" t="s">
        <v>6918</v>
      </c>
      <c r="M3511" s="13" t="s">
        <v>6998</v>
      </c>
    </row>
    <row r="3512" spans="1:13" x14ac:dyDescent="0.3">
      <c r="A3512">
        <v>80010319</v>
      </c>
      <c r="B3512" t="s">
        <v>6712</v>
      </c>
      <c r="C3512">
        <v>12</v>
      </c>
      <c r="D3512">
        <v>2019</v>
      </c>
      <c r="E3512" s="19">
        <v>43800</v>
      </c>
      <c r="F3512">
        <v>447</v>
      </c>
      <c r="G3512">
        <v>89.399999999999977</v>
      </c>
      <c r="H3512">
        <v>357.6</v>
      </c>
      <c r="I3512">
        <v>156.44999999999999</v>
      </c>
      <c r="J3512" s="13" t="s">
        <v>6887</v>
      </c>
      <c r="K3512" s="13" t="s">
        <v>6891</v>
      </c>
      <c r="M3512" s="13" t="s">
        <v>6998</v>
      </c>
    </row>
    <row r="3513" spans="1:13" x14ac:dyDescent="0.3">
      <c r="A3513">
        <v>62011119</v>
      </c>
      <c r="B3513" t="s">
        <v>6713</v>
      </c>
      <c r="C3513">
        <v>12</v>
      </c>
      <c r="D3513">
        <v>2019</v>
      </c>
      <c r="E3513" s="19">
        <v>43800</v>
      </c>
      <c r="F3513">
        <v>345</v>
      </c>
      <c r="G3513">
        <v>69</v>
      </c>
      <c r="H3513">
        <v>276</v>
      </c>
      <c r="I3513">
        <v>106.95</v>
      </c>
      <c r="J3513" s="13" t="s">
        <v>6887</v>
      </c>
      <c r="K3513" s="13" t="s">
        <v>6918</v>
      </c>
      <c r="M3513" s="13" t="s">
        <v>6998</v>
      </c>
    </row>
    <row r="3514" spans="1:13" x14ac:dyDescent="0.3">
      <c r="A3514">
        <v>62011219</v>
      </c>
      <c r="B3514" t="s">
        <v>6714</v>
      </c>
      <c r="C3514">
        <v>12</v>
      </c>
      <c r="D3514">
        <v>2019</v>
      </c>
      <c r="E3514" s="19">
        <v>43800</v>
      </c>
      <c r="F3514">
        <v>447</v>
      </c>
      <c r="G3514">
        <v>89.399999999999977</v>
      </c>
      <c r="H3514">
        <v>357.6</v>
      </c>
      <c r="I3514">
        <v>156.44999999999999</v>
      </c>
      <c r="J3514" s="13" t="s">
        <v>6887</v>
      </c>
      <c r="K3514" s="13" t="s">
        <v>6891</v>
      </c>
      <c r="M3514" s="13" t="s">
        <v>6998</v>
      </c>
    </row>
    <row r="3515" spans="1:13" x14ac:dyDescent="0.3">
      <c r="A3515">
        <v>62030719</v>
      </c>
      <c r="B3515" t="s">
        <v>6715</v>
      </c>
      <c r="C3515">
        <v>11</v>
      </c>
      <c r="D3515">
        <v>2019</v>
      </c>
      <c r="E3515" s="19">
        <v>43770</v>
      </c>
      <c r="F3515">
        <v>383</v>
      </c>
      <c r="G3515">
        <v>76.599999999999966</v>
      </c>
      <c r="H3515">
        <v>306.40000000000003</v>
      </c>
      <c r="I3515">
        <v>122.56</v>
      </c>
      <c r="J3515" s="13" t="s">
        <v>6887</v>
      </c>
      <c r="K3515" s="13" t="s">
        <v>6909</v>
      </c>
      <c r="M3515" s="13" t="s">
        <v>6997</v>
      </c>
    </row>
    <row r="3516" spans="1:13" x14ac:dyDescent="0.3">
      <c r="A3516">
        <v>62030719</v>
      </c>
      <c r="B3516" t="s">
        <v>6716</v>
      </c>
      <c r="C3516">
        <v>12</v>
      </c>
      <c r="D3516">
        <v>2019</v>
      </c>
      <c r="E3516" s="19">
        <v>43800</v>
      </c>
      <c r="F3516">
        <v>172</v>
      </c>
      <c r="G3516">
        <v>34.400000000000006</v>
      </c>
      <c r="H3516">
        <v>137.6</v>
      </c>
      <c r="I3516">
        <v>65.36</v>
      </c>
      <c r="J3516" s="13" t="s">
        <v>6886</v>
      </c>
      <c r="K3516" s="13" t="s">
        <v>6910</v>
      </c>
      <c r="L3516">
        <v>1</v>
      </c>
      <c r="M3516" s="13" t="s">
        <v>6998</v>
      </c>
    </row>
    <row r="3517" spans="1:13" x14ac:dyDescent="0.3">
      <c r="A3517">
        <v>62030819</v>
      </c>
      <c r="B3517" t="s">
        <v>6717</v>
      </c>
      <c r="C3517">
        <v>11</v>
      </c>
      <c r="D3517">
        <v>2019</v>
      </c>
      <c r="E3517" s="19">
        <v>43770</v>
      </c>
      <c r="F3517">
        <v>205</v>
      </c>
      <c r="G3517">
        <v>41</v>
      </c>
      <c r="H3517">
        <v>164</v>
      </c>
      <c r="I3517">
        <v>36.9</v>
      </c>
      <c r="J3517" s="13" t="s">
        <v>6890</v>
      </c>
      <c r="K3517" s="13" t="s">
        <v>6913</v>
      </c>
      <c r="M3517" s="13" t="s">
        <v>6997</v>
      </c>
    </row>
    <row r="3518" spans="1:13" x14ac:dyDescent="0.3">
      <c r="A3518">
        <v>62030919</v>
      </c>
      <c r="B3518" t="s">
        <v>6718</v>
      </c>
      <c r="C3518">
        <v>11</v>
      </c>
      <c r="D3518">
        <v>2019</v>
      </c>
      <c r="E3518" s="19">
        <v>43770</v>
      </c>
      <c r="F3518">
        <v>327</v>
      </c>
      <c r="G3518">
        <v>65.399999999999977</v>
      </c>
      <c r="H3518">
        <v>261.60000000000002</v>
      </c>
      <c r="I3518">
        <v>94.83</v>
      </c>
      <c r="J3518" s="13" t="s">
        <v>6884</v>
      </c>
      <c r="K3518" s="13" t="s">
        <v>6914</v>
      </c>
      <c r="M3518" s="13" t="s">
        <v>6997</v>
      </c>
    </row>
    <row r="3519" spans="1:13" x14ac:dyDescent="0.3">
      <c r="A3519">
        <v>62030919</v>
      </c>
      <c r="B3519" t="s">
        <v>6719</v>
      </c>
      <c r="C3519">
        <v>10</v>
      </c>
      <c r="D3519">
        <v>2020</v>
      </c>
      <c r="E3519" s="19">
        <v>44105</v>
      </c>
      <c r="F3519">
        <v>327</v>
      </c>
      <c r="G3519">
        <v>0</v>
      </c>
      <c r="H3519">
        <v>327</v>
      </c>
      <c r="I3519">
        <v>94.83</v>
      </c>
      <c r="J3519" s="13" t="s">
        <v>6884</v>
      </c>
      <c r="K3519" s="13" t="s">
        <v>6914</v>
      </c>
      <c r="L3519">
        <v>11.166666666666666</v>
      </c>
      <c r="M3519" s="13" t="s">
        <v>6996</v>
      </c>
    </row>
    <row r="3520" spans="1:13" x14ac:dyDescent="0.3">
      <c r="A3520">
        <v>62031019</v>
      </c>
      <c r="B3520" t="s">
        <v>6720</v>
      </c>
      <c r="C3520">
        <v>11</v>
      </c>
      <c r="D3520">
        <v>2019</v>
      </c>
      <c r="E3520" s="19">
        <v>43770</v>
      </c>
      <c r="F3520">
        <v>523</v>
      </c>
      <c r="G3520">
        <v>104.59999999999997</v>
      </c>
      <c r="H3520">
        <v>418.40000000000003</v>
      </c>
      <c r="I3520">
        <v>156.9</v>
      </c>
      <c r="J3520" s="13" t="s">
        <v>6889</v>
      </c>
      <c r="K3520" s="13" t="s">
        <v>6902</v>
      </c>
      <c r="M3520" s="13" t="s">
        <v>6997</v>
      </c>
    </row>
    <row r="3521" spans="1:13" x14ac:dyDescent="0.3">
      <c r="A3521">
        <v>62031019</v>
      </c>
      <c r="B3521" t="s">
        <v>6721</v>
      </c>
      <c r="C3521">
        <v>6</v>
      </c>
      <c r="D3521">
        <v>2020</v>
      </c>
      <c r="E3521" s="19">
        <v>43983</v>
      </c>
      <c r="F3521">
        <v>317</v>
      </c>
      <c r="G3521">
        <v>0</v>
      </c>
      <c r="H3521">
        <v>317</v>
      </c>
      <c r="I3521">
        <v>98.27</v>
      </c>
      <c r="J3521" s="13" t="s">
        <v>6885</v>
      </c>
      <c r="K3521" s="13" t="s">
        <v>6933</v>
      </c>
      <c r="L3521">
        <v>7.1</v>
      </c>
      <c r="M3521" s="13" t="s">
        <v>6992</v>
      </c>
    </row>
    <row r="3522" spans="1:13" x14ac:dyDescent="0.3">
      <c r="A3522">
        <v>62031119</v>
      </c>
      <c r="B3522" t="s">
        <v>6722</v>
      </c>
      <c r="C3522">
        <v>11</v>
      </c>
      <c r="D3522">
        <v>2019</v>
      </c>
      <c r="E3522" s="19">
        <v>43770</v>
      </c>
      <c r="F3522">
        <v>383</v>
      </c>
      <c r="G3522">
        <v>76.599999999999966</v>
      </c>
      <c r="H3522">
        <v>306.40000000000003</v>
      </c>
      <c r="I3522">
        <v>122.56</v>
      </c>
      <c r="J3522" s="13" t="s">
        <v>6887</v>
      </c>
      <c r="K3522" s="13" t="s">
        <v>6909</v>
      </c>
      <c r="M3522" s="13" t="s">
        <v>6997</v>
      </c>
    </row>
    <row r="3523" spans="1:13" x14ac:dyDescent="0.3">
      <c r="A3523">
        <v>62031119</v>
      </c>
      <c r="B3523" t="s">
        <v>6723</v>
      </c>
      <c r="C3523">
        <v>11</v>
      </c>
      <c r="D3523">
        <v>2020</v>
      </c>
      <c r="E3523" s="19">
        <v>44136</v>
      </c>
      <c r="F3523">
        <v>345</v>
      </c>
      <c r="G3523">
        <v>0</v>
      </c>
      <c r="H3523">
        <v>345</v>
      </c>
      <c r="I3523">
        <v>106.95</v>
      </c>
      <c r="J3523" s="13" t="s">
        <v>6887</v>
      </c>
      <c r="K3523" s="13" t="s">
        <v>6918</v>
      </c>
      <c r="L3523">
        <v>12.2</v>
      </c>
      <c r="M3523" s="13" t="s">
        <v>6997</v>
      </c>
    </row>
    <row r="3524" spans="1:13" x14ac:dyDescent="0.3">
      <c r="A3524">
        <v>62031219</v>
      </c>
      <c r="B3524" t="s">
        <v>6724</v>
      </c>
      <c r="C3524">
        <v>11</v>
      </c>
      <c r="D3524">
        <v>2019</v>
      </c>
      <c r="E3524" s="19">
        <v>43770</v>
      </c>
      <c r="F3524">
        <v>447</v>
      </c>
      <c r="G3524">
        <v>89.399999999999977</v>
      </c>
      <c r="H3524">
        <v>357.6</v>
      </c>
      <c r="I3524">
        <v>156.44999999999999</v>
      </c>
      <c r="J3524" s="13" t="s">
        <v>6887</v>
      </c>
      <c r="K3524" s="13" t="s">
        <v>6891</v>
      </c>
      <c r="M3524" s="13" t="s">
        <v>6997</v>
      </c>
    </row>
    <row r="3525" spans="1:13" x14ac:dyDescent="0.3">
      <c r="A3525">
        <v>62031219</v>
      </c>
      <c r="B3525" t="s">
        <v>6725</v>
      </c>
      <c r="C3525">
        <v>4</v>
      </c>
      <c r="D3525">
        <v>2020</v>
      </c>
      <c r="E3525" s="19">
        <v>43922</v>
      </c>
      <c r="F3525">
        <v>383</v>
      </c>
      <c r="G3525">
        <v>57.449999999999989</v>
      </c>
      <c r="H3525">
        <v>325.55</v>
      </c>
      <c r="I3525">
        <v>122.56</v>
      </c>
      <c r="J3525" s="13" t="s">
        <v>6887</v>
      </c>
      <c r="K3525" s="13" t="s">
        <v>6909</v>
      </c>
      <c r="L3525">
        <v>5.0666666666666664</v>
      </c>
      <c r="M3525" s="13" t="s">
        <v>6990</v>
      </c>
    </row>
    <row r="3526" spans="1:13" x14ac:dyDescent="0.3">
      <c r="A3526">
        <v>62031319</v>
      </c>
      <c r="B3526" t="s">
        <v>6726</v>
      </c>
      <c r="C3526">
        <v>11</v>
      </c>
      <c r="D3526">
        <v>2019</v>
      </c>
      <c r="E3526" s="19">
        <v>43770</v>
      </c>
      <c r="F3526">
        <v>144</v>
      </c>
      <c r="G3526">
        <v>28.799999999999997</v>
      </c>
      <c r="H3526">
        <v>115.2</v>
      </c>
      <c r="I3526">
        <v>66.240000000000009</v>
      </c>
      <c r="J3526" s="13" t="s">
        <v>6886</v>
      </c>
      <c r="K3526" s="13" t="s">
        <v>6919</v>
      </c>
      <c r="M3526" s="13" t="s">
        <v>6997</v>
      </c>
    </row>
    <row r="3527" spans="1:13" x14ac:dyDescent="0.3">
      <c r="A3527">
        <v>62031319</v>
      </c>
      <c r="B3527" t="s">
        <v>6727</v>
      </c>
      <c r="C3527">
        <v>4</v>
      </c>
      <c r="D3527">
        <v>2020</v>
      </c>
      <c r="E3527" s="19">
        <v>43922</v>
      </c>
      <c r="F3527">
        <v>168</v>
      </c>
      <c r="G3527">
        <v>25.200000000000017</v>
      </c>
      <c r="H3527">
        <v>142.79999999999998</v>
      </c>
      <c r="I3527">
        <v>25.2</v>
      </c>
      <c r="J3527" s="13" t="s">
        <v>6886</v>
      </c>
      <c r="K3527" s="13" t="s">
        <v>6892</v>
      </c>
      <c r="L3527">
        <v>5.0666666666666664</v>
      </c>
      <c r="M3527" s="13" t="s">
        <v>6990</v>
      </c>
    </row>
    <row r="3528" spans="1:13" x14ac:dyDescent="0.3">
      <c r="A3528">
        <v>62031419</v>
      </c>
      <c r="B3528" t="s">
        <v>6728</v>
      </c>
      <c r="C3528">
        <v>11</v>
      </c>
      <c r="D3528">
        <v>2019</v>
      </c>
      <c r="E3528" s="19">
        <v>43770</v>
      </c>
      <c r="F3528">
        <v>168</v>
      </c>
      <c r="G3528">
        <v>33.599999999999994</v>
      </c>
      <c r="H3528">
        <v>134.4</v>
      </c>
      <c r="I3528">
        <v>75.600000000000009</v>
      </c>
      <c r="J3528" s="13" t="s">
        <v>6886</v>
      </c>
      <c r="K3528" s="13" t="s">
        <v>6920</v>
      </c>
      <c r="M3528" s="13" t="s">
        <v>6997</v>
      </c>
    </row>
    <row r="3529" spans="1:13" x14ac:dyDescent="0.3">
      <c r="A3529">
        <v>62031419</v>
      </c>
      <c r="B3529" t="s">
        <v>6729</v>
      </c>
      <c r="C3529">
        <v>12</v>
      </c>
      <c r="D3529">
        <v>2020</v>
      </c>
      <c r="E3529" s="19">
        <v>44166</v>
      </c>
      <c r="F3529">
        <v>172</v>
      </c>
      <c r="G3529">
        <v>0</v>
      </c>
      <c r="H3529">
        <v>172</v>
      </c>
      <c r="I3529">
        <v>65.36</v>
      </c>
      <c r="J3529" s="13" t="s">
        <v>6886</v>
      </c>
      <c r="K3529" s="13" t="s">
        <v>6910</v>
      </c>
      <c r="L3529">
        <v>13.2</v>
      </c>
      <c r="M3529" s="13" t="s">
        <v>6998</v>
      </c>
    </row>
    <row r="3530" spans="1:13" x14ac:dyDescent="0.3">
      <c r="A3530">
        <v>62031519</v>
      </c>
      <c r="B3530" t="s">
        <v>6730</v>
      </c>
      <c r="C3530">
        <v>11</v>
      </c>
      <c r="D3530">
        <v>2019</v>
      </c>
      <c r="E3530" s="19">
        <v>43770</v>
      </c>
      <c r="F3530">
        <v>210</v>
      </c>
      <c r="G3530">
        <v>42</v>
      </c>
      <c r="H3530">
        <v>168</v>
      </c>
      <c r="I3530">
        <v>37.799999999999997</v>
      </c>
      <c r="J3530" s="13" t="s">
        <v>6890</v>
      </c>
      <c r="K3530" s="13" t="s">
        <v>6911</v>
      </c>
      <c r="M3530" s="13" t="s">
        <v>6997</v>
      </c>
    </row>
    <row r="3531" spans="1:13" x14ac:dyDescent="0.3">
      <c r="A3531">
        <v>62031519</v>
      </c>
      <c r="B3531" t="s">
        <v>6731</v>
      </c>
      <c r="C3531">
        <v>7</v>
      </c>
      <c r="D3531">
        <v>2020</v>
      </c>
      <c r="E3531" s="19">
        <v>44013</v>
      </c>
      <c r="F3531">
        <v>240</v>
      </c>
      <c r="G3531">
        <v>0</v>
      </c>
      <c r="H3531">
        <v>240</v>
      </c>
      <c r="I3531">
        <v>43.199999999999996</v>
      </c>
      <c r="J3531" s="13" t="s">
        <v>6890</v>
      </c>
      <c r="K3531" s="13" t="s">
        <v>6894</v>
      </c>
      <c r="L3531">
        <v>8.1</v>
      </c>
      <c r="M3531" s="13" t="s">
        <v>6993</v>
      </c>
    </row>
    <row r="3532" spans="1:13" x14ac:dyDescent="0.3">
      <c r="A3532">
        <v>62031619</v>
      </c>
      <c r="B3532" t="s">
        <v>6732</v>
      </c>
      <c r="C3532">
        <v>11</v>
      </c>
      <c r="D3532">
        <v>2019</v>
      </c>
      <c r="E3532" s="19">
        <v>43770</v>
      </c>
      <c r="F3532">
        <v>205</v>
      </c>
      <c r="G3532">
        <v>41</v>
      </c>
      <c r="H3532">
        <v>164</v>
      </c>
      <c r="I3532">
        <v>36.9</v>
      </c>
      <c r="J3532" s="13" t="s">
        <v>6890</v>
      </c>
      <c r="K3532" s="13" t="s">
        <v>6913</v>
      </c>
      <c r="M3532" s="13" t="s">
        <v>6997</v>
      </c>
    </row>
    <row r="3533" spans="1:13" x14ac:dyDescent="0.3">
      <c r="A3533">
        <v>62031619</v>
      </c>
      <c r="B3533" t="s">
        <v>6733</v>
      </c>
      <c r="C3533">
        <v>8</v>
      </c>
      <c r="D3533">
        <v>2020</v>
      </c>
      <c r="E3533" s="19">
        <v>44044</v>
      </c>
      <c r="F3533">
        <v>240</v>
      </c>
      <c r="G3533">
        <v>0</v>
      </c>
      <c r="H3533">
        <v>240</v>
      </c>
      <c r="I3533">
        <v>43.199999999999996</v>
      </c>
      <c r="J3533" s="13" t="s">
        <v>6890</v>
      </c>
      <c r="K3533" s="13" t="s">
        <v>6894</v>
      </c>
      <c r="L3533">
        <v>9.1333333333333329</v>
      </c>
      <c r="M3533" s="13" t="s">
        <v>6994</v>
      </c>
    </row>
    <row r="3534" spans="1:13" x14ac:dyDescent="0.3">
      <c r="A3534">
        <v>62031719</v>
      </c>
      <c r="B3534" t="s">
        <v>6734</v>
      </c>
      <c r="C3534">
        <v>11</v>
      </c>
      <c r="D3534">
        <v>2019</v>
      </c>
      <c r="E3534" s="19">
        <v>43770</v>
      </c>
      <c r="F3534">
        <v>220</v>
      </c>
      <c r="G3534">
        <v>44</v>
      </c>
      <c r="H3534">
        <v>176</v>
      </c>
      <c r="I3534">
        <v>39.6</v>
      </c>
      <c r="J3534" s="13" t="s">
        <v>6890</v>
      </c>
      <c r="K3534" s="13" t="s">
        <v>6893</v>
      </c>
      <c r="M3534" s="13" t="s">
        <v>6997</v>
      </c>
    </row>
    <row r="3535" spans="1:13" x14ac:dyDescent="0.3">
      <c r="A3535">
        <v>62031719</v>
      </c>
      <c r="B3535" t="s">
        <v>6735</v>
      </c>
      <c r="C3535">
        <v>10</v>
      </c>
      <c r="D3535">
        <v>2020</v>
      </c>
      <c r="E3535" s="19">
        <v>44105</v>
      </c>
      <c r="F3535">
        <v>205</v>
      </c>
      <c r="G3535">
        <v>0</v>
      </c>
      <c r="H3535">
        <v>205</v>
      </c>
      <c r="I3535">
        <v>36.9</v>
      </c>
      <c r="J3535" s="13" t="s">
        <v>6890</v>
      </c>
      <c r="K3535" s="13" t="s">
        <v>6913</v>
      </c>
      <c r="L3535">
        <v>11.166666666666666</v>
      </c>
      <c r="M3535" s="13" t="s">
        <v>6996</v>
      </c>
    </row>
    <row r="3536" spans="1:13" x14ac:dyDescent="0.3">
      <c r="A3536">
        <v>62031819</v>
      </c>
      <c r="B3536" t="s">
        <v>6736</v>
      </c>
      <c r="C3536">
        <v>11</v>
      </c>
      <c r="D3536">
        <v>2019</v>
      </c>
      <c r="E3536" s="19">
        <v>43770</v>
      </c>
      <c r="F3536">
        <v>255</v>
      </c>
      <c r="G3536">
        <v>51</v>
      </c>
      <c r="H3536">
        <v>204</v>
      </c>
      <c r="I3536">
        <v>66.3</v>
      </c>
      <c r="J3536" s="13" t="s">
        <v>6884</v>
      </c>
      <c r="K3536" s="13" t="s">
        <v>6915</v>
      </c>
      <c r="M3536" s="13" t="s">
        <v>6997</v>
      </c>
    </row>
    <row r="3537" spans="1:13" x14ac:dyDescent="0.3">
      <c r="A3537">
        <v>62031819</v>
      </c>
      <c r="B3537" t="s">
        <v>6737</v>
      </c>
      <c r="C3537">
        <v>9</v>
      </c>
      <c r="D3537">
        <v>2020</v>
      </c>
      <c r="E3537" s="19">
        <v>44075</v>
      </c>
      <c r="F3537">
        <v>255</v>
      </c>
      <c r="G3537">
        <v>0</v>
      </c>
      <c r="H3537">
        <v>255</v>
      </c>
      <c r="I3537">
        <v>66.3</v>
      </c>
      <c r="J3537" s="13" t="s">
        <v>6884</v>
      </c>
      <c r="K3537" s="13" t="s">
        <v>6915</v>
      </c>
      <c r="L3537">
        <v>10.166666666666666</v>
      </c>
      <c r="M3537" s="13" t="s">
        <v>6995</v>
      </c>
    </row>
    <row r="3538" spans="1:13" x14ac:dyDescent="0.3">
      <c r="A3538">
        <v>62031919</v>
      </c>
      <c r="B3538" t="s">
        <v>6738</v>
      </c>
      <c r="C3538">
        <v>11</v>
      </c>
      <c r="D3538">
        <v>2019</v>
      </c>
      <c r="E3538" s="19">
        <v>43770</v>
      </c>
      <c r="F3538">
        <v>258</v>
      </c>
      <c r="G3538">
        <v>51.599999999999994</v>
      </c>
      <c r="H3538">
        <v>206.4</v>
      </c>
      <c r="I3538">
        <v>72.240000000000009</v>
      </c>
      <c r="J3538" s="13" t="s">
        <v>6884</v>
      </c>
      <c r="K3538" s="13" t="s">
        <v>6916</v>
      </c>
      <c r="M3538" s="13" t="s">
        <v>6997</v>
      </c>
    </row>
    <row r="3539" spans="1:13" x14ac:dyDescent="0.3">
      <c r="A3539">
        <v>62031919</v>
      </c>
      <c r="B3539" t="s">
        <v>6739</v>
      </c>
      <c r="C3539">
        <v>3</v>
      </c>
      <c r="D3539">
        <v>2020</v>
      </c>
      <c r="E3539" s="19">
        <v>43891</v>
      </c>
      <c r="F3539">
        <v>327</v>
      </c>
      <c r="G3539">
        <v>0</v>
      </c>
      <c r="H3539">
        <v>327</v>
      </c>
      <c r="I3539">
        <v>94.83</v>
      </c>
      <c r="J3539" s="13" t="s">
        <v>6884</v>
      </c>
      <c r="K3539" s="13" t="s">
        <v>6914</v>
      </c>
      <c r="L3539">
        <v>4.0333333333333332</v>
      </c>
      <c r="M3539" s="13" t="s">
        <v>6989</v>
      </c>
    </row>
    <row r="3540" spans="1:13" x14ac:dyDescent="0.3">
      <c r="A3540">
        <v>62032019</v>
      </c>
      <c r="B3540" t="s">
        <v>6740</v>
      </c>
      <c r="C3540">
        <v>11</v>
      </c>
      <c r="D3540">
        <v>2019</v>
      </c>
      <c r="E3540" s="19">
        <v>43770</v>
      </c>
      <c r="F3540">
        <v>538</v>
      </c>
      <c r="G3540">
        <v>107.59999999999997</v>
      </c>
      <c r="H3540">
        <v>430.40000000000003</v>
      </c>
      <c r="I3540">
        <v>145.26000000000002</v>
      </c>
      <c r="J3540" s="13" t="s">
        <v>6889</v>
      </c>
      <c r="K3540" s="13" t="s">
        <v>6903</v>
      </c>
      <c r="M3540" s="13" t="s">
        <v>6997</v>
      </c>
    </row>
    <row r="3541" spans="1:13" x14ac:dyDescent="0.3">
      <c r="A3541">
        <v>62032119</v>
      </c>
      <c r="B3541" t="s">
        <v>6741</v>
      </c>
      <c r="C3541">
        <v>11</v>
      </c>
      <c r="D3541">
        <v>2019</v>
      </c>
      <c r="E3541" s="19">
        <v>43770</v>
      </c>
      <c r="F3541">
        <v>312</v>
      </c>
      <c r="G3541">
        <v>62.399999999999977</v>
      </c>
      <c r="H3541">
        <v>249.60000000000002</v>
      </c>
      <c r="I3541">
        <v>99.84</v>
      </c>
      <c r="J3541" s="13" t="s">
        <v>6885</v>
      </c>
      <c r="K3541" s="13" t="s">
        <v>6908</v>
      </c>
      <c r="M3541" s="13" t="s">
        <v>6997</v>
      </c>
    </row>
    <row r="3542" spans="1:13" x14ac:dyDescent="0.3">
      <c r="A3542">
        <v>62032119</v>
      </c>
      <c r="B3542" t="s">
        <v>6742</v>
      </c>
      <c r="C3542">
        <v>12</v>
      </c>
      <c r="D3542">
        <v>2020</v>
      </c>
      <c r="E3542" s="19">
        <v>44166</v>
      </c>
      <c r="F3542">
        <v>383</v>
      </c>
      <c r="G3542">
        <v>0</v>
      </c>
      <c r="H3542">
        <v>383</v>
      </c>
      <c r="I3542">
        <v>122.56</v>
      </c>
      <c r="J3542" s="13" t="s">
        <v>6887</v>
      </c>
      <c r="K3542" s="13" t="s">
        <v>6909</v>
      </c>
      <c r="L3542">
        <v>13.2</v>
      </c>
      <c r="M3542" s="13" t="s">
        <v>6998</v>
      </c>
    </row>
    <row r="3543" spans="1:13" x14ac:dyDescent="0.3">
      <c r="A3543">
        <v>62032119</v>
      </c>
      <c r="B3543" t="s">
        <v>6743</v>
      </c>
      <c r="C3543">
        <v>8</v>
      </c>
      <c r="D3543">
        <v>2020</v>
      </c>
      <c r="E3543" s="19">
        <v>44044</v>
      </c>
      <c r="F3543">
        <v>168</v>
      </c>
      <c r="G3543">
        <v>0</v>
      </c>
      <c r="H3543">
        <v>168</v>
      </c>
      <c r="I3543">
        <v>75.600000000000009</v>
      </c>
      <c r="J3543" s="13" t="s">
        <v>6886</v>
      </c>
      <c r="K3543" s="13" t="s">
        <v>6920</v>
      </c>
      <c r="L3543">
        <v>4.0666666666666664</v>
      </c>
      <c r="M3543" s="13" t="s">
        <v>6994</v>
      </c>
    </row>
    <row r="3544" spans="1:13" x14ac:dyDescent="0.3">
      <c r="A3544">
        <v>62032119</v>
      </c>
      <c r="B3544" t="s">
        <v>6744</v>
      </c>
      <c r="C3544">
        <v>9</v>
      </c>
      <c r="D3544">
        <v>2020</v>
      </c>
      <c r="E3544" s="19">
        <v>44075</v>
      </c>
      <c r="F3544">
        <v>172</v>
      </c>
      <c r="G3544">
        <v>0</v>
      </c>
      <c r="H3544">
        <v>172</v>
      </c>
      <c r="I3544">
        <v>65.36</v>
      </c>
      <c r="J3544" s="13" t="s">
        <v>6886</v>
      </c>
      <c r="K3544" s="13" t="s">
        <v>6910</v>
      </c>
      <c r="L3544">
        <v>1.0333333333333334</v>
      </c>
      <c r="M3544" s="13" t="s">
        <v>6995</v>
      </c>
    </row>
    <row r="3545" spans="1:13" x14ac:dyDescent="0.3">
      <c r="A3545">
        <v>62032119</v>
      </c>
      <c r="B3545" t="s">
        <v>6745</v>
      </c>
      <c r="C3545">
        <v>8</v>
      </c>
      <c r="D3545">
        <v>2020</v>
      </c>
      <c r="E3545" s="19">
        <v>44044</v>
      </c>
      <c r="F3545">
        <v>168</v>
      </c>
      <c r="G3545">
        <v>0</v>
      </c>
      <c r="H3545">
        <v>168</v>
      </c>
      <c r="I3545">
        <v>75.600000000000009</v>
      </c>
      <c r="J3545" s="13" t="s">
        <v>6886</v>
      </c>
      <c r="K3545" s="13" t="s">
        <v>6920</v>
      </c>
      <c r="L3545">
        <v>1.0333333333333334</v>
      </c>
      <c r="M3545" s="13" t="s">
        <v>6994</v>
      </c>
    </row>
    <row r="3546" spans="1:13" x14ac:dyDescent="0.3">
      <c r="A3546">
        <v>62032219</v>
      </c>
      <c r="B3546" t="s">
        <v>6746</v>
      </c>
      <c r="C3546">
        <v>11</v>
      </c>
      <c r="D3546">
        <v>2019</v>
      </c>
      <c r="E3546" s="19">
        <v>43770</v>
      </c>
      <c r="F3546">
        <v>144</v>
      </c>
      <c r="G3546">
        <v>28.799999999999997</v>
      </c>
      <c r="H3546">
        <v>115.2</v>
      </c>
      <c r="I3546">
        <v>66.240000000000009</v>
      </c>
      <c r="J3546" s="13" t="s">
        <v>6886</v>
      </c>
      <c r="K3546" s="13" t="s">
        <v>6919</v>
      </c>
      <c r="M3546" s="13" t="s">
        <v>6997</v>
      </c>
    </row>
    <row r="3547" spans="1:13" x14ac:dyDescent="0.3">
      <c r="A3547">
        <v>62032319</v>
      </c>
      <c r="B3547" t="s">
        <v>6747</v>
      </c>
      <c r="C3547">
        <v>11</v>
      </c>
      <c r="D3547">
        <v>2019</v>
      </c>
      <c r="E3547" s="19">
        <v>43770</v>
      </c>
      <c r="F3547">
        <v>168</v>
      </c>
      <c r="G3547">
        <v>33.599999999999994</v>
      </c>
      <c r="H3547">
        <v>134.4</v>
      </c>
      <c r="I3547">
        <v>25.2</v>
      </c>
      <c r="J3547" s="13" t="s">
        <v>6886</v>
      </c>
      <c r="K3547" s="13" t="s">
        <v>6892</v>
      </c>
      <c r="M3547" s="13" t="s">
        <v>6997</v>
      </c>
    </row>
    <row r="3548" spans="1:13" x14ac:dyDescent="0.3">
      <c r="A3548">
        <v>62032319</v>
      </c>
      <c r="B3548" t="s">
        <v>6748</v>
      </c>
      <c r="C3548">
        <v>12</v>
      </c>
      <c r="D3548">
        <v>2019</v>
      </c>
      <c r="E3548" s="19">
        <v>43800</v>
      </c>
      <c r="F3548">
        <v>168</v>
      </c>
      <c r="G3548">
        <v>33.599999999999994</v>
      </c>
      <c r="H3548">
        <v>134.4</v>
      </c>
      <c r="I3548">
        <v>25.2</v>
      </c>
      <c r="J3548" s="13" t="s">
        <v>6886</v>
      </c>
      <c r="K3548" s="13" t="s">
        <v>6892</v>
      </c>
      <c r="L3548">
        <v>1</v>
      </c>
      <c r="M3548" s="13" t="s">
        <v>6998</v>
      </c>
    </row>
    <row r="3549" spans="1:13" x14ac:dyDescent="0.3">
      <c r="A3549">
        <v>62032319</v>
      </c>
      <c r="B3549" t="s">
        <v>6749</v>
      </c>
      <c r="C3549">
        <v>2</v>
      </c>
      <c r="D3549">
        <v>2020</v>
      </c>
      <c r="E3549" s="19">
        <v>43862</v>
      </c>
      <c r="F3549">
        <v>210</v>
      </c>
      <c r="G3549">
        <v>0</v>
      </c>
      <c r="H3549">
        <v>210</v>
      </c>
      <c r="I3549">
        <v>37.799999999999997</v>
      </c>
      <c r="J3549" s="13" t="s">
        <v>6890</v>
      </c>
      <c r="K3549" s="13" t="s">
        <v>6911</v>
      </c>
      <c r="L3549">
        <v>2.0666666666666669</v>
      </c>
      <c r="M3549" s="13" t="s">
        <v>6988</v>
      </c>
    </row>
    <row r="3550" spans="1:13" x14ac:dyDescent="0.3">
      <c r="A3550">
        <v>62032419</v>
      </c>
      <c r="B3550" t="s">
        <v>6750</v>
      </c>
      <c r="C3550">
        <v>11</v>
      </c>
      <c r="D3550">
        <v>2019</v>
      </c>
      <c r="E3550" s="19">
        <v>43770</v>
      </c>
      <c r="F3550">
        <v>210</v>
      </c>
      <c r="G3550">
        <v>42</v>
      </c>
      <c r="H3550">
        <v>168</v>
      </c>
      <c r="I3550">
        <v>37.799999999999997</v>
      </c>
      <c r="J3550" s="13" t="s">
        <v>6890</v>
      </c>
      <c r="K3550" s="13" t="s">
        <v>6911</v>
      </c>
      <c r="M3550" s="13" t="s">
        <v>6997</v>
      </c>
    </row>
    <row r="3551" spans="1:13" x14ac:dyDescent="0.3">
      <c r="A3551">
        <v>62032419</v>
      </c>
      <c r="B3551" t="s">
        <v>6751</v>
      </c>
      <c r="C3551">
        <v>11</v>
      </c>
      <c r="D3551">
        <v>2020</v>
      </c>
      <c r="E3551" s="19">
        <v>44136</v>
      </c>
      <c r="F3551">
        <v>205</v>
      </c>
      <c r="G3551">
        <v>0</v>
      </c>
      <c r="H3551">
        <v>205</v>
      </c>
      <c r="I3551">
        <v>36.9</v>
      </c>
      <c r="J3551" s="13" t="s">
        <v>6890</v>
      </c>
      <c r="K3551" s="13" t="s">
        <v>6913</v>
      </c>
      <c r="L3551">
        <v>12.2</v>
      </c>
      <c r="M3551" s="13" t="s">
        <v>6997</v>
      </c>
    </row>
    <row r="3552" spans="1:13" x14ac:dyDescent="0.3">
      <c r="A3552">
        <v>62032419</v>
      </c>
      <c r="B3552" t="s">
        <v>6752</v>
      </c>
      <c r="C3552">
        <v>6</v>
      </c>
      <c r="D3552">
        <v>2020</v>
      </c>
      <c r="E3552" s="19">
        <v>43983</v>
      </c>
      <c r="F3552">
        <v>210</v>
      </c>
      <c r="G3552">
        <v>0</v>
      </c>
      <c r="H3552">
        <v>210</v>
      </c>
      <c r="I3552">
        <v>37.799999999999997</v>
      </c>
      <c r="J3552" s="13" t="s">
        <v>6890</v>
      </c>
      <c r="K3552" s="13" t="s">
        <v>6911</v>
      </c>
      <c r="L3552">
        <v>5.0999999999999996</v>
      </c>
      <c r="M3552" s="13" t="s">
        <v>6992</v>
      </c>
    </row>
    <row r="3553" spans="1:13" x14ac:dyDescent="0.3">
      <c r="A3553">
        <v>62032419</v>
      </c>
      <c r="B3553" t="s">
        <v>6753</v>
      </c>
      <c r="C3553">
        <v>6</v>
      </c>
      <c r="D3553">
        <v>2020</v>
      </c>
      <c r="E3553" s="19">
        <v>43983</v>
      </c>
      <c r="F3553">
        <v>220</v>
      </c>
      <c r="G3553">
        <v>0</v>
      </c>
      <c r="H3553">
        <v>220</v>
      </c>
      <c r="I3553">
        <v>39.6</v>
      </c>
      <c r="J3553" s="13" t="s">
        <v>6890</v>
      </c>
      <c r="K3553" s="13" t="s">
        <v>6893</v>
      </c>
      <c r="L3553">
        <v>0</v>
      </c>
      <c r="M3553" s="13" t="s">
        <v>6992</v>
      </c>
    </row>
    <row r="3554" spans="1:13" x14ac:dyDescent="0.3">
      <c r="A3554">
        <v>62032519</v>
      </c>
      <c r="B3554" t="s">
        <v>6754</v>
      </c>
      <c r="C3554">
        <v>11</v>
      </c>
      <c r="D3554">
        <v>2019</v>
      </c>
      <c r="E3554" s="19">
        <v>43770</v>
      </c>
      <c r="F3554">
        <v>210</v>
      </c>
      <c r="G3554">
        <v>42</v>
      </c>
      <c r="H3554">
        <v>168</v>
      </c>
      <c r="I3554">
        <v>37.799999999999997</v>
      </c>
      <c r="J3554" s="13" t="s">
        <v>6890</v>
      </c>
      <c r="K3554" s="13" t="s">
        <v>6911</v>
      </c>
      <c r="M3554" s="13" t="s">
        <v>6997</v>
      </c>
    </row>
    <row r="3555" spans="1:13" x14ac:dyDescent="0.3">
      <c r="A3555">
        <v>62032519</v>
      </c>
      <c r="B3555" t="s">
        <v>6755</v>
      </c>
      <c r="C3555">
        <v>1</v>
      </c>
      <c r="D3555">
        <v>2020</v>
      </c>
      <c r="E3555" s="19">
        <v>43831</v>
      </c>
      <c r="F3555">
        <v>240</v>
      </c>
      <c r="G3555">
        <v>48</v>
      </c>
      <c r="H3555">
        <v>192</v>
      </c>
      <c r="I3555">
        <v>43.199999999999996</v>
      </c>
      <c r="J3555" s="13" t="s">
        <v>6890</v>
      </c>
      <c r="K3555" s="13" t="s">
        <v>6894</v>
      </c>
      <c r="L3555">
        <v>2.0333333333333332</v>
      </c>
      <c r="M3555" s="13" t="s">
        <v>6987</v>
      </c>
    </row>
    <row r="3556" spans="1:13" x14ac:dyDescent="0.3">
      <c r="A3556">
        <v>62032619</v>
      </c>
      <c r="B3556" t="s">
        <v>6756</v>
      </c>
      <c r="C3556">
        <v>11</v>
      </c>
      <c r="D3556">
        <v>2019</v>
      </c>
      <c r="E3556" s="19">
        <v>43770</v>
      </c>
      <c r="F3556">
        <v>220</v>
      </c>
      <c r="G3556">
        <v>44</v>
      </c>
      <c r="H3556">
        <v>176</v>
      </c>
      <c r="I3556">
        <v>39.6</v>
      </c>
      <c r="J3556" s="13" t="s">
        <v>6890</v>
      </c>
      <c r="K3556" s="13" t="s">
        <v>6893</v>
      </c>
      <c r="M3556" s="13" t="s">
        <v>6997</v>
      </c>
    </row>
    <row r="3557" spans="1:13" x14ac:dyDescent="0.3">
      <c r="A3557">
        <v>62032619</v>
      </c>
      <c r="B3557" t="s">
        <v>6757</v>
      </c>
      <c r="C3557">
        <v>1</v>
      </c>
      <c r="D3557">
        <v>2020</v>
      </c>
      <c r="E3557" s="19">
        <v>43831</v>
      </c>
      <c r="F3557">
        <v>192</v>
      </c>
      <c r="G3557">
        <v>38.399999999999977</v>
      </c>
      <c r="H3557">
        <v>153.60000000000002</v>
      </c>
      <c r="I3557">
        <v>34.56</v>
      </c>
      <c r="J3557" s="13" t="s">
        <v>6890</v>
      </c>
      <c r="K3557" s="13" t="s">
        <v>6912</v>
      </c>
      <c r="L3557">
        <v>2.0333333333333332</v>
      </c>
      <c r="M3557" s="13" t="s">
        <v>6987</v>
      </c>
    </row>
    <row r="3558" spans="1:13" x14ac:dyDescent="0.3">
      <c r="A3558">
        <v>62032619</v>
      </c>
      <c r="B3558" t="s">
        <v>6758</v>
      </c>
      <c r="C3558">
        <v>12</v>
      </c>
      <c r="D3558">
        <v>2019</v>
      </c>
      <c r="E3558" s="19">
        <v>43800</v>
      </c>
      <c r="F3558">
        <v>255</v>
      </c>
      <c r="G3558">
        <v>51</v>
      </c>
      <c r="H3558">
        <v>204</v>
      </c>
      <c r="I3558">
        <v>66.3</v>
      </c>
      <c r="J3558" s="13" t="s">
        <v>6884</v>
      </c>
      <c r="K3558" s="13" t="s">
        <v>6915</v>
      </c>
      <c r="L3558">
        <v>1.0333333333333334</v>
      </c>
      <c r="M3558" s="13" t="s">
        <v>6998</v>
      </c>
    </row>
    <row r="3559" spans="1:13" x14ac:dyDescent="0.3">
      <c r="A3559">
        <v>62032619</v>
      </c>
      <c r="B3559" t="s">
        <v>6759</v>
      </c>
      <c r="C3559">
        <v>2</v>
      </c>
      <c r="D3559">
        <v>2020</v>
      </c>
      <c r="E3559" s="19">
        <v>43862</v>
      </c>
      <c r="F3559">
        <v>327</v>
      </c>
      <c r="G3559">
        <v>0</v>
      </c>
      <c r="H3559">
        <v>327</v>
      </c>
      <c r="I3559">
        <v>94.83</v>
      </c>
      <c r="J3559" s="13" t="s">
        <v>6884</v>
      </c>
      <c r="K3559" s="13" t="s">
        <v>6914</v>
      </c>
      <c r="L3559">
        <v>2.0666666666666669</v>
      </c>
      <c r="M3559" s="13" t="s">
        <v>6988</v>
      </c>
    </row>
    <row r="3560" spans="1:13" x14ac:dyDescent="0.3">
      <c r="A3560">
        <v>62032719</v>
      </c>
      <c r="B3560" t="s">
        <v>6760</v>
      </c>
      <c r="C3560">
        <v>11</v>
      </c>
      <c r="D3560">
        <v>2019</v>
      </c>
      <c r="E3560" s="19">
        <v>43770</v>
      </c>
      <c r="F3560">
        <v>255</v>
      </c>
      <c r="G3560">
        <v>51</v>
      </c>
      <c r="H3560">
        <v>204</v>
      </c>
      <c r="I3560">
        <v>66.3</v>
      </c>
      <c r="J3560" s="13" t="s">
        <v>6884</v>
      </c>
      <c r="K3560" s="13" t="s">
        <v>6915</v>
      </c>
      <c r="M3560" s="13" t="s">
        <v>6997</v>
      </c>
    </row>
    <row r="3561" spans="1:13" x14ac:dyDescent="0.3">
      <c r="A3561">
        <v>62032819</v>
      </c>
      <c r="B3561" t="s">
        <v>6761</v>
      </c>
      <c r="C3561">
        <v>11</v>
      </c>
      <c r="D3561">
        <v>2019</v>
      </c>
      <c r="E3561" s="19">
        <v>43770</v>
      </c>
      <c r="F3561">
        <v>327</v>
      </c>
      <c r="G3561">
        <v>65.399999999999977</v>
      </c>
      <c r="H3561">
        <v>261.60000000000002</v>
      </c>
      <c r="I3561">
        <v>94.83</v>
      </c>
      <c r="J3561" s="13" t="s">
        <v>6884</v>
      </c>
      <c r="K3561" s="13" t="s">
        <v>6914</v>
      </c>
      <c r="M3561" s="13" t="s">
        <v>6997</v>
      </c>
    </row>
    <row r="3562" spans="1:13" x14ac:dyDescent="0.3">
      <c r="A3562">
        <v>62032819</v>
      </c>
      <c r="B3562" t="s">
        <v>6762</v>
      </c>
      <c r="C3562">
        <v>2</v>
      </c>
      <c r="D3562">
        <v>2020</v>
      </c>
      <c r="E3562" s="19">
        <v>43862</v>
      </c>
      <c r="F3562">
        <v>255</v>
      </c>
      <c r="G3562">
        <v>0</v>
      </c>
      <c r="H3562">
        <v>255</v>
      </c>
      <c r="I3562">
        <v>66.3</v>
      </c>
      <c r="J3562" s="13" t="s">
        <v>6884</v>
      </c>
      <c r="K3562" s="13" t="s">
        <v>6915</v>
      </c>
      <c r="L3562">
        <v>3.0666666666666669</v>
      </c>
      <c r="M3562" s="13" t="s">
        <v>6988</v>
      </c>
    </row>
    <row r="3563" spans="1:13" x14ac:dyDescent="0.3">
      <c r="A3563">
        <v>62032819</v>
      </c>
      <c r="B3563" t="s">
        <v>6763</v>
      </c>
      <c r="C3563">
        <v>2</v>
      </c>
      <c r="D3563">
        <v>2020</v>
      </c>
      <c r="E3563" s="19">
        <v>43862</v>
      </c>
      <c r="F3563">
        <v>258</v>
      </c>
      <c r="G3563">
        <v>0</v>
      </c>
      <c r="H3563">
        <v>258</v>
      </c>
      <c r="I3563">
        <v>72.240000000000009</v>
      </c>
      <c r="J3563" s="13" t="s">
        <v>6884</v>
      </c>
      <c r="K3563" s="13" t="s">
        <v>6916</v>
      </c>
      <c r="L3563">
        <v>0</v>
      </c>
      <c r="M3563" s="13" t="s">
        <v>6988</v>
      </c>
    </row>
    <row r="3564" spans="1:13" x14ac:dyDescent="0.3">
      <c r="A3564">
        <v>62032819</v>
      </c>
      <c r="B3564" t="s">
        <v>6764</v>
      </c>
      <c r="C3564">
        <v>2</v>
      </c>
      <c r="D3564">
        <v>2020</v>
      </c>
      <c r="E3564" s="19">
        <v>43862</v>
      </c>
      <c r="F3564">
        <v>258</v>
      </c>
      <c r="G3564">
        <v>0</v>
      </c>
      <c r="H3564">
        <v>258</v>
      </c>
      <c r="I3564">
        <v>72.240000000000009</v>
      </c>
      <c r="J3564" s="13" t="s">
        <v>6884</v>
      </c>
      <c r="K3564" s="13" t="s">
        <v>6916</v>
      </c>
      <c r="L3564">
        <v>0</v>
      </c>
      <c r="M3564" s="13" t="s">
        <v>6988</v>
      </c>
    </row>
    <row r="3565" spans="1:13" x14ac:dyDescent="0.3">
      <c r="A3565">
        <v>62032819</v>
      </c>
      <c r="B3565" t="s">
        <v>6765</v>
      </c>
      <c r="C3565">
        <v>2</v>
      </c>
      <c r="D3565">
        <v>2020</v>
      </c>
      <c r="E3565" s="19">
        <v>43862</v>
      </c>
      <c r="F3565">
        <v>313</v>
      </c>
      <c r="G3565">
        <v>0</v>
      </c>
      <c r="H3565">
        <v>313</v>
      </c>
      <c r="I3565">
        <v>93.899999999999991</v>
      </c>
      <c r="J3565" s="13" t="s">
        <v>6884</v>
      </c>
      <c r="K3565" s="13" t="s">
        <v>6895</v>
      </c>
      <c r="L3565">
        <v>0</v>
      </c>
      <c r="M3565" s="13" t="s">
        <v>6988</v>
      </c>
    </row>
    <row r="3566" spans="1:13" x14ac:dyDescent="0.3">
      <c r="A3566">
        <v>62032819</v>
      </c>
      <c r="B3566" t="s">
        <v>6766</v>
      </c>
      <c r="C3566">
        <v>6</v>
      </c>
      <c r="D3566">
        <v>2020</v>
      </c>
      <c r="E3566" s="19">
        <v>43983</v>
      </c>
      <c r="F3566">
        <v>313</v>
      </c>
      <c r="G3566">
        <v>0</v>
      </c>
      <c r="H3566">
        <v>313</v>
      </c>
      <c r="I3566">
        <v>93.899999999999991</v>
      </c>
      <c r="J3566" s="13" t="s">
        <v>6884</v>
      </c>
      <c r="K3566" s="13" t="s">
        <v>6895</v>
      </c>
      <c r="L3566">
        <v>4.0333333333333332</v>
      </c>
      <c r="M3566" s="13" t="s">
        <v>6992</v>
      </c>
    </row>
    <row r="3567" spans="1:13" x14ac:dyDescent="0.3">
      <c r="A3567">
        <v>62032919</v>
      </c>
      <c r="B3567" t="s">
        <v>6767</v>
      </c>
      <c r="C3567">
        <v>11</v>
      </c>
      <c r="D3567">
        <v>2019</v>
      </c>
      <c r="E3567" s="19">
        <v>43770</v>
      </c>
      <c r="F3567">
        <v>313</v>
      </c>
      <c r="G3567">
        <v>62.599999999999994</v>
      </c>
      <c r="H3567">
        <v>250.4</v>
      </c>
      <c r="I3567">
        <v>93.899999999999991</v>
      </c>
      <c r="J3567" s="13" t="s">
        <v>6884</v>
      </c>
      <c r="K3567" s="13" t="s">
        <v>6895</v>
      </c>
      <c r="M3567" s="13" t="s">
        <v>6997</v>
      </c>
    </row>
    <row r="3568" spans="1:13" x14ac:dyDescent="0.3">
      <c r="A3568">
        <v>62033019</v>
      </c>
      <c r="B3568" t="s">
        <v>6768</v>
      </c>
      <c r="C3568">
        <v>11</v>
      </c>
      <c r="D3568">
        <v>2019</v>
      </c>
      <c r="E3568" s="19">
        <v>43770</v>
      </c>
      <c r="F3568">
        <v>267</v>
      </c>
      <c r="G3568">
        <v>53.399999999999977</v>
      </c>
      <c r="H3568">
        <v>213.60000000000002</v>
      </c>
      <c r="I3568">
        <v>90.78</v>
      </c>
      <c r="J3568" s="13" t="s">
        <v>6885</v>
      </c>
      <c r="K3568" s="13" t="s">
        <v>6922</v>
      </c>
      <c r="M3568" s="13" t="s">
        <v>6997</v>
      </c>
    </row>
    <row r="3569" spans="1:13" x14ac:dyDescent="0.3">
      <c r="A3569">
        <v>62033119</v>
      </c>
      <c r="B3569" t="s">
        <v>6769</v>
      </c>
      <c r="C3569">
        <v>11</v>
      </c>
      <c r="D3569">
        <v>2019</v>
      </c>
      <c r="E3569" s="19">
        <v>43770</v>
      </c>
      <c r="F3569">
        <v>345</v>
      </c>
      <c r="G3569">
        <v>69</v>
      </c>
      <c r="H3569">
        <v>276</v>
      </c>
      <c r="I3569">
        <v>106.95</v>
      </c>
      <c r="J3569" s="13" t="s">
        <v>6887</v>
      </c>
      <c r="K3569" s="13" t="s">
        <v>6918</v>
      </c>
      <c r="M3569" s="13" t="s">
        <v>6997</v>
      </c>
    </row>
    <row r="3570" spans="1:13" x14ac:dyDescent="0.3">
      <c r="A3570">
        <v>62033119</v>
      </c>
      <c r="B3570" t="s">
        <v>6770</v>
      </c>
      <c r="C3570">
        <v>12</v>
      </c>
      <c r="D3570">
        <v>2019</v>
      </c>
      <c r="E3570" s="19">
        <v>43800</v>
      </c>
      <c r="F3570">
        <v>144</v>
      </c>
      <c r="G3570">
        <v>28.799999999999997</v>
      </c>
      <c r="H3570">
        <v>115.2</v>
      </c>
      <c r="I3570">
        <v>66.240000000000009</v>
      </c>
      <c r="J3570" s="13" t="s">
        <v>6886</v>
      </c>
      <c r="K3570" s="13" t="s">
        <v>6919</v>
      </c>
      <c r="L3570">
        <v>1</v>
      </c>
      <c r="M3570" s="13" t="s">
        <v>6998</v>
      </c>
    </row>
    <row r="3571" spans="1:13" x14ac:dyDescent="0.3">
      <c r="A3571">
        <v>62033219</v>
      </c>
      <c r="B3571" t="s">
        <v>6771</v>
      </c>
      <c r="C3571">
        <v>11</v>
      </c>
      <c r="D3571">
        <v>2019</v>
      </c>
      <c r="E3571" s="19">
        <v>43770</v>
      </c>
      <c r="F3571">
        <v>168</v>
      </c>
      <c r="G3571">
        <v>33.599999999999994</v>
      </c>
      <c r="H3571">
        <v>134.4</v>
      </c>
      <c r="I3571">
        <v>75.600000000000009</v>
      </c>
      <c r="J3571" s="13" t="s">
        <v>6886</v>
      </c>
      <c r="K3571" s="13" t="s">
        <v>6920</v>
      </c>
      <c r="M3571" s="13" t="s">
        <v>6997</v>
      </c>
    </row>
    <row r="3572" spans="1:13" x14ac:dyDescent="0.3">
      <c r="A3572">
        <v>62033319</v>
      </c>
      <c r="B3572" t="s">
        <v>6772</v>
      </c>
      <c r="C3572">
        <v>11</v>
      </c>
      <c r="D3572">
        <v>2019</v>
      </c>
      <c r="E3572" s="19">
        <v>43770</v>
      </c>
      <c r="F3572">
        <v>172</v>
      </c>
      <c r="G3572">
        <v>34.400000000000006</v>
      </c>
      <c r="H3572">
        <v>137.6</v>
      </c>
      <c r="I3572">
        <v>65.36</v>
      </c>
      <c r="J3572" s="13" t="s">
        <v>6886</v>
      </c>
      <c r="K3572" s="13" t="s">
        <v>6910</v>
      </c>
      <c r="M3572" s="13" t="s">
        <v>6997</v>
      </c>
    </row>
    <row r="3573" spans="1:13" x14ac:dyDescent="0.3">
      <c r="A3573">
        <v>62033419</v>
      </c>
      <c r="B3573" t="s">
        <v>6773</v>
      </c>
      <c r="C3573">
        <v>11</v>
      </c>
      <c r="D3573">
        <v>2019</v>
      </c>
      <c r="E3573" s="19">
        <v>43770</v>
      </c>
      <c r="F3573">
        <v>220</v>
      </c>
      <c r="G3573">
        <v>44</v>
      </c>
      <c r="H3573">
        <v>176</v>
      </c>
      <c r="I3573">
        <v>39.6</v>
      </c>
      <c r="J3573" s="13" t="s">
        <v>6890</v>
      </c>
      <c r="K3573" s="13" t="s">
        <v>6893</v>
      </c>
      <c r="M3573" s="13" t="s">
        <v>6997</v>
      </c>
    </row>
    <row r="3574" spans="1:13" x14ac:dyDescent="0.3">
      <c r="A3574">
        <v>62033519</v>
      </c>
      <c r="B3574" t="s">
        <v>6774</v>
      </c>
      <c r="C3574">
        <v>11</v>
      </c>
      <c r="D3574">
        <v>2019</v>
      </c>
      <c r="E3574" s="19">
        <v>43770</v>
      </c>
      <c r="F3574">
        <v>240</v>
      </c>
      <c r="G3574">
        <v>48</v>
      </c>
      <c r="H3574">
        <v>192</v>
      </c>
      <c r="I3574">
        <v>43.199999999999996</v>
      </c>
      <c r="J3574" s="13" t="s">
        <v>6890</v>
      </c>
      <c r="K3574" s="13" t="s">
        <v>6894</v>
      </c>
      <c r="M3574" s="13" t="s">
        <v>6997</v>
      </c>
    </row>
    <row r="3575" spans="1:13" x14ac:dyDescent="0.3">
      <c r="A3575">
        <v>62033519</v>
      </c>
      <c r="B3575" t="s">
        <v>6775</v>
      </c>
      <c r="C3575">
        <v>9</v>
      </c>
      <c r="D3575">
        <v>2020</v>
      </c>
      <c r="E3575" s="19">
        <v>44075</v>
      </c>
      <c r="F3575">
        <v>220</v>
      </c>
      <c r="G3575">
        <v>0</v>
      </c>
      <c r="H3575">
        <v>220</v>
      </c>
      <c r="I3575">
        <v>39.6</v>
      </c>
      <c r="J3575" s="13" t="s">
        <v>6890</v>
      </c>
      <c r="K3575" s="13" t="s">
        <v>6893</v>
      </c>
      <c r="L3575">
        <v>10.166666666666666</v>
      </c>
      <c r="M3575" s="13" t="s">
        <v>6995</v>
      </c>
    </row>
    <row r="3576" spans="1:13" x14ac:dyDescent="0.3">
      <c r="A3576">
        <v>62033619</v>
      </c>
      <c r="B3576" t="s">
        <v>6776</v>
      </c>
      <c r="C3576">
        <v>11</v>
      </c>
      <c r="D3576">
        <v>2019</v>
      </c>
      <c r="E3576" s="19">
        <v>43770</v>
      </c>
      <c r="F3576">
        <v>258</v>
      </c>
      <c r="G3576">
        <v>51.599999999999994</v>
      </c>
      <c r="H3576">
        <v>206.4</v>
      </c>
      <c r="I3576">
        <v>72.240000000000009</v>
      </c>
      <c r="J3576" s="13" t="s">
        <v>6884</v>
      </c>
      <c r="K3576" s="13" t="s">
        <v>6916</v>
      </c>
      <c r="M3576" s="13" t="s">
        <v>6997</v>
      </c>
    </row>
    <row r="3577" spans="1:13" x14ac:dyDescent="0.3">
      <c r="A3577">
        <v>62033719</v>
      </c>
      <c r="B3577" t="s">
        <v>6777</v>
      </c>
      <c r="C3577">
        <v>11</v>
      </c>
      <c r="D3577">
        <v>2019</v>
      </c>
      <c r="E3577" s="19">
        <v>43770</v>
      </c>
      <c r="F3577">
        <v>313</v>
      </c>
      <c r="G3577">
        <v>62.599999999999994</v>
      </c>
      <c r="H3577">
        <v>250.4</v>
      </c>
      <c r="I3577">
        <v>93.899999999999991</v>
      </c>
      <c r="J3577" s="13" t="s">
        <v>6884</v>
      </c>
      <c r="K3577" s="13" t="s">
        <v>6895</v>
      </c>
      <c r="M3577" s="13" t="s">
        <v>6997</v>
      </c>
    </row>
    <row r="3578" spans="1:13" x14ac:dyDescent="0.3">
      <c r="A3578">
        <v>62033819</v>
      </c>
      <c r="B3578" t="s">
        <v>6778</v>
      </c>
      <c r="C3578">
        <v>11</v>
      </c>
      <c r="D3578">
        <v>2019</v>
      </c>
      <c r="E3578" s="19">
        <v>43770</v>
      </c>
      <c r="F3578">
        <v>258</v>
      </c>
      <c r="G3578">
        <v>51.599999999999994</v>
      </c>
      <c r="H3578">
        <v>206.4</v>
      </c>
      <c r="I3578">
        <v>72.240000000000009</v>
      </c>
      <c r="J3578" s="13" t="s">
        <v>6884</v>
      </c>
      <c r="K3578" s="13" t="s">
        <v>6916</v>
      </c>
      <c r="M3578" s="13" t="s">
        <v>6997</v>
      </c>
    </row>
    <row r="3579" spans="1:13" x14ac:dyDescent="0.3">
      <c r="A3579">
        <v>62033919</v>
      </c>
      <c r="B3579" t="s">
        <v>6779</v>
      </c>
      <c r="C3579">
        <v>11</v>
      </c>
      <c r="D3579">
        <v>2019</v>
      </c>
      <c r="E3579" s="19">
        <v>43770</v>
      </c>
      <c r="F3579">
        <v>255</v>
      </c>
      <c r="G3579">
        <v>51</v>
      </c>
      <c r="H3579">
        <v>204</v>
      </c>
      <c r="I3579">
        <v>66.3</v>
      </c>
      <c r="J3579" s="13" t="s">
        <v>6884</v>
      </c>
      <c r="K3579" s="13" t="s">
        <v>6915</v>
      </c>
      <c r="M3579" s="13" t="s">
        <v>6997</v>
      </c>
    </row>
    <row r="3580" spans="1:13" x14ac:dyDescent="0.3">
      <c r="A3580">
        <v>62034019</v>
      </c>
      <c r="B3580" t="s">
        <v>6780</v>
      </c>
      <c r="C3580">
        <v>11</v>
      </c>
      <c r="D3580">
        <v>2019</v>
      </c>
      <c r="E3580" s="19">
        <v>43770</v>
      </c>
      <c r="F3580">
        <v>228</v>
      </c>
      <c r="G3580">
        <v>45.599999999999994</v>
      </c>
      <c r="H3580">
        <v>182.4</v>
      </c>
      <c r="I3580">
        <v>79.8</v>
      </c>
      <c r="J3580" s="13" t="s">
        <v>6885</v>
      </c>
      <c r="K3580" s="13" t="s">
        <v>6949</v>
      </c>
      <c r="M3580" s="13" t="s">
        <v>6997</v>
      </c>
    </row>
    <row r="3581" spans="1:13" x14ac:dyDescent="0.3">
      <c r="A3581">
        <v>62034019</v>
      </c>
      <c r="B3581" t="s">
        <v>6781</v>
      </c>
      <c r="C3581">
        <v>6</v>
      </c>
      <c r="D3581">
        <v>2020</v>
      </c>
      <c r="E3581" s="19">
        <v>43983</v>
      </c>
      <c r="F3581">
        <v>345</v>
      </c>
      <c r="G3581">
        <v>0</v>
      </c>
      <c r="H3581">
        <v>345</v>
      </c>
      <c r="I3581">
        <v>106.95</v>
      </c>
      <c r="J3581" s="13" t="s">
        <v>6887</v>
      </c>
      <c r="K3581" s="13" t="s">
        <v>6918</v>
      </c>
      <c r="L3581">
        <v>7.1</v>
      </c>
      <c r="M3581" s="13" t="s">
        <v>6992</v>
      </c>
    </row>
    <row r="3582" spans="1:13" x14ac:dyDescent="0.3">
      <c r="A3582">
        <v>62034119</v>
      </c>
      <c r="B3582" t="s">
        <v>6782</v>
      </c>
      <c r="C3582">
        <v>11</v>
      </c>
      <c r="D3582">
        <v>2019</v>
      </c>
      <c r="E3582" s="19">
        <v>43770</v>
      </c>
      <c r="F3582">
        <v>168</v>
      </c>
      <c r="G3582">
        <v>33.599999999999994</v>
      </c>
      <c r="H3582">
        <v>134.4</v>
      </c>
      <c r="I3582">
        <v>25.2</v>
      </c>
      <c r="J3582" s="13" t="s">
        <v>6886</v>
      </c>
      <c r="K3582" s="13" t="s">
        <v>6892</v>
      </c>
      <c r="M3582" s="13" t="s">
        <v>6997</v>
      </c>
    </row>
    <row r="3583" spans="1:13" x14ac:dyDescent="0.3">
      <c r="A3583">
        <v>62034219</v>
      </c>
      <c r="B3583" t="s">
        <v>6783</v>
      </c>
      <c r="C3583">
        <v>11</v>
      </c>
      <c r="D3583">
        <v>2019</v>
      </c>
      <c r="E3583" s="19">
        <v>43770</v>
      </c>
      <c r="F3583">
        <v>144</v>
      </c>
      <c r="G3583">
        <v>28.799999999999997</v>
      </c>
      <c r="H3583">
        <v>115.2</v>
      </c>
      <c r="I3583">
        <v>66.240000000000009</v>
      </c>
      <c r="J3583" s="13" t="s">
        <v>6886</v>
      </c>
      <c r="K3583" s="13" t="s">
        <v>6919</v>
      </c>
      <c r="M3583" s="13" t="s">
        <v>6997</v>
      </c>
    </row>
    <row r="3584" spans="1:13" x14ac:dyDescent="0.3">
      <c r="A3584">
        <v>62034219</v>
      </c>
      <c r="B3584" t="s">
        <v>6784</v>
      </c>
      <c r="C3584">
        <v>7</v>
      </c>
      <c r="D3584">
        <v>2020</v>
      </c>
      <c r="E3584" s="19">
        <v>44013</v>
      </c>
      <c r="F3584">
        <v>210</v>
      </c>
      <c r="G3584">
        <v>0</v>
      </c>
      <c r="H3584">
        <v>210</v>
      </c>
      <c r="I3584">
        <v>37.799999999999997</v>
      </c>
      <c r="J3584" s="13" t="s">
        <v>6890</v>
      </c>
      <c r="K3584" s="13" t="s">
        <v>6911</v>
      </c>
      <c r="L3584">
        <v>8.1</v>
      </c>
      <c r="M3584" s="13" t="s">
        <v>6993</v>
      </c>
    </row>
    <row r="3585" spans="1:13" x14ac:dyDescent="0.3">
      <c r="A3585">
        <v>62034219</v>
      </c>
      <c r="B3585" t="s">
        <v>6785</v>
      </c>
      <c r="C3585">
        <v>4</v>
      </c>
      <c r="D3585">
        <v>2020</v>
      </c>
      <c r="E3585" s="19">
        <v>43922</v>
      </c>
      <c r="F3585">
        <v>240</v>
      </c>
      <c r="G3585">
        <v>36</v>
      </c>
      <c r="H3585">
        <v>204</v>
      </c>
      <c r="I3585">
        <v>43.199999999999996</v>
      </c>
      <c r="J3585" s="13" t="s">
        <v>6890</v>
      </c>
      <c r="K3585" s="13" t="s">
        <v>6894</v>
      </c>
      <c r="L3585">
        <v>3.0333333333333332</v>
      </c>
      <c r="M3585" s="13" t="s">
        <v>6990</v>
      </c>
    </row>
    <row r="3586" spans="1:13" x14ac:dyDescent="0.3">
      <c r="A3586">
        <v>62034319</v>
      </c>
      <c r="B3586" t="s">
        <v>6786</v>
      </c>
      <c r="C3586">
        <v>11</v>
      </c>
      <c r="D3586">
        <v>2019</v>
      </c>
      <c r="E3586" s="19">
        <v>43770</v>
      </c>
      <c r="F3586">
        <v>220</v>
      </c>
      <c r="G3586">
        <v>44</v>
      </c>
      <c r="H3586">
        <v>176</v>
      </c>
      <c r="I3586">
        <v>39.6</v>
      </c>
      <c r="J3586" s="13" t="s">
        <v>6890</v>
      </c>
      <c r="K3586" s="13" t="s">
        <v>6893</v>
      </c>
      <c r="M3586" s="13" t="s">
        <v>6997</v>
      </c>
    </row>
    <row r="3587" spans="1:13" x14ac:dyDescent="0.3">
      <c r="A3587">
        <v>62034419</v>
      </c>
      <c r="B3587" t="s">
        <v>6787</v>
      </c>
      <c r="C3587">
        <v>11</v>
      </c>
      <c r="D3587">
        <v>2019</v>
      </c>
      <c r="E3587" s="19">
        <v>43770</v>
      </c>
      <c r="F3587">
        <v>240</v>
      </c>
      <c r="G3587">
        <v>48</v>
      </c>
      <c r="H3587">
        <v>192</v>
      </c>
      <c r="I3587">
        <v>43.199999999999996</v>
      </c>
      <c r="J3587" s="13" t="s">
        <v>6890</v>
      </c>
      <c r="K3587" s="13" t="s">
        <v>6894</v>
      </c>
      <c r="M3587" s="13" t="s">
        <v>6997</v>
      </c>
    </row>
    <row r="3588" spans="1:13" x14ac:dyDescent="0.3">
      <c r="A3588">
        <v>62034419</v>
      </c>
      <c r="B3588" t="s">
        <v>6788</v>
      </c>
      <c r="C3588">
        <v>11</v>
      </c>
      <c r="D3588">
        <v>2020</v>
      </c>
      <c r="E3588" s="19">
        <v>44136</v>
      </c>
      <c r="F3588">
        <v>210</v>
      </c>
      <c r="G3588">
        <v>0</v>
      </c>
      <c r="H3588">
        <v>210</v>
      </c>
      <c r="I3588">
        <v>37.799999999999997</v>
      </c>
      <c r="J3588" s="13" t="s">
        <v>6890</v>
      </c>
      <c r="K3588" s="13" t="s">
        <v>6911</v>
      </c>
      <c r="L3588">
        <v>12.2</v>
      </c>
      <c r="M3588" s="13" t="s">
        <v>6997</v>
      </c>
    </row>
    <row r="3589" spans="1:13" x14ac:dyDescent="0.3">
      <c r="A3589">
        <v>62034419</v>
      </c>
      <c r="B3589" t="s">
        <v>6789</v>
      </c>
      <c r="C3589">
        <v>8</v>
      </c>
      <c r="D3589">
        <v>2020</v>
      </c>
      <c r="E3589" s="19">
        <v>44044</v>
      </c>
      <c r="F3589">
        <v>255</v>
      </c>
      <c r="G3589">
        <v>0</v>
      </c>
      <c r="H3589">
        <v>255</v>
      </c>
      <c r="I3589">
        <v>66.3</v>
      </c>
      <c r="J3589" s="13" t="s">
        <v>6884</v>
      </c>
      <c r="K3589" s="13" t="s">
        <v>6915</v>
      </c>
      <c r="L3589">
        <v>3.0666666666666669</v>
      </c>
      <c r="M3589" s="13" t="s">
        <v>6994</v>
      </c>
    </row>
    <row r="3590" spans="1:13" x14ac:dyDescent="0.3">
      <c r="A3590">
        <v>62034519</v>
      </c>
      <c r="B3590" t="s">
        <v>6790</v>
      </c>
      <c r="C3590">
        <v>11</v>
      </c>
      <c r="D3590">
        <v>2019</v>
      </c>
      <c r="E3590" s="19">
        <v>43770</v>
      </c>
      <c r="F3590">
        <v>255</v>
      </c>
      <c r="G3590">
        <v>51</v>
      </c>
      <c r="H3590">
        <v>204</v>
      </c>
      <c r="I3590">
        <v>66.3</v>
      </c>
      <c r="J3590" s="13" t="s">
        <v>6884</v>
      </c>
      <c r="K3590" s="13" t="s">
        <v>6915</v>
      </c>
      <c r="M3590" s="13" t="s">
        <v>6997</v>
      </c>
    </row>
    <row r="3591" spans="1:13" x14ac:dyDescent="0.3">
      <c r="A3591">
        <v>62034619</v>
      </c>
      <c r="B3591" t="s">
        <v>6791</v>
      </c>
      <c r="C3591">
        <v>11</v>
      </c>
      <c r="D3591">
        <v>2019</v>
      </c>
      <c r="E3591" s="19">
        <v>43770</v>
      </c>
      <c r="F3591">
        <v>258</v>
      </c>
      <c r="G3591">
        <v>51.599999999999994</v>
      </c>
      <c r="H3591">
        <v>206.4</v>
      </c>
      <c r="I3591">
        <v>72.240000000000009</v>
      </c>
      <c r="J3591" s="13" t="s">
        <v>6884</v>
      </c>
      <c r="K3591" s="13" t="s">
        <v>6916</v>
      </c>
      <c r="M3591" s="13" t="s">
        <v>6997</v>
      </c>
    </row>
    <row r="3592" spans="1:13" x14ac:dyDescent="0.3">
      <c r="A3592">
        <v>62034619</v>
      </c>
      <c r="B3592" t="s">
        <v>6792</v>
      </c>
      <c r="C3592">
        <v>5</v>
      </c>
      <c r="D3592">
        <v>2020</v>
      </c>
      <c r="E3592" s="19">
        <v>43952</v>
      </c>
      <c r="F3592">
        <v>258</v>
      </c>
      <c r="G3592">
        <v>0</v>
      </c>
      <c r="H3592">
        <v>258</v>
      </c>
      <c r="I3592">
        <v>72.240000000000009</v>
      </c>
      <c r="J3592" s="13" t="s">
        <v>6884</v>
      </c>
      <c r="K3592" s="13" t="s">
        <v>6916</v>
      </c>
      <c r="L3592">
        <v>6.0666666666666664</v>
      </c>
      <c r="M3592" s="13" t="s">
        <v>6991</v>
      </c>
    </row>
    <row r="3593" spans="1:13" x14ac:dyDescent="0.3">
      <c r="A3593">
        <v>62034619</v>
      </c>
      <c r="B3593" t="s">
        <v>6793</v>
      </c>
      <c r="C3593">
        <v>4</v>
      </c>
      <c r="D3593">
        <v>2020</v>
      </c>
      <c r="E3593" s="19">
        <v>43922</v>
      </c>
      <c r="F3593">
        <v>327</v>
      </c>
      <c r="G3593">
        <v>49.050000000000011</v>
      </c>
      <c r="H3593">
        <v>277.95</v>
      </c>
      <c r="I3593">
        <v>94.83</v>
      </c>
      <c r="J3593" s="13" t="s">
        <v>6884</v>
      </c>
      <c r="K3593" s="13" t="s">
        <v>6914</v>
      </c>
      <c r="L3593">
        <v>1</v>
      </c>
      <c r="M3593" s="13" t="s">
        <v>6990</v>
      </c>
    </row>
    <row r="3594" spans="1:13" x14ac:dyDescent="0.3">
      <c r="A3594">
        <v>62034719</v>
      </c>
      <c r="B3594" t="s">
        <v>6794</v>
      </c>
      <c r="C3594">
        <v>11</v>
      </c>
      <c r="D3594">
        <v>2019</v>
      </c>
      <c r="E3594" s="19">
        <v>43770</v>
      </c>
      <c r="F3594">
        <v>313</v>
      </c>
      <c r="G3594">
        <v>62.599999999999994</v>
      </c>
      <c r="H3594">
        <v>250.4</v>
      </c>
      <c r="I3594">
        <v>93.899999999999991</v>
      </c>
      <c r="J3594" s="13" t="s">
        <v>6884</v>
      </c>
      <c r="K3594" s="13" t="s">
        <v>6895</v>
      </c>
      <c r="M3594" s="13" t="s">
        <v>6997</v>
      </c>
    </row>
    <row r="3595" spans="1:13" x14ac:dyDescent="0.3">
      <c r="A3595">
        <v>62034819</v>
      </c>
      <c r="B3595" t="s">
        <v>6795</v>
      </c>
      <c r="C3595">
        <v>11</v>
      </c>
      <c r="D3595">
        <v>2019</v>
      </c>
      <c r="E3595" s="19">
        <v>43770</v>
      </c>
      <c r="F3595">
        <v>313</v>
      </c>
      <c r="G3595">
        <v>62.599999999999994</v>
      </c>
      <c r="H3595">
        <v>250.4</v>
      </c>
      <c r="I3595">
        <v>93.899999999999991</v>
      </c>
      <c r="J3595" s="13" t="s">
        <v>6884</v>
      </c>
      <c r="K3595" s="13" t="s">
        <v>6895</v>
      </c>
      <c r="M3595" s="13" t="s">
        <v>6997</v>
      </c>
    </row>
    <row r="3596" spans="1:13" x14ac:dyDescent="0.3">
      <c r="A3596">
        <v>62034819</v>
      </c>
      <c r="B3596" t="s">
        <v>6796</v>
      </c>
      <c r="C3596">
        <v>9</v>
      </c>
      <c r="D3596">
        <v>2020</v>
      </c>
      <c r="E3596" s="19">
        <v>44075</v>
      </c>
      <c r="F3596">
        <v>951</v>
      </c>
      <c r="G3596">
        <v>0</v>
      </c>
      <c r="H3596">
        <v>951</v>
      </c>
      <c r="I3596">
        <v>247.26000000000002</v>
      </c>
      <c r="J3596" s="13" t="s">
        <v>6882</v>
      </c>
      <c r="K3596" s="13" t="s">
        <v>6896</v>
      </c>
      <c r="L3596">
        <v>10.166666666666666</v>
      </c>
      <c r="M3596" s="13" t="s">
        <v>6995</v>
      </c>
    </row>
    <row r="3597" spans="1:13" x14ac:dyDescent="0.3">
      <c r="A3597">
        <v>62034819</v>
      </c>
      <c r="B3597" t="s">
        <v>6797</v>
      </c>
      <c r="C3597">
        <v>11</v>
      </c>
      <c r="D3597">
        <v>2020</v>
      </c>
      <c r="E3597" s="19">
        <v>44136</v>
      </c>
      <c r="F3597">
        <v>805</v>
      </c>
      <c r="G3597">
        <v>0</v>
      </c>
      <c r="H3597">
        <v>805</v>
      </c>
      <c r="I3597">
        <v>249.55</v>
      </c>
      <c r="J3597" s="13" t="s">
        <v>6882</v>
      </c>
      <c r="K3597" s="13" t="s">
        <v>6923</v>
      </c>
      <c r="L3597">
        <v>2.0333333333333332</v>
      </c>
      <c r="M3597" s="13" t="s">
        <v>6997</v>
      </c>
    </row>
    <row r="3598" spans="1:13" x14ac:dyDescent="0.3">
      <c r="A3598">
        <v>62034819</v>
      </c>
      <c r="B3598" t="s">
        <v>6798</v>
      </c>
      <c r="C3598">
        <v>10</v>
      </c>
      <c r="D3598">
        <v>2020</v>
      </c>
      <c r="E3598" s="19">
        <v>44105</v>
      </c>
      <c r="F3598">
        <v>992</v>
      </c>
      <c r="G3598">
        <v>0</v>
      </c>
      <c r="H3598">
        <v>992</v>
      </c>
      <c r="I3598">
        <v>307.52</v>
      </c>
      <c r="J3598" s="13" t="s">
        <v>6882</v>
      </c>
      <c r="K3598" s="13" t="s">
        <v>6931</v>
      </c>
      <c r="L3598">
        <v>1.0333333333333334</v>
      </c>
      <c r="M3598" s="13" t="s">
        <v>6996</v>
      </c>
    </row>
    <row r="3599" spans="1:13" x14ac:dyDescent="0.3">
      <c r="A3599">
        <v>62034819</v>
      </c>
      <c r="B3599" t="s">
        <v>6799</v>
      </c>
      <c r="C3599">
        <v>10</v>
      </c>
      <c r="D3599">
        <v>2020</v>
      </c>
      <c r="E3599" s="19">
        <v>44105</v>
      </c>
      <c r="F3599">
        <v>526</v>
      </c>
      <c r="G3599">
        <v>0</v>
      </c>
      <c r="H3599">
        <v>526</v>
      </c>
      <c r="I3599">
        <v>210.4</v>
      </c>
      <c r="J3599" s="13" t="s">
        <v>6882</v>
      </c>
      <c r="K3599" s="13" t="s">
        <v>6924</v>
      </c>
      <c r="L3599">
        <v>0</v>
      </c>
      <c r="M3599" s="13" t="s">
        <v>6996</v>
      </c>
    </row>
    <row r="3600" spans="1:13" x14ac:dyDescent="0.3">
      <c r="A3600">
        <v>62034919</v>
      </c>
      <c r="B3600" t="s">
        <v>6800</v>
      </c>
      <c r="C3600">
        <v>11</v>
      </c>
      <c r="D3600">
        <v>2019</v>
      </c>
      <c r="E3600" s="19">
        <v>43770</v>
      </c>
      <c r="F3600">
        <v>992</v>
      </c>
      <c r="G3600">
        <v>198.39999999999998</v>
      </c>
      <c r="H3600">
        <v>793.6</v>
      </c>
      <c r="I3600">
        <v>277.76000000000005</v>
      </c>
      <c r="J3600" s="13" t="s">
        <v>6882</v>
      </c>
      <c r="K3600" s="13" t="s">
        <v>6940</v>
      </c>
      <c r="M3600" s="13" t="s">
        <v>6997</v>
      </c>
    </row>
    <row r="3601" spans="1:13" x14ac:dyDescent="0.3">
      <c r="A3601">
        <v>62035019</v>
      </c>
      <c r="B3601" t="s">
        <v>6801</v>
      </c>
      <c r="C3601">
        <v>11</v>
      </c>
      <c r="D3601">
        <v>2019</v>
      </c>
      <c r="E3601" s="19">
        <v>43770</v>
      </c>
      <c r="F3601">
        <v>447</v>
      </c>
      <c r="G3601">
        <v>89.399999999999977</v>
      </c>
      <c r="H3601">
        <v>357.6</v>
      </c>
      <c r="I3601">
        <v>156.44999999999999</v>
      </c>
      <c r="J3601" s="13" t="s">
        <v>6887</v>
      </c>
      <c r="K3601" s="13" t="s">
        <v>6891</v>
      </c>
      <c r="M3601" s="13" t="s">
        <v>6997</v>
      </c>
    </row>
    <row r="3602" spans="1:13" x14ac:dyDescent="0.3">
      <c r="A3602">
        <v>62035119</v>
      </c>
      <c r="B3602" t="s">
        <v>6802</v>
      </c>
      <c r="C3602">
        <v>11</v>
      </c>
      <c r="D3602">
        <v>2019</v>
      </c>
      <c r="E3602" s="19">
        <v>43770</v>
      </c>
      <c r="F3602">
        <v>172</v>
      </c>
      <c r="G3602">
        <v>34.400000000000006</v>
      </c>
      <c r="H3602">
        <v>137.6</v>
      </c>
      <c r="I3602">
        <v>65.36</v>
      </c>
      <c r="J3602" s="13" t="s">
        <v>6886</v>
      </c>
      <c r="K3602" s="13" t="s">
        <v>6910</v>
      </c>
      <c r="M3602" s="13" t="s">
        <v>6997</v>
      </c>
    </row>
    <row r="3603" spans="1:13" x14ac:dyDescent="0.3">
      <c r="A3603">
        <v>62035119</v>
      </c>
      <c r="B3603" t="s">
        <v>6803</v>
      </c>
      <c r="C3603">
        <v>9</v>
      </c>
      <c r="D3603">
        <v>2020</v>
      </c>
      <c r="E3603" s="19">
        <v>44075</v>
      </c>
      <c r="F3603">
        <v>240</v>
      </c>
      <c r="G3603">
        <v>0</v>
      </c>
      <c r="H3603">
        <v>240</v>
      </c>
      <c r="I3603">
        <v>43.199999999999996</v>
      </c>
      <c r="J3603" s="13" t="s">
        <v>6890</v>
      </c>
      <c r="K3603" s="13" t="s">
        <v>6894</v>
      </c>
      <c r="L3603">
        <v>10.166666666666666</v>
      </c>
      <c r="M3603" s="13" t="s">
        <v>6995</v>
      </c>
    </row>
    <row r="3604" spans="1:13" x14ac:dyDescent="0.3">
      <c r="A3604">
        <v>62035119</v>
      </c>
      <c r="B3604" t="s">
        <v>6804</v>
      </c>
      <c r="C3604">
        <v>9</v>
      </c>
      <c r="D3604">
        <v>2020</v>
      </c>
      <c r="E3604" s="19">
        <v>44075</v>
      </c>
      <c r="F3604">
        <v>192</v>
      </c>
      <c r="G3604">
        <v>0</v>
      </c>
      <c r="H3604">
        <v>192</v>
      </c>
      <c r="I3604">
        <v>34.56</v>
      </c>
      <c r="J3604" s="13" t="s">
        <v>6890</v>
      </c>
      <c r="K3604" s="13" t="s">
        <v>6912</v>
      </c>
      <c r="L3604">
        <v>0</v>
      </c>
      <c r="M3604" s="13" t="s">
        <v>6995</v>
      </c>
    </row>
    <row r="3605" spans="1:13" x14ac:dyDescent="0.3">
      <c r="A3605">
        <v>62035119</v>
      </c>
      <c r="B3605" t="s">
        <v>6805</v>
      </c>
      <c r="C3605">
        <v>9</v>
      </c>
      <c r="D3605">
        <v>2020</v>
      </c>
      <c r="E3605" s="19">
        <v>44075</v>
      </c>
      <c r="F3605">
        <v>205</v>
      </c>
      <c r="G3605">
        <v>0</v>
      </c>
      <c r="H3605">
        <v>205</v>
      </c>
      <c r="I3605">
        <v>36.9</v>
      </c>
      <c r="J3605" s="13" t="s">
        <v>6890</v>
      </c>
      <c r="K3605" s="13" t="s">
        <v>6913</v>
      </c>
      <c r="L3605">
        <v>0</v>
      </c>
      <c r="M3605" s="13" t="s">
        <v>6995</v>
      </c>
    </row>
    <row r="3606" spans="1:13" x14ac:dyDescent="0.3">
      <c r="A3606">
        <v>62035219</v>
      </c>
      <c r="B3606" t="s">
        <v>6806</v>
      </c>
      <c r="C3606">
        <v>11</v>
      </c>
      <c r="D3606">
        <v>2019</v>
      </c>
      <c r="E3606" s="19">
        <v>43770</v>
      </c>
      <c r="F3606">
        <v>210</v>
      </c>
      <c r="G3606">
        <v>42</v>
      </c>
      <c r="H3606">
        <v>168</v>
      </c>
      <c r="I3606">
        <v>37.799999999999997</v>
      </c>
      <c r="J3606" s="13" t="s">
        <v>6890</v>
      </c>
      <c r="K3606" s="13" t="s">
        <v>6911</v>
      </c>
      <c r="M3606" s="13" t="s">
        <v>6997</v>
      </c>
    </row>
    <row r="3607" spans="1:13" x14ac:dyDescent="0.3">
      <c r="A3607">
        <v>62035319</v>
      </c>
      <c r="B3607" t="s">
        <v>6807</v>
      </c>
      <c r="C3607">
        <v>11</v>
      </c>
      <c r="D3607">
        <v>2019</v>
      </c>
      <c r="E3607" s="19">
        <v>43770</v>
      </c>
      <c r="F3607">
        <v>205</v>
      </c>
      <c r="G3607">
        <v>41</v>
      </c>
      <c r="H3607">
        <v>164</v>
      </c>
      <c r="I3607">
        <v>36.9</v>
      </c>
      <c r="J3607" s="13" t="s">
        <v>6890</v>
      </c>
      <c r="K3607" s="13" t="s">
        <v>6913</v>
      </c>
      <c r="M3607" s="13" t="s">
        <v>6997</v>
      </c>
    </row>
    <row r="3608" spans="1:13" x14ac:dyDescent="0.3">
      <c r="A3608">
        <v>62035419</v>
      </c>
      <c r="B3608" t="s">
        <v>6808</v>
      </c>
      <c r="C3608">
        <v>11</v>
      </c>
      <c r="D3608">
        <v>2019</v>
      </c>
      <c r="E3608" s="19">
        <v>43770</v>
      </c>
      <c r="F3608">
        <v>205</v>
      </c>
      <c r="G3608">
        <v>41</v>
      </c>
      <c r="H3608">
        <v>164</v>
      </c>
      <c r="I3608">
        <v>36.9</v>
      </c>
      <c r="J3608" s="13" t="s">
        <v>6890</v>
      </c>
      <c r="K3608" s="13" t="s">
        <v>6913</v>
      </c>
      <c r="M3608" s="13" t="s">
        <v>6997</v>
      </c>
    </row>
    <row r="3609" spans="1:13" x14ac:dyDescent="0.3">
      <c r="A3609">
        <v>62035419</v>
      </c>
      <c r="B3609" t="s">
        <v>6809</v>
      </c>
      <c r="C3609">
        <v>10</v>
      </c>
      <c r="D3609">
        <v>2020</v>
      </c>
      <c r="E3609" s="19">
        <v>44105</v>
      </c>
      <c r="F3609">
        <v>313</v>
      </c>
      <c r="G3609">
        <v>0</v>
      </c>
      <c r="H3609">
        <v>313</v>
      </c>
      <c r="I3609">
        <v>93.899999999999991</v>
      </c>
      <c r="J3609" s="13" t="s">
        <v>6884</v>
      </c>
      <c r="K3609" s="13" t="s">
        <v>6895</v>
      </c>
      <c r="L3609">
        <v>11.166666666666666</v>
      </c>
      <c r="M3609" s="13" t="s">
        <v>6996</v>
      </c>
    </row>
    <row r="3610" spans="1:13" x14ac:dyDescent="0.3">
      <c r="A3610">
        <v>62035519</v>
      </c>
      <c r="B3610" t="s">
        <v>6810</v>
      </c>
      <c r="C3610">
        <v>11</v>
      </c>
      <c r="D3610">
        <v>2019</v>
      </c>
      <c r="E3610" s="19">
        <v>43770</v>
      </c>
      <c r="F3610">
        <v>327</v>
      </c>
      <c r="G3610">
        <v>65.399999999999977</v>
      </c>
      <c r="H3610">
        <v>261.60000000000002</v>
      </c>
      <c r="I3610">
        <v>94.83</v>
      </c>
      <c r="J3610" s="13" t="s">
        <v>6884</v>
      </c>
      <c r="K3610" s="13" t="s">
        <v>6914</v>
      </c>
      <c r="M3610" s="13" t="s">
        <v>6997</v>
      </c>
    </row>
    <row r="3611" spans="1:13" x14ac:dyDescent="0.3">
      <c r="A3611">
        <v>62035619</v>
      </c>
      <c r="B3611" t="s">
        <v>6811</v>
      </c>
      <c r="C3611">
        <v>11</v>
      </c>
      <c r="D3611">
        <v>2019</v>
      </c>
      <c r="E3611" s="19">
        <v>43770</v>
      </c>
      <c r="F3611">
        <v>255</v>
      </c>
      <c r="G3611">
        <v>51</v>
      </c>
      <c r="H3611">
        <v>204</v>
      </c>
      <c r="I3611">
        <v>66.3</v>
      </c>
      <c r="J3611" s="13" t="s">
        <v>6884</v>
      </c>
      <c r="K3611" s="13" t="s">
        <v>6915</v>
      </c>
      <c r="M3611" s="13" t="s">
        <v>6997</v>
      </c>
    </row>
    <row r="3612" spans="1:13" x14ac:dyDescent="0.3">
      <c r="A3612">
        <v>62035719</v>
      </c>
      <c r="B3612" t="s">
        <v>6812</v>
      </c>
      <c r="C3612">
        <v>11</v>
      </c>
      <c r="D3612">
        <v>2019</v>
      </c>
      <c r="E3612" s="19">
        <v>43770</v>
      </c>
      <c r="F3612">
        <v>313</v>
      </c>
      <c r="G3612">
        <v>62.599999999999994</v>
      </c>
      <c r="H3612">
        <v>250.4</v>
      </c>
      <c r="I3612">
        <v>93.899999999999991</v>
      </c>
      <c r="J3612" s="13" t="s">
        <v>6884</v>
      </c>
      <c r="K3612" s="13" t="s">
        <v>6895</v>
      </c>
      <c r="M3612" s="13" t="s">
        <v>6997</v>
      </c>
    </row>
    <row r="3613" spans="1:13" x14ac:dyDescent="0.3">
      <c r="A3613">
        <v>62035719</v>
      </c>
      <c r="B3613" t="s">
        <v>6813</v>
      </c>
      <c r="C3613">
        <v>3</v>
      </c>
      <c r="D3613">
        <v>2020</v>
      </c>
      <c r="E3613" s="19">
        <v>43891</v>
      </c>
      <c r="F3613">
        <v>805</v>
      </c>
      <c r="G3613">
        <v>0</v>
      </c>
      <c r="H3613">
        <v>805</v>
      </c>
      <c r="I3613">
        <v>249.55</v>
      </c>
      <c r="J3613" s="13" t="s">
        <v>6882</v>
      </c>
      <c r="K3613" s="13" t="s">
        <v>6923</v>
      </c>
      <c r="L3613">
        <v>4.0333333333333332</v>
      </c>
      <c r="M3613" s="13" t="s">
        <v>6989</v>
      </c>
    </row>
    <row r="3614" spans="1:13" x14ac:dyDescent="0.3">
      <c r="A3614">
        <v>62035819</v>
      </c>
      <c r="B3614" t="s">
        <v>6814</v>
      </c>
      <c r="C3614">
        <v>11</v>
      </c>
      <c r="D3614">
        <v>2019</v>
      </c>
      <c r="E3614" s="19">
        <v>43770</v>
      </c>
      <c r="F3614">
        <v>889</v>
      </c>
      <c r="G3614">
        <v>177.79999999999995</v>
      </c>
      <c r="H3614">
        <v>711.2</v>
      </c>
      <c r="I3614">
        <v>222.25</v>
      </c>
      <c r="J3614" s="13" t="s">
        <v>6882</v>
      </c>
      <c r="K3614" s="13" t="s">
        <v>6939</v>
      </c>
      <c r="M3614" s="13" t="s">
        <v>6997</v>
      </c>
    </row>
    <row r="3615" spans="1:13" x14ac:dyDescent="0.3">
      <c r="A3615">
        <v>62035819</v>
      </c>
      <c r="B3615" t="s">
        <v>6815</v>
      </c>
      <c r="C3615">
        <v>5</v>
      </c>
      <c r="D3615">
        <v>2020</v>
      </c>
      <c r="E3615" s="19">
        <v>43952</v>
      </c>
      <c r="F3615">
        <v>805</v>
      </c>
      <c r="G3615">
        <v>0</v>
      </c>
      <c r="H3615">
        <v>805</v>
      </c>
      <c r="I3615">
        <v>249.55</v>
      </c>
      <c r="J3615" s="13" t="s">
        <v>6882</v>
      </c>
      <c r="K3615" s="13" t="s">
        <v>6923</v>
      </c>
      <c r="L3615">
        <v>6.0666666666666664</v>
      </c>
      <c r="M3615" s="13" t="s">
        <v>6991</v>
      </c>
    </row>
    <row r="3616" spans="1:13" x14ac:dyDescent="0.3">
      <c r="A3616">
        <v>62035919</v>
      </c>
      <c r="B3616" t="s">
        <v>6816</v>
      </c>
      <c r="C3616">
        <v>11</v>
      </c>
      <c r="D3616">
        <v>2019</v>
      </c>
      <c r="E3616" s="19">
        <v>43770</v>
      </c>
      <c r="F3616">
        <v>948</v>
      </c>
      <c r="G3616">
        <v>189.59999999999991</v>
      </c>
      <c r="H3616">
        <v>758.40000000000009</v>
      </c>
      <c r="I3616">
        <v>303.36</v>
      </c>
      <c r="J3616" s="13" t="s">
        <v>6881</v>
      </c>
      <c r="K3616" s="13" t="s">
        <v>6897</v>
      </c>
      <c r="M3616" s="13" t="s">
        <v>6997</v>
      </c>
    </row>
    <row r="3617" spans="1:13" x14ac:dyDescent="0.3">
      <c r="A3617">
        <v>62035919</v>
      </c>
      <c r="B3617" t="s">
        <v>6817</v>
      </c>
      <c r="C3617">
        <v>3</v>
      </c>
      <c r="D3617">
        <v>2020</v>
      </c>
      <c r="E3617" s="19">
        <v>43891</v>
      </c>
      <c r="F3617">
        <v>1491</v>
      </c>
      <c r="G3617">
        <v>0</v>
      </c>
      <c r="H3617">
        <v>1491</v>
      </c>
      <c r="I3617">
        <v>506.94000000000005</v>
      </c>
      <c r="J3617" s="13" t="s">
        <v>6881</v>
      </c>
      <c r="K3617" s="13" t="s">
        <v>6898</v>
      </c>
      <c r="L3617">
        <v>4.0333333333333332</v>
      </c>
      <c r="M3617" s="13" t="s">
        <v>6989</v>
      </c>
    </row>
    <row r="3618" spans="1:13" x14ac:dyDescent="0.3">
      <c r="A3618">
        <v>62036019</v>
      </c>
      <c r="B3618" t="s">
        <v>6818</v>
      </c>
      <c r="C3618">
        <v>11</v>
      </c>
      <c r="D3618">
        <v>2019</v>
      </c>
      <c r="E3618" s="19">
        <v>43770</v>
      </c>
      <c r="F3618">
        <v>447</v>
      </c>
      <c r="G3618">
        <v>89.399999999999977</v>
      </c>
      <c r="H3618">
        <v>357.6</v>
      </c>
      <c r="I3618">
        <v>156.44999999999999</v>
      </c>
      <c r="J3618" s="13" t="s">
        <v>6887</v>
      </c>
      <c r="K3618" s="13" t="s">
        <v>6891</v>
      </c>
      <c r="M3618" s="13" t="s">
        <v>6997</v>
      </c>
    </row>
    <row r="3619" spans="1:13" x14ac:dyDescent="0.3">
      <c r="A3619">
        <v>62036119</v>
      </c>
      <c r="B3619" t="s">
        <v>6819</v>
      </c>
      <c r="C3619">
        <v>11</v>
      </c>
      <c r="D3619">
        <v>2019</v>
      </c>
      <c r="E3619" s="19">
        <v>43770</v>
      </c>
      <c r="F3619">
        <v>144</v>
      </c>
      <c r="G3619">
        <v>28.799999999999997</v>
      </c>
      <c r="H3619">
        <v>115.2</v>
      </c>
      <c r="I3619">
        <v>66.240000000000009</v>
      </c>
      <c r="J3619" s="13" t="s">
        <v>6886</v>
      </c>
      <c r="K3619" s="13" t="s">
        <v>6919</v>
      </c>
      <c r="M3619" s="13" t="s">
        <v>6997</v>
      </c>
    </row>
    <row r="3620" spans="1:13" x14ac:dyDescent="0.3">
      <c r="A3620">
        <v>62036119</v>
      </c>
      <c r="B3620" t="s">
        <v>6820</v>
      </c>
      <c r="C3620">
        <v>2</v>
      </c>
      <c r="D3620">
        <v>2020</v>
      </c>
      <c r="E3620" s="19">
        <v>43862</v>
      </c>
      <c r="F3620">
        <v>205</v>
      </c>
      <c r="G3620">
        <v>0</v>
      </c>
      <c r="H3620">
        <v>205</v>
      </c>
      <c r="I3620">
        <v>36.9</v>
      </c>
      <c r="J3620" s="13" t="s">
        <v>6890</v>
      </c>
      <c r="K3620" s="13" t="s">
        <v>6913</v>
      </c>
      <c r="L3620">
        <v>3.0666666666666669</v>
      </c>
      <c r="M3620" s="13" t="s">
        <v>6988</v>
      </c>
    </row>
    <row r="3621" spans="1:13" x14ac:dyDescent="0.3">
      <c r="A3621">
        <v>62036119</v>
      </c>
      <c r="B3621" t="s">
        <v>6821</v>
      </c>
      <c r="C3621">
        <v>12</v>
      </c>
      <c r="D3621">
        <v>2019</v>
      </c>
      <c r="E3621" s="19">
        <v>43800</v>
      </c>
      <c r="F3621">
        <v>192</v>
      </c>
      <c r="G3621">
        <v>38.399999999999977</v>
      </c>
      <c r="H3621">
        <v>153.60000000000002</v>
      </c>
      <c r="I3621">
        <v>34.56</v>
      </c>
      <c r="J3621" s="13" t="s">
        <v>6890</v>
      </c>
      <c r="K3621" s="13" t="s">
        <v>6912</v>
      </c>
      <c r="L3621">
        <v>2.0666666666666669</v>
      </c>
      <c r="M3621" s="13" t="s">
        <v>6998</v>
      </c>
    </row>
    <row r="3622" spans="1:13" x14ac:dyDescent="0.3">
      <c r="A3622">
        <v>62036219</v>
      </c>
      <c r="B3622" t="s">
        <v>6822</v>
      </c>
      <c r="C3622">
        <v>11</v>
      </c>
      <c r="D3622">
        <v>2019</v>
      </c>
      <c r="E3622" s="19">
        <v>43770</v>
      </c>
      <c r="F3622">
        <v>220</v>
      </c>
      <c r="G3622">
        <v>44</v>
      </c>
      <c r="H3622">
        <v>176</v>
      </c>
      <c r="I3622">
        <v>39.6</v>
      </c>
      <c r="J3622" s="13" t="s">
        <v>6890</v>
      </c>
      <c r="K3622" s="13" t="s">
        <v>6893</v>
      </c>
      <c r="M3622" s="13" t="s">
        <v>6997</v>
      </c>
    </row>
    <row r="3623" spans="1:13" x14ac:dyDescent="0.3">
      <c r="A3623">
        <v>62036319</v>
      </c>
      <c r="B3623" t="s">
        <v>6823</v>
      </c>
      <c r="C3623">
        <v>11</v>
      </c>
      <c r="D3623">
        <v>2019</v>
      </c>
      <c r="E3623" s="19">
        <v>43770</v>
      </c>
      <c r="F3623">
        <v>240</v>
      </c>
      <c r="G3623">
        <v>48</v>
      </c>
      <c r="H3623">
        <v>192</v>
      </c>
      <c r="I3623">
        <v>43.199999999999996</v>
      </c>
      <c r="J3623" s="13" t="s">
        <v>6890</v>
      </c>
      <c r="K3623" s="13" t="s">
        <v>6894</v>
      </c>
      <c r="M3623" s="13" t="s">
        <v>6997</v>
      </c>
    </row>
    <row r="3624" spans="1:13" x14ac:dyDescent="0.3">
      <c r="A3624">
        <v>62036419</v>
      </c>
      <c r="B3624" t="s">
        <v>6824</v>
      </c>
      <c r="C3624">
        <v>11</v>
      </c>
      <c r="D3624">
        <v>2019</v>
      </c>
      <c r="E3624" s="19">
        <v>43770</v>
      </c>
      <c r="F3624">
        <v>258</v>
      </c>
      <c r="G3624">
        <v>51.599999999999994</v>
      </c>
      <c r="H3624">
        <v>206.4</v>
      </c>
      <c r="I3624">
        <v>72.240000000000009</v>
      </c>
      <c r="J3624" s="13" t="s">
        <v>6884</v>
      </c>
      <c r="K3624" s="13" t="s">
        <v>6916</v>
      </c>
      <c r="M3624" s="13" t="s">
        <v>6997</v>
      </c>
    </row>
    <row r="3625" spans="1:13" x14ac:dyDescent="0.3">
      <c r="A3625">
        <v>62036619</v>
      </c>
      <c r="B3625" t="s">
        <v>6825</v>
      </c>
      <c r="C3625">
        <v>11</v>
      </c>
      <c r="D3625">
        <v>2019</v>
      </c>
      <c r="E3625" s="19">
        <v>43770</v>
      </c>
      <c r="F3625">
        <v>327</v>
      </c>
      <c r="G3625">
        <v>65.399999999999977</v>
      </c>
      <c r="H3625">
        <v>261.60000000000002</v>
      </c>
      <c r="I3625">
        <v>94.83</v>
      </c>
      <c r="J3625" s="13" t="s">
        <v>6884</v>
      </c>
      <c r="K3625" s="13" t="s">
        <v>6914</v>
      </c>
      <c r="M3625" s="13" t="s">
        <v>6997</v>
      </c>
    </row>
    <row r="3626" spans="1:13" x14ac:dyDescent="0.3">
      <c r="A3626">
        <v>62036819</v>
      </c>
      <c r="B3626" t="s">
        <v>6826</v>
      </c>
      <c r="C3626">
        <v>11</v>
      </c>
      <c r="D3626">
        <v>2019</v>
      </c>
      <c r="E3626" s="19">
        <v>43770</v>
      </c>
      <c r="F3626">
        <v>327</v>
      </c>
      <c r="G3626">
        <v>65.399999999999977</v>
      </c>
      <c r="H3626">
        <v>261.60000000000002</v>
      </c>
      <c r="I3626">
        <v>94.83</v>
      </c>
      <c r="J3626" s="13" t="s">
        <v>6884</v>
      </c>
      <c r="K3626" s="13" t="s">
        <v>6914</v>
      </c>
      <c r="M3626" s="13" t="s">
        <v>6997</v>
      </c>
    </row>
    <row r="3627" spans="1:13" x14ac:dyDescent="0.3">
      <c r="A3627">
        <v>62036919</v>
      </c>
      <c r="B3627" t="s">
        <v>6827</v>
      </c>
      <c r="C3627">
        <v>11</v>
      </c>
      <c r="D3627">
        <v>2019</v>
      </c>
      <c r="E3627" s="19">
        <v>43770</v>
      </c>
      <c r="F3627">
        <v>990</v>
      </c>
      <c r="G3627">
        <v>198</v>
      </c>
      <c r="H3627">
        <v>792</v>
      </c>
      <c r="I3627">
        <v>316.8</v>
      </c>
      <c r="J3627" s="13" t="s">
        <v>6882</v>
      </c>
      <c r="K3627" s="13" t="s">
        <v>6930</v>
      </c>
      <c r="M3627" s="13" t="s">
        <v>6997</v>
      </c>
    </row>
    <row r="3628" spans="1:13" x14ac:dyDescent="0.3">
      <c r="A3628">
        <v>62037219</v>
      </c>
      <c r="B3628" t="s">
        <v>6828</v>
      </c>
      <c r="C3628">
        <v>11</v>
      </c>
      <c r="D3628">
        <v>2019</v>
      </c>
      <c r="E3628" s="19">
        <v>43770</v>
      </c>
      <c r="F3628">
        <v>144</v>
      </c>
      <c r="G3628">
        <v>28.799999999999997</v>
      </c>
      <c r="H3628">
        <v>115.2</v>
      </c>
      <c r="I3628">
        <v>66.240000000000009</v>
      </c>
      <c r="J3628" s="13" t="s">
        <v>6886</v>
      </c>
      <c r="K3628" s="13" t="s">
        <v>6919</v>
      </c>
      <c r="M3628" s="13" t="s">
        <v>6997</v>
      </c>
    </row>
    <row r="3629" spans="1:13" x14ac:dyDescent="0.3">
      <c r="A3629">
        <v>62037319</v>
      </c>
      <c r="B3629" t="s">
        <v>6829</v>
      </c>
      <c r="C3629">
        <v>11</v>
      </c>
      <c r="D3629">
        <v>2019</v>
      </c>
      <c r="E3629" s="19">
        <v>43770</v>
      </c>
      <c r="F3629">
        <v>205</v>
      </c>
      <c r="G3629">
        <v>41</v>
      </c>
      <c r="H3629">
        <v>164</v>
      </c>
      <c r="I3629">
        <v>36.9</v>
      </c>
      <c r="J3629" s="13" t="s">
        <v>6890</v>
      </c>
      <c r="K3629" s="13" t="s">
        <v>6913</v>
      </c>
      <c r="M3629" s="13" t="s">
        <v>6997</v>
      </c>
    </row>
    <row r="3630" spans="1:13" x14ac:dyDescent="0.3">
      <c r="A3630">
        <v>62037419</v>
      </c>
      <c r="B3630" t="s">
        <v>6830</v>
      </c>
      <c r="C3630">
        <v>11</v>
      </c>
      <c r="D3630">
        <v>2019</v>
      </c>
      <c r="E3630" s="19">
        <v>43770</v>
      </c>
      <c r="F3630">
        <v>255</v>
      </c>
      <c r="G3630">
        <v>51</v>
      </c>
      <c r="H3630">
        <v>204</v>
      </c>
      <c r="I3630">
        <v>66.3</v>
      </c>
      <c r="J3630" s="13" t="s">
        <v>6884</v>
      </c>
      <c r="K3630" s="13" t="s">
        <v>6915</v>
      </c>
      <c r="M3630" s="13" t="s">
        <v>6997</v>
      </c>
    </row>
    <row r="3631" spans="1:13" x14ac:dyDescent="0.3">
      <c r="A3631">
        <v>62037519</v>
      </c>
      <c r="B3631" t="s">
        <v>6831</v>
      </c>
      <c r="C3631">
        <v>11</v>
      </c>
      <c r="D3631">
        <v>2019</v>
      </c>
      <c r="E3631" s="19">
        <v>43770</v>
      </c>
      <c r="F3631">
        <v>327</v>
      </c>
      <c r="G3631">
        <v>65.399999999999977</v>
      </c>
      <c r="H3631">
        <v>261.60000000000002</v>
      </c>
      <c r="I3631">
        <v>94.83</v>
      </c>
      <c r="J3631" s="13" t="s">
        <v>6884</v>
      </c>
      <c r="K3631" s="13" t="s">
        <v>6914</v>
      </c>
      <c r="M3631" s="13" t="s">
        <v>6997</v>
      </c>
    </row>
    <row r="3632" spans="1:13" x14ac:dyDescent="0.3">
      <c r="A3632">
        <v>62037619</v>
      </c>
      <c r="B3632" t="s">
        <v>6832</v>
      </c>
      <c r="C3632">
        <v>11</v>
      </c>
      <c r="D3632">
        <v>2019</v>
      </c>
      <c r="E3632" s="19">
        <v>43770</v>
      </c>
      <c r="F3632">
        <v>1086</v>
      </c>
      <c r="G3632">
        <v>217.19999999999993</v>
      </c>
      <c r="H3632">
        <v>868.80000000000007</v>
      </c>
      <c r="I3632">
        <v>293.22000000000003</v>
      </c>
      <c r="J3632" s="13" t="s">
        <v>6882</v>
      </c>
      <c r="K3632" s="13" t="s">
        <v>6942</v>
      </c>
      <c r="M3632" s="13" t="s">
        <v>6997</v>
      </c>
    </row>
    <row r="3633" spans="1:13" x14ac:dyDescent="0.3">
      <c r="A3633">
        <v>62037719</v>
      </c>
      <c r="B3633" t="s">
        <v>6833</v>
      </c>
      <c r="C3633">
        <v>11</v>
      </c>
      <c r="D3633">
        <v>2019</v>
      </c>
      <c r="E3633" s="19">
        <v>43770</v>
      </c>
      <c r="F3633">
        <v>474</v>
      </c>
      <c r="G3633">
        <v>94.799999999999955</v>
      </c>
      <c r="H3633">
        <v>379.20000000000005</v>
      </c>
      <c r="I3633">
        <v>175.38</v>
      </c>
      <c r="J3633" s="13" t="s">
        <v>6882</v>
      </c>
      <c r="K3633" s="13" t="s">
        <v>6944</v>
      </c>
      <c r="M3633" s="13" t="s">
        <v>6997</v>
      </c>
    </row>
    <row r="3634" spans="1:13" x14ac:dyDescent="0.3">
      <c r="A3634">
        <v>62037819</v>
      </c>
      <c r="B3634" t="s">
        <v>6834</v>
      </c>
      <c r="C3634">
        <v>11</v>
      </c>
      <c r="D3634">
        <v>2019</v>
      </c>
      <c r="E3634" s="19">
        <v>43770</v>
      </c>
      <c r="F3634">
        <v>1491</v>
      </c>
      <c r="G3634">
        <v>298.20000000000005</v>
      </c>
      <c r="H3634">
        <v>1192.8</v>
      </c>
      <c r="I3634">
        <v>506.94000000000005</v>
      </c>
      <c r="J3634" s="13" t="s">
        <v>6881</v>
      </c>
      <c r="K3634" s="13" t="s">
        <v>6898</v>
      </c>
      <c r="M3634" s="13" t="s">
        <v>6997</v>
      </c>
    </row>
    <row r="3635" spans="1:13" x14ac:dyDescent="0.3">
      <c r="A3635">
        <v>62037919</v>
      </c>
      <c r="B3635" t="s">
        <v>6835</v>
      </c>
      <c r="C3635">
        <v>11</v>
      </c>
      <c r="D3635">
        <v>2019</v>
      </c>
      <c r="E3635" s="19">
        <v>43770</v>
      </c>
      <c r="F3635">
        <v>1101</v>
      </c>
      <c r="G3635">
        <v>220.19999999999993</v>
      </c>
      <c r="H3635">
        <v>880.80000000000007</v>
      </c>
      <c r="I3635">
        <v>396.36</v>
      </c>
      <c r="J3635" s="13" t="s">
        <v>6881</v>
      </c>
      <c r="K3635" s="13" t="s">
        <v>6899</v>
      </c>
      <c r="M3635" s="13" t="s">
        <v>6997</v>
      </c>
    </row>
    <row r="3636" spans="1:13" x14ac:dyDescent="0.3">
      <c r="A3636">
        <v>62038219</v>
      </c>
      <c r="B3636" t="s">
        <v>6836</v>
      </c>
      <c r="C3636">
        <v>11</v>
      </c>
      <c r="D3636">
        <v>2019</v>
      </c>
      <c r="E3636" s="19">
        <v>43770</v>
      </c>
      <c r="F3636">
        <v>168</v>
      </c>
      <c r="G3636">
        <v>33.599999999999994</v>
      </c>
      <c r="H3636">
        <v>134.4</v>
      </c>
      <c r="I3636">
        <v>25.2</v>
      </c>
      <c r="J3636" s="13" t="s">
        <v>6886</v>
      </c>
      <c r="K3636" s="13" t="s">
        <v>6892</v>
      </c>
      <c r="M3636" s="13" t="s">
        <v>6997</v>
      </c>
    </row>
    <row r="3637" spans="1:13" x14ac:dyDescent="0.3">
      <c r="A3637">
        <v>62040119</v>
      </c>
      <c r="B3637" t="s">
        <v>6837</v>
      </c>
      <c r="C3637">
        <v>11</v>
      </c>
      <c r="D3637">
        <v>2019</v>
      </c>
      <c r="E3637" s="19">
        <v>43770</v>
      </c>
      <c r="F3637">
        <v>478</v>
      </c>
      <c r="G3637">
        <v>95.599999999999966</v>
      </c>
      <c r="H3637">
        <v>382.40000000000003</v>
      </c>
      <c r="I3637">
        <v>119.5</v>
      </c>
      <c r="J3637" s="13" t="s">
        <v>6889</v>
      </c>
      <c r="K3637" s="13" t="s">
        <v>6921</v>
      </c>
      <c r="M3637" s="13" t="s">
        <v>6997</v>
      </c>
    </row>
    <row r="3638" spans="1:13" x14ac:dyDescent="0.3">
      <c r="A3638">
        <v>62040219</v>
      </c>
      <c r="B3638" t="s">
        <v>6838</v>
      </c>
      <c r="C3638">
        <v>11</v>
      </c>
      <c r="D3638">
        <v>2019</v>
      </c>
      <c r="E3638" s="19">
        <v>43770</v>
      </c>
      <c r="F3638">
        <v>336</v>
      </c>
      <c r="G3638">
        <v>67.199999999999989</v>
      </c>
      <c r="H3638">
        <v>268.8</v>
      </c>
      <c r="I3638">
        <v>120.96</v>
      </c>
      <c r="J3638" s="13" t="s">
        <v>6885</v>
      </c>
      <c r="K3638" s="13" t="s">
        <v>6934</v>
      </c>
      <c r="M3638" s="13" t="s">
        <v>6997</v>
      </c>
    </row>
    <row r="3639" spans="1:13" x14ac:dyDescent="0.3">
      <c r="A3639">
        <v>62040319</v>
      </c>
      <c r="B3639" t="s">
        <v>6839</v>
      </c>
      <c r="C3639">
        <v>11</v>
      </c>
      <c r="D3639">
        <v>2019</v>
      </c>
      <c r="E3639" s="19">
        <v>43770</v>
      </c>
      <c r="F3639">
        <v>383</v>
      </c>
      <c r="G3639">
        <v>76.599999999999966</v>
      </c>
      <c r="H3639">
        <v>306.40000000000003</v>
      </c>
      <c r="I3639">
        <v>122.56</v>
      </c>
      <c r="J3639" s="13" t="s">
        <v>6887</v>
      </c>
      <c r="K3639" s="13" t="s">
        <v>6909</v>
      </c>
      <c r="M3639" s="13" t="s">
        <v>6997</v>
      </c>
    </row>
    <row r="3640" spans="1:13" x14ac:dyDescent="0.3">
      <c r="A3640">
        <v>62040419</v>
      </c>
      <c r="B3640" t="s">
        <v>6840</v>
      </c>
      <c r="C3640">
        <v>10</v>
      </c>
      <c r="D3640">
        <v>2019</v>
      </c>
      <c r="E3640" s="19">
        <v>43739</v>
      </c>
      <c r="F3640">
        <v>172</v>
      </c>
      <c r="G3640">
        <v>34.400000000000006</v>
      </c>
      <c r="H3640">
        <v>137.6</v>
      </c>
      <c r="I3640">
        <v>65.36</v>
      </c>
      <c r="J3640" s="13" t="s">
        <v>6886</v>
      </c>
      <c r="K3640" s="13" t="s">
        <v>6910</v>
      </c>
      <c r="M3640" s="13" t="s">
        <v>6996</v>
      </c>
    </row>
    <row r="3641" spans="1:13" x14ac:dyDescent="0.3">
      <c r="A3641">
        <v>62040519</v>
      </c>
      <c r="B3641" t="s">
        <v>6841</v>
      </c>
      <c r="C3641">
        <v>10</v>
      </c>
      <c r="D3641">
        <v>2019</v>
      </c>
      <c r="E3641" s="19">
        <v>43739</v>
      </c>
      <c r="F3641">
        <v>168</v>
      </c>
      <c r="G3641">
        <v>33.599999999999994</v>
      </c>
      <c r="H3641">
        <v>134.4</v>
      </c>
      <c r="I3641">
        <v>25.2</v>
      </c>
      <c r="J3641" s="13" t="s">
        <v>6886</v>
      </c>
      <c r="K3641" s="13" t="s">
        <v>6892</v>
      </c>
      <c r="M3641" s="13" t="s">
        <v>6996</v>
      </c>
    </row>
    <row r="3642" spans="1:13" x14ac:dyDescent="0.3">
      <c r="A3642">
        <v>62040619</v>
      </c>
      <c r="B3642" t="s">
        <v>6842</v>
      </c>
      <c r="C3642">
        <v>10</v>
      </c>
      <c r="D3642">
        <v>2019</v>
      </c>
      <c r="E3642" s="19">
        <v>43739</v>
      </c>
      <c r="F3642">
        <v>220</v>
      </c>
      <c r="G3642">
        <v>44</v>
      </c>
      <c r="H3642">
        <v>176</v>
      </c>
      <c r="I3642">
        <v>39.6</v>
      </c>
      <c r="J3642" s="13" t="s">
        <v>6890</v>
      </c>
      <c r="K3642" s="13" t="s">
        <v>6893</v>
      </c>
      <c r="M3642" s="13" t="s">
        <v>6996</v>
      </c>
    </row>
    <row r="3643" spans="1:13" x14ac:dyDescent="0.3">
      <c r="A3643">
        <v>62040719</v>
      </c>
      <c r="B3643" t="s">
        <v>6843</v>
      </c>
      <c r="C3643">
        <v>10</v>
      </c>
      <c r="D3643">
        <v>2019</v>
      </c>
      <c r="E3643" s="19">
        <v>43739</v>
      </c>
      <c r="F3643">
        <v>220</v>
      </c>
      <c r="G3643">
        <v>44</v>
      </c>
      <c r="H3643">
        <v>176</v>
      </c>
      <c r="I3643">
        <v>39.6</v>
      </c>
      <c r="J3643" s="13" t="s">
        <v>6890</v>
      </c>
      <c r="K3643" s="13" t="s">
        <v>6893</v>
      </c>
      <c r="M3643" s="13" t="s">
        <v>6996</v>
      </c>
    </row>
    <row r="3644" spans="1:13" x14ac:dyDescent="0.3">
      <c r="A3644">
        <v>62040819</v>
      </c>
      <c r="B3644" t="s">
        <v>6844</v>
      </c>
      <c r="C3644">
        <v>10</v>
      </c>
      <c r="D3644">
        <v>2019</v>
      </c>
      <c r="E3644" s="19">
        <v>43739</v>
      </c>
      <c r="F3644">
        <v>220</v>
      </c>
      <c r="G3644">
        <v>44</v>
      </c>
      <c r="H3644">
        <v>176</v>
      </c>
      <c r="I3644">
        <v>39.6</v>
      </c>
      <c r="J3644" s="13" t="s">
        <v>6890</v>
      </c>
      <c r="K3644" s="13" t="s">
        <v>6893</v>
      </c>
      <c r="M3644" s="13" t="s">
        <v>6996</v>
      </c>
    </row>
    <row r="3645" spans="1:13" x14ac:dyDescent="0.3">
      <c r="A3645">
        <v>62040919</v>
      </c>
      <c r="B3645" t="s">
        <v>6845</v>
      </c>
      <c r="C3645">
        <v>10</v>
      </c>
      <c r="D3645">
        <v>2019</v>
      </c>
      <c r="E3645" s="19">
        <v>43739</v>
      </c>
      <c r="F3645">
        <v>313</v>
      </c>
      <c r="G3645">
        <v>62.599999999999994</v>
      </c>
      <c r="H3645">
        <v>250.4</v>
      </c>
      <c r="I3645">
        <v>93.899999999999991</v>
      </c>
      <c r="J3645" s="13" t="s">
        <v>6884</v>
      </c>
      <c r="K3645" s="13" t="s">
        <v>6895</v>
      </c>
      <c r="M3645" s="13" t="s">
        <v>6996</v>
      </c>
    </row>
    <row r="3646" spans="1:13" x14ac:dyDescent="0.3">
      <c r="A3646">
        <v>62041019</v>
      </c>
      <c r="B3646" t="s">
        <v>6846</v>
      </c>
      <c r="C3646">
        <v>10</v>
      </c>
      <c r="D3646">
        <v>2019</v>
      </c>
      <c r="E3646" s="19">
        <v>43739</v>
      </c>
      <c r="F3646">
        <v>592</v>
      </c>
      <c r="G3646">
        <v>118.39999999999998</v>
      </c>
      <c r="H3646">
        <v>473.6</v>
      </c>
      <c r="I3646">
        <v>165.76000000000002</v>
      </c>
      <c r="J3646" s="13" t="s">
        <v>6889</v>
      </c>
      <c r="K3646" s="13" t="s">
        <v>6906</v>
      </c>
      <c r="M3646" s="13" t="s">
        <v>6996</v>
      </c>
    </row>
    <row r="3647" spans="1:13" x14ac:dyDescent="0.3">
      <c r="A3647">
        <v>62041119</v>
      </c>
      <c r="B3647" t="s">
        <v>6847</v>
      </c>
      <c r="C3647">
        <v>10</v>
      </c>
      <c r="D3647">
        <v>2019</v>
      </c>
      <c r="E3647" s="19">
        <v>43739</v>
      </c>
      <c r="F3647">
        <v>283</v>
      </c>
      <c r="G3647">
        <v>56.599999999999994</v>
      </c>
      <c r="H3647">
        <v>226.4</v>
      </c>
      <c r="I3647">
        <v>82.07</v>
      </c>
      <c r="J3647" s="13" t="s">
        <v>6885</v>
      </c>
      <c r="K3647" s="13" t="s">
        <v>6953</v>
      </c>
      <c r="M3647" s="13" t="s">
        <v>6996</v>
      </c>
    </row>
    <row r="3648" spans="1:13" x14ac:dyDescent="0.3">
      <c r="A3648">
        <v>62041319</v>
      </c>
      <c r="B3648" t="s">
        <v>6848</v>
      </c>
      <c r="C3648">
        <v>10</v>
      </c>
      <c r="D3648">
        <v>2019</v>
      </c>
      <c r="E3648" s="19">
        <v>43739</v>
      </c>
      <c r="F3648">
        <v>383</v>
      </c>
      <c r="G3648">
        <v>76.599999999999966</v>
      </c>
      <c r="H3648">
        <v>306.40000000000003</v>
      </c>
      <c r="I3648">
        <v>122.56</v>
      </c>
      <c r="J3648" s="13" t="s">
        <v>6887</v>
      </c>
      <c r="K3648" s="13" t="s">
        <v>6909</v>
      </c>
      <c r="M3648" s="13" t="s">
        <v>6996</v>
      </c>
    </row>
    <row r="3649" spans="1:13" x14ac:dyDescent="0.3">
      <c r="A3649">
        <v>62041419</v>
      </c>
      <c r="B3649" t="s">
        <v>6849</v>
      </c>
      <c r="C3649">
        <v>10</v>
      </c>
      <c r="D3649">
        <v>2019</v>
      </c>
      <c r="E3649" s="19">
        <v>43739</v>
      </c>
      <c r="F3649">
        <v>168</v>
      </c>
      <c r="G3649">
        <v>33.599999999999994</v>
      </c>
      <c r="H3649">
        <v>134.4</v>
      </c>
      <c r="I3649">
        <v>75.600000000000009</v>
      </c>
      <c r="J3649" s="13" t="s">
        <v>6886</v>
      </c>
      <c r="K3649" s="13" t="s">
        <v>6920</v>
      </c>
      <c r="M3649" s="13" t="s">
        <v>6996</v>
      </c>
    </row>
    <row r="3650" spans="1:13" x14ac:dyDescent="0.3">
      <c r="A3650">
        <v>62041519</v>
      </c>
      <c r="B3650" t="s">
        <v>6850</v>
      </c>
      <c r="C3650">
        <v>10</v>
      </c>
      <c r="D3650">
        <v>2019</v>
      </c>
      <c r="E3650" s="19">
        <v>43739</v>
      </c>
      <c r="F3650">
        <v>192</v>
      </c>
      <c r="G3650">
        <v>38.399999999999977</v>
      </c>
      <c r="H3650">
        <v>153.60000000000002</v>
      </c>
      <c r="I3650">
        <v>34.56</v>
      </c>
      <c r="J3650" s="13" t="s">
        <v>6890</v>
      </c>
      <c r="K3650" s="13" t="s">
        <v>6912</v>
      </c>
      <c r="M3650" s="13" t="s">
        <v>6996</v>
      </c>
    </row>
    <row r="3651" spans="1:13" x14ac:dyDescent="0.3">
      <c r="A3651">
        <v>62041619</v>
      </c>
      <c r="B3651" t="s">
        <v>6851</v>
      </c>
      <c r="C3651">
        <v>10</v>
      </c>
      <c r="D3651">
        <v>2019</v>
      </c>
      <c r="E3651" s="19">
        <v>43739</v>
      </c>
      <c r="F3651">
        <v>192</v>
      </c>
      <c r="G3651">
        <v>38.399999999999977</v>
      </c>
      <c r="H3651">
        <v>153.60000000000002</v>
      </c>
      <c r="I3651">
        <v>34.56</v>
      </c>
      <c r="J3651" s="13" t="s">
        <v>6890</v>
      </c>
      <c r="K3651" s="13" t="s">
        <v>6912</v>
      </c>
      <c r="M3651" s="13" t="s">
        <v>6996</v>
      </c>
    </row>
    <row r="3652" spans="1:13" x14ac:dyDescent="0.3">
      <c r="A3652">
        <v>62041719</v>
      </c>
      <c r="B3652" t="s">
        <v>6852</v>
      </c>
      <c r="C3652">
        <v>10</v>
      </c>
      <c r="D3652">
        <v>2019</v>
      </c>
      <c r="E3652" s="19">
        <v>43739</v>
      </c>
      <c r="F3652">
        <v>210</v>
      </c>
      <c r="G3652">
        <v>42</v>
      </c>
      <c r="H3652">
        <v>168</v>
      </c>
      <c r="I3652">
        <v>37.799999999999997</v>
      </c>
      <c r="J3652" s="13" t="s">
        <v>6890</v>
      </c>
      <c r="K3652" s="13" t="s">
        <v>6911</v>
      </c>
      <c r="M3652" s="13" t="s">
        <v>6996</v>
      </c>
    </row>
    <row r="3653" spans="1:13" x14ac:dyDescent="0.3">
      <c r="A3653">
        <v>62041819</v>
      </c>
      <c r="B3653" t="s">
        <v>6853</v>
      </c>
      <c r="C3653">
        <v>10</v>
      </c>
      <c r="D3653">
        <v>2019</v>
      </c>
      <c r="E3653" s="19">
        <v>43739</v>
      </c>
      <c r="F3653">
        <v>255</v>
      </c>
      <c r="G3653">
        <v>51</v>
      </c>
      <c r="H3653">
        <v>204</v>
      </c>
      <c r="I3653">
        <v>66.3</v>
      </c>
      <c r="J3653" s="13" t="s">
        <v>6884</v>
      </c>
      <c r="K3653" s="13" t="s">
        <v>6915</v>
      </c>
      <c r="M3653" s="13" t="s">
        <v>6996</v>
      </c>
    </row>
    <row r="3654" spans="1:13" x14ac:dyDescent="0.3">
      <c r="A3654">
        <v>62041919</v>
      </c>
      <c r="B3654" t="s">
        <v>6854</v>
      </c>
      <c r="C3654">
        <v>10</v>
      </c>
      <c r="D3654">
        <v>2019</v>
      </c>
      <c r="E3654" s="19">
        <v>43739</v>
      </c>
      <c r="F3654">
        <v>313</v>
      </c>
      <c r="G3654">
        <v>62.599999999999994</v>
      </c>
      <c r="H3654">
        <v>250.4</v>
      </c>
      <c r="I3654">
        <v>93.899999999999991</v>
      </c>
      <c r="J3654" s="13" t="s">
        <v>6884</v>
      </c>
      <c r="K3654" s="13" t="s">
        <v>6895</v>
      </c>
      <c r="M3654" s="13" t="s">
        <v>6996</v>
      </c>
    </row>
    <row r="3655" spans="1:13" x14ac:dyDescent="0.3">
      <c r="A3655">
        <v>62042019</v>
      </c>
      <c r="B3655" t="s">
        <v>6855</v>
      </c>
      <c r="C3655">
        <v>10</v>
      </c>
      <c r="D3655">
        <v>2019</v>
      </c>
      <c r="E3655" s="19">
        <v>43739</v>
      </c>
      <c r="F3655">
        <v>317</v>
      </c>
      <c r="G3655">
        <v>63.399999999999977</v>
      </c>
      <c r="H3655">
        <v>253.60000000000002</v>
      </c>
      <c r="I3655">
        <v>98.27</v>
      </c>
      <c r="J3655" s="13" t="s">
        <v>6885</v>
      </c>
      <c r="K3655" s="13" t="s">
        <v>6933</v>
      </c>
      <c r="M3655" s="13" t="s">
        <v>6996</v>
      </c>
    </row>
    <row r="3656" spans="1:13" x14ac:dyDescent="0.3">
      <c r="A3656">
        <v>62042119</v>
      </c>
      <c r="B3656" t="s">
        <v>6856</v>
      </c>
      <c r="C3656">
        <v>10</v>
      </c>
      <c r="D3656">
        <v>2019</v>
      </c>
      <c r="E3656" s="19">
        <v>43739</v>
      </c>
      <c r="F3656">
        <v>383</v>
      </c>
      <c r="G3656">
        <v>76.599999999999966</v>
      </c>
      <c r="H3656">
        <v>306.40000000000003</v>
      </c>
      <c r="I3656">
        <v>122.56</v>
      </c>
      <c r="J3656" s="13" t="s">
        <v>6887</v>
      </c>
      <c r="K3656" s="13" t="s">
        <v>6909</v>
      </c>
      <c r="M3656" s="13" t="s">
        <v>6996</v>
      </c>
    </row>
    <row r="3657" spans="1:13" x14ac:dyDescent="0.3">
      <c r="A3657">
        <v>62042319</v>
      </c>
      <c r="B3657" t="s">
        <v>6857</v>
      </c>
      <c r="C3657">
        <v>10</v>
      </c>
      <c r="D3657">
        <v>2019</v>
      </c>
      <c r="E3657" s="19">
        <v>43739</v>
      </c>
      <c r="F3657">
        <v>172</v>
      </c>
      <c r="G3657">
        <v>34.400000000000006</v>
      </c>
      <c r="H3657">
        <v>137.6</v>
      </c>
      <c r="I3657">
        <v>65.36</v>
      </c>
      <c r="J3657" s="13" t="s">
        <v>6886</v>
      </c>
      <c r="K3657" s="13" t="s">
        <v>6910</v>
      </c>
      <c r="M3657" s="13" t="s">
        <v>6996</v>
      </c>
    </row>
    <row r="3658" spans="1:13" x14ac:dyDescent="0.3">
      <c r="A3658">
        <v>62042519</v>
      </c>
      <c r="B3658" t="s">
        <v>6858</v>
      </c>
      <c r="C3658">
        <v>10</v>
      </c>
      <c r="D3658">
        <v>2019</v>
      </c>
      <c r="E3658" s="19">
        <v>43739</v>
      </c>
      <c r="F3658">
        <v>168</v>
      </c>
      <c r="G3658">
        <v>33.599999999999994</v>
      </c>
      <c r="H3658">
        <v>134.4</v>
      </c>
      <c r="I3658">
        <v>75.600000000000009</v>
      </c>
      <c r="J3658" s="13" t="s">
        <v>6886</v>
      </c>
      <c r="K3658" s="13" t="s">
        <v>6920</v>
      </c>
      <c r="M3658" s="13" t="s">
        <v>6996</v>
      </c>
    </row>
    <row r="3659" spans="1:13" x14ac:dyDescent="0.3">
      <c r="A3659">
        <v>62042619</v>
      </c>
      <c r="B3659" t="s">
        <v>6859</v>
      </c>
      <c r="C3659">
        <v>10</v>
      </c>
      <c r="D3659">
        <v>2019</v>
      </c>
      <c r="E3659" s="19">
        <v>43739</v>
      </c>
      <c r="F3659">
        <v>220</v>
      </c>
      <c r="G3659">
        <v>44</v>
      </c>
      <c r="H3659">
        <v>176</v>
      </c>
      <c r="I3659">
        <v>39.6</v>
      </c>
      <c r="J3659" s="13" t="s">
        <v>6890</v>
      </c>
      <c r="K3659" s="13" t="s">
        <v>6893</v>
      </c>
      <c r="M3659" s="13" t="s">
        <v>6996</v>
      </c>
    </row>
    <row r="3660" spans="1:13" x14ac:dyDescent="0.3">
      <c r="A3660">
        <v>62042719</v>
      </c>
      <c r="B3660" t="s">
        <v>6860</v>
      </c>
      <c r="C3660">
        <v>10</v>
      </c>
      <c r="D3660">
        <v>2019</v>
      </c>
      <c r="E3660" s="19">
        <v>43739</v>
      </c>
      <c r="F3660">
        <v>313</v>
      </c>
      <c r="G3660">
        <v>62.599999999999994</v>
      </c>
      <c r="H3660">
        <v>250.4</v>
      </c>
      <c r="I3660">
        <v>93.899999999999991</v>
      </c>
      <c r="J3660" s="13" t="s">
        <v>6884</v>
      </c>
      <c r="K3660" s="13" t="s">
        <v>6895</v>
      </c>
      <c r="M3660" s="13" t="s">
        <v>6996</v>
      </c>
    </row>
    <row r="3661" spans="1:13" x14ac:dyDescent="0.3">
      <c r="A3661">
        <v>62050119</v>
      </c>
      <c r="B3661" t="s">
        <v>6861</v>
      </c>
      <c r="C3661">
        <v>10</v>
      </c>
      <c r="D3661">
        <v>2019</v>
      </c>
      <c r="E3661" s="19">
        <v>43739</v>
      </c>
      <c r="F3661">
        <v>228</v>
      </c>
      <c r="G3661">
        <v>45.599999999999994</v>
      </c>
      <c r="H3661">
        <v>182.4</v>
      </c>
      <c r="I3661">
        <v>79.8</v>
      </c>
      <c r="J3661" s="13" t="s">
        <v>6885</v>
      </c>
      <c r="K3661" s="13" t="s">
        <v>6949</v>
      </c>
      <c r="M3661" s="13" t="s">
        <v>6996</v>
      </c>
    </row>
    <row r="3662" spans="1:13" x14ac:dyDescent="0.3">
      <c r="A3662">
        <v>62050219</v>
      </c>
      <c r="B3662" t="s">
        <v>6862</v>
      </c>
      <c r="C3662">
        <v>10</v>
      </c>
      <c r="D3662">
        <v>2019</v>
      </c>
      <c r="E3662" s="19">
        <v>43739</v>
      </c>
      <c r="F3662">
        <v>383</v>
      </c>
      <c r="G3662">
        <v>76.599999999999966</v>
      </c>
      <c r="H3662">
        <v>306.40000000000003</v>
      </c>
      <c r="I3662">
        <v>122.56</v>
      </c>
      <c r="J3662" s="13" t="s">
        <v>6887</v>
      </c>
      <c r="K3662" s="13" t="s">
        <v>6909</v>
      </c>
      <c r="M3662" s="13" t="s">
        <v>6996</v>
      </c>
    </row>
    <row r="3663" spans="1:13" x14ac:dyDescent="0.3">
      <c r="A3663">
        <v>62050319</v>
      </c>
      <c r="B3663" t="s">
        <v>6863</v>
      </c>
      <c r="C3663">
        <v>10</v>
      </c>
      <c r="D3663">
        <v>2019</v>
      </c>
      <c r="E3663" s="19">
        <v>43739</v>
      </c>
      <c r="F3663">
        <v>144</v>
      </c>
      <c r="G3663">
        <v>28.799999999999997</v>
      </c>
      <c r="H3663">
        <v>115.2</v>
      </c>
      <c r="I3663">
        <v>66.240000000000009</v>
      </c>
      <c r="J3663" s="13" t="s">
        <v>6886</v>
      </c>
      <c r="K3663" s="13" t="s">
        <v>6919</v>
      </c>
      <c r="M3663" s="13" t="s">
        <v>6996</v>
      </c>
    </row>
    <row r="3664" spans="1:13" x14ac:dyDescent="0.3">
      <c r="A3664">
        <v>62050419</v>
      </c>
      <c r="B3664" t="s">
        <v>6864</v>
      </c>
      <c r="C3664">
        <v>10</v>
      </c>
      <c r="D3664">
        <v>2019</v>
      </c>
      <c r="E3664" s="19">
        <v>43739</v>
      </c>
      <c r="F3664">
        <v>168</v>
      </c>
      <c r="G3664">
        <v>33.599999999999994</v>
      </c>
      <c r="H3664">
        <v>134.4</v>
      </c>
      <c r="I3664">
        <v>75.600000000000009</v>
      </c>
      <c r="J3664" s="13" t="s">
        <v>6886</v>
      </c>
      <c r="K3664" s="13" t="s">
        <v>6920</v>
      </c>
      <c r="M3664" s="13" t="s">
        <v>6996</v>
      </c>
    </row>
    <row r="3665" spans="1:13" x14ac:dyDescent="0.3">
      <c r="A3665">
        <v>62050519</v>
      </c>
      <c r="B3665" t="s">
        <v>6865</v>
      </c>
      <c r="C3665">
        <v>10</v>
      </c>
      <c r="D3665">
        <v>2019</v>
      </c>
      <c r="E3665" s="19">
        <v>43739</v>
      </c>
      <c r="F3665">
        <v>220</v>
      </c>
      <c r="G3665">
        <v>44</v>
      </c>
      <c r="H3665">
        <v>176</v>
      </c>
      <c r="I3665">
        <v>39.6</v>
      </c>
      <c r="J3665" s="13" t="s">
        <v>6890</v>
      </c>
      <c r="K3665" s="13" t="s">
        <v>6893</v>
      </c>
      <c r="M3665" s="13" t="s">
        <v>6996</v>
      </c>
    </row>
    <row r="3666" spans="1:13" x14ac:dyDescent="0.3">
      <c r="A3666">
        <v>62050619</v>
      </c>
      <c r="B3666" t="s">
        <v>6866</v>
      </c>
      <c r="C3666">
        <v>10</v>
      </c>
      <c r="D3666">
        <v>2019</v>
      </c>
      <c r="E3666" s="19">
        <v>43739</v>
      </c>
      <c r="F3666">
        <v>220</v>
      </c>
      <c r="G3666">
        <v>44</v>
      </c>
      <c r="H3666">
        <v>176</v>
      </c>
      <c r="I3666">
        <v>39.6</v>
      </c>
      <c r="J3666" s="13" t="s">
        <v>6890</v>
      </c>
      <c r="K3666" s="13" t="s">
        <v>6893</v>
      </c>
      <c r="M3666" s="13" t="s">
        <v>6996</v>
      </c>
    </row>
    <row r="3667" spans="1:13" x14ac:dyDescent="0.3">
      <c r="A3667">
        <v>62050819</v>
      </c>
      <c r="B3667" t="s">
        <v>6867</v>
      </c>
      <c r="C3667">
        <v>10</v>
      </c>
      <c r="D3667">
        <v>2019</v>
      </c>
      <c r="E3667" s="19">
        <v>43739</v>
      </c>
      <c r="F3667">
        <v>210</v>
      </c>
      <c r="G3667">
        <v>42</v>
      </c>
      <c r="H3667">
        <v>168</v>
      </c>
      <c r="I3667">
        <v>37.799999999999997</v>
      </c>
      <c r="J3667" s="13" t="s">
        <v>6890</v>
      </c>
      <c r="K3667" s="13" t="s">
        <v>6911</v>
      </c>
      <c r="M3667" s="13" t="s">
        <v>6996</v>
      </c>
    </row>
    <row r="3668" spans="1:13" x14ac:dyDescent="0.3">
      <c r="A3668">
        <v>62090119</v>
      </c>
      <c r="B3668" t="s">
        <v>6868</v>
      </c>
      <c r="C3668">
        <v>10</v>
      </c>
      <c r="D3668">
        <v>2019</v>
      </c>
      <c r="E3668" s="19">
        <v>43739</v>
      </c>
      <c r="F3668">
        <v>447</v>
      </c>
      <c r="G3668">
        <v>89.399999999999977</v>
      </c>
      <c r="H3668">
        <v>357.6</v>
      </c>
      <c r="I3668">
        <v>156.44999999999999</v>
      </c>
      <c r="J3668" s="13" t="s">
        <v>6887</v>
      </c>
      <c r="K3668" s="13" t="s">
        <v>6891</v>
      </c>
      <c r="M3668" s="13" t="s">
        <v>6996</v>
      </c>
    </row>
    <row r="3669" spans="1:13" x14ac:dyDescent="0.3">
      <c r="A3669">
        <v>55010119</v>
      </c>
      <c r="B3669" t="s">
        <v>6869</v>
      </c>
      <c r="C3669">
        <v>10</v>
      </c>
      <c r="D3669">
        <v>2019</v>
      </c>
      <c r="E3669" s="19">
        <v>43739</v>
      </c>
      <c r="F3669">
        <v>538</v>
      </c>
      <c r="G3669">
        <v>107.59999999999997</v>
      </c>
      <c r="H3669">
        <v>430.40000000000003</v>
      </c>
      <c r="I3669">
        <v>129.12</v>
      </c>
      <c r="J3669" s="13" t="s">
        <v>6889</v>
      </c>
      <c r="K3669" s="13" t="s">
        <v>6951</v>
      </c>
      <c r="M3669" s="13" t="s">
        <v>6996</v>
      </c>
    </row>
    <row r="3670" spans="1:13" x14ac:dyDescent="0.3">
      <c r="A3670">
        <v>55010219</v>
      </c>
      <c r="B3670" t="s">
        <v>6870</v>
      </c>
      <c r="C3670">
        <v>10</v>
      </c>
      <c r="D3670">
        <v>2019</v>
      </c>
      <c r="E3670" s="19">
        <v>43739</v>
      </c>
      <c r="F3670">
        <v>261</v>
      </c>
      <c r="G3670">
        <v>52.199999999999989</v>
      </c>
      <c r="H3670">
        <v>208.8</v>
      </c>
      <c r="I3670">
        <v>78.3</v>
      </c>
      <c r="J3670" s="13" t="s">
        <v>6885</v>
      </c>
      <c r="K3670" s="13" t="s">
        <v>6946</v>
      </c>
      <c r="M3670" s="13" t="s">
        <v>6996</v>
      </c>
    </row>
    <row r="3671" spans="1:13" x14ac:dyDescent="0.3">
      <c r="A3671">
        <v>55010319</v>
      </c>
      <c r="B3671" t="s">
        <v>6871</v>
      </c>
      <c r="C3671">
        <v>10</v>
      </c>
      <c r="D3671">
        <v>2019</v>
      </c>
      <c r="E3671" s="19">
        <v>43739</v>
      </c>
      <c r="F3671">
        <v>383</v>
      </c>
      <c r="G3671">
        <v>76.599999999999966</v>
      </c>
      <c r="H3671">
        <v>306.40000000000003</v>
      </c>
      <c r="I3671">
        <v>122.56</v>
      </c>
      <c r="J3671" s="13" t="s">
        <v>6887</v>
      </c>
      <c r="K3671" s="13" t="s">
        <v>6909</v>
      </c>
      <c r="M3671" s="13" t="s">
        <v>6996</v>
      </c>
    </row>
    <row r="3672" spans="1:13" x14ac:dyDescent="0.3">
      <c r="A3672">
        <v>55010419</v>
      </c>
      <c r="B3672" t="s">
        <v>6872</v>
      </c>
      <c r="C3672">
        <v>10</v>
      </c>
      <c r="D3672">
        <v>2019</v>
      </c>
      <c r="E3672" s="19">
        <v>43739</v>
      </c>
      <c r="F3672">
        <v>447</v>
      </c>
      <c r="G3672">
        <v>89.399999999999977</v>
      </c>
      <c r="H3672">
        <v>357.6</v>
      </c>
      <c r="I3672">
        <v>156.44999999999999</v>
      </c>
      <c r="J3672" s="13" t="s">
        <v>6887</v>
      </c>
      <c r="K3672" s="13" t="s">
        <v>6891</v>
      </c>
      <c r="M3672" s="13" t="s">
        <v>6996</v>
      </c>
    </row>
    <row r="3673" spans="1:13" x14ac:dyDescent="0.3">
      <c r="A3673">
        <v>55010519</v>
      </c>
      <c r="B3673" t="s">
        <v>6873</v>
      </c>
      <c r="C3673">
        <v>10</v>
      </c>
      <c r="D3673">
        <v>2019</v>
      </c>
      <c r="E3673" s="19">
        <v>43739</v>
      </c>
      <c r="F3673">
        <v>168</v>
      </c>
      <c r="G3673">
        <v>33.599999999999994</v>
      </c>
      <c r="H3673">
        <v>134.4</v>
      </c>
      <c r="I3673">
        <v>75.600000000000009</v>
      </c>
      <c r="J3673" s="13" t="s">
        <v>6886</v>
      </c>
      <c r="K3673" s="13" t="s">
        <v>6920</v>
      </c>
      <c r="M3673" s="13" t="s">
        <v>6996</v>
      </c>
    </row>
    <row r="3674" spans="1:13" x14ac:dyDescent="0.3">
      <c r="A3674">
        <v>55010619</v>
      </c>
      <c r="B3674" t="s">
        <v>6874</v>
      </c>
      <c r="C3674">
        <v>10</v>
      </c>
      <c r="D3674">
        <v>2019</v>
      </c>
      <c r="E3674" s="19">
        <v>43739</v>
      </c>
      <c r="F3674">
        <v>168</v>
      </c>
      <c r="G3674">
        <v>33.599999999999994</v>
      </c>
      <c r="H3674">
        <v>134.4</v>
      </c>
      <c r="I3674">
        <v>75.600000000000009</v>
      </c>
      <c r="J3674" s="13" t="s">
        <v>6886</v>
      </c>
      <c r="K3674" s="13" t="s">
        <v>6920</v>
      </c>
      <c r="M3674" s="13" t="s">
        <v>6996</v>
      </c>
    </row>
    <row r="3675" spans="1:13" x14ac:dyDescent="0.3">
      <c r="A3675">
        <v>55010719</v>
      </c>
      <c r="B3675" t="s">
        <v>6875</v>
      </c>
      <c r="C3675">
        <v>10</v>
      </c>
      <c r="D3675">
        <v>2019</v>
      </c>
      <c r="E3675" s="19">
        <v>43739</v>
      </c>
      <c r="F3675">
        <v>240</v>
      </c>
      <c r="G3675">
        <v>48</v>
      </c>
      <c r="H3675">
        <v>192</v>
      </c>
      <c r="I3675">
        <v>43.199999999999996</v>
      </c>
      <c r="J3675" s="13" t="s">
        <v>6890</v>
      </c>
      <c r="K3675" s="13" t="s">
        <v>6894</v>
      </c>
      <c r="M3675" s="13" t="s">
        <v>6996</v>
      </c>
    </row>
    <row r="3676" spans="1:13" x14ac:dyDescent="0.3">
      <c r="A3676">
        <v>55010819</v>
      </c>
      <c r="B3676" t="s">
        <v>6876</v>
      </c>
      <c r="C3676">
        <v>10</v>
      </c>
      <c r="D3676">
        <v>2019</v>
      </c>
      <c r="E3676" s="19">
        <v>43739</v>
      </c>
      <c r="F3676">
        <v>205</v>
      </c>
      <c r="G3676">
        <v>41</v>
      </c>
      <c r="H3676">
        <v>164</v>
      </c>
      <c r="I3676">
        <v>36.9</v>
      </c>
      <c r="J3676" s="13" t="s">
        <v>6890</v>
      </c>
      <c r="K3676" s="13" t="s">
        <v>6913</v>
      </c>
      <c r="M3676" s="13" t="s">
        <v>6996</v>
      </c>
    </row>
    <row r="3677" spans="1:13" x14ac:dyDescent="0.3">
      <c r="A3677">
        <v>55010919</v>
      </c>
      <c r="B3677" t="s">
        <v>6877</v>
      </c>
      <c r="C3677">
        <v>10</v>
      </c>
      <c r="D3677">
        <v>2019</v>
      </c>
      <c r="E3677" s="19">
        <v>43739</v>
      </c>
      <c r="F3677">
        <v>192</v>
      </c>
      <c r="G3677">
        <v>38.399999999999977</v>
      </c>
      <c r="H3677">
        <v>153.60000000000002</v>
      </c>
      <c r="I3677">
        <v>34.56</v>
      </c>
      <c r="J3677" s="13" t="s">
        <v>6890</v>
      </c>
      <c r="K3677" s="13" t="s">
        <v>6912</v>
      </c>
      <c r="M3677" s="13" t="s">
        <v>6996</v>
      </c>
    </row>
    <row r="3678" spans="1:13" x14ac:dyDescent="0.3">
      <c r="A3678">
        <v>55011019</v>
      </c>
      <c r="B3678" t="s">
        <v>6878</v>
      </c>
      <c r="C3678">
        <v>10</v>
      </c>
      <c r="D3678">
        <v>2019</v>
      </c>
      <c r="E3678" s="19">
        <v>43739</v>
      </c>
      <c r="F3678">
        <v>488</v>
      </c>
      <c r="G3678">
        <v>97.599999999999966</v>
      </c>
      <c r="H3678">
        <v>390.40000000000003</v>
      </c>
      <c r="I3678">
        <v>156.16</v>
      </c>
      <c r="J3678" s="13" t="s">
        <v>6889</v>
      </c>
      <c r="K3678" s="13" t="s">
        <v>6904</v>
      </c>
      <c r="M3678" s="13" t="s">
        <v>6996</v>
      </c>
    </row>
    <row r="3679" spans="1:13" x14ac:dyDescent="0.3">
      <c r="A3679">
        <v>55011119</v>
      </c>
      <c r="B3679" t="s">
        <v>6879</v>
      </c>
      <c r="C3679">
        <v>10</v>
      </c>
      <c r="D3679">
        <v>2019</v>
      </c>
      <c r="E3679" s="19">
        <v>43739</v>
      </c>
      <c r="F3679">
        <v>180</v>
      </c>
      <c r="G3679">
        <v>36</v>
      </c>
      <c r="H3679">
        <v>144</v>
      </c>
      <c r="I3679">
        <v>61.2</v>
      </c>
      <c r="J3679" s="13" t="s">
        <v>6885</v>
      </c>
      <c r="K3679" s="13" t="s">
        <v>6957</v>
      </c>
      <c r="M3679" s="13" t="s">
        <v>6996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4AAD9-DFC7-4A10-B1D8-370C74CEF2CD}">
  <dimension ref="A1:L3188"/>
  <sheetViews>
    <sheetView workbookViewId="0">
      <selection activeCell="G18" sqref="G18"/>
    </sheetView>
  </sheetViews>
  <sheetFormatPr defaultRowHeight="14.4" x14ac:dyDescent="0.3"/>
  <cols>
    <col min="1" max="1" width="14" bestFit="1" customWidth="1"/>
    <col min="2" max="2" width="9.33203125" bestFit="1" customWidth="1"/>
    <col min="3" max="3" width="13.21875" bestFit="1" customWidth="1"/>
    <col min="4" max="4" width="12.109375" bestFit="1" customWidth="1"/>
    <col min="5" max="5" width="9" bestFit="1" customWidth="1"/>
    <col min="6" max="6" width="6.88671875" bestFit="1" customWidth="1"/>
    <col min="7" max="7" width="16.88671875" bestFit="1" customWidth="1"/>
    <col min="8" max="8" width="8.44140625" bestFit="1" customWidth="1"/>
    <col min="9" max="9" width="18.21875" bestFit="1" customWidth="1"/>
    <col min="10" max="10" width="12.44140625" bestFit="1" customWidth="1"/>
    <col min="11" max="12" width="15.44140625" bestFit="1" customWidth="1"/>
  </cols>
  <sheetData>
    <row r="1" spans="1:12" x14ac:dyDescent="0.3">
      <c r="A1" s="13" t="s">
        <v>0</v>
      </c>
      <c r="B1" s="13" t="s">
        <v>2</v>
      </c>
      <c r="C1" s="13" t="s">
        <v>4</v>
      </c>
      <c r="D1" s="13" t="s">
        <v>1</v>
      </c>
      <c r="E1" s="13" t="s">
        <v>6973</v>
      </c>
      <c r="F1" s="13" t="s">
        <v>6974</v>
      </c>
      <c r="G1" s="13" t="s">
        <v>3</v>
      </c>
      <c r="H1" s="13" t="s">
        <v>6978</v>
      </c>
      <c r="I1" s="13" t="s">
        <v>6977</v>
      </c>
      <c r="J1" s="13" t="s">
        <v>6979</v>
      </c>
      <c r="K1" s="13" t="s">
        <v>6980</v>
      </c>
      <c r="L1" s="13" t="s">
        <v>6981</v>
      </c>
    </row>
    <row r="2" spans="1:12" x14ac:dyDescent="0.3">
      <c r="A2" s="13">
        <v>13139819</v>
      </c>
      <c r="B2" s="13" t="s">
        <v>3189</v>
      </c>
      <c r="C2" s="13" t="s">
        <v>3190</v>
      </c>
      <c r="D2" s="13" t="s">
        <v>3201</v>
      </c>
      <c r="E2" s="13">
        <v>1</v>
      </c>
      <c r="F2" s="13">
        <v>2020</v>
      </c>
      <c r="G2" s="13">
        <v>0</v>
      </c>
      <c r="H2" s="13" t="s">
        <v>6975</v>
      </c>
      <c r="I2" s="13">
        <v>4</v>
      </c>
      <c r="J2" s="13">
        <v>0</v>
      </c>
      <c r="K2" s="13">
        <v>1</v>
      </c>
      <c r="L2" s="13">
        <v>3160</v>
      </c>
    </row>
    <row r="3" spans="1:12" x14ac:dyDescent="0.3">
      <c r="A3" s="13">
        <v>13139919</v>
      </c>
      <c r="B3" s="13" t="s">
        <v>3189</v>
      </c>
      <c r="C3" s="13" t="s">
        <v>3190</v>
      </c>
      <c r="D3" s="13" t="s">
        <v>3202</v>
      </c>
      <c r="E3" s="13">
        <v>1</v>
      </c>
      <c r="F3" s="13">
        <v>2020</v>
      </c>
      <c r="G3" s="13">
        <v>0</v>
      </c>
      <c r="H3" s="13" t="s">
        <v>6975</v>
      </c>
      <c r="I3" s="13">
        <v>4</v>
      </c>
      <c r="J3" s="13">
        <v>0</v>
      </c>
      <c r="K3" s="13">
        <v>1</v>
      </c>
      <c r="L3" s="13">
        <v>4794</v>
      </c>
    </row>
    <row r="4" spans="1:12" x14ac:dyDescent="0.3">
      <c r="A4" s="13">
        <v>13010119</v>
      </c>
      <c r="B4" s="13" t="s">
        <v>3189</v>
      </c>
      <c r="C4" s="13" t="s">
        <v>3190</v>
      </c>
      <c r="D4" s="13" t="s">
        <v>6</v>
      </c>
      <c r="E4" s="13">
        <v>1</v>
      </c>
      <c r="F4" s="13">
        <v>2020</v>
      </c>
      <c r="G4" s="13">
        <v>0</v>
      </c>
      <c r="H4" s="13" t="s">
        <v>6975</v>
      </c>
      <c r="I4" s="13">
        <v>4</v>
      </c>
      <c r="J4" s="13">
        <v>0</v>
      </c>
      <c r="K4" s="13">
        <v>1</v>
      </c>
      <c r="L4" s="13">
        <v>2063</v>
      </c>
    </row>
    <row r="5" spans="1:12" x14ac:dyDescent="0.3">
      <c r="A5" s="13">
        <v>13110119</v>
      </c>
      <c r="B5" s="13" t="s">
        <v>3189</v>
      </c>
      <c r="C5" s="13" t="s">
        <v>3190</v>
      </c>
      <c r="D5" s="13" t="s">
        <v>3202</v>
      </c>
      <c r="E5" s="13">
        <v>1</v>
      </c>
      <c r="F5" s="13">
        <v>2020</v>
      </c>
      <c r="G5" s="13">
        <v>1</v>
      </c>
      <c r="H5" s="13" t="s">
        <v>6975</v>
      </c>
      <c r="I5" s="13">
        <v>4</v>
      </c>
      <c r="J5" s="13">
        <v>0</v>
      </c>
      <c r="K5" s="13">
        <v>1</v>
      </c>
      <c r="L5" s="13">
        <v>2058</v>
      </c>
    </row>
    <row r="6" spans="1:12" x14ac:dyDescent="0.3">
      <c r="A6" s="13">
        <v>13132319</v>
      </c>
      <c r="B6" s="13" t="s">
        <v>3189</v>
      </c>
      <c r="C6" s="13" t="s">
        <v>3190</v>
      </c>
      <c r="D6" s="13" t="s">
        <v>6</v>
      </c>
      <c r="E6" s="13">
        <v>1</v>
      </c>
      <c r="F6" s="13">
        <v>2020</v>
      </c>
      <c r="G6" s="13">
        <v>1</v>
      </c>
      <c r="H6" s="13" t="s">
        <v>6975</v>
      </c>
      <c r="I6" s="13">
        <v>4</v>
      </c>
      <c r="J6" s="13">
        <v>0</v>
      </c>
      <c r="K6" s="13">
        <v>1</v>
      </c>
      <c r="L6" s="13">
        <v>1648</v>
      </c>
    </row>
    <row r="7" spans="1:12" x14ac:dyDescent="0.3">
      <c r="A7" s="13">
        <v>13132519</v>
      </c>
      <c r="B7" s="13" t="s">
        <v>3189</v>
      </c>
      <c r="C7" s="13" t="s">
        <v>3190</v>
      </c>
      <c r="D7" s="13" t="s">
        <v>6</v>
      </c>
      <c r="E7" s="13">
        <v>1</v>
      </c>
      <c r="F7" s="13">
        <v>2020</v>
      </c>
      <c r="G7" s="13">
        <v>0</v>
      </c>
      <c r="H7" s="13" t="s">
        <v>6975</v>
      </c>
      <c r="I7" s="13">
        <v>3</v>
      </c>
      <c r="J7" s="13">
        <v>0</v>
      </c>
      <c r="K7" s="13">
        <v>1</v>
      </c>
      <c r="L7" s="13">
        <v>1066</v>
      </c>
    </row>
    <row r="8" spans="1:12" x14ac:dyDescent="0.3">
      <c r="A8" s="13">
        <v>13132619</v>
      </c>
      <c r="B8" s="13" t="s">
        <v>3189</v>
      </c>
      <c r="C8" s="13" t="s">
        <v>3190</v>
      </c>
      <c r="D8" s="13" t="s">
        <v>6</v>
      </c>
      <c r="E8" s="13">
        <v>1</v>
      </c>
      <c r="F8" s="13">
        <v>2020</v>
      </c>
      <c r="G8" s="13">
        <v>0</v>
      </c>
      <c r="H8" s="13" t="s">
        <v>6975</v>
      </c>
      <c r="I8" s="13">
        <v>4</v>
      </c>
      <c r="J8" s="13">
        <v>0</v>
      </c>
      <c r="K8" s="13">
        <v>1</v>
      </c>
      <c r="L8" s="13">
        <v>780</v>
      </c>
    </row>
    <row r="9" spans="1:12" x14ac:dyDescent="0.3">
      <c r="A9" s="13">
        <v>13132719</v>
      </c>
      <c r="B9" s="13" t="s">
        <v>3189</v>
      </c>
      <c r="C9" s="13" t="s">
        <v>3190</v>
      </c>
      <c r="D9" s="13" t="s">
        <v>3200</v>
      </c>
      <c r="E9" s="13">
        <v>1</v>
      </c>
      <c r="F9" s="13">
        <v>2020</v>
      </c>
      <c r="G9" s="13">
        <v>1</v>
      </c>
      <c r="H9" s="13" t="s">
        <v>6975</v>
      </c>
      <c r="I9" s="13">
        <v>7</v>
      </c>
      <c r="J9" s="13">
        <v>0</v>
      </c>
      <c r="K9" s="13">
        <v>1</v>
      </c>
      <c r="L9" s="13">
        <v>1537</v>
      </c>
    </row>
    <row r="10" spans="1:12" x14ac:dyDescent="0.3">
      <c r="A10" s="13">
        <v>13132819</v>
      </c>
      <c r="B10" s="13" t="s">
        <v>3189</v>
      </c>
      <c r="C10" s="13" t="s">
        <v>3190</v>
      </c>
      <c r="D10" s="13" t="s">
        <v>6</v>
      </c>
      <c r="E10" s="13">
        <v>1</v>
      </c>
      <c r="F10" s="13">
        <v>2020</v>
      </c>
      <c r="G10" s="13">
        <v>0</v>
      </c>
      <c r="H10" s="13" t="s">
        <v>6975</v>
      </c>
      <c r="I10" s="13">
        <v>6</v>
      </c>
      <c r="J10" s="13">
        <v>0</v>
      </c>
      <c r="K10" s="13">
        <v>1</v>
      </c>
      <c r="L10" s="13">
        <v>1310</v>
      </c>
    </row>
    <row r="11" spans="1:12" x14ac:dyDescent="0.3">
      <c r="A11" s="13">
        <v>13132919</v>
      </c>
      <c r="B11" s="13" t="s">
        <v>3189</v>
      </c>
      <c r="C11" s="13" t="s">
        <v>3190</v>
      </c>
      <c r="D11" s="13" t="s">
        <v>3202</v>
      </c>
      <c r="E11" s="13">
        <v>1</v>
      </c>
      <c r="F11" s="13">
        <v>2020</v>
      </c>
      <c r="G11" s="13">
        <v>1</v>
      </c>
      <c r="H11" s="13" t="s">
        <v>6975</v>
      </c>
      <c r="I11" s="13">
        <v>7</v>
      </c>
      <c r="J11" s="13">
        <v>0</v>
      </c>
      <c r="K11" s="13">
        <v>1</v>
      </c>
      <c r="L11" s="13">
        <v>1916</v>
      </c>
    </row>
    <row r="12" spans="1:12" x14ac:dyDescent="0.3">
      <c r="A12" s="13">
        <v>13133019</v>
      </c>
      <c r="B12" s="13" t="s">
        <v>3189</v>
      </c>
      <c r="C12" s="13" t="s">
        <v>3190</v>
      </c>
      <c r="D12" s="13" t="s">
        <v>6</v>
      </c>
      <c r="E12" s="13">
        <v>1</v>
      </c>
      <c r="F12" s="13">
        <v>2020</v>
      </c>
      <c r="G12" s="13">
        <v>1</v>
      </c>
      <c r="H12" s="13" t="s">
        <v>6975</v>
      </c>
      <c r="I12" s="13">
        <v>2</v>
      </c>
      <c r="J12" s="13">
        <v>0</v>
      </c>
      <c r="K12" s="13">
        <v>1</v>
      </c>
      <c r="L12" s="13">
        <v>724</v>
      </c>
    </row>
    <row r="13" spans="1:12" x14ac:dyDescent="0.3">
      <c r="A13" s="13">
        <v>13133119</v>
      </c>
      <c r="B13" s="13" t="s">
        <v>3189</v>
      </c>
      <c r="C13" s="13" t="s">
        <v>3190</v>
      </c>
      <c r="D13" s="13" t="s">
        <v>3201</v>
      </c>
      <c r="E13" s="13">
        <v>1</v>
      </c>
      <c r="F13" s="13">
        <v>2020</v>
      </c>
      <c r="G13" s="13">
        <v>0</v>
      </c>
      <c r="H13" s="13" t="s">
        <v>6975</v>
      </c>
      <c r="I13" s="13">
        <v>1</v>
      </c>
      <c r="J13" s="13">
        <v>1</v>
      </c>
      <c r="K13" s="13">
        <v>0</v>
      </c>
      <c r="L13" s="13">
        <v>383</v>
      </c>
    </row>
    <row r="14" spans="1:12" x14ac:dyDescent="0.3">
      <c r="A14" s="13">
        <v>13133219</v>
      </c>
      <c r="B14" s="13" t="s">
        <v>3189</v>
      </c>
      <c r="C14" s="13" t="s">
        <v>3190</v>
      </c>
      <c r="D14" s="13" t="s">
        <v>6</v>
      </c>
      <c r="E14" s="13">
        <v>1</v>
      </c>
      <c r="F14" s="13">
        <v>2020</v>
      </c>
      <c r="G14" s="13">
        <v>1</v>
      </c>
      <c r="H14" s="13" t="s">
        <v>6975</v>
      </c>
      <c r="I14" s="13">
        <v>1</v>
      </c>
      <c r="J14" s="13">
        <v>1</v>
      </c>
      <c r="K14" s="13">
        <v>0</v>
      </c>
      <c r="L14" s="13">
        <v>447</v>
      </c>
    </row>
    <row r="15" spans="1:12" x14ac:dyDescent="0.3">
      <c r="A15" s="13">
        <v>13133319</v>
      </c>
      <c r="B15" s="13" t="s">
        <v>3189</v>
      </c>
      <c r="C15" s="13" t="s">
        <v>3190</v>
      </c>
      <c r="D15" s="13" t="s">
        <v>3200</v>
      </c>
      <c r="E15" s="13">
        <v>1</v>
      </c>
      <c r="F15" s="13">
        <v>2020</v>
      </c>
      <c r="G15" s="13">
        <v>0</v>
      </c>
      <c r="H15" s="13" t="s">
        <v>6975</v>
      </c>
      <c r="I15" s="13">
        <v>6</v>
      </c>
      <c r="J15" s="13">
        <v>0</v>
      </c>
      <c r="K15" s="13">
        <v>1</v>
      </c>
      <c r="L15" s="13">
        <v>1444</v>
      </c>
    </row>
    <row r="16" spans="1:12" x14ac:dyDescent="0.3">
      <c r="A16" s="13">
        <v>13133419</v>
      </c>
      <c r="B16" s="13" t="s">
        <v>3189</v>
      </c>
      <c r="C16" s="13" t="s">
        <v>3190</v>
      </c>
      <c r="D16" s="13" t="s">
        <v>3202</v>
      </c>
      <c r="E16" s="13">
        <v>1</v>
      </c>
      <c r="F16" s="13">
        <v>2020</v>
      </c>
      <c r="G16" s="13">
        <v>0</v>
      </c>
      <c r="H16" s="13" t="s">
        <v>6975</v>
      </c>
      <c r="I16" s="13">
        <v>1</v>
      </c>
      <c r="J16" s="13">
        <v>1</v>
      </c>
      <c r="K16" s="13">
        <v>0</v>
      </c>
      <c r="L16" s="13">
        <v>144</v>
      </c>
    </row>
    <row r="17" spans="1:12" x14ac:dyDescent="0.3">
      <c r="A17">
        <v>13133519</v>
      </c>
      <c r="B17" s="13" t="s">
        <v>3189</v>
      </c>
      <c r="C17" s="13" t="s">
        <v>3190</v>
      </c>
      <c r="D17" s="13" t="s">
        <v>6</v>
      </c>
      <c r="E17">
        <v>1</v>
      </c>
      <c r="F17">
        <v>2020</v>
      </c>
      <c r="G17">
        <v>0</v>
      </c>
      <c r="H17" s="13" t="s">
        <v>6975</v>
      </c>
      <c r="I17">
        <v>5</v>
      </c>
      <c r="J17">
        <v>0</v>
      </c>
      <c r="K17">
        <v>1</v>
      </c>
      <c r="L17">
        <v>977</v>
      </c>
    </row>
    <row r="18" spans="1:12" x14ac:dyDescent="0.3">
      <c r="A18">
        <v>13133619</v>
      </c>
      <c r="B18" s="13" t="s">
        <v>3189</v>
      </c>
      <c r="C18" s="13" t="s">
        <v>3190</v>
      </c>
      <c r="D18" s="13" t="s">
        <v>6</v>
      </c>
      <c r="E18">
        <v>1</v>
      </c>
      <c r="F18">
        <v>2020</v>
      </c>
      <c r="G18">
        <v>1</v>
      </c>
      <c r="H18" s="13" t="s">
        <v>6975</v>
      </c>
      <c r="I18">
        <v>8</v>
      </c>
      <c r="J18">
        <v>0</v>
      </c>
      <c r="K18">
        <v>1</v>
      </c>
      <c r="L18">
        <v>1654</v>
      </c>
    </row>
    <row r="19" spans="1:12" x14ac:dyDescent="0.3">
      <c r="A19">
        <v>13133719</v>
      </c>
      <c r="B19" s="13" t="s">
        <v>3189</v>
      </c>
      <c r="C19" s="13" t="s">
        <v>3190</v>
      </c>
      <c r="D19" s="13" t="s">
        <v>3201</v>
      </c>
      <c r="E19">
        <v>1</v>
      </c>
      <c r="F19">
        <v>2020</v>
      </c>
      <c r="G19">
        <v>1</v>
      </c>
      <c r="H19" s="13" t="s">
        <v>6975</v>
      </c>
      <c r="I19">
        <v>8</v>
      </c>
      <c r="J19">
        <v>0</v>
      </c>
      <c r="K19">
        <v>1</v>
      </c>
      <c r="L19">
        <v>1679</v>
      </c>
    </row>
    <row r="20" spans="1:12" x14ac:dyDescent="0.3">
      <c r="A20">
        <v>13133819</v>
      </c>
      <c r="B20" s="13" t="s">
        <v>3189</v>
      </c>
      <c r="C20" s="13" t="s">
        <v>3190</v>
      </c>
      <c r="D20" s="13" t="s">
        <v>3201</v>
      </c>
      <c r="E20">
        <v>1</v>
      </c>
      <c r="F20">
        <v>2020</v>
      </c>
      <c r="G20">
        <v>1</v>
      </c>
      <c r="H20" s="13" t="s">
        <v>6975</v>
      </c>
      <c r="I20">
        <v>7</v>
      </c>
      <c r="J20">
        <v>0</v>
      </c>
      <c r="K20">
        <v>1</v>
      </c>
      <c r="L20">
        <v>1911</v>
      </c>
    </row>
    <row r="21" spans="1:12" x14ac:dyDescent="0.3">
      <c r="A21">
        <v>13133919</v>
      </c>
      <c r="B21" s="13" t="s">
        <v>3189</v>
      </c>
      <c r="C21" s="13" t="s">
        <v>3190</v>
      </c>
      <c r="D21" s="13" t="s">
        <v>3201</v>
      </c>
      <c r="E21">
        <v>1</v>
      </c>
      <c r="F21">
        <v>2020</v>
      </c>
      <c r="G21">
        <v>1</v>
      </c>
      <c r="H21" s="13" t="s">
        <v>6975</v>
      </c>
      <c r="I21">
        <v>1</v>
      </c>
      <c r="J21">
        <v>1</v>
      </c>
      <c r="K21">
        <v>0</v>
      </c>
      <c r="L21">
        <v>258</v>
      </c>
    </row>
    <row r="22" spans="1:12" x14ac:dyDescent="0.3">
      <c r="A22">
        <v>13134019</v>
      </c>
      <c r="B22" s="13" t="s">
        <v>3189</v>
      </c>
      <c r="C22" s="13" t="s">
        <v>3190</v>
      </c>
      <c r="D22" s="13" t="s">
        <v>3202</v>
      </c>
      <c r="E22">
        <v>1</v>
      </c>
      <c r="F22">
        <v>2020</v>
      </c>
      <c r="G22">
        <v>0</v>
      </c>
      <c r="H22" s="13" t="s">
        <v>6975</v>
      </c>
      <c r="I22">
        <v>10</v>
      </c>
      <c r="J22">
        <v>0</v>
      </c>
      <c r="K22">
        <v>1</v>
      </c>
      <c r="L22">
        <v>3887</v>
      </c>
    </row>
    <row r="23" spans="1:12" x14ac:dyDescent="0.3">
      <c r="A23">
        <v>13134119</v>
      </c>
      <c r="B23" s="13" t="s">
        <v>3189</v>
      </c>
      <c r="C23" s="13" t="s">
        <v>3190</v>
      </c>
      <c r="D23" s="13" t="s">
        <v>3200</v>
      </c>
      <c r="E23">
        <v>1</v>
      </c>
      <c r="F23">
        <v>2020</v>
      </c>
      <c r="G23">
        <v>1</v>
      </c>
      <c r="H23" s="13" t="s">
        <v>6975</v>
      </c>
      <c r="I23">
        <v>1</v>
      </c>
      <c r="J23">
        <v>1</v>
      </c>
      <c r="K23">
        <v>0</v>
      </c>
      <c r="L23">
        <v>345</v>
      </c>
    </row>
    <row r="24" spans="1:12" x14ac:dyDescent="0.3">
      <c r="A24">
        <v>13134319</v>
      </c>
      <c r="B24" s="13" t="s">
        <v>3189</v>
      </c>
      <c r="C24" s="13" t="s">
        <v>3190</v>
      </c>
      <c r="D24" s="13" t="s">
        <v>6</v>
      </c>
      <c r="E24">
        <v>1</v>
      </c>
      <c r="F24">
        <v>2020</v>
      </c>
      <c r="G24">
        <v>0</v>
      </c>
      <c r="H24" s="13" t="s">
        <v>6975</v>
      </c>
      <c r="I24">
        <v>2</v>
      </c>
      <c r="J24">
        <v>0</v>
      </c>
      <c r="K24">
        <v>1</v>
      </c>
      <c r="L24">
        <v>527</v>
      </c>
    </row>
    <row r="25" spans="1:12" x14ac:dyDescent="0.3">
      <c r="A25">
        <v>13990119</v>
      </c>
      <c r="B25" s="13" t="s">
        <v>3189</v>
      </c>
      <c r="C25" s="13" t="s">
        <v>3190</v>
      </c>
      <c r="D25" s="13" t="s">
        <v>3201</v>
      </c>
      <c r="E25">
        <v>1</v>
      </c>
      <c r="F25">
        <v>2020</v>
      </c>
      <c r="G25">
        <v>1</v>
      </c>
      <c r="H25" s="13" t="s">
        <v>6975</v>
      </c>
      <c r="I25">
        <v>1</v>
      </c>
      <c r="J25">
        <v>1</v>
      </c>
      <c r="K25">
        <v>0</v>
      </c>
      <c r="L25">
        <v>205</v>
      </c>
    </row>
    <row r="26" spans="1:12" x14ac:dyDescent="0.3">
      <c r="A26">
        <v>13990219</v>
      </c>
      <c r="B26" s="13" t="s">
        <v>3189</v>
      </c>
      <c r="C26" s="13" t="s">
        <v>3190</v>
      </c>
      <c r="D26" s="13" t="s">
        <v>3202</v>
      </c>
      <c r="E26">
        <v>1</v>
      </c>
      <c r="F26">
        <v>2020</v>
      </c>
      <c r="G26">
        <v>0</v>
      </c>
      <c r="H26" s="13" t="s">
        <v>6975</v>
      </c>
      <c r="I26">
        <v>1</v>
      </c>
      <c r="J26">
        <v>1</v>
      </c>
      <c r="K26">
        <v>0</v>
      </c>
      <c r="L26">
        <v>805</v>
      </c>
    </row>
    <row r="27" spans="1:12" x14ac:dyDescent="0.3">
      <c r="A27">
        <v>13990319</v>
      </c>
      <c r="B27" s="13" t="s">
        <v>3189</v>
      </c>
      <c r="C27" s="13" t="s">
        <v>3190</v>
      </c>
      <c r="D27" s="13" t="s">
        <v>3201</v>
      </c>
      <c r="E27">
        <v>1</v>
      </c>
      <c r="F27">
        <v>2020</v>
      </c>
      <c r="G27">
        <v>0</v>
      </c>
      <c r="H27" s="13" t="s">
        <v>6975</v>
      </c>
      <c r="I27">
        <v>1</v>
      </c>
      <c r="J27">
        <v>1</v>
      </c>
      <c r="K27">
        <v>0</v>
      </c>
      <c r="L27">
        <v>526</v>
      </c>
    </row>
    <row r="28" spans="1:12" x14ac:dyDescent="0.3">
      <c r="A28">
        <v>13990419</v>
      </c>
      <c r="B28" s="13" t="s">
        <v>3189</v>
      </c>
      <c r="C28" s="13" t="s">
        <v>3190</v>
      </c>
      <c r="D28" s="13" t="s">
        <v>3202</v>
      </c>
      <c r="E28">
        <v>1</v>
      </c>
      <c r="F28">
        <v>2020</v>
      </c>
      <c r="G28">
        <v>0</v>
      </c>
      <c r="H28" s="13" t="s">
        <v>6975</v>
      </c>
      <c r="I28">
        <v>1</v>
      </c>
      <c r="J28">
        <v>1</v>
      </c>
      <c r="K28">
        <v>0</v>
      </c>
      <c r="L28">
        <v>1491</v>
      </c>
    </row>
    <row r="29" spans="1:12" x14ac:dyDescent="0.3">
      <c r="A29">
        <v>13990519</v>
      </c>
      <c r="B29" s="13" t="s">
        <v>3189</v>
      </c>
      <c r="C29" s="13" t="s">
        <v>3190</v>
      </c>
      <c r="D29" s="13" t="s">
        <v>3203</v>
      </c>
      <c r="E29">
        <v>1</v>
      </c>
      <c r="F29">
        <v>2020</v>
      </c>
      <c r="G29">
        <v>0</v>
      </c>
      <c r="H29" s="13" t="s">
        <v>6975</v>
      </c>
      <c r="I29">
        <v>2</v>
      </c>
      <c r="J29">
        <v>0</v>
      </c>
      <c r="K29">
        <v>1</v>
      </c>
      <c r="L29">
        <v>2439</v>
      </c>
    </row>
    <row r="30" spans="1:12" x14ac:dyDescent="0.3">
      <c r="A30">
        <v>13990619</v>
      </c>
      <c r="B30" s="13" t="s">
        <v>3189</v>
      </c>
      <c r="C30" s="13" t="s">
        <v>3190</v>
      </c>
      <c r="D30" s="13" t="s">
        <v>3200</v>
      </c>
      <c r="E30">
        <v>1</v>
      </c>
      <c r="F30">
        <v>2020</v>
      </c>
      <c r="G30">
        <v>1</v>
      </c>
      <c r="H30" s="13" t="s">
        <v>6975</v>
      </c>
      <c r="I30">
        <v>2</v>
      </c>
      <c r="J30">
        <v>0</v>
      </c>
      <c r="K30">
        <v>1</v>
      </c>
      <c r="L30">
        <v>2049</v>
      </c>
    </row>
    <row r="31" spans="1:12" x14ac:dyDescent="0.3">
      <c r="A31">
        <v>13990719</v>
      </c>
      <c r="B31" s="13" t="s">
        <v>3189</v>
      </c>
      <c r="C31" s="13" t="s">
        <v>3190</v>
      </c>
      <c r="D31" s="13" t="s">
        <v>3200</v>
      </c>
      <c r="E31">
        <v>1</v>
      </c>
      <c r="F31">
        <v>2020</v>
      </c>
      <c r="G31">
        <v>0</v>
      </c>
      <c r="H31" s="13" t="s">
        <v>6975</v>
      </c>
      <c r="I31">
        <v>3</v>
      </c>
      <c r="J31">
        <v>0</v>
      </c>
      <c r="K31">
        <v>1</v>
      </c>
      <c r="L31">
        <v>1851</v>
      </c>
    </row>
    <row r="32" spans="1:12" x14ac:dyDescent="0.3">
      <c r="A32">
        <v>13990819</v>
      </c>
      <c r="B32" s="13" t="s">
        <v>3189</v>
      </c>
      <c r="C32" s="13" t="s">
        <v>3190</v>
      </c>
      <c r="D32" s="13" t="s">
        <v>6</v>
      </c>
      <c r="E32">
        <v>1</v>
      </c>
      <c r="F32">
        <v>2020</v>
      </c>
      <c r="G32">
        <v>0</v>
      </c>
      <c r="H32" s="13" t="s">
        <v>6975</v>
      </c>
      <c r="I32">
        <v>2</v>
      </c>
      <c r="J32">
        <v>0</v>
      </c>
      <c r="K32">
        <v>1</v>
      </c>
      <c r="L32">
        <v>1156</v>
      </c>
    </row>
    <row r="33" spans="1:12" x14ac:dyDescent="0.3">
      <c r="A33">
        <v>13990919</v>
      </c>
      <c r="B33" s="13" t="s">
        <v>3189</v>
      </c>
      <c r="C33" s="13" t="s">
        <v>3190</v>
      </c>
      <c r="D33" s="13" t="s">
        <v>6</v>
      </c>
      <c r="E33">
        <v>1</v>
      </c>
      <c r="F33">
        <v>2020</v>
      </c>
      <c r="G33">
        <v>0</v>
      </c>
      <c r="H33" s="13" t="s">
        <v>6975</v>
      </c>
      <c r="I33">
        <v>3</v>
      </c>
      <c r="J33">
        <v>0</v>
      </c>
      <c r="K33">
        <v>1</v>
      </c>
      <c r="L33">
        <v>1604</v>
      </c>
    </row>
    <row r="34" spans="1:12" x14ac:dyDescent="0.3">
      <c r="A34">
        <v>13991019</v>
      </c>
      <c r="B34" s="13" t="s">
        <v>3189</v>
      </c>
      <c r="C34" s="13" t="s">
        <v>3190</v>
      </c>
      <c r="D34" s="13" t="s">
        <v>3203</v>
      </c>
      <c r="E34">
        <v>1</v>
      </c>
      <c r="F34">
        <v>2020</v>
      </c>
      <c r="G34">
        <v>1</v>
      </c>
      <c r="H34" s="13" t="s">
        <v>6975</v>
      </c>
      <c r="I34">
        <v>1</v>
      </c>
      <c r="J34">
        <v>1</v>
      </c>
      <c r="K34">
        <v>0</v>
      </c>
      <c r="L34">
        <v>192</v>
      </c>
    </row>
    <row r="35" spans="1:12" x14ac:dyDescent="0.3">
      <c r="A35">
        <v>13991119</v>
      </c>
      <c r="B35" s="13" t="s">
        <v>3189</v>
      </c>
      <c r="C35" s="13" t="s">
        <v>3190</v>
      </c>
      <c r="D35" s="13" t="s">
        <v>3203</v>
      </c>
      <c r="E35">
        <v>1</v>
      </c>
      <c r="F35">
        <v>2020</v>
      </c>
      <c r="G35">
        <v>0</v>
      </c>
      <c r="H35" s="13" t="s">
        <v>6975</v>
      </c>
      <c r="I35">
        <v>1</v>
      </c>
      <c r="J35">
        <v>1</v>
      </c>
      <c r="K35">
        <v>0</v>
      </c>
      <c r="L35">
        <v>990</v>
      </c>
    </row>
    <row r="36" spans="1:12" x14ac:dyDescent="0.3">
      <c r="A36">
        <v>13991419</v>
      </c>
      <c r="B36" s="13" t="s">
        <v>3189</v>
      </c>
      <c r="C36" s="13" t="s">
        <v>3190</v>
      </c>
      <c r="D36" s="13" t="s">
        <v>6</v>
      </c>
      <c r="E36">
        <v>1</v>
      </c>
      <c r="F36">
        <v>2020</v>
      </c>
      <c r="G36">
        <v>1</v>
      </c>
      <c r="H36" s="13" t="s">
        <v>6975</v>
      </c>
      <c r="I36">
        <v>2</v>
      </c>
      <c r="J36">
        <v>0</v>
      </c>
      <c r="K36">
        <v>1</v>
      </c>
      <c r="L36">
        <v>1940</v>
      </c>
    </row>
    <row r="37" spans="1:12" x14ac:dyDescent="0.3">
      <c r="A37">
        <v>13991519</v>
      </c>
      <c r="B37" s="13" t="s">
        <v>3189</v>
      </c>
      <c r="C37" s="13" t="s">
        <v>3190</v>
      </c>
      <c r="D37" s="13" t="s">
        <v>3201</v>
      </c>
      <c r="E37">
        <v>1</v>
      </c>
      <c r="F37">
        <v>2020</v>
      </c>
      <c r="G37">
        <v>1</v>
      </c>
      <c r="H37" s="13" t="s">
        <v>6975</v>
      </c>
      <c r="I37">
        <v>1</v>
      </c>
      <c r="J37">
        <v>1</v>
      </c>
      <c r="K37">
        <v>0</v>
      </c>
      <c r="L37">
        <v>1491</v>
      </c>
    </row>
    <row r="38" spans="1:12" x14ac:dyDescent="0.3">
      <c r="A38">
        <v>13991619</v>
      </c>
      <c r="B38" s="13" t="s">
        <v>3189</v>
      </c>
      <c r="C38" s="13" t="s">
        <v>3190</v>
      </c>
      <c r="D38" s="13" t="s">
        <v>3203</v>
      </c>
      <c r="E38">
        <v>1</v>
      </c>
      <c r="F38">
        <v>2020</v>
      </c>
      <c r="G38">
        <v>0</v>
      </c>
      <c r="H38" s="13" t="s">
        <v>6975</v>
      </c>
      <c r="I38">
        <v>3</v>
      </c>
      <c r="J38">
        <v>0</v>
      </c>
      <c r="K38">
        <v>1</v>
      </c>
      <c r="L38">
        <v>2649</v>
      </c>
    </row>
    <row r="39" spans="1:12" x14ac:dyDescent="0.3">
      <c r="A39">
        <v>13991719</v>
      </c>
      <c r="B39" s="13" t="s">
        <v>3189</v>
      </c>
      <c r="C39" s="13" t="s">
        <v>3190</v>
      </c>
      <c r="D39" s="13" t="s">
        <v>6</v>
      </c>
      <c r="E39">
        <v>1</v>
      </c>
      <c r="F39">
        <v>2020</v>
      </c>
      <c r="G39">
        <v>1</v>
      </c>
      <c r="H39" s="13" t="s">
        <v>6975</v>
      </c>
      <c r="I39">
        <v>1</v>
      </c>
      <c r="J39">
        <v>1</v>
      </c>
      <c r="K39">
        <v>0</v>
      </c>
      <c r="L39">
        <v>636</v>
      </c>
    </row>
    <row r="40" spans="1:12" x14ac:dyDescent="0.3">
      <c r="A40">
        <v>13991819</v>
      </c>
      <c r="B40" s="13" t="s">
        <v>3189</v>
      </c>
      <c r="C40" s="13" t="s">
        <v>3190</v>
      </c>
      <c r="D40" s="13" t="s">
        <v>3201</v>
      </c>
      <c r="E40">
        <v>1</v>
      </c>
      <c r="F40">
        <v>2020</v>
      </c>
      <c r="G40">
        <v>1</v>
      </c>
      <c r="H40" s="13" t="s">
        <v>6975</v>
      </c>
      <c r="I40">
        <v>2</v>
      </c>
      <c r="J40">
        <v>0</v>
      </c>
      <c r="K40">
        <v>1</v>
      </c>
      <c r="L40">
        <v>1272</v>
      </c>
    </row>
    <row r="41" spans="1:12" x14ac:dyDescent="0.3">
      <c r="A41">
        <v>13991919</v>
      </c>
      <c r="B41" s="13" t="s">
        <v>3189</v>
      </c>
      <c r="C41" s="13" t="s">
        <v>3190</v>
      </c>
      <c r="D41" s="13" t="s">
        <v>3201</v>
      </c>
      <c r="E41">
        <v>1</v>
      </c>
      <c r="F41">
        <v>2020</v>
      </c>
      <c r="G41">
        <v>0</v>
      </c>
      <c r="H41" s="13" t="s">
        <v>6975</v>
      </c>
      <c r="I41">
        <v>1</v>
      </c>
      <c r="J41">
        <v>1</v>
      </c>
      <c r="K41">
        <v>0</v>
      </c>
      <c r="L41">
        <v>255</v>
      </c>
    </row>
    <row r="42" spans="1:12" x14ac:dyDescent="0.3">
      <c r="A42">
        <v>13992019</v>
      </c>
      <c r="B42" s="13" t="s">
        <v>3189</v>
      </c>
      <c r="C42" s="13" t="s">
        <v>3190</v>
      </c>
      <c r="D42" s="13" t="s">
        <v>3203</v>
      </c>
      <c r="E42">
        <v>1</v>
      </c>
      <c r="F42">
        <v>2020</v>
      </c>
      <c r="G42">
        <v>1</v>
      </c>
      <c r="H42" s="13" t="s">
        <v>6975</v>
      </c>
      <c r="I42">
        <v>5</v>
      </c>
      <c r="J42">
        <v>0</v>
      </c>
      <c r="K42">
        <v>1</v>
      </c>
      <c r="L42">
        <v>4272</v>
      </c>
    </row>
    <row r="43" spans="1:12" x14ac:dyDescent="0.3">
      <c r="A43">
        <v>13992119</v>
      </c>
      <c r="B43" s="13" t="s">
        <v>3189</v>
      </c>
      <c r="C43" s="13" t="s">
        <v>3190</v>
      </c>
      <c r="D43" s="13" t="s">
        <v>6</v>
      </c>
      <c r="E43">
        <v>1</v>
      </c>
      <c r="F43">
        <v>2020</v>
      </c>
      <c r="G43">
        <v>0</v>
      </c>
      <c r="H43" s="13" t="s">
        <v>6975</v>
      </c>
      <c r="I43">
        <v>1</v>
      </c>
      <c r="J43">
        <v>1</v>
      </c>
      <c r="K43">
        <v>0</v>
      </c>
      <c r="L43">
        <v>948</v>
      </c>
    </row>
    <row r="44" spans="1:12" x14ac:dyDescent="0.3">
      <c r="A44">
        <v>13995119</v>
      </c>
      <c r="B44" s="13" t="s">
        <v>3189</v>
      </c>
      <c r="C44" s="13" t="s">
        <v>3190</v>
      </c>
      <c r="D44" s="13" t="s">
        <v>3202</v>
      </c>
      <c r="E44">
        <v>1</v>
      </c>
      <c r="F44">
        <v>2020</v>
      </c>
      <c r="G44">
        <v>0</v>
      </c>
      <c r="H44" s="13" t="s">
        <v>6975</v>
      </c>
      <c r="I44">
        <v>1</v>
      </c>
      <c r="J44">
        <v>1</v>
      </c>
      <c r="K44">
        <v>0</v>
      </c>
      <c r="L44">
        <v>1491</v>
      </c>
    </row>
    <row r="45" spans="1:12" x14ac:dyDescent="0.3">
      <c r="A45">
        <v>13130119</v>
      </c>
      <c r="B45" s="13" t="s">
        <v>3189</v>
      </c>
      <c r="C45" s="13" t="s">
        <v>3190</v>
      </c>
      <c r="D45" s="13" t="s">
        <v>3201</v>
      </c>
      <c r="E45">
        <v>1</v>
      </c>
      <c r="F45">
        <v>2020</v>
      </c>
      <c r="G45">
        <v>0</v>
      </c>
      <c r="H45" s="13" t="s">
        <v>6975</v>
      </c>
      <c r="I45">
        <v>4</v>
      </c>
      <c r="J45">
        <v>0</v>
      </c>
      <c r="K45">
        <v>1</v>
      </c>
      <c r="L45">
        <v>1767</v>
      </c>
    </row>
    <row r="46" spans="1:12" x14ac:dyDescent="0.3">
      <c r="A46">
        <v>13130219</v>
      </c>
      <c r="B46" s="13" t="s">
        <v>3189</v>
      </c>
      <c r="C46" s="13" t="s">
        <v>3190</v>
      </c>
      <c r="D46" s="13" t="s">
        <v>3202</v>
      </c>
      <c r="E46">
        <v>1</v>
      </c>
      <c r="F46">
        <v>2020</v>
      </c>
      <c r="G46">
        <v>1</v>
      </c>
      <c r="H46" s="13" t="s">
        <v>6975</v>
      </c>
      <c r="I46">
        <v>3</v>
      </c>
      <c r="J46">
        <v>0</v>
      </c>
      <c r="K46">
        <v>1</v>
      </c>
      <c r="L46">
        <v>1059</v>
      </c>
    </row>
    <row r="47" spans="1:12" x14ac:dyDescent="0.3">
      <c r="A47">
        <v>13130319</v>
      </c>
      <c r="B47" s="13" t="s">
        <v>3189</v>
      </c>
      <c r="C47" s="13" t="s">
        <v>3190</v>
      </c>
      <c r="D47" s="13" t="s">
        <v>6</v>
      </c>
      <c r="E47">
        <v>1</v>
      </c>
      <c r="F47">
        <v>2020</v>
      </c>
      <c r="G47">
        <v>1</v>
      </c>
      <c r="H47" s="13" t="s">
        <v>6975</v>
      </c>
      <c r="I47">
        <v>1</v>
      </c>
      <c r="J47">
        <v>1</v>
      </c>
      <c r="K47">
        <v>0</v>
      </c>
      <c r="L47">
        <v>447</v>
      </c>
    </row>
    <row r="48" spans="1:12" x14ac:dyDescent="0.3">
      <c r="A48">
        <v>13130419</v>
      </c>
      <c r="B48" s="13" t="s">
        <v>3189</v>
      </c>
      <c r="C48" s="13" t="s">
        <v>3190</v>
      </c>
      <c r="D48" s="13" t="s">
        <v>6</v>
      </c>
      <c r="E48">
        <v>1</v>
      </c>
      <c r="F48">
        <v>2020</v>
      </c>
      <c r="G48">
        <v>1</v>
      </c>
      <c r="H48" s="13" t="s">
        <v>6975</v>
      </c>
      <c r="I48">
        <v>2</v>
      </c>
      <c r="J48">
        <v>0</v>
      </c>
      <c r="K48">
        <v>1</v>
      </c>
      <c r="L48">
        <v>830</v>
      </c>
    </row>
    <row r="49" spans="1:12" x14ac:dyDescent="0.3">
      <c r="A49">
        <v>13130519</v>
      </c>
      <c r="B49" s="13" t="s">
        <v>3189</v>
      </c>
      <c r="C49" s="13" t="s">
        <v>3190</v>
      </c>
      <c r="D49" s="13" t="s">
        <v>3202</v>
      </c>
      <c r="E49">
        <v>1</v>
      </c>
      <c r="F49">
        <v>2020</v>
      </c>
      <c r="G49">
        <v>1</v>
      </c>
      <c r="H49" s="13" t="s">
        <v>6975</v>
      </c>
      <c r="I49">
        <v>1</v>
      </c>
      <c r="J49">
        <v>1</v>
      </c>
      <c r="K49">
        <v>0</v>
      </c>
      <c r="L49">
        <v>383</v>
      </c>
    </row>
    <row r="50" spans="1:12" x14ac:dyDescent="0.3">
      <c r="A50">
        <v>13130619</v>
      </c>
      <c r="B50" s="13" t="s">
        <v>3189</v>
      </c>
      <c r="C50" s="13" t="s">
        <v>3190</v>
      </c>
      <c r="D50" s="13" t="s">
        <v>3203</v>
      </c>
      <c r="E50">
        <v>1</v>
      </c>
      <c r="F50">
        <v>2020</v>
      </c>
      <c r="G50">
        <v>1</v>
      </c>
      <c r="H50" s="13" t="s">
        <v>6975</v>
      </c>
      <c r="I50">
        <v>1</v>
      </c>
      <c r="J50">
        <v>1</v>
      </c>
      <c r="K50">
        <v>0</v>
      </c>
      <c r="L50">
        <v>383</v>
      </c>
    </row>
    <row r="51" spans="1:12" x14ac:dyDescent="0.3">
      <c r="A51">
        <v>13130719</v>
      </c>
      <c r="B51" s="13" t="s">
        <v>3189</v>
      </c>
      <c r="C51" s="13" t="s">
        <v>3190</v>
      </c>
      <c r="D51" s="13" t="s">
        <v>3203</v>
      </c>
      <c r="E51">
        <v>1</v>
      </c>
      <c r="F51">
        <v>2020</v>
      </c>
      <c r="G51">
        <v>1</v>
      </c>
      <c r="H51" s="13" t="s">
        <v>6975</v>
      </c>
      <c r="I51">
        <v>2</v>
      </c>
      <c r="J51">
        <v>0</v>
      </c>
      <c r="K51">
        <v>1</v>
      </c>
      <c r="L51">
        <v>551</v>
      </c>
    </row>
    <row r="52" spans="1:12" x14ac:dyDescent="0.3">
      <c r="A52">
        <v>13130819</v>
      </c>
      <c r="B52" s="13" t="s">
        <v>3189</v>
      </c>
      <c r="C52" s="13" t="s">
        <v>3190</v>
      </c>
      <c r="D52" s="13" t="s">
        <v>6</v>
      </c>
      <c r="E52">
        <v>1</v>
      </c>
      <c r="F52">
        <v>2020</v>
      </c>
      <c r="G52">
        <v>1</v>
      </c>
      <c r="H52" s="13" t="s">
        <v>6975</v>
      </c>
      <c r="I52">
        <v>2</v>
      </c>
      <c r="J52">
        <v>0</v>
      </c>
      <c r="K52">
        <v>1</v>
      </c>
      <c r="L52">
        <v>336</v>
      </c>
    </row>
    <row r="53" spans="1:12" x14ac:dyDescent="0.3">
      <c r="A53">
        <v>13130919</v>
      </c>
      <c r="B53" s="13" t="s">
        <v>3189</v>
      </c>
      <c r="C53" s="13" t="s">
        <v>3190</v>
      </c>
      <c r="D53" s="13" t="s">
        <v>6</v>
      </c>
      <c r="E53">
        <v>1</v>
      </c>
      <c r="F53">
        <v>2020</v>
      </c>
      <c r="G53">
        <v>1</v>
      </c>
      <c r="H53" s="13" t="s">
        <v>6975</v>
      </c>
      <c r="I53">
        <v>2</v>
      </c>
      <c r="J53">
        <v>0</v>
      </c>
      <c r="K53">
        <v>1</v>
      </c>
      <c r="L53">
        <v>430</v>
      </c>
    </row>
    <row r="54" spans="1:12" x14ac:dyDescent="0.3">
      <c r="A54">
        <v>13131019</v>
      </c>
      <c r="B54" s="13" t="s">
        <v>3189</v>
      </c>
      <c r="C54" s="13" t="s">
        <v>3190</v>
      </c>
      <c r="D54" s="13" t="s">
        <v>3201</v>
      </c>
      <c r="E54">
        <v>1</v>
      </c>
      <c r="F54">
        <v>2020</v>
      </c>
      <c r="G54">
        <v>1</v>
      </c>
      <c r="H54" s="13" t="s">
        <v>6975</v>
      </c>
      <c r="I54">
        <v>1</v>
      </c>
      <c r="J54">
        <v>1</v>
      </c>
      <c r="K54">
        <v>0</v>
      </c>
      <c r="L54">
        <v>510</v>
      </c>
    </row>
    <row r="55" spans="1:12" x14ac:dyDescent="0.3">
      <c r="A55">
        <v>13131119</v>
      </c>
      <c r="B55" s="13" t="s">
        <v>3189</v>
      </c>
      <c r="C55" s="13" t="s">
        <v>3190</v>
      </c>
      <c r="D55" s="13" t="s">
        <v>3202</v>
      </c>
      <c r="E55">
        <v>1</v>
      </c>
      <c r="F55">
        <v>2020</v>
      </c>
      <c r="G55">
        <v>1</v>
      </c>
      <c r="H55" s="13" t="s">
        <v>6975</v>
      </c>
      <c r="I55">
        <v>2</v>
      </c>
      <c r="J55">
        <v>0</v>
      </c>
      <c r="K55">
        <v>1</v>
      </c>
      <c r="L55">
        <v>954</v>
      </c>
    </row>
    <row r="56" spans="1:12" x14ac:dyDescent="0.3">
      <c r="A56">
        <v>13131219</v>
      </c>
      <c r="B56" s="13" t="s">
        <v>3189</v>
      </c>
      <c r="C56" s="13" t="s">
        <v>3190</v>
      </c>
      <c r="D56" s="13" t="s">
        <v>3201</v>
      </c>
      <c r="E56">
        <v>1</v>
      </c>
      <c r="F56">
        <v>2020</v>
      </c>
      <c r="G56">
        <v>1</v>
      </c>
      <c r="H56" s="13" t="s">
        <v>6975</v>
      </c>
      <c r="I56">
        <v>1</v>
      </c>
      <c r="J56">
        <v>1</v>
      </c>
      <c r="K56">
        <v>0</v>
      </c>
      <c r="L56">
        <v>345</v>
      </c>
    </row>
    <row r="57" spans="1:12" x14ac:dyDescent="0.3">
      <c r="A57">
        <v>13131319</v>
      </c>
      <c r="B57" s="13" t="s">
        <v>3189</v>
      </c>
      <c r="C57" s="13" t="s">
        <v>3190</v>
      </c>
      <c r="D57" s="13" t="s">
        <v>6</v>
      </c>
      <c r="E57">
        <v>1</v>
      </c>
      <c r="F57">
        <v>2020</v>
      </c>
      <c r="G57">
        <v>1</v>
      </c>
      <c r="H57" s="13" t="s">
        <v>6975</v>
      </c>
      <c r="I57">
        <v>1</v>
      </c>
      <c r="J57">
        <v>1</v>
      </c>
      <c r="K57">
        <v>0</v>
      </c>
      <c r="L57">
        <v>447</v>
      </c>
    </row>
    <row r="58" spans="1:12" x14ac:dyDescent="0.3">
      <c r="A58">
        <v>13131419</v>
      </c>
      <c r="B58" s="13" t="s">
        <v>3189</v>
      </c>
      <c r="C58" s="13" t="s">
        <v>3190</v>
      </c>
      <c r="D58" s="13" t="s">
        <v>6</v>
      </c>
      <c r="E58">
        <v>1</v>
      </c>
      <c r="F58">
        <v>2020</v>
      </c>
      <c r="G58">
        <v>1</v>
      </c>
      <c r="H58" s="13" t="s">
        <v>6975</v>
      </c>
      <c r="I58">
        <v>1</v>
      </c>
      <c r="J58">
        <v>1</v>
      </c>
      <c r="K58">
        <v>0</v>
      </c>
      <c r="L58">
        <v>345</v>
      </c>
    </row>
    <row r="59" spans="1:12" x14ac:dyDescent="0.3">
      <c r="A59">
        <v>13131519</v>
      </c>
      <c r="B59" s="13" t="s">
        <v>3189</v>
      </c>
      <c r="C59" s="13" t="s">
        <v>3190</v>
      </c>
      <c r="D59" s="13" t="s">
        <v>6</v>
      </c>
      <c r="E59">
        <v>1</v>
      </c>
      <c r="F59">
        <v>2020</v>
      </c>
      <c r="G59">
        <v>1</v>
      </c>
      <c r="H59" s="13" t="s">
        <v>6975</v>
      </c>
      <c r="I59">
        <v>1</v>
      </c>
      <c r="J59">
        <v>1</v>
      </c>
      <c r="K59">
        <v>0</v>
      </c>
      <c r="L59">
        <v>345</v>
      </c>
    </row>
    <row r="60" spans="1:12" x14ac:dyDescent="0.3">
      <c r="A60">
        <v>13131619</v>
      </c>
      <c r="B60" s="13" t="s">
        <v>3189</v>
      </c>
      <c r="C60" s="13" t="s">
        <v>3190</v>
      </c>
      <c r="D60" s="13" t="s">
        <v>3201</v>
      </c>
      <c r="E60">
        <v>1</v>
      </c>
      <c r="F60">
        <v>2020</v>
      </c>
      <c r="G60">
        <v>1</v>
      </c>
      <c r="H60" s="13" t="s">
        <v>6975</v>
      </c>
      <c r="I60">
        <v>1</v>
      </c>
      <c r="J60">
        <v>1</v>
      </c>
      <c r="K60">
        <v>0</v>
      </c>
      <c r="L60">
        <v>345</v>
      </c>
    </row>
    <row r="61" spans="1:12" x14ac:dyDescent="0.3">
      <c r="A61">
        <v>13131719</v>
      </c>
      <c r="B61" s="13" t="s">
        <v>3189</v>
      </c>
      <c r="C61" s="13" t="s">
        <v>3190</v>
      </c>
      <c r="D61" s="13" t="s">
        <v>3202</v>
      </c>
      <c r="E61">
        <v>1</v>
      </c>
      <c r="F61">
        <v>2020</v>
      </c>
      <c r="G61">
        <v>1</v>
      </c>
      <c r="H61" s="13" t="s">
        <v>6975</v>
      </c>
      <c r="I61">
        <v>2</v>
      </c>
      <c r="J61">
        <v>0</v>
      </c>
      <c r="K61">
        <v>1</v>
      </c>
      <c r="L61">
        <v>408</v>
      </c>
    </row>
    <row r="62" spans="1:12" x14ac:dyDescent="0.3">
      <c r="A62">
        <v>13131819</v>
      </c>
      <c r="B62" s="13" t="s">
        <v>3189</v>
      </c>
      <c r="C62" s="13" t="s">
        <v>3190</v>
      </c>
      <c r="D62" s="13" t="s">
        <v>3202</v>
      </c>
      <c r="E62">
        <v>1</v>
      </c>
      <c r="F62">
        <v>2020</v>
      </c>
      <c r="G62">
        <v>1</v>
      </c>
      <c r="H62" s="13" t="s">
        <v>6975</v>
      </c>
      <c r="I62">
        <v>1</v>
      </c>
      <c r="J62">
        <v>1</v>
      </c>
      <c r="K62">
        <v>0</v>
      </c>
      <c r="L62">
        <v>192</v>
      </c>
    </row>
    <row r="63" spans="1:12" x14ac:dyDescent="0.3">
      <c r="A63">
        <v>13132019</v>
      </c>
      <c r="B63" s="13" t="s">
        <v>3189</v>
      </c>
      <c r="C63" s="13" t="s">
        <v>3190</v>
      </c>
      <c r="D63" s="13" t="s">
        <v>3203</v>
      </c>
      <c r="E63">
        <v>1</v>
      </c>
      <c r="F63">
        <v>2020</v>
      </c>
      <c r="G63">
        <v>1</v>
      </c>
      <c r="H63" s="13" t="s">
        <v>6975</v>
      </c>
      <c r="I63">
        <v>1</v>
      </c>
      <c r="J63">
        <v>1</v>
      </c>
      <c r="K63">
        <v>0</v>
      </c>
      <c r="L63">
        <v>478</v>
      </c>
    </row>
    <row r="64" spans="1:12" x14ac:dyDescent="0.3">
      <c r="A64">
        <v>13132119</v>
      </c>
      <c r="B64" s="13" t="s">
        <v>3189</v>
      </c>
      <c r="C64" s="13" t="s">
        <v>3190</v>
      </c>
      <c r="D64" s="13" t="s">
        <v>3203</v>
      </c>
      <c r="E64">
        <v>1</v>
      </c>
      <c r="F64">
        <v>2020</v>
      </c>
      <c r="G64">
        <v>1</v>
      </c>
      <c r="H64" s="13" t="s">
        <v>6975</v>
      </c>
      <c r="I64">
        <v>1</v>
      </c>
      <c r="J64">
        <v>1</v>
      </c>
      <c r="K64">
        <v>0</v>
      </c>
      <c r="L64">
        <v>332</v>
      </c>
    </row>
    <row r="65" spans="1:12" x14ac:dyDescent="0.3">
      <c r="A65">
        <v>13132219</v>
      </c>
      <c r="B65" s="13" t="s">
        <v>3189</v>
      </c>
      <c r="C65" s="13" t="s">
        <v>3190</v>
      </c>
      <c r="D65" s="13" t="s">
        <v>6</v>
      </c>
      <c r="E65">
        <v>1</v>
      </c>
      <c r="F65">
        <v>2020</v>
      </c>
      <c r="G65">
        <v>1</v>
      </c>
      <c r="H65" s="13" t="s">
        <v>6975</v>
      </c>
      <c r="I65">
        <v>1</v>
      </c>
      <c r="J65">
        <v>1</v>
      </c>
      <c r="K65">
        <v>0</v>
      </c>
      <c r="L65">
        <v>383</v>
      </c>
    </row>
    <row r="66" spans="1:12" x14ac:dyDescent="0.3">
      <c r="A66">
        <v>13132419</v>
      </c>
      <c r="B66" s="13" t="s">
        <v>3189</v>
      </c>
      <c r="C66" s="13" t="s">
        <v>3190</v>
      </c>
      <c r="D66" s="13" t="s">
        <v>6</v>
      </c>
      <c r="E66">
        <v>1</v>
      </c>
      <c r="F66">
        <v>2020</v>
      </c>
      <c r="G66">
        <v>1</v>
      </c>
      <c r="H66" s="13" t="s">
        <v>6975</v>
      </c>
      <c r="I66">
        <v>3</v>
      </c>
      <c r="J66">
        <v>0</v>
      </c>
      <c r="K66">
        <v>1</v>
      </c>
      <c r="L66">
        <v>896</v>
      </c>
    </row>
    <row r="67" spans="1:12" x14ac:dyDescent="0.3">
      <c r="A67">
        <v>13134419</v>
      </c>
      <c r="B67" s="13" t="s">
        <v>3189</v>
      </c>
      <c r="C67" s="13" t="s">
        <v>3190</v>
      </c>
      <c r="D67" s="13" t="s">
        <v>6</v>
      </c>
      <c r="E67">
        <v>1</v>
      </c>
      <c r="F67">
        <v>2020</v>
      </c>
      <c r="G67">
        <v>1</v>
      </c>
      <c r="H67" s="13" t="s">
        <v>6975</v>
      </c>
      <c r="I67">
        <v>1</v>
      </c>
      <c r="J67">
        <v>1</v>
      </c>
      <c r="K67">
        <v>0</v>
      </c>
      <c r="L67">
        <v>172</v>
      </c>
    </row>
    <row r="68" spans="1:12" x14ac:dyDescent="0.3">
      <c r="A68">
        <v>13991319</v>
      </c>
      <c r="B68" s="13" t="s">
        <v>3189</v>
      </c>
      <c r="C68" s="13" t="s">
        <v>3190</v>
      </c>
      <c r="D68" s="13" t="s">
        <v>6</v>
      </c>
      <c r="E68">
        <v>1</v>
      </c>
      <c r="F68">
        <v>2020</v>
      </c>
      <c r="G68">
        <v>1</v>
      </c>
      <c r="H68" s="13" t="s">
        <v>6975</v>
      </c>
      <c r="I68">
        <v>1</v>
      </c>
      <c r="J68">
        <v>1</v>
      </c>
      <c r="K68">
        <v>0</v>
      </c>
      <c r="L68">
        <v>258</v>
      </c>
    </row>
    <row r="69" spans="1:12" x14ac:dyDescent="0.3">
      <c r="A69">
        <v>13992219</v>
      </c>
      <c r="B69" s="13" t="s">
        <v>3189</v>
      </c>
      <c r="C69" s="13" t="s">
        <v>3190</v>
      </c>
      <c r="D69" s="13" t="s">
        <v>3202</v>
      </c>
      <c r="E69">
        <v>1</v>
      </c>
      <c r="F69">
        <v>2020</v>
      </c>
      <c r="G69">
        <v>1</v>
      </c>
      <c r="H69" s="13" t="s">
        <v>6975</v>
      </c>
      <c r="I69">
        <v>1</v>
      </c>
      <c r="J69">
        <v>1</v>
      </c>
      <c r="K69">
        <v>0</v>
      </c>
      <c r="L69">
        <v>889</v>
      </c>
    </row>
    <row r="70" spans="1:12" x14ac:dyDescent="0.3">
      <c r="A70">
        <v>13992319</v>
      </c>
      <c r="B70" s="13" t="s">
        <v>3189</v>
      </c>
      <c r="C70" s="13" t="s">
        <v>3190</v>
      </c>
      <c r="D70" s="13" t="s">
        <v>3202</v>
      </c>
      <c r="E70">
        <v>1</v>
      </c>
      <c r="F70">
        <v>2020</v>
      </c>
      <c r="G70">
        <v>1</v>
      </c>
      <c r="H70" s="13" t="s">
        <v>6975</v>
      </c>
      <c r="I70">
        <v>1</v>
      </c>
      <c r="J70">
        <v>1</v>
      </c>
      <c r="K70">
        <v>0</v>
      </c>
      <c r="L70">
        <v>1491</v>
      </c>
    </row>
    <row r="71" spans="1:12" x14ac:dyDescent="0.3">
      <c r="A71">
        <v>13992819</v>
      </c>
      <c r="B71" s="13" t="s">
        <v>3189</v>
      </c>
      <c r="C71" s="13" t="s">
        <v>3190</v>
      </c>
      <c r="D71" s="13" t="s">
        <v>6</v>
      </c>
      <c r="E71">
        <v>1</v>
      </c>
      <c r="F71">
        <v>2020</v>
      </c>
      <c r="G71">
        <v>1</v>
      </c>
      <c r="H71" s="13" t="s">
        <v>6975</v>
      </c>
      <c r="I71">
        <v>1</v>
      </c>
      <c r="J71">
        <v>1</v>
      </c>
      <c r="K71">
        <v>0</v>
      </c>
      <c r="L71">
        <v>1101</v>
      </c>
    </row>
    <row r="72" spans="1:12" x14ac:dyDescent="0.3">
      <c r="A72">
        <v>39010119</v>
      </c>
      <c r="B72" s="13" t="s">
        <v>3189</v>
      </c>
      <c r="C72" s="13" t="s">
        <v>3190</v>
      </c>
      <c r="D72" s="13" t="s">
        <v>3202</v>
      </c>
      <c r="E72">
        <v>1</v>
      </c>
      <c r="F72">
        <v>2020</v>
      </c>
      <c r="G72">
        <v>1</v>
      </c>
      <c r="H72" s="13" t="s">
        <v>6975</v>
      </c>
      <c r="I72">
        <v>4</v>
      </c>
      <c r="J72">
        <v>0</v>
      </c>
      <c r="K72">
        <v>1</v>
      </c>
      <c r="L72">
        <v>775</v>
      </c>
    </row>
    <row r="73" spans="1:12" x14ac:dyDescent="0.3">
      <c r="A73">
        <v>39010219</v>
      </c>
      <c r="B73" s="13" t="s">
        <v>3189</v>
      </c>
      <c r="C73" s="13" t="s">
        <v>3190</v>
      </c>
      <c r="D73" s="13" t="s">
        <v>6</v>
      </c>
      <c r="E73">
        <v>1</v>
      </c>
      <c r="F73">
        <v>2020</v>
      </c>
      <c r="G73">
        <v>1</v>
      </c>
      <c r="H73" s="13" t="s">
        <v>6975</v>
      </c>
      <c r="I73">
        <v>1</v>
      </c>
      <c r="J73">
        <v>1</v>
      </c>
      <c r="K73">
        <v>0</v>
      </c>
      <c r="L73">
        <v>168</v>
      </c>
    </row>
    <row r="74" spans="1:12" x14ac:dyDescent="0.3">
      <c r="A74">
        <v>39010319</v>
      </c>
      <c r="B74" s="13" t="s">
        <v>3189</v>
      </c>
      <c r="C74" s="13" t="s">
        <v>3190</v>
      </c>
      <c r="D74" s="13" t="s">
        <v>3202</v>
      </c>
      <c r="E74">
        <v>1</v>
      </c>
      <c r="F74">
        <v>2020</v>
      </c>
      <c r="G74">
        <v>1</v>
      </c>
      <c r="H74" s="13" t="s">
        <v>6975</v>
      </c>
      <c r="I74">
        <v>1</v>
      </c>
      <c r="J74">
        <v>1</v>
      </c>
      <c r="K74">
        <v>0</v>
      </c>
      <c r="L74">
        <v>144</v>
      </c>
    </row>
    <row r="75" spans="1:12" x14ac:dyDescent="0.3">
      <c r="A75">
        <v>39010419</v>
      </c>
      <c r="B75" s="13" t="s">
        <v>3189</v>
      </c>
      <c r="C75" s="13" t="s">
        <v>3190</v>
      </c>
      <c r="D75" s="13" t="s">
        <v>3203</v>
      </c>
      <c r="E75">
        <v>1</v>
      </c>
      <c r="F75">
        <v>2020</v>
      </c>
      <c r="G75">
        <v>1</v>
      </c>
      <c r="H75" s="13" t="s">
        <v>6975</v>
      </c>
      <c r="I75">
        <v>1</v>
      </c>
      <c r="J75">
        <v>1</v>
      </c>
      <c r="K75">
        <v>0</v>
      </c>
      <c r="L75">
        <v>168</v>
      </c>
    </row>
    <row r="76" spans="1:12" x14ac:dyDescent="0.3">
      <c r="A76">
        <v>39010519</v>
      </c>
      <c r="B76" s="13" t="s">
        <v>3189</v>
      </c>
      <c r="C76" s="13" t="s">
        <v>3190</v>
      </c>
      <c r="D76" s="13" t="s">
        <v>3203</v>
      </c>
      <c r="E76">
        <v>1</v>
      </c>
      <c r="F76">
        <v>2020</v>
      </c>
      <c r="G76">
        <v>1</v>
      </c>
      <c r="H76" s="13" t="s">
        <v>6975</v>
      </c>
      <c r="I76">
        <v>1</v>
      </c>
      <c r="J76">
        <v>1</v>
      </c>
      <c r="K76">
        <v>0</v>
      </c>
      <c r="L76">
        <v>205</v>
      </c>
    </row>
    <row r="77" spans="1:12" x14ac:dyDescent="0.3">
      <c r="A77">
        <v>39010619</v>
      </c>
      <c r="B77" s="13" t="s">
        <v>3189</v>
      </c>
      <c r="C77" s="13" t="s">
        <v>3190</v>
      </c>
      <c r="D77" s="13" t="s">
        <v>3200</v>
      </c>
      <c r="E77">
        <v>1</v>
      </c>
      <c r="F77">
        <v>2020</v>
      </c>
      <c r="G77">
        <v>1</v>
      </c>
      <c r="H77" s="13" t="s">
        <v>6975</v>
      </c>
      <c r="I77">
        <v>1</v>
      </c>
      <c r="J77">
        <v>1</v>
      </c>
      <c r="K77">
        <v>0</v>
      </c>
      <c r="L77">
        <v>210</v>
      </c>
    </row>
    <row r="78" spans="1:12" x14ac:dyDescent="0.3">
      <c r="A78">
        <v>39010719</v>
      </c>
      <c r="B78" s="13" t="s">
        <v>3189</v>
      </c>
      <c r="C78" s="13" t="s">
        <v>3190</v>
      </c>
      <c r="D78" s="13" t="s">
        <v>6</v>
      </c>
      <c r="E78">
        <v>1</v>
      </c>
      <c r="F78">
        <v>2020</v>
      </c>
      <c r="G78">
        <v>1</v>
      </c>
      <c r="H78" s="13" t="s">
        <v>6975</v>
      </c>
      <c r="I78">
        <v>1</v>
      </c>
      <c r="J78">
        <v>1</v>
      </c>
      <c r="K78">
        <v>0</v>
      </c>
      <c r="L78">
        <v>327</v>
      </c>
    </row>
    <row r="79" spans="1:12" x14ac:dyDescent="0.3">
      <c r="A79">
        <v>39013019</v>
      </c>
      <c r="B79" s="13" t="s">
        <v>3189</v>
      </c>
      <c r="C79" s="13" t="s">
        <v>3190</v>
      </c>
      <c r="D79" s="13" t="s">
        <v>6</v>
      </c>
      <c r="E79">
        <v>1</v>
      </c>
      <c r="F79">
        <v>2020</v>
      </c>
      <c r="G79">
        <v>1</v>
      </c>
      <c r="H79" s="13" t="s">
        <v>6975</v>
      </c>
      <c r="I79">
        <v>1</v>
      </c>
      <c r="J79">
        <v>1</v>
      </c>
      <c r="K79">
        <v>0</v>
      </c>
      <c r="L79">
        <v>447</v>
      </c>
    </row>
    <row r="80" spans="1:12" x14ac:dyDescent="0.3">
      <c r="A80">
        <v>48014119</v>
      </c>
      <c r="B80" s="13" t="s">
        <v>3189</v>
      </c>
      <c r="C80" s="13" t="s">
        <v>3190</v>
      </c>
      <c r="D80" s="13" t="s">
        <v>6</v>
      </c>
      <c r="E80">
        <v>1</v>
      </c>
      <c r="F80">
        <v>2020</v>
      </c>
      <c r="G80">
        <v>1</v>
      </c>
      <c r="H80" s="13" t="s">
        <v>6975</v>
      </c>
      <c r="I80">
        <v>2</v>
      </c>
      <c r="J80">
        <v>0</v>
      </c>
      <c r="K80">
        <v>1</v>
      </c>
      <c r="L80">
        <v>378</v>
      </c>
    </row>
    <row r="81" spans="1:12" x14ac:dyDescent="0.3">
      <c r="A81">
        <v>48010119</v>
      </c>
      <c r="B81" s="13" t="s">
        <v>3189</v>
      </c>
      <c r="C81" s="13" t="s">
        <v>3190</v>
      </c>
      <c r="D81" s="13" t="s">
        <v>3202</v>
      </c>
      <c r="E81">
        <v>1</v>
      </c>
      <c r="F81">
        <v>2020</v>
      </c>
      <c r="G81">
        <v>1</v>
      </c>
      <c r="H81" s="13" t="s">
        <v>6975</v>
      </c>
      <c r="I81">
        <v>1</v>
      </c>
      <c r="J81">
        <v>1</v>
      </c>
      <c r="K81">
        <v>0</v>
      </c>
      <c r="L81">
        <v>336</v>
      </c>
    </row>
    <row r="82" spans="1:12" x14ac:dyDescent="0.3">
      <c r="A82">
        <v>48010219</v>
      </c>
      <c r="B82" s="13" t="s">
        <v>3189</v>
      </c>
      <c r="C82" s="13" t="s">
        <v>3190</v>
      </c>
      <c r="D82" s="13" t="s">
        <v>6</v>
      </c>
      <c r="E82">
        <v>1</v>
      </c>
      <c r="F82">
        <v>2020</v>
      </c>
      <c r="G82">
        <v>1</v>
      </c>
      <c r="H82" s="13" t="s">
        <v>6975</v>
      </c>
      <c r="I82">
        <v>1</v>
      </c>
      <c r="J82">
        <v>1</v>
      </c>
      <c r="K82">
        <v>0</v>
      </c>
      <c r="L82">
        <v>345</v>
      </c>
    </row>
    <row r="83" spans="1:12" x14ac:dyDescent="0.3">
      <c r="A83">
        <v>48010319</v>
      </c>
      <c r="B83" s="13" t="s">
        <v>3189</v>
      </c>
      <c r="C83" s="13" t="s">
        <v>3190</v>
      </c>
      <c r="D83" s="13" t="s">
        <v>3200</v>
      </c>
      <c r="E83">
        <v>1</v>
      </c>
      <c r="F83">
        <v>2020</v>
      </c>
      <c r="G83">
        <v>1</v>
      </c>
      <c r="H83" s="13" t="s">
        <v>6975</v>
      </c>
      <c r="I83">
        <v>2</v>
      </c>
      <c r="J83">
        <v>0</v>
      </c>
      <c r="K83">
        <v>1</v>
      </c>
      <c r="L83">
        <v>312</v>
      </c>
    </row>
    <row r="84" spans="1:12" x14ac:dyDescent="0.3">
      <c r="A84">
        <v>48010419</v>
      </c>
      <c r="B84" s="13" t="s">
        <v>3189</v>
      </c>
      <c r="C84" s="13" t="s">
        <v>3190</v>
      </c>
      <c r="D84" s="13" t="s">
        <v>6</v>
      </c>
      <c r="E84">
        <v>1</v>
      </c>
      <c r="F84">
        <v>2020</v>
      </c>
      <c r="G84">
        <v>1</v>
      </c>
      <c r="H84" s="13" t="s">
        <v>6975</v>
      </c>
      <c r="I84">
        <v>1</v>
      </c>
      <c r="J84">
        <v>1</v>
      </c>
      <c r="K84">
        <v>0</v>
      </c>
      <c r="L84">
        <v>240</v>
      </c>
    </row>
    <row r="85" spans="1:12" x14ac:dyDescent="0.3">
      <c r="A85">
        <v>48010519</v>
      </c>
      <c r="B85" s="13" t="s">
        <v>3189</v>
      </c>
      <c r="C85" s="13" t="s">
        <v>3190</v>
      </c>
      <c r="D85" s="13" t="s">
        <v>3202</v>
      </c>
      <c r="E85">
        <v>1</v>
      </c>
      <c r="F85">
        <v>2020</v>
      </c>
      <c r="G85">
        <v>1</v>
      </c>
      <c r="H85" s="13" t="s">
        <v>6975</v>
      </c>
      <c r="I85">
        <v>1</v>
      </c>
      <c r="J85">
        <v>1</v>
      </c>
      <c r="K85">
        <v>0</v>
      </c>
      <c r="L85">
        <v>210</v>
      </c>
    </row>
    <row r="86" spans="1:12" x14ac:dyDescent="0.3">
      <c r="A86">
        <v>48010619</v>
      </c>
      <c r="B86" s="13" t="s">
        <v>3189</v>
      </c>
      <c r="C86" s="13" t="s">
        <v>3190</v>
      </c>
      <c r="D86" s="13" t="s">
        <v>3203</v>
      </c>
      <c r="E86">
        <v>1</v>
      </c>
      <c r="F86">
        <v>2020</v>
      </c>
      <c r="G86">
        <v>1</v>
      </c>
      <c r="H86" s="13" t="s">
        <v>6975</v>
      </c>
      <c r="I86">
        <v>1</v>
      </c>
      <c r="J86">
        <v>1</v>
      </c>
      <c r="K86">
        <v>0</v>
      </c>
      <c r="L86">
        <v>205</v>
      </c>
    </row>
    <row r="87" spans="1:12" x14ac:dyDescent="0.3">
      <c r="A87">
        <v>48010719</v>
      </c>
      <c r="B87" s="13" t="s">
        <v>3189</v>
      </c>
      <c r="C87" s="13" t="s">
        <v>3190</v>
      </c>
      <c r="D87" s="13" t="s">
        <v>3201</v>
      </c>
      <c r="E87">
        <v>1</v>
      </c>
      <c r="F87">
        <v>2020</v>
      </c>
      <c r="G87">
        <v>1</v>
      </c>
      <c r="H87" s="13" t="s">
        <v>6975</v>
      </c>
      <c r="I87">
        <v>2</v>
      </c>
      <c r="J87">
        <v>0</v>
      </c>
      <c r="K87">
        <v>1</v>
      </c>
      <c r="L87">
        <v>505</v>
      </c>
    </row>
    <row r="88" spans="1:12" x14ac:dyDescent="0.3">
      <c r="A88">
        <v>48010819</v>
      </c>
      <c r="B88" s="13" t="s">
        <v>3189</v>
      </c>
      <c r="C88" s="13" t="s">
        <v>3190</v>
      </c>
      <c r="D88" s="13" t="s">
        <v>3202</v>
      </c>
      <c r="E88">
        <v>1</v>
      </c>
      <c r="F88">
        <v>2020</v>
      </c>
      <c r="G88">
        <v>1</v>
      </c>
      <c r="H88" s="13" t="s">
        <v>6975</v>
      </c>
      <c r="I88">
        <v>1</v>
      </c>
      <c r="J88">
        <v>1</v>
      </c>
      <c r="K88">
        <v>0</v>
      </c>
      <c r="L88">
        <v>258</v>
      </c>
    </row>
    <row r="89" spans="1:12" x14ac:dyDescent="0.3">
      <c r="A89">
        <v>48010919</v>
      </c>
      <c r="B89" s="13" t="s">
        <v>3189</v>
      </c>
      <c r="C89" s="13" t="s">
        <v>3190</v>
      </c>
      <c r="D89" s="13" t="s">
        <v>6</v>
      </c>
      <c r="E89">
        <v>1</v>
      </c>
      <c r="F89">
        <v>2020</v>
      </c>
      <c r="G89">
        <v>1</v>
      </c>
      <c r="H89" s="13" t="s">
        <v>6975</v>
      </c>
      <c r="I89">
        <v>1</v>
      </c>
      <c r="J89">
        <v>1</v>
      </c>
      <c r="K89">
        <v>0</v>
      </c>
      <c r="L89">
        <v>327</v>
      </c>
    </row>
    <row r="90" spans="1:12" x14ac:dyDescent="0.3">
      <c r="A90">
        <v>48011019</v>
      </c>
      <c r="B90" s="13" t="s">
        <v>3189</v>
      </c>
      <c r="C90" s="13" t="s">
        <v>3190</v>
      </c>
      <c r="D90" s="13" t="s">
        <v>3202</v>
      </c>
      <c r="E90">
        <v>1</v>
      </c>
      <c r="F90">
        <v>2020</v>
      </c>
      <c r="G90">
        <v>1</v>
      </c>
      <c r="H90" s="13" t="s">
        <v>6975</v>
      </c>
      <c r="I90">
        <v>1</v>
      </c>
      <c r="J90">
        <v>1</v>
      </c>
      <c r="K90">
        <v>0</v>
      </c>
      <c r="L90">
        <v>317</v>
      </c>
    </row>
    <row r="91" spans="1:12" x14ac:dyDescent="0.3">
      <c r="A91">
        <v>48011119</v>
      </c>
      <c r="B91" s="13" t="s">
        <v>3189</v>
      </c>
      <c r="C91" s="13" t="s">
        <v>3190</v>
      </c>
      <c r="D91" s="13" t="s">
        <v>6</v>
      </c>
      <c r="E91">
        <v>1</v>
      </c>
      <c r="F91">
        <v>2020</v>
      </c>
      <c r="G91">
        <v>1</v>
      </c>
      <c r="H91" s="13" t="s">
        <v>6975</v>
      </c>
      <c r="I91">
        <v>2</v>
      </c>
      <c r="J91">
        <v>0</v>
      </c>
      <c r="K91">
        <v>1</v>
      </c>
      <c r="L91">
        <v>517</v>
      </c>
    </row>
    <row r="92" spans="1:12" x14ac:dyDescent="0.3">
      <c r="A92">
        <v>48011219</v>
      </c>
      <c r="B92" s="13" t="s">
        <v>3189</v>
      </c>
      <c r="C92" s="13" t="s">
        <v>3190</v>
      </c>
      <c r="D92" s="13" t="s">
        <v>6</v>
      </c>
      <c r="E92">
        <v>1</v>
      </c>
      <c r="F92">
        <v>2020</v>
      </c>
      <c r="G92">
        <v>1</v>
      </c>
      <c r="H92" s="13" t="s">
        <v>6975</v>
      </c>
      <c r="I92">
        <v>1</v>
      </c>
      <c r="J92">
        <v>1</v>
      </c>
      <c r="K92">
        <v>0</v>
      </c>
      <c r="L92">
        <v>168</v>
      </c>
    </row>
    <row r="93" spans="1:12" x14ac:dyDescent="0.3">
      <c r="A93">
        <v>48011319</v>
      </c>
      <c r="B93" s="13" t="s">
        <v>3189</v>
      </c>
      <c r="C93" s="13" t="s">
        <v>3190</v>
      </c>
      <c r="D93" s="13" t="s">
        <v>6</v>
      </c>
      <c r="E93">
        <v>1</v>
      </c>
      <c r="F93">
        <v>2020</v>
      </c>
      <c r="G93">
        <v>1</v>
      </c>
      <c r="H93" s="13" t="s">
        <v>6975</v>
      </c>
      <c r="I93">
        <v>1</v>
      </c>
      <c r="J93">
        <v>1</v>
      </c>
      <c r="K93">
        <v>0</v>
      </c>
      <c r="L93">
        <v>168</v>
      </c>
    </row>
    <row r="94" spans="1:12" x14ac:dyDescent="0.3">
      <c r="A94">
        <v>48011419</v>
      </c>
      <c r="B94" s="13" t="s">
        <v>3189</v>
      </c>
      <c r="C94" s="13" t="s">
        <v>3190</v>
      </c>
      <c r="D94" s="13" t="s">
        <v>3201</v>
      </c>
      <c r="E94">
        <v>1</v>
      </c>
      <c r="F94">
        <v>2020</v>
      </c>
      <c r="G94">
        <v>1</v>
      </c>
      <c r="H94" s="13" t="s">
        <v>6975</v>
      </c>
      <c r="I94">
        <v>1</v>
      </c>
      <c r="J94">
        <v>1</v>
      </c>
      <c r="K94">
        <v>0</v>
      </c>
      <c r="L94">
        <v>240</v>
      </c>
    </row>
    <row r="95" spans="1:12" x14ac:dyDescent="0.3">
      <c r="A95">
        <v>48011519</v>
      </c>
      <c r="B95" s="13" t="s">
        <v>3189</v>
      </c>
      <c r="C95" s="13" t="s">
        <v>3190</v>
      </c>
      <c r="D95" s="13" t="s">
        <v>3201</v>
      </c>
      <c r="E95">
        <v>1</v>
      </c>
      <c r="F95">
        <v>2020</v>
      </c>
      <c r="G95">
        <v>1</v>
      </c>
      <c r="H95" s="13" t="s">
        <v>6975</v>
      </c>
      <c r="I95">
        <v>7</v>
      </c>
      <c r="J95">
        <v>0</v>
      </c>
      <c r="K95">
        <v>1</v>
      </c>
      <c r="L95">
        <v>1878</v>
      </c>
    </row>
    <row r="96" spans="1:12" x14ac:dyDescent="0.3">
      <c r="A96">
        <v>48011619</v>
      </c>
      <c r="B96" s="13" t="s">
        <v>3189</v>
      </c>
      <c r="C96" s="13" t="s">
        <v>3190</v>
      </c>
      <c r="D96" s="13" t="s">
        <v>3202</v>
      </c>
      <c r="E96">
        <v>1</v>
      </c>
      <c r="F96">
        <v>2020</v>
      </c>
      <c r="G96">
        <v>1</v>
      </c>
      <c r="H96" s="13" t="s">
        <v>6975</v>
      </c>
      <c r="I96">
        <v>1</v>
      </c>
      <c r="J96">
        <v>1</v>
      </c>
      <c r="K96">
        <v>0</v>
      </c>
      <c r="L96">
        <v>327</v>
      </c>
    </row>
    <row r="97" spans="1:12" x14ac:dyDescent="0.3">
      <c r="A97">
        <v>48011719</v>
      </c>
      <c r="B97" s="13" t="s">
        <v>3189</v>
      </c>
      <c r="C97" s="13" t="s">
        <v>3190</v>
      </c>
      <c r="D97" s="13" t="s">
        <v>3201</v>
      </c>
      <c r="E97">
        <v>1</v>
      </c>
      <c r="F97">
        <v>2020</v>
      </c>
      <c r="G97">
        <v>1</v>
      </c>
      <c r="H97" s="13" t="s">
        <v>6975</v>
      </c>
      <c r="I97">
        <v>1</v>
      </c>
      <c r="J97">
        <v>1</v>
      </c>
      <c r="K97">
        <v>0</v>
      </c>
      <c r="L97">
        <v>313</v>
      </c>
    </row>
    <row r="98" spans="1:12" x14ac:dyDescent="0.3">
      <c r="A98">
        <v>48011819</v>
      </c>
      <c r="B98" s="13" t="s">
        <v>3189</v>
      </c>
      <c r="C98" s="13" t="s">
        <v>3190</v>
      </c>
      <c r="D98" s="13" t="s">
        <v>3202</v>
      </c>
      <c r="E98">
        <v>1</v>
      </c>
      <c r="F98">
        <v>2020</v>
      </c>
      <c r="G98">
        <v>1</v>
      </c>
      <c r="H98" s="13" t="s">
        <v>6975</v>
      </c>
      <c r="I98">
        <v>1</v>
      </c>
      <c r="J98">
        <v>1</v>
      </c>
      <c r="K98">
        <v>0</v>
      </c>
      <c r="L98">
        <v>258</v>
      </c>
    </row>
    <row r="99" spans="1:12" x14ac:dyDescent="0.3">
      <c r="A99">
        <v>48011919</v>
      </c>
      <c r="B99" s="13" t="s">
        <v>3189</v>
      </c>
      <c r="C99" s="13" t="s">
        <v>3190</v>
      </c>
      <c r="D99" s="13" t="s">
        <v>3203</v>
      </c>
      <c r="E99">
        <v>1</v>
      </c>
      <c r="F99">
        <v>2020</v>
      </c>
      <c r="G99">
        <v>1</v>
      </c>
      <c r="H99" s="13" t="s">
        <v>6975</v>
      </c>
      <c r="I99">
        <v>1</v>
      </c>
      <c r="J99">
        <v>1</v>
      </c>
      <c r="K99">
        <v>0</v>
      </c>
      <c r="L99">
        <v>313</v>
      </c>
    </row>
    <row r="100" spans="1:12" x14ac:dyDescent="0.3">
      <c r="A100">
        <v>48012019</v>
      </c>
      <c r="B100" s="13" t="s">
        <v>3189</v>
      </c>
      <c r="C100" s="13" t="s">
        <v>3190</v>
      </c>
      <c r="D100" s="13" t="s">
        <v>3203</v>
      </c>
      <c r="E100">
        <v>1</v>
      </c>
      <c r="F100">
        <v>2020</v>
      </c>
      <c r="G100">
        <v>1</v>
      </c>
      <c r="H100" s="13" t="s">
        <v>6975</v>
      </c>
      <c r="I100">
        <v>1</v>
      </c>
      <c r="J100">
        <v>1</v>
      </c>
      <c r="K100">
        <v>0</v>
      </c>
      <c r="L100">
        <v>336</v>
      </c>
    </row>
    <row r="101" spans="1:12" x14ac:dyDescent="0.3">
      <c r="A101">
        <v>48012119</v>
      </c>
      <c r="B101" s="13" t="s">
        <v>3189</v>
      </c>
      <c r="C101" s="13" t="s">
        <v>3190</v>
      </c>
      <c r="D101" s="13" t="s">
        <v>6</v>
      </c>
      <c r="E101">
        <v>1</v>
      </c>
      <c r="F101">
        <v>2020</v>
      </c>
      <c r="G101">
        <v>1</v>
      </c>
      <c r="H101" s="13" t="s">
        <v>6975</v>
      </c>
      <c r="I101">
        <v>1</v>
      </c>
      <c r="J101">
        <v>1</v>
      </c>
      <c r="K101">
        <v>0</v>
      </c>
      <c r="L101">
        <v>345</v>
      </c>
    </row>
    <row r="102" spans="1:12" x14ac:dyDescent="0.3">
      <c r="A102">
        <v>48012219</v>
      </c>
      <c r="B102" s="13" t="s">
        <v>3189</v>
      </c>
      <c r="C102" s="13" t="s">
        <v>3190</v>
      </c>
      <c r="D102" s="13" t="s">
        <v>3202</v>
      </c>
      <c r="E102">
        <v>1</v>
      </c>
      <c r="F102">
        <v>2020</v>
      </c>
      <c r="G102">
        <v>1</v>
      </c>
      <c r="H102" s="13" t="s">
        <v>6975</v>
      </c>
      <c r="I102">
        <v>2</v>
      </c>
      <c r="J102">
        <v>0</v>
      </c>
      <c r="K102">
        <v>1</v>
      </c>
      <c r="L102">
        <v>336</v>
      </c>
    </row>
    <row r="103" spans="1:12" x14ac:dyDescent="0.3">
      <c r="A103">
        <v>48012319</v>
      </c>
      <c r="B103" s="13" t="s">
        <v>3189</v>
      </c>
      <c r="C103" s="13" t="s">
        <v>3190</v>
      </c>
      <c r="D103" s="13" t="s">
        <v>3203</v>
      </c>
      <c r="E103">
        <v>1</v>
      </c>
      <c r="F103">
        <v>2020</v>
      </c>
      <c r="G103">
        <v>1</v>
      </c>
      <c r="H103" s="13" t="s">
        <v>6975</v>
      </c>
      <c r="I103">
        <v>1</v>
      </c>
      <c r="J103">
        <v>1</v>
      </c>
      <c r="K103">
        <v>0</v>
      </c>
      <c r="L103">
        <v>220</v>
      </c>
    </row>
    <row r="104" spans="1:12" x14ac:dyDescent="0.3">
      <c r="A104">
        <v>48012419</v>
      </c>
      <c r="B104" s="13" t="s">
        <v>3189</v>
      </c>
      <c r="C104" s="13" t="s">
        <v>3190</v>
      </c>
      <c r="D104" s="13" t="s">
        <v>3203</v>
      </c>
      <c r="E104">
        <v>1</v>
      </c>
      <c r="F104">
        <v>2020</v>
      </c>
      <c r="G104">
        <v>1</v>
      </c>
      <c r="H104" s="13" t="s">
        <v>6975</v>
      </c>
      <c r="I104">
        <v>1</v>
      </c>
      <c r="J104">
        <v>1</v>
      </c>
      <c r="K104">
        <v>0</v>
      </c>
      <c r="L104">
        <v>192</v>
      </c>
    </row>
    <row r="105" spans="1:12" x14ac:dyDescent="0.3">
      <c r="A105">
        <v>48012519</v>
      </c>
      <c r="B105" s="13" t="s">
        <v>3189</v>
      </c>
      <c r="C105" s="13" t="s">
        <v>3190</v>
      </c>
      <c r="D105" s="13" t="s">
        <v>3200</v>
      </c>
      <c r="E105">
        <v>1</v>
      </c>
      <c r="F105">
        <v>2020</v>
      </c>
      <c r="G105">
        <v>1</v>
      </c>
      <c r="H105" s="13" t="s">
        <v>6975</v>
      </c>
      <c r="I105">
        <v>1</v>
      </c>
      <c r="J105">
        <v>1</v>
      </c>
      <c r="K105">
        <v>0</v>
      </c>
      <c r="L105">
        <v>192</v>
      </c>
    </row>
    <row r="106" spans="1:12" x14ac:dyDescent="0.3">
      <c r="A106">
        <v>48012619</v>
      </c>
      <c r="B106" s="13" t="s">
        <v>3189</v>
      </c>
      <c r="C106" s="13" t="s">
        <v>3190</v>
      </c>
      <c r="D106" s="13" t="s">
        <v>6</v>
      </c>
      <c r="E106">
        <v>1</v>
      </c>
      <c r="F106">
        <v>2020</v>
      </c>
      <c r="G106">
        <v>1</v>
      </c>
      <c r="H106" s="13" t="s">
        <v>6975</v>
      </c>
      <c r="I106">
        <v>1</v>
      </c>
      <c r="J106">
        <v>1</v>
      </c>
      <c r="K106">
        <v>0</v>
      </c>
      <c r="L106">
        <v>255</v>
      </c>
    </row>
    <row r="107" spans="1:12" x14ac:dyDescent="0.3">
      <c r="A107">
        <v>48012719</v>
      </c>
      <c r="B107" s="13" t="s">
        <v>3189</v>
      </c>
      <c r="C107" s="13" t="s">
        <v>3190</v>
      </c>
      <c r="D107" s="13" t="s">
        <v>6</v>
      </c>
      <c r="E107">
        <v>1</v>
      </c>
      <c r="F107">
        <v>2020</v>
      </c>
      <c r="G107">
        <v>1</v>
      </c>
      <c r="H107" s="13" t="s">
        <v>6975</v>
      </c>
      <c r="I107">
        <v>1</v>
      </c>
      <c r="J107">
        <v>1</v>
      </c>
      <c r="K107">
        <v>0</v>
      </c>
      <c r="L107">
        <v>313</v>
      </c>
    </row>
    <row r="108" spans="1:12" x14ac:dyDescent="0.3">
      <c r="A108">
        <v>48012819</v>
      </c>
      <c r="B108" s="13" t="s">
        <v>3189</v>
      </c>
      <c r="C108" s="13" t="s">
        <v>3190</v>
      </c>
      <c r="D108" s="13" t="s">
        <v>6</v>
      </c>
      <c r="E108">
        <v>1</v>
      </c>
      <c r="F108">
        <v>2020</v>
      </c>
      <c r="G108">
        <v>1</v>
      </c>
      <c r="H108" s="13" t="s">
        <v>6975</v>
      </c>
      <c r="I108">
        <v>1</v>
      </c>
      <c r="J108">
        <v>1</v>
      </c>
      <c r="K108">
        <v>0</v>
      </c>
      <c r="L108">
        <v>255</v>
      </c>
    </row>
    <row r="109" spans="1:12" x14ac:dyDescent="0.3">
      <c r="A109">
        <v>48012919</v>
      </c>
      <c r="B109" s="13" t="s">
        <v>3189</v>
      </c>
      <c r="C109" s="13" t="s">
        <v>3190</v>
      </c>
      <c r="D109" s="13" t="s">
        <v>3201</v>
      </c>
      <c r="E109">
        <v>1</v>
      </c>
      <c r="F109">
        <v>2020</v>
      </c>
      <c r="G109">
        <v>1</v>
      </c>
      <c r="H109" s="13" t="s">
        <v>6975</v>
      </c>
      <c r="I109">
        <v>5</v>
      </c>
      <c r="J109">
        <v>0</v>
      </c>
      <c r="K109">
        <v>1</v>
      </c>
      <c r="L109">
        <v>6043</v>
      </c>
    </row>
    <row r="110" spans="1:12" x14ac:dyDescent="0.3">
      <c r="A110">
        <v>48013019</v>
      </c>
      <c r="B110" s="13" t="s">
        <v>3189</v>
      </c>
      <c r="C110" s="13" t="s">
        <v>3190</v>
      </c>
      <c r="D110" s="13" t="s">
        <v>3201</v>
      </c>
      <c r="E110">
        <v>1</v>
      </c>
      <c r="F110">
        <v>2020</v>
      </c>
      <c r="G110">
        <v>1</v>
      </c>
      <c r="H110" s="13" t="s">
        <v>6975</v>
      </c>
      <c r="I110">
        <v>1</v>
      </c>
      <c r="J110">
        <v>1</v>
      </c>
      <c r="K110">
        <v>0</v>
      </c>
      <c r="L110">
        <v>447</v>
      </c>
    </row>
    <row r="111" spans="1:12" x14ac:dyDescent="0.3">
      <c r="A111">
        <v>48013119</v>
      </c>
      <c r="B111" s="13" t="s">
        <v>3189</v>
      </c>
      <c r="C111" s="13" t="s">
        <v>3190</v>
      </c>
      <c r="D111" s="13" t="s">
        <v>3202</v>
      </c>
      <c r="E111">
        <v>1</v>
      </c>
      <c r="F111">
        <v>2020</v>
      </c>
      <c r="G111">
        <v>1</v>
      </c>
      <c r="H111" s="13" t="s">
        <v>6975</v>
      </c>
      <c r="I111">
        <v>1</v>
      </c>
      <c r="J111">
        <v>1</v>
      </c>
      <c r="K111">
        <v>0</v>
      </c>
      <c r="L111">
        <v>172</v>
      </c>
    </row>
    <row r="112" spans="1:12" x14ac:dyDescent="0.3">
      <c r="A112">
        <v>48013219</v>
      </c>
      <c r="B112" s="13" t="s">
        <v>3189</v>
      </c>
      <c r="C112" s="13" t="s">
        <v>3190</v>
      </c>
      <c r="D112" s="13" t="s">
        <v>3200</v>
      </c>
      <c r="E112">
        <v>1</v>
      </c>
      <c r="F112">
        <v>2020</v>
      </c>
      <c r="G112">
        <v>1</v>
      </c>
      <c r="H112" s="13" t="s">
        <v>6975</v>
      </c>
      <c r="I112">
        <v>1</v>
      </c>
      <c r="J112">
        <v>1</v>
      </c>
      <c r="K112">
        <v>0</v>
      </c>
      <c r="L112">
        <v>220</v>
      </c>
    </row>
    <row r="113" spans="1:12" x14ac:dyDescent="0.3">
      <c r="A113">
        <v>48013319</v>
      </c>
      <c r="B113" s="13" t="s">
        <v>3189</v>
      </c>
      <c r="C113" s="13" t="s">
        <v>3190</v>
      </c>
      <c r="D113" s="13" t="s">
        <v>6</v>
      </c>
      <c r="E113">
        <v>1</v>
      </c>
      <c r="F113">
        <v>2020</v>
      </c>
      <c r="G113">
        <v>1</v>
      </c>
      <c r="H113" s="13" t="s">
        <v>6975</v>
      </c>
      <c r="I113">
        <v>2</v>
      </c>
      <c r="J113">
        <v>0</v>
      </c>
      <c r="K113">
        <v>1</v>
      </c>
      <c r="L113">
        <v>440</v>
      </c>
    </row>
    <row r="114" spans="1:12" x14ac:dyDescent="0.3">
      <c r="A114">
        <v>48013419</v>
      </c>
      <c r="B114" s="13" t="s">
        <v>3189</v>
      </c>
      <c r="C114" s="13" t="s">
        <v>3190</v>
      </c>
      <c r="D114" s="13" t="s">
        <v>6</v>
      </c>
      <c r="E114">
        <v>1</v>
      </c>
      <c r="F114">
        <v>2020</v>
      </c>
      <c r="G114">
        <v>1</v>
      </c>
      <c r="H114" s="13" t="s">
        <v>6975</v>
      </c>
      <c r="I114">
        <v>1</v>
      </c>
      <c r="J114">
        <v>1</v>
      </c>
      <c r="K114">
        <v>0</v>
      </c>
      <c r="L114">
        <v>327</v>
      </c>
    </row>
    <row r="115" spans="1:12" x14ac:dyDescent="0.3">
      <c r="A115">
        <v>48013519</v>
      </c>
      <c r="B115" s="13" t="s">
        <v>3189</v>
      </c>
      <c r="C115" s="13" t="s">
        <v>3190</v>
      </c>
      <c r="D115" s="13" t="s">
        <v>6</v>
      </c>
      <c r="E115">
        <v>1</v>
      </c>
      <c r="F115">
        <v>2020</v>
      </c>
      <c r="G115">
        <v>1</v>
      </c>
      <c r="H115" s="13" t="s">
        <v>6975</v>
      </c>
      <c r="I115">
        <v>1</v>
      </c>
      <c r="J115">
        <v>1</v>
      </c>
      <c r="K115">
        <v>0</v>
      </c>
      <c r="L115">
        <v>327</v>
      </c>
    </row>
    <row r="116" spans="1:12" x14ac:dyDescent="0.3">
      <c r="A116">
        <v>48013619</v>
      </c>
      <c r="B116" s="13" t="s">
        <v>3189</v>
      </c>
      <c r="C116" s="13" t="s">
        <v>3190</v>
      </c>
      <c r="D116" s="13" t="s">
        <v>3201</v>
      </c>
      <c r="E116">
        <v>1</v>
      </c>
      <c r="F116">
        <v>2020</v>
      </c>
      <c r="G116">
        <v>1</v>
      </c>
      <c r="H116" s="13" t="s">
        <v>6975</v>
      </c>
      <c r="I116">
        <v>1</v>
      </c>
      <c r="J116">
        <v>1</v>
      </c>
      <c r="K116">
        <v>0</v>
      </c>
      <c r="L116">
        <v>327</v>
      </c>
    </row>
    <row r="117" spans="1:12" x14ac:dyDescent="0.3">
      <c r="A117">
        <v>48013719</v>
      </c>
      <c r="B117" s="13" t="s">
        <v>3189</v>
      </c>
      <c r="C117" s="13" t="s">
        <v>3190</v>
      </c>
      <c r="D117" s="13" t="s">
        <v>3201</v>
      </c>
      <c r="E117">
        <v>1</v>
      </c>
      <c r="F117">
        <v>2020</v>
      </c>
      <c r="G117">
        <v>1</v>
      </c>
      <c r="H117" s="13" t="s">
        <v>6975</v>
      </c>
      <c r="I117">
        <v>1</v>
      </c>
      <c r="J117">
        <v>1</v>
      </c>
      <c r="K117">
        <v>0</v>
      </c>
      <c r="L117">
        <v>313</v>
      </c>
    </row>
    <row r="118" spans="1:12" x14ac:dyDescent="0.3">
      <c r="A118">
        <v>48013819</v>
      </c>
      <c r="B118" s="13" t="s">
        <v>3189</v>
      </c>
      <c r="C118" s="13" t="s">
        <v>3190</v>
      </c>
      <c r="D118" s="13" t="s">
        <v>3202</v>
      </c>
      <c r="E118">
        <v>1</v>
      </c>
      <c r="F118">
        <v>2020</v>
      </c>
      <c r="G118">
        <v>1</v>
      </c>
      <c r="H118" s="13" t="s">
        <v>6975</v>
      </c>
      <c r="I118">
        <v>1</v>
      </c>
      <c r="J118">
        <v>1</v>
      </c>
      <c r="K118">
        <v>0</v>
      </c>
      <c r="L118">
        <v>951</v>
      </c>
    </row>
    <row r="119" spans="1:12" x14ac:dyDescent="0.3">
      <c r="A119">
        <v>48013919</v>
      </c>
      <c r="B119" s="13" t="s">
        <v>3189</v>
      </c>
      <c r="C119" s="13" t="s">
        <v>3190</v>
      </c>
      <c r="D119" s="13" t="s">
        <v>3203</v>
      </c>
      <c r="E119">
        <v>1</v>
      </c>
      <c r="F119">
        <v>2020</v>
      </c>
      <c r="G119">
        <v>1</v>
      </c>
      <c r="H119" s="13" t="s">
        <v>6975</v>
      </c>
      <c r="I119">
        <v>2</v>
      </c>
      <c r="J119">
        <v>0</v>
      </c>
      <c r="K119">
        <v>1</v>
      </c>
      <c r="L119">
        <v>1627</v>
      </c>
    </row>
    <row r="120" spans="1:12" x14ac:dyDescent="0.3">
      <c r="A120">
        <v>48014019</v>
      </c>
      <c r="B120" s="13" t="s">
        <v>3189</v>
      </c>
      <c r="C120" s="13" t="s">
        <v>3190</v>
      </c>
      <c r="D120" s="13" t="s">
        <v>3203</v>
      </c>
      <c r="E120">
        <v>1</v>
      </c>
      <c r="F120">
        <v>2020</v>
      </c>
      <c r="G120">
        <v>1</v>
      </c>
      <c r="H120" s="13" t="s">
        <v>6975</v>
      </c>
      <c r="I120">
        <v>1</v>
      </c>
      <c r="J120">
        <v>1</v>
      </c>
      <c r="K120">
        <v>0</v>
      </c>
      <c r="L120">
        <v>447</v>
      </c>
    </row>
    <row r="121" spans="1:12" x14ac:dyDescent="0.3">
      <c r="A121">
        <v>48014219</v>
      </c>
      <c r="B121" s="13" t="s">
        <v>3189</v>
      </c>
      <c r="C121" s="13" t="s">
        <v>3190</v>
      </c>
      <c r="D121" s="13" t="s">
        <v>3200</v>
      </c>
      <c r="E121">
        <v>1</v>
      </c>
      <c r="F121">
        <v>2020</v>
      </c>
      <c r="G121">
        <v>1</v>
      </c>
      <c r="H121" s="13" t="s">
        <v>6975</v>
      </c>
      <c r="I121">
        <v>1</v>
      </c>
      <c r="J121">
        <v>1</v>
      </c>
      <c r="K121">
        <v>0</v>
      </c>
      <c r="L121">
        <v>144</v>
      </c>
    </row>
    <row r="122" spans="1:12" x14ac:dyDescent="0.3">
      <c r="A122">
        <v>48014319</v>
      </c>
      <c r="B122" s="13" t="s">
        <v>3189</v>
      </c>
      <c r="C122" s="13" t="s">
        <v>3190</v>
      </c>
      <c r="D122" s="13" t="s">
        <v>6</v>
      </c>
      <c r="E122">
        <v>1</v>
      </c>
      <c r="F122">
        <v>2020</v>
      </c>
      <c r="G122">
        <v>1</v>
      </c>
      <c r="H122" s="13" t="s">
        <v>6975</v>
      </c>
      <c r="I122">
        <v>2</v>
      </c>
      <c r="J122">
        <v>0</v>
      </c>
      <c r="K122">
        <v>1</v>
      </c>
      <c r="L122">
        <v>505</v>
      </c>
    </row>
    <row r="123" spans="1:12" x14ac:dyDescent="0.3">
      <c r="A123">
        <v>48014419</v>
      </c>
      <c r="B123" s="13" t="s">
        <v>3189</v>
      </c>
      <c r="C123" s="13" t="s">
        <v>3190</v>
      </c>
      <c r="D123" s="13" t="s">
        <v>6</v>
      </c>
      <c r="E123">
        <v>12</v>
      </c>
      <c r="F123">
        <v>2019</v>
      </c>
      <c r="G123">
        <v>1</v>
      </c>
      <c r="H123" s="13" t="s">
        <v>6975</v>
      </c>
      <c r="I123">
        <v>1</v>
      </c>
      <c r="J123">
        <v>1</v>
      </c>
      <c r="K123">
        <v>0</v>
      </c>
      <c r="L123">
        <v>327</v>
      </c>
    </row>
    <row r="124" spans="1:12" x14ac:dyDescent="0.3">
      <c r="A124">
        <v>48014519</v>
      </c>
      <c r="B124" s="13" t="s">
        <v>3189</v>
      </c>
      <c r="C124" s="13" t="s">
        <v>3190</v>
      </c>
      <c r="D124" s="13" t="s">
        <v>3202</v>
      </c>
      <c r="E124">
        <v>12</v>
      </c>
      <c r="F124">
        <v>2019</v>
      </c>
      <c r="G124">
        <v>1</v>
      </c>
      <c r="H124" s="13" t="s">
        <v>6975</v>
      </c>
      <c r="I124">
        <v>1</v>
      </c>
      <c r="J124">
        <v>1</v>
      </c>
      <c r="K124">
        <v>0</v>
      </c>
      <c r="L124">
        <v>258</v>
      </c>
    </row>
    <row r="125" spans="1:12" x14ac:dyDescent="0.3">
      <c r="A125">
        <v>48014619</v>
      </c>
      <c r="B125" s="13" t="s">
        <v>3189</v>
      </c>
      <c r="C125" s="13" t="s">
        <v>3190</v>
      </c>
      <c r="D125" s="13" t="s">
        <v>3202</v>
      </c>
      <c r="E125">
        <v>12</v>
      </c>
      <c r="F125">
        <v>2019</v>
      </c>
      <c r="G125">
        <v>1</v>
      </c>
      <c r="H125" s="13" t="s">
        <v>6975</v>
      </c>
      <c r="I125">
        <v>1</v>
      </c>
      <c r="J125">
        <v>1</v>
      </c>
      <c r="K125">
        <v>0</v>
      </c>
      <c r="L125">
        <v>313</v>
      </c>
    </row>
    <row r="126" spans="1:12" x14ac:dyDescent="0.3">
      <c r="A126">
        <v>48014719</v>
      </c>
      <c r="B126" s="13" t="s">
        <v>3189</v>
      </c>
      <c r="C126" s="13" t="s">
        <v>3190</v>
      </c>
      <c r="D126" s="13" t="s">
        <v>6</v>
      </c>
      <c r="E126">
        <v>12</v>
      </c>
      <c r="F126">
        <v>2019</v>
      </c>
      <c r="G126">
        <v>1</v>
      </c>
      <c r="H126" s="13" t="s">
        <v>6975</v>
      </c>
      <c r="I126">
        <v>1</v>
      </c>
      <c r="J126">
        <v>1</v>
      </c>
      <c r="K126">
        <v>0</v>
      </c>
      <c r="L126">
        <v>990</v>
      </c>
    </row>
    <row r="127" spans="1:12" x14ac:dyDescent="0.3">
      <c r="A127">
        <v>48014819</v>
      </c>
      <c r="B127" s="13" t="s">
        <v>3189</v>
      </c>
      <c r="C127" s="13" t="s">
        <v>3190</v>
      </c>
      <c r="D127" s="13" t="s">
        <v>6</v>
      </c>
      <c r="E127">
        <v>12</v>
      </c>
      <c r="F127">
        <v>2019</v>
      </c>
      <c r="G127">
        <v>1</v>
      </c>
      <c r="H127" s="13" t="s">
        <v>6975</v>
      </c>
      <c r="I127">
        <v>1</v>
      </c>
      <c r="J127">
        <v>1</v>
      </c>
      <c r="K127">
        <v>0</v>
      </c>
      <c r="L127">
        <v>526</v>
      </c>
    </row>
    <row r="128" spans="1:12" x14ac:dyDescent="0.3">
      <c r="A128">
        <v>48014919</v>
      </c>
      <c r="B128" s="13" t="s">
        <v>3189</v>
      </c>
      <c r="C128" s="13" t="s">
        <v>3190</v>
      </c>
      <c r="D128" s="13" t="s">
        <v>3201</v>
      </c>
      <c r="E128">
        <v>12</v>
      </c>
      <c r="F128">
        <v>2019</v>
      </c>
      <c r="G128">
        <v>1</v>
      </c>
      <c r="H128" s="13" t="s">
        <v>6975</v>
      </c>
      <c r="I128">
        <v>1</v>
      </c>
      <c r="J128">
        <v>1</v>
      </c>
      <c r="K128">
        <v>0</v>
      </c>
      <c r="L128">
        <v>1491</v>
      </c>
    </row>
    <row r="129" spans="1:12" x14ac:dyDescent="0.3">
      <c r="A129">
        <v>48015019</v>
      </c>
      <c r="B129" s="13" t="s">
        <v>3189</v>
      </c>
      <c r="C129" s="13" t="s">
        <v>3190</v>
      </c>
      <c r="D129" s="13" t="s">
        <v>3202</v>
      </c>
      <c r="E129">
        <v>12</v>
      </c>
      <c r="F129">
        <v>2019</v>
      </c>
      <c r="G129">
        <v>1</v>
      </c>
      <c r="H129" s="13" t="s">
        <v>6975</v>
      </c>
      <c r="I129">
        <v>1</v>
      </c>
      <c r="J129">
        <v>1</v>
      </c>
      <c r="K129">
        <v>0</v>
      </c>
      <c r="L129">
        <v>383</v>
      </c>
    </row>
    <row r="130" spans="1:12" x14ac:dyDescent="0.3">
      <c r="A130">
        <v>48015119</v>
      </c>
      <c r="B130" s="13" t="s">
        <v>3189</v>
      </c>
      <c r="C130" s="13" t="s">
        <v>3190</v>
      </c>
      <c r="D130" s="13" t="s">
        <v>6</v>
      </c>
      <c r="E130">
        <v>12</v>
      </c>
      <c r="F130">
        <v>2019</v>
      </c>
      <c r="G130">
        <v>1</v>
      </c>
      <c r="H130" s="13" t="s">
        <v>6975</v>
      </c>
      <c r="I130">
        <v>1</v>
      </c>
      <c r="J130">
        <v>1</v>
      </c>
      <c r="K130">
        <v>0</v>
      </c>
      <c r="L130">
        <v>168</v>
      </c>
    </row>
    <row r="131" spans="1:12" x14ac:dyDescent="0.3">
      <c r="A131">
        <v>48015219</v>
      </c>
      <c r="B131" s="13" t="s">
        <v>3189</v>
      </c>
      <c r="C131" s="13" t="s">
        <v>3190</v>
      </c>
      <c r="D131" s="13" t="s">
        <v>3202</v>
      </c>
      <c r="E131">
        <v>12</v>
      </c>
      <c r="F131">
        <v>2019</v>
      </c>
      <c r="G131">
        <v>1</v>
      </c>
      <c r="H131" s="13" t="s">
        <v>6975</v>
      </c>
      <c r="I131">
        <v>1</v>
      </c>
      <c r="J131">
        <v>1</v>
      </c>
      <c r="K131">
        <v>0</v>
      </c>
      <c r="L131">
        <v>210</v>
      </c>
    </row>
    <row r="132" spans="1:12" x14ac:dyDescent="0.3">
      <c r="A132">
        <v>48015319</v>
      </c>
      <c r="B132" s="13" t="s">
        <v>3189</v>
      </c>
      <c r="C132" s="13" t="s">
        <v>3190</v>
      </c>
      <c r="D132" s="13" t="s">
        <v>3200</v>
      </c>
      <c r="E132">
        <v>12</v>
      </c>
      <c r="F132">
        <v>2019</v>
      </c>
      <c r="G132">
        <v>1</v>
      </c>
      <c r="H132" s="13" t="s">
        <v>6975</v>
      </c>
      <c r="I132">
        <v>1</v>
      </c>
      <c r="J132">
        <v>1</v>
      </c>
      <c r="K132">
        <v>0</v>
      </c>
      <c r="L132">
        <v>327</v>
      </c>
    </row>
    <row r="133" spans="1:12" x14ac:dyDescent="0.3">
      <c r="A133">
        <v>48015419</v>
      </c>
      <c r="B133" s="13" t="s">
        <v>3189</v>
      </c>
      <c r="C133" s="13" t="s">
        <v>3190</v>
      </c>
      <c r="D133" s="13" t="s">
        <v>3201</v>
      </c>
      <c r="E133">
        <v>12</v>
      </c>
      <c r="F133">
        <v>2019</v>
      </c>
      <c r="G133">
        <v>1</v>
      </c>
      <c r="H133" s="13" t="s">
        <v>6975</v>
      </c>
      <c r="I133">
        <v>1</v>
      </c>
      <c r="J133">
        <v>1</v>
      </c>
      <c r="K133">
        <v>0</v>
      </c>
      <c r="L133">
        <v>255</v>
      </c>
    </row>
    <row r="134" spans="1:12" x14ac:dyDescent="0.3">
      <c r="A134">
        <v>48015519</v>
      </c>
      <c r="B134" s="13" t="s">
        <v>3189</v>
      </c>
      <c r="C134" s="13" t="s">
        <v>3190</v>
      </c>
      <c r="D134" s="13" t="s">
        <v>3202</v>
      </c>
      <c r="E134">
        <v>12</v>
      </c>
      <c r="F134">
        <v>2019</v>
      </c>
      <c r="G134">
        <v>1</v>
      </c>
      <c r="H134" s="13" t="s">
        <v>6975</v>
      </c>
      <c r="I134">
        <v>1</v>
      </c>
      <c r="J134">
        <v>1</v>
      </c>
      <c r="K134">
        <v>0</v>
      </c>
      <c r="L134">
        <v>258</v>
      </c>
    </row>
    <row r="135" spans="1:12" x14ac:dyDescent="0.3">
      <c r="A135">
        <v>48015619</v>
      </c>
      <c r="B135" s="13" t="s">
        <v>3189</v>
      </c>
      <c r="C135" s="13" t="s">
        <v>3190</v>
      </c>
      <c r="D135" s="13" t="s">
        <v>3203</v>
      </c>
      <c r="E135">
        <v>12</v>
      </c>
      <c r="F135">
        <v>2019</v>
      </c>
      <c r="G135">
        <v>1</v>
      </c>
      <c r="H135" s="13" t="s">
        <v>6975</v>
      </c>
      <c r="I135">
        <v>1</v>
      </c>
      <c r="J135">
        <v>1</v>
      </c>
      <c r="K135">
        <v>0</v>
      </c>
      <c r="L135">
        <v>992</v>
      </c>
    </row>
    <row r="136" spans="1:12" x14ac:dyDescent="0.3">
      <c r="A136">
        <v>48015719</v>
      </c>
      <c r="B136" s="13" t="s">
        <v>3189</v>
      </c>
      <c r="C136" s="13" t="s">
        <v>3190</v>
      </c>
      <c r="D136" s="13" t="s">
        <v>3203</v>
      </c>
      <c r="E136">
        <v>12</v>
      </c>
      <c r="F136">
        <v>2019</v>
      </c>
      <c r="G136">
        <v>1</v>
      </c>
      <c r="H136" s="13" t="s">
        <v>6975</v>
      </c>
      <c r="I136">
        <v>1</v>
      </c>
      <c r="J136">
        <v>1</v>
      </c>
      <c r="K136">
        <v>0</v>
      </c>
      <c r="L136">
        <v>1086</v>
      </c>
    </row>
    <row r="137" spans="1:12" x14ac:dyDescent="0.3">
      <c r="A137">
        <v>48015819</v>
      </c>
      <c r="B137" s="13" t="s">
        <v>3189</v>
      </c>
      <c r="C137" s="13" t="s">
        <v>3190</v>
      </c>
      <c r="D137" s="13" t="s">
        <v>3200</v>
      </c>
      <c r="E137">
        <v>12</v>
      </c>
      <c r="F137">
        <v>2019</v>
      </c>
      <c r="G137">
        <v>1</v>
      </c>
      <c r="H137" s="13" t="s">
        <v>6975</v>
      </c>
      <c r="I137">
        <v>1</v>
      </c>
      <c r="J137">
        <v>1</v>
      </c>
      <c r="K137">
        <v>0</v>
      </c>
      <c r="L137">
        <v>1491</v>
      </c>
    </row>
    <row r="138" spans="1:12" x14ac:dyDescent="0.3">
      <c r="A138">
        <v>48015919</v>
      </c>
      <c r="B138" s="13" t="s">
        <v>3189</v>
      </c>
      <c r="C138" s="13" t="s">
        <v>3190</v>
      </c>
      <c r="D138" s="13" t="s">
        <v>6</v>
      </c>
      <c r="E138">
        <v>12</v>
      </c>
      <c r="F138">
        <v>2019</v>
      </c>
      <c r="G138">
        <v>1</v>
      </c>
      <c r="H138" s="13" t="s">
        <v>6975</v>
      </c>
      <c r="I138">
        <v>1</v>
      </c>
      <c r="J138">
        <v>1</v>
      </c>
      <c r="K138">
        <v>0</v>
      </c>
      <c r="L138">
        <v>1101</v>
      </c>
    </row>
    <row r="139" spans="1:12" x14ac:dyDescent="0.3">
      <c r="A139">
        <v>48016019</v>
      </c>
      <c r="B139" s="13" t="s">
        <v>3189</v>
      </c>
      <c r="C139" s="13" t="s">
        <v>3190</v>
      </c>
      <c r="D139" s="13" t="s">
        <v>6</v>
      </c>
      <c r="E139">
        <v>12</v>
      </c>
      <c r="F139">
        <v>2019</v>
      </c>
      <c r="G139">
        <v>1</v>
      </c>
      <c r="H139" s="13" t="s">
        <v>6975</v>
      </c>
      <c r="I139">
        <v>1</v>
      </c>
      <c r="J139">
        <v>1</v>
      </c>
      <c r="K139">
        <v>0</v>
      </c>
      <c r="L139">
        <v>144</v>
      </c>
    </row>
    <row r="140" spans="1:12" x14ac:dyDescent="0.3">
      <c r="A140">
        <v>48016119</v>
      </c>
      <c r="B140" s="13" t="s">
        <v>3189</v>
      </c>
      <c r="C140" s="13" t="s">
        <v>3190</v>
      </c>
      <c r="D140" s="13" t="s">
        <v>3201</v>
      </c>
      <c r="E140">
        <v>12</v>
      </c>
      <c r="F140">
        <v>2019</v>
      </c>
      <c r="G140">
        <v>1</v>
      </c>
      <c r="H140" s="13" t="s">
        <v>6975</v>
      </c>
      <c r="I140">
        <v>1</v>
      </c>
      <c r="J140">
        <v>1</v>
      </c>
      <c r="K140">
        <v>0</v>
      </c>
      <c r="L140">
        <v>220</v>
      </c>
    </row>
    <row r="141" spans="1:12" x14ac:dyDescent="0.3">
      <c r="A141">
        <v>48016219</v>
      </c>
      <c r="B141" s="13" t="s">
        <v>3189</v>
      </c>
      <c r="C141" s="13" t="s">
        <v>3190</v>
      </c>
      <c r="D141" s="13" t="s">
        <v>3203</v>
      </c>
      <c r="E141">
        <v>12</v>
      </c>
      <c r="F141">
        <v>2019</v>
      </c>
      <c r="G141">
        <v>1</v>
      </c>
      <c r="H141" s="13" t="s">
        <v>6975</v>
      </c>
      <c r="I141">
        <v>1</v>
      </c>
      <c r="J141">
        <v>1</v>
      </c>
      <c r="K141">
        <v>0</v>
      </c>
      <c r="L141">
        <v>313</v>
      </c>
    </row>
    <row r="142" spans="1:12" x14ac:dyDescent="0.3">
      <c r="A142">
        <v>63030819</v>
      </c>
      <c r="B142" s="13" t="s">
        <v>3189</v>
      </c>
      <c r="C142" s="13" t="s">
        <v>3190</v>
      </c>
      <c r="D142" s="13" t="s">
        <v>3200</v>
      </c>
      <c r="E142">
        <v>12</v>
      </c>
      <c r="F142">
        <v>2019</v>
      </c>
      <c r="G142">
        <v>1</v>
      </c>
      <c r="H142" s="13" t="s">
        <v>6975</v>
      </c>
      <c r="I142">
        <v>1</v>
      </c>
      <c r="J142">
        <v>1</v>
      </c>
      <c r="K142">
        <v>0</v>
      </c>
      <c r="L142">
        <v>327</v>
      </c>
    </row>
    <row r="143" spans="1:12" x14ac:dyDescent="0.3">
      <c r="A143">
        <v>63030919</v>
      </c>
      <c r="B143" s="13" t="s">
        <v>3189</v>
      </c>
      <c r="C143" s="13" t="s">
        <v>3190</v>
      </c>
      <c r="D143" s="13" t="s">
        <v>3202</v>
      </c>
      <c r="E143">
        <v>12</v>
      </c>
      <c r="F143">
        <v>2019</v>
      </c>
      <c r="G143">
        <v>1</v>
      </c>
      <c r="H143" s="13" t="s">
        <v>6975</v>
      </c>
      <c r="I143">
        <v>1</v>
      </c>
      <c r="J143">
        <v>1</v>
      </c>
      <c r="K143">
        <v>0</v>
      </c>
      <c r="L143">
        <v>327</v>
      </c>
    </row>
    <row r="144" spans="1:12" x14ac:dyDescent="0.3">
      <c r="A144">
        <v>63031019</v>
      </c>
      <c r="B144" s="13" t="s">
        <v>3189</v>
      </c>
      <c r="C144" s="13" t="s">
        <v>3190</v>
      </c>
      <c r="D144" s="13" t="s">
        <v>3201</v>
      </c>
      <c r="E144">
        <v>12</v>
      </c>
      <c r="F144">
        <v>2019</v>
      </c>
      <c r="G144">
        <v>1</v>
      </c>
      <c r="H144" s="13" t="s">
        <v>6975</v>
      </c>
      <c r="I144">
        <v>1</v>
      </c>
      <c r="J144">
        <v>1</v>
      </c>
      <c r="K144">
        <v>0</v>
      </c>
      <c r="L144">
        <v>440</v>
      </c>
    </row>
    <row r="145" spans="1:12" x14ac:dyDescent="0.3">
      <c r="A145">
        <v>63031119</v>
      </c>
      <c r="B145" s="13" t="s">
        <v>3189</v>
      </c>
      <c r="C145" s="13" t="s">
        <v>3190</v>
      </c>
      <c r="D145" s="13" t="s">
        <v>3202</v>
      </c>
      <c r="E145">
        <v>12</v>
      </c>
      <c r="F145">
        <v>2019</v>
      </c>
      <c r="G145">
        <v>1</v>
      </c>
      <c r="H145" s="13" t="s">
        <v>6975</v>
      </c>
      <c r="I145">
        <v>1</v>
      </c>
      <c r="J145">
        <v>1</v>
      </c>
      <c r="K145">
        <v>0</v>
      </c>
      <c r="L145">
        <v>187</v>
      </c>
    </row>
    <row r="146" spans="1:12" x14ac:dyDescent="0.3">
      <c r="A146">
        <v>63031219</v>
      </c>
      <c r="B146" s="13" t="s">
        <v>3189</v>
      </c>
      <c r="C146" s="13" t="s">
        <v>3190</v>
      </c>
      <c r="D146" s="13" t="s">
        <v>3201</v>
      </c>
      <c r="E146">
        <v>12</v>
      </c>
      <c r="F146">
        <v>2019</v>
      </c>
      <c r="G146">
        <v>1</v>
      </c>
      <c r="H146" s="13" t="s">
        <v>6975</v>
      </c>
      <c r="I146">
        <v>1</v>
      </c>
      <c r="J146">
        <v>1</v>
      </c>
      <c r="K146">
        <v>0</v>
      </c>
      <c r="L146">
        <v>447</v>
      </c>
    </row>
    <row r="147" spans="1:12" x14ac:dyDescent="0.3">
      <c r="A147">
        <v>79014819</v>
      </c>
      <c r="B147" s="13" t="s">
        <v>3189</v>
      </c>
      <c r="C147" s="13" t="s">
        <v>3190</v>
      </c>
      <c r="D147" s="13" t="s">
        <v>6</v>
      </c>
      <c r="E147">
        <v>12</v>
      </c>
      <c r="F147">
        <v>2019</v>
      </c>
      <c r="G147">
        <v>1</v>
      </c>
      <c r="H147" s="13" t="s">
        <v>6975</v>
      </c>
      <c r="I147">
        <v>1</v>
      </c>
      <c r="J147">
        <v>1</v>
      </c>
      <c r="K147">
        <v>0</v>
      </c>
      <c r="L147">
        <v>990</v>
      </c>
    </row>
    <row r="148" spans="1:12" x14ac:dyDescent="0.3">
      <c r="A148">
        <v>79014919</v>
      </c>
      <c r="B148" s="13" t="s">
        <v>3189</v>
      </c>
      <c r="C148" s="13" t="s">
        <v>3190</v>
      </c>
      <c r="D148" s="13" t="s">
        <v>3201</v>
      </c>
      <c r="E148">
        <v>12</v>
      </c>
      <c r="F148">
        <v>2019</v>
      </c>
      <c r="G148">
        <v>1</v>
      </c>
      <c r="H148" s="13" t="s">
        <v>6975</v>
      </c>
      <c r="I148">
        <v>1</v>
      </c>
      <c r="J148">
        <v>1</v>
      </c>
      <c r="K148">
        <v>0</v>
      </c>
      <c r="L148">
        <v>1491</v>
      </c>
    </row>
    <row r="149" spans="1:12" x14ac:dyDescent="0.3">
      <c r="A149">
        <v>79017919</v>
      </c>
      <c r="B149" s="13" t="s">
        <v>3189</v>
      </c>
      <c r="C149" s="13" t="s">
        <v>3190</v>
      </c>
      <c r="D149" s="13" t="s">
        <v>3200</v>
      </c>
      <c r="E149">
        <v>12</v>
      </c>
      <c r="F149">
        <v>2019</v>
      </c>
      <c r="G149">
        <v>1</v>
      </c>
      <c r="H149" s="13" t="s">
        <v>6975</v>
      </c>
      <c r="I149">
        <v>1</v>
      </c>
      <c r="J149">
        <v>1</v>
      </c>
      <c r="K149">
        <v>0</v>
      </c>
      <c r="L149">
        <v>510</v>
      </c>
    </row>
    <row r="150" spans="1:12" x14ac:dyDescent="0.3">
      <c r="A150">
        <v>99010519</v>
      </c>
      <c r="B150" s="13" t="s">
        <v>3189</v>
      </c>
      <c r="C150" s="13" t="s">
        <v>3190</v>
      </c>
      <c r="D150" s="13" t="s">
        <v>6</v>
      </c>
      <c r="E150">
        <v>12</v>
      </c>
      <c r="F150">
        <v>2019</v>
      </c>
      <c r="G150">
        <v>1</v>
      </c>
      <c r="H150" s="13" t="s">
        <v>6975</v>
      </c>
      <c r="I150">
        <v>1</v>
      </c>
      <c r="J150">
        <v>1</v>
      </c>
      <c r="K150">
        <v>0</v>
      </c>
      <c r="L150">
        <v>258</v>
      </c>
    </row>
    <row r="151" spans="1:12" x14ac:dyDescent="0.3">
      <c r="A151">
        <v>99010619</v>
      </c>
      <c r="B151" s="13" t="s">
        <v>3189</v>
      </c>
      <c r="C151" s="13" t="s">
        <v>3190</v>
      </c>
      <c r="D151" s="13" t="s">
        <v>6</v>
      </c>
      <c r="E151">
        <v>12</v>
      </c>
      <c r="F151">
        <v>2019</v>
      </c>
      <c r="G151">
        <v>1</v>
      </c>
      <c r="H151" s="13" t="s">
        <v>6975</v>
      </c>
      <c r="I151">
        <v>1</v>
      </c>
      <c r="J151">
        <v>1</v>
      </c>
      <c r="K151">
        <v>0</v>
      </c>
      <c r="L151">
        <v>474</v>
      </c>
    </row>
    <row r="152" spans="1:12" x14ac:dyDescent="0.3">
      <c r="A152">
        <v>99011019</v>
      </c>
      <c r="B152" s="13" t="s">
        <v>3189</v>
      </c>
      <c r="C152" s="13" t="s">
        <v>3190</v>
      </c>
      <c r="D152" s="13" t="s">
        <v>6</v>
      </c>
      <c r="E152">
        <v>12</v>
      </c>
      <c r="F152">
        <v>2019</v>
      </c>
      <c r="G152">
        <v>1</v>
      </c>
      <c r="H152" s="13" t="s">
        <v>6975</v>
      </c>
      <c r="I152">
        <v>1</v>
      </c>
      <c r="J152">
        <v>1</v>
      </c>
      <c r="K152">
        <v>0</v>
      </c>
      <c r="L152">
        <v>168</v>
      </c>
    </row>
    <row r="153" spans="1:12" x14ac:dyDescent="0.3">
      <c r="A153">
        <v>99011119</v>
      </c>
      <c r="B153" s="13" t="s">
        <v>3189</v>
      </c>
      <c r="C153" s="13" t="s">
        <v>3190</v>
      </c>
      <c r="D153" s="13" t="s">
        <v>6</v>
      </c>
      <c r="E153">
        <v>12</v>
      </c>
      <c r="F153">
        <v>2019</v>
      </c>
      <c r="G153">
        <v>1</v>
      </c>
      <c r="H153" s="13" t="s">
        <v>6975</v>
      </c>
      <c r="I153">
        <v>1</v>
      </c>
      <c r="J153">
        <v>1</v>
      </c>
      <c r="K153">
        <v>0</v>
      </c>
      <c r="L153">
        <v>240</v>
      </c>
    </row>
    <row r="154" spans="1:12" x14ac:dyDescent="0.3">
      <c r="A154">
        <v>99060119</v>
      </c>
      <c r="B154" s="13" t="s">
        <v>3189</v>
      </c>
      <c r="C154" s="13" t="s">
        <v>3190</v>
      </c>
      <c r="D154" s="13" t="s">
        <v>6</v>
      </c>
      <c r="E154">
        <v>12</v>
      </c>
      <c r="F154">
        <v>2019</v>
      </c>
      <c r="G154">
        <v>1</v>
      </c>
      <c r="H154" s="13" t="s">
        <v>6975</v>
      </c>
      <c r="I154">
        <v>1</v>
      </c>
      <c r="J154">
        <v>1</v>
      </c>
      <c r="K154">
        <v>0</v>
      </c>
      <c r="L154">
        <v>255</v>
      </c>
    </row>
    <row r="155" spans="1:12" x14ac:dyDescent="0.3">
      <c r="A155">
        <v>99060219</v>
      </c>
      <c r="B155" s="13" t="s">
        <v>3189</v>
      </c>
      <c r="C155" s="13" t="s">
        <v>3190</v>
      </c>
      <c r="D155" s="13" t="s">
        <v>6</v>
      </c>
      <c r="E155">
        <v>12</v>
      </c>
      <c r="F155">
        <v>2019</v>
      </c>
      <c r="G155">
        <v>1</v>
      </c>
      <c r="H155" s="13" t="s">
        <v>6975</v>
      </c>
      <c r="I155">
        <v>1</v>
      </c>
      <c r="J155">
        <v>1</v>
      </c>
      <c r="K155">
        <v>0</v>
      </c>
      <c r="L155">
        <v>889</v>
      </c>
    </row>
    <row r="156" spans="1:12" x14ac:dyDescent="0.3">
      <c r="A156">
        <v>33010119</v>
      </c>
      <c r="B156" s="13" t="s">
        <v>3189</v>
      </c>
      <c r="C156" s="13" t="s">
        <v>3190</v>
      </c>
      <c r="D156" s="13" t="s">
        <v>3201</v>
      </c>
      <c r="E156">
        <v>12</v>
      </c>
      <c r="F156">
        <v>2019</v>
      </c>
      <c r="G156">
        <v>1</v>
      </c>
      <c r="H156" s="13" t="s">
        <v>6975</v>
      </c>
      <c r="I156">
        <v>1</v>
      </c>
      <c r="J156">
        <v>1</v>
      </c>
      <c r="K156">
        <v>0</v>
      </c>
      <c r="L156">
        <v>636</v>
      </c>
    </row>
    <row r="157" spans="1:12" x14ac:dyDescent="0.3">
      <c r="A157">
        <v>33010219</v>
      </c>
      <c r="B157" s="13" t="s">
        <v>3189</v>
      </c>
      <c r="C157" s="13" t="s">
        <v>3190</v>
      </c>
      <c r="D157" s="13" t="s">
        <v>3201</v>
      </c>
      <c r="E157">
        <v>12</v>
      </c>
      <c r="F157">
        <v>2019</v>
      </c>
      <c r="G157">
        <v>1</v>
      </c>
      <c r="H157" s="13" t="s">
        <v>6975</v>
      </c>
      <c r="I157">
        <v>1</v>
      </c>
      <c r="J157">
        <v>1</v>
      </c>
      <c r="K157">
        <v>0</v>
      </c>
      <c r="L157">
        <v>492</v>
      </c>
    </row>
    <row r="158" spans="1:12" x14ac:dyDescent="0.3">
      <c r="A158">
        <v>33010319</v>
      </c>
      <c r="B158" s="13" t="s">
        <v>3189</v>
      </c>
      <c r="C158" s="13" t="s">
        <v>3190</v>
      </c>
      <c r="D158" s="13" t="s">
        <v>3202</v>
      </c>
      <c r="E158">
        <v>12</v>
      </c>
      <c r="F158">
        <v>2019</v>
      </c>
      <c r="G158">
        <v>1</v>
      </c>
      <c r="H158" s="13" t="s">
        <v>6975</v>
      </c>
      <c r="I158">
        <v>1</v>
      </c>
      <c r="J158">
        <v>1</v>
      </c>
      <c r="K158">
        <v>0</v>
      </c>
      <c r="L158">
        <v>261</v>
      </c>
    </row>
    <row r="159" spans="1:12" x14ac:dyDescent="0.3">
      <c r="A159">
        <v>33010419</v>
      </c>
      <c r="B159" s="13" t="s">
        <v>3189</v>
      </c>
      <c r="C159" s="13" t="s">
        <v>3190</v>
      </c>
      <c r="D159" s="13" t="s">
        <v>3203</v>
      </c>
      <c r="E159">
        <v>12</v>
      </c>
      <c r="F159">
        <v>2019</v>
      </c>
      <c r="G159">
        <v>1</v>
      </c>
      <c r="H159" s="13" t="s">
        <v>6975</v>
      </c>
      <c r="I159">
        <v>1</v>
      </c>
      <c r="J159">
        <v>1</v>
      </c>
      <c r="K159">
        <v>0</v>
      </c>
      <c r="L159">
        <v>278</v>
      </c>
    </row>
    <row r="160" spans="1:12" x14ac:dyDescent="0.3">
      <c r="A160">
        <v>33010519</v>
      </c>
      <c r="B160" s="13" t="s">
        <v>3189</v>
      </c>
      <c r="C160" s="13" t="s">
        <v>3190</v>
      </c>
      <c r="D160" s="13" t="s">
        <v>3203</v>
      </c>
      <c r="E160">
        <v>12</v>
      </c>
      <c r="F160">
        <v>2019</v>
      </c>
      <c r="G160">
        <v>1</v>
      </c>
      <c r="H160" s="13" t="s">
        <v>6975</v>
      </c>
      <c r="I160">
        <v>1</v>
      </c>
      <c r="J160">
        <v>1</v>
      </c>
      <c r="K160">
        <v>0</v>
      </c>
      <c r="L160">
        <v>383</v>
      </c>
    </row>
    <row r="161" spans="1:12" x14ac:dyDescent="0.3">
      <c r="A161">
        <v>33010619</v>
      </c>
      <c r="B161" s="13" t="s">
        <v>3189</v>
      </c>
      <c r="C161" s="13" t="s">
        <v>3190</v>
      </c>
      <c r="D161" s="13" t="s">
        <v>3203</v>
      </c>
      <c r="E161">
        <v>12</v>
      </c>
      <c r="F161">
        <v>2019</v>
      </c>
      <c r="G161">
        <v>1</v>
      </c>
      <c r="H161" s="13" t="s">
        <v>6975</v>
      </c>
      <c r="I161">
        <v>1</v>
      </c>
      <c r="J161">
        <v>1</v>
      </c>
      <c r="K161">
        <v>0</v>
      </c>
      <c r="L161">
        <v>447</v>
      </c>
    </row>
    <row r="162" spans="1:12" x14ac:dyDescent="0.3">
      <c r="A162">
        <v>33010719</v>
      </c>
      <c r="B162" s="13" t="s">
        <v>3189</v>
      </c>
      <c r="C162" s="13" t="s">
        <v>3190</v>
      </c>
      <c r="D162" s="13" t="s">
        <v>3202</v>
      </c>
      <c r="E162">
        <v>12</v>
      </c>
      <c r="F162">
        <v>2019</v>
      </c>
      <c r="G162">
        <v>1</v>
      </c>
      <c r="H162" s="13" t="s">
        <v>6975</v>
      </c>
      <c r="I162">
        <v>1</v>
      </c>
      <c r="J162">
        <v>1</v>
      </c>
      <c r="K162">
        <v>0</v>
      </c>
      <c r="L162">
        <v>345</v>
      </c>
    </row>
    <row r="163" spans="1:12" x14ac:dyDescent="0.3">
      <c r="A163">
        <v>33010819</v>
      </c>
      <c r="B163" s="13" t="s">
        <v>3189</v>
      </c>
      <c r="C163" s="13" t="s">
        <v>3190</v>
      </c>
      <c r="D163" s="13" t="s">
        <v>6</v>
      </c>
      <c r="E163">
        <v>12</v>
      </c>
      <c r="F163">
        <v>2019</v>
      </c>
      <c r="G163">
        <v>1</v>
      </c>
      <c r="H163" s="13" t="s">
        <v>6975</v>
      </c>
      <c r="I163">
        <v>1</v>
      </c>
      <c r="J163">
        <v>1</v>
      </c>
      <c r="K163">
        <v>0</v>
      </c>
      <c r="L163">
        <v>447</v>
      </c>
    </row>
    <row r="164" spans="1:12" x14ac:dyDescent="0.3">
      <c r="A164">
        <v>33010919</v>
      </c>
      <c r="B164" s="13" t="s">
        <v>3189</v>
      </c>
      <c r="C164" s="13" t="s">
        <v>3190</v>
      </c>
      <c r="D164" s="13" t="s">
        <v>3202</v>
      </c>
      <c r="E164">
        <v>12</v>
      </c>
      <c r="F164">
        <v>2019</v>
      </c>
      <c r="G164">
        <v>1</v>
      </c>
      <c r="H164" s="13" t="s">
        <v>6975</v>
      </c>
      <c r="I164">
        <v>1</v>
      </c>
      <c r="J164">
        <v>1</v>
      </c>
      <c r="K164">
        <v>0</v>
      </c>
      <c r="L164">
        <v>144</v>
      </c>
    </row>
    <row r="165" spans="1:12" x14ac:dyDescent="0.3">
      <c r="A165">
        <v>33011019</v>
      </c>
      <c r="B165" s="13" t="s">
        <v>3189</v>
      </c>
      <c r="C165" s="13" t="s">
        <v>3190</v>
      </c>
      <c r="D165" s="13" t="s">
        <v>6</v>
      </c>
      <c r="E165">
        <v>12</v>
      </c>
      <c r="F165">
        <v>2019</v>
      </c>
      <c r="G165">
        <v>1</v>
      </c>
      <c r="H165" s="13" t="s">
        <v>6975</v>
      </c>
      <c r="I165">
        <v>1</v>
      </c>
      <c r="J165">
        <v>1</v>
      </c>
      <c r="K165">
        <v>0</v>
      </c>
      <c r="L165">
        <v>579</v>
      </c>
    </row>
    <row r="166" spans="1:12" x14ac:dyDescent="0.3">
      <c r="A166">
        <v>33011119</v>
      </c>
      <c r="B166" s="13" t="s">
        <v>3189</v>
      </c>
      <c r="C166" s="13" t="s">
        <v>3190</v>
      </c>
      <c r="D166" s="13" t="s">
        <v>3203</v>
      </c>
      <c r="E166">
        <v>12</v>
      </c>
      <c r="F166">
        <v>2019</v>
      </c>
      <c r="G166">
        <v>1</v>
      </c>
      <c r="H166" s="13" t="s">
        <v>6975</v>
      </c>
      <c r="I166">
        <v>1</v>
      </c>
      <c r="J166">
        <v>1</v>
      </c>
      <c r="K166">
        <v>0</v>
      </c>
      <c r="L166">
        <v>492</v>
      </c>
    </row>
    <row r="167" spans="1:12" x14ac:dyDescent="0.3">
      <c r="A167">
        <v>33011219</v>
      </c>
      <c r="B167" s="13" t="s">
        <v>3189</v>
      </c>
      <c r="C167" s="13" t="s">
        <v>3190</v>
      </c>
      <c r="D167" s="13" t="s">
        <v>3203</v>
      </c>
      <c r="E167">
        <v>12</v>
      </c>
      <c r="F167">
        <v>2019</v>
      </c>
      <c r="G167">
        <v>1</v>
      </c>
      <c r="H167" s="13" t="s">
        <v>6975</v>
      </c>
      <c r="I167">
        <v>1</v>
      </c>
      <c r="J167">
        <v>1</v>
      </c>
      <c r="K167">
        <v>0</v>
      </c>
      <c r="L167">
        <v>168</v>
      </c>
    </row>
    <row r="168" spans="1:12" x14ac:dyDescent="0.3">
      <c r="A168">
        <v>33011319</v>
      </c>
      <c r="B168" s="13" t="s">
        <v>3189</v>
      </c>
      <c r="C168" s="13" t="s">
        <v>3190</v>
      </c>
      <c r="D168" s="13" t="s">
        <v>3203</v>
      </c>
      <c r="E168">
        <v>12</v>
      </c>
      <c r="F168">
        <v>2019</v>
      </c>
      <c r="G168">
        <v>1</v>
      </c>
      <c r="H168" s="13" t="s">
        <v>6975</v>
      </c>
      <c r="I168">
        <v>1</v>
      </c>
      <c r="J168">
        <v>1</v>
      </c>
      <c r="K168">
        <v>0</v>
      </c>
      <c r="L168">
        <v>367</v>
      </c>
    </row>
    <row r="169" spans="1:12" x14ac:dyDescent="0.3">
      <c r="A169">
        <v>33011419</v>
      </c>
      <c r="B169" s="13" t="s">
        <v>3189</v>
      </c>
      <c r="C169" s="13" t="s">
        <v>3190</v>
      </c>
      <c r="D169" s="13" t="s">
        <v>3203</v>
      </c>
      <c r="E169">
        <v>12</v>
      </c>
      <c r="F169">
        <v>2019</v>
      </c>
      <c r="G169">
        <v>1</v>
      </c>
      <c r="H169" s="13" t="s">
        <v>6975</v>
      </c>
      <c r="I169">
        <v>1</v>
      </c>
      <c r="J169">
        <v>1</v>
      </c>
      <c r="K169">
        <v>0</v>
      </c>
      <c r="L169">
        <v>345</v>
      </c>
    </row>
    <row r="170" spans="1:12" x14ac:dyDescent="0.3">
      <c r="A170">
        <v>33011519</v>
      </c>
      <c r="B170" s="13" t="s">
        <v>3189</v>
      </c>
      <c r="C170" s="13" t="s">
        <v>3190</v>
      </c>
      <c r="D170" s="13" t="s">
        <v>3200</v>
      </c>
      <c r="E170">
        <v>12</v>
      </c>
      <c r="F170">
        <v>2019</v>
      </c>
      <c r="G170">
        <v>1</v>
      </c>
      <c r="H170" s="13" t="s">
        <v>6975</v>
      </c>
      <c r="I170">
        <v>1</v>
      </c>
      <c r="J170">
        <v>1</v>
      </c>
      <c r="K170">
        <v>0</v>
      </c>
      <c r="L170">
        <v>345</v>
      </c>
    </row>
    <row r="171" spans="1:12" x14ac:dyDescent="0.3">
      <c r="A171">
        <v>33011619</v>
      </c>
      <c r="B171" s="13" t="s">
        <v>3189</v>
      </c>
      <c r="C171" s="13" t="s">
        <v>3190</v>
      </c>
      <c r="D171" s="13" t="s">
        <v>6</v>
      </c>
      <c r="E171">
        <v>12</v>
      </c>
      <c r="F171">
        <v>2019</v>
      </c>
      <c r="G171">
        <v>1</v>
      </c>
      <c r="H171" s="13" t="s">
        <v>6975</v>
      </c>
      <c r="I171">
        <v>1</v>
      </c>
      <c r="J171">
        <v>1</v>
      </c>
      <c r="K171">
        <v>0</v>
      </c>
      <c r="L171">
        <v>345</v>
      </c>
    </row>
    <row r="172" spans="1:12" x14ac:dyDescent="0.3">
      <c r="A172">
        <v>33011719</v>
      </c>
      <c r="B172" s="13" t="s">
        <v>3189</v>
      </c>
      <c r="C172" s="13" t="s">
        <v>3190</v>
      </c>
      <c r="D172" s="13" t="s">
        <v>3202</v>
      </c>
      <c r="E172">
        <v>12</v>
      </c>
      <c r="F172">
        <v>2019</v>
      </c>
      <c r="G172">
        <v>1</v>
      </c>
      <c r="H172" s="13" t="s">
        <v>6975</v>
      </c>
      <c r="I172">
        <v>1</v>
      </c>
      <c r="J172">
        <v>1</v>
      </c>
      <c r="K172">
        <v>0</v>
      </c>
      <c r="L172">
        <v>345</v>
      </c>
    </row>
    <row r="173" spans="1:12" x14ac:dyDescent="0.3">
      <c r="A173">
        <v>33011819</v>
      </c>
      <c r="B173" s="13" t="s">
        <v>3189</v>
      </c>
      <c r="C173" s="13" t="s">
        <v>3190</v>
      </c>
      <c r="D173" s="13" t="s">
        <v>3200</v>
      </c>
      <c r="E173">
        <v>12</v>
      </c>
      <c r="F173">
        <v>2019</v>
      </c>
      <c r="G173">
        <v>1</v>
      </c>
      <c r="H173" s="13" t="s">
        <v>6975</v>
      </c>
      <c r="I173">
        <v>1</v>
      </c>
      <c r="J173">
        <v>1</v>
      </c>
      <c r="K173">
        <v>0</v>
      </c>
      <c r="L173">
        <v>168</v>
      </c>
    </row>
    <row r="174" spans="1:12" x14ac:dyDescent="0.3">
      <c r="A174">
        <v>33011919</v>
      </c>
      <c r="B174" s="13" t="s">
        <v>3189</v>
      </c>
      <c r="C174" s="13" t="s">
        <v>3190</v>
      </c>
      <c r="D174" s="13" t="s">
        <v>6</v>
      </c>
      <c r="E174">
        <v>12</v>
      </c>
      <c r="F174">
        <v>2019</v>
      </c>
      <c r="G174">
        <v>1</v>
      </c>
      <c r="H174" s="13" t="s">
        <v>6975</v>
      </c>
      <c r="I174">
        <v>1</v>
      </c>
      <c r="J174">
        <v>1</v>
      </c>
      <c r="K174">
        <v>0</v>
      </c>
      <c r="L174">
        <v>168</v>
      </c>
    </row>
    <row r="175" spans="1:12" x14ac:dyDescent="0.3">
      <c r="A175">
        <v>33012019</v>
      </c>
      <c r="B175" s="13" t="s">
        <v>3189</v>
      </c>
      <c r="C175" s="13" t="s">
        <v>3190</v>
      </c>
      <c r="D175" s="13" t="s">
        <v>6</v>
      </c>
      <c r="E175">
        <v>12</v>
      </c>
      <c r="F175">
        <v>2019</v>
      </c>
      <c r="G175">
        <v>1</v>
      </c>
      <c r="H175" s="13" t="s">
        <v>6975</v>
      </c>
      <c r="I175">
        <v>1</v>
      </c>
      <c r="J175">
        <v>1</v>
      </c>
      <c r="K175">
        <v>0</v>
      </c>
      <c r="L175">
        <v>510</v>
      </c>
    </row>
    <row r="176" spans="1:12" x14ac:dyDescent="0.3">
      <c r="A176">
        <v>33012119</v>
      </c>
      <c r="B176" s="13" t="s">
        <v>3189</v>
      </c>
      <c r="C176" s="13" t="s">
        <v>3190</v>
      </c>
      <c r="D176" s="13" t="s">
        <v>6</v>
      </c>
      <c r="E176">
        <v>12</v>
      </c>
      <c r="F176">
        <v>2019</v>
      </c>
      <c r="G176">
        <v>1</v>
      </c>
      <c r="H176" s="13" t="s">
        <v>6975</v>
      </c>
      <c r="I176">
        <v>1</v>
      </c>
      <c r="J176">
        <v>1</v>
      </c>
      <c r="K176">
        <v>0</v>
      </c>
      <c r="L176">
        <v>440</v>
      </c>
    </row>
    <row r="177" spans="1:12" x14ac:dyDescent="0.3">
      <c r="A177">
        <v>33012219</v>
      </c>
      <c r="B177" s="13" t="s">
        <v>3189</v>
      </c>
      <c r="C177" s="13" t="s">
        <v>3190</v>
      </c>
      <c r="D177" s="13" t="s">
        <v>3201</v>
      </c>
      <c r="E177">
        <v>12</v>
      </c>
      <c r="F177">
        <v>2019</v>
      </c>
      <c r="G177">
        <v>1</v>
      </c>
      <c r="H177" s="13" t="s">
        <v>6975</v>
      </c>
      <c r="I177">
        <v>1</v>
      </c>
      <c r="J177">
        <v>1</v>
      </c>
      <c r="K177">
        <v>0</v>
      </c>
      <c r="L177">
        <v>228</v>
      </c>
    </row>
    <row r="178" spans="1:12" x14ac:dyDescent="0.3">
      <c r="A178">
        <v>33012319</v>
      </c>
      <c r="B178" s="13" t="s">
        <v>3189</v>
      </c>
      <c r="C178" s="13" t="s">
        <v>3190</v>
      </c>
      <c r="D178" s="13" t="s">
        <v>3201</v>
      </c>
      <c r="E178">
        <v>12</v>
      </c>
      <c r="F178">
        <v>2019</v>
      </c>
      <c r="G178">
        <v>1</v>
      </c>
      <c r="H178" s="13" t="s">
        <v>6975</v>
      </c>
      <c r="I178">
        <v>1</v>
      </c>
      <c r="J178">
        <v>1</v>
      </c>
      <c r="K178">
        <v>0</v>
      </c>
      <c r="L178">
        <v>383</v>
      </c>
    </row>
    <row r="179" spans="1:12" x14ac:dyDescent="0.3">
      <c r="A179">
        <v>33012419</v>
      </c>
      <c r="B179" s="13" t="s">
        <v>3189</v>
      </c>
      <c r="C179" s="13" t="s">
        <v>3190</v>
      </c>
      <c r="D179" s="13" t="s">
        <v>3203</v>
      </c>
      <c r="E179">
        <v>12</v>
      </c>
      <c r="F179">
        <v>2019</v>
      </c>
      <c r="G179">
        <v>1</v>
      </c>
      <c r="H179" s="13" t="s">
        <v>6975</v>
      </c>
      <c r="I179">
        <v>1</v>
      </c>
      <c r="J179">
        <v>1</v>
      </c>
      <c r="K179">
        <v>0</v>
      </c>
      <c r="L179">
        <v>447</v>
      </c>
    </row>
    <row r="180" spans="1:12" x14ac:dyDescent="0.3">
      <c r="A180">
        <v>33012519</v>
      </c>
      <c r="B180" s="13" t="s">
        <v>3189</v>
      </c>
      <c r="C180" s="13" t="s">
        <v>3190</v>
      </c>
      <c r="D180" s="13" t="s">
        <v>3203</v>
      </c>
      <c r="E180">
        <v>12</v>
      </c>
      <c r="F180">
        <v>2019</v>
      </c>
      <c r="G180">
        <v>1</v>
      </c>
      <c r="H180" s="13" t="s">
        <v>6975</v>
      </c>
      <c r="I180">
        <v>1</v>
      </c>
      <c r="J180">
        <v>1</v>
      </c>
      <c r="K180">
        <v>0</v>
      </c>
      <c r="L180">
        <v>447</v>
      </c>
    </row>
    <row r="181" spans="1:12" x14ac:dyDescent="0.3">
      <c r="A181">
        <v>33012619</v>
      </c>
      <c r="B181" s="13" t="s">
        <v>3189</v>
      </c>
      <c r="C181" s="13" t="s">
        <v>3190</v>
      </c>
      <c r="D181" s="13" t="s">
        <v>3202</v>
      </c>
      <c r="E181">
        <v>12</v>
      </c>
      <c r="F181">
        <v>2019</v>
      </c>
      <c r="G181">
        <v>1</v>
      </c>
      <c r="H181" s="13" t="s">
        <v>6975</v>
      </c>
      <c r="I181">
        <v>1</v>
      </c>
      <c r="J181">
        <v>1</v>
      </c>
      <c r="K181">
        <v>0</v>
      </c>
      <c r="L181">
        <v>383</v>
      </c>
    </row>
    <row r="182" spans="1:12" x14ac:dyDescent="0.3">
      <c r="A182">
        <v>33013019</v>
      </c>
      <c r="B182" s="13" t="s">
        <v>3189</v>
      </c>
      <c r="C182" s="13" t="s">
        <v>3190</v>
      </c>
      <c r="D182" s="13" t="s">
        <v>3203</v>
      </c>
      <c r="E182">
        <v>12</v>
      </c>
      <c r="F182">
        <v>2019</v>
      </c>
      <c r="G182">
        <v>1</v>
      </c>
      <c r="H182" s="13" t="s">
        <v>6975</v>
      </c>
      <c r="I182">
        <v>1</v>
      </c>
      <c r="J182">
        <v>1</v>
      </c>
      <c r="K182">
        <v>0</v>
      </c>
      <c r="L182">
        <v>540</v>
      </c>
    </row>
    <row r="183" spans="1:12" x14ac:dyDescent="0.3">
      <c r="A183">
        <v>33013119</v>
      </c>
      <c r="B183" s="13" t="s">
        <v>3189</v>
      </c>
      <c r="C183" s="13" t="s">
        <v>3190</v>
      </c>
      <c r="D183" s="13" t="s">
        <v>6</v>
      </c>
      <c r="E183">
        <v>12</v>
      </c>
      <c r="F183">
        <v>2019</v>
      </c>
      <c r="G183">
        <v>1</v>
      </c>
      <c r="H183" s="13" t="s">
        <v>6975</v>
      </c>
      <c r="I183">
        <v>1</v>
      </c>
      <c r="J183">
        <v>1</v>
      </c>
      <c r="K183">
        <v>0</v>
      </c>
      <c r="L183">
        <v>267</v>
      </c>
    </row>
    <row r="184" spans="1:12" x14ac:dyDescent="0.3">
      <c r="A184">
        <v>33013219</v>
      </c>
      <c r="B184" s="13" t="s">
        <v>3189</v>
      </c>
      <c r="C184" s="13" t="s">
        <v>3190</v>
      </c>
      <c r="D184" s="13" t="s">
        <v>6</v>
      </c>
      <c r="E184">
        <v>12</v>
      </c>
      <c r="F184">
        <v>2019</v>
      </c>
      <c r="G184">
        <v>1</v>
      </c>
      <c r="H184" s="13" t="s">
        <v>6975</v>
      </c>
      <c r="I184">
        <v>1</v>
      </c>
      <c r="J184">
        <v>1</v>
      </c>
      <c r="K184">
        <v>0</v>
      </c>
      <c r="L184">
        <v>345</v>
      </c>
    </row>
    <row r="185" spans="1:12" x14ac:dyDescent="0.3">
      <c r="A185">
        <v>33013319</v>
      </c>
      <c r="B185" s="13" t="s">
        <v>3189</v>
      </c>
      <c r="C185" s="13" t="s">
        <v>3190</v>
      </c>
      <c r="D185" s="13" t="s">
        <v>3202</v>
      </c>
      <c r="E185">
        <v>12</v>
      </c>
      <c r="F185">
        <v>2019</v>
      </c>
      <c r="G185">
        <v>1</v>
      </c>
      <c r="H185" s="13" t="s">
        <v>6975</v>
      </c>
      <c r="I185">
        <v>1</v>
      </c>
      <c r="J185">
        <v>1</v>
      </c>
      <c r="K185">
        <v>0</v>
      </c>
      <c r="L185">
        <v>345</v>
      </c>
    </row>
    <row r="186" spans="1:12" x14ac:dyDescent="0.3">
      <c r="A186">
        <v>33014019</v>
      </c>
      <c r="B186" s="13" t="s">
        <v>3189</v>
      </c>
      <c r="C186" s="13" t="s">
        <v>3190</v>
      </c>
      <c r="D186" s="13" t="s">
        <v>6</v>
      </c>
      <c r="E186">
        <v>12</v>
      </c>
      <c r="F186">
        <v>2019</v>
      </c>
      <c r="G186">
        <v>1</v>
      </c>
      <c r="H186" s="13" t="s">
        <v>6975</v>
      </c>
      <c r="I186">
        <v>1</v>
      </c>
      <c r="J186">
        <v>1</v>
      </c>
      <c r="K186">
        <v>0</v>
      </c>
      <c r="L186">
        <v>447</v>
      </c>
    </row>
    <row r="187" spans="1:12" x14ac:dyDescent="0.3">
      <c r="A187">
        <v>33014119</v>
      </c>
      <c r="B187" s="13" t="s">
        <v>3189</v>
      </c>
      <c r="C187" s="13" t="s">
        <v>3190</v>
      </c>
      <c r="D187" s="13" t="s">
        <v>3202</v>
      </c>
      <c r="E187">
        <v>12</v>
      </c>
      <c r="F187">
        <v>2019</v>
      </c>
      <c r="G187">
        <v>1</v>
      </c>
      <c r="H187" s="13" t="s">
        <v>6975</v>
      </c>
      <c r="I187">
        <v>1</v>
      </c>
      <c r="J187">
        <v>1</v>
      </c>
      <c r="K187">
        <v>0</v>
      </c>
      <c r="L187">
        <v>447</v>
      </c>
    </row>
    <row r="188" spans="1:12" x14ac:dyDescent="0.3">
      <c r="A188">
        <v>33014219</v>
      </c>
      <c r="B188" s="13" t="s">
        <v>3189</v>
      </c>
      <c r="C188" s="13" t="s">
        <v>3190</v>
      </c>
      <c r="D188" s="13" t="s">
        <v>3202</v>
      </c>
      <c r="E188">
        <v>12</v>
      </c>
      <c r="F188">
        <v>2019</v>
      </c>
      <c r="G188">
        <v>1</v>
      </c>
      <c r="H188" s="13" t="s">
        <v>6975</v>
      </c>
      <c r="I188">
        <v>1</v>
      </c>
      <c r="J188">
        <v>1</v>
      </c>
      <c r="K188">
        <v>0</v>
      </c>
      <c r="L188">
        <v>447</v>
      </c>
    </row>
    <row r="189" spans="1:12" x14ac:dyDescent="0.3">
      <c r="A189">
        <v>33014319</v>
      </c>
      <c r="B189" s="13" t="s">
        <v>3189</v>
      </c>
      <c r="C189" s="13" t="s">
        <v>3190</v>
      </c>
      <c r="D189" s="13" t="s">
        <v>3203</v>
      </c>
      <c r="E189">
        <v>12</v>
      </c>
      <c r="F189">
        <v>2019</v>
      </c>
      <c r="G189">
        <v>1</v>
      </c>
      <c r="H189" s="13" t="s">
        <v>6975</v>
      </c>
      <c r="I189">
        <v>1</v>
      </c>
      <c r="J189">
        <v>1</v>
      </c>
      <c r="K189">
        <v>0</v>
      </c>
      <c r="L189">
        <v>383</v>
      </c>
    </row>
    <row r="190" spans="1:12" x14ac:dyDescent="0.3">
      <c r="A190">
        <v>33014419</v>
      </c>
      <c r="B190" s="13" t="s">
        <v>3189</v>
      </c>
      <c r="C190" s="13" t="s">
        <v>3190</v>
      </c>
      <c r="D190" s="13" t="s">
        <v>3203</v>
      </c>
      <c r="E190">
        <v>12</v>
      </c>
      <c r="F190">
        <v>2019</v>
      </c>
      <c r="G190">
        <v>1</v>
      </c>
      <c r="H190" s="13" t="s">
        <v>6975</v>
      </c>
      <c r="I190">
        <v>1</v>
      </c>
      <c r="J190">
        <v>1</v>
      </c>
      <c r="K190">
        <v>0</v>
      </c>
      <c r="L190">
        <v>345</v>
      </c>
    </row>
    <row r="191" spans="1:12" x14ac:dyDescent="0.3">
      <c r="A191">
        <v>33014519</v>
      </c>
      <c r="B191" s="13" t="s">
        <v>3189</v>
      </c>
      <c r="C191" s="13" t="s">
        <v>3190</v>
      </c>
      <c r="D191" s="13" t="s">
        <v>6</v>
      </c>
      <c r="E191">
        <v>12</v>
      </c>
      <c r="F191">
        <v>2019</v>
      </c>
      <c r="G191">
        <v>1</v>
      </c>
      <c r="H191" s="13" t="s">
        <v>6975</v>
      </c>
      <c r="I191">
        <v>1</v>
      </c>
      <c r="J191">
        <v>1</v>
      </c>
      <c r="K191">
        <v>0</v>
      </c>
      <c r="L191">
        <v>172</v>
      </c>
    </row>
    <row r="192" spans="1:12" x14ac:dyDescent="0.3">
      <c r="A192">
        <v>33014619</v>
      </c>
      <c r="B192" s="13" t="s">
        <v>3189</v>
      </c>
      <c r="C192" s="13" t="s">
        <v>3190</v>
      </c>
      <c r="D192" s="13" t="s">
        <v>6</v>
      </c>
      <c r="E192">
        <v>12</v>
      </c>
      <c r="F192">
        <v>2019</v>
      </c>
      <c r="G192">
        <v>1</v>
      </c>
      <c r="H192" s="13" t="s">
        <v>6975</v>
      </c>
      <c r="I192">
        <v>1</v>
      </c>
      <c r="J192">
        <v>1</v>
      </c>
      <c r="K192">
        <v>0</v>
      </c>
      <c r="L192">
        <v>168</v>
      </c>
    </row>
    <row r="193" spans="1:12" x14ac:dyDescent="0.3">
      <c r="A193">
        <v>33014719</v>
      </c>
      <c r="B193" s="13" t="s">
        <v>3189</v>
      </c>
      <c r="C193" s="13" t="s">
        <v>3190</v>
      </c>
      <c r="D193" s="13" t="s">
        <v>6</v>
      </c>
      <c r="E193">
        <v>12</v>
      </c>
      <c r="F193">
        <v>2019</v>
      </c>
      <c r="G193">
        <v>1</v>
      </c>
      <c r="H193" s="13" t="s">
        <v>6975</v>
      </c>
      <c r="I193">
        <v>1</v>
      </c>
      <c r="J193">
        <v>1</v>
      </c>
      <c r="K193">
        <v>0</v>
      </c>
      <c r="L193">
        <v>220</v>
      </c>
    </row>
    <row r="194" spans="1:12" x14ac:dyDescent="0.3">
      <c r="A194">
        <v>33014819</v>
      </c>
      <c r="B194" s="13" t="s">
        <v>3189</v>
      </c>
      <c r="C194" s="13" t="s">
        <v>3190</v>
      </c>
      <c r="D194" s="13" t="s">
        <v>6</v>
      </c>
      <c r="E194">
        <v>12</v>
      </c>
      <c r="F194">
        <v>2019</v>
      </c>
      <c r="G194">
        <v>1</v>
      </c>
      <c r="H194" s="13" t="s">
        <v>6975</v>
      </c>
      <c r="I194">
        <v>1</v>
      </c>
      <c r="J194">
        <v>1</v>
      </c>
      <c r="K194">
        <v>0</v>
      </c>
      <c r="L194">
        <v>240</v>
      </c>
    </row>
    <row r="195" spans="1:12" x14ac:dyDescent="0.3">
      <c r="A195">
        <v>33014919</v>
      </c>
      <c r="B195" s="13" t="s">
        <v>3189</v>
      </c>
      <c r="C195" s="13" t="s">
        <v>3190</v>
      </c>
      <c r="D195" s="13" t="s">
        <v>3201</v>
      </c>
      <c r="E195">
        <v>12</v>
      </c>
      <c r="F195">
        <v>2019</v>
      </c>
      <c r="G195">
        <v>1</v>
      </c>
      <c r="H195" s="13" t="s">
        <v>6975</v>
      </c>
      <c r="I195">
        <v>1</v>
      </c>
      <c r="J195">
        <v>1</v>
      </c>
      <c r="K195">
        <v>0</v>
      </c>
      <c r="L195">
        <v>210</v>
      </c>
    </row>
    <row r="196" spans="1:12" x14ac:dyDescent="0.3">
      <c r="A196">
        <v>33015019</v>
      </c>
      <c r="B196" s="13" t="s">
        <v>3189</v>
      </c>
      <c r="C196" s="13" t="s">
        <v>3190</v>
      </c>
      <c r="D196" s="13" t="s">
        <v>3200</v>
      </c>
      <c r="E196">
        <v>12</v>
      </c>
      <c r="F196">
        <v>2019</v>
      </c>
      <c r="G196">
        <v>1</v>
      </c>
      <c r="H196" s="13" t="s">
        <v>6975</v>
      </c>
      <c r="I196">
        <v>1</v>
      </c>
      <c r="J196">
        <v>1</v>
      </c>
      <c r="K196">
        <v>0</v>
      </c>
      <c r="L196">
        <v>538</v>
      </c>
    </row>
    <row r="197" spans="1:12" x14ac:dyDescent="0.3">
      <c r="A197">
        <v>33015119</v>
      </c>
      <c r="B197" s="13" t="s">
        <v>3189</v>
      </c>
      <c r="C197" s="13" t="s">
        <v>3190</v>
      </c>
      <c r="D197" s="13" t="s">
        <v>6</v>
      </c>
      <c r="E197">
        <v>12</v>
      </c>
      <c r="F197">
        <v>2019</v>
      </c>
      <c r="G197">
        <v>1</v>
      </c>
      <c r="H197" s="13" t="s">
        <v>6975</v>
      </c>
      <c r="I197">
        <v>1</v>
      </c>
      <c r="J197">
        <v>1</v>
      </c>
      <c r="K197">
        <v>0</v>
      </c>
      <c r="L197">
        <v>187</v>
      </c>
    </row>
    <row r="198" spans="1:12" x14ac:dyDescent="0.3">
      <c r="A198">
        <v>33015219</v>
      </c>
      <c r="B198" s="13" t="s">
        <v>3189</v>
      </c>
      <c r="C198" s="13" t="s">
        <v>3190</v>
      </c>
      <c r="D198" s="13" t="s">
        <v>6</v>
      </c>
      <c r="E198">
        <v>12</v>
      </c>
      <c r="F198">
        <v>2019</v>
      </c>
      <c r="G198">
        <v>1</v>
      </c>
      <c r="H198" s="13" t="s">
        <v>6975</v>
      </c>
      <c r="I198">
        <v>1</v>
      </c>
      <c r="J198">
        <v>1</v>
      </c>
      <c r="K198">
        <v>0</v>
      </c>
      <c r="L198">
        <v>383</v>
      </c>
    </row>
    <row r="199" spans="1:12" x14ac:dyDescent="0.3">
      <c r="A199">
        <v>33016019</v>
      </c>
      <c r="B199" s="13" t="s">
        <v>3189</v>
      </c>
      <c r="C199" s="13" t="s">
        <v>3190</v>
      </c>
      <c r="D199" s="13" t="s">
        <v>3202</v>
      </c>
      <c r="E199">
        <v>12</v>
      </c>
      <c r="F199">
        <v>2019</v>
      </c>
      <c r="G199">
        <v>1</v>
      </c>
      <c r="H199" s="13" t="s">
        <v>6975</v>
      </c>
      <c r="I199">
        <v>1</v>
      </c>
      <c r="J199">
        <v>1</v>
      </c>
      <c r="K199">
        <v>0</v>
      </c>
      <c r="L199">
        <v>592</v>
      </c>
    </row>
    <row r="200" spans="1:12" x14ac:dyDescent="0.3">
      <c r="A200">
        <v>33016119</v>
      </c>
      <c r="B200" s="13" t="s">
        <v>3189</v>
      </c>
      <c r="C200" s="13" t="s">
        <v>3190</v>
      </c>
      <c r="D200" s="13" t="s">
        <v>3201</v>
      </c>
      <c r="E200">
        <v>12</v>
      </c>
      <c r="F200">
        <v>2019</v>
      </c>
      <c r="G200">
        <v>1</v>
      </c>
      <c r="H200" s="13" t="s">
        <v>6975</v>
      </c>
      <c r="I200">
        <v>1</v>
      </c>
      <c r="J200">
        <v>1</v>
      </c>
      <c r="K200">
        <v>0</v>
      </c>
      <c r="L200">
        <v>332</v>
      </c>
    </row>
    <row r="201" spans="1:12" x14ac:dyDescent="0.3">
      <c r="A201">
        <v>33016219</v>
      </c>
      <c r="B201" s="13" t="s">
        <v>3189</v>
      </c>
      <c r="C201" s="13" t="s">
        <v>3190</v>
      </c>
      <c r="D201" s="13" t="s">
        <v>3202</v>
      </c>
      <c r="E201">
        <v>12</v>
      </c>
      <c r="F201">
        <v>2019</v>
      </c>
      <c r="G201">
        <v>1</v>
      </c>
      <c r="H201" s="13" t="s">
        <v>6975</v>
      </c>
      <c r="I201">
        <v>1</v>
      </c>
      <c r="J201">
        <v>1</v>
      </c>
      <c r="K201">
        <v>0</v>
      </c>
      <c r="L201">
        <v>345</v>
      </c>
    </row>
    <row r="202" spans="1:12" x14ac:dyDescent="0.3">
      <c r="A202">
        <v>33016319</v>
      </c>
      <c r="B202" s="13" t="s">
        <v>3189</v>
      </c>
      <c r="C202" s="13" t="s">
        <v>3190</v>
      </c>
      <c r="D202" s="13" t="s">
        <v>3203</v>
      </c>
      <c r="E202">
        <v>12</v>
      </c>
      <c r="F202">
        <v>2019</v>
      </c>
      <c r="G202">
        <v>1</v>
      </c>
      <c r="H202" s="13" t="s">
        <v>6975</v>
      </c>
      <c r="I202">
        <v>1</v>
      </c>
      <c r="J202">
        <v>1</v>
      </c>
      <c r="K202">
        <v>0</v>
      </c>
      <c r="L202">
        <v>168</v>
      </c>
    </row>
    <row r="203" spans="1:12" x14ac:dyDescent="0.3">
      <c r="A203">
        <v>33016419</v>
      </c>
      <c r="B203" s="13" t="s">
        <v>3189</v>
      </c>
      <c r="C203" s="13" t="s">
        <v>3190</v>
      </c>
      <c r="D203" s="13" t="s">
        <v>3201</v>
      </c>
      <c r="E203">
        <v>12</v>
      </c>
      <c r="F203">
        <v>2019</v>
      </c>
      <c r="G203">
        <v>1</v>
      </c>
      <c r="H203" s="13" t="s">
        <v>6975</v>
      </c>
      <c r="I203">
        <v>1</v>
      </c>
      <c r="J203">
        <v>1</v>
      </c>
      <c r="K203">
        <v>0</v>
      </c>
      <c r="L203">
        <v>168</v>
      </c>
    </row>
    <row r="204" spans="1:12" x14ac:dyDescent="0.3">
      <c r="A204">
        <v>33016519</v>
      </c>
      <c r="B204" s="13" t="s">
        <v>3189</v>
      </c>
      <c r="C204" s="13" t="s">
        <v>3190</v>
      </c>
      <c r="D204" s="13" t="s">
        <v>3200</v>
      </c>
      <c r="E204">
        <v>12</v>
      </c>
      <c r="F204">
        <v>2019</v>
      </c>
      <c r="G204">
        <v>1</v>
      </c>
      <c r="H204" s="13" t="s">
        <v>6975</v>
      </c>
      <c r="I204">
        <v>1</v>
      </c>
      <c r="J204">
        <v>1</v>
      </c>
      <c r="K204">
        <v>0</v>
      </c>
      <c r="L204">
        <v>210</v>
      </c>
    </row>
    <row r="205" spans="1:12" x14ac:dyDescent="0.3">
      <c r="A205">
        <v>33016619</v>
      </c>
      <c r="B205" s="13" t="s">
        <v>3189</v>
      </c>
      <c r="C205" s="13" t="s">
        <v>3190</v>
      </c>
      <c r="D205" s="13" t="s">
        <v>6</v>
      </c>
      <c r="E205">
        <v>12</v>
      </c>
      <c r="F205">
        <v>2019</v>
      </c>
      <c r="G205">
        <v>1</v>
      </c>
      <c r="H205" s="13" t="s">
        <v>6975</v>
      </c>
      <c r="I205">
        <v>1</v>
      </c>
      <c r="J205">
        <v>1</v>
      </c>
      <c r="K205">
        <v>0</v>
      </c>
      <c r="L205">
        <v>210</v>
      </c>
    </row>
    <row r="206" spans="1:12" x14ac:dyDescent="0.3">
      <c r="A206">
        <v>33100119</v>
      </c>
      <c r="B206" s="13" t="s">
        <v>3189</v>
      </c>
      <c r="C206" s="13" t="s">
        <v>3190</v>
      </c>
      <c r="D206" s="13" t="s">
        <v>6</v>
      </c>
      <c r="E206">
        <v>12</v>
      </c>
      <c r="F206">
        <v>2019</v>
      </c>
      <c r="G206">
        <v>1</v>
      </c>
      <c r="H206" s="13" t="s">
        <v>6975</v>
      </c>
      <c r="I206">
        <v>1</v>
      </c>
      <c r="J206">
        <v>1</v>
      </c>
      <c r="K206">
        <v>0</v>
      </c>
      <c r="L206">
        <v>510</v>
      </c>
    </row>
    <row r="207" spans="1:12" x14ac:dyDescent="0.3">
      <c r="A207">
        <v>33999119</v>
      </c>
      <c r="B207" s="13" t="s">
        <v>3189</v>
      </c>
      <c r="C207" s="13" t="s">
        <v>3190</v>
      </c>
      <c r="D207" s="13" t="s">
        <v>3203</v>
      </c>
      <c r="E207">
        <v>12</v>
      </c>
      <c r="F207">
        <v>2019</v>
      </c>
      <c r="G207">
        <v>1</v>
      </c>
      <c r="H207" s="13" t="s">
        <v>6975</v>
      </c>
      <c r="I207">
        <v>1</v>
      </c>
      <c r="J207">
        <v>1</v>
      </c>
      <c r="K207">
        <v>0</v>
      </c>
      <c r="L207">
        <v>1491</v>
      </c>
    </row>
    <row r="208" spans="1:12" x14ac:dyDescent="0.3">
      <c r="A208">
        <v>33999219</v>
      </c>
      <c r="B208" s="13" t="s">
        <v>3189</v>
      </c>
      <c r="C208" s="13" t="s">
        <v>3190</v>
      </c>
      <c r="D208" s="13" t="s">
        <v>6</v>
      </c>
      <c r="E208">
        <v>12</v>
      </c>
      <c r="F208">
        <v>2019</v>
      </c>
      <c r="G208">
        <v>1</v>
      </c>
      <c r="H208" s="13" t="s">
        <v>6975</v>
      </c>
      <c r="I208">
        <v>1</v>
      </c>
      <c r="J208">
        <v>1</v>
      </c>
      <c r="K208">
        <v>0</v>
      </c>
      <c r="L208">
        <v>1491</v>
      </c>
    </row>
    <row r="209" spans="1:12" x14ac:dyDescent="0.3">
      <c r="A209">
        <v>33999319</v>
      </c>
      <c r="B209" s="13" t="s">
        <v>3189</v>
      </c>
      <c r="C209" s="13" t="s">
        <v>3190</v>
      </c>
      <c r="D209" s="13" t="s">
        <v>3201</v>
      </c>
      <c r="E209">
        <v>12</v>
      </c>
      <c r="F209">
        <v>2019</v>
      </c>
      <c r="G209">
        <v>1</v>
      </c>
      <c r="H209" s="13" t="s">
        <v>6975</v>
      </c>
      <c r="I209">
        <v>1</v>
      </c>
      <c r="J209">
        <v>1</v>
      </c>
      <c r="K209">
        <v>0</v>
      </c>
      <c r="L209">
        <v>636</v>
      </c>
    </row>
    <row r="210" spans="1:12" x14ac:dyDescent="0.3">
      <c r="A210">
        <v>33999419</v>
      </c>
      <c r="B210" s="13" t="s">
        <v>3189</v>
      </c>
      <c r="C210" s="13" t="s">
        <v>3190</v>
      </c>
      <c r="D210" s="13" t="s">
        <v>3202</v>
      </c>
      <c r="E210">
        <v>12</v>
      </c>
      <c r="F210">
        <v>2019</v>
      </c>
      <c r="G210">
        <v>1</v>
      </c>
      <c r="H210" s="13" t="s">
        <v>6975</v>
      </c>
      <c r="I210">
        <v>2</v>
      </c>
      <c r="J210">
        <v>0</v>
      </c>
      <c r="K210">
        <v>1</v>
      </c>
      <c r="L210">
        <v>1190</v>
      </c>
    </row>
    <row r="211" spans="1:12" x14ac:dyDescent="0.3">
      <c r="A211">
        <v>33999519</v>
      </c>
      <c r="B211" s="13" t="s">
        <v>3189</v>
      </c>
      <c r="C211" s="13" t="s">
        <v>3190</v>
      </c>
      <c r="D211" s="13" t="s">
        <v>3201</v>
      </c>
      <c r="E211">
        <v>12</v>
      </c>
      <c r="F211">
        <v>2019</v>
      </c>
      <c r="G211">
        <v>1</v>
      </c>
      <c r="H211" s="13" t="s">
        <v>6975</v>
      </c>
      <c r="I211">
        <v>2</v>
      </c>
      <c r="J211">
        <v>0</v>
      </c>
      <c r="K211">
        <v>1</v>
      </c>
      <c r="L211">
        <v>1133</v>
      </c>
    </row>
    <row r="212" spans="1:12" x14ac:dyDescent="0.3">
      <c r="A212">
        <v>33999619</v>
      </c>
      <c r="B212" s="13" t="s">
        <v>3189</v>
      </c>
      <c r="C212" s="13" t="s">
        <v>3190</v>
      </c>
      <c r="D212" s="13" t="s">
        <v>6</v>
      </c>
      <c r="E212">
        <v>12</v>
      </c>
      <c r="F212">
        <v>2019</v>
      </c>
      <c r="G212">
        <v>1</v>
      </c>
      <c r="H212" s="13" t="s">
        <v>6975</v>
      </c>
      <c r="I212">
        <v>2</v>
      </c>
      <c r="J212">
        <v>0</v>
      </c>
      <c r="K212">
        <v>1</v>
      </c>
      <c r="L212">
        <v>1122</v>
      </c>
    </row>
    <row r="213" spans="1:12" x14ac:dyDescent="0.3">
      <c r="A213">
        <v>33999819</v>
      </c>
      <c r="B213" s="13" t="s">
        <v>3189</v>
      </c>
      <c r="C213" s="13" t="s">
        <v>3190</v>
      </c>
      <c r="D213" s="13" t="s">
        <v>3202</v>
      </c>
      <c r="E213">
        <v>12</v>
      </c>
      <c r="F213">
        <v>2019</v>
      </c>
      <c r="G213">
        <v>1</v>
      </c>
      <c r="H213" s="13" t="s">
        <v>6975</v>
      </c>
      <c r="I213">
        <v>2</v>
      </c>
      <c r="J213">
        <v>0</v>
      </c>
      <c r="K213">
        <v>1</v>
      </c>
      <c r="L213">
        <v>1156</v>
      </c>
    </row>
    <row r="214" spans="1:12" x14ac:dyDescent="0.3">
      <c r="A214">
        <v>33999919</v>
      </c>
      <c r="B214" s="13" t="s">
        <v>3189</v>
      </c>
      <c r="C214" s="13" t="s">
        <v>3190</v>
      </c>
      <c r="D214" s="13" t="s">
        <v>3202</v>
      </c>
      <c r="E214">
        <v>12</v>
      </c>
      <c r="F214">
        <v>2019</v>
      </c>
      <c r="G214">
        <v>1</v>
      </c>
      <c r="H214" s="13" t="s">
        <v>6975</v>
      </c>
      <c r="I214">
        <v>2</v>
      </c>
      <c r="J214">
        <v>0</v>
      </c>
      <c r="K214">
        <v>1</v>
      </c>
      <c r="L214">
        <v>1053</v>
      </c>
    </row>
    <row r="215" spans="1:12" x14ac:dyDescent="0.3">
      <c r="A215">
        <v>33999719</v>
      </c>
      <c r="B215" s="13" t="s">
        <v>3189</v>
      </c>
      <c r="C215" s="13" t="s">
        <v>3190</v>
      </c>
      <c r="D215" s="13" t="s">
        <v>3201</v>
      </c>
      <c r="E215">
        <v>12</v>
      </c>
      <c r="F215">
        <v>2019</v>
      </c>
      <c r="G215">
        <v>1</v>
      </c>
      <c r="H215" s="13" t="s">
        <v>6975</v>
      </c>
      <c r="I215">
        <v>2</v>
      </c>
      <c r="J215">
        <v>0</v>
      </c>
      <c r="K215">
        <v>1</v>
      </c>
      <c r="L215">
        <v>834</v>
      </c>
    </row>
    <row r="216" spans="1:12" x14ac:dyDescent="0.3">
      <c r="A216">
        <v>97010119</v>
      </c>
      <c r="B216" s="13" t="s">
        <v>3189</v>
      </c>
      <c r="C216" s="13" t="s">
        <v>3190</v>
      </c>
      <c r="D216" s="13" t="s">
        <v>6</v>
      </c>
      <c r="E216">
        <v>12</v>
      </c>
      <c r="F216">
        <v>2019</v>
      </c>
      <c r="G216">
        <v>1</v>
      </c>
      <c r="H216" s="13" t="s">
        <v>6975</v>
      </c>
      <c r="I216">
        <v>2</v>
      </c>
      <c r="J216">
        <v>0</v>
      </c>
      <c r="K216">
        <v>1</v>
      </c>
      <c r="L216">
        <v>591</v>
      </c>
    </row>
    <row r="217" spans="1:12" x14ac:dyDescent="0.3">
      <c r="A217">
        <v>97010219</v>
      </c>
      <c r="B217" s="13" t="s">
        <v>3189</v>
      </c>
      <c r="C217" s="13" t="s">
        <v>3190</v>
      </c>
      <c r="D217" s="13" t="s">
        <v>3201</v>
      </c>
      <c r="E217">
        <v>12</v>
      </c>
      <c r="F217">
        <v>2019</v>
      </c>
      <c r="G217">
        <v>1</v>
      </c>
      <c r="H217" s="13" t="s">
        <v>6975</v>
      </c>
      <c r="I217">
        <v>2</v>
      </c>
      <c r="J217">
        <v>0</v>
      </c>
      <c r="K217">
        <v>1</v>
      </c>
      <c r="L217">
        <v>445</v>
      </c>
    </row>
    <row r="218" spans="1:12" x14ac:dyDescent="0.3">
      <c r="A218">
        <v>97010319</v>
      </c>
      <c r="B218" s="13" t="s">
        <v>3189</v>
      </c>
      <c r="C218" s="13" t="s">
        <v>3190</v>
      </c>
      <c r="D218" s="13" t="s">
        <v>3203</v>
      </c>
      <c r="E218">
        <v>12</v>
      </c>
      <c r="F218">
        <v>2019</v>
      </c>
      <c r="G218">
        <v>1</v>
      </c>
      <c r="H218" s="13" t="s">
        <v>6975</v>
      </c>
      <c r="I218">
        <v>2</v>
      </c>
      <c r="J218">
        <v>0</v>
      </c>
      <c r="K218">
        <v>1</v>
      </c>
      <c r="L218">
        <v>571</v>
      </c>
    </row>
    <row r="219" spans="1:12" x14ac:dyDescent="0.3">
      <c r="A219">
        <v>97020119</v>
      </c>
      <c r="B219" s="13" t="s">
        <v>3189</v>
      </c>
      <c r="C219" s="13" t="s">
        <v>3190</v>
      </c>
      <c r="D219" s="13" t="s">
        <v>3200</v>
      </c>
      <c r="E219">
        <v>12</v>
      </c>
      <c r="F219">
        <v>2019</v>
      </c>
      <c r="G219">
        <v>1</v>
      </c>
      <c r="H219" s="13" t="s">
        <v>6975</v>
      </c>
      <c r="I219">
        <v>2</v>
      </c>
      <c r="J219">
        <v>0</v>
      </c>
      <c r="K219">
        <v>1</v>
      </c>
      <c r="L219">
        <v>654</v>
      </c>
    </row>
    <row r="220" spans="1:12" x14ac:dyDescent="0.3">
      <c r="A220">
        <v>97020219</v>
      </c>
      <c r="B220" s="13" t="s">
        <v>3189</v>
      </c>
      <c r="C220" s="13" t="s">
        <v>3190</v>
      </c>
      <c r="D220" s="13" t="s">
        <v>6</v>
      </c>
      <c r="E220">
        <v>12</v>
      </c>
      <c r="F220">
        <v>2019</v>
      </c>
      <c r="G220">
        <v>1</v>
      </c>
      <c r="H220" s="13" t="s">
        <v>6975</v>
      </c>
      <c r="I220">
        <v>2</v>
      </c>
      <c r="J220">
        <v>0</v>
      </c>
      <c r="K220">
        <v>1</v>
      </c>
      <c r="L220">
        <v>640</v>
      </c>
    </row>
    <row r="221" spans="1:12" x14ac:dyDescent="0.3">
      <c r="A221">
        <v>97020319</v>
      </c>
      <c r="B221" s="13" t="s">
        <v>3189</v>
      </c>
      <c r="C221" s="13" t="s">
        <v>3190</v>
      </c>
      <c r="D221" s="13" t="s">
        <v>6</v>
      </c>
      <c r="E221">
        <v>12</v>
      </c>
      <c r="F221">
        <v>2019</v>
      </c>
      <c r="G221">
        <v>1</v>
      </c>
      <c r="H221" s="13" t="s">
        <v>6975</v>
      </c>
      <c r="I221">
        <v>2</v>
      </c>
      <c r="J221">
        <v>0</v>
      </c>
      <c r="K221">
        <v>1</v>
      </c>
      <c r="L221">
        <v>585</v>
      </c>
    </row>
    <row r="222" spans="1:12" x14ac:dyDescent="0.3">
      <c r="A222">
        <v>97020519</v>
      </c>
      <c r="B222" s="13" t="s">
        <v>3189</v>
      </c>
      <c r="C222" s="13" t="s">
        <v>3190</v>
      </c>
      <c r="D222" s="13" t="s">
        <v>3202</v>
      </c>
      <c r="E222">
        <v>12</v>
      </c>
      <c r="F222">
        <v>2019</v>
      </c>
      <c r="G222">
        <v>1</v>
      </c>
      <c r="H222" s="13" t="s">
        <v>6975</v>
      </c>
      <c r="I222">
        <v>2</v>
      </c>
      <c r="J222">
        <v>0</v>
      </c>
      <c r="K222">
        <v>1</v>
      </c>
      <c r="L222">
        <v>571</v>
      </c>
    </row>
    <row r="223" spans="1:12" x14ac:dyDescent="0.3">
      <c r="A223">
        <v>64010119</v>
      </c>
      <c r="B223" s="13" t="s">
        <v>3189</v>
      </c>
      <c r="C223" s="13" t="s">
        <v>3190</v>
      </c>
      <c r="D223" s="13" t="s">
        <v>3203</v>
      </c>
      <c r="E223">
        <v>12</v>
      </c>
      <c r="F223">
        <v>2019</v>
      </c>
      <c r="G223">
        <v>1</v>
      </c>
      <c r="H223" s="13" t="s">
        <v>6975</v>
      </c>
      <c r="I223">
        <v>1</v>
      </c>
      <c r="J223">
        <v>1</v>
      </c>
      <c r="K223">
        <v>0</v>
      </c>
      <c r="L223">
        <v>478</v>
      </c>
    </row>
    <row r="224" spans="1:12" x14ac:dyDescent="0.3">
      <c r="A224">
        <v>64010219</v>
      </c>
      <c r="B224" s="13" t="s">
        <v>3189</v>
      </c>
      <c r="C224" s="13" t="s">
        <v>3190</v>
      </c>
      <c r="D224" s="13" t="s">
        <v>3201</v>
      </c>
      <c r="E224">
        <v>12</v>
      </c>
      <c r="F224">
        <v>2019</v>
      </c>
      <c r="G224">
        <v>1</v>
      </c>
      <c r="H224" s="13" t="s">
        <v>6975</v>
      </c>
      <c r="I224">
        <v>4</v>
      </c>
      <c r="J224">
        <v>0</v>
      </c>
      <c r="K224">
        <v>1</v>
      </c>
      <c r="L224">
        <v>1487</v>
      </c>
    </row>
    <row r="225" spans="1:12" x14ac:dyDescent="0.3">
      <c r="A225">
        <v>64020119</v>
      </c>
      <c r="B225" s="13" t="s">
        <v>3189</v>
      </c>
      <c r="C225" s="13" t="s">
        <v>3190</v>
      </c>
      <c r="D225" s="13" t="s">
        <v>3202</v>
      </c>
      <c r="E225">
        <v>12</v>
      </c>
      <c r="F225">
        <v>2019</v>
      </c>
      <c r="G225">
        <v>1</v>
      </c>
      <c r="H225" s="13" t="s">
        <v>6975</v>
      </c>
      <c r="I225">
        <v>1</v>
      </c>
      <c r="J225">
        <v>1</v>
      </c>
      <c r="K225">
        <v>0</v>
      </c>
      <c r="L225">
        <v>383</v>
      </c>
    </row>
    <row r="226" spans="1:12" x14ac:dyDescent="0.3">
      <c r="A226">
        <v>64020219</v>
      </c>
      <c r="B226" s="13" t="s">
        <v>3189</v>
      </c>
      <c r="C226" s="13" t="s">
        <v>3190</v>
      </c>
      <c r="D226" s="13" t="s">
        <v>3203</v>
      </c>
      <c r="E226">
        <v>12</v>
      </c>
      <c r="F226">
        <v>2019</v>
      </c>
      <c r="G226">
        <v>1</v>
      </c>
      <c r="H226" s="13" t="s">
        <v>6975</v>
      </c>
      <c r="I226">
        <v>2</v>
      </c>
      <c r="J226">
        <v>0</v>
      </c>
      <c r="K226">
        <v>1</v>
      </c>
      <c r="L226">
        <v>555</v>
      </c>
    </row>
    <row r="227" spans="1:12" x14ac:dyDescent="0.3">
      <c r="A227">
        <v>64020319</v>
      </c>
      <c r="B227" s="13" t="s">
        <v>3189</v>
      </c>
      <c r="C227" s="13" t="s">
        <v>3190</v>
      </c>
      <c r="D227" s="13" t="s">
        <v>3203</v>
      </c>
      <c r="E227">
        <v>12</v>
      </c>
      <c r="F227">
        <v>2019</v>
      </c>
      <c r="G227">
        <v>1</v>
      </c>
      <c r="H227" s="13" t="s">
        <v>6975</v>
      </c>
      <c r="I227">
        <v>4</v>
      </c>
      <c r="J227">
        <v>0</v>
      </c>
      <c r="K227">
        <v>1</v>
      </c>
      <c r="L227">
        <v>648</v>
      </c>
    </row>
    <row r="228" spans="1:12" x14ac:dyDescent="0.3">
      <c r="A228">
        <v>64020419</v>
      </c>
      <c r="B228" s="13" t="s">
        <v>3189</v>
      </c>
      <c r="C228" s="13" t="s">
        <v>3190</v>
      </c>
      <c r="D228" s="13" t="s">
        <v>6</v>
      </c>
      <c r="E228">
        <v>12</v>
      </c>
      <c r="F228">
        <v>2019</v>
      </c>
      <c r="G228">
        <v>1</v>
      </c>
      <c r="H228" s="13" t="s">
        <v>6975</v>
      </c>
      <c r="I228">
        <v>2</v>
      </c>
      <c r="J228">
        <v>0</v>
      </c>
      <c r="K228">
        <v>1</v>
      </c>
      <c r="L228">
        <v>336</v>
      </c>
    </row>
    <row r="229" spans="1:12" x14ac:dyDescent="0.3">
      <c r="A229">
        <v>64020519</v>
      </c>
      <c r="B229" s="13" t="s">
        <v>3189</v>
      </c>
      <c r="C229" s="13" t="s">
        <v>3190</v>
      </c>
      <c r="D229" s="13" t="s">
        <v>6</v>
      </c>
      <c r="E229">
        <v>12</v>
      </c>
      <c r="F229">
        <v>2019</v>
      </c>
      <c r="G229">
        <v>1</v>
      </c>
      <c r="H229" s="13" t="s">
        <v>6975</v>
      </c>
      <c r="I229">
        <v>3</v>
      </c>
      <c r="J229">
        <v>0</v>
      </c>
      <c r="K229">
        <v>1</v>
      </c>
      <c r="L229">
        <v>642</v>
      </c>
    </row>
    <row r="230" spans="1:12" x14ac:dyDescent="0.3">
      <c r="A230">
        <v>20130119</v>
      </c>
      <c r="B230" s="13" t="s">
        <v>3189</v>
      </c>
      <c r="C230" s="13" t="s">
        <v>3190</v>
      </c>
      <c r="D230" s="13" t="s">
        <v>3201</v>
      </c>
      <c r="E230">
        <v>12</v>
      </c>
      <c r="F230">
        <v>2019</v>
      </c>
      <c r="G230">
        <v>1</v>
      </c>
      <c r="H230" s="13" t="s">
        <v>6975</v>
      </c>
      <c r="I230">
        <v>1</v>
      </c>
      <c r="J230">
        <v>1</v>
      </c>
      <c r="K230">
        <v>0</v>
      </c>
      <c r="L230">
        <v>278</v>
      </c>
    </row>
    <row r="231" spans="1:12" x14ac:dyDescent="0.3">
      <c r="A231">
        <v>20130219</v>
      </c>
      <c r="B231" s="13" t="s">
        <v>3189</v>
      </c>
      <c r="C231" s="13" t="s">
        <v>3190</v>
      </c>
      <c r="D231" s="13" t="s">
        <v>3203</v>
      </c>
      <c r="E231">
        <v>12</v>
      </c>
      <c r="F231">
        <v>2019</v>
      </c>
      <c r="G231">
        <v>1</v>
      </c>
      <c r="H231" s="13" t="s">
        <v>6975</v>
      </c>
      <c r="I231">
        <v>6</v>
      </c>
      <c r="J231">
        <v>0</v>
      </c>
      <c r="K231">
        <v>1</v>
      </c>
      <c r="L231">
        <v>2035</v>
      </c>
    </row>
    <row r="232" spans="1:12" x14ac:dyDescent="0.3">
      <c r="A232">
        <v>20130319</v>
      </c>
      <c r="B232" s="13" t="s">
        <v>3189</v>
      </c>
      <c r="C232" s="13" t="s">
        <v>3190</v>
      </c>
      <c r="D232" s="13" t="s">
        <v>6</v>
      </c>
      <c r="E232">
        <v>12</v>
      </c>
      <c r="F232">
        <v>2019</v>
      </c>
      <c r="G232">
        <v>1</v>
      </c>
      <c r="H232" s="13" t="s">
        <v>6975</v>
      </c>
      <c r="I232">
        <v>1</v>
      </c>
      <c r="J232">
        <v>1</v>
      </c>
      <c r="K232">
        <v>0</v>
      </c>
      <c r="L232">
        <v>284</v>
      </c>
    </row>
    <row r="233" spans="1:12" x14ac:dyDescent="0.3">
      <c r="A233">
        <v>20130419</v>
      </c>
      <c r="B233" s="13" t="s">
        <v>3189</v>
      </c>
      <c r="C233" s="13" t="s">
        <v>3190</v>
      </c>
      <c r="D233" s="13" t="s">
        <v>6</v>
      </c>
      <c r="E233">
        <v>12</v>
      </c>
      <c r="F233">
        <v>2019</v>
      </c>
      <c r="G233">
        <v>1</v>
      </c>
      <c r="H233" s="13" t="s">
        <v>6975</v>
      </c>
      <c r="I233">
        <v>1</v>
      </c>
      <c r="J233">
        <v>1</v>
      </c>
      <c r="K233">
        <v>0</v>
      </c>
      <c r="L233">
        <v>168</v>
      </c>
    </row>
    <row r="234" spans="1:12" x14ac:dyDescent="0.3">
      <c r="A234">
        <v>20130519</v>
      </c>
      <c r="B234" s="13" t="s">
        <v>3189</v>
      </c>
      <c r="C234" s="13" t="s">
        <v>3190</v>
      </c>
      <c r="D234" s="13" t="s">
        <v>3200</v>
      </c>
      <c r="E234">
        <v>12</v>
      </c>
      <c r="F234">
        <v>2019</v>
      </c>
      <c r="G234">
        <v>1</v>
      </c>
      <c r="H234" s="13" t="s">
        <v>6975</v>
      </c>
      <c r="I234">
        <v>2</v>
      </c>
      <c r="J234">
        <v>0</v>
      </c>
      <c r="K234">
        <v>1</v>
      </c>
      <c r="L234">
        <v>695</v>
      </c>
    </row>
    <row r="235" spans="1:12" x14ac:dyDescent="0.3">
      <c r="A235">
        <v>20130619</v>
      </c>
      <c r="B235" s="13" t="s">
        <v>3189</v>
      </c>
      <c r="C235" s="13" t="s">
        <v>3190</v>
      </c>
      <c r="D235" s="13" t="s">
        <v>6</v>
      </c>
      <c r="E235">
        <v>12</v>
      </c>
      <c r="F235">
        <v>2019</v>
      </c>
      <c r="G235">
        <v>1</v>
      </c>
      <c r="H235" s="13" t="s">
        <v>6975</v>
      </c>
      <c r="I235">
        <v>1</v>
      </c>
      <c r="J235">
        <v>1</v>
      </c>
      <c r="K235">
        <v>0</v>
      </c>
      <c r="L235">
        <v>447</v>
      </c>
    </row>
    <row r="236" spans="1:12" x14ac:dyDescent="0.3">
      <c r="A236">
        <v>20130719</v>
      </c>
      <c r="B236" s="13" t="s">
        <v>3189</v>
      </c>
      <c r="C236" s="13" t="s">
        <v>3190</v>
      </c>
      <c r="D236" s="13" t="s">
        <v>6</v>
      </c>
      <c r="E236">
        <v>12</v>
      </c>
      <c r="F236">
        <v>2019</v>
      </c>
      <c r="G236">
        <v>1</v>
      </c>
      <c r="H236" s="13" t="s">
        <v>6975</v>
      </c>
      <c r="I236">
        <v>1</v>
      </c>
      <c r="J236">
        <v>1</v>
      </c>
      <c r="K236">
        <v>0</v>
      </c>
      <c r="L236">
        <v>383</v>
      </c>
    </row>
    <row r="237" spans="1:12" x14ac:dyDescent="0.3">
      <c r="A237">
        <v>20130819</v>
      </c>
      <c r="B237" s="13" t="s">
        <v>3189</v>
      </c>
      <c r="C237" s="13" t="s">
        <v>3190</v>
      </c>
      <c r="D237" s="13" t="s">
        <v>6</v>
      </c>
      <c r="E237">
        <v>12</v>
      </c>
      <c r="F237">
        <v>2019</v>
      </c>
      <c r="G237">
        <v>1</v>
      </c>
      <c r="H237" s="13" t="s">
        <v>6975</v>
      </c>
      <c r="I237">
        <v>1</v>
      </c>
      <c r="J237">
        <v>1</v>
      </c>
      <c r="K237">
        <v>0</v>
      </c>
      <c r="L237">
        <v>383</v>
      </c>
    </row>
    <row r="238" spans="1:12" x14ac:dyDescent="0.3">
      <c r="A238">
        <v>20130919</v>
      </c>
      <c r="B238" s="13" t="s">
        <v>3189</v>
      </c>
      <c r="C238" s="13" t="s">
        <v>3190</v>
      </c>
      <c r="D238" s="13" t="s">
        <v>3201</v>
      </c>
      <c r="E238">
        <v>12</v>
      </c>
      <c r="F238">
        <v>2019</v>
      </c>
      <c r="G238">
        <v>1</v>
      </c>
      <c r="H238" s="13" t="s">
        <v>6975</v>
      </c>
      <c r="I238">
        <v>2</v>
      </c>
      <c r="J238">
        <v>0</v>
      </c>
      <c r="K238">
        <v>1</v>
      </c>
      <c r="L238">
        <v>551</v>
      </c>
    </row>
    <row r="239" spans="1:12" x14ac:dyDescent="0.3">
      <c r="A239">
        <v>20131019</v>
      </c>
      <c r="B239" s="13" t="s">
        <v>3189</v>
      </c>
      <c r="C239" s="13" t="s">
        <v>3190</v>
      </c>
      <c r="D239" s="13" t="s">
        <v>3202</v>
      </c>
      <c r="E239">
        <v>12</v>
      </c>
      <c r="F239">
        <v>2019</v>
      </c>
      <c r="G239">
        <v>1</v>
      </c>
      <c r="H239" s="13" t="s">
        <v>6975</v>
      </c>
      <c r="I239">
        <v>1</v>
      </c>
      <c r="J239">
        <v>1</v>
      </c>
      <c r="K239">
        <v>0</v>
      </c>
      <c r="L239">
        <v>436</v>
      </c>
    </row>
    <row r="240" spans="1:12" x14ac:dyDescent="0.3">
      <c r="A240">
        <v>20131119</v>
      </c>
      <c r="B240" s="13" t="s">
        <v>3189</v>
      </c>
      <c r="C240" s="13" t="s">
        <v>3190</v>
      </c>
      <c r="D240" s="13" t="s">
        <v>3202</v>
      </c>
      <c r="E240">
        <v>12</v>
      </c>
      <c r="F240">
        <v>2019</v>
      </c>
      <c r="G240">
        <v>1</v>
      </c>
      <c r="H240" s="13" t="s">
        <v>6975</v>
      </c>
      <c r="I240">
        <v>1</v>
      </c>
      <c r="J240">
        <v>1</v>
      </c>
      <c r="K240">
        <v>0</v>
      </c>
      <c r="L240">
        <v>636</v>
      </c>
    </row>
    <row r="241" spans="1:12" x14ac:dyDescent="0.3">
      <c r="A241">
        <v>20131219</v>
      </c>
      <c r="B241" s="13" t="s">
        <v>3189</v>
      </c>
      <c r="C241" s="13" t="s">
        <v>3190</v>
      </c>
      <c r="D241" s="13" t="s">
        <v>3203</v>
      </c>
      <c r="E241">
        <v>12</v>
      </c>
      <c r="F241">
        <v>2019</v>
      </c>
      <c r="G241">
        <v>1</v>
      </c>
      <c r="H241" s="13" t="s">
        <v>6975</v>
      </c>
      <c r="I241">
        <v>1</v>
      </c>
      <c r="J241">
        <v>1</v>
      </c>
      <c r="K241">
        <v>0</v>
      </c>
      <c r="L241">
        <v>540</v>
      </c>
    </row>
    <row r="242" spans="1:12" x14ac:dyDescent="0.3">
      <c r="A242">
        <v>20131319</v>
      </c>
      <c r="B242" s="13" t="s">
        <v>3189</v>
      </c>
      <c r="C242" s="13" t="s">
        <v>3190</v>
      </c>
      <c r="D242" s="13" t="s">
        <v>3202</v>
      </c>
      <c r="E242">
        <v>12</v>
      </c>
      <c r="F242">
        <v>2019</v>
      </c>
      <c r="G242">
        <v>1</v>
      </c>
      <c r="H242" s="13" t="s">
        <v>6975</v>
      </c>
      <c r="I242">
        <v>1</v>
      </c>
      <c r="J242">
        <v>1</v>
      </c>
      <c r="K242">
        <v>0</v>
      </c>
      <c r="L242">
        <v>336</v>
      </c>
    </row>
    <row r="243" spans="1:12" x14ac:dyDescent="0.3">
      <c r="A243">
        <v>20131419</v>
      </c>
      <c r="B243" s="13" t="s">
        <v>3189</v>
      </c>
      <c r="C243" s="13" t="s">
        <v>3190</v>
      </c>
      <c r="D243" s="13" t="s">
        <v>3203</v>
      </c>
      <c r="E243">
        <v>12</v>
      </c>
      <c r="F243">
        <v>2019</v>
      </c>
      <c r="G243">
        <v>1</v>
      </c>
      <c r="H243" s="13" t="s">
        <v>6975</v>
      </c>
      <c r="I243">
        <v>2</v>
      </c>
      <c r="J243">
        <v>0</v>
      </c>
      <c r="K243">
        <v>1</v>
      </c>
      <c r="L243">
        <v>627</v>
      </c>
    </row>
    <row r="244" spans="1:12" x14ac:dyDescent="0.3">
      <c r="A244">
        <v>20131519</v>
      </c>
      <c r="B244" s="13" t="s">
        <v>3189</v>
      </c>
      <c r="C244" s="13" t="s">
        <v>3190</v>
      </c>
      <c r="D244" s="13" t="s">
        <v>3203</v>
      </c>
      <c r="E244">
        <v>12</v>
      </c>
      <c r="F244">
        <v>2019</v>
      </c>
      <c r="G244">
        <v>1</v>
      </c>
      <c r="H244" s="13" t="s">
        <v>6975</v>
      </c>
      <c r="I244">
        <v>1</v>
      </c>
      <c r="J244">
        <v>1</v>
      </c>
      <c r="K244">
        <v>0</v>
      </c>
      <c r="L244">
        <v>383</v>
      </c>
    </row>
    <row r="245" spans="1:12" x14ac:dyDescent="0.3">
      <c r="A245">
        <v>20131619</v>
      </c>
      <c r="B245" s="13" t="s">
        <v>3189</v>
      </c>
      <c r="C245" s="13" t="s">
        <v>3190</v>
      </c>
      <c r="D245" s="13" t="s">
        <v>3200</v>
      </c>
      <c r="E245">
        <v>12</v>
      </c>
      <c r="F245">
        <v>2019</v>
      </c>
      <c r="G245">
        <v>1</v>
      </c>
      <c r="H245" s="13" t="s">
        <v>6975</v>
      </c>
      <c r="I245">
        <v>3</v>
      </c>
      <c r="J245">
        <v>0</v>
      </c>
      <c r="K245">
        <v>1</v>
      </c>
      <c r="L245">
        <v>1277</v>
      </c>
    </row>
    <row r="246" spans="1:12" x14ac:dyDescent="0.3">
      <c r="A246">
        <v>20131719</v>
      </c>
      <c r="B246" s="13" t="s">
        <v>3189</v>
      </c>
      <c r="C246" s="13" t="s">
        <v>3190</v>
      </c>
      <c r="D246" s="13" t="s">
        <v>6</v>
      </c>
      <c r="E246">
        <v>12</v>
      </c>
      <c r="F246">
        <v>2019</v>
      </c>
      <c r="G246">
        <v>1</v>
      </c>
      <c r="H246" s="13" t="s">
        <v>6975</v>
      </c>
      <c r="I246">
        <v>1</v>
      </c>
      <c r="J246">
        <v>1</v>
      </c>
      <c r="K246">
        <v>0</v>
      </c>
      <c r="L246">
        <v>383</v>
      </c>
    </row>
    <row r="247" spans="1:12" x14ac:dyDescent="0.3">
      <c r="A247">
        <v>20131819</v>
      </c>
      <c r="B247" s="13" t="s">
        <v>3189</v>
      </c>
      <c r="C247" s="13" t="s">
        <v>3190</v>
      </c>
      <c r="D247" s="13" t="s">
        <v>3203</v>
      </c>
      <c r="E247">
        <v>12</v>
      </c>
      <c r="F247">
        <v>2019</v>
      </c>
      <c r="G247">
        <v>1</v>
      </c>
      <c r="H247" s="13" t="s">
        <v>6975</v>
      </c>
      <c r="I247">
        <v>3</v>
      </c>
      <c r="J247">
        <v>0</v>
      </c>
      <c r="K247">
        <v>1</v>
      </c>
      <c r="L247">
        <v>787</v>
      </c>
    </row>
    <row r="248" spans="1:12" x14ac:dyDescent="0.3">
      <c r="A248">
        <v>20131919</v>
      </c>
      <c r="B248" s="13" t="s">
        <v>3189</v>
      </c>
      <c r="C248" s="13" t="s">
        <v>3190</v>
      </c>
      <c r="D248" s="13" t="s">
        <v>3201</v>
      </c>
      <c r="E248">
        <v>12</v>
      </c>
      <c r="F248">
        <v>2019</v>
      </c>
      <c r="G248">
        <v>1</v>
      </c>
      <c r="H248" s="13" t="s">
        <v>6975</v>
      </c>
      <c r="I248">
        <v>1</v>
      </c>
      <c r="J248">
        <v>1</v>
      </c>
      <c r="K248">
        <v>0</v>
      </c>
      <c r="L248">
        <v>168</v>
      </c>
    </row>
    <row r="249" spans="1:12" x14ac:dyDescent="0.3">
      <c r="A249">
        <v>20132019</v>
      </c>
      <c r="B249" s="13" t="s">
        <v>3189</v>
      </c>
      <c r="C249" s="13" t="s">
        <v>3190</v>
      </c>
      <c r="D249" s="13" t="s">
        <v>6</v>
      </c>
      <c r="E249">
        <v>12</v>
      </c>
      <c r="F249">
        <v>2019</v>
      </c>
      <c r="G249">
        <v>1</v>
      </c>
      <c r="H249" s="13" t="s">
        <v>6975</v>
      </c>
      <c r="I249">
        <v>3</v>
      </c>
      <c r="J249">
        <v>0</v>
      </c>
      <c r="K249">
        <v>1</v>
      </c>
      <c r="L249">
        <v>1251</v>
      </c>
    </row>
    <row r="250" spans="1:12" x14ac:dyDescent="0.3">
      <c r="A250">
        <v>20132119</v>
      </c>
      <c r="B250" s="13" t="s">
        <v>3189</v>
      </c>
      <c r="C250" s="13" t="s">
        <v>3190</v>
      </c>
      <c r="D250" s="13" t="s">
        <v>6</v>
      </c>
      <c r="E250">
        <v>12</v>
      </c>
      <c r="F250">
        <v>2019</v>
      </c>
      <c r="G250">
        <v>1</v>
      </c>
      <c r="H250" s="13" t="s">
        <v>6975</v>
      </c>
      <c r="I250">
        <v>1</v>
      </c>
      <c r="J250">
        <v>1</v>
      </c>
      <c r="K250">
        <v>0</v>
      </c>
      <c r="L250">
        <v>187</v>
      </c>
    </row>
    <row r="251" spans="1:12" x14ac:dyDescent="0.3">
      <c r="A251">
        <v>20132219</v>
      </c>
      <c r="B251" s="13" t="s">
        <v>3189</v>
      </c>
      <c r="C251" s="13" t="s">
        <v>3190</v>
      </c>
      <c r="D251" s="13" t="s">
        <v>3201</v>
      </c>
      <c r="E251">
        <v>12</v>
      </c>
      <c r="F251">
        <v>2019</v>
      </c>
      <c r="G251">
        <v>1</v>
      </c>
      <c r="H251" s="13" t="s">
        <v>6975</v>
      </c>
      <c r="I251">
        <v>7</v>
      </c>
      <c r="J251">
        <v>0</v>
      </c>
      <c r="K251">
        <v>1</v>
      </c>
      <c r="L251">
        <v>2402</v>
      </c>
    </row>
    <row r="252" spans="1:12" x14ac:dyDescent="0.3">
      <c r="A252">
        <v>20132319</v>
      </c>
      <c r="B252" s="13" t="s">
        <v>3189</v>
      </c>
      <c r="C252" s="13" t="s">
        <v>3190</v>
      </c>
      <c r="D252" s="13" t="s">
        <v>6</v>
      </c>
      <c r="E252">
        <v>12</v>
      </c>
      <c r="F252">
        <v>2019</v>
      </c>
      <c r="G252">
        <v>1</v>
      </c>
      <c r="H252" s="13" t="s">
        <v>6975</v>
      </c>
      <c r="I252">
        <v>1</v>
      </c>
      <c r="J252">
        <v>1</v>
      </c>
      <c r="K252">
        <v>0</v>
      </c>
      <c r="L252">
        <v>447</v>
      </c>
    </row>
    <row r="253" spans="1:12" x14ac:dyDescent="0.3">
      <c r="A253">
        <v>20132419</v>
      </c>
      <c r="B253" s="13" t="s">
        <v>3189</v>
      </c>
      <c r="C253" s="13" t="s">
        <v>3190</v>
      </c>
      <c r="D253" s="13" t="s">
        <v>3203</v>
      </c>
      <c r="E253">
        <v>12</v>
      </c>
      <c r="F253">
        <v>2019</v>
      </c>
      <c r="G253">
        <v>1</v>
      </c>
      <c r="H253" s="13" t="s">
        <v>6975</v>
      </c>
      <c r="I253">
        <v>1</v>
      </c>
      <c r="J253">
        <v>1</v>
      </c>
      <c r="K253">
        <v>0</v>
      </c>
      <c r="L253">
        <v>447</v>
      </c>
    </row>
    <row r="254" spans="1:12" x14ac:dyDescent="0.3">
      <c r="A254">
        <v>20132819</v>
      </c>
      <c r="B254" s="13" t="s">
        <v>3189</v>
      </c>
      <c r="C254" s="13" t="s">
        <v>3190</v>
      </c>
      <c r="D254" s="13" t="s">
        <v>3203</v>
      </c>
      <c r="E254">
        <v>12</v>
      </c>
      <c r="F254">
        <v>2019</v>
      </c>
      <c r="G254">
        <v>1</v>
      </c>
      <c r="H254" s="13" t="s">
        <v>6975</v>
      </c>
      <c r="I254">
        <v>4</v>
      </c>
      <c r="J254">
        <v>0</v>
      </c>
      <c r="K254">
        <v>1</v>
      </c>
      <c r="L254">
        <v>1001</v>
      </c>
    </row>
    <row r="255" spans="1:12" x14ac:dyDescent="0.3">
      <c r="A255">
        <v>20132919</v>
      </c>
      <c r="B255" s="13" t="s">
        <v>3189</v>
      </c>
      <c r="C255" s="13" t="s">
        <v>3190</v>
      </c>
      <c r="D255" s="13" t="s">
        <v>3201</v>
      </c>
      <c r="E255">
        <v>12</v>
      </c>
      <c r="F255">
        <v>2019</v>
      </c>
      <c r="G255">
        <v>1</v>
      </c>
      <c r="H255" s="13" t="s">
        <v>6975</v>
      </c>
      <c r="I255">
        <v>1</v>
      </c>
      <c r="J255">
        <v>1</v>
      </c>
      <c r="K255">
        <v>0</v>
      </c>
      <c r="L255">
        <v>210</v>
      </c>
    </row>
    <row r="256" spans="1:12" x14ac:dyDescent="0.3">
      <c r="A256">
        <v>20133019</v>
      </c>
      <c r="B256" s="13" t="s">
        <v>3189</v>
      </c>
      <c r="C256" s="13" t="s">
        <v>3190</v>
      </c>
      <c r="D256" s="13" t="s">
        <v>3203</v>
      </c>
      <c r="E256">
        <v>12</v>
      </c>
      <c r="F256">
        <v>2019</v>
      </c>
      <c r="G256">
        <v>1</v>
      </c>
      <c r="H256" s="13" t="s">
        <v>6975</v>
      </c>
      <c r="I256">
        <v>1</v>
      </c>
      <c r="J256">
        <v>1</v>
      </c>
      <c r="K256">
        <v>0</v>
      </c>
      <c r="L256">
        <v>579</v>
      </c>
    </row>
    <row r="257" spans="1:12" x14ac:dyDescent="0.3">
      <c r="A257">
        <v>20133119</v>
      </c>
      <c r="B257" s="13" t="s">
        <v>3189</v>
      </c>
      <c r="C257" s="13" t="s">
        <v>3190</v>
      </c>
      <c r="D257" s="13" t="s">
        <v>3203</v>
      </c>
      <c r="E257">
        <v>12</v>
      </c>
      <c r="F257">
        <v>2019</v>
      </c>
      <c r="G257">
        <v>1</v>
      </c>
      <c r="H257" s="13" t="s">
        <v>6975</v>
      </c>
      <c r="I257">
        <v>2</v>
      </c>
      <c r="J257">
        <v>0</v>
      </c>
      <c r="K257">
        <v>1</v>
      </c>
      <c r="L257">
        <v>752</v>
      </c>
    </row>
    <row r="258" spans="1:12" x14ac:dyDescent="0.3">
      <c r="A258">
        <v>20133219</v>
      </c>
      <c r="B258" s="13" t="s">
        <v>3189</v>
      </c>
      <c r="C258" s="13" t="s">
        <v>3190</v>
      </c>
      <c r="D258" s="13" t="s">
        <v>3200</v>
      </c>
      <c r="E258">
        <v>12</v>
      </c>
      <c r="F258">
        <v>2019</v>
      </c>
      <c r="G258">
        <v>1</v>
      </c>
      <c r="H258" s="13" t="s">
        <v>6975</v>
      </c>
      <c r="I258">
        <v>1</v>
      </c>
      <c r="J258">
        <v>1</v>
      </c>
      <c r="K258">
        <v>0</v>
      </c>
      <c r="L258">
        <v>345</v>
      </c>
    </row>
    <row r="259" spans="1:12" x14ac:dyDescent="0.3">
      <c r="A259">
        <v>20133319</v>
      </c>
      <c r="B259" s="13" t="s">
        <v>3189</v>
      </c>
      <c r="C259" s="13" t="s">
        <v>3190</v>
      </c>
      <c r="D259" s="13" t="s">
        <v>3201</v>
      </c>
      <c r="E259">
        <v>12</v>
      </c>
      <c r="F259">
        <v>2019</v>
      </c>
      <c r="G259">
        <v>1</v>
      </c>
      <c r="H259" s="13" t="s">
        <v>6975</v>
      </c>
      <c r="I259">
        <v>1</v>
      </c>
      <c r="J259">
        <v>1</v>
      </c>
      <c r="K259">
        <v>0</v>
      </c>
      <c r="L259">
        <v>345</v>
      </c>
    </row>
    <row r="260" spans="1:12" x14ac:dyDescent="0.3">
      <c r="A260">
        <v>20133419</v>
      </c>
      <c r="B260" s="13" t="s">
        <v>3189</v>
      </c>
      <c r="C260" s="13" t="s">
        <v>3190</v>
      </c>
      <c r="D260" s="13" t="s">
        <v>3203</v>
      </c>
      <c r="E260">
        <v>12</v>
      </c>
      <c r="F260">
        <v>2019</v>
      </c>
      <c r="G260">
        <v>1</v>
      </c>
      <c r="H260" s="13" t="s">
        <v>6975</v>
      </c>
      <c r="I260">
        <v>2</v>
      </c>
      <c r="J260">
        <v>0</v>
      </c>
      <c r="K260">
        <v>1</v>
      </c>
      <c r="L260">
        <v>766</v>
      </c>
    </row>
    <row r="261" spans="1:12" x14ac:dyDescent="0.3">
      <c r="A261">
        <v>20133519</v>
      </c>
      <c r="B261" s="13" t="s">
        <v>3189</v>
      </c>
      <c r="C261" s="13" t="s">
        <v>3190</v>
      </c>
      <c r="D261" s="13" t="s">
        <v>6</v>
      </c>
      <c r="E261">
        <v>12</v>
      </c>
      <c r="F261">
        <v>2019</v>
      </c>
      <c r="G261">
        <v>1</v>
      </c>
      <c r="H261" s="13" t="s">
        <v>6975</v>
      </c>
      <c r="I261">
        <v>2</v>
      </c>
      <c r="J261">
        <v>0</v>
      </c>
      <c r="K261">
        <v>1</v>
      </c>
      <c r="L261">
        <v>766</v>
      </c>
    </row>
    <row r="262" spans="1:12" x14ac:dyDescent="0.3">
      <c r="A262">
        <v>20133619</v>
      </c>
      <c r="B262" s="13" t="s">
        <v>3189</v>
      </c>
      <c r="C262" s="13" t="s">
        <v>3190</v>
      </c>
      <c r="D262" s="13" t="s">
        <v>3201</v>
      </c>
      <c r="E262">
        <v>12</v>
      </c>
      <c r="F262">
        <v>2019</v>
      </c>
      <c r="G262">
        <v>1</v>
      </c>
      <c r="H262" s="13" t="s">
        <v>6975</v>
      </c>
      <c r="I262">
        <v>2</v>
      </c>
      <c r="J262">
        <v>0</v>
      </c>
      <c r="K262">
        <v>1</v>
      </c>
      <c r="L262">
        <v>288</v>
      </c>
    </row>
    <row r="263" spans="1:12" x14ac:dyDescent="0.3">
      <c r="A263">
        <v>20133719</v>
      </c>
      <c r="B263" s="13" t="s">
        <v>3189</v>
      </c>
      <c r="C263" s="13" t="s">
        <v>3190</v>
      </c>
      <c r="D263" s="13" t="s">
        <v>3203</v>
      </c>
      <c r="E263">
        <v>12</v>
      </c>
      <c r="F263">
        <v>2019</v>
      </c>
      <c r="G263">
        <v>1</v>
      </c>
      <c r="H263" s="13" t="s">
        <v>6975</v>
      </c>
      <c r="I263">
        <v>1</v>
      </c>
      <c r="J263">
        <v>1</v>
      </c>
      <c r="K263">
        <v>0</v>
      </c>
      <c r="L263">
        <v>144</v>
      </c>
    </row>
    <row r="264" spans="1:12" x14ac:dyDescent="0.3">
      <c r="A264">
        <v>20133819</v>
      </c>
      <c r="B264" s="13" t="s">
        <v>3189</v>
      </c>
      <c r="C264" s="13" t="s">
        <v>3190</v>
      </c>
      <c r="D264" s="13" t="s">
        <v>6</v>
      </c>
      <c r="E264">
        <v>12</v>
      </c>
      <c r="F264">
        <v>2019</v>
      </c>
      <c r="G264">
        <v>1</v>
      </c>
      <c r="H264" s="13" t="s">
        <v>6975</v>
      </c>
      <c r="I264">
        <v>3</v>
      </c>
      <c r="J264">
        <v>0</v>
      </c>
      <c r="K264">
        <v>1</v>
      </c>
      <c r="L264">
        <v>622</v>
      </c>
    </row>
    <row r="265" spans="1:12" x14ac:dyDescent="0.3">
      <c r="A265">
        <v>20133919</v>
      </c>
      <c r="B265" s="13" t="s">
        <v>3189</v>
      </c>
      <c r="C265" s="13" t="s">
        <v>3190</v>
      </c>
      <c r="D265" s="13" t="s">
        <v>6</v>
      </c>
      <c r="E265">
        <v>12</v>
      </c>
      <c r="F265">
        <v>2019</v>
      </c>
      <c r="G265">
        <v>1</v>
      </c>
      <c r="H265" s="13" t="s">
        <v>6975</v>
      </c>
      <c r="I265">
        <v>1</v>
      </c>
      <c r="J265">
        <v>1</v>
      </c>
      <c r="K265">
        <v>0</v>
      </c>
      <c r="L265">
        <v>220</v>
      </c>
    </row>
    <row r="266" spans="1:12" x14ac:dyDescent="0.3">
      <c r="A266">
        <v>20134019</v>
      </c>
      <c r="B266" s="13" t="s">
        <v>3189</v>
      </c>
      <c r="C266" s="13" t="s">
        <v>3190</v>
      </c>
      <c r="D266" s="13" t="s">
        <v>3201</v>
      </c>
      <c r="E266">
        <v>12</v>
      </c>
      <c r="F266">
        <v>2019</v>
      </c>
      <c r="G266">
        <v>1</v>
      </c>
      <c r="H266" s="13" t="s">
        <v>6975</v>
      </c>
      <c r="I266">
        <v>1</v>
      </c>
      <c r="J266">
        <v>1</v>
      </c>
      <c r="K266">
        <v>0</v>
      </c>
      <c r="L266">
        <v>478</v>
      </c>
    </row>
    <row r="267" spans="1:12" x14ac:dyDescent="0.3">
      <c r="A267">
        <v>20134219</v>
      </c>
      <c r="B267" s="13" t="s">
        <v>3189</v>
      </c>
      <c r="C267" s="13" t="s">
        <v>3190</v>
      </c>
      <c r="D267" s="13" t="s">
        <v>3203</v>
      </c>
      <c r="E267">
        <v>12</v>
      </c>
      <c r="F267">
        <v>2019</v>
      </c>
      <c r="G267">
        <v>1</v>
      </c>
      <c r="H267" s="13" t="s">
        <v>6975</v>
      </c>
      <c r="I267">
        <v>1</v>
      </c>
      <c r="J267">
        <v>1</v>
      </c>
      <c r="K267">
        <v>0</v>
      </c>
      <c r="L267">
        <v>261</v>
      </c>
    </row>
    <row r="268" spans="1:12" x14ac:dyDescent="0.3">
      <c r="A268">
        <v>20134319</v>
      </c>
      <c r="B268" s="13" t="s">
        <v>3189</v>
      </c>
      <c r="C268" s="13" t="s">
        <v>3190</v>
      </c>
      <c r="D268" s="13" t="s">
        <v>6</v>
      </c>
      <c r="E268">
        <v>12</v>
      </c>
      <c r="F268">
        <v>2019</v>
      </c>
      <c r="G268">
        <v>1</v>
      </c>
      <c r="H268" s="13" t="s">
        <v>6975</v>
      </c>
      <c r="I268">
        <v>1</v>
      </c>
      <c r="J268">
        <v>1</v>
      </c>
      <c r="K268">
        <v>0</v>
      </c>
      <c r="L268">
        <v>447</v>
      </c>
    </row>
    <row r="269" spans="1:12" x14ac:dyDescent="0.3">
      <c r="A269">
        <v>20134419</v>
      </c>
      <c r="B269" s="13" t="s">
        <v>3189</v>
      </c>
      <c r="C269" s="13" t="s">
        <v>3190</v>
      </c>
      <c r="D269" s="13" t="s">
        <v>3201</v>
      </c>
      <c r="E269">
        <v>12</v>
      </c>
      <c r="F269">
        <v>2019</v>
      </c>
      <c r="G269">
        <v>1</v>
      </c>
      <c r="H269" s="13" t="s">
        <v>6975</v>
      </c>
      <c r="I269">
        <v>1</v>
      </c>
      <c r="J269">
        <v>1</v>
      </c>
      <c r="K269">
        <v>0</v>
      </c>
      <c r="L269">
        <v>383</v>
      </c>
    </row>
    <row r="270" spans="1:12" x14ac:dyDescent="0.3">
      <c r="A270">
        <v>20134519</v>
      </c>
      <c r="B270" s="13" t="s">
        <v>3189</v>
      </c>
      <c r="C270" s="13" t="s">
        <v>3190</v>
      </c>
      <c r="D270" s="13" t="s">
        <v>3202</v>
      </c>
      <c r="E270">
        <v>12</v>
      </c>
      <c r="F270">
        <v>2019</v>
      </c>
      <c r="G270">
        <v>1</v>
      </c>
      <c r="H270" s="13" t="s">
        <v>6975</v>
      </c>
      <c r="I270">
        <v>1</v>
      </c>
      <c r="J270">
        <v>1</v>
      </c>
      <c r="K270">
        <v>0</v>
      </c>
      <c r="L270">
        <v>447</v>
      </c>
    </row>
    <row r="271" spans="1:12" x14ac:dyDescent="0.3">
      <c r="A271">
        <v>20134619</v>
      </c>
      <c r="B271" s="13" t="s">
        <v>3189</v>
      </c>
      <c r="C271" s="13" t="s">
        <v>3190</v>
      </c>
      <c r="D271" s="13" t="s">
        <v>3203</v>
      </c>
      <c r="E271">
        <v>12</v>
      </c>
      <c r="F271">
        <v>2019</v>
      </c>
      <c r="G271">
        <v>1</v>
      </c>
      <c r="H271" s="13" t="s">
        <v>6975</v>
      </c>
      <c r="I271">
        <v>1</v>
      </c>
      <c r="J271">
        <v>1</v>
      </c>
      <c r="K271">
        <v>0</v>
      </c>
      <c r="L271">
        <v>168</v>
      </c>
    </row>
    <row r="272" spans="1:12" x14ac:dyDescent="0.3">
      <c r="A272">
        <v>20134719</v>
      </c>
      <c r="B272" s="13" t="s">
        <v>3189</v>
      </c>
      <c r="C272" s="13" t="s">
        <v>3190</v>
      </c>
      <c r="D272" s="13" t="s">
        <v>3200</v>
      </c>
      <c r="E272">
        <v>12</v>
      </c>
      <c r="F272">
        <v>2019</v>
      </c>
      <c r="G272">
        <v>1</v>
      </c>
      <c r="H272" s="13" t="s">
        <v>6975</v>
      </c>
      <c r="I272">
        <v>1</v>
      </c>
      <c r="J272">
        <v>1</v>
      </c>
      <c r="K272">
        <v>0</v>
      </c>
      <c r="L272">
        <v>144</v>
      </c>
    </row>
    <row r="273" spans="1:12" x14ac:dyDescent="0.3">
      <c r="A273">
        <v>20134819</v>
      </c>
      <c r="B273" s="13" t="s">
        <v>3189</v>
      </c>
      <c r="C273" s="13" t="s">
        <v>3190</v>
      </c>
      <c r="D273" s="13" t="s">
        <v>3202</v>
      </c>
      <c r="E273">
        <v>12</v>
      </c>
      <c r="F273">
        <v>2019</v>
      </c>
      <c r="G273">
        <v>1</v>
      </c>
      <c r="H273" s="13" t="s">
        <v>6975</v>
      </c>
      <c r="I273">
        <v>3</v>
      </c>
      <c r="J273">
        <v>0</v>
      </c>
      <c r="K273">
        <v>1</v>
      </c>
      <c r="L273">
        <v>665</v>
      </c>
    </row>
    <row r="274" spans="1:12" x14ac:dyDescent="0.3">
      <c r="A274">
        <v>20134919</v>
      </c>
      <c r="B274" s="13" t="s">
        <v>3189</v>
      </c>
      <c r="C274" s="13" t="s">
        <v>3190</v>
      </c>
      <c r="D274" s="13" t="s">
        <v>3201</v>
      </c>
      <c r="E274">
        <v>12</v>
      </c>
      <c r="F274">
        <v>2019</v>
      </c>
      <c r="G274">
        <v>1</v>
      </c>
      <c r="H274" s="13" t="s">
        <v>6975</v>
      </c>
      <c r="I274">
        <v>1</v>
      </c>
      <c r="J274">
        <v>1</v>
      </c>
      <c r="K274">
        <v>0</v>
      </c>
      <c r="L274">
        <v>240</v>
      </c>
    </row>
    <row r="275" spans="1:12" x14ac:dyDescent="0.3">
      <c r="A275">
        <v>20135019</v>
      </c>
      <c r="B275" s="13" t="s">
        <v>3189</v>
      </c>
      <c r="C275" s="13" t="s">
        <v>3190</v>
      </c>
      <c r="D275" s="13" t="s">
        <v>3202</v>
      </c>
      <c r="E275">
        <v>12</v>
      </c>
      <c r="F275">
        <v>2019</v>
      </c>
      <c r="G275">
        <v>1</v>
      </c>
      <c r="H275" s="13" t="s">
        <v>6975</v>
      </c>
      <c r="I275">
        <v>1</v>
      </c>
      <c r="J275">
        <v>1</v>
      </c>
      <c r="K275">
        <v>0</v>
      </c>
      <c r="L275">
        <v>538</v>
      </c>
    </row>
    <row r="276" spans="1:12" x14ac:dyDescent="0.3">
      <c r="A276">
        <v>20135119</v>
      </c>
      <c r="B276" s="13" t="s">
        <v>3189</v>
      </c>
      <c r="C276" s="13" t="s">
        <v>3190</v>
      </c>
      <c r="D276" s="13" t="s">
        <v>3203</v>
      </c>
      <c r="E276">
        <v>12</v>
      </c>
      <c r="F276">
        <v>2019</v>
      </c>
      <c r="G276">
        <v>1</v>
      </c>
      <c r="H276" s="13" t="s">
        <v>6975</v>
      </c>
      <c r="I276">
        <v>1</v>
      </c>
      <c r="J276">
        <v>1</v>
      </c>
      <c r="K276">
        <v>0</v>
      </c>
      <c r="L276">
        <v>345</v>
      </c>
    </row>
    <row r="277" spans="1:12" x14ac:dyDescent="0.3">
      <c r="A277">
        <v>20135219</v>
      </c>
      <c r="B277" s="13" t="s">
        <v>3189</v>
      </c>
      <c r="C277" s="13" t="s">
        <v>3190</v>
      </c>
      <c r="D277" s="13" t="s">
        <v>6</v>
      </c>
      <c r="E277">
        <v>12</v>
      </c>
      <c r="F277">
        <v>2019</v>
      </c>
      <c r="G277">
        <v>1</v>
      </c>
      <c r="H277" s="13" t="s">
        <v>6975</v>
      </c>
      <c r="I277">
        <v>1</v>
      </c>
      <c r="J277">
        <v>1</v>
      </c>
      <c r="K277">
        <v>0</v>
      </c>
      <c r="L277">
        <v>345</v>
      </c>
    </row>
    <row r="278" spans="1:12" x14ac:dyDescent="0.3">
      <c r="A278">
        <v>20135319</v>
      </c>
      <c r="B278" s="13" t="s">
        <v>3189</v>
      </c>
      <c r="C278" s="13" t="s">
        <v>3190</v>
      </c>
      <c r="D278" s="13" t="s">
        <v>6</v>
      </c>
      <c r="E278">
        <v>12</v>
      </c>
      <c r="F278">
        <v>2019</v>
      </c>
      <c r="G278">
        <v>1</v>
      </c>
      <c r="H278" s="13" t="s">
        <v>6975</v>
      </c>
      <c r="I278">
        <v>3</v>
      </c>
      <c r="J278">
        <v>0</v>
      </c>
      <c r="K278">
        <v>1</v>
      </c>
      <c r="L278">
        <v>900</v>
      </c>
    </row>
    <row r="279" spans="1:12" x14ac:dyDescent="0.3">
      <c r="A279">
        <v>20135419</v>
      </c>
      <c r="B279" s="13" t="s">
        <v>3189</v>
      </c>
      <c r="C279" s="13" t="s">
        <v>3190</v>
      </c>
      <c r="D279" s="13" t="s">
        <v>3202</v>
      </c>
      <c r="E279">
        <v>12</v>
      </c>
      <c r="F279">
        <v>2019</v>
      </c>
      <c r="G279">
        <v>1</v>
      </c>
      <c r="H279" s="13" t="s">
        <v>6975</v>
      </c>
      <c r="I279">
        <v>1</v>
      </c>
      <c r="J279">
        <v>1</v>
      </c>
      <c r="K279">
        <v>0</v>
      </c>
      <c r="L279">
        <v>168</v>
      </c>
    </row>
    <row r="280" spans="1:12" x14ac:dyDescent="0.3">
      <c r="A280">
        <v>20135519</v>
      </c>
      <c r="B280" s="13" t="s">
        <v>3189</v>
      </c>
      <c r="C280" s="13" t="s">
        <v>3190</v>
      </c>
      <c r="D280" s="13" t="s">
        <v>3203</v>
      </c>
      <c r="E280">
        <v>12</v>
      </c>
      <c r="F280">
        <v>2019</v>
      </c>
      <c r="G280">
        <v>1</v>
      </c>
      <c r="H280" s="13" t="s">
        <v>6975</v>
      </c>
      <c r="I280">
        <v>1</v>
      </c>
      <c r="J280">
        <v>1</v>
      </c>
      <c r="K280">
        <v>0</v>
      </c>
      <c r="L280">
        <v>144</v>
      </c>
    </row>
    <row r="281" spans="1:12" x14ac:dyDescent="0.3">
      <c r="A281">
        <v>20135619</v>
      </c>
      <c r="B281" s="13" t="s">
        <v>3189</v>
      </c>
      <c r="C281" s="13" t="s">
        <v>3190</v>
      </c>
      <c r="D281" s="13" t="s">
        <v>6</v>
      </c>
      <c r="E281">
        <v>12</v>
      </c>
      <c r="F281">
        <v>2019</v>
      </c>
      <c r="G281">
        <v>1</v>
      </c>
      <c r="H281" s="13" t="s">
        <v>6975</v>
      </c>
      <c r="I281">
        <v>1</v>
      </c>
      <c r="J281">
        <v>1</v>
      </c>
      <c r="K281">
        <v>0</v>
      </c>
      <c r="L281">
        <v>144</v>
      </c>
    </row>
    <row r="282" spans="1:12" x14ac:dyDescent="0.3">
      <c r="A282">
        <v>20135719</v>
      </c>
      <c r="B282" s="13" t="s">
        <v>3189</v>
      </c>
      <c r="C282" s="13" t="s">
        <v>3190</v>
      </c>
      <c r="D282" s="13" t="s">
        <v>3203</v>
      </c>
      <c r="E282">
        <v>12</v>
      </c>
      <c r="F282">
        <v>2019</v>
      </c>
      <c r="G282">
        <v>1</v>
      </c>
      <c r="H282" s="13" t="s">
        <v>6975</v>
      </c>
      <c r="I282">
        <v>1</v>
      </c>
      <c r="J282">
        <v>1</v>
      </c>
      <c r="K282">
        <v>0</v>
      </c>
      <c r="L282">
        <v>192</v>
      </c>
    </row>
    <row r="283" spans="1:12" x14ac:dyDescent="0.3">
      <c r="A283">
        <v>20135819</v>
      </c>
      <c r="B283" s="13" t="s">
        <v>3189</v>
      </c>
      <c r="C283" s="13" t="s">
        <v>3190</v>
      </c>
      <c r="D283" s="13" t="s">
        <v>3203</v>
      </c>
      <c r="E283">
        <v>12</v>
      </c>
      <c r="F283">
        <v>2019</v>
      </c>
      <c r="G283">
        <v>1</v>
      </c>
      <c r="H283" s="13" t="s">
        <v>6975</v>
      </c>
      <c r="I283">
        <v>1</v>
      </c>
      <c r="J283">
        <v>1</v>
      </c>
      <c r="K283">
        <v>0</v>
      </c>
      <c r="L283">
        <v>240</v>
      </c>
    </row>
    <row r="284" spans="1:12" x14ac:dyDescent="0.3">
      <c r="A284">
        <v>20137919</v>
      </c>
      <c r="B284" s="13" t="s">
        <v>3189</v>
      </c>
      <c r="C284" s="13" t="s">
        <v>3190</v>
      </c>
      <c r="D284" s="13" t="s">
        <v>6</v>
      </c>
      <c r="E284">
        <v>12</v>
      </c>
      <c r="F284">
        <v>2019</v>
      </c>
      <c r="G284">
        <v>1</v>
      </c>
      <c r="H284" s="13" t="s">
        <v>6975</v>
      </c>
      <c r="I284">
        <v>1</v>
      </c>
      <c r="J284">
        <v>1</v>
      </c>
      <c r="K284">
        <v>0</v>
      </c>
      <c r="L284">
        <v>210</v>
      </c>
    </row>
    <row r="285" spans="1:12" x14ac:dyDescent="0.3">
      <c r="A285">
        <v>20138019</v>
      </c>
      <c r="B285" s="13" t="s">
        <v>3189</v>
      </c>
      <c r="C285" s="13" t="s">
        <v>3190</v>
      </c>
      <c r="D285" s="13" t="s">
        <v>6</v>
      </c>
      <c r="E285">
        <v>12</v>
      </c>
      <c r="F285">
        <v>2019</v>
      </c>
      <c r="G285">
        <v>1</v>
      </c>
      <c r="H285" s="13" t="s">
        <v>6975</v>
      </c>
      <c r="I285">
        <v>2</v>
      </c>
      <c r="J285">
        <v>0</v>
      </c>
      <c r="K285">
        <v>1</v>
      </c>
      <c r="L285">
        <v>628</v>
      </c>
    </row>
    <row r="286" spans="1:12" x14ac:dyDescent="0.3">
      <c r="A286">
        <v>20135919</v>
      </c>
      <c r="B286" s="13" t="s">
        <v>3189</v>
      </c>
      <c r="C286" s="13" t="s">
        <v>3190</v>
      </c>
      <c r="D286" s="13" t="s">
        <v>6</v>
      </c>
      <c r="E286">
        <v>12</v>
      </c>
      <c r="F286">
        <v>2019</v>
      </c>
      <c r="G286">
        <v>1</v>
      </c>
      <c r="H286" s="13" t="s">
        <v>6975</v>
      </c>
      <c r="I286">
        <v>1</v>
      </c>
      <c r="J286">
        <v>1</v>
      </c>
      <c r="K286">
        <v>0</v>
      </c>
      <c r="L286">
        <v>172</v>
      </c>
    </row>
    <row r="287" spans="1:12" x14ac:dyDescent="0.3">
      <c r="A287">
        <v>20136019</v>
      </c>
      <c r="B287" s="13" t="s">
        <v>3189</v>
      </c>
      <c r="C287" s="13" t="s">
        <v>3190</v>
      </c>
      <c r="D287" s="13" t="s">
        <v>3203</v>
      </c>
      <c r="E287">
        <v>12</v>
      </c>
      <c r="F287">
        <v>2019</v>
      </c>
      <c r="G287">
        <v>1</v>
      </c>
      <c r="H287" s="13" t="s">
        <v>6975</v>
      </c>
      <c r="I287">
        <v>1</v>
      </c>
      <c r="J287">
        <v>1</v>
      </c>
      <c r="K287">
        <v>0</v>
      </c>
      <c r="L287">
        <v>478</v>
      </c>
    </row>
    <row r="288" spans="1:12" x14ac:dyDescent="0.3">
      <c r="A288">
        <v>20136119</v>
      </c>
      <c r="B288" s="13" t="s">
        <v>3189</v>
      </c>
      <c r="C288" s="13" t="s">
        <v>3190</v>
      </c>
      <c r="D288" s="13" t="s">
        <v>3202</v>
      </c>
      <c r="E288">
        <v>12</v>
      </c>
      <c r="F288">
        <v>2019</v>
      </c>
      <c r="G288">
        <v>1</v>
      </c>
      <c r="H288" s="13" t="s">
        <v>6975</v>
      </c>
      <c r="I288">
        <v>1</v>
      </c>
      <c r="J288">
        <v>1</v>
      </c>
      <c r="K288">
        <v>0</v>
      </c>
      <c r="L288">
        <v>180</v>
      </c>
    </row>
    <row r="289" spans="1:12" x14ac:dyDescent="0.3">
      <c r="A289">
        <v>20140119</v>
      </c>
      <c r="B289" s="13" t="s">
        <v>3189</v>
      </c>
      <c r="C289" s="13" t="s">
        <v>3190</v>
      </c>
      <c r="D289" s="13" t="s">
        <v>3201</v>
      </c>
      <c r="E289">
        <v>12</v>
      </c>
      <c r="F289">
        <v>2019</v>
      </c>
      <c r="G289">
        <v>1</v>
      </c>
      <c r="H289" s="13" t="s">
        <v>6975</v>
      </c>
      <c r="I289">
        <v>1</v>
      </c>
      <c r="J289">
        <v>1</v>
      </c>
      <c r="K289">
        <v>0</v>
      </c>
      <c r="L289">
        <v>636</v>
      </c>
    </row>
    <row r="290" spans="1:12" x14ac:dyDescent="0.3">
      <c r="A290">
        <v>20140219</v>
      </c>
      <c r="B290" s="13" t="s">
        <v>3189</v>
      </c>
      <c r="C290" s="13" t="s">
        <v>3190</v>
      </c>
      <c r="D290" s="13" t="s">
        <v>3203</v>
      </c>
      <c r="E290">
        <v>12</v>
      </c>
      <c r="F290">
        <v>2019</v>
      </c>
      <c r="G290">
        <v>1</v>
      </c>
      <c r="H290" s="13" t="s">
        <v>6975</v>
      </c>
      <c r="I290">
        <v>2</v>
      </c>
      <c r="J290">
        <v>0</v>
      </c>
      <c r="K290">
        <v>1</v>
      </c>
      <c r="L290">
        <v>870</v>
      </c>
    </row>
    <row r="291" spans="1:12" x14ac:dyDescent="0.3">
      <c r="A291">
        <v>20140319</v>
      </c>
      <c r="B291" s="13" t="s">
        <v>3189</v>
      </c>
      <c r="C291" s="13" t="s">
        <v>3190</v>
      </c>
      <c r="D291" s="13" t="s">
        <v>3200</v>
      </c>
      <c r="E291">
        <v>12</v>
      </c>
      <c r="F291">
        <v>2019</v>
      </c>
      <c r="G291">
        <v>1</v>
      </c>
      <c r="H291" s="13" t="s">
        <v>6975</v>
      </c>
      <c r="I291">
        <v>1</v>
      </c>
      <c r="J291">
        <v>1</v>
      </c>
      <c r="K291">
        <v>0</v>
      </c>
      <c r="L291">
        <v>261</v>
      </c>
    </row>
    <row r="292" spans="1:12" x14ac:dyDescent="0.3">
      <c r="A292">
        <v>20140419</v>
      </c>
      <c r="B292" s="13" t="s">
        <v>3189</v>
      </c>
      <c r="C292" s="13" t="s">
        <v>3190</v>
      </c>
      <c r="D292" s="13" t="s">
        <v>3202</v>
      </c>
      <c r="E292">
        <v>12</v>
      </c>
      <c r="F292">
        <v>2019</v>
      </c>
      <c r="G292">
        <v>1</v>
      </c>
      <c r="H292" s="13" t="s">
        <v>6975</v>
      </c>
      <c r="I292">
        <v>1</v>
      </c>
      <c r="J292">
        <v>1</v>
      </c>
      <c r="K292">
        <v>0</v>
      </c>
      <c r="L292">
        <v>180</v>
      </c>
    </row>
    <row r="293" spans="1:12" x14ac:dyDescent="0.3">
      <c r="A293">
        <v>20140519</v>
      </c>
      <c r="B293" s="13" t="s">
        <v>3189</v>
      </c>
      <c r="C293" s="13" t="s">
        <v>3190</v>
      </c>
      <c r="D293" s="13" t="s">
        <v>3203</v>
      </c>
      <c r="E293">
        <v>12</v>
      </c>
      <c r="F293">
        <v>2019</v>
      </c>
      <c r="G293">
        <v>1</v>
      </c>
      <c r="H293" s="13" t="s">
        <v>6975</v>
      </c>
      <c r="I293">
        <v>1</v>
      </c>
      <c r="J293">
        <v>1</v>
      </c>
      <c r="K293">
        <v>0</v>
      </c>
      <c r="L293">
        <v>447</v>
      </c>
    </row>
    <row r="294" spans="1:12" x14ac:dyDescent="0.3">
      <c r="A294">
        <v>20140619</v>
      </c>
      <c r="B294" s="13" t="s">
        <v>3189</v>
      </c>
      <c r="C294" s="13" t="s">
        <v>3190</v>
      </c>
      <c r="D294" s="13" t="s">
        <v>6</v>
      </c>
      <c r="E294">
        <v>12</v>
      </c>
      <c r="F294">
        <v>2019</v>
      </c>
      <c r="G294">
        <v>1</v>
      </c>
      <c r="H294" s="13" t="s">
        <v>6975</v>
      </c>
      <c r="I294">
        <v>1</v>
      </c>
      <c r="J294">
        <v>1</v>
      </c>
      <c r="K294">
        <v>0</v>
      </c>
      <c r="L294">
        <v>447</v>
      </c>
    </row>
    <row r="295" spans="1:12" x14ac:dyDescent="0.3">
      <c r="A295">
        <v>20140819</v>
      </c>
      <c r="B295" s="13" t="s">
        <v>3189</v>
      </c>
      <c r="C295" s="13" t="s">
        <v>3190</v>
      </c>
      <c r="D295" s="13" t="s">
        <v>3202</v>
      </c>
      <c r="E295">
        <v>12</v>
      </c>
      <c r="F295">
        <v>2019</v>
      </c>
      <c r="G295">
        <v>1</v>
      </c>
      <c r="H295" s="13" t="s">
        <v>6975</v>
      </c>
      <c r="I295">
        <v>4</v>
      </c>
      <c r="J295">
        <v>0</v>
      </c>
      <c r="K295">
        <v>1</v>
      </c>
      <c r="L295">
        <v>1132</v>
      </c>
    </row>
    <row r="296" spans="1:12" x14ac:dyDescent="0.3">
      <c r="A296">
        <v>20140919</v>
      </c>
      <c r="B296" s="13" t="s">
        <v>3189</v>
      </c>
      <c r="C296" s="13" t="s">
        <v>3190</v>
      </c>
      <c r="D296" s="13" t="s">
        <v>6</v>
      </c>
      <c r="E296">
        <v>12</v>
      </c>
      <c r="F296">
        <v>2019</v>
      </c>
      <c r="G296">
        <v>1</v>
      </c>
      <c r="H296" s="13" t="s">
        <v>6975</v>
      </c>
      <c r="I296">
        <v>1</v>
      </c>
      <c r="J296">
        <v>1</v>
      </c>
      <c r="K296">
        <v>0</v>
      </c>
      <c r="L296">
        <v>172</v>
      </c>
    </row>
    <row r="297" spans="1:12" x14ac:dyDescent="0.3">
      <c r="A297">
        <v>20170119</v>
      </c>
      <c r="B297" s="13" t="s">
        <v>3189</v>
      </c>
      <c r="C297" s="13" t="s">
        <v>3190</v>
      </c>
      <c r="D297" s="13" t="s">
        <v>6</v>
      </c>
      <c r="E297">
        <v>12</v>
      </c>
      <c r="F297">
        <v>2019</v>
      </c>
      <c r="G297">
        <v>1</v>
      </c>
      <c r="H297" s="13" t="s">
        <v>6975</v>
      </c>
      <c r="I297">
        <v>1</v>
      </c>
      <c r="J297">
        <v>1</v>
      </c>
      <c r="K297">
        <v>0</v>
      </c>
      <c r="L297">
        <v>488</v>
      </c>
    </row>
    <row r="298" spans="1:12" x14ac:dyDescent="0.3">
      <c r="A298">
        <v>20170219</v>
      </c>
      <c r="B298" s="13" t="s">
        <v>3189</v>
      </c>
      <c r="C298" s="13" t="s">
        <v>3190</v>
      </c>
      <c r="D298" s="13" t="s">
        <v>6</v>
      </c>
      <c r="E298">
        <v>12</v>
      </c>
      <c r="F298">
        <v>2019</v>
      </c>
      <c r="G298">
        <v>1</v>
      </c>
      <c r="H298" s="13" t="s">
        <v>6975</v>
      </c>
      <c r="I298">
        <v>1</v>
      </c>
      <c r="J298">
        <v>1</v>
      </c>
      <c r="K298">
        <v>0</v>
      </c>
      <c r="L298">
        <v>312</v>
      </c>
    </row>
    <row r="299" spans="1:12" x14ac:dyDescent="0.3">
      <c r="A299">
        <v>20170319</v>
      </c>
      <c r="B299" s="13" t="s">
        <v>3189</v>
      </c>
      <c r="C299" s="13" t="s">
        <v>3190</v>
      </c>
      <c r="D299" s="13" t="s">
        <v>3201</v>
      </c>
      <c r="E299">
        <v>12</v>
      </c>
      <c r="F299">
        <v>2019</v>
      </c>
      <c r="G299">
        <v>1</v>
      </c>
      <c r="H299" s="13" t="s">
        <v>6975</v>
      </c>
      <c r="I299">
        <v>2</v>
      </c>
      <c r="J299">
        <v>0</v>
      </c>
      <c r="K299">
        <v>1</v>
      </c>
      <c r="L299">
        <v>830</v>
      </c>
    </row>
    <row r="300" spans="1:12" x14ac:dyDescent="0.3">
      <c r="A300">
        <v>20999119</v>
      </c>
      <c r="B300" s="13" t="s">
        <v>3189</v>
      </c>
      <c r="C300" s="13" t="s">
        <v>3190</v>
      </c>
      <c r="D300" s="13" t="s">
        <v>3201</v>
      </c>
      <c r="E300">
        <v>12</v>
      </c>
      <c r="F300">
        <v>2019</v>
      </c>
      <c r="G300">
        <v>1</v>
      </c>
      <c r="H300" s="13" t="s">
        <v>6975</v>
      </c>
      <c r="I300">
        <v>1</v>
      </c>
      <c r="J300">
        <v>1</v>
      </c>
      <c r="K300">
        <v>0</v>
      </c>
      <c r="L300">
        <v>1576</v>
      </c>
    </row>
    <row r="301" spans="1:12" x14ac:dyDescent="0.3">
      <c r="A301">
        <v>46010119</v>
      </c>
      <c r="B301" s="13" t="s">
        <v>3189</v>
      </c>
      <c r="C301" s="13" t="s">
        <v>3190</v>
      </c>
      <c r="D301" s="13" t="s">
        <v>3202</v>
      </c>
      <c r="E301">
        <v>12</v>
      </c>
      <c r="F301">
        <v>2019</v>
      </c>
      <c r="G301">
        <v>1</v>
      </c>
      <c r="H301" s="13" t="s">
        <v>6975</v>
      </c>
      <c r="I301">
        <v>1</v>
      </c>
      <c r="J301">
        <v>1</v>
      </c>
      <c r="K301">
        <v>0</v>
      </c>
      <c r="L301">
        <v>507</v>
      </c>
    </row>
    <row r="302" spans="1:12" x14ac:dyDescent="0.3">
      <c r="A302">
        <v>46010219</v>
      </c>
      <c r="B302" s="13" t="s">
        <v>3189</v>
      </c>
      <c r="C302" s="13" t="s">
        <v>3190</v>
      </c>
      <c r="D302" s="13" t="s">
        <v>3202</v>
      </c>
      <c r="E302">
        <v>12</v>
      </c>
      <c r="F302">
        <v>2019</v>
      </c>
      <c r="G302">
        <v>1</v>
      </c>
      <c r="H302" s="13" t="s">
        <v>6975</v>
      </c>
      <c r="I302">
        <v>1</v>
      </c>
      <c r="J302">
        <v>1</v>
      </c>
      <c r="K302">
        <v>0</v>
      </c>
      <c r="L302">
        <v>267</v>
      </c>
    </row>
    <row r="303" spans="1:12" x14ac:dyDescent="0.3">
      <c r="A303">
        <v>46010319</v>
      </c>
      <c r="B303" s="13" t="s">
        <v>3189</v>
      </c>
      <c r="C303" s="13" t="s">
        <v>3190</v>
      </c>
      <c r="D303" s="13" t="s">
        <v>3201</v>
      </c>
      <c r="E303">
        <v>12</v>
      </c>
      <c r="F303">
        <v>2019</v>
      </c>
      <c r="G303">
        <v>1</v>
      </c>
      <c r="H303" s="13" t="s">
        <v>6975</v>
      </c>
      <c r="I303">
        <v>1</v>
      </c>
      <c r="J303">
        <v>1</v>
      </c>
      <c r="K303">
        <v>0</v>
      </c>
      <c r="L303">
        <v>383</v>
      </c>
    </row>
    <row r="304" spans="1:12" x14ac:dyDescent="0.3">
      <c r="A304">
        <v>46010419</v>
      </c>
      <c r="B304" s="13" t="s">
        <v>3189</v>
      </c>
      <c r="C304" s="13" t="s">
        <v>3190</v>
      </c>
      <c r="D304" s="13" t="s">
        <v>3201</v>
      </c>
      <c r="E304">
        <v>12</v>
      </c>
      <c r="F304">
        <v>2019</v>
      </c>
      <c r="G304">
        <v>1</v>
      </c>
      <c r="H304" s="13" t="s">
        <v>6975</v>
      </c>
      <c r="I304">
        <v>2</v>
      </c>
      <c r="J304">
        <v>0</v>
      </c>
      <c r="K304">
        <v>1</v>
      </c>
      <c r="L304">
        <v>489</v>
      </c>
    </row>
    <row r="305" spans="1:12" x14ac:dyDescent="0.3">
      <c r="A305">
        <v>46010519</v>
      </c>
      <c r="B305" s="13" t="s">
        <v>3189</v>
      </c>
      <c r="C305" s="13" t="s">
        <v>3190</v>
      </c>
      <c r="D305" s="13" t="s">
        <v>3201</v>
      </c>
      <c r="E305">
        <v>12</v>
      </c>
      <c r="F305">
        <v>2019</v>
      </c>
      <c r="G305">
        <v>1</v>
      </c>
      <c r="H305" s="13" t="s">
        <v>6975</v>
      </c>
      <c r="I305">
        <v>1</v>
      </c>
      <c r="J305">
        <v>1</v>
      </c>
      <c r="K305">
        <v>0</v>
      </c>
      <c r="L305">
        <v>168</v>
      </c>
    </row>
    <row r="306" spans="1:12" x14ac:dyDescent="0.3">
      <c r="A306">
        <v>46010619</v>
      </c>
      <c r="B306" s="13" t="s">
        <v>3189</v>
      </c>
      <c r="C306" s="13" t="s">
        <v>3190</v>
      </c>
      <c r="D306" s="13" t="s">
        <v>3203</v>
      </c>
      <c r="E306">
        <v>12</v>
      </c>
      <c r="F306">
        <v>2019</v>
      </c>
      <c r="G306">
        <v>1</v>
      </c>
      <c r="H306" s="13" t="s">
        <v>6975</v>
      </c>
      <c r="I306">
        <v>1</v>
      </c>
      <c r="J306">
        <v>1</v>
      </c>
      <c r="K306">
        <v>0</v>
      </c>
      <c r="L306">
        <v>144</v>
      </c>
    </row>
    <row r="307" spans="1:12" x14ac:dyDescent="0.3">
      <c r="A307">
        <v>46010719</v>
      </c>
      <c r="B307" s="13" t="s">
        <v>3189</v>
      </c>
      <c r="C307" s="13" t="s">
        <v>3190</v>
      </c>
      <c r="D307" s="13" t="s">
        <v>3201</v>
      </c>
      <c r="E307">
        <v>12</v>
      </c>
      <c r="F307">
        <v>2019</v>
      </c>
      <c r="G307">
        <v>1</v>
      </c>
      <c r="H307" s="13" t="s">
        <v>6975</v>
      </c>
      <c r="I307">
        <v>2</v>
      </c>
      <c r="J307">
        <v>0</v>
      </c>
      <c r="K307">
        <v>1</v>
      </c>
      <c r="L307">
        <v>450</v>
      </c>
    </row>
    <row r="308" spans="1:12" x14ac:dyDescent="0.3">
      <c r="A308">
        <v>46010819</v>
      </c>
      <c r="B308" s="13" t="s">
        <v>3189</v>
      </c>
      <c r="C308" s="13" t="s">
        <v>3190</v>
      </c>
      <c r="D308" s="13" t="s">
        <v>3200</v>
      </c>
      <c r="E308">
        <v>12</v>
      </c>
      <c r="F308">
        <v>2019</v>
      </c>
      <c r="G308">
        <v>1</v>
      </c>
      <c r="H308" s="13" t="s">
        <v>6975</v>
      </c>
      <c r="I308">
        <v>1</v>
      </c>
      <c r="J308">
        <v>1</v>
      </c>
      <c r="K308">
        <v>0</v>
      </c>
      <c r="L308">
        <v>210</v>
      </c>
    </row>
    <row r="309" spans="1:12" x14ac:dyDescent="0.3">
      <c r="A309">
        <v>46010919</v>
      </c>
      <c r="B309" s="13" t="s">
        <v>3189</v>
      </c>
      <c r="C309" s="13" t="s">
        <v>3190</v>
      </c>
      <c r="D309" s="13" t="s">
        <v>6</v>
      </c>
      <c r="E309">
        <v>12</v>
      </c>
      <c r="F309">
        <v>2019</v>
      </c>
      <c r="G309">
        <v>1</v>
      </c>
      <c r="H309" s="13" t="s">
        <v>6975</v>
      </c>
      <c r="I309">
        <v>1</v>
      </c>
      <c r="J309">
        <v>1</v>
      </c>
      <c r="K309">
        <v>0</v>
      </c>
      <c r="L309">
        <v>192</v>
      </c>
    </row>
    <row r="310" spans="1:12" x14ac:dyDescent="0.3">
      <c r="A310">
        <v>46011019</v>
      </c>
      <c r="B310" s="13" t="s">
        <v>3189</v>
      </c>
      <c r="C310" s="13" t="s">
        <v>3190</v>
      </c>
      <c r="D310" s="13" t="s">
        <v>6</v>
      </c>
      <c r="E310">
        <v>12</v>
      </c>
      <c r="F310">
        <v>2019</v>
      </c>
      <c r="G310">
        <v>1</v>
      </c>
      <c r="H310" s="13" t="s">
        <v>6975</v>
      </c>
      <c r="I310">
        <v>1</v>
      </c>
      <c r="J310">
        <v>1</v>
      </c>
      <c r="K310">
        <v>0</v>
      </c>
      <c r="L310">
        <v>523</v>
      </c>
    </row>
    <row r="311" spans="1:12" x14ac:dyDescent="0.3">
      <c r="A311">
        <v>46011119</v>
      </c>
      <c r="B311" s="13" t="s">
        <v>3189</v>
      </c>
      <c r="C311" s="13" t="s">
        <v>3190</v>
      </c>
      <c r="D311" s="13" t="s">
        <v>3202</v>
      </c>
      <c r="E311">
        <v>12</v>
      </c>
      <c r="F311">
        <v>2019</v>
      </c>
      <c r="G311">
        <v>1</v>
      </c>
      <c r="H311" s="13" t="s">
        <v>6975</v>
      </c>
      <c r="I311">
        <v>1</v>
      </c>
      <c r="J311">
        <v>1</v>
      </c>
      <c r="K311">
        <v>0</v>
      </c>
      <c r="L311">
        <v>283</v>
      </c>
    </row>
    <row r="312" spans="1:12" x14ac:dyDescent="0.3">
      <c r="A312">
        <v>46011219</v>
      </c>
      <c r="B312" s="13" t="s">
        <v>3189</v>
      </c>
      <c r="C312" s="13" t="s">
        <v>3190</v>
      </c>
      <c r="D312" s="13" t="s">
        <v>6</v>
      </c>
      <c r="E312">
        <v>12</v>
      </c>
      <c r="F312">
        <v>2019</v>
      </c>
      <c r="G312">
        <v>1</v>
      </c>
      <c r="H312" s="13" t="s">
        <v>6975</v>
      </c>
      <c r="I312">
        <v>1</v>
      </c>
      <c r="J312">
        <v>1</v>
      </c>
      <c r="K312">
        <v>0</v>
      </c>
      <c r="L312">
        <v>383</v>
      </c>
    </row>
    <row r="313" spans="1:12" x14ac:dyDescent="0.3">
      <c r="A313">
        <v>46011319</v>
      </c>
      <c r="B313" s="13" t="s">
        <v>3189</v>
      </c>
      <c r="C313" s="13" t="s">
        <v>3190</v>
      </c>
      <c r="D313" s="13" t="s">
        <v>6</v>
      </c>
      <c r="E313">
        <v>12</v>
      </c>
      <c r="F313">
        <v>2019</v>
      </c>
      <c r="G313">
        <v>1</v>
      </c>
      <c r="H313" s="13" t="s">
        <v>6975</v>
      </c>
      <c r="I313">
        <v>1</v>
      </c>
      <c r="J313">
        <v>1</v>
      </c>
      <c r="K313">
        <v>0</v>
      </c>
      <c r="L313">
        <v>447</v>
      </c>
    </row>
    <row r="314" spans="1:12" x14ac:dyDescent="0.3">
      <c r="A314">
        <v>46011419</v>
      </c>
      <c r="B314" s="13" t="s">
        <v>3189</v>
      </c>
      <c r="C314" s="13" t="s">
        <v>3190</v>
      </c>
      <c r="D314" s="13" t="s">
        <v>3201</v>
      </c>
      <c r="E314">
        <v>12</v>
      </c>
      <c r="F314">
        <v>2019</v>
      </c>
      <c r="G314">
        <v>1</v>
      </c>
      <c r="H314" s="13" t="s">
        <v>6975</v>
      </c>
      <c r="I314">
        <v>1</v>
      </c>
      <c r="J314">
        <v>1</v>
      </c>
      <c r="K314">
        <v>0</v>
      </c>
      <c r="L314">
        <v>144</v>
      </c>
    </row>
    <row r="315" spans="1:12" x14ac:dyDescent="0.3">
      <c r="A315">
        <v>46012019</v>
      </c>
      <c r="B315" s="13" t="s">
        <v>3189</v>
      </c>
      <c r="C315" s="13" t="s">
        <v>3190</v>
      </c>
      <c r="D315" s="13" t="s">
        <v>3203</v>
      </c>
      <c r="E315">
        <v>12</v>
      </c>
      <c r="F315">
        <v>2019</v>
      </c>
      <c r="G315">
        <v>0</v>
      </c>
      <c r="H315" s="13" t="s">
        <v>6975</v>
      </c>
      <c r="I315">
        <v>1</v>
      </c>
      <c r="J315">
        <v>1</v>
      </c>
      <c r="K315">
        <v>0</v>
      </c>
      <c r="L315">
        <v>492</v>
      </c>
    </row>
    <row r="316" spans="1:12" x14ac:dyDescent="0.3">
      <c r="A316">
        <v>80010119</v>
      </c>
      <c r="B316" s="13" t="s">
        <v>3189</v>
      </c>
      <c r="C316" s="13" t="s">
        <v>3190</v>
      </c>
      <c r="D316" s="13" t="s">
        <v>3203</v>
      </c>
      <c r="E316">
        <v>12</v>
      </c>
      <c r="F316">
        <v>2019</v>
      </c>
      <c r="G316">
        <v>0</v>
      </c>
      <c r="H316" s="13" t="s">
        <v>6975</v>
      </c>
      <c r="I316">
        <v>1</v>
      </c>
      <c r="J316">
        <v>1</v>
      </c>
      <c r="K316">
        <v>0</v>
      </c>
      <c r="L316">
        <v>283</v>
      </c>
    </row>
    <row r="317" spans="1:12" x14ac:dyDescent="0.3">
      <c r="A317">
        <v>80010219</v>
      </c>
      <c r="B317" s="13" t="s">
        <v>3189</v>
      </c>
      <c r="C317" s="13" t="s">
        <v>3190</v>
      </c>
      <c r="D317" s="13" t="s">
        <v>3200</v>
      </c>
      <c r="E317">
        <v>12</v>
      </c>
      <c r="F317">
        <v>2019</v>
      </c>
      <c r="G317">
        <v>0</v>
      </c>
      <c r="H317" s="13" t="s">
        <v>6975</v>
      </c>
      <c r="I317">
        <v>1</v>
      </c>
      <c r="J317">
        <v>1</v>
      </c>
      <c r="K317">
        <v>0</v>
      </c>
      <c r="L317">
        <v>345</v>
      </c>
    </row>
    <row r="318" spans="1:12" x14ac:dyDescent="0.3">
      <c r="A318">
        <v>80010319</v>
      </c>
      <c r="B318" s="13" t="s">
        <v>3189</v>
      </c>
      <c r="C318" s="13" t="s">
        <v>3190</v>
      </c>
      <c r="D318" s="13" t="s">
        <v>6</v>
      </c>
      <c r="E318">
        <v>12</v>
      </c>
      <c r="F318">
        <v>2019</v>
      </c>
      <c r="G318">
        <v>1</v>
      </c>
      <c r="H318" s="13" t="s">
        <v>6975</v>
      </c>
      <c r="I318">
        <v>1</v>
      </c>
      <c r="J318">
        <v>1</v>
      </c>
      <c r="K318">
        <v>0</v>
      </c>
      <c r="L318">
        <v>447</v>
      </c>
    </row>
    <row r="319" spans="1:12" x14ac:dyDescent="0.3">
      <c r="A319">
        <v>80010419</v>
      </c>
      <c r="B319" s="13" t="s">
        <v>3189</v>
      </c>
      <c r="C319" s="13" t="s">
        <v>3190</v>
      </c>
      <c r="D319" s="13" t="s">
        <v>6</v>
      </c>
      <c r="E319">
        <v>12</v>
      </c>
      <c r="F319">
        <v>2019</v>
      </c>
      <c r="G319">
        <v>0</v>
      </c>
      <c r="H319" s="13" t="s">
        <v>6975</v>
      </c>
      <c r="I319">
        <v>1</v>
      </c>
      <c r="J319">
        <v>1</v>
      </c>
      <c r="K319">
        <v>0</v>
      </c>
      <c r="L319">
        <v>538</v>
      </c>
    </row>
    <row r="320" spans="1:12" x14ac:dyDescent="0.3">
      <c r="A320">
        <v>80010519</v>
      </c>
      <c r="B320" s="13" t="s">
        <v>3189</v>
      </c>
      <c r="C320" s="13" t="s">
        <v>3190</v>
      </c>
      <c r="D320" s="13" t="s">
        <v>6</v>
      </c>
      <c r="E320">
        <v>12</v>
      </c>
      <c r="F320">
        <v>2019</v>
      </c>
      <c r="G320">
        <v>0</v>
      </c>
      <c r="H320" s="13" t="s">
        <v>6975</v>
      </c>
      <c r="I320">
        <v>1</v>
      </c>
      <c r="J320">
        <v>1</v>
      </c>
      <c r="K320">
        <v>0</v>
      </c>
      <c r="L320">
        <v>267</v>
      </c>
    </row>
    <row r="321" spans="1:12" x14ac:dyDescent="0.3">
      <c r="A321">
        <v>80010619</v>
      </c>
      <c r="B321" s="13" t="s">
        <v>3189</v>
      </c>
      <c r="C321" s="13" t="s">
        <v>3190</v>
      </c>
      <c r="D321" s="13" t="s">
        <v>3201</v>
      </c>
      <c r="E321">
        <v>12</v>
      </c>
      <c r="F321">
        <v>2019</v>
      </c>
      <c r="G321">
        <v>0</v>
      </c>
      <c r="H321" s="13" t="s">
        <v>6975</v>
      </c>
      <c r="I321">
        <v>1</v>
      </c>
      <c r="J321">
        <v>1</v>
      </c>
      <c r="K321">
        <v>0</v>
      </c>
      <c r="L321">
        <v>345</v>
      </c>
    </row>
    <row r="322" spans="1:12" x14ac:dyDescent="0.3">
      <c r="A322">
        <v>80010719</v>
      </c>
      <c r="B322" s="13" t="s">
        <v>3189</v>
      </c>
      <c r="C322" s="13" t="s">
        <v>3190</v>
      </c>
      <c r="D322" s="13" t="s">
        <v>3201</v>
      </c>
      <c r="E322">
        <v>12</v>
      </c>
      <c r="F322">
        <v>2019</v>
      </c>
      <c r="G322">
        <v>0</v>
      </c>
      <c r="H322" s="13" t="s">
        <v>6975</v>
      </c>
      <c r="I322">
        <v>1</v>
      </c>
      <c r="J322">
        <v>1</v>
      </c>
      <c r="K322">
        <v>0</v>
      </c>
      <c r="L322">
        <v>168</v>
      </c>
    </row>
    <row r="323" spans="1:12" x14ac:dyDescent="0.3">
      <c r="A323">
        <v>80010819</v>
      </c>
      <c r="B323" s="13" t="s">
        <v>3189</v>
      </c>
      <c r="C323" s="13" t="s">
        <v>3190</v>
      </c>
      <c r="D323" s="13" t="s">
        <v>3202</v>
      </c>
      <c r="E323">
        <v>12</v>
      </c>
      <c r="F323">
        <v>2019</v>
      </c>
      <c r="G323">
        <v>1</v>
      </c>
      <c r="H323" s="13" t="s">
        <v>6975</v>
      </c>
      <c r="I323">
        <v>2</v>
      </c>
      <c r="J323">
        <v>0</v>
      </c>
      <c r="K323">
        <v>1</v>
      </c>
      <c r="L323">
        <v>388</v>
      </c>
    </row>
    <row r="324" spans="1:12" x14ac:dyDescent="0.3">
      <c r="A324">
        <v>80010919</v>
      </c>
      <c r="B324" s="13" t="s">
        <v>3189</v>
      </c>
      <c r="C324" s="13" t="s">
        <v>3190</v>
      </c>
      <c r="D324" s="13" t="s">
        <v>3202</v>
      </c>
      <c r="E324">
        <v>12</v>
      </c>
      <c r="F324">
        <v>2019</v>
      </c>
      <c r="G324">
        <v>1</v>
      </c>
      <c r="H324" s="13" t="s">
        <v>6975</v>
      </c>
      <c r="I324">
        <v>2</v>
      </c>
      <c r="J324">
        <v>0</v>
      </c>
      <c r="K324">
        <v>1</v>
      </c>
      <c r="L324">
        <v>450</v>
      </c>
    </row>
    <row r="325" spans="1:12" x14ac:dyDescent="0.3">
      <c r="A325">
        <v>80011019</v>
      </c>
      <c r="B325" s="13" t="s">
        <v>3189</v>
      </c>
      <c r="C325" s="13" t="s">
        <v>3190</v>
      </c>
      <c r="D325" s="13" t="s">
        <v>3203</v>
      </c>
      <c r="E325">
        <v>12</v>
      </c>
      <c r="F325">
        <v>2019</v>
      </c>
      <c r="G325">
        <v>1</v>
      </c>
      <c r="H325" s="13" t="s">
        <v>6975</v>
      </c>
      <c r="I325">
        <v>2</v>
      </c>
      <c r="J325">
        <v>0</v>
      </c>
      <c r="K325">
        <v>1</v>
      </c>
      <c r="L325">
        <v>800</v>
      </c>
    </row>
    <row r="326" spans="1:12" x14ac:dyDescent="0.3">
      <c r="A326">
        <v>80011119</v>
      </c>
      <c r="B326" s="13" t="s">
        <v>3189</v>
      </c>
      <c r="C326" s="13" t="s">
        <v>3190</v>
      </c>
      <c r="D326" s="13" t="s">
        <v>3203</v>
      </c>
      <c r="E326">
        <v>12</v>
      </c>
      <c r="F326">
        <v>2019</v>
      </c>
      <c r="G326">
        <v>0</v>
      </c>
      <c r="H326" s="13" t="s">
        <v>6975</v>
      </c>
      <c r="I326">
        <v>2</v>
      </c>
      <c r="J326">
        <v>0</v>
      </c>
      <c r="K326">
        <v>1</v>
      </c>
      <c r="L326">
        <v>894</v>
      </c>
    </row>
    <row r="327" spans="1:12" x14ac:dyDescent="0.3">
      <c r="A327">
        <v>80011219</v>
      </c>
      <c r="B327" s="13" t="s">
        <v>3189</v>
      </c>
      <c r="C327" s="13" t="s">
        <v>3190</v>
      </c>
      <c r="D327" s="13" t="s">
        <v>3200</v>
      </c>
      <c r="E327">
        <v>12</v>
      </c>
      <c r="F327">
        <v>2019</v>
      </c>
      <c r="G327">
        <v>1</v>
      </c>
      <c r="H327" s="13" t="s">
        <v>6975</v>
      </c>
      <c r="I327">
        <v>1</v>
      </c>
      <c r="J327">
        <v>1</v>
      </c>
      <c r="K327">
        <v>0</v>
      </c>
      <c r="L327">
        <v>447</v>
      </c>
    </row>
    <row r="328" spans="1:12" x14ac:dyDescent="0.3">
      <c r="A328">
        <v>80011319</v>
      </c>
      <c r="B328" s="13" t="s">
        <v>3189</v>
      </c>
      <c r="C328" s="13" t="s">
        <v>3190</v>
      </c>
      <c r="D328" s="13" t="s">
        <v>6</v>
      </c>
      <c r="E328">
        <v>12</v>
      </c>
      <c r="F328">
        <v>2019</v>
      </c>
      <c r="G328">
        <v>0</v>
      </c>
      <c r="H328" s="13" t="s">
        <v>6975</v>
      </c>
      <c r="I328">
        <v>2</v>
      </c>
      <c r="J328">
        <v>0</v>
      </c>
      <c r="K328">
        <v>1</v>
      </c>
      <c r="L328">
        <v>792</v>
      </c>
    </row>
    <row r="329" spans="1:12" x14ac:dyDescent="0.3">
      <c r="A329">
        <v>80011419</v>
      </c>
      <c r="B329" s="13" t="s">
        <v>3189</v>
      </c>
      <c r="C329" s="13" t="s">
        <v>3190</v>
      </c>
      <c r="D329" s="13" t="s">
        <v>6</v>
      </c>
      <c r="E329">
        <v>12</v>
      </c>
      <c r="F329">
        <v>2019</v>
      </c>
      <c r="G329">
        <v>1</v>
      </c>
      <c r="H329" s="13" t="s">
        <v>6975</v>
      </c>
      <c r="I329">
        <v>2</v>
      </c>
      <c r="J329">
        <v>0</v>
      </c>
      <c r="K329">
        <v>1</v>
      </c>
      <c r="L329">
        <v>830</v>
      </c>
    </row>
    <row r="330" spans="1:12" x14ac:dyDescent="0.3">
      <c r="A330">
        <v>80011519</v>
      </c>
      <c r="B330" s="13" t="s">
        <v>3189</v>
      </c>
      <c r="C330" s="13" t="s">
        <v>3190</v>
      </c>
      <c r="D330" s="13" t="s">
        <v>6</v>
      </c>
      <c r="E330">
        <v>12</v>
      </c>
      <c r="F330">
        <v>2019</v>
      </c>
      <c r="G330">
        <v>1</v>
      </c>
      <c r="H330" s="13" t="s">
        <v>6975</v>
      </c>
      <c r="I330">
        <v>2</v>
      </c>
      <c r="J330">
        <v>0</v>
      </c>
      <c r="K330">
        <v>1</v>
      </c>
      <c r="L330">
        <v>312</v>
      </c>
    </row>
    <row r="331" spans="1:12" x14ac:dyDescent="0.3">
      <c r="A331">
        <v>80011619</v>
      </c>
      <c r="B331" s="13" t="s">
        <v>3189</v>
      </c>
      <c r="C331" s="13" t="s">
        <v>3190</v>
      </c>
      <c r="D331" s="13" t="s">
        <v>3202</v>
      </c>
      <c r="E331">
        <v>12</v>
      </c>
      <c r="F331">
        <v>2019</v>
      </c>
      <c r="G331">
        <v>1</v>
      </c>
      <c r="H331" s="13" t="s">
        <v>6975</v>
      </c>
      <c r="I331">
        <v>2</v>
      </c>
      <c r="J331">
        <v>0</v>
      </c>
      <c r="K331">
        <v>1</v>
      </c>
      <c r="L331">
        <v>312</v>
      </c>
    </row>
    <row r="332" spans="1:12" x14ac:dyDescent="0.3">
      <c r="A332">
        <v>80011719</v>
      </c>
      <c r="B332" s="13" t="s">
        <v>3189</v>
      </c>
      <c r="C332" s="13" t="s">
        <v>3190</v>
      </c>
      <c r="D332" s="13" t="s">
        <v>3202</v>
      </c>
      <c r="E332">
        <v>12</v>
      </c>
      <c r="F332">
        <v>2019</v>
      </c>
      <c r="G332">
        <v>0</v>
      </c>
      <c r="H332" s="13" t="s">
        <v>6975</v>
      </c>
      <c r="I332">
        <v>2</v>
      </c>
      <c r="J332">
        <v>0</v>
      </c>
      <c r="K332">
        <v>1</v>
      </c>
      <c r="L332">
        <v>430</v>
      </c>
    </row>
    <row r="333" spans="1:12" x14ac:dyDescent="0.3">
      <c r="A333">
        <v>80011819</v>
      </c>
      <c r="B333" s="13" t="s">
        <v>3189</v>
      </c>
      <c r="C333" s="13" t="s">
        <v>3190</v>
      </c>
      <c r="D333" s="13" t="s">
        <v>6</v>
      </c>
      <c r="E333">
        <v>12</v>
      </c>
      <c r="F333">
        <v>2019</v>
      </c>
      <c r="G333">
        <v>1</v>
      </c>
      <c r="H333" s="13" t="s">
        <v>6975</v>
      </c>
      <c r="I333">
        <v>6</v>
      </c>
      <c r="J333">
        <v>0</v>
      </c>
      <c r="K333">
        <v>1</v>
      </c>
      <c r="L333">
        <v>1342</v>
      </c>
    </row>
    <row r="334" spans="1:12" x14ac:dyDescent="0.3">
      <c r="A334">
        <v>80011919</v>
      </c>
      <c r="B334" s="13" t="s">
        <v>3189</v>
      </c>
      <c r="C334" s="13" t="s">
        <v>3190</v>
      </c>
      <c r="D334" s="13" t="s">
        <v>6</v>
      </c>
      <c r="E334">
        <v>12</v>
      </c>
      <c r="F334">
        <v>2019</v>
      </c>
      <c r="G334">
        <v>0</v>
      </c>
      <c r="H334" s="13" t="s">
        <v>6975</v>
      </c>
      <c r="I334">
        <v>1</v>
      </c>
      <c r="J334">
        <v>1</v>
      </c>
      <c r="K334">
        <v>0</v>
      </c>
      <c r="L334">
        <v>210</v>
      </c>
    </row>
    <row r="335" spans="1:12" x14ac:dyDescent="0.3">
      <c r="A335">
        <v>80012019</v>
      </c>
      <c r="B335" s="13" t="s">
        <v>3189</v>
      </c>
      <c r="C335" s="13" t="s">
        <v>3190</v>
      </c>
      <c r="D335" s="13" t="s">
        <v>3201</v>
      </c>
      <c r="E335">
        <v>12</v>
      </c>
      <c r="F335">
        <v>2019</v>
      </c>
      <c r="G335">
        <v>1</v>
      </c>
      <c r="H335" s="13" t="s">
        <v>6975</v>
      </c>
      <c r="I335">
        <v>5</v>
      </c>
      <c r="J335">
        <v>0</v>
      </c>
      <c r="K335">
        <v>1</v>
      </c>
      <c r="L335">
        <v>1966</v>
      </c>
    </row>
    <row r="336" spans="1:12" x14ac:dyDescent="0.3">
      <c r="A336">
        <v>80012119</v>
      </c>
      <c r="B336" s="13" t="s">
        <v>3189</v>
      </c>
      <c r="C336" s="13" t="s">
        <v>3190</v>
      </c>
      <c r="D336" s="13" t="s">
        <v>3202</v>
      </c>
      <c r="E336">
        <v>12</v>
      </c>
      <c r="F336">
        <v>2019</v>
      </c>
      <c r="G336">
        <v>0</v>
      </c>
      <c r="H336" s="13" t="s">
        <v>6975</v>
      </c>
      <c r="I336">
        <v>1</v>
      </c>
      <c r="J336">
        <v>1</v>
      </c>
      <c r="K336">
        <v>0</v>
      </c>
      <c r="L336">
        <v>345</v>
      </c>
    </row>
    <row r="337" spans="1:12" x14ac:dyDescent="0.3">
      <c r="A337">
        <v>80012219</v>
      </c>
      <c r="B337" s="13" t="s">
        <v>3189</v>
      </c>
      <c r="C337" s="13" t="s">
        <v>3190</v>
      </c>
      <c r="D337" s="13" t="s">
        <v>3202</v>
      </c>
      <c r="E337">
        <v>12</v>
      </c>
      <c r="F337">
        <v>2019</v>
      </c>
      <c r="G337">
        <v>0</v>
      </c>
      <c r="H337" s="13" t="s">
        <v>6975</v>
      </c>
      <c r="I337">
        <v>3</v>
      </c>
      <c r="J337">
        <v>0</v>
      </c>
      <c r="K337">
        <v>1</v>
      </c>
      <c r="L337">
        <v>1111</v>
      </c>
    </row>
    <row r="338" spans="1:12" x14ac:dyDescent="0.3">
      <c r="A338">
        <v>80012319</v>
      </c>
      <c r="B338" s="13" t="s">
        <v>3189</v>
      </c>
      <c r="C338" s="13" t="s">
        <v>3190</v>
      </c>
      <c r="D338" s="13" t="s">
        <v>3200</v>
      </c>
      <c r="E338">
        <v>12</v>
      </c>
      <c r="F338">
        <v>2019</v>
      </c>
      <c r="G338">
        <v>1</v>
      </c>
      <c r="H338" s="13" t="s">
        <v>6975</v>
      </c>
      <c r="I338">
        <v>4</v>
      </c>
      <c r="J338">
        <v>0</v>
      </c>
      <c r="K338">
        <v>1</v>
      </c>
      <c r="L338">
        <v>1040</v>
      </c>
    </row>
    <row r="339" spans="1:12" x14ac:dyDescent="0.3">
      <c r="A339">
        <v>80012419</v>
      </c>
      <c r="B339" s="13" t="s">
        <v>3189</v>
      </c>
      <c r="C339" s="13" t="s">
        <v>3190</v>
      </c>
      <c r="D339" s="13" t="s">
        <v>6</v>
      </c>
      <c r="E339">
        <v>12</v>
      </c>
      <c r="F339">
        <v>2019</v>
      </c>
      <c r="G339">
        <v>0</v>
      </c>
      <c r="H339" s="13" t="s">
        <v>6975</v>
      </c>
      <c r="I339">
        <v>2</v>
      </c>
      <c r="J339">
        <v>0</v>
      </c>
      <c r="K339">
        <v>1</v>
      </c>
      <c r="L339">
        <v>340</v>
      </c>
    </row>
    <row r="340" spans="1:12" x14ac:dyDescent="0.3">
      <c r="A340">
        <v>80012519</v>
      </c>
      <c r="B340" s="13" t="s">
        <v>3189</v>
      </c>
      <c r="C340" s="13" t="s">
        <v>3190</v>
      </c>
      <c r="D340" s="13" t="s">
        <v>6</v>
      </c>
      <c r="E340">
        <v>12</v>
      </c>
      <c r="F340">
        <v>2019</v>
      </c>
      <c r="G340">
        <v>1</v>
      </c>
      <c r="H340" s="13" t="s">
        <v>6975</v>
      </c>
      <c r="I340">
        <v>4</v>
      </c>
      <c r="J340">
        <v>0</v>
      </c>
      <c r="K340">
        <v>1</v>
      </c>
      <c r="L340">
        <v>720</v>
      </c>
    </row>
    <row r="341" spans="1:12" x14ac:dyDescent="0.3">
      <c r="A341">
        <v>80012619</v>
      </c>
      <c r="B341" s="13" t="s">
        <v>3189</v>
      </c>
      <c r="C341" s="13" t="s">
        <v>3190</v>
      </c>
      <c r="D341" s="13" t="s">
        <v>3201</v>
      </c>
      <c r="E341">
        <v>12</v>
      </c>
      <c r="F341">
        <v>2019</v>
      </c>
      <c r="G341">
        <v>1</v>
      </c>
      <c r="H341" s="13" t="s">
        <v>6975</v>
      </c>
      <c r="I341">
        <v>1</v>
      </c>
      <c r="J341">
        <v>1</v>
      </c>
      <c r="K341">
        <v>0</v>
      </c>
      <c r="L341">
        <v>220</v>
      </c>
    </row>
    <row r="342" spans="1:12" x14ac:dyDescent="0.3">
      <c r="A342">
        <v>80012719</v>
      </c>
      <c r="B342" s="13" t="s">
        <v>3189</v>
      </c>
      <c r="C342" s="13" t="s">
        <v>3190</v>
      </c>
      <c r="D342" s="13" t="s">
        <v>3201</v>
      </c>
      <c r="E342">
        <v>12</v>
      </c>
      <c r="F342">
        <v>2019</v>
      </c>
      <c r="G342">
        <v>0</v>
      </c>
      <c r="H342" s="13" t="s">
        <v>6975</v>
      </c>
      <c r="I342">
        <v>6</v>
      </c>
      <c r="J342">
        <v>0</v>
      </c>
      <c r="K342">
        <v>1</v>
      </c>
      <c r="L342">
        <v>1305</v>
      </c>
    </row>
    <row r="343" spans="1:12" x14ac:dyDescent="0.3">
      <c r="A343">
        <v>80012819</v>
      </c>
      <c r="B343" s="13" t="s">
        <v>3189</v>
      </c>
      <c r="C343" s="13" t="s">
        <v>3190</v>
      </c>
      <c r="D343" s="13" t="s">
        <v>3201</v>
      </c>
      <c r="E343">
        <v>12</v>
      </c>
      <c r="F343">
        <v>2019</v>
      </c>
      <c r="G343">
        <v>0</v>
      </c>
      <c r="H343" s="13" t="s">
        <v>6975</v>
      </c>
      <c r="I343">
        <v>1</v>
      </c>
      <c r="J343">
        <v>1</v>
      </c>
      <c r="K343">
        <v>0</v>
      </c>
      <c r="L343">
        <v>240</v>
      </c>
    </row>
    <row r="344" spans="1:12" x14ac:dyDescent="0.3">
      <c r="A344">
        <v>80012919</v>
      </c>
      <c r="B344" s="13" t="s">
        <v>3189</v>
      </c>
      <c r="C344" s="13" t="s">
        <v>3190</v>
      </c>
      <c r="D344" s="13" t="s">
        <v>3201</v>
      </c>
      <c r="E344">
        <v>12</v>
      </c>
      <c r="F344">
        <v>2019</v>
      </c>
      <c r="G344">
        <v>0</v>
      </c>
      <c r="H344" s="13" t="s">
        <v>6975</v>
      </c>
      <c r="I344">
        <v>1</v>
      </c>
      <c r="J344">
        <v>1</v>
      </c>
      <c r="K344">
        <v>0</v>
      </c>
      <c r="L344">
        <v>220</v>
      </c>
    </row>
    <row r="345" spans="1:12" x14ac:dyDescent="0.3">
      <c r="A345">
        <v>80013019</v>
      </c>
      <c r="B345" s="13" t="s">
        <v>3189</v>
      </c>
      <c r="C345" s="13" t="s">
        <v>3190</v>
      </c>
      <c r="D345" s="13" t="s">
        <v>3202</v>
      </c>
      <c r="E345">
        <v>12</v>
      </c>
      <c r="F345">
        <v>2019</v>
      </c>
      <c r="G345">
        <v>0</v>
      </c>
      <c r="H345" s="13" t="s">
        <v>6975</v>
      </c>
      <c r="I345">
        <v>4</v>
      </c>
      <c r="J345">
        <v>0</v>
      </c>
      <c r="K345">
        <v>1</v>
      </c>
      <c r="L345">
        <v>1531</v>
      </c>
    </row>
    <row r="346" spans="1:12" x14ac:dyDescent="0.3">
      <c r="A346">
        <v>80013119</v>
      </c>
      <c r="B346" s="13" t="s">
        <v>3189</v>
      </c>
      <c r="C346" s="13" t="s">
        <v>3190</v>
      </c>
      <c r="D346" s="13" t="s">
        <v>6</v>
      </c>
      <c r="E346">
        <v>12</v>
      </c>
      <c r="F346">
        <v>2019</v>
      </c>
      <c r="G346">
        <v>1</v>
      </c>
      <c r="H346" s="13" t="s">
        <v>6975</v>
      </c>
      <c r="I346">
        <v>1</v>
      </c>
      <c r="J346">
        <v>1</v>
      </c>
      <c r="K346">
        <v>0</v>
      </c>
      <c r="L346">
        <v>447</v>
      </c>
    </row>
    <row r="347" spans="1:12" x14ac:dyDescent="0.3">
      <c r="A347">
        <v>80013219</v>
      </c>
      <c r="B347" s="13" t="s">
        <v>3189</v>
      </c>
      <c r="C347" s="13" t="s">
        <v>3190</v>
      </c>
      <c r="D347" s="13" t="s">
        <v>6</v>
      </c>
      <c r="E347">
        <v>12</v>
      </c>
      <c r="F347">
        <v>2019</v>
      </c>
      <c r="G347">
        <v>1</v>
      </c>
      <c r="H347" s="13" t="s">
        <v>6975</v>
      </c>
      <c r="I347">
        <v>2</v>
      </c>
      <c r="J347">
        <v>0</v>
      </c>
      <c r="K347">
        <v>1</v>
      </c>
      <c r="L347">
        <v>728</v>
      </c>
    </row>
    <row r="348" spans="1:12" x14ac:dyDescent="0.3">
      <c r="A348">
        <v>80013319</v>
      </c>
      <c r="B348" s="13" t="s">
        <v>3189</v>
      </c>
      <c r="C348" s="13" t="s">
        <v>3190</v>
      </c>
      <c r="D348" s="13" t="s">
        <v>6</v>
      </c>
      <c r="E348">
        <v>12</v>
      </c>
      <c r="F348">
        <v>2019</v>
      </c>
      <c r="G348">
        <v>0</v>
      </c>
      <c r="H348" s="13" t="s">
        <v>6975</v>
      </c>
      <c r="I348">
        <v>1</v>
      </c>
      <c r="J348">
        <v>1</v>
      </c>
      <c r="K348">
        <v>0</v>
      </c>
      <c r="L348">
        <v>172</v>
      </c>
    </row>
    <row r="349" spans="1:12" x14ac:dyDescent="0.3">
      <c r="A349">
        <v>80013419</v>
      </c>
      <c r="B349" s="13" t="s">
        <v>3189</v>
      </c>
      <c r="C349" s="13" t="s">
        <v>3190</v>
      </c>
      <c r="D349" s="13" t="s">
        <v>3202</v>
      </c>
      <c r="E349">
        <v>12</v>
      </c>
      <c r="F349">
        <v>2019</v>
      </c>
      <c r="G349">
        <v>1</v>
      </c>
      <c r="H349" s="13" t="s">
        <v>6975</v>
      </c>
      <c r="I349">
        <v>1</v>
      </c>
      <c r="J349">
        <v>1</v>
      </c>
      <c r="K349">
        <v>0</v>
      </c>
      <c r="L349">
        <v>172</v>
      </c>
    </row>
    <row r="350" spans="1:12" x14ac:dyDescent="0.3">
      <c r="A350">
        <v>80013519</v>
      </c>
      <c r="B350" s="13" t="s">
        <v>3189</v>
      </c>
      <c r="C350" s="13" t="s">
        <v>3190</v>
      </c>
      <c r="D350" s="13" t="s">
        <v>3203</v>
      </c>
      <c r="E350">
        <v>12</v>
      </c>
      <c r="F350">
        <v>2019</v>
      </c>
      <c r="G350">
        <v>1</v>
      </c>
      <c r="H350" s="13" t="s">
        <v>6975</v>
      </c>
      <c r="I350">
        <v>1</v>
      </c>
      <c r="J350">
        <v>1</v>
      </c>
      <c r="K350">
        <v>0</v>
      </c>
      <c r="L350">
        <v>168</v>
      </c>
    </row>
    <row r="351" spans="1:12" x14ac:dyDescent="0.3">
      <c r="A351">
        <v>80013619</v>
      </c>
      <c r="B351" s="13" t="s">
        <v>3189</v>
      </c>
      <c r="C351" s="13" t="s">
        <v>3190</v>
      </c>
      <c r="D351" s="13" t="s">
        <v>3202</v>
      </c>
      <c r="E351">
        <v>12</v>
      </c>
      <c r="F351">
        <v>2019</v>
      </c>
      <c r="G351">
        <v>1</v>
      </c>
      <c r="H351" s="13" t="s">
        <v>6975</v>
      </c>
      <c r="I351">
        <v>1</v>
      </c>
      <c r="J351">
        <v>1</v>
      </c>
      <c r="K351">
        <v>0</v>
      </c>
      <c r="L351">
        <v>210</v>
      </c>
    </row>
    <row r="352" spans="1:12" x14ac:dyDescent="0.3">
      <c r="A352">
        <v>80013719</v>
      </c>
      <c r="B352" s="13" t="s">
        <v>3189</v>
      </c>
      <c r="C352" s="13" t="s">
        <v>3190</v>
      </c>
      <c r="D352" s="13" t="s">
        <v>6</v>
      </c>
      <c r="E352">
        <v>12</v>
      </c>
      <c r="F352">
        <v>2019</v>
      </c>
      <c r="G352">
        <v>0</v>
      </c>
      <c r="H352" s="13" t="s">
        <v>6975</v>
      </c>
      <c r="I352">
        <v>1</v>
      </c>
      <c r="J352">
        <v>1</v>
      </c>
      <c r="K352">
        <v>0</v>
      </c>
      <c r="L352">
        <v>210</v>
      </c>
    </row>
    <row r="353" spans="1:12" x14ac:dyDescent="0.3">
      <c r="A353">
        <v>80013819</v>
      </c>
      <c r="B353" s="13" t="s">
        <v>3189</v>
      </c>
      <c r="C353" s="13" t="s">
        <v>3190</v>
      </c>
      <c r="D353" s="13" t="s">
        <v>6</v>
      </c>
      <c r="E353">
        <v>12</v>
      </c>
      <c r="F353">
        <v>2019</v>
      </c>
      <c r="G353">
        <v>1</v>
      </c>
      <c r="H353" s="13" t="s">
        <v>6975</v>
      </c>
      <c r="I353">
        <v>1</v>
      </c>
      <c r="J353">
        <v>1</v>
      </c>
      <c r="K353">
        <v>0</v>
      </c>
      <c r="L353">
        <v>258</v>
      </c>
    </row>
    <row r="354" spans="1:12" x14ac:dyDescent="0.3">
      <c r="A354">
        <v>80014019</v>
      </c>
      <c r="B354" s="13" t="s">
        <v>3189</v>
      </c>
      <c r="C354" s="13" t="s">
        <v>3190</v>
      </c>
      <c r="D354" s="13" t="s">
        <v>3201</v>
      </c>
      <c r="E354">
        <v>12</v>
      </c>
      <c r="F354">
        <v>2019</v>
      </c>
      <c r="G354">
        <v>0</v>
      </c>
      <c r="H354" s="13" t="s">
        <v>6975</v>
      </c>
      <c r="I354">
        <v>3</v>
      </c>
      <c r="J354">
        <v>0</v>
      </c>
      <c r="K354">
        <v>1</v>
      </c>
      <c r="L354">
        <v>1265</v>
      </c>
    </row>
    <row r="355" spans="1:12" x14ac:dyDescent="0.3">
      <c r="A355">
        <v>82022319</v>
      </c>
      <c r="B355" s="13" t="s">
        <v>3189</v>
      </c>
      <c r="C355" s="13" t="s">
        <v>3190</v>
      </c>
      <c r="D355" s="13" t="s">
        <v>3201</v>
      </c>
      <c r="E355">
        <v>12</v>
      </c>
      <c r="F355">
        <v>2019</v>
      </c>
      <c r="G355">
        <v>1</v>
      </c>
      <c r="H355" s="13" t="s">
        <v>6975</v>
      </c>
      <c r="I355">
        <v>1</v>
      </c>
      <c r="J355">
        <v>1</v>
      </c>
      <c r="K355">
        <v>0</v>
      </c>
      <c r="L355">
        <v>383</v>
      </c>
    </row>
    <row r="356" spans="1:12" x14ac:dyDescent="0.3">
      <c r="A356">
        <v>82022419</v>
      </c>
      <c r="B356" s="13" t="s">
        <v>3189</v>
      </c>
      <c r="C356" s="13" t="s">
        <v>3190</v>
      </c>
      <c r="D356" s="13" t="s">
        <v>3202</v>
      </c>
      <c r="E356">
        <v>12</v>
      </c>
      <c r="F356">
        <v>2019</v>
      </c>
      <c r="G356">
        <v>1</v>
      </c>
      <c r="H356" s="13" t="s">
        <v>6975</v>
      </c>
      <c r="I356">
        <v>3</v>
      </c>
      <c r="J356">
        <v>0</v>
      </c>
      <c r="K356">
        <v>1</v>
      </c>
      <c r="L356">
        <v>582</v>
      </c>
    </row>
    <row r="357" spans="1:12" x14ac:dyDescent="0.3">
      <c r="A357">
        <v>62100119</v>
      </c>
      <c r="B357" s="13" t="s">
        <v>3189</v>
      </c>
      <c r="C357" s="13" t="s">
        <v>3190</v>
      </c>
      <c r="D357" s="13" t="s">
        <v>3202</v>
      </c>
      <c r="E357">
        <v>12</v>
      </c>
      <c r="F357">
        <v>2019</v>
      </c>
      <c r="G357">
        <v>0</v>
      </c>
      <c r="H357" s="13" t="s">
        <v>6975</v>
      </c>
      <c r="I357">
        <v>1</v>
      </c>
      <c r="J357">
        <v>1</v>
      </c>
      <c r="K357">
        <v>0</v>
      </c>
      <c r="L357">
        <v>488</v>
      </c>
    </row>
    <row r="358" spans="1:12" x14ac:dyDescent="0.3">
      <c r="A358">
        <v>62111519</v>
      </c>
      <c r="B358" s="13" t="s">
        <v>3189</v>
      </c>
      <c r="C358" s="13" t="s">
        <v>3190</v>
      </c>
      <c r="D358" s="13" t="s">
        <v>3203</v>
      </c>
      <c r="E358">
        <v>12</v>
      </c>
      <c r="F358">
        <v>2019</v>
      </c>
      <c r="G358">
        <v>0</v>
      </c>
      <c r="H358" s="13" t="s">
        <v>6975</v>
      </c>
      <c r="I358">
        <v>3</v>
      </c>
      <c r="J358">
        <v>0</v>
      </c>
      <c r="K358">
        <v>1</v>
      </c>
      <c r="L358">
        <v>820</v>
      </c>
    </row>
    <row r="359" spans="1:12" x14ac:dyDescent="0.3">
      <c r="A359">
        <v>82010319</v>
      </c>
      <c r="B359" s="13" t="s">
        <v>3189</v>
      </c>
      <c r="C359" s="13" t="s">
        <v>3190</v>
      </c>
      <c r="D359" s="13" t="s">
        <v>3200</v>
      </c>
      <c r="E359">
        <v>12</v>
      </c>
      <c r="F359">
        <v>2019</v>
      </c>
      <c r="G359">
        <v>1</v>
      </c>
      <c r="H359" s="13" t="s">
        <v>6975</v>
      </c>
      <c r="I359">
        <v>1</v>
      </c>
      <c r="J359">
        <v>1</v>
      </c>
      <c r="K359">
        <v>0</v>
      </c>
      <c r="L359">
        <v>283</v>
      </c>
    </row>
    <row r="360" spans="1:12" x14ac:dyDescent="0.3">
      <c r="A360">
        <v>82010419</v>
      </c>
      <c r="B360" s="13" t="s">
        <v>3189</v>
      </c>
      <c r="C360" s="13" t="s">
        <v>3190</v>
      </c>
      <c r="D360" s="13" t="s">
        <v>6</v>
      </c>
      <c r="E360">
        <v>12</v>
      </c>
      <c r="F360">
        <v>2019</v>
      </c>
      <c r="G360">
        <v>0</v>
      </c>
      <c r="H360" s="13" t="s">
        <v>6975</v>
      </c>
      <c r="I360">
        <v>4</v>
      </c>
      <c r="J360">
        <v>0</v>
      </c>
      <c r="K360">
        <v>1</v>
      </c>
      <c r="L360">
        <v>861</v>
      </c>
    </row>
    <row r="361" spans="1:12" x14ac:dyDescent="0.3">
      <c r="A361">
        <v>82010519</v>
      </c>
      <c r="B361" s="13" t="s">
        <v>3189</v>
      </c>
      <c r="C361" s="13" t="s">
        <v>3190</v>
      </c>
      <c r="D361" s="13" t="s">
        <v>6</v>
      </c>
      <c r="E361">
        <v>12</v>
      </c>
      <c r="F361">
        <v>2019</v>
      </c>
      <c r="G361">
        <v>0</v>
      </c>
      <c r="H361" s="13" t="s">
        <v>6975</v>
      </c>
      <c r="I361">
        <v>1</v>
      </c>
      <c r="J361">
        <v>1</v>
      </c>
      <c r="K361">
        <v>0</v>
      </c>
      <c r="L361">
        <v>168</v>
      </c>
    </row>
    <row r="362" spans="1:12" x14ac:dyDescent="0.3">
      <c r="A362">
        <v>82010619</v>
      </c>
      <c r="B362" s="13" t="s">
        <v>3189</v>
      </c>
      <c r="C362" s="13" t="s">
        <v>3190</v>
      </c>
      <c r="D362" s="13" t="s">
        <v>3203</v>
      </c>
      <c r="E362">
        <v>12</v>
      </c>
      <c r="F362">
        <v>2019</v>
      </c>
      <c r="G362">
        <v>0</v>
      </c>
      <c r="H362" s="13" t="s">
        <v>6975</v>
      </c>
      <c r="I362">
        <v>1</v>
      </c>
      <c r="J362">
        <v>1</v>
      </c>
      <c r="K362">
        <v>0</v>
      </c>
      <c r="L362">
        <v>172</v>
      </c>
    </row>
    <row r="363" spans="1:12" x14ac:dyDescent="0.3">
      <c r="A363">
        <v>82010719</v>
      </c>
      <c r="B363" s="13" t="s">
        <v>3189</v>
      </c>
      <c r="C363" s="13" t="s">
        <v>3190</v>
      </c>
      <c r="D363" s="13" t="s">
        <v>3203</v>
      </c>
      <c r="E363">
        <v>12</v>
      </c>
      <c r="F363">
        <v>2019</v>
      </c>
      <c r="G363">
        <v>0</v>
      </c>
      <c r="H363" s="13" t="s">
        <v>6975</v>
      </c>
      <c r="I363">
        <v>4</v>
      </c>
      <c r="J363">
        <v>0</v>
      </c>
      <c r="K363">
        <v>1</v>
      </c>
      <c r="L363">
        <v>925</v>
      </c>
    </row>
    <row r="364" spans="1:12" x14ac:dyDescent="0.3">
      <c r="A364">
        <v>82010819</v>
      </c>
      <c r="B364" s="13" t="s">
        <v>3189</v>
      </c>
      <c r="C364" s="13" t="s">
        <v>3190</v>
      </c>
      <c r="D364" s="13" t="s">
        <v>3201</v>
      </c>
      <c r="E364">
        <v>12</v>
      </c>
      <c r="F364">
        <v>2019</v>
      </c>
      <c r="G364">
        <v>1</v>
      </c>
      <c r="H364" s="13" t="s">
        <v>6975</v>
      </c>
      <c r="I364">
        <v>1</v>
      </c>
      <c r="J364">
        <v>1</v>
      </c>
      <c r="K364">
        <v>0</v>
      </c>
      <c r="L364">
        <v>205</v>
      </c>
    </row>
    <row r="365" spans="1:12" x14ac:dyDescent="0.3">
      <c r="A365">
        <v>82010919</v>
      </c>
      <c r="B365" s="13" t="s">
        <v>3189</v>
      </c>
      <c r="C365" s="13" t="s">
        <v>3190</v>
      </c>
      <c r="D365" s="13" t="s">
        <v>3202</v>
      </c>
      <c r="E365">
        <v>12</v>
      </c>
      <c r="F365">
        <v>2019</v>
      </c>
      <c r="G365">
        <v>0</v>
      </c>
      <c r="H365" s="13" t="s">
        <v>6975</v>
      </c>
      <c r="I365">
        <v>1</v>
      </c>
      <c r="J365">
        <v>1</v>
      </c>
      <c r="K365">
        <v>0</v>
      </c>
      <c r="L365">
        <v>192</v>
      </c>
    </row>
    <row r="366" spans="1:12" x14ac:dyDescent="0.3">
      <c r="A366">
        <v>82011119</v>
      </c>
      <c r="B366" s="13" t="s">
        <v>3189</v>
      </c>
      <c r="C366" s="13" t="s">
        <v>3190</v>
      </c>
      <c r="D366" s="13" t="s">
        <v>3203</v>
      </c>
      <c r="E366">
        <v>12</v>
      </c>
      <c r="F366">
        <v>2019</v>
      </c>
      <c r="G366">
        <v>1</v>
      </c>
      <c r="H366" s="13" t="s">
        <v>6975</v>
      </c>
      <c r="I366">
        <v>1</v>
      </c>
      <c r="J366">
        <v>1</v>
      </c>
      <c r="K366">
        <v>0</v>
      </c>
      <c r="L366">
        <v>440</v>
      </c>
    </row>
    <row r="367" spans="1:12" x14ac:dyDescent="0.3">
      <c r="A367">
        <v>82011219</v>
      </c>
      <c r="B367" s="13" t="s">
        <v>3189</v>
      </c>
      <c r="C367" s="13" t="s">
        <v>3190</v>
      </c>
      <c r="D367" s="13" t="s">
        <v>3203</v>
      </c>
      <c r="E367">
        <v>12</v>
      </c>
      <c r="F367">
        <v>2019</v>
      </c>
      <c r="G367">
        <v>0</v>
      </c>
      <c r="H367" s="13" t="s">
        <v>6975</v>
      </c>
      <c r="I367">
        <v>1</v>
      </c>
      <c r="J367">
        <v>1</v>
      </c>
      <c r="K367">
        <v>0</v>
      </c>
      <c r="L367">
        <v>345</v>
      </c>
    </row>
    <row r="368" spans="1:12" x14ac:dyDescent="0.3">
      <c r="A368">
        <v>82011319</v>
      </c>
      <c r="B368" s="13" t="s">
        <v>3189</v>
      </c>
      <c r="C368" s="13" t="s">
        <v>3190</v>
      </c>
      <c r="D368" s="13" t="s">
        <v>3200</v>
      </c>
      <c r="E368">
        <v>12</v>
      </c>
      <c r="F368">
        <v>2019</v>
      </c>
      <c r="G368">
        <v>1</v>
      </c>
      <c r="H368" s="13" t="s">
        <v>6975</v>
      </c>
      <c r="I368">
        <v>1</v>
      </c>
      <c r="J368">
        <v>1</v>
      </c>
      <c r="K368">
        <v>0</v>
      </c>
      <c r="L368">
        <v>383</v>
      </c>
    </row>
    <row r="369" spans="1:12" x14ac:dyDescent="0.3">
      <c r="A369">
        <v>82011619</v>
      </c>
      <c r="B369" s="13" t="s">
        <v>3189</v>
      </c>
      <c r="C369" s="13" t="s">
        <v>3190</v>
      </c>
      <c r="D369" s="13" t="s">
        <v>6</v>
      </c>
      <c r="E369">
        <v>12</v>
      </c>
      <c r="F369">
        <v>2019</v>
      </c>
      <c r="G369">
        <v>0</v>
      </c>
      <c r="H369" s="13" t="s">
        <v>6975</v>
      </c>
      <c r="I369">
        <v>2</v>
      </c>
      <c r="J369">
        <v>0</v>
      </c>
      <c r="K369">
        <v>1</v>
      </c>
      <c r="L369">
        <v>336</v>
      </c>
    </row>
    <row r="370" spans="1:12" x14ac:dyDescent="0.3">
      <c r="A370">
        <v>82011719</v>
      </c>
      <c r="B370" s="13" t="s">
        <v>3189</v>
      </c>
      <c r="C370" s="13" t="s">
        <v>3190</v>
      </c>
      <c r="D370" s="13" t="s">
        <v>6</v>
      </c>
      <c r="E370">
        <v>12</v>
      </c>
      <c r="F370">
        <v>2019</v>
      </c>
      <c r="G370">
        <v>1</v>
      </c>
      <c r="H370" s="13" t="s">
        <v>6975</v>
      </c>
      <c r="I370">
        <v>2</v>
      </c>
      <c r="J370">
        <v>0</v>
      </c>
      <c r="K370">
        <v>1</v>
      </c>
      <c r="L370">
        <v>402</v>
      </c>
    </row>
    <row r="371" spans="1:12" x14ac:dyDescent="0.3">
      <c r="A371">
        <v>82011819</v>
      </c>
      <c r="B371" s="13" t="s">
        <v>3189</v>
      </c>
      <c r="C371" s="13" t="s">
        <v>3190</v>
      </c>
      <c r="D371" s="13" t="s">
        <v>6</v>
      </c>
      <c r="E371">
        <v>12</v>
      </c>
      <c r="F371">
        <v>2019</v>
      </c>
      <c r="G371">
        <v>0</v>
      </c>
      <c r="H371" s="13" t="s">
        <v>6975</v>
      </c>
      <c r="I371">
        <v>2</v>
      </c>
      <c r="J371">
        <v>0</v>
      </c>
      <c r="K371">
        <v>1</v>
      </c>
      <c r="L371">
        <v>513</v>
      </c>
    </row>
    <row r="372" spans="1:12" x14ac:dyDescent="0.3">
      <c r="A372">
        <v>82011919</v>
      </c>
      <c r="B372" s="13" t="s">
        <v>3189</v>
      </c>
      <c r="C372" s="13" t="s">
        <v>3190</v>
      </c>
      <c r="D372" s="13" t="s">
        <v>3202</v>
      </c>
      <c r="E372">
        <v>12</v>
      </c>
      <c r="F372">
        <v>2019</v>
      </c>
      <c r="G372">
        <v>0</v>
      </c>
      <c r="H372" s="13" t="s">
        <v>6975</v>
      </c>
      <c r="I372">
        <v>1</v>
      </c>
      <c r="J372">
        <v>1</v>
      </c>
      <c r="K372">
        <v>0</v>
      </c>
      <c r="L372">
        <v>258</v>
      </c>
    </row>
    <row r="373" spans="1:12" x14ac:dyDescent="0.3">
      <c r="A373">
        <v>82012019</v>
      </c>
      <c r="B373" s="13" t="s">
        <v>3189</v>
      </c>
      <c r="C373" s="13" t="s">
        <v>3190</v>
      </c>
      <c r="D373" s="13" t="s">
        <v>6</v>
      </c>
      <c r="E373">
        <v>12</v>
      </c>
      <c r="F373">
        <v>2019</v>
      </c>
      <c r="G373">
        <v>1</v>
      </c>
      <c r="H373" s="13" t="s">
        <v>6975</v>
      </c>
      <c r="I373">
        <v>3</v>
      </c>
      <c r="J373">
        <v>0</v>
      </c>
      <c r="K373">
        <v>1</v>
      </c>
      <c r="L373">
        <v>1061</v>
      </c>
    </row>
    <row r="374" spans="1:12" x14ac:dyDescent="0.3">
      <c r="A374">
        <v>82012119</v>
      </c>
      <c r="B374" s="13" t="s">
        <v>3189</v>
      </c>
      <c r="C374" s="13" t="s">
        <v>3190</v>
      </c>
      <c r="D374" s="13" t="s">
        <v>3202</v>
      </c>
      <c r="E374">
        <v>12</v>
      </c>
      <c r="F374">
        <v>2019</v>
      </c>
      <c r="G374">
        <v>1</v>
      </c>
      <c r="H374" s="13" t="s">
        <v>6975</v>
      </c>
      <c r="I374">
        <v>1</v>
      </c>
      <c r="J374">
        <v>1</v>
      </c>
      <c r="K374">
        <v>0</v>
      </c>
      <c r="L374">
        <v>447</v>
      </c>
    </row>
    <row r="375" spans="1:12" x14ac:dyDescent="0.3">
      <c r="A375">
        <v>82012219</v>
      </c>
      <c r="B375" s="13" t="s">
        <v>3189</v>
      </c>
      <c r="C375" s="13" t="s">
        <v>3190</v>
      </c>
      <c r="D375" s="13" t="s">
        <v>6</v>
      </c>
      <c r="E375">
        <v>12</v>
      </c>
      <c r="F375">
        <v>2019</v>
      </c>
      <c r="G375">
        <v>0</v>
      </c>
      <c r="H375" s="13" t="s">
        <v>6975</v>
      </c>
      <c r="I375">
        <v>1</v>
      </c>
      <c r="J375">
        <v>1</v>
      </c>
      <c r="K375">
        <v>0</v>
      </c>
      <c r="L375">
        <v>447</v>
      </c>
    </row>
    <row r="376" spans="1:12" x14ac:dyDescent="0.3">
      <c r="A376">
        <v>82012319</v>
      </c>
      <c r="B376" s="13" t="s">
        <v>3189</v>
      </c>
      <c r="C376" s="13" t="s">
        <v>3190</v>
      </c>
      <c r="D376" s="13" t="s">
        <v>3203</v>
      </c>
      <c r="E376">
        <v>12</v>
      </c>
      <c r="F376">
        <v>2019</v>
      </c>
      <c r="G376">
        <v>0</v>
      </c>
      <c r="H376" s="13" t="s">
        <v>6975</v>
      </c>
      <c r="I376">
        <v>1</v>
      </c>
      <c r="J376">
        <v>1</v>
      </c>
      <c r="K376">
        <v>0</v>
      </c>
      <c r="L376">
        <v>172</v>
      </c>
    </row>
    <row r="377" spans="1:12" x14ac:dyDescent="0.3">
      <c r="A377">
        <v>82012419</v>
      </c>
      <c r="B377" s="13" t="s">
        <v>3189</v>
      </c>
      <c r="C377" s="13" t="s">
        <v>3190</v>
      </c>
      <c r="D377" s="13" t="s">
        <v>3202</v>
      </c>
      <c r="E377">
        <v>12</v>
      </c>
      <c r="F377">
        <v>2019</v>
      </c>
      <c r="G377">
        <v>1</v>
      </c>
      <c r="H377" s="13" t="s">
        <v>6975</v>
      </c>
      <c r="I377">
        <v>1</v>
      </c>
      <c r="J377">
        <v>1</v>
      </c>
      <c r="K377">
        <v>0</v>
      </c>
      <c r="L377">
        <v>168</v>
      </c>
    </row>
    <row r="378" spans="1:12" x14ac:dyDescent="0.3">
      <c r="A378">
        <v>82012519</v>
      </c>
      <c r="B378" s="13" t="s">
        <v>3189</v>
      </c>
      <c r="C378" s="13" t="s">
        <v>3190</v>
      </c>
      <c r="D378" s="13" t="s">
        <v>3203</v>
      </c>
      <c r="E378">
        <v>12</v>
      </c>
      <c r="F378">
        <v>2019</v>
      </c>
      <c r="G378">
        <v>0</v>
      </c>
      <c r="H378" s="13" t="s">
        <v>6975</v>
      </c>
      <c r="I378">
        <v>1</v>
      </c>
      <c r="J378">
        <v>1</v>
      </c>
      <c r="K378">
        <v>0</v>
      </c>
      <c r="L378">
        <v>192</v>
      </c>
    </row>
    <row r="379" spans="1:12" x14ac:dyDescent="0.3">
      <c r="A379">
        <v>82012619</v>
      </c>
      <c r="B379" s="13" t="s">
        <v>3189</v>
      </c>
      <c r="C379" s="13" t="s">
        <v>3190</v>
      </c>
      <c r="D379" s="13" t="s">
        <v>6</v>
      </c>
      <c r="E379">
        <v>12</v>
      </c>
      <c r="F379">
        <v>2019</v>
      </c>
      <c r="G379">
        <v>1</v>
      </c>
      <c r="H379" s="13" t="s">
        <v>6975</v>
      </c>
      <c r="I379">
        <v>1</v>
      </c>
      <c r="J379">
        <v>1</v>
      </c>
      <c r="K379">
        <v>0</v>
      </c>
      <c r="L379">
        <v>192</v>
      </c>
    </row>
    <row r="380" spans="1:12" x14ac:dyDescent="0.3">
      <c r="A380">
        <v>82012719</v>
      </c>
      <c r="B380" s="13" t="s">
        <v>3189</v>
      </c>
      <c r="C380" s="13" t="s">
        <v>3190</v>
      </c>
      <c r="D380" s="13" t="s">
        <v>3202</v>
      </c>
      <c r="E380">
        <v>12</v>
      </c>
      <c r="F380">
        <v>2019</v>
      </c>
      <c r="G380">
        <v>0</v>
      </c>
      <c r="H380" s="13" t="s">
        <v>6975</v>
      </c>
      <c r="I380">
        <v>1</v>
      </c>
      <c r="J380">
        <v>1</v>
      </c>
      <c r="K380">
        <v>0</v>
      </c>
      <c r="L380">
        <v>210</v>
      </c>
    </row>
    <row r="381" spans="1:12" x14ac:dyDescent="0.3">
      <c r="A381">
        <v>82012819</v>
      </c>
      <c r="B381" s="13" t="s">
        <v>3189</v>
      </c>
      <c r="C381" s="13" t="s">
        <v>3190</v>
      </c>
      <c r="D381" s="13" t="s">
        <v>3203</v>
      </c>
      <c r="E381">
        <v>12</v>
      </c>
      <c r="F381">
        <v>2019</v>
      </c>
      <c r="G381">
        <v>0</v>
      </c>
      <c r="H381" s="13" t="s">
        <v>6975</v>
      </c>
      <c r="I381">
        <v>1</v>
      </c>
      <c r="J381">
        <v>1</v>
      </c>
      <c r="K381">
        <v>0</v>
      </c>
      <c r="L381">
        <v>255</v>
      </c>
    </row>
    <row r="382" spans="1:12" x14ac:dyDescent="0.3">
      <c r="A382">
        <v>82012919</v>
      </c>
      <c r="B382" s="13" t="s">
        <v>3189</v>
      </c>
      <c r="C382" s="13" t="s">
        <v>3190</v>
      </c>
      <c r="D382" s="13" t="s">
        <v>6</v>
      </c>
      <c r="E382">
        <v>12</v>
      </c>
      <c r="F382">
        <v>2019</v>
      </c>
      <c r="G382">
        <v>0</v>
      </c>
      <c r="H382" s="13" t="s">
        <v>6975</v>
      </c>
      <c r="I382">
        <v>1</v>
      </c>
      <c r="J382">
        <v>1</v>
      </c>
      <c r="K382">
        <v>0</v>
      </c>
      <c r="L382">
        <v>313</v>
      </c>
    </row>
    <row r="383" spans="1:12" x14ac:dyDescent="0.3">
      <c r="A383">
        <v>82013019</v>
      </c>
      <c r="B383" s="13" t="s">
        <v>3189</v>
      </c>
      <c r="C383" s="13" t="s">
        <v>3190</v>
      </c>
      <c r="D383" s="13" t="s">
        <v>6</v>
      </c>
      <c r="E383">
        <v>12</v>
      </c>
      <c r="F383">
        <v>2019</v>
      </c>
      <c r="G383">
        <v>0</v>
      </c>
      <c r="H383" s="13" t="s">
        <v>6975</v>
      </c>
      <c r="I383">
        <v>1</v>
      </c>
      <c r="J383">
        <v>1</v>
      </c>
      <c r="K383">
        <v>0</v>
      </c>
      <c r="L383">
        <v>312</v>
      </c>
    </row>
    <row r="384" spans="1:12" x14ac:dyDescent="0.3">
      <c r="A384">
        <v>82013119</v>
      </c>
      <c r="B384" s="13" t="s">
        <v>3189</v>
      </c>
      <c r="C384" s="13" t="s">
        <v>3190</v>
      </c>
      <c r="D384" s="13" t="s">
        <v>3201</v>
      </c>
      <c r="E384">
        <v>12</v>
      </c>
      <c r="F384">
        <v>2019</v>
      </c>
      <c r="G384">
        <v>1</v>
      </c>
      <c r="H384" s="13" t="s">
        <v>6975</v>
      </c>
      <c r="I384">
        <v>1</v>
      </c>
      <c r="J384">
        <v>1</v>
      </c>
      <c r="K384">
        <v>0</v>
      </c>
      <c r="L384">
        <v>383</v>
      </c>
    </row>
    <row r="385" spans="1:12" x14ac:dyDescent="0.3">
      <c r="A385">
        <v>82013219</v>
      </c>
      <c r="B385" s="13" t="s">
        <v>3189</v>
      </c>
      <c r="C385" s="13" t="s">
        <v>3190</v>
      </c>
      <c r="D385" s="13" t="s">
        <v>3200</v>
      </c>
      <c r="E385">
        <v>12</v>
      </c>
      <c r="F385">
        <v>2019</v>
      </c>
      <c r="G385">
        <v>0</v>
      </c>
      <c r="H385" s="13" t="s">
        <v>6975</v>
      </c>
      <c r="I385">
        <v>1</v>
      </c>
      <c r="J385">
        <v>1</v>
      </c>
      <c r="K385">
        <v>0</v>
      </c>
      <c r="L385">
        <v>168</v>
      </c>
    </row>
    <row r="386" spans="1:12" x14ac:dyDescent="0.3">
      <c r="A386">
        <v>82013319</v>
      </c>
      <c r="B386" s="13" t="s">
        <v>3189</v>
      </c>
      <c r="C386" s="13" t="s">
        <v>3190</v>
      </c>
      <c r="D386" s="13" t="s">
        <v>6</v>
      </c>
      <c r="E386">
        <v>12</v>
      </c>
      <c r="F386">
        <v>2019</v>
      </c>
      <c r="G386">
        <v>0</v>
      </c>
      <c r="H386" s="13" t="s">
        <v>6975</v>
      </c>
      <c r="I386">
        <v>1</v>
      </c>
      <c r="J386">
        <v>1</v>
      </c>
      <c r="K386">
        <v>0</v>
      </c>
      <c r="L386">
        <v>168</v>
      </c>
    </row>
    <row r="387" spans="1:12" x14ac:dyDescent="0.3">
      <c r="A387">
        <v>82013419</v>
      </c>
      <c r="B387" s="13" t="s">
        <v>3189</v>
      </c>
      <c r="C387" s="13" t="s">
        <v>3190</v>
      </c>
      <c r="D387" s="13" t="s">
        <v>3202</v>
      </c>
      <c r="E387">
        <v>12</v>
      </c>
      <c r="F387">
        <v>2019</v>
      </c>
      <c r="G387">
        <v>1</v>
      </c>
      <c r="H387" s="13" t="s">
        <v>6975</v>
      </c>
      <c r="I387">
        <v>1</v>
      </c>
      <c r="J387">
        <v>1</v>
      </c>
      <c r="K387">
        <v>0</v>
      </c>
      <c r="L387">
        <v>210</v>
      </c>
    </row>
    <row r="388" spans="1:12" x14ac:dyDescent="0.3">
      <c r="A388">
        <v>82013519</v>
      </c>
      <c r="B388" s="13" t="s">
        <v>3189</v>
      </c>
      <c r="C388" s="13" t="s">
        <v>3190</v>
      </c>
      <c r="D388" s="13" t="s">
        <v>6</v>
      </c>
      <c r="E388">
        <v>12</v>
      </c>
      <c r="F388">
        <v>2019</v>
      </c>
      <c r="G388">
        <v>1</v>
      </c>
      <c r="H388" s="13" t="s">
        <v>6975</v>
      </c>
      <c r="I388">
        <v>1</v>
      </c>
      <c r="J388">
        <v>1</v>
      </c>
      <c r="K388">
        <v>0</v>
      </c>
      <c r="L388">
        <v>210</v>
      </c>
    </row>
    <row r="389" spans="1:12" x14ac:dyDescent="0.3">
      <c r="A389">
        <v>82013619</v>
      </c>
      <c r="B389" s="13" t="s">
        <v>3189</v>
      </c>
      <c r="C389" s="13" t="s">
        <v>3190</v>
      </c>
      <c r="D389" s="13" t="s">
        <v>3200</v>
      </c>
      <c r="E389">
        <v>12</v>
      </c>
      <c r="F389">
        <v>2019</v>
      </c>
      <c r="G389">
        <v>0</v>
      </c>
      <c r="H389" s="13" t="s">
        <v>6975</v>
      </c>
      <c r="I389">
        <v>1</v>
      </c>
      <c r="J389">
        <v>1</v>
      </c>
      <c r="K389">
        <v>0</v>
      </c>
      <c r="L389">
        <v>240</v>
      </c>
    </row>
    <row r="390" spans="1:12" x14ac:dyDescent="0.3">
      <c r="A390">
        <v>82013719</v>
      </c>
      <c r="B390" s="13" t="s">
        <v>3189</v>
      </c>
      <c r="C390" s="13" t="s">
        <v>3190</v>
      </c>
      <c r="D390" s="13" t="s">
        <v>6</v>
      </c>
      <c r="E390">
        <v>12</v>
      </c>
      <c r="F390">
        <v>2019</v>
      </c>
      <c r="G390">
        <v>1</v>
      </c>
      <c r="H390" s="13" t="s">
        <v>6975</v>
      </c>
      <c r="I390">
        <v>1</v>
      </c>
      <c r="J390">
        <v>1</v>
      </c>
      <c r="K390">
        <v>0</v>
      </c>
      <c r="L390">
        <v>255</v>
      </c>
    </row>
    <row r="391" spans="1:12" x14ac:dyDescent="0.3">
      <c r="A391">
        <v>82013819</v>
      </c>
      <c r="B391" s="13" t="s">
        <v>3189</v>
      </c>
      <c r="C391" s="13" t="s">
        <v>3190</v>
      </c>
      <c r="D391" s="13" t="s">
        <v>6</v>
      </c>
      <c r="E391">
        <v>12</v>
      </c>
      <c r="F391">
        <v>2019</v>
      </c>
      <c r="G391">
        <v>0</v>
      </c>
      <c r="H391" s="13" t="s">
        <v>6975</v>
      </c>
      <c r="I391">
        <v>1</v>
      </c>
      <c r="J391">
        <v>1</v>
      </c>
      <c r="K391">
        <v>0</v>
      </c>
      <c r="L391">
        <v>255</v>
      </c>
    </row>
    <row r="392" spans="1:12" x14ac:dyDescent="0.3">
      <c r="A392">
        <v>82013919</v>
      </c>
      <c r="B392" s="13" t="s">
        <v>3189</v>
      </c>
      <c r="C392" s="13" t="s">
        <v>3190</v>
      </c>
      <c r="D392" s="13" t="s">
        <v>3201</v>
      </c>
      <c r="E392">
        <v>12</v>
      </c>
      <c r="F392">
        <v>2019</v>
      </c>
      <c r="G392">
        <v>1</v>
      </c>
      <c r="H392" s="13" t="s">
        <v>6975</v>
      </c>
      <c r="I392">
        <v>1</v>
      </c>
      <c r="J392">
        <v>1</v>
      </c>
      <c r="K392">
        <v>0</v>
      </c>
      <c r="L392">
        <v>258</v>
      </c>
    </row>
    <row r="393" spans="1:12" x14ac:dyDescent="0.3">
      <c r="A393">
        <v>82014019</v>
      </c>
      <c r="B393" s="13" t="s">
        <v>3189</v>
      </c>
      <c r="C393" s="13" t="s">
        <v>3190</v>
      </c>
      <c r="D393" s="13" t="s">
        <v>3201</v>
      </c>
      <c r="E393">
        <v>12</v>
      </c>
      <c r="F393">
        <v>2019</v>
      </c>
      <c r="G393">
        <v>1</v>
      </c>
      <c r="H393" s="13" t="s">
        <v>6975</v>
      </c>
      <c r="I393">
        <v>1</v>
      </c>
      <c r="J393">
        <v>1</v>
      </c>
      <c r="K393">
        <v>0</v>
      </c>
      <c r="L393">
        <v>367</v>
      </c>
    </row>
    <row r="394" spans="1:12" x14ac:dyDescent="0.3">
      <c r="A394">
        <v>82014119</v>
      </c>
      <c r="B394" s="13" t="s">
        <v>3189</v>
      </c>
      <c r="C394" s="13" t="s">
        <v>3190</v>
      </c>
      <c r="D394" s="13" t="s">
        <v>3202</v>
      </c>
      <c r="E394">
        <v>12</v>
      </c>
      <c r="F394">
        <v>2019</v>
      </c>
      <c r="G394">
        <v>1</v>
      </c>
      <c r="H394" s="13" t="s">
        <v>6975</v>
      </c>
      <c r="I394">
        <v>1</v>
      </c>
      <c r="J394">
        <v>1</v>
      </c>
      <c r="K394">
        <v>0</v>
      </c>
      <c r="L394">
        <v>447</v>
      </c>
    </row>
    <row r="395" spans="1:12" x14ac:dyDescent="0.3">
      <c r="A395">
        <v>82014219</v>
      </c>
      <c r="B395" s="13" t="s">
        <v>3189</v>
      </c>
      <c r="C395" s="13" t="s">
        <v>3190</v>
      </c>
      <c r="D395" s="13" t="s">
        <v>3202</v>
      </c>
      <c r="E395">
        <v>12</v>
      </c>
      <c r="F395">
        <v>2019</v>
      </c>
      <c r="G395">
        <v>1</v>
      </c>
      <c r="H395" s="13" t="s">
        <v>6975</v>
      </c>
      <c r="I395">
        <v>1</v>
      </c>
      <c r="J395">
        <v>1</v>
      </c>
      <c r="K395">
        <v>0</v>
      </c>
      <c r="L395">
        <v>144</v>
      </c>
    </row>
    <row r="396" spans="1:12" x14ac:dyDescent="0.3">
      <c r="A396">
        <v>82014319</v>
      </c>
      <c r="B396" s="13" t="s">
        <v>3189</v>
      </c>
      <c r="C396" s="13" t="s">
        <v>3190</v>
      </c>
      <c r="D396" s="13" t="s">
        <v>3203</v>
      </c>
      <c r="E396">
        <v>12</v>
      </c>
      <c r="F396">
        <v>2019</v>
      </c>
      <c r="G396">
        <v>0</v>
      </c>
      <c r="H396" s="13" t="s">
        <v>6975</v>
      </c>
      <c r="I396">
        <v>1</v>
      </c>
      <c r="J396">
        <v>1</v>
      </c>
      <c r="K396">
        <v>0</v>
      </c>
      <c r="L396">
        <v>210</v>
      </c>
    </row>
    <row r="397" spans="1:12" x14ac:dyDescent="0.3">
      <c r="A397">
        <v>82014419</v>
      </c>
      <c r="B397" s="13" t="s">
        <v>3189</v>
      </c>
      <c r="C397" s="13" t="s">
        <v>3190</v>
      </c>
      <c r="D397" s="13" t="s">
        <v>3203</v>
      </c>
      <c r="E397">
        <v>12</v>
      </c>
      <c r="F397">
        <v>2019</v>
      </c>
      <c r="G397">
        <v>0</v>
      </c>
      <c r="H397" s="13" t="s">
        <v>6975</v>
      </c>
      <c r="I397">
        <v>1</v>
      </c>
      <c r="J397">
        <v>1</v>
      </c>
      <c r="K397">
        <v>0</v>
      </c>
      <c r="L397">
        <v>192</v>
      </c>
    </row>
    <row r="398" spans="1:12" x14ac:dyDescent="0.3">
      <c r="A398">
        <v>82014519</v>
      </c>
      <c r="B398" s="13" t="s">
        <v>3189</v>
      </c>
      <c r="C398" s="13" t="s">
        <v>3190</v>
      </c>
      <c r="D398" s="13" t="s">
        <v>6</v>
      </c>
      <c r="E398">
        <v>12</v>
      </c>
      <c r="F398">
        <v>2019</v>
      </c>
      <c r="G398">
        <v>0</v>
      </c>
      <c r="H398" s="13" t="s">
        <v>6975</v>
      </c>
      <c r="I398">
        <v>1</v>
      </c>
      <c r="J398">
        <v>1</v>
      </c>
      <c r="K398">
        <v>0</v>
      </c>
      <c r="L398">
        <v>220</v>
      </c>
    </row>
    <row r="399" spans="1:12" x14ac:dyDescent="0.3">
      <c r="A399">
        <v>82014619</v>
      </c>
      <c r="B399" s="13" t="s">
        <v>3189</v>
      </c>
      <c r="C399" s="13" t="s">
        <v>3190</v>
      </c>
      <c r="D399" s="13" t="s">
        <v>3203</v>
      </c>
      <c r="E399">
        <v>12</v>
      </c>
      <c r="F399">
        <v>2019</v>
      </c>
      <c r="G399">
        <v>1</v>
      </c>
      <c r="H399" s="13" t="s">
        <v>6975</v>
      </c>
      <c r="I399">
        <v>1</v>
      </c>
      <c r="J399">
        <v>1</v>
      </c>
      <c r="K399">
        <v>0</v>
      </c>
      <c r="L399">
        <v>258</v>
      </c>
    </row>
    <row r="400" spans="1:12" x14ac:dyDescent="0.3">
      <c r="A400">
        <v>82014719</v>
      </c>
      <c r="B400" s="13" t="s">
        <v>3189</v>
      </c>
      <c r="C400" s="13" t="s">
        <v>3190</v>
      </c>
      <c r="D400" s="13" t="s">
        <v>3203</v>
      </c>
      <c r="E400">
        <v>12</v>
      </c>
      <c r="F400">
        <v>2019</v>
      </c>
      <c r="G400">
        <v>0</v>
      </c>
      <c r="H400" s="13" t="s">
        <v>6975</v>
      </c>
      <c r="I400">
        <v>1</v>
      </c>
      <c r="J400">
        <v>1</v>
      </c>
      <c r="K400">
        <v>0</v>
      </c>
      <c r="L400">
        <v>313</v>
      </c>
    </row>
    <row r="401" spans="1:12" x14ac:dyDescent="0.3">
      <c r="A401">
        <v>82014819</v>
      </c>
      <c r="B401" s="13" t="s">
        <v>3189</v>
      </c>
      <c r="C401" s="13" t="s">
        <v>3190</v>
      </c>
      <c r="D401" s="13" t="s">
        <v>3200</v>
      </c>
      <c r="E401">
        <v>12</v>
      </c>
      <c r="F401">
        <v>2019</v>
      </c>
      <c r="G401">
        <v>0</v>
      </c>
      <c r="H401" s="13" t="s">
        <v>6975</v>
      </c>
      <c r="I401">
        <v>1</v>
      </c>
      <c r="J401">
        <v>1</v>
      </c>
      <c r="K401">
        <v>0</v>
      </c>
      <c r="L401">
        <v>255</v>
      </c>
    </row>
    <row r="402" spans="1:12" x14ac:dyDescent="0.3">
      <c r="A402">
        <v>82014919</v>
      </c>
      <c r="B402" s="13" t="s">
        <v>3189</v>
      </c>
      <c r="C402" s="13" t="s">
        <v>3190</v>
      </c>
      <c r="D402" s="13" t="s">
        <v>6</v>
      </c>
      <c r="E402">
        <v>12</v>
      </c>
      <c r="F402">
        <v>2019</v>
      </c>
      <c r="G402">
        <v>1</v>
      </c>
      <c r="H402" s="13" t="s">
        <v>6975</v>
      </c>
      <c r="I402">
        <v>1</v>
      </c>
      <c r="J402">
        <v>1</v>
      </c>
      <c r="K402">
        <v>0</v>
      </c>
      <c r="L402">
        <v>474</v>
      </c>
    </row>
    <row r="403" spans="1:12" x14ac:dyDescent="0.3">
      <c r="A403">
        <v>82015019</v>
      </c>
      <c r="B403" s="13" t="s">
        <v>3189</v>
      </c>
      <c r="C403" s="13" t="s">
        <v>3190</v>
      </c>
      <c r="D403" s="13" t="s">
        <v>6</v>
      </c>
      <c r="E403">
        <v>12</v>
      </c>
      <c r="F403">
        <v>2019</v>
      </c>
      <c r="G403">
        <v>1</v>
      </c>
      <c r="H403" s="13" t="s">
        <v>6975</v>
      </c>
      <c r="I403">
        <v>1</v>
      </c>
      <c r="J403">
        <v>1</v>
      </c>
      <c r="K403">
        <v>0</v>
      </c>
      <c r="L403">
        <v>345</v>
      </c>
    </row>
    <row r="404" spans="1:12" x14ac:dyDescent="0.3">
      <c r="A404">
        <v>82015119</v>
      </c>
      <c r="B404" s="13" t="s">
        <v>3189</v>
      </c>
      <c r="C404" s="13" t="s">
        <v>3190</v>
      </c>
      <c r="D404" s="13" t="s">
        <v>3201</v>
      </c>
      <c r="E404">
        <v>12</v>
      </c>
      <c r="F404">
        <v>2019</v>
      </c>
      <c r="G404">
        <v>1</v>
      </c>
      <c r="H404" s="13" t="s">
        <v>6975</v>
      </c>
      <c r="I404">
        <v>1</v>
      </c>
      <c r="J404">
        <v>1</v>
      </c>
      <c r="K404">
        <v>0</v>
      </c>
      <c r="L404">
        <v>168</v>
      </c>
    </row>
    <row r="405" spans="1:12" x14ac:dyDescent="0.3">
      <c r="A405">
        <v>82015219</v>
      </c>
      <c r="B405" s="13" t="s">
        <v>3189</v>
      </c>
      <c r="C405" s="13" t="s">
        <v>3190</v>
      </c>
      <c r="D405" s="13" t="s">
        <v>3203</v>
      </c>
      <c r="E405">
        <v>12</v>
      </c>
      <c r="F405">
        <v>2019</v>
      </c>
      <c r="G405">
        <v>0</v>
      </c>
      <c r="H405" s="13" t="s">
        <v>6975</v>
      </c>
      <c r="I405">
        <v>1</v>
      </c>
      <c r="J405">
        <v>1</v>
      </c>
      <c r="K405">
        <v>0</v>
      </c>
      <c r="L405">
        <v>192</v>
      </c>
    </row>
    <row r="406" spans="1:12" x14ac:dyDescent="0.3">
      <c r="A406">
        <v>82015319</v>
      </c>
      <c r="B406" s="13" t="s">
        <v>3189</v>
      </c>
      <c r="C406" s="13" t="s">
        <v>3190</v>
      </c>
      <c r="D406" s="13" t="s">
        <v>6</v>
      </c>
      <c r="E406">
        <v>12</v>
      </c>
      <c r="F406">
        <v>2019</v>
      </c>
      <c r="G406">
        <v>0</v>
      </c>
      <c r="H406" s="13" t="s">
        <v>6975</v>
      </c>
      <c r="I406">
        <v>1</v>
      </c>
      <c r="J406">
        <v>1</v>
      </c>
      <c r="K406">
        <v>0</v>
      </c>
      <c r="L406">
        <v>205</v>
      </c>
    </row>
    <row r="407" spans="1:12" x14ac:dyDescent="0.3">
      <c r="A407">
        <v>82015419</v>
      </c>
      <c r="B407" s="13" t="s">
        <v>3189</v>
      </c>
      <c r="C407" s="13" t="s">
        <v>3190</v>
      </c>
      <c r="D407" s="13" t="s">
        <v>3203</v>
      </c>
      <c r="E407">
        <v>12</v>
      </c>
      <c r="F407">
        <v>2019</v>
      </c>
      <c r="G407">
        <v>1</v>
      </c>
      <c r="H407" s="13" t="s">
        <v>6975</v>
      </c>
      <c r="I407">
        <v>1</v>
      </c>
      <c r="J407">
        <v>1</v>
      </c>
      <c r="K407">
        <v>0</v>
      </c>
      <c r="L407">
        <v>210</v>
      </c>
    </row>
    <row r="408" spans="1:12" x14ac:dyDescent="0.3">
      <c r="A408">
        <v>82015519</v>
      </c>
      <c r="B408" s="13" t="s">
        <v>3189</v>
      </c>
      <c r="C408" s="13" t="s">
        <v>3190</v>
      </c>
      <c r="D408" s="13" t="s">
        <v>6</v>
      </c>
      <c r="E408">
        <v>12</v>
      </c>
      <c r="F408">
        <v>2019</v>
      </c>
      <c r="G408">
        <v>1</v>
      </c>
      <c r="H408" s="13" t="s">
        <v>6975</v>
      </c>
      <c r="I408">
        <v>1</v>
      </c>
      <c r="J408">
        <v>1</v>
      </c>
      <c r="K408">
        <v>0</v>
      </c>
      <c r="L408">
        <v>327</v>
      </c>
    </row>
    <row r="409" spans="1:12" x14ac:dyDescent="0.3">
      <c r="A409">
        <v>82015719</v>
      </c>
      <c r="B409" s="13" t="s">
        <v>3189</v>
      </c>
      <c r="C409" s="13" t="s">
        <v>3190</v>
      </c>
      <c r="D409" s="13" t="s">
        <v>6</v>
      </c>
      <c r="E409">
        <v>12</v>
      </c>
      <c r="F409">
        <v>2019</v>
      </c>
      <c r="G409">
        <v>0</v>
      </c>
      <c r="H409" s="13" t="s">
        <v>6975</v>
      </c>
      <c r="I409">
        <v>1</v>
      </c>
      <c r="J409">
        <v>1</v>
      </c>
      <c r="K409">
        <v>0</v>
      </c>
      <c r="L409">
        <v>258</v>
      </c>
    </row>
    <row r="410" spans="1:12" x14ac:dyDescent="0.3">
      <c r="A410">
        <v>82020119</v>
      </c>
      <c r="B410" s="13" t="s">
        <v>3189</v>
      </c>
      <c r="C410" s="13" t="s">
        <v>3190</v>
      </c>
      <c r="D410" s="13" t="s">
        <v>3201</v>
      </c>
      <c r="E410">
        <v>12</v>
      </c>
      <c r="F410">
        <v>2019</v>
      </c>
      <c r="G410">
        <v>1</v>
      </c>
      <c r="H410" s="13" t="s">
        <v>6975</v>
      </c>
      <c r="I410">
        <v>1</v>
      </c>
      <c r="J410">
        <v>1</v>
      </c>
      <c r="K410">
        <v>0</v>
      </c>
      <c r="L410">
        <v>492</v>
      </c>
    </row>
    <row r="411" spans="1:12" x14ac:dyDescent="0.3">
      <c r="A411">
        <v>82020219</v>
      </c>
      <c r="B411" s="13" t="s">
        <v>3189</v>
      </c>
      <c r="C411" s="13" t="s">
        <v>3190</v>
      </c>
      <c r="D411" s="13" t="s">
        <v>6</v>
      </c>
      <c r="E411">
        <v>12</v>
      </c>
      <c r="F411">
        <v>2019</v>
      </c>
      <c r="G411">
        <v>1</v>
      </c>
      <c r="H411" s="13" t="s">
        <v>6975</v>
      </c>
      <c r="I411">
        <v>1</v>
      </c>
      <c r="J411">
        <v>1</v>
      </c>
      <c r="K411">
        <v>0</v>
      </c>
      <c r="L411">
        <v>336</v>
      </c>
    </row>
    <row r="412" spans="1:12" x14ac:dyDescent="0.3">
      <c r="A412">
        <v>82020319</v>
      </c>
      <c r="B412" s="13" t="s">
        <v>3189</v>
      </c>
      <c r="C412" s="13" t="s">
        <v>3190</v>
      </c>
      <c r="D412" s="13" t="s">
        <v>6</v>
      </c>
      <c r="E412">
        <v>12</v>
      </c>
      <c r="F412">
        <v>2019</v>
      </c>
      <c r="G412">
        <v>1</v>
      </c>
      <c r="H412" s="13" t="s">
        <v>6975</v>
      </c>
      <c r="I412">
        <v>1</v>
      </c>
      <c r="J412">
        <v>1</v>
      </c>
      <c r="K412">
        <v>0</v>
      </c>
      <c r="L412">
        <v>383</v>
      </c>
    </row>
    <row r="413" spans="1:12" x14ac:dyDescent="0.3">
      <c r="A413">
        <v>82020519</v>
      </c>
      <c r="B413" s="13" t="s">
        <v>3189</v>
      </c>
      <c r="C413" s="13" t="s">
        <v>3190</v>
      </c>
      <c r="D413" s="13" t="s">
        <v>3201</v>
      </c>
      <c r="E413">
        <v>12</v>
      </c>
      <c r="F413">
        <v>2019</v>
      </c>
      <c r="G413">
        <v>0</v>
      </c>
      <c r="H413" s="13" t="s">
        <v>6975</v>
      </c>
      <c r="I413">
        <v>1</v>
      </c>
      <c r="J413">
        <v>1</v>
      </c>
      <c r="K413">
        <v>0</v>
      </c>
      <c r="L413">
        <v>168</v>
      </c>
    </row>
    <row r="414" spans="1:12" x14ac:dyDescent="0.3">
      <c r="A414">
        <v>82020619</v>
      </c>
      <c r="B414" s="13" t="s">
        <v>3189</v>
      </c>
      <c r="C414" s="13" t="s">
        <v>3190</v>
      </c>
      <c r="D414" s="13" t="s">
        <v>3202</v>
      </c>
      <c r="E414">
        <v>12</v>
      </c>
      <c r="F414">
        <v>2019</v>
      </c>
      <c r="G414">
        <v>1</v>
      </c>
      <c r="H414" s="13" t="s">
        <v>6975</v>
      </c>
      <c r="I414">
        <v>1</v>
      </c>
      <c r="J414">
        <v>1</v>
      </c>
      <c r="K414">
        <v>0</v>
      </c>
      <c r="L414">
        <v>172</v>
      </c>
    </row>
    <row r="415" spans="1:12" x14ac:dyDescent="0.3">
      <c r="A415">
        <v>82030119</v>
      </c>
      <c r="B415" s="13" t="s">
        <v>3189</v>
      </c>
      <c r="C415" s="13" t="s">
        <v>3190</v>
      </c>
      <c r="D415" s="13" t="s">
        <v>6</v>
      </c>
      <c r="E415">
        <v>12</v>
      </c>
      <c r="F415">
        <v>2019</v>
      </c>
      <c r="G415">
        <v>1</v>
      </c>
      <c r="H415" s="13" t="s">
        <v>6975</v>
      </c>
      <c r="I415">
        <v>1</v>
      </c>
      <c r="J415">
        <v>1</v>
      </c>
      <c r="K415">
        <v>0</v>
      </c>
      <c r="L415">
        <v>228</v>
      </c>
    </row>
    <row r="416" spans="1:12" x14ac:dyDescent="0.3">
      <c r="A416">
        <v>26999919</v>
      </c>
      <c r="B416" s="13" t="s">
        <v>3189</v>
      </c>
      <c r="C416" s="13" t="s">
        <v>3190</v>
      </c>
      <c r="D416" s="13" t="s">
        <v>6</v>
      </c>
      <c r="E416">
        <v>12</v>
      </c>
      <c r="F416">
        <v>2019</v>
      </c>
      <c r="G416">
        <v>1</v>
      </c>
      <c r="H416" s="13" t="s">
        <v>6975</v>
      </c>
      <c r="I416">
        <v>1</v>
      </c>
      <c r="J416">
        <v>1</v>
      </c>
      <c r="K416">
        <v>0</v>
      </c>
      <c r="L416">
        <v>1576</v>
      </c>
    </row>
    <row r="417" spans="1:12" x14ac:dyDescent="0.3">
      <c r="A417">
        <v>62010119</v>
      </c>
      <c r="B417" s="13" t="s">
        <v>3189</v>
      </c>
      <c r="C417" s="13" t="s">
        <v>3190</v>
      </c>
      <c r="D417" s="13" t="s">
        <v>3201</v>
      </c>
      <c r="E417">
        <v>12</v>
      </c>
      <c r="F417">
        <v>2019</v>
      </c>
      <c r="G417">
        <v>0</v>
      </c>
      <c r="H417" s="13" t="s">
        <v>6975</v>
      </c>
      <c r="I417">
        <v>1</v>
      </c>
      <c r="J417">
        <v>1</v>
      </c>
      <c r="K417">
        <v>0</v>
      </c>
      <c r="L417">
        <v>507</v>
      </c>
    </row>
    <row r="418" spans="1:12" x14ac:dyDescent="0.3">
      <c r="A418">
        <v>62010219</v>
      </c>
      <c r="B418" s="13" t="s">
        <v>3189</v>
      </c>
      <c r="C418" s="13" t="s">
        <v>3190</v>
      </c>
      <c r="D418" s="13" t="s">
        <v>3201</v>
      </c>
      <c r="E418">
        <v>12</v>
      </c>
      <c r="F418">
        <v>2019</v>
      </c>
      <c r="G418">
        <v>0</v>
      </c>
      <c r="H418" s="13" t="s">
        <v>6975</v>
      </c>
      <c r="I418">
        <v>1</v>
      </c>
      <c r="J418">
        <v>1</v>
      </c>
      <c r="K418">
        <v>0</v>
      </c>
      <c r="L418">
        <v>332</v>
      </c>
    </row>
    <row r="419" spans="1:12" x14ac:dyDescent="0.3">
      <c r="A419">
        <v>62010319</v>
      </c>
      <c r="B419" s="13" t="s">
        <v>3189</v>
      </c>
      <c r="C419" s="13" t="s">
        <v>3190</v>
      </c>
      <c r="D419" s="13" t="s">
        <v>3202</v>
      </c>
      <c r="E419">
        <v>12</v>
      </c>
      <c r="F419">
        <v>2019</v>
      </c>
      <c r="G419">
        <v>1</v>
      </c>
      <c r="H419" s="13" t="s">
        <v>6975</v>
      </c>
      <c r="I419">
        <v>1</v>
      </c>
      <c r="J419">
        <v>1</v>
      </c>
      <c r="K419">
        <v>0</v>
      </c>
      <c r="L419">
        <v>447</v>
      </c>
    </row>
    <row r="420" spans="1:12" x14ac:dyDescent="0.3">
      <c r="A420">
        <v>62010419</v>
      </c>
      <c r="B420" s="13" t="s">
        <v>3189</v>
      </c>
      <c r="C420" s="13" t="s">
        <v>3190</v>
      </c>
      <c r="D420" s="13" t="s">
        <v>3202</v>
      </c>
      <c r="E420">
        <v>12</v>
      </c>
      <c r="F420">
        <v>2019</v>
      </c>
      <c r="G420">
        <v>0</v>
      </c>
      <c r="H420" s="13" t="s">
        <v>6975</v>
      </c>
      <c r="I420">
        <v>1</v>
      </c>
      <c r="J420">
        <v>1</v>
      </c>
      <c r="K420">
        <v>0</v>
      </c>
      <c r="L420">
        <v>345</v>
      </c>
    </row>
    <row r="421" spans="1:12" x14ac:dyDescent="0.3">
      <c r="A421">
        <v>62010519</v>
      </c>
      <c r="B421" s="13" t="s">
        <v>3189</v>
      </c>
      <c r="C421" s="13" t="s">
        <v>3190</v>
      </c>
      <c r="D421" s="13" t="s">
        <v>3203</v>
      </c>
      <c r="E421">
        <v>12</v>
      </c>
      <c r="F421">
        <v>2019</v>
      </c>
      <c r="G421">
        <v>1</v>
      </c>
      <c r="H421" s="13" t="s">
        <v>6975</v>
      </c>
      <c r="I421">
        <v>1</v>
      </c>
      <c r="J421">
        <v>1</v>
      </c>
      <c r="K421">
        <v>0</v>
      </c>
      <c r="L421">
        <v>345</v>
      </c>
    </row>
    <row r="422" spans="1:12" x14ac:dyDescent="0.3">
      <c r="A422">
        <v>62010619</v>
      </c>
      <c r="B422" s="13" t="s">
        <v>3189</v>
      </c>
      <c r="C422" s="13" t="s">
        <v>3190</v>
      </c>
      <c r="D422" s="13" t="s">
        <v>3203</v>
      </c>
      <c r="E422">
        <v>12</v>
      </c>
      <c r="F422">
        <v>2019</v>
      </c>
      <c r="G422">
        <v>0</v>
      </c>
      <c r="H422" s="13" t="s">
        <v>6975</v>
      </c>
      <c r="I422">
        <v>1</v>
      </c>
      <c r="J422">
        <v>1</v>
      </c>
      <c r="K422">
        <v>0</v>
      </c>
      <c r="L422">
        <v>383</v>
      </c>
    </row>
    <row r="423" spans="1:12" x14ac:dyDescent="0.3">
      <c r="A423">
        <v>62010719</v>
      </c>
      <c r="B423" s="13" t="s">
        <v>3189</v>
      </c>
      <c r="C423" s="13" t="s">
        <v>3190</v>
      </c>
      <c r="D423" s="13" t="s">
        <v>6</v>
      </c>
      <c r="E423">
        <v>12</v>
      </c>
      <c r="F423">
        <v>2019</v>
      </c>
      <c r="G423">
        <v>1</v>
      </c>
      <c r="H423" s="13" t="s">
        <v>6975</v>
      </c>
      <c r="I423">
        <v>1</v>
      </c>
      <c r="J423">
        <v>1</v>
      </c>
      <c r="K423">
        <v>0</v>
      </c>
      <c r="L423">
        <v>168</v>
      </c>
    </row>
    <row r="424" spans="1:12" x14ac:dyDescent="0.3">
      <c r="A424">
        <v>62010819</v>
      </c>
      <c r="B424" s="13" t="s">
        <v>3189</v>
      </c>
      <c r="C424" s="13" t="s">
        <v>3190</v>
      </c>
      <c r="D424" s="13" t="s">
        <v>3201</v>
      </c>
      <c r="E424">
        <v>12</v>
      </c>
      <c r="F424">
        <v>2019</v>
      </c>
      <c r="G424">
        <v>0</v>
      </c>
      <c r="H424" s="13" t="s">
        <v>6975</v>
      </c>
      <c r="I424">
        <v>1</v>
      </c>
      <c r="J424">
        <v>1</v>
      </c>
      <c r="K424">
        <v>0</v>
      </c>
      <c r="L424">
        <v>168</v>
      </c>
    </row>
    <row r="425" spans="1:12" x14ac:dyDescent="0.3">
      <c r="A425">
        <v>62010919</v>
      </c>
      <c r="B425" s="13" t="s">
        <v>3189</v>
      </c>
      <c r="C425" s="13" t="s">
        <v>3190</v>
      </c>
      <c r="D425" s="13" t="s">
        <v>3201</v>
      </c>
      <c r="E425">
        <v>12</v>
      </c>
      <c r="F425">
        <v>2019</v>
      </c>
      <c r="G425">
        <v>0</v>
      </c>
      <c r="H425" s="13" t="s">
        <v>6975</v>
      </c>
      <c r="I425">
        <v>1</v>
      </c>
      <c r="J425">
        <v>1</v>
      </c>
      <c r="K425">
        <v>0</v>
      </c>
      <c r="L425">
        <v>210</v>
      </c>
    </row>
    <row r="426" spans="1:12" x14ac:dyDescent="0.3">
      <c r="A426">
        <v>62011019</v>
      </c>
      <c r="B426" s="13" t="s">
        <v>3189</v>
      </c>
      <c r="C426" s="13" t="s">
        <v>3190</v>
      </c>
      <c r="D426" s="13" t="s">
        <v>3202</v>
      </c>
      <c r="E426">
        <v>12</v>
      </c>
      <c r="F426">
        <v>2019</v>
      </c>
      <c r="G426">
        <v>0</v>
      </c>
      <c r="H426" s="13" t="s">
        <v>6975</v>
      </c>
      <c r="I426">
        <v>1</v>
      </c>
      <c r="J426">
        <v>1</v>
      </c>
      <c r="K426">
        <v>0</v>
      </c>
      <c r="L426">
        <v>592</v>
      </c>
    </row>
    <row r="427" spans="1:12" x14ac:dyDescent="0.3">
      <c r="A427">
        <v>62011119</v>
      </c>
      <c r="B427" s="13" t="s">
        <v>3189</v>
      </c>
      <c r="C427" s="13" t="s">
        <v>3190</v>
      </c>
      <c r="D427" s="13" t="s">
        <v>6</v>
      </c>
      <c r="E427">
        <v>12</v>
      </c>
      <c r="F427">
        <v>2019</v>
      </c>
      <c r="G427">
        <v>0</v>
      </c>
      <c r="H427" s="13" t="s">
        <v>6975</v>
      </c>
      <c r="I427">
        <v>1</v>
      </c>
      <c r="J427">
        <v>1</v>
      </c>
      <c r="K427">
        <v>0</v>
      </c>
      <c r="L427">
        <v>345</v>
      </c>
    </row>
    <row r="428" spans="1:12" x14ac:dyDescent="0.3">
      <c r="A428">
        <v>62011219</v>
      </c>
      <c r="B428" s="13" t="s">
        <v>3189</v>
      </c>
      <c r="C428" s="13" t="s">
        <v>3190</v>
      </c>
      <c r="D428" s="13" t="s">
        <v>3200</v>
      </c>
      <c r="E428">
        <v>12</v>
      </c>
      <c r="F428">
        <v>2019</v>
      </c>
      <c r="G428">
        <v>1</v>
      </c>
      <c r="H428" s="13" t="s">
        <v>6975</v>
      </c>
      <c r="I428">
        <v>1</v>
      </c>
      <c r="J428">
        <v>1</v>
      </c>
      <c r="K428">
        <v>0</v>
      </c>
      <c r="L428">
        <v>447</v>
      </c>
    </row>
    <row r="429" spans="1:12" x14ac:dyDescent="0.3">
      <c r="A429">
        <v>62030719</v>
      </c>
      <c r="B429" s="13" t="s">
        <v>3189</v>
      </c>
      <c r="C429" s="13" t="s">
        <v>3190</v>
      </c>
      <c r="D429" s="13" t="s">
        <v>6</v>
      </c>
      <c r="E429">
        <v>11</v>
      </c>
      <c r="F429">
        <v>2019</v>
      </c>
      <c r="G429">
        <v>0</v>
      </c>
      <c r="H429" s="13" t="s">
        <v>6975</v>
      </c>
      <c r="I429">
        <v>2</v>
      </c>
      <c r="J429">
        <v>0</v>
      </c>
      <c r="K429">
        <v>1</v>
      </c>
      <c r="L429">
        <v>555</v>
      </c>
    </row>
    <row r="430" spans="1:12" x14ac:dyDescent="0.3">
      <c r="A430">
        <v>62030819</v>
      </c>
      <c r="B430" s="13" t="s">
        <v>3189</v>
      </c>
      <c r="C430" s="13" t="s">
        <v>3190</v>
      </c>
      <c r="D430" s="13" t="s">
        <v>6</v>
      </c>
      <c r="E430">
        <v>11</v>
      </c>
      <c r="F430">
        <v>2019</v>
      </c>
      <c r="G430">
        <v>1</v>
      </c>
      <c r="H430" s="13" t="s">
        <v>6975</v>
      </c>
      <c r="I430">
        <v>1</v>
      </c>
      <c r="J430">
        <v>1</v>
      </c>
      <c r="K430">
        <v>0</v>
      </c>
      <c r="L430">
        <v>205</v>
      </c>
    </row>
    <row r="431" spans="1:12" x14ac:dyDescent="0.3">
      <c r="A431">
        <v>62030919</v>
      </c>
      <c r="B431" s="13" t="s">
        <v>3189</v>
      </c>
      <c r="C431" s="13" t="s">
        <v>3190</v>
      </c>
      <c r="D431" s="13" t="s">
        <v>6</v>
      </c>
      <c r="E431">
        <v>11</v>
      </c>
      <c r="F431">
        <v>2019</v>
      </c>
      <c r="G431">
        <v>0</v>
      </c>
      <c r="H431" s="13" t="s">
        <v>6975</v>
      </c>
      <c r="I431">
        <v>2</v>
      </c>
      <c r="J431">
        <v>0</v>
      </c>
      <c r="K431">
        <v>1</v>
      </c>
      <c r="L431">
        <v>654</v>
      </c>
    </row>
    <row r="432" spans="1:12" x14ac:dyDescent="0.3">
      <c r="A432">
        <v>62031019</v>
      </c>
      <c r="B432" s="13" t="s">
        <v>3189</v>
      </c>
      <c r="C432" s="13" t="s">
        <v>3190</v>
      </c>
      <c r="D432" s="13" t="s">
        <v>6</v>
      </c>
      <c r="E432">
        <v>11</v>
      </c>
      <c r="F432">
        <v>2019</v>
      </c>
      <c r="G432">
        <v>1</v>
      </c>
      <c r="H432" s="13" t="s">
        <v>6975</v>
      </c>
      <c r="I432">
        <v>2</v>
      </c>
      <c r="J432">
        <v>0</v>
      </c>
      <c r="K432">
        <v>1</v>
      </c>
      <c r="L432">
        <v>840</v>
      </c>
    </row>
    <row r="433" spans="1:12" x14ac:dyDescent="0.3">
      <c r="A433">
        <v>62031119</v>
      </c>
      <c r="B433" s="13" t="s">
        <v>3189</v>
      </c>
      <c r="C433" s="13" t="s">
        <v>3190</v>
      </c>
      <c r="D433" s="13" t="s">
        <v>6</v>
      </c>
      <c r="E433">
        <v>11</v>
      </c>
      <c r="F433">
        <v>2019</v>
      </c>
      <c r="G433">
        <v>1</v>
      </c>
      <c r="H433" s="13" t="s">
        <v>6975</v>
      </c>
      <c r="I433">
        <v>2</v>
      </c>
      <c r="J433">
        <v>0</v>
      </c>
      <c r="K433">
        <v>1</v>
      </c>
      <c r="L433">
        <v>728</v>
      </c>
    </row>
    <row r="434" spans="1:12" x14ac:dyDescent="0.3">
      <c r="A434">
        <v>62031219</v>
      </c>
      <c r="B434" s="13" t="s">
        <v>3189</v>
      </c>
      <c r="C434" s="13" t="s">
        <v>3190</v>
      </c>
      <c r="D434" s="13" t="s">
        <v>6</v>
      </c>
      <c r="E434">
        <v>11</v>
      </c>
      <c r="F434">
        <v>2019</v>
      </c>
      <c r="G434">
        <v>0</v>
      </c>
      <c r="H434" s="13" t="s">
        <v>6975</v>
      </c>
      <c r="I434">
        <v>2</v>
      </c>
      <c r="J434">
        <v>0</v>
      </c>
      <c r="K434">
        <v>1</v>
      </c>
      <c r="L434">
        <v>830</v>
      </c>
    </row>
    <row r="435" spans="1:12" x14ac:dyDescent="0.3">
      <c r="A435">
        <v>62031319</v>
      </c>
      <c r="B435" s="13" t="s">
        <v>3189</v>
      </c>
      <c r="C435" s="13" t="s">
        <v>3190</v>
      </c>
      <c r="D435" s="13" t="s">
        <v>6</v>
      </c>
      <c r="E435">
        <v>11</v>
      </c>
      <c r="F435">
        <v>2019</v>
      </c>
      <c r="G435">
        <v>0</v>
      </c>
      <c r="H435" s="13" t="s">
        <v>6975</v>
      </c>
      <c r="I435">
        <v>2</v>
      </c>
      <c r="J435">
        <v>0</v>
      </c>
      <c r="K435">
        <v>1</v>
      </c>
      <c r="L435">
        <v>312</v>
      </c>
    </row>
    <row r="436" spans="1:12" x14ac:dyDescent="0.3">
      <c r="A436">
        <v>62031419</v>
      </c>
      <c r="B436" s="13" t="s">
        <v>3189</v>
      </c>
      <c r="C436" s="13" t="s">
        <v>3190</v>
      </c>
      <c r="D436" s="13" t="s">
        <v>6</v>
      </c>
      <c r="E436">
        <v>11</v>
      </c>
      <c r="F436">
        <v>2019</v>
      </c>
      <c r="G436">
        <v>1</v>
      </c>
      <c r="H436" s="13" t="s">
        <v>6975</v>
      </c>
      <c r="I436">
        <v>2</v>
      </c>
      <c r="J436">
        <v>0</v>
      </c>
      <c r="K436">
        <v>1</v>
      </c>
      <c r="L436">
        <v>340</v>
      </c>
    </row>
    <row r="437" spans="1:12" x14ac:dyDescent="0.3">
      <c r="A437">
        <v>62031519</v>
      </c>
      <c r="B437" s="13" t="s">
        <v>3189</v>
      </c>
      <c r="C437" s="13" t="s">
        <v>3190</v>
      </c>
      <c r="D437" s="13" t="s">
        <v>6</v>
      </c>
      <c r="E437">
        <v>11</v>
      </c>
      <c r="F437">
        <v>2019</v>
      </c>
      <c r="G437">
        <v>0</v>
      </c>
      <c r="H437" s="13" t="s">
        <v>6975</v>
      </c>
      <c r="I437">
        <v>2</v>
      </c>
      <c r="J437">
        <v>0</v>
      </c>
      <c r="K437">
        <v>1</v>
      </c>
      <c r="L437">
        <v>450</v>
      </c>
    </row>
    <row r="438" spans="1:12" x14ac:dyDescent="0.3">
      <c r="A438">
        <v>62031619</v>
      </c>
      <c r="B438" s="13" t="s">
        <v>3189</v>
      </c>
      <c r="C438" s="13" t="s">
        <v>3190</v>
      </c>
      <c r="D438" s="13" t="s">
        <v>6</v>
      </c>
      <c r="E438">
        <v>11</v>
      </c>
      <c r="F438">
        <v>2019</v>
      </c>
      <c r="G438">
        <v>0</v>
      </c>
      <c r="H438" s="13" t="s">
        <v>6975</v>
      </c>
      <c r="I438">
        <v>2</v>
      </c>
      <c r="J438">
        <v>0</v>
      </c>
      <c r="K438">
        <v>1</v>
      </c>
      <c r="L438">
        <v>445</v>
      </c>
    </row>
    <row r="439" spans="1:12" x14ac:dyDescent="0.3">
      <c r="A439">
        <v>62031719</v>
      </c>
      <c r="B439" s="13" t="s">
        <v>3189</v>
      </c>
      <c r="C439" s="13" t="s">
        <v>3190</v>
      </c>
      <c r="D439" s="13" t="s">
        <v>6</v>
      </c>
      <c r="E439">
        <v>11</v>
      </c>
      <c r="F439">
        <v>2019</v>
      </c>
      <c r="G439">
        <v>1</v>
      </c>
      <c r="H439" s="13" t="s">
        <v>6975</v>
      </c>
      <c r="I439">
        <v>2</v>
      </c>
      <c r="J439">
        <v>0</v>
      </c>
      <c r="K439">
        <v>1</v>
      </c>
      <c r="L439">
        <v>425</v>
      </c>
    </row>
    <row r="440" spans="1:12" x14ac:dyDescent="0.3">
      <c r="A440">
        <v>62031819</v>
      </c>
      <c r="B440" s="13" t="s">
        <v>3189</v>
      </c>
      <c r="C440" s="13" t="s">
        <v>3190</v>
      </c>
      <c r="D440" s="13" t="s">
        <v>6</v>
      </c>
      <c r="E440">
        <v>11</v>
      </c>
      <c r="F440">
        <v>2019</v>
      </c>
      <c r="G440">
        <v>0</v>
      </c>
      <c r="H440" s="13" t="s">
        <v>6975</v>
      </c>
      <c r="I440">
        <v>2</v>
      </c>
      <c r="J440">
        <v>0</v>
      </c>
      <c r="K440">
        <v>1</v>
      </c>
      <c r="L440">
        <v>510</v>
      </c>
    </row>
    <row r="441" spans="1:12" x14ac:dyDescent="0.3">
      <c r="A441">
        <v>62031919</v>
      </c>
      <c r="B441" s="13" t="s">
        <v>3189</v>
      </c>
      <c r="C441" s="13" t="s">
        <v>3190</v>
      </c>
      <c r="D441" s="13" t="s">
        <v>6</v>
      </c>
      <c r="E441">
        <v>11</v>
      </c>
      <c r="F441">
        <v>2019</v>
      </c>
      <c r="G441">
        <v>1</v>
      </c>
      <c r="H441" s="13" t="s">
        <v>6975</v>
      </c>
      <c r="I441">
        <v>2</v>
      </c>
      <c r="J441">
        <v>0</v>
      </c>
      <c r="K441">
        <v>1</v>
      </c>
      <c r="L441">
        <v>585</v>
      </c>
    </row>
    <row r="442" spans="1:12" x14ac:dyDescent="0.3">
      <c r="A442">
        <v>62032019</v>
      </c>
      <c r="B442" s="13" t="s">
        <v>3189</v>
      </c>
      <c r="C442" s="13" t="s">
        <v>3190</v>
      </c>
      <c r="D442" s="13" t="s">
        <v>6</v>
      </c>
      <c r="E442">
        <v>11</v>
      </c>
      <c r="F442">
        <v>2019</v>
      </c>
      <c r="G442">
        <v>0</v>
      </c>
      <c r="H442" s="13" t="s">
        <v>6975</v>
      </c>
      <c r="I442">
        <v>1</v>
      </c>
      <c r="J442">
        <v>1</v>
      </c>
      <c r="K442">
        <v>0</v>
      </c>
      <c r="L442">
        <v>538</v>
      </c>
    </row>
    <row r="443" spans="1:12" x14ac:dyDescent="0.3">
      <c r="A443">
        <v>62032119</v>
      </c>
      <c r="B443" s="13" t="s">
        <v>3189</v>
      </c>
      <c r="C443" s="13" t="s">
        <v>3190</v>
      </c>
      <c r="D443" s="13" t="s">
        <v>6</v>
      </c>
      <c r="E443">
        <v>11</v>
      </c>
      <c r="F443">
        <v>2019</v>
      </c>
      <c r="G443">
        <v>1</v>
      </c>
      <c r="H443" s="13" t="s">
        <v>6975</v>
      </c>
      <c r="I443">
        <v>5</v>
      </c>
      <c r="J443">
        <v>0</v>
      </c>
      <c r="K443">
        <v>1</v>
      </c>
      <c r="L443">
        <v>1203</v>
      </c>
    </row>
    <row r="444" spans="1:12" x14ac:dyDescent="0.3">
      <c r="A444">
        <v>62032219</v>
      </c>
      <c r="B444" s="13" t="s">
        <v>3189</v>
      </c>
      <c r="C444" s="13" t="s">
        <v>3190</v>
      </c>
      <c r="D444" s="13" t="s">
        <v>6</v>
      </c>
      <c r="E444">
        <v>11</v>
      </c>
      <c r="F444">
        <v>2019</v>
      </c>
      <c r="G444">
        <v>0</v>
      </c>
      <c r="H444" s="13" t="s">
        <v>6975</v>
      </c>
      <c r="I444">
        <v>1</v>
      </c>
      <c r="J444">
        <v>1</v>
      </c>
      <c r="K444">
        <v>0</v>
      </c>
      <c r="L444">
        <v>144</v>
      </c>
    </row>
    <row r="445" spans="1:12" x14ac:dyDescent="0.3">
      <c r="A445">
        <v>62032319</v>
      </c>
      <c r="B445" s="13" t="s">
        <v>3189</v>
      </c>
      <c r="C445" s="13" t="s">
        <v>3190</v>
      </c>
      <c r="D445" s="13" t="s">
        <v>6</v>
      </c>
      <c r="E445">
        <v>11</v>
      </c>
      <c r="F445">
        <v>2019</v>
      </c>
      <c r="G445">
        <v>1</v>
      </c>
      <c r="H445" s="13" t="s">
        <v>6975</v>
      </c>
      <c r="I445">
        <v>3</v>
      </c>
      <c r="J445">
        <v>0</v>
      </c>
      <c r="K445">
        <v>1</v>
      </c>
      <c r="L445">
        <v>546</v>
      </c>
    </row>
    <row r="446" spans="1:12" x14ac:dyDescent="0.3">
      <c r="A446">
        <v>62032419</v>
      </c>
      <c r="B446" s="13" t="s">
        <v>3189</v>
      </c>
      <c r="C446" s="13" t="s">
        <v>3190</v>
      </c>
      <c r="D446" s="13" t="s">
        <v>6</v>
      </c>
      <c r="E446">
        <v>11</v>
      </c>
      <c r="F446">
        <v>2019</v>
      </c>
      <c r="G446">
        <v>0</v>
      </c>
      <c r="H446" s="13" t="s">
        <v>6975</v>
      </c>
      <c r="I446">
        <v>4</v>
      </c>
      <c r="J446">
        <v>0</v>
      </c>
      <c r="K446">
        <v>1</v>
      </c>
      <c r="L446">
        <v>845</v>
      </c>
    </row>
    <row r="447" spans="1:12" x14ac:dyDescent="0.3">
      <c r="A447">
        <v>62032519</v>
      </c>
      <c r="B447" s="13" t="s">
        <v>3189</v>
      </c>
      <c r="C447" s="13" t="s">
        <v>3190</v>
      </c>
      <c r="D447" s="13" t="s">
        <v>6</v>
      </c>
      <c r="E447">
        <v>11</v>
      </c>
      <c r="F447">
        <v>2019</v>
      </c>
      <c r="G447">
        <v>0</v>
      </c>
      <c r="H447" s="13" t="s">
        <v>6975</v>
      </c>
      <c r="I447">
        <v>2</v>
      </c>
      <c r="J447">
        <v>0</v>
      </c>
      <c r="K447">
        <v>1</v>
      </c>
      <c r="L447">
        <v>450</v>
      </c>
    </row>
    <row r="448" spans="1:12" x14ac:dyDescent="0.3">
      <c r="A448">
        <v>62032619</v>
      </c>
      <c r="B448" s="13" t="s">
        <v>3189</v>
      </c>
      <c r="C448" s="13" t="s">
        <v>3190</v>
      </c>
      <c r="D448" s="13" t="s">
        <v>6</v>
      </c>
      <c r="E448">
        <v>11</v>
      </c>
      <c r="F448">
        <v>2019</v>
      </c>
      <c r="G448">
        <v>0</v>
      </c>
      <c r="H448" s="13" t="s">
        <v>6975</v>
      </c>
      <c r="I448">
        <v>4</v>
      </c>
      <c r="J448">
        <v>0</v>
      </c>
      <c r="K448">
        <v>1</v>
      </c>
      <c r="L448">
        <v>994</v>
      </c>
    </row>
    <row r="449" spans="1:12" x14ac:dyDescent="0.3">
      <c r="A449">
        <v>62032719</v>
      </c>
      <c r="B449" s="13" t="s">
        <v>3189</v>
      </c>
      <c r="C449" s="13" t="s">
        <v>3190</v>
      </c>
      <c r="D449" s="13" t="s">
        <v>6</v>
      </c>
      <c r="E449">
        <v>11</v>
      </c>
      <c r="F449">
        <v>2019</v>
      </c>
      <c r="G449">
        <v>1</v>
      </c>
      <c r="H449" s="13" t="s">
        <v>6975</v>
      </c>
      <c r="I449">
        <v>1</v>
      </c>
      <c r="J449">
        <v>1</v>
      </c>
      <c r="K449">
        <v>0</v>
      </c>
      <c r="L449">
        <v>255</v>
      </c>
    </row>
    <row r="450" spans="1:12" x14ac:dyDescent="0.3">
      <c r="A450">
        <v>62032819</v>
      </c>
      <c r="B450" s="13" t="s">
        <v>3189</v>
      </c>
      <c r="C450" s="13" t="s">
        <v>3190</v>
      </c>
      <c r="D450" s="13" t="s">
        <v>6</v>
      </c>
      <c r="E450">
        <v>11</v>
      </c>
      <c r="F450">
        <v>2019</v>
      </c>
      <c r="G450">
        <v>0</v>
      </c>
      <c r="H450" s="13" t="s">
        <v>6975</v>
      </c>
      <c r="I450">
        <v>6</v>
      </c>
      <c r="J450">
        <v>0</v>
      </c>
      <c r="K450">
        <v>1</v>
      </c>
      <c r="L450">
        <v>1724</v>
      </c>
    </row>
    <row r="451" spans="1:12" x14ac:dyDescent="0.3">
      <c r="A451">
        <v>62032919</v>
      </c>
      <c r="B451" s="13" t="s">
        <v>3189</v>
      </c>
      <c r="C451" s="13" t="s">
        <v>3190</v>
      </c>
      <c r="D451" s="13" t="s">
        <v>6</v>
      </c>
      <c r="E451">
        <v>11</v>
      </c>
      <c r="F451">
        <v>2019</v>
      </c>
      <c r="G451">
        <v>0</v>
      </c>
      <c r="H451" s="13" t="s">
        <v>6975</v>
      </c>
      <c r="I451">
        <v>1</v>
      </c>
      <c r="J451">
        <v>1</v>
      </c>
      <c r="K451">
        <v>0</v>
      </c>
      <c r="L451">
        <v>313</v>
      </c>
    </row>
    <row r="452" spans="1:12" x14ac:dyDescent="0.3">
      <c r="A452">
        <v>62033019</v>
      </c>
      <c r="B452" s="13" t="s">
        <v>3189</v>
      </c>
      <c r="C452" s="13" t="s">
        <v>3190</v>
      </c>
      <c r="D452" s="13" t="s">
        <v>6</v>
      </c>
      <c r="E452">
        <v>11</v>
      </c>
      <c r="F452">
        <v>2019</v>
      </c>
      <c r="G452">
        <v>0</v>
      </c>
      <c r="H452" s="13" t="s">
        <v>6975</v>
      </c>
      <c r="I452">
        <v>1</v>
      </c>
      <c r="J452">
        <v>1</v>
      </c>
      <c r="K452">
        <v>0</v>
      </c>
      <c r="L452">
        <v>267</v>
      </c>
    </row>
    <row r="453" spans="1:12" x14ac:dyDescent="0.3">
      <c r="A453">
        <v>62033119</v>
      </c>
      <c r="B453" s="13" t="s">
        <v>3189</v>
      </c>
      <c r="C453" s="13" t="s">
        <v>3190</v>
      </c>
      <c r="D453" s="13" t="s">
        <v>6</v>
      </c>
      <c r="E453">
        <v>11</v>
      </c>
      <c r="F453">
        <v>2019</v>
      </c>
      <c r="G453">
        <v>0</v>
      </c>
      <c r="H453" s="13" t="s">
        <v>6975</v>
      </c>
      <c r="I453">
        <v>2</v>
      </c>
      <c r="J453">
        <v>0</v>
      </c>
      <c r="K453">
        <v>1</v>
      </c>
      <c r="L453">
        <v>489</v>
      </c>
    </row>
    <row r="454" spans="1:12" x14ac:dyDescent="0.3">
      <c r="A454">
        <v>62033219</v>
      </c>
      <c r="B454" s="13" t="s">
        <v>3189</v>
      </c>
      <c r="C454" s="13" t="s">
        <v>3190</v>
      </c>
      <c r="D454" s="13" t="s">
        <v>6</v>
      </c>
      <c r="E454">
        <v>11</v>
      </c>
      <c r="F454">
        <v>2019</v>
      </c>
      <c r="G454">
        <v>0</v>
      </c>
      <c r="H454" s="13" t="s">
        <v>6975</v>
      </c>
      <c r="I454">
        <v>1</v>
      </c>
      <c r="J454">
        <v>1</v>
      </c>
      <c r="K454">
        <v>0</v>
      </c>
      <c r="L454">
        <v>168</v>
      </c>
    </row>
    <row r="455" spans="1:12" x14ac:dyDescent="0.3">
      <c r="A455">
        <v>62033319</v>
      </c>
      <c r="B455" s="13" t="s">
        <v>3189</v>
      </c>
      <c r="C455" s="13" t="s">
        <v>3190</v>
      </c>
      <c r="D455" s="13" t="s">
        <v>6</v>
      </c>
      <c r="E455">
        <v>11</v>
      </c>
      <c r="F455">
        <v>2019</v>
      </c>
      <c r="G455">
        <v>1</v>
      </c>
      <c r="H455" s="13" t="s">
        <v>6975</v>
      </c>
      <c r="I455">
        <v>1</v>
      </c>
      <c r="J455">
        <v>1</v>
      </c>
      <c r="K455">
        <v>0</v>
      </c>
      <c r="L455">
        <v>172</v>
      </c>
    </row>
    <row r="456" spans="1:12" x14ac:dyDescent="0.3">
      <c r="A456">
        <v>62033419</v>
      </c>
      <c r="B456" s="13" t="s">
        <v>3189</v>
      </c>
      <c r="C456" s="13" t="s">
        <v>3190</v>
      </c>
      <c r="D456" s="13" t="s">
        <v>6</v>
      </c>
      <c r="E456">
        <v>11</v>
      </c>
      <c r="F456">
        <v>2019</v>
      </c>
      <c r="G456">
        <v>0</v>
      </c>
      <c r="H456" s="13" t="s">
        <v>6975</v>
      </c>
      <c r="I456">
        <v>1</v>
      </c>
      <c r="J456">
        <v>1</v>
      </c>
      <c r="K456">
        <v>0</v>
      </c>
      <c r="L456">
        <v>220</v>
      </c>
    </row>
    <row r="457" spans="1:12" x14ac:dyDescent="0.3">
      <c r="A457">
        <v>62033519</v>
      </c>
      <c r="B457" s="13" t="s">
        <v>3189</v>
      </c>
      <c r="C457" s="13" t="s">
        <v>3190</v>
      </c>
      <c r="D457" s="13" t="s">
        <v>6</v>
      </c>
      <c r="E457">
        <v>11</v>
      </c>
      <c r="F457">
        <v>2019</v>
      </c>
      <c r="G457">
        <v>1</v>
      </c>
      <c r="H457" s="13" t="s">
        <v>6975</v>
      </c>
      <c r="I457">
        <v>2</v>
      </c>
      <c r="J457">
        <v>0</v>
      </c>
      <c r="K457">
        <v>1</v>
      </c>
      <c r="L457">
        <v>460</v>
      </c>
    </row>
    <row r="458" spans="1:12" x14ac:dyDescent="0.3">
      <c r="A458">
        <v>62033619</v>
      </c>
      <c r="B458" s="13" t="s">
        <v>3189</v>
      </c>
      <c r="C458" s="13" t="s">
        <v>3190</v>
      </c>
      <c r="D458" s="13" t="s">
        <v>6</v>
      </c>
      <c r="E458">
        <v>11</v>
      </c>
      <c r="F458">
        <v>2019</v>
      </c>
      <c r="G458">
        <v>0</v>
      </c>
      <c r="H458" s="13" t="s">
        <v>6975</v>
      </c>
      <c r="I458">
        <v>1</v>
      </c>
      <c r="J458">
        <v>1</v>
      </c>
      <c r="K458">
        <v>0</v>
      </c>
      <c r="L458">
        <v>258</v>
      </c>
    </row>
    <row r="459" spans="1:12" x14ac:dyDescent="0.3">
      <c r="A459">
        <v>62033719</v>
      </c>
      <c r="B459" s="13" t="s">
        <v>3189</v>
      </c>
      <c r="C459" s="13" t="s">
        <v>3190</v>
      </c>
      <c r="D459" s="13" t="s">
        <v>6</v>
      </c>
      <c r="E459">
        <v>11</v>
      </c>
      <c r="F459">
        <v>2019</v>
      </c>
      <c r="G459">
        <v>1</v>
      </c>
      <c r="H459" s="13" t="s">
        <v>6975</v>
      </c>
      <c r="I459">
        <v>1</v>
      </c>
      <c r="J459">
        <v>1</v>
      </c>
      <c r="K459">
        <v>0</v>
      </c>
      <c r="L459">
        <v>313</v>
      </c>
    </row>
    <row r="460" spans="1:12" x14ac:dyDescent="0.3">
      <c r="A460">
        <v>62033819</v>
      </c>
      <c r="B460" s="13" t="s">
        <v>3189</v>
      </c>
      <c r="C460" s="13" t="s">
        <v>3190</v>
      </c>
      <c r="D460" s="13" t="s">
        <v>6</v>
      </c>
      <c r="E460">
        <v>11</v>
      </c>
      <c r="F460">
        <v>2019</v>
      </c>
      <c r="G460">
        <v>1</v>
      </c>
      <c r="H460" s="13" t="s">
        <v>6975</v>
      </c>
      <c r="I460">
        <v>1</v>
      </c>
      <c r="J460">
        <v>1</v>
      </c>
      <c r="K460">
        <v>0</v>
      </c>
      <c r="L460">
        <v>258</v>
      </c>
    </row>
    <row r="461" spans="1:12" x14ac:dyDescent="0.3">
      <c r="A461">
        <v>62033919</v>
      </c>
      <c r="B461" s="13" t="s">
        <v>3189</v>
      </c>
      <c r="C461" s="13" t="s">
        <v>3190</v>
      </c>
      <c r="D461" s="13" t="s">
        <v>6</v>
      </c>
      <c r="E461">
        <v>11</v>
      </c>
      <c r="F461">
        <v>2019</v>
      </c>
      <c r="G461">
        <v>0</v>
      </c>
      <c r="H461" s="13" t="s">
        <v>6975</v>
      </c>
      <c r="I461">
        <v>1</v>
      </c>
      <c r="J461">
        <v>1</v>
      </c>
      <c r="K461">
        <v>0</v>
      </c>
      <c r="L461">
        <v>255</v>
      </c>
    </row>
    <row r="462" spans="1:12" x14ac:dyDescent="0.3">
      <c r="A462">
        <v>62034019</v>
      </c>
      <c r="B462" s="13" t="s">
        <v>3189</v>
      </c>
      <c r="C462" s="13" t="s">
        <v>3190</v>
      </c>
      <c r="D462" s="13" t="s">
        <v>3203</v>
      </c>
      <c r="E462">
        <v>11</v>
      </c>
      <c r="F462">
        <v>2019</v>
      </c>
      <c r="G462">
        <v>1</v>
      </c>
      <c r="H462" s="13" t="s">
        <v>6975</v>
      </c>
      <c r="I462">
        <v>2</v>
      </c>
      <c r="J462">
        <v>0</v>
      </c>
      <c r="K462">
        <v>1</v>
      </c>
      <c r="L462">
        <v>573</v>
      </c>
    </row>
    <row r="463" spans="1:12" x14ac:dyDescent="0.3">
      <c r="A463">
        <v>62034119</v>
      </c>
      <c r="B463" s="13" t="s">
        <v>3189</v>
      </c>
      <c r="C463" s="13" t="s">
        <v>3190</v>
      </c>
      <c r="D463" s="13" t="s">
        <v>3202</v>
      </c>
      <c r="E463">
        <v>11</v>
      </c>
      <c r="F463">
        <v>2019</v>
      </c>
      <c r="G463">
        <v>0</v>
      </c>
      <c r="H463" s="13" t="s">
        <v>6975</v>
      </c>
      <c r="I463">
        <v>1</v>
      </c>
      <c r="J463">
        <v>1</v>
      </c>
      <c r="K463">
        <v>0</v>
      </c>
      <c r="L463">
        <v>168</v>
      </c>
    </row>
    <row r="464" spans="1:12" x14ac:dyDescent="0.3">
      <c r="A464">
        <v>62034219</v>
      </c>
      <c r="B464" s="13" t="s">
        <v>3189</v>
      </c>
      <c r="C464" s="13" t="s">
        <v>3190</v>
      </c>
      <c r="D464" s="13" t="s">
        <v>3201</v>
      </c>
      <c r="E464">
        <v>11</v>
      </c>
      <c r="F464">
        <v>2019</v>
      </c>
      <c r="G464">
        <v>0</v>
      </c>
      <c r="H464" s="13" t="s">
        <v>6975</v>
      </c>
      <c r="I464">
        <v>3</v>
      </c>
      <c r="J464">
        <v>0</v>
      </c>
      <c r="K464">
        <v>1</v>
      </c>
      <c r="L464">
        <v>594</v>
      </c>
    </row>
    <row r="465" spans="1:12" x14ac:dyDescent="0.3">
      <c r="A465">
        <v>62034319</v>
      </c>
      <c r="B465" s="13" t="s">
        <v>3189</v>
      </c>
      <c r="C465" s="13" t="s">
        <v>3190</v>
      </c>
      <c r="D465" s="13" t="s">
        <v>3201</v>
      </c>
      <c r="E465">
        <v>11</v>
      </c>
      <c r="F465">
        <v>2019</v>
      </c>
      <c r="G465">
        <v>0</v>
      </c>
      <c r="H465" s="13" t="s">
        <v>6975</v>
      </c>
      <c r="I465">
        <v>1</v>
      </c>
      <c r="J465">
        <v>1</v>
      </c>
      <c r="K465">
        <v>0</v>
      </c>
      <c r="L465">
        <v>220</v>
      </c>
    </row>
    <row r="466" spans="1:12" x14ac:dyDescent="0.3">
      <c r="A466">
        <v>62034419</v>
      </c>
      <c r="B466" s="13" t="s">
        <v>3189</v>
      </c>
      <c r="C466" s="13" t="s">
        <v>3190</v>
      </c>
      <c r="D466" s="13" t="s">
        <v>3202</v>
      </c>
      <c r="E466">
        <v>11</v>
      </c>
      <c r="F466">
        <v>2019</v>
      </c>
      <c r="G466">
        <v>0</v>
      </c>
      <c r="H466" s="13" t="s">
        <v>6975</v>
      </c>
      <c r="I466">
        <v>3</v>
      </c>
      <c r="J466">
        <v>0</v>
      </c>
      <c r="K466">
        <v>1</v>
      </c>
      <c r="L466">
        <v>705</v>
      </c>
    </row>
    <row r="467" spans="1:12" x14ac:dyDescent="0.3">
      <c r="A467">
        <v>62034519</v>
      </c>
      <c r="B467" s="13" t="s">
        <v>3189</v>
      </c>
      <c r="C467" s="13" t="s">
        <v>3190</v>
      </c>
      <c r="D467" s="13" t="s">
        <v>6</v>
      </c>
      <c r="E467">
        <v>11</v>
      </c>
      <c r="F467">
        <v>2019</v>
      </c>
      <c r="G467">
        <v>1</v>
      </c>
      <c r="H467" s="13" t="s">
        <v>6975</v>
      </c>
      <c r="I467">
        <v>1</v>
      </c>
      <c r="J467">
        <v>1</v>
      </c>
      <c r="K467">
        <v>0</v>
      </c>
      <c r="L467">
        <v>255</v>
      </c>
    </row>
    <row r="468" spans="1:12" x14ac:dyDescent="0.3">
      <c r="A468">
        <v>62034619</v>
      </c>
      <c r="B468" s="13" t="s">
        <v>3189</v>
      </c>
      <c r="C468" s="13" t="s">
        <v>3190</v>
      </c>
      <c r="D468" s="13" t="s">
        <v>3201</v>
      </c>
      <c r="E468">
        <v>11</v>
      </c>
      <c r="F468">
        <v>2019</v>
      </c>
      <c r="G468">
        <v>0</v>
      </c>
      <c r="H468" s="13" t="s">
        <v>6975</v>
      </c>
      <c r="I468">
        <v>3</v>
      </c>
      <c r="J468">
        <v>0</v>
      </c>
      <c r="K468">
        <v>1</v>
      </c>
      <c r="L468">
        <v>843</v>
      </c>
    </row>
    <row r="469" spans="1:12" x14ac:dyDescent="0.3">
      <c r="A469">
        <v>62034719</v>
      </c>
      <c r="B469" s="13" t="s">
        <v>3189</v>
      </c>
      <c r="C469" s="13" t="s">
        <v>3190</v>
      </c>
      <c r="D469" s="13" t="s">
        <v>3202</v>
      </c>
      <c r="E469">
        <v>11</v>
      </c>
      <c r="F469">
        <v>2019</v>
      </c>
      <c r="G469">
        <v>1</v>
      </c>
      <c r="H469" s="13" t="s">
        <v>6975</v>
      </c>
      <c r="I469">
        <v>1</v>
      </c>
      <c r="J469">
        <v>1</v>
      </c>
      <c r="K469">
        <v>0</v>
      </c>
      <c r="L469">
        <v>313</v>
      </c>
    </row>
    <row r="470" spans="1:12" x14ac:dyDescent="0.3">
      <c r="A470">
        <v>62034819</v>
      </c>
      <c r="B470" s="13" t="s">
        <v>3189</v>
      </c>
      <c r="C470" s="13" t="s">
        <v>3190</v>
      </c>
      <c r="D470" s="13" t="s">
        <v>3202</v>
      </c>
      <c r="E470">
        <v>11</v>
      </c>
      <c r="F470">
        <v>2019</v>
      </c>
      <c r="G470">
        <v>0</v>
      </c>
      <c r="H470" s="13" t="s">
        <v>6975</v>
      </c>
      <c r="I470">
        <v>5</v>
      </c>
      <c r="J470">
        <v>0</v>
      </c>
      <c r="K470">
        <v>1</v>
      </c>
      <c r="L470">
        <v>3587</v>
      </c>
    </row>
    <row r="471" spans="1:12" x14ac:dyDescent="0.3">
      <c r="A471">
        <v>62034919</v>
      </c>
      <c r="B471" s="13" t="s">
        <v>3189</v>
      </c>
      <c r="C471" s="13" t="s">
        <v>3190</v>
      </c>
      <c r="D471" s="13" t="s">
        <v>3202</v>
      </c>
      <c r="E471">
        <v>11</v>
      </c>
      <c r="F471">
        <v>2019</v>
      </c>
      <c r="G471">
        <v>1</v>
      </c>
      <c r="H471" s="13" t="s">
        <v>6975</v>
      </c>
      <c r="I471">
        <v>1</v>
      </c>
      <c r="J471">
        <v>1</v>
      </c>
      <c r="K471">
        <v>0</v>
      </c>
      <c r="L471">
        <v>992</v>
      </c>
    </row>
    <row r="472" spans="1:12" x14ac:dyDescent="0.3">
      <c r="A472">
        <v>62035019</v>
      </c>
      <c r="B472" s="13" t="s">
        <v>3189</v>
      </c>
      <c r="C472" s="13" t="s">
        <v>3190</v>
      </c>
      <c r="D472" s="13" t="s">
        <v>3203</v>
      </c>
      <c r="E472">
        <v>11</v>
      </c>
      <c r="F472">
        <v>2019</v>
      </c>
      <c r="G472">
        <v>1</v>
      </c>
      <c r="H472" s="13" t="s">
        <v>6975</v>
      </c>
      <c r="I472">
        <v>1</v>
      </c>
      <c r="J472">
        <v>1</v>
      </c>
      <c r="K472">
        <v>0</v>
      </c>
      <c r="L472">
        <v>447</v>
      </c>
    </row>
    <row r="473" spans="1:12" x14ac:dyDescent="0.3">
      <c r="A473">
        <v>62035119</v>
      </c>
      <c r="B473" s="13" t="s">
        <v>3189</v>
      </c>
      <c r="C473" s="13" t="s">
        <v>3190</v>
      </c>
      <c r="D473" s="13" t="s">
        <v>6</v>
      </c>
      <c r="E473">
        <v>11</v>
      </c>
      <c r="F473">
        <v>2019</v>
      </c>
      <c r="G473">
        <v>0</v>
      </c>
      <c r="H473" s="13" t="s">
        <v>6975</v>
      </c>
      <c r="I473">
        <v>4</v>
      </c>
      <c r="J473">
        <v>0</v>
      </c>
      <c r="K473">
        <v>1</v>
      </c>
      <c r="L473">
        <v>809</v>
      </c>
    </row>
    <row r="474" spans="1:12" x14ac:dyDescent="0.3">
      <c r="A474">
        <v>62035219</v>
      </c>
      <c r="B474" s="13" t="s">
        <v>3189</v>
      </c>
      <c r="C474" s="13" t="s">
        <v>3190</v>
      </c>
      <c r="D474" s="13" t="s">
        <v>3202</v>
      </c>
      <c r="E474">
        <v>11</v>
      </c>
      <c r="F474">
        <v>2019</v>
      </c>
      <c r="G474">
        <v>0</v>
      </c>
      <c r="H474" s="13" t="s">
        <v>6975</v>
      </c>
      <c r="I474">
        <v>1</v>
      </c>
      <c r="J474">
        <v>1</v>
      </c>
      <c r="K474">
        <v>0</v>
      </c>
      <c r="L474">
        <v>210</v>
      </c>
    </row>
    <row r="475" spans="1:12" x14ac:dyDescent="0.3">
      <c r="A475">
        <v>62035319</v>
      </c>
      <c r="B475" s="13" t="s">
        <v>3189</v>
      </c>
      <c r="C475" s="13" t="s">
        <v>3190</v>
      </c>
      <c r="D475" s="13" t="s">
        <v>3203</v>
      </c>
      <c r="E475">
        <v>11</v>
      </c>
      <c r="F475">
        <v>2019</v>
      </c>
      <c r="G475">
        <v>1</v>
      </c>
      <c r="H475" s="13" t="s">
        <v>6975</v>
      </c>
      <c r="I475">
        <v>1</v>
      </c>
      <c r="J475">
        <v>1</v>
      </c>
      <c r="K475">
        <v>0</v>
      </c>
      <c r="L475">
        <v>205</v>
      </c>
    </row>
    <row r="476" spans="1:12" x14ac:dyDescent="0.3">
      <c r="A476">
        <v>62035419</v>
      </c>
      <c r="B476" s="13" t="s">
        <v>3189</v>
      </c>
      <c r="C476" s="13" t="s">
        <v>3190</v>
      </c>
      <c r="D476" s="13" t="s">
        <v>6</v>
      </c>
      <c r="E476">
        <v>11</v>
      </c>
      <c r="F476">
        <v>2019</v>
      </c>
      <c r="G476">
        <v>0</v>
      </c>
      <c r="H476" s="13" t="s">
        <v>6975</v>
      </c>
      <c r="I476">
        <v>2</v>
      </c>
      <c r="J476">
        <v>0</v>
      </c>
      <c r="K476">
        <v>1</v>
      </c>
      <c r="L476">
        <v>518</v>
      </c>
    </row>
    <row r="477" spans="1:12" x14ac:dyDescent="0.3">
      <c r="A477">
        <v>62035519</v>
      </c>
      <c r="B477" s="13" t="s">
        <v>3189</v>
      </c>
      <c r="C477" s="13" t="s">
        <v>3190</v>
      </c>
      <c r="D477" s="13" t="s">
        <v>6</v>
      </c>
      <c r="E477">
        <v>11</v>
      </c>
      <c r="F477">
        <v>2019</v>
      </c>
      <c r="G477">
        <v>1</v>
      </c>
      <c r="H477" s="13" t="s">
        <v>6975</v>
      </c>
      <c r="I477">
        <v>1</v>
      </c>
      <c r="J477">
        <v>1</v>
      </c>
      <c r="K477">
        <v>0</v>
      </c>
      <c r="L477">
        <v>327</v>
      </c>
    </row>
    <row r="478" spans="1:12" x14ac:dyDescent="0.3">
      <c r="A478">
        <v>62035619</v>
      </c>
      <c r="B478" s="13" t="s">
        <v>3189</v>
      </c>
      <c r="C478" s="13" t="s">
        <v>3190</v>
      </c>
      <c r="D478" s="13" t="s">
        <v>6</v>
      </c>
      <c r="E478">
        <v>11</v>
      </c>
      <c r="F478">
        <v>2019</v>
      </c>
      <c r="G478">
        <v>1</v>
      </c>
      <c r="H478" s="13" t="s">
        <v>6975</v>
      </c>
      <c r="I478">
        <v>1</v>
      </c>
      <c r="J478">
        <v>1</v>
      </c>
      <c r="K478">
        <v>0</v>
      </c>
      <c r="L478">
        <v>255</v>
      </c>
    </row>
    <row r="479" spans="1:12" x14ac:dyDescent="0.3">
      <c r="A479">
        <v>62035719</v>
      </c>
      <c r="B479" s="13" t="s">
        <v>3189</v>
      </c>
      <c r="C479" s="13" t="s">
        <v>3190</v>
      </c>
      <c r="D479" s="13" t="s">
        <v>3203</v>
      </c>
      <c r="E479">
        <v>11</v>
      </c>
      <c r="F479">
        <v>2019</v>
      </c>
      <c r="G479">
        <v>1</v>
      </c>
      <c r="H479" s="13" t="s">
        <v>6975</v>
      </c>
      <c r="I479">
        <v>2</v>
      </c>
      <c r="J479">
        <v>0</v>
      </c>
      <c r="K479">
        <v>1</v>
      </c>
      <c r="L479">
        <v>1118</v>
      </c>
    </row>
    <row r="480" spans="1:12" x14ac:dyDescent="0.3">
      <c r="A480">
        <v>62035819</v>
      </c>
      <c r="B480" s="13" t="s">
        <v>3189</v>
      </c>
      <c r="C480" s="13" t="s">
        <v>3190</v>
      </c>
      <c r="D480" s="13" t="s">
        <v>3203</v>
      </c>
      <c r="E480">
        <v>11</v>
      </c>
      <c r="F480">
        <v>2019</v>
      </c>
      <c r="G480">
        <v>0</v>
      </c>
      <c r="H480" s="13" t="s">
        <v>6975</v>
      </c>
      <c r="I480">
        <v>2</v>
      </c>
      <c r="J480">
        <v>0</v>
      </c>
      <c r="K480">
        <v>1</v>
      </c>
      <c r="L480">
        <v>1694</v>
      </c>
    </row>
    <row r="481" spans="1:12" x14ac:dyDescent="0.3">
      <c r="A481">
        <v>62035919</v>
      </c>
      <c r="B481" s="13" t="s">
        <v>3189</v>
      </c>
      <c r="C481" s="13" t="s">
        <v>3190</v>
      </c>
      <c r="D481" s="13" t="s">
        <v>6</v>
      </c>
      <c r="E481">
        <v>11</v>
      </c>
      <c r="F481">
        <v>2019</v>
      </c>
      <c r="G481">
        <v>1</v>
      </c>
      <c r="H481" s="13" t="s">
        <v>6975</v>
      </c>
      <c r="I481">
        <v>2</v>
      </c>
      <c r="J481">
        <v>0</v>
      </c>
      <c r="K481">
        <v>1</v>
      </c>
      <c r="L481">
        <v>2439</v>
      </c>
    </row>
    <row r="482" spans="1:12" x14ac:dyDescent="0.3">
      <c r="A482">
        <v>62036019</v>
      </c>
      <c r="B482" s="13" t="s">
        <v>3189</v>
      </c>
      <c r="C482" s="13" t="s">
        <v>3190</v>
      </c>
      <c r="D482" s="13" t="s">
        <v>3202</v>
      </c>
      <c r="E482">
        <v>11</v>
      </c>
      <c r="F482">
        <v>2019</v>
      </c>
      <c r="G482">
        <v>0</v>
      </c>
      <c r="H482" s="13" t="s">
        <v>6975</v>
      </c>
      <c r="I482">
        <v>1</v>
      </c>
      <c r="J482">
        <v>1</v>
      </c>
      <c r="K482">
        <v>0</v>
      </c>
      <c r="L482">
        <v>447</v>
      </c>
    </row>
    <row r="483" spans="1:12" x14ac:dyDescent="0.3">
      <c r="A483">
        <v>62036119</v>
      </c>
      <c r="B483" s="13" t="s">
        <v>3189</v>
      </c>
      <c r="C483" s="13" t="s">
        <v>3190</v>
      </c>
      <c r="D483" s="13" t="s">
        <v>6</v>
      </c>
      <c r="E483">
        <v>11</v>
      </c>
      <c r="F483">
        <v>2019</v>
      </c>
      <c r="G483">
        <v>1</v>
      </c>
      <c r="H483" s="13" t="s">
        <v>6975</v>
      </c>
      <c r="I483">
        <v>3</v>
      </c>
      <c r="J483">
        <v>0</v>
      </c>
      <c r="K483">
        <v>1</v>
      </c>
      <c r="L483">
        <v>541</v>
      </c>
    </row>
    <row r="484" spans="1:12" x14ac:dyDescent="0.3">
      <c r="A484">
        <v>62036219</v>
      </c>
      <c r="B484" s="13" t="s">
        <v>3189</v>
      </c>
      <c r="C484" s="13" t="s">
        <v>3190</v>
      </c>
      <c r="D484" s="13" t="s">
        <v>6</v>
      </c>
      <c r="E484">
        <v>11</v>
      </c>
      <c r="F484">
        <v>2019</v>
      </c>
      <c r="G484">
        <v>1</v>
      </c>
      <c r="H484" s="13" t="s">
        <v>6975</v>
      </c>
      <c r="I484">
        <v>1</v>
      </c>
      <c r="J484">
        <v>1</v>
      </c>
      <c r="K484">
        <v>0</v>
      </c>
      <c r="L484">
        <v>220</v>
      </c>
    </row>
    <row r="485" spans="1:12" x14ac:dyDescent="0.3">
      <c r="A485">
        <v>62036319</v>
      </c>
      <c r="B485" s="13" t="s">
        <v>3189</v>
      </c>
      <c r="C485" s="13" t="s">
        <v>3190</v>
      </c>
      <c r="D485" s="13" t="s">
        <v>3203</v>
      </c>
      <c r="E485">
        <v>11</v>
      </c>
      <c r="F485">
        <v>2019</v>
      </c>
      <c r="G485">
        <v>0</v>
      </c>
      <c r="H485" s="13" t="s">
        <v>6975</v>
      </c>
      <c r="I485">
        <v>1</v>
      </c>
      <c r="J485">
        <v>1</v>
      </c>
      <c r="K485">
        <v>0</v>
      </c>
      <c r="L485">
        <v>240</v>
      </c>
    </row>
    <row r="486" spans="1:12" x14ac:dyDescent="0.3">
      <c r="A486">
        <v>62036419</v>
      </c>
      <c r="B486" s="13" t="s">
        <v>3189</v>
      </c>
      <c r="C486" s="13" t="s">
        <v>3190</v>
      </c>
      <c r="D486" s="13" t="s">
        <v>3202</v>
      </c>
      <c r="E486">
        <v>11</v>
      </c>
      <c r="F486">
        <v>2019</v>
      </c>
      <c r="G486">
        <v>0</v>
      </c>
      <c r="H486" s="13" t="s">
        <v>6975</v>
      </c>
      <c r="I486">
        <v>1</v>
      </c>
      <c r="J486">
        <v>1</v>
      </c>
      <c r="K486">
        <v>0</v>
      </c>
      <c r="L486">
        <v>258</v>
      </c>
    </row>
    <row r="487" spans="1:12" x14ac:dyDescent="0.3">
      <c r="A487">
        <v>62036619</v>
      </c>
      <c r="B487" s="13" t="s">
        <v>3189</v>
      </c>
      <c r="C487" s="13" t="s">
        <v>3190</v>
      </c>
      <c r="D487" s="13" t="s">
        <v>6</v>
      </c>
      <c r="E487">
        <v>11</v>
      </c>
      <c r="F487">
        <v>2019</v>
      </c>
      <c r="G487">
        <v>0</v>
      </c>
      <c r="H487" s="13" t="s">
        <v>6975</v>
      </c>
      <c r="I487">
        <v>1</v>
      </c>
      <c r="J487">
        <v>1</v>
      </c>
      <c r="K487">
        <v>0</v>
      </c>
      <c r="L487">
        <v>327</v>
      </c>
    </row>
    <row r="488" spans="1:12" x14ac:dyDescent="0.3">
      <c r="A488">
        <v>62036819</v>
      </c>
      <c r="B488" s="13" t="s">
        <v>3189</v>
      </c>
      <c r="C488" s="13" t="s">
        <v>3190</v>
      </c>
      <c r="D488" s="13" t="s">
        <v>3201</v>
      </c>
      <c r="E488">
        <v>11</v>
      </c>
      <c r="F488">
        <v>2019</v>
      </c>
      <c r="G488">
        <v>1</v>
      </c>
      <c r="H488" s="13" t="s">
        <v>6975</v>
      </c>
      <c r="I488">
        <v>1</v>
      </c>
      <c r="J488">
        <v>1</v>
      </c>
      <c r="K488">
        <v>0</v>
      </c>
      <c r="L488">
        <v>327</v>
      </c>
    </row>
    <row r="489" spans="1:12" x14ac:dyDescent="0.3">
      <c r="A489">
        <v>62036919</v>
      </c>
      <c r="B489" s="13" t="s">
        <v>3189</v>
      </c>
      <c r="C489" s="13" t="s">
        <v>3190</v>
      </c>
      <c r="D489" s="13" t="s">
        <v>3202</v>
      </c>
      <c r="E489">
        <v>11</v>
      </c>
      <c r="F489">
        <v>2019</v>
      </c>
      <c r="G489">
        <v>0</v>
      </c>
      <c r="H489" s="13" t="s">
        <v>6975</v>
      </c>
      <c r="I489">
        <v>1</v>
      </c>
      <c r="J489">
        <v>1</v>
      </c>
      <c r="K489">
        <v>0</v>
      </c>
      <c r="L489">
        <v>990</v>
      </c>
    </row>
    <row r="490" spans="1:12" x14ac:dyDescent="0.3">
      <c r="A490">
        <v>62037219</v>
      </c>
      <c r="B490" s="13" t="s">
        <v>3189</v>
      </c>
      <c r="C490" s="13" t="s">
        <v>3190</v>
      </c>
      <c r="D490" s="13" t="s">
        <v>3202</v>
      </c>
      <c r="E490">
        <v>11</v>
      </c>
      <c r="F490">
        <v>2019</v>
      </c>
      <c r="G490">
        <v>0</v>
      </c>
      <c r="H490" s="13" t="s">
        <v>6975</v>
      </c>
      <c r="I490">
        <v>1</v>
      </c>
      <c r="J490">
        <v>1</v>
      </c>
      <c r="K490">
        <v>0</v>
      </c>
      <c r="L490">
        <v>144</v>
      </c>
    </row>
    <row r="491" spans="1:12" x14ac:dyDescent="0.3">
      <c r="A491">
        <v>62037319</v>
      </c>
      <c r="B491" s="13" t="s">
        <v>3189</v>
      </c>
      <c r="C491" s="13" t="s">
        <v>3190</v>
      </c>
      <c r="D491" s="13" t="s">
        <v>6</v>
      </c>
      <c r="E491">
        <v>11</v>
      </c>
      <c r="F491">
        <v>2019</v>
      </c>
      <c r="G491">
        <v>1</v>
      </c>
      <c r="H491" s="13" t="s">
        <v>6975</v>
      </c>
      <c r="I491">
        <v>1</v>
      </c>
      <c r="J491">
        <v>1</v>
      </c>
      <c r="K491">
        <v>0</v>
      </c>
      <c r="L491">
        <v>205</v>
      </c>
    </row>
    <row r="492" spans="1:12" x14ac:dyDescent="0.3">
      <c r="A492">
        <v>62037419</v>
      </c>
      <c r="B492" s="13" t="s">
        <v>3189</v>
      </c>
      <c r="C492" s="13" t="s">
        <v>3190</v>
      </c>
      <c r="D492" s="13" t="s">
        <v>3202</v>
      </c>
      <c r="E492">
        <v>11</v>
      </c>
      <c r="F492">
        <v>2019</v>
      </c>
      <c r="G492">
        <v>1</v>
      </c>
      <c r="H492" s="13" t="s">
        <v>6975</v>
      </c>
      <c r="I492">
        <v>1</v>
      </c>
      <c r="J492">
        <v>1</v>
      </c>
      <c r="K492">
        <v>0</v>
      </c>
      <c r="L492">
        <v>255</v>
      </c>
    </row>
    <row r="493" spans="1:12" x14ac:dyDescent="0.3">
      <c r="A493">
        <v>62037519</v>
      </c>
      <c r="B493" s="13" t="s">
        <v>3189</v>
      </c>
      <c r="C493" s="13" t="s">
        <v>3190</v>
      </c>
      <c r="D493" s="13" t="s">
        <v>3202</v>
      </c>
      <c r="E493">
        <v>11</v>
      </c>
      <c r="F493">
        <v>2019</v>
      </c>
      <c r="G493">
        <v>0</v>
      </c>
      <c r="H493" s="13" t="s">
        <v>6975</v>
      </c>
      <c r="I493">
        <v>1</v>
      </c>
      <c r="J493">
        <v>1</v>
      </c>
      <c r="K493">
        <v>0</v>
      </c>
      <c r="L493">
        <v>327</v>
      </c>
    </row>
    <row r="494" spans="1:12" x14ac:dyDescent="0.3">
      <c r="A494">
        <v>62037619</v>
      </c>
      <c r="B494" s="13" t="s">
        <v>3189</v>
      </c>
      <c r="C494" s="13" t="s">
        <v>3190</v>
      </c>
      <c r="D494" s="13" t="s">
        <v>6</v>
      </c>
      <c r="E494">
        <v>11</v>
      </c>
      <c r="F494">
        <v>2019</v>
      </c>
      <c r="G494">
        <v>0</v>
      </c>
      <c r="H494" s="13" t="s">
        <v>6975</v>
      </c>
      <c r="I494">
        <v>1</v>
      </c>
      <c r="J494">
        <v>1</v>
      </c>
      <c r="K494">
        <v>0</v>
      </c>
      <c r="L494">
        <v>1086</v>
      </c>
    </row>
    <row r="495" spans="1:12" x14ac:dyDescent="0.3">
      <c r="A495">
        <v>62037719</v>
      </c>
      <c r="B495" s="13" t="s">
        <v>3189</v>
      </c>
      <c r="C495" s="13" t="s">
        <v>3190</v>
      </c>
      <c r="D495" s="13" t="s">
        <v>3201</v>
      </c>
      <c r="E495">
        <v>11</v>
      </c>
      <c r="F495">
        <v>2019</v>
      </c>
      <c r="G495">
        <v>0</v>
      </c>
      <c r="H495" s="13" t="s">
        <v>6975</v>
      </c>
      <c r="I495">
        <v>1</v>
      </c>
      <c r="J495">
        <v>1</v>
      </c>
      <c r="K495">
        <v>0</v>
      </c>
      <c r="L495">
        <v>474</v>
      </c>
    </row>
    <row r="496" spans="1:12" x14ac:dyDescent="0.3">
      <c r="A496">
        <v>62037819</v>
      </c>
      <c r="B496" s="13" t="s">
        <v>3189</v>
      </c>
      <c r="C496" s="13" t="s">
        <v>3190</v>
      </c>
      <c r="D496" s="13" t="s">
        <v>3200</v>
      </c>
      <c r="E496">
        <v>11</v>
      </c>
      <c r="F496">
        <v>2019</v>
      </c>
      <c r="G496">
        <v>0</v>
      </c>
      <c r="H496" s="13" t="s">
        <v>6975</v>
      </c>
      <c r="I496">
        <v>1</v>
      </c>
      <c r="J496">
        <v>1</v>
      </c>
      <c r="K496">
        <v>0</v>
      </c>
      <c r="L496">
        <v>1491</v>
      </c>
    </row>
    <row r="497" spans="1:12" x14ac:dyDescent="0.3">
      <c r="A497">
        <v>62037919</v>
      </c>
      <c r="B497" s="13" t="s">
        <v>3189</v>
      </c>
      <c r="C497" s="13" t="s">
        <v>3190</v>
      </c>
      <c r="D497" s="13" t="s">
        <v>6</v>
      </c>
      <c r="E497">
        <v>11</v>
      </c>
      <c r="F497">
        <v>2019</v>
      </c>
      <c r="G497">
        <v>1</v>
      </c>
      <c r="H497" s="13" t="s">
        <v>6975</v>
      </c>
      <c r="I497">
        <v>1</v>
      </c>
      <c r="J497">
        <v>1</v>
      </c>
      <c r="K497">
        <v>0</v>
      </c>
      <c r="L497">
        <v>1101</v>
      </c>
    </row>
    <row r="498" spans="1:12" x14ac:dyDescent="0.3">
      <c r="A498">
        <v>62038219</v>
      </c>
      <c r="B498" s="13" t="s">
        <v>3189</v>
      </c>
      <c r="C498" s="13" t="s">
        <v>3190</v>
      </c>
      <c r="D498" s="13" t="s">
        <v>3203</v>
      </c>
      <c r="E498">
        <v>11</v>
      </c>
      <c r="F498">
        <v>2019</v>
      </c>
      <c r="G498">
        <v>0</v>
      </c>
      <c r="H498" s="13" t="s">
        <v>6975</v>
      </c>
      <c r="I498">
        <v>1</v>
      </c>
      <c r="J498">
        <v>1</v>
      </c>
      <c r="K498">
        <v>0</v>
      </c>
      <c r="L498">
        <v>168</v>
      </c>
    </row>
    <row r="499" spans="1:12" x14ac:dyDescent="0.3">
      <c r="A499">
        <v>62040119</v>
      </c>
      <c r="B499" s="13" t="s">
        <v>3189</v>
      </c>
      <c r="C499" s="13" t="s">
        <v>3190</v>
      </c>
      <c r="D499" s="13" t="s">
        <v>6</v>
      </c>
      <c r="E499">
        <v>11</v>
      </c>
      <c r="F499">
        <v>2019</v>
      </c>
      <c r="G499">
        <v>1</v>
      </c>
      <c r="H499" s="13" t="s">
        <v>6975</v>
      </c>
      <c r="I499">
        <v>1</v>
      </c>
      <c r="J499">
        <v>1</v>
      </c>
      <c r="K499">
        <v>0</v>
      </c>
      <c r="L499">
        <v>478</v>
      </c>
    </row>
    <row r="500" spans="1:12" x14ac:dyDescent="0.3">
      <c r="A500">
        <v>62040219</v>
      </c>
      <c r="B500" s="13" t="s">
        <v>3189</v>
      </c>
      <c r="C500" s="13" t="s">
        <v>3190</v>
      </c>
      <c r="D500" s="13" t="s">
        <v>3201</v>
      </c>
      <c r="E500">
        <v>11</v>
      </c>
      <c r="F500">
        <v>2019</v>
      </c>
      <c r="G500">
        <v>0</v>
      </c>
      <c r="H500" s="13" t="s">
        <v>6975</v>
      </c>
      <c r="I500">
        <v>1</v>
      </c>
      <c r="J500">
        <v>1</v>
      </c>
      <c r="K500">
        <v>0</v>
      </c>
      <c r="L500">
        <v>336</v>
      </c>
    </row>
    <row r="501" spans="1:12" x14ac:dyDescent="0.3">
      <c r="A501">
        <v>62040319</v>
      </c>
      <c r="B501" s="13" t="s">
        <v>3189</v>
      </c>
      <c r="C501" s="13" t="s">
        <v>3190</v>
      </c>
      <c r="D501" s="13" t="s">
        <v>3201</v>
      </c>
      <c r="E501">
        <v>11</v>
      </c>
      <c r="F501">
        <v>2019</v>
      </c>
      <c r="G501">
        <v>0</v>
      </c>
      <c r="H501" s="13" t="s">
        <v>6975</v>
      </c>
      <c r="I501">
        <v>1</v>
      </c>
      <c r="J501">
        <v>1</v>
      </c>
      <c r="K501">
        <v>0</v>
      </c>
      <c r="L501">
        <v>383</v>
      </c>
    </row>
    <row r="502" spans="1:12" x14ac:dyDescent="0.3">
      <c r="A502">
        <v>62040419</v>
      </c>
      <c r="B502" s="13" t="s">
        <v>3189</v>
      </c>
      <c r="C502" s="13" t="s">
        <v>3190</v>
      </c>
      <c r="D502" s="13" t="s">
        <v>3200</v>
      </c>
      <c r="E502">
        <v>10</v>
      </c>
      <c r="F502">
        <v>2019</v>
      </c>
      <c r="G502">
        <v>0</v>
      </c>
      <c r="H502" s="13" t="s">
        <v>6975</v>
      </c>
      <c r="I502">
        <v>1</v>
      </c>
      <c r="J502">
        <v>1</v>
      </c>
      <c r="K502">
        <v>0</v>
      </c>
      <c r="L502">
        <v>172</v>
      </c>
    </row>
    <row r="503" spans="1:12" x14ac:dyDescent="0.3">
      <c r="A503">
        <v>62040519</v>
      </c>
      <c r="B503" s="13" t="s">
        <v>3189</v>
      </c>
      <c r="C503" s="13" t="s">
        <v>3190</v>
      </c>
      <c r="D503" s="13" t="s">
        <v>6</v>
      </c>
      <c r="E503">
        <v>10</v>
      </c>
      <c r="F503">
        <v>2019</v>
      </c>
      <c r="G503">
        <v>0</v>
      </c>
      <c r="H503" s="13" t="s">
        <v>6975</v>
      </c>
      <c r="I503">
        <v>1</v>
      </c>
      <c r="J503">
        <v>1</v>
      </c>
      <c r="K503">
        <v>0</v>
      </c>
      <c r="L503">
        <v>168</v>
      </c>
    </row>
    <row r="504" spans="1:12" x14ac:dyDescent="0.3">
      <c r="A504">
        <v>62040619</v>
      </c>
      <c r="B504" s="13" t="s">
        <v>3189</v>
      </c>
      <c r="C504" s="13" t="s">
        <v>3190</v>
      </c>
      <c r="D504" s="13" t="s">
        <v>6</v>
      </c>
      <c r="E504">
        <v>10</v>
      </c>
      <c r="F504">
        <v>2019</v>
      </c>
      <c r="G504">
        <v>0</v>
      </c>
      <c r="H504" s="13" t="s">
        <v>6975</v>
      </c>
      <c r="I504">
        <v>1</v>
      </c>
      <c r="J504">
        <v>1</v>
      </c>
      <c r="K504">
        <v>0</v>
      </c>
      <c r="L504">
        <v>220</v>
      </c>
    </row>
    <row r="505" spans="1:12" x14ac:dyDescent="0.3">
      <c r="A505">
        <v>62040719</v>
      </c>
      <c r="B505" s="13" t="s">
        <v>3189</v>
      </c>
      <c r="C505" s="13" t="s">
        <v>3190</v>
      </c>
      <c r="D505" s="13" t="s">
        <v>3201</v>
      </c>
      <c r="E505">
        <v>10</v>
      </c>
      <c r="F505">
        <v>2019</v>
      </c>
      <c r="G505">
        <v>1</v>
      </c>
      <c r="H505" s="13" t="s">
        <v>6975</v>
      </c>
      <c r="I505">
        <v>1</v>
      </c>
      <c r="J505">
        <v>1</v>
      </c>
      <c r="K505">
        <v>0</v>
      </c>
      <c r="L505">
        <v>220</v>
      </c>
    </row>
    <row r="506" spans="1:12" x14ac:dyDescent="0.3">
      <c r="A506">
        <v>62040819</v>
      </c>
      <c r="B506" s="13" t="s">
        <v>3189</v>
      </c>
      <c r="C506" s="13" t="s">
        <v>3190</v>
      </c>
      <c r="D506" s="13" t="s">
        <v>3202</v>
      </c>
      <c r="E506">
        <v>10</v>
      </c>
      <c r="F506">
        <v>2019</v>
      </c>
      <c r="G506">
        <v>1</v>
      </c>
      <c r="H506" s="13" t="s">
        <v>6975</v>
      </c>
      <c r="I506">
        <v>1</v>
      </c>
      <c r="J506">
        <v>1</v>
      </c>
      <c r="K506">
        <v>0</v>
      </c>
      <c r="L506">
        <v>220</v>
      </c>
    </row>
    <row r="507" spans="1:12" x14ac:dyDescent="0.3">
      <c r="A507">
        <v>62040919</v>
      </c>
      <c r="B507" s="13" t="s">
        <v>3189</v>
      </c>
      <c r="C507" s="13" t="s">
        <v>3190</v>
      </c>
      <c r="D507" s="13" t="s">
        <v>3202</v>
      </c>
      <c r="E507">
        <v>10</v>
      </c>
      <c r="F507">
        <v>2019</v>
      </c>
      <c r="G507">
        <v>0</v>
      </c>
      <c r="H507" s="13" t="s">
        <v>6975</v>
      </c>
      <c r="I507">
        <v>1</v>
      </c>
      <c r="J507">
        <v>1</v>
      </c>
      <c r="K507">
        <v>0</v>
      </c>
      <c r="L507">
        <v>313</v>
      </c>
    </row>
    <row r="508" spans="1:12" x14ac:dyDescent="0.3">
      <c r="A508">
        <v>62041019</v>
      </c>
      <c r="B508" s="13" t="s">
        <v>3189</v>
      </c>
      <c r="C508" s="13" t="s">
        <v>3190</v>
      </c>
      <c r="D508" s="13" t="s">
        <v>3201</v>
      </c>
      <c r="E508">
        <v>10</v>
      </c>
      <c r="F508">
        <v>2019</v>
      </c>
      <c r="G508">
        <v>0</v>
      </c>
      <c r="H508" s="13" t="s">
        <v>6975</v>
      </c>
      <c r="I508">
        <v>1</v>
      </c>
      <c r="J508">
        <v>1</v>
      </c>
      <c r="K508">
        <v>0</v>
      </c>
      <c r="L508">
        <v>592</v>
      </c>
    </row>
    <row r="509" spans="1:12" x14ac:dyDescent="0.3">
      <c r="A509">
        <v>62041119</v>
      </c>
      <c r="B509" s="13" t="s">
        <v>3189</v>
      </c>
      <c r="C509" s="13" t="s">
        <v>3190</v>
      </c>
      <c r="D509" s="13" t="s">
        <v>3203</v>
      </c>
      <c r="E509">
        <v>10</v>
      </c>
      <c r="F509">
        <v>2019</v>
      </c>
      <c r="G509">
        <v>0</v>
      </c>
      <c r="H509" s="13" t="s">
        <v>6975</v>
      </c>
      <c r="I509">
        <v>1</v>
      </c>
      <c r="J509">
        <v>1</v>
      </c>
      <c r="K509">
        <v>0</v>
      </c>
      <c r="L509">
        <v>283</v>
      </c>
    </row>
    <row r="510" spans="1:12" x14ac:dyDescent="0.3">
      <c r="A510">
        <v>62041319</v>
      </c>
      <c r="B510" s="13" t="s">
        <v>3189</v>
      </c>
      <c r="C510" s="13" t="s">
        <v>3190</v>
      </c>
      <c r="D510" s="13" t="s">
        <v>3201</v>
      </c>
      <c r="E510">
        <v>10</v>
      </c>
      <c r="F510">
        <v>2019</v>
      </c>
      <c r="G510">
        <v>0</v>
      </c>
      <c r="H510" s="13" t="s">
        <v>6975</v>
      </c>
      <c r="I510">
        <v>1</v>
      </c>
      <c r="J510">
        <v>1</v>
      </c>
      <c r="K510">
        <v>0</v>
      </c>
      <c r="L510">
        <v>383</v>
      </c>
    </row>
    <row r="511" spans="1:12" x14ac:dyDescent="0.3">
      <c r="A511">
        <v>62041419</v>
      </c>
      <c r="B511" s="13" t="s">
        <v>3189</v>
      </c>
      <c r="C511" s="13" t="s">
        <v>3190</v>
      </c>
      <c r="D511" s="13" t="s">
        <v>3202</v>
      </c>
      <c r="E511">
        <v>10</v>
      </c>
      <c r="F511">
        <v>2019</v>
      </c>
      <c r="G511">
        <v>0</v>
      </c>
      <c r="H511" s="13" t="s">
        <v>6975</v>
      </c>
      <c r="I511">
        <v>1</v>
      </c>
      <c r="J511">
        <v>1</v>
      </c>
      <c r="K511">
        <v>0</v>
      </c>
      <c r="L511">
        <v>168</v>
      </c>
    </row>
    <row r="512" spans="1:12" x14ac:dyDescent="0.3">
      <c r="A512">
        <v>62041519</v>
      </c>
      <c r="B512" s="13" t="s">
        <v>3189</v>
      </c>
      <c r="C512" s="13" t="s">
        <v>3190</v>
      </c>
      <c r="D512" s="13" t="s">
        <v>3203</v>
      </c>
      <c r="E512">
        <v>10</v>
      </c>
      <c r="F512">
        <v>2019</v>
      </c>
      <c r="G512">
        <v>0</v>
      </c>
      <c r="H512" s="13" t="s">
        <v>6975</v>
      </c>
      <c r="I512">
        <v>1</v>
      </c>
      <c r="J512">
        <v>1</v>
      </c>
      <c r="K512">
        <v>0</v>
      </c>
      <c r="L512">
        <v>192</v>
      </c>
    </row>
    <row r="513" spans="1:12" x14ac:dyDescent="0.3">
      <c r="A513">
        <v>62041619</v>
      </c>
      <c r="B513" s="13" t="s">
        <v>3189</v>
      </c>
      <c r="C513" s="13" t="s">
        <v>3190</v>
      </c>
      <c r="D513" s="13" t="s">
        <v>3203</v>
      </c>
      <c r="E513">
        <v>10</v>
      </c>
      <c r="F513">
        <v>2019</v>
      </c>
      <c r="G513">
        <v>0</v>
      </c>
      <c r="H513" s="13" t="s">
        <v>6975</v>
      </c>
      <c r="I513">
        <v>1</v>
      </c>
      <c r="J513">
        <v>1</v>
      </c>
      <c r="K513">
        <v>0</v>
      </c>
      <c r="L513">
        <v>192</v>
      </c>
    </row>
    <row r="514" spans="1:12" x14ac:dyDescent="0.3">
      <c r="A514">
        <v>62041719</v>
      </c>
      <c r="B514" s="13" t="s">
        <v>3189</v>
      </c>
      <c r="C514" s="13" t="s">
        <v>3190</v>
      </c>
      <c r="D514" s="13" t="s">
        <v>3201</v>
      </c>
      <c r="E514">
        <v>10</v>
      </c>
      <c r="F514">
        <v>2019</v>
      </c>
      <c r="G514">
        <v>1</v>
      </c>
      <c r="H514" s="13" t="s">
        <v>6975</v>
      </c>
      <c r="I514">
        <v>1</v>
      </c>
      <c r="J514">
        <v>1</v>
      </c>
      <c r="K514">
        <v>0</v>
      </c>
      <c r="L514">
        <v>210</v>
      </c>
    </row>
    <row r="515" spans="1:12" x14ac:dyDescent="0.3">
      <c r="A515">
        <v>62041819</v>
      </c>
      <c r="B515" s="13" t="s">
        <v>3189</v>
      </c>
      <c r="C515" s="13" t="s">
        <v>3190</v>
      </c>
      <c r="D515" s="13" t="s">
        <v>6</v>
      </c>
      <c r="E515">
        <v>10</v>
      </c>
      <c r="F515">
        <v>2019</v>
      </c>
      <c r="G515">
        <v>0</v>
      </c>
      <c r="H515" s="13" t="s">
        <v>6975</v>
      </c>
      <c r="I515">
        <v>1</v>
      </c>
      <c r="J515">
        <v>1</v>
      </c>
      <c r="K515">
        <v>0</v>
      </c>
      <c r="L515">
        <v>255</v>
      </c>
    </row>
    <row r="516" spans="1:12" x14ac:dyDescent="0.3">
      <c r="A516">
        <v>62041919</v>
      </c>
      <c r="B516" s="13" t="s">
        <v>3189</v>
      </c>
      <c r="C516" s="13" t="s">
        <v>3190</v>
      </c>
      <c r="D516" s="13" t="s">
        <v>3203</v>
      </c>
      <c r="E516">
        <v>10</v>
      </c>
      <c r="F516">
        <v>2019</v>
      </c>
      <c r="G516">
        <v>1</v>
      </c>
      <c r="H516" s="13" t="s">
        <v>6975</v>
      </c>
      <c r="I516">
        <v>1</v>
      </c>
      <c r="J516">
        <v>1</v>
      </c>
      <c r="K516">
        <v>0</v>
      </c>
      <c r="L516">
        <v>313</v>
      </c>
    </row>
    <row r="517" spans="1:12" x14ac:dyDescent="0.3">
      <c r="A517">
        <v>62042019</v>
      </c>
      <c r="B517" s="13" t="s">
        <v>3189</v>
      </c>
      <c r="C517" s="13" t="s">
        <v>3190</v>
      </c>
      <c r="D517" s="13" t="s">
        <v>3203</v>
      </c>
      <c r="E517">
        <v>10</v>
      </c>
      <c r="F517">
        <v>2019</v>
      </c>
      <c r="G517">
        <v>1</v>
      </c>
      <c r="H517" s="13" t="s">
        <v>6975</v>
      </c>
      <c r="I517">
        <v>1</v>
      </c>
      <c r="J517">
        <v>1</v>
      </c>
      <c r="K517">
        <v>0</v>
      </c>
      <c r="L517">
        <v>317</v>
      </c>
    </row>
    <row r="518" spans="1:12" x14ac:dyDescent="0.3">
      <c r="A518">
        <v>62042119</v>
      </c>
      <c r="B518" s="13" t="s">
        <v>3189</v>
      </c>
      <c r="C518" s="13" t="s">
        <v>3190</v>
      </c>
      <c r="D518" s="13" t="s">
        <v>3203</v>
      </c>
      <c r="E518">
        <v>10</v>
      </c>
      <c r="F518">
        <v>2019</v>
      </c>
      <c r="G518">
        <v>0</v>
      </c>
      <c r="H518" s="13" t="s">
        <v>6975</v>
      </c>
      <c r="I518">
        <v>1</v>
      </c>
      <c r="J518">
        <v>1</v>
      </c>
      <c r="K518">
        <v>0</v>
      </c>
      <c r="L518">
        <v>383</v>
      </c>
    </row>
    <row r="519" spans="1:12" x14ac:dyDescent="0.3">
      <c r="A519">
        <v>62042319</v>
      </c>
      <c r="B519" s="13" t="s">
        <v>3189</v>
      </c>
      <c r="C519" s="13" t="s">
        <v>3190</v>
      </c>
      <c r="D519" s="13" t="s">
        <v>3203</v>
      </c>
      <c r="E519">
        <v>10</v>
      </c>
      <c r="F519">
        <v>2019</v>
      </c>
      <c r="G519">
        <v>1</v>
      </c>
      <c r="H519" s="13" t="s">
        <v>6975</v>
      </c>
      <c r="I519">
        <v>1</v>
      </c>
      <c r="J519">
        <v>1</v>
      </c>
      <c r="K519">
        <v>0</v>
      </c>
      <c r="L519">
        <v>172</v>
      </c>
    </row>
    <row r="520" spans="1:12" x14ac:dyDescent="0.3">
      <c r="A520">
        <v>62042519</v>
      </c>
      <c r="B520" s="13" t="s">
        <v>3189</v>
      </c>
      <c r="C520" s="13" t="s">
        <v>3190</v>
      </c>
      <c r="D520" s="13" t="s">
        <v>3203</v>
      </c>
      <c r="E520">
        <v>10</v>
      </c>
      <c r="F520">
        <v>2019</v>
      </c>
      <c r="G520">
        <v>0</v>
      </c>
      <c r="H520" s="13" t="s">
        <v>6975</v>
      </c>
      <c r="I520">
        <v>1</v>
      </c>
      <c r="J520">
        <v>1</v>
      </c>
      <c r="K520">
        <v>0</v>
      </c>
      <c r="L520">
        <v>168</v>
      </c>
    </row>
    <row r="521" spans="1:12" x14ac:dyDescent="0.3">
      <c r="A521">
        <v>62042619</v>
      </c>
      <c r="B521" s="13" t="s">
        <v>3189</v>
      </c>
      <c r="C521" s="13" t="s">
        <v>3190</v>
      </c>
      <c r="D521" s="13" t="s">
        <v>6</v>
      </c>
      <c r="E521">
        <v>10</v>
      </c>
      <c r="F521">
        <v>2019</v>
      </c>
      <c r="G521">
        <v>1</v>
      </c>
      <c r="H521" s="13" t="s">
        <v>6975</v>
      </c>
      <c r="I521">
        <v>1</v>
      </c>
      <c r="J521">
        <v>1</v>
      </c>
      <c r="K521">
        <v>0</v>
      </c>
      <c r="L521">
        <v>220</v>
      </c>
    </row>
    <row r="522" spans="1:12" x14ac:dyDescent="0.3">
      <c r="A522">
        <v>62042719</v>
      </c>
      <c r="B522" s="13" t="s">
        <v>3189</v>
      </c>
      <c r="C522" s="13" t="s">
        <v>3190</v>
      </c>
      <c r="D522" s="13" t="s">
        <v>6</v>
      </c>
      <c r="E522">
        <v>10</v>
      </c>
      <c r="F522">
        <v>2019</v>
      </c>
      <c r="G522">
        <v>1</v>
      </c>
      <c r="H522" s="13" t="s">
        <v>6975</v>
      </c>
      <c r="I522">
        <v>1</v>
      </c>
      <c r="J522">
        <v>1</v>
      </c>
      <c r="K522">
        <v>0</v>
      </c>
      <c r="L522">
        <v>313</v>
      </c>
    </row>
    <row r="523" spans="1:12" x14ac:dyDescent="0.3">
      <c r="A523">
        <v>62050119</v>
      </c>
      <c r="B523" s="13" t="s">
        <v>3189</v>
      </c>
      <c r="C523" s="13" t="s">
        <v>3190</v>
      </c>
      <c r="D523" s="13" t="s">
        <v>3201</v>
      </c>
      <c r="E523">
        <v>10</v>
      </c>
      <c r="F523">
        <v>2019</v>
      </c>
      <c r="G523">
        <v>0</v>
      </c>
      <c r="H523" s="13" t="s">
        <v>6975</v>
      </c>
      <c r="I523">
        <v>1</v>
      </c>
      <c r="J523">
        <v>1</v>
      </c>
      <c r="K523">
        <v>0</v>
      </c>
      <c r="L523">
        <v>228</v>
      </c>
    </row>
    <row r="524" spans="1:12" x14ac:dyDescent="0.3">
      <c r="A524">
        <v>62050219</v>
      </c>
      <c r="B524" s="13" t="s">
        <v>3189</v>
      </c>
      <c r="C524" s="13" t="s">
        <v>3190</v>
      </c>
      <c r="D524" s="13" t="s">
        <v>3203</v>
      </c>
      <c r="E524">
        <v>10</v>
      </c>
      <c r="F524">
        <v>2019</v>
      </c>
      <c r="G524">
        <v>0</v>
      </c>
      <c r="H524" s="13" t="s">
        <v>6975</v>
      </c>
      <c r="I524">
        <v>1</v>
      </c>
      <c r="J524">
        <v>1</v>
      </c>
      <c r="K524">
        <v>0</v>
      </c>
      <c r="L524">
        <v>383</v>
      </c>
    </row>
    <row r="525" spans="1:12" x14ac:dyDescent="0.3">
      <c r="A525">
        <v>62050319</v>
      </c>
      <c r="B525" s="13" t="s">
        <v>3189</v>
      </c>
      <c r="C525" s="13" t="s">
        <v>3190</v>
      </c>
      <c r="D525" s="13" t="s">
        <v>6</v>
      </c>
      <c r="E525">
        <v>10</v>
      </c>
      <c r="F525">
        <v>2019</v>
      </c>
      <c r="G525">
        <v>1</v>
      </c>
      <c r="H525" s="13" t="s">
        <v>6975</v>
      </c>
      <c r="I525">
        <v>1</v>
      </c>
      <c r="J525">
        <v>1</v>
      </c>
      <c r="K525">
        <v>0</v>
      </c>
      <c r="L525">
        <v>144</v>
      </c>
    </row>
    <row r="526" spans="1:12" x14ac:dyDescent="0.3">
      <c r="A526">
        <v>62050419</v>
      </c>
      <c r="B526" s="13" t="s">
        <v>3189</v>
      </c>
      <c r="C526" s="13" t="s">
        <v>3190</v>
      </c>
      <c r="D526" s="13" t="s">
        <v>6</v>
      </c>
      <c r="E526">
        <v>10</v>
      </c>
      <c r="F526">
        <v>2019</v>
      </c>
      <c r="G526">
        <v>0</v>
      </c>
      <c r="H526" s="13" t="s">
        <v>6975</v>
      </c>
      <c r="I526">
        <v>1</v>
      </c>
      <c r="J526">
        <v>1</v>
      </c>
      <c r="K526">
        <v>0</v>
      </c>
      <c r="L526">
        <v>168</v>
      </c>
    </row>
    <row r="527" spans="1:12" x14ac:dyDescent="0.3">
      <c r="A527">
        <v>62050519</v>
      </c>
      <c r="B527" s="13" t="s">
        <v>3189</v>
      </c>
      <c r="C527" s="13" t="s">
        <v>3190</v>
      </c>
      <c r="D527" s="13" t="s">
        <v>3201</v>
      </c>
      <c r="E527">
        <v>10</v>
      </c>
      <c r="F527">
        <v>2019</v>
      </c>
      <c r="G527">
        <v>1</v>
      </c>
      <c r="H527" s="13" t="s">
        <v>6975</v>
      </c>
      <c r="I527">
        <v>1</v>
      </c>
      <c r="J527">
        <v>1</v>
      </c>
      <c r="K527">
        <v>0</v>
      </c>
      <c r="L527">
        <v>220</v>
      </c>
    </row>
    <row r="528" spans="1:12" x14ac:dyDescent="0.3">
      <c r="A528">
        <v>62050619</v>
      </c>
      <c r="B528" s="13" t="s">
        <v>3189</v>
      </c>
      <c r="C528" s="13" t="s">
        <v>3190</v>
      </c>
      <c r="D528" s="13" t="s">
        <v>3202</v>
      </c>
      <c r="E528">
        <v>10</v>
      </c>
      <c r="F528">
        <v>2019</v>
      </c>
      <c r="G528">
        <v>0</v>
      </c>
      <c r="H528" s="13" t="s">
        <v>6975</v>
      </c>
      <c r="I528">
        <v>1</v>
      </c>
      <c r="J528">
        <v>1</v>
      </c>
      <c r="K528">
        <v>0</v>
      </c>
      <c r="L528">
        <v>220</v>
      </c>
    </row>
    <row r="529" spans="1:12" x14ac:dyDescent="0.3">
      <c r="A529">
        <v>62050819</v>
      </c>
      <c r="B529" s="13" t="s">
        <v>3189</v>
      </c>
      <c r="C529" s="13" t="s">
        <v>3190</v>
      </c>
      <c r="D529" s="13" t="s">
        <v>3201</v>
      </c>
      <c r="E529">
        <v>10</v>
      </c>
      <c r="F529">
        <v>2019</v>
      </c>
      <c r="G529">
        <v>0</v>
      </c>
      <c r="H529" s="13" t="s">
        <v>6975</v>
      </c>
      <c r="I529">
        <v>1</v>
      </c>
      <c r="J529">
        <v>1</v>
      </c>
      <c r="K529">
        <v>0</v>
      </c>
      <c r="L529">
        <v>210</v>
      </c>
    </row>
    <row r="530" spans="1:12" x14ac:dyDescent="0.3">
      <c r="A530">
        <v>62090119</v>
      </c>
      <c r="B530" s="13" t="s">
        <v>3189</v>
      </c>
      <c r="C530" s="13" t="s">
        <v>3190</v>
      </c>
      <c r="D530" s="13" t="s">
        <v>3201</v>
      </c>
      <c r="E530">
        <v>10</v>
      </c>
      <c r="F530">
        <v>2019</v>
      </c>
      <c r="G530">
        <v>0</v>
      </c>
      <c r="H530" s="13" t="s">
        <v>6975</v>
      </c>
      <c r="I530">
        <v>1</v>
      </c>
      <c r="J530">
        <v>1</v>
      </c>
      <c r="K530">
        <v>0</v>
      </c>
      <c r="L530">
        <v>447</v>
      </c>
    </row>
    <row r="531" spans="1:12" x14ac:dyDescent="0.3">
      <c r="A531">
        <v>55010119</v>
      </c>
      <c r="B531" s="13" t="s">
        <v>3189</v>
      </c>
      <c r="C531" s="13" t="s">
        <v>3190</v>
      </c>
      <c r="D531" s="13" t="s">
        <v>3201</v>
      </c>
      <c r="E531">
        <v>10</v>
      </c>
      <c r="F531">
        <v>2019</v>
      </c>
      <c r="G531">
        <v>0</v>
      </c>
      <c r="H531" s="13" t="s">
        <v>6975</v>
      </c>
      <c r="I531">
        <v>1</v>
      </c>
      <c r="J531">
        <v>1</v>
      </c>
      <c r="K531">
        <v>0</v>
      </c>
      <c r="L531">
        <v>538</v>
      </c>
    </row>
    <row r="532" spans="1:12" x14ac:dyDescent="0.3">
      <c r="A532">
        <v>55010219</v>
      </c>
      <c r="B532" s="13" t="s">
        <v>3189</v>
      </c>
      <c r="C532" s="13" t="s">
        <v>3190</v>
      </c>
      <c r="D532" s="13" t="s">
        <v>3202</v>
      </c>
      <c r="E532">
        <v>10</v>
      </c>
      <c r="F532">
        <v>2019</v>
      </c>
      <c r="G532">
        <v>0</v>
      </c>
      <c r="H532" s="13" t="s">
        <v>6975</v>
      </c>
      <c r="I532">
        <v>1</v>
      </c>
      <c r="J532">
        <v>1</v>
      </c>
      <c r="K532">
        <v>0</v>
      </c>
      <c r="L532">
        <v>261</v>
      </c>
    </row>
    <row r="533" spans="1:12" x14ac:dyDescent="0.3">
      <c r="A533">
        <v>55010319</v>
      </c>
      <c r="B533" s="13" t="s">
        <v>3189</v>
      </c>
      <c r="C533" s="13" t="s">
        <v>3190</v>
      </c>
      <c r="D533" s="13" t="s">
        <v>6</v>
      </c>
      <c r="E533">
        <v>10</v>
      </c>
      <c r="F533">
        <v>2019</v>
      </c>
      <c r="G533">
        <v>0</v>
      </c>
      <c r="H533" s="13" t="s">
        <v>6975</v>
      </c>
      <c r="I533">
        <v>1</v>
      </c>
      <c r="J533">
        <v>1</v>
      </c>
      <c r="K533">
        <v>0</v>
      </c>
      <c r="L533">
        <v>383</v>
      </c>
    </row>
    <row r="534" spans="1:12" x14ac:dyDescent="0.3">
      <c r="A534">
        <v>55010419</v>
      </c>
      <c r="B534" s="13" t="s">
        <v>3189</v>
      </c>
      <c r="C534" s="13" t="s">
        <v>3190</v>
      </c>
      <c r="D534" s="13" t="s">
        <v>6</v>
      </c>
      <c r="E534">
        <v>10</v>
      </c>
      <c r="F534">
        <v>2019</v>
      </c>
      <c r="G534">
        <v>0</v>
      </c>
      <c r="H534" s="13" t="s">
        <v>6975</v>
      </c>
      <c r="I534">
        <v>1</v>
      </c>
      <c r="J534">
        <v>1</v>
      </c>
      <c r="K534">
        <v>0</v>
      </c>
      <c r="L534">
        <v>447</v>
      </c>
    </row>
    <row r="535" spans="1:12" x14ac:dyDescent="0.3">
      <c r="A535">
        <v>55010519</v>
      </c>
      <c r="B535" s="13" t="s">
        <v>3189</v>
      </c>
      <c r="C535" s="13" t="s">
        <v>3190</v>
      </c>
      <c r="D535" s="13" t="s">
        <v>3202</v>
      </c>
      <c r="E535">
        <v>10</v>
      </c>
      <c r="F535">
        <v>2019</v>
      </c>
      <c r="G535">
        <v>1</v>
      </c>
      <c r="H535" s="13" t="s">
        <v>6975</v>
      </c>
      <c r="I535">
        <v>1</v>
      </c>
      <c r="J535">
        <v>1</v>
      </c>
      <c r="K535">
        <v>0</v>
      </c>
      <c r="L535">
        <v>168</v>
      </c>
    </row>
    <row r="536" spans="1:12" x14ac:dyDescent="0.3">
      <c r="A536">
        <v>55010619</v>
      </c>
      <c r="B536" s="13" t="s">
        <v>3189</v>
      </c>
      <c r="C536" s="13" t="s">
        <v>3190</v>
      </c>
      <c r="D536" s="13" t="s">
        <v>3202</v>
      </c>
      <c r="E536">
        <v>10</v>
      </c>
      <c r="F536">
        <v>2019</v>
      </c>
      <c r="G536">
        <v>0</v>
      </c>
      <c r="H536" s="13" t="s">
        <v>6975</v>
      </c>
      <c r="I536">
        <v>1</v>
      </c>
      <c r="J536">
        <v>1</v>
      </c>
      <c r="K536">
        <v>0</v>
      </c>
      <c r="L536">
        <v>168</v>
      </c>
    </row>
    <row r="537" spans="1:12" x14ac:dyDescent="0.3">
      <c r="A537">
        <v>55010719</v>
      </c>
      <c r="B537" s="13" t="s">
        <v>3189</v>
      </c>
      <c r="C537" s="13" t="s">
        <v>3190</v>
      </c>
      <c r="D537" s="13" t="s">
        <v>3203</v>
      </c>
      <c r="E537">
        <v>10</v>
      </c>
      <c r="F537">
        <v>2019</v>
      </c>
      <c r="G537">
        <v>0</v>
      </c>
      <c r="H537" s="13" t="s">
        <v>6975</v>
      </c>
      <c r="I537">
        <v>1</v>
      </c>
      <c r="J537">
        <v>1</v>
      </c>
      <c r="K537">
        <v>0</v>
      </c>
      <c r="L537">
        <v>240</v>
      </c>
    </row>
    <row r="538" spans="1:12" x14ac:dyDescent="0.3">
      <c r="A538">
        <v>55010819</v>
      </c>
      <c r="B538" s="13" t="s">
        <v>3189</v>
      </c>
      <c r="C538" s="13" t="s">
        <v>3190</v>
      </c>
      <c r="D538" s="13" t="s">
        <v>6</v>
      </c>
      <c r="E538">
        <v>10</v>
      </c>
      <c r="F538">
        <v>2019</v>
      </c>
      <c r="G538">
        <v>1</v>
      </c>
      <c r="H538" s="13" t="s">
        <v>6975</v>
      </c>
      <c r="I538">
        <v>1</v>
      </c>
      <c r="J538">
        <v>1</v>
      </c>
      <c r="K538">
        <v>0</v>
      </c>
      <c r="L538">
        <v>205</v>
      </c>
    </row>
    <row r="539" spans="1:12" x14ac:dyDescent="0.3">
      <c r="A539">
        <v>55010919</v>
      </c>
      <c r="B539" s="13" t="s">
        <v>3189</v>
      </c>
      <c r="C539" s="13" t="s">
        <v>3190</v>
      </c>
      <c r="D539" s="13" t="s">
        <v>3201</v>
      </c>
      <c r="E539">
        <v>10</v>
      </c>
      <c r="F539">
        <v>2019</v>
      </c>
      <c r="G539">
        <v>1</v>
      </c>
      <c r="H539" s="13" t="s">
        <v>6975</v>
      </c>
      <c r="I539">
        <v>1</v>
      </c>
      <c r="J539">
        <v>1</v>
      </c>
      <c r="K539">
        <v>0</v>
      </c>
      <c r="L539">
        <v>192</v>
      </c>
    </row>
    <row r="540" spans="1:12" x14ac:dyDescent="0.3">
      <c r="A540">
        <v>55011019</v>
      </c>
      <c r="B540" s="13" t="s">
        <v>3189</v>
      </c>
      <c r="C540" s="13" t="s">
        <v>3190</v>
      </c>
      <c r="D540" s="13" t="s">
        <v>3202</v>
      </c>
      <c r="E540">
        <v>10</v>
      </c>
      <c r="F540">
        <v>2019</v>
      </c>
      <c r="G540">
        <v>0</v>
      </c>
      <c r="H540" s="13" t="s">
        <v>6975</v>
      </c>
      <c r="I540">
        <v>1</v>
      </c>
      <c r="J540">
        <v>1</v>
      </c>
      <c r="K540">
        <v>0</v>
      </c>
      <c r="L540">
        <v>488</v>
      </c>
    </row>
    <row r="541" spans="1:12" x14ac:dyDescent="0.3">
      <c r="A541">
        <v>55011119</v>
      </c>
      <c r="B541" s="13" t="s">
        <v>3189</v>
      </c>
      <c r="C541" s="13" t="s">
        <v>3190</v>
      </c>
      <c r="D541" s="13" t="s">
        <v>3203</v>
      </c>
      <c r="E541">
        <v>10</v>
      </c>
      <c r="F541">
        <v>2019</v>
      </c>
      <c r="G541">
        <v>0</v>
      </c>
      <c r="H541" s="13" t="s">
        <v>6975</v>
      </c>
      <c r="I541">
        <v>1</v>
      </c>
      <c r="J541">
        <v>1</v>
      </c>
      <c r="K541">
        <v>0</v>
      </c>
      <c r="L541">
        <v>180</v>
      </c>
    </row>
    <row r="542" spans="1:12" x14ac:dyDescent="0.3">
      <c r="A542">
        <v>55011219</v>
      </c>
      <c r="B542" s="13" t="s">
        <v>3189</v>
      </c>
      <c r="C542" s="13" t="s">
        <v>3190</v>
      </c>
      <c r="D542" s="13" t="s">
        <v>3203</v>
      </c>
      <c r="E542">
        <v>10</v>
      </c>
      <c r="F542">
        <v>2019</v>
      </c>
      <c r="G542">
        <v>0</v>
      </c>
      <c r="H542" s="13" t="s">
        <v>6975</v>
      </c>
      <c r="I542">
        <v>1</v>
      </c>
      <c r="J542">
        <v>1</v>
      </c>
      <c r="K542">
        <v>0</v>
      </c>
      <c r="L542">
        <v>283</v>
      </c>
    </row>
    <row r="543" spans="1:12" x14ac:dyDescent="0.3">
      <c r="A543">
        <v>55011319</v>
      </c>
      <c r="B543" s="13" t="s">
        <v>3189</v>
      </c>
      <c r="C543" s="13" t="s">
        <v>3190</v>
      </c>
      <c r="D543" s="13" t="s">
        <v>6</v>
      </c>
      <c r="E543">
        <v>10</v>
      </c>
      <c r="F543">
        <v>2019</v>
      </c>
      <c r="G543">
        <v>0</v>
      </c>
      <c r="H543" s="13" t="s">
        <v>6975</v>
      </c>
      <c r="I543">
        <v>1</v>
      </c>
      <c r="J543">
        <v>1</v>
      </c>
      <c r="K543">
        <v>0</v>
      </c>
      <c r="L543">
        <v>447</v>
      </c>
    </row>
    <row r="544" spans="1:12" x14ac:dyDescent="0.3">
      <c r="A544">
        <v>55011419</v>
      </c>
      <c r="B544" s="13" t="s">
        <v>3189</v>
      </c>
      <c r="C544" s="13" t="s">
        <v>3190</v>
      </c>
      <c r="D544" s="13" t="s">
        <v>6</v>
      </c>
      <c r="E544">
        <v>10</v>
      </c>
      <c r="F544">
        <v>2019</v>
      </c>
      <c r="G544">
        <v>1</v>
      </c>
      <c r="H544" s="13" t="s">
        <v>6975</v>
      </c>
      <c r="I544">
        <v>1</v>
      </c>
      <c r="J544">
        <v>1</v>
      </c>
      <c r="K544">
        <v>0</v>
      </c>
      <c r="L544">
        <v>168</v>
      </c>
    </row>
    <row r="545" spans="1:12" x14ac:dyDescent="0.3">
      <c r="A545">
        <v>55011519</v>
      </c>
      <c r="B545" s="13" t="s">
        <v>3189</v>
      </c>
      <c r="C545" s="13" t="s">
        <v>3190</v>
      </c>
      <c r="D545" s="13" t="s">
        <v>3202</v>
      </c>
      <c r="E545">
        <v>10</v>
      </c>
      <c r="F545">
        <v>2019</v>
      </c>
      <c r="G545">
        <v>1</v>
      </c>
      <c r="H545" s="13" t="s">
        <v>6975</v>
      </c>
      <c r="I545">
        <v>1</v>
      </c>
      <c r="J545">
        <v>1</v>
      </c>
      <c r="K545">
        <v>0</v>
      </c>
      <c r="L545">
        <v>172</v>
      </c>
    </row>
    <row r="546" spans="1:12" x14ac:dyDescent="0.3">
      <c r="A546">
        <v>55011619</v>
      </c>
      <c r="B546" s="13" t="s">
        <v>3189</v>
      </c>
      <c r="C546" s="13" t="s">
        <v>3190</v>
      </c>
      <c r="D546" s="13" t="s">
        <v>3203</v>
      </c>
      <c r="E546">
        <v>10</v>
      </c>
      <c r="F546">
        <v>2019</v>
      </c>
      <c r="G546">
        <v>1</v>
      </c>
      <c r="H546" s="13" t="s">
        <v>6975</v>
      </c>
      <c r="I546">
        <v>1</v>
      </c>
      <c r="J546">
        <v>1</v>
      </c>
      <c r="K546">
        <v>0</v>
      </c>
      <c r="L546">
        <v>240</v>
      </c>
    </row>
    <row r="547" spans="1:12" x14ac:dyDescent="0.3">
      <c r="A547">
        <v>55011719</v>
      </c>
      <c r="B547" s="13" t="s">
        <v>3189</v>
      </c>
      <c r="C547" s="13" t="s">
        <v>3190</v>
      </c>
      <c r="D547" s="13" t="s">
        <v>3203</v>
      </c>
      <c r="E547">
        <v>10</v>
      </c>
      <c r="F547">
        <v>2019</v>
      </c>
      <c r="G547">
        <v>1</v>
      </c>
      <c r="H547" s="13" t="s">
        <v>6975</v>
      </c>
      <c r="I547">
        <v>1</v>
      </c>
      <c r="J547">
        <v>1</v>
      </c>
      <c r="K547">
        <v>0</v>
      </c>
      <c r="L547">
        <v>220</v>
      </c>
    </row>
    <row r="548" spans="1:12" x14ac:dyDescent="0.3">
      <c r="A548">
        <v>55011819</v>
      </c>
      <c r="B548" s="13" t="s">
        <v>3189</v>
      </c>
      <c r="C548" s="13" t="s">
        <v>3190</v>
      </c>
      <c r="D548" s="13" t="s">
        <v>6</v>
      </c>
      <c r="E548">
        <v>10</v>
      </c>
      <c r="F548">
        <v>2019</v>
      </c>
      <c r="G548">
        <v>1</v>
      </c>
      <c r="H548" s="13" t="s">
        <v>6975</v>
      </c>
      <c r="I548">
        <v>1</v>
      </c>
      <c r="J548">
        <v>1</v>
      </c>
      <c r="K548">
        <v>0</v>
      </c>
      <c r="L548">
        <v>192</v>
      </c>
    </row>
    <row r="549" spans="1:12" x14ac:dyDescent="0.3">
      <c r="A549">
        <v>55011919</v>
      </c>
      <c r="B549" s="13" t="s">
        <v>3189</v>
      </c>
      <c r="C549" s="13" t="s">
        <v>3190</v>
      </c>
      <c r="D549" s="13" t="s">
        <v>3202</v>
      </c>
      <c r="E549">
        <v>10</v>
      </c>
      <c r="F549">
        <v>2019</v>
      </c>
      <c r="G549">
        <v>0</v>
      </c>
      <c r="H549" s="13" t="s">
        <v>6975</v>
      </c>
      <c r="I549">
        <v>1</v>
      </c>
      <c r="J549">
        <v>1</v>
      </c>
      <c r="K549">
        <v>0</v>
      </c>
      <c r="L549">
        <v>258</v>
      </c>
    </row>
    <row r="550" spans="1:12" x14ac:dyDescent="0.3">
      <c r="A550">
        <v>55012019</v>
      </c>
      <c r="B550" s="13" t="s">
        <v>3189</v>
      </c>
      <c r="C550" s="13" t="s">
        <v>3190</v>
      </c>
      <c r="D550" s="13" t="s">
        <v>3202</v>
      </c>
      <c r="E550">
        <v>10</v>
      </c>
      <c r="F550">
        <v>2019</v>
      </c>
      <c r="G550">
        <v>1</v>
      </c>
      <c r="H550" s="13" t="s">
        <v>6975</v>
      </c>
      <c r="I550">
        <v>1</v>
      </c>
      <c r="J550">
        <v>1</v>
      </c>
      <c r="K550">
        <v>0</v>
      </c>
      <c r="L550">
        <v>540</v>
      </c>
    </row>
    <row r="551" spans="1:12" x14ac:dyDescent="0.3">
      <c r="A551">
        <v>55012119</v>
      </c>
      <c r="B551" s="13" t="s">
        <v>3189</v>
      </c>
      <c r="C551" s="13" t="s">
        <v>3190</v>
      </c>
      <c r="D551" s="13" t="s">
        <v>6</v>
      </c>
      <c r="E551">
        <v>10</v>
      </c>
      <c r="F551">
        <v>2019</v>
      </c>
      <c r="G551">
        <v>0</v>
      </c>
      <c r="H551" s="13" t="s">
        <v>6975</v>
      </c>
      <c r="I551">
        <v>1</v>
      </c>
      <c r="J551">
        <v>1</v>
      </c>
      <c r="K551">
        <v>0</v>
      </c>
      <c r="L551">
        <v>228</v>
      </c>
    </row>
    <row r="552" spans="1:12" x14ac:dyDescent="0.3">
      <c r="A552">
        <v>55012219</v>
      </c>
      <c r="B552" s="13" t="s">
        <v>3189</v>
      </c>
      <c r="C552" s="13" t="s">
        <v>3190</v>
      </c>
      <c r="D552" s="13" t="s">
        <v>3203</v>
      </c>
      <c r="E552">
        <v>10</v>
      </c>
      <c r="F552">
        <v>2019</v>
      </c>
      <c r="G552">
        <v>0</v>
      </c>
      <c r="H552" s="13" t="s">
        <v>6975</v>
      </c>
      <c r="I552">
        <v>1</v>
      </c>
      <c r="J552">
        <v>1</v>
      </c>
      <c r="K552">
        <v>0</v>
      </c>
      <c r="L552">
        <v>345</v>
      </c>
    </row>
    <row r="553" spans="1:12" x14ac:dyDescent="0.3">
      <c r="A553">
        <v>55012319</v>
      </c>
      <c r="B553" s="13" t="s">
        <v>3189</v>
      </c>
      <c r="C553" s="13" t="s">
        <v>3190</v>
      </c>
      <c r="D553" s="13" t="s">
        <v>3200</v>
      </c>
      <c r="E553">
        <v>10</v>
      </c>
      <c r="F553">
        <v>2019</v>
      </c>
      <c r="G553">
        <v>0</v>
      </c>
      <c r="H553" s="13" t="s">
        <v>6975</v>
      </c>
      <c r="I553">
        <v>1</v>
      </c>
      <c r="J553">
        <v>1</v>
      </c>
      <c r="K553">
        <v>0</v>
      </c>
      <c r="L553">
        <v>172</v>
      </c>
    </row>
    <row r="554" spans="1:12" x14ac:dyDescent="0.3">
      <c r="A554">
        <v>55012419</v>
      </c>
      <c r="B554" s="13" t="s">
        <v>3189</v>
      </c>
      <c r="C554" s="13" t="s">
        <v>3190</v>
      </c>
      <c r="D554" s="13" t="s">
        <v>6</v>
      </c>
      <c r="E554">
        <v>10</v>
      </c>
      <c r="F554">
        <v>2019</v>
      </c>
      <c r="G554">
        <v>1</v>
      </c>
      <c r="H554" s="13" t="s">
        <v>6975</v>
      </c>
      <c r="I554">
        <v>1</v>
      </c>
      <c r="J554">
        <v>1</v>
      </c>
      <c r="K554">
        <v>0</v>
      </c>
      <c r="L554">
        <v>172</v>
      </c>
    </row>
    <row r="555" spans="1:12" x14ac:dyDescent="0.3">
      <c r="A555">
        <v>55012519</v>
      </c>
      <c r="B555" s="13" t="s">
        <v>3189</v>
      </c>
      <c r="C555" s="13" t="s">
        <v>3190</v>
      </c>
      <c r="D555" s="13" t="s">
        <v>3202</v>
      </c>
      <c r="E555">
        <v>10</v>
      </c>
      <c r="F555">
        <v>2019</v>
      </c>
      <c r="G555">
        <v>0</v>
      </c>
      <c r="H555" s="13" t="s">
        <v>6975</v>
      </c>
      <c r="I555">
        <v>1</v>
      </c>
      <c r="J555">
        <v>1</v>
      </c>
      <c r="K555">
        <v>0</v>
      </c>
      <c r="L555">
        <v>192</v>
      </c>
    </row>
    <row r="556" spans="1:12" x14ac:dyDescent="0.3">
      <c r="A556">
        <v>55012619</v>
      </c>
      <c r="B556" s="13" t="s">
        <v>3189</v>
      </c>
      <c r="C556" s="13" t="s">
        <v>3190</v>
      </c>
      <c r="D556" s="13" t="s">
        <v>6</v>
      </c>
      <c r="E556">
        <v>10</v>
      </c>
      <c r="F556">
        <v>2019</v>
      </c>
      <c r="G556">
        <v>1</v>
      </c>
      <c r="H556" s="13" t="s">
        <v>6975</v>
      </c>
      <c r="I556">
        <v>1</v>
      </c>
      <c r="J556">
        <v>1</v>
      </c>
      <c r="K556">
        <v>0</v>
      </c>
      <c r="L556">
        <v>205</v>
      </c>
    </row>
    <row r="557" spans="1:12" x14ac:dyDescent="0.3">
      <c r="A557">
        <v>55012719</v>
      </c>
      <c r="B557" s="13" t="s">
        <v>3189</v>
      </c>
      <c r="C557" s="13" t="s">
        <v>3190</v>
      </c>
      <c r="D557" s="13" t="s">
        <v>3201</v>
      </c>
      <c r="E557">
        <v>10</v>
      </c>
      <c r="F557">
        <v>2019</v>
      </c>
      <c r="G557">
        <v>1</v>
      </c>
      <c r="H557" s="13" t="s">
        <v>6975</v>
      </c>
      <c r="I557">
        <v>1</v>
      </c>
      <c r="J557">
        <v>1</v>
      </c>
      <c r="K557">
        <v>0</v>
      </c>
      <c r="L557">
        <v>205</v>
      </c>
    </row>
    <row r="558" spans="1:12" x14ac:dyDescent="0.3">
      <c r="A558">
        <v>55012819</v>
      </c>
      <c r="B558" s="13" t="s">
        <v>3189</v>
      </c>
      <c r="C558" s="13" t="s">
        <v>3190</v>
      </c>
      <c r="D558" s="13" t="s">
        <v>3201</v>
      </c>
      <c r="E558">
        <v>10</v>
      </c>
      <c r="F558">
        <v>2019</v>
      </c>
      <c r="G558">
        <v>0</v>
      </c>
      <c r="H558" s="13" t="s">
        <v>6975</v>
      </c>
      <c r="I558">
        <v>1</v>
      </c>
      <c r="J558">
        <v>1</v>
      </c>
      <c r="K558">
        <v>0</v>
      </c>
      <c r="L558">
        <v>327</v>
      </c>
    </row>
    <row r="559" spans="1:12" x14ac:dyDescent="0.3">
      <c r="A559">
        <v>55012919</v>
      </c>
      <c r="B559" s="13" t="s">
        <v>3189</v>
      </c>
      <c r="C559" s="13" t="s">
        <v>3190</v>
      </c>
      <c r="D559" s="13" t="s">
        <v>3203</v>
      </c>
      <c r="E559">
        <v>10</v>
      </c>
      <c r="F559">
        <v>2019</v>
      </c>
      <c r="G559">
        <v>1</v>
      </c>
      <c r="H559" s="13" t="s">
        <v>6975</v>
      </c>
      <c r="I559">
        <v>1</v>
      </c>
      <c r="J559">
        <v>1</v>
      </c>
      <c r="K559">
        <v>0</v>
      </c>
      <c r="L559">
        <v>313</v>
      </c>
    </row>
    <row r="560" spans="1:12" x14ac:dyDescent="0.3">
      <c r="A560">
        <v>55013019</v>
      </c>
      <c r="B560" s="13" t="s">
        <v>3189</v>
      </c>
      <c r="C560" s="13" t="s">
        <v>3190</v>
      </c>
      <c r="D560" s="13" t="s">
        <v>3200</v>
      </c>
      <c r="E560">
        <v>10</v>
      </c>
      <c r="F560">
        <v>2019</v>
      </c>
      <c r="G560">
        <v>0</v>
      </c>
      <c r="H560" s="13" t="s">
        <v>6975</v>
      </c>
      <c r="I560">
        <v>1</v>
      </c>
      <c r="J560">
        <v>1</v>
      </c>
      <c r="K560">
        <v>0</v>
      </c>
      <c r="L560">
        <v>261</v>
      </c>
    </row>
    <row r="561" spans="1:12" x14ac:dyDescent="0.3">
      <c r="A561">
        <v>55013119</v>
      </c>
      <c r="B561" s="13" t="s">
        <v>3189</v>
      </c>
      <c r="C561" s="13" t="s">
        <v>3190</v>
      </c>
      <c r="D561" s="13" t="s">
        <v>3203</v>
      </c>
      <c r="E561">
        <v>10</v>
      </c>
      <c r="F561">
        <v>2019</v>
      </c>
      <c r="G561">
        <v>1</v>
      </c>
      <c r="H561" s="13" t="s">
        <v>6975</v>
      </c>
      <c r="I561">
        <v>1</v>
      </c>
      <c r="J561">
        <v>1</v>
      </c>
      <c r="K561">
        <v>0</v>
      </c>
      <c r="L561">
        <v>383</v>
      </c>
    </row>
    <row r="562" spans="1:12" x14ac:dyDescent="0.3">
      <c r="A562">
        <v>55013219</v>
      </c>
      <c r="B562" s="13" t="s">
        <v>3189</v>
      </c>
      <c r="C562" s="13" t="s">
        <v>3190</v>
      </c>
      <c r="D562" s="13" t="s">
        <v>6</v>
      </c>
      <c r="E562">
        <v>10</v>
      </c>
      <c r="F562">
        <v>2019</v>
      </c>
      <c r="G562">
        <v>1</v>
      </c>
      <c r="H562" s="13" t="s">
        <v>6975</v>
      </c>
      <c r="I562">
        <v>1</v>
      </c>
      <c r="J562">
        <v>1</v>
      </c>
      <c r="K562">
        <v>0</v>
      </c>
      <c r="L562">
        <v>168</v>
      </c>
    </row>
    <row r="563" spans="1:12" x14ac:dyDescent="0.3">
      <c r="A563">
        <v>55013319</v>
      </c>
      <c r="B563" s="13" t="s">
        <v>3189</v>
      </c>
      <c r="C563" s="13" t="s">
        <v>3190</v>
      </c>
      <c r="D563" s="13" t="s">
        <v>3203</v>
      </c>
      <c r="E563">
        <v>10</v>
      </c>
      <c r="F563">
        <v>2019</v>
      </c>
      <c r="G563">
        <v>0</v>
      </c>
      <c r="H563" s="13" t="s">
        <v>6975</v>
      </c>
      <c r="I563">
        <v>1</v>
      </c>
      <c r="J563">
        <v>1</v>
      </c>
      <c r="K563">
        <v>0</v>
      </c>
      <c r="L563">
        <v>144</v>
      </c>
    </row>
    <row r="564" spans="1:12" x14ac:dyDescent="0.3">
      <c r="A564">
        <v>55013419</v>
      </c>
      <c r="B564" s="13" t="s">
        <v>3189</v>
      </c>
      <c r="C564" s="13" t="s">
        <v>3190</v>
      </c>
      <c r="D564" s="13" t="s">
        <v>3203</v>
      </c>
      <c r="E564">
        <v>10</v>
      </c>
      <c r="F564">
        <v>2019</v>
      </c>
      <c r="G564">
        <v>1</v>
      </c>
      <c r="H564" s="13" t="s">
        <v>6975</v>
      </c>
      <c r="I564">
        <v>1</v>
      </c>
      <c r="J564">
        <v>1</v>
      </c>
      <c r="K564">
        <v>0</v>
      </c>
      <c r="L564">
        <v>220</v>
      </c>
    </row>
    <row r="565" spans="1:12" x14ac:dyDescent="0.3">
      <c r="A565">
        <v>55013519</v>
      </c>
      <c r="B565" s="13" t="s">
        <v>3189</v>
      </c>
      <c r="C565" s="13" t="s">
        <v>3190</v>
      </c>
      <c r="D565" s="13" t="s">
        <v>6</v>
      </c>
      <c r="E565">
        <v>10</v>
      </c>
      <c r="F565">
        <v>2019</v>
      </c>
      <c r="G565">
        <v>1</v>
      </c>
      <c r="H565" s="13" t="s">
        <v>6975</v>
      </c>
      <c r="I565">
        <v>1</v>
      </c>
      <c r="J565">
        <v>1</v>
      </c>
      <c r="K565">
        <v>0</v>
      </c>
      <c r="L565">
        <v>210</v>
      </c>
    </row>
    <row r="566" spans="1:12" x14ac:dyDescent="0.3">
      <c r="A566">
        <v>55013619</v>
      </c>
      <c r="B566" s="13" t="s">
        <v>3189</v>
      </c>
      <c r="C566" s="13" t="s">
        <v>3190</v>
      </c>
      <c r="D566" s="13" t="s">
        <v>3201</v>
      </c>
      <c r="E566">
        <v>10</v>
      </c>
      <c r="F566">
        <v>2019</v>
      </c>
      <c r="G566">
        <v>0</v>
      </c>
      <c r="H566" s="13" t="s">
        <v>6975</v>
      </c>
      <c r="I566">
        <v>1</v>
      </c>
      <c r="J566">
        <v>1</v>
      </c>
      <c r="K566">
        <v>0</v>
      </c>
      <c r="L566">
        <v>192</v>
      </c>
    </row>
    <row r="567" spans="1:12" x14ac:dyDescent="0.3">
      <c r="A567">
        <v>55013719</v>
      </c>
      <c r="B567" s="13" t="s">
        <v>3189</v>
      </c>
      <c r="C567" s="13" t="s">
        <v>3190</v>
      </c>
      <c r="D567" s="13" t="s">
        <v>3201</v>
      </c>
      <c r="E567">
        <v>10</v>
      </c>
      <c r="F567">
        <v>2019</v>
      </c>
      <c r="G567">
        <v>1</v>
      </c>
      <c r="H567" s="13" t="s">
        <v>6975</v>
      </c>
      <c r="I567">
        <v>1</v>
      </c>
      <c r="J567">
        <v>1</v>
      </c>
      <c r="K567">
        <v>0</v>
      </c>
      <c r="L567">
        <v>327</v>
      </c>
    </row>
    <row r="568" spans="1:12" x14ac:dyDescent="0.3">
      <c r="A568">
        <v>55013819</v>
      </c>
      <c r="B568" s="13" t="s">
        <v>3189</v>
      </c>
      <c r="C568" s="13" t="s">
        <v>3190</v>
      </c>
      <c r="D568" s="13" t="s">
        <v>3202</v>
      </c>
      <c r="E568">
        <v>10</v>
      </c>
      <c r="F568">
        <v>2019</v>
      </c>
      <c r="G568">
        <v>0</v>
      </c>
      <c r="H568" s="13" t="s">
        <v>6975</v>
      </c>
      <c r="I568">
        <v>1</v>
      </c>
      <c r="J568">
        <v>1</v>
      </c>
      <c r="K568">
        <v>0</v>
      </c>
      <c r="L568">
        <v>313</v>
      </c>
    </row>
    <row r="569" spans="1:12" x14ac:dyDescent="0.3">
      <c r="A569">
        <v>55013919</v>
      </c>
      <c r="B569" s="13" t="s">
        <v>3189</v>
      </c>
      <c r="C569" s="13" t="s">
        <v>3190</v>
      </c>
      <c r="D569" s="13" t="s">
        <v>3202</v>
      </c>
      <c r="E569">
        <v>10</v>
      </c>
      <c r="F569">
        <v>2019</v>
      </c>
      <c r="G569">
        <v>0</v>
      </c>
      <c r="H569" s="13" t="s">
        <v>6975</v>
      </c>
      <c r="I569">
        <v>1</v>
      </c>
      <c r="J569">
        <v>1</v>
      </c>
      <c r="K569">
        <v>0</v>
      </c>
      <c r="L569">
        <v>313</v>
      </c>
    </row>
    <row r="570" spans="1:12" x14ac:dyDescent="0.3">
      <c r="A570">
        <v>55014019</v>
      </c>
      <c r="B570" s="13" t="s">
        <v>3189</v>
      </c>
      <c r="C570" s="13" t="s">
        <v>3190</v>
      </c>
      <c r="D570" s="13" t="s">
        <v>6</v>
      </c>
      <c r="E570">
        <v>10</v>
      </c>
      <c r="F570">
        <v>2019</v>
      </c>
      <c r="G570">
        <v>1</v>
      </c>
      <c r="H570" s="13" t="s">
        <v>6975</v>
      </c>
      <c r="I570">
        <v>1</v>
      </c>
      <c r="J570">
        <v>1</v>
      </c>
      <c r="K570">
        <v>0</v>
      </c>
      <c r="L570">
        <v>336</v>
      </c>
    </row>
    <row r="571" spans="1:12" x14ac:dyDescent="0.3">
      <c r="A571">
        <v>55014119</v>
      </c>
      <c r="B571" s="13" t="s">
        <v>3189</v>
      </c>
      <c r="C571" s="13" t="s">
        <v>3190</v>
      </c>
      <c r="D571" s="13" t="s">
        <v>3202</v>
      </c>
      <c r="E571">
        <v>10</v>
      </c>
      <c r="F571">
        <v>2019</v>
      </c>
      <c r="G571">
        <v>1</v>
      </c>
      <c r="H571" s="13" t="s">
        <v>6975</v>
      </c>
      <c r="I571">
        <v>1</v>
      </c>
      <c r="J571">
        <v>1</v>
      </c>
      <c r="K571">
        <v>0</v>
      </c>
      <c r="L571">
        <v>383</v>
      </c>
    </row>
    <row r="572" spans="1:12" x14ac:dyDescent="0.3">
      <c r="A572">
        <v>55014219</v>
      </c>
      <c r="B572" s="13" t="s">
        <v>3189</v>
      </c>
      <c r="C572" s="13" t="s">
        <v>3190</v>
      </c>
      <c r="D572" s="13" t="s">
        <v>3201</v>
      </c>
      <c r="E572">
        <v>10</v>
      </c>
      <c r="F572">
        <v>2019</v>
      </c>
      <c r="G572">
        <v>0</v>
      </c>
      <c r="H572" s="13" t="s">
        <v>6975</v>
      </c>
      <c r="I572">
        <v>1</v>
      </c>
      <c r="J572">
        <v>1</v>
      </c>
      <c r="K572">
        <v>0</v>
      </c>
      <c r="L572">
        <v>168</v>
      </c>
    </row>
    <row r="573" spans="1:12" x14ac:dyDescent="0.3">
      <c r="A573">
        <v>55014319</v>
      </c>
      <c r="B573" s="13" t="s">
        <v>3189</v>
      </c>
      <c r="C573" s="13" t="s">
        <v>3190</v>
      </c>
      <c r="D573" s="13" t="s">
        <v>3202</v>
      </c>
      <c r="E573">
        <v>10</v>
      </c>
      <c r="F573">
        <v>2019</v>
      </c>
      <c r="G573">
        <v>1</v>
      </c>
      <c r="H573" s="13" t="s">
        <v>6975</v>
      </c>
      <c r="I573">
        <v>1</v>
      </c>
      <c r="J573">
        <v>1</v>
      </c>
      <c r="K573">
        <v>0</v>
      </c>
      <c r="L573">
        <v>210</v>
      </c>
    </row>
    <row r="574" spans="1:12" x14ac:dyDescent="0.3">
      <c r="A574">
        <v>55014419</v>
      </c>
      <c r="B574" s="13" t="s">
        <v>3189</v>
      </c>
      <c r="C574" s="13" t="s">
        <v>3190</v>
      </c>
      <c r="D574" s="13" t="s">
        <v>3203</v>
      </c>
      <c r="E574">
        <v>10</v>
      </c>
      <c r="F574">
        <v>2019</v>
      </c>
      <c r="G574">
        <v>0</v>
      </c>
      <c r="H574" s="13" t="s">
        <v>6975</v>
      </c>
      <c r="I574">
        <v>1</v>
      </c>
      <c r="J574">
        <v>1</v>
      </c>
      <c r="K574">
        <v>0</v>
      </c>
      <c r="L574">
        <v>220</v>
      </c>
    </row>
    <row r="575" spans="1:12" x14ac:dyDescent="0.3">
      <c r="A575">
        <v>55014519</v>
      </c>
      <c r="B575" s="13" t="s">
        <v>3189</v>
      </c>
      <c r="C575" s="13" t="s">
        <v>3190</v>
      </c>
      <c r="D575" s="13" t="s">
        <v>3201</v>
      </c>
      <c r="E575">
        <v>10</v>
      </c>
      <c r="F575">
        <v>2019</v>
      </c>
      <c r="G575">
        <v>0</v>
      </c>
      <c r="H575" s="13" t="s">
        <v>6975</v>
      </c>
      <c r="I575">
        <v>1</v>
      </c>
      <c r="J575">
        <v>1</v>
      </c>
      <c r="K575">
        <v>0</v>
      </c>
      <c r="L575">
        <v>192</v>
      </c>
    </row>
    <row r="576" spans="1:12" x14ac:dyDescent="0.3">
      <c r="A576">
        <v>55014619</v>
      </c>
      <c r="B576" s="13" t="s">
        <v>3189</v>
      </c>
      <c r="C576" s="13" t="s">
        <v>3190</v>
      </c>
      <c r="D576" s="13" t="s">
        <v>3201</v>
      </c>
      <c r="E576">
        <v>10</v>
      </c>
      <c r="F576">
        <v>2019</v>
      </c>
      <c r="G576">
        <v>1</v>
      </c>
      <c r="H576" s="13" t="s">
        <v>6975</v>
      </c>
      <c r="I576">
        <v>1</v>
      </c>
      <c r="J576">
        <v>1</v>
      </c>
      <c r="K576">
        <v>0</v>
      </c>
      <c r="L576">
        <v>327</v>
      </c>
    </row>
    <row r="577" spans="1:12" x14ac:dyDescent="0.3">
      <c r="A577">
        <v>55014719</v>
      </c>
      <c r="B577" s="13" t="s">
        <v>3189</v>
      </c>
      <c r="C577" s="13" t="s">
        <v>3190</v>
      </c>
      <c r="D577" s="13" t="s">
        <v>3202</v>
      </c>
      <c r="E577">
        <v>10</v>
      </c>
      <c r="F577">
        <v>2019</v>
      </c>
      <c r="G577">
        <v>1</v>
      </c>
      <c r="H577" s="13" t="s">
        <v>6975</v>
      </c>
      <c r="I577">
        <v>1</v>
      </c>
      <c r="J577">
        <v>1</v>
      </c>
      <c r="K577">
        <v>0</v>
      </c>
      <c r="L577">
        <v>255</v>
      </c>
    </row>
    <row r="578" spans="1:12" x14ac:dyDescent="0.3">
      <c r="A578">
        <v>55014819</v>
      </c>
      <c r="B578" s="13" t="s">
        <v>3189</v>
      </c>
      <c r="C578" s="13" t="s">
        <v>3190</v>
      </c>
      <c r="D578" s="13" t="s">
        <v>3201</v>
      </c>
      <c r="E578">
        <v>10</v>
      </c>
      <c r="F578">
        <v>2019</v>
      </c>
      <c r="G578">
        <v>0</v>
      </c>
      <c r="H578" s="13" t="s">
        <v>6975</v>
      </c>
      <c r="I578">
        <v>1</v>
      </c>
      <c r="J578">
        <v>1</v>
      </c>
      <c r="K578">
        <v>0</v>
      </c>
      <c r="L578">
        <v>327</v>
      </c>
    </row>
    <row r="579" spans="1:12" x14ac:dyDescent="0.3">
      <c r="A579">
        <v>55016019</v>
      </c>
      <c r="B579" s="13" t="s">
        <v>3189</v>
      </c>
      <c r="C579" s="13" t="s">
        <v>3190</v>
      </c>
      <c r="D579" s="13" t="s">
        <v>3201</v>
      </c>
      <c r="E579">
        <v>10</v>
      </c>
      <c r="F579">
        <v>2019</v>
      </c>
      <c r="G579">
        <v>1</v>
      </c>
      <c r="H579" s="13" t="s">
        <v>6975</v>
      </c>
      <c r="I579">
        <v>1</v>
      </c>
      <c r="J579">
        <v>1</v>
      </c>
      <c r="K579">
        <v>0</v>
      </c>
      <c r="L579">
        <v>447</v>
      </c>
    </row>
    <row r="580" spans="1:12" x14ac:dyDescent="0.3">
      <c r="A580">
        <v>55016119</v>
      </c>
      <c r="B580" s="13" t="s">
        <v>3189</v>
      </c>
      <c r="C580" s="13" t="s">
        <v>3190</v>
      </c>
      <c r="D580" s="13" t="s">
        <v>3202</v>
      </c>
      <c r="E580">
        <v>10</v>
      </c>
      <c r="F580">
        <v>2019</v>
      </c>
      <c r="G580">
        <v>0</v>
      </c>
      <c r="H580" s="13" t="s">
        <v>6975</v>
      </c>
      <c r="I580">
        <v>1</v>
      </c>
      <c r="J580">
        <v>1</v>
      </c>
      <c r="K580">
        <v>0</v>
      </c>
      <c r="L580">
        <v>172</v>
      </c>
    </row>
    <row r="581" spans="1:12" x14ac:dyDescent="0.3">
      <c r="A581">
        <v>55016219</v>
      </c>
      <c r="B581" s="13" t="s">
        <v>3189</v>
      </c>
      <c r="C581" s="13" t="s">
        <v>3190</v>
      </c>
      <c r="D581" s="13" t="s">
        <v>6</v>
      </c>
      <c r="E581">
        <v>10</v>
      </c>
      <c r="F581">
        <v>2019</v>
      </c>
      <c r="G581">
        <v>1</v>
      </c>
      <c r="H581" s="13" t="s">
        <v>6975</v>
      </c>
      <c r="I581">
        <v>1</v>
      </c>
      <c r="J581">
        <v>1</v>
      </c>
      <c r="K581">
        <v>0</v>
      </c>
      <c r="L581">
        <v>205</v>
      </c>
    </row>
    <row r="582" spans="1:12" x14ac:dyDescent="0.3">
      <c r="A582">
        <v>55016319</v>
      </c>
      <c r="B582" s="13" t="s">
        <v>3189</v>
      </c>
      <c r="C582" s="13" t="s">
        <v>3190</v>
      </c>
      <c r="D582" s="13" t="s">
        <v>3202</v>
      </c>
      <c r="E582">
        <v>10</v>
      </c>
      <c r="F582">
        <v>2019</v>
      </c>
      <c r="G582">
        <v>1</v>
      </c>
      <c r="H582" s="13" t="s">
        <v>6975</v>
      </c>
      <c r="I582">
        <v>1</v>
      </c>
      <c r="J582">
        <v>1</v>
      </c>
      <c r="K582">
        <v>0</v>
      </c>
      <c r="L582">
        <v>205</v>
      </c>
    </row>
    <row r="583" spans="1:12" x14ac:dyDescent="0.3">
      <c r="A583">
        <v>55016419</v>
      </c>
      <c r="B583" s="13" t="s">
        <v>3189</v>
      </c>
      <c r="C583" s="13" t="s">
        <v>3190</v>
      </c>
      <c r="D583" s="13" t="s">
        <v>3202</v>
      </c>
      <c r="E583">
        <v>10</v>
      </c>
      <c r="F583">
        <v>2019</v>
      </c>
      <c r="G583">
        <v>0</v>
      </c>
      <c r="H583" s="13" t="s">
        <v>6975</v>
      </c>
      <c r="I583">
        <v>1</v>
      </c>
      <c r="J583">
        <v>1</v>
      </c>
      <c r="K583">
        <v>0</v>
      </c>
      <c r="L583">
        <v>255</v>
      </c>
    </row>
    <row r="584" spans="1:12" x14ac:dyDescent="0.3">
      <c r="A584">
        <v>45080119</v>
      </c>
      <c r="B584" s="13" t="s">
        <v>3189</v>
      </c>
      <c r="C584" s="13" t="s">
        <v>3190</v>
      </c>
      <c r="D584" s="13" t="s">
        <v>3203</v>
      </c>
      <c r="E584">
        <v>10</v>
      </c>
      <c r="F584">
        <v>2019</v>
      </c>
      <c r="G584">
        <v>0</v>
      </c>
      <c r="H584" s="13" t="s">
        <v>6975</v>
      </c>
      <c r="I584">
        <v>1</v>
      </c>
      <c r="J584">
        <v>1</v>
      </c>
      <c r="K584">
        <v>0</v>
      </c>
      <c r="L584">
        <v>447</v>
      </c>
    </row>
    <row r="585" spans="1:12" x14ac:dyDescent="0.3">
      <c r="A585">
        <v>45300119</v>
      </c>
      <c r="B585" s="13" t="s">
        <v>3189</v>
      </c>
      <c r="C585" s="13" t="s">
        <v>3190</v>
      </c>
      <c r="D585" s="13" t="s">
        <v>3203</v>
      </c>
      <c r="E585">
        <v>10</v>
      </c>
      <c r="F585">
        <v>2019</v>
      </c>
      <c r="G585">
        <v>1</v>
      </c>
      <c r="H585" s="13" t="s">
        <v>6975</v>
      </c>
      <c r="I585">
        <v>1</v>
      </c>
      <c r="J585">
        <v>1</v>
      </c>
      <c r="K585">
        <v>0</v>
      </c>
      <c r="L585">
        <v>488</v>
      </c>
    </row>
    <row r="586" spans="1:12" x14ac:dyDescent="0.3">
      <c r="A586">
        <v>45500119</v>
      </c>
      <c r="B586" s="13" t="s">
        <v>3189</v>
      </c>
      <c r="C586" s="13" t="s">
        <v>3190</v>
      </c>
      <c r="D586" s="13" t="s">
        <v>3200</v>
      </c>
      <c r="E586">
        <v>10</v>
      </c>
      <c r="F586">
        <v>2019</v>
      </c>
      <c r="G586">
        <v>0</v>
      </c>
      <c r="H586" s="13" t="s">
        <v>6975</v>
      </c>
      <c r="I586">
        <v>1</v>
      </c>
      <c r="J586">
        <v>1</v>
      </c>
      <c r="K586">
        <v>0</v>
      </c>
      <c r="L586">
        <v>336</v>
      </c>
    </row>
    <row r="587" spans="1:12" x14ac:dyDescent="0.3">
      <c r="A587">
        <v>45500219</v>
      </c>
      <c r="B587" s="13" t="s">
        <v>3189</v>
      </c>
      <c r="C587" s="13" t="s">
        <v>3190</v>
      </c>
      <c r="D587" s="13" t="s">
        <v>3200</v>
      </c>
      <c r="E587">
        <v>10</v>
      </c>
      <c r="F587">
        <v>2019</v>
      </c>
      <c r="G587">
        <v>1</v>
      </c>
      <c r="H587" s="13" t="s">
        <v>6975</v>
      </c>
      <c r="I587">
        <v>1</v>
      </c>
      <c r="J587">
        <v>1</v>
      </c>
      <c r="K587">
        <v>0</v>
      </c>
      <c r="L587">
        <v>447</v>
      </c>
    </row>
    <row r="588" spans="1:12" x14ac:dyDescent="0.3">
      <c r="A588">
        <v>45500319</v>
      </c>
      <c r="B588" s="13" t="s">
        <v>3189</v>
      </c>
      <c r="C588" s="13" t="s">
        <v>3190</v>
      </c>
      <c r="D588" s="13" t="s">
        <v>3203</v>
      </c>
      <c r="E588">
        <v>10</v>
      </c>
      <c r="F588">
        <v>2019</v>
      </c>
      <c r="G588">
        <v>0</v>
      </c>
      <c r="H588" s="13" t="s">
        <v>6975</v>
      </c>
      <c r="I588">
        <v>1</v>
      </c>
      <c r="J588">
        <v>1</v>
      </c>
      <c r="K588">
        <v>0</v>
      </c>
      <c r="L588">
        <v>144</v>
      </c>
    </row>
    <row r="589" spans="1:12" x14ac:dyDescent="0.3">
      <c r="A589">
        <v>45500419</v>
      </c>
      <c r="B589" s="13" t="s">
        <v>3189</v>
      </c>
      <c r="C589" s="13" t="s">
        <v>3190</v>
      </c>
      <c r="D589" s="13" t="s">
        <v>3203</v>
      </c>
      <c r="E589">
        <v>10</v>
      </c>
      <c r="F589">
        <v>2019</v>
      </c>
      <c r="G589">
        <v>1</v>
      </c>
      <c r="H589" s="13" t="s">
        <v>6975</v>
      </c>
      <c r="I589">
        <v>1</v>
      </c>
      <c r="J589">
        <v>1</v>
      </c>
      <c r="K589">
        <v>0</v>
      </c>
      <c r="L589">
        <v>220</v>
      </c>
    </row>
    <row r="590" spans="1:12" x14ac:dyDescent="0.3">
      <c r="A590">
        <v>45500519</v>
      </c>
      <c r="B590" s="13" t="s">
        <v>3189</v>
      </c>
      <c r="C590" s="13" t="s">
        <v>3190</v>
      </c>
      <c r="D590" s="13" t="s">
        <v>6</v>
      </c>
      <c r="E590">
        <v>10</v>
      </c>
      <c r="F590">
        <v>2019</v>
      </c>
      <c r="G590">
        <v>1</v>
      </c>
      <c r="H590" s="13" t="s">
        <v>6975</v>
      </c>
      <c r="I590">
        <v>1</v>
      </c>
      <c r="J590">
        <v>1</v>
      </c>
      <c r="K590">
        <v>0</v>
      </c>
      <c r="L590">
        <v>192</v>
      </c>
    </row>
    <row r="591" spans="1:12" x14ac:dyDescent="0.3">
      <c r="A591">
        <v>45500619</v>
      </c>
      <c r="B591" s="13" t="s">
        <v>3189</v>
      </c>
      <c r="C591" s="13" t="s">
        <v>3190</v>
      </c>
      <c r="D591" s="13" t="s">
        <v>6</v>
      </c>
      <c r="E591">
        <v>10</v>
      </c>
      <c r="F591">
        <v>2019</v>
      </c>
      <c r="G591">
        <v>1</v>
      </c>
      <c r="H591" s="13" t="s">
        <v>6975</v>
      </c>
      <c r="I591">
        <v>1</v>
      </c>
      <c r="J591">
        <v>1</v>
      </c>
      <c r="K591">
        <v>0</v>
      </c>
      <c r="L591">
        <v>240</v>
      </c>
    </row>
    <row r="592" spans="1:12" x14ac:dyDescent="0.3">
      <c r="A592">
        <v>45500719</v>
      </c>
      <c r="B592" s="13" t="s">
        <v>3189</v>
      </c>
      <c r="C592" s="13" t="s">
        <v>3190</v>
      </c>
      <c r="D592" s="13" t="s">
        <v>3201</v>
      </c>
      <c r="E592">
        <v>10</v>
      </c>
      <c r="F592">
        <v>2019</v>
      </c>
      <c r="G592">
        <v>1</v>
      </c>
      <c r="H592" s="13" t="s">
        <v>6975</v>
      </c>
      <c r="I592">
        <v>1</v>
      </c>
      <c r="J592">
        <v>1</v>
      </c>
      <c r="K592">
        <v>0</v>
      </c>
      <c r="L592">
        <v>313</v>
      </c>
    </row>
    <row r="593" spans="1:12" x14ac:dyDescent="0.3">
      <c r="A593">
        <v>45500819</v>
      </c>
      <c r="B593" s="13" t="s">
        <v>3189</v>
      </c>
      <c r="C593" s="13" t="s">
        <v>3190</v>
      </c>
      <c r="D593" s="13" t="s">
        <v>3202</v>
      </c>
      <c r="E593">
        <v>10</v>
      </c>
      <c r="F593">
        <v>2019</v>
      </c>
      <c r="G593">
        <v>0</v>
      </c>
      <c r="H593" s="13" t="s">
        <v>6975</v>
      </c>
      <c r="I593">
        <v>1</v>
      </c>
      <c r="J593">
        <v>1</v>
      </c>
      <c r="K593">
        <v>0</v>
      </c>
      <c r="L593">
        <v>327</v>
      </c>
    </row>
    <row r="594" spans="1:12" x14ac:dyDescent="0.3">
      <c r="A594">
        <v>45500919</v>
      </c>
      <c r="B594" s="13" t="s">
        <v>3189</v>
      </c>
      <c r="C594" s="13" t="s">
        <v>3190</v>
      </c>
      <c r="D594" s="13" t="s">
        <v>3202</v>
      </c>
      <c r="E594">
        <v>10</v>
      </c>
      <c r="F594">
        <v>2019</v>
      </c>
      <c r="G594">
        <v>1</v>
      </c>
      <c r="H594" s="13" t="s">
        <v>6975</v>
      </c>
      <c r="I594">
        <v>1</v>
      </c>
      <c r="J594">
        <v>1</v>
      </c>
      <c r="K594">
        <v>0</v>
      </c>
      <c r="L594">
        <v>327</v>
      </c>
    </row>
    <row r="595" spans="1:12" x14ac:dyDescent="0.3">
      <c r="A595">
        <v>45501019</v>
      </c>
      <c r="B595" s="13" t="s">
        <v>3189</v>
      </c>
      <c r="C595" s="13" t="s">
        <v>3190</v>
      </c>
      <c r="D595" s="13" t="s">
        <v>3203</v>
      </c>
      <c r="E595">
        <v>10</v>
      </c>
      <c r="F595">
        <v>2019</v>
      </c>
      <c r="G595">
        <v>1</v>
      </c>
      <c r="H595" s="13" t="s">
        <v>6975</v>
      </c>
      <c r="I595">
        <v>1</v>
      </c>
      <c r="J595">
        <v>1</v>
      </c>
      <c r="K595">
        <v>0</v>
      </c>
      <c r="L595">
        <v>336</v>
      </c>
    </row>
    <row r="596" spans="1:12" x14ac:dyDescent="0.3">
      <c r="A596">
        <v>45501119</v>
      </c>
      <c r="B596" s="13" t="s">
        <v>3189</v>
      </c>
      <c r="C596" s="13" t="s">
        <v>3190</v>
      </c>
      <c r="D596" s="13" t="s">
        <v>6</v>
      </c>
      <c r="E596">
        <v>10</v>
      </c>
      <c r="F596">
        <v>2019</v>
      </c>
      <c r="G596">
        <v>1</v>
      </c>
      <c r="H596" s="13" t="s">
        <v>6975</v>
      </c>
      <c r="I596">
        <v>1</v>
      </c>
      <c r="J596">
        <v>1</v>
      </c>
      <c r="K596">
        <v>0</v>
      </c>
      <c r="L596">
        <v>345</v>
      </c>
    </row>
    <row r="597" spans="1:12" x14ac:dyDescent="0.3">
      <c r="A597">
        <v>45501219</v>
      </c>
      <c r="B597" s="13" t="s">
        <v>3189</v>
      </c>
      <c r="C597" s="13" t="s">
        <v>3190</v>
      </c>
      <c r="D597" s="13" t="s">
        <v>3201</v>
      </c>
      <c r="E597">
        <v>10</v>
      </c>
      <c r="F597">
        <v>2019</v>
      </c>
      <c r="G597">
        <v>0</v>
      </c>
      <c r="H597" s="13" t="s">
        <v>6975</v>
      </c>
      <c r="I597">
        <v>1</v>
      </c>
      <c r="J597">
        <v>1</v>
      </c>
      <c r="K597">
        <v>0</v>
      </c>
      <c r="L597">
        <v>172</v>
      </c>
    </row>
    <row r="598" spans="1:12" x14ac:dyDescent="0.3">
      <c r="A598">
        <v>45501319</v>
      </c>
      <c r="B598" s="13" t="s">
        <v>3189</v>
      </c>
      <c r="C598" s="13" t="s">
        <v>3190</v>
      </c>
      <c r="D598" s="13" t="s">
        <v>3202</v>
      </c>
      <c r="E598">
        <v>10</v>
      </c>
      <c r="F598">
        <v>2019</v>
      </c>
      <c r="G598">
        <v>1</v>
      </c>
      <c r="H598" s="13" t="s">
        <v>6975</v>
      </c>
      <c r="I598">
        <v>1</v>
      </c>
      <c r="J598">
        <v>1</v>
      </c>
      <c r="K598">
        <v>0</v>
      </c>
      <c r="L598">
        <v>240</v>
      </c>
    </row>
    <row r="599" spans="1:12" x14ac:dyDescent="0.3">
      <c r="A599">
        <v>45501419</v>
      </c>
      <c r="B599" s="13" t="s">
        <v>3189</v>
      </c>
      <c r="C599" s="13" t="s">
        <v>3190</v>
      </c>
      <c r="D599" s="13" t="s">
        <v>3200</v>
      </c>
      <c r="E599">
        <v>10</v>
      </c>
      <c r="F599">
        <v>2019</v>
      </c>
      <c r="G599">
        <v>1</v>
      </c>
      <c r="H599" s="13" t="s">
        <v>6975</v>
      </c>
      <c r="I599">
        <v>1</v>
      </c>
      <c r="J599">
        <v>1</v>
      </c>
      <c r="K599">
        <v>0</v>
      </c>
      <c r="L599">
        <v>240</v>
      </c>
    </row>
    <row r="600" spans="1:12" x14ac:dyDescent="0.3">
      <c r="A600">
        <v>45501519</v>
      </c>
      <c r="B600" s="13" t="s">
        <v>3189</v>
      </c>
      <c r="C600" s="13" t="s">
        <v>3190</v>
      </c>
      <c r="D600" s="13" t="s">
        <v>3201</v>
      </c>
      <c r="E600">
        <v>10</v>
      </c>
      <c r="F600">
        <v>2019</v>
      </c>
      <c r="G600">
        <v>0</v>
      </c>
      <c r="H600" s="13" t="s">
        <v>6975</v>
      </c>
      <c r="I600">
        <v>1</v>
      </c>
      <c r="J600">
        <v>1</v>
      </c>
      <c r="K600">
        <v>0</v>
      </c>
      <c r="L600">
        <v>220</v>
      </c>
    </row>
    <row r="601" spans="1:12" x14ac:dyDescent="0.3">
      <c r="A601">
        <v>45501619</v>
      </c>
      <c r="B601" s="13" t="s">
        <v>3189</v>
      </c>
      <c r="C601" s="13" t="s">
        <v>3190</v>
      </c>
      <c r="D601" s="13" t="s">
        <v>3202</v>
      </c>
      <c r="E601">
        <v>10</v>
      </c>
      <c r="F601">
        <v>2019</v>
      </c>
      <c r="G601">
        <v>0</v>
      </c>
      <c r="H601" s="13" t="s">
        <v>6975</v>
      </c>
      <c r="I601">
        <v>1</v>
      </c>
      <c r="J601">
        <v>1</v>
      </c>
      <c r="K601">
        <v>0</v>
      </c>
      <c r="L601">
        <v>255</v>
      </c>
    </row>
    <row r="602" spans="1:12" x14ac:dyDescent="0.3">
      <c r="A602">
        <v>45501719</v>
      </c>
      <c r="B602" s="13" t="s">
        <v>3189</v>
      </c>
      <c r="C602" s="13" t="s">
        <v>3190</v>
      </c>
      <c r="D602" s="13" t="s">
        <v>6</v>
      </c>
      <c r="E602">
        <v>10</v>
      </c>
      <c r="F602">
        <v>2019</v>
      </c>
      <c r="G602">
        <v>1</v>
      </c>
      <c r="H602" s="13" t="s">
        <v>6975</v>
      </c>
      <c r="I602">
        <v>1</v>
      </c>
      <c r="J602">
        <v>1</v>
      </c>
      <c r="K602">
        <v>0</v>
      </c>
      <c r="L602">
        <v>258</v>
      </c>
    </row>
    <row r="603" spans="1:12" x14ac:dyDescent="0.3">
      <c r="A603">
        <v>45501919</v>
      </c>
      <c r="B603" s="13" t="s">
        <v>3189</v>
      </c>
      <c r="C603" s="13" t="s">
        <v>3190</v>
      </c>
      <c r="D603" s="13" t="s">
        <v>3202</v>
      </c>
      <c r="E603">
        <v>10</v>
      </c>
      <c r="F603">
        <v>2019</v>
      </c>
      <c r="G603">
        <v>1</v>
      </c>
      <c r="H603" s="13" t="s">
        <v>6975</v>
      </c>
      <c r="I603">
        <v>1</v>
      </c>
      <c r="J603">
        <v>1</v>
      </c>
      <c r="K603">
        <v>0</v>
      </c>
      <c r="L603">
        <v>313</v>
      </c>
    </row>
    <row r="604" spans="1:12" x14ac:dyDescent="0.3">
      <c r="A604">
        <v>45502019</v>
      </c>
      <c r="B604" s="13" t="s">
        <v>3189</v>
      </c>
      <c r="C604" s="13" t="s">
        <v>3190</v>
      </c>
      <c r="D604" s="13" t="s">
        <v>6</v>
      </c>
      <c r="E604">
        <v>10</v>
      </c>
      <c r="F604">
        <v>2019</v>
      </c>
      <c r="G604">
        <v>1</v>
      </c>
      <c r="H604" s="13" t="s">
        <v>6975</v>
      </c>
      <c r="I604">
        <v>1</v>
      </c>
      <c r="J604">
        <v>1</v>
      </c>
      <c r="K604">
        <v>0</v>
      </c>
      <c r="L604">
        <v>383</v>
      </c>
    </row>
    <row r="605" spans="1:12" x14ac:dyDescent="0.3">
      <c r="A605">
        <v>45502119</v>
      </c>
      <c r="B605" s="13" t="s">
        <v>3189</v>
      </c>
      <c r="C605" s="13" t="s">
        <v>3190</v>
      </c>
      <c r="D605" s="13" t="s">
        <v>3201</v>
      </c>
      <c r="E605">
        <v>10</v>
      </c>
      <c r="F605">
        <v>2019</v>
      </c>
      <c r="G605">
        <v>0</v>
      </c>
      <c r="H605" s="13" t="s">
        <v>6975</v>
      </c>
      <c r="I605">
        <v>1</v>
      </c>
      <c r="J605">
        <v>1</v>
      </c>
      <c r="K605">
        <v>0</v>
      </c>
      <c r="L605">
        <v>168</v>
      </c>
    </row>
    <row r="606" spans="1:12" x14ac:dyDescent="0.3">
      <c r="A606">
        <v>45502219</v>
      </c>
      <c r="B606" s="13" t="s">
        <v>3189</v>
      </c>
      <c r="C606" s="13" t="s">
        <v>3190</v>
      </c>
      <c r="D606" s="13" t="s">
        <v>3200</v>
      </c>
      <c r="E606">
        <v>10</v>
      </c>
      <c r="F606">
        <v>2019</v>
      </c>
      <c r="G606">
        <v>1</v>
      </c>
      <c r="H606" s="13" t="s">
        <v>6975</v>
      </c>
      <c r="I606">
        <v>1</v>
      </c>
      <c r="J606">
        <v>1</v>
      </c>
      <c r="K606">
        <v>0</v>
      </c>
      <c r="L606">
        <v>210</v>
      </c>
    </row>
    <row r="607" spans="1:12" x14ac:dyDescent="0.3">
      <c r="A607">
        <v>45502319</v>
      </c>
      <c r="B607" s="13" t="s">
        <v>3189</v>
      </c>
      <c r="C607" s="13" t="s">
        <v>3190</v>
      </c>
      <c r="D607" s="13" t="s">
        <v>6</v>
      </c>
      <c r="E607">
        <v>10</v>
      </c>
      <c r="F607">
        <v>2019</v>
      </c>
      <c r="G607">
        <v>1</v>
      </c>
      <c r="H607" s="13" t="s">
        <v>6975</v>
      </c>
      <c r="I607">
        <v>1</v>
      </c>
      <c r="J607">
        <v>1</v>
      </c>
      <c r="K607">
        <v>0</v>
      </c>
      <c r="L607">
        <v>205</v>
      </c>
    </row>
    <row r="608" spans="1:12" x14ac:dyDescent="0.3">
      <c r="A608">
        <v>45502419</v>
      </c>
      <c r="B608" s="13" t="s">
        <v>3189</v>
      </c>
      <c r="C608" s="13" t="s">
        <v>3190</v>
      </c>
      <c r="D608" s="13" t="s">
        <v>3202</v>
      </c>
      <c r="E608">
        <v>10</v>
      </c>
      <c r="F608">
        <v>2019</v>
      </c>
      <c r="G608">
        <v>0</v>
      </c>
      <c r="H608" s="13" t="s">
        <v>6975</v>
      </c>
      <c r="I608">
        <v>1</v>
      </c>
      <c r="J608">
        <v>1</v>
      </c>
      <c r="K608">
        <v>0</v>
      </c>
      <c r="L608">
        <v>210</v>
      </c>
    </row>
    <row r="609" spans="1:12" x14ac:dyDescent="0.3">
      <c r="A609">
        <v>45502519</v>
      </c>
      <c r="B609" s="13" t="s">
        <v>3189</v>
      </c>
      <c r="C609" s="13" t="s">
        <v>3190</v>
      </c>
      <c r="D609" s="13" t="s">
        <v>3203</v>
      </c>
      <c r="E609">
        <v>10</v>
      </c>
      <c r="F609">
        <v>2019</v>
      </c>
      <c r="G609">
        <v>0</v>
      </c>
      <c r="H609" s="13" t="s">
        <v>6975</v>
      </c>
      <c r="I609">
        <v>1</v>
      </c>
      <c r="J609">
        <v>1</v>
      </c>
      <c r="K609">
        <v>0</v>
      </c>
      <c r="L609">
        <v>313</v>
      </c>
    </row>
    <row r="610" spans="1:12" x14ac:dyDescent="0.3">
      <c r="A610">
        <v>45502619</v>
      </c>
      <c r="B610" s="13" t="s">
        <v>3189</v>
      </c>
      <c r="C610" s="13" t="s">
        <v>3190</v>
      </c>
      <c r="D610" s="13" t="s">
        <v>3200</v>
      </c>
      <c r="E610">
        <v>10</v>
      </c>
      <c r="F610">
        <v>2019</v>
      </c>
      <c r="G610">
        <v>1</v>
      </c>
      <c r="H610" s="13" t="s">
        <v>6975</v>
      </c>
      <c r="I610">
        <v>1</v>
      </c>
      <c r="J610">
        <v>1</v>
      </c>
      <c r="K610">
        <v>0</v>
      </c>
      <c r="L610">
        <v>258</v>
      </c>
    </row>
    <row r="611" spans="1:12" x14ac:dyDescent="0.3">
      <c r="A611">
        <v>45502719</v>
      </c>
      <c r="B611" s="13" t="s">
        <v>3189</v>
      </c>
      <c r="C611" s="13" t="s">
        <v>3190</v>
      </c>
      <c r="D611" s="13" t="s">
        <v>6</v>
      </c>
      <c r="E611">
        <v>10</v>
      </c>
      <c r="F611">
        <v>2019</v>
      </c>
      <c r="G611">
        <v>1</v>
      </c>
      <c r="H611" s="13" t="s">
        <v>6975</v>
      </c>
      <c r="I611">
        <v>1</v>
      </c>
      <c r="J611">
        <v>1</v>
      </c>
      <c r="K611">
        <v>0</v>
      </c>
      <c r="L611">
        <v>313</v>
      </c>
    </row>
    <row r="612" spans="1:12" x14ac:dyDescent="0.3">
      <c r="A612">
        <v>45502819</v>
      </c>
      <c r="B612" s="13" t="s">
        <v>3189</v>
      </c>
      <c r="C612" s="13" t="s">
        <v>3190</v>
      </c>
      <c r="D612" s="13" t="s">
        <v>6</v>
      </c>
      <c r="E612">
        <v>10</v>
      </c>
      <c r="F612">
        <v>2019</v>
      </c>
      <c r="G612">
        <v>0</v>
      </c>
      <c r="H612" s="13" t="s">
        <v>6975</v>
      </c>
      <c r="I612">
        <v>1</v>
      </c>
      <c r="J612">
        <v>1</v>
      </c>
      <c r="K612">
        <v>0</v>
      </c>
      <c r="L612">
        <v>526</v>
      </c>
    </row>
    <row r="613" spans="1:12" x14ac:dyDescent="0.3">
      <c r="A613">
        <v>45502919</v>
      </c>
      <c r="B613" s="13" t="s">
        <v>3189</v>
      </c>
      <c r="C613" s="13" t="s">
        <v>3190</v>
      </c>
      <c r="D613" s="13" t="s">
        <v>6</v>
      </c>
      <c r="E613">
        <v>10</v>
      </c>
      <c r="F613">
        <v>2019</v>
      </c>
      <c r="G613">
        <v>0</v>
      </c>
      <c r="H613" s="13" t="s">
        <v>6975</v>
      </c>
      <c r="I613">
        <v>1</v>
      </c>
      <c r="J613">
        <v>1</v>
      </c>
      <c r="K613">
        <v>0</v>
      </c>
      <c r="L613">
        <v>951</v>
      </c>
    </row>
    <row r="614" spans="1:12" x14ac:dyDescent="0.3">
      <c r="A614">
        <v>45503019</v>
      </c>
      <c r="B614" s="13" t="s">
        <v>3189</v>
      </c>
      <c r="C614" s="13" t="s">
        <v>3190</v>
      </c>
      <c r="D614" s="13" t="s">
        <v>3200</v>
      </c>
      <c r="E614">
        <v>10</v>
      </c>
      <c r="F614">
        <v>2019</v>
      </c>
      <c r="G614">
        <v>1</v>
      </c>
      <c r="H614" s="13" t="s">
        <v>6975</v>
      </c>
      <c r="I614">
        <v>1</v>
      </c>
      <c r="J614">
        <v>1</v>
      </c>
      <c r="K614">
        <v>0</v>
      </c>
      <c r="L614">
        <v>383</v>
      </c>
    </row>
    <row r="615" spans="1:12" x14ac:dyDescent="0.3">
      <c r="A615">
        <v>45503119</v>
      </c>
      <c r="B615" s="13" t="s">
        <v>3189</v>
      </c>
      <c r="C615" s="13" t="s">
        <v>3190</v>
      </c>
      <c r="D615" s="13" t="s">
        <v>6</v>
      </c>
      <c r="E615">
        <v>10</v>
      </c>
      <c r="F615">
        <v>2019</v>
      </c>
      <c r="G615">
        <v>0</v>
      </c>
      <c r="H615" s="13" t="s">
        <v>6975</v>
      </c>
      <c r="I615">
        <v>1</v>
      </c>
      <c r="J615">
        <v>1</v>
      </c>
      <c r="K615">
        <v>0</v>
      </c>
      <c r="L615">
        <v>172</v>
      </c>
    </row>
    <row r="616" spans="1:12" x14ac:dyDescent="0.3">
      <c r="A616">
        <v>45503219</v>
      </c>
      <c r="B616" s="13" t="s">
        <v>3189</v>
      </c>
      <c r="C616" s="13" t="s">
        <v>3190</v>
      </c>
      <c r="D616" s="13" t="s">
        <v>3201</v>
      </c>
      <c r="E616">
        <v>10</v>
      </c>
      <c r="F616">
        <v>2019</v>
      </c>
      <c r="G616">
        <v>1</v>
      </c>
      <c r="H616" s="13" t="s">
        <v>6975</v>
      </c>
      <c r="I616">
        <v>1</v>
      </c>
      <c r="J616">
        <v>1</v>
      </c>
      <c r="K616">
        <v>0</v>
      </c>
      <c r="L616">
        <v>210</v>
      </c>
    </row>
    <row r="617" spans="1:12" x14ac:dyDescent="0.3">
      <c r="A617">
        <v>45503319</v>
      </c>
      <c r="B617" s="13" t="s">
        <v>3189</v>
      </c>
      <c r="C617" s="13" t="s">
        <v>3190</v>
      </c>
      <c r="D617" s="13" t="s">
        <v>6</v>
      </c>
      <c r="E617">
        <v>10</v>
      </c>
      <c r="F617">
        <v>2019</v>
      </c>
      <c r="G617">
        <v>0</v>
      </c>
      <c r="H617" s="13" t="s">
        <v>6975</v>
      </c>
      <c r="I617">
        <v>1</v>
      </c>
      <c r="J617">
        <v>1</v>
      </c>
      <c r="K617">
        <v>0</v>
      </c>
      <c r="L617">
        <v>192</v>
      </c>
    </row>
    <row r="618" spans="1:12" x14ac:dyDescent="0.3">
      <c r="A618">
        <v>45503419</v>
      </c>
      <c r="B618" s="13" t="s">
        <v>3189</v>
      </c>
      <c r="C618" s="13" t="s">
        <v>3190</v>
      </c>
      <c r="D618" s="13" t="s">
        <v>6</v>
      </c>
      <c r="E618">
        <v>10</v>
      </c>
      <c r="F618">
        <v>2019</v>
      </c>
      <c r="G618">
        <v>0</v>
      </c>
      <c r="H618" s="13" t="s">
        <v>6975</v>
      </c>
      <c r="I618">
        <v>1</v>
      </c>
      <c r="J618">
        <v>1</v>
      </c>
      <c r="K618">
        <v>0</v>
      </c>
      <c r="L618">
        <v>313</v>
      </c>
    </row>
    <row r="619" spans="1:12" x14ac:dyDescent="0.3">
      <c r="A619">
        <v>45503519</v>
      </c>
      <c r="B619" s="13" t="s">
        <v>3189</v>
      </c>
      <c r="C619" s="13" t="s">
        <v>3190</v>
      </c>
      <c r="D619" s="13" t="s">
        <v>3201</v>
      </c>
      <c r="E619">
        <v>10</v>
      </c>
      <c r="F619">
        <v>2019</v>
      </c>
      <c r="G619">
        <v>0</v>
      </c>
      <c r="H619" s="13" t="s">
        <v>6975</v>
      </c>
      <c r="I619">
        <v>1</v>
      </c>
      <c r="J619">
        <v>1</v>
      </c>
      <c r="K619">
        <v>0</v>
      </c>
      <c r="L619">
        <v>313</v>
      </c>
    </row>
    <row r="620" spans="1:12" x14ac:dyDescent="0.3">
      <c r="A620">
        <v>45503619</v>
      </c>
      <c r="B620" s="13" t="s">
        <v>3189</v>
      </c>
      <c r="C620" s="13" t="s">
        <v>3190</v>
      </c>
      <c r="D620" s="13" t="s">
        <v>3202</v>
      </c>
      <c r="E620">
        <v>10</v>
      </c>
      <c r="F620">
        <v>2019</v>
      </c>
      <c r="G620">
        <v>1</v>
      </c>
      <c r="H620" s="13" t="s">
        <v>6975</v>
      </c>
      <c r="I620">
        <v>1</v>
      </c>
      <c r="J620">
        <v>1</v>
      </c>
      <c r="K620">
        <v>0</v>
      </c>
      <c r="L620">
        <v>258</v>
      </c>
    </row>
    <row r="621" spans="1:12" x14ac:dyDescent="0.3">
      <c r="A621">
        <v>45503719</v>
      </c>
      <c r="B621" s="13" t="s">
        <v>3189</v>
      </c>
      <c r="C621" s="13" t="s">
        <v>3190</v>
      </c>
      <c r="D621" s="13" t="s">
        <v>3202</v>
      </c>
      <c r="E621">
        <v>10</v>
      </c>
      <c r="F621">
        <v>2019</v>
      </c>
      <c r="G621">
        <v>0</v>
      </c>
      <c r="H621" s="13" t="s">
        <v>6975</v>
      </c>
      <c r="I621">
        <v>1</v>
      </c>
      <c r="J621">
        <v>1</v>
      </c>
      <c r="K621">
        <v>0</v>
      </c>
      <c r="L621">
        <v>474</v>
      </c>
    </row>
    <row r="622" spans="1:12" x14ac:dyDescent="0.3">
      <c r="A622">
        <v>45503819</v>
      </c>
      <c r="B622" s="13" t="s">
        <v>3189</v>
      </c>
      <c r="C622" s="13" t="s">
        <v>3190</v>
      </c>
      <c r="D622" s="13" t="s">
        <v>3203</v>
      </c>
      <c r="E622">
        <v>10</v>
      </c>
      <c r="F622">
        <v>2019</v>
      </c>
      <c r="G622">
        <v>1</v>
      </c>
      <c r="H622" s="13" t="s">
        <v>6975</v>
      </c>
      <c r="I622">
        <v>1</v>
      </c>
      <c r="J622">
        <v>1</v>
      </c>
      <c r="K622">
        <v>0</v>
      </c>
      <c r="L622">
        <v>1086</v>
      </c>
    </row>
    <row r="623" spans="1:12" x14ac:dyDescent="0.3">
      <c r="A623">
        <v>45503919</v>
      </c>
      <c r="B623" s="13" t="s">
        <v>3189</v>
      </c>
      <c r="C623" s="13" t="s">
        <v>3190</v>
      </c>
      <c r="D623" s="13" t="s">
        <v>6</v>
      </c>
      <c r="E623">
        <v>10</v>
      </c>
      <c r="F623">
        <v>2019</v>
      </c>
      <c r="G623">
        <v>1</v>
      </c>
      <c r="H623" s="13" t="s">
        <v>6975</v>
      </c>
      <c r="I623">
        <v>1</v>
      </c>
      <c r="J623">
        <v>1</v>
      </c>
      <c r="K623">
        <v>0</v>
      </c>
      <c r="L623">
        <v>1101</v>
      </c>
    </row>
    <row r="624" spans="1:12" x14ac:dyDescent="0.3">
      <c r="A624">
        <v>45504019</v>
      </c>
      <c r="B624" s="13" t="s">
        <v>3189</v>
      </c>
      <c r="C624" s="13" t="s">
        <v>3190</v>
      </c>
      <c r="D624" s="13" t="s">
        <v>3203</v>
      </c>
      <c r="E624">
        <v>9</v>
      </c>
      <c r="F624">
        <v>2019</v>
      </c>
      <c r="G624">
        <v>1</v>
      </c>
      <c r="H624" s="13" t="s">
        <v>6976</v>
      </c>
      <c r="I624">
        <v>1</v>
      </c>
      <c r="J624">
        <v>0</v>
      </c>
      <c r="K624">
        <v>0</v>
      </c>
      <c r="L624">
        <v>345</v>
      </c>
    </row>
    <row r="625" spans="1:12" x14ac:dyDescent="0.3">
      <c r="A625">
        <v>45504119</v>
      </c>
      <c r="B625" s="13" t="s">
        <v>3189</v>
      </c>
      <c r="C625" s="13" t="s">
        <v>3190</v>
      </c>
      <c r="D625" s="13" t="s">
        <v>3202</v>
      </c>
      <c r="E625">
        <v>9</v>
      </c>
      <c r="F625">
        <v>2019</v>
      </c>
      <c r="G625">
        <v>0</v>
      </c>
      <c r="H625" s="13" t="s">
        <v>6976</v>
      </c>
      <c r="I625">
        <v>1</v>
      </c>
      <c r="J625">
        <v>0</v>
      </c>
      <c r="K625">
        <v>0</v>
      </c>
      <c r="L625">
        <v>168</v>
      </c>
    </row>
    <row r="626" spans="1:12" x14ac:dyDescent="0.3">
      <c r="A626">
        <v>45504219</v>
      </c>
      <c r="B626" s="13" t="s">
        <v>3189</v>
      </c>
      <c r="C626" s="13" t="s">
        <v>3190</v>
      </c>
      <c r="D626" s="13" t="s">
        <v>3200</v>
      </c>
      <c r="E626">
        <v>9</v>
      </c>
      <c r="F626">
        <v>2019</v>
      </c>
      <c r="G626">
        <v>1</v>
      </c>
      <c r="H626" s="13" t="s">
        <v>6976</v>
      </c>
      <c r="I626">
        <v>1</v>
      </c>
      <c r="J626">
        <v>0</v>
      </c>
      <c r="K626">
        <v>0</v>
      </c>
      <c r="L626">
        <v>220</v>
      </c>
    </row>
    <row r="627" spans="1:12" x14ac:dyDescent="0.3">
      <c r="A627">
        <v>45509819</v>
      </c>
      <c r="B627" s="13" t="s">
        <v>3189</v>
      </c>
      <c r="C627" s="13" t="s">
        <v>3190</v>
      </c>
      <c r="D627" s="13" t="s">
        <v>6</v>
      </c>
      <c r="E627">
        <v>9</v>
      </c>
      <c r="F627">
        <v>2019</v>
      </c>
      <c r="G627">
        <v>0</v>
      </c>
      <c r="H627" s="13" t="s">
        <v>6976</v>
      </c>
      <c r="I627">
        <v>1</v>
      </c>
      <c r="J627">
        <v>0</v>
      </c>
      <c r="K627">
        <v>0</v>
      </c>
      <c r="L627">
        <v>1576</v>
      </c>
    </row>
    <row r="628" spans="1:12" x14ac:dyDescent="0.3">
      <c r="A628">
        <v>45509919</v>
      </c>
      <c r="B628" s="13" t="s">
        <v>3189</v>
      </c>
      <c r="C628" s="13" t="s">
        <v>3190</v>
      </c>
      <c r="D628" s="13" t="s">
        <v>6</v>
      </c>
      <c r="E628">
        <v>9</v>
      </c>
      <c r="F628">
        <v>2019</v>
      </c>
      <c r="G628">
        <v>0</v>
      </c>
      <c r="H628" s="13" t="s">
        <v>6976</v>
      </c>
      <c r="I628">
        <v>1</v>
      </c>
      <c r="J628">
        <v>0</v>
      </c>
      <c r="K628">
        <v>0</v>
      </c>
      <c r="L628">
        <v>636</v>
      </c>
    </row>
    <row r="629" spans="1:12" x14ac:dyDescent="0.3">
      <c r="A629">
        <v>45010119</v>
      </c>
      <c r="B629" s="13" t="s">
        <v>3189</v>
      </c>
      <c r="C629" s="13" t="s">
        <v>3190</v>
      </c>
      <c r="D629" s="13" t="s">
        <v>3201</v>
      </c>
      <c r="E629">
        <v>9</v>
      </c>
      <c r="F629">
        <v>2019</v>
      </c>
      <c r="G629">
        <v>0</v>
      </c>
      <c r="H629" s="13" t="s">
        <v>6976</v>
      </c>
      <c r="I629">
        <v>1</v>
      </c>
      <c r="J629">
        <v>0</v>
      </c>
      <c r="K629">
        <v>0</v>
      </c>
      <c r="L629">
        <v>488</v>
      </c>
    </row>
    <row r="630" spans="1:12" x14ac:dyDescent="0.3">
      <c r="A630">
        <v>45010219</v>
      </c>
      <c r="B630" s="13" t="s">
        <v>3189</v>
      </c>
      <c r="C630" s="13" t="s">
        <v>3190</v>
      </c>
      <c r="D630" s="13" t="s">
        <v>3203</v>
      </c>
      <c r="E630">
        <v>9</v>
      </c>
      <c r="F630">
        <v>2019</v>
      </c>
      <c r="G630">
        <v>1</v>
      </c>
      <c r="H630" s="13" t="s">
        <v>6976</v>
      </c>
      <c r="I630">
        <v>1</v>
      </c>
      <c r="J630">
        <v>0</v>
      </c>
      <c r="K630">
        <v>0</v>
      </c>
      <c r="L630">
        <v>228</v>
      </c>
    </row>
    <row r="631" spans="1:12" x14ac:dyDescent="0.3">
      <c r="A631">
        <v>45010319</v>
      </c>
      <c r="B631" s="13" t="s">
        <v>3189</v>
      </c>
      <c r="C631" s="13" t="s">
        <v>3190</v>
      </c>
      <c r="D631" s="13" t="s">
        <v>6</v>
      </c>
      <c r="E631">
        <v>9</v>
      </c>
      <c r="F631">
        <v>2019</v>
      </c>
      <c r="G631">
        <v>1</v>
      </c>
      <c r="H631" s="13" t="s">
        <v>6976</v>
      </c>
      <c r="I631">
        <v>1</v>
      </c>
      <c r="J631">
        <v>0</v>
      </c>
      <c r="K631">
        <v>0</v>
      </c>
      <c r="L631">
        <v>447</v>
      </c>
    </row>
    <row r="632" spans="1:12" x14ac:dyDescent="0.3">
      <c r="A632">
        <v>45010419</v>
      </c>
      <c r="B632" s="13" t="s">
        <v>3189</v>
      </c>
      <c r="C632" s="13" t="s">
        <v>3190</v>
      </c>
      <c r="D632" s="13" t="s">
        <v>3200</v>
      </c>
      <c r="E632">
        <v>9</v>
      </c>
      <c r="F632">
        <v>2019</v>
      </c>
      <c r="G632">
        <v>0</v>
      </c>
      <c r="H632" s="13" t="s">
        <v>6976</v>
      </c>
      <c r="I632">
        <v>1</v>
      </c>
      <c r="J632">
        <v>0</v>
      </c>
      <c r="K632">
        <v>0</v>
      </c>
      <c r="L632">
        <v>383</v>
      </c>
    </row>
    <row r="633" spans="1:12" x14ac:dyDescent="0.3">
      <c r="A633">
        <v>45010519</v>
      </c>
      <c r="B633" s="13" t="s">
        <v>3189</v>
      </c>
      <c r="C633" s="13" t="s">
        <v>3190</v>
      </c>
      <c r="D633" s="13" t="s">
        <v>6</v>
      </c>
      <c r="E633">
        <v>9</v>
      </c>
      <c r="F633">
        <v>2019</v>
      </c>
      <c r="G633">
        <v>0</v>
      </c>
      <c r="H633" s="13" t="s">
        <v>6976</v>
      </c>
      <c r="I633">
        <v>1</v>
      </c>
      <c r="J633">
        <v>0</v>
      </c>
      <c r="K633">
        <v>0</v>
      </c>
      <c r="L633">
        <v>447</v>
      </c>
    </row>
    <row r="634" spans="1:12" x14ac:dyDescent="0.3">
      <c r="A634">
        <v>45011119</v>
      </c>
      <c r="B634" s="13" t="s">
        <v>3189</v>
      </c>
      <c r="C634" s="13" t="s">
        <v>3190</v>
      </c>
      <c r="D634" s="13" t="s">
        <v>3202</v>
      </c>
      <c r="E634">
        <v>9</v>
      </c>
      <c r="F634">
        <v>2019</v>
      </c>
      <c r="G634">
        <v>0</v>
      </c>
      <c r="H634" s="13" t="s">
        <v>6976</v>
      </c>
      <c r="I634">
        <v>1</v>
      </c>
      <c r="J634">
        <v>0</v>
      </c>
      <c r="K634">
        <v>0</v>
      </c>
      <c r="L634">
        <v>506</v>
      </c>
    </row>
    <row r="635" spans="1:12" x14ac:dyDescent="0.3">
      <c r="A635">
        <v>45011219</v>
      </c>
      <c r="B635" s="13" t="s">
        <v>3189</v>
      </c>
      <c r="C635" s="13" t="s">
        <v>3190</v>
      </c>
      <c r="D635" s="13" t="s">
        <v>3202</v>
      </c>
      <c r="E635">
        <v>9</v>
      </c>
      <c r="F635">
        <v>2019</v>
      </c>
      <c r="G635">
        <v>0</v>
      </c>
      <c r="H635" s="13" t="s">
        <v>6976</v>
      </c>
      <c r="I635">
        <v>1</v>
      </c>
      <c r="J635">
        <v>0</v>
      </c>
      <c r="K635">
        <v>0</v>
      </c>
      <c r="L635">
        <v>284</v>
      </c>
    </row>
    <row r="636" spans="1:12" x14ac:dyDescent="0.3">
      <c r="A636">
        <v>45011319</v>
      </c>
      <c r="B636" s="13" t="s">
        <v>3189</v>
      </c>
      <c r="C636" s="13" t="s">
        <v>3190</v>
      </c>
      <c r="D636" s="13" t="s">
        <v>3203</v>
      </c>
      <c r="E636">
        <v>9</v>
      </c>
      <c r="F636">
        <v>2019</v>
      </c>
      <c r="G636">
        <v>0</v>
      </c>
      <c r="H636" s="13" t="s">
        <v>6976</v>
      </c>
      <c r="I636">
        <v>1</v>
      </c>
      <c r="J636">
        <v>0</v>
      </c>
      <c r="K636">
        <v>0</v>
      </c>
      <c r="L636">
        <v>345</v>
      </c>
    </row>
    <row r="637" spans="1:12" x14ac:dyDescent="0.3">
      <c r="A637">
        <v>45011419</v>
      </c>
      <c r="B637" s="13" t="s">
        <v>3189</v>
      </c>
      <c r="C637" s="13" t="s">
        <v>3190</v>
      </c>
      <c r="D637" s="13" t="s">
        <v>6</v>
      </c>
      <c r="E637">
        <v>9</v>
      </c>
      <c r="F637">
        <v>2019</v>
      </c>
      <c r="G637">
        <v>0</v>
      </c>
      <c r="H637" s="13" t="s">
        <v>6976</v>
      </c>
      <c r="I637">
        <v>1</v>
      </c>
      <c r="J637">
        <v>0</v>
      </c>
      <c r="K637">
        <v>0</v>
      </c>
      <c r="L637">
        <v>345</v>
      </c>
    </row>
    <row r="638" spans="1:12" x14ac:dyDescent="0.3">
      <c r="A638">
        <v>45011519</v>
      </c>
      <c r="B638" s="13" t="s">
        <v>3189</v>
      </c>
      <c r="C638" s="13" t="s">
        <v>3190</v>
      </c>
      <c r="D638" s="13" t="s">
        <v>3201</v>
      </c>
      <c r="E638">
        <v>9</v>
      </c>
      <c r="F638">
        <v>2019</v>
      </c>
      <c r="G638">
        <v>1</v>
      </c>
      <c r="H638" s="13" t="s">
        <v>6976</v>
      </c>
      <c r="I638">
        <v>1</v>
      </c>
      <c r="J638">
        <v>0</v>
      </c>
      <c r="K638">
        <v>0</v>
      </c>
      <c r="L638">
        <v>168</v>
      </c>
    </row>
    <row r="639" spans="1:12" x14ac:dyDescent="0.3">
      <c r="A639">
        <v>45011619</v>
      </c>
      <c r="B639" s="13" t="s">
        <v>3189</v>
      </c>
      <c r="C639" s="13" t="s">
        <v>3190</v>
      </c>
      <c r="D639" s="13" t="s">
        <v>3202</v>
      </c>
      <c r="E639">
        <v>9</v>
      </c>
      <c r="F639">
        <v>2019</v>
      </c>
      <c r="G639">
        <v>1</v>
      </c>
      <c r="H639" s="13" t="s">
        <v>6976</v>
      </c>
      <c r="I639">
        <v>1</v>
      </c>
      <c r="J639">
        <v>0</v>
      </c>
      <c r="K639">
        <v>0</v>
      </c>
      <c r="L639">
        <v>168</v>
      </c>
    </row>
    <row r="640" spans="1:12" x14ac:dyDescent="0.3">
      <c r="A640">
        <v>45012019</v>
      </c>
      <c r="B640" s="13" t="s">
        <v>3189</v>
      </c>
      <c r="C640" s="13" t="s">
        <v>3190</v>
      </c>
      <c r="D640" s="13" t="s">
        <v>6</v>
      </c>
      <c r="E640">
        <v>9</v>
      </c>
      <c r="F640">
        <v>2019</v>
      </c>
      <c r="G640">
        <v>1</v>
      </c>
      <c r="H640" s="13" t="s">
        <v>6976</v>
      </c>
      <c r="I640">
        <v>1</v>
      </c>
      <c r="J640">
        <v>0</v>
      </c>
      <c r="K640">
        <v>0</v>
      </c>
      <c r="L640">
        <v>539</v>
      </c>
    </row>
    <row r="641" spans="1:12" x14ac:dyDescent="0.3">
      <c r="A641">
        <v>45012119</v>
      </c>
      <c r="B641" s="13" t="s">
        <v>3189</v>
      </c>
      <c r="C641" s="13" t="s">
        <v>3190</v>
      </c>
      <c r="D641" s="13" t="s">
        <v>3203</v>
      </c>
      <c r="E641">
        <v>9</v>
      </c>
      <c r="F641">
        <v>2019</v>
      </c>
      <c r="G641">
        <v>0</v>
      </c>
      <c r="H641" s="13" t="s">
        <v>6976</v>
      </c>
      <c r="I641">
        <v>1</v>
      </c>
      <c r="J641">
        <v>0</v>
      </c>
      <c r="K641">
        <v>0</v>
      </c>
      <c r="L641">
        <v>278</v>
      </c>
    </row>
    <row r="642" spans="1:12" x14ac:dyDescent="0.3">
      <c r="A642">
        <v>45012219</v>
      </c>
      <c r="B642" s="13" t="s">
        <v>3189</v>
      </c>
      <c r="C642" s="13" t="s">
        <v>3190</v>
      </c>
      <c r="D642" s="13" t="s">
        <v>3200</v>
      </c>
      <c r="E642">
        <v>9</v>
      </c>
      <c r="F642">
        <v>2019</v>
      </c>
      <c r="G642">
        <v>1</v>
      </c>
      <c r="H642" s="13" t="s">
        <v>6976</v>
      </c>
      <c r="I642">
        <v>1</v>
      </c>
      <c r="J642">
        <v>0</v>
      </c>
      <c r="K642">
        <v>0</v>
      </c>
      <c r="L642">
        <v>447</v>
      </c>
    </row>
    <row r="643" spans="1:12" x14ac:dyDescent="0.3">
      <c r="A643">
        <v>45020119</v>
      </c>
      <c r="B643" s="13" t="s">
        <v>3189</v>
      </c>
      <c r="C643" s="13" t="s">
        <v>3190</v>
      </c>
      <c r="D643" s="13" t="s">
        <v>6</v>
      </c>
      <c r="E643">
        <v>9</v>
      </c>
      <c r="F643">
        <v>2019</v>
      </c>
      <c r="G643">
        <v>1</v>
      </c>
      <c r="H643" s="13" t="s">
        <v>6976</v>
      </c>
      <c r="I643">
        <v>1</v>
      </c>
      <c r="J643">
        <v>0</v>
      </c>
      <c r="K643">
        <v>0</v>
      </c>
      <c r="L643">
        <v>538</v>
      </c>
    </row>
    <row r="644" spans="1:12" x14ac:dyDescent="0.3">
      <c r="A644">
        <v>45020219</v>
      </c>
      <c r="B644" s="13" t="s">
        <v>3189</v>
      </c>
      <c r="C644" s="13" t="s">
        <v>3190</v>
      </c>
      <c r="D644" s="13" t="s">
        <v>6</v>
      </c>
      <c r="E644">
        <v>9</v>
      </c>
      <c r="F644">
        <v>2019</v>
      </c>
      <c r="G644">
        <v>1</v>
      </c>
      <c r="H644" s="13" t="s">
        <v>6976</v>
      </c>
      <c r="I644">
        <v>1</v>
      </c>
      <c r="J644">
        <v>0</v>
      </c>
      <c r="K644">
        <v>0</v>
      </c>
      <c r="L644">
        <v>267</v>
      </c>
    </row>
    <row r="645" spans="1:12" x14ac:dyDescent="0.3">
      <c r="A645">
        <v>45020319</v>
      </c>
      <c r="B645" s="13" t="s">
        <v>3189</v>
      </c>
      <c r="C645" s="13" t="s">
        <v>3190</v>
      </c>
      <c r="D645" s="13" t="s">
        <v>3201</v>
      </c>
      <c r="E645">
        <v>9</v>
      </c>
      <c r="F645">
        <v>2019</v>
      </c>
      <c r="G645">
        <v>0</v>
      </c>
      <c r="H645" s="13" t="s">
        <v>6976</v>
      </c>
      <c r="I645">
        <v>1</v>
      </c>
      <c r="J645">
        <v>0</v>
      </c>
      <c r="K645">
        <v>0</v>
      </c>
      <c r="L645">
        <v>345</v>
      </c>
    </row>
    <row r="646" spans="1:12" x14ac:dyDescent="0.3">
      <c r="A646">
        <v>45020419</v>
      </c>
      <c r="B646" s="13" t="s">
        <v>3189</v>
      </c>
      <c r="C646" s="13" t="s">
        <v>3190</v>
      </c>
      <c r="D646" s="13" t="s">
        <v>3202</v>
      </c>
      <c r="E646">
        <v>9</v>
      </c>
      <c r="F646">
        <v>2019</v>
      </c>
      <c r="G646">
        <v>0</v>
      </c>
      <c r="H646" s="13" t="s">
        <v>6976</v>
      </c>
      <c r="I646">
        <v>1</v>
      </c>
      <c r="J646">
        <v>0</v>
      </c>
      <c r="K646">
        <v>0</v>
      </c>
      <c r="L646">
        <v>383</v>
      </c>
    </row>
    <row r="647" spans="1:12" x14ac:dyDescent="0.3">
      <c r="A647">
        <v>45020519</v>
      </c>
      <c r="B647" s="13" t="s">
        <v>3189</v>
      </c>
      <c r="C647" s="13" t="s">
        <v>3190</v>
      </c>
      <c r="D647" s="13" t="s">
        <v>3202</v>
      </c>
      <c r="E647">
        <v>9</v>
      </c>
      <c r="F647">
        <v>2019</v>
      </c>
      <c r="G647">
        <v>0</v>
      </c>
      <c r="H647" s="13" t="s">
        <v>6976</v>
      </c>
      <c r="I647">
        <v>1</v>
      </c>
      <c r="J647">
        <v>0</v>
      </c>
      <c r="K647">
        <v>0</v>
      </c>
      <c r="L647">
        <v>168</v>
      </c>
    </row>
    <row r="648" spans="1:12" x14ac:dyDescent="0.3">
      <c r="A648">
        <v>45021119</v>
      </c>
      <c r="B648" s="13" t="s">
        <v>3189</v>
      </c>
      <c r="C648" s="13" t="s">
        <v>3190</v>
      </c>
      <c r="D648" s="13" t="s">
        <v>3203</v>
      </c>
      <c r="E648">
        <v>9</v>
      </c>
      <c r="F648">
        <v>2019</v>
      </c>
      <c r="G648">
        <v>1</v>
      </c>
      <c r="H648" s="13" t="s">
        <v>6976</v>
      </c>
      <c r="I648">
        <v>1</v>
      </c>
      <c r="J648">
        <v>0</v>
      </c>
      <c r="K648">
        <v>0</v>
      </c>
      <c r="L648">
        <v>478</v>
      </c>
    </row>
    <row r="649" spans="1:12" x14ac:dyDescent="0.3">
      <c r="A649">
        <v>45021219</v>
      </c>
      <c r="B649" s="13" t="s">
        <v>3189</v>
      </c>
      <c r="C649" s="13" t="s">
        <v>3190</v>
      </c>
      <c r="D649" s="13" t="s">
        <v>3201</v>
      </c>
      <c r="E649">
        <v>9</v>
      </c>
      <c r="F649">
        <v>2019</v>
      </c>
      <c r="G649">
        <v>0</v>
      </c>
      <c r="H649" s="13" t="s">
        <v>6976</v>
      </c>
      <c r="I649">
        <v>1</v>
      </c>
      <c r="J649">
        <v>0</v>
      </c>
      <c r="K649">
        <v>0</v>
      </c>
      <c r="L649">
        <v>278</v>
      </c>
    </row>
    <row r="650" spans="1:12" x14ac:dyDescent="0.3">
      <c r="A650">
        <v>45021319</v>
      </c>
      <c r="B650" s="13" t="s">
        <v>3189</v>
      </c>
      <c r="C650" s="13" t="s">
        <v>3190</v>
      </c>
      <c r="D650" s="13" t="s">
        <v>3202</v>
      </c>
      <c r="E650">
        <v>9</v>
      </c>
      <c r="F650">
        <v>2019</v>
      </c>
      <c r="G650">
        <v>0</v>
      </c>
      <c r="H650" s="13" t="s">
        <v>6976</v>
      </c>
      <c r="I650">
        <v>1</v>
      </c>
      <c r="J650">
        <v>0</v>
      </c>
      <c r="K650">
        <v>0</v>
      </c>
      <c r="L650">
        <v>383</v>
      </c>
    </row>
    <row r="651" spans="1:12" x14ac:dyDescent="0.3">
      <c r="A651">
        <v>45022119</v>
      </c>
      <c r="B651" s="13" t="s">
        <v>3189</v>
      </c>
      <c r="C651" s="13" t="s">
        <v>3190</v>
      </c>
      <c r="D651" s="13" t="s">
        <v>3201</v>
      </c>
      <c r="E651">
        <v>9</v>
      </c>
      <c r="F651">
        <v>2019</v>
      </c>
      <c r="G651">
        <v>0</v>
      </c>
      <c r="H651" s="13" t="s">
        <v>6976</v>
      </c>
      <c r="I651">
        <v>1</v>
      </c>
      <c r="J651">
        <v>0</v>
      </c>
      <c r="K651">
        <v>0</v>
      </c>
      <c r="L651">
        <v>172</v>
      </c>
    </row>
    <row r="652" spans="1:12" x14ac:dyDescent="0.3">
      <c r="A652">
        <v>45022219</v>
      </c>
      <c r="B652" s="13" t="s">
        <v>3189</v>
      </c>
      <c r="C652" s="13" t="s">
        <v>3190</v>
      </c>
      <c r="D652" s="13" t="s">
        <v>3202</v>
      </c>
      <c r="E652">
        <v>9</v>
      </c>
      <c r="F652">
        <v>2019</v>
      </c>
      <c r="G652">
        <v>1</v>
      </c>
      <c r="H652" s="13" t="s">
        <v>6976</v>
      </c>
      <c r="I652">
        <v>1</v>
      </c>
      <c r="J652">
        <v>0</v>
      </c>
      <c r="K652">
        <v>0</v>
      </c>
      <c r="L652">
        <v>144</v>
      </c>
    </row>
    <row r="653" spans="1:12" x14ac:dyDescent="0.3">
      <c r="A653">
        <v>45022319</v>
      </c>
      <c r="B653" s="13" t="s">
        <v>3189</v>
      </c>
      <c r="C653" s="13" t="s">
        <v>3190</v>
      </c>
      <c r="D653" s="13" t="s">
        <v>3203</v>
      </c>
      <c r="E653">
        <v>9</v>
      </c>
      <c r="F653">
        <v>2019</v>
      </c>
      <c r="G653">
        <v>0</v>
      </c>
      <c r="H653" s="13" t="s">
        <v>6976</v>
      </c>
      <c r="I653">
        <v>1</v>
      </c>
      <c r="J653">
        <v>0</v>
      </c>
      <c r="K653">
        <v>0</v>
      </c>
      <c r="L653">
        <v>172</v>
      </c>
    </row>
    <row r="654" spans="1:12" x14ac:dyDescent="0.3">
      <c r="A654">
        <v>45023119</v>
      </c>
      <c r="B654" s="13" t="s">
        <v>3189</v>
      </c>
      <c r="C654" s="13" t="s">
        <v>3190</v>
      </c>
      <c r="D654" s="13" t="s">
        <v>3201</v>
      </c>
      <c r="E654">
        <v>9</v>
      </c>
      <c r="F654">
        <v>2019</v>
      </c>
      <c r="G654">
        <v>1</v>
      </c>
      <c r="H654" s="13" t="s">
        <v>6976</v>
      </c>
      <c r="I654">
        <v>1</v>
      </c>
      <c r="J654">
        <v>0</v>
      </c>
      <c r="K654">
        <v>0</v>
      </c>
      <c r="L654">
        <v>284</v>
      </c>
    </row>
    <row r="655" spans="1:12" x14ac:dyDescent="0.3">
      <c r="A655">
        <v>45030119</v>
      </c>
      <c r="B655" s="13" t="s">
        <v>3189</v>
      </c>
      <c r="C655" s="13" t="s">
        <v>3190</v>
      </c>
      <c r="D655" s="13" t="s">
        <v>3202</v>
      </c>
      <c r="E655">
        <v>9</v>
      </c>
      <c r="F655">
        <v>2019</v>
      </c>
      <c r="G655">
        <v>1</v>
      </c>
      <c r="H655" s="13" t="s">
        <v>6976</v>
      </c>
      <c r="I655">
        <v>1</v>
      </c>
      <c r="J655">
        <v>0</v>
      </c>
      <c r="K655">
        <v>0</v>
      </c>
      <c r="L655">
        <v>488</v>
      </c>
    </row>
    <row r="656" spans="1:12" x14ac:dyDescent="0.3">
      <c r="A656">
        <v>45030319</v>
      </c>
      <c r="B656" s="13" t="s">
        <v>3189</v>
      </c>
      <c r="C656" s="13" t="s">
        <v>3190</v>
      </c>
      <c r="D656" s="13" t="s">
        <v>6</v>
      </c>
      <c r="E656">
        <v>9</v>
      </c>
      <c r="F656">
        <v>2019</v>
      </c>
      <c r="G656">
        <v>0</v>
      </c>
      <c r="H656" s="13" t="s">
        <v>6976</v>
      </c>
      <c r="I656">
        <v>1</v>
      </c>
      <c r="J656">
        <v>0</v>
      </c>
      <c r="K656">
        <v>0</v>
      </c>
      <c r="L656">
        <v>295</v>
      </c>
    </row>
    <row r="657" spans="1:12" x14ac:dyDescent="0.3">
      <c r="A657">
        <v>45030419</v>
      </c>
      <c r="B657" s="13" t="s">
        <v>3189</v>
      </c>
      <c r="C657" s="13" t="s">
        <v>3190</v>
      </c>
      <c r="D657" s="13" t="s">
        <v>3202</v>
      </c>
      <c r="E657">
        <v>9</v>
      </c>
      <c r="F657">
        <v>2019</v>
      </c>
      <c r="G657">
        <v>0</v>
      </c>
      <c r="H657" s="13" t="s">
        <v>6976</v>
      </c>
      <c r="I657">
        <v>1</v>
      </c>
      <c r="J657">
        <v>0</v>
      </c>
      <c r="K657">
        <v>0</v>
      </c>
      <c r="L657">
        <v>345</v>
      </c>
    </row>
    <row r="658" spans="1:12" x14ac:dyDescent="0.3">
      <c r="A658">
        <v>45030519</v>
      </c>
      <c r="B658" s="13" t="s">
        <v>3189</v>
      </c>
      <c r="C658" s="13" t="s">
        <v>3190</v>
      </c>
      <c r="D658" s="13" t="s">
        <v>6</v>
      </c>
      <c r="E658">
        <v>9</v>
      </c>
      <c r="F658">
        <v>2019</v>
      </c>
      <c r="G658">
        <v>0</v>
      </c>
      <c r="H658" s="13" t="s">
        <v>6976</v>
      </c>
      <c r="I658">
        <v>1</v>
      </c>
      <c r="J658">
        <v>0</v>
      </c>
      <c r="K658">
        <v>0</v>
      </c>
      <c r="L658">
        <v>172</v>
      </c>
    </row>
    <row r="659" spans="1:12" x14ac:dyDescent="0.3">
      <c r="A659">
        <v>45040119</v>
      </c>
      <c r="B659" s="13" t="s">
        <v>3189</v>
      </c>
      <c r="C659" s="13" t="s">
        <v>3190</v>
      </c>
      <c r="D659" s="13" t="s">
        <v>3200</v>
      </c>
      <c r="E659">
        <v>9</v>
      </c>
      <c r="F659">
        <v>2019</v>
      </c>
      <c r="G659">
        <v>0</v>
      </c>
      <c r="H659" s="13" t="s">
        <v>6976</v>
      </c>
      <c r="I659">
        <v>1</v>
      </c>
      <c r="J659">
        <v>0</v>
      </c>
      <c r="K659">
        <v>0</v>
      </c>
      <c r="L659">
        <v>283</v>
      </c>
    </row>
    <row r="660" spans="1:12" x14ac:dyDescent="0.3">
      <c r="A660">
        <v>45040219</v>
      </c>
      <c r="B660" s="13" t="s">
        <v>3189</v>
      </c>
      <c r="C660" s="13" t="s">
        <v>3190</v>
      </c>
      <c r="D660" s="13" t="s">
        <v>6</v>
      </c>
      <c r="E660">
        <v>9</v>
      </c>
      <c r="F660">
        <v>2019</v>
      </c>
      <c r="G660">
        <v>1</v>
      </c>
      <c r="H660" s="13" t="s">
        <v>6976</v>
      </c>
      <c r="I660">
        <v>1</v>
      </c>
      <c r="J660">
        <v>0</v>
      </c>
      <c r="K660">
        <v>0</v>
      </c>
      <c r="L660">
        <v>383</v>
      </c>
    </row>
    <row r="661" spans="1:12" x14ac:dyDescent="0.3">
      <c r="A661">
        <v>45040319</v>
      </c>
      <c r="B661" s="13" t="s">
        <v>3189</v>
      </c>
      <c r="C661" s="13" t="s">
        <v>3190</v>
      </c>
      <c r="D661" s="13" t="s">
        <v>3201</v>
      </c>
      <c r="E661">
        <v>9</v>
      </c>
      <c r="F661">
        <v>2019</v>
      </c>
      <c r="G661">
        <v>0</v>
      </c>
      <c r="H661" s="13" t="s">
        <v>6976</v>
      </c>
      <c r="I661">
        <v>1</v>
      </c>
      <c r="J661">
        <v>0</v>
      </c>
      <c r="K661">
        <v>0</v>
      </c>
      <c r="L661">
        <v>144</v>
      </c>
    </row>
    <row r="662" spans="1:12" x14ac:dyDescent="0.3">
      <c r="A662">
        <v>45040419</v>
      </c>
      <c r="B662" s="13" t="s">
        <v>3189</v>
      </c>
      <c r="C662" s="13" t="s">
        <v>3190</v>
      </c>
      <c r="D662" s="13" t="s">
        <v>3200</v>
      </c>
      <c r="E662">
        <v>9</v>
      </c>
      <c r="F662">
        <v>2019</v>
      </c>
      <c r="G662">
        <v>0</v>
      </c>
      <c r="H662" s="13" t="s">
        <v>6976</v>
      </c>
      <c r="I662">
        <v>1</v>
      </c>
      <c r="J662">
        <v>0</v>
      </c>
      <c r="K662">
        <v>0</v>
      </c>
      <c r="L662">
        <v>168</v>
      </c>
    </row>
    <row r="663" spans="1:12" x14ac:dyDescent="0.3">
      <c r="A663">
        <v>45040819</v>
      </c>
      <c r="B663" s="13" t="s">
        <v>3189</v>
      </c>
      <c r="C663" s="13" t="s">
        <v>3190</v>
      </c>
      <c r="D663" s="13" t="s">
        <v>6</v>
      </c>
      <c r="E663">
        <v>9</v>
      </c>
      <c r="F663">
        <v>2019</v>
      </c>
      <c r="G663">
        <v>0</v>
      </c>
      <c r="H663" s="13" t="s">
        <v>6976</v>
      </c>
      <c r="I663">
        <v>1</v>
      </c>
      <c r="J663">
        <v>0</v>
      </c>
      <c r="K663">
        <v>0</v>
      </c>
      <c r="L663">
        <v>220</v>
      </c>
    </row>
    <row r="664" spans="1:12" x14ac:dyDescent="0.3">
      <c r="A664">
        <v>45040919</v>
      </c>
      <c r="B664" s="13" t="s">
        <v>3189</v>
      </c>
      <c r="C664" s="13" t="s">
        <v>3190</v>
      </c>
      <c r="D664" s="13" t="s">
        <v>3201</v>
      </c>
      <c r="E664">
        <v>9</v>
      </c>
      <c r="F664">
        <v>2019</v>
      </c>
      <c r="G664">
        <v>0</v>
      </c>
      <c r="H664" s="13" t="s">
        <v>6976</v>
      </c>
      <c r="I664">
        <v>1</v>
      </c>
      <c r="J664">
        <v>0</v>
      </c>
      <c r="K664">
        <v>0</v>
      </c>
      <c r="L664">
        <v>220</v>
      </c>
    </row>
    <row r="665" spans="1:12" x14ac:dyDescent="0.3">
      <c r="A665">
        <v>45041019</v>
      </c>
      <c r="B665" s="13" t="s">
        <v>3189</v>
      </c>
      <c r="C665" s="13" t="s">
        <v>3190</v>
      </c>
      <c r="D665" s="13" t="s">
        <v>3202</v>
      </c>
      <c r="E665">
        <v>9</v>
      </c>
      <c r="F665">
        <v>2019</v>
      </c>
      <c r="G665">
        <v>1</v>
      </c>
      <c r="H665" s="13" t="s">
        <v>6976</v>
      </c>
      <c r="I665">
        <v>1</v>
      </c>
      <c r="J665">
        <v>0</v>
      </c>
      <c r="K665">
        <v>0</v>
      </c>
      <c r="L665">
        <v>295</v>
      </c>
    </row>
    <row r="666" spans="1:12" x14ac:dyDescent="0.3">
      <c r="A666">
        <v>45041119</v>
      </c>
      <c r="B666" s="13" t="s">
        <v>3189</v>
      </c>
      <c r="C666" s="13" t="s">
        <v>3190</v>
      </c>
      <c r="D666" s="13" t="s">
        <v>6</v>
      </c>
      <c r="E666">
        <v>9</v>
      </c>
      <c r="F666">
        <v>2019</v>
      </c>
      <c r="G666">
        <v>1</v>
      </c>
      <c r="H666" s="13" t="s">
        <v>6976</v>
      </c>
      <c r="I666">
        <v>1</v>
      </c>
      <c r="J666">
        <v>0</v>
      </c>
      <c r="K666">
        <v>0</v>
      </c>
      <c r="L666">
        <v>383</v>
      </c>
    </row>
    <row r="667" spans="1:12" x14ac:dyDescent="0.3">
      <c r="A667">
        <v>45041219</v>
      </c>
      <c r="B667" s="13" t="s">
        <v>3189</v>
      </c>
      <c r="C667" s="13" t="s">
        <v>3190</v>
      </c>
      <c r="D667" s="13" t="s">
        <v>6</v>
      </c>
      <c r="E667">
        <v>9</v>
      </c>
      <c r="F667">
        <v>2019</v>
      </c>
      <c r="G667">
        <v>1</v>
      </c>
      <c r="H667" s="13" t="s">
        <v>6976</v>
      </c>
      <c r="I667">
        <v>1</v>
      </c>
      <c r="J667">
        <v>0</v>
      </c>
      <c r="K667">
        <v>0</v>
      </c>
      <c r="L667">
        <v>144</v>
      </c>
    </row>
    <row r="668" spans="1:12" x14ac:dyDescent="0.3">
      <c r="A668">
        <v>45041319</v>
      </c>
      <c r="B668" s="13" t="s">
        <v>3189</v>
      </c>
      <c r="C668" s="13" t="s">
        <v>3190</v>
      </c>
      <c r="D668" s="13" t="s">
        <v>6</v>
      </c>
      <c r="E668">
        <v>9</v>
      </c>
      <c r="F668">
        <v>2019</v>
      </c>
      <c r="G668">
        <v>1</v>
      </c>
      <c r="H668" s="13" t="s">
        <v>6976</v>
      </c>
      <c r="I668">
        <v>1</v>
      </c>
      <c r="J668">
        <v>0</v>
      </c>
      <c r="K668">
        <v>0</v>
      </c>
      <c r="L668">
        <v>172</v>
      </c>
    </row>
    <row r="669" spans="1:12" x14ac:dyDescent="0.3">
      <c r="A669">
        <v>45041419</v>
      </c>
      <c r="B669" s="13" t="s">
        <v>3189</v>
      </c>
      <c r="C669" s="13" t="s">
        <v>3190</v>
      </c>
      <c r="D669" s="13" t="s">
        <v>3202</v>
      </c>
      <c r="E669">
        <v>9</v>
      </c>
      <c r="F669">
        <v>2019</v>
      </c>
      <c r="G669">
        <v>0</v>
      </c>
      <c r="H669" s="13" t="s">
        <v>6976</v>
      </c>
      <c r="I669">
        <v>1</v>
      </c>
      <c r="J669">
        <v>0</v>
      </c>
      <c r="K669">
        <v>0</v>
      </c>
      <c r="L669">
        <v>240</v>
      </c>
    </row>
    <row r="670" spans="1:12" x14ac:dyDescent="0.3">
      <c r="A670">
        <v>45042119</v>
      </c>
      <c r="B670" s="13" t="s">
        <v>3189</v>
      </c>
      <c r="C670" s="13" t="s">
        <v>3190</v>
      </c>
      <c r="D670" s="13" t="s">
        <v>3203</v>
      </c>
      <c r="E670">
        <v>9</v>
      </c>
      <c r="F670">
        <v>2019</v>
      </c>
      <c r="G670">
        <v>0</v>
      </c>
      <c r="H670" s="13" t="s">
        <v>6976</v>
      </c>
      <c r="I670">
        <v>1</v>
      </c>
      <c r="J670">
        <v>0</v>
      </c>
      <c r="K670">
        <v>0</v>
      </c>
      <c r="L670">
        <v>240</v>
      </c>
    </row>
    <row r="671" spans="1:12" x14ac:dyDescent="0.3">
      <c r="A671">
        <v>45042219</v>
      </c>
      <c r="B671" s="13" t="s">
        <v>3189</v>
      </c>
      <c r="C671" s="13" t="s">
        <v>3190</v>
      </c>
      <c r="D671" s="13" t="s">
        <v>3201</v>
      </c>
      <c r="E671">
        <v>9</v>
      </c>
      <c r="F671">
        <v>2019</v>
      </c>
      <c r="G671">
        <v>1</v>
      </c>
      <c r="H671" s="13" t="s">
        <v>6976</v>
      </c>
      <c r="I671">
        <v>1</v>
      </c>
      <c r="J671">
        <v>0</v>
      </c>
      <c r="K671">
        <v>0</v>
      </c>
      <c r="L671">
        <v>220</v>
      </c>
    </row>
    <row r="672" spans="1:12" x14ac:dyDescent="0.3">
      <c r="A672">
        <v>45042319</v>
      </c>
      <c r="B672" s="13" t="s">
        <v>3189</v>
      </c>
      <c r="C672" s="13" t="s">
        <v>3190</v>
      </c>
      <c r="D672" s="13" t="s">
        <v>3203</v>
      </c>
      <c r="E672">
        <v>9</v>
      </c>
      <c r="F672">
        <v>2019</v>
      </c>
      <c r="G672">
        <v>0</v>
      </c>
      <c r="H672" s="13" t="s">
        <v>6976</v>
      </c>
      <c r="I672">
        <v>1</v>
      </c>
      <c r="J672">
        <v>0</v>
      </c>
      <c r="K672">
        <v>0</v>
      </c>
      <c r="L672">
        <v>220</v>
      </c>
    </row>
    <row r="673" spans="1:12" x14ac:dyDescent="0.3">
      <c r="A673">
        <v>45043119</v>
      </c>
      <c r="B673" s="13" t="s">
        <v>3189</v>
      </c>
      <c r="C673" s="13" t="s">
        <v>3190</v>
      </c>
      <c r="D673" s="13" t="s">
        <v>6</v>
      </c>
      <c r="E673">
        <v>9</v>
      </c>
      <c r="F673">
        <v>2019</v>
      </c>
      <c r="G673">
        <v>1</v>
      </c>
      <c r="H673" s="13" t="s">
        <v>6976</v>
      </c>
      <c r="I673">
        <v>1</v>
      </c>
      <c r="J673">
        <v>0</v>
      </c>
      <c r="K673">
        <v>0</v>
      </c>
      <c r="L673">
        <v>240</v>
      </c>
    </row>
    <row r="674" spans="1:12" x14ac:dyDescent="0.3">
      <c r="A674">
        <v>45043219</v>
      </c>
      <c r="B674" s="13" t="s">
        <v>3189</v>
      </c>
      <c r="C674" s="13" t="s">
        <v>3190</v>
      </c>
      <c r="D674" s="13" t="s">
        <v>3203</v>
      </c>
      <c r="E674">
        <v>9</v>
      </c>
      <c r="F674">
        <v>2019</v>
      </c>
      <c r="G674">
        <v>0</v>
      </c>
      <c r="H674" s="13" t="s">
        <v>6976</v>
      </c>
      <c r="I674">
        <v>1</v>
      </c>
      <c r="J674">
        <v>0</v>
      </c>
      <c r="K674">
        <v>0</v>
      </c>
      <c r="L674">
        <v>240</v>
      </c>
    </row>
    <row r="675" spans="1:12" x14ac:dyDescent="0.3">
      <c r="A675">
        <v>45043319</v>
      </c>
      <c r="B675" s="13" t="s">
        <v>3189</v>
      </c>
      <c r="C675" s="13" t="s">
        <v>3190</v>
      </c>
      <c r="D675" s="13" t="s">
        <v>3203</v>
      </c>
      <c r="E675">
        <v>9</v>
      </c>
      <c r="F675">
        <v>2019</v>
      </c>
      <c r="G675">
        <v>0</v>
      </c>
      <c r="H675" s="13" t="s">
        <v>6976</v>
      </c>
      <c r="I675">
        <v>1</v>
      </c>
      <c r="J675">
        <v>0</v>
      </c>
      <c r="K675">
        <v>0</v>
      </c>
      <c r="L675">
        <v>192</v>
      </c>
    </row>
    <row r="676" spans="1:12" x14ac:dyDescent="0.3">
      <c r="A676">
        <v>45048819</v>
      </c>
      <c r="B676" s="13" t="s">
        <v>3189</v>
      </c>
      <c r="C676" s="13" t="s">
        <v>3190</v>
      </c>
      <c r="D676" s="13" t="s">
        <v>3202</v>
      </c>
      <c r="E676">
        <v>9</v>
      </c>
      <c r="F676">
        <v>2019</v>
      </c>
      <c r="G676">
        <v>0</v>
      </c>
      <c r="H676" s="13" t="s">
        <v>6976</v>
      </c>
      <c r="I676">
        <v>1</v>
      </c>
      <c r="J676">
        <v>0</v>
      </c>
      <c r="K676">
        <v>0</v>
      </c>
      <c r="L676">
        <v>990</v>
      </c>
    </row>
    <row r="677" spans="1:12" x14ac:dyDescent="0.3">
      <c r="A677">
        <v>45050119</v>
      </c>
      <c r="B677" s="13" t="s">
        <v>3189</v>
      </c>
      <c r="C677" s="13" t="s">
        <v>3190</v>
      </c>
      <c r="D677" s="13" t="s">
        <v>3201</v>
      </c>
      <c r="E677">
        <v>9</v>
      </c>
      <c r="F677">
        <v>2019</v>
      </c>
      <c r="G677">
        <v>1</v>
      </c>
      <c r="H677" s="13" t="s">
        <v>6976</v>
      </c>
      <c r="I677">
        <v>1</v>
      </c>
      <c r="J677">
        <v>0</v>
      </c>
      <c r="K677">
        <v>0</v>
      </c>
      <c r="L677">
        <v>283</v>
      </c>
    </row>
    <row r="678" spans="1:12" x14ac:dyDescent="0.3">
      <c r="A678">
        <v>45050219</v>
      </c>
      <c r="B678" s="13" t="s">
        <v>3189</v>
      </c>
      <c r="C678" s="13" t="s">
        <v>3190</v>
      </c>
      <c r="D678" s="13" t="s">
        <v>3200</v>
      </c>
      <c r="E678">
        <v>9</v>
      </c>
      <c r="F678">
        <v>2019</v>
      </c>
      <c r="G678">
        <v>1</v>
      </c>
      <c r="H678" s="13" t="s">
        <v>6976</v>
      </c>
      <c r="I678">
        <v>1</v>
      </c>
      <c r="J678">
        <v>0</v>
      </c>
      <c r="K678">
        <v>0</v>
      </c>
      <c r="L678">
        <v>383</v>
      </c>
    </row>
    <row r="679" spans="1:12" x14ac:dyDescent="0.3">
      <c r="A679">
        <v>45050319</v>
      </c>
      <c r="B679" s="13" t="s">
        <v>3189</v>
      </c>
      <c r="C679" s="13" t="s">
        <v>3190</v>
      </c>
      <c r="D679" s="13" t="s">
        <v>6</v>
      </c>
      <c r="E679">
        <v>9</v>
      </c>
      <c r="F679">
        <v>2019</v>
      </c>
      <c r="G679">
        <v>0</v>
      </c>
      <c r="H679" s="13" t="s">
        <v>6976</v>
      </c>
      <c r="I679">
        <v>1</v>
      </c>
      <c r="J679">
        <v>0</v>
      </c>
      <c r="K679">
        <v>0</v>
      </c>
      <c r="L679">
        <v>172</v>
      </c>
    </row>
    <row r="680" spans="1:12" x14ac:dyDescent="0.3">
      <c r="A680">
        <v>45050419</v>
      </c>
      <c r="B680" s="13" t="s">
        <v>3189</v>
      </c>
      <c r="C680" s="13" t="s">
        <v>3190</v>
      </c>
      <c r="D680" s="13" t="s">
        <v>3203</v>
      </c>
      <c r="E680">
        <v>9</v>
      </c>
      <c r="F680">
        <v>2019</v>
      </c>
      <c r="G680">
        <v>0</v>
      </c>
      <c r="H680" s="13" t="s">
        <v>6976</v>
      </c>
      <c r="I680">
        <v>1</v>
      </c>
      <c r="J680">
        <v>0</v>
      </c>
      <c r="K680">
        <v>0</v>
      </c>
      <c r="L680">
        <v>210</v>
      </c>
    </row>
    <row r="681" spans="1:12" x14ac:dyDescent="0.3">
      <c r="A681">
        <v>45050519</v>
      </c>
      <c r="B681" s="13" t="s">
        <v>3189</v>
      </c>
      <c r="C681" s="13" t="s">
        <v>3190</v>
      </c>
      <c r="D681" s="13" t="s">
        <v>6</v>
      </c>
      <c r="E681">
        <v>9</v>
      </c>
      <c r="F681">
        <v>2019</v>
      </c>
      <c r="G681">
        <v>0</v>
      </c>
      <c r="H681" s="13" t="s">
        <v>6976</v>
      </c>
      <c r="I681">
        <v>1</v>
      </c>
      <c r="J681">
        <v>0</v>
      </c>
      <c r="K681">
        <v>0</v>
      </c>
      <c r="L681">
        <v>240</v>
      </c>
    </row>
    <row r="682" spans="1:12" x14ac:dyDescent="0.3">
      <c r="A682">
        <v>45050619</v>
      </c>
      <c r="B682" s="13" t="s">
        <v>3189</v>
      </c>
      <c r="C682" s="13" t="s">
        <v>3190</v>
      </c>
      <c r="D682" s="13" t="s">
        <v>3200</v>
      </c>
      <c r="E682">
        <v>9</v>
      </c>
      <c r="F682">
        <v>2019</v>
      </c>
      <c r="G682">
        <v>0</v>
      </c>
      <c r="H682" s="13" t="s">
        <v>6976</v>
      </c>
      <c r="I682">
        <v>1</v>
      </c>
      <c r="J682">
        <v>0</v>
      </c>
      <c r="K682">
        <v>0</v>
      </c>
      <c r="L682">
        <v>192</v>
      </c>
    </row>
    <row r="683" spans="1:12" x14ac:dyDescent="0.3">
      <c r="A683">
        <v>45050719</v>
      </c>
      <c r="B683" s="13" t="s">
        <v>3189</v>
      </c>
      <c r="C683" s="13" t="s">
        <v>3190</v>
      </c>
      <c r="D683" s="13" t="s">
        <v>3202</v>
      </c>
      <c r="E683">
        <v>9</v>
      </c>
      <c r="F683">
        <v>2019</v>
      </c>
      <c r="G683">
        <v>1</v>
      </c>
      <c r="H683" s="13" t="s">
        <v>6976</v>
      </c>
      <c r="I683">
        <v>1</v>
      </c>
      <c r="J683">
        <v>0</v>
      </c>
      <c r="K683">
        <v>0</v>
      </c>
      <c r="L683">
        <v>255</v>
      </c>
    </row>
    <row r="684" spans="1:12" x14ac:dyDescent="0.3">
      <c r="A684">
        <v>45060119</v>
      </c>
      <c r="B684" s="13" t="s">
        <v>3189</v>
      </c>
      <c r="C684" s="13" t="s">
        <v>3190</v>
      </c>
      <c r="D684" s="13" t="s">
        <v>6</v>
      </c>
      <c r="E684">
        <v>9</v>
      </c>
      <c r="F684">
        <v>2019</v>
      </c>
      <c r="G684">
        <v>1</v>
      </c>
      <c r="H684" s="13" t="s">
        <v>6976</v>
      </c>
      <c r="I684">
        <v>1</v>
      </c>
      <c r="J684">
        <v>0</v>
      </c>
      <c r="K684">
        <v>0</v>
      </c>
      <c r="L684">
        <v>383</v>
      </c>
    </row>
    <row r="685" spans="1:12" x14ac:dyDescent="0.3">
      <c r="A685">
        <v>45060319</v>
      </c>
      <c r="B685" s="13" t="s">
        <v>3189</v>
      </c>
      <c r="C685" s="13" t="s">
        <v>3190</v>
      </c>
      <c r="D685" s="13" t="s">
        <v>3202</v>
      </c>
      <c r="E685">
        <v>9</v>
      </c>
      <c r="F685">
        <v>2019</v>
      </c>
      <c r="G685">
        <v>0</v>
      </c>
      <c r="H685" s="13" t="s">
        <v>6976</v>
      </c>
      <c r="I685">
        <v>1</v>
      </c>
      <c r="J685">
        <v>0</v>
      </c>
      <c r="K685">
        <v>0</v>
      </c>
      <c r="L685">
        <v>168</v>
      </c>
    </row>
    <row r="686" spans="1:12" x14ac:dyDescent="0.3">
      <c r="A686">
        <v>45060419</v>
      </c>
      <c r="B686" s="13" t="s">
        <v>3189</v>
      </c>
      <c r="C686" s="13" t="s">
        <v>3190</v>
      </c>
      <c r="D686" s="13" t="s">
        <v>3203</v>
      </c>
      <c r="E686">
        <v>9</v>
      </c>
      <c r="F686">
        <v>2019</v>
      </c>
      <c r="G686">
        <v>1</v>
      </c>
      <c r="H686" s="13" t="s">
        <v>6976</v>
      </c>
      <c r="I686">
        <v>1</v>
      </c>
      <c r="J686">
        <v>0</v>
      </c>
      <c r="K686">
        <v>0</v>
      </c>
      <c r="L686">
        <v>220</v>
      </c>
    </row>
    <row r="687" spans="1:12" x14ac:dyDescent="0.3">
      <c r="A687">
        <v>45060519</v>
      </c>
      <c r="B687" s="13" t="s">
        <v>3189</v>
      </c>
      <c r="C687" s="13" t="s">
        <v>3190</v>
      </c>
      <c r="D687" s="13" t="s">
        <v>3202</v>
      </c>
      <c r="E687">
        <v>9</v>
      </c>
      <c r="F687">
        <v>2019</v>
      </c>
      <c r="G687">
        <v>0</v>
      </c>
      <c r="H687" s="13" t="s">
        <v>6976</v>
      </c>
      <c r="I687">
        <v>1</v>
      </c>
      <c r="J687">
        <v>0</v>
      </c>
      <c r="K687">
        <v>0</v>
      </c>
      <c r="L687">
        <v>210</v>
      </c>
    </row>
    <row r="688" spans="1:12" x14ac:dyDescent="0.3">
      <c r="A688">
        <v>45070119</v>
      </c>
      <c r="B688" s="13" t="s">
        <v>3189</v>
      </c>
      <c r="C688" s="13" t="s">
        <v>3190</v>
      </c>
      <c r="D688" s="13" t="s">
        <v>3201</v>
      </c>
      <c r="E688">
        <v>9</v>
      </c>
      <c r="F688">
        <v>2019</v>
      </c>
      <c r="G688">
        <v>1</v>
      </c>
      <c r="H688" s="13" t="s">
        <v>6976</v>
      </c>
      <c r="I688">
        <v>1</v>
      </c>
      <c r="J688">
        <v>0</v>
      </c>
      <c r="K688">
        <v>0</v>
      </c>
      <c r="L688">
        <v>345</v>
      </c>
    </row>
    <row r="689" spans="1:12" x14ac:dyDescent="0.3">
      <c r="A689">
        <v>45070219</v>
      </c>
      <c r="B689" s="13" t="s">
        <v>3189</v>
      </c>
      <c r="C689" s="13" t="s">
        <v>3190</v>
      </c>
      <c r="D689" s="13" t="s">
        <v>3203</v>
      </c>
      <c r="E689">
        <v>9</v>
      </c>
      <c r="F689">
        <v>2019</v>
      </c>
      <c r="G689">
        <v>1</v>
      </c>
      <c r="H689" s="13" t="s">
        <v>6976</v>
      </c>
      <c r="I689">
        <v>1</v>
      </c>
      <c r="J689">
        <v>0</v>
      </c>
      <c r="K689">
        <v>0</v>
      </c>
      <c r="L689">
        <v>172</v>
      </c>
    </row>
    <row r="690" spans="1:12" x14ac:dyDescent="0.3">
      <c r="A690">
        <v>45070319</v>
      </c>
      <c r="B690" s="13" t="s">
        <v>3189</v>
      </c>
      <c r="C690" s="13" t="s">
        <v>3190</v>
      </c>
      <c r="D690" s="13" t="s">
        <v>3202</v>
      </c>
      <c r="E690">
        <v>9</v>
      </c>
      <c r="F690">
        <v>2019</v>
      </c>
      <c r="G690">
        <v>0</v>
      </c>
      <c r="H690" s="13" t="s">
        <v>6976</v>
      </c>
      <c r="I690">
        <v>1</v>
      </c>
      <c r="J690">
        <v>0</v>
      </c>
      <c r="K690">
        <v>0</v>
      </c>
      <c r="L690">
        <v>205</v>
      </c>
    </row>
    <row r="691" spans="1:12" x14ac:dyDescent="0.3">
      <c r="A691">
        <v>45070419</v>
      </c>
      <c r="B691" s="13" t="s">
        <v>3189</v>
      </c>
      <c r="C691" s="13" t="s">
        <v>3190</v>
      </c>
      <c r="D691" s="13" t="s">
        <v>6</v>
      </c>
      <c r="E691">
        <v>9</v>
      </c>
      <c r="F691">
        <v>2019</v>
      </c>
      <c r="G691">
        <v>1</v>
      </c>
      <c r="H691" s="13" t="s">
        <v>6976</v>
      </c>
      <c r="I691">
        <v>1</v>
      </c>
      <c r="J691">
        <v>0</v>
      </c>
      <c r="K691">
        <v>0</v>
      </c>
      <c r="L691">
        <v>205</v>
      </c>
    </row>
    <row r="692" spans="1:12" x14ac:dyDescent="0.3">
      <c r="A692">
        <v>45070519</v>
      </c>
      <c r="B692" s="13" t="s">
        <v>3189</v>
      </c>
      <c r="C692" s="13" t="s">
        <v>3190</v>
      </c>
      <c r="D692" s="13" t="s">
        <v>3203</v>
      </c>
      <c r="E692">
        <v>9</v>
      </c>
      <c r="F692">
        <v>2019</v>
      </c>
      <c r="G692">
        <v>0</v>
      </c>
      <c r="H692" s="13" t="s">
        <v>6976</v>
      </c>
      <c r="I692">
        <v>1</v>
      </c>
      <c r="J692">
        <v>0</v>
      </c>
      <c r="K692">
        <v>0</v>
      </c>
      <c r="L692">
        <v>255</v>
      </c>
    </row>
    <row r="693" spans="1:12" x14ac:dyDescent="0.3">
      <c r="A693">
        <v>45070619</v>
      </c>
      <c r="B693" s="13" t="s">
        <v>3189</v>
      </c>
      <c r="C693" s="13" t="s">
        <v>3190</v>
      </c>
      <c r="D693" s="13" t="s">
        <v>3200</v>
      </c>
      <c r="E693">
        <v>9</v>
      </c>
      <c r="F693">
        <v>2019</v>
      </c>
      <c r="G693">
        <v>0</v>
      </c>
      <c r="H693" s="13" t="s">
        <v>6976</v>
      </c>
      <c r="I693">
        <v>1</v>
      </c>
      <c r="J693">
        <v>0</v>
      </c>
      <c r="K693">
        <v>0</v>
      </c>
      <c r="L693">
        <v>313</v>
      </c>
    </row>
    <row r="694" spans="1:12" x14ac:dyDescent="0.3">
      <c r="A694">
        <v>45070719</v>
      </c>
      <c r="B694" s="13" t="s">
        <v>3189</v>
      </c>
      <c r="C694" s="13" t="s">
        <v>3190</v>
      </c>
      <c r="D694" s="13" t="s">
        <v>3201</v>
      </c>
      <c r="E694">
        <v>9</v>
      </c>
      <c r="F694">
        <v>2019</v>
      </c>
      <c r="G694">
        <v>0</v>
      </c>
      <c r="H694" s="13" t="s">
        <v>6976</v>
      </c>
      <c r="I694">
        <v>1</v>
      </c>
      <c r="J694">
        <v>0</v>
      </c>
      <c r="K694">
        <v>0</v>
      </c>
      <c r="L694">
        <v>313</v>
      </c>
    </row>
    <row r="695" spans="1:12" x14ac:dyDescent="0.3">
      <c r="A695">
        <v>45070819</v>
      </c>
      <c r="B695" s="13" t="s">
        <v>3189</v>
      </c>
      <c r="C695" s="13" t="s">
        <v>3190</v>
      </c>
      <c r="D695" s="13" t="s">
        <v>6</v>
      </c>
      <c r="E695">
        <v>9</v>
      </c>
      <c r="F695">
        <v>2019</v>
      </c>
      <c r="G695">
        <v>1</v>
      </c>
      <c r="H695" s="13" t="s">
        <v>6976</v>
      </c>
      <c r="I695">
        <v>1</v>
      </c>
      <c r="J695">
        <v>0</v>
      </c>
      <c r="K695">
        <v>0</v>
      </c>
      <c r="L695">
        <v>889</v>
      </c>
    </row>
    <row r="696" spans="1:12" x14ac:dyDescent="0.3">
      <c r="A696">
        <v>45070919</v>
      </c>
      <c r="B696" s="13" t="s">
        <v>3189</v>
      </c>
      <c r="C696" s="13" t="s">
        <v>3190</v>
      </c>
      <c r="D696" s="13" t="s">
        <v>3203</v>
      </c>
      <c r="E696">
        <v>9</v>
      </c>
      <c r="F696">
        <v>2019</v>
      </c>
      <c r="G696">
        <v>1</v>
      </c>
      <c r="H696" s="13" t="s">
        <v>6976</v>
      </c>
      <c r="I696">
        <v>1</v>
      </c>
      <c r="J696">
        <v>0</v>
      </c>
      <c r="K696">
        <v>0</v>
      </c>
      <c r="L696">
        <v>889</v>
      </c>
    </row>
    <row r="697" spans="1:12" x14ac:dyDescent="0.3">
      <c r="A697">
        <v>45071019</v>
      </c>
      <c r="B697" s="13" t="s">
        <v>3189</v>
      </c>
      <c r="C697" s="13" t="s">
        <v>3190</v>
      </c>
      <c r="D697" s="13" t="s">
        <v>3201</v>
      </c>
      <c r="E697">
        <v>9</v>
      </c>
      <c r="F697">
        <v>2019</v>
      </c>
      <c r="G697">
        <v>1</v>
      </c>
      <c r="H697" s="13" t="s">
        <v>6976</v>
      </c>
      <c r="I697">
        <v>1</v>
      </c>
      <c r="J697">
        <v>0</v>
      </c>
      <c r="K697">
        <v>0</v>
      </c>
      <c r="L697">
        <v>447</v>
      </c>
    </row>
    <row r="698" spans="1:12" x14ac:dyDescent="0.3">
      <c r="A698">
        <v>45200119</v>
      </c>
      <c r="B698" s="13" t="s">
        <v>3189</v>
      </c>
      <c r="C698" s="13" t="s">
        <v>3190</v>
      </c>
      <c r="D698" s="13" t="s">
        <v>3201</v>
      </c>
      <c r="E698">
        <v>9</v>
      </c>
      <c r="F698">
        <v>2019</v>
      </c>
      <c r="G698">
        <v>1</v>
      </c>
      <c r="H698" s="13" t="s">
        <v>6976</v>
      </c>
      <c r="I698">
        <v>1</v>
      </c>
      <c r="J698">
        <v>0</v>
      </c>
      <c r="K698">
        <v>0</v>
      </c>
      <c r="L698">
        <v>538</v>
      </c>
    </row>
    <row r="699" spans="1:12" x14ac:dyDescent="0.3">
      <c r="A699">
        <v>45200219</v>
      </c>
      <c r="B699" s="13" t="s">
        <v>3189</v>
      </c>
      <c r="C699" s="13" t="s">
        <v>3190</v>
      </c>
      <c r="D699" s="13" t="s">
        <v>3203</v>
      </c>
      <c r="E699">
        <v>10</v>
      </c>
      <c r="F699">
        <v>2019</v>
      </c>
      <c r="G699">
        <v>1</v>
      </c>
      <c r="H699" s="13" t="s">
        <v>6975</v>
      </c>
      <c r="I699">
        <v>1</v>
      </c>
      <c r="J699">
        <v>1</v>
      </c>
      <c r="K699">
        <v>0</v>
      </c>
      <c r="L699">
        <v>293</v>
      </c>
    </row>
    <row r="700" spans="1:12" x14ac:dyDescent="0.3">
      <c r="A700">
        <v>45200319</v>
      </c>
      <c r="B700" s="13" t="s">
        <v>3189</v>
      </c>
      <c r="C700" s="13" t="s">
        <v>3190</v>
      </c>
      <c r="D700" s="13" t="s">
        <v>3203</v>
      </c>
      <c r="E700">
        <v>10</v>
      </c>
      <c r="F700">
        <v>2019</v>
      </c>
      <c r="G700">
        <v>1</v>
      </c>
      <c r="H700" s="13" t="s">
        <v>6975</v>
      </c>
      <c r="I700">
        <v>1</v>
      </c>
      <c r="J700">
        <v>1</v>
      </c>
      <c r="K700">
        <v>0</v>
      </c>
      <c r="L700">
        <v>383</v>
      </c>
    </row>
    <row r="701" spans="1:12" x14ac:dyDescent="0.3">
      <c r="A701">
        <v>45200419</v>
      </c>
      <c r="B701" s="13" t="s">
        <v>3189</v>
      </c>
      <c r="C701" s="13" t="s">
        <v>3190</v>
      </c>
      <c r="D701" s="13" t="s">
        <v>6</v>
      </c>
      <c r="E701">
        <v>10</v>
      </c>
      <c r="F701">
        <v>2019</v>
      </c>
      <c r="G701">
        <v>1</v>
      </c>
      <c r="H701" s="13" t="s">
        <v>6975</v>
      </c>
      <c r="I701">
        <v>1</v>
      </c>
      <c r="J701">
        <v>1</v>
      </c>
      <c r="K701">
        <v>0</v>
      </c>
      <c r="L701">
        <v>383</v>
      </c>
    </row>
    <row r="702" spans="1:12" x14ac:dyDescent="0.3">
      <c r="A702">
        <v>45200519</v>
      </c>
      <c r="B702" s="13" t="s">
        <v>3189</v>
      </c>
      <c r="C702" s="13" t="s">
        <v>3190</v>
      </c>
      <c r="D702" s="13" t="s">
        <v>3201</v>
      </c>
      <c r="E702">
        <v>10</v>
      </c>
      <c r="F702">
        <v>2019</v>
      </c>
      <c r="G702">
        <v>1</v>
      </c>
      <c r="H702" s="13" t="s">
        <v>6975</v>
      </c>
      <c r="I702">
        <v>1</v>
      </c>
      <c r="J702">
        <v>1</v>
      </c>
      <c r="K702">
        <v>0</v>
      </c>
      <c r="L702">
        <v>168</v>
      </c>
    </row>
    <row r="703" spans="1:12" x14ac:dyDescent="0.3">
      <c r="A703">
        <v>45200619</v>
      </c>
      <c r="B703" s="13" t="s">
        <v>3189</v>
      </c>
      <c r="C703" s="13" t="s">
        <v>3190</v>
      </c>
      <c r="D703" s="13" t="s">
        <v>6</v>
      </c>
      <c r="E703">
        <v>10</v>
      </c>
      <c r="F703">
        <v>2019</v>
      </c>
      <c r="G703">
        <v>1</v>
      </c>
      <c r="H703" s="13" t="s">
        <v>6975</v>
      </c>
      <c r="I703">
        <v>1</v>
      </c>
      <c r="J703">
        <v>1</v>
      </c>
      <c r="K703">
        <v>0</v>
      </c>
      <c r="L703">
        <v>168</v>
      </c>
    </row>
    <row r="704" spans="1:12" x14ac:dyDescent="0.3">
      <c r="A704">
        <v>45200719</v>
      </c>
      <c r="B704" s="13" t="s">
        <v>3189</v>
      </c>
      <c r="C704" s="13" t="s">
        <v>3190</v>
      </c>
      <c r="D704" s="13" t="s">
        <v>6</v>
      </c>
      <c r="E704">
        <v>10</v>
      </c>
      <c r="F704">
        <v>2019</v>
      </c>
      <c r="G704">
        <v>1</v>
      </c>
      <c r="H704" s="13" t="s">
        <v>6975</v>
      </c>
      <c r="I704">
        <v>1</v>
      </c>
      <c r="J704">
        <v>1</v>
      </c>
      <c r="K704">
        <v>0</v>
      </c>
      <c r="L704">
        <v>205</v>
      </c>
    </row>
    <row r="705" spans="1:12" x14ac:dyDescent="0.3">
      <c r="A705">
        <v>45200819</v>
      </c>
      <c r="B705" s="13" t="s">
        <v>3189</v>
      </c>
      <c r="C705" s="13" t="s">
        <v>3190</v>
      </c>
      <c r="D705" s="13" t="s">
        <v>3200</v>
      </c>
      <c r="E705">
        <v>10</v>
      </c>
      <c r="F705">
        <v>2019</v>
      </c>
      <c r="G705">
        <v>0</v>
      </c>
      <c r="H705" s="13" t="s">
        <v>6975</v>
      </c>
      <c r="I705">
        <v>1</v>
      </c>
      <c r="J705">
        <v>1</v>
      </c>
      <c r="K705">
        <v>0</v>
      </c>
      <c r="L705">
        <v>240</v>
      </c>
    </row>
    <row r="706" spans="1:12" x14ac:dyDescent="0.3">
      <c r="A706">
        <v>45200919</v>
      </c>
      <c r="B706" s="13" t="s">
        <v>3189</v>
      </c>
      <c r="C706" s="13" t="s">
        <v>3190</v>
      </c>
      <c r="D706" s="13" t="s">
        <v>6</v>
      </c>
      <c r="E706">
        <v>10</v>
      </c>
      <c r="F706">
        <v>2019</v>
      </c>
      <c r="G706">
        <v>0</v>
      </c>
      <c r="H706" s="13" t="s">
        <v>6975</v>
      </c>
      <c r="I706">
        <v>1</v>
      </c>
      <c r="J706">
        <v>1</v>
      </c>
      <c r="K706">
        <v>0</v>
      </c>
      <c r="L706">
        <v>240</v>
      </c>
    </row>
    <row r="707" spans="1:12" x14ac:dyDescent="0.3">
      <c r="A707">
        <v>45201019</v>
      </c>
      <c r="B707" s="13" t="s">
        <v>3189</v>
      </c>
      <c r="C707" s="13" t="s">
        <v>3190</v>
      </c>
      <c r="D707" s="13" t="s">
        <v>3201</v>
      </c>
      <c r="E707">
        <v>10</v>
      </c>
      <c r="F707">
        <v>2019</v>
      </c>
      <c r="G707">
        <v>1</v>
      </c>
      <c r="H707" s="13" t="s">
        <v>6975</v>
      </c>
      <c r="I707">
        <v>1</v>
      </c>
      <c r="J707">
        <v>1</v>
      </c>
      <c r="K707">
        <v>0</v>
      </c>
      <c r="L707">
        <v>538</v>
      </c>
    </row>
    <row r="708" spans="1:12" x14ac:dyDescent="0.3">
      <c r="A708">
        <v>45201119</v>
      </c>
      <c r="B708" s="13" t="s">
        <v>3189</v>
      </c>
      <c r="C708" s="13" t="s">
        <v>3190</v>
      </c>
      <c r="D708" s="13" t="s">
        <v>6</v>
      </c>
      <c r="E708">
        <v>10</v>
      </c>
      <c r="F708">
        <v>2019</v>
      </c>
      <c r="G708">
        <v>1</v>
      </c>
      <c r="H708" s="13" t="s">
        <v>6975</v>
      </c>
      <c r="I708">
        <v>1</v>
      </c>
      <c r="J708">
        <v>1</v>
      </c>
      <c r="K708">
        <v>0</v>
      </c>
      <c r="L708">
        <v>317</v>
      </c>
    </row>
    <row r="709" spans="1:12" x14ac:dyDescent="0.3">
      <c r="A709">
        <v>45201219</v>
      </c>
      <c r="B709" s="13" t="s">
        <v>3189</v>
      </c>
      <c r="C709" s="13" t="s">
        <v>3190</v>
      </c>
      <c r="D709" s="13" t="s">
        <v>3202</v>
      </c>
      <c r="E709">
        <v>10</v>
      </c>
      <c r="F709">
        <v>2019</v>
      </c>
      <c r="G709">
        <v>0</v>
      </c>
      <c r="H709" s="13" t="s">
        <v>6975</v>
      </c>
      <c r="I709">
        <v>1</v>
      </c>
      <c r="J709">
        <v>1</v>
      </c>
      <c r="K709">
        <v>0</v>
      </c>
      <c r="L709">
        <v>447</v>
      </c>
    </row>
    <row r="710" spans="1:12" x14ac:dyDescent="0.3">
      <c r="A710">
        <v>45201319</v>
      </c>
      <c r="B710" s="13" t="s">
        <v>3189</v>
      </c>
      <c r="C710" s="13" t="s">
        <v>3190</v>
      </c>
      <c r="D710" s="13" t="s">
        <v>6</v>
      </c>
      <c r="E710">
        <v>10</v>
      </c>
      <c r="F710">
        <v>2019</v>
      </c>
      <c r="G710">
        <v>0</v>
      </c>
      <c r="H710" s="13" t="s">
        <v>6975</v>
      </c>
      <c r="I710">
        <v>1</v>
      </c>
      <c r="J710">
        <v>1</v>
      </c>
      <c r="K710">
        <v>0</v>
      </c>
      <c r="L710">
        <v>383</v>
      </c>
    </row>
    <row r="711" spans="1:12" x14ac:dyDescent="0.3">
      <c r="A711">
        <v>45201419</v>
      </c>
      <c r="B711" s="13" t="s">
        <v>3189</v>
      </c>
      <c r="C711" s="13" t="s">
        <v>3190</v>
      </c>
      <c r="D711" s="13" t="s">
        <v>6</v>
      </c>
      <c r="E711">
        <v>10</v>
      </c>
      <c r="F711">
        <v>2019</v>
      </c>
      <c r="G711">
        <v>1</v>
      </c>
      <c r="H711" s="13" t="s">
        <v>6975</v>
      </c>
      <c r="I711">
        <v>1</v>
      </c>
      <c r="J711">
        <v>1</v>
      </c>
      <c r="K711">
        <v>0</v>
      </c>
      <c r="L711">
        <v>168</v>
      </c>
    </row>
    <row r="712" spans="1:12" x14ac:dyDescent="0.3">
      <c r="A712">
        <v>45201519</v>
      </c>
      <c r="B712" s="13" t="s">
        <v>3189</v>
      </c>
      <c r="C712" s="13" t="s">
        <v>3190</v>
      </c>
      <c r="D712" s="13" t="s">
        <v>6</v>
      </c>
      <c r="E712">
        <v>10</v>
      </c>
      <c r="F712">
        <v>2019</v>
      </c>
      <c r="G712">
        <v>1</v>
      </c>
      <c r="H712" s="13" t="s">
        <v>6975</v>
      </c>
      <c r="I712">
        <v>1</v>
      </c>
      <c r="J712">
        <v>1</v>
      </c>
      <c r="K712">
        <v>0</v>
      </c>
      <c r="L712">
        <v>144</v>
      </c>
    </row>
    <row r="713" spans="1:12" x14ac:dyDescent="0.3">
      <c r="A713">
        <v>45201619</v>
      </c>
      <c r="B713" s="13" t="s">
        <v>3189</v>
      </c>
      <c r="C713" s="13" t="s">
        <v>3190</v>
      </c>
      <c r="D713" s="13" t="s">
        <v>6</v>
      </c>
      <c r="E713">
        <v>10</v>
      </c>
      <c r="F713">
        <v>2019</v>
      </c>
      <c r="G713">
        <v>1</v>
      </c>
      <c r="H713" s="13" t="s">
        <v>6975</v>
      </c>
      <c r="I713">
        <v>1</v>
      </c>
      <c r="J713">
        <v>1</v>
      </c>
      <c r="K713">
        <v>0</v>
      </c>
      <c r="L713">
        <v>220</v>
      </c>
    </row>
    <row r="714" spans="1:12" x14ac:dyDescent="0.3">
      <c r="A714">
        <v>45201719</v>
      </c>
      <c r="B714" s="13" t="s">
        <v>3189</v>
      </c>
      <c r="C714" s="13" t="s">
        <v>3190</v>
      </c>
      <c r="D714" s="13" t="s">
        <v>3202</v>
      </c>
      <c r="E714">
        <v>10</v>
      </c>
      <c r="F714">
        <v>2019</v>
      </c>
      <c r="G714">
        <v>1</v>
      </c>
      <c r="H714" s="13" t="s">
        <v>6975</v>
      </c>
      <c r="I714">
        <v>1</v>
      </c>
      <c r="J714">
        <v>1</v>
      </c>
      <c r="K714">
        <v>0</v>
      </c>
      <c r="L714">
        <v>210</v>
      </c>
    </row>
    <row r="715" spans="1:12" x14ac:dyDescent="0.3">
      <c r="A715">
        <v>45201819</v>
      </c>
      <c r="B715" s="13" t="s">
        <v>3189</v>
      </c>
      <c r="C715" s="13" t="s">
        <v>3190</v>
      </c>
      <c r="D715" s="13" t="s">
        <v>3202</v>
      </c>
      <c r="E715">
        <v>10</v>
      </c>
      <c r="F715">
        <v>2019</v>
      </c>
      <c r="G715">
        <v>1</v>
      </c>
      <c r="H715" s="13" t="s">
        <v>6975</v>
      </c>
      <c r="I715">
        <v>1</v>
      </c>
      <c r="J715">
        <v>1</v>
      </c>
      <c r="K715">
        <v>0</v>
      </c>
      <c r="L715">
        <v>220</v>
      </c>
    </row>
    <row r="716" spans="1:12" x14ac:dyDescent="0.3">
      <c r="A716">
        <v>45201919</v>
      </c>
      <c r="B716" s="13" t="s">
        <v>3189</v>
      </c>
      <c r="C716" s="13" t="s">
        <v>3190</v>
      </c>
      <c r="D716" s="13" t="s">
        <v>3203</v>
      </c>
      <c r="E716">
        <v>10</v>
      </c>
      <c r="F716">
        <v>2019</v>
      </c>
      <c r="G716">
        <v>0</v>
      </c>
      <c r="H716" s="13" t="s">
        <v>6975</v>
      </c>
      <c r="I716">
        <v>1</v>
      </c>
      <c r="J716">
        <v>1</v>
      </c>
      <c r="K716">
        <v>0</v>
      </c>
      <c r="L716">
        <v>255</v>
      </c>
    </row>
    <row r="717" spans="1:12" x14ac:dyDescent="0.3">
      <c r="A717">
        <v>45202019</v>
      </c>
      <c r="B717" s="13" t="s">
        <v>3189</v>
      </c>
      <c r="C717" s="13" t="s">
        <v>3190</v>
      </c>
      <c r="D717" s="13" t="s">
        <v>6</v>
      </c>
      <c r="E717">
        <v>10</v>
      </c>
      <c r="F717">
        <v>2019</v>
      </c>
      <c r="G717">
        <v>0</v>
      </c>
      <c r="H717" s="13" t="s">
        <v>6975</v>
      </c>
      <c r="I717">
        <v>1</v>
      </c>
      <c r="J717">
        <v>1</v>
      </c>
      <c r="K717">
        <v>0</v>
      </c>
      <c r="L717">
        <v>492</v>
      </c>
    </row>
    <row r="718" spans="1:12" x14ac:dyDescent="0.3">
      <c r="A718">
        <v>45202119</v>
      </c>
      <c r="B718" s="13" t="s">
        <v>3189</v>
      </c>
      <c r="C718" s="13" t="s">
        <v>3190</v>
      </c>
      <c r="D718" s="13" t="s">
        <v>3201</v>
      </c>
      <c r="E718">
        <v>10</v>
      </c>
      <c r="F718">
        <v>2019</v>
      </c>
      <c r="G718">
        <v>0</v>
      </c>
      <c r="H718" s="13" t="s">
        <v>6975</v>
      </c>
      <c r="I718">
        <v>1</v>
      </c>
      <c r="J718">
        <v>1</v>
      </c>
      <c r="K718">
        <v>0</v>
      </c>
      <c r="L718">
        <v>168</v>
      </c>
    </row>
    <row r="719" spans="1:12" x14ac:dyDescent="0.3">
      <c r="A719">
        <v>45202219</v>
      </c>
      <c r="B719" s="13" t="s">
        <v>3189</v>
      </c>
      <c r="C719" s="13" t="s">
        <v>3190</v>
      </c>
      <c r="D719" s="13" t="s">
        <v>3203</v>
      </c>
      <c r="E719">
        <v>10</v>
      </c>
      <c r="F719">
        <v>2019</v>
      </c>
      <c r="G719">
        <v>0</v>
      </c>
      <c r="H719" s="13" t="s">
        <v>6975</v>
      </c>
      <c r="I719">
        <v>1</v>
      </c>
      <c r="J719">
        <v>1</v>
      </c>
      <c r="K719">
        <v>0</v>
      </c>
      <c r="L719">
        <v>345</v>
      </c>
    </row>
    <row r="720" spans="1:12" x14ac:dyDescent="0.3">
      <c r="A720">
        <v>45202319</v>
      </c>
      <c r="B720" s="13" t="s">
        <v>3189</v>
      </c>
      <c r="C720" s="13" t="s">
        <v>3190</v>
      </c>
      <c r="D720" s="13" t="s">
        <v>6</v>
      </c>
      <c r="E720">
        <v>10</v>
      </c>
      <c r="F720">
        <v>2019</v>
      </c>
      <c r="G720">
        <v>0</v>
      </c>
      <c r="H720" s="13" t="s">
        <v>6975</v>
      </c>
      <c r="I720">
        <v>1</v>
      </c>
      <c r="J720">
        <v>1</v>
      </c>
      <c r="K720">
        <v>0</v>
      </c>
      <c r="L720">
        <v>144</v>
      </c>
    </row>
    <row r="721" spans="1:12" x14ac:dyDescent="0.3">
      <c r="A721">
        <v>45202419</v>
      </c>
      <c r="B721" s="13" t="s">
        <v>3189</v>
      </c>
      <c r="C721" s="13" t="s">
        <v>3190</v>
      </c>
      <c r="D721" s="13" t="s">
        <v>6</v>
      </c>
      <c r="E721">
        <v>10</v>
      </c>
      <c r="F721">
        <v>2019</v>
      </c>
      <c r="G721">
        <v>0</v>
      </c>
      <c r="H721" s="13" t="s">
        <v>6975</v>
      </c>
      <c r="I721">
        <v>1</v>
      </c>
      <c r="J721">
        <v>1</v>
      </c>
      <c r="K721">
        <v>0</v>
      </c>
      <c r="L721">
        <v>172</v>
      </c>
    </row>
    <row r="722" spans="1:12" x14ac:dyDescent="0.3">
      <c r="A722">
        <v>45202519</v>
      </c>
      <c r="B722" s="13" t="s">
        <v>3189</v>
      </c>
      <c r="C722" s="13" t="s">
        <v>3190</v>
      </c>
      <c r="D722" s="13" t="s">
        <v>6</v>
      </c>
      <c r="E722">
        <v>10</v>
      </c>
      <c r="F722">
        <v>2019</v>
      </c>
      <c r="G722">
        <v>1</v>
      </c>
      <c r="H722" s="13" t="s">
        <v>6975</v>
      </c>
      <c r="I722">
        <v>1</v>
      </c>
      <c r="J722">
        <v>1</v>
      </c>
      <c r="K722">
        <v>0</v>
      </c>
      <c r="L722">
        <v>210</v>
      </c>
    </row>
    <row r="723" spans="1:12" x14ac:dyDescent="0.3">
      <c r="A723">
        <v>45202619</v>
      </c>
      <c r="B723" s="13" t="s">
        <v>3189</v>
      </c>
      <c r="C723" s="13" t="s">
        <v>3190</v>
      </c>
      <c r="D723" s="13" t="s">
        <v>3201</v>
      </c>
      <c r="E723">
        <v>10</v>
      </c>
      <c r="F723">
        <v>2019</v>
      </c>
      <c r="G723">
        <v>1</v>
      </c>
      <c r="H723" s="13" t="s">
        <v>6975</v>
      </c>
      <c r="I723">
        <v>1</v>
      </c>
      <c r="J723">
        <v>1</v>
      </c>
      <c r="K723">
        <v>0</v>
      </c>
      <c r="L723">
        <v>240</v>
      </c>
    </row>
    <row r="724" spans="1:12" x14ac:dyDescent="0.3">
      <c r="A724">
        <v>45202719</v>
      </c>
      <c r="B724" s="13" t="s">
        <v>3189</v>
      </c>
      <c r="C724" s="13" t="s">
        <v>3190</v>
      </c>
      <c r="D724" s="13" t="s">
        <v>3202</v>
      </c>
      <c r="E724">
        <v>9</v>
      </c>
      <c r="F724">
        <v>2019</v>
      </c>
      <c r="G724">
        <v>0</v>
      </c>
      <c r="H724" s="13" t="s">
        <v>6976</v>
      </c>
      <c r="I724">
        <v>1</v>
      </c>
      <c r="J724">
        <v>0</v>
      </c>
      <c r="K724">
        <v>0</v>
      </c>
      <c r="L724">
        <v>205</v>
      </c>
    </row>
    <row r="725" spans="1:12" x14ac:dyDescent="0.3">
      <c r="A725">
        <v>45202819</v>
      </c>
      <c r="B725" s="13" t="s">
        <v>3189</v>
      </c>
      <c r="C725" s="13" t="s">
        <v>3190</v>
      </c>
      <c r="D725" s="13" t="s">
        <v>3200</v>
      </c>
      <c r="E725">
        <v>9</v>
      </c>
      <c r="F725">
        <v>2019</v>
      </c>
      <c r="G725">
        <v>1</v>
      </c>
      <c r="H725" s="13" t="s">
        <v>6976</v>
      </c>
      <c r="I725">
        <v>1</v>
      </c>
      <c r="J725">
        <v>0</v>
      </c>
      <c r="K725">
        <v>0</v>
      </c>
      <c r="L725">
        <v>258</v>
      </c>
    </row>
    <row r="726" spans="1:12" x14ac:dyDescent="0.3">
      <c r="A726">
        <v>45202919</v>
      </c>
      <c r="B726" s="13" t="s">
        <v>3189</v>
      </c>
      <c r="C726" s="13" t="s">
        <v>3190</v>
      </c>
      <c r="D726" s="13" t="s">
        <v>6</v>
      </c>
      <c r="E726">
        <v>9</v>
      </c>
      <c r="F726">
        <v>2019</v>
      </c>
      <c r="G726">
        <v>0</v>
      </c>
      <c r="H726" s="13" t="s">
        <v>6976</v>
      </c>
      <c r="I726">
        <v>1</v>
      </c>
      <c r="J726">
        <v>0</v>
      </c>
      <c r="K726">
        <v>0</v>
      </c>
      <c r="L726">
        <v>258</v>
      </c>
    </row>
    <row r="727" spans="1:12" x14ac:dyDescent="0.3">
      <c r="A727">
        <v>45203019</v>
      </c>
      <c r="B727" s="13" t="s">
        <v>3189</v>
      </c>
      <c r="C727" s="13" t="s">
        <v>3190</v>
      </c>
      <c r="D727" s="13" t="s">
        <v>3202</v>
      </c>
      <c r="E727">
        <v>9</v>
      </c>
      <c r="F727">
        <v>2019</v>
      </c>
      <c r="G727">
        <v>0</v>
      </c>
      <c r="H727" s="13" t="s">
        <v>6976</v>
      </c>
      <c r="I727">
        <v>1</v>
      </c>
      <c r="J727">
        <v>0</v>
      </c>
      <c r="K727">
        <v>0</v>
      </c>
      <c r="L727">
        <v>367</v>
      </c>
    </row>
    <row r="728" spans="1:12" x14ac:dyDescent="0.3">
      <c r="A728">
        <v>45203119</v>
      </c>
      <c r="B728" s="13" t="s">
        <v>3189</v>
      </c>
      <c r="C728" s="13" t="s">
        <v>3190</v>
      </c>
      <c r="D728" s="13" t="s">
        <v>3203</v>
      </c>
      <c r="E728">
        <v>9</v>
      </c>
      <c r="F728">
        <v>2019</v>
      </c>
      <c r="G728">
        <v>1</v>
      </c>
      <c r="H728" s="13" t="s">
        <v>6976</v>
      </c>
      <c r="I728">
        <v>1</v>
      </c>
      <c r="J728">
        <v>0</v>
      </c>
      <c r="K728">
        <v>0</v>
      </c>
      <c r="L728">
        <v>345</v>
      </c>
    </row>
    <row r="729" spans="1:12" x14ac:dyDescent="0.3">
      <c r="A729">
        <v>45203219</v>
      </c>
      <c r="B729" s="13" t="s">
        <v>3189</v>
      </c>
      <c r="C729" s="13" t="s">
        <v>3190</v>
      </c>
      <c r="D729" s="13" t="s">
        <v>6</v>
      </c>
      <c r="E729">
        <v>9</v>
      </c>
      <c r="F729">
        <v>2019</v>
      </c>
      <c r="G729">
        <v>0</v>
      </c>
      <c r="H729" s="13" t="s">
        <v>6976</v>
      </c>
      <c r="I729">
        <v>1</v>
      </c>
      <c r="J729">
        <v>0</v>
      </c>
      <c r="K729">
        <v>0</v>
      </c>
      <c r="L729">
        <v>144</v>
      </c>
    </row>
    <row r="730" spans="1:12" x14ac:dyDescent="0.3">
      <c r="A730">
        <v>45203319</v>
      </c>
      <c r="B730" s="13" t="s">
        <v>3189</v>
      </c>
      <c r="C730" s="13" t="s">
        <v>3190</v>
      </c>
      <c r="D730" s="13" t="s">
        <v>3203</v>
      </c>
      <c r="E730">
        <v>9</v>
      </c>
      <c r="F730">
        <v>2019</v>
      </c>
      <c r="G730">
        <v>0</v>
      </c>
      <c r="H730" s="13" t="s">
        <v>6976</v>
      </c>
      <c r="I730">
        <v>1</v>
      </c>
      <c r="J730">
        <v>0</v>
      </c>
      <c r="K730">
        <v>0</v>
      </c>
      <c r="L730">
        <v>172</v>
      </c>
    </row>
    <row r="731" spans="1:12" x14ac:dyDescent="0.3">
      <c r="A731">
        <v>45203419</v>
      </c>
      <c r="B731" s="13" t="s">
        <v>3189</v>
      </c>
      <c r="C731" s="13" t="s">
        <v>3190</v>
      </c>
      <c r="D731" s="13" t="s">
        <v>6</v>
      </c>
      <c r="E731">
        <v>9</v>
      </c>
      <c r="F731">
        <v>2019</v>
      </c>
      <c r="G731">
        <v>1</v>
      </c>
      <c r="H731" s="13" t="s">
        <v>6976</v>
      </c>
      <c r="I731">
        <v>1</v>
      </c>
      <c r="J731">
        <v>0</v>
      </c>
      <c r="K731">
        <v>0</v>
      </c>
      <c r="L731">
        <v>210</v>
      </c>
    </row>
    <row r="732" spans="1:12" x14ac:dyDescent="0.3">
      <c r="A732">
        <v>45203619</v>
      </c>
      <c r="B732" s="13" t="s">
        <v>3189</v>
      </c>
      <c r="C732" s="13" t="s">
        <v>3190</v>
      </c>
      <c r="D732" s="13" t="s">
        <v>6</v>
      </c>
      <c r="E732">
        <v>9</v>
      </c>
      <c r="F732">
        <v>2019</v>
      </c>
      <c r="G732">
        <v>1</v>
      </c>
      <c r="H732" s="13" t="s">
        <v>6976</v>
      </c>
      <c r="I732">
        <v>1</v>
      </c>
      <c r="J732">
        <v>0</v>
      </c>
      <c r="K732">
        <v>0</v>
      </c>
      <c r="L732">
        <v>210</v>
      </c>
    </row>
    <row r="733" spans="1:12" x14ac:dyDescent="0.3">
      <c r="A733">
        <v>45203719</v>
      </c>
      <c r="B733" s="13" t="s">
        <v>3189</v>
      </c>
      <c r="C733" s="13" t="s">
        <v>3190</v>
      </c>
      <c r="D733" s="13" t="s">
        <v>6</v>
      </c>
      <c r="E733">
        <v>9</v>
      </c>
      <c r="F733">
        <v>2019</v>
      </c>
      <c r="G733">
        <v>1</v>
      </c>
      <c r="H733" s="13" t="s">
        <v>6976</v>
      </c>
      <c r="I733">
        <v>1</v>
      </c>
      <c r="J733">
        <v>0</v>
      </c>
      <c r="K733">
        <v>0</v>
      </c>
      <c r="L733">
        <v>240</v>
      </c>
    </row>
    <row r="734" spans="1:12" x14ac:dyDescent="0.3">
      <c r="A734">
        <v>45203819</v>
      </c>
      <c r="B734" s="13" t="s">
        <v>3189</v>
      </c>
      <c r="C734" s="13" t="s">
        <v>3190</v>
      </c>
      <c r="D734" s="13" t="s">
        <v>6</v>
      </c>
      <c r="E734">
        <v>9</v>
      </c>
      <c r="F734">
        <v>2019</v>
      </c>
      <c r="G734">
        <v>0</v>
      </c>
      <c r="H734" s="13" t="s">
        <v>6976</v>
      </c>
      <c r="I734">
        <v>1</v>
      </c>
      <c r="J734">
        <v>0</v>
      </c>
      <c r="K734">
        <v>0</v>
      </c>
      <c r="L734">
        <v>255</v>
      </c>
    </row>
    <row r="735" spans="1:12" x14ac:dyDescent="0.3">
      <c r="A735">
        <v>45203919</v>
      </c>
      <c r="B735" s="13" t="s">
        <v>3189</v>
      </c>
      <c r="C735" s="13" t="s">
        <v>3190</v>
      </c>
      <c r="D735" s="13" t="s">
        <v>3203</v>
      </c>
      <c r="E735">
        <v>9</v>
      </c>
      <c r="F735">
        <v>2019</v>
      </c>
      <c r="G735">
        <v>0</v>
      </c>
      <c r="H735" s="13" t="s">
        <v>6976</v>
      </c>
      <c r="I735">
        <v>1</v>
      </c>
      <c r="J735">
        <v>0</v>
      </c>
      <c r="K735">
        <v>0</v>
      </c>
      <c r="L735">
        <v>327</v>
      </c>
    </row>
    <row r="736" spans="1:12" x14ac:dyDescent="0.3">
      <c r="A736">
        <v>45204019</v>
      </c>
      <c r="B736" s="13" t="s">
        <v>3189</v>
      </c>
      <c r="C736" s="13" t="s">
        <v>3190</v>
      </c>
      <c r="D736" s="13" t="s">
        <v>3203</v>
      </c>
      <c r="E736">
        <v>9</v>
      </c>
      <c r="F736">
        <v>2019</v>
      </c>
      <c r="G736">
        <v>0</v>
      </c>
      <c r="H736" s="13" t="s">
        <v>6976</v>
      </c>
      <c r="I736">
        <v>1</v>
      </c>
      <c r="J736">
        <v>0</v>
      </c>
      <c r="K736">
        <v>0</v>
      </c>
      <c r="L736">
        <v>261</v>
      </c>
    </row>
    <row r="737" spans="1:12" x14ac:dyDescent="0.3">
      <c r="A737">
        <v>45204119</v>
      </c>
      <c r="B737" s="13" t="s">
        <v>3189</v>
      </c>
      <c r="C737" s="13" t="s">
        <v>3190</v>
      </c>
      <c r="D737" s="13" t="s">
        <v>6</v>
      </c>
      <c r="E737">
        <v>9</v>
      </c>
      <c r="F737">
        <v>2019</v>
      </c>
      <c r="G737">
        <v>1</v>
      </c>
      <c r="H737" s="13" t="s">
        <v>6976</v>
      </c>
      <c r="I737">
        <v>1</v>
      </c>
      <c r="J737">
        <v>0</v>
      </c>
      <c r="K737">
        <v>0</v>
      </c>
      <c r="L737">
        <v>345</v>
      </c>
    </row>
    <row r="738" spans="1:12" x14ac:dyDescent="0.3">
      <c r="A738">
        <v>45204219</v>
      </c>
      <c r="B738" s="13" t="s">
        <v>3189</v>
      </c>
      <c r="C738" s="13" t="s">
        <v>3190</v>
      </c>
      <c r="D738" s="13" t="s">
        <v>3202</v>
      </c>
      <c r="E738">
        <v>9</v>
      </c>
      <c r="F738">
        <v>2019</v>
      </c>
      <c r="G738">
        <v>0</v>
      </c>
      <c r="H738" s="13" t="s">
        <v>6976</v>
      </c>
      <c r="I738">
        <v>1</v>
      </c>
      <c r="J738">
        <v>0</v>
      </c>
      <c r="K738">
        <v>0</v>
      </c>
      <c r="L738">
        <v>172</v>
      </c>
    </row>
    <row r="739" spans="1:12" x14ac:dyDescent="0.3">
      <c r="A739">
        <v>45204319</v>
      </c>
      <c r="B739" s="13" t="s">
        <v>3189</v>
      </c>
      <c r="C739" s="13" t="s">
        <v>3190</v>
      </c>
      <c r="D739" s="13" t="s">
        <v>3200</v>
      </c>
      <c r="E739">
        <v>9</v>
      </c>
      <c r="F739">
        <v>2019</v>
      </c>
      <c r="G739">
        <v>0</v>
      </c>
      <c r="H739" s="13" t="s">
        <v>6976</v>
      </c>
      <c r="I739">
        <v>1</v>
      </c>
      <c r="J739">
        <v>0</v>
      </c>
      <c r="K739">
        <v>0</v>
      </c>
      <c r="L739">
        <v>210</v>
      </c>
    </row>
    <row r="740" spans="1:12" x14ac:dyDescent="0.3">
      <c r="A740">
        <v>45204519</v>
      </c>
      <c r="B740" s="13" t="s">
        <v>3189</v>
      </c>
      <c r="C740" s="13" t="s">
        <v>3190</v>
      </c>
      <c r="D740" s="13" t="s">
        <v>3200</v>
      </c>
      <c r="E740">
        <v>9</v>
      </c>
      <c r="F740">
        <v>2019</v>
      </c>
      <c r="G740">
        <v>1</v>
      </c>
      <c r="H740" s="13" t="s">
        <v>6976</v>
      </c>
      <c r="I740">
        <v>1</v>
      </c>
      <c r="J740">
        <v>0</v>
      </c>
      <c r="K740">
        <v>0</v>
      </c>
      <c r="L740">
        <v>192</v>
      </c>
    </row>
    <row r="741" spans="1:12" x14ac:dyDescent="0.3">
      <c r="A741">
        <v>45204619</v>
      </c>
      <c r="B741" s="13" t="s">
        <v>3189</v>
      </c>
      <c r="C741" s="13" t="s">
        <v>3190</v>
      </c>
      <c r="D741" s="13" t="s">
        <v>6</v>
      </c>
      <c r="E741">
        <v>9</v>
      </c>
      <c r="F741">
        <v>2019</v>
      </c>
      <c r="G741">
        <v>1</v>
      </c>
      <c r="H741" s="13" t="s">
        <v>6976</v>
      </c>
      <c r="I741">
        <v>1</v>
      </c>
      <c r="J741">
        <v>0</v>
      </c>
      <c r="K741">
        <v>0</v>
      </c>
      <c r="L741">
        <v>220</v>
      </c>
    </row>
    <row r="742" spans="1:12" x14ac:dyDescent="0.3">
      <c r="A742">
        <v>45204719</v>
      </c>
      <c r="B742" s="13" t="s">
        <v>3189</v>
      </c>
      <c r="C742" s="13" t="s">
        <v>3190</v>
      </c>
      <c r="D742" s="13" t="s">
        <v>6</v>
      </c>
      <c r="E742">
        <v>9</v>
      </c>
      <c r="F742">
        <v>2019</v>
      </c>
      <c r="G742">
        <v>1</v>
      </c>
      <c r="H742" s="13" t="s">
        <v>6976</v>
      </c>
      <c r="I742">
        <v>1</v>
      </c>
      <c r="J742">
        <v>0</v>
      </c>
      <c r="K742">
        <v>0</v>
      </c>
      <c r="L742">
        <v>327</v>
      </c>
    </row>
    <row r="743" spans="1:12" x14ac:dyDescent="0.3">
      <c r="A743">
        <v>45204819</v>
      </c>
      <c r="B743" s="13" t="s">
        <v>3189</v>
      </c>
      <c r="C743" s="13" t="s">
        <v>3190</v>
      </c>
      <c r="D743" s="13" t="s">
        <v>6</v>
      </c>
      <c r="E743">
        <v>9</v>
      </c>
      <c r="F743">
        <v>2019</v>
      </c>
      <c r="G743">
        <v>0</v>
      </c>
      <c r="H743" s="13" t="s">
        <v>6976</v>
      </c>
      <c r="I743">
        <v>1</v>
      </c>
      <c r="J743">
        <v>0</v>
      </c>
      <c r="K743">
        <v>0</v>
      </c>
      <c r="L743">
        <v>258</v>
      </c>
    </row>
    <row r="744" spans="1:12" x14ac:dyDescent="0.3">
      <c r="A744">
        <v>45204919</v>
      </c>
      <c r="B744" s="13" t="s">
        <v>3189</v>
      </c>
      <c r="C744" s="13" t="s">
        <v>3190</v>
      </c>
      <c r="D744" s="13" t="s">
        <v>3201</v>
      </c>
      <c r="E744">
        <v>9</v>
      </c>
      <c r="F744">
        <v>2019</v>
      </c>
      <c r="G744">
        <v>1</v>
      </c>
      <c r="H744" s="13" t="s">
        <v>6976</v>
      </c>
      <c r="I744">
        <v>1</v>
      </c>
      <c r="J744">
        <v>0</v>
      </c>
      <c r="K744">
        <v>0</v>
      </c>
      <c r="L744">
        <v>992</v>
      </c>
    </row>
    <row r="745" spans="1:12" x14ac:dyDescent="0.3">
      <c r="A745">
        <v>45205019</v>
      </c>
      <c r="B745" s="13" t="s">
        <v>3189</v>
      </c>
      <c r="C745" s="13" t="s">
        <v>3190</v>
      </c>
      <c r="D745" s="13" t="s">
        <v>3201</v>
      </c>
      <c r="E745">
        <v>9</v>
      </c>
      <c r="F745">
        <v>2019</v>
      </c>
      <c r="G745">
        <v>1</v>
      </c>
      <c r="H745" s="13" t="s">
        <v>6976</v>
      </c>
      <c r="I745">
        <v>1</v>
      </c>
      <c r="J745">
        <v>0</v>
      </c>
      <c r="K745">
        <v>0</v>
      </c>
      <c r="L745">
        <v>447</v>
      </c>
    </row>
    <row r="746" spans="1:12" x14ac:dyDescent="0.3">
      <c r="A746">
        <v>45205119</v>
      </c>
      <c r="B746" s="13" t="s">
        <v>3189</v>
      </c>
      <c r="C746" s="13" t="s">
        <v>3190</v>
      </c>
      <c r="D746" s="13" t="s">
        <v>3203</v>
      </c>
      <c r="E746">
        <v>8</v>
      </c>
      <c r="F746">
        <v>2019</v>
      </c>
      <c r="G746">
        <v>0</v>
      </c>
      <c r="H746" s="13" t="s">
        <v>6976</v>
      </c>
      <c r="I746">
        <v>1</v>
      </c>
      <c r="J746">
        <v>0</v>
      </c>
      <c r="K746">
        <v>0</v>
      </c>
      <c r="L746">
        <v>144</v>
      </c>
    </row>
    <row r="747" spans="1:12" x14ac:dyDescent="0.3">
      <c r="A747">
        <v>45205219</v>
      </c>
      <c r="B747" s="13" t="s">
        <v>3189</v>
      </c>
      <c r="C747" s="13" t="s">
        <v>3190</v>
      </c>
      <c r="D747" s="13" t="s">
        <v>6</v>
      </c>
      <c r="E747">
        <v>8</v>
      </c>
      <c r="F747">
        <v>2019</v>
      </c>
      <c r="G747">
        <v>0</v>
      </c>
      <c r="H747" s="13" t="s">
        <v>6976</v>
      </c>
      <c r="I747">
        <v>1</v>
      </c>
      <c r="J747">
        <v>0</v>
      </c>
      <c r="K747">
        <v>0</v>
      </c>
      <c r="L747">
        <v>210</v>
      </c>
    </row>
    <row r="748" spans="1:12" x14ac:dyDescent="0.3">
      <c r="A748">
        <v>45205319</v>
      </c>
      <c r="B748" s="13" t="s">
        <v>3189</v>
      </c>
      <c r="C748" s="13" t="s">
        <v>3190</v>
      </c>
      <c r="D748" s="13" t="s">
        <v>3201</v>
      </c>
      <c r="E748">
        <v>8</v>
      </c>
      <c r="F748">
        <v>2019</v>
      </c>
      <c r="G748">
        <v>1</v>
      </c>
      <c r="H748" s="13" t="s">
        <v>6976</v>
      </c>
      <c r="I748">
        <v>1</v>
      </c>
      <c r="J748">
        <v>0</v>
      </c>
      <c r="K748">
        <v>0</v>
      </c>
      <c r="L748">
        <v>205</v>
      </c>
    </row>
    <row r="749" spans="1:12" x14ac:dyDescent="0.3">
      <c r="A749">
        <v>45205419</v>
      </c>
      <c r="B749" s="13" t="s">
        <v>3189</v>
      </c>
      <c r="C749" s="13" t="s">
        <v>3190</v>
      </c>
      <c r="D749" s="13" t="s">
        <v>3202</v>
      </c>
      <c r="E749">
        <v>8</v>
      </c>
      <c r="F749">
        <v>2019</v>
      </c>
      <c r="G749">
        <v>1</v>
      </c>
      <c r="H749" s="13" t="s">
        <v>6976</v>
      </c>
      <c r="I749">
        <v>1</v>
      </c>
      <c r="J749">
        <v>0</v>
      </c>
      <c r="K749">
        <v>0</v>
      </c>
      <c r="L749">
        <v>205</v>
      </c>
    </row>
    <row r="750" spans="1:12" x14ac:dyDescent="0.3">
      <c r="A750">
        <v>45205519</v>
      </c>
      <c r="B750" s="13" t="s">
        <v>3189</v>
      </c>
      <c r="C750" s="13" t="s">
        <v>3190</v>
      </c>
      <c r="D750" s="13" t="s">
        <v>3203</v>
      </c>
      <c r="E750">
        <v>8</v>
      </c>
      <c r="F750">
        <v>2019</v>
      </c>
      <c r="G750">
        <v>1</v>
      </c>
      <c r="H750" s="13" t="s">
        <v>6976</v>
      </c>
      <c r="I750">
        <v>1</v>
      </c>
      <c r="J750">
        <v>0</v>
      </c>
      <c r="K750">
        <v>0</v>
      </c>
      <c r="L750">
        <v>313</v>
      </c>
    </row>
    <row r="751" spans="1:12" x14ac:dyDescent="0.3">
      <c r="A751">
        <v>45205619</v>
      </c>
      <c r="B751" s="13" t="s">
        <v>3189</v>
      </c>
      <c r="C751" s="13" t="s">
        <v>3190</v>
      </c>
      <c r="D751" s="13" t="s">
        <v>6</v>
      </c>
      <c r="E751">
        <v>8</v>
      </c>
      <c r="F751">
        <v>2019</v>
      </c>
      <c r="G751">
        <v>1</v>
      </c>
      <c r="H751" s="13" t="s">
        <v>6976</v>
      </c>
      <c r="I751">
        <v>1</v>
      </c>
      <c r="J751">
        <v>0</v>
      </c>
      <c r="K751">
        <v>0</v>
      </c>
      <c r="L751">
        <v>327</v>
      </c>
    </row>
    <row r="752" spans="1:12" x14ac:dyDescent="0.3">
      <c r="A752">
        <v>45205719</v>
      </c>
      <c r="B752" s="13" t="s">
        <v>3189</v>
      </c>
      <c r="C752" s="13" t="s">
        <v>3190</v>
      </c>
      <c r="D752" s="13" t="s">
        <v>6</v>
      </c>
      <c r="E752">
        <v>8</v>
      </c>
      <c r="F752">
        <v>2019</v>
      </c>
      <c r="G752">
        <v>1</v>
      </c>
      <c r="H752" s="13" t="s">
        <v>6976</v>
      </c>
      <c r="I752">
        <v>1</v>
      </c>
      <c r="J752">
        <v>0</v>
      </c>
      <c r="K752">
        <v>0</v>
      </c>
      <c r="L752">
        <v>255</v>
      </c>
    </row>
    <row r="753" spans="1:12" x14ac:dyDescent="0.3">
      <c r="A753">
        <v>45205819</v>
      </c>
      <c r="B753" s="13" t="s">
        <v>3189</v>
      </c>
      <c r="C753" s="13" t="s">
        <v>3190</v>
      </c>
      <c r="D753" s="13" t="s">
        <v>6</v>
      </c>
      <c r="E753">
        <v>8</v>
      </c>
      <c r="F753">
        <v>2019</v>
      </c>
      <c r="G753">
        <v>0</v>
      </c>
      <c r="H753" s="13" t="s">
        <v>6976</v>
      </c>
      <c r="I753">
        <v>1</v>
      </c>
      <c r="J753">
        <v>0</v>
      </c>
      <c r="K753">
        <v>0</v>
      </c>
      <c r="L753">
        <v>1086</v>
      </c>
    </row>
    <row r="754" spans="1:12" x14ac:dyDescent="0.3">
      <c r="A754">
        <v>45205919</v>
      </c>
      <c r="B754" s="13" t="s">
        <v>3189</v>
      </c>
      <c r="C754" s="13" t="s">
        <v>3190</v>
      </c>
      <c r="D754" s="13" t="s">
        <v>3201</v>
      </c>
      <c r="E754">
        <v>8</v>
      </c>
      <c r="F754">
        <v>2019</v>
      </c>
      <c r="G754">
        <v>1</v>
      </c>
      <c r="H754" s="13" t="s">
        <v>6976</v>
      </c>
      <c r="I754">
        <v>1</v>
      </c>
      <c r="J754">
        <v>0</v>
      </c>
      <c r="K754">
        <v>0</v>
      </c>
      <c r="L754">
        <v>474</v>
      </c>
    </row>
    <row r="755" spans="1:12" x14ac:dyDescent="0.3">
      <c r="A755">
        <v>45206019</v>
      </c>
      <c r="B755" s="13" t="s">
        <v>3189</v>
      </c>
      <c r="C755" s="13" t="s">
        <v>3190</v>
      </c>
      <c r="D755" s="13" t="s">
        <v>3201</v>
      </c>
      <c r="E755">
        <v>8</v>
      </c>
      <c r="F755">
        <v>2019</v>
      </c>
      <c r="G755">
        <v>1</v>
      </c>
      <c r="H755" s="13" t="s">
        <v>6976</v>
      </c>
      <c r="I755">
        <v>1</v>
      </c>
      <c r="J755">
        <v>0</v>
      </c>
      <c r="K755">
        <v>0</v>
      </c>
      <c r="L755">
        <v>447</v>
      </c>
    </row>
    <row r="756" spans="1:12" x14ac:dyDescent="0.3">
      <c r="A756">
        <v>45206119</v>
      </c>
      <c r="B756" s="13" t="s">
        <v>3189</v>
      </c>
      <c r="C756" s="13" t="s">
        <v>3190</v>
      </c>
      <c r="D756" s="13" t="s">
        <v>3201</v>
      </c>
      <c r="E756">
        <v>8</v>
      </c>
      <c r="F756">
        <v>2019</v>
      </c>
      <c r="G756">
        <v>1</v>
      </c>
      <c r="H756" s="13" t="s">
        <v>6976</v>
      </c>
      <c r="I756">
        <v>1</v>
      </c>
      <c r="J756">
        <v>0</v>
      </c>
      <c r="K756">
        <v>0</v>
      </c>
      <c r="L756">
        <v>168</v>
      </c>
    </row>
    <row r="757" spans="1:12" x14ac:dyDescent="0.3">
      <c r="A757">
        <v>45206219</v>
      </c>
      <c r="B757" s="13" t="s">
        <v>3189</v>
      </c>
      <c r="C757" s="13" t="s">
        <v>3190</v>
      </c>
      <c r="D757" s="13" t="s">
        <v>3202</v>
      </c>
      <c r="E757">
        <v>8</v>
      </c>
      <c r="F757">
        <v>2019</v>
      </c>
      <c r="G757">
        <v>1</v>
      </c>
      <c r="H757" s="13" t="s">
        <v>6976</v>
      </c>
      <c r="I757">
        <v>1</v>
      </c>
      <c r="J757">
        <v>0</v>
      </c>
      <c r="K757">
        <v>0</v>
      </c>
      <c r="L757">
        <v>210</v>
      </c>
    </row>
    <row r="758" spans="1:12" x14ac:dyDescent="0.3">
      <c r="A758">
        <v>45206319</v>
      </c>
      <c r="B758" s="13" t="s">
        <v>3189</v>
      </c>
      <c r="C758" s="13" t="s">
        <v>3190</v>
      </c>
      <c r="D758" s="13" t="s">
        <v>3200</v>
      </c>
      <c r="E758">
        <v>8</v>
      </c>
      <c r="F758">
        <v>2019</v>
      </c>
      <c r="G758">
        <v>0</v>
      </c>
      <c r="H758" s="13" t="s">
        <v>6976</v>
      </c>
      <c r="I758">
        <v>1</v>
      </c>
      <c r="J758">
        <v>0</v>
      </c>
      <c r="K758">
        <v>0</v>
      </c>
      <c r="L758">
        <v>205</v>
      </c>
    </row>
    <row r="759" spans="1:12" x14ac:dyDescent="0.3">
      <c r="A759">
        <v>45206419</v>
      </c>
      <c r="B759" s="13" t="s">
        <v>3189</v>
      </c>
      <c r="C759" s="13" t="s">
        <v>3190</v>
      </c>
      <c r="D759" s="13" t="s">
        <v>6</v>
      </c>
      <c r="E759">
        <v>8</v>
      </c>
      <c r="F759">
        <v>2019</v>
      </c>
      <c r="G759">
        <v>1</v>
      </c>
      <c r="H759" s="13" t="s">
        <v>6976</v>
      </c>
      <c r="I759">
        <v>1</v>
      </c>
      <c r="J759">
        <v>0</v>
      </c>
      <c r="K759">
        <v>0</v>
      </c>
      <c r="L759">
        <v>255</v>
      </c>
    </row>
    <row r="760" spans="1:12" x14ac:dyDescent="0.3">
      <c r="A760">
        <v>45206519</v>
      </c>
      <c r="B760" s="13" t="s">
        <v>3189</v>
      </c>
      <c r="C760" s="13" t="s">
        <v>3190</v>
      </c>
      <c r="D760" s="13" t="s">
        <v>6</v>
      </c>
      <c r="E760">
        <v>8</v>
      </c>
      <c r="F760">
        <v>2019</v>
      </c>
      <c r="G760">
        <v>1</v>
      </c>
      <c r="H760" s="13" t="s">
        <v>6976</v>
      </c>
      <c r="I760">
        <v>1</v>
      </c>
      <c r="J760">
        <v>0</v>
      </c>
      <c r="K760">
        <v>0</v>
      </c>
      <c r="L760">
        <v>258</v>
      </c>
    </row>
    <row r="761" spans="1:12" x14ac:dyDescent="0.3">
      <c r="A761">
        <v>45206619</v>
      </c>
      <c r="B761" s="13" t="s">
        <v>3189</v>
      </c>
      <c r="C761" s="13" t="s">
        <v>3190</v>
      </c>
      <c r="D761" s="13" t="s">
        <v>6</v>
      </c>
      <c r="E761">
        <v>8</v>
      </c>
      <c r="F761">
        <v>2019</v>
      </c>
      <c r="G761">
        <v>1</v>
      </c>
      <c r="H761" s="13" t="s">
        <v>6976</v>
      </c>
      <c r="I761">
        <v>1</v>
      </c>
      <c r="J761">
        <v>0</v>
      </c>
      <c r="K761">
        <v>0</v>
      </c>
      <c r="L761">
        <v>327</v>
      </c>
    </row>
    <row r="762" spans="1:12" x14ac:dyDescent="0.3">
      <c r="A762">
        <v>45206719</v>
      </c>
      <c r="B762" s="13" t="s">
        <v>3189</v>
      </c>
      <c r="C762" s="13" t="s">
        <v>3190</v>
      </c>
      <c r="D762" s="13" t="s">
        <v>3201</v>
      </c>
      <c r="E762">
        <v>8</v>
      </c>
      <c r="F762">
        <v>2019</v>
      </c>
      <c r="G762">
        <v>1</v>
      </c>
      <c r="H762" s="13" t="s">
        <v>6976</v>
      </c>
      <c r="I762">
        <v>1</v>
      </c>
      <c r="J762">
        <v>0</v>
      </c>
      <c r="K762">
        <v>0</v>
      </c>
      <c r="L762">
        <v>992</v>
      </c>
    </row>
    <row r="763" spans="1:12" x14ac:dyDescent="0.3">
      <c r="A763">
        <v>45206819</v>
      </c>
      <c r="B763" s="13" t="s">
        <v>3189</v>
      </c>
      <c r="C763" s="13" t="s">
        <v>3190</v>
      </c>
      <c r="D763" s="13" t="s">
        <v>3200</v>
      </c>
      <c r="E763">
        <v>8</v>
      </c>
      <c r="F763">
        <v>2019</v>
      </c>
      <c r="G763">
        <v>1</v>
      </c>
      <c r="H763" s="13" t="s">
        <v>6976</v>
      </c>
      <c r="I763">
        <v>1</v>
      </c>
      <c r="J763">
        <v>0</v>
      </c>
      <c r="K763">
        <v>0</v>
      </c>
      <c r="L763">
        <v>889</v>
      </c>
    </row>
    <row r="764" spans="1:12" x14ac:dyDescent="0.3">
      <c r="A764">
        <v>45206919</v>
      </c>
      <c r="B764" s="13" t="s">
        <v>3189</v>
      </c>
      <c r="C764" s="13" t="s">
        <v>3190</v>
      </c>
      <c r="D764" s="13" t="s">
        <v>6</v>
      </c>
      <c r="E764">
        <v>8</v>
      </c>
      <c r="F764">
        <v>2019</v>
      </c>
      <c r="G764">
        <v>0</v>
      </c>
      <c r="H764" s="13" t="s">
        <v>6976</v>
      </c>
      <c r="I764">
        <v>1</v>
      </c>
      <c r="J764">
        <v>0</v>
      </c>
      <c r="K764">
        <v>0</v>
      </c>
      <c r="L764">
        <v>1491</v>
      </c>
    </row>
    <row r="765" spans="1:12" x14ac:dyDescent="0.3">
      <c r="A765">
        <v>45207019</v>
      </c>
      <c r="B765" s="13" t="s">
        <v>3189</v>
      </c>
      <c r="C765" s="13" t="s">
        <v>3190</v>
      </c>
      <c r="D765" s="13" t="s">
        <v>3200</v>
      </c>
      <c r="E765">
        <v>8</v>
      </c>
      <c r="F765">
        <v>2019</v>
      </c>
      <c r="G765">
        <v>1</v>
      </c>
      <c r="H765" s="13" t="s">
        <v>6976</v>
      </c>
      <c r="I765">
        <v>1</v>
      </c>
      <c r="J765">
        <v>0</v>
      </c>
      <c r="K765">
        <v>0</v>
      </c>
      <c r="L765">
        <v>383</v>
      </c>
    </row>
    <row r="766" spans="1:12" x14ac:dyDescent="0.3">
      <c r="A766">
        <v>45207119</v>
      </c>
      <c r="B766" s="13" t="s">
        <v>3189</v>
      </c>
      <c r="C766" s="13" t="s">
        <v>3190</v>
      </c>
      <c r="D766" s="13" t="s">
        <v>6</v>
      </c>
      <c r="E766">
        <v>8</v>
      </c>
      <c r="F766">
        <v>2019</v>
      </c>
      <c r="G766">
        <v>1</v>
      </c>
      <c r="H766" s="13" t="s">
        <v>6976</v>
      </c>
      <c r="I766">
        <v>1</v>
      </c>
      <c r="J766">
        <v>0</v>
      </c>
      <c r="K766">
        <v>0</v>
      </c>
      <c r="L766">
        <v>168</v>
      </c>
    </row>
    <row r="767" spans="1:12" x14ac:dyDescent="0.3">
      <c r="A767">
        <v>45207219</v>
      </c>
      <c r="B767" s="13" t="s">
        <v>3189</v>
      </c>
      <c r="C767" s="13" t="s">
        <v>3190</v>
      </c>
      <c r="D767" s="13" t="s">
        <v>6</v>
      </c>
      <c r="E767">
        <v>8</v>
      </c>
      <c r="F767">
        <v>2019</v>
      </c>
      <c r="G767">
        <v>1</v>
      </c>
      <c r="H767" s="13" t="s">
        <v>6976</v>
      </c>
      <c r="I767">
        <v>1</v>
      </c>
      <c r="J767">
        <v>0</v>
      </c>
      <c r="K767">
        <v>0</v>
      </c>
      <c r="L767">
        <v>205</v>
      </c>
    </row>
    <row r="768" spans="1:12" x14ac:dyDescent="0.3">
      <c r="A768">
        <v>45207319</v>
      </c>
      <c r="B768" s="13" t="s">
        <v>3189</v>
      </c>
      <c r="C768" s="13" t="s">
        <v>3190</v>
      </c>
      <c r="D768" s="13" t="s">
        <v>3200</v>
      </c>
      <c r="E768">
        <v>8</v>
      </c>
      <c r="F768">
        <v>2019</v>
      </c>
      <c r="G768">
        <v>0</v>
      </c>
      <c r="H768" s="13" t="s">
        <v>6976</v>
      </c>
      <c r="I768">
        <v>1</v>
      </c>
      <c r="J768">
        <v>0</v>
      </c>
      <c r="K768">
        <v>0</v>
      </c>
      <c r="L768">
        <v>258</v>
      </c>
    </row>
    <row r="769" spans="1:12" x14ac:dyDescent="0.3">
      <c r="A769">
        <v>45207419</v>
      </c>
      <c r="B769" s="13" t="s">
        <v>3189</v>
      </c>
      <c r="C769" s="13" t="s">
        <v>3190</v>
      </c>
      <c r="D769" s="13" t="s">
        <v>3203</v>
      </c>
      <c r="E769">
        <v>8</v>
      </c>
      <c r="F769">
        <v>2019</v>
      </c>
      <c r="G769">
        <v>0</v>
      </c>
      <c r="H769" s="13" t="s">
        <v>6976</v>
      </c>
      <c r="I769">
        <v>1</v>
      </c>
      <c r="J769">
        <v>0</v>
      </c>
      <c r="K769">
        <v>0</v>
      </c>
      <c r="L769">
        <v>255</v>
      </c>
    </row>
    <row r="770" spans="1:12" x14ac:dyDescent="0.3">
      <c r="A770">
        <v>45207519</v>
      </c>
      <c r="B770" s="13" t="s">
        <v>3189</v>
      </c>
      <c r="C770" s="13" t="s">
        <v>3190</v>
      </c>
      <c r="D770" s="13" t="s">
        <v>3201</v>
      </c>
      <c r="E770">
        <v>8</v>
      </c>
      <c r="F770">
        <v>2019</v>
      </c>
      <c r="G770">
        <v>0</v>
      </c>
      <c r="H770" s="13" t="s">
        <v>6976</v>
      </c>
      <c r="I770">
        <v>1</v>
      </c>
      <c r="J770">
        <v>0</v>
      </c>
      <c r="K770">
        <v>0</v>
      </c>
      <c r="L770">
        <v>327</v>
      </c>
    </row>
    <row r="771" spans="1:12" x14ac:dyDescent="0.3">
      <c r="A771">
        <v>45207619</v>
      </c>
      <c r="B771" s="13" t="s">
        <v>3189</v>
      </c>
      <c r="C771" s="13" t="s">
        <v>3190</v>
      </c>
      <c r="D771" s="13" t="s">
        <v>6</v>
      </c>
      <c r="E771">
        <v>8</v>
      </c>
      <c r="F771">
        <v>2019</v>
      </c>
      <c r="G771">
        <v>0</v>
      </c>
      <c r="H771" s="13" t="s">
        <v>6976</v>
      </c>
      <c r="I771">
        <v>1</v>
      </c>
      <c r="J771">
        <v>0</v>
      </c>
      <c r="K771">
        <v>0</v>
      </c>
      <c r="L771">
        <v>889</v>
      </c>
    </row>
    <row r="772" spans="1:12" x14ac:dyDescent="0.3">
      <c r="A772">
        <v>45207719</v>
      </c>
      <c r="B772" s="13" t="s">
        <v>3189</v>
      </c>
      <c r="C772" s="13" t="s">
        <v>3190</v>
      </c>
      <c r="D772" s="13" t="s">
        <v>6</v>
      </c>
      <c r="E772">
        <v>8</v>
      </c>
      <c r="F772">
        <v>2019</v>
      </c>
      <c r="G772">
        <v>0</v>
      </c>
      <c r="H772" s="13" t="s">
        <v>6976</v>
      </c>
      <c r="I772">
        <v>1</v>
      </c>
      <c r="J772">
        <v>0</v>
      </c>
      <c r="K772">
        <v>0</v>
      </c>
      <c r="L772">
        <v>889</v>
      </c>
    </row>
    <row r="773" spans="1:12" x14ac:dyDescent="0.3">
      <c r="A773">
        <v>45207819</v>
      </c>
      <c r="B773" s="13" t="s">
        <v>3189</v>
      </c>
      <c r="C773" s="13" t="s">
        <v>3190</v>
      </c>
      <c r="D773" s="13" t="s">
        <v>6</v>
      </c>
      <c r="E773">
        <v>8</v>
      </c>
      <c r="F773">
        <v>2019</v>
      </c>
      <c r="G773">
        <v>0</v>
      </c>
      <c r="H773" s="13" t="s">
        <v>6976</v>
      </c>
      <c r="I773">
        <v>1</v>
      </c>
      <c r="J773">
        <v>0</v>
      </c>
      <c r="K773">
        <v>0</v>
      </c>
      <c r="L773">
        <v>948</v>
      </c>
    </row>
    <row r="774" spans="1:12" x14ac:dyDescent="0.3">
      <c r="A774">
        <v>45207919</v>
      </c>
      <c r="B774" s="13" t="s">
        <v>3189</v>
      </c>
      <c r="C774" s="13" t="s">
        <v>3190</v>
      </c>
      <c r="D774" s="13" t="s">
        <v>6</v>
      </c>
      <c r="E774">
        <v>8</v>
      </c>
      <c r="F774">
        <v>2019</v>
      </c>
      <c r="G774">
        <v>1</v>
      </c>
      <c r="H774" s="13" t="s">
        <v>6976</v>
      </c>
      <c r="I774">
        <v>1</v>
      </c>
      <c r="J774">
        <v>0</v>
      </c>
      <c r="K774">
        <v>0</v>
      </c>
      <c r="L774">
        <v>948</v>
      </c>
    </row>
    <row r="775" spans="1:12" x14ac:dyDescent="0.3">
      <c r="A775">
        <v>45208019</v>
      </c>
      <c r="B775" s="13" t="s">
        <v>3189</v>
      </c>
      <c r="C775" s="13" t="s">
        <v>3190</v>
      </c>
      <c r="D775" s="13" t="s">
        <v>3202</v>
      </c>
      <c r="E775">
        <v>8</v>
      </c>
      <c r="F775">
        <v>2019</v>
      </c>
      <c r="G775">
        <v>0</v>
      </c>
      <c r="H775" s="13" t="s">
        <v>6976</v>
      </c>
      <c r="I775">
        <v>1</v>
      </c>
      <c r="J775">
        <v>0</v>
      </c>
      <c r="K775">
        <v>0</v>
      </c>
      <c r="L775">
        <v>168</v>
      </c>
    </row>
    <row r="776" spans="1:12" x14ac:dyDescent="0.3">
      <c r="A776">
        <v>45208119</v>
      </c>
      <c r="B776" s="13" t="s">
        <v>3189</v>
      </c>
      <c r="C776" s="13" t="s">
        <v>3190</v>
      </c>
      <c r="D776" s="13" t="s">
        <v>3202</v>
      </c>
      <c r="E776">
        <v>8</v>
      </c>
      <c r="F776">
        <v>2019</v>
      </c>
      <c r="G776">
        <v>1</v>
      </c>
      <c r="H776" s="13" t="s">
        <v>6976</v>
      </c>
      <c r="I776">
        <v>1</v>
      </c>
      <c r="J776">
        <v>0</v>
      </c>
      <c r="K776">
        <v>0</v>
      </c>
      <c r="L776">
        <v>240</v>
      </c>
    </row>
    <row r="777" spans="1:12" x14ac:dyDescent="0.3">
      <c r="A777">
        <v>45208219</v>
      </c>
      <c r="B777" s="13" t="s">
        <v>3189</v>
      </c>
      <c r="C777" s="13" t="s">
        <v>3190</v>
      </c>
      <c r="D777" s="13" t="s">
        <v>6</v>
      </c>
      <c r="E777">
        <v>8</v>
      </c>
      <c r="F777">
        <v>2019</v>
      </c>
      <c r="G777">
        <v>0</v>
      </c>
      <c r="H777" s="13" t="s">
        <v>6976</v>
      </c>
      <c r="I777">
        <v>1</v>
      </c>
      <c r="J777">
        <v>0</v>
      </c>
      <c r="K777">
        <v>0</v>
      </c>
      <c r="L777">
        <v>313</v>
      </c>
    </row>
    <row r="778" spans="1:12" x14ac:dyDescent="0.3">
      <c r="A778">
        <v>45504919</v>
      </c>
      <c r="B778" s="13" t="s">
        <v>3189</v>
      </c>
      <c r="C778" s="13" t="s">
        <v>3190</v>
      </c>
      <c r="D778" s="13" t="s">
        <v>3202</v>
      </c>
      <c r="E778">
        <v>8</v>
      </c>
      <c r="F778">
        <v>2019</v>
      </c>
      <c r="G778">
        <v>1</v>
      </c>
      <c r="H778" s="13" t="s">
        <v>6976</v>
      </c>
      <c r="I778">
        <v>1</v>
      </c>
      <c r="J778">
        <v>0</v>
      </c>
      <c r="K778">
        <v>0</v>
      </c>
      <c r="L778">
        <v>255</v>
      </c>
    </row>
    <row r="779" spans="1:12" x14ac:dyDescent="0.3">
      <c r="A779">
        <v>99040119</v>
      </c>
      <c r="B779" s="13" t="s">
        <v>3189</v>
      </c>
      <c r="C779" s="13" t="s">
        <v>3190</v>
      </c>
      <c r="D779" s="13" t="s">
        <v>3202</v>
      </c>
      <c r="E779">
        <v>8</v>
      </c>
      <c r="F779">
        <v>2019</v>
      </c>
      <c r="G779">
        <v>1</v>
      </c>
      <c r="H779" s="13" t="s">
        <v>6976</v>
      </c>
      <c r="I779">
        <v>1</v>
      </c>
      <c r="J779">
        <v>0</v>
      </c>
      <c r="K779">
        <v>0</v>
      </c>
      <c r="L779">
        <v>210</v>
      </c>
    </row>
    <row r="780" spans="1:12" x14ac:dyDescent="0.3">
      <c r="A780">
        <v>99040219</v>
      </c>
      <c r="B780" s="13" t="s">
        <v>3189</v>
      </c>
      <c r="C780" s="13" t="s">
        <v>3190</v>
      </c>
      <c r="D780" s="13" t="s">
        <v>6</v>
      </c>
      <c r="E780">
        <v>8</v>
      </c>
      <c r="F780">
        <v>2019</v>
      </c>
      <c r="G780">
        <v>0</v>
      </c>
      <c r="H780" s="13" t="s">
        <v>6976</v>
      </c>
      <c r="I780">
        <v>1</v>
      </c>
      <c r="J780">
        <v>0</v>
      </c>
      <c r="K780">
        <v>0</v>
      </c>
      <c r="L780">
        <v>255</v>
      </c>
    </row>
    <row r="781" spans="1:12" x14ac:dyDescent="0.3">
      <c r="A781">
        <v>99040319</v>
      </c>
      <c r="B781" s="13" t="s">
        <v>3189</v>
      </c>
      <c r="C781" s="13" t="s">
        <v>3190</v>
      </c>
      <c r="D781" s="13" t="s">
        <v>6</v>
      </c>
      <c r="E781">
        <v>8</v>
      </c>
      <c r="F781">
        <v>2019</v>
      </c>
      <c r="G781">
        <v>0</v>
      </c>
      <c r="H781" s="13" t="s">
        <v>6976</v>
      </c>
      <c r="I781">
        <v>1</v>
      </c>
      <c r="J781">
        <v>0</v>
      </c>
      <c r="K781">
        <v>0</v>
      </c>
      <c r="L781">
        <v>805</v>
      </c>
    </row>
    <row r="782" spans="1:12" x14ac:dyDescent="0.3">
      <c r="A782">
        <v>99040419</v>
      </c>
      <c r="B782" s="13" t="s">
        <v>3189</v>
      </c>
      <c r="C782" s="13" t="s">
        <v>3190</v>
      </c>
      <c r="D782" s="13" t="s">
        <v>3202</v>
      </c>
      <c r="E782">
        <v>8</v>
      </c>
      <c r="F782">
        <v>2019</v>
      </c>
      <c r="G782">
        <v>1</v>
      </c>
      <c r="H782" s="13" t="s">
        <v>6976</v>
      </c>
      <c r="I782">
        <v>1</v>
      </c>
      <c r="J782">
        <v>0</v>
      </c>
      <c r="K782">
        <v>0</v>
      </c>
      <c r="L782">
        <v>948</v>
      </c>
    </row>
    <row r="783" spans="1:12" x14ac:dyDescent="0.3">
      <c r="A783">
        <v>99040519</v>
      </c>
      <c r="B783" s="13" t="s">
        <v>3189</v>
      </c>
      <c r="C783" s="13" t="s">
        <v>3190</v>
      </c>
      <c r="D783" s="13" t="s">
        <v>6</v>
      </c>
      <c r="E783">
        <v>8</v>
      </c>
      <c r="F783">
        <v>2019</v>
      </c>
      <c r="G783">
        <v>1</v>
      </c>
      <c r="H783" s="13" t="s">
        <v>6976</v>
      </c>
      <c r="I783">
        <v>1</v>
      </c>
      <c r="J783">
        <v>0</v>
      </c>
      <c r="K783">
        <v>0</v>
      </c>
      <c r="L783">
        <v>1576</v>
      </c>
    </row>
    <row r="784" spans="1:12" x14ac:dyDescent="0.3">
      <c r="A784">
        <v>99040719</v>
      </c>
      <c r="B784" s="13" t="s">
        <v>3189</v>
      </c>
      <c r="C784" s="13" t="s">
        <v>3190</v>
      </c>
      <c r="D784" s="13" t="s">
        <v>6</v>
      </c>
      <c r="E784">
        <v>8</v>
      </c>
      <c r="F784">
        <v>2019</v>
      </c>
      <c r="G784">
        <v>0</v>
      </c>
      <c r="H784" s="13" t="s">
        <v>6976</v>
      </c>
      <c r="I784">
        <v>1</v>
      </c>
      <c r="J784">
        <v>0</v>
      </c>
      <c r="K784">
        <v>0</v>
      </c>
      <c r="L784">
        <v>1576</v>
      </c>
    </row>
    <row r="785" spans="1:12" x14ac:dyDescent="0.3">
      <c r="A785">
        <v>99040819</v>
      </c>
      <c r="B785" s="13" t="s">
        <v>3189</v>
      </c>
      <c r="C785" s="13" t="s">
        <v>3190</v>
      </c>
      <c r="D785" s="13" t="s">
        <v>6</v>
      </c>
      <c r="E785">
        <v>8</v>
      </c>
      <c r="F785">
        <v>2019</v>
      </c>
      <c r="G785">
        <v>1</v>
      </c>
      <c r="H785" s="13" t="s">
        <v>6976</v>
      </c>
      <c r="I785">
        <v>1</v>
      </c>
      <c r="J785">
        <v>0</v>
      </c>
      <c r="K785">
        <v>0</v>
      </c>
      <c r="L785">
        <v>1576</v>
      </c>
    </row>
    <row r="786" spans="1:12" x14ac:dyDescent="0.3">
      <c r="A786">
        <v>99040919</v>
      </c>
      <c r="B786" s="13" t="s">
        <v>3189</v>
      </c>
      <c r="C786" s="13" t="s">
        <v>3190</v>
      </c>
      <c r="D786" s="13" t="s">
        <v>6</v>
      </c>
      <c r="E786">
        <v>8</v>
      </c>
      <c r="F786">
        <v>2019</v>
      </c>
      <c r="G786">
        <v>0</v>
      </c>
      <c r="H786" s="13" t="s">
        <v>6976</v>
      </c>
      <c r="I786">
        <v>1</v>
      </c>
      <c r="J786">
        <v>0</v>
      </c>
      <c r="K786">
        <v>0</v>
      </c>
      <c r="L786">
        <v>579</v>
      </c>
    </row>
    <row r="787" spans="1:12" x14ac:dyDescent="0.3">
      <c r="A787">
        <v>99055819</v>
      </c>
      <c r="B787" s="13" t="s">
        <v>3189</v>
      </c>
      <c r="C787" s="13" t="s">
        <v>3190</v>
      </c>
      <c r="D787" s="13" t="s">
        <v>6</v>
      </c>
      <c r="E787">
        <v>8</v>
      </c>
      <c r="F787">
        <v>2019</v>
      </c>
      <c r="G787">
        <v>1</v>
      </c>
      <c r="H787" s="13" t="s">
        <v>6976</v>
      </c>
      <c r="I787">
        <v>1</v>
      </c>
      <c r="J787">
        <v>0</v>
      </c>
      <c r="K787">
        <v>0</v>
      </c>
      <c r="L787">
        <v>554</v>
      </c>
    </row>
    <row r="788" spans="1:12" x14ac:dyDescent="0.3">
      <c r="A788">
        <v>99056719</v>
      </c>
      <c r="B788" s="13" t="s">
        <v>3189</v>
      </c>
      <c r="C788" s="13" t="s">
        <v>3190</v>
      </c>
      <c r="D788" s="13" t="s">
        <v>6</v>
      </c>
      <c r="E788">
        <v>8</v>
      </c>
      <c r="F788">
        <v>2019</v>
      </c>
      <c r="G788">
        <v>0</v>
      </c>
      <c r="H788" s="13" t="s">
        <v>6976</v>
      </c>
      <c r="I788">
        <v>1</v>
      </c>
      <c r="J788">
        <v>0</v>
      </c>
      <c r="K788">
        <v>0</v>
      </c>
      <c r="L788">
        <v>579</v>
      </c>
    </row>
    <row r="789" spans="1:12" x14ac:dyDescent="0.3">
      <c r="A789">
        <v>70000019</v>
      </c>
      <c r="B789" s="13" t="s">
        <v>3189</v>
      </c>
      <c r="C789" s="13" t="s">
        <v>3190</v>
      </c>
      <c r="D789" s="13" t="s">
        <v>6</v>
      </c>
      <c r="E789">
        <v>8</v>
      </c>
      <c r="F789">
        <v>2019</v>
      </c>
      <c r="G789">
        <v>1</v>
      </c>
      <c r="H789" s="13" t="s">
        <v>6976</v>
      </c>
      <c r="I789">
        <v>1</v>
      </c>
      <c r="J789">
        <v>0</v>
      </c>
      <c r="K789">
        <v>0</v>
      </c>
      <c r="L789">
        <v>312</v>
      </c>
    </row>
    <row r="790" spans="1:12" x14ac:dyDescent="0.3">
      <c r="A790">
        <v>70000119</v>
      </c>
      <c r="B790" s="13" t="s">
        <v>3189</v>
      </c>
      <c r="C790" s="13" t="s">
        <v>3190</v>
      </c>
      <c r="D790" s="13" t="s">
        <v>6</v>
      </c>
      <c r="E790">
        <v>8</v>
      </c>
      <c r="F790">
        <v>2019</v>
      </c>
      <c r="G790">
        <v>0</v>
      </c>
      <c r="H790" s="13" t="s">
        <v>6976</v>
      </c>
      <c r="I790">
        <v>1</v>
      </c>
      <c r="J790">
        <v>0</v>
      </c>
      <c r="K790">
        <v>0</v>
      </c>
      <c r="L790">
        <v>636</v>
      </c>
    </row>
    <row r="791" spans="1:12" x14ac:dyDescent="0.3">
      <c r="A791">
        <v>70000219</v>
      </c>
      <c r="B791" s="13" t="s">
        <v>3189</v>
      </c>
      <c r="C791" s="13" t="s">
        <v>3190</v>
      </c>
      <c r="D791" s="13" t="s">
        <v>6</v>
      </c>
      <c r="E791">
        <v>8</v>
      </c>
      <c r="F791">
        <v>2019</v>
      </c>
      <c r="G791">
        <v>1</v>
      </c>
      <c r="H791" s="13" t="s">
        <v>6976</v>
      </c>
      <c r="I791">
        <v>1</v>
      </c>
      <c r="J791">
        <v>0</v>
      </c>
      <c r="K791">
        <v>0</v>
      </c>
      <c r="L791">
        <v>523</v>
      </c>
    </row>
    <row r="792" spans="1:12" x14ac:dyDescent="0.3">
      <c r="A792">
        <v>70000319</v>
      </c>
      <c r="B792" s="13" t="s">
        <v>3189</v>
      </c>
      <c r="C792" s="13" t="s">
        <v>3190</v>
      </c>
      <c r="D792" s="13" t="s">
        <v>6</v>
      </c>
      <c r="E792">
        <v>8</v>
      </c>
      <c r="F792">
        <v>2019</v>
      </c>
      <c r="G792">
        <v>1</v>
      </c>
      <c r="H792" s="13" t="s">
        <v>6976</v>
      </c>
      <c r="I792">
        <v>1</v>
      </c>
      <c r="J792">
        <v>0</v>
      </c>
      <c r="K792">
        <v>0</v>
      </c>
      <c r="L792">
        <v>293</v>
      </c>
    </row>
    <row r="793" spans="1:12" x14ac:dyDescent="0.3">
      <c r="A793">
        <v>70000419</v>
      </c>
      <c r="B793" s="13" t="s">
        <v>3189</v>
      </c>
      <c r="C793" s="13" t="s">
        <v>3190</v>
      </c>
      <c r="D793" s="13" t="s">
        <v>6</v>
      </c>
      <c r="E793">
        <v>8</v>
      </c>
      <c r="F793">
        <v>2019</v>
      </c>
      <c r="G793">
        <v>1</v>
      </c>
      <c r="H793" s="13" t="s">
        <v>6976</v>
      </c>
      <c r="I793">
        <v>1</v>
      </c>
      <c r="J793">
        <v>0</v>
      </c>
      <c r="K793">
        <v>0</v>
      </c>
      <c r="L793">
        <v>168</v>
      </c>
    </row>
    <row r="794" spans="1:12" x14ac:dyDescent="0.3">
      <c r="A794">
        <v>70000519</v>
      </c>
      <c r="B794" s="13" t="s">
        <v>3189</v>
      </c>
      <c r="C794" s="13" t="s">
        <v>3190</v>
      </c>
      <c r="D794" s="13" t="s">
        <v>6</v>
      </c>
      <c r="E794">
        <v>8</v>
      </c>
      <c r="F794">
        <v>2019</v>
      </c>
      <c r="G794">
        <v>1</v>
      </c>
      <c r="H794" s="13" t="s">
        <v>6976</v>
      </c>
      <c r="I794">
        <v>1</v>
      </c>
      <c r="J794">
        <v>0</v>
      </c>
      <c r="K794">
        <v>0</v>
      </c>
      <c r="L794">
        <v>345</v>
      </c>
    </row>
    <row r="795" spans="1:12" x14ac:dyDescent="0.3">
      <c r="A795">
        <v>70000619</v>
      </c>
      <c r="B795" s="13" t="s">
        <v>3189</v>
      </c>
      <c r="C795" s="13" t="s">
        <v>3190</v>
      </c>
      <c r="D795" s="13" t="s">
        <v>6</v>
      </c>
      <c r="E795">
        <v>8</v>
      </c>
      <c r="F795">
        <v>2019</v>
      </c>
      <c r="G795">
        <v>0</v>
      </c>
      <c r="H795" s="13" t="s">
        <v>6976</v>
      </c>
      <c r="I795">
        <v>1</v>
      </c>
      <c r="J795">
        <v>0</v>
      </c>
      <c r="K795">
        <v>0</v>
      </c>
      <c r="L795">
        <v>383</v>
      </c>
    </row>
    <row r="796" spans="1:12" x14ac:dyDescent="0.3">
      <c r="A796">
        <v>70000719</v>
      </c>
      <c r="B796" s="13" t="s">
        <v>3189</v>
      </c>
      <c r="C796" s="13" t="s">
        <v>3190</v>
      </c>
      <c r="D796" s="13" t="s">
        <v>6</v>
      </c>
      <c r="E796">
        <v>8</v>
      </c>
      <c r="F796">
        <v>2019</v>
      </c>
      <c r="G796">
        <v>1</v>
      </c>
      <c r="H796" s="13" t="s">
        <v>6976</v>
      </c>
      <c r="I796">
        <v>1</v>
      </c>
      <c r="J796">
        <v>0</v>
      </c>
      <c r="K796">
        <v>0</v>
      </c>
      <c r="L796">
        <v>447</v>
      </c>
    </row>
    <row r="797" spans="1:12" x14ac:dyDescent="0.3">
      <c r="A797">
        <v>70000819</v>
      </c>
      <c r="B797" s="13" t="s">
        <v>3189</v>
      </c>
      <c r="C797" s="13" t="s">
        <v>3190</v>
      </c>
      <c r="D797" s="13" t="s">
        <v>6</v>
      </c>
      <c r="E797">
        <v>8</v>
      </c>
      <c r="F797">
        <v>2019</v>
      </c>
      <c r="G797">
        <v>1</v>
      </c>
      <c r="H797" s="13" t="s">
        <v>6976</v>
      </c>
      <c r="I797">
        <v>1</v>
      </c>
      <c r="J797">
        <v>0</v>
      </c>
      <c r="K797">
        <v>0</v>
      </c>
      <c r="L797">
        <v>447</v>
      </c>
    </row>
    <row r="798" spans="1:12" x14ac:dyDescent="0.3">
      <c r="A798">
        <v>70000919</v>
      </c>
      <c r="B798" s="13" t="s">
        <v>3189</v>
      </c>
      <c r="C798" s="13" t="s">
        <v>3190</v>
      </c>
      <c r="D798" s="13" t="s">
        <v>6</v>
      </c>
      <c r="E798">
        <v>8</v>
      </c>
      <c r="F798">
        <v>2019</v>
      </c>
      <c r="G798">
        <v>1</v>
      </c>
      <c r="H798" s="13" t="s">
        <v>6976</v>
      </c>
      <c r="I798">
        <v>1</v>
      </c>
      <c r="J798">
        <v>0</v>
      </c>
      <c r="K798">
        <v>0</v>
      </c>
      <c r="L798">
        <v>168</v>
      </c>
    </row>
    <row r="799" spans="1:12" x14ac:dyDescent="0.3">
      <c r="A799">
        <v>70001119</v>
      </c>
      <c r="B799" s="13" t="s">
        <v>3189</v>
      </c>
      <c r="C799" s="13" t="s">
        <v>3190</v>
      </c>
      <c r="D799" s="13" t="s">
        <v>6</v>
      </c>
      <c r="E799">
        <v>8</v>
      </c>
      <c r="F799">
        <v>2019</v>
      </c>
      <c r="G799">
        <v>1</v>
      </c>
      <c r="H799" s="13" t="s">
        <v>6976</v>
      </c>
      <c r="I799">
        <v>1</v>
      </c>
      <c r="J799">
        <v>0</v>
      </c>
      <c r="K799">
        <v>0</v>
      </c>
      <c r="L799">
        <v>510</v>
      </c>
    </row>
    <row r="800" spans="1:12" x14ac:dyDescent="0.3">
      <c r="A800">
        <v>70001219</v>
      </c>
      <c r="B800" s="13" t="s">
        <v>3189</v>
      </c>
      <c r="C800" s="13" t="s">
        <v>3190</v>
      </c>
      <c r="D800" s="13" t="s">
        <v>6</v>
      </c>
      <c r="E800">
        <v>8</v>
      </c>
      <c r="F800">
        <v>2019</v>
      </c>
      <c r="G800">
        <v>1</v>
      </c>
      <c r="H800" s="13" t="s">
        <v>6976</v>
      </c>
      <c r="I800">
        <v>1</v>
      </c>
      <c r="J800">
        <v>0</v>
      </c>
      <c r="K800">
        <v>0</v>
      </c>
      <c r="L800">
        <v>523</v>
      </c>
    </row>
    <row r="801" spans="1:12" x14ac:dyDescent="0.3">
      <c r="A801">
        <v>70001319</v>
      </c>
      <c r="B801" s="13" t="s">
        <v>3189</v>
      </c>
      <c r="C801" s="13" t="s">
        <v>3190</v>
      </c>
      <c r="D801" s="13" t="s">
        <v>6</v>
      </c>
      <c r="E801">
        <v>8</v>
      </c>
      <c r="F801">
        <v>2019</v>
      </c>
      <c r="G801">
        <v>0</v>
      </c>
      <c r="H801" s="13" t="s">
        <v>6976</v>
      </c>
      <c r="I801">
        <v>1</v>
      </c>
      <c r="J801">
        <v>0</v>
      </c>
      <c r="K801">
        <v>0</v>
      </c>
      <c r="L801">
        <v>312</v>
      </c>
    </row>
    <row r="802" spans="1:12" x14ac:dyDescent="0.3">
      <c r="A802">
        <v>70001419</v>
      </c>
      <c r="B802" s="13" t="s">
        <v>3189</v>
      </c>
      <c r="C802" s="13" t="s">
        <v>3190</v>
      </c>
      <c r="D802" s="13" t="s">
        <v>6</v>
      </c>
      <c r="E802">
        <v>8</v>
      </c>
      <c r="F802">
        <v>2019</v>
      </c>
      <c r="G802">
        <v>1</v>
      </c>
      <c r="H802" s="13" t="s">
        <v>6976</v>
      </c>
      <c r="I802">
        <v>1</v>
      </c>
      <c r="J802">
        <v>0</v>
      </c>
      <c r="K802">
        <v>0</v>
      </c>
      <c r="L802">
        <v>447</v>
      </c>
    </row>
    <row r="803" spans="1:12" x14ac:dyDescent="0.3">
      <c r="A803">
        <v>70001519</v>
      </c>
      <c r="B803" s="13" t="s">
        <v>3189</v>
      </c>
      <c r="C803" s="13" t="s">
        <v>3190</v>
      </c>
      <c r="D803" s="13" t="s">
        <v>6</v>
      </c>
      <c r="E803">
        <v>8</v>
      </c>
      <c r="F803">
        <v>2019</v>
      </c>
      <c r="G803">
        <v>1</v>
      </c>
      <c r="H803" s="13" t="s">
        <v>6976</v>
      </c>
      <c r="I803">
        <v>1</v>
      </c>
      <c r="J803">
        <v>0</v>
      </c>
      <c r="K803">
        <v>0</v>
      </c>
      <c r="L803">
        <v>447</v>
      </c>
    </row>
    <row r="804" spans="1:12" x14ac:dyDescent="0.3">
      <c r="A804">
        <v>70001619</v>
      </c>
      <c r="B804" s="13" t="s">
        <v>3189</v>
      </c>
      <c r="C804" s="13" t="s">
        <v>3190</v>
      </c>
      <c r="D804" s="13" t="s">
        <v>6</v>
      </c>
      <c r="E804">
        <v>8</v>
      </c>
      <c r="F804">
        <v>2019</v>
      </c>
      <c r="G804">
        <v>1</v>
      </c>
      <c r="H804" s="13" t="s">
        <v>6976</v>
      </c>
      <c r="I804">
        <v>1</v>
      </c>
      <c r="J804">
        <v>0</v>
      </c>
      <c r="K804">
        <v>0</v>
      </c>
      <c r="L804">
        <v>447</v>
      </c>
    </row>
    <row r="805" spans="1:12" x14ac:dyDescent="0.3">
      <c r="A805">
        <v>70001719</v>
      </c>
      <c r="B805" s="13" t="s">
        <v>3189</v>
      </c>
      <c r="C805" s="13" t="s">
        <v>3190</v>
      </c>
      <c r="D805" s="13" t="s">
        <v>6</v>
      </c>
      <c r="E805">
        <v>8</v>
      </c>
      <c r="F805">
        <v>2019</v>
      </c>
      <c r="G805">
        <v>1</v>
      </c>
      <c r="H805" s="13" t="s">
        <v>6976</v>
      </c>
      <c r="I805">
        <v>1</v>
      </c>
      <c r="J805">
        <v>0</v>
      </c>
      <c r="K805">
        <v>0</v>
      </c>
      <c r="L805">
        <v>447</v>
      </c>
    </row>
    <row r="806" spans="1:12" x14ac:dyDescent="0.3">
      <c r="A806">
        <v>70001819</v>
      </c>
      <c r="B806" s="13" t="s">
        <v>3189</v>
      </c>
      <c r="C806" s="13" t="s">
        <v>3190</v>
      </c>
      <c r="D806" s="13" t="s">
        <v>6</v>
      </c>
      <c r="E806">
        <v>8</v>
      </c>
      <c r="F806">
        <v>2019</v>
      </c>
      <c r="G806">
        <v>0</v>
      </c>
      <c r="H806" s="13" t="s">
        <v>6976</v>
      </c>
      <c r="I806">
        <v>1</v>
      </c>
      <c r="J806">
        <v>0</v>
      </c>
      <c r="K806">
        <v>0</v>
      </c>
      <c r="L806">
        <v>144</v>
      </c>
    </row>
    <row r="807" spans="1:12" x14ac:dyDescent="0.3">
      <c r="A807">
        <v>70001919</v>
      </c>
      <c r="B807" s="13" t="s">
        <v>3189</v>
      </c>
      <c r="C807" s="13" t="s">
        <v>3190</v>
      </c>
      <c r="D807" s="13" t="s">
        <v>6</v>
      </c>
      <c r="E807">
        <v>8</v>
      </c>
      <c r="F807">
        <v>2019</v>
      </c>
      <c r="G807">
        <v>1</v>
      </c>
      <c r="H807" s="13" t="s">
        <v>6976</v>
      </c>
      <c r="I807">
        <v>1</v>
      </c>
      <c r="J807">
        <v>0</v>
      </c>
      <c r="K807">
        <v>0</v>
      </c>
      <c r="L807">
        <v>168</v>
      </c>
    </row>
    <row r="808" spans="1:12" x14ac:dyDescent="0.3">
      <c r="A808">
        <v>70002019</v>
      </c>
      <c r="B808" s="13" t="s">
        <v>3189</v>
      </c>
      <c r="C808" s="13" t="s">
        <v>3190</v>
      </c>
      <c r="D808" s="13" t="s">
        <v>6</v>
      </c>
      <c r="E808">
        <v>8</v>
      </c>
      <c r="F808">
        <v>2019</v>
      </c>
      <c r="G808">
        <v>1</v>
      </c>
      <c r="H808" s="13" t="s">
        <v>6976</v>
      </c>
      <c r="I808">
        <v>1</v>
      </c>
      <c r="J808">
        <v>0</v>
      </c>
      <c r="K808">
        <v>0</v>
      </c>
      <c r="L808">
        <v>636</v>
      </c>
    </row>
    <row r="809" spans="1:12" x14ac:dyDescent="0.3">
      <c r="A809">
        <v>70010119</v>
      </c>
      <c r="B809" s="13" t="s">
        <v>3189</v>
      </c>
      <c r="C809" s="13" t="s">
        <v>3190</v>
      </c>
      <c r="D809" s="13" t="s">
        <v>6</v>
      </c>
      <c r="E809">
        <v>8</v>
      </c>
      <c r="F809">
        <v>2019</v>
      </c>
      <c r="G809">
        <v>1</v>
      </c>
      <c r="H809" s="13" t="s">
        <v>6976</v>
      </c>
      <c r="I809">
        <v>1</v>
      </c>
      <c r="J809">
        <v>0</v>
      </c>
      <c r="K809">
        <v>0</v>
      </c>
      <c r="L809">
        <v>539</v>
      </c>
    </row>
    <row r="810" spans="1:12" x14ac:dyDescent="0.3">
      <c r="A810">
        <v>70010419</v>
      </c>
      <c r="B810" s="13" t="s">
        <v>3189</v>
      </c>
      <c r="C810" s="13" t="s">
        <v>3190</v>
      </c>
      <c r="D810" s="13" t="s">
        <v>6</v>
      </c>
      <c r="E810">
        <v>8</v>
      </c>
      <c r="F810">
        <v>2019</v>
      </c>
      <c r="G810">
        <v>0</v>
      </c>
      <c r="H810" s="13" t="s">
        <v>6976</v>
      </c>
      <c r="I810">
        <v>1</v>
      </c>
      <c r="J810">
        <v>0</v>
      </c>
      <c r="K810">
        <v>0</v>
      </c>
      <c r="L810">
        <v>317</v>
      </c>
    </row>
    <row r="811" spans="1:12" x14ac:dyDescent="0.3">
      <c r="A811">
        <v>70010519</v>
      </c>
      <c r="B811" s="13" t="s">
        <v>3189</v>
      </c>
      <c r="C811" s="13" t="s">
        <v>3190</v>
      </c>
      <c r="D811" s="13" t="s">
        <v>6</v>
      </c>
      <c r="E811">
        <v>8</v>
      </c>
      <c r="F811">
        <v>2019</v>
      </c>
      <c r="G811">
        <v>0</v>
      </c>
      <c r="H811" s="13" t="s">
        <v>6976</v>
      </c>
      <c r="I811">
        <v>1</v>
      </c>
      <c r="J811">
        <v>0</v>
      </c>
      <c r="K811">
        <v>0</v>
      </c>
      <c r="L811">
        <v>180</v>
      </c>
    </row>
    <row r="812" spans="1:12" x14ac:dyDescent="0.3">
      <c r="A812">
        <v>70011219</v>
      </c>
      <c r="B812" s="13" t="s">
        <v>3189</v>
      </c>
      <c r="C812" s="13" t="s">
        <v>3190</v>
      </c>
      <c r="D812" s="13" t="s">
        <v>6</v>
      </c>
      <c r="E812">
        <v>8</v>
      </c>
      <c r="F812">
        <v>2019</v>
      </c>
      <c r="G812">
        <v>0</v>
      </c>
      <c r="H812" s="13" t="s">
        <v>6976</v>
      </c>
      <c r="I812">
        <v>1</v>
      </c>
      <c r="J812">
        <v>0</v>
      </c>
      <c r="K812">
        <v>0</v>
      </c>
      <c r="L812">
        <v>447</v>
      </c>
    </row>
    <row r="813" spans="1:12" x14ac:dyDescent="0.3">
      <c r="A813">
        <v>70011319</v>
      </c>
      <c r="B813" s="13" t="s">
        <v>3189</v>
      </c>
      <c r="C813" s="13" t="s">
        <v>3190</v>
      </c>
      <c r="D813" s="13" t="s">
        <v>6</v>
      </c>
      <c r="E813">
        <v>8</v>
      </c>
      <c r="F813">
        <v>2019</v>
      </c>
      <c r="G813">
        <v>1</v>
      </c>
      <c r="H813" s="13" t="s">
        <v>6976</v>
      </c>
      <c r="I813">
        <v>1</v>
      </c>
      <c r="J813">
        <v>0</v>
      </c>
      <c r="K813">
        <v>0</v>
      </c>
      <c r="L813">
        <v>383</v>
      </c>
    </row>
    <row r="814" spans="1:12" x14ac:dyDescent="0.3">
      <c r="A814">
        <v>70011419</v>
      </c>
      <c r="B814" s="13" t="s">
        <v>3189</v>
      </c>
      <c r="C814" s="13" t="s">
        <v>3190</v>
      </c>
      <c r="D814" s="13" t="s">
        <v>6</v>
      </c>
      <c r="E814">
        <v>8</v>
      </c>
      <c r="F814">
        <v>2019</v>
      </c>
      <c r="G814">
        <v>1</v>
      </c>
      <c r="H814" s="13" t="s">
        <v>6976</v>
      </c>
      <c r="I814">
        <v>1</v>
      </c>
      <c r="J814">
        <v>0</v>
      </c>
      <c r="K814">
        <v>0</v>
      </c>
      <c r="L814">
        <v>345</v>
      </c>
    </row>
    <row r="815" spans="1:12" x14ac:dyDescent="0.3">
      <c r="A815">
        <v>70020119</v>
      </c>
      <c r="B815" s="13" t="s">
        <v>3189</v>
      </c>
      <c r="C815" s="13" t="s">
        <v>3190</v>
      </c>
      <c r="D815" s="13" t="s">
        <v>6</v>
      </c>
      <c r="E815">
        <v>8</v>
      </c>
      <c r="F815">
        <v>2019</v>
      </c>
      <c r="G815">
        <v>0</v>
      </c>
      <c r="H815" s="13" t="s">
        <v>6976</v>
      </c>
      <c r="I815">
        <v>1</v>
      </c>
      <c r="J815">
        <v>0</v>
      </c>
      <c r="K815">
        <v>0</v>
      </c>
      <c r="L815">
        <v>447</v>
      </c>
    </row>
    <row r="816" spans="1:12" x14ac:dyDescent="0.3">
      <c r="A816">
        <v>70020219</v>
      </c>
      <c r="B816" s="13" t="s">
        <v>3189</v>
      </c>
      <c r="C816" s="13" t="s">
        <v>3190</v>
      </c>
      <c r="D816" s="13" t="s">
        <v>6</v>
      </c>
      <c r="E816">
        <v>8</v>
      </c>
      <c r="F816">
        <v>2019</v>
      </c>
      <c r="G816">
        <v>0</v>
      </c>
      <c r="H816" s="13" t="s">
        <v>6976</v>
      </c>
      <c r="I816">
        <v>1</v>
      </c>
      <c r="J816">
        <v>0</v>
      </c>
      <c r="K816">
        <v>0</v>
      </c>
      <c r="L816">
        <v>345</v>
      </c>
    </row>
    <row r="817" spans="1:12" x14ac:dyDescent="0.3">
      <c r="A817">
        <v>70020319</v>
      </c>
      <c r="B817" s="13" t="s">
        <v>3189</v>
      </c>
      <c r="C817" s="13" t="s">
        <v>3190</v>
      </c>
      <c r="D817" s="13" t="s">
        <v>6</v>
      </c>
      <c r="E817">
        <v>8</v>
      </c>
      <c r="F817">
        <v>2019</v>
      </c>
      <c r="G817">
        <v>1</v>
      </c>
      <c r="H817" s="13" t="s">
        <v>6976</v>
      </c>
      <c r="I817">
        <v>1</v>
      </c>
      <c r="J817">
        <v>0</v>
      </c>
      <c r="K817">
        <v>0</v>
      </c>
      <c r="L817">
        <v>345</v>
      </c>
    </row>
    <row r="818" spans="1:12" x14ac:dyDescent="0.3">
      <c r="A818">
        <v>70020419</v>
      </c>
      <c r="B818" s="13" t="s">
        <v>3189</v>
      </c>
      <c r="C818" s="13" t="s">
        <v>3190</v>
      </c>
      <c r="D818" s="13" t="s">
        <v>6</v>
      </c>
      <c r="E818">
        <v>8</v>
      </c>
      <c r="F818">
        <v>2019</v>
      </c>
      <c r="G818">
        <v>1</v>
      </c>
      <c r="H818" s="13" t="s">
        <v>6976</v>
      </c>
      <c r="I818">
        <v>1</v>
      </c>
      <c r="J818">
        <v>0</v>
      </c>
      <c r="K818">
        <v>0</v>
      </c>
      <c r="L818">
        <v>383</v>
      </c>
    </row>
    <row r="819" spans="1:12" x14ac:dyDescent="0.3">
      <c r="A819">
        <v>70020519</v>
      </c>
      <c r="B819" s="13" t="s">
        <v>3189</v>
      </c>
      <c r="C819" s="13" t="s">
        <v>3190</v>
      </c>
      <c r="D819" s="13" t="s">
        <v>6</v>
      </c>
      <c r="E819">
        <v>8</v>
      </c>
      <c r="F819">
        <v>2019</v>
      </c>
      <c r="G819">
        <v>1</v>
      </c>
      <c r="H819" s="13" t="s">
        <v>6976</v>
      </c>
      <c r="I819">
        <v>1</v>
      </c>
      <c r="J819">
        <v>0</v>
      </c>
      <c r="K819">
        <v>0</v>
      </c>
      <c r="L819">
        <v>383</v>
      </c>
    </row>
    <row r="820" spans="1:12" x14ac:dyDescent="0.3">
      <c r="A820">
        <v>70020619</v>
      </c>
      <c r="B820" s="13" t="s">
        <v>3189</v>
      </c>
      <c r="C820" s="13" t="s">
        <v>3190</v>
      </c>
      <c r="D820" s="13" t="s">
        <v>6</v>
      </c>
      <c r="E820">
        <v>8</v>
      </c>
      <c r="F820">
        <v>2019</v>
      </c>
      <c r="G820">
        <v>0</v>
      </c>
      <c r="H820" s="13" t="s">
        <v>6976</v>
      </c>
      <c r="I820">
        <v>1</v>
      </c>
      <c r="J820">
        <v>0</v>
      </c>
      <c r="K820">
        <v>0</v>
      </c>
      <c r="L820">
        <v>447</v>
      </c>
    </row>
    <row r="821" spans="1:12" x14ac:dyDescent="0.3">
      <c r="A821">
        <v>70020719</v>
      </c>
      <c r="B821" s="13" t="s">
        <v>3189</v>
      </c>
      <c r="C821" s="13" t="s">
        <v>3190</v>
      </c>
      <c r="D821" s="13" t="s">
        <v>6</v>
      </c>
      <c r="E821">
        <v>8</v>
      </c>
      <c r="F821">
        <v>2019</v>
      </c>
      <c r="G821">
        <v>0</v>
      </c>
      <c r="H821" s="13" t="s">
        <v>6976</v>
      </c>
      <c r="I821">
        <v>1</v>
      </c>
      <c r="J821">
        <v>0</v>
      </c>
      <c r="K821">
        <v>0</v>
      </c>
      <c r="L821">
        <v>144</v>
      </c>
    </row>
    <row r="822" spans="1:12" x14ac:dyDescent="0.3">
      <c r="A822">
        <v>70020819</v>
      </c>
      <c r="B822" s="13" t="s">
        <v>3189</v>
      </c>
      <c r="C822" s="13" t="s">
        <v>3190</v>
      </c>
      <c r="D822" s="13" t="s">
        <v>6</v>
      </c>
      <c r="E822">
        <v>8</v>
      </c>
      <c r="F822">
        <v>2019</v>
      </c>
      <c r="G822">
        <v>1</v>
      </c>
      <c r="H822" s="13" t="s">
        <v>6976</v>
      </c>
      <c r="I822">
        <v>1</v>
      </c>
      <c r="J822">
        <v>0</v>
      </c>
      <c r="K822">
        <v>0</v>
      </c>
      <c r="L822">
        <v>168</v>
      </c>
    </row>
    <row r="823" spans="1:12" x14ac:dyDescent="0.3">
      <c r="A823">
        <v>70020919</v>
      </c>
      <c r="B823" s="13" t="s">
        <v>3189</v>
      </c>
      <c r="C823" s="13" t="s">
        <v>3190</v>
      </c>
      <c r="D823" s="13" t="s">
        <v>6</v>
      </c>
      <c r="E823">
        <v>8</v>
      </c>
      <c r="F823">
        <v>2019</v>
      </c>
      <c r="G823">
        <v>0</v>
      </c>
      <c r="H823" s="13" t="s">
        <v>6976</v>
      </c>
      <c r="I823">
        <v>1</v>
      </c>
      <c r="J823">
        <v>0</v>
      </c>
      <c r="K823">
        <v>0</v>
      </c>
      <c r="L823">
        <v>210</v>
      </c>
    </row>
    <row r="824" spans="1:12" x14ac:dyDescent="0.3">
      <c r="A824">
        <v>70021019</v>
      </c>
      <c r="B824" s="13" t="s">
        <v>3189</v>
      </c>
      <c r="C824" s="13" t="s">
        <v>3190</v>
      </c>
      <c r="D824" s="13" t="s">
        <v>6</v>
      </c>
      <c r="E824">
        <v>8</v>
      </c>
      <c r="F824">
        <v>2019</v>
      </c>
      <c r="G824">
        <v>0</v>
      </c>
      <c r="H824" s="13" t="s">
        <v>6976</v>
      </c>
      <c r="I824">
        <v>1</v>
      </c>
      <c r="J824">
        <v>0</v>
      </c>
      <c r="K824">
        <v>0</v>
      </c>
      <c r="L824">
        <v>539</v>
      </c>
    </row>
    <row r="825" spans="1:12" x14ac:dyDescent="0.3">
      <c r="A825">
        <v>70030119</v>
      </c>
      <c r="B825" s="13" t="s">
        <v>3189</v>
      </c>
      <c r="C825" s="13" t="s">
        <v>3190</v>
      </c>
      <c r="D825" s="13" t="s">
        <v>6</v>
      </c>
      <c r="E825">
        <v>8</v>
      </c>
      <c r="F825">
        <v>2019</v>
      </c>
      <c r="G825">
        <v>1</v>
      </c>
      <c r="H825" s="13" t="s">
        <v>6976</v>
      </c>
      <c r="I825">
        <v>1</v>
      </c>
      <c r="J825">
        <v>0</v>
      </c>
      <c r="K825">
        <v>0</v>
      </c>
      <c r="L825">
        <v>187</v>
      </c>
    </row>
    <row r="826" spans="1:12" x14ac:dyDescent="0.3">
      <c r="A826">
        <v>70030219</v>
      </c>
      <c r="B826" s="13" t="s">
        <v>3189</v>
      </c>
      <c r="C826" s="13" t="s">
        <v>3190</v>
      </c>
      <c r="D826" s="13" t="s">
        <v>6</v>
      </c>
      <c r="E826">
        <v>8</v>
      </c>
      <c r="F826">
        <v>2019</v>
      </c>
      <c r="G826">
        <v>0</v>
      </c>
      <c r="H826" s="13" t="s">
        <v>6976</v>
      </c>
      <c r="I826">
        <v>1</v>
      </c>
      <c r="J826">
        <v>0</v>
      </c>
      <c r="K826">
        <v>0</v>
      </c>
      <c r="L826">
        <v>447</v>
      </c>
    </row>
    <row r="827" spans="1:12" x14ac:dyDescent="0.3">
      <c r="A827">
        <v>70030319</v>
      </c>
      <c r="B827" s="13" t="s">
        <v>3189</v>
      </c>
      <c r="C827" s="13" t="s">
        <v>3190</v>
      </c>
      <c r="D827" s="13" t="s">
        <v>6</v>
      </c>
      <c r="E827">
        <v>8</v>
      </c>
      <c r="F827">
        <v>2019</v>
      </c>
      <c r="G827">
        <v>1</v>
      </c>
      <c r="H827" s="13" t="s">
        <v>6976</v>
      </c>
      <c r="I827">
        <v>1</v>
      </c>
      <c r="J827">
        <v>0</v>
      </c>
      <c r="K827">
        <v>0</v>
      </c>
      <c r="L827">
        <v>447</v>
      </c>
    </row>
    <row r="828" spans="1:12" x14ac:dyDescent="0.3">
      <c r="A828">
        <v>70030419</v>
      </c>
      <c r="B828" s="13" t="s">
        <v>3189</v>
      </c>
      <c r="C828" s="13" t="s">
        <v>3190</v>
      </c>
      <c r="D828" s="13" t="s">
        <v>6</v>
      </c>
      <c r="E828">
        <v>8</v>
      </c>
      <c r="F828">
        <v>2019</v>
      </c>
      <c r="G828">
        <v>0</v>
      </c>
      <c r="H828" s="13" t="s">
        <v>6976</v>
      </c>
      <c r="I828">
        <v>1</v>
      </c>
      <c r="J828">
        <v>0</v>
      </c>
      <c r="K828">
        <v>0</v>
      </c>
      <c r="L828">
        <v>345</v>
      </c>
    </row>
    <row r="829" spans="1:12" x14ac:dyDescent="0.3">
      <c r="A829">
        <v>70030519</v>
      </c>
      <c r="B829" s="13" t="s">
        <v>3189</v>
      </c>
      <c r="C829" s="13" t="s">
        <v>3190</v>
      </c>
      <c r="D829" s="13" t="s">
        <v>6</v>
      </c>
      <c r="E829">
        <v>8</v>
      </c>
      <c r="F829">
        <v>2019</v>
      </c>
      <c r="G829">
        <v>0</v>
      </c>
      <c r="H829" s="13" t="s">
        <v>6976</v>
      </c>
      <c r="I829">
        <v>1</v>
      </c>
      <c r="J829">
        <v>0</v>
      </c>
      <c r="K829">
        <v>0</v>
      </c>
      <c r="L829">
        <v>383</v>
      </c>
    </row>
    <row r="830" spans="1:12" x14ac:dyDescent="0.3">
      <c r="A830">
        <v>70030619</v>
      </c>
      <c r="B830" s="13" t="s">
        <v>3189</v>
      </c>
      <c r="C830" s="13" t="s">
        <v>3190</v>
      </c>
      <c r="D830" s="13" t="s">
        <v>6</v>
      </c>
      <c r="E830">
        <v>8</v>
      </c>
      <c r="F830">
        <v>2019</v>
      </c>
      <c r="G830">
        <v>0</v>
      </c>
      <c r="H830" s="13" t="s">
        <v>6976</v>
      </c>
      <c r="I830">
        <v>1</v>
      </c>
      <c r="J830">
        <v>0</v>
      </c>
      <c r="K830">
        <v>0</v>
      </c>
      <c r="L830">
        <v>144</v>
      </c>
    </row>
    <row r="831" spans="1:12" x14ac:dyDescent="0.3">
      <c r="A831">
        <v>70030719</v>
      </c>
      <c r="B831" s="13" t="s">
        <v>3189</v>
      </c>
      <c r="C831" s="13" t="s">
        <v>3190</v>
      </c>
      <c r="D831" s="13" t="s">
        <v>6</v>
      </c>
      <c r="E831">
        <v>8</v>
      </c>
      <c r="F831">
        <v>2019</v>
      </c>
      <c r="G831">
        <v>0</v>
      </c>
      <c r="H831" s="13" t="s">
        <v>6976</v>
      </c>
      <c r="I831">
        <v>1</v>
      </c>
      <c r="J831">
        <v>0</v>
      </c>
      <c r="K831">
        <v>0</v>
      </c>
      <c r="L831">
        <v>168</v>
      </c>
    </row>
    <row r="832" spans="1:12" x14ac:dyDescent="0.3">
      <c r="A832">
        <v>70030819</v>
      </c>
      <c r="B832" s="13" t="s">
        <v>3189</v>
      </c>
      <c r="C832" s="13" t="s">
        <v>3190</v>
      </c>
      <c r="D832" s="13" t="s">
        <v>6</v>
      </c>
      <c r="E832">
        <v>8</v>
      </c>
      <c r="F832">
        <v>2019</v>
      </c>
      <c r="G832">
        <v>0</v>
      </c>
      <c r="H832" s="13" t="s">
        <v>6976</v>
      </c>
      <c r="I832">
        <v>1</v>
      </c>
      <c r="J832">
        <v>0</v>
      </c>
      <c r="K832">
        <v>0</v>
      </c>
      <c r="L832">
        <v>210</v>
      </c>
    </row>
    <row r="833" spans="1:12" x14ac:dyDescent="0.3">
      <c r="A833">
        <v>70030919</v>
      </c>
      <c r="B833" s="13" t="s">
        <v>3189</v>
      </c>
      <c r="C833" s="13" t="s">
        <v>3190</v>
      </c>
      <c r="D833" s="13" t="s">
        <v>6</v>
      </c>
      <c r="E833">
        <v>8</v>
      </c>
      <c r="F833">
        <v>2019</v>
      </c>
      <c r="G833">
        <v>1</v>
      </c>
      <c r="H833" s="13" t="s">
        <v>6976</v>
      </c>
      <c r="I833">
        <v>1</v>
      </c>
      <c r="J833">
        <v>0</v>
      </c>
      <c r="K833">
        <v>0</v>
      </c>
      <c r="L833">
        <v>210</v>
      </c>
    </row>
    <row r="834" spans="1:12" x14ac:dyDescent="0.3">
      <c r="A834">
        <v>70031019</v>
      </c>
      <c r="B834" s="13" t="s">
        <v>3189</v>
      </c>
      <c r="C834" s="13" t="s">
        <v>3190</v>
      </c>
      <c r="D834" s="13" t="s">
        <v>6</v>
      </c>
      <c r="E834">
        <v>8</v>
      </c>
      <c r="F834">
        <v>2019</v>
      </c>
      <c r="G834">
        <v>0</v>
      </c>
      <c r="H834" s="13" t="s">
        <v>6976</v>
      </c>
      <c r="I834">
        <v>1</v>
      </c>
      <c r="J834">
        <v>0</v>
      </c>
      <c r="K834">
        <v>0</v>
      </c>
      <c r="L834">
        <v>592</v>
      </c>
    </row>
    <row r="835" spans="1:12" x14ac:dyDescent="0.3">
      <c r="A835">
        <v>70031119</v>
      </c>
      <c r="B835" s="13" t="s">
        <v>3189</v>
      </c>
      <c r="C835" s="13" t="s">
        <v>3190</v>
      </c>
      <c r="D835" s="13" t="s">
        <v>6</v>
      </c>
      <c r="E835">
        <v>8</v>
      </c>
      <c r="F835">
        <v>2019</v>
      </c>
      <c r="G835">
        <v>1</v>
      </c>
      <c r="H835" s="13" t="s">
        <v>6976</v>
      </c>
      <c r="I835">
        <v>1</v>
      </c>
      <c r="J835">
        <v>0</v>
      </c>
      <c r="K835">
        <v>0</v>
      </c>
      <c r="L835">
        <v>284</v>
      </c>
    </row>
    <row r="836" spans="1:12" x14ac:dyDescent="0.3">
      <c r="A836">
        <v>70031219</v>
      </c>
      <c r="B836" s="13" t="s">
        <v>3189</v>
      </c>
      <c r="C836" s="13" t="s">
        <v>3190</v>
      </c>
      <c r="D836" s="13" t="s">
        <v>6</v>
      </c>
      <c r="E836">
        <v>8</v>
      </c>
      <c r="F836">
        <v>2019</v>
      </c>
      <c r="G836">
        <v>0</v>
      </c>
      <c r="H836" s="13" t="s">
        <v>6976</v>
      </c>
      <c r="I836">
        <v>1</v>
      </c>
      <c r="J836">
        <v>0</v>
      </c>
      <c r="K836">
        <v>0</v>
      </c>
      <c r="L836">
        <v>447</v>
      </c>
    </row>
    <row r="837" spans="1:12" x14ac:dyDescent="0.3">
      <c r="A837">
        <v>70031719</v>
      </c>
      <c r="B837" s="13" t="s">
        <v>3189</v>
      </c>
      <c r="C837" s="13" t="s">
        <v>3190</v>
      </c>
      <c r="D837" s="13" t="s">
        <v>6</v>
      </c>
      <c r="E837">
        <v>8</v>
      </c>
      <c r="F837">
        <v>2019</v>
      </c>
      <c r="G837">
        <v>1</v>
      </c>
      <c r="H837" s="13" t="s">
        <v>6976</v>
      </c>
      <c r="I837">
        <v>1</v>
      </c>
      <c r="J837">
        <v>0</v>
      </c>
      <c r="K837">
        <v>0</v>
      </c>
      <c r="L837">
        <v>345</v>
      </c>
    </row>
    <row r="838" spans="1:12" x14ac:dyDescent="0.3">
      <c r="A838">
        <v>70041819</v>
      </c>
      <c r="B838" s="13" t="s">
        <v>3189</v>
      </c>
      <c r="C838" s="13" t="s">
        <v>3190</v>
      </c>
      <c r="D838" s="13" t="s">
        <v>6</v>
      </c>
      <c r="E838">
        <v>8</v>
      </c>
      <c r="F838">
        <v>2019</v>
      </c>
      <c r="G838">
        <v>1</v>
      </c>
      <c r="H838" s="13" t="s">
        <v>6976</v>
      </c>
      <c r="I838">
        <v>1</v>
      </c>
      <c r="J838">
        <v>0</v>
      </c>
      <c r="K838">
        <v>0</v>
      </c>
      <c r="L838">
        <v>172</v>
      </c>
    </row>
    <row r="839" spans="1:12" x14ac:dyDescent="0.3">
      <c r="A839">
        <v>70041919</v>
      </c>
      <c r="B839" s="13" t="s">
        <v>3189</v>
      </c>
      <c r="C839" s="13" t="s">
        <v>3190</v>
      </c>
      <c r="D839" s="13" t="s">
        <v>6</v>
      </c>
      <c r="E839">
        <v>8</v>
      </c>
      <c r="F839">
        <v>2019</v>
      </c>
      <c r="G839">
        <v>1</v>
      </c>
      <c r="H839" s="13" t="s">
        <v>6976</v>
      </c>
      <c r="I839">
        <v>1</v>
      </c>
      <c r="J839">
        <v>0</v>
      </c>
      <c r="K839">
        <v>0</v>
      </c>
      <c r="L839">
        <v>210</v>
      </c>
    </row>
    <row r="840" spans="1:12" x14ac:dyDescent="0.3">
      <c r="A840">
        <v>42010119</v>
      </c>
      <c r="B840" s="13" t="s">
        <v>3189</v>
      </c>
      <c r="C840" s="13" t="s">
        <v>3190</v>
      </c>
      <c r="D840" s="13" t="s">
        <v>6</v>
      </c>
      <c r="E840">
        <v>8</v>
      </c>
      <c r="F840">
        <v>2019</v>
      </c>
      <c r="G840">
        <v>0</v>
      </c>
      <c r="H840" s="13" t="s">
        <v>6976</v>
      </c>
      <c r="I840">
        <v>1</v>
      </c>
      <c r="J840">
        <v>0</v>
      </c>
      <c r="K840">
        <v>0</v>
      </c>
      <c r="L840">
        <v>510</v>
      </c>
    </row>
    <row r="841" spans="1:12" x14ac:dyDescent="0.3">
      <c r="A841">
        <v>42010219</v>
      </c>
      <c r="B841" s="13" t="s">
        <v>3189</v>
      </c>
      <c r="C841" s="13" t="s">
        <v>3190</v>
      </c>
      <c r="D841" s="13" t="s">
        <v>6</v>
      </c>
      <c r="E841">
        <v>8</v>
      </c>
      <c r="F841">
        <v>2019</v>
      </c>
      <c r="G841">
        <v>1</v>
      </c>
      <c r="H841" s="13" t="s">
        <v>6976</v>
      </c>
      <c r="I841">
        <v>1</v>
      </c>
      <c r="J841">
        <v>0</v>
      </c>
      <c r="K841">
        <v>0</v>
      </c>
      <c r="L841">
        <v>538</v>
      </c>
    </row>
    <row r="842" spans="1:12" x14ac:dyDescent="0.3">
      <c r="A842">
        <v>42010319</v>
      </c>
      <c r="B842" s="13" t="s">
        <v>3189</v>
      </c>
      <c r="C842" s="13" t="s">
        <v>3190</v>
      </c>
      <c r="D842" s="13" t="s">
        <v>6</v>
      </c>
      <c r="E842">
        <v>8</v>
      </c>
      <c r="F842">
        <v>2019</v>
      </c>
      <c r="G842">
        <v>0</v>
      </c>
      <c r="H842" s="13" t="s">
        <v>6976</v>
      </c>
      <c r="I842">
        <v>1</v>
      </c>
      <c r="J842">
        <v>0</v>
      </c>
      <c r="K842">
        <v>0</v>
      </c>
      <c r="L842">
        <v>187</v>
      </c>
    </row>
    <row r="843" spans="1:12" x14ac:dyDescent="0.3">
      <c r="A843">
        <v>42010419</v>
      </c>
      <c r="B843" s="13" t="s">
        <v>3189</v>
      </c>
      <c r="C843" s="13" t="s">
        <v>3190</v>
      </c>
      <c r="D843" s="13" t="s">
        <v>6</v>
      </c>
      <c r="E843">
        <v>8</v>
      </c>
      <c r="F843">
        <v>2019</v>
      </c>
      <c r="G843">
        <v>0</v>
      </c>
      <c r="H843" s="13" t="s">
        <v>6976</v>
      </c>
      <c r="I843">
        <v>1</v>
      </c>
      <c r="J843">
        <v>0</v>
      </c>
      <c r="K843">
        <v>0</v>
      </c>
      <c r="L843">
        <v>293</v>
      </c>
    </row>
    <row r="844" spans="1:12" x14ac:dyDescent="0.3">
      <c r="A844">
        <v>42010519</v>
      </c>
      <c r="B844" s="13" t="s">
        <v>3189</v>
      </c>
      <c r="C844" s="13" t="s">
        <v>3190</v>
      </c>
      <c r="D844" s="13" t="s">
        <v>6</v>
      </c>
      <c r="E844">
        <v>8</v>
      </c>
      <c r="F844">
        <v>2019</v>
      </c>
      <c r="G844">
        <v>1</v>
      </c>
      <c r="H844" s="13" t="s">
        <v>6976</v>
      </c>
      <c r="I844">
        <v>1</v>
      </c>
      <c r="J844">
        <v>0</v>
      </c>
      <c r="K844">
        <v>0</v>
      </c>
      <c r="L844">
        <v>383</v>
      </c>
    </row>
    <row r="845" spans="1:12" x14ac:dyDescent="0.3">
      <c r="A845">
        <v>21000119</v>
      </c>
      <c r="B845" s="13" t="s">
        <v>3189</v>
      </c>
      <c r="C845" s="13" t="s">
        <v>3190</v>
      </c>
      <c r="D845" s="13" t="s">
        <v>6</v>
      </c>
      <c r="E845">
        <v>8</v>
      </c>
      <c r="F845">
        <v>2019</v>
      </c>
      <c r="G845">
        <v>1</v>
      </c>
      <c r="H845" s="13" t="s">
        <v>6976</v>
      </c>
      <c r="I845">
        <v>1</v>
      </c>
      <c r="J845">
        <v>0</v>
      </c>
      <c r="K845">
        <v>0</v>
      </c>
      <c r="L845">
        <v>436</v>
      </c>
    </row>
    <row r="846" spans="1:12" x14ac:dyDescent="0.3">
      <c r="A846">
        <v>21000219</v>
      </c>
      <c r="B846" s="13" t="s">
        <v>3189</v>
      </c>
      <c r="C846" s="13" t="s">
        <v>3190</v>
      </c>
      <c r="D846" s="13" t="s">
        <v>6</v>
      </c>
      <c r="E846">
        <v>8</v>
      </c>
      <c r="F846">
        <v>2019</v>
      </c>
      <c r="G846">
        <v>1</v>
      </c>
      <c r="H846" s="13" t="s">
        <v>6976</v>
      </c>
      <c r="I846">
        <v>1</v>
      </c>
      <c r="J846">
        <v>0</v>
      </c>
      <c r="K846">
        <v>0</v>
      </c>
      <c r="L846">
        <v>510</v>
      </c>
    </row>
    <row r="847" spans="1:12" x14ac:dyDescent="0.3">
      <c r="A847">
        <v>21000319</v>
      </c>
      <c r="B847" s="13" t="s">
        <v>3189</v>
      </c>
      <c r="C847" s="13" t="s">
        <v>3190</v>
      </c>
      <c r="D847" s="13" t="s">
        <v>6</v>
      </c>
      <c r="E847">
        <v>8</v>
      </c>
      <c r="F847">
        <v>2019</v>
      </c>
      <c r="G847">
        <v>1</v>
      </c>
      <c r="H847" s="13" t="s">
        <v>6976</v>
      </c>
      <c r="I847">
        <v>1</v>
      </c>
      <c r="J847">
        <v>0</v>
      </c>
      <c r="K847">
        <v>0</v>
      </c>
      <c r="L847">
        <v>538</v>
      </c>
    </row>
    <row r="848" spans="1:12" x14ac:dyDescent="0.3">
      <c r="A848">
        <v>21000419</v>
      </c>
      <c r="B848" s="13" t="s">
        <v>3189</v>
      </c>
      <c r="C848" s="13" t="s">
        <v>3190</v>
      </c>
      <c r="D848" s="13" t="s">
        <v>6</v>
      </c>
      <c r="E848">
        <v>8</v>
      </c>
      <c r="F848">
        <v>2019</v>
      </c>
      <c r="G848">
        <v>0</v>
      </c>
      <c r="H848" s="13" t="s">
        <v>6976</v>
      </c>
      <c r="I848">
        <v>1</v>
      </c>
      <c r="J848">
        <v>0</v>
      </c>
      <c r="K848">
        <v>0</v>
      </c>
      <c r="L848">
        <v>492</v>
      </c>
    </row>
    <row r="849" spans="1:12" x14ac:dyDescent="0.3">
      <c r="A849">
        <v>21001119</v>
      </c>
      <c r="B849" s="13" t="s">
        <v>3189</v>
      </c>
      <c r="C849" s="13" t="s">
        <v>3190</v>
      </c>
      <c r="D849" s="13" t="s">
        <v>6</v>
      </c>
      <c r="E849">
        <v>8</v>
      </c>
      <c r="F849">
        <v>2019</v>
      </c>
      <c r="G849">
        <v>1</v>
      </c>
      <c r="H849" s="13" t="s">
        <v>6976</v>
      </c>
      <c r="I849">
        <v>1</v>
      </c>
      <c r="J849">
        <v>0</v>
      </c>
      <c r="K849">
        <v>0</v>
      </c>
      <c r="L849">
        <v>538</v>
      </c>
    </row>
    <row r="850" spans="1:12" x14ac:dyDescent="0.3">
      <c r="A850">
        <v>21001219</v>
      </c>
      <c r="B850" s="13" t="s">
        <v>3189</v>
      </c>
      <c r="C850" s="13" t="s">
        <v>3190</v>
      </c>
      <c r="D850" s="13" t="s">
        <v>6</v>
      </c>
      <c r="E850">
        <v>8</v>
      </c>
      <c r="F850">
        <v>2019</v>
      </c>
      <c r="G850">
        <v>0</v>
      </c>
      <c r="H850" s="13" t="s">
        <v>6976</v>
      </c>
      <c r="I850">
        <v>1</v>
      </c>
      <c r="J850">
        <v>0</v>
      </c>
      <c r="K850">
        <v>0</v>
      </c>
      <c r="L850">
        <v>540</v>
      </c>
    </row>
    <row r="851" spans="1:12" x14ac:dyDescent="0.3">
      <c r="A851">
        <v>21001319</v>
      </c>
      <c r="B851" s="13" t="s">
        <v>3189</v>
      </c>
      <c r="C851" s="13" t="s">
        <v>3190</v>
      </c>
      <c r="D851" s="13" t="s">
        <v>6</v>
      </c>
      <c r="E851">
        <v>8</v>
      </c>
      <c r="F851">
        <v>2019</v>
      </c>
      <c r="G851">
        <v>0</v>
      </c>
      <c r="H851" s="13" t="s">
        <v>6976</v>
      </c>
      <c r="I851">
        <v>1</v>
      </c>
      <c r="J851">
        <v>0</v>
      </c>
      <c r="K851">
        <v>0</v>
      </c>
      <c r="L851">
        <v>538</v>
      </c>
    </row>
    <row r="852" spans="1:12" x14ac:dyDescent="0.3">
      <c r="A852">
        <v>21001419</v>
      </c>
      <c r="B852" s="13" t="s">
        <v>3189</v>
      </c>
      <c r="C852" s="13" t="s">
        <v>3190</v>
      </c>
      <c r="D852" s="13" t="s">
        <v>6</v>
      </c>
      <c r="E852">
        <v>8</v>
      </c>
      <c r="F852">
        <v>2019</v>
      </c>
      <c r="G852">
        <v>1</v>
      </c>
      <c r="H852" s="13" t="s">
        <v>6976</v>
      </c>
      <c r="I852">
        <v>1</v>
      </c>
      <c r="J852">
        <v>0</v>
      </c>
      <c r="K852">
        <v>0</v>
      </c>
      <c r="L852">
        <v>440</v>
      </c>
    </row>
    <row r="853" spans="1:12" x14ac:dyDescent="0.3">
      <c r="A853">
        <v>21001519</v>
      </c>
      <c r="B853" s="13" t="s">
        <v>3189</v>
      </c>
      <c r="C853" s="13" t="s">
        <v>3190</v>
      </c>
      <c r="D853" s="13" t="s">
        <v>6</v>
      </c>
      <c r="E853">
        <v>8</v>
      </c>
      <c r="F853">
        <v>2019</v>
      </c>
      <c r="G853">
        <v>0</v>
      </c>
      <c r="H853" s="13" t="s">
        <v>6976</v>
      </c>
      <c r="I853">
        <v>1</v>
      </c>
      <c r="J853">
        <v>0</v>
      </c>
      <c r="K853">
        <v>0</v>
      </c>
      <c r="L853">
        <v>440</v>
      </c>
    </row>
    <row r="854" spans="1:12" x14ac:dyDescent="0.3">
      <c r="A854">
        <v>21001619</v>
      </c>
      <c r="B854" s="13" t="s">
        <v>3189</v>
      </c>
      <c r="C854" s="13" t="s">
        <v>3190</v>
      </c>
      <c r="D854" s="13" t="s">
        <v>6</v>
      </c>
      <c r="E854">
        <v>8</v>
      </c>
      <c r="F854">
        <v>2019</v>
      </c>
      <c r="G854">
        <v>1</v>
      </c>
      <c r="H854" s="13" t="s">
        <v>6976</v>
      </c>
      <c r="I854">
        <v>1</v>
      </c>
      <c r="J854">
        <v>0</v>
      </c>
      <c r="K854">
        <v>0</v>
      </c>
      <c r="L854">
        <v>283</v>
      </c>
    </row>
    <row r="855" spans="1:12" x14ac:dyDescent="0.3">
      <c r="A855">
        <v>21001719</v>
      </c>
      <c r="B855" s="13" t="s">
        <v>3189</v>
      </c>
      <c r="C855" s="13" t="s">
        <v>3190</v>
      </c>
      <c r="D855" s="13" t="s">
        <v>6</v>
      </c>
      <c r="E855">
        <v>8</v>
      </c>
      <c r="F855">
        <v>2019</v>
      </c>
      <c r="G855">
        <v>1</v>
      </c>
      <c r="H855" s="13" t="s">
        <v>6976</v>
      </c>
      <c r="I855">
        <v>1</v>
      </c>
      <c r="J855">
        <v>0</v>
      </c>
      <c r="K855">
        <v>0</v>
      </c>
      <c r="L855">
        <v>336</v>
      </c>
    </row>
    <row r="856" spans="1:12" x14ac:dyDescent="0.3">
      <c r="A856">
        <v>21001819</v>
      </c>
      <c r="B856" s="13" t="s">
        <v>3189</v>
      </c>
      <c r="C856" s="13" t="s">
        <v>3190</v>
      </c>
      <c r="D856" s="13" t="s">
        <v>6</v>
      </c>
      <c r="E856">
        <v>8</v>
      </c>
      <c r="F856">
        <v>2019</v>
      </c>
      <c r="G856">
        <v>1</v>
      </c>
      <c r="H856" s="13" t="s">
        <v>6976</v>
      </c>
      <c r="I856">
        <v>1</v>
      </c>
      <c r="J856">
        <v>0</v>
      </c>
      <c r="K856">
        <v>0</v>
      </c>
      <c r="L856">
        <v>345</v>
      </c>
    </row>
    <row r="857" spans="1:12" x14ac:dyDescent="0.3">
      <c r="A857">
        <v>21001919</v>
      </c>
      <c r="B857" s="13" t="s">
        <v>3189</v>
      </c>
      <c r="C857" s="13" t="s">
        <v>3190</v>
      </c>
      <c r="D857" s="13" t="s">
        <v>6</v>
      </c>
      <c r="E857">
        <v>8</v>
      </c>
      <c r="F857">
        <v>2019</v>
      </c>
      <c r="G857">
        <v>0</v>
      </c>
      <c r="H857" s="13" t="s">
        <v>6976</v>
      </c>
      <c r="I857">
        <v>1</v>
      </c>
      <c r="J857">
        <v>0</v>
      </c>
      <c r="K857">
        <v>0</v>
      </c>
      <c r="L857">
        <v>383</v>
      </c>
    </row>
    <row r="858" spans="1:12" x14ac:dyDescent="0.3">
      <c r="A858">
        <v>21002019</v>
      </c>
      <c r="B858" s="13" t="s">
        <v>3189</v>
      </c>
      <c r="C858" s="13" t="s">
        <v>3190</v>
      </c>
      <c r="D858" s="13" t="s">
        <v>6</v>
      </c>
      <c r="E858">
        <v>8</v>
      </c>
      <c r="F858">
        <v>2019</v>
      </c>
      <c r="G858">
        <v>1</v>
      </c>
      <c r="H858" s="13" t="s">
        <v>6976</v>
      </c>
      <c r="I858">
        <v>1</v>
      </c>
      <c r="J858">
        <v>0</v>
      </c>
      <c r="K858">
        <v>0</v>
      </c>
      <c r="L858">
        <v>594</v>
      </c>
    </row>
    <row r="859" spans="1:12" x14ac:dyDescent="0.3">
      <c r="A859">
        <v>21003019</v>
      </c>
      <c r="B859" s="13" t="s">
        <v>3189</v>
      </c>
      <c r="C859" s="13" t="s">
        <v>3190</v>
      </c>
      <c r="D859" s="13" t="s">
        <v>6</v>
      </c>
      <c r="E859">
        <v>8</v>
      </c>
      <c r="F859">
        <v>2019</v>
      </c>
      <c r="G859">
        <v>1</v>
      </c>
      <c r="H859" s="13" t="s">
        <v>6976</v>
      </c>
      <c r="I859">
        <v>1</v>
      </c>
      <c r="J859">
        <v>0</v>
      </c>
      <c r="K859">
        <v>0</v>
      </c>
      <c r="L859">
        <v>636</v>
      </c>
    </row>
    <row r="860" spans="1:12" x14ac:dyDescent="0.3">
      <c r="A860">
        <v>21003119</v>
      </c>
      <c r="B860" s="13" t="s">
        <v>3189</v>
      </c>
      <c r="C860" s="13" t="s">
        <v>3190</v>
      </c>
      <c r="D860" s="13" t="s">
        <v>6</v>
      </c>
      <c r="E860">
        <v>8</v>
      </c>
      <c r="F860">
        <v>2019</v>
      </c>
      <c r="G860">
        <v>1</v>
      </c>
      <c r="H860" s="13" t="s">
        <v>6976</v>
      </c>
      <c r="I860">
        <v>1</v>
      </c>
      <c r="J860">
        <v>0</v>
      </c>
      <c r="K860">
        <v>0</v>
      </c>
      <c r="L860">
        <v>506</v>
      </c>
    </row>
    <row r="861" spans="1:12" x14ac:dyDescent="0.3">
      <c r="A861">
        <v>21003219</v>
      </c>
      <c r="B861" s="13" t="s">
        <v>3189</v>
      </c>
      <c r="C861" s="13" t="s">
        <v>3190</v>
      </c>
      <c r="D861" s="13" t="s">
        <v>6</v>
      </c>
      <c r="E861">
        <v>8</v>
      </c>
      <c r="F861">
        <v>2019</v>
      </c>
      <c r="G861">
        <v>0</v>
      </c>
      <c r="H861" s="13" t="s">
        <v>6976</v>
      </c>
      <c r="I861">
        <v>1</v>
      </c>
      <c r="J861">
        <v>0</v>
      </c>
      <c r="K861">
        <v>0</v>
      </c>
      <c r="L861">
        <v>440</v>
      </c>
    </row>
    <row r="862" spans="1:12" x14ac:dyDescent="0.3">
      <c r="A862">
        <v>21003319</v>
      </c>
      <c r="B862" s="13" t="s">
        <v>3189</v>
      </c>
      <c r="C862" s="13" t="s">
        <v>3190</v>
      </c>
      <c r="D862" s="13" t="s">
        <v>6</v>
      </c>
      <c r="E862">
        <v>8</v>
      </c>
      <c r="F862">
        <v>2019</v>
      </c>
      <c r="G862">
        <v>0</v>
      </c>
      <c r="H862" s="13" t="s">
        <v>6976</v>
      </c>
      <c r="I862">
        <v>1</v>
      </c>
      <c r="J862">
        <v>0</v>
      </c>
      <c r="K862">
        <v>0</v>
      </c>
      <c r="L862">
        <v>523</v>
      </c>
    </row>
    <row r="863" spans="1:12" x14ac:dyDescent="0.3">
      <c r="A863">
        <v>21003419</v>
      </c>
      <c r="B863" s="13" t="s">
        <v>3189</v>
      </c>
      <c r="C863" s="13" t="s">
        <v>3190</v>
      </c>
      <c r="D863" s="13" t="s">
        <v>6</v>
      </c>
      <c r="E863">
        <v>8</v>
      </c>
      <c r="F863">
        <v>2019</v>
      </c>
      <c r="G863">
        <v>1</v>
      </c>
      <c r="H863" s="13" t="s">
        <v>6976</v>
      </c>
      <c r="I863">
        <v>1</v>
      </c>
      <c r="J863">
        <v>0</v>
      </c>
      <c r="K863">
        <v>0</v>
      </c>
      <c r="L863">
        <v>295</v>
      </c>
    </row>
    <row r="864" spans="1:12" x14ac:dyDescent="0.3">
      <c r="A864">
        <v>21004019</v>
      </c>
      <c r="B864" s="13" t="s">
        <v>3189</v>
      </c>
      <c r="C864" s="13" t="s">
        <v>3190</v>
      </c>
      <c r="D864" s="13" t="s">
        <v>6</v>
      </c>
      <c r="E864">
        <v>8</v>
      </c>
      <c r="F864">
        <v>2019</v>
      </c>
      <c r="G864">
        <v>0</v>
      </c>
      <c r="H864" s="13" t="s">
        <v>6976</v>
      </c>
      <c r="I864">
        <v>1</v>
      </c>
      <c r="J864">
        <v>0</v>
      </c>
      <c r="K864">
        <v>0</v>
      </c>
      <c r="L864">
        <v>436</v>
      </c>
    </row>
    <row r="865" spans="1:12" x14ac:dyDescent="0.3">
      <c r="A865">
        <v>21005019</v>
      </c>
      <c r="B865" s="13" t="s">
        <v>3189</v>
      </c>
      <c r="C865" s="13" t="s">
        <v>3190</v>
      </c>
      <c r="D865" s="13" t="s">
        <v>6</v>
      </c>
      <c r="E865">
        <v>8</v>
      </c>
      <c r="F865">
        <v>2019</v>
      </c>
      <c r="G865">
        <v>0</v>
      </c>
      <c r="H865" s="13" t="s">
        <v>6976</v>
      </c>
      <c r="I865">
        <v>1</v>
      </c>
      <c r="J865">
        <v>0</v>
      </c>
      <c r="K865">
        <v>0</v>
      </c>
      <c r="L865">
        <v>636</v>
      </c>
    </row>
    <row r="866" spans="1:12" x14ac:dyDescent="0.3">
      <c r="A866">
        <v>21005119</v>
      </c>
      <c r="B866" s="13" t="s">
        <v>3189</v>
      </c>
      <c r="C866" s="13" t="s">
        <v>3190</v>
      </c>
      <c r="D866" s="13" t="s">
        <v>6</v>
      </c>
      <c r="E866">
        <v>8</v>
      </c>
      <c r="F866">
        <v>2019</v>
      </c>
      <c r="G866">
        <v>0</v>
      </c>
      <c r="H866" s="13" t="s">
        <v>6976</v>
      </c>
      <c r="I866">
        <v>1</v>
      </c>
      <c r="J866">
        <v>0</v>
      </c>
      <c r="K866">
        <v>0</v>
      </c>
      <c r="L866">
        <v>478</v>
      </c>
    </row>
    <row r="867" spans="1:12" x14ac:dyDescent="0.3">
      <c r="A867">
        <v>21005219</v>
      </c>
      <c r="B867" s="13" t="s">
        <v>3189</v>
      </c>
      <c r="C867" s="13" t="s">
        <v>3190</v>
      </c>
      <c r="D867" s="13" t="s">
        <v>6</v>
      </c>
      <c r="E867">
        <v>8</v>
      </c>
      <c r="F867">
        <v>2019</v>
      </c>
      <c r="G867">
        <v>0</v>
      </c>
      <c r="H867" s="13" t="s">
        <v>6976</v>
      </c>
      <c r="I867">
        <v>1</v>
      </c>
      <c r="J867">
        <v>0</v>
      </c>
      <c r="K867">
        <v>0</v>
      </c>
      <c r="L867">
        <v>283</v>
      </c>
    </row>
    <row r="868" spans="1:12" x14ac:dyDescent="0.3">
      <c r="A868">
        <v>21005319</v>
      </c>
      <c r="B868" s="13" t="s">
        <v>3189</v>
      </c>
      <c r="C868" s="13" t="s">
        <v>3190</v>
      </c>
      <c r="D868" s="13" t="s">
        <v>6</v>
      </c>
      <c r="E868">
        <v>8</v>
      </c>
      <c r="F868">
        <v>2019</v>
      </c>
      <c r="G868">
        <v>0</v>
      </c>
      <c r="H868" s="13" t="s">
        <v>6976</v>
      </c>
      <c r="I868">
        <v>1</v>
      </c>
      <c r="J868">
        <v>0</v>
      </c>
      <c r="K868">
        <v>0</v>
      </c>
      <c r="L868">
        <v>367</v>
      </c>
    </row>
    <row r="869" spans="1:12" x14ac:dyDescent="0.3">
      <c r="A869">
        <v>21005419</v>
      </c>
      <c r="B869" s="13" t="s">
        <v>3189</v>
      </c>
      <c r="C869" s="13" t="s">
        <v>3190</v>
      </c>
      <c r="D869" s="13" t="s">
        <v>6</v>
      </c>
      <c r="E869">
        <v>8</v>
      </c>
      <c r="F869">
        <v>2019</v>
      </c>
      <c r="G869">
        <v>0</v>
      </c>
      <c r="H869" s="13" t="s">
        <v>6976</v>
      </c>
      <c r="I869">
        <v>1</v>
      </c>
      <c r="J869">
        <v>0</v>
      </c>
      <c r="K869">
        <v>0</v>
      </c>
      <c r="L869">
        <v>345</v>
      </c>
    </row>
    <row r="870" spans="1:12" x14ac:dyDescent="0.3">
      <c r="A870">
        <v>21005519</v>
      </c>
      <c r="B870" s="13" t="s">
        <v>3189</v>
      </c>
      <c r="C870" s="13" t="s">
        <v>3190</v>
      </c>
      <c r="D870" s="13" t="s">
        <v>6</v>
      </c>
      <c r="E870">
        <v>8</v>
      </c>
      <c r="F870">
        <v>2019</v>
      </c>
      <c r="G870">
        <v>1</v>
      </c>
      <c r="H870" s="13" t="s">
        <v>6976</v>
      </c>
      <c r="I870">
        <v>1</v>
      </c>
      <c r="J870">
        <v>0</v>
      </c>
      <c r="K870">
        <v>0</v>
      </c>
      <c r="L870">
        <v>383</v>
      </c>
    </row>
    <row r="871" spans="1:12" x14ac:dyDescent="0.3">
      <c r="A871">
        <v>21006019</v>
      </c>
      <c r="B871" s="13" t="s">
        <v>3189</v>
      </c>
      <c r="C871" s="13" t="s">
        <v>3190</v>
      </c>
      <c r="D871" s="13" t="s">
        <v>6</v>
      </c>
      <c r="E871">
        <v>8</v>
      </c>
      <c r="F871">
        <v>2019</v>
      </c>
      <c r="G871">
        <v>0</v>
      </c>
      <c r="H871" s="13" t="s">
        <v>6976</v>
      </c>
      <c r="I871">
        <v>1</v>
      </c>
      <c r="J871">
        <v>0</v>
      </c>
      <c r="K871">
        <v>0</v>
      </c>
      <c r="L871">
        <v>636</v>
      </c>
    </row>
    <row r="872" spans="1:12" x14ac:dyDescent="0.3">
      <c r="A872">
        <v>21006119</v>
      </c>
      <c r="B872" s="13" t="s">
        <v>3189</v>
      </c>
      <c r="C872" s="13" t="s">
        <v>3190</v>
      </c>
      <c r="D872" s="13" t="s">
        <v>6</v>
      </c>
      <c r="E872">
        <v>8</v>
      </c>
      <c r="F872">
        <v>2019</v>
      </c>
      <c r="G872">
        <v>1</v>
      </c>
      <c r="H872" s="13" t="s">
        <v>6976</v>
      </c>
      <c r="I872">
        <v>1</v>
      </c>
      <c r="J872">
        <v>0</v>
      </c>
      <c r="K872">
        <v>0</v>
      </c>
      <c r="L872">
        <v>539</v>
      </c>
    </row>
    <row r="873" spans="1:12" x14ac:dyDescent="0.3">
      <c r="A873">
        <v>21006219</v>
      </c>
      <c r="B873" s="13" t="s">
        <v>3189</v>
      </c>
      <c r="C873" s="13" t="s">
        <v>3190</v>
      </c>
      <c r="D873" s="13" t="s">
        <v>6</v>
      </c>
      <c r="E873">
        <v>8</v>
      </c>
      <c r="F873">
        <v>2019</v>
      </c>
      <c r="G873">
        <v>0</v>
      </c>
      <c r="H873" s="13" t="s">
        <v>6976</v>
      </c>
      <c r="I873">
        <v>1</v>
      </c>
      <c r="J873">
        <v>0</v>
      </c>
      <c r="K873">
        <v>0</v>
      </c>
      <c r="L873">
        <v>312</v>
      </c>
    </row>
    <row r="874" spans="1:12" x14ac:dyDescent="0.3">
      <c r="A874">
        <v>21006319</v>
      </c>
      <c r="B874" s="13" t="s">
        <v>3189</v>
      </c>
      <c r="C874" s="13" t="s">
        <v>3190</v>
      </c>
      <c r="D874" s="13" t="s">
        <v>6</v>
      </c>
      <c r="E874">
        <v>8</v>
      </c>
      <c r="F874">
        <v>2019</v>
      </c>
      <c r="G874">
        <v>1</v>
      </c>
      <c r="H874" s="13" t="s">
        <v>6976</v>
      </c>
      <c r="I874">
        <v>1</v>
      </c>
      <c r="J874">
        <v>0</v>
      </c>
      <c r="K874">
        <v>0</v>
      </c>
      <c r="L874">
        <v>447</v>
      </c>
    </row>
    <row r="875" spans="1:12" x14ac:dyDescent="0.3">
      <c r="A875">
        <v>21006419</v>
      </c>
      <c r="B875" s="13" t="s">
        <v>3189</v>
      </c>
      <c r="C875" s="13" t="s">
        <v>3190</v>
      </c>
      <c r="D875" s="13" t="s">
        <v>6</v>
      </c>
      <c r="E875">
        <v>8</v>
      </c>
      <c r="F875">
        <v>2019</v>
      </c>
      <c r="G875">
        <v>1</v>
      </c>
      <c r="H875" s="13" t="s">
        <v>6976</v>
      </c>
      <c r="I875">
        <v>1</v>
      </c>
      <c r="J875">
        <v>0</v>
      </c>
      <c r="K875">
        <v>0</v>
      </c>
      <c r="L875">
        <v>345</v>
      </c>
    </row>
    <row r="876" spans="1:12" x14ac:dyDescent="0.3">
      <c r="A876">
        <v>21006519</v>
      </c>
      <c r="B876" s="13" t="s">
        <v>3189</v>
      </c>
      <c r="C876" s="13" t="s">
        <v>3190</v>
      </c>
      <c r="D876" s="13" t="s">
        <v>6</v>
      </c>
      <c r="E876">
        <v>8</v>
      </c>
      <c r="F876">
        <v>2019</v>
      </c>
      <c r="G876">
        <v>0</v>
      </c>
      <c r="H876" s="13" t="s">
        <v>6976</v>
      </c>
      <c r="I876">
        <v>1</v>
      </c>
      <c r="J876">
        <v>0</v>
      </c>
      <c r="K876">
        <v>0</v>
      </c>
      <c r="L876">
        <v>447</v>
      </c>
    </row>
    <row r="877" spans="1:12" x14ac:dyDescent="0.3">
      <c r="A877">
        <v>21007119</v>
      </c>
      <c r="B877" s="13" t="s">
        <v>3189</v>
      </c>
      <c r="C877" s="13" t="s">
        <v>3190</v>
      </c>
      <c r="D877" s="13" t="s">
        <v>6</v>
      </c>
      <c r="E877">
        <v>7</v>
      </c>
      <c r="F877">
        <v>2019</v>
      </c>
      <c r="G877">
        <v>1</v>
      </c>
      <c r="H877" s="13" t="s">
        <v>6976</v>
      </c>
      <c r="I877">
        <v>1</v>
      </c>
      <c r="J877">
        <v>0</v>
      </c>
      <c r="K877">
        <v>0</v>
      </c>
      <c r="L877">
        <v>507</v>
      </c>
    </row>
    <row r="878" spans="1:12" x14ac:dyDescent="0.3">
      <c r="A878">
        <v>21007219</v>
      </c>
      <c r="B878" s="13" t="s">
        <v>3189</v>
      </c>
      <c r="C878" s="13" t="s">
        <v>3190</v>
      </c>
      <c r="D878" s="13" t="s">
        <v>6</v>
      </c>
      <c r="E878">
        <v>7</v>
      </c>
      <c r="F878">
        <v>2019</v>
      </c>
      <c r="G878">
        <v>1</v>
      </c>
      <c r="H878" s="13" t="s">
        <v>6976</v>
      </c>
      <c r="I878">
        <v>1</v>
      </c>
      <c r="J878">
        <v>0</v>
      </c>
      <c r="K878">
        <v>0</v>
      </c>
      <c r="L878">
        <v>336</v>
      </c>
    </row>
    <row r="879" spans="1:12" x14ac:dyDescent="0.3">
      <c r="A879">
        <v>21007319</v>
      </c>
      <c r="B879" s="13" t="s">
        <v>3189</v>
      </c>
      <c r="C879" s="13" t="s">
        <v>3190</v>
      </c>
      <c r="D879" s="13" t="s">
        <v>6</v>
      </c>
      <c r="E879">
        <v>7</v>
      </c>
      <c r="F879">
        <v>2019</v>
      </c>
      <c r="G879">
        <v>1</v>
      </c>
      <c r="H879" s="13" t="s">
        <v>6976</v>
      </c>
      <c r="I879">
        <v>1</v>
      </c>
      <c r="J879">
        <v>0</v>
      </c>
      <c r="K879">
        <v>0</v>
      </c>
      <c r="L879">
        <v>447</v>
      </c>
    </row>
    <row r="880" spans="1:12" x14ac:dyDescent="0.3">
      <c r="A880">
        <v>21007419</v>
      </c>
      <c r="B880" s="13" t="s">
        <v>3189</v>
      </c>
      <c r="C880" s="13" t="s">
        <v>3190</v>
      </c>
      <c r="D880" s="13" t="s">
        <v>6</v>
      </c>
      <c r="E880">
        <v>7</v>
      </c>
      <c r="F880">
        <v>2019</v>
      </c>
      <c r="G880">
        <v>1</v>
      </c>
      <c r="H880" s="13" t="s">
        <v>6976</v>
      </c>
      <c r="I880">
        <v>1</v>
      </c>
      <c r="J880">
        <v>0</v>
      </c>
      <c r="K880">
        <v>0</v>
      </c>
      <c r="L880">
        <v>447</v>
      </c>
    </row>
    <row r="881" spans="1:12" x14ac:dyDescent="0.3">
      <c r="A881">
        <v>21008119</v>
      </c>
      <c r="B881" s="13" t="s">
        <v>3189</v>
      </c>
      <c r="C881" s="13" t="s">
        <v>3190</v>
      </c>
      <c r="D881" s="13" t="s">
        <v>6</v>
      </c>
      <c r="E881">
        <v>7</v>
      </c>
      <c r="F881">
        <v>2019</v>
      </c>
      <c r="G881">
        <v>0</v>
      </c>
      <c r="H881" s="13" t="s">
        <v>6976</v>
      </c>
      <c r="I881">
        <v>1</v>
      </c>
      <c r="J881">
        <v>0</v>
      </c>
      <c r="K881">
        <v>0</v>
      </c>
      <c r="L881">
        <v>523</v>
      </c>
    </row>
    <row r="882" spans="1:12" x14ac:dyDescent="0.3">
      <c r="A882">
        <v>21008219</v>
      </c>
      <c r="B882" s="13" t="s">
        <v>3189</v>
      </c>
      <c r="C882" s="13" t="s">
        <v>3190</v>
      </c>
      <c r="D882" s="13" t="s">
        <v>6</v>
      </c>
      <c r="E882">
        <v>7</v>
      </c>
      <c r="F882">
        <v>2019</v>
      </c>
      <c r="G882">
        <v>1</v>
      </c>
      <c r="H882" s="13" t="s">
        <v>6976</v>
      </c>
      <c r="I882">
        <v>1</v>
      </c>
      <c r="J882">
        <v>0</v>
      </c>
      <c r="K882">
        <v>0</v>
      </c>
      <c r="L882">
        <v>187</v>
      </c>
    </row>
    <row r="883" spans="1:12" x14ac:dyDescent="0.3">
      <c r="A883">
        <v>21008319</v>
      </c>
      <c r="B883" s="13" t="s">
        <v>3189</v>
      </c>
      <c r="C883" s="13" t="s">
        <v>3190</v>
      </c>
      <c r="D883" s="13" t="s">
        <v>6</v>
      </c>
      <c r="E883">
        <v>7</v>
      </c>
      <c r="F883">
        <v>2019</v>
      </c>
      <c r="G883">
        <v>1</v>
      </c>
      <c r="H883" s="13" t="s">
        <v>6976</v>
      </c>
      <c r="I883">
        <v>1</v>
      </c>
      <c r="J883">
        <v>0</v>
      </c>
      <c r="K883">
        <v>0</v>
      </c>
      <c r="L883">
        <v>345</v>
      </c>
    </row>
    <row r="884" spans="1:12" x14ac:dyDescent="0.3">
      <c r="A884">
        <v>21008419</v>
      </c>
      <c r="B884" s="13" t="s">
        <v>3189</v>
      </c>
      <c r="C884" s="13" t="s">
        <v>3190</v>
      </c>
      <c r="D884" s="13" t="s">
        <v>6</v>
      </c>
      <c r="E884">
        <v>7</v>
      </c>
      <c r="F884">
        <v>2019</v>
      </c>
      <c r="G884">
        <v>1</v>
      </c>
      <c r="H884" s="13" t="s">
        <v>6976</v>
      </c>
      <c r="I884">
        <v>1</v>
      </c>
      <c r="J884">
        <v>0</v>
      </c>
      <c r="K884">
        <v>0</v>
      </c>
      <c r="L884">
        <v>345</v>
      </c>
    </row>
    <row r="885" spans="1:12" x14ac:dyDescent="0.3">
      <c r="A885">
        <v>21008519</v>
      </c>
      <c r="B885" s="13" t="s">
        <v>3189</v>
      </c>
      <c r="C885" s="13" t="s">
        <v>3190</v>
      </c>
      <c r="D885" s="13" t="s">
        <v>6</v>
      </c>
      <c r="E885">
        <v>7</v>
      </c>
      <c r="F885">
        <v>2019</v>
      </c>
      <c r="G885">
        <v>0</v>
      </c>
      <c r="H885" s="13" t="s">
        <v>6976</v>
      </c>
      <c r="I885">
        <v>1</v>
      </c>
      <c r="J885">
        <v>0</v>
      </c>
      <c r="K885">
        <v>0</v>
      </c>
      <c r="L885">
        <v>144</v>
      </c>
    </row>
    <row r="886" spans="1:12" x14ac:dyDescent="0.3">
      <c r="A886">
        <v>21008619</v>
      </c>
      <c r="B886" s="13" t="s">
        <v>3189</v>
      </c>
      <c r="C886" s="13" t="s">
        <v>3190</v>
      </c>
      <c r="D886" s="13" t="s">
        <v>6</v>
      </c>
      <c r="E886">
        <v>7</v>
      </c>
      <c r="F886">
        <v>2019</v>
      </c>
      <c r="G886">
        <v>1</v>
      </c>
      <c r="H886" s="13" t="s">
        <v>6976</v>
      </c>
      <c r="I886">
        <v>1</v>
      </c>
      <c r="J886">
        <v>0</v>
      </c>
      <c r="K886">
        <v>0</v>
      </c>
      <c r="L886">
        <v>172</v>
      </c>
    </row>
    <row r="887" spans="1:12" x14ac:dyDescent="0.3">
      <c r="A887">
        <v>21008719</v>
      </c>
      <c r="B887" s="13" t="s">
        <v>3189</v>
      </c>
      <c r="C887" s="13" t="s">
        <v>3190</v>
      </c>
      <c r="D887" s="13" t="s">
        <v>6</v>
      </c>
      <c r="E887">
        <v>7</v>
      </c>
      <c r="F887">
        <v>2019</v>
      </c>
      <c r="G887">
        <v>1</v>
      </c>
      <c r="H887" s="13" t="s">
        <v>6976</v>
      </c>
      <c r="I887">
        <v>1</v>
      </c>
      <c r="J887">
        <v>0</v>
      </c>
      <c r="K887">
        <v>0</v>
      </c>
      <c r="L887">
        <v>192</v>
      </c>
    </row>
    <row r="888" spans="1:12" x14ac:dyDescent="0.3">
      <c r="A888">
        <v>21008819</v>
      </c>
      <c r="B888" s="13" t="s">
        <v>3189</v>
      </c>
      <c r="C888" s="13" t="s">
        <v>3190</v>
      </c>
      <c r="D888" s="13" t="s">
        <v>6</v>
      </c>
      <c r="E888">
        <v>7</v>
      </c>
      <c r="F888">
        <v>2019</v>
      </c>
      <c r="G888">
        <v>1</v>
      </c>
      <c r="H888" s="13" t="s">
        <v>6976</v>
      </c>
      <c r="I888">
        <v>1</v>
      </c>
      <c r="J888">
        <v>0</v>
      </c>
      <c r="K888">
        <v>0</v>
      </c>
      <c r="L888">
        <v>210</v>
      </c>
    </row>
    <row r="889" spans="1:12" x14ac:dyDescent="0.3">
      <c r="A889">
        <v>21008919</v>
      </c>
      <c r="B889" s="13" t="s">
        <v>3189</v>
      </c>
      <c r="C889" s="13" t="s">
        <v>3190</v>
      </c>
      <c r="D889" s="13" t="s">
        <v>6</v>
      </c>
      <c r="E889">
        <v>7</v>
      </c>
      <c r="F889">
        <v>2019</v>
      </c>
      <c r="G889">
        <v>1</v>
      </c>
      <c r="H889" s="13" t="s">
        <v>6976</v>
      </c>
      <c r="I889">
        <v>1</v>
      </c>
      <c r="J889">
        <v>0</v>
      </c>
      <c r="K889">
        <v>0</v>
      </c>
      <c r="L889">
        <v>210</v>
      </c>
    </row>
    <row r="890" spans="1:12" x14ac:dyDescent="0.3">
      <c r="A890">
        <v>21009019</v>
      </c>
      <c r="B890" s="13" t="s">
        <v>3189</v>
      </c>
      <c r="C890" s="13" t="s">
        <v>3190</v>
      </c>
      <c r="D890" s="13" t="s">
        <v>6</v>
      </c>
      <c r="E890">
        <v>7</v>
      </c>
      <c r="F890">
        <v>2019</v>
      </c>
      <c r="G890">
        <v>1</v>
      </c>
      <c r="H890" s="13" t="s">
        <v>6976</v>
      </c>
      <c r="I890">
        <v>1</v>
      </c>
      <c r="J890">
        <v>0</v>
      </c>
      <c r="K890">
        <v>0</v>
      </c>
      <c r="L890">
        <v>488</v>
      </c>
    </row>
    <row r="891" spans="1:12" x14ac:dyDescent="0.3">
      <c r="A891">
        <v>21009119</v>
      </c>
      <c r="B891" s="13" t="s">
        <v>3189</v>
      </c>
      <c r="C891" s="13" t="s">
        <v>3190</v>
      </c>
      <c r="D891" s="13" t="s">
        <v>6</v>
      </c>
      <c r="E891">
        <v>7</v>
      </c>
      <c r="F891">
        <v>2019</v>
      </c>
      <c r="G891">
        <v>0</v>
      </c>
      <c r="H891" s="13" t="s">
        <v>6976</v>
      </c>
      <c r="I891">
        <v>1</v>
      </c>
      <c r="J891">
        <v>0</v>
      </c>
      <c r="K891">
        <v>0</v>
      </c>
      <c r="L891">
        <v>283</v>
      </c>
    </row>
    <row r="892" spans="1:12" x14ac:dyDescent="0.3">
      <c r="A892">
        <v>21009219</v>
      </c>
      <c r="B892" s="13" t="s">
        <v>3189</v>
      </c>
      <c r="C892" s="13" t="s">
        <v>3190</v>
      </c>
      <c r="D892" s="13" t="s">
        <v>6</v>
      </c>
      <c r="E892">
        <v>7</v>
      </c>
      <c r="F892">
        <v>2019</v>
      </c>
      <c r="G892">
        <v>0</v>
      </c>
      <c r="H892" s="13" t="s">
        <v>6976</v>
      </c>
      <c r="I892">
        <v>1</v>
      </c>
      <c r="J892">
        <v>0</v>
      </c>
      <c r="K892">
        <v>0</v>
      </c>
      <c r="L892">
        <v>447</v>
      </c>
    </row>
    <row r="893" spans="1:12" x14ac:dyDescent="0.3">
      <c r="A893">
        <v>21009319</v>
      </c>
      <c r="B893" s="13" t="s">
        <v>3189</v>
      </c>
      <c r="C893" s="13" t="s">
        <v>3190</v>
      </c>
      <c r="D893" s="13" t="s">
        <v>6</v>
      </c>
      <c r="E893">
        <v>7</v>
      </c>
      <c r="F893">
        <v>2019</v>
      </c>
      <c r="G893">
        <v>0</v>
      </c>
      <c r="H893" s="13" t="s">
        <v>6976</v>
      </c>
      <c r="I893">
        <v>1</v>
      </c>
      <c r="J893">
        <v>0</v>
      </c>
      <c r="K893">
        <v>0</v>
      </c>
      <c r="L893">
        <v>383</v>
      </c>
    </row>
    <row r="894" spans="1:12" x14ac:dyDescent="0.3">
      <c r="A894">
        <v>21009419</v>
      </c>
      <c r="B894" s="13" t="s">
        <v>3189</v>
      </c>
      <c r="C894" s="13" t="s">
        <v>3190</v>
      </c>
      <c r="D894" s="13" t="s">
        <v>6</v>
      </c>
      <c r="E894">
        <v>7</v>
      </c>
      <c r="F894">
        <v>2019</v>
      </c>
      <c r="G894">
        <v>1</v>
      </c>
      <c r="H894" s="13" t="s">
        <v>6976</v>
      </c>
      <c r="I894">
        <v>1</v>
      </c>
      <c r="J894">
        <v>0</v>
      </c>
      <c r="K894">
        <v>0</v>
      </c>
      <c r="L894">
        <v>168</v>
      </c>
    </row>
    <row r="895" spans="1:12" x14ac:dyDescent="0.3">
      <c r="A895">
        <v>21009519</v>
      </c>
      <c r="B895" s="13" t="s">
        <v>3189</v>
      </c>
      <c r="C895" s="13" t="s">
        <v>3190</v>
      </c>
      <c r="D895" s="13" t="s">
        <v>6</v>
      </c>
      <c r="E895">
        <v>7</v>
      </c>
      <c r="F895">
        <v>2019</v>
      </c>
      <c r="G895">
        <v>1</v>
      </c>
      <c r="H895" s="13" t="s">
        <v>6976</v>
      </c>
      <c r="I895">
        <v>1</v>
      </c>
      <c r="J895">
        <v>0</v>
      </c>
      <c r="K895">
        <v>0</v>
      </c>
      <c r="L895">
        <v>144</v>
      </c>
    </row>
    <row r="896" spans="1:12" x14ac:dyDescent="0.3">
      <c r="A896">
        <v>21009619</v>
      </c>
      <c r="B896" s="13" t="s">
        <v>3189</v>
      </c>
      <c r="C896" s="13" t="s">
        <v>3190</v>
      </c>
      <c r="D896" s="13" t="s">
        <v>6</v>
      </c>
      <c r="E896">
        <v>7</v>
      </c>
      <c r="F896">
        <v>2019</v>
      </c>
      <c r="G896">
        <v>1</v>
      </c>
      <c r="H896" s="13" t="s">
        <v>6976</v>
      </c>
      <c r="I896">
        <v>1</v>
      </c>
      <c r="J896">
        <v>0</v>
      </c>
      <c r="K896">
        <v>0</v>
      </c>
      <c r="L896">
        <v>192</v>
      </c>
    </row>
    <row r="897" spans="1:12" x14ac:dyDescent="0.3">
      <c r="A897">
        <v>49010119</v>
      </c>
      <c r="B897" s="13" t="s">
        <v>3189</v>
      </c>
      <c r="C897" s="13" t="s">
        <v>3190</v>
      </c>
      <c r="D897" s="13" t="s">
        <v>6</v>
      </c>
      <c r="E897">
        <v>7</v>
      </c>
      <c r="F897">
        <v>2019</v>
      </c>
      <c r="G897">
        <v>0</v>
      </c>
      <c r="H897" s="13" t="s">
        <v>6976</v>
      </c>
      <c r="I897">
        <v>1</v>
      </c>
      <c r="J897">
        <v>0</v>
      </c>
      <c r="K897">
        <v>0</v>
      </c>
      <c r="L897">
        <v>332</v>
      </c>
    </row>
    <row r="898" spans="1:12" x14ac:dyDescent="0.3">
      <c r="A898">
        <v>49010219</v>
      </c>
      <c r="B898" s="13" t="s">
        <v>3189</v>
      </c>
      <c r="C898" s="13" t="s">
        <v>3190</v>
      </c>
      <c r="D898" s="13" t="s">
        <v>6</v>
      </c>
      <c r="E898">
        <v>7</v>
      </c>
      <c r="F898">
        <v>2019</v>
      </c>
      <c r="G898">
        <v>0</v>
      </c>
      <c r="H898" s="13" t="s">
        <v>6976</v>
      </c>
      <c r="I898">
        <v>1</v>
      </c>
      <c r="J898">
        <v>0</v>
      </c>
      <c r="K898">
        <v>0</v>
      </c>
      <c r="L898">
        <v>383</v>
      </c>
    </row>
    <row r="899" spans="1:12" x14ac:dyDescent="0.3">
      <c r="A899">
        <v>49010319</v>
      </c>
      <c r="B899" s="13" t="s">
        <v>3189</v>
      </c>
      <c r="C899" s="13" t="s">
        <v>3190</v>
      </c>
      <c r="D899" s="13" t="s">
        <v>6</v>
      </c>
      <c r="E899">
        <v>7</v>
      </c>
      <c r="F899">
        <v>2019</v>
      </c>
      <c r="G899">
        <v>0</v>
      </c>
      <c r="H899" s="13" t="s">
        <v>6976</v>
      </c>
      <c r="I899">
        <v>1</v>
      </c>
      <c r="J899">
        <v>0</v>
      </c>
      <c r="K899">
        <v>0</v>
      </c>
      <c r="L899">
        <v>172</v>
      </c>
    </row>
    <row r="900" spans="1:12" x14ac:dyDescent="0.3">
      <c r="A900">
        <v>49010419</v>
      </c>
      <c r="B900" s="13" t="s">
        <v>3189</v>
      </c>
      <c r="C900" s="13" t="s">
        <v>3190</v>
      </c>
      <c r="D900" s="13" t="s">
        <v>6</v>
      </c>
      <c r="E900">
        <v>7</v>
      </c>
      <c r="F900">
        <v>2019</v>
      </c>
      <c r="G900">
        <v>1</v>
      </c>
      <c r="H900" s="13" t="s">
        <v>6976</v>
      </c>
      <c r="I900">
        <v>1</v>
      </c>
      <c r="J900">
        <v>0</v>
      </c>
      <c r="K900">
        <v>0</v>
      </c>
      <c r="L900">
        <v>240</v>
      </c>
    </row>
    <row r="901" spans="1:12" x14ac:dyDescent="0.3">
      <c r="A901">
        <v>49010519</v>
      </c>
      <c r="B901" s="13" t="s">
        <v>3189</v>
      </c>
      <c r="C901" s="13" t="s">
        <v>3190</v>
      </c>
      <c r="D901" s="13" t="s">
        <v>6</v>
      </c>
      <c r="E901">
        <v>7</v>
      </c>
      <c r="F901">
        <v>2019</v>
      </c>
      <c r="G901">
        <v>0</v>
      </c>
      <c r="H901" s="13" t="s">
        <v>6976</v>
      </c>
      <c r="I901">
        <v>1</v>
      </c>
      <c r="J901">
        <v>0</v>
      </c>
      <c r="K901">
        <v>0</v>
      </c>
      <c r="L901">
        <v>210</v>
      </c>
    </row>
    <row r="902" spans="1:12" x14ac:dyDescent="0.3">
      <c r="A902">
        <v>49010619</v>
      </c>
      <c r="B902" s="13" t="s">
        <v>3189</v>
      </c>
      <c r="C902" s="13" t="s">
        <v>3190</v>
      </c>
      <c r="D902" s="13" t="s">
        <v>6</v>
      </c>
      <c r="E902">
        <v>7</v>
      </c>
      <c r="F902">
        <v>2019</v>
      </c>
      <c r="G902">
        <v>1</v>
      </c>
      <c r="H902" s="13" t="s">
        <v>6976</v>
      </c>
      <c r="I902">
        <v>1</v>
      </c>
      <c r="J902">
        <v>0</v>
      </c>
      <c r="K902">
        <v>0</v>
      </c>
      <c r="L902">
        <v>192</v>
      </c>
    </row>
    <row r="903" spans="1:12" x14ac:dyDescent="0.3">
      <c r="A903">
        <v>49010719</v>
      </c>
      <c r="B903" s="13" t="s">
        <v>3189</v>
      </c>
      <c r="C903" s="13" t="s">
        <v>3190</v>
      </c>
      <c r="D903" s="13" t="s">
        <v>6</v>
      </c>
      <c r="E903">
        <v>7</v>
      </c>
      <c r="F903">
        <v>2019</v>
      </c>
      <c r="G903">
        <v>0</v>
      </c>
      <c r="H903" s="13" t="s">
        <v>6976</v>
      </c>
      <c r="I903">
        <v>1</v>
      </c>
      <c r="J903">
        <v>0</v>
      </c>
      <c r="K903">
        <v>0</v>
      </c>
      <c r="L903">
        <v>255</v>
      </c>
    </row>
    <row r="904" spans="1:12" x14ac:dyDescent="0.3">
      <c r="A904">
        <v>49010819</v>
      </c>
      <c r="B904" s="13" t="s">
        <v>3189</v>
      </c>
      <c r="C904" s="13" t="s">
        <v>3190</v>
      </c>
      <c r="D904" s="13" t="s">
        <v>6</v>
      </c>
      <c r="E904">
        <v>7</v>
      </c>
      <c r="F904">
        <v>2019</v>
      </c>
      <c r="G904">
        <v>0</v>
      </c>
      <c r="H904" s="13" t="s">
        <v>6976</v>
      </c>
      <c r="I904">
        <v>1</v>
      </c>
      <c r="J904">
        <v>0</v>
      </c>
      <c r="K904">
        <v>0</v>
      </c>
      <c r="L904">
        <v>255</v>
      </c>
    </row>
    <row r="905" spans="1:12" x14ac:dyDescent="0.3">
      <c r="A905">
        <v>49010919</v>
      </c>
      <c r="B905" s="13" t="s">
        <v>3189</v>
      </c>
      <c r="C905" s="13" t="s">
        <v>3190</v>
      </c>
      <c r="D905" s="13" t="s">
        <v>6</v>
      </c>
      <c r="E905">
        <v>7</v>
      </c>
      <c r="F905">
        <v>2019</v>
      </c>
      <c r="G905">
        <v>0</v>
      </c>
      <c r="H905" s="13" t="s">
        <v>6976</v>
      </c>
      <c r="I905">
        <v>1</v>
      </c>
      <c r="J905">
        <v>0</v>
      </c>
      <c r="K905">
        <v>0</v>
      </c>
      <c r="L905">
        <v>313</v>
      </c>
    </row>
    <row r="906" spans="1:12" x14ac:dyDescent="0.3">
      <c r="A906">
        <v>49011019</v>
      </c>
      <c r="B906" s="13" t="s">
        <v>3189</v>
      </c>
      <c r="C906" s="13" t="s">
        <v>3190</v>
      </c>
      <c r="D906" s="13" t="s">
        <v>6</v>
      </c>
      <c r="E906">
        <v>7</v>
      </c>
      <c r="F906">
        <v>2019</v>
      </c>
      <c r="G906">
        <v>0</v>
      </c>
      <c r="H906" s="13" t="s">
        <v>6976</v>
      </c>
      <c r="I906">
        <v>1</v>
      </c>
      <c r="J906">
        <v>0</v>
      </c>
      <c r="K906">
        <v>0</v>
      </c>
      <c r="L906">
        <v>180</v>
      </c>
    </row>
    <row r="907" spans="1:12" x14ac:dyDescent="0.3">
      <c r="A907">
        <v>49011119</v>
      </c>
      <c r="B907" s="13" t="s">
        <v>3189</v>
      </c>
      <c r="C907" s="13" t="s">
        <v>3190</v>
      </c>
      <c r="D907" s="13" t="s">
        <v>6</v>
      </c>
      <c r="E907">
        <v>7</v>
      </c>
      <c r="F907">
        <v>2019</v>
      </c>
      <c r="G907">
        <v>1</v>
      </c>
      <c r="H907" s="13" t="s">
        <v>6976</v>
      </c>
      <c r="I907">
        <v>1</v>
      </c>
      <c r="J907">
        <v>0</v>
      </c>
      <c r="K907">
        <v>0</v>
      </c>
      <c r="L907">
        <v>383</v>
      </c>
    </row>
    <row r="908" spans="1:12" x14ac:dyDescent="0.3">
      <c r="A908">
        <v>49011219</v>
      </c>
      <c r="B908" s="13" t="s">
        <v>3189</v>
      </c>
      <c r="C908" s="13" t="s">
        <v>3190</v>
      </c>
      <c r="D908" s="13" t="s">
        <v>6</v>
      </c>
      <c r="E908">
        <v>7</v>
      </c>
      <c r="F908">
        <v>2019</v>
      </c>
      <c r="G908">
        <v>1</v>
      </c>
      <c r="H908" s="13" t="s">
        <v>6976</v>
      </c>
      <c r="I908">
        <v>1</v>
      </c>
      <c r="J908">
        <v>0</v>
      </c>
      <c r="K908">
        <v>0</v>
      </c>
      <c r="L908">
        <v>144</v>
      </c>
    </row>
    <row r="909" spans="1:12" x14ac:dyDescent="0.3">
      <c r="A909">
        <v>49011319</v>
      </c>
      <c r="B909" s="13" t="s">
        <v>3189</v>
      </c>
      <c r="C909" s="13" t="s">
        <v>3190</v>
      </c>
      <c r="D909" s="13" t="s">
        <v>6</v>
      </c>
      <c r="E909">
        <v>7</v>
      </c>
      <c r="F909">
        <v>2019</v>
      </c>
      <c r="G909">
        <v>1</v>
      </c>
      <c r="H909" s="13" t="s">
        <v>6976</v>
      </c>
      <c r="I909">
        <v>1</v>
      </c>
      <c r="J909">
        <v>0</v>
      </c>
      <c r="K909">
        <v>0</v>
      </c>
      <c r="L909">
        <v>192</v>
      </c>
    </row>
    <row r="910" spans="1:12" x14ac:dyDescent="0.3">
      <c r="A910">
        <v>34010119</v>
      </c>
      <c r="B910" s="13" t="s">
        <v>3189</v>
      </c>
      <c r="C910" s="13" t="s">
        <v>3190</v>
      </c>
      <c r="D910" s="13" t="s">
        <v>6</v>
      </c>
      <c r="E910">
        <v>7</v>
      </c>
      <c r="F910">
        <v>2019</v>
      </c>
      <c r="G910">
        <v>1</v>
      </c>
      <c r="H910" s="13" t="s">
        <v>6976</v>
      </c>
      <c r="I910">
        <v>1</v>
      </c>
      <c r="J910">
        <v>0</v>
      </c>
      <c r="K910">
        <v>0</v>
      </c>
      <c r="L910">
        <v>636</v>
      </c>
    </row>
    <row r="911" spans="1:12" x14ac:dyDescent="0.3">
      <c r="A911">
        <v>34010219</v>
      </c>
      <c r="B911" s="13" t="s">
        <v>3189</v>
      </c>
      <c r="C911" s="13" t="s">
        <v>3190</v>
      </c>
      <c r="D911" s="13" t="s">
        <v>6</v>
      </c>
      <c r="E911">
        <v>7</v>
      </c>
      <c r="F911">
        <v>2019</v>
      </c>
      <c r="G911">
        <v>0</v>
      </c>
      <c r="H911" s="13" t="s">
        <v>6976</v>
      </c>
      <c r="I911">
        <v>1</v>
      </c>
      <c r="J911">
        <v>0</v>
      </c>
      <c r="K911">
        <v>0</v>
      </c>
      <c r="L911">
        <v>478</v>
      </c>
    </row>
    <row r="912" spans="1:12" x14ac:dyDescent="0.3">
      <c r="A912">
        <v>34010319</v>
      </c>
      <c r="B912" s="13" t="s">
        <v>3189</v>
      </c>
      <c r="C912" s="13" t="s">
        <v>3190</v>
      </c>
      <c r="D912" s="13" t="s">
        <v>6</v>
      </c>
      <c r="E912">
        <v>7</v>
      </c>
      <c r="F912">
        <v>2019</v>
      </c>
      <c r="G912">
        <v>1</v>
      </c>
      <c r="H912" s="13" t="s">
        <v>6976</v>
      </c>
      <c r="I912">
        <v>1</v>
      </c>
      <c r="J912">
        <v>0</v>
      </c>
      <c r="K912">
        <v>0</v>
      </c>
      <c r="L912">
        <v>180</v>
      </c>
    </row>
    <row r="913" spans="1:12" x14ac:dyDescent="0.3">
      <c r="A913">
        <v>34011019</v>
      </c>
      <c r="B913" s="13" t="s">
        <v>3189</v>
      </c>
      <c r="C913" s="13" t="s">
        <v>3190</v>
      </c>
      <c r="D913" s="13" t="s">
        <v>6</v>
      </c>
      <c r="E913">
        <v>7</v>
      </c>
      <c r="F913">
        <v>2019</v>
      </c>
      <c r="G913">
        <v>0</v>
      </c>
      <c r="H913" s="13" t="s">
        <v>6976</v>
      </c>
      <c r="I913">
        <v>1</v>
      </c>
      <c r="J913">
        <v>0</v>
      </c>
      <c r="K913">
        <v>0</v>
      </c>
      <c r="L913">
        <v>636</v>
      </c>
    </row>
    <row r="914" spans="1:12" x14ac:dyDescent="0.3">
      <c r="A914">
        <v>34011119</v>
      </c>
      <c r="B914" s="13" t="s">
        <v>3189</v>
      </c>
      <c r="C914" s="13" t="s">
        <v>3190</v>
      </c>
      <c r="D914" s="13" t="s">
        <v>6</v>
      </c>
      <c r="E914">
        <v>7</v>
      </c>
      <c r="F914">
        <v>2019</v>
      </c>
      <c r="G914">
        <v>1</v>
      </c>
      <c r="H914" s="13" t="s">
        <v>6976</v>
      </c>
      <c r="I914">
        <v>1</v>
      </c>
      <c r="J914">
        <v>0</v>
      </c>
      <c r="K914">
        <v>0</v>
      </c>
      <c r="L914">
        <v>538</v>
      </c>
    </row>
    <row r="915" spans="1:12" x14ac:dyDescent="0.3">
      <c r="A915">
        <v>34011219</v>
      </c>
      <c r="B915" s="13" t="s">
        <v>3189</v>
      </c>
      <c r="C915" s="13" t="s">
        <v>3190</v>
      </c>
      <c r="D915" s="13" t="s">
        <v>6</v>
      </c>
      <c r="E915">
        <v>7</v>
      </c>
      <c r="F915">
        <v>2019</v>
      </c>
      <c r="G915">
        <v>1</v>
      </c>
      <c r="H915" s="13" t="s">
        <v>6976</v>
      </c>
      <c r="I915">
        <v>1</v>
      </c>
      <c r="J915">
        <v>0</v>
      </c>
      <c r="K915">
        <v>0</v>
      </c>
      <c r="L915">
        <v>312</v>
      </c>
    </row>
    <row r="916" spans="1:12" x14ac:dyDescent="0.3">
      <c r="A916">
        <v>23230019</v>
      </c>
      <c r="B916" s="13" t="s">
        <v>3189</v>
      </c>
      <c r="C916" s="13" t="s">
        <v>3190</v>
      </c>
      <c r="D916" s="13" t="s">
        <v>6</v>
      </c>
      <c r="E916">
        <v>7</v>
      </c>
      <c r="F916">
        <v>2019</v>
      </c>
      <c r="G916">
        <v>0</v>
      </c>
      <c r="H916" s="13" t="s">
        <v>6976</v>
      </c>
      <c r="I916">
        <v>1</v>
      </c>
      <c r="J916">
        <v>0</v>
      </c>
      <c r="K916">
        <v>0</v>
      </c>
      <c r="L916">
        <v>447</v>
      </c>
    </row>
    <row r="917" spans="1:12" x14ac:dyDescent="0.3">
      <c r="A917">
        <v>23230119</v>
      </c>
      <c r="B917" s="13" t="s">
        <v>3189</v>
      </c>
      <c r="C917" s="13" t="s">
        <v>3190</v>
      </c>
      <c r="D917" s="13" t="s">
        <v>6</v>
      </c>
      <c r="E917">
        <v>7</v>
      </c>
      <c r="F917">
        <v>2019</v>
      </c>
      <c r="G917">
        <v>1</v>
      </c>
      <c r="H917" s="13" t="s">
        <v>6976</v>
      </c>
      <c r="I917">
        <v>1</v>
      </c>
      <c r="J917">
        <v>0</v>
      </c>
      <c r="K917">
        <v>0</v>
      </c>
      <c r="L917">
        <v>345</v>
      </c>
    </row>
    <row r="918" spans="1:12" x14ac:dyDescent="0.3">
      <c r="A918">
        <v>23230219</v>
      </c>
      <c r="B918" s="13" t="s">
        <v>3189</v>
      </c>
      <c r="C918" s="13" t="s">
        <v>3190</v>
      </c>
      <c r="D918" s="13" t="s">
        <v>6</v>
      </c>
      <c r="E918">
        <v>7</v>
      </c>
      <c r="F918">
        <v>2019</v>
      </c>
      <c r="G918">
        <v>1</v>
      </c>
      <c r="H918" s="13" t="s">
        <v>6976</v>
      </c>
      <c r="I918">
        <v>1</v>
      </c>
      <c r="J918">
        <v>0</v>
      </c>
      <c r="K918">
        <v>0</v>
      </c>
      <c r="L918">
        <v>447</v>
      </c>
    </row>
    <row r="919" spans="1:12" x14ac:dyDescent="0.3">
      <c r="A919">
        <v>23230319</v>
      </c>
      <c r="B919" s="13" t="s">
        <v>3189</v>
      </c>
      <c r="C919" s="13" t="s">
        <v>3190</v>
      </c>
      <c r="D919" s="13" t="s">
        <v>6</v>
      </c>
      <c r="E919">
        <v>7</v>
      </c>
      <c r="F919">
        <v>2019</v>
      </c>
      <c r="G919">
        <v>0</v>
      </c>
      <c r="H919" s="13" t="s">
        <v>6976</v>
      </c>
      <c r="I919">
        <v>1</v>
      </c>
      <c r="J919">
        <v>0</v>
      </c>
      <c r="K919">
        <v>0</v>
      </c>
      <c r="L919">
        <v>383</v>
      </c>
    </row>
    <row r="920" spans="1:12" x14ac:dyDescent="0.3">
      <c r="A920">
        <v>23230419</v>
      </c>
      <c r="B920" s="13" t="s">
        <v>3189</v>
      </c>
      <c r="C920" s="13" t="s">
        <v>3190</v>
      </c>
      <c r="D920" s="13" t="s">
        <v>6</v>
      </c>
      <c r="E920">
        <v>7</v>
      </c>
      <c r="F920">
        <v>2019</v>
      </c>
      <c r="G920">
        <v>1</v>
      </c>
      <c r="H920" s="13" t="s">
        <v>6976</v>
      </c>
      <c r="I920">
        <v>1</v>
      </c>
      <c r="J920">
        <v>0</v>
      </c>
      <c r="K920">
        <v>0</v>
      </c>
      <c r="L920">
        <v>447</v>
      </c>
    </row>
    <row r="921" spans="1:12" x14ac:dyDescent="0.3">
      <c r="A921">
        <v>23230519</v>
      </c>
      <c r="B921" s="13" t="s">
        <v>3189</v>
      </c>
      <c r="C921" s="13" t="s">
        <v>3190</v>
      </c>
      <c r="D921" s="13" t="s">
        <v>6</v>
      </c>
      <c r="E921">
        <v>7</v>
      </c>
      <c r="F921">
        <v>2019</v>
      </c>
      <c r="G921">
        <v>1</v>
      </c>
      <c r="H921" s="13" t="s">
        <v>6976</v>
      </c>
      <c r="I921">
        <v>1</v>
      </c>
      <c r="J921">
        <v>0</v>
      </c>
      <c r="K921">
        <v>0</v>
      </c>
      <c r="L921">
        <v>345</v>
      </c>
    </row>
    <row r="922" spans="1:12" x14ac:dyDescent="0.3">
      <c r="A922">
        <v>23230619</v>
      </c>
      <c r="B922" s="13" t="s">
        <v>3189</v>
      </c>
      <c r="C922" s="13" t="s">
        <v>3190</v>
      </c>
      <c r="D922" s="13" t="s">
        <v>6</v>
      </c>
      <c r="E922">
        <v>7</v>
      </c>
      <c r="F922">
        <v>2019</v>
      </c>
      <c r="G922">
        <v>1</v>
      </c>
      <c r="H922" s="13" t="s">
        <v>6976</v>
      </c>
      <c r="I922">
        <v>1</v>
      </c>
      <c r="J922">
        <v>0</v>
      </c>
      <c r="K922">
        <v>0</v>
      </c>
      <c r="L922">
        <v>172</v>
      </c>
    </row>
    <row r="923" spans="1:12" x14ac:dyDescent="0.3">
      <c r="A923">
        <v>23230719</v>
      </c>
      <c r="B923" s="13" t="s">
        <v>3189</v>
      </c>
      <c r="C923" s="13" t="s">
        <v>3190</v>
      </c>
      <c r="D923" s="13" t="s">
        <v>6</v>
      </c>
      <c r="E923">
        <v>7</v>
      </c>
      <c r="F923">
        <v>2019</v>
      </c>
      <c r="G923">
        <v>1</v>
      </c>
      <c r="H923" s="13" t="s">
        <v>6976</v>
      </c>
      <c r="I923">
        <v>1</v>
      </c>
      <c r="J923">
        <v>0</v>
      </c>
      <c r="K923">
        <v>0</v>
      </c>
      <c r="L923">
        <v>168</v>
      </c>
    </row>
    <row r="924" spans="1:12" x14ac:dyDescent="0.3">
      <c r="A924">
        <v>23230819</v>
      </c>
      <c r="B924" s="13" t="s">
        <v>3189</v>
      </c>
      <c r="C924" s="13" t="s">
        <v>3190</v>
      </c>
      <c r="D924" s="13" t="s">
        <v>6</v>
      </c>
      <c r="E924">
        <v>7</v>
      </c>
      <c r="F924">
        <v>2019</v>
      </c>
      <c r="G924">
        <v>1</v>
      </c>
      <c r="H924" s="13" t="s">
        <v>6976</v>
      </c>
      <c r="I924">
        <v>1</v>
      </c>
      <c r="J924">
        <v>0</v>
      </c>
      <c r="K924">
        <v>0</v>
      </c>
      <c r="L924">
        <v>240</v>
      </c>
    </row>
    <row r="925" spans="1:12" x14ac:dyDescent="0.3">
      <c r="A925">
        <v>23230919</v>
      </c>
      <c r="B925" s="13" t="s">
        <v>3189</v>
      </c>
      <c r="C925" s="13" t="s">
        <v>3190</v>
      </c>
      <c r="D925" s="13" t="s">
        <v>6</v>
      </c>
      <c r="E925">
        <v>7</v>
      </c>
      <c r="F925">
        <v>2019</v>
      </c>
      <c r="G925">
        <v>1</v>
      </c>
      <c r="H925" s="13" t="s">
        <v>6976</v>
      </c>
      <c r="I925">
        <v>1</v>
      </c>
      <c r="J925">
        <v>0</v>
      </c>
      <c r="K925">
        <v>0</v>
      </c>
      <c r="L925">
        <v>220</v>
      </c>
    </row>
    <row r="926" spans="1:12" x14ac:dyDescent="0.3">
      <c r="A926">
        <v>23231019</v>
      </c>
      <c r="B926" s="13" t="s">
        <v>3189</v>
      </c>
      <c r="C926" s="13" t="s">
        <v>3190</v>
      </c>
      <c r="D926" s="13" t="s">
        <v>6</v>
      </c>
      <c r="E926">
        <v>7</v>
      </c>
      <c r="F926">
        <v>2019</v>
      </c>
      <c r="G926">
        <v>1</v>
      </c>
      <c r="H926" s="13" t="s">
        <v>6976</v>
      </c>
      <c r="I926">
        <v>1</v>
      </c>
      <c r="J926">
        <v>0</v>
      </c>
      <c r="K926">
        <v>0</v>
      </c>
      <c r="L926">
        <v>440</v>
      </c>
    </row>
    <row r="927" spans="1:12" x14ac:dyDescent="0.3">
      <c r="A927">
        <v>23231119</v>
      </c>
      <c r="B927" s="13" t="s">
        <v>3189</v>
      </c>
      <c r="C927" s="13" t="s">
        <v>3190</v>
      </c>
      <c r="D927" s="13" t="s">
        <v>6</v>
      </c>
      <c r="E927">
        <v>7</v>
      </c>
      <c r="F927">
        <v>2019</v>
      </c>
      <c r="G927">
        <v>1</v>
      </c>
      <c r="H927" s="13" t="s">
        <v>6976</v>
      </c>
      <c r="I927">
        <v>1</v>
      </c>
      <c r="J927">
        <v>0</v>
      </c>
      <c r="K927">
        <v>0</v>
      </c>
      <c r="L927">
        <v>332</v>
      </c>
    </row>
    <row r="928" spans="1:12" x14ac:dyDescent="0.3">
      <c r="A928">
        <v>23231219</v>
      </c>
      <c r="B928" s="13" t="s">
        <v>3189</v>
      </c>
      <c r="C928" s="13" t="s">
        <v>3190</v>
      </c>
      <c r="D928" s="13" t="s">
        <v>6</v>
      </c>
      <c r="E928">
        <v>7</v>
      </c>
      <c r="F928">
        <v>2019</v>
      </c>
      <c r="G928">
        <v>1</v>
      </c>
      <c r="H928" s="13" t="s">
        <v>6976</v>
      </c>
      <c r="I928">
        <v>1</v>
      </c>
      <c r="J928">
        <v>0</v>
      </c>
      <c r="K928">
        <v>0</v>
      </c>
      <c r="L928">
        <v>447</v>
      </c>
    </row>
    <row r="929" spans="1:12" x14ac:dyDescent="0.3">
      <c r="A929">
        <v>23231319</v>
      </c>
      <c r="B929" s="13" t="s">
        <v>3189</v>
      </c>
      <c r="C929" s="13" t="s">
        <v>3190</v>
      </c>
      <c r="D929" s="13" t="s">
        <v>6</v>
      </c>
      <c r="E929">
        <v>7</v>
      </c>
      <c r="F929">
        <v>2019</v>
      </c>
      <c r="G929">
        <v>0</v>
      </c>
      <c r="H929" s="13" t="s">
        <v>6976</v>
      </c>
      <c r="I929">
        <v>1</v>
      </c>
      <c r="J929">
        <v>0</v>
      </c>
      <c r="K929">
        <v>0</v>
      </c>
      <c r="L929">
        <v>383</v>
      </c>
    </row>
    <row r="930" spans="1:12" x14ac:dyDescent="0.3">
      <c r="A930">
        <v>23231419</v>
      </c>
      <c r="B930" s="13" t="s">
        <v>3189</v>
      </c>
      <c r="C930" s="13" t="s">
        <v>3190</v>
      </c>
      <c r="D930" s="13" t="s">
        <v>6</v>
      </c>
      <c r="E930">
        <v>7</v>
      </c>
      <c r="F930">
        <v>2019</v>
      </c>
      <c r="G930">
        <v>0</v>
      </c>
      <c r="H930" s="13" t="s">
        <v>6976</v>
      </c>
      <c r="I930">
        <v>1</v>
      </c>
      <c r="J930">
        <v>0</v>
      </c>
      <c r="K930">
        <v>0</v>
      </c>
      <c r="L930">
        <v>383</v>
      </c>
    </row>
    <row r="931" spans="1:12" x14ac:dyDescent="0.3">
      <c r="A931">
        <v>23231519</v>
      </c>
      <c r="B931" s="13" t="s">
        <v>3189</v>
      </c>
      <c r="C931" s="13" t="s">
        <v>3190</v>
      </c>
      <c r="D931" s="13" t="s">
        <v>6</v>
      </c>
      <c r="E931">
        <v>7</v>
      </c>
      <c r="F931">
        <v>2019</v>
      </c>
      <c r="G931">
        <v>0</v>
      </c>
      <c r="H931" s="13" t="s">
        <v>6976</v>
      </c>
      <c r="I931">
        <v>1</v>
      </c>
      <c r="J931">
        <v>0</v>
      </c>
      <c r="K931">
        <v>0</v>
      </c>
      <c r="L931">
        <v>168</v>
      </c>
    </row>
    <row r="932" spans="1:12" x14ac:dyDescent="0.3">
      <c r="A932">
        <v>23231619</v>
      </c>
      <c r="B932" s="13" t="s">
        <v>3189</v>
      </c>
      <c r="C932" s="13" t="s">
        <v>3190</v>
      </c>
      <c r="D932" s="13" t="s">
        <v>6</v>
      </c>
      <c r="E932">
        <v>7</v>
      </c>
      <c r="F932">
        <v>2019</v>
      </c>
      <c r="G932">
        <v>0</v>
      </c>
      <c r="H932" s="13" t="s">
        <v>6976</v>
      </c>
      <c r="I932">
        <v>1</v>
      </c>
      <c r="J932">
        <v>0</v>
      </c>
      <c r="K932">
        <v>0</v>
      </c>
      <c r="L932">
        <v>172</v>
      </c>
    </row>
    <row r="933" spans="1:12" x14ac:dyDescent="0.3">
      <c r="A933">
        <v>23231719</v>
      </c>
      <c r="B933" s="13" t="s">
        <v>3189</v>
      </c>
      <c r="C933" s="13" t="s">
        <v>3190</v>
      </c>
      <c r="D933" s="13" t="s">
        <v>6</v>
      </c>
      <c r="E933">
        <v>7</v>
      </c>
      <c r="F933">
        <v>2019</v>
      </c>
      <c r="G933">
        <v>1</v>
      </c>
      <c r="H933" s="13" t="s">
        <v>6976</v>
      </c>
      <c r="I933">
        <v>1</v>
      </c>
      <c r="J933">
        <v>0</v>
      </c>
      <c r="K933">
        <v>0</v>
      </c>
      <c r="L933">
        <v>220</v>
      </c>
    </row>
    <row r="934" spans="1:12" x14ac:dyDescent="0.3">
      <c r="A934">
        <v>23231819</v>
      </c>
      <c r="B934" s="13" t="s">
        <v>3189</v>
      </c>
      <c r="C934" s="13" t="s">
        <v>3190</v>
      </c>
      <c r="D934" s="13" t="s">
        <v>6</v>
      </c>
      <c r="E934">
        <v>7</v>
      </c>
      <c r="F934">
        <v>2019</v>
      </c>
      <c r="G934">
        <v>0</v>
      </c>
      <c r="H934" s="13" t="s">
        <v>6976</v>
      </c>
      <c r="I934">
        <v>1</v>
      </c>
      <c r="J934">
        <v>0</v>
      </c>
      <c r="K934">
        <v>0</v>
      </c>
      <c r="L934">
        <v>205</v>
      </c>
    </row>
    <row r="935" spans="1:12" x14ac:dyDescent="0.3">
      <c r="A935">
        <v>23231919</v>
      </c>
      <c r="B935" s="13" t="s">
        <v>3189</v>
      </c>
      <c r="C935" s="13" t="s">
        <v>3190</v>
      </c>
      <c r="D935" s="13" t="s">
        <v>6</v>
      </c>
      <c r="E935">
        <v>7</v>
      </c>
      <c r="F935">
        <v>2019</v>
      </c>
      <c r="G935">
        <v>0</v>
      </c>
      <c r="H935" s="13" t="s">
        <v>6976</v>
      </c>
      <c r="I935">
        <v>1</v>
      </c>
      <c r="J935">
        <v>0</v>
      </c>
      <c r="K935">
        <v>0</v>
      </c>
      <c r="L935">
        <v>240</v>
      </c>
    </row>
    <row r="936" spans="1:12" x14ac:dyDescent="0.3">
      <c r="A936">
        <v>23232019</v>
      </c>
      <c r="B936" s="13" t="s">
        <v>3189</v>
      </c>
      <c r="C936" s="13" t="s">
        <v>3190</v>
      </c>
      <c r="D936" s="13" t="s">
        <v>6</v>
      </c>
      <c r="E936">
        <v>7</v>
      </c>
      <c r="F936">
        <v>2019</v>
      </c>
      <c r="G936">
        <v>0</v>
      </c>
      <c r="H936" s="13" t="s">
        <v>6976</v>
      </c>
      <c r="I936">
        <v>1</v>
      </c>
      <c r="J936">
        <v>0</v>
      </c>
      <c r="K936">
        <v>0</v>
      </c>
      <c r="L936">
        <v>523</v>
      </c>
    </row>
    <row r="937" spans="1:12" x14ac:dyDescent="0.3">
      <c r="A937">
        <v>23232119</v>
      </c>
      <c r="B937" s="13" t="s">
        <v>3189</v>
      </c>
      <c r="C937" s="13" t="s">
        <v>3190</v>
      </c>
      <c r="D937" s="13" t="s">
        <v>6</v>
      </c>
      <c r="E937">
        <v>7</v>
      </c>
      <c r="F937">
        <v>2019</v>
      </c>
      <c r="G937">
        <v>1</v>
      </c>
      <c r="H937" s="13" t="s">
        <v>6976</v>
      </c>
      <c r="I937">
        <v>1</v>
      </c>
      <c r="J937">
        <v>0</v>
      </c>
      <c r="K937">
        <v>0</v>
      </c>
      <c r="L937">
        <v>332</v>
      </c>
    </row>
    <row r="938" spans="1:12" x14ac:dyDescent="0.3">
      <c r="A938">
        <v>23232219</v>
      </c>
      <c r="B938" s="13" t="s">
        <v>3189</v>
      </c>
      <c r="C938" s="13" t="s">
        <v>3190</v>
      </c>
      <c r="D938" s="13" t="s">
        <v>6</v>
      </c>
      <c r="E938">
        <v>7</v>
      </c>
      <c r="F938">
        <v>2019</v>
      </c>
      <c r="G938">
        <v>1</v>
      </c>
      <c r="H938" s="13" t="s">
        <v>6976</v>
      </c>
      <c r="I938">
        <v>1</v>
      </c>
      <c r="J938">
        <v>0</v>
      </c>
      <c r="K938">
        <v>0</v>
      </c>
      <c r="L938">
        <v>447</v>
      </c>
    </row>
    <row r="939" spans="1:12" x14ac:dyDescent="0.3">
      <c r="A939">
        <v>23232319</v>
      </c>
      <c r="B939" s="13" t="s">
        <v>3189</v>
      </c>
      <c r="C939" s="13" t="s">
        <v>3190</v>
      </c>
      <c r="D939" s="13" t="s">
        <v>6</v>
      </c>
      <c r="E939">
        <v>7</v>
      </c>
      <c r="F939">
        <v>2019</v>
      </c>
      <c r="G939">
        <v>1</v>
      </c>
      <c r="H939" s="13" t="s">
        <v>6976</v>
      </c>
      <c r="I939">
        <v>1</v>
      </c>
      <c r="J939">
        <v>0</v>
      </c>
      <c r="K939">
        <v>0</v>
      </c>
      <c r="L939">
        <v>447</v>
      </c>
    </row>
    <row r="940" spans="1:12" x14ac:dyDescent="0.3">
      <c r="A940">
        <v>23232419</v>
      </c>
      <c r="B940" s="13" t="s">
        <v>3189</v>
      </c>
      <c r="C940" s="13" t="s">
        <v>3190</v>
      </c>
      <c r="D940" s="13" t="s">
        <v>6</v>
      </c>
      <c r="E940">
        <v>7</v>
      </c>
      <c r="F940">
        <v>2019</v>
      </c>
      <c r="G940">
        <v>0</v>
      </c>
      <c r="H940" s="13" t="s">
        <v>6976</v>
      </c>
      <c r="I940">
        <v>1</v>
      </c>
      <c r="J940">
        <v>0</v>
      </c>
      <c r="K940">
        <v>0</v>
      </c>
      <c r="L940">
        <v>168</v>
      </c>
    </row>
    <row r="941" spans="1:12" x14ac:dyDescent="0.3">
      <c r="A941">
        <v>23232519</v>
      </c>
      <c r="B941" s="13" t="s">
        <v>3189</v>
      </c>
      <c r="C941" s="13" t="s">
        <v>3190</v>
      </c>
      <c r="D941" s="13" t="s">
        <v>6</v>
      </c>
      <c r="E941">
        <v>7</v>
      </c>
      <c r="F941">
        <v>2019</v>
      </c>
      <c r="G941">
        <v>1</v>
      </c>
      <c r="H941" s="13" t="s">
        <v>6976</v>
      </c>
      <c r="I941">
        <v>1</v>
      </c>
      <c r="J941">
        <v>0</v>
      </c>
      <c r="K941">
        <v>0</v>
      </c>
      <c r="L941">
        <v>144</v>
      </c>
    </row>
    <row r="942" spans="1:12" x14ac:dyDescent="0.3">
      <c r="A942">
        <v>23232619</v>
      </c>
      <c r="B942" s="13" t="s">
        <v>3189</v>
      </c>
      <c r="C942" s="13" t="s">
        <v>3190</v>
      </c>
      <c r="D942" s="13" t="s">
        <v>6</v>
      </c>
      <c r="E942">
        <v>7</v>
      </c>
      <c r="F942">
        <v>2019</v>
      </c>
      <c r="G942">
        <v>0</v>
      </c>
      <c r="H942" s="13" t="s">
        <v>6976</v>
      </c>
      <c r="I942">
        <v>1</v>
      </c>
      <c r="J942">
        <v>0</v>
      </c>
      <c r="K942">
        <v>0</v>
      </c>
      <c r="L942">
        <v>210</v>
      </c>
    </row>
    <row r="943" spans="1:12" x14ac:dyDescent="0.3">
      <c r="A943">
        <v>23232719</v>
      </c>
      <c r="B943" s="13" t="s">
        <v>3189</v>
      </c>
      <c r="C943" s="13" t="s">
        <v>3190</v>
      </c>
      <c r="D943" s="13" t="s">
        <v>6</v>
      </c>
      <c r="E943">
        <v>7</v>
      </c>
      <c r="F943">
        <v>2019</v>
      </c>
      <c r="G943">
        <v>0</v>
      </c>
      <c r="H943" s="13" t="s">
        <v>6976</v>
      </c>
      <c r="I943">
        <v>1</v>
      </c>
      <c r="J943">
        <v>0</v>
      </c>
      <c r="K943">
        <v>0</v>
      </c>
      <c r="L943">
        <v>240</v>
      </c>
    </row>
    <row r="944" spans="1:12" x14ac:dyDescent="0.3">
      <c r="A944">
        <v>23232819</v>
      </c>
      <c r="B944" s="13" t="s">
        <v>3189</v>
      </c>
      <c r="C944" s="13" t="s">
        <v>3190</v>
      </c>
      <c r="D944" s="13" t="s">
        <v>6</v>
      </c>
      <c r="E944">
        <v>7</v>
      </c>
      <c r="F944">
        <v>2019</v>
      </c>
      <c r="G944">
        <v>0</v>
      </c>
      <c r="H944" s="13" t="s">
        <v>6976</v>
      </c>
      <c r="I944">
        <v>1</v>
      </c>
      <c r="J944">
        <v>0</v>
      </c>
      <c r="K944">
        <v>0</v>
      </c>
      <c r="L944">
        <v>205</v>
      </c>
    </row>
    <row r="945" spans="1:12" x14ac:dyDescent="0.3">
      <c r="A945">
        <v>23232919</v>
      </c>
      <c r="B945" s="13" t="s">
        <v>3189</v>
      </c>
      <c r="C945" s="13" t="s">
        <v>3190</v>
      </c>
      <c r="D945" s="13" t="s">
        <v>6</v>
      </c>
      <c r="E945">
        <v>7</v>
      </c>
      <c r="F945">
        <v>2019</v>
      </c>
      <c r="G945">
        <v>1</v>
      </c>
      <c r="H945" s="13" t="s">
        <v>6976</v>
      </c>
      <c r="I945">
        <v>1</v>
      </c>
      <c r="J945">
        <v>0</v>
      </c>
      <c r="K945">
        <v>0</v>
      </c>
      <c r="L945">
        <v>258</v>
      </c>
    </row>
    <row r="946" spans="1:12" x14ac:dyDescent="0.3">
      <c r="A946">
        <v>23233019</v>
      </c>
      <c r="B946" s="13" t="s">
        <v>3189</v>
      </c>
      <c r="C946" s="13" t="s">
        <v>3190</v>
      </c>
      <c r="D946" s="13" t="s">
        <v>6</v>
      </c>
      <c r="E946">
        <v>7</v>
      </c>
      <c r="F946">
        <v>2019</v>
      </c>
      <c r="G946">
        <v>0</v>
      </c>
      <c r="H946" s="13" t="s">
        <v>6976</v>
      </c>
      <c r="I946">
        <v>1</v>
      </c>
      <c r="J946">
        <v>0</v>
      </c>
      <c r="K946">
        <v>0</v>
      </c>
      <c r="L946">
        <v>538</v>
      </c>
    </row>
    <row r="947" spans="1:12" x14ac:dyDescent="0.3">
      <c r="A947">
        <v>23233119</v>
      </c>
      <c r="B947" s="13" t="s">
        <v>3189</v>
      </c>
      <c r="C947" s="13" t="s">
        <v>3190</v>
      </c>
      <c r="D947" s="13" t="s">
        <v>6</v>
      </c>
      <c r="E947">
        <v>7</v>
      </c>
      <c r="F947">
        <v>2019</v>
      </c>
      <c r="G947">
        <v>0</v>
      </c>
      <c r="H947" s="13" t="s">
        <v>6976</v>
      </c>
      <c r="I947">
        <v>1</v>
      </c>
      <c r="J947">
        <v>0</v>
      </c>
      <c r="K947">
        <v>0</v>
      </c>
      <c r="L947">
        <v>284</v>
      </c>
    </row>
    <row r="948" spans="1:12" x14ac:dyDescent="0.3">
      <c r="A948">
        <v>23233219</v>
      </c>
      <c r="B948" s="13" t="s">
        <v>3189</v>
      </c>
      <c r="C948" s="13" t="s">
        <v>3190</v>
      </c>
      <c r="D948" s="13" t="s">
        <v>6</v>
      </c>
      <c r="E948">
        <v>7</v>
      </c>
      <c r="F948">
        <v>2019</v>
      </c>
      <c r="G948">
        <v>1</v>
      </c>
      <c r="H948" s="13" t="s">
        <v>6976</v>
      </c>
      <c r="I948">
        <v>1</v>
      </c>
      <c r="J948">
        <v>0</v>
      </c>
      <c r="K948">
        <v>0</v>
      </c>
      <c r="L948">
        <v>345</v>
      </c>
    </row>
    <row r="949" spans="1:12" x14ac:dyDescent="0.3">
      <c r="A949">
        <v>23233319</v>
      </c>
      <c r="B949" s="13" t="s">
        <v>3189</v>
      </c>
      <c r="C949" s="13" t="s">
        <v>3190</v>
      </c>
      <c r="D949" s="13" t="s">
        <v>6</v>
      </c>
      <c r="E949">
        <v>7</v>
      </c>
      <c r="F949">
        <v>2019</v>
      </c>
      <c r="G949">
        <v>1</v>
      </c>
      <c r="H949" s="13" t="s">
        <v>6976</v>
      </c>
      <c r="I949">
        <v>1</v>
      </c>
      <c r="J949">
        <v>0</v>
      </c>
      <c r="K949">
        <v>0</v>
      </c>
      <c r="L949">
        <v>168</v>
      </c>
    </row>
    <row r="950" spans="1:12" x14ac:dyDescent="0.3">
      <c r="A950">
        <v>23233419</v>
      </c>
      <c r="B950" s="13" t="s">
        <v>3189</v>
      </c>
      <c r="C950" s="13" t="s">
        <v>3190</v>
      </c>
      <c r="D950" s="13" t="s">
        <v>6</v>
      </c>
      <c r="E950">
        <v>7</v>
      </c>
      <c r="F950">
        <v>2019</v>
      </c>
      <c r="G950">
        <v>0</v>
      </c>
      <c r="H950" s="13" t="s">
        <v>6976</v>
      </c>
      <c r="I950">
        <v>1</v>
      </c>
      <c r="J950">
        <v>0</v>
      </c>
      <c r="K950">
        <v>0</v>
      </c>
      <c r="L950">
        <v>168</v>
      </c>
    </row>
    <row r="951" spans="1:12" x14ac:dyDescent="0.3">
      <c r="A951">
        <v>23233519</v>
      </c>
      <c r="B951" s="13" t="s">
        <v>3189</v>
      </c>
      <c r="C951" s="13" t="s">
        <v>3190</v>
      </c>
      <c r="D951" s="13" t="s">
        <v>6</v>
      </c>
      <c r="E951">
        <v>7</v>
      </c>
      <c r="F951">
        <v>2019</v>
      </c>
      <c r="G951">
        <v>0</v>
      </c>
      <c r="H951" s="13" t="s">
        <v>6976</v>
      </c>
      <c r="I951">
        <v>1</v>
      </c>
      <c r="J951">
        <v>0</v>
      </c>
      <c r="K951">
        <v>0</v>
      </c>
      <c r="L951">
        <v>205</v>
      </c>
    </row>
    <row r="952" spans="1:12" x14ac:dyDescent="0.3">
      <c r="A952">
        <v>23233619</v>
      </c>
      <c r="B952" s="13" t="s">
        <v>3189</v>
      </c>
      <c r="C952" s="13" t="s">
        <v>3190</v>
      </c>
      <c r="D952" s="13" t="s">
        <v>6</v>
      </c>
      <c r="E952">
        <v>7</v>
      </c>
      <c r="F952">
        <v>2019</v>
      </c>
      <c r="G952">
        <v>1</v>
      </c>
      <c r="H952" s="13" t="s">
        <v>6976</v>
      </c>
      <c r="I952">
        <v>1</v>
      </c>
      <c r="J952">
        <v>0</v>
      </c>
      <c r="K952">
        <v>0</v>
      </c>
      <c r="L952">
        <v>205</v>
      </c>
    </row>
    <row r="953" spans="1:12" x14ac:dyDescent="0.3">
      <c r="A953">
        <v>23233719</v>
      </c>
      <c r="B953" s="13" t="s">
        <v>3189</v>
      </c>
      <c r="C953" s="13" t="s">
        <v>3190</v>
      </c>
      <c r="D953" s="13" t="s">
        <v>6</v>
      </c>
      <c r="E953">
        <v>7</v>
      </c>
      <c r="F953">
        <v>2019</v>
      </c>
      <c r="G953">
        <v>1</v>
      </c>
      <c r="H953" s="13" t="s">
        <v>6976</v>
      </c>
      <c r="I953">
        <v>1</v>
      </c>
      <c r="J953">
        <v>0</v>
      </c>
      <c r="K953">
        <v>0</v>
      </c>
      <c r="L953">
        <v>192</v>
      </c>
    </row>
    <row r="954" spans="1:12" x14ac:dyDescent="0.3">
      <c r="A954">
        <v>23233819</v>
      </c>
      <c r="B954" s="13" t="s">
        <v>3189</v>
      </c>
      <c r="C954" s="13" t="s">
        <v>3190</v>
      </c>
      <c r="D954" s="13" t="s">
        <v>6</v>
      </c>
      <c r="E954">
        <v>7</v>
      </c>
      <c r="F954">
        <v>2019</v>
      </c>
      <c r="G954">
        <v>0</v>
      </c>
      <c r="H954" s="13" t="s">
        <v>6976</v>
      </c>
      <c r="I954">
        <v>1</v>
      </c>
      <c r="J954">
        <v>0</v>
      </c>
      <c r="K954">
        <v>0</v>
      </c>
      <c r="L954">
        <v>258</v>
      </c>
    </row>
    <row r="955" spans="1:12" x14ac:dyDescent="0.3">
      <c r="A955">
        <v>23233919</v>
      </c>
      <c r="B955" s="13" t="s">
        <v>3189</v>
      </c>
      <c r="C955" s="13" t="s">
        <v>3190</v>
      </c>
      <c r="D955" s="13" t="s">
        <v>6</v>
      </c>
      <c r="E955">
        <v>7</v>
      </c>
      <c r="F955">
        <v>2019</v>
      </c>
      <c r="G955">
        <v>0</v>
      </c>
      <c r="H955" s="13" t="s">
        <v>6976</v>
      </c>
      <c r="I955">
        <v>1</v>
      </c>
      <c r="J955">
        <v>0</v>
      </c>
      <c r="K955">
        <v>0</v>
      </c>
      <c r="L955">
        <v>327</v>
      </c>
    </row>
    <row r="956" spans="1:12" x14ac:dyDescent="0.3">
      <c r="A956">
        <v>23234019</v>
      </c>
      <c r="B956" s="13" t="s">
        <v>3189</v>
      </c>
      <c r="C956" s="13" t="s">
        <v>3190</v>
      </c>
      <c r="D956" s="13" t="s">
        <v>6</v>
      </c>
      <c r="E956">
        <v>7</v>
      </c>
      <c r="F956">
        <v>2019</v>
      </c>
      <c r="G956">
        <v>0</v>
      </c>
      <c r="H956" s="13" t="s">
        <v>6976</v>
      </c>
      <c r="I956">
        <v>1</v>
      </c>
      <c r="J956">
        <v>0</v>
      </c>
      <c r="K956">
        <v>0</v>
      </c>
      <c r="L956">
        <v>261</v>
      </c>
    </row>
    <row r="957" spans="1:12" x14ac:dyDescent="0.3">
      <c r="A957">
        <v>23234119</v>
      </c>
      <c r="B957" s="13" t="s">
        <v>3189</v>
      </c>
      <c r="C957" s="13" t="s">
        <v>3190</v>
      </c>
      <c r="D957" s="13" t="s">
        <v>6</v>
      </c>
      <c r="E957">
        <v>7</v>
      </c>
      <c r="F957">
        <v>2019</v>
      </c>
      <c r="G957">
        <v>0</v>
      </c>
      <c r="H957" s="13" t="s">
        <v>6976</v>
      </c>
      <c r="I957">
        <v>1</v>
      </c>
      <c r="J957">
        <v>0</v>
      </c>
      <c r="K957">
        <v>0</v>
      </c>
      <c r="L957">
        <v>447</v>
      </c>
    </row>
    <row r="958" spans="1:12" x14ac:dyDescent="0.3">
      <c r="A958">
        <v>23234219</v>
      </c>
      <c r="B958" s="13" t="s">
        <v>3189</v>
      </c>
      <c r="C958" s="13" t="s">
        <v>3190</v>
      </c>
      <c r="D958" s="13" t="s">
        <v>6</v>
      </c>
      <c r="E958">
        <v>7</v>
      </c>
      <c r="F958">
        <v>2019</v>
      </c>
      <c r="G958">
        <v>0</v>
      </c>
      <c r="H958" s="13" t="s">
        <v>6976</v>
      </c>
      <c r="I958">
        <v>1</v>
      </c>
      <c r="J958">
        <v>0</v>
      </c>
      <c r="K958">
        <v>0</v>
      </c>
      <c r="L958">
        <v>144</v>
      </c>
    </row>
    <row r="959" spans="1:12" x14ac:dyDescent="0.3">
      <c r="A959">
        <v>23234319</v>
      </c>
      <c r="B959" s="13" t="s">
        <v>3189</v>
      </c>
      <c r="C959" s="13" t="s">
        <v>3190</v>
      </c>
      <c r="D959" s="13" t="s">
        <v>3203</v>
      </c>
      <c r="E959">
        <v>7</v>
      </c>
      <c r="F959">
        <v>2019</v>
      </c>
      <c r="G959">
        <v>1</v>
      </c>
      <c r="H959" s="13" t="s">
        <v>6976</v>
      </c>
      <c r="I959">
        <v>1</v>
      </c>
      <c r="J959">
        <v>0</v>
      </c>
      <c r="K959">
        <v>0</v>
      </c>
      <c r="L959">
        <v>168</v>
      </c>
    </row>
    <row r="960" spans="1:12" x14ac:dyDescent="0.3">
      <c r="A960">
        <v>23234419</v>
      </c>
      <c r="B960" s="13" t="s">
        <v>3189</v>
      </c>
      <c r="C960" s="13" t="s">
        <v>3190</v>
      </c>
      <c r="D960" s="13" t="s">
        <v>6</v>
      </c>
      <c r="E960">
        <v>7</v>
      </c>
      <c r="F960">
        <v>2019</v>
      </c>
      <c r="G960">
        <v>0</v>
      </c>
      <c r="H960" s="13" t="s">
        <v>6976</v>
      </c>
      <c r="I960">
        <v>1</v>
      </c>
      <c r="J960">
        <v>0</v>
      </c>
      <c r="K960">
        <v>0</v>
      </c>
      <c r="L960">
        <v>205</v>
      </c>
    </row>
    <row r="961" spans="1:12" x14ac:dyDescent="0.3">
      <c r="A961">
        <v>23234519</v>
      </c>
      <c r="B961" s="13" t="s">
        <v>3189</v>
      </c>
      <c r="C961" s="13" t="s">
        <v>3190</v>
      </c>
      <c r="D961" s="13" t="s">
        <v>6</v>
      </c>
      <c r="E961">
        <v>7</v>
      </c>
      <c r="F961">
        <v>2019</v>
      </c>
      <c r="G961">
        <v>0</v>
      </c>
      <c r="H961" s="13" t="s">
        <v>6976</v>
      </c>
      <c r="I961">
        <v>1</v>
      </c>
      <c r="J961">
        <v>0</v>
      </c>
      <c r="K961">
        <v>0</v>
      </c>
      <c r="L961">
        <v>210</v>
      </c>
    </row>
    <row r="962" spans="1:12" x14ac:dyDescent="0.3">
      <c r="A962">
        <v>23234619</v>
      </c>
      <c r="B962" s="13" t="s">
        <v>3189</v>
      </c>
      <c r="C962" s="13" t="s">
        <v>3190</v>
      </c>
      <c r="D962" s="13" t="s">
        <v>6</v>
      </c>
      <c r="E962">
        <v>7</v>
      </c>
      <c r="F962">
        <v>2019</v>
      </c>
      <c r="G962">
        <v>0</v>
      </c>
      <c r="H962" s="13" t="s">
        <v>6976</v>
      </c>
      <c r="I962">
        <v>1</v>
      </c>
      <c r="J962">
        <v>0</v>
      </c>
      <c r="K962">
        <v>0</v>
      </c>
      <c r="L962">
        <v>240</v>
      </c>
    </row>
    <row r="963" spans="1:12" x14ac:dyDescent="0.3">
      <c r="A963">
        <v>23234719</v>
      </c>
      <c r="B963" s="13" t="s">
        <v>3189</v>
      </c>
      <c r="C963" s="13" t="s">
        <v>3190</v>
      </c>
      <c r="D963" s="13" t="s">
        <v>6</v>
      </c>
      <c r="E963">
        <v>7</v>
      </c>
      <c r="F963">
        <v>2019</v>
      </c>
      <c r="G963">
        <v>0</v>
      </c>
      <c r="H963" s="13" t="s">
        <v>6976</v>
      </c>
      <c r="I963">
        <v>1</v>
      </c>
      <c r="J963">
        <v>0</v>
      </c>
      <c r="K963">
        <v>0</v>
      </c>
      <c r="L963">
        <v>255</v>
      </c>
    </row>
    <row r="964" spans="1:12" x14ac:dyDescent="0.3">
      <c r="A964">
        <v>23234819</v>
      </c>
      <c r="B964" s="13" t="s">
        <v>3189</v>
      </c>
      <c r="C964" s="13" t="s">
        <v>3190</v>
      </c>
      <c r="D964" s="13" t="s">
        <v>6</v>
      </c>
      <c r="E964">
        <v>7</v>
      </c>
      <c r="F964">
        <v>2019</v>
      </c>
      <c r="G964">
        <v>0</v>
      </c>
      <c r="H964" s="13" t="s">
        <v>6976</v>
      </c>
      <c r="I964">
        <v>1</v>
      </c>
      <c r="J964">
        <v>0</v>
      </c>
      <c r="K964">
        <v>0</v>
      </c>
      <c r="L964">
        <v>327</v>
      </c>
    </row>
    <row r="965" spans="1:12" x14ac:dyDescent="0.3">
      <c r="A965">
        <v>23234919</v>
      </c>
      <c r="B965" s="13" t="s">
        <v>3189</v>
      </c>
      <c r="C965" s="13" t="s">
        <v>3190</v>
      </c>
      <c r="D965" s="13" t="s">
        <v>6</v>
      </c>
      <c r="E965">
        <v>7</v>
      </c>
      <c r="F965">
        <v>2019</v>
      </c>
      <c r="G965">
        <v>0</v>
      </c>
      <c r="H965" s="13" t="s">
        <v>6976</v>
      </c>
      <c r="I965">
        <v>1</v>
      </c>
      <c r="J965">
        <v>0</v>
      </c>
      <c r="K965">
        <v>0</v>
      </c>
      <c r="L965">
        <v>258</v>
      </c>
    </row>
    <row r="966" spans="1:12" x14ac:dyDescent="0.3">
      <c r="A966">
        <v>23235019</v>
      </c>
      <c r="B966" s="13" t="s">
        <v>3189</v>
      </c>
      <c r="C966" s="13" t="s">
        <v>3190</v>
      </c>
      <c r="D966" s="13" t="s">
        <v>6</v>
      </c>
      <c r="E966">
        <v>7</v>
      </c>
      <c r="F966">
        <v>2019</v>
      </c>
      <c r="G966">
        <v>1</v>
      </c>
      <c r="H966" s="13" t="s">
        <v>6976</v>
      </c>
      <c r="I966">
        <v>1</v>
      </c>
      <c r="J966">
        <v>0</v>
      </c>
      <c r="K966">
        <v>0</v>
      </c>
      <c r="L966">
        <v>312</v>
      </c>
    </row>
    <row r="967" spans="1:12" x14ac:dyDescent="0.3">
      <c r="A967">
        <v>23235119</v>
      </c>
      <c r="B967" s="13" t="s">
        <v>3189</v>
      </c>
      <c r="C967" s="13" t="s">
        <v>3190</v>
      </c>
      <c r="D967" s="13" t="s">
        <v>6</v>
      </c>
      <c r="E967">
        <v>7</v>
      </c>
      <c r="F967">
        <v>2019</v>
      </c>
      <c r="G967">
        <v>0</v>
      </c>
      <c r="H967" s="13" t="s">
        <v>6976</v>
      </c>
      <c r="I967">
        <v>1</v>
      </c>
      <c r="J967">
        <v>0</v>
      </c>
      <c r="K967">
        <v>0</v>
      </c>
      <c r="L967">
        <v>345</v>
      </c>
    </row>
    <row r="968" spans="1:12" x14ac:dyDescent="0.3">
      <c r="A968">
        <v>23235319</v>
      </c>
      <c r="B968" s="13" t="s">
        <v>3189</v>
      </c>
      <c r="C968" s="13" t="s">
        <v>3190</v>
      </c>
      <c r="D968" s="13" t="s">
        <v>3201</v>
      </c>
      <c r="E968">
        <v>7</v>
      </c>
      <c r="F968">
        <v>2019</v>
      </c>
      <c r="G968">
        <v>1</v>
      </c>
      <c r="H968" s="13" t="s">
        <v>6976</v>
      </c>
      <c r="I968">
        <v>1</v>
      </c>
      <c r="J968">
        <v>0</v>
      </c>
      <c r="K968">
        <v>0</v>
      </c>
      <c r="L968">
        <v>172</v>
      </c>
    </row>
    <row r="969" spans="1:12" x14ac:dyDescent="0.3">
      <c r="A969">
        <v>23235619</v>
      </c>
      <c r="B969" s="13" t="s">
        <v>3189</v>
      </c>
      <c r="C969" s="13" t="s">
        <v>3190</v>
      </c>
      <c r="D969" s="13" t="s">
        <v>3203</v>
      </c>
      <c r="E969">
        <v>7</v>
      </c>
      <c r="F969">
        <v>2019</v>
      </c>
      <c r="G969">
        <v>1</v>
      </c>
      <c r="H969" s="13" t="s">
        <v>6976</v>
      </c>
      <c r="I969">
        <v>1</v>
      </c>
      <c r="J969">
        <v>0</v>
      </c>
      <c r="K969">
        <v>0</v>
      </c>
      <c r="L969">
        <v>240</v>
      </c>
    </row>
    <row r="970" spans="1:12" x14ac:dyDescent="0.3">
      <c r="A970">
        <v>23236219</v>
      </c>
      <c r="B970" s="13" t="s">
        <v>3189</v>
      </c>
      <c r="C970" s="13" t="s">
        <v>3190</v>
      </c>
      <c r="D970" s="13" t="s">
        <v>6</v>
      </c>
      <c r="E970">
        <v>7</v>
      </c>
      <c r="F970">
        <v>2019</v>
      </c>
      <c r="G970">
        <v>1</v>
      </c>
      <c r="H970" s="13" t="s">
        <v>6976</v>
      </c>
      <c r="I970">
        <v>1</v>
      </c>
      <c r="J970">
        <v>0</v>
      </c>
      <c r="K970">
        <v>0</v>
      </c>
      <c r="L970">
        <v>345</v>
      </c>
    </row>
    <row r="971" spans="1:12" x14ac:dyDescent="0.3">
      <c r="A971">
        <v>23236319</v>
      </c>
      <c r="B971" s="13" t="s">
        <v>3189</v>
      </c>
      <c r="C971" s="13" t="s">
        <v>3190</v>
      </c>
      <c r="D971" s="13" t="s">
        <v>3203</v>
      </c>
      <c r="E971">
        <v>7</v>
      </c>
      <c r="F971">
        <v>2019</v>
      </c>
      <c r="G971">
        <v>1</v>
      </c>
      <c r="H971" s="13" t="s">
        <v>6976</v>
      </c>
      <c r="I971">
        <v>1</v>
      </c>
      <c r="J971">
        <v>0</v>
      </c>
      <c r="K971">
        <v>0</v>
      </c>
      <c r="L971">
        <v>144</v>
      </c>
    </row>
    <row r="972" spans="1:12" x14ac:dyDescent="0.3">
      <c r="A972">
        <v>23236419</v>
      </c>
      <c r="B972" s="13" t="s">
        <v>3189</v>
      </c>
      <c r="C972" s="13" t="s">
        <v>3190</v>
      </c>
      <c r="D972" s="13" t="s">
        <v>3200</v>
      </c>
      <c r="E972">
        <v>7</v>
      </c>
      <c r="F972">
        <v>2019</v>
      </c>
      <c r="G972">
        <v>0</v>
      </c>
      <c r="H972" s="13" t="s">
        <v>6976</v>
      </c>
      <c r="I972">
        <v>1</v>
      </c>
      <c r="J972">
        <v>0</v>
      </c>
      <c r="K972">
        <v>0</v>
      </c>
      <c r="L972">
        <v>210</v>
      </c>
    </row>
    <row r="973" spans="1:12" x14ac:dyDescent="0.3">
      <c r="A973">
        <v>23236519</v>
      </c>
      <c r="B973" s="13" t="s">
        <v>3189</v>
      </c>
      <c r="C973" s="13" t="s">
        <v>3190</v>
      </c>
      <c r="D973" s="13" t="s">
        <v>6</v>
      </c>
      <c r="E973">
        <v>7</v>
      </c>
      <c r="F973">
        <v>2019</v>
      </c>
      <c r="G973">
        <v>0</v>
      </c>
      <c r="H973" s="13" t="s">
        <v>6976</v>
      </c>
      <c r="I973">
        <v>1</v>
      </c>
      <c r="J973">
        <v>0</v>
      </c>
      <c r="K973">
        <v>0</v>
      </c>
      <c r="L973">
        <v>313</v>
      </c>
    </row>
    <row r="974" spans="1:12" x14ac:dyDescent="0.3">
      <c r="A974">
        <v>23236819</v>
      </c>
      <c r="B974" s="13" t="s">
        <v>3189</v>
      </c>
      <c r="C974" s="13" t="s">
        <v>3190</v>
      </c>
      <c r="D974" s="13" t="s">
        <v>3201</v>
      </c>
      <c r="E974">
        <v>7</v>
      </c>
      <c r="F974">
        <v>2019</v>
      </c>
      <c r="G974">
        <v>0</v>
      </c>
      <c r="H974" s="13" t="s">
        <v>6976</v>
      </c>
      <c r="I974">
        <v>1</v>
      </c>
      <c r="J974">
        <v>0</v>
      </c>
      <c r="K974">
        <v>0</v>
      </c>
      <c r="L974">
        <v>313</v>
      </c>
    </row>
    <row r="975" spans="1:12" x14ac:dyDescent="0.3">
      <c r="A975">
        <v>23236919</v>
      </c>
      <c r="B975" s="13" t="s">
        <v>3189</v>
      </c>
      <c r="C975" s="13" t="s">
        <v>3190</v>
      </c>
      <c r="D975" s="13" t="s">
        <v>3201</v>
      </c>
      <c r="E975">
        <v>7</v>
      </c>
      <c r="F975">
        <v>2019</v>
      </c>
      <c r="G975">
        <v>0</v>
      </c>
      <c r="H975" s="13" t="s">
        <v>6976</v>
      </c>
      <c r="I975">
        <v>1</v>
      </c>
      <c r="J975">
        <v>0</v>
      </c>
      <c r="K975">
        <v>0</v>
      </c>
      <c r="L975">
        <v>951</v>
      </c>
    </row>
    <row r="976" spans="1:12" x14ac:dyDescent="0.3">
      <c r="A976">
        <v>23237119</v>
      </c>
      <c r="B976" s="13" t="s">
        <v>3189</v>
      </c>
      <c r="C976" s="13" t="s">
        <v>3190</v>
      </c>
      <c r="D976" s="13" t="s">
        <v>6</v>
      </c>
      <c r="E976">
        <v>7</v>
      </c>
      <c r="F976">
        <v>2019</v>
      </c>
      <c r="G976">
        <v>0</v>
      </c>
      <c r="H976" s="13" t="s">
        <v>6976</v>
      </c>
      <c r="I976">
        <v>1</v>
      </c>
      <c r="J976">
        <v>0</v>
      </c>
      <c r="K976">
        <v>0</v>
      </c>
      <c r="L976">
        <v>447</v>
      </c>
    </row>
    <row r="977" spans="1:12" x14ac:dyDescent="0.3">
      <c r="A977">
        <v>23237219</v>
      </c>
      <c r="B977" s="13" t="s">
        <v>3189</v>
      </c>
      <c r="C977" s="13" t="s">
        <v>3190</v>
      </c>
      <c r="D977" s="13" t="s">
        <v>6</v>
      </c>
      <c r="E977">
        <v>7</v>
      </c>
      <c r="F977">
        <v>2019</v>
      </c>
      <c r="G977">
        <v>1</v>
      </c>
      <c r="H977" s="13" t="s">
        <v>6976</v>
      </c>
      <c r="I977">
        <v>1</v>
      </c>
      <c r="J977">
        <v>0</v>
      </c>
      <c r="K977">
        <v>0</v>
      </c>
      <c r="L977">
        <v>168</v>
      </c>
    </row>
    <row r="978" spans="1:12" x14ac:dyDescent="0.3">
      <c r="A978">
        <v>23237619</v>
      </c>
      <c r="B978" s="13" t="s">
        <v>3189</v>
      </c>
      <c r="C978" s="13" t="s">
        <v>3190</v>
      </c>
      <c r="D978" s="13" t="s">
        <v>3201</v>
      </c>
      <c r="E978">
        <v>7</v>
      </c>
      <c r="F978">
        <v>2019</v>
      </c>
      <c r="G978">
        <v>0</v>
      </c>
      <c r="H978" s="13" t="s">
        <v>6976</v>
      </c>
      <c r="I978">
        <v>1</v>
      </c>
      <c r="J978">
        <v>0</v>
      </c>
      <c r="K978">
        <v>0</v>
      </c>
      <c r="L978">
        <v>192</v>
      </c>
    </row>
    <row r="979" spans="1:12" x14ac:dyDescent="0.3">
      <c r="A979">
        <v>23237719</v>
      </c>
      <c r="B979" s="13" t="s">
        <v>3189</v>
      </c>
      <c r="C979" s="13" t="s">
        <v>3190</v>
      </c>
      <c r="D979" s="13" t="s">
        <v>3203</v>
      </c>
      <c r="E979">
        <v>7</v>
      </c>
      <c r="F979">
        <v>2019</v>
      </c>
      <c r="G979">
        <v>0</v>
      </c>
      <c r="H979" s="13" t="s">
        <v>6976</v>
      </c>
      <c r="I979">
        <v>1</v>
      </c>
      <c r="J979">
        <v>0</v>
      </c>
      <c r="K979">
        <v>0</v>
      </c>
      <c r="L979">
        <v>313</v>
      </c>
    </row>
    <row r="980" spans="1:12" x14ac:dyDescent="0.3">
      <c r="A980">
        <v>23237819</v>
      </c>
      <c r="B980" s="13" t="s">
        <v>3189</v>
      </c>
      <c r="C980" s="13" t="s">
        <v>3190</v>
      </c>
      <c r="D980" s="13" t="s">
        <v>6</v>
      </c>
      <c r="E980">
        <v>7</v>
      </c>
      <c r="F980">
        <v>2019</v>
      </c>
      <c r="G980">
        <v>1</v>
      </c>
      <c r="H980" s="13" t="s">
        <v>6976</v>
      </c>
      <c r="I980">
        <v>1</v>
      </c>
      <c r="J980">
        <v>0</v>
      </c>
      <c r="K980">
        <v>0</v>
      </c>
      <c r="L980">
        <v>526</v>
      </c>
    </row>
    <row r="981" spans="1:12" x14ac:dyDescent="0.3">
      <c r="A981">
        <v>23237919</v>
      </c>
      <c r="B981" s="13" t="s">
        <v>3189</v>
      </c>
      <c r="C981" s="13" t="s">
        <v>3190</v>
      </c>
      <c r="D981" s="13" t="s">
        <v>3200</v>
      </c>
      <c r="E981">
        <v>7</v>
      </c>
      <c r="F981">
        <v>2019</v>
      </c>
      <c r="G981">
        <v>0</v>
      </c>
      <c r="H981" s="13" t="s">
        <v>6976</v>
      </c>
      <c r="I981">
        <v>1</v>
      </c>
      <c r="J981">
        <v>0</v>
      </c>
      <c r="K981">
        <v>0</v>
      </c>
      <c r="L981">
        <v>1491</v>
      </c>
    </row>
    <row r="982" spans="1:12" x14ac:dyDescent="0.3">
      <c r="A982">
        <v>23238019</v>
      </c>
      <c r="B982" s="13" t="s">
        <v>3189</v>
      </c>
      <c r="C982" s="13" t="s">
        <v>3190</v>
      </c>
      <c r="D982" s="13" t="s">
        <v>3200</v>
      </c>
      <c r="E982">
        <v>7</v>
      </c>
      <c r="F982">
        <v>2019</v>
      </c>
      <c r="G982">
        <v>0</v>
      </c>
      <c r="H982" s="13" t="s">
        <v>6976</v>
      </c>
      <c r="I982">
        <v>1</v>
      </c>
      <c r="J982">
        <v>0</v>
      </c>
      <c r="K982">
        <v>0</v>
      </c>
      <c r="L982">
        <v>383</v>
      </c>
    </row>
    <row r="983" spans="1:12" x14ac:dyDescent="0.3">
      <c r="A983">
        <v>23238119</v>
      </c>
      <c r="B983" s="13" t="s">
        <v>3189</v>
      </c>
      <c r="C983" s="13" t="s">
        <v>3190</v>
      </c>
      <c r="D983" s="13" t="s">
        <v>3203</v>
      </c>
      <c r="E983">
        <v>7</v>
      </c>
      <c r="F983">
        <v>2019</v>
      </c>
      <c r="G983">
        <v>1</v>
      </c>
      <c r="H983" s="13" t="s">
        <v>6976</v>
      </c>
      <c r="I983">
        <v>1</v>
      </c>
      <c r="J983">
        <v>0</v>
      </c>
      <c r="K983">
        <v>0</v>
      </c>
      <c r="L983">
        <v>168</v>
      </c>
    </row>
    <row r="984" spans="1:12" x14ac:dyDescent="0.3">
      <c r="A984">
        <v>23238219</v>
      </c>
      <c r="B984" s="13" t="s">
        <v>3189</v>
      </c>
      <c r="C984" s="13" t="s">
        <v>3190</v>
      </c>
      <c r="D984" s="13" t="s">
        <v>3201</v>
      </c>
      <c r="E984">
        <v>7</v>
      </c>
      <c r="F984">
        <v>2019</v>
      </c>
      <c r="G984">
        <v>1</v>
      </c>
      <c r="H984" s="13" t="s">
        <v>6976</v>
      </c>
      <c r="I984">
        <v>1</v>
      </c>
      <c r="J984">
        <v>0</v>
      </c>
      <c r="K984">
        <v>0</v>
      </c>
      <c r="L984">
        <v>192</v>
      </c>
    </row>
    <row r="985" spans="1:12" x14ac:dyDescent="0.3">
      <c r="A985">
        <v>23238319</v>
      </c>
      <c r="B985" s="13" t="s">
        <v>3189</v>
      </c>
      <c r="C985" s="13" t="s">
        <v>3190</v>
      </c>
      <c r="D985" s="13" t="s">
        <v>3201</v>
      </c>
      <c r="E985">
        <v>7</v>
      </c>
      <c r="F985">
        <v>2019</v>
      </c>
      <c r="G985">
        <v>1</v>
      </c>
      <c r="H985" s="13" t="s">
        <v>6976</v>
      </c>
      <c r="I985">
        <v>1</v>
      </c>
      <c r="J985">
        <v>0</v>
      </c>
      <c r="K985">
        <v>0</v>
      </c>
      <c r="L985">
        <v>258</v>
      </c>
    </row>
    <row r="986" spans="1:12" x14ac:dyDescent="0.3">
      <c r="A986">
        <v>23238419</v>
      </c>
      <c r="B986" s="13" t="s">
        <v>3189</v>
      </c>
      <c r="C986" s="13" t="s">
        <v>3190</v>
      </c>
      <c r="D986" s="13" t="s">
        <v>6</v>
      </c>
      <c r="E986">
        <v>7</v>
      </c>
      <c r="F986">
        <v>2019</v>
      </c>
      <c r="G986">
        <v>0</v>
      </c>
      <c r="H986" s="13" t="s">
        <v>6976</v>
      </c>
      <c r="I986">
        <v>1</v>
      </c>
      <c r="J986">
        <v>0</v>
      </c>
      <c r="K986">
        <v>0</v>
      </c>
      <c r="L986">
        <v>258</v>
      </c>
    </row>
    <row r="987" spans="1:12" x14ac:dyDescent="0.3">
      <c r="A987">
        <v>23238519</v>
      </c>
      <c r="B987" s="13" t="s">
        <v>3189</v>
      </c>
      <c r="C987" s="13" t="s">
        <v>3190</v>
      </c>
      <c r="D987" s="13" t="s">
        <v>3201</v>
      </c>
      <c r="E987">
        <v>7</v>
      </c>
      <c r="F987">
        <v>2019</v>
      </c>
      <c r="G987">
        <v>1</v>
      </c>
      <c r="H987" s="13" t="s">
        <v>6976</v>
      </c>
      <c r="I987">
        <v>1</v>
      </c>
      <c r="J987">
        <v>0</v>
      </c>
      <c r="K987">
        <v>0</v>
      </c>
      <c r="L987">
        <v>255</v>
      </c>
    </row>
    <row r="988" spans="1:12" x14ac:dyDescent="0.3">
      <c r="A988">
        <v>23239819</v>
      </c>
      <c r="B988" s="13" t="s">
        <v>3189</v>
      </c>
      <c r="C988" s="13" t="s">
        <v>3190</v>
      </c>
      <c r="D988" s="13" t="s">
        <v>3201</v>
      </c>
      <c r="E988">
        <v>7</v>
      </c>
      <c r="F988">
        <v>2019</v>
      </c>
      <c r="G988">
        <v>0</v>
      </c>
      <c r="H988" s="13" t="s">
        <v>6976</v>
      </c>
      <c r="I988">
        <v>1</v>
      </c>
      <c r="J988">
        <v>0</v>
      </c>
      <c r="K988">
        <v>0</v>
      </c>
      <c r="L988">
        <v>1086</v>
      </c>
    </row>
    <row r="989" spans="1:12" x14ac:dyDescent="0.3">
      <c r="A989">
        <v>23239919</v>
      </c>
      <c r="B989" s="13" t="s">
        <v>3189</v>
      </c>
      <c r="C989" s="13" t="s">
        <v>3190</v>
      </c>
      <c r="D989" s="13" t="s">
        <v>6</v>
      </c>
      <c r="E989">
        <v>7</v>
      </c>
      <c r="F989">
        <v>2019</v>
      </c>
      <c r="G989">
        <v>0</v>
      </c>
      <c r="H989" s="13" t="s">
        <v>6976</v>
      </c>
      <c r="I989">
        <v>1</v>
      </c>
      <c r="J989">
        <v>0</v>
      </c>
      <c r="K989">
        <v>0</v>
      </c>
      <c r="L989">
        <v>951</v>
      </c>
    </row>
    <row r="990" spans="1:12" x14ac:dyDescent="0.3">
      <c r="A990">
        <v>13995019</v>
      </c>
      <c r="B990" s="13" t="s">
        <v>3189</v>
      </c>
      <c r="C990" s="13" t="s">
        <v>3190</v>
      </c>
      <c r="D990" s="13" t="s">
        <v>3201</v>
      </c>
      <c r="E990">
        <v>7</v>
      </c>
      <c r="F990">
        <v>2019</v>
      </c>
      <c r="G990">
        <v>0</v>
      </c>
      <c r="H990" s="13" t="s">
        <v>6976</v>
      </c>
      <c r="I990">
        <v>1</v>
      </c>
      <c r="J990">
        <v>0</v>
      </c>
      <c r="K990">
        <v>0</v>
      </c>
      <c r="L990">
        <v>313</v>
      </c>
    </row>
    <row r="991" spans="1:12" x14ac:dyDescent="0.3">
      <c r="A991">
        <v>13995219</v>
      </c>
      <c r="B991" s="13" t="s">
        <v>3189</v>
      </c>
      <c r="C991" s="13" t="s">
        <v>3190</v>
      </c>
      <c r="D991" s="13" t="s">
        <v>3202</v>
      </c>
      <c r="E991">
        <v>7</v>
      </c>
      <c r="F991">
        <v>2019</v>
      </c>
      <c r="G991">
        <v>1</v>
      </c>
      <c r="H991" s="13" t="s">
        <v>6976</v>
      </c>
      <c r="I991">
        <v>1</v>
      </c>
      <c r="J991">
        <v>0</v>
      </c>
      <c r="K991">
        <v>0</v>
      </c>
      <c r="L991">
        <v>1086</v>
      </c>
    </row>
    <row r="992" spans="1:12" x14ac:dyDescent="0.3">
      <c r="A992">
        <v>13995319</v>
      </c>
      <c r="B992" s="13" t="s">
        <v>3189</v>
      </c>
      <c r="C992" s="13" t="s">
        <v>3190</v>
      </c>
      <c r="D992" s="13" t="s">
        <v>6</v>
      </c>
      <c r="E992">
        <v>7</v>
      </c>
      <c r="F992">
        <v>2019</v>
      </c>
      <c r="G992">
        <v>0</v>
      </c>
      <c r="H992" s="13" t="s">
        <v>6976</v>
      </c>
      <c r="I992">
        <v>1</v>
      </c>
      <c r="J992">
        <v>0</v>
      </c>
      <c r="K992">
        <v>0</v>
      </c>
      <c r="L992">
        <v>1491</v>
      </c>
    </row>
    <row r="993" spans="1:12" x14ac:dyDescent="0.3">
      <c r="A993">
        <v>77010119</v>
      </c>
      <c r="B993" s="13" t="s">
        <v>3189</v>
      </c>
      <c r="C993" s="13" t="s">
        <v>3190</v>
      </c>
      <c r="D993" s="13" t="s">
        <v>6</v>
      </c>
      <c r="E993">
        <v>7</v>
      </c>
      <c r="F993">
        <v>2019</v>
      </c>
      <c r="G993">
        <v>1</v>
      </c>
      <c r="H993" s="13" t="s">
        <v>6976</v>
      </c>
      <c r="I993">
        <v>1</v>
      </c>
      <c r="J993">
        <v>0</v>
      </c>
      <c r="K993">
        <v>0</v>
      </c>
      <c r="L993">
        <v>383</v>
      </c>
    </row>
    <row r="994" spans="1:12" x14ac:dyDescent="0.3">
      <c r="A994">
        <v>77010219</v>
      </c>
      <c r="B994" s="13" t="s">
        <v>3189</v>
      </c>
      <c r="C994" s="13" t="s">
        <v>3190</v>
      </c>
      <c r="D994" s="13" t="s">
        <v>3201</v>
      </c>
      <c r="E994">
        <v>7</v>
      </c>
      <c r="F994">
        <v>2019</v>
      </c>
      <c r="G994">
        <v>0</v>
      </c>
      <c r="H994" s="13" t="s">
        <v>6976</v>
      </c>
      <c r="I994">
        <v>1</v>
      </c>
      <c r="J994">
        <v>0</v>
      </c>
      <c r="K994">
        <v>0</v>
      </c>
      <c r="L994">
        <v>144</v>
      </c>
    </row>
    <row r="995" spans="1:12" x14ac:dyDescent="0.3">
      <c r="A995">
        <v>77010319</v>
      </c>
      <c r="B995" s="13" t="s">
        <v>3189</v>
      </c>
      <c r="C995" s="13" t="s">
        <v>3190</v>
      </c>
      <c r="D995" s="13" t="s">
        <v>6</v>
      </c>
      <c r="E995">
        <v>7</v>
      </c>
      <c r="F995">
        <v>2019</v>
      </c>
      <c r="G995">
        <v>0</v>
      </c>
      <c r="H995" s="13" t="s">
        <v>6976</v>
      </c>
      <c r="I995">
        <v>1</v>
      </c>
      <c r="J995">
        <v>0</v>
      </c>
      <c r="K995">
        <v>0</v>
      </c>
      <c r="L995">
        <v>220</v>
      </c>
    </row>
    <row r="996" spans="1:12" x14ac:dyDescent="0.3">
      <c r="A996">
        <v>77010419</v>
      </c>
      <c r="B996" s="13" t="s">
        <v>3189</v>
      </c>
      <c r="C996" s="13" t="s">
        <v>3190</v>
      </c>
      <c r="D996" s="13" t="s">
        <v>3202</v>
      </c>
      <c r="E996">
        <v>7</v>
      </c>
      <c r="F996">
        <v>2019</v>
      </c>
      <c r="G996">
        <v>0</v>
      </c>
      <c r="H996" s="13" t="s">
        <v>6976</v>
      </c>
      <c r="I996">
        <v>1</v>
      </c>
      <c r="J996">
        <v>0</v>
      </c>
      <c r="K996">
        <v>0</v>
      </c>
      <c r="L996">
        <v>192</v>
      </c>
    </row>
    <row r="997" spans="1:12" x14ac:dyDescent="0.3">
      <c r="A997">
        <v>77010519</v>
      </c>
      <c r="B997" s="13" t="s">
        <v>3189</v>
      </c>
      <c r="C997" s="13" t="s">
        <v>3190</v>
      </c>
      <c r="D997" s="13" t="s">
        <v>3203</v>
      </c>
      <c r="E997">
        <v>7</v>
      </c>
      <c r="F997">
        <v>2019</v>
      </c>
      <c r="G997">
        <v>0</v>
      </c>
      <c r="H997" s="13" t="s">
        <v>6976</v>
      </c>
      <c r="I997">
        <v>1</v>
      </c>
      <c r="J997">
        <v>0</v>
      </c>
      <c r="K997">
        <v>0</v>
      </c>
      <c r="L997">
        <v>210</v>
      </c>
    </row>
    <row r="998" spans="1:12" x14ac:dyDescent="0.3">
      <c r="A998">
        <v>77010619</v>
      </c>
      <c r="B998" s="13" t="s">
        <v>3189</v>
      </c>
      <c r="C998" s="13" t="s">
        <v>3190</v>
      </c>
      <c r="D998" s="13" t="s">
        <v>3201</v>
      </c>
      <c r="E998">
        <v>6</v>
      </c>
      <c r="F998">
        <v>2019</v>
      </c>
      <c r="G998">
        <v>0</v>
      </c>
      <c r="H998" s="13" t="s">
        <v>6976</v>
      </c>
      <c r="I998">
        <v>1</v>
      </c>
      <c r="J998">
        <v>0</v>
      </c>
      <c r="K998">
        <v>0</v>
      </c>
      <c r="L998">
        <v>258</v>
      </c>
    </row>
    <row r="999" spans="1:12" x14ac:dyDescent="0.3">
      <c r="A999">
        <v>77010719</v>
      </c>
      <c r="B999" s="13" t="s">
        <v>3189</v>
      </c>
      <c r="C999" s="13" t="s">
        <v>3190</v>
      </c>
      <c r="D999" s="13" t="s">
        <v>3202</v>
      </c>
      <c r="E999">
        <v>6</v>
      </c>
      <c r="F999">
        <v>2019</v>
      </c>
      <c r="G999">
        <v>1</v>
      </c>
      <c r="H999" s="13" t="s">
        <v>6976</v>
      </c>
      <c r="I999">
        <v>1</v>
      </c>
      <c r="J999">
        <v>0</v>
      </c>
      <c r="K999">
        <v>0</v>
      </c>
      <c r="L999">
        <v>258</v>
      </c>
    </row>
    <row r="1000" spans="1:12" x14ac:dyDescent="0.3">
      <c r="A1000">
        <v>77010819</v>
      </c>
      <c r="B1000" s="13" t="s">
        <v>3189</v>
      </c>
      <c r="C1000" s="13" t="s">
        <v>3190</v>
      </c>
      <c r="D1000" s="13" t="s">
        <v>3201</v>
      </c>
      <c r="E1000">
        <v>6</v>
      </c>
      <c r="F1000">
        <v>2019</v>
      </c>
      <c r="G1000">
        <v>1</v>
      </c>
      <c r="H1000" s="13" t="s">
        <v>6976</v>
      </c>
      <c r="I1000">
        <v>1</v>
      </c>
      <c r="J1000">
        <v>0</v>
      </c>
      <c r="K1000">
        <v>0</v>
      </c>
      <c r="L1000">
        <v>313</v>
      </c>
    </row>
    <row r="1001" spans="1:12" x14ac:dyDescent="0.3">
      <c r="A1001">
        <v>84020219</v>
      </c>
      <c r="B1001" s="13" t="s">
        <v>3189</v>
      </c>
      <c r="C1001" s="13" t="s">
        <v>3190</v>
      </c>
      <c r="D1001" s="13" t="s">
        <v>6</v>
      </c>
      <c r="E1001">
        <v>6</v>
      </c>
      <c r="F1001">
        <v>2019</v>
      </c>
      <c r="G1001">
        <v>1</v>
      </c>
      <c r="H1001" s="13" t="s">
        <v>6976</v>
      </c>
      <c r="I1001">
        <v>1</v>
      </c>
      <c r="J1001">
        <v>0</v>
      </c>
      <c r="K1001">
        <v>0</v>
      </c>
      <c r="L1001">
        <v>383</v>
      </c>
    </row>
    <row r="1002" spans="1:12" x14ac:dyDescent="0.3">
      <c r="A1002">
        <v>84020319</v>
      </c>
      <c r="B1002" s="13" t="s">
        <v>3189</v>
      </c>
      <c r="C1002" s="13" t="s">
        <v>3190</v>
      </c>
      <c r="D1002" s="13" t="s">
        <v>6</v>
      </c>
      <c r="E1002">
        <v>6</v>
      </c>
      <c r="F1002">
        <v>2019</v>
      </c>
      <c r="G1002">
        <v>1</v>
      </c>
      <c r="H1002" s="13" t="s">
        <v>6976</v>
      </c>
      <c r="I1002">
        <v>1</v>
      </c>
      <c r="J1002">
        <v>0</v>
      </c>
      <c r="K1002">
        <v>0</v>
      </c>
      <c r="L1002">
        <v>168</v>
      </c>
    </row>
    <row r="1003" spans="1:12" x14ac:dyDescent="0.3">
      <c r="A1003">
        <v>84010119</v>
      </c>
      <c r="B1003" s="13" t="s">
        <v>3189</v>
      </c>
      <c r="C1003" s="13" t="s">
        <v>3190</v>
      </c>
      <c r="D1003" s="13" t="s">
        <v>3203</v>
      </c>
      <c r="E1003">
        <v>6</v>
      </c>
      <c r="F1003">
        <v>2019</v>
      </c>
      <c r="G1003">
        <v>1</v>
      </c>
      <c r="H1003" s="13" t="s">
        <v>6976</v>
      </c>
      <c r="I1003">
        <v>1</v>
      </c>
      <c r="J1003">
        <v>0</v>
      </c>
      <c r="K1003">
        <v>0</v>
      </c>
      <c r="L1003">
        <v>180</v>
      </c>
    </row>
    <row r="1004" spans="1:12" x14ac:dyDescent="0.3">
      <c r="A1004">
        <v>84010219</v>
      </c>
      <c r="B1004" s="13" t="s">
        <v>3189</v>
      </c>
      <c r="C1004" s="13" t="s">
        <v>3190</v>
      </c>
      <c r="D1004" s="13" t="s">
        <v>3200</v>
      </c>
      <c r="E1004">
        <v>6</v>
      </c>
      <c r="F1004">
        <v>2019</v>
      </c>
      <c r="G1004">
        <v>0</v>
      </c>
      <c r="H1004" s="13" t="s">
        <v>6976</v>
      </c>
      <c r="I1004">
        <v>1</v>
      </c>
      <c r="J1004">
        <v>0</v>
      </c>
      <c r="K1004">
        <v>0</v>
      </c>
      <c r="L1004">
        <v>383</v>
      </c>
    </row>
    <row r="1005" spans="1:12" x14ac:dyDescent="0.3">
      <c r="A1005">
        <v>84010319</v>
      </c>
      <c r="B1005" s="13" t="s">
        <v>3189</v>
      </c>
      <c r="C1005" s="13" t="s">
        <v>3190</v>
      </c>
      <c r="D1005" s="13" t="s">
        <v>6</v>
      </c>
      <c r="E1005">
        <v>6</v>
      </c>
      <c r="F1005">
        <v>2019</v>
      </c>
      <c r="G1005">
        <v>0</v>
      </c>
      <c r="H1005" s="13" t="s">
        <v>6976</v>
      </c>
      <c r="I1005">
        <v>1</v>
      </c>
      <c r="J1005">
        <v>0</v>
      </c>
      <c r="K1005">
        <v>0</v>
      </c>
      <c r="L1005">
        <v>168</v>
      </c>
    </row>
    <row r="1006" spans="1:12" x14ac:dyDescent="0.3">
      <c r="A1006">
        <v>84010419</v>
      </c>
      <c r="B1006" s="13" t="s">
        <v>3189</v>
      </c>
      <c r="C1006" s="13" t="s">
        <v>3190</v>
      </c>
      <c r="D1006" s="13" t="s">
        <v>6</v>
      </c>
      <c r="E1006">
        <v>6</v>
      </c>
      <c r="F1006">
        <v>2019</v>
      </c>
      <c r="G1006">
        <v>1</v>
      </c>
      <c r="H1006" s="13" t="s">
        <v>6976</v>
      </c>
      <c r="I1006">
        <v>1</v>
      </c>
      <c r="J1006">
        <v>0</v>
      </c>
      <c r="K1006">
        <v>0</v>
      </c>
      <c r="L1006">
        <v>172</v>
      </c>
    </row>
    <row r="1007" spans="1:12" x14ac:dyDescent="0.3">
      <c r="A1007">
        <v>84010519</v>
      </c>
      <c r="B1007" s="13" t="s">
        <v>3189</v>
      </c>
      <c r="C1007" s="13" t="s">
        <v>3190</v>
      </c>
      <c r="D1007" s="13" t="s">
        <v>6</v>
      </c>
      <c r="E1007">
        <v>6</v>
      </c>
      <c r="F1007">
        <v>2019</v>
      </c>
      <c r="G1007">
        <v>1</v>
      </c>
      <c r="H1007" s="13" t="s">
        <v>6976</v>
      </c>
      <c r="I1007">
        <v>1</v>
      </c>
      <c r="J1007">
        <v>0</v>
      </c>
      <c r="K1007">
        <v>0</v>
      </c>
      <c r="L1007">
        <v>205</v>
      </c>
    </row>
    <row r="1008" spans="1:12" x14ac:dyDescent="0.3">
      <c r="A1008">
        <v>84010619</v>
      </c>
      <c r="B1008" s="13" t="s">
        <v>3189</v>
      </c>
      <c r="C1008" s="13" t="s">
        <v>3190</v>
      </c>
      <c r="D1008" s="13" t="s">
        <v>3201</v>
      </c>
      <c r="E1008">
        <v>6</v>
      </c>
      <c r="F1008">
        <v>2019</v>
      </c>
      <c r="G1008">
        <v>1</v>
      </c>
      <c r="H1008" s="13" t="s">
        <v>6976</v>
      </c>
      <c r="I1008">
        <v>1</v>
      </c>
      <c r="J1008">
        <v>0</v>
      </c>
      <c r="K1008">
        <v>0</v>
      </c>
      <c r="L1008">
        <v>220</v>
      </c>
    </row>
    <row r="1009" spans="1:12" x14ac:dyDescent="0.3">
      <c r="A1009">
        <v>84020119</v>
      </c>
      <c r="B1009" s="13" t="s">
        <v>3189</v>
      </c>
      <c r="C1009" s="13" t="s">
        <v>3190</v>
      </c>
      <c r="D1009" s="13" t="s">
        <v>3201</v>
      </c>
      <c r="E1009">
        <v>6</v>
      </c>
      <c r="F1009">
        <v>2019</v>
      </c>
      <c r="G1009">
        <v>1</v>
      </c>
      <c r="H1009" s="13" t="s">
        <v>6976</v>
      </c>
      <c r="I1009">
        <v>1</v>
      </c>
      <c r="J1009">
        <v>0</v>
      </c>
      <c r="K1009">
        <v>0</v>
      </c>
      <c r="L1009">
        <v>267</v>
      </c>
    </row>
    <row r="1010" spans="1:12" x14ac:dyDescent="0.3">
      <c r="A1010">
        <v>63000019</v>
      </c>
      <c r="B1010" s="13" t="s">
        <v>3189</v>
      </c>
      <c r="C1010" s="13" t="s">
        <v>3190</v>
      </c>
      <c r="D1010" s="13" t="s">
        <v>3202</v>
      </c>
      <c r="E1010">
        <v>6</v>
      </c>
      <c r="F1010">
        <v>2019</v>
      </c>
      <c r="G1010">
        <v>0</v>
      </c>
      <c r="H1010" s="13" t="s">
        <v>6976</v>
      </c>
      <c r="I1010">
        <v>1</v>
      </c>
      <c r="J1010">
        <v>0</v>
      </c>
      <c r="K1010">
        <v>0</v>
      </c>
      <c r="L1010">
        <v>579</v>
      </c>
    </row>
    <row r="1011" spans="1:12" x14ac:dyDescent="0.3">
      <c r="A1011">
        <v>63013019</v>
      </c>
      <c r="B1011" s="13" t="s">
        <v>3189</v>
      </c>
      <c r="C1011" s="13" t="s">
        <v>3190</v>
      </c>
      <c r="D1011" s="13" t="s">
        <v>3202</v>
      </c>
      <c r="E1011">
        <v>6</v>
      </c>
      <c r="F1011">
        <v>2019</v>
      </c>
      <c r="G1011">
        <v>0</v>
      </c>
      <c r="H1011" s="13" t="s">
        <v>6976</v>
      </c>
      <c r="I1011">
        <v>1</v>
      </c>
      <c r="J1011">
        <v>0</v>
      </c>
      <c r="K1011">
        <v>0</v>
      </c>
      <c r="L1011">
        <v>539</v>
      </c>
    </row>
    <row r="1012" spans="1:12" x14ac:dyDescent="0.3">
      <c r="A1012">
        <v>63010219</v>
      </c>
      <c r="B1012" s="13" t="s">
        <v>3189</v>
      </c>
      <c r="C1012" s="13" t="s">
        <v>3190</v>
      </c>
      <c r="D1012" s="13" t="s">
        <v>3203</v>
      </c>
      <c r="E1012">
        <v>6</v>
      </c>
      <c r="F1012">
        <v>2019</v>
      </c>
      <c r="G1012">
        <v>1</v>
      </c>
      <c r="H1012" s="13" t="s">
        <v>6976</v>
      </c>
      <c r="I1012">
        <v>1</v>
      </c>
      <c r="J1012">
        <v>0</v>
      </c>
      <c r="K1012">
        <v>0</v>
      </c>
      <c r="L1012">
        <v>187</v>
      </c>
    </row>
    <row r="1013" spans="1:12" x14ac:dyDescent="0.3">
      <c r="A1013">
        <v>63010319</v>
      </c>
      <c r="B1013" s="13" t="s">
        <v>3189</v>
      </c>
      <c r="C1013" s="13" t="s">
        <v>3190</v>
      </c>
      <c r="D1013" s="13" t="s">
        <v>3203</v>
      </c>
      <c r="E1013">
        <v>6</v>
      </c>
      <c r="F1013">
        <v>2019</v>
      </c>
      <c r="G1013">
        <v>1</v>
      </c>
      <c r="H1013" s="13" t="s">
        <v>6976</v>
      </c>
      <c r="I1013">
        <v>1</v>
      </c>
      <c r="J1013">
        <v>0</v>
      </c>
      <c r="K1013">
        <v>0</v>
      </c>
      <c r="L1013">
        <v>447</v>
      </c>
    </row>
    <row r="1014" spans="1:12" x14ac:dyDescent="0.3">
      <c r="A1014">
        <v>63010419</v>
      </c>
      <c r="B1014" s="13" t="s">
        <v>3189</v>
      </c>
      <c r="C1014" s="13" t="s">
        <v>3190</v>
      </c>
      <c r="D1014" s="13" t="s">
        <v>3200</v>
      </c>
      <c r="E1014">
        <v>6</v>
      </c>
      <c r="F1014">
        <v>2019</v>
      </c>
      <c r="G1014">
        <v>1</v>
      </c>
      <c r="H1014" s="13" t="s">
        <v>6976</v>
      </c>
      <c r="I1014">
        <v>1</v>
      </c>
      <c r="J1014">
        <v>0</v>
      </c>
      <c r="K1014">
        <v>0</v>
      </c>
      <c r="L1014">
        <v>447</v>
      </c>
    </row>
    <row r="1015" spans="1:12" x14ac:dyDescent="0.3">
      <c r="A1015">
        <v>63010519</v>
      </c>
      <c r="B1015" s="13" t="s">
        <v>3189</v>
      </c>
      <c r="C1015" s="13" t="s">
        <v>3190</v>
      </c>
      <c r="D1015" s="13" t="s">
        <v>6</v>
      </c>
      <c r="E1015">
        <v>6</v>
      </c>
      <c r="F1015">
        <v>2019</v>
      </c>
      <c r="G1015">
        <v>1</v>
      </c>
      <c r="H1015" s="13" t="s">
        <v>6976</v>
      </c>
      <c r="I1015">
        <v>1</v>
      </c>
      <c r="J1015">
        <v>0</v>
      </c>
      <c r="K1015">
        <v>0</v>
      </c>
      <c r="L1015">
        <v>345</v>
      </c>
    </row>
    <row r="1016" spans="1:12" x14ac:dyDescent="0.3">
      <c r="A1016">
        <v>63010619</v>
      </c>
      <c r="B1016" s="13" t="s">
        <v>3189</v>
      </c>
      <c r="C1016" s="13" t="s">
        <v>3190</v>
      </c>
      <c r="D1016" s="13" t="s">
        <v>6</v>
      </c>
      <c r="E1016">
        <v>6</v>
      </c>
      <c r="F1016">
        <v>2019</v>
      </c>
      <c r="G1016">
        <v>0</v>
      </c>
      <c r="H1016" s="13" t="s">
        <v>6976</v>
      </c>
      <c r="I1016">
        <v>1</v>
      </c>
      <c r="J1016">
        <v>0</v>
      </c>
      <c r="K1016">
        <v>0</v>
      </c>
      <c r="L1016">
        <v>144</v>
      </c>
    </row>
    <row r="1017" spans="1:12" x14ac:dyDescent="0.3">
      <c r="A1017">
        <v>63010719</v>
      </c>
      <c r="B1017" s="13" t="s">
        <v>3189</v>
      </c>
      <c r="C1017" s="13" t="s">
        <v>3190</v>
      </c>
      <c r="D1017" s="13" t="s">
        <v>3202</v>
      </c>
      <c r="E1017">
        <v>6</v>
      </c>
      <c r="F1017">
        <v>2019</v>
      </c>
      <c r="G1017">
        <v>1</v>
      </c>
      <c r="H1017" s="13" t="s">
        <v>6976</v>
      </c>
      <c r="I1017">
        <v>1</v>
      </c>
      <c r="J1017">
        <v>0</v>
      </c>
      <c r="K1017">
        <v>0</v>
      </c>
      <c r="L1017">
        <v>144</v>
      </c>
    </row>
    <row r="1018" spans="1:12" x14ac:dyDescent="0.3">
      <c r="A1018">
        <v>63010819</v>
      </c>
      <c r="B1018" s="13" t="s">
        <v>3189</v>
      </c>
      <c r="C1018" s="13" t="s">
        <v>3190</v>
      </c>
      <c r="D1018" s="13" t="s">
        <v>3203</v>
      </c>
      <c r="E1018">
        <v>6</v>
      </c>
      <c r="F1018">
        <v>2019</v>
      </c>
      <c r="G1018">
        <v>0</v>
      </c>
      <c r="H1018" s="13" t="s">
        <v>6976</v>
      </c>
      <c r="I1018">
        <v>1</v>
      </c>
      <c r="J1018">
        <v>0</v>
      </c>
      <c r="K1018">
        <v>0</v>
      </c>
      <c r="L1018">
        <v>240</v>
      </c>
    </row>
    <row r="1019" spans="1:12" x14ac:dyDescent="0.3">
      <c r="A1019">
        <v>63010919</v>
      </c>
      <c r="B1019" s="13" t="s">
        <v>3189</v>
      </c>
      <c r="C1019" s="13" t="s">
        <v>3190</v>
      </c>
      <c r="D1019" s="13" t="s">
        <v>3200</v>
      </c>
      <c r="E1019">
        <v>6</v>
      </c>
      <c r="F1019">
        <v>2019</v>
      </c>
      <c r="G1019">
        <v>1</v>
      </c>
      <c r="H1019" s="13" t="s">
        <v>6976</v>
      </c>
      <c r="I1019">
        <v>1</v>
      </c>
      <c r="J1019">
        <v>0</v>
      </c>
      <c r="K1019">
        <v>0</v>
      </c>
      <c r="L1019">
        <v>240</v>
      </c>
    </row>
    <row r="1020" spans="1:12" x14ac:dyDescent="0.3">
      <c r="A1020">
        <v>63011019</v>
      </c>
      <c r="B1020" s="13" t="s">
        <v>3189</v>
      </c>
      <c r="C1020" s="13" t="s">
        <v>3190</v>
      </c>
      <c r="D1020" s="13" t="s">
        <v>6</v>
      </c>
      <c r="E1020">
        <v>6</v>
      </c>
      <c r="F1020">
        <v>2019</v>
      </c>
      <c r="G1020">
        <v>0</v>
      </c>
      <c r="H1020" s="13" t="s">
        <v>6976</v>
      </c>
      <c r="I1020">
        <v>1</v>
      </c>
      <c r="J1020">
        <v>0</v>
      </c>
      <c r="K1020">
        <v>0</v>
      </c>
      <c r="L1020">
        <v>507</v>
      </c>
    </row>
    <row r="1021" spans="1:12" x14ac:dyDescent="0.3">
      <c r="A1021">
        <v>63011119</v>
      </c>
      <c r="B1021" s="13" t="s">
        <v>3189</v>
      </c>
      <c r="C1021" s="13" t="s">
        <v>3190</v>
      </c>
      <c r="D1021" s="13" t="s">
        <v>3201</v>
      </c>
      <c r="E1021">
        <v>6</v>
      </c>
      <c r="F1021">
        <v>2019</v>
      </c>
      <c r="G1021">
        <v>0</v>
      </c>
      <c r="H1021" s="13" t="s">
        <v>6976</v>
      </c>
      <c r="I1021">
        <v>1</v>
      </c>
      <c r="J1021">
        <v>0</v>
      </c>
      <c r="K1021">
        <v>0</v>
      </c>
      <c r="L1021">
        <v>228</v>
      </c>
    </row>
    <row r="1022" spans="1:12" x14ac:dyDescent="0.3">
      <c r="A1022">
        <v>63011219</v>
      </c>
      <c r="B1022" s="13" t="s">
        <v>3189</v>
      </c>
      <c r="C1022" s="13" t="s">
        <v>3190</v>
      </c>
      <c r="D1022" s="13" t="s">
        <v>6</v>
      </c>
      <c r="E1022">
        <v>6</v>
      </c>
      <c r="F1022">
        <v>2019</v>
      </c>
      <c r="G1022">
        <v>0</v>
      </c>
      <c r="H1022" s="13" t="s">
        <v>6976</v>
      </c>
      <c r="I1022">
        <v>1</v>
      </c>
      <c r="J1022">
        <v>0</v>
      </c>
      <c r="K1022">
        <v>0</v>
      </c>
      <c r="L1022">
        <v>345</v>
      </c>
    </row>
    <row r="1023" spans="1:12" x14ac:dyDescent="0.3">
      <c r="A1023">
        <v>63011319</v>
      </c>
      <c r="B1023" s="13" t="s">
        <v>3189</v>
      </c>
      <c r="C1023" s="13" t="s">
        <v>3190</v>
      </c>
      <c r="D1023" s="13" t="s">
        <v>3201</v>
      </c>
      <c r="E1023">
        <v>6</v>
      </c>
      <c r="F1023">
        <v>2019</v>
      </c>
      <c r="G1023">
        <v>1</v>
      </c>
      <c r="H1023" s="13" t="s">
        <v>6976</v>
      </c>
      <c r="I1023">
        <v>1</v>
      </c>
      <c r="J1023">
        <v>0</v>
      </c>
      <c r="K1023">
        <v>0</v>
      </c>
      <c r="L1023">
        <v>383</v>
      </c>
    </row>
    <row r="1024" spans="1:12" x14ac:dyDescent="0.3">
      <c r="A1024">
        <v>63011419</v>
      </c>
      <c r="B1024" s="13" t="s">
        <v>3189</v>
      </c>
      <c r="C1024" s="13" t="s">
        <v>3190</v>
      </c>
      <c r="D1024" s="13" t="s">
        <v>3203</v>
      </c>
      <c r="E1024">
        <v>6</v>
      </c>
      <c r="F1024">
        <v>2019</v>
      </c>
      <c r="G1024">
        <v>1</v>
      </c>
      <c r="H1024" s="13" t="s">
        <v>6976</v>
      </c>
      <c r="I1024">
        <v>1</v>
      </c>
      <c r="J1024">
        <v>0</v>
      </c>
      <c r="K1024">
        <v>0</v>
      </c>
      <c r="L1024">
        <v>345</v>
      </c>
    </row>
    <row r="1025" spans="1:12" x14ac:dyDescent="0.3">
      <c r="A1025">
        <v>63011519</v>
      </c>
      <c r="B1025" s="13" t="s">
        <v>3189</v>
      </c>
      <c r="C1025" s="13" t="s">
        <v>3190</v>
      </c>
      <c r="D1025" s="13" t="s">
        <v>3203</v>
      </c>
      <c r="E1025">
        <v>6</v>
      </c>
      <c r="F1025">
        <v>2019</v>
      </c>
      <c r="G1025">
        <v>0</v>
      </c>
      <c r="H1025" s="13" t="s">
        <v>6976</v>
      </c>
      <c r="I1025">
        <v>1</v>
      </c>
      <c r="J1025">
        <v>0</v>
      </c>
      <c r="K1025">
        <v>0</v>
      </c>
      <c r="L1025">
        <v>168</v>
      </c>
    </row>
    <row r="1026" spans="1:12" x14ac:dyDescent="0.3">
      <c r="A1026">
        <v>63011619</v>
      </c>
      <c r="B1026" s="13" t="s">
        <v>3189</v>
      </c>
      <c r="C1026" s="13" t="s">
        <v>3190</v>
      </c>
      <c r="D1026" s="13" t="s">
        <v>3200</v>
      </c>
      <c r="E1026">
        <v>6</v>
      </c>
      <c r="F1026">
        <v>2019</v>
      </c>
      <c r="G1026">
        <v>1</v>
      </c>
      <c r="H1026" s="13" t="s">
        <v>6976</v>
      </c>
      <c r="I1026">
        <v>1</v>
      </c>
      <c r="J1026">
        <v>0</v>
      </c>
      <c r="K1026">
        <v>0</v>
      </c>
      <c r="L1026">
        <v>168</v>
      </c>
    </row>
    <row r="1027" spans="1:12" x14ac:dyDescent="0.3">
      <c r="A1027">
        <v>63011719</v>
      </c>
      <c r="B1027" s="13" t="s">
        <v>3189</v>
      </c>
      <c r="C1027" s="13" t="s">
        <v>3190</v>
      </c>
      <c r="D1027" s="13" t="s">
        <v>6</v>
      </c>
      <c r="E1027">
        <v>6</v>
      </c>
      <c r="F1027">
        <v>2019</v>
      </c>
      <c r="G1027">
        <v>0</v>
      </c>
      <c r="H1027" s="13" t="s">
        <v>6976</v>
      </c>
      <c r="I1027">
        <v>1</v>
      </c>
      <c r="J1027">
        <v>0</v>
      </c>
      <c r="K1027">
        <v>0</v>
      </c>
      <c r="L1027">
        <v>220</v>
      </c>
    </row>
    <row r="1028" spans="1:12" x14ac:dyDescent="0.3">
      <c r="A1028">
        <v>63011819</v>
      </c>
      <c r="B1028" s="13" t="s">
        <v>3189</v>
      </c>
      <c r="C1028" s="13" t="s">
        <v>3190</v>
      </c>
      <c r="D1028" s="13" t="s">
        <v>3203</v>
      </c>
      <c r="E1028">
        <v>6</v>
      </c>
      <c r="F1028">
        <v>2019</v>
      </c>
      <c r="G1028">
        <v>0</v>
      </c>
      <c r="H1028" s="13" t="s">
        <v>6976</v>
      </c>
      <c r="I1028">
        <v>1</v>
      </c>
      <c r="J1028">
        <v>0</v>
      </c>
      <c r="K1028">
        <v>0</v>
      </c>
      <c r="L1028">
        <v>192</v>
      </c>
    </row>
    <row r="1029" spans="1:12" x14ac:dyDescent="0.3">
      <c r="A1029">
        <v>63011919</v>
      </c>
      <c r="B1029" s="13" t="s">
        <v>3189</v>
      </c>
      <c r="C1029" s="13" t="s">
        <v>3190</v>
      </c>
      <c r="D1029" s="13" t="s">
        <v>3203</v>
      </c>
      <c r="E1029">
        <v>6</v>
      </c>
      <c r="F1029">
        <v>2019</v>
      </c>
      <c r="G1029">
        <v>0</v>
      </c>
      <c r="H1029" s="13" t="s">
        <v>6976</v>
      </c>
      <c r="I1029">
        <v>1</v>
      </c>
      <c r="J1029">
        <v>0</v>
      </c>
      <c r="K1029">
        <v>0</v>
      </c>
      <c r="L1029">
        <v>240</v>
      </c>
    </row>
    <row r="1030" spans="1:12" x14ac:dyDescent="0.3">
      <c r="A1030">
        <v>63012019</v>
      </c>
      <c r="B1030" s="13" t="s">
        <v>3189</v>
      </c>
      <c r="C1030" s="13" t="s">
        <v>3190</v>
      </c>
      <c r="D1030" s="13" t="s">
        <v>3200</v>
      </c>
      <c r="E1030">
        <v>6</v>
      </c>
      <c r="F1030">
        <v>2019</v>
      </c>
      <c r="G1030">
        <v>0</v>
      </c>
      <c r="H1030" s="13" t="s">
        <v>6976</v>
      </c>
      <c r="I1030">
        <v>1</v>
      </c>
      <c r="J1030">
        <v>0</v>
      </c>
      <c r="K1030">
        <v>0</v>
      </c>
      <c r="L1030">
        <v>506</v>
      </c>
    </row>
    <row r="1031" spans="1:12" x14ac:dyDescent="0.3">
      <c r="A1031">
        <v>63013119</v>
      </c>
      <c r="B1031" s="13" t="s">
        <v>3189</v>
      </c>
      <c r="C1031" s="13" t="s">
        <v>3190</v>
      </c>
      <c r="D1031" s="13" t="s">
        <v>6</v>
      </c>
      <c r="E1031">
        <v>6</v>
      </c>
      <c r="F1031">
        <v>2019</v>
      </c>
      <c r="G1031">
        <v>0</v>
      </c>
      <c r="H1031" s="13" t="s">
        <v>6976</v>
      </c>
      <c r="I1031">
        <v>1</v>
      </c>
      <c r="J1031">
        <v>0</v>
      </c>
      <c r="K1031">
        <v>0</v>
      </c>
      <c r="L1031">
        <v>187</v>
      </c>
    </row>
    <row r="1032" spans="1:12" x14ac:dyDescent="0.3">
      <c r="A1032">
        <v>63051219</v>
      </c>
      <c r="B1032" s="13" t="s">
        <v>3189</v>
      </c>
      <c r="C1032" s="13" t="s">
        <v>3190</v>
      </c>
      <c r="D1032" s="13" t="s">
        <v>3201</v>
      </c>
      <c r="E1032">
        <v>6</v>
      </c>
      <c r="F1032">
        <v>2019</v>
      </c>
      <c r="G1032">
        <v>1</v>
      </c>
      <c r="H1032" s="13" t="s">
        <v>6976</v>
      </c>
      <c r="I1032">
        <v>1</v>
      </c>
      <c r="J1032">
        <v>0</v>
      </c>
      <c r="K1032">
        <v>0</v>
      </c>
      <c r="L1032">
        <v>345</v>
      </c>
    </row>
    <row r="1033" spans="1:12" x14ac:dyDescent="0.3">
      <c r="A1033">
        <v>63051519</v>
      </c>
      <c r="B1033" s="13" t="s">
        <v>3189</v>
      </c>
      <c r="C1033" s="13" t="s">
        <v>3190</v>
      </c>
      <c r="D1033" s="13" t="s">
        <v>6</v>
      </c>
      <c r="E1033">
        <v>6</v>
      </c>
      <c r="F1033">
        <v>2019</v>
      </c>
      <c r="G1033">
        <v>0</v>
      </c>
      <c r="H1033" s="13" t="s">
        <v>6976</v>
      </c>
      <c r="I1033">
        <v>1</v>
      </c>
      <c r="J1033">
        <v>0</v>
      </c>
      <c r="K1033">
        <v>0</v>
      </c>
      <c r="L1033">
        <v>144</v>
      </c>
    </row>
    <row r="1034" spans="1:12" x14ac:dyDescent="0.3">
      <c r="A1034">
        <v>63070119</v>
      </c>
      <c r="B1034" s="13" t="s">
        <v>3189</v>
      </c>
      <c r="C1034" s="13" t="s">
        <v>3190</v>
      </c>
      <c r="D1034" s="13" t="s">
        <v>3202</v>
      </c>
      <c r="E1034">
        <v>6</v>
      </c>
      <c r="F1034">
        <v>2019</v>
      </c>
      <c r="G1034">
        <v>0</v>
      </c>
      <c r="H1034" s="13" t="s">
        <v>6976</v>
      </c>
      <c r="I1034">
        <v>1</v>
      </c>
      <c r="J1034">
        <v>0</v>
      </c>
      <c r="K1034">
        <v>0</v>
      </c>
      <c r="L1034">
        <v>447</v>
      </c>
    </row>
    <row r="1035" spans="1:12" x14ac:dyDescent="0.3">
      <c r="A1035">
        <v>63070219</v>
      </c>
      <c r="B1035" s="13" t="s">
        <v>3189</v>
      </c>
      <c r="C1035" s="13" t="s">
        <v>3190</v>
      </c>
      <c r="D1035" s="13" t="s">
        <v>3202</v>
      </c>
      <c r="E1035">
        <v>6</v>
      </c>
      <c r="F1035">
        <v>2019</v>
      </c>
      <c r="G1035">
        <v>1</v>
      </c>
      <c r="H1035" s="13" t="s">
        <v>6976</v>
      </c>
      <c r="I1035">
        <v>1</v>
      </c>
      <c r="J1035">
        <v>0</v>
      </c>
      <c r="K1035">
        <v>0</v>
      </c>
      <c r="L1035">
        <v>144</v>
      </c>
    </row>
    <row r="1036" spans="1:12" x14ac:dyDescent="0.3">
      <c r="A1036">
        <v>63070319</v>
      </c>
      <c r="B1036" s="13" t="s">
        <v>3189</v>
      </c>
      <c r="C1036" s="13" t="s">
        <v>3190</v>
      </c>
      <c r="D1036" s="13" t="s">
        <v>3203</v>
      </c>
      <c r="E1036">
        <v>6</v>
      </c>
      <c r="F1036">
        <v>2019</v>
      </c>
      <c r="G1036">
        <v>0</v>
      </c>
      <c r="H1036" s="13" t="s">
        <v>6976</v>
      </c>
      <c r="I1036">
        <v>1</v>
      </c>
      <c r="J1036">
        <v>0</v>
      </c>
      <c r="K1036">
        <v>0</v>
      </c>
      <c r="L1036">
        <v>192</v>
      </c>
    </row>
    <row r="1037" spans="1:12" x14ac:dyDescent="0.3">
      <c r="A1037">
        <v>63020519</v>
      </c>
      <c r="B1037" s="13" t="s">
        <v>3189</v>
      </c>
      <c r="C1037" s="13" t="s">
        <v>3190</v>
      </c>
      <c r="D1037" s="13" t="s">
        <v>6</v>
      </c>
      <c r="E1037">
        <v>6</v>
      </c>
      <c r="F1037">
        <v>2019</v>
      </c>
      <c r="G1037">
        <v>0</v>
      </c>
      <c r="H1037" s="13" t="s">
        <v>6976</v>
      </c>
      <c r="I1037">
        <v>1</v>
      </c>
      <c r="J1037">
        <v>0</v>
      </c>
      <c r="K1037">
        <v>0</v>
      </c>
      <c r="L1037">
        <v>447</v>
      </c>
    </row>
    <row r="1038" spans="1:12" x14ac:dyDescent="0.3">
      <c r="A1038">
        <v>63020619</v>
      </c>
      <c r="B1038" s="13" t="s">
        <v>3189</v>
      </c>
      <c r="C1038" s="13" t="s">
        <v>3190</v>
      </c>
      <c r="D1038" s="13" t="s">
        <v>3202</v>
      </c>
      <c r="E1038">
        <v>6</v>
      </c>
      <c r="F1038">
        <v>2019</v>
      </c>
      <c r="G1038">
        <v>0</v>
      </c>
      <c r="H1038" s="13" t="s">
        <v>6976</v>
      </c>
      <c r="I1038">
        <v>1</v>
      </c>
      <c r="J1038">
        <v>0</v>
      </c>
      <c r="K1038">
        <v>0</v>
      </c>
      <c r="L1038">
        <v>144</v>
      </c>
    </row>
    <row r="1039" spans="1:12" x14ac:dyDescent="0.3">
      <c r="A1039">
        <v>63020719</v>
      </c>
      <c r="B1039" s="13" t="s">
        <v>3189</v>
      </c>
      <c r="C1039" s="13" t="s">
        <v>3190</v>
      </c>
      <c r="D1039" s="13" t="s">
        <v>6</v>
      </c>
      <c r="E1039">
        <v>6</v>
      </c>
      <c r="F1039">
        <v>2019</v>
      </c>
      <c r="G1039">
        <v>1</v>
      </c>
      <c r="H1039" s="13" t="s">
        <v>6976</v>
      </c>
      <c r="I1039">
        <v>1</v>
      </c>
      <c r="J1039">
        <v>0</v>
      </c>
      <c r="K1039">
        <v>0</v>
      </c>
      <c r="L1039">
        <v>220</v>
      </c>
    </row>
    <row r="1040" spans="1:12" x14ac:dyDescent="0.3">
      <c r="A1040">
        <v>63020819</v>
      </c>
      <c r="B1040" s="13" t="s">
        <v>3189</v>
      </c>
      <c r="C1040" s="13" t="s">
        <v>3190</v>
      </c>
      <c r="D1040" s="13" t="s">
        <v>6</v>
      </c>
      <c r="E1040">
        <v>6</v>
      </c>
      <c r="F1040">
        <v>2019</v>
      </c>
      <c r="G1040">
        <v>0</v>
      </c>
      <c r="H1040" s="13" t="s">
        <v>6976</v>
      </c>
      <c r="I1040">
        <v>1</v>
      </c>
      <c r="J1040">
        <v>0</v>
      </c>
      <c r="K1040">
        <v>0</v>
      </c>
      <c r="L1040">
        <v>240</v>
      </c>
    </row>
    <row r="1041" spans="1:12" x14ac:dyDescent="0.3">
      <c r="A1041">
        <v>63041019</v>
      </c>
      <c r="B1041" s="13" t="s">
        <v>3189</v>
      </c>
      <c r="C1041" s="13" t="s">
        <v>3190</v>
      </c>
      <c r="D1041" s="13" t="s">
        <v>3201</v>
      </c>
      <c r="E1041">
        <v>6</v>
      </c>
      <c r="F1041">
        <v>2019</v>
      </c>
      <c r="G1041">
        <v>0</v>
      </c>
      <c r="H1041" s="13" t="s">
        <v>6976</v>
      </c>
      <c r="I1041">
        <v>1</v>
      </c>
      <c r="J1041">
        <v>0</v>
      </c>
      <c r="K1041">
        <v>0</v>
      </c>
      <c r="L1041">
        <v>293</v>
      </c>
    </row>
    <row r="1042" spans="1:12" x14ac:dyDescent="0.3">
      <c r="A1042">
        <v>63041119</v>
      </c>
      <c r="B1042" s="13" t="s">
        <v>3189</v>
      </c>
      <c r="C1042" s="13" t="s">
        <v>3190</v>
      </c>
      <c r="D1042" s="13" t="s">
        <v>3201</v>
      </c>
      <c r="E1042">
        <v>6</v>
      </c>
      <c r="F1042">
        <v>2019</v>
      </c>
      <c r="G1042">
        <v>0</v>
      </c>
      <c r="H1042" s="13" t="s">
        <v>6976</v>
      </c>
      <c r="I1042">
        <v>1</v>
      </c>
      <c r="J1042">
        <v>0</v>
      </c>
      <c r="K1042">
        <v>0</v>
      </c>
      <c r="L1042">
        <v>447</v>
      </c>
    </row>
    <row r="1043" spans="1:12" x14ac:dyDescent="0.3">
      <c r="A1043">
        <v>63041219</v>
      </c>
      <c r="B1043" s="13" t="s">
        <v>3189</v>
      </c>
      <c r="C1043" s="13" t="s">
        <v>3190</v>
      </c>
      <c r="D1043" s="13" t="s">
        <v>3202</v>
      </c>
      <c r="E1043">
        <v>6</v>
      </c>
      <c r="F1043">
        <v>2019</v>
      </c>
      <c r="G1043">
        <v>0</v>
      </c>
      <c r="H1043" s="13" t="s">
        <v>6976</v>
      </c>
      <c r="I1043">
        <v>1</v>
      </c>
      <c r="J1043">
        <v>0</v>
      </c>
      <c r="K1043">
        <v>0</v>
      </c>
      <c r="L1043">
        <v>144</v>
      </c>
    </row>
    <row r="1044" spans="1:12" x14ac:dyDescent="0.3">
      <c r="A1044">
        <v>63041319</v>
      </c>
      <c r="B1044" s="13" t="s">
        <v>3189</v>
      </c>
      <c r="C1044" s="13" t="s">
        <v>3190</v>
      </c>
      <c r="D1044" s="13" t="s">
        <v>6</v>
      </c>
      <c r="E1044">
        <v>6</v>
      </c>
      <c r="F1044">
        <v>2019</v>
      </c>
      <c r="G1044">
        <v>1</v>
      </c>
      <c r="H1044" s="13" t="s">
        <v>6976</v>
      </c>
      <c r="I1044">
        <v>1</v>
      </c>
      <c r="J1044">
        <v>0</v>
      </c>
      <c r="K1044">
        <v>0</v>
      </c>
      <c r="L1044">
        <v>168</v>
      </c>
    </row>
    <row r="1045" spans="1:12" x14ac:dyDescent="0.3">
      <c r="A1045">
        <v>63041419</v>
      </c>
      <c r="B1045" s="13" t="s">
        <v>3189</v>
      </c>
      <c r="C1045" s="13" t="s">
        <v>3190</v>
      </c>
      <c r="D1045" s="13" t="s">
        <v>3202</v>
      </c>
      <c r="E1045">
        <v>6</v>
      </c>
      <c r="F1045">
        <v>2019</v>
      </c>
      <c r="G1045">
        <v>1</v>
      </c>
      <c r="H1045" s="13" t="s">
        <v>6976</v>
      </c>
      <c r="I1045">
        <v>1</v>
      </c>
      <c r="J1045">
        <v>0</v>
      </c>
      <c r="K1045">
        <v>0</v>
      </c>
      <c r="L1045">
        <v>240</v>
      </c>
    </row>
    <row r="1046" spans="1:12" x14ac:dyDescent="0.3">
      <c r="A1046">
        <v>63051319</v>
      </c>
      <c r="B1046" s="13" t="s">
        <v>3189</v>
      </c>
      <c r="C1046" s="13" t="s">
        <v>3190</v>
      </c>
      <c r="D1046" s="13" t="s">
        <v>3202</v>
      </c>
      <c r="E1046">
        <v>6</v>
      </c>
      <c r="F1046">
        <v>2019</v>
      </c>
      <c r="G1046">
        <v>1</v>
      </c>
      <c r="H1046" s="13" t="s">
        <v>6976</v>
      </c>
      <c r="I1046">
        <v>1</v>
      </c>
      <c r="J1046">
        <v>0</v>
      </c>
      <c r="K1046">
        <v>0</v>
      </c>
      <c r="L1046">
        <v>220</v>
      </c>
    </row>
    <row r="1047" spans="1:12" x14ac:dyDescent="0.3">
      <c r="A1047">
        <v>63051419</v>
      </c>
      <c r="B1047" s="13" t="s">
        <v>3189</v>
      </c>
      <c r="C1047" s="13" t="s">
        <v>3190</v>
      </c>
      <c r="D1047" s="13" t="s">
        <v>3203</v>
      </c>
      <c r="E1047">
        <v>6</v>
      </c>
      <c r="F1047">
        <v>2019</v>
      </c>
      <c r="G1047">
        <v>1</v>
      </c>
      <c r="H1047" s="13" t="s">
        <v>6976</v>
      </c>
      <c r="I1047">
        <v>1</v>
      </c>
      <c r="J1047">
        <v>0</v>
      </c>
      <c r="K1047">
        <v>0</v>
      </c>
      <c r="L1047">
        <v>240</v>
      </c>
    </row>
    <row r="1048" spans="1:12" x14ac:dyDescent="0.3">
      <c r="A1048">
        <v>63051619</v>
      </c>
      <c r="B1048" s="13" t="s">
        <v>3189</v>
      </c>
      <c r="C1048" s="13" t="s">
        <v>3190</v>
      </c>
      <c r="D1048" s="13" t="s">
        <v>3203</v>
      </c>
      <c r="E1048">
        <v>6</v>
      </c>
      <c r="F1048">
        <v>2019</v>
      </c>
      <c r="G1048">
        <v>0</v>
      </c>
      <c r="H1048" s="13" t="s">
        <v>6976</v>
      </c>
      <c r="I1048">
        <v>1</v>
      </c>
      <c r="J1048">
        <v>0</v>
      </c>
      <c r="K1048">
        <v>0</v>
      </c>
      <c r="L1048">
        <v>220</v>
      </c>
    </row>
    <row r="1049" spans="1:12" x14ac:dyDescent="0.3">
      <c r="A1049">
        <v>63060119</v>
      </c>
      <c r="B1049" s="13" t="s">
        <v>3189</v>
      </c>
      <c r="C1049" s="13" t="s">
        <v>3190</v>
      </c>
      <c r="D1049" s="13" t="s">
        <v>6</v>
      </c>
      <c r="E1049">
        <v>6</v>
      </c>
      <c r="F1049">
        <v>2019</v>
      </c>
      <c r="G1049">
        <v>0</v>
      </c>
      <c r="H1049" s="13" t="s">
        <v>6976</v>
      </c>
      <c r="I1049">
        <v>1</v>
      </c>
      <c r="J1049">
        <v>0</v>
      </c>
      <c r="K1049">
        <v>0</v>
      </c>
      <c r="L1049">
        <v>447</v>
      </c>
    </row>
    <row r="1050" spans="1:12" x14ac:dyDescent="0.3">
      <c r="A1050">
        <v>63060219</v>
      </c>
      <c r="B1050" s="13" t="s">
        <v>3189</v>
      </c>
      <c r="C1050" s="13" t="s">
        <v>3190</v>
      </c>
      <c r="D1050" s="13" t="s">
        <v>3202</v>
      </c>
      <c r="E1050">
        <v>6</v>
      </c>
      <c r="F1050">
        <v>2019</v>
      </c>
      <c r="G1050">
        <v>0</v>
      </c>
      <c r="H1050" s="13" t="s">
        <v>6976</v>
      </c>
      <c r="I1050">
        <v>1</v>
      </c>
      <c r="J1050">
        <v>0</v>
      </c>
      <c r="K1050">
        <v>0</v>
      </c>
      <c r="L1050">
        <v>168</v>
      </c>
    </row>
    <row r="1051" spans="1:12" x14ac:dyDescent="0.3">
      <c r="A1051">
        <v>63060319</v>
      </c>
      <c r="B1051" s="13" t="s">
        <v>3189</v>
      </c>
      <c r="C1051" s="13" t="s">
        <v>3190</v>
      </c>
      <c r="D1051" s="13" t="s">
        <v>6</v>
      </c>
      <c r="E1051">
        <v>6</v>
      </c>
      <c r="F1051">
        <v>2019</v>
      </c>
      <c r="G1051">
        <v>1</v>
      </c>
      <c r="H1051" s="13" t="s">
        <v>6976</v>
      </c>
      <c r="I1051">
        <v>1</v>
      </c>
      <c r="J1051">
        <v>0</v>
      </c>
      <c r="K1051">
        <v>0</v>
      </c>
      <c r="L1051">
        <v>205</v>
      </c>
    </row>
    <row r="1052" spans="1:12" x14ac:dyDescent="0.3">
      <c r="A1052">
        <v>63060419</v>
      </c>
      <c r="B1052" s="13" t="s">
        <v>3189</v>
      </c>
      <c r="C1052" s="13" t="s">
        <v>3190</v>
      </c>
      <c r="D1052" s="13" t="s">
        <v>6</v>
      </c>
      <c r="E1052">
        <v>6</v>
      </c>
      <c r="F1052">
        <v>2019</v>
      </c>
      <c r="G1052">
        <v>0</v>
      </c>
      <c r="H1052" s="13" t="s">
        <v>6976</v>
      </c>
      <c r="I1052">
        <v>1</v>
      </c>
      <c r="J1052">
        <v>0</v>
      </c>
      <c r="K1052">
        <v>0</v>
      </c>
      <c r="L1052">
        <v>205</v>
      </c>
    </row>
    <row r="1053" spans="1:12" x14ac:dyDescent="0.3">
      <c r="A1053">
        <v>63080119</v>
      </c>
      <c r="B1053" s="13" t="s">
        <v>3189</v>
      </c>
      <c r="C1053" s="13" t="s">
        <v>3190</v>
      </c>
      <c r="D1053" s="13" t="s">
        <v>6</v>
      </c>
      <c r="E1053">
        <v>6</v>
      </c>
      <c r="F1053">
        <v>2019</v>
      </c>
      <c r="G1053">
        <v>1</v>
      </c>
      <c r="H1053" s="13" t="s">
        <v>6976</v>
      </c>
      <c r="I1053">
        <v>1</v>
      </c>
      <c r="J1053">
        <v>0</v>
      </c>
      <c r="K1053">
        <v>0</v>
      </c>
      <c r="L1053">
        <v>447</v>
      </c>
    </row>
    <row r="1054" spans="1:12" x14ac:dyDescent="0.3">
      <c r="A1054">
        <v>63080219</v>
      </c>
      <c r="B1054" s="13" t="s">
        <v>3189</v>
      </c>
      <c r="C1054" s="13" t="s">
        <v>3190</v>
      </c>
      <c r="D1054" s="13" t="s">
        <v>3201</v>
      </c>
      <c r="E1054">
        <v>6</v>
      </c>
      <c r="F1054">
        <v>2019</v>
      </c>
      <c r="G1054">
        <v>1</v>
      </c>
      <c r="H1054" s="13" t="s">
        <v>6976</v>
      </c>
      <c r="I1054">
        <v>1</v>
      </c>
      <c r="J1054">
        <v>0</v>
      </c>
      <c r="K1054">
        <v>0</v>
      </c>
      <c r="L1054">
        <v>144</v>
      </c>
    </row>
    <row r="1055" spans="1:12" x14ac:dyDescent="0.3">
      <c r="A1055">
        <v>63090119</v>
      </c>
      <c r="B1055" s="13" t="s">
        <v>3189</v>
      </c>
      <c r="C1055" s="13" t="s">
        <v>3190</v>
      </c>
      <c r="D1055" s="13" t="s">
        <v>3202</v>
      </c>
      <c r="E1055">
        <v>6</v>
      </c>
      <c r="F1055">
        <v>2019</v>
      </c>
      <c r="G1055">
        <v>1</v>
      </c>
      <c r="H1055" s="13" t="s">
        <v>6976</v>
      </c>
      <c r="I1055">
        <v>1</v>
      </c>
      <c r="J1055">
        <v>0</v>
      </c>
      <c r="K1055">
        <v>0</v>
      </c>
      <c r="L1055">
        <v>240</v>
      </c>
    </row>
    <row r="1056" spans="1:12" x14ac:dyDescent="0.3">
      <c r="A1056">
        <v>63090219</v>
      </c>
      <c r="B1056" s="13" t="s">
        <v>3189</v>
      </c>
      <c r="C1056" s="13" t="s">
        <v>3190</v>
      </c>
      <c r="D1056" s="13" t="s">
        <v>3203</v>
      </c>
      <c r="E1056">
        <v>6</v>
      </c>
      <c r="F1056">
        <v>2019</v>
      </c>
      <c r="G1056">
        <v>0</v>
      </c>
      <c r="H1056" s="13" t="s">
        <v>6976</v>
      </c>
      <c r="I1056">
        <v>1</v>
      </c>
      <c r="J1056">
        <v>0</v>
      </c>
      <c r="K1056">
        <v>0</v>
      </c>
      <c r="L1056">
        <v>327</v>
      </c>
    </row>
    <row r="1057" spans="1:12" x14ac:dyDescent="0.3">
      <c r="A1057">
        <v>63090319</v>
      </c>
      <c r="B1057" s="13" t="s">
        <v>3189</v>
      </c>
      <c r="C1057" s="13" t="s">
        <v>3190</v>
      </c>
      <c r="D1057" s="13" t="s">
        <v>6</v>
      </c>
      <c r="E1057">
        <v>6</v>
      </c>
      <c r="F1057">
        <v>2019</v>
      </c>
      <c r="G1057">
        <v>0</v>
      </c>
      <c r="H1057" s="13" t="s">
        <v>6976</v>
      </c>
      <c r="I1057">
        <v>1</v>
      </c>
      <c r="J1057">
        <v>0</v>
      </c>
      <c r="K1057">
        <v>0</v>
      </c>
      <c r="L1057">
        <v>255</v>
      </c>
    </row>
    <row r="1058" spans="1:12" x14ac:dyDescent="0.3">
      <c r="A1058">
        <v>63090419</v>
      </c>
      <c r="B1058" s="13" t="s">
        <v>3189</v>
      </c>
      <c r="C1058" s="13" t="s">
        <v>3190</v>
      </c>
      <c r="D1058" s="13" t="s">
        <v>3203</v>
      </c>
      <c r="E1058">
        <v>6</v>
      </c>
      <c r="F1058">
        <v>2019</v>
      </c>
      <c r="G1058">
        <v>1</v>
      </c>
      <c r="H1058" s="13" t="s">
        <v>6976</v>
      </c>
      <c r="I1058">
        <v>1</v>
      </c>
      <c r="J1058">
        <v>0</v>
      </c>
      <c r="K1058">
        <v>0</v>
      </c>
      <c r="L1058">
        <v>327</v>
      </c>
    </row>
    <row r="1059" spans="1:12" x14ac:dyDescent="0.3">
      <c r="A1059">
        <v>63100119</v>
      </c>
      <c r="B1059" s="13" t="s">
        <v>3189</v>
      </c>
      <c r="C1059" s="13" t="s">
        <v>3190</v>
      </c>
      <c r="D1059" s="13" t="s">
        <v>3201</v>
      </c>
      <c r="E1059">
        <v>6</v>
      </c>
      <c r="F1059">
        <v>2019</v>
      </c>
      <c r="G1059">
        <v>1</v>
      </c>
      <c r="H1059" s="13" t="s">
        <v>6976</v>
      </c>
      <c r="I1059">
        <v>1</v>
      </c>
      <c r="J1059">
        <v>0</v>
      </c>
      <c r="K1059">
        <v>0</v>
      </c>
      <c r="L1059">
        <v>592</v>
      </c>
    </row>
    <row r="1060" spans="1:12" x14ac:dyDescent="0.3">
      <c r="A1060">
        <v>31020119</v>
      </c>
      <c r="B1060" s="13" t="s">
        <v>3189</v>
      </c>
      <c r="C1060" s="13" t="s">
        <v>3190</v>
      </c>
      <c r="D1060" s="13" t="s">
        <v>6</v>
      </c>
      <c r="E1060">
        <v>6</v>
      </c>
      <c r="F1060">
        <v>2019</v>
      </c>
      <c r="G1060">
        <v>1</v>
      </c>
      <c r="H1060" s="13" t="s">
        <v>6976</v>
      </c>
      <c r="I1060">
        <v>1</v>
      </c>
      <c r="J1060">
        <v>0</v>
      </c>
      <c r="K1060">
        <v>0</v>
      </c>
      <c r="L1060">
        <v>492</v>
      </c>
    </row>
    <row r="1061" spans="1:12" x14ac:dyDescent="0.3">
      <c r="A1061">
        <v>31020219</v>
      </c>
      <c r="B1061" s="13" t="s">
        <v>3189</v>
      </c>
      <c r="C1061" s="13" t="s">
        <v>3190</v>
      </c>
      <c r="D1061" s="13" t="s">
        <v>3202</v>
      </c>
      <c r="E1061">
        <v>6</v>
      </c>
      <c r="F1061">
        <v>2019</v>
      </c>
      <c r="G1061">
        <v>0</v>
      </c>
      <c r="H1061" s="13" t="s">
        <v>6976</v>
      </c>
      <c r="I1061">
        <v>1</v>
      </c>
      <c r="J1061">
        <v>0</v>
      </c>
      <c r="K1061">
        <v>0</v>
      </c>
      <c r="L1061">
        <v>636</v>
      </c>
    </row>
    <row r="1062" spans="1:12" x14ac:dyDescent="0.3">
      <c r="A1062">
        <v>31020319</v>
      </c>
      <c r="B1062" s="13" t="s">
        <v>3189</v>
      </c>
      <c r="C1062" s="13" t="s">
        <v>3190</v>
      </c>
      <c r="D1062" s="13" t="s">
        <v>6</v>
      </c>
      <c r="E1062">
        <v>6</v>
      </c>
      <c r="F1062">
        <v>2019</v>
      </c>
      <c r="G1062">
        <v>1</v>
      </c>
      <c r="H1062" s="13" t="s">
        <v>6976</v>
      </c>
      <c r="I1062">
        <v>1</v>
      </c>
      <c r="J1062">
        <v>0</v>
      </c>
      <c r="K1062">
        <v>0</v>
      </c>
      <c r="L1062">
        <v>478</v>
      </c>
    </row>
    <row r="1063" spans="1:12" x14ac:dyDescent="0.3">
      <c r="A1063">
        <v>31020419</v>
      </c>
      <c r="B1063" s="13" t="s">
        <v>3189</v>
      </c>
      <c r="C1063" s="13" t="s">
        <v>3190</v>
      </c>
      <c r="D1063" s="13" t="s">
        <v>3200</v>
      </c>
      <c r="E1063">
        <v>6</v>
      </c>
      <c r="F1063">
        <v>2019</v>
      </c>
      <c r="G1063">
        <v>1</v>
      </c>
      <c r="H1063" s="13" t="s">
        <v>6976</v>
      </c>
      <c r="I1063">
        <v>1</v>
      </c>
      <c r="J1063">
        <v>0</v>
      </c>
      <c r="K1063">
        <v>0</v>
      </c>
      <c r="L1063">
        <v>283</v>
      </c>
    </row>
    <row r="1064" spans="1:12" x14ac:dyDescent="0.3">
      <c r="A1064">
        <v>86010119</v>
      </c>
      <c r="B1064" s="13" t="s">
        <v>3189</v>
      </c>
      <c r="C1064" s="13" t="s">
        <v>3190</v>
      </c>
      <c r="D1064" s="13" t="s">
        <v>3202</v>
      </c>
      <c r="E1064">
        <v>6</v>
      </c>
      <c r="F1064">
        <v>2019</v>
      </c>
      <c r="G1064">
        <v>0</v>
      </c>
      <c r="H1064" s="13" t="s">
        <v>6976</v>
      </c>
      <c r="I1064">
        <v>1</v>
      </c>
      <c r="J1064">
        <v>0</v>
      </c>
      <c r="K1064">
        <v>0</v>
      </c>
      <c r="L1064">
        <v>383</v>
      </c>
    </row>
    <row r="1065" spans="1:12" x14ac:dyDescent="0.3">
      <c r="A1065">
        <v>86010219</v>
      </c>
      <c r="B1065" s="13" t="s">
        <v>3189</v>
      </c>
      <c r="C1065" s="13" t="s">
        <v>3190</v>
      </c>
      <c r="D1065" s="13" t="s">
        <v>3200</v>
      </c>
      <c r="E1065">
        <v>6</v>
      </c>
      <c r="F1065">
        <v>2019</v>
      </c>
      <c r="G1065">
        <v>0</v>
      </c>
      <c r="H1065" s="13" t="s">
        <v>6976</v>
      </c>
      <c r="I1065">
        <v>1</v>
      </c>
      <c r="J1065">
        <v>0</v>
      </c>
      <c r="K1065">
        <v>0</v>
      </c>
      <c r="L1065">
        <v>144</v>
      </c>
    </row>
    <row r="1066" spans="1:12" x14ac:dyDescent="0.3">
      <c r="A1066">
        <v>86010319</v>
      </c>
      <c r="B1066" s="13" t="s">
        <v>3189</v>
      </c>
      <c r="C1066" s="13" t="s">
        <v>3190</v>
      </c>
      <c r="D1066" s="13" t="s">
        <v>3201</v>
      </c>
      <c r="E1066">
        <v>6</v>
      </c>
      <c r="F1066">
        <v>2019</v>
      </c>
      <c r="G1066">
        <v>1</v>
      </c>
      <c r="H1066" s="13" t="s">
        <v>6976</v>
      </c>
      <c r="I1066">
        <v>1</v>
      </c>
      <c r="J1066">
        <v>0</v>
      </c>
      <c r="K1066">
        <v>0</v>
      </c>
      <c r="L1066">
        <v>205</v>
      </c>
    </row>
    <row r="1067" spans="1:12" x14ac:dyDescent="0.3">
      <c r="A1067">
        <v>86010419</v>
      </c>
      <c r="B1067" s="13" t="s">
        <v>3189</v>
      </c>
      <c r="C1067" s="13" t="s">
        <v>3190</v>
      </c>
      <c r="D1067" s="13" t="s">
        <v>3200</v>
      </c>
      <c r="E1067">
        <v>6</v>
      </c>
      <c r="F1067">
        <v>2019</v>
      </c>
      <c r="G1067">
        <v>0</v>
      </c>
      <c r="H1067" s="13" t="s">
        <v>6976</v>
      </c>
      <c r="I1067">
        <v>1</v>
      </c>
      <c r="J1067">
        <v>0</v>
      </c>
      <c r="K1067">
        <v>0</v>
      </c>
      <c r="L1067">
        <v>220</v>
      </c>
    </row>
    <row r="1068" spans="1:12" x14ac:dyDescent="0.3">
      <c r="A1068">
        <v>86010519</v>
      </c>
      <c r="B1068" s="13" t="s">
        <v>3189</v>
      </c>
      <c r="C1068" s="13" t="s">
        <v>3190</v>
      </c>
      <c r="D1068" s="13" t="s">
        <v>6</v>
      </c>
      <c r="E1068">
        <v>6</v>
      </c>
      <c r="F1068">
        <v>2019</v>
      </c>
      <c r="G1068">
        <v>1</v>
      </c>
      <c r="H1068" s="13" t="s">
        <v>6976</v>
      </c>
      <c r="I1068">
        <v>1</v>
      </c>
      <c r="J1068">
        <v>0</v>
      </c>
      <c r="K1068">
        <v>0</v>
      </c>
      <c r="L1068">
        <v>205</v>
      </c>
    </row>
    <row r="1069" spans="1:12" x14ac:dyDescent="0.3">
      <c r="A1069">
        <v>86010619</v>
      </c>
      <c r="B1069" s="13" t="s">
        <v>3189</v>
      </c>
      <c r="C1069" s="13" t="s">
        <v>3190</v>
      </c>
      <c r="D1069" s="13" t="s">
        <v>3201</v>
      </c>
      <c r="E1069">
        <v>6</v>
      </c>
      <c r="F1069">
        <v>2019</v>
      </c>
      <c r="G1069">
        <v>0</v>
      </c>
      <c r="H1069" s="13" t="s">
        <v>6976</v>
      </c>
      <c r="I1069">
        <v>1</v>
      </c>
      <c r="J1069">
        <v>0</v>
      </c>
      <c r="K1069">
        <v>0</v>
      </c>
      <c r="L1069">
        <v>258</v>
      </c>
    </row>
    <row r="1070" spans="1:12" x14ac:dyDescent="0.3">
      <c r="A1070">
        <v>86012119</v>
      </c>
      <c r="B1070" s="13" t="s">
        <v>3189</v>
      </c>
      <c r="C1070" s="13" t="s">
        <v>3190</v>
      </c>
      <c r="D1070" s="13" t="s">
        <v>3202</v>
      </c>
      <c r="E1070">
        <v>6</v>
      </c>
      <c r="F1070">
        <v>2019</v>
      </c>
      <c r="G1070">
        <v>0</v>
      </c>
      <c r="H1070" s="13" t="s">
        <v>6976</v>
      </c>
      <c r="I1070">
        <v>1</v>
      </c>
      <c r="J1070">
        <v>0</v>
      </c>
      <c r="K1070">
        <v>0</v>
      </c>
      <c r="L1070">
        <v>447</v>
      </c>
    </row>
    <row r="1071" spans="1:12" x14ac:dyDescent="0.3">
      <c r="A1071">
        <v>86012219</v>
      </c>
      <c r="B1071" s="13" t="s">
        <v>3189</v>
      </c>
      <c r="C1071" s="13" t="s">
        <v>3190</v>
      </c>
      <c r="D1071" s="13" t="s">
        <v>3202</v>
      </c>
      <c r="E1071">
        <v>6</v>
      </c>
      <c r="F1071">
        <v>2019</v>
      </c>
      <c r="G1071">
        <v>0</v>
      </c>
      <c r="H1071" s="13" t="s">
        <v>6976</v>
      </c>
      <c r="I1071">
        <v>1</v>
      </c>
      <c r="J1071">
        <v>0</v>
      </c>
      <c r="K1071">
        <v>0</v>
      </c>
      <c r="L1071">
        <v>168</v>
      </c>
    </row>
    <row r="1072" spans="1:12" x14ac:dyDescent="0.3">
      <c r="A1072">
        <v>86012319</v>
      </c>
      <c r="B1072" s="13" t="s">
        <v>3189</v>
      </c>
      <c r="C1072" s="13" t="s">
        <v>3190</v>
      </c>
      <c r="D1072" s="13" t="s">
        <v>3201</v>
      </c>
      <c r="E1072">
        <v>6</v>
      </c>
      <c r="F1072">
        <v>2019</v>
      </c>
      <c r="G1072">
        <v>1</v>
      </c>
      <c r="H1072" s="13" t="s">
        <v>6976</v>
      </c>
      <c r="I1072">
        <v>1</v>
      </c>
      <c r="J1072">
        <v>0</v>
      </c>
      <c r="K1072">
        <v>0</v>
      </c>
      <c r="L1072">
        <v>210</v>
      </c>
    </row>
    <row r="1073" spans="1:12" x14ac:dyDescent="0.3">
      <c r="A1073">
        <v>86013119</v>
      </c>
      <c r="B1073" s="13" t="s">
        <v>3189</v>
      </c>
      <c r="C1073" s="13" t="s">
        <v>3190</v>
      </c>
      <c r="D1073" s="13" t="s">
        <v>3203</v>
      </c>
      <c r="E1073">
        <v>6</v>
      </c>
      <c r="F1073">
        <v>2019</v>
      </c>
      <c r="G1073">
        <v>0</v>
      </c>
      <c r="H1073" s="13" t="s">
        <v>6976</v>
      </c>
      <c r="I1073">
        <v>1</v>
      </c>
      <c r="J1073">
        <v>0</v>
      </c>
      <c r="K1073">
        <v>0</v>
      </c>
      <c r="L1073">
        <v>327</v>
      </c>
    </row>
    <row r="1074" spans="1:12" x14ac:dyDescent="0.3">
      <c r="A1074">
        <v>86013219</v>
      </c>
      <c r="B1074" s="13" t="s">
        <v>3189</v>
      </c>
      <c r="C1074" s="13" t="s">
        <v>3190</v>
      </c>
      <c r="D1074" s="13" t="s">
        <v>3203</v>
      </c>
      <c r="E1074">
        <v>6</v>
      </c>
      <c r="F1074">
        <v>2019</v>
      </c>
      <c r="G1074">
        <v>1</v>
      </c>
      <c r="H1074" s="13" t="s">
        <v>6976</v>
      </c>
      <c r="I1074">
        <v>1</v>
      </c>
      <c r="J1074">
        <v>0</v>
      </c>
      <c r="K1074">
        <v>0</v>
      </c>
      <c r="L1074">
        <v>258</v>
      </c>
    </row>
    <row r="1075" spans="1:12" x14ac:dyDescent="0.3">
      <c r="A1075">
        <v>86013319</v>
      </c>
      <c r="B1075" s="13" t="s">
        <v>3189</v>
      </c>
      <c r="C1075" s="13" t="s">
        <v>3190</v>
      </c>
      <c r="D1075" s="13" t="s">
        <v>6</v>
      </c>
      <c r="E1075">
        <v>6</v>
      </c>
      <c r="F1075">
        <v>2019</v>
      </c>
      <c r="G1075">
        <v>1</v>
      </c>
      <c r="H1075" s="13" t="s">
        <v>6976</v>
      </c>
      <c r="I1075">
        <v>1</v>
      </c>
      <c r="J1075">
        <v>0</v>
      </c>
      <c r="K1075">
        <v>0</v>
      </c>
      <c r="L1075">
        <v>258</v>
      </c>
    </row>
    <row r="1076" spans="1:12" x14ac:dyDescent="0.3">
      <c r="A1076">
        <v>86013419</v>
      </c>
      <c r="B1076" s="13" t="s">
        <v>3189</v>
      </c>
      <c r="C1076" s="13" t="s">
        <v>3190</v>
      </c>
      <c r="D1076" s="13" t="s">
        <v>3202</v>
      </c>
      <c r="E1076">
        <v>6</v>
      </c>
      <c r="F1076">
        <v>2019</v>
      </c>
      <c r="G1076">
        <v>1</v>
      </c>
      <c r="H1076" s="13" t="s">
        <v>6976</v>
      </c>
      <c r="I1076">
        <v>1</v>
      </c>
      <c r="J1076">
        <v>0</v>
      </c>
      <c r="K1076">
        <v>0</v>
      </c>
      <c r="L1076">
        <v>327</v>
      </c>
    </row>
    <row r="1077" spans="1:12" x14ac:dyDescent="0.3">
      <c r="A1077">
        <v>86013519</v>
      </c>
      <c r="B1077" s="13" t="s">
        <v>3189</v>
      </c>
      <c r="C1077" s="13" t="s">
        <v>3190</v>
      </c>
      <c r="D1077" s="13" t="s">
        <v>6</v>
      </c>
      <c r="E1077">
        <v>6</v>
      </c>
      <c r="F1077">
        <v>2019</v>
      </c>
      <c r="G1077">
        <v>0</v>
      </c>
      <c r="H1077" s="13" t="s">
        <v>6976</v>
      </c>
      <c r="I1077">
        <v>1</v>
      </c>
      <c r="J1077">
        <v>0</v>
      </c>
      <c r="K1077">
        <v>0</v>
      </c>
      <c r="L1077">
        <v>258</v>
      </c>
    </row>
    <row r="1078" spans="1:12" x14ac:dyDescent="0.3">
      <c r="A1078">
        <v>86014119</v>
      </c>
      <c r="B1078" s="13" t="s">
        <v>3189</v>
      </c>
      <c r="C1078" s="13" t="s">
        <v>3190</v>
      </c>
      <c r="D1078" s="13" t="s">
        <v>3202</v>
      </c>
      <c r="E1078">
        <v>6</v>
      </c>
      <c r="F1078">
        <v>2019</v>
      </c>
      <c r="G1078">
        <v>1</v>
      </c>
      <c r="H1078" s="13" t="s">
        <v>6976</v>
      </c>
      <c r="I1078">
        <v>1</v>
      </c>
      <c r="J1078">
        <v>0</v>
      </c>
      <c r="K1078">
        <v>0</v>
      </c>
      <c r="L1078">
        <v>168</v>
      </c>
    </row>
    <row r="1079" spans="1:12" x14ac:dyDescent="0.3">
      <c r="A1079">
        <v>86014219</v>
      </c>
      <c r="B1079" s="13" t="s">
        <v>3189</v>
      </c>
      <c r="C1079" s="13" t="s">
        <v>3190</v>
      </c>
      <c r="D1079" s="13" t="s">
        <v>3201</v>
      </c>
      <c r="E1079">
        <v>6</v>
      </c>
      <c r="F1079">
        <v>2019</v>
      </c>
      <c r="G1079">
        <v>0</v>
      </c>
      <c r="H1079" s="13" t="s">
        <v>6976</v>
      </c>
      <c r="I1079">
        <v>1</v>
      </c>
      <c r="J1079">
        <v>0</v>
      </c>
      <c r="K1079">
        <v>0</v>
      </c>
      <c r="L1079">
        <v>192</v>
      </c>
    </row>
    <row r="1080" spans="1:12" x14ac:dyDescent="0.3">
      <c r="A1080">
        <v>86014319</v>
      </c>
      <c r="B1080" s="13" t="s">
        <v>3189</v>
      </c>
      <c r="C1080" s="13" t="s">
        <v>3190</v>
      </c>
      <c r="D1080" s="13" t="s">
        <v>3203</v>
      </c>
      <c r="E1080">
        <v>6</v>
      </c>
      <c r="F1080">
        <v>2019</v>
      </c>
      <c r="G1080">
        <v>0</v>
      </c>
      <c r="H1080" s="13" t="s">
        <v>6976</v>
      </c>
      <c r="I1080">
        <v>1</v>
      </c>
      <c r="J1080">
        <v>0</v>
      </c>
      <c r="K1080">
        <v>0</v>
      </c>
      <c r="L1080">
        <v>327</v>
      </c>
    </row>
    <row r="1081" spans="1:12" x14ac:dyDescent="0.3">
      <c r="A1081">
        <v>86014419</v>
      </c>
      <c r="B1081" s="13" t="s">
        <v>3189</v>
      </c>
      <c r="C1081" s="13" t="s">
        <v>3190</v>
      </c>
      <c r="D1081" s="13" t="s">
        <v>3201</v>
      </c>
      <c r="E1081">
        <v>6</v>
      </c>
      <c r="F1081">
        <v>2019</v>
      </c>
      <c r="G1081">
        <v>0</v>
      </c>
      <c r="H1081" s="13" t="s">
        <v>6976</v>
      </c>
      <c r="I1081">
        <v>1</v>
      </c>
      <c r="J1081">
        <v>0</v>
      </c>
      <c r="K1081">
        <v>0</v>
      </c>
      <c r="L1081">
        <v>258</v>
      </c>
    </row>
    <row r="1082" spans="1:12" x14ac:dyDescent="0.3">
      <c r="A1082">
        <v>86014519</v>
      </c>
      <c r="B1082" s="13" t="s">
        <v>3189</v>
      </c>
      <c r="C1082" s="13" t="s">
        <v>3190</v>
      </c>
      <c r="D1082" s="13" t="s">
        <v>6</v>
      </c>
      <c r="E1082">
        <v>6</v>
      </c>
      <c r="F1082">
        <v>2019</v>
      </c>
      <c r="G1082">
        <v>1</v>
      </c>
      <c r="H1082" s="13" t="s">
        <v>6976</v>
      </c>
      <c r="I1082">
        <v>1</v>
      </c>
      <c r="J1082">
        <v>0</v>
      </c>
      <c r="K1082">
        <v>0</v>
      </c>
      <c r="L1082">
        <v>1086</v>
      </c>
    </row>
    <row r="1083" spans="1:12" x14ac:dyDescent="0.3">
      <c r="A1083">
        <v>86015119</v>
      </c>
      <c r="B1083" s="13" t="s">
        <v>3189</v>
      </c>
      <c r="C1083" s="13" t="s">
        <v>3190</v>
      </c>
      <c r="D1083" s="13" t="s">
        <v>6</v>
      </c>
      <c r="E1083">
        <v>6</v>
      </c>
      <c r="F1083">
        <v>2019</v>
      </c>
      <c r="G1083">
        <v>1</v>
      </c>
      <c r="H1083" s="13" t="s">
        <v>6976</v>
      </c>
      <c r="I1083">
        <v>1</v>
      </c>
      <c r="J1083">
        <v>0</v>
      </c>
      <c r="K1083">
        <v>0</v>
      </c>
      <c r="L1083">
        <v>172</v>
      </c>
    </row>
    <row r="1084" spans="1:12" x14ac:dyDescent="0.3">
      <c r="A1084">
        <v>86015219</v>
      </c>
      <c r="B1084" s="13" t="s">
        <v>3189</v>
      </c>
      <c r="C1084" s="13" t="s">
        <v>3190</v>
      </c>
      <c r="D1084" s="13" t="s">
        <v>3202</v>
      </c>
      <c r="E1084">
        <v>6</v>
      </c>
      <c r="F1084">
        <v>2019</v>
      </c>
      <c r="G1084">
        <v>0</v>
      </c>
      <c r="H1084" s="13" t="s">
        <v>6976</v>
      </c>
      <c r="I1084">
        <v>1</v>
      </c>
      <c r="J1084">
        <v>0</v>
      </c>
      <c r="K1084">
        <v>0</v>
      </c>
      <c r="L1084">
        <v>220</v>
      </c>
    </row>
    <row r="1085" spans="1:12" x14ac:dyDescent="0.3">
      <c r="A1085">
        <v>86015319</v>
      </c>
      <c r="B1085" s="13" t="s">
        <v>3189</v>
      </c>
      <c r="C1085" s="13" t="s">
        <v>3190</v>
      </c>
      <c r="D1085" s="13" t="s">
        <v>6</v>
      </c>
      <c r="E1085">
        <v>5</v>
      </c>
      <c r="F1085">
        <v>2019</v>
      </c>
      <c r="G1085">
        <v>1</v>
      </c>
      <c r="H1085" s="13" t="s">
        <v>6976</v>
      </c>
      <c r="I1085">
        <v>1</v>
      </c>
      <c r="J1085">
        <v>0</v>
      </c>
      <c r="K1085">
        <v>0</v>
      </c>
      <c r="L1085">
        <v>313</v>
      </c>
    </row>
    <row r="1086" spans="1:12" x14ac:dyDescent="0.3">
      <c r="A1086">
        <v>86015419</v>
      </c>
      <c r="B1086" s="13" t="s">
        <v>3189</v>
      </c>
      <c r="C1086" s="13" t="s">
        <v>3190</v>
      </c>
      <c r="D1086" s="13" t="s">
        <v>6</v>
      </c>
      <c r="E1086">
        <v>5</v>
      </c>
      <c r="F1086">
        <v>2019</v>
      </c>
      <c r="G1086">
        <v>1</v>
      </c>
      <c r="H1086" s="13" t="s">
        <v>6976</v>
      </c>
      <c r="I1086">
        <v>1</v>
      </c>
      <c r="J1086">
        <v>0</v>
      </c>
      <c r="K1086">
        <v>0</v>
      </c>
      <c r="L1086">
        <v>889</v>
      </c>
    </row>
    <row r="1087" spans="1:12" x14ac:dyDescent="0.3">
      <c r="A1087">
        <v>86015519</v>
      </c>
      <c r="B1087" s="13" t="s">
        <v>3189</v>
      </c>
      <c r="C1087" s="13" t="s">
        <v>3190</v>
      </c>
      <c r="D1087" s="13" t="s">
        <v>3201</v>
      </c>
      <c r="E1087">
        <v>5</v>
      </c>
      <c r="F1087">
        <v>2019</v>
      </c>
      <c r="G1087">
        <v>0</v>
      </c>
      <c r="H1087" s="13" t="s">
        <v>6976</v>
      </c>
      <c r="I1087">
        <v>1</v>
      </c>
      <c r="J1087">
        <v>0</v>
      </c>
      <c r="K1087">
        <v>0</v>
      </c>
      <c r="L1087">
        <v>474</v>
      </c>
    </row>
    <row r="1088" spans="1:12" x14ac:dyDescent="0.3">
      <c r="A1088">
        <v>86015619</v>
      </c>
      <c r="B1088" s="13" t="s">
        <v>3189</v>
      </c>
      <c r="C1088" s="13" t="s">
        <v>3190</v>
      </c>
      <c r="D1088" s="13" t="s">
        <v>3201</v>
      </c>
      <c r="E1088">
        <v>5</v>
      </c>
      <c r="F1088">
        <v>2019</v>
      </c>
      <c r="G1088">
        <v>1</v>
      </c>
      <c r="H1088" s="13" t="s">
        <v>6976</v>
      </c>
      <c r="I1088">
        <v>1</v>
      </c>
      <c r="J1088">
        <v>0</v>
      </c>
      <c r="K1088">
        <v>0</v>
      </c>
      <c r="L1088">
        <v>948</v>
      </c>
    </row>
    <row r="1089" spans="1:12" x14ac:dyDescent="0.3">
      <c r="A1089">
        <v>86015719</v>
      </c>
      <c r="B1089" s="13" t="s">
        <v>3189</v>
      </c>
      <c r="C1089" s="13" t="s">
        <v>3190</v>
      </c>
      <c r="D1089" s="13" t="s">
        <v>3202</v>
      </c>
      <c r="E1089">
        <v>5</v>
      </c>
      <c r="F1089">
        <v>2019</v>
      </c>
      <c r="G1089">
        <v>1</v>
      </c>
      <c r="H1089" s="13" t="s">
        <v>6976</v>
      </c>
      <c r="I1089">
        <v>1</v>
      </c>
      <c r="J1089">
        <v>0</v>
      </c>
      <c r="K1089">
        <v>0</v>
      </c>
      <c r="L1089">
        <v>1491</v>
      </c>
    </row>
    <row r="1090" spans="1:12" x14ac:dyDescent="0.3">
      <c r="A1090">
        <v>86015819</v>
      </c>
      <c r="B1090" s="13" t="s">
        <v>3189</v>
      </c>
      <c r="C1090" s="13" t="s">
        <v>3190</v>
      </c>
      <c r="D1090" s="13" t="s">
        <v>3202</v>
      </c>
      <c r="E1090">
        <v>5</v>
      </c>
      <c r="F1090">
        <v>2019</v>
      </c>
      <c r="G1090">
        <v>0</v>
      </c>
      <c r="H1090" s="13" t="s">
        <v>6976</v>
      </c>
      <c r="I1090">
        <v>1</v>
      </c>
      <c r="J1090">
        <v>0</v>
      </c>
      <c r="K1090">
        <v>0</v>
      </c>
      <c r="L1090">
        <v>948</v>
      </c>
    </row>
    <row r="1091" spans="1:12" x14ac:dyDescent="0.3">
      <c r="A1091">
        <v>86015919</v>
      </c>
      <c r="B1091" s="13" t="s">
        <v>3189</v>
      </c>
      <c r="C1091" s="13" t="s">
        <v>3190</v>
      </c>
      <c r="D1091" s="13" t="s">
        <v>3203</v>
      </c>
      <c r="E1091">
        <v>5</v>
      </c>
      <c r="F1091">
        <v>2019</v>
      </c>
      <c r="G1091">
        <v>0</v>
      </c>
      <c r="H1091" s="13" t="s">
        <v>6976</v>
      </c>
      <c r="I1091">
        <v>1</v>
      </c>
      <c r="J1091">
        <v>0</v>
      </c>
      <c r="K1091">
        <v>0</v>
      </c>
      <c r="L1091">
        <v>948</v>
      </c>
    </row>
    <row r="1092" spans="1:12" x14ac:dyDescent="0.3">
      <c r="A1092">
        <v>86016019</v>
      </c>
      <c r="B1092" s="13" t="s">
        <v>3189</v>
      </c>
      <c r="C1092" s="13" t="s">
        <v>3190</v>
      </c>
      <c r="D1092" s="13" t="s">
        <v>3203</v>
      </c>
      <c r="E1092">
        <v>5</v>
      </c>
      <c r="F1092">
        <v>2019</v>
      </c>
      <c r="G1092">
        <v>0</v>
      </c>
      <c r="H1092" s="13" t="s">
        <v>6976</v>
      </c>
      <c r="I1092">
        <v>1</v>
      </c>
      <c r="J1092">
        <v>0</v>
      </c>
      <c r="K1092">
        <v>0</v>
      </c>
      <c r="L1092">
        <v>168</v>
      </c>
    </row>
    <row r="1093" spans="1:12" x14ac:dyDescent="0.3">
      <c r="A1093">
        <v>86017019</v>
      </c>
      <c r="B1093" s="13" t="s">
        <v>3189</v>
      </c>
      <c r="C1093" s="13" t="s">
        <v>3190</v>
      </c>
      <c r="D1093" s="13" t="s">
        <v>3200</v>
      </c>
      <c r="E1093">
        <v>5</v>
      </c>
      <c r="F1093">
        <v>2019</v>
      </c>
      <c r="G1093">
        <v>1</v>
      </c>
      <c r="H1093" s="13" t="s">
        <v>6976</v>
      </c>
      <c r="I1093">
        <v>1</v>
      </c>
      <c r="J1093">
        <v>0</v>
      </c>
      <c r="K1093">
        <v>0</v>
      </c>
      <c r="L1093">
        <v>205</v>
      </c>
    </row>
    <row r="1094" spans="1:12" x14ac:dyDescent="0.3">
      <c r="A1094">
        <v>86017119</v>
      </c>
      <c r="B1094" s="13" t="s">
        <v>3189</v>
      </c>
      <c r="C1094" s="13" t="s">
        <v>3190</v>
      </c>
      <c r="D1094" s="13" t="s">
        <v>6</v>
      </c>
      <c r="E1094">
        <v>5</v>
      </c>
      <c r="F1094">
        <v>2019</v>
      </c>
      <c r="G1094">
        <v>0</v>
      </c>
      <c r="H1094" s="13" t="s">
        <v>6976</v>
      </c>
      <c r="I1094">
        <v>1</v>
      </c>
      <c r="J1094">
        <v>0</v>
      </c>
      <c r="K1094">
        <v>0</v>
      </c>
      <c r="L1094">
        <v>258</v>
      </c>
    </row>
    <row r="1095" spans="1:12" x14ac:dyDescent="0.3">
      <c r="A1095">
        <v>86018019</v>
      </c>
      <c r="B1095" s="13" t="s">
        <v>3189</v>
      </c>
      <c r="C1095" s="13" t="s">
        <v>3190</v>
      </c>
      <c r="D1095" s="13" t="s">
        <v>6</v>
      </c>
      <c r="E1095">
        <v>5</v>
      </c>
      <c r="F1095">
        <v>2019</v>
      </c>
      <c r="G1095">
        <v>0</v>
      </c>
      <c r="H1095" s="13" t="s">
        <v>6976</v>
      </c>
      <c r="I1095">
        <v>1</v>
      </c>
      <c r="J1095">
        <v>0</v>
      </c>
      <c r="K1095">
        <v>0</v>
      </c>
      <c r="L1095">
        <v>951</v>
      </c>
    </row>
    <row r="1096" spans="1:12" x14ac:dyDescent="0.3">
      <c r="A1096">
        <v>86018119</v>
      </c>
      <c r="B1096" s="13" t="s">
        <v>3189</v>
      </c>
      <c r="C1096" s="13" t="s">
        <v>3190</v>
      </c>
      <c r="D1096" s="13" t="s">
        <v>6</v>
      </c>
      <c r="E1096">
        <v>5</v>
      </c>
      <c r="F1096">
        <v>2019</v>
      </c>
      <c r="G1096">
        <v>0</v>
      </c>
      <c r="H1096" s="13" t="s">
        <v>6976</v>
      </c>
      <c r="I1096">
        <v>1</v>
      </c>
      <c r="J1096">
        <v>0</v>
      </c>
      <c r="K1096">
        <v>0</v>
      </c>
      <c r="L1096">
        <v>526</v>
      </c>
    </row>
    <row r="1097" spans="1:12" x14ac:dyDescent="0.3">
      <c r="A1097">
        <v>86018219</v>
      </c>
      <c r="B1097" s="13" t="s">
        <v>3189</v>
      </c>
      <c r="C1097" s="13" t="s">
        <v>3190</v>
      </c>
      <c r="D1097" s="13" t="s">
        <v>6</v>
      </c>
      <c r="E1097">
        <v>5</v>
      </c>
      <c r="F1097">
        <v>2019</v>
      </c>
      <c r="G1097">
        <v>0</v>
      </c>
      <c r="H1097" s="13" t="s">
        <v>6976</v>
      </c>
      <c r="I1097">
        <v>1</v>
      </c>
      <c r="J1097">
        <v>0</v>
      </c>
      <c r="K1097">
        <v>0</v>
      </c>
      <c r="L1097">
        <v>992</v>
      </c>
    </row>
    <row r="1098" spans="1:12" x14ac:dyDescent="0.3">
      <c r="A1098">
        <v>99051819</v>
      </c>
      <c r="B1098" s="13" t="s">
        <v>3189</v>
      </c>
      <c r="C1098" s="13" t="s">
        <v>3190</v>
      </c>
      <c r="D1098" s="13" t="s">
        <v>3201</v>
      </c>
      <c r="E1098">
        <v>5</v>
      </c>
      <c r="F1098">
        <v>2019</v>
      </c>
      <c r="G1098">
        <v>0</v>
      </c>
      <c r="H1098" s="13" t="s">
        <v>6976</v>
      </c>
      <c r="I1098">
        <v>1</v>
      </c>
      <c r="J1098">
        <v>0</v>
      </c>
      <c r="K1098">
        <v>0</v>
      </c>
      <c r="L1098">
        <v>948</v>
      </c>
    </row>
    <row r="1099" spans="1:12" x14ac:dyDescent="0.3">
      <c r="A1099">
        <v>99051019</v>
      </c>
      <c r="B1099" s="13" t="s">
        <v>3189</v>
      </c>
      <c r="C1099" s="13" t="s">
        <v>3190</v>
      </c>
      <c r="D1099" s="13" t="s">
        <v>3201</v>
      </c>
      <c r="E1099">
        <v>5</v>
      </c>
      <c r="F1099">
        <v>2019</v>
      </c>
      <c r="G1099">
        <v>0</v>
      </c>
      <c r="H1099" s="13" t="s">
        <v>6976</v>
      </c>
      <c r="I1099">
        <v>1</v>
      </c>
      <c r="J1099">
        <v>0</v>
      </c>
      <c r="K1099">
        <v>0</v>
      </c>
      <c r="L1099">
        <v>258</v>
      </c>
    </row>
    <row r="1100" spans="1:12" x14ac:dyDescent="0.3">
      <c r="A1100">
        <v>99052119</v>
      </c>
      <c r="B1100" s="13" t="s">
        <v>3189</v>
      </c>
      <c r="C1100" s="13" t="s">
        <v>3190</v>
      </c>
      <c r="D1100" s="13" t="s">
        <v>6</v>
      </c>
      <c r="E1100">
        <v>5</v>
      </c>
      <c r="F1100">
        <v>2019</v>
      </c>
      <c r="G1100">
        <v>1</v>
      </c>
      <c r="H1100" s="13" t="s">
        <v>6976</v>
      </c>
      <c r="I1100">
        <v>1</v>
      </c>
      <c r="J1100">
        <v>0</v>
      </c>
      <c r="K1100">
        <v>0</v>
      </c>
      <c r="L1100">
        <v>1086</v>
      </c>
    </row>
    <row r="1101" spans="1:12" x14ac:dyDescent="0.3">
      <c r="A1101">
        <v>99052219</v>
      </c>
      <c r="B1101" s="13" t="s">
        <v>3189</v>
      </c>
      <c r="C1101" s="13" t="s">
        <v>3190</v>
      </c>
      <c r="D1101" s="13" t="s">
        <v>3202</v>
      </c>
      <c r="E1101">
        <v>5</v>
      </c>
      <c r="F1101">
        <v>2019</v>
      </c>
      <c r="G1101">
        <v>0</v>
      </c>
      <c r="H1101" s="13" t="s">
        <v>6976</v>
      </c>
      <c r="I1101">
        <v>1</v>
      </c>
      <c r="J1101">
        <v>0</v>
      </c>
      <c r="K1101">
        <v>0</v>
      </c>
      <c r="L1101">
        <v>948</v>
      </c>
    </row>
    <row r="1102" spans="1:12" x14ac:dyDescent="0.3">
      <c r="A1102">
        <v>99052319</v>
      </c>
      <c r="B1102" s="13" t="s">
        <v>3189</v>
      </c>
      <c r="C1102" s="13" t="s">
        <v>3190</v>
      </c>
      <c r="D1102" s="13" t="s">
        <v>3203</v>
      </c>
      <c r="E1102">
        <v>5</v>
      </c>
      <c r="F1102">
        <v>2019</v>
      </c>
      <c r="G1102">
        <v>1</v>
      </c>
      <c r="H1102" s="13" t="s">
        <v>6976</v>
      </c>
      <c r="I1102">
        <v>1</v>
      </c>
      <c r="J1102">
        <v>0</v>
      </c>
      <c r="K1102">
        <v>0</v>
      </c>
      <c r="L1102">
        <v>1491</v>
      </c>
    </row>
    <row r="1103" spans="1:12" x14ac:dyDescent="0.3">
      <c r="A1103">
        <v>99052419</v>
      </c>
      <c r="B1103" s="13" t="s">
        <v>3189</v>
      </c>
      <c r="C1103" s="13" t="s">
        <v>3190</v>
      </c>
      <c r="D1103" s="13" t="s">
        <v>3203</v>
      </c>
      <c r="E1103">
        <v>5</v>
      </c>
      <c r="F1103">
        <v>2019</v>
      </c>
      <c r="G1103">
        <v>1</v>
      </c>
      <c r="H1103" s="13" t="s">
        <v>6976</v>
      </c>
      <c r="I1103">
        <v>1</v>
      </c>
      <c r="J1103">
        <v>0</v>
      </c>
      <c r="K1103">
        <v>0</v>
      </c>
      <c r="L1103">
        <v>1101</v>
      </c>
    </row>
    <row r="1104" spans="1:12" x14ac:dyDescent="0.3">
      <c r="A1104">
        <v>99052619</v>
      </c>
      <c r="B1104" s="13" t="s">
        <v>3189</v>
      </c>
      <c r="C1104" s="13" t="s">
        <v>3190</v>
      </c>
      <c r="D1104" s="13" t="s">
        <v>6</v>
      </c>
      <c r="E1104">
        <v>5</v>
      </c>
      <c r="F1104">
        <v>2019</v>
      </c>
      <c r="G1104">
        <v>0</v>
      </c>
      <c r="H1104" s="13" t="s">
        <v>6976</v>
      </c>
      <c r="I1104">
        <v>1</v>
      </c>
      <c r="J1104">
        <v>0</v>
      </c>
      <c r="K1104">
        <v>0</v>
      </c>
      <c r="L1104">
        <v>510</v>
      </c>
    </row>
    <row r="1105" spans="1:12" x14ac:dyDescent="0.3">
      <c r="A1105">
        <v>99052819</v>
      </c>
      <c r="B1105" s="13" t="s">
        <v>3189</v>
      </c>
      <c r="C1105" s="13" t="s">
        <v>3190</v>
      </c>
      <c r="D1105" s="13" t="s">
        <v>3202</v>
      </c>
      <c r="E1105">
        <v>5</v>
      </c>
      <c r="F1105">
        <v>2019</v>
      </c>
      <c r="G1105">
        <v>0</v>
      </c>
      <c r="H1105" s="13" t="s">
        <v>6976</v>
      </c>
      <c r="I1105">
        <v>1</v>
      </c>
      <c r="J1105">
        <v>0</v>
      </c>
      <c r="K1105">
        <v>0</v>
      </c>
      <c r="L1105">
        <v>636</v>
      </c>
    </row>
    <row r="1106" spans="1:12" x14ac:dyDescent="0.3">
      <c r="A1106">
        <v>99054319</v>
      </c>
      <c r="B1106" s="13" t="s">
        <v>3189</v>
      </c>
      <c r="C1106" s="13" t="s">
        <v>3190</v>
      </c>
      <c r="D1106" s="13" t="s">
        <v>6</v>
      </c>
      <c r="E1106">
        <v>5</v>
      </c>
      <c r="F1106">
        <v>2019</v>
      </c>
      <c r="G1106">
        <v>1</v>
      </c>
      <c r="H1106" s="13" t="s">
        <v>6976</v>
      </c>
      <c r="I1106">
        <v>1</v>
      </c>
      <c r="J1106">
        <v>0</v>
      </c>
      <c r="K1106">
        <v>0</v>
      </c>
      <c r="L1106">
        <v>486</v>
      </c>
    </row>
    <row r="1107" spans="1:12" x14ac:dyDescent="0.3">
      <c r="A1107">
        <v>99054819</v>
      </c>
      <c r="B1107" s="13" t="s">
        <v>3189</v>
      </c>
      <c r="C1107" s="13" t="s">
        <v>3190</v>
      </c>
      <c r="D1107" s="13" t="s">
        <v>3202</v>
      </c>
      <c r="E1107">
        <v>5</v>
      </c>
      <c r="F1107">
        <v>2019</v>
      </c>
      <c r="G1107">
        <v>0</v>
      </c>
      <c r="H1107" s="13" t="s">
        <v>6976</v>
      </c>
      <c r="I1107">
        <v>1</v>
      </c>
      <c r="J1107">
        <v>0</v>
      </c>
      <c r="K1107">
        <v>0</v>
      </c>
      <c r="L1107">
        <v>579</v>
      </c>
    </row>
    <row r="1108" spans="1:12" x14ac:dyDescent="0.3">
      <c r="A1108">
        <v>99054919</v>
      </c>
      <c r="B1108" s="13" t="s">
        <v>3189</v>
      </c>
      <c r="C1108" s="13" t="s">
        <v>3190</v>
      </c>
      <c r="D1108" s="13" t="s">
        <v>6</v>
      </c>
      <c r="E1108">
        <v>5</v>
      </c>
      <c r="F1108">
        <v>2019</v>
      </c>
      <c r="G1108">
        <v>1</v>
      </c>
      <c r="H1108" s="13" t="s">
        <v>6976</v>
      </c>
      <c r="I1108">
        <v>1</v>
      </c>
      <c r="J1108">
        <v>0</v>
      </c>
      <c r="K1108">
        <v>0</v>
      </c>
      <c r="L1108">
        <v>636</v>
      </c>
    </row>
    <row r="1109" spans="1:12" x14ac:dyDescent="0.3">
      <c r="A1109">
        <v>99055019</v>
      </c>
      <c r="B1109" s="13" t="s">
        <v>3189</v>
      </c>
      <c r="C1109" s="13" t="s">
        <v>3190</v>
      </c>
      <c r="D1109" s="13" t="s">
        <v>6</v>
      </c>
      <c r="E1109">
        <v>5</v>
      </c>
      <c r="F1109">
        <v>2019</v>
      </c>
      <c r="G1109">
        <v>0</v>
      </c>
      <c r="H1109" s="13" t="s">
        <v>6976</v>
      </c>
      <c r="I1109">
        <v>1</v>
      </c>
      <c r="J1109">
        <v>0</v>
      </c>
      <c r="K1109">
        <v>0</v>
      </c>
      <c r="L1109">
        <v>992</v>
      </c>
    </row>
    <row r="1110" spans="1:12" x14ac:dyDescent="0.3">
      <c r="A1110">
        <v>99055219</v>
      </c>
      <c r="B1110" s="13" t="s">
        <v>3189</v>
      </c>
      <c r="C1110" s="13" t="s">
        <v>3190</v>
      </c>
      <c r="D1110" s="13" t="s">
        <v>6</v>
      </c>
      <c r="E1110">
        <v>5</v>
      </c>
      <c r="F1110">
        <v>2019</v>
      </c>
      <c r="G1110">
        <v>0</v>
      </c>
      <c r="H1110" s="13" t="s">
        <v>6976</v>
      </c>
      <c r="I1110">
        <v>1</v>
      </c>
      <c r="J1110">
        <v>0</v>
      </c>
      <c r="K1110">
        <v>0</v>
      </c>
      <c r="L1110">
        <v>948</v>
      </c>
    </row>
    <row r="1111" spans="1:12" x14ac:dyDescent="0.3">
      <c r="A1111">
        <v>99055319</v>
      </c>
      <c r="B1111" s="13" t="s">
        <v>3189</v>
      </c>
      <c r="C1111" s="13" t="s">
        <v>3190</v>
      </c>
      <c r="D1111" s="13" t="s">
        <v>3202</v>
      </c>
      <c r="E1111">
        <v>5</v>
      </c>
      <c r="F1111">
        <v>2019</v>
      </c>
      <c r="G1111">
        <v>0</v>
      </c>
      <c r="H1111" s="13" t="s">
        <v>6976</v>
      </c>
      <c r="I1111">
        <v>1</v>
      </c>
      <c r="J1111">
        <v>0</v>
      </c>
      <c r="K1111">
        <v>0</v>
      </c>
      <c r="L1111">
        <v>510</v>
      </c>
    </row>
    <row r="1112" spans="1:12" x14ac:dyDescent="0.3">
      <c r="A1112">
        <v>99055419</v>
      </c>
      <c r="B1112" s="13" t="s">
        <v>3189</v>
      </c>
      <c r="C1112" s="13" t="s">
        <v>3190</v>
      </c>
      <c r="D1112" s="13" t="s">
        <v>3203</v>
      </c>
      <c r="E1112">
        <v>5</v>
      </c>
      <c r="F1112">
        <v>2019</v>
      </c>
      <c r="G1112">
        <v>1</v>
      </c>
      <c r="H1112" s="13" t="s">
        <v>6976</v>
      </c>
      <c r="I1112">
        <v>1</v>
      </c>
      <c r="J1112">
        <v>0</v>
      </c>
      <c r="K1112">
        <v>0</v>
      </c>
      <c r="L1112">
        <v>585</v>
      </c>
    </row>
    <row r="1113" spans="1:12" x14ac:dyDescent="0.3">
      <c r="A1113">
        <v>99055719</v>
      </c>
      <c r="B1113" s="13" t="s">
        <v>3189</v>
      </c>
      <c r="C1113" s="13" t="s">
        <v>3190</v>
      </c>
      <c r="D1113" s="13" t="s">
        <v>3201</v>
      </c>
      <c r="E1113">
        <v>5</v>
      </c>
      <c r="F1113">
        <v>2019</v>
      </c>
      <c r="G1113">
        <v>1</v>
      </c>
      <c r="H1113" s="13" t="s">
        <v>6976</v>
      </c>
      <c r="I1113">
        <v>1</v>
      </c>
      <c r="J1113">
        <v>0</v>
      </c>
      <c r="K1113">
        <v>0</v>
      </c>
      <c r="L1113">
        <v>585</v>
      </c>
    </row>
    <row r="1114" spans="1:12" x14ac:dyDescent="0.3">
      <c r="A1114">
        <v>99056019</v>
      </c>
      <c r="B1114" s="13" t="s">
        <v>3189</v>
      </c>
      <c r="C1114" s="13" t="s">
        <v>3190</v>
      </c>
      <c r="D1114" s="13" t="s">
        <v>3202</v>
      </c>
      <c r="E1114">
        <v>5</v>
      </c>
      <c r="F1114">
        <v>2019</v>
      </c>
      <c r="G1114">
        <v>0</v>
      </c>
      <c r="H1114" s="13" t="s">
        <v>6976</v>
      </c>
      <c r="I1114">
        <v>1</v>
      </c>
      <c r="J1114">
        <v>0</v>
      </c>
      <c r="K1114">
        <v>0</v>
      </c>
      <c r="L1114">
        <v>889</v>
      </c>
    </row>
    <row r="1115" spans="1:12" x14ac:dyDescent="0.3">
      <c r="A1115">
        <v>99056219</v>
      </c>
      <c r="B1115" s="13" t="s">
        <v>3189</v>
      </c>
      <c r="C1115" s="13" t="s">
        <v>3190</v>
      </c>
      <c r="D1115" s="13" t="s">
        <v>3202</v>
      </c>
      <c r="E1115">
        <v>5</v>
      </c>
      <c r="F1115">
        <v>2019</v>
      </c>
      <c r="G1115">
        <v>1</v>
      </c>
      <c r="H1115" s="13" t="s">
        <v>6976</v>
      </c>
      <c r="I1115">
        <v>1</v>
      </c>
      <c r="J1115">
        <v>0</v>
      </c>
      <c r="K1115">
        <v>0</v>
      </c>
      <c r="L1115">
        <v>948</v>
      </c>
    </row>
    <row r="1116" spans="1:12" x14ac:dyDescent="0.3">
      <c r="A1116">
        <v>99056819</v>
      </c>
      <c r="B1116" s="13" t="s">
        <v>3189</v>
      </c>
      <c r="C1116" s="13" t="s">
        <v>3190</v>
      </c>
      <c r="D1116" s="13" t="s">
        <v>3203</v>
      </c>
      <c r="E1116">
        <v>5</v>
      </c>
      <c r="F1116">
        <v>2019</v>
      </c>
      <c r="G1116">
        <v>1</v>
      </c>
      <c r="H1116" s="13" t="s">
        <v>6976</v>
      </c>
      <c r="I1116">
        <v>1</v>
      </c>
      <c r="J1116">
        <v>0</v>
      </c>
      <c r="K1116">
        <v>0</v>
      </c>
      <c r="L1116">
        <v>636</v>
      </c>
    </row>
    <row r="1117" spans="1:12" x14ac:dyDescent="0.3">
      <c r="A1117">
        <v>99057019</v>
      </c>
      <c r="B1117" s="13" t="s">
        <v>3189</v>
      </c>
      <c r="C1117" s="13" t="s">
        <v>3190</v>
      </c>
      <c r="D1117" s="13" t="s">
        <v>3203</v>
      </c>
      <c r="E1117">
        <v>5</v>
      </c>
      <c r="F1117">
        <v>2019</v>
      </c>
      <c r="G1117">
        <v>0</v>
      </c>
      <c r="H1117" s="13" t="s">
        <v>6976</v>
      </c>
      <c r="I1117">
        <v>1</v>
      </c>
      <c r="J1117">
        <v>0</v>
      </c>
      <c r="K1117">
        <v>0</v>
      </c>
      <c r="L1117">
        <v>559</v>
      </c>
    </row>
    <row r="1118" spans="1:12" x14ac:dyDescent="0.3">
      <c r="A1118">
        <v>99059319</v>
      </c>
      <c r="B1118" s="13" t="s">
        <v>3189</v>
      </c>
      <c r="C1118" s="13" t="s">
        <v>3190</v>
      </c>
      <c r="D1118" s="13" t="s">
        <v>3200</v>
      </c>
      <c r="E1118">
        <v>5</v>
      </c>
      <c r="F1118">
        <v>2019</v>
      </c>
      <c r="G1118">
        <v>1</v>
      </c>
      <c r="H1118" s="13" t="s">
        <v>6976</v>
      </c>
      <c r="I1118">
        <v>1</v>
      </c>
      <c r="J1118">
        <v>0</v>
      </c>
      <c r="K1118">
        <v>0</v>
      </c>
      <c r="L1118">
        <v>255</v>
      </c>
    </row>
    <row r="1119" spans="1:12" x14ac:dyDescent="0.3">
      <c r="A1119">
        <v>99059419</v>
      </c>
      <c r="B1119" s="13" t="s">
        <v>3189</v>
      </c>
      <c r="C1119" s="13" t="s">
        <v>3190</v>
      </c>
      <c r="D1119" s="13" t="s">
        <v>6</v>
      </c>
      <c r="E1119">
        <v>5</v>
      </c>
      <c r="F1119">
        <v>2019</v>
      </c>
      <c r="G1119">
        <v>1</v>
      </c>
      <c r="H1119" s="13" t="s">
        <v>6976</v>
      </c>
      <c r="I1119">
        <v>1</v>
      </c>
      <c r="J1119">
        <v>0</v>
      </c>
      <c r="K1119">
        <v>0</v>
      </c>
      <c r="L1119">
        <v>551</v>
      </c>
    </row>
    <row r="1120" spans="1:12" x14ac:dyDescent="0.3">
      <c r="A1120">
        <v>99059819</v>
      </c>
      <c r="B1120" s="13" t="s">
        <v>3189</v>
      </c>
      <c r="C1120" s="13" t="s">
        <v>3190</v>
      </c>
      <c r="D1120" s="13" t="s">
        <v>6</v>
      </c>
      <c r="E1120">
        <v>5</v>
      </c>
      <c r="F1120">
        <v>2019</v>
      </c>
      <c r="G1120">
        <v>1</v>
      </c>
      <c r="H1120" s="13" t="s">
        <v>6976</v>
      </c>
      <c r="I1120">
        <v>1</v>
      </c>
      <c r="J1120">
        <v>0</v>
      </c>
      <c r="K1120">
        <v>0</v>
      </c>
      <c r="L1120">
        <v>636</v>
      </c>
    </row>
    <row r="1121" spans="1:12" x14ac:dyDescent="0.3">
      <c r="A1121">
        <v>92020219</v>
      </c>
      <c r="B1121" s="13" t="s">
        <v>3189</v>
      </c>
      <c r="C1121" s="13" t="s">
        <v>3190</v>
      </c>
      <c r="D1121" s="13" t="s">
        <v>6</v>
      </c>
      <c r="E1121">
        <v>5</v>
      </c>
      <c r="F1121">
        <v>2019</v>
      </c>
      <c r="G1121">
        <v>0</v>
      </c>
      <c r="H1121" s="13" t="s">
        <v>6976</v>
      </c>
      <c r="I1121">
        <v>1</v>
      </c>
      <c r="J1121">
        <v>0</v>
      </c>
      <c r="K1121">
        <v>0</v>
      </c>
      <c r="L1121">
        <v>267</v>
      </c>
    </row>
    <row r="1122" spans="1:12" x14ac:dyDescent="0.3">
      <c r="A1122">
        <v>93010119</v>
      </c>
      <c r="B1122" s="13" t="s">
        <v>3189</v>
      </c>
      <c r="C1122" s="13" t="s">
        <v>3190</v>
      </c>
      <c r="D1122" s="13" t="s">
        <v>3201</v>
      </c>
      <c r="E1122">
        <v>5</v>
      </c>
      <c r="F1122">
        <v>2019</v>
      </c>
      <c r="G1122">
        <v>1</v>
      </c>
      <c r="H1122" s="13" t="s">
        <v>6976</v>
      </c>
      <c r="I1122">
        <v>1</v>
      </c>
      <c r="J1122">
        <v>0</v>
      </c>
      <c r="K1122">
        <v>0</v>
      </c>
      <c r="L1122">
        <v>345</v>
      </c>
    </row>
    <row r="1123" spans="1:12" x14ac:dyDescent="0.3">
      <c r="A1123">
        <v>93010219</v>
      </c>
      <c r="B1123" s="13" t="s">
        <v>3189</v>
      </c>
      <c r="C1123" s="13" t="s">
        <v>3190</v>
      </c>
      <c r="D1123" s="13" t="s">
        <v>3201</v>
      </c>
      <c r="E1123">
        <v>5</v>
      </c>
      <c r="F1123">
        <v>2019</v>
      </c>
      <c r="G1123">
        <v>0</v>
      </c>
      <c r="H1123" s="13" t="s">
        <v>6976</v>
      </c>
      <c r="I1123">
        <v>1</v>
      </c>
      <c r="J1123">
        <v>0</v>
      </c>
      <c r="K1123">
        <v>0</v>
      </c>
      <c r="L1123">
        <v>144</v>
      </c>
    </row>
    <row r="1124" spans="1:12" x14ac:dyDescent="0.3">
      <c r="A1124">
        <v>93010319</v>
      </c>
      <c r="B1124" s="13" t="s">
        <v>3189</v>
      </c>
      <c r="C1124" s="13" t="s">
        <v>3190</v>
      </c>
      <c r="D1124" s="13" t="s">
        <v>3202</v>
      </c>
      <c r="E1124">
        <v>5</v>
      </c>
      <c r="F1124">
        <v>2019</v>
      </c>
      <c r="G1124">
        <v>1</v>
      </c>
      <c r="H1124" s="13" t="s">
        <v>6976</v>
      </c>
      <c r="I1124">
        <v>1</v>
      </c>
      <c r="J1124">
        <v>0</v>
      </c>
      <c r="K1124">
        <v>0</v>
      </c>
      <c r="L1124">
        <v>144</v>
      </c>
    </row>
    <row r="1125" spans="1:12" x14ac:dyDescent="0.3">
      <c r="A1125">
        <v>93010419</v>
      </c>
      <c r="B1125" s="13" t="s">
        <v>3189</v>
      </c>
      <c r="C1125" s="13" t="s">
        <v>3190</v>
      </c>
      <c r="D1125" s="13" t="s">
        <v>3203</v>
      </c>
      <c r="E1125">
        <v>5</v>
      </c>
      <c r="F1125">
        <v>2019</v>
      </c>
      <c r="G1125">
        <v>1</v>
      </c>
      <c r="H1125" s="13" t="s">
        <v>6976</v>
      </c>
      <c r="I1125">
        <v>1</v>
      </c>
      <c r="J1125">
        <v>0</v>
      </c>
      <c r="K1125">
        <v>0</v>
      </c>
      <c r="L1125">
        <v>172</v>
      </c>
    </row>
    <row r="1126" spans="1:12" x14ac:dyDescent="0.3">
      <c r="A1126">
        <v>93010519</v>
      </c>
      <c r="B1126" s="13" t="s">
        <v>3189</v>
      </c>
      <c r="C1126" s="13" t="s">
        <v>3190</v>
      </c>
      <c r="D1126" s="13" t="s">
        <v>6</v>
      </c>
      <c r="E1126">
        <v>5</v>
      </c>
      <c r="F1126">
        <v>2019</v>
      </c>
      <c r="G1126">
        <v>0</v>
      </c>
      <c r="H1126" s="13" t="s">
        <v>6976</v>
      </c>
      <c r="I1126">
        <v>1</v>
      </c>
      <c r="J1126">
        <v>0</v>
      </c>
      <c r="K1126">
        <v>0</v>
      </c>
      <c r="L1126">
        <v>192</v>
      </c>
    </row>
    <row r="1127" spans="1:12" x14ac:dyDescent="0.3">
      <c r="A1127">
        <v>93010619</v>
      </c>
      <c r="B1127" s="13" t="s">
        <v>3189</v>
      </c>
      <c r="C1127" s="13" t="s">
        <v>3190</v>
      </c>
      <c r="D1127" s="13" t="s">
        <v>6</v>
      </c>
      <c r="E1127">
        <v>5</v>
      </c>
      <c r="F1127">
        <v>2019</v>
      </c>
      <c r="G1127">
        <v>1</v>
      </c>
      <c r="H1127" s="13" t="s">
        <v>6976</v>
      </c>
      <c r="I1127">
        <v>1</v>
      </c>
      <c r="J1127">
        <v>0</v>
      </c>
      <c r="K1127">
        <v>0</v>
      </c>
      <c r="L1127">
        <v>240</v>
      </c>
    </row>
    <row r="1128" spans="1:12" x14ac:dyDescent="0.3">
      <c r="A1128">
        <v>93010719</v>
      </c>
      <c r="B1128" s="13" t="s">
        <v>3189</v>
      </c>
      <c r="C1128" s="13" t="s">
        <v>3190</v>
      </c>
      <c r="D1128" s="13" t="s">
        <v>3201</v>
      </c>
      <c r="E1128">
        <v>5</v>
      </c>
      <c r="F1128">
        <v>2019</v>
      </c>
      <c r="G1128">
        <v>1</v>
      </c>
      <c r="H1128" s="13" t="s">
        <v>6976</v>
      </c>
      <c r="I1128">
        <v>1</v>
      </c>
      <c r="J1128">
        <v>0</v>
      </c>
      <c r="K1128">
        <v>0</v>
      </c>
      <c r="L1128">
        <v>205</v>
      </c>
    </row>
    <row r="1129" spans="1:12" x14ac:dyDescent="0.3">
      <c r="A1129">
        <v>93010819</v>
      </c>
      <c r="B1129" s="13" t="s">
        <v>3189</v>
      </c>
      <c r="C1129" s="13" t="s">
        <v>3190</v>
      </c>
      <c r="D1129" s="13" t="s">
        <v>3201</v>
      </c>
      <c r="E1129">
        <v>5</v>
      </c>
      <c r="F1129">
        <v>2019</v>
      </c>
      <c r="G1129">
        <v>0</v>
      </c>
      <c r="H1129" s="13" t="s">
        <v>6976</v>
      </c>
      <c r="I1129">
        <v>1</v>
      </c>
      <c r="J1129">
        <v>0</v>
      </c>
      <c r="K1129">
        <v>0</v>
      </c>
      <c r="L1129">
        <v>258</v>
      </c>
    </row>
    <row r="1130" spans="1:12" x14ac:dyDescent="0.3">
      <c r="A1130">
        <v>93010919</v>
      </c>
      <c r="B1130" s="13" t="s">
        <v>3189</v>
      </c>
      <c r="C1130" s="13" t="s">
        <v>3190</v>
      </c>
      <c r="D1130" s="13" t="s">
        <v>3202</v>
      </c>
      <c r="E1130">
        <v>5</v>
      </c>
      <c r="F1130">
        <v>2019</v>
      </c>
      <c r="G1130">
        <v>0</v>
      </c>
      <c r="H1130" s="13" t="s">
        <v>6976</v>
      </c>
      <c r="I1130">
        <v>1</v>
      </c>
      <c r="J1130">
        <v>0</v>
      </c>
      <c r="K1130">
        <v>0</v>
      </c>
      <c r="L1130">
        <v>327</v>
      </c>
    </row>
    <row r="1131" spans="1:12" x14ac:dyDescent="0.3">
      <c r="A1131">
        <v>93011019</v>
      </c>
      <c r="B1131" s="13" t="s">
        <v>3189</v>
      </c>
      <c r="C1131" s="13" t="s">
        <v>3190</v>
      </c>
      <c r="D1131" s="13" t="s">
        <v>3202</v>
      </c>
      <c r="E1131">
        <v>5</v>
      </c>
      <c r="F1131">
        <v>2019</v>
      </c>
      <c r="G1131">
        <v>0</v>
      </c>
      <c r="H1131" s="13" t="s">
        <v>6976</v>
      </c>
      <c r="I1131">
        <v>1</v>
      </c>
      <c r="J1131">
        <v>0</v>
      </c>
      <c r="K1131">
        <v>0</v>
      </c>
      <c r="L1131">
        <v>332</v>
      </c>
    </row>
    <row r="1132" spans="1:12" x14ac:dyDescent="0.3">
      <c r="A1132">
        <v>93011119</v>
      </c>
      <c r="B1132" s="13" t="s">
        <v>3189</v>
      </c>
      <c r="C1132" s="13" t="s">
        <v>3190</v>
      </c>
      <c r="D1132" s="13" t="s">
        <v>3203</v>
      </c>
      <c r="E1132">
        <v>5</v>
      </c>
      <c r="F1132">
        <v>2019</v>
      </c>
      <c r="G1132">
        <v>0</v>
      </c>
      <c r="H1132" s="13" t="s">
        <v>6976</v>
      </c>
      <c r="I1132">
        <v>1</v>
      </c>
      <c r="J1132">
        <v>0</v>
      </c>
      <c r="K1132">
        <v>0</v>
      </c>
      <c r="L1132">
        <v>345</v>
      </c>
    </row>
    <row r="1133" spans="1:12" x14ac:dyDescent="0.3">
      <c r="A1133">
        <v>93020119</v>
      </c>
      <c r="B1133" s="13" t="s">
        <v>3189</v>
      </c>
      <c r="C1133" s="13" t="s">
        <v>3190</v>
      </c>
      <c r="D1133" s="13" t="s">
        <v>3203</v>
      </c>
      <c r="E1133">
        <v>5</v>
      </c>
      <c r="F1133">
        <v>2019</v>
      </c>
      <c r="G1133">
        <v>1</v>
      </c>
      <c r="H1133" s="13" t="s">
        <v>6976</v>
      </c>
      <c r="I1133">
        <v>1</v>
      </c>
      <c r="J1133">
        <v>0</v>
      </c>
      <c r="K1133">
        <v>0</v>
      </c>
      <c r="L1133">
        <v>168</v>
      </c>
    </row>
    <row r="1134" spans="1:12" x14ac:dyDescent="0.3">
      <c r="A1134">
        <v>90000119</v>
      </c>
      <c r="B1134" s="13" t="s">
        <v>3189</v>
      </c>
      <c r="C1134" s="13" t="s">
        <v>3190</v>
      </c>
      <c r="D1134" s="13" t="s">
        <v>3200</v>
      </c>
      <c r="E1134">
        <v>5</v>
      </c>
      <c r="F1134">
        <v>2019</v>
      </c>
      <c r="G1134">
        <v>0</v>
      </c>
      <c r="H1134" s="13" t="s">
        <v>6976</v>
      </c>
      <c r="I1134">
        <v>1</v>
      </c>
      <c r="J1134">
        <v>0</v>
      </c>
      <c r="K1134">
        <v>0</v>
      </c>
      <c r="L1134">
        <v>538</v>
      </c>
    </row>
    <row r="1135" spans="1:12" x14ac:dyDescent="0.3">
      <c r="A1135">
        <v>90000219</v>
      </c>
      <c r="B1135" s="13" t="s">
        <v>3189</v>
      </c>
      <c r="C1135" s="13" t="s">
        <v>3190</v>
      </c>
      <c r="D1135" s="13" t="s">
        <v>6</v>
      </c>
      <c r="E1135">
        <v>9</v>
      </c>
      <c r="F1135">
        <v>2020</v>
      </c>
      <c r="G1135">
        <v>1</v>
      </c>
      <c r="H1135" s="13" t="s">
        <v>6975</v>
      </c>
      <c r="I1135">
        <v>1</v>
      </c>
      <c r="J1135">
        <v>1</v>
      </c>
      <c r="K1135">
        <v>0</v>
      </c>
      <c r="L1135">
        <v>367</v>
      </c>
    </row>
    <row r="1136" spans="1:12" x14ac:dyDescent="0.3">
      <c r="A1136">
        <v>90000319</v>
      </c>
      <c r="B1136" s="13" t="s">
        <v>3189</v>
      </c>
      <c r="C1136" s="13" t="s">
        <v>3190</v>
      </c>
      <c r="D1136" s="13" t="s">
        <v>6</v>
      </c>
      <c r="E1136">
        <v>9</v>
      </c>
      <c r="F1136">
        <v>2020</v>
      </c>
      <c r="G1136">
        <v>1</v>
      </c>
      <c r="H1136" s="13" t="s">
        <v>6975</v>
      </c>
      <c r="I1136">
        <v>1</v>
      </c>
      <c r="J1136">
        <v>1</v>
      </c>
      <c r="K1136">
        <v>0</v>
      </c>
      <c r="L1136">
        <v>345</v>
      </c>
    </row>
    <row r="1137" spans="1:12" x14ac:dyDescent="0.3">
      <c r="A1137">
        <v>90000419</v>
      </c>
      <c r="B1137" s="13" t="s">
        <v>3189</v>
      </c>
      <c r="C1137" s="13" t="s">
        <v>3190</v>
      </c>
      <c r="D1137" s="13" t="s">
        <v>3201</v>
      </c>
      <c r="E1137">
        <v>9</v>
      </c>
      <c r="F1137">
        <v>2020</v>
      </c>
      <c r="G1137">
        <v>1</v>
      </c>
      <c r="H1137" s="13" t="s">
        <v>6975</v>
      </c>
      <c r="I1137">
        <v>1</v>
      </c>
      <c r="J1137">
        <v>1</v>
      </c>
      <c r="K1137">
        <v>0</v>
      </c>
      <c r="L1137">
        <v>447</v>
      </c>
    </row>
    <row r="1138" spans="1:12" x14ac:dyDescent="0.3">
      <c r="A1138">
        <v>90000519</v>
      </c>
      <c r="B1138" s="13" t="s">
        <v>3189</v>
      </c>
      <c r="C1138" s="13" t="s">
        <v>3190</v>
      </c>
      <c r="D1138" s="13" t="s">
        <v>3201</v>
      </c>
      <c r="E1138">
        <v>9</v>
      </c>
      <c r="F1138">
        <v>2020</v>
      </c>
      <c r="G1138">
        <v>0</v>
      </c>
      <c r="H1138" s="13" t="s">
        <v>6975</v>
      </c>
      <c r="I1138">
        <v>1</v>
      </c>
      <c r="J1138">
        <v>1</v>
      </c>
      <c r="K1138">
        <v>0</v>
      </c>
      <c r="L1138">
        <v>345</v>
      </c>
    </row>
    <row r="1139" spans="1:12" x14ac:dyDescent="0.3">
      <c r="A1139">
        <v>90000619</v>
      </c>
      <c r="B1139" s="13" t="s">
        <v>3189</v>
      </c>
      <c r="C1139" s="13" t="s">
        <v>3190</v>
      </c>
      <c r="D1139" s="13" t="s">
        <v>3202</v>
      </c>
      <c r="E1139">
        <v>9</v>
      </c>
      <c r="F1139">
        <v>2020</v>
      </c>
      <c r="G1139">
        <v>1</v>
      </c>
      <c r="H1139" s="13" t="s">
        <v>6975</v>
      </c>
      <c r="I1139">
        <v>1</v>
      </c>
      <c r="J1139">
        <v>1</v>
      </c>
      <c r="K1139">
        <v>0</v>
      </c>
      <c r="L1139">
        <v>383</v>
      </c>
    </row>
    <row r="1140" spans="1:12" x14ac:dyDescent="0.3">
      <c r="A1140">
        <v>90000719</v>
      </c>
      <c r="B1140" s="13" t="s">
        <v>3189</v>
      </c>
      <c r="C1140" s="13" t="s">
        <v>3190</v>
      </c>
      <c r="D1140" s="13" t="s">
        <v>3202</v>
      </c>
      <c r="E1140">
        <v>9</v>
      </c>
      <c r="F1140">
        <v>2020</v>
      </c>
      <c r="G1140">
        <v>1</v>
      </c>
      <c r="H1140" s="13" t="s">
        <v>6975</v>
      </c>
      <c r="I1140">
        <v>1</v>
      </c>
      <c r="J1140">
        <v>1</v>
      </c>
      <c r="K1140">
        <v>0</v>
      </c>
      <c r="L1140">
        <v>144</v>
      </c>
    </row>
    <row r="1141" spans="1:12" x14ac:dyDescent="0.3">
      <c r="A1141">
        <v>90000819</v>
      </c>
      <c r="B1141" s="13" t="s">
        <v>3189</v>
      </c>
      <c r="C1141" s="13" t="s">
        <v>3190</v>
      </c>
      <c r="D1141" s="13" t="s">
        <v>3201</v>
      </c>
      <c r="E1141">
        <v>9</v>
      </c>
      <c r="F1141">
        <v>2020</v>
      </c>
      <c r="G1141">
        <v>0</v>
      </c>
      <c r="H1141" s="13" t="s">
        <v>6975</v>
      </c>
      <c r="I1141">
        <v>1</v>
      </c>
      <c r="J1141">
        <v>1</v>
      </c>
      <c r="K1141">
        <v>0</v>
      </c>
      <c r="L1141">
        <v>172</v>
      </c>
    </row>
    <row r="1142" spans="1:12" x14ac:dyDescent="0.3">
      <c r="A1142">
        <v>90000919</v>
      </c>
      <c r="B1142" s="13" t="s">
        <v>3189</v>
      </c>
      <c r="C1142" s="13" t="s">
        <v>3190</v>
      </c>
      <c r="D1142" s="13" t="s">
        <v>3201</v>
      </c>
      <c r="E1142">
        <v>9</v>
      </c>
      <c r="F1142">
        <v>2020</v>
      </c>
      <c r="G1142">
        <v>0</v>
      </c>
      <c r="H1142" s="13" t="s">
        <v>6975</v>
      </c>
      <c r="I1142">
        <v>1</v>
      </c>
      <c r="J1142">
        <v>1</v>
      </c>
      <c r="K1142">
        <v>0</v>
      </c>
      <c r="L1142">
        <v>205</v>
      </c>
    </row>
    <row r="1143" spans="1:12" x14ac:dyDescent="0.3">
      <c r="A1143">
        <v>90001019</v>
      </c>
      <c r="B1143" s="13" t="s">
        <v>3189</v>
      </c>
      <c r="C1143" s="13" t="s">
        <v>3190</v>
      </c>
      <c r="D1143" s="13" t="s">
        <v>3201</v>
      </c>
      <c r="E1143">
        <v>9</v>
      </c>
      <c r="F1143">
        <v>2020</v>
      </c>
      <c r="G1143">
        <v>0</v>
      </c>
      <c r="H1143" s="13" t="s">
        <v>6975</v>
      </c>
      <c r="I1143">
        <v>1</v>
      </c>
      <c r="J1143">
        <v>1</v>
      </c>
      <c r="K1143">
        <v>0</v>
      </c>
      <c r="L1143">
        <v>488</v>
      </c>
    </row>
    <row r="1144" spans="1:12" x14ac:dyDescent="0.3">
      <c r="A1144">
        <v>90001119</v>
      </c>
      <c r="B1144" s="13" t="s">
        <v>3189</v>
      </c>
      <c r="C1144" s="13" t="s">
        <v>3190</v>
      </c>
      <c r="D1144" s="13" t="s">
        <v>3202</v>
      </c>
      <c r="E1144">
        <v>9</v>
      </c>
      <c r="F1144">
        <v>2020</v>
      </c>
      <c r="G1144">
        <v>0</v>
      </c>
      <c r="H1144" s="13" t="s">
        <v>6975</v>
      </c>
      <c r="I1144">
        <v>1</v>
      </c>
      <c r="J1144">
        <v>1</v>
      </c>
      <c r="K1144">
        <v>0</v>
      </c>
      <c r="L1144">
        <v>332</v>
      </c>
    </row>
    <row r="1145" spans="1:12" x14ac:dyDescent="0.3">
      <c r="A1145">
        <v>90001219</v>
      </c>
      <c r="B1145" s="13" t="s">
        <v>3189</v>
      </c>
      <c r="C1145" s="13" t="s">
        <v>3190</v>
      </c>
      <c r="D1145" s="13" t="s">
        <v>6</v>
      </c>
      <c r="E1145">
        <v>9</v>
      </c>
      <c r="F1145">
        <v>2020</v>
      </c>
      <c r="G1145">
        <v>1</v>
      </c>
      <c r="H1145" s="13" t="s">
        <v>6975</v>
      </c>
      <c r="I1145">
        <v>1</v>
      </c>
      <c r="J1145">
        <v>1</v>
      </c>
      <c r="K1145">
        <v>0</v>
      </c>
      <c r="L1145">
        <v>447</v>
      </c>
    </row>
    <row r="1146" spans="1:12" x14ac:dyDescent="0.3">
      <c r="A1146">
        <v>90001319</v>
      </c>
      <c r="B1146" s="13" t="s">
        <v>3189</v>
      </c>
      <c r="C1146" s="13" t="s">
        <v>3190</v>
      </c>
      <c r="D1146" s="13" t="s">
        <v>3203</v>
      </c>
      <c r="E1146">
        <v>9</v>
      </c>
      <c r="F1146">
        <v>2020</v>
      </c>
      <c r="G1146">
        <v>1</v>
      </c>
      <c r="H1146" s="13" t="s">
        <v>6975</v>
      </c>
      <c r="I1146">
        <v>1</v>
      </c>
      <c r="J1146">
        <v>1</v>
      </c>
      <c r="K1146">
        <v>0</v>
      </c>
      <c r="L1146">
        <v>345</v>
      </c>
    </row>
    <row r="1147" spans="1:12" x14ac:dyDescent="0.3">
      <c r="A1147">
        <v>90010119</v>
      </c>
      <c r="B1147" s="13" t="s">
        <v>3189</v>
      </c>
      <c r="C1147" s="13" t="s">
        <v>3190</v>
      </c>
      <c r="D1147" s="13" t="s">
        <v>3200</v>
      </c>
      <c r="E1147">
        <v>9</v>
      </c>
      <c r="F1147">
        <v>2020</v>
      </c>
      <c r="G1147">
        <v>1</v>
      </c>
      <c r="H1147" s="13" t="s">
        <v>6975</v>
      </c>
      <c r="I1147">
        <v>1</v>
      </c>
      <c r="J1147">
        <v>1</v>
      </c>
      <c r="K1147">
        <v>0</v>
      </c>
      <c r="L1147">
        <v>345</v>
      </c>
    </row>
    <row r="1148" spans="1:12" x14ac:dyDescent="0.3">
      <c r="A1148">
        <v>90010219</v>
      </c>
      <c r="B1148" s="13" t="s">
        <v>3189</v>
      </c>
      <c r="C1148" s="13" t="s">
        <v>3190</v>
      </c>
      <c r="D1148" s="13" t="s">
        <v>6</v>
      </c>
      <c r="E1148">
        <v>9</v>
      </c>
      <c r="F1148">
        <v>2020</v>
      </c>
      <c r="G1148">
        <v>1</v>
      </c>
      <c r="H1148" s="13" t="s">
        <v>6975</v>
      </c>
      <c r="I1148">
        <v>1</v>
      </c>
      <c r="J1148">
        <v>1</v>
      </c>
      <c r="K1148">
        <v>0</v>
      </c>
      <c r="L1148">
        <v>345</v>
      </c>
    </row>
    <row r="1149" spans="1:12" x14ac:dyDescent="0.3">
      <c r="A1149">
        <v>90010319</v>
      </c>
      <c r="B1149" s="13" t="s">
        <v>3189</v>
      </c>
      <c r="C1149" s="13" t="s">
        <v>3190</v>
      </c>
      <c r="D1149" s="13" t="s">
        <v>6</v>
      </c>
      <c r="E1149">
        <v>9</v>
      </c>
      <c r="F1149">
        <v>2020</v>
      </c>
      <c r="G1149">
        <v>0</v>
      </c>
      <c r="H1149" s="13" t="s">
        <v>6975</v>
      </c>
      <c r="I1149">
        <v>1</v>
      </c>
      <c r="J1149">
        <v>1</v>
      </c>
      <c r="K1149">
        <v>0</v>
      </c>
      <c r="L1149">
        <v>345</v>
      </c>
    </row>
    <row r="1150" spans="1:12" x14ac:dyDescent="0.3">
      <c r="A1150">
        <v>90010419</v>
      </c>
      <c r="B1150" s="13" t="s">
        <v>3189</v>
      </c>
      <c r="C1150" s="13" t="s">
        <v>3190</v>
      </c>
      <c r="D1150" s="13" t="s">
        <v>6</v>
      </c>
      <c r="E1150">
        <v>9</v>
      </c>
      <c r="F1150">
        <v>2020</v>
      </c>
      <c r="G1150">
        <v>0</v>
      </c>
      <c r="H1150" s="13" t="s">
        <v>6975</v>
      </c>
      <c r="I1150">
        <v>1</v>
      </c>
      <c r="J1150">
        <v>1</v>
      </c>
      <c r="K1150">
        <v>0</v>
      </c>
      <c r="L1150">
        <v>345</v>
      </c>
    </row>
    <row r="1151" spans="1:12" x14ac:dyDescent="0.3">
      <c r="A1151">
        <v>90010519</v>
      </c>
      <c r="B1151" s="13" t="s">
        <v>3189</v>
      </c>
      <c r="C1151" s="13" t="s">
        <v>3190</v>
      </c>
      <c r="D1151" s="13" t="s">
        <v>3201</v>
      </c>
      <c r="E1151">
        <v>9</v>
      </c>
      <c r="F1151">
        <v>2020</v>
      </c>
      <c r="G1151">
        <v>1</v>
      </c>
      <c r="H1151" s="13" t="s">
        <v>6975</v>
      </c>
      <c r="I1151">
        <v>1</v>
      </c>
      <c r="J1151">
        <v>1</v>
      </c>
      <c r="K1151">
        <v>0</v>
      </c>
      <c r="L1151">
        <v>345</v>
      </c>
    </row>
    <row r="1152" spans="1:12" x14ac:dyDescent="0.3">
      <c r="A1152">
        <v>90010619</v>
      </c>
      <c r="B1152" s="13" t="s">
        <v>3189</v>
      </c>
      <c r="C1152" s="13" t="s">
        <v>3190</v>
      </c>
      <c r="D1152" s="13" t="s">
        <v>3201</v>
      </c>
      <c r="E1152">
        <v>9</v>
      </c>
      <c r="F1152">
        <v>2020</v>
      </c>
      <c r="G1152">
        <v>1</v>
      </c>
      <c r="H1152" s="13" t="s">
        <v>6975</v>
      </c>
      <c r="I1152">
        <v>1</v>
      </c>
      <c r="J1152">
        <v>1</v>
      </c>
      <c r="K1152">
        <v>0</v>
      </c>
      <c r="L1152">
        <v>144</v>
      </c>
    </row>
    <row r="1153" spans="1:12" x14ac:dyDescent="0.3">
      <c r="A1153">
        <v>90010719</v>
      </c>
      <c r="B1153" s="13" t="s">
        <v>3189</v>
      </c>
      <c r="C1153" s="13" t="s">
        <v>3190</v>
      </c>
      <c r="D1153" s="13" t="s">
        <v>6</v>
      </c>
      <c r="E1153">
        <v>9</v>
      </c>
      <c r="F1153">
        <v>2020</v>
      </c>
      <c r="G1153">
        <v>1</v>
      </c>
      <c r="H1153" s="13" t="s">
        <v>6975</v>
      </c>
      <c r="I1153">
        <v>1</v>
      </c>
      <c r="J1153">
        <v>1</v>
      </c>
      <c r="K1153">
        <v>0</v>
      </c>
      <c r="L1153">
        <v>144</v>
      </c>
    </row>
    <row r="1154" spans="1:12" x14ac:dyDescent="0.3">
      <c r="A1154">
        <v>90010819</v>
      </c>
      <c r="B1154" s="13" t="s">
        <v>3189</v>
      </c>
      <c r="C1154" s="13" t="s">
        <v>3190</v>
      </c>
      <c r="D1154" s="13" t="s">
        <v>6</v>
      </c>
      <c r="E1154">
        <v>9</v>
      </c>
      <c r="F1154">
        <v>2020</v>
      </c>
      <c r="G1154">
        <v>0</v>
      </c>
      <c r="H1154" s="13" t="s">
        <v>6975</v>
      </c>
      <c r="I1154">
        <v>1</v>
      </c>
      <c r="J1154">
        <v>1</v>
      </c>
      <c r="K1154">
        <v>0</v>
      </c>
      <c r="L1154">
        <v>192</v>
      </c>
    </row>
    <row r="1155" spans="1:12" x14ac:dyDescent="0.3">
      <c r="A1155">
        <v>90010919</v>
      </c>
      <c r="B1155" s="13" t="s">
        <v>3189</v>
      </c>
      <c r="C1155" s="13" t="s">
        <v>3190</v>
      </c>
      <c r="D1155" s="13" t="s">
        <v>6</v>
      </c>
      <c r="E1155">
        <v>9</v>
      </c>
      <c r="F1155">
        <v>2020</v>
      </c>
      <c r="G1155">
        <v>0</v>
      </c>
      <c r="H1155" s="13" t="s">
        <v>6975</v>
      </c>
      <c r="I1155">
        <v>1</v>
      </c>
      <c r="J1155">
        <v>1</v>
      </c>
      <c r="K1155">
        <v>0</v>
      </c>
      <c r="L1155">
        <v>240</v>
      </c>
    </row>
    <row r="1156" spans="1:12" x14ac:dyDescent="0.3">
      <c r="A1156">
        <v>90011019</v>
      </c>
      <c r="B1156" s="13" t="s">
        <v>3189</v>
      </c>
      <c r="C1156" s="13" t="s">
        <v>3190</v>
      </c>
      <c r="D1156" s="13" t="s">
        <v>6</v>
      </c>
      <c r="E1156">
        <v>9</v>
      </c>
      <c r="F1156">
        <v>2020</v>
      </c>
      <c r="G1156">
        <v>1</v>
      </c>
      <c r="H1156" s="13" t="s">
        <v>6975</v>
      </c>
      <c r="I1156">
        <v>1</v>
      </c>
      <c r="J1156">
        <v>1</v>
      </c>
      <c r="K1156">
        <v>0</v>
      </c>
      <c r="L1156">
        <v>440</v>
      </c>
    </row>
    <row r="1157" spans="1:12" x14ac:dyDescent="0.3">
      <c r="A1157">
        <v>90011119</v>
      </c>
      <c r="B1157" s="13" t="s">
        <v>3189</v>
      </c>
      <c r="C1157" s="13" t="s">
        <v>3190</v>
      </c>
      <c r="D1157" s="13" t="s">
        <v>6</v>
      </c>
      <c r="E1157">
        <v>9</v>
      </c>
      <c r="F1157">
        <v>2020</v>
      </c>
      <c r="G1157">
        <v>1</v>
      </c>
      <c r="H1157" s="13" t="s">
        <v>6975</v>
      </c>
      <c r="I1157">
        <v>1</v>
      </c>
      <c r="J1157">
        <v>1</v>
      </c>
      <c r="K1157">
        <v>0</v>
      </c>
      <c r="L1157">
        <v>312</v>
      </c>
    </row>
    <row r="1158" spans="1:12" x14ac:dyDescent="0.3">
      <c r="A1158">
        <v>90011219</v>
      </c>
      <c r="B1158" s="13" t="s">
        <v>3189</v>
      </c>
      <c r="C1158" s="13" t="s">
        <v>3190</v>
      </c>
      <c r="D1158" s="13" t="s">
        <v>6</v>
      </c>
      <c r="E1158">
        <v>9</v>
      </c>
      <c r="F1158">
        <v>2020</v>
      </c>
      <c r="G1158">
        <v>1</v>
      </c>
      <c r="H1158" s="13" t="s">
        <v>6975</v>
      </c>
      <c r="I1158">
        <v>1</v>
      </c>
      <c r="J1158">
        <v>1</v>
      </c>
      <c r="K1158">
        <v>0</v>
      </c>
      <c r="L1158">
        <v>447</v>
      </c>
    </row>
    <row r="1159" spans="1:12" x14ac:dyDescent="0.3">
      <c r="A1159">
        <v>90011319</v>
      </c>
      <c r="B1159" s="13" t="s">
        <v>3189</v>
      </c>
      <c r="C1159" s="13" t="s">
        <v>3190</v>
      </c>
      <c r="D1159" s="13" t="s">
        <v>6</v>
      </c>
      <c r="E1159">
        <v>9</v>
      </c>
      <c r="F1159">
        <v>2020</v>
      </c>
      <c r="G1159">
        <v>1</v>
      </c>
      <c r="H1159" s="13" t="s">
        <v>6975</v>
      </c>
      <c r="I1159">
        <v>1</v>
      </c>
      <c r="J1159">
        <v>1</v>
      </c>
      <c r="K1159">
        <v>0</v>
      </c>
      <c r="L1159">
        <v>447</v>
      </c>
    </row>
    <row r="1160" spans="1:12" x14ac:dyDescent="0.3">
      <c r="A1160">
        <v>90011419</v>
      </c>
      <c r="B1160" s="13" t="s">
        <v>3189</v>
      </c>
      <c r="C1160" s="13" t="s">
        <v>3190</v>
      </c>
      <c r="D1160" s="13" t="s">
        <v>3203</v>
      </c>
      <c r="E1160">
        <v>9</v>
      </c>
      <c r="F1160">
        <v>2020</v>
      </c>
      <c r="G1160">
        <v>1</v>
      </c>
      <c r="H1160" s="13" t="s">
        <v>6975</v>
      </c>
      <c r="I1160">
        <v>1</v>
      </c>
      <c r="J1160">
        <v>1</v>
      </c>
      <c r="K1160">
        <v>0</v>
      </c>
      <c r="L1160">
        <v>383</v>
      </c>
    </row>
    <row r="1161" spans="1:12" x14ac:dyDescent="0.3">
      <c r="A1161">
        <v>90011519</v>
      </c>
      <c r="B1161" s="13" t="s">
        <v>3189</v>
      </c>
      <c r="C1161" s="13" t="s">
        <v>3190</v>
      </c>
      <c r="D1161" s="13" t="s">
        <v>3203</v>
      </c>
      <c r="E1161">
        <v>9</v>
      </c>
      <c r="F1161">
        <v>2020</v>
      </c>
      <c r="G1161">
        <v>0</v>
      </c>
      <c r="H1161" s="13" t="s">
        <v>6975</v>
      </c>
      <c r="I1161">
        <v>1</v>
      </c>
      <c r="J1161">
        <v>1</v>
      </c>
      <c r="K1161">
        <v>0</v>
      </c>
      <c r="L1161">
        <v>168</v>
      </c>
    </row>
    <row r="1162" spans="1:12" x14ac:dyDescent="0.3">
      <c r="A1162">
        <v>90011619</v>
      </c>
      <c r="B1162" s="13" t="s">
        <v>3189</v>
      </c>
      <c r="C1162" s="13" t="s">
        <v>3190</v>
      </c>
      <c r="D1162" s="13" t="s">
        <v>3203</v>
      </c>
      <c r="E1162">
        <v>9</v>
      </c>
      <c r="F1162">
        <v>2020</v>
      </c>
      <c r="G1162">
        <v>1</v>
      </c>
      <c r="H1162" s="13" t="s">
        <v>6975</v>
      </c>
      <c r="I1162">
        <v>1</v>
      </c>
      <c r="J1162">
        <v>1</v>
      </c>
      <c r="K1162">
        <v>0</v>
      </c>
      <c r="L1162">
        <v>144</v>
      </c>
    </row>
    <row r="1163" spans="1:12" x14ac:dyDescent="0.3">
      <c r="A1163">
        <v>90011719</v>
      </c>
      <c r="B1163" s="13" t="s">
        <v>3189</v>
      </c>
      <c r="C1163" s="13" t="s">
        <v>3190</v>
      </c>
      <c r="D1163" s="13" t="s">
        <v>3203</v>
      </c>
      <c r="E1163">
        <v>9</v>
      </c>
      <c r="F1163">
        <v>2020</v>
      </c>
      <c r="G1163">
        <v>0</v>
      </c>
      <c r="H1163" s="13" t="s">
        <v>6975</v>
      </c>
      <c r="I1163">
        <v>1</v>
      </c>
      <c r="J1163">
        <v>1</v>
      </c>
      <c r="K1163">
        <v>0</v>
      </c>
      <c r="L1163">
        <v>240</v>
      </c>
    </row>
    <row r="1164" spans="1:12" x14ac:dyDescent="0.3">
      <c r="A1164">
        <v>90011819</v>
      </c>
      <c r="B1164" s="13" t="s">
        <v>3189</v>
      </c>
      <c r="C1164" s="13" t="s">
        <v>3190</v>
      </c>
      <c r="D1164" s="13" t="s">
        <v>3203</v>
      </c>
      <c r="E1164">
        <v>9</v>
      </c>
      <c r="F1164">
        <v>2020</v>
      </c>
      <c r="G1164">
        <v>0</v>
      </c>
      <c r="H1164" s="13" t="s">
        <v>6975</v>
      </c>
      <c r="I1164">
        <v>1</v>
      </c>
      <c r="J1164">
        <v>1</v>
      </c>
      <c r="K1164">
        <v>0</v>
      </c>
      <c r="L1164">
        <v>192</v>
      </c>
    </row>
    <row r="1165" spans="1:12" x14ac:dyDescent="0.3">
      <c r="A1165">
        <v>90020119</v>
      </c>
      <c r="B1165" s="13" t="s">
        <v>3189</v>
      </c>
      <c r="C1165" s="13" t="s">
        <v>3190</v>
      </c>
      <c r="D1165" s="13" t="s">
        <v>3203</v>
      </c>
      <c r="E1165">
        <v>9</v>
      </c>
      <c r="F1165">
        <v>2020</v>
      </c>
      <c r="G1165">
        <v>0</v>
      </c>
      <c r="H1165" s="13" t="s">
        <v>6975</v>
      </c>
      <c r="I1165">
        <v>1</v>
      </c>
      <c r="J1165">
        <v>1</v>
      </c>
      <c r="K1165">
        <v>0</v>
      </c>
      <c r="L1165">
        <v>492</v>
      </c>
    </row>
    <row r="1166" spans="1:12" x14ac:dyDescent="0.3">
      <c r="A1166">
        <v>90020219</v>
      </c>
      <c r="B1166" s="13" t="s">
        <v>3189</v>
      </c>
      <c r="C1166" s="13" t="s">
        <v>3190</v>
      </c>
      <c r="D1166" s="13" t="s">
        <v>3203</v>
      </c>
      <c r="E1166">
        <v>9</v>
      </c>
      <c r="F1166">
        <v>2020</v>
      </c>
      <c r="G1166">
        <v>1</v>
      </c>
      <c r="H1166" s="13" t="s">
        <v>6975</v>
      </c>
      <c r="I1166">
        <v>1</v>
      </c>
      <c r="J1166">
        <v>1</v>
      </c>
      <c r="K1166">
        <v>0</v>
      </c>
      <c r="L1166">
        <v>168</v>
      </c>
    </row>
    <row r="1167" spans="1:12" x14ac:dyDescent="0.3">
      <c r="A1167">
        <v>90020319</v>
      </c>
      <c r="B1167" s="13" t="s">
        <v>3189</v>
      </c>
      <c r="C1167" s="13" t="s">
        <v>3190</v>
      </c>
      <c r="D1167" s="13" t="s">
        <v>6</v>
      </c>
      <c r="E1167">
        <v>9</v>
      </c>
      <c r="F1167">
        <v>2020</v>
      </c>
      <c r="G1167">
        <v>0</v>
      </c>
      <c r="H1167" s="13" t="s">
        <v>6975</v>
      </c>
      <c r="I1167">
        <v>1</v>
      </c>
      <c r="J1167">
        <v>1</v>
      </c>
      <c r="K1167">
        <v>0</v>
      </c>
      <c r="L1167">
        <v>345</v>
      </c>
    </row>
    <row r="1168" spans="1:12" x14ac:dyDescent="0.3">
      <c r="A1168">
        <v>90020419</v>
      </c>
      <c r="B1168" s="13" t="s">
        <v>3189</v>
      </c>
      <c r="C1168" s="13" t="s">
        <v>3190</v>
      </c>
      <c r="D1168" s="13" t="s">
        <v>3200</v>
      </c>
      <c r="E1168">
        <v>9</v>
      </c>
      <c r="F1168">
        <v>2020</v>
      </c>
      <c r="G1168">
        <v>0</v>
      </c>
      <c r="H1168" s="13" t="s">
        <v>6975</v>
      </c>
      <c r="I1168">
        <v>1</v>
      </c>
      <c r="J1168">
        <v>1</v>
      </c>
      <c r="K1168">
        <v>0</v>
      </c>
      <c r="L1168">
        <v>345</v>
      </c>
    </row>
    <row r="1169" spans="1:12" x14ac:dyDescent="0.3">
      <c r="A1169">
        <v>90020519</v>
      </c>
      <c r="B1169" s="13" t="s">
        <v>3189</v>
      </c>
      <c r="C1169" s="13" t="s">
        <v>3190</v>
      </c>
      <c r="D1169" s="13" t="s">
        <v>6</v>
      </c>
      <c r="E1169">
        <v>9</v>
      </c>
      <c r="F1169">
        <v>2020</v>
      </c>
      <c r="G1169">
        <v>0</v>
      </c>
      <c r="H1169" s="13" t="s">
        <v>6975</v>
      </c>
      <c r="I1169">
        <v>1</v>
      </c>
      <c r="J1169">
        <v>1</v>
      </c>
      <c r="K1169">
        <v>0</v>
      </c>
      <c r="L1169">
        <v>168</v>
      </c>
    </row>
    <row r="1170" spans="1:12" x14ac:dyDescent="0.3">
      <c r="A1170">
        <v>99030119</v>
      </c>
      <c r="B1170" s="13" t="s">
        <v>3189</v>
      </c>
      <c r="C1170" s="13" t="s">
        <v>3190</v>
      </c>
      <c r="D1170" s="13" t="s">
        <v>3203</v>
      </c>
      <c r="E1170">
        <v>9</v>
      </c>
      <c r="F1170">
        <v>2020</v>
      </c>
      <c r="G1170">
        <v>1</v>
      </c>
      <c r="H1170" s="13" t="s">
        <v>6975</v>
      </c>
      <c r="I1170">
        <v>1</v>
      </c>
      <c r="J1170">
        <v>1</v>
      </c>
      <c r="K1170">
        <v>0</v>
      </c>
      <c r="L1170">
        <v>240</v>
      </c>
    </row>
    <row r="1171" spans="1:12" x14ac:dyDescent="0.3">
      <c r="A1171">
        <v>99030219</v>
      </c>
      <c r="B1171" s="13" t="s">
        <v>3189</v>
      </c>
      <c r="C1171" s="13" t="s">
        <v>3190</v>
      </c>
      <c r="D1171" s="13" t="s">
        <v>6</v>
      </c>
      <c r="E1171">
        <v>9</v>
      </c>
      <c r="F1171">
        <v>2020</v>
      </c>
      <c r="G1171">
        <v>0</v>
      </c>
      <c r="H1171" s="13" t="s">
        <v>6975</v>
      </c>
      <c r="I1171">
        <v>1</v>
      </c>
      <c r="J1171">
        <v>1</v>
      </c>
      <c r="K1171">
        <v>0</v>
      </c>
      <c r="L1171">
        <v>327</v>
      </c>
    </row>
    <row r="1172" spans="1:12" x14ac:dyDescent="0.3">
      <c r="A1172">
        <v>99030319</v>
      </c>
      <c r="B1172" s="13" t="s">
        <v>3189</v>
      </c>
      <c r="C1172" s="13" t="s">
        <v>3190</v>
      </c>
      <c r="D1172" s="13" t="s">
        <v>6</v>
      </c>
      <c r="E1172">
        <v>9</v>
      </c>
      <c r="F1172">
        <v>2020</v>
      </c>
      <c r="G1172">
        <v>0</v>
      </c>
      <c r="H1172" s="13" t="s">
        <v>6975</v>
      </c>
      <c r="I1172">
        <v>1</v>
      </c>
      <c r="J1172">
        <v>1</v>
      </c>
      <c r="K1172">
        <v>0</v>
      </c>
      <c r="L1172">
        <v>889</v>
      </c>
    </row>
    <row r="1173" spans="1:12" x14ac:dyDescent="0.3">
      <c r="A1173">
        <v>99030419</v>
      </c>
      <c r="B1173" s="13" t="s">
        <v>3189</v>
      </c>
      <c r="C1173" s="13" t="s">
        <v>3190</v>
      </c>
      <c r="D1173" s="13" t="s">
        <v>6</v>
      </c>
      <c r="E1173">
        <v>9</v>
      </c>
      <c r="F1173">
        <v>2020</v>
      </c>
      <c r="G1173">
        <v>1</v>
      </c>
      <c r="H1173" s="13" t="s">
        <v>6975</v>
      </c>
      <c r="I1173">
        <v>1</v>
      </c>
      <c r="J1173">
        <v>1</v>
      </c>
      <c r="K1173">
        <v>0</v>
      </c>
      <c r="L1173">
        <v>992</v>
      </c>
    </row>
    <row r="1174" spans="1:12" x14ac:dyDescent="0.3">
      <c r="A1174">
        <v>99030519</v>
      </c>
      <c r="B1174" s="13" t="s">
        <v>3189</v>
      </c>
      <c r="C1174" s="13" t="s">
        <v>3190</v>
      </c>
      <c r="D1174" s="13" t="s">
        <v>6</v>
      </c>
      <c r="E1174">
        <v>9</v>
      </c>
      <c r="F1174">
        <v>2020</v>
      </c>
      <c r="G1174">
        <v>1</v>
      </c>
      <c r="H1174" s="13" t="s">
        <v>6975</v>
      </c>
      <c r="I1174">
        <v>1</v>
      </c>
      <c r="J1174">
        <v>1</v>
      </c>
      <c r="K1174">
        <v>0</v>
      </c>
      <c r="L1174">
        <v>1491</v>
      </c>
    </row>
    <row r="1175" spans="1:12" x14ac:dyDescent="0.3">
      <c r="A1175">
        <v>99030619</v>
      </c>
      <c r="B1175" s="13" t="s">
        <v>3189</v>
      </c>
      <c r="C1175" s="13" t="s">
        <v>3190</v>
      </c>
      <c r="D1175" s="13" t="s">
        <v>6</v>
      </c>
      <c r="E1175">
        <v>9</v>
      </c>
      <c r="F1175">
        <v>2020</v>
      </c>
      <c r="G1175">
        <v>0</v>
      </c>
      <c r="H1175" s="13" t="s">
        <v>6975</v>
      </c>
      <c r="I1175">
        <v>1</v>
      </c>
      <c r="J1175">
        <v>1</v>
      </c>
      <c r="K1175">
        <v>0</v>
      </c>
      <c r="L1175">
        <v>1576</v>
      </c>
    </row>
    <row r="1176" spans="1:12" x14ac:dyDescent="0.3">
      <c r="A1176">
        <v>99030719</v>
      </c>
      <c r="B1176" s="13" t="s">
        <v>3189</v>
      </c>
      <c r="C1176" s="13" t="s">
        <v>3190</v>
      </c>
      <c r="D1176" s="13" t="s">
        <v>3201</v>
      </c>
      <c r="E1176">
        <v>9</v>
      </c>
      <c r="F1176">
        <v>2020</v>
      </c>
      <c r="G1176">
        <v>1</v>
      </c>
      <c r="H1176" s="13" t="s">
        <v>6975</v>
      </c>
      <c r="I1176">
        <v>1</v>
      </c>
      <c r="J1176">
        <v>1</v>
      </c>
      <c r="K1176">
        <v>0</v>
      </c>
      <c r="L1176">
        <v>1491</v>
      </c>
    </row>
    <row r="1177" spans="1:12" x14ac:dyDescent="0.3">
      <c r="A1177">
        <v>99030819</v>
      </c>
      <c r="B1177" s="13" t="s">
        <v>3189</v>
      </c>
      <c r="C1177" s="13" t="s">
        <v>3190</v>
      </c>
      <c r="D1177" s="13" t="s">
        <v>3203</v>
      </c>
      <c r="E1177">
        <v>9</v>
      </c>
      <c r="F1177">
        <v>2020</v>
      </c>
      <c r="G1177">
        <v>0</v>
      </c>
      <c r="H1177" s="13" t="s">
        <v>6975</v>
      </c>
      <c r="I1177">
        <v>1</v>
      </c>
      <c r="J1177">
        <v>1</v>
      </c>
      <c r="K1177">
        <v>0</v>
      </c>
      <c r="L1177">
        <v>1491</v>
      </c>
    </row>
    <row r="1178" spans="1:12" x14ac:dyDescent="0.3">
      <c r="A1178">
        <v>99030919</v>
      </c>
      <c r="B1178" s="13" t="s">
        <v>3189</v>
      </c>
      <c r="C1178" s="13" t="s">
        <v>3190</v>
      </c>
      <c r="D1178" s="13" t="s">
        <v>3203</v>
      </c>
      <c r="E1178">
        <v>9</v>
      </c>
      <c r="F1178">
        <v>2020</v>
      </c>
      <c r="G1178">
        <v>1</v>
      </c>
      <c r="H1178" s="13" t="s">
        <v>6975</v>
      </c>
      <c r="I1178">
        <v>1</v>
      </c>
      <c r="J1178">
        <v>1</v>
      </c>
      <c r="K1178">
        <v>0</v>
      </c>
      <c r="L1178">
        <v>579</v>
      </c>
    </row>
    <row r="1179" spans="1:12" x14ac:dyDescent="0.3">
      <c r="A1179">
        <v>60010119</v>
      </c>
      <c r="B1179" s="13" t="s">
        <v>3189</v>
      </c>
      <c r="C1179" s="13" t="s">
        <v>3190</v>
      </c>
      <c r="D1179" s="13" t="s">
        <v>3200</v>
      </c>
      <c r="E1179">
        <v>9</v>
      </c>
      <c r="F1179">
        <v>2020</v>
      </c>
      <c r="G1179">
        <v>1</v>
      </c>
      <c r="H1179" s="13" t="s">
        <v>6975</v>
      </c>
      <c r="I1179">
        <v>1</v>
      </c>
      <c r="J1179">
        <v>1</v>
      </c>
      <c r="K1179">
        <v>0</v>
      </c>
      <c r="L1179">
        <v>510</v>
      </c>
    </row>
    <row r="1180" spans="1:12" x14ac:dyDescent="0.3">
      <c r="A1180">
        <v>60010219</v>
      </c>
      <c r="B1180" s="13" t="s">
        <v>3189</v>
      </c>
      <c r="C1180" s="13" t="s">
        <v>3190</v>
      </c>
      <c r="D1180" s="13" t="s">
        <v>6</v>
      </c>
      <c r="E1180">
        <v>9</v>
      </c>
      <c r="F1180">
        <v>2020</v>
      </c>
      <c r="G1180">
        <v>1</v>
      </c>
      <c r="H1180" s="13" t="s">
        <v>6975</v>
      </c>
      <c r="I1180">
        <v>1</v>
      </c>
      <c r="J1180">
        <v>1</v>
      </c>
      <c r="K1180">
        <v>0</v>
      </c>
      <c r="L1180">
        <v>539</v>
      </c>
    </row>
    <row r="1181" spans="1:12" x14ac:dyDescent="0.3">
      <c r="A1181">
        <v>60010319</v>
      </c>
      <c r="B1181" s="13" t="s">
        <v>3189</v>
      </c>
      <c r="C1181" s="13" t="s">
        <v>3190</v>
      </c>
      <c r="D1181" s="13" t="s">
        <v>6</v>
      </c>
      <c r="E1181">
        <v>9</v>
      </c>
      <c r="F1181">
        <v>2020</v>
      </c>
      <c r="G1181">
        <v>1</v>
      </c>
      <c r="H1181" s="13" t="s">
        <v>6975</v>
      </c>
      <c r="I1181">
        <v>1</v>
      </c>
      <c r="J1181">
        <v>1</v>
      </c>
      <c r="K1181">
        <v>0</v>
      </c>
      <c r="L1181">
        <v>367</v>
      </c>
    </row>
    <row r="1182" spans="1:12" x14ac:dyDescent="0.3">
      <c r="A1182">
        <v>60010419</v>
      </c>
      <c r="B1182" s="13" t="s">
        <v>3189</v>
      </c>
      <c r="C1182" s="13" t="s">
        <v>3190</v>
      </c>
      <c r="D1182" s="13" t="s">
        <v>6</v>
      </c>
      <c r="E1182">
        <v>9</v>
      </c>
      <c r="F1182">
        <v>2020</v>
      </c>
      <c r="G1182">
        <v>1</v>
      </c>
      <c r="H1182" s="13" t="s">
        <v>6975</v>
      </c>
      <c r="I1182">
        <v>1</v>
      </c>
      <c r="J1182">
        <v>1</v>
      </c>
      <c r="K1182">
        <v>0</v>
      </c>
      <c r="L1182">
        <v>284</v>
      </c>
    </row>
    <row r="1183" spans="1:12" x14ac:dyDescent="0.3">
      <c r="A1183">
        <v>60010519</v>
      </c>
      <c r="B1183" s="13" t="s">
        <v>3189</v>
      </c>
      <c r="C1183" s="13" t="s">
        <v>3190</v>
      </c>
      <c r="D1183" s="13" t="s">
        <v>6</v>
      </c>
      <c r="E1183">
        <v>9</v>
      </c>
      <c r="F1183">
        <v>2020</v>
      </c>
      <c r="G1183">
        <v>0</v>
      </c>
      <c r="H1183" s="13" t="s">
        <v>6975</v>
      </c>
      <c r="I1183">
        <v>1</v>
      </c>
      <c r="J1183">
        <v>1</v>
      </c>
      <c r="K1183">
        <v>0</v>
      </c>
      <c r="L1183">
        <v>383</v>
      </c>
    </row>
    <row r="1184" spans="1:12" x14ac:dyDescent="0.3">
      <c r="A1184">
        <v>60010619</v>
      </c>
      <c r="B1184" s="13" t="s">
        <v>3189</v>
      </c>
      <c r="C1184" s="13" t="s">
        <v>3190</v>
      </c>
      <c r="D1184" s="13" t="s">
        <v>6</v>
      </c>
      <c r="E1184">
        <v>9</v>
      </c>
      <c r="F1184">
        <v>2020</v>
      </c>
      <c r="G1184">
        <v>1</v>
      </c>
      <c r="H1184" s="13" t="s">
        <v>6975</v>
      </c>
      <c r="I1184">
        <v>1</v>
      </c>
      <c r="J1184">
        <v>1</v>
      </c>
      <c r="K1184">
        <v>0</v>
      </c>
      <c r="L1184">
        <v>383</v>
      </c>
    </row>
    <row r="1185" spans="1:12" x14ac:dyDescent="0.3">
      <c r="A1185">
        <v>94000119</v>
      </c>
      <c r="B1185" s="13" t="s">
        <v>3189</v>
      </c>
      <c r="C1185" s="13" t="s">
        <v>3190</v>
      </c>
      <c r="D1185" s="13" t="s">
        <v>3201</v>
      </c>
      <c r="E1185">
        <v>9</v>
      </c>
      <c r="F1185">
        <v>2020</v>
      </c>
      <c r="G1185">
        <v>0</v>
      </c>
      <c r="H1185" s="13" t="s">
        <v>6975</v>
      </c>
      <c r="I1185">
        <v>1</v>
      </c>
      <c r="J1185">
        <v>1</v>
      </c>
      <c r="K1185">
        <v>0</v>
      </c>
      <c r="L1185">
        <v>447</v>
      </c>
    </row>
    <row r="1186" spans="1:12" x14ac:dyDescent="0.3">
      <c r="A1186">
        <v>94000219</v>
      </c>
      <c r="B1186" s="13" t="s">
        <v>3189</v>
      </c>
      <c r="C1186" s="13" t="s">
        <v>3190</v>
      </c>
      <c r="D1186" s="13" t="s">
        <v>3202</v>
      </c>
      <c r="E1186">
        <v>9</v>
      </c>
      <c r="F1186">
        <v>2020</v>
      </c>
      <c r="G1186">
        <v>1</v>
      </c>
      <c r="H1186" s="13" t="s">
        <v>6975</v>
      </c>
      <c r="I1186">
        <v>1</v>
      </c>
      <c r="J1186">
        <v>1</v>
      </c>
      <c r="K1186">
        <v>0</v>
      </c>
      <c r="L1186">
        <v>383</v>
      </c>
    </row>
    <row r="1187" spans="1:12" x14ac:dyDescent="0.3">
      <c r="A1187">
        <v>94000319</v>
      </c>
      <c r="B1187" s="13" t="s">
        <v>3189</v>
      </c>
      <c r="C1187" s="13" t="s">
        <v>3190</v>
      </c>
      <c r="D1187" s="13" t="s">
        <v>3203</v>
      </c>
      <c r="E1187">
        <v>9</v>
      </c>
      <c r="F1187">
        <v>2020</v>
      </c>
      <c r="G1187">
        <v>0</v>
      </c>
      <c r="H1187" s="13" t="s">
        <v>6975</v>
      </c>
      <c r="I1187">
        <v>1</v>
      </c>
      <c r="J1187">
        <v>1</v>
      </c>
      <c r="K1187">
        <v>0</v>
      </c>
      <c r="L1187">
        <v>168</v>
      </c>
    </row>
    <row r="1188" spans="1:12" x14ac:dyDescent="0.3">
      <c r="A1188">
        <v>94000419</v>
      </c>
      <c r="B1188" s="13" t="s">
        <v>3189</v>
      </c>
      <c r="C1188" s="13" t="s">
        <v>3190</v>
      </c>
      <c r="D1188" s="13" t="s">
        <v>3203</v>
      </c>
      <c r="E1188">
        <v>9</v>
      </c>
      <c r="F1188">
        <v>2020</v>
      </c>
      <c r="G1188">
        <v>0</v>
      </c>
      <c r="H1188" s="13" t="s">
        <v>6975</v>
      </c>
      <c r="I1188">
        <v>1</v>
      </c>
      <c r="J1188">
        <v>1</v>
      </c>
      <c r="K1188">
        <v>0</v>
      </c>
      <c r="L1188">
        <v>144</v>
      </c>
    </row>
    <row r="1189" spans="1:12" x14ac:dyDescent="0.3">
      <c r="A1189">
        <v>94000519</v>
      </c>
      <c r="B1189" s="13" t="s">
        <v>3189</v>
      </c>
      <c r="C1189" s="13" t="s">
        <v>3190</v>
      </c>
      <c r="D1189" s="13" t="s">
        <v>3201</v>
      </c>
      <c r="E1189">
        <v>9</v>
      </c>
      <c r="F1189">
        <v>2020</v>
      </c>
      <c r="G1189">
        <v>1</v>
      </c>
      <c r="H1189" s="13" t="s">
        <v>6975</v>
      </c>
      <c r="I1189">
        <v>1</v>
      </c>
      <c r="J1189">
        <v>1</v>
      </c>
      <c r="K1189">
        <v>0</v>
      </c>
      <c r="L1189">
        <v>240</v>
      </c>
    </row>
    <row r="1190" spans="1:12" x14ac:dyDescent="0.3">
      <c r="A1190">
        <v>94000619</v>
      </c>
      <c r="B1190" s="13" t="s">
        <v>3189</v>
      </c>
      <c r="C1190" s="13" t="s">
        <v>3190</v>
      </c>
      <c r="D1190" s="13" t="s">
        <v>6</v>
      </c>
      <c r="E1190">
        <v>9</v>
      </c>
      <c r="F1190">
        <v>2020</v>
      </c>
      <c r="G1190">
        <v>1</v>
      </c>
      <c r="H1190" s="13" t="s">
        <v>6975</v>
      </c>
      <c r="I1190">
        <v>1</v>
      </c>
      <c r="J1190">
        <v>1</v>
      </c>
      <c r="K1190">
        <v>0</v>
      </c>
      <c r="L1190">
        <v>210</v>
      </c>
    </row>
    <row r="1191" spans="1:12" x14ac:dyDescent="0.3">
      <c r="A1191">
        <v>94000719</v>
      </c>
      <c r="B1191" s="13" t="s">
        <v>3189</v>
      </c>
      <c r="C1191" s="13" t="s">
        <v>3190</v>
      </c>
      <c r="D1191" s="13" t="s">
        <v>3201</v>
      </c>
      <c r="E1191">
        <v>9</v>
      </c>
      <c r="F1191">
        <v>2020</v>
      </c>
      <c r="G1191">
        <v>1</v>
      </c>
      <c r="H1191" s="13" t="s">
        <v>6975</v>
      </c>
      <c r="I1191">
        <v>1</v>
      </c>
      <c r="J1191">
        <v>1</v>
      </c>
      <c r="K1191">
        <v>0</v>
      </c>
      <c r="L1191">
        <v>205</v>
      </c>
    </row>
    <row r="1192" spans="1:12" x14ac:dyDescent="0.3">
      <c r="A1192">
        <v>94000819</v>
      </c>
      <c r="B1192" s="13" t="s">
        <v>3189</v>
      </c>
      <c r="C1192" s="13" t="s">
        <v>3190</v>
      </c>
      <c r="D1192" s="13" t="s">
        <v>3202</v>
      </c>
      <c r="E1192">
        <v>9</v>
      </c>
      <c r="F1192">
        <v>2020</v>
      </c>
      <c r="G1192">
        <v>1</v>
      </c>
      <c r="H1192" s="13" t="s">
        <v>6975</v>
      </c>
      <c r="I1192">
        <v>1</v>
      </c>
      <c r="J1192">
        <v>1</v>
      </c>
      <c r="K1192">
        <v>0</v>
      </c>
      <c r="L1192">
        <v>327</v>
      </c>
    </row>
    <row r="1193" spans="1:12" x14ac:dyDescent="0.3">
      <c r="A1193">
        <v>94000919</v>
      </c>
      <c r="B1193" s="13" t="s">
        <v>3189</v>
      </c>
      <c r="C1193" s="13" t="s">
        <v>3190</v>
      </c>
      <c r="D1193" s="13" t="s">
        <v>3200</v>
      </c>
      <c r="E1193">
        <v>9</v>
      </c>
      <c r="F1193">
        <v>2020</v>
      </c>
      <c r="G1193">
        <v>1</v>
      </c>
      <c r="H1193" s="13" t="s">
        <v>6975</v>
      </c>
      <c r="I1193">
        <v>1</v>
      </c>
      <c r="J1193">
        <v>1</v>
      </c>
      <c r="K1193">
        <v>0</v>
      </c>
      <c r="L1193">
        <v>313</v>
      </c>
    </row>
    <row r="1194" spans="1:12" x14ac:dyDescent="0.3">
      <c r="A1194">
        <v>94001019</v>
      </c>
      <c r="B1194" s="13" t="s">
        <v>3189</v>
      </c>
      <c r="C1194" s="13" t="s">
        <v>3190</v>
      </c>
      <c r="D1194" s="13" t="s">
        <v>6</v>
      </c>
      <c r="E1194">
        <v>9</v>
      </c>
      <c r="F1194">
        <v>2020</v>
      </c>
      <c r="G1194">
        <v>1</v>
      </c>
      <c r="H1194" s="13" t="s">
        <v>6975</v>
      </c>
      <c r="I1194">
        <v>1</v>
      </c>
      <c r="J1194">
        <v>1</v>
      </c>
      <c r="K1194">
        <v>0</v>
      </c>
      <c r="L1194">
        <v>168</v>
      </c>
    </row>
    <row r="1195" spans="1:12" x14ac:dyDescent="0.3">
      <c r="A1195">
        <v>94001119</v>
      </c>
      <c r="B1195" s="13" t="s">
        <v>3189</v>
      </c>
      <c r="C1195" s="13" t="s">
        <v>3190</v>
      </c>
      <c r="D1195" s="13" t="s">
        <v>3201</v>
      </c>
      <c r="E1195">
        <v>9</v>
      </c>
      <c r="F1195">
        <v>2020</v>
      </c>
      <c r="G1195">
        <v>1</v>
      </c>
      <c r="H1195" s="13" t="s">
        <v>6975</v>
      </c>
      <c r="I1195">
        <v>1</v>
      </c>
      <c r="J1195">
        <v>1</v>
      </c>
      <c r="K1195">
        <v>0</v>
      </c>
      <c r="L1195">
        <v>345</v>
      </c>
    </row>
    <row r="1196" spans="1:12" x14ac:dyDescent="0.3">
      <c r="A1196">
        <v>94001219</v>
      </c>
      <c r="B1196" s="13" t="s">
        <v>3189</v>
      </c>
      <c r="C1196" s="13" t="s">
        <v>3190</v>
      </c>
      <c r="D1196" s="13" t="s">
        <v>6</v>
      </c>
      <c r="E1196">
        <v>9</v>
      </c>
      <c r="F1196">
        <v>2020</v>
      </c>
      <c r="G1196">
        <v>1</v>
      </c>
      <c r="H1196" s="13" t="s">
        <v>6975</v>
      </c>
      <c r="I1196">
        <v>1</v>
      </c>
      <c r="J1196">
        <v>1</v>
      </c>
      <c r="K1196">
        <v>0</v>
      </c>
      <c r="L1196">
        <v>168</v>
      </c>
    </row>
    <row r="1197" spans="1:12" x14ac:dyDescent="0.3">
      <c r="A1197">
        <v>94001319</v>
      </c>
      <c r="B1197" s="13" t="s">
        <v>3189</v>
      </c>
      <c r="C1197" s="13" t="s">
        <v>3190</v>
      </c>
      <c r="D1197" s="13" t="s">
        <v>6</v>
      </c>
      <c r="E1197">
        <v>9</v>
      </c>
      <c r="F1197">
        <v>2020</v>
      </c>
      <c r="G1197">
        <v>1</v>
      </c>
      <c r="H1197" s="13" t="s">
        <v>6975</v>
      </c>
      <c r="I1197">
        <v>1</v>
      </c>
      <c r="J1197">
        <v>1</v>
      </c>
      <c r="K1197">
        <v>0</v>
      </c>
      <c r="L1197">
        <v>168</v>
      </c>
    </row>
    <row r="1198" spans="1:12" x14ac:dyDescent="0.3">
      <c r="A1198">
        <v>94001419</v>
      </c>
      <c r="B1198" s="13" t="s">
        <v>3189</v>
      </c>
      <c r="C1198" s="13" t="s">
        <v>3190</v>
      </c>
      <c r="D1198" s="13" t="s">
        <v>6</v>
      </c>
      <c r="E1198">
        <v>9</v>
      </c>
      <c r="F1198">
        <v>2020</v>
      </c>
      <c r="G1198">
        <v>0</v>
      </c>
      <c r="H1198" s="13" t="s">
        <v>6975</v>
      </c>
      <c r="I1198">
        <v>1</v>
      </c>
      <c r="J1198">
        <v>1</v>
      </c>
      <c r="K1198">
        <v>0</v>
      </c>
      <c r="L1198">
        <v>220</v>
      </c>
    </row>
    <row r="1199" spans="1:12" x14ac:dyDescent="0.3">
      <c r="A1199">
        <v>94001519</v>
      </c>
      <c r="B1199" s="13" t="s">
        <v>3189</v>
      </c>
      <c r="C1199" s="13" t="s">
        <v>3190</v>
      </c>
      <c r="D1199" s="13" t="s">
        <v>6</v>
      </c>
      <c r="E1199">
        <v>9</v>
      </c>
      <c r="F1199">
        <v>2020</v>
      </c>
      <c r="G1199">
        <v>1</v>
      </c>
      <c r="H1199" s="13" t="s">
        <v>6975</v>
      </c>
      <c r="I1199">
        <v>1</v>
      </c>
      <c r="J1199">
        <v>1</v>
      </c>
      <c r="K1199">
        <v>0</v>
      </c>
      <c r="L1199">
        <v>192</v>
      </c>
    </row>
    <row r="1200" spans="1:12" x14ac:dyDescent="0.3">
      <c r="A1200">
        <v>94001619</v>
      </c>
      <c r="B1200" s="13" t="s">
        <v>3189</v>
      </c>
      <c r="C1200" s="13" t="s">
        <v>3190</v>
      </c>
      <c r="D1200" s="13" t="s">
        <v>6</v>
      </c>
      <c r="E1200">
        <v>9</v>
      </c>
      <c r="F1200">
        <v>2020</v>
      </c>
      <c r="G1200">
        <v>0</v>
      </c>
      <c r="H1200" s="13" t="s">
        <v>6975</v>
      </c>
      <c r="I1200">
        <v>1</v>
      </c>
      <c r="J1200">
        <v>1</v>
      </c>
      <c r="K1200">
        <v>0</v>
      </c>
      <c r="L1200">
        <v>192</v>
      </c>
    </row>
    <row r="1201" spans="1:12" x14ac:dyDescent="0.3">
      <c r="A1201">
        <v>94001719</v>
      </c>
      <c r="B1201" s="13" t="s">
        <v>3189</v>
      </c>
      <c r="C1201" s="13" t="s">
        <v>3190</v>
      </c>
      <c r="D1201" s="13" t="s">
        <v>3201</v>
      </c>
      <c r="E1201">
        <v>9</v>
      </c>
      <c r="F1201">
        <v>2020</v>
      </c>
      <c r="G1201">
        <v>1</v>
      </c>
      <c r="H1201" s="13" t="s">
        <v>6975</v>
      </c>
      <c r="I1201">
        <v>1</v>
      </c>
      <c r="J1201">
        <v>1</v>
      </c>
      <c r="K1201">
        <v>0</v>
      </c>
      <c r="L1201">
        <v>255</v>
      </c>
    </row>
    <row r="1202" spans="1:12" x14ac:dyDescent="0.3">
      <c r="A1202">
        <v>94001819</v>
      </c>
      <c r="B1202" s="13" t="s">
        <v>3189</v>
      </c>
      <c r="C1202" s="13" t="s">
        <v>3190</v>
      </c>
      <c r="D1202" s="13" t="s">
        <v>6</v>
      </c>
      <c r="E1202">
        <v>9</v>
      </c>
      <c r="F1202">
        <v>2020</v>
      </c>
      <c r="G1202">
        <v>0</v>
      </c>
      <c r="H1202" s="13" t="s">
        <v>6975</v>
      </c>
      <c r="I1202">
        <v>1</v>
      </c>
      <c r="J1202">
        <v>1</v>
      </c>
      <c r="K1202">
        <v>0</v>
      </c>
      <c r="L1202">
        <v>313</v>
      </c>
    </row>
    <row r="1203" spans="1:12" x14ac:dyDescent="0.3">
      <c r="A1203">
        <v>94001919</v>
      </c>
      <c r="B1203" s="13" t="s">
        <v>3189</v>
      </c>
      <c r="C1203" s="13" t="s">
        <v>3190</v>
      </c>
      <c r="D1203" s="13" t="s">
        <v>6</v>
      </c>
      <c r="E1203">
        <v>9</v>
      </c>
      <c r="F1203">
        <v>2020</v>
      </c>
      <c r="G1203">
        <v>1</v>
      </c>
      <c r="H1203" s="13" t="s">
        <v>6975</v>
      </c>
      <c r="I1203">
        <v>1</v>
      </c>
      <c r="J1203">
        <v>1</v>
      </c>
      <c r="K1203">
        <v>0</v>
      </c>
      <c r="L1203">
        <v>255</v>
      </c>
    </row>
    <row r="1204" spans="1:12" x14ac:dyDescent="0.3">
      <c r="A1204">
        <v>94002019</v>
      </c>
      <c r="B1204" s="13" t="s">
        <v>3189</v>
      </c>
      <c r="C1204" s="13" t="s">
        <v>3190</v>
      </c>
      <c r="D1204" s="13" t="s">
        <v>6</v>
      </c>
      <c r="E1204">
        <v>9</v>
      </c>
      <c r="F1204">
        <v>2020</v>
      </c>
      <c r="G1204">
        <v>0</v>
      </c>
      <c r="H1204" s="13" t="s">
        <v>6975</v>
      </c>
      <c r="I1204">
        <v>1</v>
      </c>
      <c r="J1204">
        <v>1</v>
      </c>
      <c r="K1204">
        <v>0</v>
      </c>
      <c r="L1204">
        <v>278</v>
      </c>
    </row>
    <row r="1205" spans="1:12" x14ac:dyDescent="0.3">
      <c r="A1205">
        <v>94003019</v>
      </c>
      <c r="B1205" s="13" t="s">
        <v>3189</v>
      </c>
      <c r="C1205" s="13" t="s">
        <v>3190</v>
      </c>
      <c r="D1205" s="13" t="s">
        <v>3202</v>
      </c>
      <c r="E1205">
        <v>9</v>
      </c>
      <c r="F1205">
        <v>2020</v>
      </c>
      <c r="G1205">
        <v>0</v>
      </c>
      <c r="H1205" s="13" t="s">
        <v>6975</v>
      </c>
      <c r="I1205">
        <v>1</v>
      </c>
      <c r="J1205">
        <v>1</v>
      </c>
      <c r="K1205">
        <v>0</v>
      </c>
      <c r="L1205">
        <v>345</v>
      </c>
    </row>
    <row r="1206" spans="1:12" x14ac:dyDescent="0.3">
      <c r="A1206">
        <v>94003119</v>
      </c>
      <c r="B1206" s="13" t="s">
        <v>3189</v>
      </c>
      <c r="C1206" s="13" t="s">
        <v>3190</v>
      </c>
      <c r="D1206" s="13" t="s">
        <v>3201</v>
      </c>
      <c r="E1206">
        <v>9</v>
      </c>
      <c r="F1206">
        <v>2020</v>
      </c>
      <c r="G1206">
        <v>1</v>
      </c>
      <c r="H1206" s="13" t="s">
        <v>6975</v>
      </c>
      <c r="I1206">
        <v>1</v>
      </c>
      <c r="J1206">
        <v>1</v>
      </c>
      <c r="K1206">
        <v>0</v>
      </c>
      <c r="L1206">
        <v>168</v>
      </c>
    </row>
    <row r="1207" spans="1:12" x14ac:dyDescent="0.3">
      <c r="A1207">
        <v>94003219</v>
      </c>
      <c r="B1207" s="13" t="s">
        <v>3189</v>
      </c>
      <c r="C1207" s="13" t="s">
        <v>3190</v>
      </c>
      <c r="D1207" s="13" t="s">
        <v>6</v>
      </c>
      <c r="E1207">
        <v>9</v>
      </c>
      <c r="F1207">
        <v>2020</v>
      </c>
      <c r="G1207">
        <v>0</v>
      </c>
      <c r="H1207" s="13" t="s">
        <v>6975</v>
      </c>
      <c r="I1207">
        <v>1</v>
      </c>
      <c r="J1207">
        <v>1</v>
      </c>
      <c r="K1207">
        <v>0</v>
      </c>
      <c r="L1207">
        <v>240</v>
      </c>
    </row>
    <row r="1208" spans="1:12" x14ac:dyDescent="0.3">
      <c r="A1208">
        <v>94005019</v>
      </c>
      <c r="B1208" s="13" t="s">
        <v>3189</v>
      </c>
      <c r="C1208" s="13" t="s">
        <v>3190</v>
      </c>
      <c r="D1208" s="13" t="s">
        <v>6</v>
      </c>
      <c r="E1208">
        <v>9</v>
      </c>
      <c r="F1208">
        <v>2020</v>
      </c>
      <c r="G1208">
        <v>0</v>
      </c>
      <c r="H1208" s="13" t="s">
        <v>6975</v>
      </c>
      <c r="I1208">
        <v>1</v>
      </c>
      <c r="J1208">
        <v>1</v>
      </c>
      <c r="K1208">
        <v>0</v>
      </c>
      <c r="L1208">
        <v>210</v>
      </c>
    </row>
    <row r="1209" spans="1:12" x14ac:dyDescent="0.3">
      <c r="A1209">
        <v>94005119</v>
      </c>
      <c r="B1209" s="13" t="s">
        <v>3189</v>
      </c>
      <c r="C1209" s="13" t="s">
        <v>3190</v>
      </c>
      <c r="D1209" s="13" t="s">
        <v>3201</v>
      </c>
      <c r="E1209">
        <v>9</v>
      </c>
      <c r="F1209">
        <v>2020</v>
      </c>
      <c r="G1209">
        <v>0</v>
      </c>
      <c r="H1209" s="13" t="s">
        <v>6975</v>
      </c>
      <c r="I1209">
        <v>1</v>
      </c>
      <c r="J1209">
        <v>1</v>
      </c>
      <c r="K1209">
        <v>0</v>
      </c>
      <c r="L1209">
        <v>240</v>
      </c>
    </row>
    <row r="1210" spans="1:12" x14ac:dyDescent="0.3">
      <c r="A1210">
        <v>94005219</v>
      </c>
      <c r="B1210" s="13" t="s">
        <v>3189</v>
      </c>
      <c r="C1210" s="13" t="s">
        <v>3190</v>
      </c>
      <c r="D1210" s="13" t="s">
        <v>6</v>
      </c>
      <c r="E1210">
        <v>9</v>
      </c>
      <c r="F1210">
        <v>2020</v>
      </c>
      <c r="G1210">
        <v>0</v>
      </c>
      <c r="H1210" s="13" t="s">
        <v>6975</v>
      </c>
      <c r="I1210">
        <v>1</v>
      </c>
      <c r="J1210">
        <v>1</v>
      </c>
      <c r="K1210">
        <v>0</v>
      </c>
      <c r="L1210">
        <v>205</v>
      </c>
    </row>
    <row r="1211" spans="1:12" x14ac:dyDescent="0.3">
      <c r="A1211">
        <v>94005319</v>
      </c>
      <c r="B1211" s="13" t="s">
        <v>3189</v>
      </c>
      <c r="C1211" s="13" t="s">
        <v>3190</v>
      </c>
      <c r="D1211" s="13" t="s">
        <v>6</v>
      </c>
      <c r="E1211">
        <v>9</v>
      </c>
      <c r="F1211">
        <v>2020</v>
      </c>
      <c r="G1211">
        <v>1</v>
      </c>
      <c r="H1211" s="13" t="s">
        <v>6975</v>
      </c>
      <c r="I1211">
        <v>1</v>
      </c>
      <c r="J1211">
        <v>1</v>
      </c>
      <c r="K1211">
        <v>0</v>
      </c>
      <c r="L1211">
        <v>255</v>
      </c>
    </row>
    <row r="1212" spans="1:12" x14ac:dyDescent="0.3">
      <c r="A1212">
        <v>94010019</v>
      </c>
      <c r="B1212" s="13" t="s">
        <v>3189</v>
      </c>
      <c r="C1212" s="13" t="s">
        <v>3190</v>
      </c>
      <c r="D1212" s="13" t="s">
        <v>3203</v>
      </c>
      <c r="E1212">
        <v>9</v>
      </c>
      <c r="F1212">
        <v>2020</v>
      </c>
      <c r="G1212">
        <v>0</v>
      </c>
      <c r="H1212" s="13" t="s">
        <v>6975</v>
      </c>
      <c r="I1212">
        <v>1</v>
      </c>
      <c r="J1212">
        <v>1</v>
      </c>
      <c r="K1212">
        <v>0</v>
      </c>
      <c r="L1212">
        <v>228</v>
      </c>
    </row>
    <row r="1213" spans="1:12" x14ac:dyDescent="0.3">
      <c r="A1213">
        <v>94010119</v>
      </c>
      <c r="B1213" s="13" t="s">
        <v>3189</v>
      </c>
      <c r="C1213" s="13" t="s">
        <v>3190</v>
      </c>
      <c r="D1213" s="13" t="s">
        <v>3201</v>
      </c>
      <c r="E1213">
        <v>9</v>
      </c>
      <c r="F1213">
        <v>2020</v>
      </c>
      <c r="G1213">
        <v>1</v>
      </c>
      <c r="H1213" s="13" t="s">
        <v>6975</v>
      </c>
      <c r="I1213">
        <v>1</v>
      </c>
      <c r="J1213">
        <v>1</v>
      </c>
      <c r="K1213">
        <v>0</v>
      </c>
      <c r="L1213">
        <v>345</v>
      </c>
    </row>
    <row r="1214" spans="1:12" x14ac:dyDescent="0.3">
      <c r="A1214">
        <v>94010219</v>
      </c>
      <c r="B1214" s="13" t="s">
        <v>3189</v>
      </c>
      <c r="C1214" s="13" t="s">
        <v>3190</v>
      </c>
      <c r="D1214" s="13" t="s">
        <v>3201</v>
      </c>
      <c r="E1214">
        <v>9</v>
      </c>
      <c r="F1214">
        <v>2020</v>
      </c>
      <c r="G1214">
        <v>0</v>
      </c>
      <c r="H1214" s="13" t="s">
        <v>6975</v>
      </c>
      <c r="I1214">
        <v>1</v>
      </c>
      <c r="J1214">
        <v>1</v>
      </c>
      <c r="K1214">
        <v>0</v>
      </c>
      <c r="L1214">
        <v>172</v>
      </c>
    </row>
    <row r="1215" spans="1:12" x14ac:dyDescent="0.3">
      <c r="A1215">
        <v>94010319</v>
      </c>
      <c r="B1215" s="13" t="s">
        <v>3189</v>
      </c>
      <c r="C1215" s="13" t="s">
        <v>3190</v>
      </c>
      <c r="D1215" s="13" t="s">
        <v>3202</v>
      </c>
      <c r="E1215">
        <v>9</v>
      </c>
      <c r="F1215">
        <v>2020</v>
      </c>
      <c r="G1215">
        <v>1</v>
      </c>
      <c r="H1215" s="13" t="s">
        <v>6975</v>
      </c>
      <c r="I1215">
        <v>1</v>
      </c>
      <c r="J1215">
        <v>1</v>
      </c>
      <c r="K1215">
        <v>0</v>
      </c>
      <c r="L1215">
        <v>168</v>
      </c>
    </row>
    <row r="1216" spans="1:12" x14ac:dyDescent="0.3">
      <c r="A1216">
        <v>94010419</v>
      </c>
      <c r="B1216" s="13" t="s">
        <v>3189</v>
      </c>
      <c r="C1216" s="13" t="s">
        <v>3190</v>
      </c>
      <c r="D1216" s="13" t="s">
        <v>3203</v>
      </c>
      <c r="E1216">
        <v>9</v>
      </c>
      <c r="F1216">
        <v>2020</v>
      </c>
      <c r="G1216">
        <v>0</v>
      </c>
      <c r="H1216" s="13" t="s">
        <v>6975</v>
      </c>
      <c r="I1216">
        <v>1</v>
      </c>
      <c r="J1216">
        <v>1</v>
      </c>
      <c r="K1216">
        <v>0</v>
      </c>
      <c r="L1216">
        <v>205</v>
      </c>
    </row>
    <row r="1217" spans="1:12" x14ac:dyDescent="0.3">
      <c r="A1217">
        <v>94020119</v>
      </c>
      <c r="B1217" s="13" t="s">
        <v>3189</v>
      </c>
      <c r="C1217" s="13" t="s">
        <v>3190</v>
      </c>
      <c r="D1217" s="13" t="s">
        <v>3203</v>
      </c>
      <c r="E1217">
        <v>9</v>
      </c>
      <c r="F1217">
        <v>2020</v>
      </c>
      <c r="G1217">
        <v>1</v>
      </c>
      <c r="H1217" s="13" t="s">
        <v>6975</v>
      </c>
      <c r="I1217">
        <v>1</v>
      </c>
      <c r="J1217">
        <v>1</v>
      </c>
      <c r="K1217">
        <v>0</v>
      </c>
      <c r="L1217">
        <v>192</v>
      </c>
    </row>
    <row r="1218" spans="1:12" x14ac:dyDescent="0.3">
      <c r="A1218">
        <v>94020219</v>
      </c>
      <c r="B1218" s="13" t="s">
        <v>3189</v>
      </c>
      <c r="C1218" s="13" t="s">
        <v>3190</v>
      </c>
      <c r="D1218" s="13" t="s">
        <v>6</v>
      </c>
      <c r="E1218">
        <v>9</v>
      </c>
      <c r="F1218">
        <v>2020</v>
      </c>
      <c r="G1218">
        <v>0</v>
      </c>
      <c r="H1218" s="13" t="s">
        <v>6975</v>
      </c>
      <c r="I1218">
        <v>1</v>
      </c>
      <c r="J1218">
        <v>1</v>
      </c>
      <c r="K1218">
        <v>0</v>
      </c>
      <c r="L1218">
        <v>220</v>
      </c>
    </row>
    <row r="1219" spans="1:12" x14ac:dyDescent="0.3">
      <c r="A1219">
        <v>94020419</v>
      </c>
      <c r="B1219" s="13" t="s">
        <v>3189</v>
      </c>
      <c r="C1219" s="13" t="s">
        <v>3190</v>
      </c>
      <c r="D1219" s="13" t="s">
        <v>3203</v>
      </c>
      <c r="E1219">
        <v>9</v>
      </c>
      <c r="F1219">
        <v>2020</v>
      </c>
      <c r="G1219">
        <v>0</v>
      </c>
      <c r="H1219" s="13" t="s">
        <v>6975</v>
      </c>
      <c r="I1219">
        <v>1</v>
      </c>
      <c r="J1219">
        <v>1</v>
      </c>
      <c r="K1219">
        <v>0</v>
      </c>
      <c r="L1219">
        <v>205</v>
      </c>
    </row>
    <row r="1220" spans="1:12" x14ac:dyDescent="0.3">
      <c r="A1220">
        <v>94020719</v>
      </c>
      <c r="B1220" s="13" t="s">
        <v>3189</v>
      </c>
      <c r="C1220" s="13" t="s">
        <v>3190</v>
      </c>
      <c r="D1220" s="13" t="s">
        <v>6</v>
      </c>
      <c r="E1220">
        <v>9</v>
      </c>
      <c r="F1220">
        <v>2020</v>
      </c>
      <c r="G1220">
        <v>0</v>
      </c>
      <c r="H1220" s="13" t="s">
        <v>6975</v>
      </c>
      <c r="I1220">
        <v>1</v>
      </c>
      <c r="J1220">
        <v>1</v>
      </c>
      <c r="K1220">
        <v>0</v>
      </c>
      <c r="L1220">
        <v>205</v>
      </c>
    </row>
    <row r="1221" spans="1:12" x14ac:dyDescent="0.3">
      <c r="A1221">
        <v>94030119</v>
      </c>
      <c r="B1221" s="13" t="s">
        <v>3189</v>
      </c>
      <c r="C1221" s="13" t="s">
        <v>3190</v>
      </c>
      <c r="D1221" s="13" t="s">
        <v>6</v>
      </c>
      <c r="E1221">
        <v>9</v>
      </c>
      <c r="F1221">
        <v>2020</v>
      </c>
      <c r="G1221">
        <v>1</v>
      </c>
      <c r="H1221" s="13" t="s">
        <v>6975</v>
      </c>
      <c r="I1221">
        <v>1</v>
      </c>
      <c r="J1221">
        <v>1</v>
      </c>
      <c r="K1221">
        <v>0</v>
      </c>
      <c r="L1221">
        <v>345</v>
      </c>
    </row>
    <row r="1222" spans="1:12" x14ac:dyDescent="0.3">
      <c r="A1222">
        <v>94030219</v>
      </c>
      <c r="B1222" s="13" t="s">
        <v>3189</v>
      </c>
      <c r="C1222" s="13" t="s">
        <v>3190</v>
      </c>
      <c r="D1222" s="13" t="s">
        <v>3201</v>
      </c>
      <c r="E1222">
        <v>9</v>
      </c>
      <c r="F1222">
        <v>2020</v>
      </c>
      <c r="G1222">
        <v>0</v>
      </c>
      <c r="H1222" s="13" t="s">
        <v>6975</v>
      </c>
      <c r="I1222">
        <v>1</v>
      </c>
      <c r="J1222">
        <v>1</v>
      </c>
      <c r="K1222">
        <v>0</v>
      </c>
      <c r="L1222">
        <v>172</v>
      </c>
    </row>
    <row r="1223" spans="1:12" x14ac:dyDescent="0.3">
      <c r="A1223">
        <v>94030319</v>
      </c>
      <c r="B1223" s="13" t="s">
        <v>3189</v>
      </c>
      <c r="C1223" s="13" t="s">
        <v>3190</v>
      </c>
      <c r="D1223" s="13" t="s">
        <v>6</v>
      </c>
      <c r="E1223">
        <v>9</v>
      </c>
      <c r="F1223">
        <v>2020</v>
      </c>
      <c r="G1223">
        <v>0</v>
      </c>
      <c r="H1223" s="13" t="s">
        <v>6975</v>
      </c>
      <c r="I1223">
        <v>1</v>
      </c>
      <c r="J1223">
        <v>1</v>
      </c>
      <c r="K1223">
        <v>0</v>
      </c>
      <c r="L1223">
        <v>192</v>
      </c>
    </row>
    <row r="1224" spans="1:12" x14ac:dyDescent="0.3">
      <c r="A1224">
        <v>94030419</v>
      </c>
      <c r="B1224" s="13" t="s">
        <v>3189</v>
      </c>
      <c r="C1224" s="13" t="s">
        <v>3190</v>
      </c>
      <c r="D1224" s="13" t="s">
        <v>3201</v>
      </c>
      <c r="E1224">
        <v>9</v>
      </c>
      <c r="F1224">
        <v>2020</v>
      </c>
      <c r="G1224">
        <v>1</v>
      </c>
      <c r="H1224" s="13" t="s">
        <v>6975</v>
      </c>
      <c r="I1224">
        <v>1</v>
      </c>
      <c r="J1224">
        <v>1</v>
      </c>
      <c r="K1224">
        <v>0</v>
      </c>
      <c r="L1224">
        <v>220</v>
      </c>
    </row>
    <row r="1225" spans="1:12" x14ac:dyDescent="0.3">
      <c r="A1225">
        <v>94030519</v>
      </c>
      <c r="B1225" s="13" t="s">
        <v>3189</v>
      </c>
      <c r="C1225" s="13" t="s">
        <v>3190</v>
      </c>
      <c r="D1225" s="13" t="s">
        <v>6</v>
      </c>
      <c r="E1225">
        <v>9</v>
      </c>
      <c r="F1225">
        <v>2020</v>
      </c>
      <c r="G1225">
        <v>1</v>
      </c>
      <c r="H1225" s="13" t="s">
        <v>6975</v>
      </c>
      <c r="I1225">
        <v>1</v>
      </c>
      <c r="J1225">
        <v>1</v>
      </c>
      <c r="K1225">
        <v>0</v>
      </c>
      <c r="L1225">
        <v>255</v>
      </c>
    </row>
    <row r="1226" spans="1:12" x14ac:dyDescent="0.3">
      <c r="A1226">
        <v>94030619</v>
      </c>
      <c r="B1226" s="13" t="s">
        <v>3189</v>
      </c>
      <c r="C1226" s="13" t="s">
        <v>3190</v>
      </c>
      <c r="D1226" s="13" t="s">
        <v>6</v>
      </c>
      <c r="E1226">
        <v>9</v>
      </c>
      <c r="F1226">
        <v>2020</v>
      </c>
      <c r="G1226">
        <v>0</v>
      </c>
      <c r="H1226" s="13" t="s">
        <v>6975</v>
      </c>
      <c r="I1226">
        <v>1</v>
      </c>
      <c r="J1226">
        <v>1</v>
      </c>
      <c r="K1226">
        <v>0</v>
      </c>
      <c r="L1226">
        <v>255</v>
      </c>
    </row>
    <row r="1227" spans="1:12" x14ac:dyDescent="0.3">
      <c r="A1227">
        <v>94030719</v>
      </c>
      <c r="B1227" s="13" t="s">
        <v>3189</v>
      </c>
      <c r="C1227" s="13" t="s">
        <v>3190</v>
      </c>
      <c r="D1227" s="13" t="s">
        <v>3202</v>
      </c>
      <c r="E1227">
        <v>9</v>
      </c>
      <c r="F1227">
        <v>2020</v>
      </c>
      <c r="G1227">
        <v>0</v>
      </c>
      <c r="H1227" s="13" t="s">
        <v>6975</v>
      </c>
      <c r="I1227">
        <v>1</v>
      </c>
      <c r="J1227">
        <v>1</v>
      </c>
      <c r="K1227">
        <v>0</v>
      </c>
      <c r="L1227">
        <v>327</v>
      </c>
    </row>
    <row r="1228" spans="1:12" x14ac:dyDescent="0.3">
      <c r="A1228">
        <v>94030819</v>
      </c>
      <c r="B1228" s="13" t="s">
        <v>3189</v>
      </c>
      <c r="C1228" s="13" t="s">
        <v>3190</v>
      </c>
      <c r="D1228" s="13" t="s">
        <v>6</v>
      </c>
      <c r="E1228">
        <v>9</v>
      </c>
      <c r="F1228">
        <v>2020</v>
      </c>
      <c r="G1228">
        <v>0</v>
      </c>
      <c r="H1228" s="13" t="s">
        <v>6975</v>
      </c>
      <c r="I1228">
        <v>1</v>
      </c>
      <c r="J1228">
        <v>1</v>
      </c>
      <c r="K1228">
        <v>0</v>
      </c>
      <c r="L1228">
        <v>1086</v>
      </c>
    </row>
    <row r="1229" spans="1:12" x14ac:dyDescent="0.3">
      <c r="A1229">
        <v>94030919</v>
      </c>
      <c r="B1229" s="13" t="s">
        <v>3189</v>
      </c>
      <c r="C1229" s="13" t="s">
        <v>3190</v>
      </c>
      <c r="D1229" s="13" t="s">
        <v>6</v>
      </c>
      <c r="E1229">
        <v>9</v>
      </c>
      <c r="F1229">
        <v>2020</v>
      </c>
      <c r="G1229">
        <v>1</v>
      </c>
      <c r="H1229" s="13" t="s">
        <v>6975</v>
      </c>
      <c r="I1229">
        <v>1</v>
      </c>
      <c r="J1229">
        <v>1</v>
      </c>
      <c r="K1229">
        <v>0</v>
      </c>
      <c r="L1229">
        <v>990</v>
      </c>
    </row>
    <row r="1230" spans="1:12" x14ac:dyDescent="0.3">
      <c r="A1230">
        <v>94031019</v>
      </c>
      <c r="B1230" s="13" t="s">
        <v>3189</v>
      </c>
      <c r="C1230" s="13" t="s">
        <v>3190</v>
      </c>
      <c r="D1230" s="13" t="s">
        <v>3201</v>
      </c>
      <c r="E1230">
        <v>9</v>
      </c>
      <c r="F1230">
        <v>2020</v>
      </c>
      <c r="G1230">
        <v>1</v>
      </c>
      <c r="H1230" s="13" t="s">
        <v>6975</v>
      </c>
      <c r="I1230">
        <v>1</v>
      </c>
      <c r="J1230">
        <v>1</v>
      </c>
      <c r="K1230">
        <v>0</v>
      </c>
      <c r="L1230">
        <v>383</v>
      </c>
    </row>
    <row r="1231" spans="1:12" x14ac:dyDescent="0.3">
      <c r="A1231">
        <v>94031119</v>
      </c>
      <c r="B1231" s="13" t="s">
        <v>3189</v>
      </c>
      <c r="C1231" s="13" t="s">
        <v>3190</v>
      </c>
      <c r="D1231" s="13" t="s">
        <v>3202</v>
      </c>
      <c r="E1231">
        <v>9</v>
      </c>
      <c r="F1231">
        <v>2020</v>
      </c>
      <c r="G1231">
        <v>1</v>
      </c>
      <c r="H1231" s="13" t="s">
        <v>6975</v>
      </c>
      <c r="I1231">
        <v>1</v>
      </c>
      <c r="J1231">
        <v>1</v>
      </c>
      <c r="K1231">
        <v>0</v>
      </c>
      <c r="L1231">
        <v>168</v>
      </c>
    </row>
    <row r="1232" spans="1:12" x14ac:dyDescent="0.3">
      <c r="A1232">
        <v>94031219</v>
      </c>
      <c r="B1232" s="13" t="s">
        <v>3189</v>
      </c>
      <c r="C1232" s="13" t="s">
        <v>3190</v>
      </c>
      <c r="D1232" s="13" t="s">
        <v>3202</v>
      </c>
      <c r="E1232">
        <v>9</v>
      </c>
      <c r="F1232">
        <v>2020</v>
      </c>
      <c r="G1232">
        <v>1</v>
      </c>
      <c r="H1232" s="13" t="s">
        <v>6975</v>
      </c>
      <c r="I1232">
        <v>1</v>
      </c>
      <c r="J1232">
        <v>1</v>
      </c>
      <c r="K1232">
        <v>0</v>
      </c>
      <c r="L1232">
        <v>220</v>
      </c>
    </row>
    <row r="1233" spans="1:12" x14ac:dyDescent="0.3">
      <c r="A1233">
        <v>94031419</v>
      </c>
      <c r="B1233" s="13" t="s">
        <v>3189</v>
      </c>
      <c r="C1233" s="13" t="s">
        <v>3190</v>
      </c>
      <c r="D1233" s="13" t="s">
        <v>3203</v>
      </c>
      <c r="E1233">
        <v>9</v>
      </c>
      <c r="F1233">
        <v>2020</v>
      </c>
      <c r="G1233">
        <v>1</v>
      </c>
      <c r="H1233" s="13" t="s">
        <v>6975</v>
      </c>
      <c r="I1233">
        <v>1</v>
      </c>
      <c r="J1233">
        <v>1</v>
      </c>
      <c r="K1233">
        <v>0</v>
      </c>
      <c r="L1233">
        <v>192</v>
      </c>
    </row>
    <row r="1234" spans="1:12" x14ac:dyDescent="0.3">
      <c r="A1234">
        <v>94031519</v>
      </c>
      <c r="B1234" s="13" t="s">
        <v>3189</v>
      </c>
      <c r="C1234" s="13" t="s">
        <v>3190</v>
      </c>
      <c r="D1234" s="13" t="s">
        <v>3203</v>
      </c>
      <c r="E1234">
        <v>9</v>
      </c>
      <c r="F1234">
        <v>2020</v>
      </c>
      <c r="G1234">
        <v>0</v>
      </c>
      <c r="H1234" s="13" t="s">
        <v>6975</v>
      </c>
      <c r="I1234">
        <v>1</v>
      </c>
      <c r="J1234">
        <v>1</v>
      </c>
      <c r="K1234">
        <v>0</v>
      </c>
      <c r="L1234">
        <v>255</v>
      </c>
    </row>
    <row r="1235" spans="1:12" x14ac:dyDescent="0.3">
      <c r="A1235">
        <v>94031619</v>
      </c>
      <c r="B1235" s="13" t="s">
        <v>3189</v>
      </c>
      <c r="C1235" s="13" t="s">
        <v>3190</v>
      </c>
      <c r="D1235" s="13" t="s">
        <v>3200</v>
      </c>
      <c r="E1235">
        <v>9</v>
      </c>
      <c r="F1235">
        <v>2020</v>
      </c>
      <c r="G1235">
        <v>0</v>
      </c>
      <c r="H1235" s="13" t="s">
        <v>6975</v>
      </c>
      <c r="I1235">
        <v>1</v>
      </c>
      <c r="J1235">
        <v>1</v>
      </c>
      <c r="K1235">
        <v>0</v>
      </c>
      <c r="L1235">
        <v>327</v>
      </c>
    </row>
    <row r="1236" spans="1:12" x14ac:dyDescent="0.3">
      <c r="A1236">
        <v>94031719</v>
      </c>
      <c r="B1236" s="13" t="s">
        <v>3189</v>
      </c>
      <c r="C1236" s="13" t="s">
        <v>3190</v>
      </c>
      <c r="D1236" s="13" t="s">
        <v>3202</v>
      </c>
      <c r="E1236">
        <v>9</v>
      </c>
      <c r="F1236">
        <v>2020</v>
      </c>
      <c r="G1236">
        <v>1</v>
      </c>
      <c r="H1236" s="13" t="s">
        <v>6975</v>
      </c>
      <c r="I1236">
        <v>1</v>
      </c>
      <c r="J1236">
        <v>1</v>
      </c>
      <c r="K1236">
        <v>0</v>
      </c>
      <c r="L1236">
        <v>805</v>
      </c>
    </row>
    <row r="1237" spans="1:12" x14ac:dyDescent="0.3">
      <c r="A1237">
        <v>94031819</v>
      </c>
      <c r="B1237" s="13" t="s">
        <v>3189</v>
      </c>
      <c r="C1237" s="13" t="s">
        <v>3190</v>
      </c>
      <c r="D1237" s="13" t="s">
        <v>6</v>
      </c>
      <c r="E1237">
        <v>9</v>
      </c>
      <c r="F1237">
        <v>2020</v>
      </c>
      <c r="G1237">
        <v>0</v>
      </c>
      <c r="H1237" s="13" t="s">
        <v>6975</v>
      </c>
      <c r="I1237">
        <v>1</v>
      </c>
      <c r="J1237">
        <v>1</v>
      </c>
      <c r="K1237">
        <v>0</v>
      </c>
      <c r="L1237">
        <v>992</v>
      </c>
    </row>
    <row r="1238" spans="1:12" x14ac:dyDescent="0.3">
      <c r="A1238">
        <v>94040119</v>
      </c>
      <c r="B1238" s="13" t="s">
        <v>3189</v>
      </c>
      <c r="C1238" s="13" t="s">
        <v>3190</v>
      </c>
      <c r="D1238" s="13" t="s">
        <v>6</v>
      </c>
      <c r="E1238">
        <v>9</v>
      </c>
      <c r="F1238">
        <v>2020</v>
      </c>
      <c r="G1238">
        <v>1</v>
      </c>
      <c r="H1238" s="13" t="s">
        <v>6975</v>
      </c>
      <c r="I1238">
        <v>1</v>
      </c>
      <c r="J1238">
        <v>1</v>
      </c>
      <c r="K1238">
        <v>0</v>
      </c>
      <c r="L1238">
        <v>383</v>
      </c>
    </row>
    <row r="1239" spans="1:12" x14ac:dyDescent="0.3">
      <c r="A1239">
        <v>94040219</v>
      </c>
      <c r="B1239" s="13" t="s">
        <v>3189</v>
      </c>
      <c r="C1239" s="13" t="s">
        <v>3190</v>
      </c>
      <c r="D1239" s="13" t="s">
        <v>3203</v>
      </c>
      <c r="E1239">
        <v>9</v>
      </c>
      <c r="F1239">
        <v>2020</v>
      </c>
      <c r="G1239">
        <v>0</v>
      </c>
      <c r="H1239" s="13" t="s">
        <v>6975</v>
      </c>
      <c r="I1239">
        <v>1</v>
      </c>
      <c r="J1239">
        <v>1</v>
      </c>
      <c r="K1239">
        <v>0</v>
      </c>
      <c r="L1239">
        <v>144</v>
      </c>
    </row>
    <row r="1240" spans="1:12" x14ac:dyDescent="0.3">
      <c r="A1240">
        <v>94040319</v>
      </c>
      <c r="B1240" s="13" t="s">
        <v>3189</v>
      </c>
      <c r="C1240" s="13" t="s">
        <v>3190</v>
      </c>
      <c r="D1240" s="13" t="s">
        <v>3203</v>
      </c>
      <c r="E1240">
        <v>9</v>
      </c>
      <c r="F1240">
        <v>2020</v>
      </c>
      <c r="G1240">
        <v>0</v>
      </c>
      <c r="H1240" s="13" t="s">
        <v>6975</v>
      </c>
      <c r="I1240">
        <v>1</v>
      </c>
      <c r="J1240">
        <v>1</v>
      </c>
      <c r="K1240">
        <v>0</v>
      </c>
      <c r="L1240">
        <v>240</v>
      </c>
    </row>
    <row r="1241" spans="1:12" x14ac:dyDescent="0.3">
      <c r="A1241">
        <v>94040519</v>
      </c>
      <c r="B1241" s="13" t="s">
        <v>3189</v>
      </c>
      <c r="C1241" s="13" t="s">
        <v>3190</v>
      </c>
      <c r="D1241" s="13" t="s">
        <v>3201</v>
      </c>
      <c r="E1241">
        <v>9</v>
      </c>
      <c r="F1241">
        <v>2020</v>
      </c>
      <c r="G1241">
        <v>0</v>
      </c>
      <c r="H1241" s="13" t="s">
        <v>6975</v>
      </c>
      <c r="I1241">
        <v>1</v>
      </c>
      <c r="J1241">
        <v>1</v>
      </c>
      <c r="K1241">
        <v>0</v>
      </c>
      <c r="L1241">
        <v>313</v>
      </c>
    </row>
    <row r="1242" spans="1:12" x14ac:dyDescent="0.3">
      <c r="A1242">
        <v>94040619</v>
      </c>
      <c r="B1242" s="13" t="s">
        <v>3189</v>
      </c>
      <c r="C1242" s="13" t="s">
        <v>3190</v>
      </c>
      <c r="D1242" s="13" t="s">
        <v>6</v>
      </c>
      <c r="E1242">
        <v>9</v>
      </c>
      <c r="F1242">
        <v>2020</v>
      </c>
      <c r="G1242">
        <v>0</v>
      </c>
      <c r="H1242" s="13" t="s">
        <v>6975</v>
      </c>
      <c r="I1242">
        <v>1</v>
      </c>
      <c r="J1242">
        <v>1</v>
      </c>
      <c r="K1242">
        <v>0</v>
      </c>
      <c r="L1242">
        <v>258</v>
      </c>
    </row>
    <row r="1243" spans="1:12" x14ac:dyDescent="0.3">
      <c r="A1243">
        <v>94040719</v>
      </c>
      <c r="B1243" s="13" t="s">
        <v>3189</v>
      </c>
      <c r="C1243" s="13" t="s">
        <v>3190</v>
      </c>
      <c r="D1243" s="13" t="s">
        <v>6</v>
      </c>
      <c r="E1243">
        <v>9</v>
      </c>
      <c r="F1243">
        <v>2020</v>
      </c>
      <c r="G1243">
        <v>1</v>
      </c>
      <c r="H1243" s="13" t="s">
        <v>6975</v>
      </c>
      <c r="I1243">
        <v>1</v>
      </c>
      <c r="J1243">
        <v>1</v>
      </c>
      <c r="K1243">
        <v>0</v>
      </c>
      <c r="L1243">
        <v>1086</v>
      </c>
    </row>
    <row r="1244" spans="1:12" x14ac:dyDescent="0.3">
      <c r="A1244">
        <v>94040819</v>
      </c>
      <c r="B1244" s="13" t="s">
        <v>3189</v>
      </c>
      <c r="C1244" s="13" t="s">
        <v>3190</v>
      </c>
      <c r="D1244" s="13" t="s">
        <v>3202</v>
      </c>
      <c r="E1244">
        <v>9</v>
      </c>
      <c r="F1244">
        <v>2020</v>
      </c>
      <c r="G1244">
        <v>1</v>
      </c>
      <c r="H1244" s="13" t="s">
        <v>6975</v>
      </c>
      <c r="I1244">
        <v>1</v>
      </c>
      <c r="J1244">
        <v>1</v>
      </c>
      <c r="K1244">
        <v>0</v>
      </c>
      <c r="L1244">
        <v>526</v>
      </c>
    </row>
    <row r="1245" spans="1:12" x14ac:dyDescent="0.3">
      <c r="A1245">
        <v>94040919</v>
      </c>
      <c r="B1245" s="13" t="s">
        <v>3189</v>
      </c>
      <c r="C1245" s="13" t="s">
        <v>3190</v>
      </c>
      <c r="D1245" s="13" t="s">
        <v>6</v>
      </c>
      <c r="E1245">
        <v>9</v>
      </c>
      <c r="F1245">
        <v>2020</v>
      </c>
      <c r="G1245">
        <v>0</v>
      </c>
      <c r="H1245" s="13" t="s">
        <v>6975</v>
      </c>
      <c r="I1245">
        <v>1</v>
      </c>
      <c r="J1245">
        <v>1</v>
      </c>
      <c r="K1245">
        <v>0</v>
      </c>
      <c r="L1245">
        <v>1491</v>
      </c>
    </row>
    <row r="1246" spans="1:12" x14ac:dyDescent="0.3">
      <c r="A1246">
        <v>94050119</v>
      </c>
      <c r="B1246" s="13" t="s">
        <v>3189</v>
      </c>
      <c r="C1246" s="13" t="s">
        <v>3190</v>
      </c>
      <c r="D1246" s="13" t="s">
        <v>3201</v>
      </c>
      <c r="E1246">
        <v>9</v>
      </c>
      <c r="F1246">
        <v>2020</v>
      </c>
      <c r="G1246">
        <v>0</v>
      </c>
      <c r="H1246" s="13" t="s">
        <v>6975</v>
      </c>
      <c r="I1246">
        <v>1</v>
      </c>
      <c r="J1246">
        <v>1</v>
      </c>
      <c r="K1246">
        <v>0</v>
      </c>
      <c r="L1246">
        <v>144</v>
      </c>
    </row>
    <row r="1247" spans="1:12" x14ac:dyDescent="0.3">
      <c r="A1247">
        <v>94050219</v>
      </c>
      <c r="B1247" s="13" t="s">
        <v>3189</v>
      </c>
      <c r="C1247" s="13" t="s">
        <v>3190</v>
      </c>
      <c r="D1247" s="13" t="s">
        <v>3201</v>
      </c>
      <c r="E1247">
        <v>9</v>
      </c>
      <c r="F1247">
        <v>2020</v>
      </c>
      <c r="G1247">
        <v>0</v>
      </c>
      <c r="H1247" s="13" t="s">
        <v>6975</v>
      </c>
      <c r="I1247">
        <v>1</v>
      </c>
      <c r="J1247">
        <v>1</v>
      </c>
      <c r="K1247">
        <v>0</v>
      </c>
      <c r="L1247">
        <v>210</v>
      </c>
    </row>
    <row r="1248" spans="1:12" x14ac:dyDescent="0.3">
      <c r="A1248">
        <v>94050319</v>
      </c>
      <c r="B1248" s="13" t="s">
        <v>3189</v>
      </c>
      <c r="C1248" s="13" t="s">
        <v>3190</v>
      </c>
      <c r="D1248" s="13" t="s">
        <v>3201</v>
      </c>
      <c r="E1248">
        <v>9</v>
      </c>
      <c r="F1248">
        <v>2020</v>
      </c>
      <c r="G1248">
        <v>1</v>
      </c>
      <c r="H1248" s="13" t="s">
        <v>6975</v>
      </c>
      <c r="I1248">
        <v>1</v>
      </c>
      <c r="J1248">
        <v>1</v>
      </c>
      <c r="K1248">
        <v>0</v>
      </c>
      <c r="L1248">
        <v>313</v>
      </c>
    </row>
    <row r="1249" spans="1:12" x14ac:dyDescent="0.3">
      <c r="A1249">
        <v>94050819</v>
      </c>
      <c r="B1249" s="13" t="s">
        <v>3189</v>
      </c>
      <c r="C1249" s="13" t="s">
        <v>3190</v>
      </c>
      <c r="D1249" s="13" t="s">
        <v>6</v>
      </c>
      <c r="E1249">
        <v>9</v>
      </c>
      <c r="F1249">
        <v>2020</v>
      </c>
      <c r="G1249">
        <v>0</v>
      </c>
      <c r="H1249" s="13" t="s">
        <v>6975</v>
      </c>
      <c r="I1249">
        <v>1</v>
      </c>
      <c r="J1249">
        <v>1</v>
      </c>
      <c r="K1249">
        <v>0</v>
      </c>
      <c r="L1249">
        <v>255</v>
      </c>
    </row>
    <row r="1250" spans="1:12" x14ac:dyDescent="0.3">
      <c r="A1250">
        <v>94050919</v>
      </c>
      <c r="B1250" s="13" t="s">
        <v>3189</v>
      </c>
      <c r="C1250" s="13" t="s">
        <v>3190</v>
      </c>
      <c r="D1250" s="13" t="s">
        <v>3202</v>
      </c>
      <c r="E1250">
        <v>9</v>
      </c>
      <c r="F1250">
        <v>2020</v>
      </c>
      <c r="G1250">
        <v>0</v>
      </c>
      <c r="H1250" s="13" t="s">
        <v>6975</v>
      </c>
      <c r="I1250">
        <v>1</v>
      </c>
      <c r="J1250">
        <v>1</v>
      </c>
      <c r="K1250">
        <v>0</v>
      </c>
      <c r="L1250">
        <v>992</v>
      </c>
    </row>
    <row r="1251" spans="1:12" x14ac:dyDescent="0.3">
      <c r="A1251">
        <v>94051019</v>
      </c>
      <c r="B1251" s="13" t="s">
        <v>3189</v>
      </c>
      <c r="C1251" s="13" t="s">
        <v>3190</v>
      </c>
      <c r="D1251" s="13" t="s">
        <v>3203</v>
      </c>
      <c r="E1251">
        <v>9</v>
      </c>
      <c r="F1251">
        <v>2020</v>
      </c>
      <c r="G1251">
        <v>0</v>
      </c>
      <c r="H1251" s="13" t="s">
        <v>6975</v>
      </c>
      <c r="I1251">
        <v>1</v>
      </c>
      <c r="J1251">
        <v>1</v>
      </c>
      <c r="K1251">
        <v>0</v>
      </c>
      <c r="L1251">
        <v>172</v>
      </c>
    </row>
    <row r="1252" spans="1:12" x14ac:dyDescent="0.3">
      <c r="A1252">
        <v>94051119</v>
      </c>
      <c r="B1252" s="13" t="s">
        <v>3189</v>
      </c>
      <c r="C1252" s="13" t="s">
        <v>3190</v>
      </c>
      <c r="D1252" s="13" t="s">
        <v>6</v>
      </c>
      <c r="E1252">
        <v>9</v>
      </c>
      <c r="F1252">
        <v>2020</v>
      </c>
      <c r="G1252">
        <v>0</v>
      </c>
      <c r="H1252" s="13" t="s">
        <v>6975</v>
      </c>
      <c r="I1252">
        <v>1</v>
      </c>
      <c r="J1252">
        <v>1</v>
      </c>
      <c r="K1252">
        <v>0</v>
      </c>
      <c r="L1252">
        <v>192</v>
      </c>
    </row>
    <row r="1253" spans="1:12" x14ac:dyDescent="0.3">
      <c r="A1253">
        <v>94051219</v>
      </c>
      <c r="B1253" s="13" t="s">
        <v>3189</v>
      </c>
      <c r="C1253" s="13" t="s">
        <v>3190</v>
      </c>
      <c r="D1253" s="13" t="s">
        <v>3200</v>
      </c>
      <c r="E1253">
        <v>9</v>
      </c>
      <c r="F1253">
        <v>2020</v>
      </c>
      <c r="G1253">
        <v>0</v>
      </c>
      <c r="H1253" s="13" t="s">
        <v>6975</v>
      </c>
      <c r="I1253">
        <v>1</v>
      </c>
      <c r="J1253">
        <v>1</v>
      </c>
      <c r="K1253">
        <v>0</v>
      </c>
      <c r="L1253">
        <v>258</v>
      </c>
    </row>
    <row r="1254" spans="1:12" x14ac:dyDescent="0.3">
      <c r="A1254">
        <v>94051319</v>
      </c>
      <c r="B1254" s="13" t="s">
        <v>3189</v>
      </c>
      <c r="C1254" s="13" t="s">
        <v>3190</v>
      </c>
      <c r="D1254" s="13" t="s">
        <v>6</v>
      </c>
      <c r="E1254">
        <v>9</v>
      </c>
      <c r="F1254">
        <v>2020</v>
      </c>
      <c r="G1254">
        <v>0</v>
      </c>
      <c r="H1254" s="13" t="s">
        <v>6975</v>
      </c>
      <c r="I1254">
        <v>1</v>
      </c>
      <c r="J1254">
        <v>1</v>
      </c>
      <c r="K1254">
        <v>0</v>
      </c>
      <c r="L1254">
        <v>327</v>
      </c>
    </row>
    <row r="1255" spans="1:12" x14ac:dyDescent="0.3">
      <c r="A1255">
        <v>94051419</v>
      </c>
      <c r="B1255" s="13" t="s">
        <v>3189</v>
      </c>
      <c r="C1255" s="13" t="s">
        <v>3190</v>
      </c>
      <c r="D1255" s="13" t="s">
        <v>3203</v>
      </c>
      <c r="E1255">
        <v>9</v>
      </c>
      <c r="F1255">
        <v>2020</v>
      </c>
      <c r="G1255">
        <v>1</v>
      </c>
      <c r="H1255" s="13" t="s">
        <v>6975</v>
      </c>
      <c r="I1255">
        <v>1</v>
      </c>
      <c r="J1255">
        <v>1</v>
      </c>
      <c r="K1255">
        <v>0</v>
      </c>
      <c r="L1255">
        <v>327</v>
      </c>
    </row>
    <row r="1256" spans="1:12" x14ac:dyDescent="0.3">
      <c r="A1256">
        <v>94051519</v>
      </c>
      <c r="B1256" s="13" t="s">
        <v>3189</v>
      </c>
      <c r="C1256" s="13" t="s">
        <v>3190</v>
      </c>
      <c r="D1256" s="13" t="s">
        <v>3203</v>
      </c>
      <c r="E1256">
        <v>9</v>
      </c>
      <c r="F1256">
        <v>2020</v>
      </c>
      <c r="G1256">
        <v>0</v>
      </c>
      <c r="H1256" s="13" t="s">
        <v>6975</v>
      </c>
      <c r="I1256">
        <v>1</v>
      </c>
      <c r="J1256">
        <v>1</v>
      </c>
      <c r="K1256">
        <v>0</v>
      </c>
      <c r="L1256">
        <v>992</v>
      </c>
    </row>
    <row r="1257" spans="1:12" x14ac:dyDescent="0.3">
      <c r="A1257">
        <v>94051619</v>
      </c>
      <c r="B1257" s="13" t="s">
        <v>3189</v>
      </c>
      <c r="C1257" s="13" t="s">
        <v>3190</v>
      </c>
      <c r="D1257" s="13" t="s">
        <v>3201</v>
      </c>
      <c r="E1257">
        <v>9</v>
      </c>
      <c r="F1257">
        <v>2020</v>
      </c>
      <c r="G1257">
        <v>1</v>
      </c>
      <c r="H1257" s="13" t="s">
        <v>6975</v>
      </c>
      <c r="I1257">
        <v>1</v>
      </c>
      <c r="J1257">
        <v>1</v>
      </c>
      <c r="K1257">
        <v>0</v>
      </c>
      <c r="L1257">
        <v>951</v>
      </c>
    </row>
    <row r="1258" spans="1:12" x14ac:dyDescent="0.3">
      <c r="A1258">
        <v>94051719</v>
      </c>
      <c r="B1258" s="13" t="s">
        <v>3189</v>
      </c>
      <c r="C1258" s="13" t="s">
        <v>3190</v>
      </c>
      <c r="D1258" s="13" t="s">
        <v>3201</v>
      </c>
      <c r="E1258">
        <v>9</v>
      </c>
      <c r="F1258">
        <v>2020</v>
      </c>
      <c r="G1258">
        <v>1</v>
      </c>
      <c r="H1258" s="13" t="s">
        <v>6975</v>
      </c>
      <c r="I1258">
        <v>1</v>
      </c>
      <c r="J1258">
        <v>1</v>
      </c>
      <c r="K1258">
        <v>0</v>
      </c>
      <c r="L1258">
        <v>948</v>
      </c>
    </row>
    <row r="1259" spans="1:12" x14ac:dyDescent="0.3">
      <c r="A1259">
        <v>94060119</v>
      </c>
      <c r="B1259" s="13" t="s">
        <v>3189</v>
      </c>
      <c r="C1259" s="13" t="s">
        <v>3190</v>
      </c>
      <c r="D1259" s="13" t="s">
        <v>3202</v>
      </c>
      <c r="E1259">
        <v>9</v>
      </c>
      <c r="F1259">
        <v>2020</v>
      </c>
      <c r="G1259">
        <v>1</v>
      </c>
      <c r="H1259" s="13" t="s">
        <v>6975</v>
      </c>
      <c r="I1259">
        <v>1</v>
      </c>
      <c r="J1259">
        <v>1</v>
      </c>
      <c r="K1259">
        <v>0</v>
      </c>
      <c r="L1259">
        <v>144</v>
      </c>
    </row>
    <row r="1260" spans="1:12" x14ac:dyDescent="0.3">
      <c r="A1260">
        <v>94060219</v>
      </c>
      <c r="B1260" s="13" t="s">
        <v>3189</v>
      </c>
      <c r="C1260" s="13" t="s">
        <v>3190</v>
      </c>
      <c r="D1260" s="13" t="s">
        <v>3203</v>
      </c>
      <c r="E1260">
        <v>9</v>
      </c>
      <c r="F1260">
        <v>2020</v>
      </c>
      <c r="G1260">
        <v>0</v>
      </c>
      <c r="H1260" s="13" t="s">
        <v>6975</v>
      </c>
      <c r="I1260">
        <v>1</v>
      </c>
      <c r="J1260">
        <v>1</v>
      </c>
      <c r="K1260">
        <v>0</v>
      </c>
      <c r="L1260">
        <v>205</v>
      </c>
    </row>
    <row r="1261" spans="1:12" x14ac:dyDescent="0.3">
      <c r="A1261">
        <v>94060319</v>
      </c>
      <c r="B1261" s="13" t="s">
        <v>3189</v>
      </c>
      <c r="C1261" s="13" t="s">
        <v>3190</v>
      </c>
      <c r="D1261" s="13" t="s">
        <v>3201</v>
      </c>
      <c r="E1261">
        <v>9</v>
      </c>
      <c r="F1261">
        <v>2020</v>
      </c>
      <c r="G1261">
        <v>1</v>
      </c>
      <c r="H1261" s="13" t="s">
        <v>6975</v>
      </c>
      <c r="I1261">
        <v>1</v>
      </c>
      <c r="J1261">
        <v>1</v>
      </c>
      <c r="K1261">
        <v>0</v>
      </c>
      <c r="L1261">
        <v>258</v>
      </c>
    </row>
    <row r="1262" spans="1:12" x14ac:dyDescent="0.3">
      <c r="A1262">
        <v>96010119</v>
      </c>
      <c r="B1262" s="13" t="s">
        <v>3189</v>
      </c>
      <c r="C1262" s="13" t="s">
        <v>3190</v>
      </c>
      <c r="D1262" s="13" t="s">
        <v>3201</v>
      </c>
      <c r="E1262">
        <v>9</v>
      </c>
      <c r="F1262">
        <v>2020</v>
      </c>
      <c r="G1262">
        <v>1</v>
      </c>
      <c r="H1262" s="13" t="s">
        <v>6975</v>
      </c>
      <c r="I1262">
        <v>1</v>
      </c>
      <c r="J1262">
        <v>1</v>
      </c>
      <c r="K1262">
        <v>0</v>
      </c>
      <c r="L1262">
        <v>345</v>
      </c>
    </row>
    <row r="1263" spans="1:12" x14ac:dyDescent="0.3">
      <c r="A1263">
        <v>96010219</v>
      </c>
      <c r="B1263" s="13" t="s">
        <v>3189</v>
      </c>
      <c r="C1263" s="13" t="s">
        <v>3190</v>
      </c>
      <c r="D1263" s="13" t="s">
        <v>6</v>
      </c>
      <c r="E1263">
        <v>9</v>
      </c>
      <c r="F1263">
        <v>2020</v>
      </c>
      <c r="G1263">
        <v>1</v>
      </c>
      <c r="H1263" s="13" t="s">
        <v>6975</v>
      </c>
      <c r="I1263">
        <v>1</v>
      </c>
      <c r="J1263">
        <v>1</v>
      </c>
      <c r="K1263">
        <v>0</v>
      </c>
      <c r="L1263">
        <v>168</v>
      </c>
    </row>
    <row r="1264" spans="1:12" x14ac:dyDescent="0.3">
      <c r="A1264">
        <v>96010319</v>
      </c>
      <c r="B1264" s="13" t="s">
        <v>3189</v>
      </c>
      <c r="C1264" s="13" t="s">
        <v>3190</v>
      </c>
      <c r="D1264" s="13" t="s">
        <v>3201</v>
      </c>
      <c r="E1264">
        <v>9</v>
      </c>
      <c r="F1264">
        <v>2020</v>
      </c>
      <c r="G1264">
        <v>1</v>
      </c>
      <c r="H1264" s="13" t="s">
        <v>6975</v>
      </c>
      <c r="I1264">
        <v>1</v>
      </c>
      <c r="J1264">
        <v>1</v>
      </c>
      <c r="K1264">
        <v>0</v>
      </c>
      <c r="L1264">
        <v>192</v>
      </c>
    </row>
    <row r="1265" spans="1:12" x14ac:dyDescent="0.3">
      <c r="A1265">
        <v>96010419</v>
      </c>
      <c r="B1265" s="13" t="s">
        <v>3189</v>
      </c>
      <c r="C1265" s="13" t="s">
        <v>3190</v>
      </c>
      <c r="D1265" s="13" t="s">
        <v>3201</v>
      </c>
      <c r="E1265">
        <v>9</v>
      </c>
      <c r="F1265">
        <v>2020</v>
      </c>
      <c r="G1265">
        <v>0</v>
      </c>
      <c r="H1265" s="13" t="s">
        <v>6975</v>
      </c>
      <c r="I1265">
        <v>1</v>
      </c>
      <c r="J1265">
        <v>1</v>
      </c>
      <c r="K1265">
        <v>0</v>
      </c>
      <c r="L1265">
        <v>220</v>
      </c>
    </row>
    <row r="1266" spans="1:12" x14ac:dyDescent="0.3">
      <c r="A1266">
        <v>96010519</v>
      </c>
      <c r="B1266" s="13" t="s">
        <v>3189</v>
      </c>
      <c r="C1266" s="13" t="s">
        <v>3190</v>
      </c>
      <c r="D1266" s="13" t="s">
        <v>3202</v>
      </c>
      <c r="E1266">
        <v>9</v>
      </c>
      <c r="F1266">
        <v>2020</v>
      </c>
      <c r="G1266">
        <v>0</v>
      </c>
      <c r="H1266" s="13" t="s">
        <v>6975</v>
      </c>
      <c r="I1266">
        <v>1</v>
      </c>
      <c r="J1266">
        <v>1</v>
      </c>
      <c r="K1266">
        <v>0</v>
      </c>
      <c r="L1266">
        <v>313</v>
      </c>
    </row>
    <row r="1267" spans="1:12" x14ac:dyDescent="0.3">
      <c r="A1267">
        <v>96010619</v>
      </c>
      <c r="B1267" s="13" t="s">
        <v>3189</v>
      </c>
      <c r="C1267" s="13" t="s">
        <v>3190</v>
      </c>
      <c r="D1267" s="13" t="s">
        <v>3203</v>
      </c>
      <c r="E1267">
        <v>9</v>
      </c>
      <c r="F1267">
        <v>2020</v>
      </c>
      <c r="G1267">
        <v>0</v>
      </c>
      <c r="H1267" s="13" t="s">
        <v>6975</v>
      </c>
      <c r="I1267">
        <v>1</v>
      </c>
      <c r="J1267">
        <v>1</v>
      </c>
      <c r="K1267">
        <v>0</v>
      </c>
      <c r="L1267">
        <v>327</v>
      </c>
    </row>
    <row r="1268" spans="1:12" x14ac:dyDescent="0.3">
      <c r="A1268">
        <v>96010719</v>
      </c>
      <c r="B1268" s="13" t="s">
        <v>3189</v>
      </c>
      <c r="C1268" s="13" t="s">
        <v>3190</v>
      </c>
      <c r="D1268" s="13" t="s">
        <v>3203</v>
      </c>
      <c r="E1268">
        <v>9</v>
      </c>
      <c r="F1268">
        <v>2020</v>
      </c>
      <c r="G1268">
        <v>0</v>
      </c>
      <c r="H1268" s="13" t="s">
        <v>6975</v>
      </c>
      <c r="I1268">
        <v>1</v>
      </c>
      <c r="J1268">
        <v>1</v>
      </c>
      <c r="K1268">
        <v>0</v>
      </c>
      <c r="L1268">
        <v>255</v>
      </c>
    </row>
    <row r="1269" spans="1:12" x14ac:dyDescent="0.3">
      <c r="A1269">
        <v>96010819</v>
      </c>
      <c r="B1269" s="13" t="s">
        <v>3189</v>
      </c>
      <c r="C1269" s="13" t="s">
        <v>3190</v>
      </c>
      <c r="D1269" s="13" t="s">
        <v>6</v>
      </c>
      <c r="E1269">
        <v>9</v>
      </c>
      <c r="F1269">
        <v>2020</v>
      </c>
      <c r="G1269">
        <v>1</v>
      </c>
      <c r="H1269" s="13" t="s">
        <v>6975</v>
      </c>
      <c r="I1269">
        <v>1</v>
      </c>
      <c r="J1269">
        <v>1</v>
      </c>
      <c r="K1269">
        <v>0</v>
      </c>
      <c r="L1269">
        <v>990</v>
      </c>
    </row>
    <row r="1270" spans="1:12" x14ac:dyDescent="0.3">
      <c r="A1270">
        <v>96010919</v>
      </c>
      <c r="B1270" s="13" t="s">
        <v>3189</v>
      </c>
      <c r="C1270" s="13" t="s">
        <v>3190</v>
      </c>
      <c r="D1270" s="13" t="s">
        <v>6</v>
      </c>
      <c r="E1270">
        <v>9</v>
      </c>
      <c r="F1270">
        <v>2020</v>
      </c>
      <c r="G1270">
        <v>0</v>
      </c>
      <c r="H1270" s="13" t="s">
        <v>6975</v>
      </c>
      <c r="I1270">
        <v>1</v>
      </c>
      <c r="J1270">
        <v>1</v>
      </c>
      <c r="K1270">
        <v>0</v>
      </c>
      <c r="L1270">
        <v>951</v>
      </c>
    </row>
    <row r="1271" spans="1:12" x14ac:dyDescent="0.3">
      <c r="A1271">
        <v>96011019</v>
      </c>
      <c r="B1271" s="13" t="s">
        <v>3189</v>
      </c>
      <c r="C1271" s="13" t="s">
        <v>3190</v>
      </c>
      <c r="D1271" s="13" t="s">
        <v>3201</v>
      </c>
      <c r="E1271">
        <v>9</v>
      </c>
      <c r="F1271">
        <v>2020</v>
      </c>
      <c r="G1271">
        <v>1</v>
      </c>
      <c r="H1271" s="13" t="s">
        <v>6975</v>
      </c>
      <c r="I1271">
        <v>1</v>
      </c>
      <c r="J1271">
        <v>1</v>
      </c>
      <c r="K1271">
        <v>0</v>
      </c>
      <c r="L1271">
        <v>383</v>
      </c>
    </row>
    <row r="1272" spans="1:12" x14ac:dyDescent="0.3">
      <c r="A1272">
        <v>96011119</v>
      </c>
      <c r="B1272" s="13" t="s">
        <v>3189</v>
      </c>
      <c r="C1272" s="13" t="s">
        <v>3190</v>
      </c>
      <c r="D1272" s="13" t="s">
        <v>6</v>
      </c>
      <c r="E1272">
        <v>9</v>
      </c>
      <c r="F1272">
        <v>2020</v>
      </c>
      <c r="G1272">
        <v>1</v>
      </c>
      <c r="H1272" s="13" t="s">
        <v>6975</v>
      </c>
      <c r="I1272">
        <v>1</v>
      </c>
      <c r="J1272">
        <v>1</v>
      </c>
      <c r="K1272">
        <v>0</v>
      </c>
      <c r="L1272">
        <v>168</v>
      </c>
    </row>
    <row r="1273" spans="1:12" x14ac:dyDescent="0.3">
      <c r="A1273">
        <v>96011219</v>
      </c>
      <c r="B1273" s="13" t="s">
        <v>3189</v>
      </c>
      <c r="C1273" s="13" t="s">
        <v>3190</v>
      </c>
      <c r="D1273" s="13" t="s">
        <v>6</v>
      </c>
      <c r="E1273">
        <v>9</v>
      </c>
      <c r="F1273">
        <v>2020</v>
      </c>
      <c r="G1273">
        <v>1</v>
      </c>
      <c r="H1273" s="13" t="s">
        <v>6975</v>
      </c>
      <c r="I1273">
        <v>1</v>
      </c>
      <c r="J1273">
        <v>1</v>
      </c>
      <c r="K1273">
        <v>0</v>
      </c>
      <c r="L1273">
        <v>220</v>
      </c>
    </row>
    <row r="1274" spans="1:12" x14ac:dyDescent="0.3">
      <c r="A1274">
        <v>15150119</v>
      </c>
      <c r="B1274" s="13" t="s">
        <v>3189</v>
      </c>
      <c r="C1274" s="13" t="s">
        <v>3190</v>
      </c>
      <c r="D1274" s="13" t="s">
        <v>6</v>
      </c>
      <c r="E1274">
        <v>9</v>
      </c>
      <c r="F1274">
        <v>2020</v>
      </c>
      <c r="G1274">
        <v>0</v>
      </c>
      <c r="H1274" s="13" t="s">
        <v>6975</v>
      </c>
      <c r="I1274">
        <v>1</v>
      </c>
      <c r="J1274">
        <v>1</v>
      </c>
      <c r="K1274">
        <v>0</v>
      </c>
      <c r="L1274">
        <v>538</v>
      </c>
    </row>
    <row r="1275" spans="1:12" x14ac:dyDescent="0.3">
      <c r="A1275">
        <v>15150219</v>
      </c>
      <c r="B1275" s="13" t="s">
        <v>3189</v>
      </c>
      <c r="C1275" s="13" t="s">
        <v>3190</v>
      </c>
      <c r="D1275" s="13" t="s">
        <v>6</v>
      </c>
      <c r="E1275">
        <v>9</v>
      </c>
      <c r="F1275">
        <v>2020</v>
      </c>
      <c r="G1275">
        <v>1</v>
      </c>
      <c r="H1275" s="13" t="s">
        <v>6975</v>
      </c>
      <c r="I1275">
        <v>1</v>
      </c>
      <c r="J1275">
        <v>1</v>
      </c>
      <c r="K1275">
        <v>0</v>
      </c>
      <c r="L1275">
        <v>367</v>
      </c>
    </row>
    <row r="1276" spans="1:12" x14ac:dyDescent="0.3">
      <c r="A1276">
        <v>15150319</v>
      </c>
      <c r="B1276" s="13" t="s">
        <v>3189</v>
      </c>
      <c r="C1276" s="13" t="s">
        <v>3190</v>
      </c>
      <c r="D1276" s="13" t="s">
        <v>3203</v>
      </c>
      <c r="E1276">
        <v>9</v>
      </c>
      <c r="F1276">
        <v>2020</v>
      </c>
      <c r="G1276">
        <v>0</v>
      </c>
      <c r="H1276" s="13" t="s">
        <v>6975</v>
      </c>
      <c r="I1276">
        <v>1</v>
      </c>
      <c r="J1276">
        <v>1</v>
      </c>
      <c r="K1276">
        <v>0</v>
      </c>
      <c r="L1276">
        <v>345</v>
      </c>
    </row>
    <row r="1277" spans="1:12" x14ac:dyDescent="0.3">
      <c r="A1277">
        <v>15150419</v>
      </c>
      <c r="B1277" s="13" t="s">
        <v>3189</v>
      </c>
      <c r="C1277" s="13" t="s">
        <v>3190</v>
      </c>
      <c r="D1277" s="13" t="s">
        <v>3201</v>
      </c>
      <c r="E1277">
        <v>9</v>
      </c>
      <c r="F1277">
        <v>2020</v>
      </c>
      <c r="G1277">
        <v>1</v>
      </c>
      <c r="H1277" s="13" t="s">
        <v>6975</v>
      </c>
      <c r="I1277">
        <v>1</v>
      </c>
      <c r="J1277">
        <v>1</v>
      </c>
      <c r="K1277">
        <v>0</v>
      </c>
      <c r="L1277">
        <v>144</v>
      </c>
    </row>
    <row r="1278" spans="1:12" x14ac:dyDescent="0.3">
      <c r="A1278">
        <v>15150519</v>
      </c>
      <c r="B1278" s="13" t="s">
        <v>3189</v>
      </c>
      <c r="C1278" s="13" t="s">
        <v>3190</v>
      </c>
      <c r="D1278" s="13" t="s">
        <v>6</v>
      </c>
      <c r="E1278">
        <v>9</v>
      </c>
      <c r="F1278">
        <v>2020</v>
      </c>
      <c r="G1278">
        <v>1</v>
      </c>
      <c r="H1278" s="13" t="s">
        <v>6975</v>
      </c>
      <c r="I1278">
        <v>1</v>
      </c>
      <c r="J1278">
        <v>1</v>
      </c>
      <c r="K1278">
        <v>0</v>
      </c>
      <c r="L1278">
        <v>144</v>
      </c>
    </row>
    <row r="1279" spans="1:12" x14ac:dyDescent="0.3">
      <c r="A1279">
        <v>15150619</v>
      </c>
      <c r="B1279" s="13" t="s">
        <v>3189</v>
      </c>
      <c r="C1279" s="13" t="s">
        <v>3190</v>
      </c>
      <c r="D1279" s="13" t="s">
        <v>3203</v>
      </c>
      <c r="E1279">
        <v>9</v>
      </c>
      <c r="F1279">
        <v>2020</v>
      </c>
      <c r="G1279">
        <v>1</v>
      </c>
      <c r="H1279" s="13" t="s">
        <v>6975</v>
      </c>
      <c r="I1279">
        <v>1</v>
      </c>
      <c r="J1279">
        <v>1</v>
      </c>
      <c r="K1279">
        <v>0</v>
      </c>
      <c r="L1279">
        <v>192</v>
      </c>
    </row>
    <row r="1280" spans="1:12" x14ac:dyDescent="0.3">
      <c r="A1280">
        <v>15150719</v>
      </c>
      <c r="B1280" s="13" t="s">
        <v>3189</v>
      </c>
      <c r="C1280" s="13" t="s">
        <v>3190</v>
      </c>
      <c r="D1280" s="13" t="s">
        <v>3201</v>
      </c>
      <c r="E1280">
        <v>9</v>
      </c>
      <c r="F1280">
        <v>2020</v>
      </c>
      <c r="G1280">
        <v>0</v>
      </c>
      <c r="H1280" s="13" t="s">
        <v>6975</v>
      </c>
      <c r="I1280">
        <v>1</v>
      </c>
      <c r="J1280">
        <v>1</v>
      </c>
      <c r="K1280">
        <v>0</v>
      </c>
      <c r="L1280">
        <v>220</v>
      </c>
    </row>
    <row r="1281" spans="1:12" x14ac:dyDescent="0.3">
      <c r="A1281">
        <v>15150819</v>
      </c>
      <c r="B1281" s="13" t="s">
        <v>3189</v>
      </c>
      <c r="C1281" s="13" t="s">
        <v>3190</v>
      </c>
      <c r="D1281" s="13" t="s">
        <v>6</v>
      </c>
      <c r="E1281">
        <v>9</v>
      </c>
      <c r="F1281">
        <v>2020</v>
      </c>
      <c r="G1281">
        <v>0</v>
      </c>
      <c r="H1281" s="13" t="s">
        <v>6975</v>
      </c>
      <c r="I1281">
        <v>1</v>
      </c>
      <c r="J1281">
        <v>1</v>
      </c>
      <c r="K1281">
        <v>0</v>
      </c>
      <c r="L1281">
        <v>210</v>
      </c>
    </row>
    <row r="1282" spans="1:12" x14ac:dyDescent="0.3">
      <c r="A1282">
        <v>15150919</v>
      </c>
      <c r="B1282" s="13" t="s">
        <v>3189</v>
      </c>
      <c r="C1282" s="13" t="s">
        <v>3190</v>
      </c>
      <c r="D1282" s="13" t="s">
        <v>6</v>
      </c>
      <c r="E1282">
        <v>9</v>
      </c>
      <c r="F1282">
        <v>2020</v>
      </c>
      <c r="G1282">
        <v>1</v>
      </c>
      <c r="H1282" s="13" t="s">
        <v>6975</v>
      </c>
      <c r="I1282">
        <v>1</v>
      </c>
      <c r="J1282">
        <v>1</v>
      </c>
      <c r="K1282">
        <v>0</v>
      </c>
      <c r="L1282">
        <v>313</v>
      </c>
    </row>
    <row r="1283" spans="1:12" x14ac:dyDescent="0.3">
      <c r="A1283">
        <v>15151019</v>
      </c>
      <c r="B1283" s="13" t="s">
        <v>3189</v>
      </c>
      <c r="C1283" s="13" t="s">
        <v>3190</v>
      </c>
      <c r="D1283" s="13" t="s">
        <v>3202</v>
      </c>
      <c r="E1283">
        <v>9</v>
      </c>
      <c r="F1283">
        <v>2020</v>
      </c>
      <c r="G1283">
        <v>1</v>
      </c>
      <c r="H1283" s="13" t="s">
        <v>6975</v>
      </c>
      <c r="I1283">
        <v>1</v>
      </c>
      <c r="J1283">
        <v>1</v>
      </c>
      <c r="K1283">
        <v>0</v>
      </c>
      <c r="L1283">
        <v>478</v>
      </c>
    </row>
    <row r="1284" spans="1:12" x14ac:dyDescent="0.3">
      <c r="A1284">
        <v>15151119</v>
      </c>
      <c r="B1284" s="13" t="s">
        <v>3189</v>
      </c>
      <c r="C1284" s="13" t="s">
        <v>3190</v>
      </c>
      <c r="D1284" s="13" t="s">
        <v>6</v>
      </c>
      <c r="E1284">
        <v>9</v>
      </c>
      <c r="F1284">
        <v>2020</v>
      </c>
      <c r="G1284">
        <v>1</v>
      </c>
      <c r="H1284" s="13" t="s">
        <v>6975</v>
      </c>
      <c r="I1284">
        <v>1</v>
      </c>
      <c r="J1284">
        <v>1</v>
      </c>
      <c r="K1284">
        <v>0</v>
      </c>
      <c r="L1284">
        <v>284</v>
      </c>
    </row>
    <row r="1285" spans="1:12" x14ac:dyDescent="0.3">
      <c r="A1285">
        <v>15151219</v>
      </c>
      <c r="B1285" s="13" t="s">
        <v>3189</v>
      </c>
      <c r="C1285" s="13" t="s">
        <v>3190</v>
      </c>
      <c r="D1285" s="13" t="s">
        <v>6</v>
      </c>
      <c r="E1285">
        <v>9</v>
      </c>
      <c r="F1285">
        <v>2020</v>
      </c>
      <c r="G1285">
        <v>1</v>
      </c>
      <c r="H1285" s="13" t="s">
        <v>6975</v>
      </c>
      <c r="I1285">
        <v>1</v>
      </c>
      <c r="J1285">
        <v>1</v>
      </c>
      <c r="K1285">
        <v>0</v>
      </c>
      <c r="L1285">
        <v>383</v>
      </c>
    </row>
    <row r="1286" spans="1:12" x14ac:dyDescent="0.3">
      <c r="A1286">
        <v>15151319</v>
      </c>
      <c r="B1286" s="13" t="s">
        <v>3189</v>
      </c>
      <c r="C1286" s="13" t="s">
        <v>3190</v>
      </c>
      <c r="D1286" s="13" t="s">
        <v>6</v>
      </c>
      <c r="E1286">
        <v>9</v>
      </c>
      <c r="F1286">
        <v>2020</v>
      </c>
      <c r="G1286">
        <v>1</v>
      </c>
      <c r="H1286" s="13" t="s">
        <v>6975</v>
      </c>
      <c r="I1286">
        <v>1</v>
      </c>
      <c r="J1286">
        <v>1</v>
      </c>
      <c r="K1286">
        <v>0</v>
      </c>
      <c r="L1286">
        <v>144</v>
      </c>
    </row>
    <row r="1287" spans="1:12" x14ac:dyDescent="0.3">
      <c r="A1287">
        <v>15151419</v>
      </c>
      <c r="B1287" s="13" t="s">
        <v>3189</v>
      </c>
      <c r="C1287" s="13" t="s">
        <v>3190</v>
      </c>
      <c r="D1287" s="13" t="s">
        <v>3201</v>
      </c>
      <c r="E1287">
        <v>9</v>
      </c>
      <c r="F1287">
        <v>2020</v>
      </c>
      <c r="G1287">
        <v>0</v>
      </c>
      <c r="H1287" s="13" t="s">
        <v>6975</v>
      </c>
      <c r="I1287">
        <v>1</v>
      </c>
      <c r="J1287">
        <v>1</v>
      </c>
      <c r="K1287">
        <v>0</v>
      </c>
      <c r="L1287">
        <v>168</v>
      </c>
    </row>
    <row r="1288" spans="1:12" x14ac:dyDescent="0.3">
      <c r="A1288">
        <v>15151519</v>
      </c>
      <c r="B1288" s="13" t="s">
        <v>3189</v>
      </c>
      <c r="C1288" s="13" t="s">
        <v>3190</v>
      </c>
      <c r="D1288" s="13" t="s">
        <v>6</v>
      </c>
      <c r="E1288">
        <v>9</v>
      </c>
      <c r="F1288">
        <v>2020</v>
      </c>
      <c r="G1288">
        <v>1</v>
      </c>
      <c r="H1288" s="13" t="s">
        <v>6975</v>
      </c>
      <c r="I1288">
        <v>1</v>
      </c>
      <c r="J1288">
        <v>1</v>
      </c>
      <c r="K1288">
        <v>0</v>
      </c>
      <c r="L1288">
        <v>192</v>
      </c>
    </row>
    <row r="1289" spans="1:12" x14ac:dyDescent="0.3">
      <c r="A1289">
        <v>15151619</v>
      </c>
      <c r="B1289" s="13" t="s">
        <v>3189</v>
      </c>
      <c r="C1289" s="13" t="s">
        <v>3190</v>
      </c>
      <c r="D1289" s="13" t="s">
        <v>6</v>
      </c>
      <c r="E1289">
        <v>9</v>
      </c>
      <c r="F1289">
        <v>2020</v>
      </c>
      <c r="G1289">
        <v>1</v>
      </c>
      <c r="H1289" s="13" t="s">
        <v>6975</v>
      </c>
      <c r="I1289">
        <v>1</v>
      </c>
      <c r="J1289">
        <v>1</v>
      </c>
      <c r="K1289">
        <v>0</v>
      </c>
      <c r="L1289">
        <v>192</v>
      </c>
    </row>
    <row r="1290" spans="1:12" x14ac:dyDescent="0.3">
      <c r="A1290">
        <v>15151719</v>
      </c>
      <c r="B1290" s="13" t="s">
        <v>3189</v>
      </c>
      <c r="C1290" s="13" t="s">
        <v>3190</v>
      </c>
      <c r="D1290" s="13" t="s">
        <v>3202</v>
      </c>
      <c r="E1290">
        <v>9</v>
      </c>
      <c r="F1290">
        <v>2020</v>
      </c>
      <c r="G1290">
        <v>1</v>
      </c>
      <c r="H1290" s="13" t="s">
        <v>6975</v>
      </c>
      <c r="I1290">
        <v>1</v>
      </c>
      <c r="J1290">
        <v>1</v>
      </c>
      <c r="K1290">
        <v>0</v>
      </c>
      <c r="L1290">
        <v>210</v>
      </c>
    </row>
    <row r="1291" spans="1:12" x14ac:dyDescent="0.3">
      <c r="A1291">
        <v>15151819</v>
      </c>
      <c r="B1291" s="13" t="s">
        <v>3189</v>
      </c>
      <c r="C1291" s="13" t="s">
        <v>3190</v>
      </c>
      <c r="D1291" s="13" t="s">
        <v>6</v>
      </c>
      <c r="E1291">
        <v>9</v>
      </c>
      <c r="F1291">
        <v>2020</v>
      </c>
      <c r="G1291">
        <v>0</v>
      </c>
      <c r="H1291" s="13" t="s">
        <v>6975</v>
      </c>
      <c r="I1291">
        <v>1</v>
      </c>
      <c r="J1291">
        <v>1</v>
      </c>
      <c r="K1291">
        <v>0</v>
      </c>
      <c r="L1291">
        <v>313</v>
      </c>
    </row>
    <row r="1292" spans="1:12" x14ac:dyDescent="0.3">
      <c r="A1292">
        <v>15151919</v>
      </c>
      <c r="B1292" s="13" t="s">
        <v>3189</v>
      </c>
      <c r="C1292" s="13" t="s">
        <v>3190</v>
      </c>
      <c r="D1292" s="13" t="s">
        <v>6</v>
      </c>
      <c r="E1292">
        <v>9</v>
      </c>
      <c r="F1292">
        <v>2020</v>
      </c>
      <c r="G1292">
        <v>1</v>
      </c>
      <c r="H1292" s="13" t="s">
        <v>6975</v>
      </c>
      <c r="I1292">
        <v>1</v>
      </c>
      <c r="J1292">
        <v>1</v>
      </c>
      <c r="K1292">
        <v>0</v>
      </c>
      <c r="L1292">
        <v>327</v>
      </c>
    </row>
    <row r="1293" spans="1:12" x14ac:dyDescent="0.3">
      <c r="A1293">
        <v>15152019</v>
      </c>
      <c r="B1293" s="13" t="s">
        <v>3189</v>
      </c>
      <c r="C1293" s="13" t="s">
        <v>3190</v>
      </c>
      <c r="D1293" s="13" t="s">
        <v>3200</v>
      </c>
      <c r="E1293">
        <v>9</v>
      </c>
      <c r="F1293">
        <v>2020</v>
      </c>
      <c r="G1293">
        <v>1</v>
      </c>
      <c r="H1293" s="13" t="s">
        <v>6975</v>
      </c>
      <c r="I1293">
        <v>1</v>
      </c>
      <c r="J1293">
        <v>1</v>
      </c>
      <c r="K1293">
        <v>0</v>
      </c>
      <c r="L1293">
        <v>295</v>
      </c>
    </row>
    <row r="1294" spans="1:12" x14ac:dyDescent="0.3">
      <c r="A1294">
        <v>15152119</v>
      </c>
      <c r="B1294" s="13" t="s">
        <v>3189</v>
      </c>
      <c r="C1294" s="13" t="s">
        <v>3190</v>
      </c>
      <c r="D1294" s="13" t="s">
        <v>6</v>
      </c>
      <c r="E1294">
        <v>9</v>
      </c>
      <c r="F1294">
        <v>2020</v>
      </c>
      <c r="G1294">
        <v>0</v>
      </c>
      <c r="H1294" s="13" t="s">
        <v>6975</v>
      </c>
      <c r="I1294">
        <v>1</v>
      </c>
      <c r="J1294">
        <v>1</v>
      </c>
      <c r="K1294">
        <v>0</v>
      </c>
      <c r="L1294">
        <v>383</v>
      </c>
    </row>
    <row r="1295" spans="1:12" x14ac:dyDescent="0.3">
      <c r="A1295">
        <v>15152219</v>
      </c>
      <c r="B1295" s="13" t="s">
        <v>3189</v>
      </c>
      <c r="C1295" s="13" t="s">
        <v>3190</v>
      </c>
      <c r="D1295" s="13" t="s">
        <v>6</v>
      </c>
      <c r="E1295">
        <v>9</v>
      </c>
      <c r="F1295">
        <v>2020</v>
      </c>
      <c r="G1295">
        <v>0</v>
      </c>
      <c r="H1295" s="13" t="s">
        <v>6975</v>
      </c>
      <c r="I1295">
        <v>1</v>
      </c>
      <c r="J1295">
        <v>1</v>
      </c>
      <c r="K1295">
        <v>0</v>
      </c>
      <c r="L1295">
        <v>172</v>
      </c>
    </row>
    <row r="1296" spans="1:12" x14ac:dyDescent="0.3">
      <c r="A1296">
        <v>15152319</v>
      </c>
      <c r="B1296" s="13" t="s">
        <v>3189</v>
      </c>
      <c r="C1296" s="13" t="s">
        <v>3190</v>
      </c>
      <c r="D1296" s="13" t="s">
        <v>3201</v>
      </c>
      <c r="E1296">
        <v>9</v>
      </c>
      <c r="F1296">
        <v>2020</v>
      </c>
      <c r="G1296">
        <v>1</v>
      </c>
      <c r="H1296" s="13" t="s">
        <v>6975</v>
      </c>
      <c r="I1296">
        <v>1</v>
      </c>
      <c r="J1296">
        <v>1</v>
      </c>
      <c r="K1296">
        <v>0</v>
      </c>
      <c r="L1296">
        <v>172</v>
      </c>
    </row>
    <row r="1297" spans="1:12" x14ac:dyDescent="0.3">
      <c r="A1297">
        <v>15152419</v>
      </c>
      <c r="B1297" s="13" t="s">
        <v>3189</v>
      </c>
      <c r="C1297" s="13" t="s">
        <v>3190</v>
      </c>
      <c r="D1297" s="13" t="s">
        <v>3202</v>
      </c>
      <c r="E1297">
        <v>9</v>
      </c>
      <c r="F1297">
        <v>2020</v>
      </c>
      <c r="G1297">
        <v>0</v>
      </c>
      <c r="H1297" s="13" t="s">
        <v>6975</v>
      </c>
      <c r="I1297">
        <v>1</v>
      </c>
      <c r="J1297">
        <v>1</v>
      </c>
      <c r="K1297">
        <v>0</v>
      </c>
      <c r="L1297">
        <v>192</v>
      </c>
    </row>
    <row r="1298" spans="1:12" x14ac:dyDescent="0.3">
      <c r="A1298">
        <v>15152519</v>
      </c>
      <c r="B1298" s="13" t="s">
        <v>3189</v>
      </c>
      <c r="C1298" s="13" t="s">
        <v>3190</v>
      </c>
      <c r="D1298" s="13" t="s">
        <v>3203</v>
      </c>
      <c r="E1298">
        <v>9</v>
      </c>
      <c r="F1298">
        <v>2020</v>
      </c>
      <c r="G1298">
        <v>0</v>
      </c>
      <c r="H1298" s="13" t="s">
        <v>6975</v>
      </c>
      <c r="I1298">
        <v>1</v>
      </c>
      <c r="J1298">
        <v>1</v>
      </c>
      <c r="K1298">
        <v>0</v>
      </c>
      <c r="L1298">
        <v>220</v>
      </c>
    </row>
    <row r="1299" spans="1:12" x14ac:dyDescent="0.3">
      <c r="A1299">
        <v>15152619</v>
      </c>
      <c r="B1299" s="13" t="s">
        <v>3189</v>
      </c>
      <c r="C1299" s="13" t="s">
        <v>3190</v>
      </c>
      <c r="D1299" s="13" t="s">
        <v>3203</v>
      </c>
      <c r="E1299">
        <v>9</v>
      </c>
      <c r="F1299">
        <v>2020</v>
      </c>
      <c r="G1299">
        <v>0</v>
      </c>
      <c r="H1299" s="13" t="s">
        <v>6975</v>
      </c>
      <c r="I1299">
        <v>1</v>
      </c>
      <c r="J1299">
        <v>1</v>
      </c>
      <c r="K1299">
        <v>0</v>
      </c>
      <c r="L1299">
        <v>220</v>
      </c>
    </row>
    <row r="1300" spans="1:12" x14ac:dyDescent="0.3">
      <c r="A1300">
        <v>15152719</v>
      </c>
      <c r="B1300" s="13" t="s">
        <v>3189</v>
      </c>
      <c r="C1300" s="13" t="s">
        <v>3190</v>
      </c>
      <c r="D1300" s="13" t="s">
        <v>3200</v>
      </c>
      <c r="E1300">
        <v>9</v>
      </c>
      <c r="F1300">
        <v>2020</v>
      </c>
      <c r="G1300">
        <v>1</v>
      </c>
      <c r="H1300" s="13" t="s">
        <v>6975</v>
      </c>
      <c r="I1300">
        <v>1</v>
      </c>
      <c r="J1300">
        <v>1</v>
      </c>
      <c r="K1300">
        <v>0</v>
      </c>
      <c r="L1300">
        <v>313</v>
      </c>
    </row>
    <row r="1301" spans="1:12" x14ac:dyDescent="0.3">
      <c r="A1301">
        <v>15152819</v>
      </c>
      <c r="B1301" s="13" t="s">
        <v>3189</v>
      </c>
      <c r="C1301" s="13" t="s">
        <v>3190</v>
      </c>
      <c r="D1301" s="13" t="s">
        <v>6</v>
      </c>
      <c r="E1301">
        <v>9</v>
      </c>
      <c r="F1301">
        <v>2020</v>
      </c>
      <c r="G1301">
        <v>1</v>
      </c>
      <c r="H1301" s="13" t="s">
        <v>6975</v>
      </c>
      <c r="I1301">
        <v>1</v>
      </c>
      <c r="J1301">
        <v>1</v>
      </c>
      <c r="K1301">
        <v>0</v>
      </c>
      <c r="L1301">
        <v>327</v>
      </c>
    </row>
    <row r="1302" spans="1:12" x14ac:dyDescent="0.3">
      <c r="A1302">
        <v>15152919</v>
      </c>
      <c r="B1302" s="13" t="s">
        <v>3189</v>
      </c>
      <c r="C1302" s="13" t="s">
        <v>3190</v>
      </c>
      <c r="D1302" s="13" t="s">
        <v>6</v>
      </c>
      <c r="E1302">
        <v>9</v>
      </c>
      <c r="F1302">
        <v>2020</v>
      </c>
      <c r="G1302">
        <v>0</v>
      </c>
      <c r="H1302" s="13" t="s">
        <v>6975</v>
      </c>
      <c r="I1302">
        <v>1</v>
      </c>
      <c r="J1302">
        <v>1</v>
      </c>
      <c r="K1302">
        <v>0</v>
      </c>
      <c r="L1302">
        <v>327</v>
      </c>
    </row>
    <row r="1303" spans="1:12" x14ac:dyDescent="0.3">
      <c r="A1303">
        <v>15153019</v>
      </c>
      <c r="B1303" s="13" t="s">
        <v>3189</v>
      </c>
      <c r="C1303" s="13" t="s">
        <v>3190</v>
      </c>
      <c r="D1303" s="13" t="s">
        <v>6</v>
      </c>
      <c r="E1303">
        <v>9</v>
      </c>
      <c r="F1303">
        <v>2020</v>
      </c>
      <c r="G1303">
        <v>1</v>
      </c>
      <c r="H1303" s="13" t="s">
        <v>6975</v>
      </c>
      <c r="I1303">
        <v>1</v>
      </c>
      <c r="J1303">
        <v>1</v>
      </c>
      <c r="K1303">
        <v>0</v>
      </c>
      <c r="L1303">
        <v>283</v>
      </c>
    </row>
    <row r="1304" spans="1:12" x14ac:dyDescent="0.3">
      <c r="A1304">
        <v>15153119</v>
      </c>
      <c r="B1304" s="13" t="s">
        <v>3189</v>
      </c>
      <c r="C1304" s="13" t="s">
        <v>3190</v>
      </c>
      <c r="D1304" s="13" t="s">
        <v>3201</v>
      </c>
      <c r="E1304">
        <v>9</v>
      </c>
      <c r="F1304">
        <v>2020</v>
      </c>
      <c r="G1304">
        <v>1</v>
      </c>
      <c r="H1304" s="13" t="s">
        <v>6975</v>
      </c>
      <c r="I1304">
        <v>1</v>
      </c>
      <c r="J1304">
        <v>1</v>
      </c>
      <c r="K1304">
        <v>0</v>
      </c>
      <c r="L1304">
        <v>383</v>
      </c>
    </row>
    <row r="1305" spans="1:12" x14ac:dyDescent="0.3">
      <c r="A1305">
        <v>15153219</v>
      </c>
      <c r="B1305" s="13" t="s">
        <v>3189</v>
      </c>
      <c r="C1305" s="13" t="s">
        <v>3190</v>
      </c>
      <c r="D1305" s="13" t="s">
        <v>3202</v>
      </c>
      <c r="E1305">
        <v>9</v>
      </c>
      <c r="F1305">
        <v>2020</v>
      </c>
      <c r="G1305">
        <v>0</v>
      </c>
      <c r="H1305" s="13" t="s">
        <v>6975</v>
      </c>
      <c r="I1305">
        <v>1</v>
      </c>
      <c r="J1305">
        <v>1</v>
      </c>
      <c r="K1305">
        <v>0</v>
      </c>
      <c r="L1305">
        <v>144</v>
      </c>
    </row>
    <row r="1306" spans="1:12" x14ac:dyDescent="0.3">
      <c r="A1306">
        <v>15154019</v>
      </c>
      <c r="B1306" s="13" t="s">
        <v>3189</v>
      </c>
      <c r="C1306" s="13" t="s">
        <v>3190</v>
      </c>
      <c r="D1306" s="13" t="s">
        <v>3203</v>
      </c>
      <c r="E1306">
        <v>9</v>
      </c>
      <c r="F1306">
        <v>2020</v>
      </c>
      <c r="G1306">
        <v>1</v>
      </c>
      <c r="H1306" s="13" t="s">
        <v>6975</v>
      </c>
      <c r="I1306">
        <v>1</v>
      </c>
      <c r="J1306">
        <v>1</v>
      </c>
      <c r="K1306">
        <v>0</v>
      </c>
      <c r="L1306">
        <v>240</v>
      </c>
    </row>
    <row r="1307" spans="1:12" x14ac:dyDescent="0.3">
      <c r="A1307">
        <v>15154119</v>
      </c>
      <c r="B1307" s="13" t="s">
        <v>3189</v>
      </c>
      <c r="C1307" s="13" t="s">
        <v>3190</v>
      </c>
      <c r="D1307" s="13" t="s">
        <v>3203</v>
      </c>
      <c r="E1307">
        <v>9</v>
      </c>
      <c r="F1307">
        <v>2020</v>
      </c>
      <c r="G1307">
        <v>0</v>
      </c>
      <c r="H1307" s="13" t="s">
        <v>6975</v>
      </c>
      <c r="I1307">
        <v>1</v>
      </c>
      <c r="J1307">
        <v>1</v>
      </c>
      <c r="K1307">
        <v>0</v>
      </c>
      <c r="L1307">
        <v>205</v>
      </c>
    </row>
    <row r="1308" spans="1:12" x14ac:dyDescent="0.3">
      <c r="A1308">
        <v>15154219</v>
      </c>
      <c r="B1308" s="13" t="s">
        <v>3189</v>
      </c>
      <c r="C1308" s="13" t="s">
        <v>3190</v>
      </c>
      <c r="D1308" s="13" t="s">
        <v>3200</v>
      </c>
      <c r="E1308">
        <v>9</v>
      </c>
      <c r="F1308">
        <v>2020</v>
      </c>
      <c r="G1308">
        <v>0</v>
      </c>
      <c r="H1308" s="13" t="s">
        <v>6975</v>
      </c>
      <c r="I1308">
        <v>1</v>
      </c>
      <c r="J1308">
        <v>1</v>
      </c>
      <c r="K1308">
        <v>0</v>
      </c>
      <c r="L1308">
        <v>210</v>
      </c>
    </row>
    <row r="1309" spans="1:12" x14ac:dyDescent="0.3">
      <c r="A1309">
        <v>15154319</v>
      </c>
      <c r="B1309" s="13" t="s">
        <v>3189</v>
      </c>
      <c r="C1309" s="13" t="s">
        <v>3190</v>
      </c>
      <c r="D1309" s="13" t="s">
        <v>6</v>
      </c>
      <c r="E1309">
        <v>9</v>
      </c>
      <c r="F1309">
        <v>2020</v>
      </c>
      <c r="G1309">
        <v>0</v>
      </c>
      <c r="H1309" s="13" t="s">
        <v>6975</v>
      </c>
      <c r="I1309">
        <v>1</v>
      </c>
      <c r="J1309">
        <v>1</v>
      </c>
      <c r="K1309">
        <v>0</v>
      </c>
      <c r="L1309">
        <v>240</v>
      </c>
    </row>
    <row r="1310" spans="1:12" x14ac:dyDescent="0.3">
      <c r="A1310">
        <v>15154419</v>
      </c>
      <c r="B1310" s="13" t="s">
        <v>3189</v>
      </c>
      <c r="C1310" s="13" t="s">
        <v>3190</v>
      </c>
      <c r="D1310" s="13" t="s">
        <v>3203</v>
      </c>
      <c r="E1310">
        <v>9</v>
      </c>
      <c r="F1310">
        <v>2020</v>
      </c>
      <c r="G1310">
        <v>1</v>
      </c>
      <c r="H1310" s="13" t="s">
        <v>6975</v>
      </c>
      <c r="I1310">
        <v>1</v>
      </c>
      <c r="J1310">
        <v>1</v>
      </c>
      <c r="K1310">
        <v>0</v>
      </c>
      <c r="L1310">
        <v>205</v>
      </c>
    </row>
    <row r="1311" spans="1:12" x14ac:dyDescent="0.3">
      <c r="A1311">
        <v>15154519</v>
      </c>
      <c r="B1311" s="13" t="s">
        <v>3189</v>
      </c>
      <c r="C1311" s="13" t="s">
        <v>3190</v>
      </c>
      <c r="D1311" s="13" t="s">
        <v>6</v>
      </c>
      <c r="E1311">
        <v>9</v>
      </c>
      <c r="F1311">
        <v>2020</v>
      </c>
      <c r="G1311">
        <v>1</v>
      </c>
      <c r="H1311" s="13" t="s">
        <v>6975</v>
      </c>
      <c r="I1311">
        <v>1</v>
      </c>
      <c r="J1311">
        <v>1</v>
      </c>
      <c r="K1311">
        <v>0</v>
      </c>
      <c r="L1311">
        <v>255</v>
      </c>
    </row>
    <row r="1312" spans="1:12" x14ac:dyDescent="0.3">
      <c r="A1312">
        <v>15154619</v>
      </c>
      <c r="B1312" s="13" t="s">
        <v>3189</v>
      </c>
      <c r="C1312" s="13" t="s">
        <v>3190</v>
      </c>
      <c r="D1312" s="13" t="s">
        <v>6</v>
      </c>
      <c r="E1312">
        <v>9</v>
      </c>
      <c r="F1312">
        <v>2020</v>
      </c>
      <c r="G1312">
        <v>0</v>
      </c>
      <c r="H1312" s="13" t="s">
        <v>6975</v>
      </c>
      <c r="I1312">
        <v>1</v>
      </c>
      <c r="J1312">
        <v>1</v>
      </c>
      <c r="K1312">
        <v>0</v>
      </c>
      <c r="L1312">
        <v>327</v>
      </c>
    </row>
    <row r="1313" spans="1:12" x14ac:dyDescent="0.3">
      <c r="A1313">
        <v>15154719</v>
      </c>
      <c r="B1313" s="13" t="s">
        <v>3189</v>
      </c>
      <c r="C1313" s="13" t="s">
        <v>3190</v>
      </c>
      <c r="D1313" s="13" t="s">
        <v>3201</v>
      </c>
      <c r="E1313">
        <v>9</v>
      </c>
      <c r="F1313">
        <v>2020</v>
      </c>
      <c r="G1313">
        <v>1</v>
      </c>
      <c r="H1313" s="13" t="s">
        <v>6975</v>
      </c>
      <c r="I1313">
        <v>1</v>
      </c>
      <c r="J1313">
        <v>1</v>
      </c>
      <c r="K1313">
        <v>0</v>
      </c>
      <c r="L1313">
        <v>313</v>
      </c>
    </row>
    <row r="1314" spans="1:12" x14ac:dyDescent="0.3">
      <c r="A1314">
        <v>15154819</v>
      </c>
      <c r="B1314" s="13" t="s">
        <v>3189</v>
      </c>
      <c r="C1314" s="13" t="s">
        <v>3190</v>
      </c>
      <c r="D1314" s="13" t="s">
        <v>6</v>
      </c>
      <c r="E1314">
        <v>9</v>
      </c>
      <c r="F1314">
        <v>2020</v>
      </c>
      <c r="G1314">
        <v>1</v>
      </c>
      <c r="H1314" s="13" t="s">
        <v>6975</v>
      </c>
      <c r="I1314">
        <v>1</v>
      </c>
      <c r="J1314">
        <v>1</v>
      </c>
      <c r="K1314">
        <v>0</v>
      </c>
      <c r="L1314">
        <v>992</v>
      </c>
    </row>
    <row r="1315" spans="1:12" x14ac:dyDescent="0.3">
      <c r="A1315">
        <v>15154919</v>
      </c>
      <c r="B1315" s="13" t="s">
        <v>3189</v>
      </c>
      <c r="C1315" s="13" t="s">
        <v>3190</v>
      </c>
      <c r="D1315" s="13" t="s">
        <v>3201</v>
      </c>
      <c r="E1315">
        <v>9</v>
      </c>
      <c r="F1315">
        <v>2020</v>
      </c>
      <c r="G1315">
        <v>1</v>
      </c>
      <c r="H1315" s="13" t="s">
        <v>6975</v>
      </c>
      <c r="I1315">
        <v>1</v>
      </c>
      <c r="J1315">
        <v>1</v>
      </c>
      <c r="K1315">
        <v>0</v>
      </c>
      <c r="L1315">
        <v>951</v>
      </c>
    </row>
    <row r="1316" spans="1:12" x14ac:dyDescent="0.3">
      <c r="A1316">
        <v>15156019</v>
      </c>
      <c r="B1316" s="13" t="s">
        <v>3189</v>
      </c>
      <c r="C1316" s="13" t="s">
        <v>3190</v>
      </c>
      <c r="D1316" s="13" t="s">
        <v>3201</v>
      </c>
      <c r="E1316">
        <v>9</v>
      </c>
      <c r="F1316">
        <v>2020</v>
      </c>
      <c r="G1316">
        <v>1</v>
      </c>
      <c r="H1316" s="13" t="s">
        <v>6975</v>
      </c>
      <c r="I1316">
        <v>1</v>
      </c>
      <c r="J1316">
        <v>1</v>
      </c>
      <c r="K1316">
        <v>0</v>
      </c>
      <c r="L1316">
        <v>345</v>
      </c>
    </row>
    <row r="1317" spans="1:12" x14ac:dyDescent="0.3">
      <c r="A1317">
        <v>15156119</v>
      </c>
      <c r="B1317" s="13" t="s">
        <v>3189</v>
      </c>
      <c r="C1317" s="13" t="s">
        <v>3190</v>
      </c>
      <c r="D1317" s="13" t="s">
        <v>3202</v>
      </c>
      <c r="E1317">
        <v>9</v>
      </c>
      <c r="F1317">
        <v>2020</v>
      </c>
      <c r="G1317">
        <v>1</v>
      </c>
      <c r="H1317" s="13" t="s">
        <v>6975</v>
      </c>
      <c r="I1317">
        <v>1</v>
      </c>
      <c r="J1317">
        <v>1</v>
      </c>
      <c r="K1317">
        <v>0</v>
      </c>
      <c r="L1317">
        <v>168</v>
      </c>
    </row>
    <row r="1318" spans="1:12" x14ac:dyDescent="0.3">
      <c r="A1318">
        <v>15156219</v>
      </c>
      <c r="B1318" s="13" t="s">
        <v>3189</v>
      </c>
      <c r="C1318" s="13" t="s">
        <v>3190</v>
      </c>
      <c r="D1318" s="13" t="s">
        <v>3202</v>
      </c>
      <c r="E1318">
        <v>9</v>
      </c>
      <c r="F1318">
        <v>2020</v>
      </c>
      <c r="G1318">
        <v>0</v>
      </c>
      <c r="H1318" s="13" t="s">
        <v>6975</v>
      </c>
      <c r="I1318">
        <v>1</v>
      </c>
      <c r="J1318">
        <v>1</v>
      </c>
      <c r="K1318">
        <v>0</v>
      </c>
      <c r="L1318">
        <v>210</v>
      </c>
    </row>
    <row r="1319" spans="1:12" x14ac:dyDescent="0.3">
      <c r="A1319">
        <v>15156319</v>
      </c>
      <c r="B1319" s="13" t="s">
        <v>3189</v>
      </c>
      <c r="C1319" s="13" t="s">
        <v>3190</v>
      </c>
      <c r="D1319" s="13" t="s">
        <v>3203</v>
      </c>
      <c r="E1319">
        <v>9</v>
      </c>
      <c r="F1319">
        <v>2020</v>
      </c>
      <c r="G1319">
        <v>1</v>
      </c>
      <c r="H1319" s="13" t="s">
        <v>6975</v>
      </c>
      <c r="I1319">
        <v>1</v>
      </c>
      <c r="J1319">
        <v>1</v>
      </c>
      <c r="K1319">
        <v>0</v>
      </c>
      <c r="L1319">
        <v>258</v>
      </c>
    </row>
    <row r="1320" spans="1:12" x14ac:dyDescent="0.3">
      <c r="A1320">
        <v>15156419</v>
      </c>
      <c r="B1320" s="13" t="s">
        <v>3189</v>
      </c>
      <c r="C1320" s="13" t="s">
        <v>3190</v>
      </c>
      <c r="D1320" s="13" t="s">
        <v>3203</v>
      </c>
      <c r="E1320">
        <v>9</v>
      </c>
      <c r="F1320">
        <v>2020</v>
      </c>
      <c r="G1320">
        <v>0</v>
      </c>
      <c r="H1320" s="13" t="s">
        <v>6975</v>
      </c>
      <c r="I1320">
        <v>1</v>
      </c>
      <c r="J1320">
        <v>1</v>
      </c>
      <c r="K1320">
        <v>0</v>
      </c>
      <c r="L1320">
        <v>313</v>
      </c>
    </row>
    <row r="1321" spans="1:12" x14ac:dyDescent="0.3">
      <c r="A1321">
        <v>15156519</v>
      </c>
      <c r="B1321" s="13" t="s">
        <v>3189</v>
      </c>
      <c r="C1321" s="13" t="s">
        <v>3190</v>
      </c>
      <c r="D1321" s="13" t="s">
        <v>3200</v>
      </c>
      <c r="E1321">
        <v>9</v>
      </c>
      <c r="F1321">
        <v>2020</v>
      </c>
      <c r="G1321">
        <v>0</v>
      </c>
      <c r="H1321" s="13" t="s">
        <v>6975</v>
      </c>
      <c r="I1321">
        <v>1</v>
      </c>
      <c r="J1321">
        <v>1</v>
      </c>
      <c r="K1321">
        <v>0</v>
      </c>
      <c r="L1321">
        <v>313</v>
      </c>
    </row>
    <row r="1322" spans="1:12" x14ac:dyDescent="0.3">
      <c r="A1322">
        <v>15156619</v>
      </c>
      <c r="B1322" s="13" t="s">
        <v>3189</v>
      </c>
      <c r="C1322" s="13" t="s">
        <v>3190</v>
      </c>
      <c r="D1322" s="13" t="s">
        <v>6</v>
      </c>
      <c r="E1322">
        <v>9</v>
      </c>
      <c r="F1322">
        <v>2020</v>
      </c>
      <c r="G1322">
        <v>1</v>
      </c>
      <c r="H1322" s="13" t="s">
        <v>6975</v>
      </c>
      <c r="I1322">
        <v>1</v>
      </c>
      <c r="J1322">
        <v>1</v>
      </c>
      <c r="K1322">
        <v>0</v>
      </c>
      <c r="L1322">
        <v>992</v>
      </c>
    </row>
    <row r="1323" spans="1:12" x14ac:dyDescent="0.3">
      <c r="A1323">
        <v>15156719</v>
      </c>
      <c r="B1323" s="13" t="s">
        <v>3189</v>
      </c>
      <c r="C1323" s="13" t="s">
        <v>3190</v>
      </c>
      <c r="D1323" s="13" t="s">
        <v>6</v>
      </c>
      <c r="E1323">
        <v>9</v>
      </c>
      <c r="F1323">
        <v>2020</v>
      </c>
      <c r="G1323">
        <v>0</v>
      </c>
      <c r="H1323" s="13" t="s">
        <v>6975</v>
      </c>
      <c r="I1323">
        <v>1</v>
      </c>
      <c r="J1323">
        <v>1</v>
      </c>
      <c r="K1323">
        <v>0</v>
      </c>
      <c r="L1323">
        <v>992</v>
      </c>
    </row>
    <row r="1324" spans="1:12" x14ac:dyDescent="0.3">
      <c r="A1324">
        <v>15156919</v>
      </c>
      <c r="B1324" s="13" t="s">
        <v>3189</v>
      </c>
      <c r="C1324" s="13" t="s">
        <v>3190</v>
      </c>
      <c r="D1324" s="13" t="s">
        <v>6</v>
      </c>
      <c r="E1324">
        <v>9</v>
      </c>
      <c r="F1324">
        <v>2020</v>
      </c>
      <c r="G1324">
        <v>0</v>
      </c>
      <c r="H1324" s="13" t="s">
        <v>6975</v>
      </c>
      <c r="I1324">
        <v>1</v>
      </c>
      <c r="J1324">
        <v>1</v>
      </c>
      <c r="K1324">
        <v>0</v>
      </c>
      <c r="L1324">
        <v>948</v>
      </c>
    </row>
    <row r="1325" spans="1:12" x14ac:dyDescent="0.3">
      <c r="A1325">
        <v>15160119</v>
      </c>
      <c r="B1325" s="13" t="s">
        <v>3189</v>
      </c>
      <c r="C1325" s="13" t="s">
        <v>3190</v>
      </c>
      <c r="D1325" s="13" t="s">
        <v>3201</v>
      </c>
      <c r="E1325">
        <v>9</v>
      </c>
      <c r="F1325">
        <v>2020</v>
      </c>
      <c r="G1325">
        <v>1</v>
      </c>
      <c r="H1325" s="13" t="s">
        <v>6975</v>
      </c>
      <c r="I1325">
        <v>1</v>
      </c>
      <c r="J1325">
        <v>1</v>
      </c>
      <c r="K1325">
        <v>0</v>
      </c>
      <c r="L1325">
        <v>293</v>
      </c>
    </row>
    <row r="1326" spans="1:12" x14ac:dyDescent="0.3">
      <c r="A1326">
        <v>15160219</v>
      </c>
      <c r="B1326" s="13" t="s">
        <v>3189</v>
      </c>
      <c r="C1326" s="13" t="s">
        <v>3190</v>
      </c>
      <c r="D1326" s="13" t="s">
        <v>3202</v>
      </c>
      <c r="E1326">
        <v>9</v>
      </c>
      <c r="F1326">
        <v>2020</v>
      </c>
      <c r="G1326">
        <v>1</v>
      </c>
      <c r="H1326" s="13" t="s">
        <v>6975</v>
      </c>
      <c r="I1326">
        <v>1</v>
      </c>
      <c r="J1326">
        <v>1</v>
      </c>
      <c r="K1326">
        <v>0</v>
      </c>
      <c r="L1326">
        <v>345</v>
      </c>
    </row>
    <row r="1327" spans="1:12" x14ac:dyDescent="0.3">
      <c r="A1327">
        <v>15160319</v>
      </c>
      <c r="B1327" s="13" t="s">
        <v>3189</v>
      </c>
      <c r="C1327" s="13" t="s">
        <v>3190</v>
      </c>
      <c r="D1327" s="13" t="s">
        <v>3202</v>
      </c>
      <c r="E1327">
        <v>9</v>
      </c>
      <c r="F1327">
        <v>2020</v>
      </c>
      <c r="G1327">
        <v>0</v>
      </c>
      <c r="H1327" s="13" t="s">
        <v>6975</v>
      </c>
      <c r="I1327">
        <v>1</v>
      </c>
      <c r="J1327">
        <v>1</v>
      </c>
      <c r="K1327">
        <v>0</v>
      </c>
      <c r="L1327">
        <v>168</v>
      </c>
    </row>
    <row r="1328" spans="1:12" x14ac:dyDescent="0.3">
      <c r="A1328">
        <v>15160419</v>
      </c>
      <c r="B1328" s="13" t="s">
        <v>3189</v>
      </c>
      <c r="C1328" s="13" t="s">
        <v>3190</v>
      </c>
      <c r="D1328" s="13" t="s">
        <v>3203</v>
      </c>
      <c r="E1328">
        <v>9</v>
      </c>
      <c r="F1328">
        <v>2020</v>
      </c>
      <c r="G1328">
        <v>0</v>
      </c>
      <c r="H1328" s="13" t="s">
        <v>6975</v>
      </c>
      <c r="I1328">
        <v>1</v>
      </c>
      <c r="J1328">
        <v>1</v>
      </c>
      <c r="K1328">
        <v>0</v>
      </c>
      <c r="L1328">
        <v>172</v>
      </c>
    </row>
    <row r="1329" spans="1:12" x14ac:dyDescent="0.3">
      <c r="A1329">
        <v>15160519</v>
      </c>
      <c r="B1329" s="13" t="s">
        <v>3189</v>
      </c>
      <c r="C1329" s="13" t="s">
        <v>3190</v>
      </c>
      <c r="D1329" s="13" t="s">
        <v>3203</v>
      </c>
      <c r="E1329">
        <v>9</v>
      </c>
      <c r="F1329">
        <v>2020</v>
      </c>
      <c r="G1329">
        <v>1</v>
      </c>
      <c r="H1329" s="13" t="s">
        <v>6975</v>
      </c>
      <c r="I1329">
        <v>1</v>
      </c>
      <c r="J1329">
        <v>1</v>
      </c>
      <c r="K1329">
        <v>0</v>
      </c>
      <c r="L1329">
        <v>240</v>
      </c>
    </row>
    <row r="1330" spans="1:12" x14ac:dyDescent="0.3">
      <c r="A1330">
        <v>15160619</v>
      </c>
      <c r="B1330" s="13" t="s">
        <v>3189</v>
      </c>
      <c r="C1330" s="13" t="s">
        <v>3190</v>
      </c>
      <c r="D1330" s="13" t="s">
        <v>6</v>
      </c>
      <c r="E1330">
        <v>9</v>
      </c>
      <c r="F1330">
        <v>2020</v>
      </c>
      <c r="G1330">
        <v>1</v>
      </c>
      <c r="H1330" s="13" t="s">
        <v>6975</v>
      </c>
      <c r="I1330">
        <v>1</v>
      </c>
      <c r="J1330">
        <v>1</v>
      </c>
      <c r="K1330">
        <v>0</v>
      </c>
      <c r="L1330">
        <v>240</v>
      </c>
    </row>
    <row r="1331" spans="1:12" x14ac:dyDescent="0.3">
      <c r="A1331">
        <v>15160719</v>
      </c>
      <c r="B1331" s="13" t="s">
        <v>3189</v>
      </c>
      <c r="C1331" s="13" t="s">
        <v>3190</v>
      </c>
      <c r="D1331" s="13" t="s">
        <v>3203</v>
      </c>
      <c r="E1331">
        <v>9</v>
      </c>
      <c r="F1331">
        <v>2020</v>
      </c>
      <c r="G1331">
        <v>0</v>
      </c>
      <c r="H1331" s="13" t="s">
        <v>6975</v>
      </c>
      <c r="I1331">
        <v>1</v>
      </c>
      <c r="J1331">
        <v>1</v>
      </c>
      <c r="K1331">
        <v>0</v>
      </c>
      <c r="L1331">
        <v>220</v>
      </c>
    </row>
    <row r="1332" spans="1:12" x14ac:dyDescent="0.3">
      <c r="A1332">
        <v>15160819</v>
      </c>
      <c r="B1332" s="13" t="s">
        <v>3189</v>
      </c>
      <c r="C1332" s="13" t="s">
        <v>3190</v>
      </c>
      <c r="D1332" s="13" t="s">
        <v>3203</v>
      </c>
      <c r="E1332">
        <v>9</v>
      </c>
      <c r="F1332">
        <v>2020</v>
      </c>
      <c r="G1332">
        <v>1</v>
      </c>
      <c r="H1332" s="13" t="s">
        <v>6975</v>
      </c>
      <c r="I1332">
        <v>1</v>
      </c>
      <c r="J1332">
        <v>1</v>
      </c>
      <c r="K1332">
        <v>0</v>
      </c>
      <c r="L1332">
        <v>327</v>
      </c>
    </row>
    <row r="1333" spans="1:12" x14ac:dyDescent="0.3">
      <c r="A1333">
        <v>15160919</v>
      </c>
      <c r="B1333" s="13" t="s">
        <v>3189</v>
      </c>
      <c r="C1333" s="13" t="s">
        <v>3190</v>
      </c>
      <c r="D1333" s="13" t="s">
        <v>3200</v>
      </c>
      <c r="E1333">
        <v>9</v>
      </c>
      <c r="F1333">
        <v>2020</v>
      </c>
      <c r="G1333">
        <v>1</v>
      </c>
      <c r="H1333" s="13" t="s">
        <v>6975</v>
      </c>
      <c r="I1333">
        <v>1</v>
      </c>
      <c r="J1333">
        <v>1</v>
      </c>
      <c r="K1333">
        <v>0</v>
      </c>
      <c r="L1333">
        <v>327</v>
      </c>
    </row>
    <row r="1334" spans="1:12" x14ac:dyDescent="0.3">
      <c r="A1334">
        <v>15161019</v>
      </c>
      <c r="B1334" s="13" t="s">
        <v>3189</v>
      </c>
      <c r="C1334" s="13" t="s">
        <v>3190</v>
      </c>
      <c r="D1334" s="13" t="s">
        <v>6</v>
      </c>
      <c r="E1334">
        <v>9</v>
      </c>
      <c r="F1334">
        <v>2020</v>
      </c>
      <c r="G1334">
        <v>0</v>
      </c>
      <c r="H1334" s="13" t="s">
        <v>6975</v>
      </c>
      <c r="I1334">
        <v>1</v>
      </c>
      <c r="J1334">
        <v>1</v>
      </c>
      <c r="K1334">
        <v>0</v>
      </c>
      <c r="L1334">
        <v>317</v>
      </c>
    </row>
    <row r="1335" spans="1:12" x14ac:dyDescent="0.3">
      <c r="A1335">
        <v>15161119</v>
      </c>
      <c r="B1335" s="13" t="s">
        <v>3189</v>
      </c>
      <c r="C1335" s="13" t="s">
        <v>3190</v>
      </c>
      <c r="D1335" s="13" t="s">
        <v>6</v>
      </c>
      <c r="E1335">
        <v>9</v>
      </c>
      <c r="F1335">
        <v>2020</v>
      </c>
      <c r="G1335">
        <v>1</v>
      </c>
      <c r="H1335" s="13" t="s">
        <v>6975</v>
      </c>
      <c r="I1335">
        <v>1</v>
      </c>
      <c r="J1335">
        <v>1</v>
      </c>
      <c r="K1335">
        <v>0</v>
      </c>
      <c r="L1335">
        <v>383</v>
      </c>
    </row>
    <row r="1336" spans="1:12" x14ac:dyDescent="0.3">
      <c r="A1336">
        <v>61010119</v>
      </c>
      <c r="B1336" s="13" t="s">
        <v>3189</v>
      </c>
      <c r="C1336" s="13" t="s">
        <v>3190</v>
      </c>
      <c r="D1336" s="13" t="s">
        <v>6</v>
      </c>
      <c r="E1336">
        <v>9</v>
      </c>
      <c r="F1336">
        <v>2020</v>
      </c>
      <c r="G1336">
        <v>0</v>
      </c>
      <c r="H1336" s="13" t="s">
        <v>6975</v>
      </c>
      <c r="I1336">
        <v>1</v>
      </c>
      <c r="J1336">
        <v>1</v>
      </c>
      <c r="K1336">
        <v>0</v>
      </c>
      <c r="L1336">
        <v>636</v>
      </c>
    </row>
    <row r="1337" spans="1:12" x14ac:dyDescent="0.3">
      <c r="A1337">
        <v>61010219</v>
      </c>
      <c r="B1337" s="13" t="s">
        <v>3189</v>
      </c>
      <c r="C1337" s="13" t="s">
        <v>3190</v>
      </c>
      <c r="D1337" s="13" t="s">
        <v>6</v>
      </c>
      <c r="E1337">
        <v>9</v>
      </c>
      <c r="F1337">
        <v>2020</v>
      </c>
      <c r="G1337">
        <v>0</v>
      </c>
      <c r="H1337" s="13" t="s">
        <v>6975</v>
      </c>
      <c r="I1337">
        <v>1</v>
      </c>
      <c r="J1337">
        <v>1</v>
      </c>
      <c r="K1337">
        <v>0</v>
      </c>
      <c r="L1337">
        <v>440</v>
      </c>
    </row>
    <row r="1338" spans="1:12" x14ac:dyDescent="0.3">
      <c r="A1338">
        <v>61010319</v>
      </c>
      <c r="B1338" s="13" t="s">
        <v>3189</v>
      </c>
      <c r="C1338" s="13" t="s">
        <v>3190</v>
      </c>
      <c r="D1338" s="13" t="s">
        <v>3202</v>
      </c>
      <c r="E1338">
        <v>9</v>
      </c>
      <c r="F1338">
        <v>2020</v>
      </c>
      <c r="G1338">
        <v>1</v>
      </c>
      <c r="H1338" s="13" t="s">
        <v>6975</v>
      </c>
      <c r="I1338">
        <v>1</v>
      </c>
      <c r="J1338">
        <v>1</v>
      </c>
      <c r="K1338">
        <v>0</v>
      </c>
      <c r="L1338">
        <v>367</v>
      </c>
    </row>
    <row r="1339" spans="1:12" x14ac:dyDescent="0.3">
      <c r="A1339">
        <v>61010419</v>
      </c>
      <c r="B1339" s="13" t="s">
        <v>3189</v>
      </c>
      <c r="C1339" s="13" t="s">
        <v>3190</v>
      </c>
      <c r="D1339" s="13" t="s">
        <v>6</v>
      </c>
      <c r="E1339">
        <v>9</v>
      </c>
      <c r="F1339">
        <v>2020</v>
      </c>
      <c r="G1339">
        <v>0</v>
      </c>
      <c r="H1339" s="13" t="s">
        <v>6975</v>
      </c>
      <c r="I1339">
        <v>1</v>
      </c>
      <c r="J1339">
        <v>1</v>
      </c>
      <c r="K1339">
        <v>0</v>
      </c>
      <c r="L1339">
        <v>383</v>
      </c>
    </row>
    <row r="1340" spans="1:12" x14ac:dyDescent="0.3">
      <c r="A1340">
        <v>61010519</v>
      </c>
      <c r="B1340" s="13" t="s">
        <v>3189</v>
      </c>
      <c r="C1340" s="13" t="s">
        <v>3190</v>
      </c>
      <c r="D1340" s="13" t="s">
        <v>3202</v>
      </c>
      <c r="E1340">
        <v>9</v>
      </c>
      <c r="F1340">
        <v>2020</v>
      </c>
      <c r="G1340">
        <v>1</v>
      </c>
      <c r="H1340" s="13" t="s">
        <v>6975</v>
      </c>
      <c r="I1340">
        <v>1</v>
      </c>
      <c r="J1340">
        <v>1</v>
      </c>
      <c r="K1340">
        <v>0</v>
      </c>
      <c r="L1340">
        <v>345</v>
      </c>
    </row>
    <row r="1341" spans="1:12" x14ac:dyDescent="0.3">
      <c r="A1341">
        <v>61010619</v>
      </c>
      <c r="B1341" s="13" t="s">
        <v>3189</v>
      </c>
      <c r="C1341" s="13" t="s">
        <v>3190</v>
      </c>
      <c r="D1341" s="13" t="s">
        <v>6</v>
      </c>
      <c r="E1341">
        <v>9</v>
      </c>
      <c r="F1341">
        <v>2020</v>
      </c>
      <c r="G1341">
        <v>0</v>
      </c>
      <c r="H1341" s="13" t="s">
        <v>6975</v>
      </c>
      <c r="I1341">
        <v>1</v>
      </c>
      <c r="J1341">
        <v>1</v>
      </c>
      <c r="K1341">
        <v>0</v>
      </c>
      <c r="L1341">
        <v>383</v>
      </c>
    </row>
    <row r="1342" spans="1:12" x14ac:dyDescent="0.3">
      <c r="A1342">
        <v>61010719</v>
      </c>
      <c r="B1342" s="13" t="s">
        <v>3189</v>
      </c>
      <c r="C1342" s="13" t="s">
        <v>3190</v>
      </c>
      <c r="D1342" s="13" t="s">
        <v>6</v>
      </c>
      <c r="E1342">
        <v>9</v>
      </c>
      <c r="F1342">
        <v>2020</v>
      </c>
      <c r="G1342">
        <v>1</v>
      </c>
      <c r="H1342" s="13" t="s">
        <v>6975</v>
      </c>
      <c r="I1342">
        <v>1</v>
      </c>
      <c r="J1342">
        <v>1</v>
      </c>
      <c r="K1342">
        <v>0</v>
      </c>
      <c r="L1342">
        <v>447</v>
      </c>
    </row>
    <row r="1343" spans="1:12" x14ac:dyDescent="0.3">
      <c r="A1343">
        <v>61010819</v>
      </c>
      <c r="B1343" s="13" t="s">
        <v>3189</v>
      </c>
      <c r="C1343" s="13" t="s">
        <v>3190</v>
      </c>
      <c r="D1343" s="13" t="s">
        <v>3202</v>
      </c>
      <c r="E1343">
        <v>9</v>
      </c>
      <c r="F1343">
        <v>2020</v>
      </c>
      <c r="G1343">
        <v>0</v>
      </c>
      <c r="H1343" s="13" t="s">
        <v>6975</v>
      </c>
      <c r="I1343">
        <v>1</v>
      </c>
      <c r="J1343">
        <v>1</v>
      </c>
      <c r="K1343">
        <v>0</v>
      </c>
      <c r="L1343">
        <v>144</v>
      </c>
    </row>
    <row r="1344" spans="1:12" x14ac:dyDescent="0.3">
      <c r="A1344">
        <v>61010919</v>
      </c>
      <c r="B1344" s="13" t="s">
        <v>3189</v>
      </c>
      <c r="C1344" s="13" t="s">
        <v>3190</v>
      </c>
      <c r="D1344" s="13" t="s">
        <v>6</v>
      </c>
      <c r="E1344">
        <v>9</v>
      </c>
      <c r="F1344">
        <v>2020</v>
      </c>
      <c r="G1344">
        <v>0</v>
      </c>
      <c r="H1344" s="13" t="s">
        <v>6975</v>
      </c>
      <c r="I1344">
        <v>1</v>
      </c>
      <c r="J1344">
        <v>1</v>
      </c>
      <c r="K1344">
        <v>0</v>
      </c>
      <c r="L1344">
        <v>168</v>
      </c>
    </row>
    <row r="1345" spans="1:12" x14ac:dyDescent="0.3">
      <c r="A1345">
        <v>61011019</v>
      </c>
      <c r="B1345" s="13" t="s">
        <v>3189</v>
      </c>
      <c r="C1345" s="13" t="s">
        <v>3190</v>
      </c>
      <c r="D1345" s="13" t="s">
        <v>3202</v>
      </c>
      <c r="E1345">
        <v>9</v>
      </c>
      <c r="F1345">
        <v>2020</v>
      </c>
      <c r="G1345">
        <v>1</v>
      </c>
      <c r="H1345" s="13" t="s">
        <v>6975</v>
      </c>
      <c r="I1345">
        <v>1</v>
      </c>
      <c r="J1345">
        <v>1</v>
      </c>
      <c r="K1345">
        <v>0</v>
      </c>
      <c r="L1345">
        <v>636</v>
      </c>
    </row>
    <row r="1346" spans="1:12" x14ac:dyDescent="0.3">
      <c r="A1346">
        <v>61011119</v>
      </c>
      <c r="B1346" s="13" t="s">
        <v>3189</v>
      </c>
      <c r="C1346" s="13" t="s">
        <v>3190</v>
      </c>
      <c r="D1346" s="13" t="s">
        <v>6</v>
      </c>
      <c r="E1346">
        <v>9</v>
      </c>
      <c r="F1346">
        <v>2020</v>
      </c>
      <c r="G1346">
        <v>1</v>
      </c>
      <c r="H1346" s="13" t="s">
        <v>6975</v>
      </c>
      <c r="I1346">
        <v>1</v>
      </c>
      <c r="J1346">
        <v>1</v>
      </c>
      <c r="K1346">
        <v>0</v>
      </c>
      <c r="L1346">
        <v>540</v>
      </c>
    </row>
    <row r="1347" spans="1:12" x14ac:dyDescent="0.3">
      <c r="A1347">
        <v>61011219</v>
      </c>
      <c r="B1347" s="13" t="s">
        <v>3189</v>
      </c>
      <c r="C1347" s="13" t="s">
        <v>3190</v>
      </c>
      <c r="D1347" s="13" t="s">
        <v>6</v>
      </c>
      <c r="E1347">
        <v>9</v>
      </c>
      <c r="F1347">
        <v>2020</v>
      </c>
      <c r="G1347">
        <v>1</v>
      </c>
      <c r="H1347" s="13" t="s">
        <v>6975</v>
      </c>
      <c r="I1347">
        <v>1</v>
      </c>
      <c r="J1347">
        <v>1</v>
      </c>
      <c r="K1347">
        <v>0</v>
      </c>
      <c r="L1347">
        <v>267</v>
      </c>
    </row>
    <row r="1348" spans="1:12" x14ac:dyDescent="0.3">
      <c r="A1348">
        <v>61011319</v>
      </c>
      <c r="B1348" s="13" t="s">
        <v>3189</v>
      </c>
      <c r="C1348" s="13" t="s">
        <v>3190</v>
      </c>
      <c r="D1348" s="13" t="s">
        <v>3201</v>
      </c>
      <c r="E1348">
        <v>9</v>
      </c>
      <c r="F1348">
        <v>2020</v>
      </c>
      <c r="G1348">
        <v>1</v>
      </c>
      <c r="H1348" s="13" t="s">
        <v>6975</v>
      </c>
      <c r="I1348">
        <v>1</v>
      </c>
      <c r="J1348">
        <v>1</v>
      </c>
      <c r="K1348">
        <v>0</v>
      </c>
      <c r="L1348">
        <v>345</v>
      </c>
    </row>
    <row r="1349" spans="1:12" x14ac:dyDescent="0.3">
      <c r="A1349">
        <v>61011419</v>
      </c>
      <c r="B1349" s="13" t="s">
        <v>3189</v>
      </c>
      <c r="C1349" s="13" t="s">
        <v>3190</v>
      </c>
      <c r="D1349" s="13" t="s">
        <v>3202</v>
      </c>
      <c r="E1349">
        <v>9</v>
      </c>
      <c r="F1349">
        <v>2020</v>
      </c>
      <c r="G1349">
        <v>1</v>
      </c>
      <c r="H1349" s="13" t="s">
        <v>6975</v>
      </c>
      <c r="I1349">
        <v>1</v>
      </c>
      <c r="J1349">
        <v>1</v>
      </c>
      <c r="K1349">
        <v>0</v>
      </c>
      <c r="L1349">
        <v>345</v>
      </c>
    </row>
    <row r="1350" spans="1:12" x14ac:dyDescent="0.3">
      <c r="A1350">
        <v>61011519</v>
      </c>
      <c r="B1350" s="13" t="s">
        <v>3189</v>
      </c>
      <c r="C1350" s="13" t="s">
        <v>3190</v>
      </c>
      <c r="D1350" s="13" t="s">
        <v>3202</v>
      </c>
      <c r="E1350">
        <v>9</v>
      </c>
      <c r="F1350">
        <v>2020</v>
      </c>
      <c r="G1350">
        <v>1</v>
      </c>
      <c r="H1350" s="13" t="s">
        <v>6975</v>
      </c>
      <c r="I1350">
        <v>1</v>
      </c>
      <c r="J1350">
        <v>1</v>
      </c>
      <c r="K1350">
        <v>0</v>
      </c>
      <c r="L1350">
        <v>447</v>
      </c>
    </row>
    <row r="1351" spans="1:12" x14ac:dyDescent="0.3">
      <c r="A1351">
        <v>61011619</v>
      </c>
      <c r="B1351" s="13" t="s">
        <v>3189</v>
      </c>
      <c r="C1351" s="13" t="s">
        <v>3190</v>
      </c>
      <c r="D1351" s="13" t="s">
        <v>6</v>
      </c>
      <c r="E1351">
        <v>9</v>
      </c>
      <c r="F1351">
        <v>2020</v>
      </c>
      <c r="G1351">
        <v>1</v>
      </c>
      <c r="H1351" s="13" t="s">
        <v>6975</v>
      </c>
      <c r="I1351">
        <v>1</v>
      </c>
      <c r="J1351">
        <v>1</v>
      </c>
      <c r="K1351">
        <v>0</v>
      </c>
      <c r="L1351">
        <v>345</v>
      </c>
    </row>
    <row r="1352" spans="1:12" x14ac:dyDescent="0.3">
      <c r="A1352">
        <v>61011719</v>
      </c>
      <c r="B1352" s="13" t="s">
        <v>3189</v>
      </c>
      <c r="C1352" s="13" t="s">
        <v>3190</v>
      </c>
      <c r="D1352" s="13" t="s">
        <v>6</v>
      </c>
      <c r="E1352">
        <v>9</v>
      </c>
      <c r="F1352">
        <v>2020</v>
      </c>
      <c r="G1352">
        <v>0</v>
      </c>
      <c r="H1352" s="13" t="s">
        <v>6975</v>
      </c>
      <c r="I1352">
        <v>1</v>
      </c>
      <c r="J1352">
        <v>1</v>
      </c>
      <c r="K1352">
        <v>0</v>
      </c>
      <c r="L1352">
        <v>168</v>
      </c>
    </row>
    <row r="1353" spans="1:12" x14ac:dyDescent="0.3">
      <c r="A1353">
        <v>61011819</v>
      </c>
      <c r="B1353" s="13" t="s">
        <v>3189</v>
      </c>
      <c r="C1353" s="13" t="s">
        <v>3190</v>
      </c>
      <c r="D1353" s="13" t="s">
        <v>6</v>
      </c>
      <c r="E1353">
        <v>9</v>
      </c>
      <c r="F1353">
        <v>2020</v>
      </c>
      <c r="G1353">
        <v>0</v>
      </c>
      <c r="H1353" s="13" t="s">
        <v>6975</v>
      </c>
      <c r="I1353">
        <v>1</v>
      </c>
      <c r="J1353">
        <v>1</v>
      </c>
      <c r="K1353">
        <v>0</v>
      </c>
      <c r="L1353">
        <v>144</v>
      </c>
    </row>
    <row r="1354" spans="1:12" x14ac:dyDescent="0.3">
      <c r="A1354">
        <v>61011919</v>
      </c>
      <c r="B1354" s="13" t="s">
        <v>3189</v>
      </c>
      <c r="C1354" s="13" t="s">
        <v>3190</v>
      </c>
      <c r="D1354" s="13" t="s">
        <v>6</v>
      </c>
      <c r="E1354">
        <v>9</v>
      </c>
      <c r="F1354">
        <v>2020</v>
      </c>
      <c r="G1354">
        <v>0</v>
      </c>
      <c r="H1354" s="13" t="s">
        <v>6975</v>
      </c>
      <c r="I1354">
        <v>1</v>
      </c>
      <c r="J1354">
        <v>1</v>
      </c>
      <c r="K1354">
        <v>0</v>
      </c>
      <c r="L1354">
        <v>192</v>
      </c>
    </row>
    <row r="1355" spans="1:12" x14ac:dyDescent="0.3">
      <c r="A1355">
        <v>61012019</v>
      </c>
      <c r="B1355" s="13" t="s">
        <v>3189</v>
      </c>
      <c r="C1355" s="13" t="s">
        <v>3190</v>
      </c>
      <c r="D1355" s="13" t="s">
        <v>3201</v>
      </c>
      <c r="E1355">
        <v>9</v>
      </c>
      <c r="F1355">
        <v>2020</v>
      </c>
      <c r="G1355">
        <v>0</v>
      </c>
      <c r="H1355" s="13" t="s">
        <v>6975</v>
      </c>
      <c r="I1355">
        <v>1</v>
      </c>
      <c r="J1355">
        <v>1</v>
      </c>
      <c r="K1355">
        <v>0</v>
      </c>
      <c r="L1355">
        <v>539</v>
      </c>
    </row>
    <row r="1356" spans="1:12" x14ac:dyDescent="0.3">
      <c r="A1356">
        <v>61012119</v>
      </c>
      <c r="B1356" s="13" t="s">
        <v>3189</v>
      </c>
      <c r="C1356" s="13" t="s">
        <v>3190</v>
      </c>
      <c r="D1356" s="13" t="s">
        <v>3201</v>
      </c>
      <c r="E1356">
        <v>9</v>
      </c>
      <c r="F1356">
        <v>2020</v>
      </c>
      <c r="G1356">
        <v>0</v>
      </c>
      <c r="H1356" s="13" t="s">
        <v>6975</v>
      </c>
      <c r="I1356">
        <v>1</v>
      </c>
      <c r="J1356">
        <v>1</v>
      </c>
      <c r="K1356">
        <v>0</v>
      </c>
      <c r="L1356">
        <v>332</v>
      </c>
    </row>
    <row r="1357" spans="1:12" x14ac:dyDescent="0.3">
      <c r="A1357">
        <v>61012219</v>
      </c>
      <c r="B1357" s="13" t="s">
        <v>3189</v>
      </c>
      <c r="C1357" s="13" t="s">
        <v>3190</v>
      </c>
      <c r="D1357" s="13" t="s">
        <v>3202</v>
      </c>
      <c r="E1357">
        <v>9</v>
      </c>
      <c r="F1357">
        <v>2020</v>
      </c>
      <c r="G1357">
        <v>1</v>
      </c>
      <c r="H1357" s="13" t="s">
        <v>6975</v>
      </c>
      <c r="I1357">
        <v>1</v>
      </c>
      <c r="J1357">
        <v>1</v>
      </c>
      <c r="K1357">
        <v>0</v>
      </c>
      <c r="L1357">
        <v>345</v>
      </c>
    </row>
    <row r="1358" spans="1:12" x14ac:dyDescent="0.3">
      <c r="A1358">
        <v>61012319</v>
      </c>
      <c r="B1358" s="13" t="s">
        <v>3189</v>
      </c>
      <c r="C1358" s="13" t="s">
        <v>3190</v>
      </c>
      <c r="D1358" s="13" t="s">
        <v>3202</v>
      </c>
      <c r="E1358">
        <v>9</v>
      </c>
      <c r="F1358">
        <v>2020</v>
      </c>
      <c r="G1358">
        <v>0</v>
      </c>
      <c r="H1358" s="13" t="s">
        <v>6975</v>
      </c>
      <c r="I1358">
        <v>1</v>
      </c>
      <c r="J1358">
        <v>1</v>
      </c>
      <c r="K1358">
        <v>0</v>
      </c>
      <c r="L1358">
        <v>447</v>
      </c>
    </row>
    <row r="1359" spans="1:12" x14ac:dyDescent="0.3">
      <c r="A1359">
        <v>61012419</v>
      </c>
      <c r="B1359" s="13" t="s">
        <v>3189</v>
      </c>
      <c r="C1359" s="13" t="s">
        <v>3190</v>
      </c>
      <c r="D1359" s="13" t="s">
        <v>3201</v>
      </c>
      <c r="E1359">
        <v>9</v>
      </c>
      <c r="F1359">
        <v>2020</v>
      </c>
      <c r="G1359">
        <v>1</v>
      </c>
      <c r="H1359" s="13" t="s">
        <v>6975</v>
      </c>
      <c r="I1359">
        <v>1</v>
      </c>
      <c r="J1359">
        <v>1</v>
      </c>
      <c r="K1359">
        <v>0</v>
      </c>
      <c r="L1359">
        <v>383</v>
      </c>
    </row>
    <row r="1360" spans="1:12" x14ac:dyDescent="0.3">
      <c r="A1360">
        <v>61012519</v>
      </c>
      <c r="B1360" s="13" t="s">
        <v>3189</v>
      </c>
      <c r="C1360" s="13" t="s">
        <v>3190</v>
      </c>
      <c r="D1360" s="13" t="s">
        <v>6</v>
      </c>
      <c r="E1360">
        <v>9</v>
      </c>
      <c r="F1360">
        <v>2020</v>
      </c>
      <c r="G1360">
        <v>0</v>
      </c>
      <c r="H1360" s="13" t="s">
        <v>6975</v>
      </c>
      <c r="I1360">
        <v>1</v>
      </c>
      <c r="J1360">
        <v>1</v>
      </c>
      <c r="K1360">
        <v>0</v>
      </c>
      <c r="L1360">
        <v>345</v>
      </c>
    </row>
    <row r="1361" spans="1:12" x14ac:dyDescent="0.3">
      <c r="A1361">
        <v>61012619</v>
      </c>
      <c r="B1361" s="13" t="s">
        <v>3189</v>
      </c>
      <c r="C1361" s="13" t="s">
        <v>3190</v>
      </c>
      <c r="D1361" s="13" t="s">
        <v>6</v>
      </c>
      <c r="E1361">
        <v>9</v>
      </c>
      <c r="F1361">
        <v>2020</v>
      </c>
      <c r="G1361">
        <v>0</v>
      </c>
      <c r="H1361" s="13" t="s">
        <v>6975</v>
      </c>
      <c r="I1361">
        <v>1</v>
      </c>
      <c r="J1361">
        <v>1</v>
      </c>
      <c r="K1361">
        <v>0</v>
      </c>
      <c r="L1361">
        <v>168</v>
      </c>
    </row>
    <row r="1362" spans="1:12" x14ac:dyDescent="0.3">
      <c r="A1362">
        <v>61012719</v>
      </c>
      <c r="B1362" s="13" t="s">
        <v>3189</v>
      </c>
      <c r="C1362" s="13" t="s">
        <v>3190</v>
      </c>
      <c r="D1362" s="13" t="s">
        <v>3201</v>
      </c>
      <c r="E1362">
        <v>9</v>
      </c>
      <c r="F1362">
        <v>2020</v>
      </c>
      <c r="G1362">
        <v>1</v>
      </c>
      <c r="H1362" s="13" t="s">
        <v>6975</v>
      </c>
      <c r="I1362">
        <v>1</v>
      </c>
      <c r="J1362">
        <v>1</v>
      </c>
      <c r="K1362">
        <v>0</v>
      </c>
      <c r="L1362">
        <v>168</v>
      </c>
    </row>
    <row r="1363" spans="1:12" x14ac:dyDescent="0.3">
      <c r="A1363">
        <v>61012819</v>
      </c>
      <c r="B1363" s="13" t="s">
        <v>3189</v>
      </c>
      <c r="C1363" s="13" t="s">
        <v>3190</v>
      </c>
      <c r="D1363" s="13" t="s">
        <v>6</v>
      </c>
      <c r="E1363">
        <v>9</v>
      </c>
      <c r="F1363">
        <v>2020</v>
      </c>
      <c r="G1363">
        <v>0</v>
      </c>
      <c r="H1363" s="13" t="s">
        <v>6975</v>
      </c>
      <c r="I1363">
        <v>1</v>
      </c>
      <c r="J1363">
        <v>1</v>
      </c>
      <c r="K1363">
        <v>0</v>
      </c>
      <c r="L1363">
        <v>205</v>
      </c>
    </row>
    <row r="1364" spans="1:12" x14ac:dyDescent="0.3">
      <c r="A1364">
        <v>61012919</v>
      </c>
      <c r="B1364" s="13" t="s">
        <v>3189</v>
      </c>
      <c r="C1364" s="13" t="s">
        <v>3190</v>
      </c>
      <c r="D1364" s="13" t="s">
        <v>3202</v>
      </c>
      <c r="E1364">
        <v>9</v>
      </c>
      <c r="F1364">
        <v>2020</v>
      </c>
      <c r="G1364">
        <v>1</v>
      </c>
      <c r="H1364" s="13" t="s">
        <v>6975</v>
      </c>
      <c r="I1364">
        <v>1</v>
      </c>
      <c r="J1364">
        <v>1</v>
      </c>
      <c r="K1364">
        <v>0</v>
      </c>
      <c r="L1364">
        <v>192</v>
      </c>
    </row>
    <row r="1365" spans="1:12" x14ac:dyDescent="0.3">
      <c r="A1365">
        <v>61013019</v>
      </c>
      <c r="B1365" s="13" t="s">
        <v>3189</v>
      </c>
      <c r="C1365" s="13" t="s">
        <v>3190</v>
      </c>
      <c r="D1365" s="13" t="s">
        <v>6</v>
      </c>
      <c r="E1365">
        <v>9</v>
      </c>
      <c r="F1365">
        <v>2020</v>
      </c>
      <c r="G1365">
        <v>1</v>
      </c>
      <c r="H1365" s="13" t="s">
        <v>6975</v>
      </c>
      <c r="I1365">
        <v>1</v>
      </c>
      <c r="J1365">
        <v>1</v>
      </c>
      <c r="K1365">
        <v>0</v>
      </c>
      <c r="L1365">
        <v>539</v>
      </c>
    </row>
    <row r="1366" spans="1:12" x14ac:dyDescent="0.3">
      <c r="A1366">
        <v>61013119</v>
      </c>
      <c r="B1366" s="13" t="s">
        <v>3189</v>
      </c>
      <c r="C1366" s="13" t="s">
        <v>3190</v>
      </c>
      <c r="D1366" s="13" t="s">
        <v>6</v>
      </c>
      <c r="E1366">
        <v>9</v>
      </c>
      <c r="F1366">
        <v>2020</v>
      </c>
      <c r="G1366">
        <v>1</v>
      </c>
      <c r="H1366" s="13" t="s">
        <v>6975</v>
      </c>
      <c r="I1366">
        <v>1</v>
      </c>
      <c r="J1366">
        <v>1</v>
      </c>
      <c r="K1366">
        <v>0</v>
      </c>
      <c r="L1366">
        <v>283</v>
      </c>
    </row>
    <row r="1367" spans="1:12" x14ac:dyDescent="0.3">
      <c r="A1367">
        <v>61013219</v>
      </c>
      <c r="B1367" s="13" t="s">
        <v>3189</v>
      </c>
      <c r="C1367" s="13" t="s">
        <v>3190</v>
      </c>
      <c r="D1367" s="13" t="s">
        <v>6</v>
      </c>
      <c r="E1367">
        <v>9</v>
      </c>
      <c r="F1367">
        <v>2020</v>
      </c>
      <c r="G1367">
        <v>0</v>
      </c>
      <c r="H1367" s="13" t="s">
        <v>6975</v>
      </c>
      <c r="I1367">
        <v>1</v>
      </c>
      <c r="J1367">
        <v>1</v>
      </c>
      <c r="K1367">
        <v>0</v>
      </c>
      <c r="L1367">
        <v>345</v>
      </c>
    </row>
    <row r="1368" spans="1:12" x14ac:dyDescent="0.3">
      <c r="A1368">
        <v>61013319</v>
      </c>
      <c r="B1368" s="13" t="s">
        <v>3189</v>
      </c>
      <c r="C1368" s="13" t="s">
        <v>3190</v>
      </c>
      <c r="D1368" s="13" t="s">
        <v>6</v>
      </c>
      <c r="E1368">
        <v>9</v>
      </c>
      <c r="F1368">
        <v>2020</v>
      </c>
      <c r="G1368">
        <v>0</v>
      </c>
      <c r="H1368" s="13" t="s">
        <v>6975</v>
      </c>
      <c r="I1368">
        <v>1</v>
      </c>
      <c r="J1368">
        <v>1</v>
      </c>
      <c r="K1368">
        <v>0</v>
      </c>
      <c r="L1368">
        <v>447</v>
      </c>
    </row>
    <row r="1369" spans="1:12" x14ac:dyDescent="0.3">
      <c r="A1369">
        <v>61013419</v>
      </c>
      <c r="B1369" s="13" t="s">
        <v>3189</v>
      </c>
      <c r="C1369" s="13" t="s">
        <v>3190</v>
      </c>
      <c r="D1369" s="13" t="s">
        <v>3202</v>
      </c>
      <c r="E1369">
        <v>9</v>
      </c>
      <c r="F1369">
        <v>2020</v>
      </c>
      <c r="G1369">
        <v>1</v>
      </c>
      <c r="H1369" s="13" t="s">
        <v>6975</v>
      </c>
      <c r="I1369">
        <v>1</v>
      </c>
      <c r="J1369">
        <v>1</v>
      </c>
      <c r="K1369">
        <v>0</v>
      </c>
      <c r="L1369">
        <v>345</v>
      </c>
    </row>
    <row r="1370" spans="1:12" x14ac:dyDescent="0.3">
      <c r="A1370">
        <v>61013519</v>
      </c>
      <c r="B1370" s="13" t="s">
        <v>3189</v>
      </c>
      <c r="C1370" s="13" t="s">
        <v>3190</v>
      </c>
      <c r="D1370" s="13" t="s">
        <v>6</v>
      </c>
      <c r="E1370">
        <v>9</v>
      </c>
      <c r="F1370">
        <v>2020</v>
      </c>
      <c r="G1370">
        <v>0</v>
      </c>
      <c r="H1370" s="13" t="s">
        <v>6975</v>
      </c>
      <c r="I1370">
        <v>1</v>
      </c>
      <c r="J1370">
        <v>1</v>
      </c>
      <c r="K1370">
        <v>0</v>
      </c>
      <c r="L1370">
        <v>172</v>
      </c>
    </row>
    <row r="1371" spans="1:12" x14ac:dyDescent="0.3">
      <c r="A1371">
        <v>61013619</v>
      </c>
      <c r="B1371" s="13" t="s">
        <v>3189</v>
      </c>
      <c r="C1371" s="13" t="s">
        <v>3190</v>
      </c>
      <c r="D1371" s="13" t="s">
        <v>6</v>
      </c>
      <c r="E1371">
        <v>9</v>
      </c>
      <c r="F1371">
        <v>2020</v>
      </c>
      <c r="G1371">
        <v>0</v>
      </c>
      <c r="H1371" s="13" t="s">
        <v>6975</v>
      </c>
      <c r="I1371">
        <v>1</v>
      </c>
      <c r="J1371">
        <v>1</v>
      </c>
      <c r="K1371">
        <v>0</v>
      </c>
      <c r="L1371">
        <v>172</v>
      </c>
    </row>
    <row r="1372" spans="1:12" x14ac:dyDescent="0.3">
      <c r="A1372">
        <v>61013719</v>
      </c>
      <c r="B1372" s="13" t="s">
        <v>3189</v>
      </c>
      <c r="C1372" s="13" t="s">
        <v>3190</v>
      </c>
      <c r="D1372" s="13" t="s">
        <v>3202</v>
      </c>
      <c r="E1372">
        <v>9</v>
      </c>
      <c r="F1372">
        <v>2020</v>
      </c>
      <c r="G1372">
        <v>0</v>
      </c>
      <c r="H1372" s="13" t="s">
        <v>6975</v>
      </c>
      <c r="I1372">
        <v>1</v>
      </c>
      <c r="J1372">
        <v>1</v>
      </c>
      <c r="K1372">
        <v>0</v>
      </c>
      <c r="L1372">
        <v>240</v>
      </c>
    </row>
    <row r="1373" spans="1:12" x14ac:dyDescent="0.3">
      <c r="A1373">
        <v>61013819</v>
      </c>
      <c r="B1373" s="13" t="s">
        <v>3189</v>
      </c>
      <c r="C1373" s="13" t="s">
        <v>3190</v>
      </c>
      <c r="D1373" s="13" t="s">
        <v>3202</v>
      </c>
      <c r="E1373">
        <v>9</v>
      </c>
      <c r="F1373">
        <v>2020</v>
      </c>
      <c r="G1373">
        <v>1</v>
      </c>
      <c r="H1373" s="13" t="s">
        <v>6975</v>
      </c>
      <c r="I1373">
        <v>1</v>
      </c>
      <c r="J1373">
        <v>1</v>
      </c>
      <c r="K1373">
        <v>0</v>
      </c>
      <c r="L1373">
        <v>192</v>
      </c>
    </row>
    <row r="1374" spans="1:12" x14ac:dyDescent="0.3">
      <c r="A1374">
        <v>61013919</v>
      </c>
      <c r="B1374" s="13" t="s">
        <v>3189</v>
      </c>
      <c r="C1374" s="13" t="s">
        <v>3190</v>
      </c>
      <c r="D1374" s="13" t="s">
        <v>6</v>
      </c>
      <c r="E1374">
        <v>9</v>
      </c>
      <c r="F1374">
        <v>2020</v>
      </c>
      <c r="G1374">
        <v>1</v>
      </c>
      <c r="H1374" s="13" t="s">
        <v>6975</v>
      </c>
      <c r="I1374">
        <v>1</v>
      </c>
      <c r="J1374">
        <v>1</v>
      </c>
      <c r="K1374">
        <v>0</v>
      </c>
      <c r="L1374">
        <v>192</v>
      </c>
    </row>
    <row r="1375" spans="1:12" x14ac:dyDescent="0.3">
      <c r="A1375">
        <v>61014019</v>
      </c>
      <c r="B1375" s="13" t="s">
        <v>3189</v>
      </c>
      <c r="C1375" s="13" t="s">
        <v>3190</v>
      </c>
      <c r="D1375" s="13" t="s">
        <v>6</v>
      </c>
      <c r="E1375">
        <v>9</v>
      </c>
      <c r="F1375">
        <v>2020</v>
      </c>
      <c r="G1375">
        <v>1</v>
      </c>
      <c r="H1375" s="13" t="s">
        <v>6975</v>
      </c>
      <c r="I1375">
        <v>1</v>
      </c>
      <c r="J1375">
        <v>1</v>
      </c>
      <c r="K1375">
        <v>0</v>
      </c>
      <c r="L1375">
        <v>538</v>
      </c>
    </row>
    <row r="1376" spans="1:12" x14ac:dyDescent="0.3">
      <c r="A1376">
        <v>61014119</v>
      </c>
      <c r="B1376" s="13" t="s">
        <v>3189</v>
      </c>
      <c r="C1376" s="13" t="s">
        <v>3190</v>
      </c>
      <c r="D1376" s="13" t="s">
        <v>6</v>
      </c>
      <c r="E1376">
        <v>9</v>
      </c>
      <c r="F1376">
        <v>2020</v>
      </c>
      <c r="G1376">
        <v>0</v>
      </c>
      <c r="H1376" s="13" t="s">
        <v>6975</v>
      </c>
      <c r="I1376">
        <v>1</v>
      </c>
      <c r="J1376">
        <v>1</v>
      </c>
      <c r="K1376">
        <v>0</v>
      </c>
      <c r="L1376">
        <v>267</v>
      </c>
    </row>
    <row r="1377" spans="1:12" x14ac:dyDescent="0.3">
      <c r="A1377">
        <v>61014219</v>
      </c>
      <c r="B1377" s="13" t="s">
        <v>3189</v>
      </c>
      <c r="C1377" s="13" t="s">
        <v>3190</v>
      </c>
      <c r="D1377" s="13" t="s">
        <v>6</v>
      </c>
      <c r="E1377">
        <v>9</v>
      </c>
      <c r="F1377">
        <v>2020</v>
      </c>
      <c r="G1377">
        <v>1</v>
      </c>
      <c r="H1377" s="13" t="s">
        <v>6975</v>
      </c>
      <c r="I1377">
        <v>1</v>
      </c>
      <c r="J1377">
        <v>1</v>
      </c>
      <c r="K1377">
        <v>0</v>
      </c>
      <c r="L1377">
        <v>383</v>
      </c>
    </row>
    <row r="1378" spans="1:12" x14ac:dyDescent="0.3">
      <c r="A1378">
        <v>61014319</v>
      </c>
      <c r="B1378" s="13" t="s">
        <v>3189</v>
      </c>
      <c r="C1378" s="13" t="s">
        <v>3190</v>
      </c>
      <c r="D1378" s="13" t="s">
        <v>6</v>
      </c>
      <c r="E1378">
        <v>9</v>
      </c>
      <c r="F1378">
        <v>2020</v>
      </c>
      <c r="G1378">
        <v>0</v>
      </c>
      <c r="H1378" s="13" t="s">
        <v>6975</v>
      </c>
      <c r="I1378">
        <v>1</v>
      </c>
      <c r="J1378">
        <v>1</v>
      </c>
      <c r="K1378">
        <v>0</v>
      </c>
      <c r="L1378">
        <v>447</v>
      </c>
    </row>
    <row r="1379" spans="1:12" x14ac:dyDescent="0.3">
      <c r="A1379">
        <v>61014419</v>
      </c>
      <c r="B1379" s="13" t="s">
        <v>3189</v>
      </c>
      <c r="C1379" s="13" t="s">
        <v>3190</v>
      </c>
      <c r="D1379" s="13" t="s">
        <v>6</v>
      </c>
      <c r="E1379">
        <v>9</v>
      </c>
      <c r="F1379">
        <v>2020</v>
      </c>
      <c r="G1379">
        <v>0</v>
      </c>
      <c r="H1379" s="13" t="s">
        <v>6975</v>
      </c>
      <c r="I1379">
        <v>1</v>
      </c>
      <c r="J1379">
        <v>1</v>
      </c>
      <c r="K1379">
        <v>0</v>
      </c>
      <c r="L1379">
        <v>168</v>
      </c>
    </row>
    <row r="1380" spans="1:12" x14ac:dyDescent="0.3">
      <c r="A1380">
        <v>61014519</v>
      </c>
      <c r="B1380" s="13" t="s">
        <v>3189</v>
      </c>
      <c r="C1380" s="13" t="s">
        <v>3190</v>
      </c>
      <c r="D1380" s="13" t="s">
        <v>6</v>
      </c>
      <c r="E1380">
        <v>9</v>
      </c>
      <c r="F1380">
        <v>2020</v>
      </c>
      <c r="G1380">
        <v>1</v>
      </c>
      <c r="H1380" s="13" t="s">
        <v>6975</v>
      </c>
      <c r="I1380">
        <v>1</v>
      </c>
      <c r="J1380">
        <v>1</v>
      </c>
      <c r="K1380">
        <v>0</v>
      </c>
      <c r="L1380">
        <v>168</v>
      </c>
    </row>
    <row r="1381" spans="1:12" x14ac:dyDescent="0.3">
      <c r="A1381">
        <v>61014619</v>
      </c>
      <c r="B1381" s="13" t="s">
        <v>3189</v>
      </c>
      <c r="C1381" s="13" t="s">
        <v>3190</v>
      </c>
      <c r="D1381" s="13" t="s">
        <v>6</v>
      </c>
      <c r="E1381">
        <v>9</v>
      </c>
      <c r="F1381">
        <v>2020</v>
      </c>
      <c r="G1381">
        <v>1</v>
      </c>
      <c r="H1381" s="13" t="s">
        <v>6975</v>
      </c>
      <c r="I1381">
        <v>1</v>
      </c>
      <c r="J1381">
        <v>1</v>
      </c>
      <c r="K1381">
        <v>0</v>
      </c>
      <c r="L1381">
        <v>210</v>
      </c>
    </row>
    <row r="1382" spans="1:12" x14ac:dyDescent="0.3">
      <c r="A1382">
        <v>61014719</v>
      </c>
      <c r="B1382" s="13" t="s">
        <v>3189</v>
      </c>
      <c r="C1382" s="13" t="s">
        <v>3190</v>
      </c>
      <c r="D1382" s="13" t="s">
        <v>6</v>
      </c>
      <c r="E1382">
        <v>9</v>
      </c>
      <c r="F1382">
        <v>2020</v>
      </c>
      <c r="G1382">
        <v>0</v>
      </c>
      <c r="H1382" s="13" t="s">
        <v>6975</v>
      </c>
      <c r="I1382">
        <v>1</v>
      </c>
      <c r="J1382">
        <v>1</v>
      </c>
      <c r="K1382">
        <v>0</v>
      </c>
      <c r="L1382">
        <v>210</v>
      </c>
    </row>
    <row r="1383" spans="1:12" x14ac:dyDescent="0.3">
      <c r="A1383">
        <v>61014819</v>
      </c>
      <c r="B1383" s="13" t="s">
        <v>3189</v>
      </c>
      <c r="C1383" s="13" t="s">
        <v>3190</v>
      </c>
      <c r="D1383" s="13" t="s">
        <v>6</v>
      </c>
      <c r="E1383">
        <v>9</v>
      </c>
      <c r="F1383">
        <v>2020</v>
      </c>
      <c r="G1383">
        <v>0</v>
      </c>
      <c r="H1383" s="13" t="s">
        <v>6975</v>
      </c>
      <c r="I1383">
        <v>1</v>
      </c>
      <c r="J1383">
        <v>1</v>
      </c>
      <c r="K1383">
        <v>0</v>
      </c>
      <c r="L1383">
        <v>220</v>
      </c>
    </row>
    <row r="1384" spans="1:12" x14ac:dyDescent="0.3">
      <c r="A1384">
        <v>61014919</v>
      </c>
      <c r="B1384" s="13" t="s">
        <v>3189</v>
      </c>
      <c r="C1384" s="13" t="s">
        <v>3190</v>
      </c>
      <c r="D1384" s="13" t="s">
        <v>3202</v>
      </c>
      <c r="E1384">
        <v>9</v>
      </c>
      <c r="F1384">
        <v>2020</v>
      </c>
      <c r="G1384">
        <v>1</v>
      </c>
      <c r="H1384" s="13" t="s">
        <v>6975</v>
      </c>
      <c r="I1384">
        <v>1</v>
      </c>
      <c r="J1384">
        <v>1</v>
      </c>
      <c r="K1384">
        <v>0</v>
      </c>
      <c r="L1384">
        <v>255</v>
      </c>
    </row>
    <row r="1385" spans="1:12" x14ac:dyDescent="0.3">
      <c r="A1385">
        <v>61015019</v>
      </c>
      <c r="B1385" s="13" t="s">
        <v>3189</v>
      </c>
      <c r="C1385" s="13" t="s">
        <v>3190</v>
      </c>
      <c r="D1385" s="13" t="s">
        <v>6</v>
      </c>
      <c r="E1385">
        <v>9</v>
      </c>
      <c r="F1385">
        <v>2020</v>
      </c>
      <c r="G1385">
        <v>0</v>
      </c>
      <c r="H1385" s="13" t="s">
        <v>6975</v>
      </c>
      <c r="I1385">
        <v>1</v>
      </c>
      <c r="J1385">
        <v>1</v>
      </c>
      <c r="K1385">
        <v>0</v>
      </c>
      <c r="L1385">
        <v>478</v>
      </c>
    </row>
    <row r="1386" spans="1:12" x14ac:dyDescent="0.3">
      <c r="A1386">
        <v>61015119</v>
      </c>
      <c r="B1386" s="13" t="s">
        <v>3189</v>
      </c>
      <c r="C1386" s="13" t="s">
        <v>3190</v>
      </c>
      <c r="D1386" s="13" t="s">
        <v>6</v>
      </c>
      <c r="E1386">
        <v>9</v>
      </c>
      <c r="F1386">
        <v>2020</v>
      </c>
      <c r="G1386">
        <v>0</v>
      </c>
      <c r="H1386" s="13" t="s">
        <v>6975</v>
      </c>
      <c r="I1386">
        <v>1</v>
      </c>
      <c r="J1386">
        <v>1</v>
      </c>
      <c r="K1386">
        <v>0</v>
      </c>
      <c r="L1386">
        <v>317</v>
      </c>
    </row>
    <row r="1387" spans="1:12" x14ac:dyDescent="0.3">
      <c r="A1387">
        <v>61015219</v>
      </c>
      <c r="B1387" s="13" t="s">
        <v>3189</v>
      </c>
      <c r="C1387" s="13" t="s">
        <v>3190</v>
      </c>
      <c r="D1387" s="13" t="s">
        <v>3202</v>
      </c>
      <c r="E1387">
        <v>9</v>
      </c>
      <c r="F1387">
        <v>2020</v>
      </c>
      <c r="G1387">
        <v>1</v>
      </c>
      <c r="H1387" s="13" t="s">
        <v>6975</v>
      </c>
      <c r="I1387">
        <v>1</v>
      </c>
      <c r="J1387">
        <v>1</v>
      </c>
      <c r="K1387">
        <v>0</v>
      </c>
      <c r="L1387">
        <v>383</v>
      </c>
    </row>
    <row r="1388" spans="1:12" x14ac:dyDescent="0.3">
      <c r="A1388">
        <v>61015319</v>
      </c>
      <c r="B1388" s="13" t="s">
        <v>3189</v>
      </c>
      <c r="C1388" s="13" t="s">
        <v>3190</v>
      </c>
      <c r="D1388" s="13" t="s">
        <v>3203</v>
      </c>
      <c r="E1388">
        <v>9</v>
      </c>
      <c r="F1388">
        <v>2020</v>
      </c>
      <c r="G1388">
        <v>1</v>
      </c>
      <c r="H1388" s="13" t="s">
        <v>6975</v>
      </c>
      <c r="I1388">
        <v>1</v>
      </c>
      <c r="J1388">
        <v>1</v>
      </c>
      <c r="K1388">
        <v>0</v>
      </c>
      <c r="L1388">
        <v>168</v>
      </c>
    </row>
    <row r="1389" spans="1:12" x14ac:dyDescent="0.3">
      <c r="A1389">
        <v>61015419</v>
      </c>
      <c r="B1389" s="13" t="s">
        <v>3189</v>
      </c>
      <c r="C1389" s="13" t="s">
        <v>3190</v>
      </c>
      <c r="D1389" s="13" t="s">
        <v>3201</v>
      </c>
      <c r="E1389">
        <v>9</v>
      </c>
      <c r="F1389">
        <v>2020</v>
      </c>
      <c r="G1389">
        <v>0</v>
      </c>
      <c r="H1389" s="13" t="s">
        <v>6975</v>
      </c>
      <c r="I1389">
        <v>1</v>
      </c>
      <c r="J1389">
        <v>1</v>
      </c>
      <c r="K1389">
        <v>0</v>
      </c>
      <c r="L1389">
        <v>168</v>
      </c>
    </row>
    <row r="1390" spans="1:12" x14ac:dyDescent="0.3">
      <c r="A1390">
        <v>61015519</v>
      </c>
      <c r="B1390" s="13" t="s">
        <v>3189</v>
      </c>
      <c r="C1390" s="13" t="s">
        <v>3190</v>
      </c>
      <c r="D1390" s="13" t="s">
        <v>3203</v>
      </c>
      <c r="E1390">
        <v>9</v>
      </c>
      <c r="F1390">
        <v>2020</v>
      </c>
      <c r="G1390">
        <v>1</v>
      </c>
      <c r="H1390" s="13" t="s">
        <v>6975</v>
      </c>
      <c r="I1390">
        <v>1</v>
      </c>
      <c r="J1390">
        <v>1</v>
      </c>
      <c r="K1390">
        <v>0</v>
      </c>
      <c r="L1390">
        <v>205</v>
      </c>
    </row>
    <row r="1391" spans="1:12" x14ac:dyDescent="0.3">
      <c r="A1391">
        <v>61015619</v>
      </c>
      <c r="B1391" s="13" t="s">
        <v>3189</v>
      </c>
      <c r="C1391" s="13" t="s">
        <v>3190</v>
      </c>
      <c r="D1391" s="13" t="s">
        <v>6</v>
      </c>
      <c r="E1391">
        <v>9</v>
      </c>
      <c r="F1391">
        <v>2020</v>
      </c>
      <c r="G1391">
        <v>1</v>
      </c>
      <c r="H1391" s="13" t="s">
        <v>6975</v>
      </c>
      <c r="I1391">
        <v>1</v>
      </c>
      <c r="J1391">
        <v>1</v>
      </c>
      <c r="K1391">
        <v>0</v>
      </c>
      <c r="L1391">
        <v>220</v>
      </c>
    </row>
    <row r="1392" spans="1:12" x14ac:dyDescent="0.3">
      <c r="A1392">
        <v>61015719</v>
      </c>
      <c r="B1392" s="13" t="s">
        <v>3189</v>
      </c>
      <c r="C1392" s="13" t="s">
        <v>3190</v>
      </c>
      <c r="D1392" s="13" t="s">
        <v>3202</v>
      </c>
      <c r="E1392">
        <v>9</v>
      </c>
      <c r="F1392">
        <v>2020</v>
      </c>
      <c r="G1392">
        <v>1</v>
      </c>
      <c r="H1392" s="13" t="s">
        <v>6975</v>
      </c>
      <c r="I1392">
        <v>1</v>
      </c>
      <c r="J1392">
        <v>1</v>
      </c>
      <c r="K1392">
        <v>0</v>
      </c>
      <c r="L1392">
        <v>210</v>
      </c>
    </row>
    <row r="1393" spans="1:12" x14ac:dyDescent="0.3">
      <c r="A1393">
        <v>61015819</v>
      </c>
      <c r="B1393" s="13" t="s">
        <v>3189</v>
      </c>
      <c r="C1393" s="13" t="s">
        <v>3190</v>
      </c>
      <c r="D1393" s="13" t="s">
        <v>6</v>
      </c>
      <c r="E1393">
        <v>9</v>
      </c>
      <c r="F1393">
        <v>2020</v>
      </c>
      <c r="G1393">
        <v>0</v>
      </c>
      <c r="H1393" s="13" t="s">
        <v>6975</v>
      </c>
      <c r="I1393">
        <v>1</v>
      </c>
      <c r="J1393">
        <v>1</v>
      </c>
      <c r="K1393">
        <v>0</v>
      </c>
      <c r="L1393">
        <v>258</v>
      </c>
    </row>
    <row r="1394" spans="1:12" x14ac:dyDescent="0.3">
      <c r="A1394">
        <v>61015919</v>
      </c>
      <c r="B1394" s="13" t="s">
        <v>3189</v>
      </c>
      <c r="C1394" s="13" t="s">
        <v>3190</v>
      </c>
      <c r="D1394" s="13" t="s">
        <v>6</v>
      </c>
      <c r="E1394">
        <v>9</v>
      </c>
      <c r="F1394">
        <v>2020</v>
      </c>
      <c r="G1394">
        <v>0</v>
      </c>
      <c r="H1394" s="13" t="s">
        <v>6975</v>
      </c>
      <c r="I1394">
        <v>1</v>
      </c>
      <c r="J1394">
        <v>1</v>
      </c>
      <c r="K1394">
        <v>0</v>
      </c>
      <c r="L1394">
        <v>313</v>
      </c>
    </row>
    <row r="1395" spans="1:12" x14ac:dyDescent="0.3">
      <c r="A1395">
        <v>61016019</v>
      </c>
      <c r="B1395" s="13" t="s">
        <v>3189</v>
      </c>
      <c r="C1395" s="13" t="s">
        <v>3190</v>
      </c>
      <c r="D1395" s="13" t="s">
        <v>3202</v>
      </c>
      <c r="E1395">
        <v>9</v>
      </c>
      <c r="F1395">
        <v>2020</v>
      </c>
      <c r="G1395">
        <v>0</v>
      </c>
      <c r="H1395" s="13" t="s">
        <v>6975</v>
      </c>
      <c r="I1395">
        <v>1</v>
      </c>
      <c r="J1395">
        <v>1</v>
      </c>
      <c r="K1395">
        <v>0</v>
      </c>
      <c r="L1395">
        <v>295</v>
      </c>
    </row>
    <row r="1396" spans="1:12" x14ac:dyDescent="0.3">
      <c r="A1396">
        <v>61016119</v>
      </c>
      <c r="B1396" s="13" t="s">
        <v>3189</v>
      </c>
      <c r="C1396" s="13" t="s">
        <v>3190</v>
      </c>
      <c r="D1396" s="13" t="s">
        <v>3202</v>
      </c>
      <c r="E1396">
        <v>9</v>
      </c>
      <c r="F1396">
        <v>2020</v>
      </c>
      <c r="G1396">
        <v>0</v>
      </c>
      <c r="H1396" s="13" t="s">
        <v>6975</v>
      </c>
      <c r="I1396">
        <v>1</v>
      </c>
      <c r="J1396">
        <v>1</v>
      </c>
      <c r="K1396">
        <v>0</v>
      </c>
      <c r="L1396">
        <v>345</v>
      </c>
    </row>
    <row r="1397" spans="1:12" x14ac:dyDescent="0.3">
      <c r="A1397">
        <v>61016219</v>
      </c>
      <c r="B1397" s="13" t="s">
        <v>3189</v>
      </c>
      <c r="C1397" s="13" t="s">
        <v>3190</v>
      </c>
      <c r="D1397" s="13" t="s">
        <v>6</v>
      </c>
      <c r="E1397">
        <v>9</v>
      </c>
      <c r="F1397">
        <v>2020</v>
      </c>
      <c r="G1397">
        <v>0</v>
      </c>
      <c r="H1397" s="13" t="s">
        <v>6975</v>
      </c>
      <c r="I1397">
        <v>1</v>
      </c>
      <c r="J1397">
        <v>1</v>
      </c>
      <c r="K1397">
        <v>0</v>
      </c>
      <c r="L1397">
        <v>172</v>
      </c>
    </row>
    <row r="1398" spans="1:12" x14ac:dyDescent="0.3">
      <c r="A1398">
        <v>61016319</v>
      </c>
      <c r="B1398" s="13" t="s">
        <v>3189</v>
      </c>
      <c r="C1398" s="13" t="s">
        <v>3190</v>
      </c>
      <c r="D1398" s="13" t="s">
        <v>6</v>
      </c>
      <c r="E1398">
        <v>9</v>
      </c>
      <c r="F1398">
        <v>2020</v>
      </c>
      <c r="G1398">
        <v>1</v>
      </c>
      <c r="H1398" s="13" t="s">
        <v>6975</v>
      </c>
      <c r="I1398">
        <v>1</v>
      </c>
      <c r="J1398">
        <v>1</v>
      </c>
      <c r="K1398">
        <v>0</v>
      </c>
      <c r="L1398">
        <v>168</v>
      </c>
    </row>
    <row r="1399" spans="1:12" x14ac:dyDescent="0.3">
      <c r="A1399">
        <v>61016419</v>
      </c>
      <c r="B1399" s="13" t="s">
        <v>3189</v>
      </c>
      <c r="C1399" s="13" t="s">
        <v>3190</v>
      </c>
      <c r="D1399" s="13" t="s">
        <v>3201</v>
      </c>
      <c r="E1399">
        <v>9</v>
      </c>
      <c r="F1399">
        <v>2020</v>
      </c>
      <c r="G1399">
        <v>1</v>
      </c>
      <c r="H1399" s="13" t="s">
        <v>6975</v>
      </c>
      <c r="I1399">
        <v>1</v>
      </c>
      <c r="J1399">
        <v>1</v>
      </c>
      <c r="K1399">
        <v>0</v>
      </c>
      <c r="L1399">
        <v>205</v>
      </c>
    </row>
    <row r="1400" spans="1:12" x14ac:dyDescent="0.3">
      <c r="A1400">
        <v>61016519</v>
      </c>
      <c r="B1400" s="13" t="s">
        <v>3189</v>
      </c>
      <c r="C1400" s="13" t="s">
        <v>3190</v>
      </c>
      <c r="D1400" s="13" t="s">
        <v>3201</v>
      </c>
      <c r="E1400">
        <v>9</v>
      </c>
      <c r="F1400">
        <v>2020</v>
      </c>
      <c r="G1400">
        <v>1</v>
      </c>
      <c r="H1400" s="13" t="s">
        <v>6975</v>
      </c>
      <c r="I1400">
        <v>1</v>
      </c>
      <c r="J1400">
        <v>1</v>
      </c>
      <c r="K1400">
        <v>0</v>
      </c>
      <c r="L1400">
        <v>210</v>
      </c>
    </row>
    <row r="1401" spans="1:12" x14ac:dyDescent="0.3">
      <c r="A1401">
        <v>61016619</v>
      </c>
      <c r="B1401" s="13" t="s">
        <v>3189</v>
      </c>
      <c r="C1401" s="13" t="s">
        <v>3190</v>
      </c>
      <c r="D1401" s="13" t="s">
        <v>3202</v>
      </c>
      <c r="E1401">
        <v>9</v>
      </c>
      <c r="F1401">
        <v>2020</v>
      </c>
      <c r="G1401">
        <v>0</v>
      </c>
      <c r="H1401" s="13" t="s">
        <v>6975</v>
      </c>
      <c r="I1401">
        <v>1</v>
      </c>
      <c r="J1401">
        <v>1</v>
      </c>
      <c r="K1401">
        <v>0</v>
      </c>
      <c r="L1401">
        <v>205</v>
      </c>
    </row>
    <row r="1402" spans="1:12" x14ac:dyDescent="0.3">
      <c r="A1402">
        <v>61016719</v>
      </c>
      <c r="B1402" s="13" t="s">
        <v>3189</v>
      </c>
      <c r="C1402" s="13" t="s">
        <v>3190</v>
      </c>
      <c r="D1402" s="13" t="s">
        <v>3203</v>
      </c>
      <c r="E1402">
        <v>9</v>
      </c>
      <c r="F1402">
        <v>2020</v>
      </c>
      <c r="G1402">
        <v>1</v>
      </c>
      <c r="H1402" s="13" t="s">
        <v>6975</v>
      </c>
      <c r="I1402">
        <v>1</v>
      </c>
      <c r="J1402">
        <v>1</v>
      </c>
      <c r="K1402">
        <v>0</v>
      </c>
      <c r="L1402">
        <v>258</v>
      </c>
    </row>
    <row r="1403" spans="1:12" x14ac:dyDescent="0.3">
      <c r="A1403">
        <v>61016819</v>
      </c>
      <c r="B1403" s="13" t="s">
        <v>3189</v>
      </c>
      <c r="C1403" s="13" t="s">
        <v>3190</v>
      </c>
      <c r="D1403" s="13" t="s">
        <v>3203</v>
      </c>
      <c r="E1403">
        <v>9</v>
      </c>
      <c r="F1403">
        <v>2020</v>
      </c>
      <c r="G1403">
        <v>1</v>
      </c>
      <c r="H1403" s="13" t="s">
        <v>6975</v>
      </c>
      <c r="I1403">
        <v>1</v>
      </c>
      <c r="J1403">
        <v>1</v>
      </c>
      <c r="K1403">
        <v>0</v>
      </c>
      <c r="L1403">
        <v>327</v>
      </c>
    </row>
    <row r="1404" spans="1:12" x14ac:dyDescent="0.3">
      <c r="A1404">
        <v>61016919</v>
      </c>
      <c r="B1404" s="13" t="s">
        <v>3189</v>
      </c>
      <c r="C1404" s="13" t="s">
        <v>3190</v>
      </c>
      <c r="D1404" s="13" t="s">
        <v>3202</v>
      </c>
      <c r="E1404">
        <v>9</v>
      </c>
      <c r="F1404">
        <v>2020</v>
      </c>
      <c r="G1404">
        <v>0</v>
      </c>
      <c r="H1404" s="13" t="s">
        <v>6975</v>
      </c>
      <c r="I1404">
        <v>1</v>
      </c>
      <c r="J1404">
        <v>1</v>
      </c>
      <c r="K1404">
        <v>0</v>
      </c>
      <c r="L1404">
        <v>258</v>
      </c>
    </row>
    <row r="1405" spans="1:12" x14ac:dyDescent="0.3">
      <c r="A1405">
        <v>61017019</v>
      </c>
      <c r="B1405" s="13" t="s">
        <v>3189</v>
      </c>
      <c r="C1405" s="13" t="s">
        <v>3190</v>
      </c>
      <c r="D1405" s="13" t="s">
        <v>3201</v>
      </c>
      <c r="E1405">
        <v>9</v>
      </c>
      <c r="F1405">
        <v>2020</v>
      </c>
      <c r="G1405">
        <v>1</v>
      </c>
      <c r="H1405" s="13" t="s">
        <v>6975</v>
      </c>
      <c r="I1405">
        <v>1</v>
      </c>
      <c r="J1405">
        <v>1</v>
      </c>
      <c r="K1405">
        <v>0</v>
      </c>
      <c r="L1405">
        <v>168</v>
      </c>
    </row>
    <row r="1406" spans="1:12" x14ac:dyDescent="0.3">
      <c r="A1406">
        <v>61017119</v>
      </c>
      <c r="B1406" s="13" t="s">
        <v>3189</v>
      </c>
      <c r="C1406" s="13" t="s">
        <v>3190</v>
      </c>
      <c r="D1406" s="13" t="s">
        <v>3201</v>
      </c>
      <c r="E1406">
        <v>9</v>
      </c>
      <c r="F1406">
        <v>2020</v>
      </c>
      <c r="G1406">
        <v>1</v>
      </c>
      <c r="H1406" s="13" t="s">
        <v>6975</v>
      </c>
      <c r="I1406">
        <v>1</v>
      </c>
      <c r="J1406">
        <v>1</v>
      </c>
      <c r="K1406">
        <v>0</v>
      </c>
      <c r="L1406">
        <v>383</v>
      </c>
    </row>
    <row r="1407" spans="1:12" x14ac:dyDescent="0.3">
      <c r="A1407">
        <v>61017519</v>
      </c>
      <c r="B1407" s="13" t="s">
        <v>3189</v>
      </c>
      <c r="C1407" s="13" t="s">
        <v>3190</v>
      </c>
      <c r="D1407" s="13" t="s">
        <v>3200</v>
      </c>
      <c r="E1407">
        <v>9</v>
      </c>
      <c r="F1407">
        <v>2020</v>
      </c>
      <c r="G1407">
        <v>0</v>
      </c>
      <c r="H1407" s="13" t="s">
        <v>6975</v>
      </c>
      <c r="I1407">
        <v>1</v>
      </c>
      <c r="J1407">
        <v>1</v>
      </c>
      <c r="K1407">
        <v>0</v>
      </c>
      <c r="L1407">
        <v>172</v>
      </c>
    </row>
    <row r="1408" spans="1:12" x14ac:dyDescent="0.3">
      <c r="A1408">
        <v>61017619</v>
      </c>
      <c r="B1408" s="13" t="s">
        <v>3189</v>
      </c>
      <c r="C1408" s="13" t="s">
        <v>3190</v>
      </c>
      <c r="D1408" s="13" t="s">
        <v>6</v>
      </c>
      <c r="E1408">
        <v>9</v>
      </c>
      <c r="F1408">
        <v>2020</v>
      </c>
      <c r="G1408">
        <v>1</v>
      </c>
      <c r="H1408" s="13" t="s">
        <v>6975</v>
      </c>
      <c r="I1408">
        <v>1</v>
      </c>
      <c r="J1408">
        <v>1</v>
      </c>
      <c r="K1408">
        <v>0</v>
      </c>
      <c r="L1408">
        <v>220</v>
      </c>
    </row>
    <row r="1409" spans="1:12" x14ac:dyDescent="0.3">
      <c r="A1409">
        <v>61017719</v>
      </c>
      <c r="B1409" s="13" t="s">
        <v>3189</v>
      </c>
      <c r="C1409" s="13" t="s">
        <v>3190</v>
      </c>
      <c r="D1409" s="13" t="s">
        <v>6</v>
      </c>
      <c r="E1409">
        <v>9</v>
      </c>
      <c r="F1409">
        <v>2020</v>
      </c>
      <c r="G1409">
        <v>1</v>
      </c>
      <c r="H1409" s="13" t="s">
        <v>6975</v>
      </c>
      <c r="I1409">
        <v>1</v>
      </c>
      <c r="J1409">
        <v>1</v>
      </c>
      <c r="K1409">
        <v>0</v>
      </c>
      <c r="L1409">
        <v>255</v>
      </c>
    </row>
    <row r="1410" spans="1:12" x14ac:dyDescent="0.3">
      <c r="A1410">
        <v>26999119</v>
      </c>
      <c r="B1410" s="13" t="s">
        <v>3189</v>
      </c>
      <c r="C1410" s="13" t="s">
        <v>3190</v>
      </c>
      <c r="D1410" s="13" t="s">
        <v>3202</v>
      </c>
      <c r="E1410">
        <v>9</v>
      </c>
      <c r="F1410">
        <v>2020</v>
      </c>
      <c r="G1410">
        <v>1</v>
      </c>
      <c r="H1410" s="13" t="s">
        <v>6975</v>
      </c>
      <c r="I1410">
        <v>1</v>
      </c>
      <c r="J1410">
        <v>1</v>
      </c>
      <c r="K1410">
        <v>0</v>
      </c>
      <c r="L1410">
        <v>948</v>
      </c>
    </row>
    <row r="1411" spans="1:12" x14ac:dyDescent="0.3">
      <c r="A1411">
        <v>26999219</v>
      </c>
      <c r="B1411" s="13" t="s">
        <v>3189</v>
      </c>
      <c r="C1411" s="13" t="s">
        <v>3190</v>
      </c>
      <c r="D1411" s="13" t="s">
        <v>6</v>
      </c>
      <c r="E1411">
        <v>9</v>
      </c>
      <c r="F1411">
        <v>2020</v>
      </c>
      <c r="G1411">
        <v>1</v>
      </c>
      <c r="H1411" s="13" t="s">
        <v>6975</v>
      </c>
      <c r="I1411">
        <v>1</v>
      </c>
      <c r="J1411">
        <v>1</v>
      </c>
      <c r="K1411">
        <v>0</v>
      </c>
      <c r="L1411">
        <v>510</v>
      </c>
    </row>
    <row r="1412" spans="1:12" x14ac:dyDescent="0.3">
      <c r="A1412">
        <v>26999319</v>
      </c>
      <c r="B1412" s="13" t="s">
        <v>3189</v>
      </c>
      <c r="C1412" s="13" t="s">
        <v>3190</v>
      </c>
      <c r="D1412" s="13" t="s">
        <v>3201</v>
      </c>
      <c r="E1412">
        <v>9</v>
      </c>
      <c r="F1412">
        <v>2020</v>
      </c>
      <c r="G1412">
        <v>1</v>
      </c>
      <c r="H1412" s="13" t="s">
        <v>6975</v>
      </c>
      <c r="I1412">
        <v>1</v>
      </c>
      <c r="J1412">
        <v>1</v>
      </c>
      <c r="K1412">
        <v>0</v>
      </c>
      <c r="L1412">
        <v>486</v>
      </c>
    </row>
    <row r="1413" spans="1:12" x14ac:dyDescent="0.3">
      <c r="A1413">
        <v>26999419</v>
      </c>
      <c r="B1413" s="13" t="s">
        <v>3189</v>
      </c>
      <c r="C1413" s="13" t="s">
        <v>3190</v>
      </c>
      <c r="D1413" s="13" t="s">
        <v>3203</v>
      </c>
      <c r="E1413">
        <v>9</v>
      </c>
      <c r="F1413">
        <v>2020</v>
      </c>
      <c r="G1413">
        <v>0</v>
      </c>
      <c r="H1413" s="13" t="s">
        <v>6975</v>
      </c>
      <c r="I1413">
        <v>1</v>
      </c>
      <c r="J1413">
        <v>1</v>
      </c>
      <c r="K1413">
        <v>0</v>
      </c>
      <c r="L1413">
        <v>502</v>
      </c>
    </row>
    <row r="1414" spans="1:12" x14ac:dyDescent="0.3">
      <c r="A1414">
        <v>26999519</v>
      </c>
      <c r="B1414" s="13" t="s">
        <v>3189</v>
      </c>
      <c r="C1414" s="13" t="s">
        <v>3190</v>
      </c>
      <c r="D1414" s="13" t="s">
        <v>3203</v>
      </c>
      <c r="E1414">
        <v>9</v>
      </c>
      <c r="F1414">
        <v>2020</v>
      </c>
      <c r="G1414">
        <v>1</v>
      </c>
      <c r="H1414" s="13" t="s">
        <v>6975</v>
      </c>
      <c r="I1414">
        <v>1</v>
      </c>
      <c r="J1414">
        <v>1</v>
      </c>
      <c r="K1414">
        <v>0</v>
      </c>
      <c r="L1414">
        <v>596</v>
      </c>
    </row>
    <row r="1415" spans="1:12" x14ac:dyDescent="0.3">
      <c r="A1415">
        <v>26999619</v>
      </c>
      <c r="B1415" s="13" t="s">
        <v>3189</v>
      </c>
      <c r="C1415" s="13" t="s">
        <v>3190</v>
      </c>
      <c r="D1415" s="13" t="s">
        <v>6</v>
      </c>
      <c r="E1415">
        <v>9</v>
      </c>
      <c r="F1415">
        <v>2020</v>
      </c>
      <c r="G1415">
        <v>1</v>
      </c>
      <c r="H1415" s="13" t="s">
        <v>6975</v>
      </c>
      <c r="I1415">
        <v>1</v>
      </c>
      <c r="J1415">
        <v>1</v>
      </c>
      <c r="K1415">
        <v>0</v>
      </c>
      <c r="L1415">
        <v>559</v>
      </c>
    </row>
    <row r="1416" spans="1:12" x14ac:dyDescent="0.3">
      <c r="A1416">
        <v>26999719</v>
      </c>
      <c r="B1416" s="13" t="s">
        <v>3189</v>
      </c>
      <c r="C1416" s="13" t="s">
        <v>3190</v>
      </c>
      <c r="D1416" s="13" t="s">
        <v>6</v>
      </c>
      <c r="E1416">
        <v>9</v>
      </c>
      <c r="F1416">
        <v>2020</v>
      </c>
      <c r="G1416">
        <v>0</v>
      </c>
      <c r="H1416" s="13" t="s">
        <v>6975</v>
      </c>
      <c r="I1416">
        <v>1</v>
      </c>
      <c r="J1416">
        <v>1</v>
      </c>
      <c r="K1416">
        <v>0</v>
      </c>
      <c r="L1416">
        <v>636</v>
      </c>
    </row>
    <row r="1417" spans="1:12" x14ac:dyDescent="0.3">
      <c r="A1417">
        <v>73010119</v>
      </c>
      <c r="B1417" s="13" t="s">
        <v>3189</v>
      </c>
      <c r="C1417" s="13" t="s">
        <v>3190</v>
      </c>
      <c r="D1417" s="13" t="s">
        <v>3201</v>
      </c>
      <c r="E1417">
        <v>9</v>
      </c>
      <c r="F1417">
        <v>2020</v>
      </c>
      <c r="G1417">
        <v>1</v>
      </c>
      <c r="H1417" s="13" t="s">
        <v>6975</v>
      </c>
      <c r="I1417">
        <v>1</v>
      </c>
      <c r="J1417">
        <v>1</v>
      </c>
      <c r="K1417">
        <v>0</v>
      </c>
      <c r="L1417">
        <v>538</v>
      </c>
    </row>
    <row r="1418" spans="1:12" x14ac:dyDescent="0.3">
      <c r="A1418">
        <v>67010119</v>
      </c>
      <c r="B1418" s="13" t="s">
        <v>3189</v>
      </c>
      <c r="C1418" s="13" t="s">
        <v>3190</v>
      </c>
      <c r="D1418" s="13" t="s">
        <v>3202</v>
      </c>
      <c r="E1418">
        <v>9</v>
      </c>
      <c r="F1418">
        <v>2020</v>
      </c>
      <c r="G1418">
        <v>1</v>
      </c>
      <c r="H1418" s="13" t="s">
        <v>6975</v>
      </c>
      <c r="I1418">
        <v>1</v>
      </c>
      <c r="J1418">
        <v>1</v>
      </c>
      <c r="K1418">
        <v>0</v>
      </c>
      <c r="L1418">
        <v>261</v>
      </c>
    </row>
    <row r="1419" spans="1:12" x14ac:dyDescent="0.3">
      <c r="A1419">
        <v>67010219</v>
      </c>
      <c r="B1419" s="13" t="s">
        <v>3189</v>
      </c>
      <c r="C1419" s="13" t="s">
        <v>3190</v>
      </c>
      <c r="D1419" s="13" t="s">
        <v>6</v>
      </c>
      <c r="E1419">
        <v>9</v>
      </c>
      <c r="F1419">
        <v>2020</v>
      </c>
      <c r="G1419">
        <v>1</v>
      </c>
      <c r="H1419" s="13" t="s">
        <v>6975</v>
      </c>
      <c r="I1419">
        <v>1</v>
      </c>
      <c r="J1419">
        <v>1</v>
      </c>
      <c r="K1419">
        <v>0</v>
      </c>
      <c r="L1419">
        <v>345</v>
      </c>
    </row>
    <row r="1420" spans="1:12" x14ac:dyDescent="0.3">
      <c r="A1420">
        <v>67010319</v>
      </c>
      <c r="B1420" s="13" t="s">
        <v>3189</v>
      </c>
      <c r="C1420" s="13" t="s">
        <v>3190</v>
      </c>
      <c r="D1420" s="13" t="s">
        <v>6</v>
      </c>
      <c r="E1420">
        <v>9</v>
      </c>
      <c r="F1420">
        <v>2020</v>
      </c>
      <c r="G1420">
        <v>1</v>
      </c>
      <c r="H1420" s="13" t="s">
        <v>6975</v>
      </c>
      <c r="I1420">
        <v>1</v>
      </c>
      <c r="J1420">
        <v>1</v>
      </c>
      <c r="K1420">
        <v>0</v>
      </c>
      <c r="L1420">
        <v>172</v>
      </c>
    </row>
    <row r="1421" spans="1:12" x14ac:dyDescent="0.3">
      <c r="A1421">
        <v>67010419</v>
      </c>
      <c r="B1421" s="13" t="s">
        <v>3189</v>
      </c>
      <c r="C1421" s="13" t="s">
        <v>3190</v>
      </c>
      <c r="D1421" s="13" t="s">
        <v>3201</v>
      </c>
      <c r="E1421">
        <v>9</v>
      </c>
      <c r="F1421">
        <v>2020</v>
      </c>
      <c r="G1421">
        <v>0</v>
      </c>
      <c r="H1421" s="13" t="s">
        <v>6975</v>
      </c>
      <c r="I1421">
        <v>1</v>
      </c>
      <c r="J1421">
        <v>1</v>
      </c>
      <c r="K1421">
        <v>0</v>
      </c>
      <c r="L1421">
        <v>210</v>
      </c>
    </row>
    <row r="1422" spans="1:12" x14ac:dyDescent="0.3">
      <c r="A1422">
        <v>67010519</v>
      </c>
      <c r="B1422" s="13" t="s">
        <v>3189</v>
      </c>
      <c r="C1422" s="13" t="s">
        <v>3190</v>
      </c>
      <c r="D1422" s="13" t="s">
        <v>3202</v>
      </c>
      <c r="E1422">
        <v>9</v>
      </c>
      <c r="F1422">
        <v>2020</v>
      </c>
      <c r="G1422">
        <v>1</v>
      </c>
      <c r="H1422" s="13" t="s">
        <v>6975</v>
      </c>
      <c r="I1422">
        <v>1</v>
      </c>
      <c r="J1422">
        <v>1</v>
      </c>
      <c r="K1422">
        <v>0</v>
      </c>
      <c r="L1422">
        <v>220</v>
      </c>
    </row>
    <row r="1423" spans="1:12" x14ac:dyDescent="0.3">
      <c r="A1423">
        <v>67010619</v>
      </c>
      <c r="B1423" s="13" t="s">
        <v>3189</v>
      </c>
      <c r="C1423" s="13" t="s">
        <v>3190</v>
      </c>
      <c r="D1423" s="13" t="s">
        <v>3202</v>
      </c>
      <c r="E1423">
        <v>9</v>
      </c>
      <c r="F1423">
        <v>2020</v>
      </c>
      <c r="G1423">
        <v>1</v>
      </c>
      <c r="H1423" s="13" t="s">
        <v>6975</v>
      </c>
      <c r="I1423">
        <v>1</v>
      </c>
      <c r="J1423">
        <v>1</v>
      </c>
      <c r="K1423">
        <v>0</v>
      </c>
      <c r="L1423">
        <v>192</v>
      </c>
    </row>
    <row r="1424" spans="1:12" x14ac:dyDescent="0.3">
      <c r="A1424">
        <v>67010719</v>
      </c>
      <c r="B1424" s="13" t="s">
        <v>3189</v>
      </c>
      <c r="C1424" s="13" t="s">
        <v>3190</v>
      </c>
      <c r="D1424" s="13" t="s">
        <v>3200</v>
      </c>
      <c r="E1424">
        <v>9</v>
      </c>
      <c r="F1424">
        <v>2020</v>
      </c>
      <c r="G1424">
        <v>0</v>
      </c>
      <c r="H1424" s="13" t="s">
        <v>6975</v>
      </c>
      <c r="I1424">
        <v>1</v>
      </c>
      <c r="J1424">
        <v>1</v>
      </c>
      <c r="K1424">
        <v>0</v>
      </c>
      <c r="L1424">
        <v>258</v>
      </c>
    </row>
    <row r="1425" spans="1:12" x14ac:dyDescent="0.3">
      <c r="A1425">
        <v>67010819</v>
      </c>
      <c r="B1425" s="13" t="s">
        <v>3189</v>
      </c>
      <c r="C1425" s="13" t="s">
        <v>3190</v>
      </c>
      <c r="D1425" s="13" t="s">
        <v>6</v>
      </c>
      <c r="E1425">
        <v>9</v>
      </c>
      <c r="F1425">
        <v>2020</v>
      </c>
      <c r="G1425">
        <v>0</v>
      </c>
      <c r="H1425" s="13" t="s">
        <v>6975</v>
      </c>
      <c r="I1425">
        <v>1</v>
      </c>
      <c r="J1425">
        <v>1</v>
      </c>
      <c r="K1425">
        <v>0</v>
      </c>
      <c r="L1425">
        <v>255</v>
      </c>
    </row>
    <row r="1426" spans="1:12" x14ac:dyDescent="0.3">
      <c r="A1426">
        <v>67010919</v>
      </c>
      <c r="B1426" s="13" t="s">
        <v>3189</v>
      </c>
      <c r="C1426" s="13" t="s">
        <v>3190</v>
      </c>
      <c r="D1426" s="13" t="s">
        <v>3203</v>
      </c>
      <c r="E1426">
        <v>9</v>
      </c>
      <c r="F1426">
        <v>2020</v>
      </c>
      <c r="G1426">
        <v>1</v>
      </c>
      <c r="H1426" s="13" t="s">
        <v>6975</v>
      </c>
      <c r="I1426">
        <v>1</v>
      </c>
      <c r="J1426">
        <v>1</v>
      </c>
      <c r="K1426">
        <v>0</v>
      </c>
      <c r="L1426">
        <v>258</v>
      </c>
    </row>
    <row r="1427" spans="1:12" x14ac:dyDescent="0.3">
      <c r="A1427">
        <v>99020119</v>
      </c>
      <c r="B1427" s="13" t="s">
        <v>3189</v>
      </c>
      <c r="C1427" s="13" t="s">
        <v>3190</v>
      </c>
      <c r="D1427" s="13" t="s">
        <v>6</v>
      </c>
      <c r="E1427">
        <v>9</v>
      </c>
      <c r="F1427">
        <v>2020</v>
      </c>
      <c r="G1427">
        <v>1</v>
      </c>
      <c r="H1427" s="13" t="s">
        <v>6975</v>
      </c>
      <c r="I1427">
        <v>1</v>
      </c>
      <c r="J1427">
        <v>1</v>
      </c>
      <c r="K1427">
        <v>0</v>
      </c>
      <c r="L1427">
        <v>172</v>
      </c>
    </row>
    <row r="1428" spans="1:12" x14ac:dyDescent="0.3">
      <c r="A1428">
        <v>99020219</v>
      </c>
      <c r="B1428" s="13" t="s">
        <v>3189</v>
      </c>
      <c r="C1428" s="13" t="s">
        <v>3190</v>
      </c>
      <c r="D1428" s="13" t="s">
        <v>3201</v>
      </c>
      <c r="E1428">
        <v>9</v>
      </c>
      <c r="F1428">
        <v>2020</v>
      </c>
      <c r="G1428">
        <v>1</v>
      </c>
      <c r="H1428" s="13" t="s">
        <v>6975</v>
      </c>
      <c r="I1428">
        <v>1</v>
      </c>
      <c r="J1428">
        <v>1</v>
      </c>
      <c r="K1428">
        <v>0</v>
      </c>
      <c r="L1428">
        <v>220</v>
      </c>
    </row>
    <row r="1429" spans="1:12" x14ac:dyDescent="0.3">
      <c r="A1429">
        <v>99020319</v>
      </c>
      <c r="B1429" s="13" t="s">
        <v>3189</v>
      </c>
      <c r="C1429" s="13" t="s">
        <v>3190</v>
      </c>
      <c r="D1429" s="13" t="s">
        <v>6</v>
      </c>
      <c r="E1429">
        <v>9</v>
      </c>
      <c r="F1429">
        <v>2020</v>
      </c>
      <c r="G1429">
        <v>1</v>
      </c>
      <c r="H1429" s="13" t="s">
        <v>6975</v>
      </c>
      <c r="I1429">
        <v>1</v>
      </c>
      <c r="J1429">
        <v>1</v>
      </c>
      <c r="K1429">
        <v>0</v>
      </c>
      <c r="L1429">
        <v>313</v>
      </c>
    </row>
    <row r="1430" spans="1:12" x14ac:dyDescent="0.3">
      <c r="A1430">
        <v>99020419</v>
      </c>
      <c r="B1430" s="13" t="s">
        <v>3189</v>
      </c>
      <c r="C1430" s="13" t="s">
        <v>3190</v>
      </c>
      <c r="D1430" s="13" t="s">
        <v>3201</v>
      </c>
      <c r="E1430">
        <v>9</v>
      </c>
      <c r="F1430">
        <v>2020</v>
      </c>
      <c r="G1430">
        <v>0</v>
      </c>
      <c r="H1430" s="13" t="s">
        <v>6975</v>
      </c>
      <c r="I1430">
        <v>1</v>
      </c>
      <c r="J1430">
        <v>1</v>
      </c>
      <c r="K1430">
        <v>0</v>
      </c>
      <c r="L1430">
        <v>990</v>
      </c>
    </row>
    <row r="1431" spans="1:12" x14ac:dyDescent="0.3">
      <c r="A1431">
        <v>99020819</v>
      </c>
      <c r="B1431" s="13" t="s">
        <v>3189</v>
      </c>
      <c r="C1431" s="13" t="s">
        <v>3190</v>
      </c>
      <c r="D1431" s="13" t="s">
        <v>3201</v>
      </c>
      <c r="E1431">
        <v>9</v>
      </c>
      <c r="F1431">
        <v>2020</v>
      </c>
      <c r="G1431">
        <v>1</v>
      </c>
      <c r="H1431" s="13" t="s">
        <v>6975</v>
      </c>
      <c r="I1431">
        <v>1</v>
      </c>
      <c r="J1431">
        <v>1</v>
      </c>
      <c r="K1431">
        <v>0</v>
      </c>
      <c r="L1431">
        <v>889</v>
      </c>
    </row>
    <row r="1432" spans="1:12" x14ac:dyDescent="0.3">
      <c r="A1432">
        <v>24280119</v>
      </c>
      <c r="B1432" s="13" t="s">
        <v>3189</v>
      </c>
      <c r="C1432" s="13" t="s">
        <v>3190</v>
      </c>
      <c r="D1432" s="13" t="s">
        <v>6</v>
      </c>
      <c r="E1432">
        <v>9</v>
      </c>
      <c r="F1432">
        <v>2020</v>
      </c>
      <c r="G1432">
        <v>0</v>
      </c>
      <c r="H1432" s="13" t="s">
        <v>6975</v>
      </c>
      <c r="I1432">
        <v>1</v>
      </c>
      <c r="J1432">
        <v>1</v>
      </c>
      <c r="K1432">
        <v>0</v>
      </c>
      <c r="L1432">
        <v>447</v>
      </c>
    </row>
    <row r="1433" spans="1:12" x14ac:dyDescent="0.3">
      <c r="A1433">
        <v>24280219</v>
      </c>
      <c r="B1433" s="13" t="s">
        <v>3189</v>
      </c>
      <c r="C1433" s="13" t="s">
        <v>3190</v>
      </c>
      <c r="D1433" s="13" t="s">
        <v>3202</v>
      </c>
      <c r="E1433">
        <v>9</v>
      </c>
      <c r="F1433">
        <v>2020</v>
      </c>
      <c r="G1433">
        <v>0</v>
      </c>
      <c r="H1433" s="13" t="s">
        <v>6975</v>
      </c>
      <c r="I1433">
        <v>1</v>
      </c>
      <c r="J1433">
        <v>1</v>
      </c>
      <c r="K1433">
        <v>0</v>
      </c>
      <c r="L1433">
        <v>168</v>
      </c>
    </row>
    <row r="1434" spans="1:12" x14ac:dyDescent="0.3">
      <c r="A1434">
        <v>24280319</v>
      </c>
      <c r="B1434" s="13" t="s">
        <v>3189</v>
      </c>
      <c r="C1434" s="13" t="s">
        <v>3190</v>
      </c>
      <c r="D1434" s="13" t="s">
        <v>6</v>
      </c>
      <c r="E1434">
        <v>9</v>
      </c>
      <c r="F1434">
        <v>2020</v>
      </c>
      <c r="G1434">
        <v>1</v>
      </c>
      <c r="H1434" s="13" t="s">
        <v>6975</v>
      </c>
      <c r="I1434">
        <v>1</v>
      </c>
      <c r="J1434">
        <v>1</v>
      </c>
      <c r="K1434">
        <v>0</v>
      </c>
      <c r="L1434">
        <v>210</v>
      </c>
    </row>
    <row r="1435" spans="1:12" x14ac:dyDescent="0.3">
      <c r="A1435">
        <v>24280419</v>
      </c>
      <c r="B1435" s="13" t="s">
        <v>3189</v>
      </c>
      <c r="C1435" s="13" t="s">
        <v>3190</v>
      </c>
      <c r="D1435" s="13" t="s">
        <v>3202</v>
      </c>
      <c r="E1435">
        <v>9</v>
      </c>
      <c r="F1435">
        <v>2020</v>
      </c>
      <c r="G1435">
        <v>0</v>
      </c>
      <c r="H1435" s="13" t="s">
        <v>6975</v>
      </c>
      <c r="I1435">
        <v>1</v>
      </c>
      <c r="J1435">
        <v>1</v>
      </c>
      <c r="K1435">
        <v>0</v>
      </c>
      <c r="L1435">
        <v>240</v>
      </c>
    </row>
    <row r="1436" spans="1:12" x14ac:dyDescent="0.3">
      <c r="A1436">
        <v>24280519</v>
      </c>
      <c r="B1436" s="13" t="s">
        <v>3189</v>
      </c>
      <c r="C1436" s="13" t="s">
        <v>3190</v>
      </c>
      <c r="D1436" s="13" t="s">
        <v>3200</v>
      </c>
      <c r="E1436">
        <v>9</v>
      </c>
      <c r="F1436">
        <v>2020</v>
      </c>
      <c r="G1436">
        <v>0</v>
      </c>
      <c r="H1436" s="13" t="s">
        <v>6975</v>
      </c>
      <c r="I1436">
        <v>1</v>
      </c>
      <c r="J1436">
        <v>1</v>
      </c>
      <c r="K1436">
        <v>0</v>
      </c>
      <c r="L1436">
        <v>313</v>
      </c>
    </row>
    <row r="1437" spans="1:12" x14ac:dyDescent="0.3">
      <c r="A1437">
        <v>24280619</v>
      </c>
      <c r="B1437" s="13" t="s">
        <v>3189</v>
      </c>
      <c r="C1437" s="13" t="s">
        <v>3190</v>
      </c>
      <c r="D1437" s="13" t="s">
        <v>3200</v>
      </c>
      <c r="E1437">
        <v>9</v>
      </c>
      <c r="F1437">
        <v>2020</v>
      </c>
      <c r="G1437">
        <v>0</v>
      </c>
      <c r="H1437" s="13" t="s">
        <v>6975</v>
      </c>
      <c r="I1437">
        <v>1</v>
      </c>
      <c r="J1437">
        <v>1</v>
      </c>
      <c r="K1437">
        <v>0</v>
      </c>
      <c r="L1437">
        <v>258</v>
      </c>
    </row>
    <row r="1438" spans="1:12" x14ac:dyDescent="0.3">
      <c r="A1438">
        <v>24280719</v>
      </c>
      <c r="B1438" s="13" t="s">
        <v>3189</v>
      </c>
      <c r="C1438" s="13" t="s">
        <v>3190</v>
      </c>
      <c r="D1438" s="13" t="s">
        <v>6</v>
      </c>
      <c r="E1438">
        <v>9</v>
      </c>
      <c r="F1438">
        <v>2020</v>
      </c>
      <c r="G1438">
        <v>0</v>
      </c>
      <c r="H1438" s="13" t="s">
        <v>6975</v>
      </c>
      <c r="I1438">
        <v>1</v>
      </c>
      <c r="J1438">
        <v>1</v>
      </c>
      <c r="K1438">
        <v>0</v>
      </c>
      <c r="L1438">
        <v>327</v>
      </c>
    </row>
    <row r="1439" spans="1:12" x14ac:dyDescent="0.3">
      <c r="A1439">
        <v>24240119</v>
      </c>
      <c r="B1439" s="13" t="s">
        <v>3189</v>
      </c>
      <c r="C1439" s="13" t="s">
        <v>3190</v>
      </c>
      <c r="D1439" s="13" t="s">
        <v>3201</v>
      </c>
      <c r="E1439">
        <v>9</v>
      </c>
      <c r="F1439">
        <v>2020</v>
      </c>
      <c r="G1439">
        <v>1</v>
      </c>
      <c r="H1439" s="13" t="s">
        <v>6975</v>
      </c>
      <c r="I1439">
        <v>1</v>
      </c>
      <c r="J1439">
        <v>1</v>
      </c>
      <c r="K1439">
        <v>0</v>
      </c>
      <c r="L1439">
        <v>492</v>
      </c>
    </row>
    <row r="1440" spans="1:12" x14ac:dyDescent="0.3">
      <c r="A1440">
        <v>24240219</v>
      </c>
      <c r="B1440" s="13" t="s">
        <v>3189</v>
      </c>
      <c r="C1440" s="13" t="s">
        <v>3190</v>
      </c>
      <c r="D1440" s="13" t="s">
        <v>3202</v>
      </c>
      <c r="E1440">
        <v>9</v>
      </c>
      <c r="F1440">
        <v>2020</v>
      </c>
      <c r="G1440">
        <v>1</v>
      </c>
      <c r="H1440" s="13" t="s">
        <v>6975</v>
      </c>
      <c r="I1440">
        <v>1</v>
      </c>
      <c r="J1440">
        <v>1</v>
      </c>
      <c r="K1440">
        <v>0</v>
      </c>
      <c r="L1440">
        <v>283</v>
      </c>
    </row>
    <row r="1441" spans="1:12" x14ac:dyDescent="0.3">
      <c r="A1441">
        <v>24240319</v>
      </c>
      <c r="B1441" s="13" t="s">
        <v>3189</v>
      </c>
      <c r="C1441" s="13" t="s">
        <v>3190</v>
      </c>
      <c r="D1441" s="13" t="s">
        <v>3202</v>
      </c>
      <c r="E1441">
        <v>9</v>
      </c>
      <c r="F1441">
        <v>2020</v>
      </c>
      <c r="G1441">
        <v>1</v>
      </c>
      <c r="H1441" s="13" t="s">
        <v>6975</v>
      </c>
      <c r="I1441">
        <v>1</v>
      </c>
      <c r="J1441">
        <v>1</v>
      </c>
      <c r="K1441">
        <v>0</v>
      </c>
      <c r="L1441">
        <v>345</v>
      </c>
    </row>
    <row r="1442" spans="1:12" x14ac:dyDescent="0.3">
      <c r="A1442">
        <v>24240419</v>
      </c>
      <c r="B1442" s="13" t="s">
        <v>3189</v>
      </c>
      <c r="C1442" s="13" t="s">
        <v>3190</v>
      </c>
      <c r="D1442" s="13" t="s">
        <v>6</v>
      </c>
      <c r="E1442">
        <v>9</v>
      </c>
      <c r="F1442">
        <v>2020</v>
      </c>
      <c r="G1442">
        <v>1</v>
      </c>
      <c r="H1442" s="13" t="s">
        <v>6975</v>
      </c>
      <c r="I1442">
        <v>1</v>
      </c>
      <c r="J1442">
        <v>1</v>
      </c>
      <c r="K1442">
        <v>0</v>
      </c>
      <c r="L1442">
        <v>168</v>
      </c>
    </row>
    <row r="1443" spans="1:12" x14ac:dyDescent="0.3">
      <c r="A1443">
        <v>24240519</v>
      </c>
      <c r="B1443" s="13" t="s">
        <v>3189</v>
      </c>
      <c r="C1443" s="13" t="s">
        <v>3190</v>
      </c>
      <c r="D1443" s="13" t="s">
        <v>3201</v>
      </c>
      <c r="E1443">
        <v>9</v>
      </c>
      <c r="F1443">
        <v>2020</v>
      </c>
      <c r="G1443">
        <v>0</v>
      </c>
      <c r="H1443" s="13" t="s">
        <v>6975</v>
      </c>
      <c r="I1443">
        <v>1</v>
      </c>
      <c r="J1443">
        <v>1</v>
      </c>
      <c r="K1443">
        <v>0</v>
      </c>
      <c r="L1443">
        <v>172</v>
      </c>
    </row>
    <row r="1444" spans="1:12" x14ac:dyDescent="0.3">
      <c r="A1444">
        <v>24240619</v>
      </c>
      <c r="B1444" s="13" t="s">
        <v>3189</v>
      </c>
      <c r="C1444" s="13" t="s">
        <v>3190</v>
      </c>
      <c r="D1444" s="13" t="s">
        <v>6</v>
      </c>
      <c r="E1444">
        <v>9</v>
      </c>
      <c r="F1444">
        <v>2020</v>
      </c>
      <c r="G1444">
        <v>1</v>
      </c>
      <c r="H1444" s="13" t="s">
        <v>6975</v>
      </c>
      <c r="I1444">
        <v>1</v>
      </c>
      <c r="J1444">
        <v>1</v>
      </c>
      <c r="K1444">
        <v>0</v>
      </c>
      <c r="L1444">
        <v>205</v>
      </c>
    </row>
    <row r="1445" spans="1:12" x14ac:dyDescent="0.3">
      <c r="A1445">
        <v>24240719</v>
      </c>
      <c r="B1445" s="13" t="s">
        <v>3189</v>
      </c>
      <c r="C1445" s="13" t="s">
        <v>3190</v>
      </c>
      <c r="D1445" s="13" t="s">
        <v>6</v>
      </c>
      <c r="E1445">
        <v>9</v>
      </c>
      <c r="F1445">
        <v>2020</v>
      </c>
      <c r="G1445">
        <v>0</v>
      </c>
      <c r="H1445" s="13" t="s">
        <v>6975</v>
      </c>
      <c r="I1445">
        <v>1</v>
      </c>
      <c r="J1445">
        <v>1</v>
      </c>
      <c r="K1445">
        <v>0</v>
      </c>
      <c r="L1445">
        <v>210</v>
      </c>
    </row>
    <row r="1446" spans="1:12" x14ac:dyDescent="0.3">
      <c r="A1446">
        <v>24240819</v>
      </c>
      <c r="B1446" s="13" t="s">
        <v>3189</v>
      </c>
      <c r="C1446" s="13" t="s">
        <v>3190</v>
      </c>
      <c r="D1446" s="13" t="s">
        <v>3200</v>
      </c>
      <c r="E1446">
        <v>9</v>
      </c>
      <c r="F1446">
        <v>2020</v>
      </c>
      <c r="G1446">
        <v>0</v>
      </c>
      <c r="H1446" s="13" t="s">
        <v>6975</v>
      </c>
      <c r="I1446">
        <v>1</v>
      </c>
      <c r="J1446">
        <v>1</v>
      </c>
      <c r="K1446">
        <v>0</v>
      </c>
      <c r="L1446">
        <v>240</v>
      </c>
    </row>
    <row r="1447" spans="1:12" x14ac:dyDescent="0.3">
      <c r="A1447">
        <v>24240919</v>
      </c>
      <c r="B1447" s="13" t="s">
        <v>3189</v>
      </c>
      <c r="C1447" s="13" t="s">
        <v>3190</v>
      </c>
      <c r="D1447" s="13" t="s">
        <v>3201</v>
      </c>
      <c r="E1447">
        <v>9</v>
      </c>
      <c r="F1447">
        <v>2020</v>
      </c>
      <c r="G1447">
        <v>1</v>
      </c>
      <c r="H1447" s="13" t="s">
        <v>6975</v>
      </c>
      <c r="I1447">
        <v>1</v>
      </c>
      <c r="J1447">
        <v>1</v>
      </c>
      <c r="K1447">
        <v>0</v>
      </c>
      <c r="L1447">
        <v>255</v>
      </c>
    </row>
    <row r="1448" spans="1:12" x14ac:dyDescent="0.3">
      <c r="A1448">
        <v>24241019</v>
      </c>
      <c r="B1448" s="13" t="s">
        <v>3189</v>
      </c>
      <c r="C1448" s="13" t="s">
        <v>3190</v>
      </c>
      <c r="D1448" s="13" t="s">
        <v>3202</v>
      </c>
      <c r="E1448">
        <v>9</v>
      </c>
      <c r="F1448">
        <v>2020</v>
      </c>
      <c r="G1448">
        <v>1</v>
      </c>
      <c r="H1448" s="13" t="s">
        <v>6975</v>
      </c>
      <c r="I1448">
        <v>1</v>
      </c>
      <c r="J1448">
        <v>1</v>
      </c>
      <c r="K1448">
        <v>0</v>
      </c>
      <c r="L1448">
        <v>592</v>
      </c>
    </row>
    <row r="1449" spans="1:12" x14ac:dyDescent="0.3">
      <c r="A1449">
        <v>24241119</v>
      </c>
      <c r="B1449" s="13" t="s">
        <v>3189</v>
      </c>
      <c r="C1449" s="13" t="s">
        <v>3190</v>
      </c>
      <c r="D1449" s="13" t="s">
        <v>6</v>
      </c>
      <c r="E1449">
        <v>9</v>
      </c>
      <c r="F1449">
        <v>2020</v>
      </c>
      <c r="G1449">
        <v>1</v>
      </c>
      <c r="H1449" s="13" t="s">
        <v>6975</v>
      </c>
      <c r="I1449">
        <v>1</v>
      </c>
      <c r="J1449">
        <v>1</v>
      </c>
      <c r="K1449">
        <v>0</v>
      </c>
      <c r="L1449">
        <v>367</v>
      </c>
    </row>
    <row r="1450" spans="1:12" x14ac:dyDescent="0.3">
      <c r="A1450">
        <v>24241219</v>
      </c>
      <c r="B1450" s="13" t="s">
        <v>3189</v>
      </c>
      <c r="C1450" s="13" t="s">
        <v>3190</v>
      </c>
      <c r="D1450" s="13" t="s">
        <v>6</v>
      </c>
      <c r="E1450">
        <v>9</v>
      </c>
      <c r="F1450">
        <v>2020</v>
      </c>
      <c r="G1450">
        <v>1</v>
      </c>
      <c r="H1450" s="13" t="s">
        <v>6975</v>
      </c>
      <c r="I1450">
        <v>1</v>
      </c>
      <c r="J1450">
        <v>1</v>
      </c>
      <c r="K1450">
        <v>0</v>
      </c>
      <c r="L1450">
        <v>447</v>
      </c>
    </row>
    <row r="1451" spans="1:12" x14ac:dyDescent="0.3">
      <c r="A1451">
        <v>24241319</v>
      </c>
      <c r="B1451" s="13" t="s">
        <v>3189</v>
      </c>
      <c r="C1451" s="13" t="s">
        <v>3190</v>
      </c>
      <c r="D1451" s="13" t="s">
        <v>6</v>
      </c>
      <c r="E1451">
        <v>9</v>
      </c>
      <c r="F1451">
        <v>2020</v>
      </c>
      <c r="G1451">
        <v>0</v>
      </c>
      <c r="H1451" s="13" t="s">
        <v>6975</v>
      </c>
      <c r="I1451">
        <v>1</v>
      </c>
      <c r="J1451">
        <v>1</v>
      </c>
      <c r="K1451">
        <v>0</v>
      </c>
      <c r="L1451">
        <v>168</v>
      </c>
    </row>
    <row r="1452" spans="1:12" x14ac:dyDescent="0.3">
      <c r="A1452">
        <v>24241419</v>
      </c>
      <c r="B1452" s="13" t="s">
        <v>3189</v>
      </c>
      <c r="C1452" s="13" t="s">
        <v>3190</v>
      </c>
      <c r="D1452" s="13" t="s">
        <v>3200</v>
      </c>
      <c r="E1452">
        <v>9</v>
      </c>
      <c r="F1452">
        <v>2020</v>
      </c>
      <c r="G1452">
        <v>1</v>
      </c>
      <c r="H1452" s="13" t="s">
        <v>6975</v>
      </c>
      <c r="I1452">
        <v>1</v>
      </c>
      <c r="J1452">
        <v>1</v>
      </c>
      <c r="K1452">
        <v>0</v>
      </c>
      <c r="L1452">
        <v>168</v>
      </c>
    </row>
    <row r="1453" spans="1:12" x14ac:dyDescent="0.3">
      <c r="A1453">
        <v>24241519</v>
      </c>
      <c r="B1453" s="13" t="s">
        <v>3189</v>
      </c>
      <c r="C1453" s="13" t="s">
        <v>3190</v>
      </c>
      <c r="D1453" s="13" t="s">
        <v>6</v>
      </c>
      <c r="E1453">
        <v>9</v>
      </c>
      <c r="F1453">
        <v>2020</v>
      </c>
      <c r="G1453">
        <v>0</v>
      </c>
      <c r="H1453" s="13" t="s">
        <v>6975</v>
      </c>
      <c r="I1453">
        <v>1</v>
      </c>
      <c r="J1453">
        <v>1</v>
      </c>
      <c r="K1453">
        <v>0</v>
      </c>
      <c r="L1453">
        <v>210</v>
      </c>
    </row>
    <row r="1454" spans="1:12" x14ac:dyDescent="0.3">
      <c r="A1454">
        <v>24241619</v>
      </c>
      <c r="B1454" s="13" t="s">
        <v>3189</v>
      </c>
      <c r="C1454" s="13" t="s">
        <v>3190</v>
      </c>
      <c r="D1454" s="13" t="s">
        <v>3201</v>
      </c>
      <c r="E1454">
        <v>9</v>
      </c>
      <c r="F1454">
        <v>2020</v>
      </c>
      <c r="G1454">
        <v>1</v>
      </c>
      <c r="H1454" s="13" t="s">
        <v>6975</v>
      </c>
      <c r="I1454">
        <v>1</v>
      </c>
      <c r="J1454">
        <v>1</v>
      </c>
      <c r="K1454">
        <v>0</v>
      </c>
      <c r="L1454">
        <v>220</v>
      </c>
    </row>
    <row r="1455" spans="1:12" x14ac:dyDescent="0.3">
      <c r="A1455">
        <v>24241719</v>
      </c>
      <c r="B1455" s="13" t="s">
        <v>3189</v>
      </c>
      <c r="C1455" s="13" t="s">
        <v>3190</v>
      </c>
      <c r="D1455" s="13" t="s">
        <v>3201</v>
      </c>
      <c r="E1455">
        <v>9</v>
      </c>
      <c r="F1455">
        <v>2020</v>
      </c>
      <c r="G1455">
        <v>1</v>
      </c>
      <c r="H1455" s="13" t="s">
        <v>6975</v>
      </c>
      <c r="I1455">
        <v>1</v>
      </c>
      <c r="J1455">
        <v>1</v>
      </c>
      <c r="K1455">
        <v>0</v>
      </c>
      <c r="L1455">
        <v>240</v>
      </c>
    </row>
    <row r="1456" spans="1:12" x14ac:dyDescent="0.3">
      <c r="A1456">
        <v>24241819</v>
      </c>
      <c r="B1456" s="13" t="s">
        <v>3189</v>
      </c>
      <c r="C1456" s="13" t="s">
        <v>3190</v>
      </c>
      <c r="D1456" s="13" t="s">
        <v>6</v>
      </c>
      <c r="E1456">
        <v>9</v>
      </c>
      <c r="F1456">
        <v>2020</v>
      </c>
      <c r="G1456">
        <v>0</v>
      </c>
      <c r="H1456" s="13" t="s">
        <v>6975</v>
      </c>
      <c r="I1456">
        <v>1</v>
      </c>
      <c r="J1456">
        <v>1</v>
      </c>
      <c r="K1456">
        <v>0</v>
      </c>
      <c r="L1456">
        <v>255</v>
      </c>
    </row>
    <row r="1457" spans="1:12" x14ac:dyDescent="0.3">
      <c r="A1457">
        <v>24241919</v>
      </c>
      <c r="B1457" s="13" t="s">
        <v>3189</v>
      </c>
      <c r="C1457" s="13" t="s">
        <v>3190</v>
      </c>
      <c r="D1457" s="13" t="s">
        <v>6</v>
      </c>
      <c r="E1457">
        <v>9</v>
      </c>
      <c r="F1457">
        <v>2020</v>
      </c>
      <c r="G1457">
        <v>1</v>
      </c>
      <c r="H1457" s="13" t="s">
        <v>6975</v>
      </c>
      <c r="I1457">
        <v>1</v>
      </c>
      <c r="J1457">
        <v>1</v>
      </c>
      <c r="K1457">
        <v>0</v>
      </c>
      <c r="L1457">
        <v>258</v>
      </c>
    </row>
    <row r="1458" spans="1:12" x14ac:dyDescent="0.3">
      <c r="A1458">
        <v>24243119</v>
      </c>
      <c r="B1458" s="13" t="s">
        <v>3189</v>
      </c>
      <c r="C1458" s="13" t="s">
        <v>3190</v>
      </c>
      <c r="D1458" s="13" t="s">
        <v>6</v>
      </c>
      <c r="E1458">
        <v>9</v>
      </c>
      <c r="F1458">
        <v>2020</v>
      </c>
      <c r="G1458">
        <v>0</v>
      </c>
      <c r="H1458" s="13" t="s">
        <v>6975</v>
      </c>
      <c r="I1458">
        <v>1</v>
      </c>
      <c r="J1458">
        <v>1</v>
      </c>
      <c r="K1458">
        <v>0</v>
      </c>
      <c r="L1458">
        <v>345</v>
      </c>
    </row>
    <row r="1459" spans="1:12" x14ac:dyDescent="0.3">
      <c r="A1459">
        <v>24243219</v>
      </c>
      <c r="B1459" s="13" t="s">
        <v>3189</v>
      </c>
      <c r="C1459" s="13" t="s">
        <v>3190</v>
      </c>
      <c r="D1459" s="13" t="s">
        <v>3201</v>
      </c>
      <c r="E1459">
        <v>9</v>
      </c>
      <c r="F1459">
        <v>2020</v>
      </c>
      <c r="G1459">
        <v>1</v>
      </c>
      <c r="H1459" s="13" t="s">
        <v>6975</v>
      </c>
      <c r="I1459">
        <v>1</v>
      </c>
      <c r="J1459">
        <v>1</v>
      </c>
      <c r="K1459">
        <v>0</v>
      </c>
      <c r="L1459">
        <v>168</v>
      </c>
    </row>
    <row r="1460" spans="1:12" x14ac:dyDescent="0.3">
      <c r="A1460">
        <v>24243319</v>
      </c>
      <c r="B1460" s="13" t="s">
        <v>3189</v>
      </c>
      <c r="C1460" s="13" t="s">
        <v>3190</v>
      </c>
      <c r="D1460" s="13" t="s">
        <v>3201</v>
      </c>
      <c r="E1460">
        <v>9</v>
      </c>
      <c r="F1460">
        <v>2020</v>
      </c>
      <c r="G1460">
        <v>1</v>
      </c>
      <c r="H1460" s="13" t="s">
        <v>6975</v>
      </c>
      <c r="I1460">
        <v>1</v>
      </c>
      <c r="J1460">
        <v>1</v>
      </c>
      <c r="K1460">
        <v>0</v>
      </c>
      <c r="L1460">
        <v>240</v>
      </c>
    </row>
    <row r="1461" spans="1:12" x14ac:dyDescent="0.3">
      <c r="A1461">
        <v>24243419</v>
      </c>
      <c r="B1461" s="13" t="s">
        <v>3189</v>
      </c>
      <c r="C1461" s="13" t="s">
        <v>3190</v>
      </c>
      <c r="D1461" s="13" t="s">
        <v>3202</v>
      </c>
      <c r="E1461">
        <v>9</v>
      </c>
      <c r="F1461">
        <v>2020</v>
      </c>
      <c r="G1461">
        <v>1</v>
      </c>
      <c r="H1461" s="13" t="s">
        <v>6975</v>
      </c>
      <c r="I1461">
        <v>1</v>
      </c>
      <c r="J1461">
        <v>1</v>
      </c>
      <c r="K1461">
        <v>0</v>
      </c>
      <c r="L1461">
        <v>240</v>
      </c>
    </row>
    <row r="1462" spans="1:12" x14ac:dyDescent="0.3">
      <c r="A1462">
        <v>24243519</v>
      </c>
      <c r="B1462" s="13" t="s">
        <v>3189</v>
      </c>
      <c r="C1462" s="13" t="s">
        <v>3190</v>
      </c>
      <c r="D1462" s="13" t="s">
        <v>3201</v>
      </c>
      <c r="E1462">
        <v>9</v>
      </c>
      <c r="F1462">
        <v>2020</v>
      </c>
      <c r="G1462">
        <v>1</v>
      </c>
      <c r="H1462" s="13" t="s">
        <v>6975</v>
      </c>
      <c r="I1462">
        <v>1</v>
      </c>
      <c r="J1462">
        <v>1</v>
      </c>
      <c r="K1462">
        <v>0</v>
      </c>
      <c r="L1462">
        <v>240</v>
      </c>
    </row>
    <row r="1463" spans="1:12" x14ac:dyDescent="0.3">
      <c r="A1463">
        <v>24243619</v>
      </c>
      <c r="B1463" s="13" t="s">
        <v>3189</v>
      </c>
      <c r="C1463" s="13" t="s">
        <v>3190</v>
      </c>
      <c r="D1463" s="13" t="s">
        <v>3203</v>
      </c>
      <c r="E1463">
        <v>9</v>
      </c>
      <c r="F1463">
        <v>2020</v>
      </c>
      <c r="G1463">
        <v>0</v>
      </c>
      <c r="H1463" s="13" t="s">
        <v>6975</v>
      </c>
      <c r="I1463">
        <v>1</v>
      </c>
      <c r="J1463">
        <v>1</v>
      </c>
      <c r="K1463">
        <v>0</v>
      </c>
      <c r="L1463">
        <v>313</v>
      </c>
    </row>
    <row r="1464" spans="1:12" x14ac:dyDescent="0.3">
      <c r="A1464">
        <v>24243719</v>
      </c>
      <c r="B1464" s="13" t="s">
        <v>3189</v>
      </c>
      <c r="C1464" s="13" t="s">
        <v>3190</v>
      </c>
      <c r="D1464" s="13" t="s">
        <v>6</v>
      </c>
      <c r="E1464">
        <v>9</v>
      </c>
      <c r="F1464">
        <v>2020</v>
      </c>
      <c r="G1464">
        <v>0</v>
      </c>
      <c r="H1464" s="13" t="s">
        <v>6975</v>
      </c>
      <c r="I1464">
        <v>1</v>
      </c>
      <c r="J1464">
        <v>1</v>
      </c>
      <c r="K1464">
        <v>0</v>
      </c>
      <c r="L1464">
        <v>313</v>
      </c>
    </row>
    <row r="1465" spans="1:12" x14ac:dyDescent="0.3">
      <c r="A1465">
        <v>24243819</v>
      </c>
      <c r="B1465" s="13" t="s">
        <v>3189</v>
      </c>
      <c r="C1465" s="13" t="s">
        <v>3190</v>
      </c>
      <c r="D1465" s="13" t="s">
        <v>3202</v>
      </c>
      <c r="E1465">
        <v>9</v>
      </c>
      <c r="F1465">
        <v>2020</v>
      </c>
      <c r="G1465">
        <v>1</v>
      </c>
      <c r="H1465" s="13" t="s">
        <v>6975</v>
      </c>
      <c r="I1465">
        <v>1</v>
      </c>
      <c r="J1465">
        <v>1</v>
      </c>
      <c r="K1465">
        <v>0</v>
      </c>
      <c r="L1465">
        <v>258</v>
      </c>
    </row>
    <row r="1466" spans="1:12" x14ac:dyDescent="0.3">
      <c r="A1466">
        <v>24243919</v>
      </c>
      <c r="B1466" s="13" t="s">
        <v>3189</v>
      </c>
      <c r="C1466" s="13" t="s">
        <v>3190</v>
      </c>
      <c r="D1466" s="13" t="s">
        <v>6</v>
      </c>
      <c r="E1466">
        <v>9</v>
      </c>
      <c r="F1466">
        <v>2020</v>
      </c>
      <c r="G1466">
        <v>1</v>
      </c>
      <c r="H1466" s="13" t="s">
        <v>6975</v>
      </c>
      <c r="I1466">
        <v>1</v>
      </c>
      <c r="J1466">
        <v>1</v>
      </c>
      <c r="K1466">
        <v>0</v>
      </c>
      <c r="L1466">
        <v>1086</v>
      </c>
    </row>
    <row r="1467" spans="1:12" x14ac:dyDescent="0.3">
      <c r="A1467">
        <v>24244019</v>
      </c>
      <c r="B1467" s="13" t="s">
        <v>3189</v>
      </c>
      <c r="C1467" s="13" t="s">
        <v>3190</v>
      </c>
      <c r="D1467" s="13" t="s">
        <v>3202</v>
      </c>
      <c r="E1467">
        <v>9</v>
      </c>
      <c r="F1467">
        <v>2020</v>
      </c>
      <c r="G1467">
        <v>0</v>
      </c>
      <c r="H1467" s="13" t="s">
        <v>6975</v>
      </c>
      <c r="I1467">
        <v>1</v>
      </c>
      <c r="J1467">
        <v>1</v>
      </c>
      <c r="K1467">
        <v>0</v>
      </c>
      <c r="L1467">
        <v>345</v>
      </c>
    </row>
    <row r="1468" spans="1:12" x14ac:dyDescent="0.3">
      <c r="A1468">
        <v>24244119</v>
      </c>
      <c r="B1468" s="13" t="s">
        <v>3189</v>
      </c>
      <c r="C1468" s="13" t="s">
        <v>3190</v>
      </c>
      <c r="D1468" s="13" t="s">
        <v>6</v>
      </c>
      <c r="E1468">
        <v>9</v>
      </c>
      <c r="F1468">
        <v>2020</v>
      </c>
      <c r="G1468">
        <v>1</v>
      </c>
      <c r="H1468" s="13" t="s">
        <v>6975</v>
      </c>
      <c r="I1468">
        <v>1</v>
      </c>
      <c r="J1468">
        <v>1</v>
      </c>
      <c r="K1468">
        <v>0</v>
      </c>
      <c r="L1468">
        <v>168</v>
      </c>
    </row>
    <row r="1469" spans="1:12" x14ac:dyDescent="0.3">
      <c r="A1469">
        <v>24244219</v>
      </c>
      <c r="B1469" s="13" t="s">
        <v>3189</v>
      </c>
      <c r="C1469" s="13" t="s">
        <v>3190</v>
      </c>
      <c r="D1469" s="13" t="s">
        <v>6</v>
      </c>
      <c r="E1469">
        <v>9</v>
      </c>
      <c r="F1469">
        <v>2020</v>
      </c>
      <c r="G1469">
        <v>1</v>
      </c>
      <c r="H1469" s="13" t="s">
        <v>6975</v>
      </c>
      <c r="I1469">
        <v>1</v>
      </c>
      <c r="J1469">
        <v>1</v>
      </c>
      <c r="K1469">
        <v>0</v>
      </c>
      <c r="L1469">
        <v>240</v>
      </c>
    </row>
    <row r="1470" spans="1:12" x14ac:dyDescent="0.3">
      <c r="A1470">
        <v>24244319</v>
      </c>
      <c r="B1470" s="13" t="s">
        <v>3189</v>
      </c>
      <c r="C1470" s="13" t="s">
        <v>3190</v>
      </c>
      <c r="D1470" s="13" t="s">
        <v>6</v>
      </c>
      <c r="E1470">
        <v>9</v>
      </c>
      <c r="F1470">
        <v>2020</v>
      </c>
      <c r="G1470">
        <v>1</v>
      </c>
      <c r="H1470" s="13" t="s">
        <v>6975</v>
      </c>
      <c r="I1470">
        <v>1</v>
      </c>
      <c r="J1470">
        <v>1</v>
      </c>
      <c r="K1470">
        <v>0</v>
      </c>
      <c r="L1470">
        <v>205</v>
      </c>
    </row>
    <row r="1471" spans="1:12" x14ac:dyDescent="0.3">
      <c r="A1471">
        <v>24244419</v>
      </c>
      <c r="B1471" s="13" t="s">
        <v>3189</v>
      </c>
      <c r="C1471" s="13" t="s">
        <v>3190</v>
      </c>
      <c r="D1471" s="13" t="s">
        <v>6</v>
      </c>
      <c r="E1471">
        <v>9</v>
      </c>
      <c r="F1471">
        <v>2020</v>
      </c>
      <c r="G1471">
        <v>0</v>
      </c>
      <c r="H1471" s="13" t="s">
        <v>6975</v>
      </c>
      <c r="I1471">
        <v>1</v>
      </c>
      <c r="J1471">
        <v>1</v>
      </c>
      <c r="K1471">
        <v>0</v>
      </c>
      <c r="L1471">
        <v>192</v>
      </c>
    </row>
    <row r="1472" spans="1:12" x14ac:dyDescent="0.3">
      <c r="A1472">
        <v>24244519</v>
      </c>
      <c r="B1472" s="13" t="s">
        <v>3189</v>
      </c>
      <c r="C1472" s="13" t="s">
        <v>3190</v>
      </c>
      <c r="D1472" s="13" t="s">
        <v>6</v>
      </c>
      <c r="E1472">
        <v>9</v>
      </c>
      <c r="F1472">
        <v>2020</v>
      </c>
      <c r="G1472">
        <v>0</v>
      </c>
      <c r="H1472" s="13" t="s">
        <v>6975</v>
      </c>
      <c r="I1472">
        <v>1</v>
      </c>
      <c r="J1472">
        <v>1</v>
      </c>
      <c r="K1472">
        <v>0</v>
      </c>
      <c r="L1472">
        <v>327</v>
      </c>
    </row>
    <row r="1473" spans="1:12" x14ac:dyDescent="0.3">
      <c r="A1473">
        <v>24245019</v>
      </c>
      <c r="B1473" s="13" t="s">
        <v>3189</v>
      </c>
      <c r="C1473" s="13" t="s">
        <v>3190</v>
      </c>
      <c r="D1473" s="13" t="s">
        <v>6</v>
      </c>
      <c r="E1473">
        <v>9</v>
      </c>
      <c r="F1473">
        <v>2020</v>
      </c>
      <c r="G1473">
        <v>1</v>
      </c>
      <c r="H1473" s="13" t="s">
        <v>6975</v>
      </c>
      <c r="I1473">
        <v>1</v>
      </c>
      <c r="J1473">
        <v>1</v>
      </c>
      <c r="K1473">
        <v>0</v>
      </c>
      <c r="L1473">
        <v>447</v>
      </c>
    </row>
    <row r="1474" spans="1:12" x14ac:dyDescent="0.3">
      <c r="A1474">
        <v>24250119</v>
      </c>
      <c r="B1474" s="13" t="s">
        <v>3189</v>
      </c>
      <c r="C1474" s="13" t="s">
        <v>3190</v>
      </c>
      <c r="D1474" s="13" t="s">
        <v>3201</v>
      </c>
      <c r="E1474">
        <v>9</v>
      </c>
      <c r="F1474">
        <v>2020</v>
      </c>
      <c r="G1474">
        <v>1</v>
      </c>
      <c r="H1474" s="13" t="s">
        <v>6975</v>
      </c>
      <c r="I1474">
        <v>1</v>
      </c>
      <c r="J1474">
        <v>1</v>
      </c>
      <c r="K1474">
        <v>0</v>
      </c>
      <c r="L1474">
        <v>180</v>
      </c>
    </row>
    <row r="1475" spans="1:12" x14ac:dyDescent="0.3">
      <c r="A1475">
        <v>24250219</v>
      </c>
      <c r="B1475" s="13" t="s">
        <v>3189</v>
      </c>
      <c r="C1475" s="13" t="s">
        <v>3190</v>
      </c>
      <c r="D1475" s="13" t="s">
        <v>3202</v>
      </c>
      <c r="E1475">
        <v>9</v>
      </c>
      <c r="F1475">
        <v>2020</v>
      </c>
      <c r="G1475">
        <v>1</v>
      </c>
      <c r="H1475" s="13" t="s">
        <v>6975</v>
      </c>
      <c r="I1475">
        <v>1</v>
      </c>
      <c r="J1475">
        <v>1</v>
      </c>
      <c r="K1475">
        <v>0</v>
      </c>
      <c r="L1475">
        <v>345</v>
      </c>
    </row>
    <row r="1476" spans="1:12" x14ac:dyDescent="0.3">
      <c r="A1476">
        <v>24260119</v>
      </c>
      <c r="B1476" s="13" t="s">
        <v>3189</v>
      </c>
      <c r="C1476" s="13" t="s">
        <v>3190</v>
      </c>
      <c r="D1476" s="13" t="s">
        <v>3202</v>
      </c>
      <c r="E1476">
        <v>9</v>
      </c>
      <c r="F1476">
        <v>2020</v>
      </c>
      <c r="G1476">
        <v>0</v>
      </c>
      <c r="H1476" s="13" t="s">
        <v>6975</v>
      </c>
      <c r="I1476">
        <v>1</v>
      </c>
      <c r="J1476">
        <v>1</v>
      </c>
      <c r="K1476">
        <v>0</v>
      </c>
      <c r="L1476">
        <v>168</v>
      </c>
    </row>
    <row r="1477" spans="1:12" x14ac:dyDescent="0.3">
      <c r="A1477">
        <v>24260219</v>
      </c>
      <c r="B1477" s="13" t="s">
        <v>3189</v>
      </c>
      <c r="C1477" s="13" t="s">
        <v>3190</v>
      </c>
      <c r="D1477" s="13" t="s">
        <v>3203</v>
      </c>
      <c r="E1477">
        <v>9</v>
      </c>
      <c r="F1477">
        <v>2020</v>
      </c>
      <c r="G1477">
        <v>1</v>
      </c>
      <c r="H1477" s="13" t="s">
        <v>6975</v>
      </c>
      <c r="I1477">
        <v>1</v>
      </c>
      <c r="J1477">
        <v>1</v>
      </c>
      <c r="K1477">
        <v>0</v>
      </c>
      <c r="L1477">
        <v>144</v>
      </c>
    </row>
    <row r="1478" spans="1:12" x14ac:dyDescent="0.3">
      <c r="A1478">
        <v>24260319</v>
      </c>
      <c r="B1478" s="13" t="s">
        <v>3189</v>
      </c>
      <c r="C1478" s="13" t="s">
        <v>3190</v>
      </c>
      <c r="D1478" s="13" t="s">
        <v>3201</v>
      </c>
      <c r="E1478">
        <v>9</v>
      </c>
      <c r="F1478">
        <v>2020</v>
      </c>
      <c r="G1478">
        <v>1</v>
      </c>
      <c r="H1478" s="13" t="s">
        <v>6975</v>
      </c>
      <c r="I1478">
        <v>1</v>
      </c>
      <c r="J1478">
        <v>1</v>
      </c>
      <c r="K1478">
        <v>0</v>
      </c>
      <c r="L1478">
        <v>144</v>
      </c>
    </row>
    <row r="1479" spans="1:12" x14ac:dyDescent="0.3">
      <c r="A1479">
        <v>24260419</v>
      </c>
      <c r="B1479" s="13" t="s">
        <v>3189</v>
      </c>
      <c r="C1479" s="13" t="s">
        <v>3190</v>
      </c>
      <c r="D1479" s="13" t="s">
        <v>6</v>
      </c>
      <c r="E1479">
        <v>9</v>
      </c>
      <c r="F1479">
        <v>2020</v>
      </c>
      <c r="G1479">
        <v>0</v>
      </c>
      <c r="H1479" s="13" t="s">
        <v>6975</v>
      </c>
      <c r="I1479">
        <v>1</v>
      </c>
      <c r="J1479">
        <v>1</v>
      </c>
      <c r="K1479">
        <v>0</v>
      </c>
      <c r="L1479">
        <v>205</v>
      </c>
    </row>
    <row r="1480" spans="1:12" x14ac:dyDescent="0.3">
      <c r="A1480">
        <v>24270119</v>
      </c>
      <c r="B1480" s="13" t="s">
        <v>3189</v>
      </c>
      <c r="C1480" s="13" t="s">
        <v>3190</v>
      </c>
      <c r="D1480" s="13" t="s">
        <v>3203</v>
      </c>
      <c r="E1480">
        <v>9</v>
      </c>
      <c r="F1480">
        <v>2020</v>
      </c>
      <c r="G1480">
        <v>1</v>
      </c>
      <c r="H1480" s="13" t="s">
        <v>6975</v>
      </c>
      <c r="I1480">
        <v>1</v>
      </c>
      <c r="J1480">
        <v>1</v>
      </c>
      <c r="K1480">
        <v>0</v>
      </c>
      <c r="L1480">
        <v>192</v>
      </c>
    </row>
    <row r="1481" spans="1:12" x14ac:dyDescent="0.3">
      <c r="A1481">
        <v>24270219</v>
      </c>
      <c r="B1481" s="13" t="s">
        <v>3189</v>
      </c>
      <c r="C1481" s="13" t="s">
        <v>3190</v>
      </c>
      <c r="D1481" s="13" t="s">
        <v>3200</v>
      </c>
      <c r="E1481">
        <v>8</v>
      </c>
      <c r="F1481">
        <v>2020</v>
      </c>
      <c r="G1481">
        <v>1</v>
      </c>
      <c r="H1481" s="13" t="s">
        <v>6975</v>
      </c>
      <c r="I1481">
        <v>1</v>
      </c>
      <c r="J1481">
        <v>1</v>
      </c>
      <c r="K1481">
        <v>0</v>
      </c>
      <c r="L1481">
        <v>205</v>
      </c>
    </row>
    <row r="1482" spans="1:12" x14ac:dyDescent="0.3">
      <c r="A1482">
        <v>24270319</v>
      </c>
      <c r="B1482" s="13" t="s">
        <v>3189</v>
      </c>
      <c r="C1482" s="13" t="s">
        <v>3190</v>
      </c>
      <c r="D1482" s="13" t="s">
        <v>6</v>
      </c>
      <c r="E1482">
        <v>8</v>
      </c>
      <c r="F1482">
        <v>2020</v>
      </c>
      <c r="G1482">
        <v>0</v>
      </c>
      <c r="H1482" s="13" t="s">
        <v>6975</v>
      </c>
      <c r="I1482">
        <v>1</v>
      </c>
      <c r="J1482">
        <v>1</v>
      </c>
      <c r="K1482">
        <v>0</v>
      </c>
      <c r="L1482">
        <v>205</v>
      </c>
    </row>
    <row r="1483" spans="1:12" x14ac:dyDescent="0.3">
      <c r="A1483">
        <v>47010119</v>
      </c>
      <c r="B1483" s="13" t="s">
        <v>3189</v>
      </c>
      <c r="C1483" s="13" t="s">
        <v>3190</v>
      </c>
      <c r="D1483" s="13" t="s">
        <v>3200</v>
      </c>
      <c r="E1483">
        <v>8</v>
      </c>
      <c r="F1483">
        <v>2020</v>
      </c>
      <c r="G1483">
        <v>1</v>
      </c>
      <c r="H1483" s="13" t="s">
        <v>6975</v>
      </c>
      <c r="I1483">
        <v>1</v>
      </c>
      <c r="J1483">
        <v>1</v>
      </c>
      <c r="K1483">
        <v>0</v>
      </c>
      <c r="L1483">
        <v>478</v>
      </c>
    </row>
    <row r="1484" spans="1:12" x14ac:dyDescent="0.3">
      <c r="A1484">
        <v>47010219</v>
      </c>
      <c r="B1484" s="13" t="s">
        <v>3189</v>
      </c>
      <c r="C1484" s="13" t="s">
        <v>3190</v>
      </c>
      <c r="D1484" s="13" t="s">
        <v>6</v>
      </c>
      <c r="E1484">
        <v>8</v>
      </c>
      <c r="F1484">
        <v>2020</v>
      </c>
      <c r="G1484">
        <v>1</v>
      </c>
      <c r="H1484" s="13" t="s">
        <v>6975</v>
      </c>
      <c r="I1484">
        <v>1</v>
      </c>
      <c r="J1484">
        <v>1</v>
      </c>
      <c r="K1484">
        <v>0</v>
      </c>
      <c r="L1484">
        <v>228</v>
      </c>
    </row>
    <row r="1485" spans="1:12" x14ac:dyDescent="0.3">
      <c r="A1485">
        <v>47010319</v>
      </c>
      <c r="B1485" s="13" t="s">
        <v>3189</v>
      </c>
      <c r="C1485" s="13" t="s">
        <v>3190</v>
      </c>
      <c r="D1485" s="13" t="s">
        <v>3203</v>
      </c>
      <c r="E1485">
        <v>8</v>
      </c>
      <c r="F1485">
        <v>2020</v>
      </c>
      <c r="G1485">
        <v>0</v>
      </c>
      <c r="H1485" s="13" t="s">
        <v>6975</v>
      </c>
      <c r="I1485">
        <v>1</v>
      </c>
      <c r="J1485">
        <v>1</v>
      </c>
      <c r="K1485">
        <v>0</v>
      </c>
      <c r="L1485">
        <v>447</v>
      </c>
    </row>
    <row r="1486" spans="1:12" x14ac:dyDescent="0.3">
      <c r="A1486">
        <v>47010419</v>
      </c>
      <c r="B1486" s="13" t="s">
        <v>3189</v>
      </c>
      <c r="C1486" s="13" t="s">
        <v>3190</v>
      </c>
      <c r="D1486" s="13" t="s">
        <v>3203</v>
      </c>
      <c r="E1486">
        <v>8</v>
      </c>
      <c r="F1486">
        <v>2020</v>
      </c>
      <c r="G1486">
        <v>0</v>
      </c>
      <c r="H1486" s="13" t="s">
        <v>6975</v>
      </c>
      <c r="I1486">
        <v>1</v>
      </c>
      <c r="J1486">
        <v>1</v>
      </c>
      <c r="K1486">
        <v>0</v>
      </c>
      <c r="L1486">
        <v>172</v>
      </c>
    </row>
    <row r="1487" spans="1:12" x14ac:dyDescent="0.3">
      <c r="A1487">
        <v>47010519</v>
      </c>
      <c r="B1487" s="13" t="s">
        <v>3189</v>
      </c>
      <c r="C1487" s="13" t="s">
        <v>3190</v>
      </c>
      <c r="D1487" s="13" t="s">
        <v>6</v>
      </c>
      <c r="E1487">
        <v>8</v>
      </c>
      <c r="F1487">
        <v>2020</v>
      </c>
      <c r="G1487">
        <v>0</v>
      </c>
      <c r="H1487" s="13" t="s">
        <v>6975</v>
      </c>
      <c r="I1487">
        <v>1</v>
      </c>
      <c r="J1487">
        <v>1</v>
      </c>
      <c r="K1487">
        <v>0</v>
      </c>
      <c r="L1487">
        <v>168</v>
      </c>
    </row>
    <row r="1488" spans="1:12" x14ac:dyDescent="0.3">
      <c r="A1488">
        <v>47010619</v>
      </c>
      <c r="B1488" s="13" t="s">
        <v>3189</v>
      </c>
      <c r="C1488" s="13" t="s">
        <v>3190</v>
      </c>
      <c r="D1488" s="13" t="s">
        <v>6</v>
      </c>
      <c r="E1488">
        <v>8</v>
      </c>
      <c r="F1488">
        <v>2020</v>
      </c>
      <c r="G1488">
        <v>0</v>
      </c>
      <c r="H1488" s="13" t="s">
        <v>6975</v>
      </c>
      <c r="I1488">
        <v>1</v>
      </c>
      <c r="J1488">
        <v>1</v>
      </c>
      <c r="K1488">
        <v>0</v>
      </c>
      <c r="L1488">
        <v>210</v>
      </c>
    </row>
    <row r="1489" spans="1:12" x14ac:dyDescent="0.3">
      <c r="A1489">
        <v>47010719</v>
      </c>
      <c r="B1489" s="13" t="s">
        <v>3189</v>
      </c>
      <c r="C1489" s="13" t="s">
        <v>3190</v>
      </c>
      <c r="D1489" s="13" t="s">
        <v>3201</v>
      </c>
      <c r="E1489">
        <v>8</v>
      </c>
      <c r="F1489">
        <v>2020</v>
      </c>
      <c r="G1489">
        <v>1</v>
      </c>
      <c r="H1489" s="13" t="s">
        <v>6975</v>
      </c>
      <c r="I1489">
        <v>1</v>
      </c>
      <c r="J1489">
        <v>1</v>
      </c>
      <c r="K1489">
        <v>0</v>
      </c>
      <c r="L1489">
        <v>205</v>
      </c>
    </row>
    <row r="1490" spans="1:12" x14ac:dyDescent="0.3">
      <c r="A1490">
        <v>47010819</v>
      </c>
      <c r="B1490" s="13" t="s">
        <v>3189</v>
      </c>
      <c r="C1490" s="13" t="s">
        <v>3190</v>
      </c>
      <c r="D1490" s="13" t="s">
        <v>6</v>
      </c>
      <c r="E1490">
        <v>8</v>
      </c>
      <c r="F1490">
        <v>2020</v>
      </c>
      <c r="G1490">
        <v>1</v>
      </c>
      <c r="H1490" s="13" t="s">
        <v>6975</v>
      </c>
      <c r="I1490">
        <v>1</v>
      </c>
      <c r="J1490">
        <v>1</v>
      </c>
      <c r="K1490">
        <v>0</v>
      </c>
      <c r="L1490">
        <v>192</v>
      </c>
    </row>
    <row r="1491" spans="1:12" x14ac:dyDescent="0.3">
      <c r="A1491">
        <v>47010919</v>
      </c>
      <c r="B1491" s="13" t="s">
        <v>3189</v>
      </c>
      <c r="C1491" s="13" t="s">
        <v>3190</v>
      </c>
      <c r="D1491" s="13" t="s">
        <v>3200</v>
      </c>
      <c r="E1491">
        <v>8</v>
      </c>
      <c r="F1491">
        <v>2020</v>
      </c>
      <c r="G1491">
        <v>1</v>
      </c>
      <c r="H1491" s="13" t="s">
        <v>6975</v>
      </c>
      <c r="I1491">
        <v>1</v>
      </c>
      <c r="J1491">
        <v>1</v>
      </c>
      <c r="K1491">
        <v>0</v>
      </c>
      <c r="L1491">
        <v>313</v>
      </c>
    </row>
    <row r="1492" spans="1:12" x14ac:dyDescent="0.3">
      <c r="A1492">
        <v>47011019</v>
      </c>
      <c r="B1492" s="13" t="s">
        <v>3189</v>
      </c>
      <c r="C1492" s="13" t="s">
        <v>3190</v>
      </c>
      <c r="D1492" s="13" t="s">
        <v>3201</v>
      </c>
      <c r="E1492">
        <v>8</v>
      </c>
      <c r="F1492">
        <v>2020</v>
      </c>
      <c r="G1492">
        <v>1</v>
      </c>
      <c r="H1492" s="13" t="s">
        <v>6975</v>
      </c>
      <c r="I1492">
        <v>1</v>
      </c>
      <c r="J1492">
        <v>1</v>
      </c>
      <c r="K1492">
        <v>0</v>
      </c>
      <c r="L1492">
        <v>538</v>
      </c>
    </row>
    <row r="1493" spans="1:12" x14ac:dyDescent="0.3">
      <c r="A1493">
        <v>47011119</v>
      </c>
      <c r="B1493" s="13" t="s">
        <v>3189</v>
      </c>
      <c r="C1493" s="13" t="s">
        <v>3190</v>
      </c>
      <c r="D1493" s="13" t="s">
        <v>6</v>
      </c>
      <c r="E1493">
        <v>8</v>
      </c>
      <c r="F1493">
        <v>2020</v>
      </c>
      <c r="G1493">
        <v>0</v>
      </c>
      <c r="H1493" s="13" t="s">
        <v>6975</v>
      </c>
      <c r="I1493">
        <v>1</v>
      </c>
      <c r="J1493">
        <v>1</v>
      </c>
      <c r="K1493">
        <v>0</v>
      </c>
      <c r="L1493">
        <v>367</v>
      </c>
    </row>
    <row r="1494" spans="1:12" x14ac:dyDescent="0.3">
      <c r="A1494">
        <v>47011219</v>
      </c>
      <c r="B1494" s="13" t="s">
        <v>3189</v>
      </c>
      <c r="C1494" s="13" t="s">
        <v>3190</v>
      </c>
      <c r="D1494" s="13" t="s">
        <v>6</v>
      </c>
      <c r="E1494">
        <v>8</v>
      </c>
      <c r="F1494">
        <v>2020</v>
      </c>
      <c r="G1494">
        <v>0</v>
      </c>
      <c r="H1494" s="13" t="s">
        <v>6975</v>
      </c>
      <c r="I1494">
        <v>1</v>
      </c>
      <c r="J1494">
        <v>1</v>
      </c>
      <c r="K1494">
        <v>0</v>
      </c>
      <c r="L1494">
        <v>383</v>
      </c>
    </row>
    <row r="1495" spans="1:12" x14ac:dyDescent="0.3">
      <c r="A1495">
        <v>41010119</v>
      </c>
      <c r="B1495" s="13" t="s">
        <v>3189</v>
      </c>
      <c r="C1495" s="13" t="s">
        <v>3190</v>
      </c>
      <c r="D1495" s="13" t="s">
        <v>3200</v>
      </c>
      <c r="E1495">
        <v>8</v>
      </c>
      <c r="F1495">
        <v>2020</v>
      </c>
      <c r="G1495">
        <v>0</v>
      </c>
      <c r="H1495" s="13" t="s">
        <v>6975</v>
      </c>
      <c r="I1495">
        <v>1</v>
      </c>
      <c r="J1495">
        <v>1</v>
      </c>
      <c r="K1495">
        <v>0</v>
      </c>
      <c r="L1495">
        <v>594</v>
      </c>
    </row>
    <row r="1496" spans="1:12" x14ac:dyDescent="0.3">
      <c r="A1496">
        <v>53010019</v>
      </c>
      <c r="B1496" s="13" t="s">
        <v>3189</v>
      </c>
      <c r="C1496" s="13" t="s">
        <v>3190</v>
      </c>
      <c r="D1496" s="13" t="s">
        <v>6</v>
      </c>
      <c r="E1496">
        <v>8</v>
      </c>
      <c r="F1496">
        <v>2020</v>
      </c>
      <c r="G1496">
        <v>0</v>
      </c>
      <c r="H1496" s="13" t="s">
        <v>6975</v>
      </c>
      <c r="I1496">
        <v>1</v>
      </c>
      <c r="J1496">
        <v>1</v>
      </c>
      <c r="K1496">
        <v>0</v>
      </c>
      <c r="L1496">
        <v>510</v>
      </c>
    </row>
    <row r="1497" spans="1:12" x14ac:dyDescent="0.3">
      <c r="A1497">
        <v>53010119</v>
      </c>
      <c r="B1497" s="13" t="s">
        <v>3189</v>
      </c>
      <c r="C1497" s="13" t="s">
        <v>3190</v>
      </c>
      <c r="D1497" s="13" t="s">
        <v>6</v>
      </c>
      <c r="E1497">
        <v>8</v>
      </c>
      <c r="F1497">
        <v>2020</v>
      </c>
      <c r="G1497">
        <v>1</v>
      </c>
      <c r="H1497" s="13" t="s">
        <v>6975</v>
      </c>
      <c r="I1497">
        <v>1</v>
      </c>
      <c r="J1497">
        <v>1</v>
      </c>
      <c r="K1497">
        <v>0</v>
      </c>
      <c r="L1497">
        <v>538</v>
      </c>
    </row>
    <row r="1498" spans="1:12" x14ac:dyDescent="0.3">
      <c r="A1498">
        <v>53010219</v>
      </c>
      <c r="B1498" s="13" t="s">
        <v>3189</v>
      </c>
      <c r="C1498" s="13" t="s">
        <v>3190</v>
      </c>
      <c r="D1498" s="13" t="s">
        <v>3202</v>
      </c>
      <c r="E1498">
        <v>8</v>
      </c>
      <c r="F1498">
        <v>2020</v>
      </c>
      <c r="G1498">
        <v>1</v>
      </c>
      <c r="H1498" s="13" t="s">
        <v>6975</v>
      </c>
      <c r="I1498">
        <v>1</v>
      </c>
      <c r="J1498">
        <v>1</v>
      </c>
      <c r="K1498">
        <v>0</v>
      </c>
      <c r="L1498">
        <v>367</v>
      </c>
    </row>
    <row r="1499" spans="1:12" x14ac:dyDescent="0.3">
      <c r="A1499">
        <v>53010319</v>
      </c>
      <c r="B1499" s="13" t="s">
        <v>3189</v>
      </c>
      <c r="C1499" s="13" t="s">
        <v>3190</v>
      </c>
      <c r="D1499" s="13" t="s">
        <v>3202</v>
      </c>
      <c r="E1499">
        <v>8</v>
      </c>
      <c r="F1499">
        <v>2020</v>
      </c>
      <c r="G1499">
        <v>1</v>
      </c>
      <c r="H1499" s="13" t="s">
        <v>6975</v>
      </c>
      <c r="I1499">
        <v>1</v>
      </c>
      <c r="J1499">
        <v>1</v>
      </c>
      <c r="K1499">
        <v>0</v>
      </c>
      <c r="L1499">
        <v>383</v>
      </c>
    </row>
    <row r="1500" spans="1:12" x14ac:dyDescent="0.3">
      <c r="A1500">
        <v>53010419</v>
      </c>
      <c r="B1500" s="13" t="s">
        <v>3189</v>
      </c>
      <c r="C1500" s="13" t="s">
        <v>3190</v>
      </c>
      <c r="D1500" s="13" t="s">
        <v>3203</v>
      </c>
      <c r="E1500">
        <v>8</v>
      </c>
      <c r="F1500">
        <v>2020</v>
      </c>
      <c r="G1500">
        <v>1</v>
      </c>
      <c r="H1500" s="13" t="s">
        <v>6975</v>
      </c>
      <c r="I1500">
        <v>1</v>
      </c>
      <c r="J1500">
        <v>1</v>
      </c>
      <c r="K1500">
        <v>0</v>
      </c>
      <c r="L1500">
        <v>383</v>
      </c>
    </row>
    <row r="1501" spans="1:12" x14ac:dyDescent="0.3">
      <c r="A1501">
        <v>53010519</v>
      </c>
      <c r="B1501" s="13" t="s">
        <v>3189</v>
      </c>
      <c r="C1501" s="13" t="s">
        <v>3190</v>
      </c>
      <c r="D1501" s="13" t="s">
        <v>3203</v>
      </c>
      <c r="E1501">
        <v>8</v>
      </c>
      <c r="F1501">
        <v>2020</v>
      </c>
      <c r="G1501">
        <v>0</v>
      </c>
      <c r="H1501" s="13" t="s">
        <v>6975</v>
      </c>
      <c r="I1501">
        <v>1</v>
      </c>
      <c r="J1501">
        <v>1</v>
      </c>
      <c r="K1501">
        <v>0</v>
      </c>
      <c r="L1501">
        <v>447</v>
      </c>
    </row>
    <row r="1502" spans="1:12" x14ac:dyDescent="0.3">
      <c r="A1502">
        <v>53010619</v>
      </c>
      <c r="B1502" s="13" t="s">
        <v>3189</v>
      </c>
      <c r="C1502" s="13" t="s">
        <v>3190</v>
      </c>
      <c r="D1502" s="13" t="s">
        <v>3202</v>
      </c>
      <c r="E1502">
        <v>8</v>
      </c>
      <c r="F1502">
        <v>2020</v>
      </c>
      <c r="G1502">
        <v>1</v>
      </c>
      <c r="H1502" s="13" t="s">
        <v>6975</v>
      </c>
      <c r="I1502">
        <v>1</v>
      </c>
      <c r="J1502">
        <v>1</v>
      </c>
      <c r="K1502">
        <v>0</v>
      </c>
      <c r="L1502">
        <v>447</v>
      </c>
    </row>
    <row r="1503" spans="1:12" x14ac:dyDescent="0.3">
      <c r="A1503">
        <v>53010719</v>
      </c>
      <c r="B1503" s="13" t="s">
        <v>3189</v>
      </c>
      <c r="C1503" s="13" t="s">
        <v>3190</v>
      </c>
      <c r="D1503" s="13" t="s">
        <v>3201</v>
      </c>
      <c r="E1503">
        <v>8</v>
      </c>
      <c r="F1503">
        <v>2020</v>
      </c>
      <c r="G1503">
        <v>1</v>
      </c>
      <c r="H1503" s="13" t="s">
        <v>6975</v>
      </c>
      <c r="I1503">
        <v>1</v>
      </c>
      <c r="J1503">
        <v>1</v>
      </c>
      <c r="K1503">
        <v>0</v>
      </c>
      <c r="L1503">
        <v>172</v>
      </c>
    </row>
    <row r="1504" spans="1:12" x14ac:dyDescent="0.3">
      <c r="A1504">
        <v>53010819</v>
      </c>
      <c r="B1504" s="13" t="s">
        <v>3189</v>
      </c>
      <c r="C1504" s="13" t="s">
        <v>3190</v>
      </c>
      <c r="D1504" s="13" t="s">
        <v>3201</v>
      </c>
      <c r="E1504">
        <v>8</v>
      </c>
      <c r="F1504">
        <v>2020</v>
      </c>
      <c r="G1504">
        <v>1</v>
      </c>
      <c r="H1504" s="13" t="s">
        <v>6975</v>
      </c>
      <c r="I1504">
        <v>1</v>
      </c>
      <c r="J1504">
        <v>1</v>
      </c>
      <c r="K1504">
        <v>0</v>
      </c>
      <c r="L1504">
        <v>168</v>
      </c>
    </row>
    <row r="1505" spans="1:12" x14ac:dyDescent="0.3">
      <c r="A1505">
        <v>53010919</v>
      </c>
      <c r="B1505" s="13" t="s">
        <v>3189</v>
      </c>
      <c r="C1505" s="13" t="s">
        <v>3190</v>
      </c>
      <c r="D1505" s="13" t="s">
        <v>3201</v>
      </c>
      <c r="E1505">
        <v>8</v>
      </c>
      <c r="F1505">
        <v>2020</v>
      </c>
      <c r="G1505">
        <v>0</v>
      </c>
      <c r="H1505" s="13" t="s">
        <v>6975</v>
      </c>
      <c r="I1505">
        <v>1</v>
      </c>
      <c r="J1505">
        <v>1</v>
      </c>
      <c r="K1505">
        <v>0</v>
      </c>
      <c r="L1505">
        <v>210</v>
      </c>
    </row>
    <row r="1506" spans="1:12" x14ac:dyDescent="0.3">
      <c r="A1506">
        <v>53011019</v>
      </c>
      <c r="B1506" s="13" t="s">
        <v>3189</v>
      </c>
      <c r="C1506" s="13" t="s">
        <v>3190</v>
      </c>
      <c r="D1506" s="13" t="s">
        <v>3201</v>
      </c>
      <c r="E1506">
        <v>8</v>
      </c>
      <c r="F1506">
        <v>2020</v>
      </c>
      <c r="G1506">
        <v>1</v>
      </c>
      <c r="H1506" s="13" t="s">
        <v>6975</v>
      </c>
      <c r="I1506">
        <v>1</v>
      </c>
      <c r="J1506">
        <v>1</v>
      </c>
      <c r="K1506">
        <v>0</v>
      </c>
      <c r="L1506">
        <v>592</v>
      </c>
    </row>
    <row r="1507" spans="1:12" x14ac:dyDescent="0.3">
      <c r="A1507">
        <v>53011119</v>
      </c>
      <c r="B1507" s="13" t="s">
        <v>3189</v>
      </c>
      <c r="C1507" s="13" t="s">
        <v>3190</v>
      </c>
      <c r="D1507" s="13" t="s">
        <v>3201</v>
      </c>
      <c r="E1507">
        <v>8</v>
      </c>
      <c r="F1507">
        <v>2020</v>
      </c>
      <c r="G1507">
        <v>1</v>
      </c>
      <c r="H1507" s="13" t="s">
        <v>6975</v>
      </c>
      <c r="I1507">
        <v>1</v>
      </c>
      <c r="J1507">
        <v>1</v>
      </c>
      <c r="K1507">
        <v>0</v>
      </c>
      <c r="L1507">
        <v>293</v>
      </c>
    </row>
    <row r="1508" spans="1:12" x14ac:dyDescent="0.3">
      <c r="A1508">
        <v>53011219</v>
      </c>
      <c r="B1508" s="13" t="s">
        <v>3189</v>
      </c>
      <c r="C1508" s="13" t="s">
        <v>3190</v>
      </c>
      <c r="D1508" s="13" t="s">
        <v>3201</v>
      </c>
      <c r="E1508">
        <v>8</v>
      </c>
      <c r="F1508">
        <v>2020</v>
      </c>
      <c r="G1508">
        <v>0</v>
      </c>
      <c r="H1508" s="13" t="s">
        <v>6975</v>
      </c>
      <c r="I1508">
        <v>1</v>
      </c>
      <c r="J1508">
        <v>1</v>
      </c>
      <c r="K1508">
        <v>0</v>
      </c>
      <c r="L1508">
        <v>447</v>
      </c>
    </row>
    <row r="1509" spans="1:12" x14ac:dyDescent="0.3">
      <c r="A1509">
        <v>53011319</v>
      </c>
      <c r="B1509" s="13" t="s">
        <v>3189</v>
      </c>
      <c r="C1509" s="13" t="s">
        <v>3190</v>
      </c>
      <c r="D1509" s="13" t="s">
        <v>6</v>
      </c>
      <c r="E1509">
        <v>8</v>
      </c>
      <c r="F1509">
        <v>2020</v>
      </c>
      <c r="G1509">
        <v>0</v>
      </c>
      <c r="H1509" s="13" t="s">
        <v>6975</v>
      </c>
      <c r="I1509">
        <v>1</v>
      </c>
      <c r="J1509">
        <v>1</v>
      </c>
      <c r="K1509">
        <v>0</v>
      </c>
      <c r="L1509">
        <v>345</v>
      </c>
    </row>
    <row r="1510" spans="1:12" x14ac:dyDescent="0.3">
      <c r="A1510">
        <v>53011419</v>
      </c>
      <c r="B1510" s="13" t="s">
        <v>3189</v>
      </c>
      <c r="C1510" s="13" t="s">
        <v>3190</v>
      </c>
      <c r="D1510" s="13" t="s">
        <v>6</v>
      </c>
      <c r="E1510">
        <v>8</v>
      </c>
      <c r="F1510">
        <v>2020</v>
      </c>
      <c r="G1510">
        <v>1</v>
      </c>
      <c r="H1510" s="13" t="s">
        <v>6975</v>
      </c>
      <c r="I1510">
        <v>1</v>
      </c>
      <c r="J1510">
        <v>1</v>
      </c>
      <c r="K1510">
        <v>0</v>
      </c>
      <c r="L1510">
        <v>345</v>
      </c>
    </row>
    <row r="1511" spans="1:12" x14ac:dyDescent="0.3">
      <c r="A1511">
        <v>53011519</v>
      </c>
      <c r="B1511" s="13" t="s">
        <v>3189</v>
      </c>
      <c r="C1511" s="13" t="s">
        <v>3190</v>
      </c>
      <c r="D1511" s="13" t="s">
        <v>3203</v>
      </c>
      <c r="E1511">
        <v>8</v>
      </c>
      <c r="F1511">
        <v>2020</v>
      </c>
      <c r="G1511">
        <v>0</v>
      </c>
      <c r="H1511" s="13" t="s">
        <v>6975</v>
      </c>
      <c r="I1511">
        <v>1</v>
      </c>
      <c r="J1511">
        <v>1</v>
      </c>
      <c r="K1511">
        <v>0</v>
      </c>
      <c r="L1511">
        <v>447</v>
      </c>
    </row>
    <row r="1512" spans="1:12" x14ac:dyDescent="0.3">
      <c r="A1512">
        <v>53011619</v>
      </c>
      <c r="B1512" s="13" t="s">
        <v>3189</v>
      </c>
      <c r="C1512" s="13" t="s">
        <v>3190</v>
      </c>
      <c r="D1512" s="13" t="s">
        <v>6</v>
      </c>
      <c r="E1512">
        <v>8</v>
      </c>
      <c r="F1512">
        <v>2020</v>
      </c>
      <c r="G1512">
        <v>1</v>
      </c>
      <c r="H1512" s="13" t="s">
        <v>6975</v>
      </c>
      <c r="I1512">
        <v>1</v>
      </c>
      <c r="J1512">
        <v>1</v>
      </c>
      <c r="K1512">
        <v>0</v>
      </c>
      <c r="L1512">
        <v>144</v>
      </c>
    </row>
    <row r="1513" spans="1:12" x14ac:dyDescent="0.3">
      <c r="A1513">
        <v>53011719</v>
      </c>
      <c r="B1513" s="13" t="s">
        <v>3189</v>
      </c>
      <c r="C1513" s="13" t="s">
        <v>3190</v>
      </c>
      <c r="D1513" s="13" t="s">
        <v>6</v>
      </c>
      <c r="E1513">
        <v>8</v>
      </c>
      <c r="F1513">
        <v>2020</v>
      </c>
      <c r="G1513">
        <v>0</v>
      </c>
      <c r="H1513" s="13" t="s">
        <v>6975</v>
      </c>
      <c r="I1513">
        <v>1</v>
      </c>
      <c r="J1513">
        <v>1</v>
      </c>
      <c r="K1513">
        <v>0</v>
      </c>
      <c r="L1513">
        <v>168</v>
      </c>
    </row>
    <row r="1514" spans="1:12" x14ac:dyDescent="0.3">
      <c r="A1514">
        <v>53011819</v>
      </c>
      <c r="B1514" s="13" t="s">
        <v>3189</v>
      </c>
      <c r="C1514" s="13" t="s">
        <v>3190</v>
      </c>
      <c r="D1514" s="13" t="s">
        <v>3200</v>
      </c>
      <c r="E1514">
        <v>8</v>
      </c>
      <c r="F1514">
        <v>2020</v>
      </c>
      <c r="G1514">
        <v>1</v>
      </c>
      <c r="H1514" s="13" t="s">
        <v>6975</v>
      </c>
      <c r="I1514">
        <v>1</v>
      </c>
      <c r="J1514">
        <v>1</v>
      </c>
      <c r="K1514">
        <v>0</v>
      </c>
      <c r="L1514">
        <v>240</v>
      </c>
    </row>
    <row r="1515" spans="1:12" x14ac:dyDescent="0.3">
      <c r="A1515">
        <v>53011919</v>
      </c>
      <c r="B1515" s="13" t="s">
        <v>3189</v>
      </c>
      <c r="C1515" s="13" t="s">
        <v>3190</v>
      </c>
      <c r="D1515" s="13" t="s">
        <v>3201</v>
      </c>
      <c r="E1515">
        <v>8</v>
      </c>
      <c r="F1515">
        <v>2020</v>
      </c>
      <c r="G1515">
        <v>1</v>
      </c>
      <c r="H1515" s="13" t="s">
        <v>6975</v>
      </c>
      <c r="I1515">
        <v>1</v>
      </c>
      <c r="J1515">
        <v>1</v>
      </c>
      <c r="K1515">
        <v>0</v>
      </c>
      <c r="L1515">
        <v>210</v>
      </c>
    </row>
    <row r="1516" spans="1:12" x14ac:dyDescent="0.3">
      <c r="A1516">
        <v>53012019</v>
      </c>
      <c r="B1516" s="13" t="s">
        <v>3189</v>
      </c>
      <c r="C1516" s="13" t="s">
        <v>3190</v>
      </c>
      <c r="D1516" s="13" t="s">
        <v>6</v>
      </c>
      <c r="E1516">
        <v>8</v>
      </c>
      <c r="F1516">
        <v>2020</v>
      </c>
      <c r="G1516">
        <v>1</v>
      </c>
      <c r="H1516" s="13" t="s">
        <v>6975</v>
      </c>
      <c r="I1516">
        <v>1</v>
      </c>
      <c r="J1516">
        <v>1</v>
      </c>
      <c r="K1516">
        <v>0</v>
      </c>
      <c r="L1516">
        <v>478</v>
      </c>
    </row>
    <row r="1517" spans="1:12" x14ac:dyDescent="0.3">
      <c r="A1517">
        <v>53012119</v>
      </c>
      <c r="B1517" s="13" t="s">
        <v>3189</v>
      </c>
      <c r="C1517" s="13" t="s">
        <v>3190</v>
      </c>
      <c r="D1517" s="13" t="s">
        <v>3202</v>
      </c>
      <c r="E1517">
        <v>8</v>
      </c>
      <c r="F1517">
        <v>2020</v>
      </c>
      <c r="G1517">
        <v>1</v>
      </c>
      <c r="H1517" s="13" t="s">
        <v>6975</v>
      </c>
      <c r="I1517">
        <v>1</v>
      </c>
      <c r="J1517">
        <v>1</v>
      </c>
      <c r="K1517">
        <v>0</v>
      </c>
      <c r="L1517">
        <v>332</v>
      </c>
    </row>
    <row r="1518" spans="1:12" x14ac:dyDescent="0.3">
      <c r="A1518">
        <v>53012219</v>
      </c>
      <c r="B1518" s="13" t="s">
        <v>3189</v>
      </c>
      <c r="C1518" s="13" t="s">
        <v>3190</v>
      </c>
      <c r="D1518" s="13" t="s">
        <v>6</v>
      </c>
      <c r="E1518">
        <v>8</v>
      </c>
      <c r="F1518">
        <v>2020</v>
      </c>
      <c r="G1518">
        <v>1</v>
      </c>
      <c r="H1518" s="13" t="s">
        <v>6975</v>
      </c>
      <c r="I1518">
        <v>1</v>
      </c>
      <c r="J1518">
        <v>1</v>
      </c>
      <c r="K1518">
        <v>0</v>
      </c>
      <c r="L1518">
        <v>383</v>
      </c>
    </row>
    <row r="1519" spans="1:12" x14ac:dyDescent="0.3">
      <c r="A1519">
        <v>53012319</v>
      </c>
      <c r="B1519" s="13" t="s">
        <v>3189</v>
      </c>
      <c r="C1519" s="13" t="s">
        <v>3190</v>
      </c>
      <c r="D1519" s="13" t="s">
        <v>3202</v>
      </c>
      <c r="E1519">
        <v>8</v>
      </c>
      <c r="F1519">
        <v>2020</v>
      </c>
      <c r="G1519">
        <v>0</v>
      </c>
      <c r="H1519" s="13" t="s">
        <v>6975</v>
      </c>
      <c r="I1519">
        <v>1</v>
      </c>
      <c r="J1519">
        <v>1</v>
      </c>
      <c r="K1519">
        <v>0</v>
      </c>
      <c r="L1519">
        <v>345</v>
      </c>
    </row>
    <row r="1520" spans="1:12" x14ac:dyDescent="0.3">
      <c r="A1520">
        <v>53012419</v>
      </c>
      <c r="B1520" s="13" t="s">
        <v>3189</v>
      </c>
      <c r="C1520" s="13" t="s">
        <v>3190</v>
      </c>
      <c r="D1520" s="13" t="s">
        <v>3203</v>
      </c>
      <c r="E1520">
        <v>8</v>
      </c>
      <c r="F1520">
        <v>2020</v>
      </c>
      <c r="G1520">
        <v>1</v>
      </c>
      <c r="H1520" s="13" t="s">
        <v>6975</v>
      </c>
      <c r="I1520">
        <v>1</v>
      </c>
      <c r="J1520">
        <v>1</v>
      </c>
      <c r="K1520">
        <v>0</v>
      </c>
      <c r="L1520">
        <v>447</v>
      </c>
    </row>
    <row r="1521" spans="1:12" x14ac:dyDescent="0.3">
      <c r="A1521">
        <v>53012519</v>
      </c>
      <c r="B1521" s="13" t="s">
        <v>3189</v>
      </c>
      <c r="C1521" s="13" t="s">
        <v>3190</v>
      </c>
      <c r="D1521" s="13" t="s">
        <v>3201</v>
      </c>
      <c r="E1521">
        <v>8</v>
      </c>
      <c r="F1521">
        <v>2020</v>
      </c>
      <c r="G1521">
        <v>0</v>
      </c>
      <c r="H1521" s="13" t="s">
        <v>6975</v>
      </c>
      <c r="I1521">
        <v>1</v>
      </c>
      <c r="J1521">
        <v>1</v>
      </c>
      <c r="K1521">
        <v>0</v>
      </c>
      <c r="L1521">
        <v>168</v>
      </c>
    </row>
    <row r="1522" spans="1:12" x14ac:dyDescent="0.3">
      <c r="A1522">
        <v>53012619</v>
      </c>
      <c r="B1522" s="13" t="s">
        <v>3189</v>
      </c>
      <c r="C1522" s="13" t="s">
        <v>3190</v>
      </c>
      <c r="D1522" s="13" t="s">
        <v>6</v>
      </c>
      <c r="E1522">
        <v>8</v>
      </c>
      <c r="F1522">
        <v>2020</v>
      </c>
      <c r="G1522">
        <v>1</v>
      </c>
      <c r="H1522" s="13" t="s">
        <v>6975</v>
      </c>
      <c r="I1522">
        <v>1</v>
      </c>
      <c r="J1522">
        <v>1</v>
      </c>
      <c r="K1522">
        <v>0</v>
      </c>
      <c r="L1522">
        <v>168</v>
      </c>
    </row>
    <row r="1523" spans="1:12" x14ac:dyDescent="0.3">
      <c r="A1523">
        <v>53012719</v>
      </c>
      <c r="B1523" s="13" t="s">
        <v>3189</v>
      </c>
      <c r="C1523" s="13" t="s">
        <v>3190</v>
      </c>
      <c r="D1523" s="13" t="s">
        <v>6</v>
      </c>
      <c r="E1523">
        <v>8</v>
      </c>
      <c r="F1523">
        <v>2020</v>
      </c>
      <c r="G1523">
        <v>0</v>
      </c>
      <c r="H1523" s="13" t="s">
        <v>6975</v>
      </c>
      <c r="I1523">
        <v>1</v>
      </c>
      <c r="J1523">
        <v>1</v>
      </c>
      <c r="K1523">
        <v>0</v>
      </c>
      <c r="L1523">
        <v>205</v>
      </c>
    </row>
    <row r="1524" spans="1:12" x14ac:dyDescent="0.3">
      <c r="A1524">
        <v>53012819</v>
      </c>
      <c r="B1524" s="13" t="s">
        <v>3189</v>
      </c>
      <c r="C1524" s="13" t="s">
        <v>3190</v>
      </c>
      <c r="D1524" s="13" t="s">
        <v>6</v>
      </c>
      <c r="E1524">
        <v>8</v>
      </c>
      <c r="F1524">
        <v>2020</v>
      </c>
      <c r="G1524">
        <v>1</v>
      </c>
      <c r="H1524" s="13" t="s">
        <v>6975</v>
      </c>
      <c r="I1524">
        <v>1</v>
      </c>
      <c r="J1524">
        <v>1</v>
      </c>
      <c r="K1524">
        <v>0</v>
      </c>
      <c r="L1524">
        <v>210</v>
      </c>
    </row>
    <row r="1525" spans="1:12" x14ac:dyDescent="0.3">
      <c r="A1525">
        <v>53012919</v>
      </c>
      <c r="B1525" s="13" t="s">
        <v>3189</v>
      </c>
      <c r="C1525" s="13" t="s">
        <v>3190</v>
      </c>
      <c r="D1525" s="13" t="s">
        <v>3201</v>
      </c>
      <c r="E1525">
        <v>8</v>
      </c>
      <c r="F1525">
        <v>2020</v>
      </c>
      <c r="G1525">
        <v>1</v>
      </c>
      <c r="H1525" s="13" t="s">
        <v>6975</v>
      </c>
      <c r="I1525">
        <v>1</v>
      </c>
      <c r="J1525">
        <v>1</v>
      </c>
      <c r="K1525">
        <v>0</v>
      </c>
      <c r="L1525">
        <v>205</v>
      </c>
    </row>
    <row r="1526" spans="1:12" x14ac:dyDescent="0.3">
      <c r="A1526">
        <v>53013019</v>
      </c>
      <c r="B1526" s="13" t="s">
        <v>3189</v>
      </c>
      <c r="C1526" s="13" t="s">
        <v>3190</v>
      </c>
      <c r="D1526" s="13" t="s">
        <v>3203</v>
      </c>
      <c r="E1526">
        <v>8</v>
      </c>
      <c r="F1526">
        <v>2020</v>
      </c>
      <c r="G1526">
        <v>0</v>
      </c>
      <c r="H1526" s="13" t="s">
        <v>6975</v>
      </c>
      <c r="I1526">
        <v>1</v>
      </c>
      <c r="J1526">
        <v>1</v>
      </c>
      <c r="K1526">
        <v>0</v>
      </c>
      <c r="L1526">
        <v>592</v>
      </c>
    </row>
    <row r="1527" spans="1:12" x14ac:dyDescent="0.3">
      <c r="A1527">
        <v>53013119</v>
      </c>
      <c r="B1527" s="13" t="s">
        <v>3189</v>
      </c>
      <c r="C1527" s="13" t="s">
        <v>3190</v>
      </c>
      <c r="D1527" s="13" t="s">
        <v>6</v>
      </c>
      <c r="E1527">
        <v>8</v>
      </c>
      <c r="F1527">
        <v>2020</v>
      </c>
      <c r="G1527">
        <v>0</v>
      </c>
      <c r="H1527" s="13" t="s">
        <v>6975</v>
      </c>
      <c r="I1527">
        <v>1</v>
      </c>
      <c r="J1527">
        <v>1</v>
      </c>
      <c r="K1527">
        <v>0</v>
      </c>
      <c r="L1527">
        <v>336</v>
      </c>
    </row>
    <row r="1528" spans="1:12" x14ac:dyDescent="0.3">
      <c r="A1528">
        <v>53013219</v>
      </c>
      <c r="B1528" s="13" t="s">
        <v>3189</v>
      </c>
      <c r="C1528" s="13" t="s">
        <v>3190</v>
      </c>
      <c r="D1528" s="13" t="s">
        <v>6</v>
      </c>
      <c r="E1528">
        <v>8</v>
      </c>
      <c r="F1528">
        <v>2020</v>
      </c>
      <c r="G1528">
        <v>0</v>
      </c>
      <c r="H1528" s="13" t="s">
        <v>6975</v>
      </c>
      <c r="I1528">
        <v>1</v>
      </c>
      <c r="J1528">
        <v>1</v>
      </c>
      <c r="K1528">
        <v>0</v>
      </c>
      <c r="L1528">
        <v>383</v>
      </c>
    </row>
    <row r="1529" spans="1:12" x14ac:dyDescent="0.3">
      <c r="A1529">
        <v>53013319</v>
      </c>
      <c r="B1529" s="13" t="s">
        <v>3189</v>
      </c>
      <c r="C1529" s="13" t="s">
        <v>3190</v>
      </c>
      <c r="D1529" s="13" t="s">
        <v>3201</v>
      </c>
      <c r="E1529">
        <v>8</v>
      </c>
      <c r="F1529">
        <v>2020</v>
      </c>
      <c r="G1529">
        <v>0</v>
      </c>
      <c r="H1529" s="13" t="s">
        <v>6975</v>
      </c>
      <c r="I1529">
        <v>1</v>
      </c>
      <c r="J1529">
        <v>1</v>
      </c>
      <c r="K1529">
        <v>0</v>
      </c>
      <c r="L1529">
        <v>383</v>
      </c>
    </row>
    <row r="1530" spans="1:12" x14ac:dyDescent="0.3">
      <c r="A1530">
        <v>53013419</v>
      </c>
      <c r="B1530" s="13" t="s">
        <v>3189</v>
      </c>
      <c r="C1530" s="13" t="s">
        <v>3190</v>
      </c>
      <c r="D1530" s="13" t="s">
        <v>3200</v>
      </c>
      <c r="E1530">
        <v>8</v>
      </c>
      <c r="F1530">
        <v>2020</v>
      </c>
      <c r="G1530">
        <v>0</v>
      </c>
      <c r="H1530" s="13" t="s">
        <v>6975</v>
      </c>
      <c r="I1530">
        <v>1</v>
      </c>
      <c r="J1530">
        <v>1</v>
      </c>
      <c r="K1530">
        <v>0</v>
      </c>
      <c r="L1530">
        <v>172</v>
      </c>
    </row>
    <row r="1531" spans="1:12" x14ac:dyDescent="0.3">
      <c r="A1531">
        <v>53013519</v>
      </c>
      <c r="B1531" s="13" t="s">
        <v>3189</v>
      </c>
      <c r="C1531" s="13" t="s">
        <v>3190</v>
      </c>
      <c r="D1531" s="13" t="s">
        <v>3202</v>
      </c>
      <c r="E1531">
        <v>8</v>
      </c>
      <c r="F1531">
        <v>2020</v>
      </c>
      <c r="G1531">
        <v>0</v>
      </c>
      <c r="H1531" s="13" t="s">
        <v>6975</v>
      </c>
      <c r="I1531">
        <v>1</v>
      </c>
      <c r="J1531">
        <v>1</v>
      </c>
      <c r="K1531">
        <v>0</v>
      </c>
      <c r="L1531">
        <v>168</v>
      </c>
    </row>
    <row r="1532" spans="1:12" x14ac:dyDescent="0.3">
      <c r="A1532">
        <v>53013619</v>
      </c>
      <c r="B1532" s="13" t="s">
        <v>3189</v>
      </c>
      <c r="C1532" s="13" t="s">
        <v>3190</v>
      </c>
      <c r="D1532" s="13" t="s">
        <v>3202</v>
      </c>
      <c r="E1532">
        <v>8</v>
      </c>
      <c r="F1532">
        <v>2020</v>
      </c>
      <c r="G1532">
        <v>0</v>
      </c>
      <c r="H1532" s="13" t="s">
        <v>6975</v>
      </c>
      <c r="I1532">
        <v>1</v>
      </c>
      <c r="J1532">
        <v>1</v>
      </c>
      <c r="K1532">
        <v>0</v>
      </c>
      <c r="L1532">
        <v>210</v>
      </c>
    </row>
    <row r="1533" spans="1:12" x14ac:dyDescent="0.3">
      <c r="A1533">
        <v>53013719</v>
      </c>
      <c r="B1533" s="13" t="s">
        <v>3189</v>
      </c>
      <c r="C1533" s="13" t="s">
        <v>3190</v>
      </c>
      <c r="D1533" s="13" t="s">
        <v>6</v>
      </c>
      <c r="E1533">
        <v>8</v>
      </c>
      <c r="F1533">
        <v>2020</v>
      </c>
      <c r="G1533">
        <v>0</v>
      </c>
      <c r="H1533" s="13" t="s">
        <v>6975</v>
      </c>
      <c r="I1533">
        <v>1</v>
      </c>
      <c r="J1533">
        <v>1</v>
      </c>
      <c r="K1533">
        <v>0</v>
      </c>
      <c r="L1533">
        <v>220</v>
      </c>
    </row>
    <row r="1534" spans="1:12" x14ac:dyDescent="0.3">
      <c r="A1534">
        <v>53013819</v>
      </c>
      <c r="B1534" s="13" t="s">
        <v>3189</v>
      </c>
      <c r="C1534" s="13" t="s">
        <v>3190</v>
      </c>
      <c r="D1534" s="13" t="s">
        <v>3201</v>
      </c>
      <c r="E1534">
        <v>8</v>
      </c>
      <c r="F1534">
        <v>2020</v>
      </c>
      <c r="G1534">
        <v>0</v>
      </c>
      <c r="H1534" s="13" t="s">
        <v>6975</v>
      </c>
      <c r="I1534">
        <v>1</v>
      </c>
      <c r="J1534">
        <v>1</v>
      </c>
      <c r="K1534">
        <v>0</v>
      </c>
      <c r="L1534">
        <v>192</v>
      </c>
    </row>
    <row r="1535" spans="1:12" x14ac:dyDescent="0.3">
      <c r="A1535">
        <v>53020119</v>
      </c>
      <c r="B1535" s="13" t="s">
        <v>3189</v>
      </c>
      <c r="C1535" s="13" t="s">
        <v>3190</v>
      </c>
      <c r="D1535" s="13" t="s">
        <v>3201</v>
      </c>
      <c r="E1535">
        <v>8</v>
      </c>
      <c r="F1535">
        <v>2020</v>
      </c>
      <c r="G1535">
        <v>1</v>
      </c>
      <c r="H1535" s="13" t="s">
        <v>6975</v>
      </c>
      <c r="I1535">
        <v>1</v>
      </c>
      <c r="J1535">
        <v>1</v>
      </c>
      <c r="K1535">
        <v>0</v>
      </c>
      <c r="L1535">
        <v>506</v>
      </c>
    </row>
    <row r="1536" spans="1:12" x14ac:dyDescent="0.3">
      <c r="A1536">
        <v>53020219</v>
      </c>
      <c r="B1536" s="13" t="s">
        <v>3189</v>
      </c>
      <c r="C1536" s="13" t="s">
        <v>3190</v>
      </c>
      <c r="D1536" s="13" t="s">
        <v>6</v>
      </c>
      <c r="E1536">
        <v>8</v>
      </c>
      <c r="F1536">
        <v>2020</v>
      </c>
      <c r="G1536">
        <v>0</v>
      </c>
      <c r="H1536" s="13" t="s">
        <v>6975</v>
      </c>
      <c r="I1536">
        <v>1</v>
      </c>
      <c r="J1536">
        <v>1</v>
      </c>
      <c r="K1536">
        <v>0</v>
      </c>
      <c r="L1536">
        <v>180</v>
      </c>
    </row>
    <row r="1537" spans="1:12" x14ac:dyDescent="0.3">
      <c r="A1537">
        <v>53020319</v>
      </c>
      <c r="B1537" s="13" t="s">
        <v>3189</v>
      </c>
      <c r="C1537" s="13" t="s">
        <v>3190</v>
      </c>
      <c r="D1537" s="13" t="s">
        <v>6</v>
      </c>
      <c r="E1537">
        <v>8</v>
      </c>
      <c r="F1537">
        <v>2020</v>
      </c>
      <c r="G1537">
        <v>1</v>
      </c>
      <c r="H1537" s="13" t="s">
        <v>6975</v>
      </c>
      <c r="I1537">
        <v>1</v>
      </c>
      <c r="J1537">
        <v>1</v>
      </c>
      <c r="K1537">
        <v>0</v>
      </c>
      <c r="L1537">
        <v>345</v>
      </c>
    </row>
    <row r="1538" spans="1:12" x14ac:dyDescent="0.3">
      <c r="A1538">
        <v>53020419</v>
      </c>
      <c r="B1538" s="13" t="s">
        <v>3189</v>
      </c>
      <c r="C1538" s="13" t="s">
        <v>3190</v>
      </c>
      <c r="D1538" s="13" t="s">
        <v>3202</v>
      </c>
      <c r="E1538">
        <v>8</v>
      </c>
      <c r="F1538">
        <v>2020</v>
      </c>
      <c r="G1538">
        <v>0</v>
      </c>
      <c r="H1538" s="13" t="s">
        <v>6975</v>
      </c>
      <c r="I1538">
        <v>1</v>
      </c>
      <c r="J1538">
        <v>1</v>
      </c>
      <c r="K1538">
        <v>0</v>
      </c>
      <c r="L1538">
        <v>447</v>
      </c>
    </row>
    <row r="1539" spans="1:12" x14ac:dyDescent="0.3">
      <c r="A1539">
        <v>53020519</v>
      </c>
      <c r="B1539" s="13" t="s">
        <v>3189</v>
      </c>
      <c r="C1539" s="13" t="s">
        <v>3190</v>
      </c>
      <c r="D1539" s="13" t="s">
        <v>6</v>
      </c>
      <c r="E1539">
        <v>8</v>
      </c>
      <c r="F1539">
        <v>2020</v>
      </c>
      <c r="G1539">
        <v>0</v>
      </c>
      <c r="H1539" s="13" t="s">
        <v>6975</v>
      </c>
      <c r="I1539">
        <v>1</v>
      </c>
      <c r="J1539">
        <v>1</v>
      </c>
      <c r="K1539">
        <v>0</v>
      </c>
      <c r="L1539">
        <v>345</v>
      </c>
    </row>
    <row r="1540" spans="1:12" x14ac:dyDescent="0.3">
      <c r="A1540">
        <v>53020619</v>
      </c>
      <c r="B1540" s="13" t="s">
        <v>3189</v>
      </c>
      <c r="C1540" s="13" t="s">
        <v>3190</v>
      </c>
      <c r="D1540" s="13" t="s">
        <v>6</v>
      </c>
      <c r="E1540">
        <v>8</v>
      </c>
      <c r="F1540">
        <v>2020</v>
      </c>
      <c r="G1540">
        <v>1</v>
      </c>
      <c r="H1540" s="13" t="s">
        <v>6975</v>
      </c>
      <c r="I1540">
        <v>1</v>
      </c>
      <c r="J1540">
        <v>1</v>
      </c>
      <c r="K1540">
        <v>0</v>
      </c>
      <c r="L1540">
        <v>172</v>
      </c>
    </row>
    <row r="1541" spans="1:12" x14ac:dyDescent="0.3">
      <c r="A1541">
        <v>53020719</v>
      </c>
      <c r="B1541" s="13" t="s">
        <v>3189</v>
      </c>
      <c r="C1541" s="13" t="s">
        <v>3190</v>
      </c>
      <c r="D1541" s="13" t="s">
        <v>6</v>
      </c>
      <c r="E1541">
        <v>8</v>
      </c>
      <c r="F1541">
        <v>2020</v>
      </c>
      <c r="G1541">
        <v>1</v>
      </c>
      <c r="H1541" s="13" t="s">
        <v>6975</v>
      </c>
      <c r="I1541">
        <v>1</v>
      </c>
      <c r="J1541">
        <v>1</v>
      </c>
      <c r="K1541">
        <v>0</v>
      </c>
      <c r="L1541">
        <v>172</v>
      </c>
    </row>
    <row r="1542" spans="1:12" x14ac:dyDescent="0.3">
      <c r="A1542">
        <v>53020819</v>
      </c>
      <c r="B1542" s="13" t="s">
        <v>3189</v>
      </c>
      <c r="C1542" s="13" t="s">
        <v>3190</v>
      </c>
      <c r="D1542" s="13" t="s">
        <v>3201</v>
      </c>
      <c r="E1542">
        <v>8</v>
      </c>
      <c r="F1542">
        <v>2020</v>
      </c>
      <c r="G1542">
        <v>1</v>
      </c>
      <c r="H1542" s="13" t="s">
        <v>6975</v>
      </c>
      <c r="I1542">
        <v>1</v>
      </c>
      <c r="J1542">
        <v>1</v>
      </c>
      <c r="K1542">
        <v>0</v>
      </c>
      <c r="L1542">
        <v>210</v>
      </c>
    </row>
    <row r="1543" spans="1:12" x14ac:dyDescent="0.3">
      <c r="A1543">
        <v>53020919</v>
      </c>
      <c r="B1543" s="13" t="s">
        <v>3189</v>
      </c>
      <c r="C1543" s="13" t="s">
        <v>3190</v>
      </c>
      <c r="D1543" s="13" t="s">
        <v>6</v>
      </c>
      <c r="E1543">
        <v>8</v>
      </c>
      <c r="F1543">
        <v>2020</v>
      </c>
      <c r="G1543">
        <v>1</v>
      </c>
      <c r="H1543" s="13" t="s">
        <v>6975</v>
      </c>
      <c r="I1543">
        <v>1</v>
      </c>
      <c r="J1543">
        <v>1</v>
      </c>
      <c r="K1543">
        <v>0</v>
      </c>
      <c r="L1543">
        <v>205</v>
      </c>
    </row>
    <row r="1544" spans="1:12" x14ac:dyDescent="0.3">
      <c r="A1544">
        <v>53021019</v>
      </c>
      <c r="B1544" s="13" t="s">
        <v>3189</v>
      </c>
      <c r="C1544" s="13" t="s">
        <v>3190</v>
      </c>
      <c r="D1544" s="13" t="s">
        <v>3202</v>
      </c>
      <c r="E1544">
        <v>8</v>
      </c>
      <c r="F1544">
        <v>2020</v>
      </c>
      <c r="G1544">
        <v>1</v>
      </c>
      <c r="H1544" s="13" t="s">
        <v>6975</v>
      </c>
      <c r="I1544">
        <v>1</v>
      </c>
      <c r="J1544">
        <v>1</v>
      </c>
      <c r="K1544">
        <v>0</v>
      </c>
      <c r="L1544">
        <v>506</v>
      </c>
    </row>
    <row r="1545" spans="1:12" x14ac:dyDescent="0.3">
      <c r="A1545">
        <v>53021119</v>
      </c>
      <c r="B1545" s="13" t="s">
        <v>3189</v>
      </c>
      <c r="C1545" s="13" t="s">
        <v>3190</v>
      </c>
      <c r="D1545" s="13" t="s">
        <v>3203</v>
      </c>
      <c r="E1545">
        <v>8</v>
      </c>
      <c r="F1545">
        <v>2020</v>
      </c>
      <c r="G1545">
        <v>0</v>
      </c>
      <c r="H1545" s="13" t="s">
        <v>6975</v>
      </c>
      <c r="I1545">
        <v>1</v>
      </c>
      <c r="J1545">
        <v>1</v>
      </c>
      <c r="K1545">
        <v>0</v>
      </c>
      <c r="L1545">
        <v>367</v>
      </c>
    </row>
    <row r="1546" spans="1:12" x14ac:dyDescent="0.3">
      <c r="A1546">
        <v>53021219</v>
      </c>
      <c r="B1546" s="13" t="s">
        <v>3189</v>
      </c>
      <c r="C1546" s="13" t="s">
        <v>3190</v>
      </c>
      <c r="D1546" s="13" t="s">
        <v>6</v>
      </c>
      <c r="E1546">
        <v>8</v>
      </c>
      <c r="F1546">
        <v>2020</v>
      </c>
      <c r="G1546">
        <v>0</v>
      </c>
      <c r="H1546" s="13" t="s">
        <v>6975</v>
      </c>
      <c r="I1546">
        <v>1</v>
      </c>
      <c r="J1546">
        <v>1</v>
      </c>
      <c r="K1546">
        <v>0</v>
      </c>
      <c r="L1546">
        <v>345</v>
      </c>
    </row>
    <row r="1547" spans="1:12" x14ac:dyDescent="0.3">
      <c r="A1547">
        <v>53021319</v>
      </c>
      <c r="B1547" s="13" t="s">
        <v>3189</v>
      </c>
      <c r="C1547" s="13" t="s">
        <v>3190</v>
      </c>
      <c r="D1547" s="13" t="s">
        <v>6</v>
      </c>
      <c r="E1547">
        <v>8</v>
      </c>
      <c r="F1547">
        <v>2020</v>
      </c>
      <c r="G1547">
        <v>0</v>
      </c>
      <c r="H1547" s="13" t="s">
        <v>6975</v>
      </c>
      <c r="I1547">
        <v>1</v>
      </c>
      <c r="J1547">
        <v>1</v>
      </c>
      <c r="K1547">
        <v>0</v>
      </c>
      <c r="L1547">
        <v>383</v>
      </c>
    </row>
    <row r="1548" spans="1:12" x14ac:dyDescent="0.3">
      <c r="A1548">
        <v>53021419</v>
      </c>
      <c r="B1548" s="13" t="s">
        <v>3189</v>
      </c>
      <c r="C1548" s="13" t="s">
        <v>3190</v>
      </c>
      <c r="D1548" s="13" t="s">
        <v>3201</v>
      </c>
      <c r="E1548">
        <v>8</v>
      </c>
      <c r="F1548">
        <v>2020</v>
      </c>
      <c r="G1548">
        <v>0</v>
      </c>
      <c r="H1548" s="13" t="s">
        <v>6975</v>
      </c>
      <c r="I1548">
        <v>1</v>
      </c>
      <c r="J1548">
        <v>1</v>
      </c>
      <c r="K1548">
        <v>0</v>
      </c>
      <c r="L1548">
        <v>383</v>
      </c>
    </row>
    <row r="1549" spans="1:12" x14ac:dyDescent="0.3">
      <c r="A1549">
        <v>53021519</v>
      </c>
      <c r="B1549" s="13" t="s">
        <v>3189</v>
      </c>
      <c r="C1549" s="13" t="s">
        <v>3190</v>
      </c>
      <c r="D1549" s="13" t="s">
        <v>6</v>
      </c>
      <c r="E1549">
        <v>8</v>
      </c>
      <c r="F1549">
        <v>2020</v>
      </c>
      <c r="G1549">
        <v>0</v>
      </c>
      <c r="H1549" s="13" t="s">
        <v>6975</v>
      </c>
      <c r="I1549">
        <v>1</v>
      </c>
      <c r="J1549">
        <v>1</v>
      </c>
      <c r="K1549">
        <v>0</v>
      </c>
      <c r="L1549">
        <v>144</v>
      </c>
    </row>
    <row r="1550" spans="1:12" x14ac:dyDescent="0.3">
      <c r="A1550">
        <v>53021619</v>
      </c>
      <c r="B1550" s="13" t="s">
        <v>3189</v>
      </c>
      <c r="C1550" s="13" t="s">
        <v>3190</v>
      </c>
      <c r="D1550" s="13" t="s">
        <v>3203</v>
      </c>
      <c r="E1550">
        <v>8</v>
      </c>
      <c r="F1550">
        <v>2020</v>
      </c>
      <c r="G1550">
        <v>0</v>
      </c>
      <c r="H1550" s="13" t="s">
        <v>6975</v>
      </c>
      <c r="I1550">
        <v>1</v>
      </c>
      <c r="J1550">
        <v>1</v>
      </c>
      <c r="K1550">
        <v>0</v>
      </c>
      <c r="L1550">
        <v>144</v>
      </c>
    </row>
    <row r="1551" spans="1:12" x14ac:dyDescent="0.3">
      <c r="A1551">
        <v>53021719</v>
      </c>
      <c r="B1551" s="13" t="s">
        <v>3189</v>
      </c>
      <c r="C1551" s="13" t="s">
        <v>3190</v>
      </c>
      <c r="D1551" s="13" t="s">
        <v>3203</v>
      </c>
      <c r="E1551">
        <v>8</v>
      </c>
      <c r="F1551">
        <v>2020</v>
      </c>
      <c r="G1551">
        <v>0</v>
      </c>
      <c r="H1551" s="13" t="s">
        <v>6975</v>
      </c>
      <c r="I1551">
        <v>1</v>
      </c>
      <c r="J1551">
        <v>1</v>
      </c>
      <c r="K1551">
        <v>0</v>
      </c>
      <c r="L1551">
        <v>240</v>
      </c>
    </row>
    <row r="1552" spans="1:12" x14ac:dyDescent="0.3">
      <c r="A1552">
        <v>53022519</v>
      </c>
      <c r="B1552" s="13" t="s">
        <v>3189</v>
      </c>
      <c r="C1552" s="13" t="s">
        <v>3190</v>
      </c>
      <c r="D1552" s="13" t="s">
        <v>6</v>
      </c>
      <c r="E1552">
        <v>8</v>
      </c>
      <c r="F1552">
        <v>2020</v>
      </c>
      <c r="G1552">
        <v>1</v>
      </c>
      <c r="H1552" s="13" t="s">
        <v>6975</v>
      </c>
      <c r="I1552">
        <v>1</v>
      </c>
      <c r="J1552">
        <v>1</v>
      </c>
      <c r="K1552">
        <v>0</v>
      </c>
      <c r="L1552">
        <v>240</v>
      </c>
    </row>
    <row r="1553" spans="1:12" x14ac:dyDescent="0.3">
      <c r="A1553">
        <v>53030119</v>
      </c>
      <c r="B1553" s="13" t="s">
        <v>3189</v>
      </c>
      <c r="C1553" s="13" t="s">
        <v>3190</v>
      </c>
      <c r="D1553" s="13" t="s">
        <v>3200</v>
      </c>
      <c r="E1553">
        <v>8</v>
      </c>
      <c r="F1553">
        <v>2020</v>
      </c>
      <c r="G1553">
        <v>1</v>
      </c>
      <c r="H1553" s="13" t="s">
        <v>6975</v>
      </c>
      <c r="I1553">
        <v>1</v>
      </c>
      <c r="J1553">
        <v>1</v>
      </c>
      <c r="K1553">
        <v>0</v>
      </c>
      <c r="L1553">
        <v>538</v>
      </c>
    </row>
    <row r="1554" spans="1:12" x14ac:dyDescent="0.3">
      <c r="A1554">
        <v>53030219</v>
      </c>
      <c r="B1554" s="13" t="s">
        <v>3189</v>
      </c>
      <c r="C1554" s="13" t="s">
        <v>3190</v>
      </c>
      <c r="D1554" s="13" t="s">
        <v>6</v>
      </c>
      <c r="E1554">
        <v>8</v>
      </c>
      <c r="F1554">
        <v>2020</v>
      </c>
      <c r="G1554">
        <v>0</v>
      </c>
      <c r="H1554" s="13" t="s">
        <v>6975</v>
      </c>
      <c r="I1554">
        <v>1</v>
      </c>
      <c r="J1554">
        <v>1</v>
      </c>
      <c r="K1554">
        <v>0</v>
      </c>
      <c r="L1554">
        <v>332</v>
      </c>
    </row>
    <row r="1555" spans="1:12" x14ac:dyDescent="0.3">
      <c r="A1555">
        <v>53030319</v>
      </c>
      <c r="B1555" s="13" t="s">
        <v>3189</v>
      </c>
      <c r="C1555" s="13" t="s">
        <v>3190</v>
      </c>
      <c r="D1555" s="13" t="s">
        <v>6</v>
      </c>
      <c r="E1555">
        <v>8</v>
      </c>
      <c r="F1555">
        <v>2020</v>
      </c>
      <c r="G1555">
        <v>1</v>
      </c>
      <c r="H1555" s="13" t="s">
        <v>6975</v>
      </c>
      <c r="I1555">
        <v>1</v>
      </c>
      <c r="J1555">
        <v>1</v>
      </c>
      <c r="K1555">
        <v>0</v>
      </c>
      <c r="L1555">
        <v>383</v>
      </c>
    </row>
    <row r="1556" spans="1:12" x14ac:dyDescent="0.3">
      <c r="A1556">
        <v>56010119</v>
      </c>
      <c r="B1556" s="13" t="s">
        <v>3189</v>
      </c>
      <c r="C1556" s="13" t="s">
        <v>3190</v>
      </c>
      <c r="D1556" s="13" t="s">
        <v>6</v>
      </c>
      <c r="E1556">
        <v>8</v>
      </c>
      <c r="F1556">
        <v>2020</v>
      </c>
      <c r="G1556">
        <v>1</v>
      </c>
      <c r="H1556" s="13" t="s">
        <v>6975</v>
      </c>
      <c r="I1556">
        <v>1</v>
      </c>
      <c r="J1556">
        <v>1</v>
      </c>
      <c r="K1556">
        <v>0</v>
      </c>
      <c r="L1556">
        <v>488</v>
      </c>
    </row>
    <row r="1557" spans="1:12" x14ac:dyDescent="0.3">
      <c r="A1557">
        <v>56010219</v>
      </c>
      <c r="B1557" s="13" t="s">
        <v>3189</v>
      </c>
      <c r="C1557" s="13" t="s">
        <v>3190</v>
      </c>
      <c r="D1557" s="13" t="s">
        <v>3203</v>
      </c>
      <c r="E1557">
        <v>8</v>
      </c>
      <c r="F1557">
        <v>2020</v>
      </c>
      <c r="G1557">
        <v>0</v>
      </c>
      <c r="H1557" s="13" t="s">
        <v>6975</v>
      </c>
      <c r="I1557">
        <v>1</v>
      </c>
      <c r="J1557">
        <v>1</v>
      </c>
      <c r="K1557">
        <v>0</v>
      </c>
      <c r="L1557">
        <v>261</v>
      </c>
    </row>
    <row r="1558" spans="1:12" x14ac:dyDescent="0.3">
      <c r="A1558">
        <v>56010319</v>
      </c>
      <c r="B1558" s="13" t="s">
        <v>3189</v>
      </c>
      <c r="C1558" s="13" t="s">
        <v>3190</v>
      </c>
      <c r="D1558" s="13" t="s">
        <v>3203</v>
      </c>
      <c r="E1558">
        <v>8</v>
      </c>
      <c r="F1558">
        <v>2020</v>
      </c>
      <c r="G1558">
        <v>0</v>
      </c>
      <c r="H1558" s="13" t="s">
        <v>6975</v>
      </c>
      <c r="I1558">
        <v>1</v>
      </c>
      <c r="J1558">
        <v>1</v>
      </c>
      <c r="K1558">
        <v>0</v>
      </c>
      <c r="L1558">
        <v>447</v>
      </c>
    </row>
    <row r="1559" spans="1:12" x14ac:dyDescent="0.3">
      <c r="A1559">
        <v>56010419</v>
      </c>
      <c r="B1559" s="13" t="s">
        <v>3189</v>
      </c>
      <c r="C1559" s="13" t="s">
        <v>3190</v>
      </c>
      <c r="D1559" s="13" t="s">
        <v>3200</v>
      </c>
      <c r="E1559">
        <v>8</v>
      </c>
      <c r="F1559">
        <v>2020</v>
      </c>
      <c r="G1559">
        <v>0</v>
      </c>
      <c r="H1559" s="13" t="s">
        <v>6975</v>
      </c>
      <c r="I1559">
        <v>1</v>
      </c>
      <c r="J1559">
        <v>1</v>
      </c>
      <c r="K1559">
        <v>0</v>
      </c>
      <c r="L1559">
        <v>168</v>
      </c>
    </row>
    <row r="1560" spans="1:12" x14ac:dyDescent="0.3">
      <c r="A1560">
        <v>56010519</v>
      </c>
      <c r="B1560" s="13" t="s">
        <v>3189</v>
      </c>
      <c r="C1560" s="13" t="s">
        <v>3190</v>
      </c>
      <c r="D1560" s="13" t="s">
        <v>6</v>
      </c>
      <c r="E1560">
        <v>8</v>
      </c>
      <c r="F1560">
        <v>2020</v>
      </c>
      <c r="G1560">
        <v>0</v>
      </c>
      <c r="H1560" s="13" t="s">
        <v>6975</v>
      </c>
      <c r="I1560">
        <v>1</v>
      </c>
      <c r="J1560">
        <v>1</v>
      </c>
      <c r="K1560">
        <v>0</v>
      </c>
      <c r="L1560">
        <v>168</v>
      </c>
    </row>
    <row r="1561" spans="1:12" x14ac:dyDescent="0.3">
      <c r="A1561">
        <v>56010619</v>
      </c>
      <c r="B1561" s="13" t="s">
        <v>3189</v>
      </c>
      <c r="C1561" s="13" t="s">
        <v>3190</v>
      </c>
      <c r="D1561" s="13" t="s">
        <v>3201</v>
      </c>
      <c r="E1561">
        <v>8</v>
      </c>
      <c r="F1561">
        <v>2020</v>
      </c>
      <c r="G1561">
        <v>0</v>
      </c>
      <c r="H1561" s="13" t="s">
        <v>6975</v>
      </c>
      <c r="I1561">
        <v>1</v>
      </c>
      <c r="J1561">
        <v>1</v>
      </c>
      <c r="K1561">
        <v>0</v>
      </c>
      <c r="L1561">
        <v>210</v>
      </c>
    </row>
    <row r="1562" spans="1:12" x14ac:dyDescent="0.3">
      <c r="A1562">
        <v>56010719</v>
      </c>
      <c r="B1562" s="13" t="s">
        <v>3189</v>
      </c>
      <c r="C1562" s="13" t="s">
        <v>3190</v>
      </c>
      <c r="D1562" s="13" t="s">
        <v>6</v>
      </c>
      <c r="E1562">
        <v>8</v>
      </c>
      <c r="F1562">
        <v>2020</v>
      </c>
      <c r="G1562">
        <v>0</v>
      </c>
      <c r="H1562" s="13" t="s">
        <v>6975</v>
      </c>
      <c r="I1562">
        <v>1</v>
      </c>
      <c r="J1562">
        <v>1</v>
      </c>
      <c r="K1562">
        <v>0</v>
      </c>
      <c r="L1562">
        <v>240</v>
      </c>
    </row>
    <row r="1563" spans="1:12" x14ac:dyDescent="0.3">
      <c r="A1563">
        <v>56010819</v>
      </c>
      <c r="B1563" s="13" t="s">
        <v>3189</v>
      </c>
      <c r="C1563" s="13" t="s">
        <v>3190</v>
      </c>
      <c r="D1563" s="13" t="s">
        <v>6</v>
      </c>
      <c r="E1563">
        <v>8</v>
      </c>
      <c r="F1563">
        <v>2020</v>
      </c>
      <c r="G1563">
        <v>1</v>
      </c>
      <c r="H1563" s="13" t="s">
        <v>6975</v>
      </c>
      <c r="I1563">
        <v>1</v>
      </c>
      <c r="J1563">
        <v>1</v>
      </c>
      <c r="K1563">
        <v>0</v>
      </c>
      <c r="L1563">
        <v>220</v>
      </c>
    </row>
    <row r="1564" spans="1:12" x14ac:dyDescent="0.3">
      <c r="A1564">
        <v>56010919</v>
      </c>
      <c r="B1564" s="13" t="s">
        <v>3189</v>
      </c>
      <c r="C1564" s="13" t="s">
        <v>3190</v>
      </c>
      <c r="D1564" s="13" t="s">
        <v>3201</v>
      </c>
      <c r="E1564">
        <v>8</v>
      </c>
      <c r="F1564">
        <v>2020</v>
      </c>
      <c r="G1564">
        <v>1</v>
      </c>
      <c r="H1564" s="13" t="s">
        <v>6975</v>
      </c>
      <c r="I1564">
        <v>1</v>
      </c>
      <c r="J1564">
        <v>1</v>
      </c>
      <c r="K1564">
        <v>0</v>
      </c>
      <c r="L1564">
        <v>327</v>
      </c>
    </row>
    <row r="1565" spans="1:12" x14ac:dyDescent="0.3">
      <c r="A1565">
        <v>56011019</v>
      </c>
      <c r="B1565" s="13" t="s">
        <v>3189</v>
      </c>
      <c r="C1565" s="13" t="s">
        <v>3190</v>
      </c>
      <c r="D1565" s="13" t="s">
        <v>6</v>
      </c>
      <c r="E1565">
        <v>8</v>
      </c>
      <c r="F1565">
        <v>2020</v>
      </c>
      <c r="G1565">
        <v>1</v>
      </c>
      <c r="H1565" s="13" t="s">
        <v>6975</v>
      </c>
      <c r="I1565">
        <v>1</v>
      </c>
      <c r="J1565">
        <v>1</v>
      </c>
      <c r="K1565">
        <v>0</v>
      </c>
      <c r="L1565">
        <v>592</v>
      </c>
    </row>
    <row r="1566" spans="1:12" x14ac:dyDescent="0.3">
      <c r="A1566">
        <v>56011119</v>
      </c>
      <c r="B1566" s="13" t="s">
        <v>3189</v>
      </c>
      <c r="C1566" s="13" t="s">
        <v>3190</v>
      </c>
      <c r="D1566" s="13" t="s">
        <v>3202</v>
      </c>
      <c r="E1566">
        <v>8</v>
      </c>
      <c r="F1566">
        <v>2020</v>
      </c>
      <c r="G1566">
        <v>0</v>
      </c>
      <c r="H1566" s="13" t="s">
        <v>6975</v>
      </c>
      <c r="I1566">
        <v>1</v>
      </c>
      <c r="J1566">
        <v>1</v>
      </c>
      <c r="K1566">
        <v>0</v>
      </c>
      <c r="L1566">
        <v>295</v>
      </c>
    </row>
    <row r="1567" spans="1:12" x14ac:dyDescent="0.3">
      <c r="A1567">
        <v>56011219</v>
      </c>
      <c r="B1567" s="13" t="s">
        <v>3189</v>
      </c>
      <c r="C1567" s="13" t="s">
        <v>3190</v>
      </c>
      <c r="D1567" s="13" t="s">
        <v>3203</v>
      </c>
      <c r="E1567">
        <v>8</v>
      </c>
      <c r="F1567">
        <v>2020</v>
      </c>
      <c r="G1567">
        <v>1</v>
      </c>
      <c r="H1567" s="13" t="s">
        <v>6975</v>
      </c>
      <c r="I1567">
        <v>1</v>
      </c>
      <c r="J1567">
        <v>1</v>
      </c>
      <c r="K1567">
        <v>0</v>
      </c>
      <c r="L1567">
        <v>447</v>
      </c>
    </row>
    <row r="1568" spans="1:12" x14ac:dyDescent="0.3">
      <c r="A1568">
        <v>56011319</v>
      </c>
      <c r="B1568" s="13" t="s">
        <v>3189</v>
      </c>
      <c r="C1568" s="13" t="s">
        <v>3190</v>
      </c>
      <c r="D1568" s="13" t="s">
        <v>3202</v>
      </c>
      <c r="E1568">
        <v>8</v>
      </c>
      <c r="F1568">
        <v>2020</v>
      </c>
      <c r="G1568">
        <v>1</v>
      </c>
      <c r="H1568" s="13" t="s">
        <v>6975</v>
      </c>
      <c r="I1568">
        <v>1</v>
      </c>
      <c r="J1568">
        <v>1</v>
      </c>
      <c r="K1568">
        <v>0</v>
      </c>
      <c r="L1568">
        <v>144</v>
      </c>
    </row>
    <row r="1569" spans="1:12" x14ac:dyDescent="0.3">
      <c r="A1569">
        <v>56011419</v>
      </c>
      <c r="B1569" s="13" t="s">
        <v>3189</v>
      </c>
      <c r="C1569" s="13" t="s">
        <v>3190</v>
      </c>
      <c r="D1569" s="13" t="s">
        <v>3203</v>
      </c>
      <c r="E1569">
        <v>8</v>
      </c>
      <c r="F1569">
        <v>2020</v>
      </c>
      <c r="G1569">
        <v>1</v>
      </c>
      <c r="H1569" s="13" t="s">
        <v>6975</v>
      </c>
      <c r="I1569">
        <v>1</v>
      </c>
      <c r="J1569">
        <v>1</v>
      </c>
      <c r="K1569">
        <v>0</v>
      </c>
      <c r="L1569">
        <v>172</v>
      </c>
    </row>
    <row r="1570" spans="1:12" x14ac:dyDescent="0.3">
      <c r="A1570">
        <v>56011519</v>
      </c>
      <c r="B1570" s="13" t="s">
        <v>3189</v>
      </c>
      <c r="C1570" s="13" t="s">
        <v>3190</v>
      </c>
      <c r="D1570" s="13" t="s">
        <v>3203</v>
      </c>
      <c r="E1570">
        <v>8</v>
      </c>
      <c r="F1570">
        <v>2020</v>
      </c>
      <c r="G1570">
        <v>0</v>
      </c>
      <c r="H1570" s="13" t="s">
        <v>6975</v>
      </c>
      <c r="I1570">
        <v>1</v>
      </c>
      <c r="J1570">
        <v>1</v>
      </c>
      <c r="K1570">
        <v>0</v>
      </c>
      <c r="L1570">
        <v>240</v>
      </c>
    </row>
    <row r="1571" spans="1:12" x14ac:dyDescent="0.3">
      <c r="A1571">
        <v>56011619</v>
      </c>
      <c r="B1571" s="13" t="s">
        <v>3189</v>
      </c>
      <c r="C1571" s="13" t="s">
        <v>3190</v>
      </c>
      <c r="D1571" s="13" t="s">
        <v>3200</v>
      </c>
      <c r="E1571">
        <v>8</v>
      </c>
      <c r="F1571">
        <v>2020</v>
      </c>
      <c r="G1571">
        <v>0</v>
      </c>
      <c r="H1571" s="13" t="s">
        <v>6975</v>
      </c>
      <c r="I1571">
        <v>1</v>
      </c>
      <c r="J1571">
        <v>1</v>
      </c>
      <c r="K1571">
        <v>0</v>
      </c>
      <c r="L1571">
        <v>205</v>
      </c>
    </row>
    <row r="1572" spans="1:12" x14ac:dyDescent="0.3">
      <c r="A1572">
        <v>56011719</v>
      </c>
      <c r="B1572" s="13" t="s">
        <v>3189</v>
      </c>
      <c r="C1572" s="13" t="s">
        <v>3190</v>
      </c>
      <c r="D1572" s="13" t="s">
        <v>6</v>
      </c>
      <c r="E1572">
        <v>8</v>
      </c>
      <c r="F1572">
        <v>2020</v>
      </c>
      <c r="G1572">
        <v>0</v>
      </c>
      <c r="H1572" s="13" t="s">
        <v>6975</v>
      </c>
      <c r="I1572">
        <v>1</v>
      </c>
      <c r="J1572">
        <v>1</v>
      </c>
      <c r="K1572">
        <v>0</v>
      </c>
      <c r="L1572">
        <v>220</v>
      </c>
    </row>
    <row r="1573" spans="1:12" x14ac:dyDescent="0.3">
      <c r="A1573">
        <v>56011819</v>
      </c>
      <c r="B1573" s="13" t="s">
        <v>3189</v>
      </c>
      <c r="C1573" s="13" t="s">
        <v>3190</v>
      </c>
      <c r="D1573" s="13" t="s">
        <v>6</v>
      </c>
      <c r="E1573">
        <v>8</v>
      </c>
      <c r="F1573">
        <v>2020</v>
      </c>
      <c r="G1573">
        <v>0</v>
      </c>
      <c r="H1573" s="13" t="s">
        <v>6975</v>
      </c>
      <c r="I1573">
        <v>1</v>
      </c>
      <c r="J1573">
        <v>1</v>
      </c>
      <c r="K1573">
        <v>0</v>
      </c>
      <c r="L1573">
        <v>258</v>
      </c>
    </row>
    <row r="1574" spans="1:12" x14ac:dyDescent="0.3">
      <c r="A1574">
        <v>56011919</v>
      </c>
      <c r="B1574" s="13" t="s">
        <v>3189</v>
      </c>
      <c r="C1574" s="13" t="s">
        <v>3190</v>
      </c>
      <c r="D1574" s="13" t="s">
        <v>3200</v>
      </c>
      <c r="E1574">
        <v>8</v>
      </c>
      <c r="F1574">
        <v>2020</v>
      </c>
      <c r="G1574">
        <v>1</v>
      </c>
      <c r="H1574" s="13" t="s">
        <v>6975</v>
      </c>
      <c r="I1574">
        <v>1</v>
      </c>
      <c r="J1574">
        <v>1</v>
      </c>
      <c r="K1574">
        <v>0</v>
      </c>
      <c r="L1574">
        <v>255</v>
      </c>
    </row>
    <row r="1575" spans="1:12" x14ac:dyDescent="0.3">
      <c r="A1575">
        <v>56012019</v>
      </c>
      <c r="B1575" s="13" t="s">
        <v>3189</v>
      </c>
      <c r="C1575" s="13" t="s">
        <v>3190</v>
      </c>
      <c r="D1575" s="13" t="s">
        <v>3203</v>
      </c>
      <c r="E1575">
        <v>8</v>
      </c>
      <c r="F1575">
        <v>2020</v>
      </c>
      <c r="G1575">
        <v>1</v>
      </c>
      <c r="H1575" s="13" t="s">
        <v>6975</v>
      </c>
      <c r="I1575">
        <v>1</v>
      </c>
      <c r="J1575">
        <v>1</v>
      </c>
      <c r="K1575">
        <v>0</v>
      </c>
      <c r="L1575">
        <v>284</v>
      </c>
    </row>
    <row r="1576" spans="1:12" x14ac:dyDescent="0.3">
      <c r="A1576">
        <v>56012119</v>
      </c>
      <c r="B1576" s="13" t="s">
        <v>3189</v>
      </c>
      <c r="C1576" s="13" t="s">
        <v>3190</v>
      </c>
      <c r="D1576" s="13" t="s">
        <v>3200</v>
      </c>
      <c r="E1576">
        <v>8</v>
      </c>
      <c r="F1576">
        <v>2020</v>
      </c>
      <c r="G1576">
        <v>0</v>
      </c>
      <c r="H1576" s="13" t="s">
        <v>6975</v>
      </c>
      <c r="I1576">
        <v>1</v>
      </c>
      <c r="J1576">
        <v>1</v>
      </c>
      <c r="K1576">
        <v>0</v>
      </c>
      <c r="L1576">
        <v>447</v>
      </c>
    </row>
    <row r="1577" spans="1:12" x14ac:dyDescent="0.3">
      <c r="A1577">
        <v>56012219</v>
      </c>
      <c r="B1577" s="13" t="s">
        <v>3189</v>
      </c>
      <c r="C1577" s="13" t="s">
        <v>3190</v>
      </c>
      <c r="D1577" s="13" t="s">
        <v>3200</v>
      </c>
      <c r="E1577">
        <v>8</v>
      </c>
      <c r="F1577">
        <v>2020</v>
      </c>
      <c r="G1577">
        <v>1</v>
      </c>
      <c r="H1577" s="13" t="s">
        <v>6975</v>
      </c>
      <c r="I1577">
        <v>1</v>
      </c>
      <c r="J1577">
        <v>1</v>
      </c>
      <c r="K1577">
        <v>0</v>
      </c>
      <c r="L1577">
        <v>168</v>
      </c>
    </row>
    <row r="1578" spans="1:12" x14ac:dyDescent="0.3">
      <c r="A1578">
        <v>56012319</v>
      </c>
      <c r="B1578" s="13" t="s">
        <v>3189</v>
      </c>
      <c r="C1578" s="13" t="s">
        <v>3190</v>
      </c>
      <c r="D1578" s="13" t="s">
        <v>6</v>
      </c>
      <c r="E1578">
        <v>8</v>
      </c>
      <c r="F1578">
        <v>2020</v>
      </c>
      <c r="G1578">
        <v>0</v>
      </c>
      <c r="H1578" s="13" t="s">
        <v>6975</v>
      </c>
      <c r="I1578">
        <v>1</v>
      </c>
      <c r="J1578">
        <v>1</v>
      </c>
      <c r="K1578">
        <v>0</v>
      </c>
      <c r="L1578">
        <v>168</v>
      </c>
    </row>
    <row r="1579" spans="1:12" x14ac:dyDescent="0.3">
      <c r="A1579">
        <v>56012419</v>
      </c>
      <c r="B1579" s="13" t="s">
        <v>3189</v>
      </c>
      <c r="C1579" s="13" t="s">
        <v>3190</v>
      </c>
      <c r="D1579" s="13" t="s">
        <v>3201</v>
      </c>
      <c r="E1579">
        <v>8</v>
      </c>
      <c r="F1579">
        <v>2020</v>
      </c>
      <c r="G1579">
        <v>0</v>
      </c>
      <c r="H1579" s="13" t="s">
        <v>6975</v>
      </c>
      <c r="I1579">
        <v>1</v>
      </c>
      <c r="J1579">
        <v>1</v>
      </c>
      <c r="K1579">
        <v>0</v>
      </c>
      <c r="L1579">
        <v>192</v>
      </c>
    </row>
    <row r="1580" spans="1:12" x14ac:dyDescent="0.3">
      <c r="A1580">
        <v>56012519</v>
      </c>
      <c r="B1580" s="13" t="s">
        <v>3189</v>
      </c>
      <c r="C1580" s="13" t="s">
        <v>3190</v>
      </c>
      <c r="D1580" s="13" t="s">
        <v>6</v>
      </c>
      <c r="E1580">
        <v>8</v>
      </c>
      <c r="F1580">
        <v>2020</v>
      </c>
      <c r="G1580">
        <v>1</v>
      </c>
      <c r="H1580" s="13" t="s">
        <v>6975</v>
      </c>
      <c r="I1580">
        <v>1</v>
      </c>
      <c r="J1580">
        <v>1</v>
      </c>
      <c r="K1580">
        <v>0</v>
      </c>
      <c r="L1580">
        <v>210</v>
      </c>
    </row>
    <row r="1581" spans="1:12" x14ac:dyDescent="0.3">
      <c r="A1581">
        <v>56012619</v>
      </c>
      <c r="B1581" s="13" t="s">
        <v>3189</v>
      </c>
      <c r="C1581" s="13" t="s">
        <v>3190</v>
      </c>
      <c r="D1581" s="13" t="s">
        <v>3201</v>
      </c>
      <c r="E1581">
        <v>8</v>
      </c>
      <c r="F1581">
        <v>2020</v>
      </c>
      <c r="G1581">
        <v>0</v>
      </c>
      <c r="H1581" s="13" t="s">
        <v>6975</v>
      </c>
      <c r="I1581">
        <v>1</v>
      </c>
      <c r="J1581">
        <v>1</v>
      </c>
      <c r="K1581">
        <v>0</v>
      </c>
      <c r="L1581">
        <v>240</v>
      </c>
    </row>
    <row r="1582" spans="1:12" x14ac:dyDescent="0.3">
      <c r="A1582">
        <v>56012719</v>
      </c>
      <c r="B1582" s="13" t="s">
        <v>3189</v>
      </c>
      <c r="C1582" s="13" t="s">
        <v>3190</v>
      </c>
      <c r="D1582" s="13" t="s">
        <v>3202</v>
      </c>
      <c r="E1582">
        <v>8</v>
      </c>
      <c r="F1582">
        <v>2020</v>
      </c>
      <c r="G1582">
        <v>1</v>
      </c>
      <c r="H1582" s="13" t="s">
        <v>6975</v>
      </c>
      <c r="I1582">
        <v>1</v>
      </c>
      <c r="J1582">
        <v>1</v>
      </c>
      <c r="K1582">
        <v>0</v>
      </c>
      <c r="L1582">
        <v>327</v>
      </c>
    </row>
    <row r="1583" spans="1:12" x14ac:dyDescent="0.3">
      <c r="A1583">
        <v>56012819</v>
      </c>
      <c r="B1583" s="13" t="s">
        <v>3189</v>
      </c>
      <c r="C1583" s="13" t="s">
        <v>3190</v>
      </c>
      <c r="D1583" s="13" t="s">
        <v>3201</v>
      </c>
      <c r="E1583">
        <v>8</v>
      </c>
      <c r="F1583">
        <v>2020</v>
      </c>
      <c r="G1583">
        <v>0</v>
      </c>
      <c r="H1583" s="13" t="s">
        <v>6975</v>
      </c>
      <c r="I1583">
        <v>1</v>
      </c>
      <c r="J1583">
        <v>1</v>
      </c>
      <c r="K1583">
        <v>0</v>
      </c>
      <c r="L1583">
        <v>313</v>
      </c>
    </row>
    <row r="1584" spans="1:12" x14ac:dyDescent="0.3">
      <c r="A1584">
        <v>56012919</v>
      </c>
      <c r="B1584" s="13" t="s">
        <v>3189</v>
      </c>
      <c r="C1584" s="13" t="s">
        <v>3190</v>
      </c>
      <c r="D1584" s="13" t="s">
        <v>3202</v>
      </c>
      <c r="E1584">
        <v>8</v>
      </c>
      <c r="F1584">
        <v>2020</v>
      </c>
      <c r="G1584">
        <v>0</v>
      </c>
      <c r="H1584" s="13" t="s">
        <v>6975</v>
      </c>
      <c r="I1584">
        <v>1</v>
      </c>
      <c r="J1584">
        <v>1</v>
      </c>
      <c r="K1584">
        <v>0</v>
      </c>
      <c r="L1584">
        <v>313</v>
      </c>
    </row>
    <row r="1585" spans="1:12" x14ac:dyDescent="0.3">
      <c r="A1585">
        <v>56013019</v>
      </c>
      <c r="B1585" s="13" t="s">
        <v>3189</v>
      </c>
      <c r="C1585" s="13" t="s">
        <v>3190</v>
      </c>
      <c r="D1585" s="13" t="s">
        <v>3203</v>
      </c>
      <c r="E1585">
        <v>8</v>
      </c>
      <c r="F1585">
        <v>2020</v>
      </c>
      <c r="G1585">
        <v>1</v>
      </c>
      <c r="H1585" s="13" t="s">
        <v>6975</v>
      </c>
      <c r="I1585">
        <v>1</v>
      </c>
      <c r="J1585">
        <v>1</v>
      </c>
      <c r="K1585">
        <v>0</v>
      </c>
      <c r="L1585">
        <v>278</v>
      </c>
    </row>
    <row r="1586" spans="1:12" x14ac:dyDescent="0.3">
      <c r="A1586">
        <v>56013119</v>
      </c>
      <c r="B1586" s="13" t="s">
        <v>3189</v>
      </c>
      <c r="C1586" s="13" t="s">
        <v>3190</v>
      </c>
      <c r="D1586" s="13" t="s">
        <v>3202</v>
      </c>
      <c r="E1586">
        <v>8</v>
      </c>
      <c r="F1586">
        <v>2020</v>
      </c>
      <c r="G1586">
        <v>0</v>
      </c>
      <c r="H1586" s="13" t="s">
        <v>6975</v>
      </c>
      <c r="I1586">
        <v>1</v>
      </c>
      <c r="J1586">
        <v>1</v>
      </c>
      <c r="K1586">
        <v>0</v>
      </c>
      <c r="L1586">
        <v>383</v>
      </c>
    </row>
    <row r="1587" spans="1:12" x14ac:dyDescent="0.3">
      <c r="A1587">
        <v>56013219</v>
      </c>
      <c r="B1587" s="13" t="s">
        <v>3189</v>
      </c>
      <c r="C1587" s="13" t="s">
        <v>3190</v>
      </c>
      <c r="D1587" s="13" t="s">
        <v>3203</v>
      </c>
      <c r="E1587">
        <v>8</v>
      </c>
      <c r="F1587">
        <v>2020</v>
      </c>
      <c r="G1587">
        <v>0</v>
      </c>
      <c r="H1587" s="13" t="s">
        <v>6975</v>
      </c>
      <c r="I1587">
        <v>1</v>
      </c>
      <c r="J1587">
        <v>1</v>
      </c>
      <c r="K1587">
        <v>0</v>
      </c>
      <c r="L1587">
        <v>168</v>
      </c>
    </row>
    <row r="1588" spans="1:12" x14ac:dyDescent="0.3">
      <c r="A1588">
        <v>56013319</v>
      </c>
      <c r="B1588" s="13" t="s">
        <v>3189</v>
      </c>
      <c r="C1588" s="13" t="s">
        <v>3190</v>
      </c>
      <c r="D1588" s="13" t="s">
        <v>6</v>
      </c>
      <c r="E1588">
        <v>8</v>
      </c>
      <c r="F1588">
        <v>2020</v>
      </c>
      <c r="G1588">
        <v>0</v>
      </c>
      <c r="H1588" s="13" t="s">
        <v>6975</v>
      </c>
      <c r="I1588">
        <v>1</v>
      </c>
      <c r="J1588">
        <v>1</v>
      </c>
      <c r="K1588">
        <v>0</v>
      </c>
      <c r="L1588">
        <v>192</v>
      </c>
    </row>
    <row r="1589" spans="1:12" x14ac:dyDescent="0.3">
      <c r="A1589">
        <v>56013419</v>
      </c>
      <c r="B1589" s="13" t="s">
        <v>3189</v>
      </c>
      <c r="C1589" s="13" t="s">
        <v>3190</v>
      </c>
      <c r="D1589" s="13" t="s">
        <v>3203</v>
      </c>
      <c r="E1589">
        <v>8</v>
      </c>
      <c r="F1589">
        <v>2020</v>
      </c>
      <c r="G1589">
        <v>1</v>
      </c>
      <c r="H1589" s="13" t="s">
        <v>6975</v>
      </c>
      <c r="I1589">
        <v>1</v>
      </c>
      <c r="J1589">
        <v>1</v>
      </c>
      <c r="K1589">
        <v>0</v>
      </c>
      <c r="L1589">
        <v>240</v>
      </c>
    </row>
    <row r="1590" spans="1:12" x14ac:dyDescent="0.3">
      <c r="A1590">
        <v>56013519</v>
      </c>
      <c r="B1590" s="13" t="s">
        <v>3189</v>
      </c>
      <c r="C1590" s="13" t="s">
        <v>3190</v>
      </c>
      <c r="D1590" s="13" t="s">
        <v>3201</v>
      </c>
      <c r="E1590">
        <v>8</v>
      </c>
      <c r="F1590">
        <v>2020</v>
      </c>
      <c r="G1590">
        <v>0</v>
      </c>
      <c r="H1590" s="13" t="s">
        <v>6975</v>
      </c>
      <c r="I1590">
        <v>1</v>
      </c>
      <c r="J1590">
        <v>1</v>
      </c>
      <c r="K1590">
        <v>0</v>
      </c>
      <c r="L1590">
        <v>220</v>
      </c>
    </row>
    <row r="1591" spans="1:12" x14ac:dyDescent="0.3">
      <c r="A1591">
        <v>56013619</v>
      </c>
      <c r="B1591" s="13" t="s">
        <v>3189</v>
      </c>
      <c r="C1591" s="13" t="s">
        <v>3190</v>
      </c>
      <c r="D1591" s="13" t="s">
        <v>3203</v>
      </c>
      <c r="E1591">
        <v>8</v>
      </c>
      <c r="F1591">
        <v>2020</v>
      </c>
      <c r="G1591">
        <v>1</v>
      </c>
      <c r="H1591" s="13" t="s">
        <v>6975</v>
      </c>
      <c r="I1591">
        <v>1</v>
      </c>
      <c r="J1591">
        <v>1</v>
      </c>
      <c r="K1591">
        <v>0</v>
      </c>
      <c r="L1591">
        <v>255</v>
      </c>
    </row>
    <row r="1592" spans="1:12" x14ac:dyDescent="0.3">
      <c r="A1592">
        <v>56013719</v>
      </c>
      <c r="B1592" s="13" t="s">
        <v>3189</v>
      </c>
      <c r="C1592" s="13" t="s">
        <v>3190</v>
      </c>
      <c r="D1592" s="13" t="s">
        <v>6</v>
      </c>
      <c r="E1592">
        <v>8</v>
      </c>
      <c r="F1592">
        <v>2020</v>
      </c>
      <c r="G1592">
        <v>1</v>
      </c>
      <c r="H1592" s="13" t="s">
        <v>6975</v>
      </c>
      <c r="I1592">
        <v>1</v>
      </c>
      <c r="J1592">
        <v>1</v>
      </c>
      <c r="K1592">
        <v>0</v>
      </c>
      <c r="L1592">
        <v>327</v>
      </c>
    </row>
    <row r="1593" spans="1:12" x14ac:dyDescent="0.3">
      <c r="A1593">
        <v>56013819</v>
      </c>
      <c r="B1593" s="13" t="s">
        <v>3189</v>
      </c>
      <c r="C1593" s="13" t="s">
        <v>3190</v>
      </c>
      <c r="D1593" s="13" t="s">
        <v>3200</v>
      </c>
      <c r="E1593">
        <v>8</v>
      </c>
      <c r="F1593">
        <v>2020</v>
      </c>
      <c r="G1593">
        <v>0</v>
      </c>
      <c r="H1593" s="13" t="s">
        <v>6975</v>
      </c>
      <c r="I1593">
        <v>1</v>
      </c>
      <c r="J1593">
        <v>1</v>
      </c>
      <c r="K1593">
        <v>0</v>
      </c>
      <c r="L1593">
        <v>258</v>
      </c>
    </row>
    <row r="1594" spans="1:12" x14ac:dyDescent="0.3">
      <c r="A1594">
        <v>56013919</v>
      </c>
      <c r="B1594" s="13" t="s">
        <v>3189</v>
      </c>
      <c r="C1594" s="13" t="s">
        <v>3190</v>
      </c>
      <c r="D1594" s="13" t="s">
        <v>6</v>
      </c>
      <c r="E1594">
        <v>8</v>
      </c>
      <c r="F1594">
        <v>2020</v>
      </c>
      <c r="G1594">
        <v>1</v>
      </c>
      <c r="H1594" s="13" t="s">
        <v>6975</v>
      </c>
      <c r="I1594">
        <v>1</v>
      </c>
      <c r="J1594">
        <v>1</v>
      </c>
      <c r="K1594">
        <v>0</v>
      </c>
      <c r="L1594">
        <v>474</v>
      </c>
    </row>
    <row r="1595" spans="1:12" x14ac:dyDescent="0.3">
      <c r="A1595">
        <v>56014019</v>
      </c>
      <c r="B1595" s="13" t="s">
        <v>3189</v>
      </c>
      <c r="C1595" s="13" t="s">
        <v>3190</v>
      </c>
      <c r="D1595" s="13" t="s">
        <v>3202</v>
      </c>
      <c r="E1595">
        <v>8</v>
      </c>
      <c r="F1595">
        <v>2020</v>
      </c>
      <c r="G1595">
        <v>1</v>
      </c>
      <c r="H1595" s="13" t="s">
        <v>6975</v>
      </c>
      <c r="I1595">
        <v>1</v>
      </c>
      <c r="J1595">
        <v>1</v>
      </c>
      <c r="K1595">
        <v>0</v>
      </c>
      <c r="L1595">
        <v>345</v>
      </c>
    </row>
    <row r="1596" spans="1:12" x14ac:dyDescent="0.3">
      <c r="A1596">
        <v>56014119</v>
      </c>
      <c r="B1596" s="13" t="s">
        <v>3189</v>
      </c>
      <c r="C1596" s="13" t="s">
        <v>3190</v>
      </c>
      <c r="D1596" s="13" t="s">
        <v>3203</v>
      </c>
      <c r="E1596">
        <v>8</v>
      </c>
      <c r="F1596">
        <v>2020</v>
      </c>
      <c r="G1596">
        <v>1</v>
      </c>
      <c r="H1596" s="13" t="s">
        <v>6975</v>
      </c>
      <c r="I1596">
        <v>1</v>
      </c>
      <c r="J1596">
        <v>1</v>
      </c>
      <c r="K1596">
        <v>0</v>
      </c>
      <c r="L1596">
        <v>168</v>
      </c>
    </row>
    <row r="1597" spans="1:12" x14ac:dyDescent="0.3">
      <c r="A1597">
        <v>56014219</v>
      </c>
      <c r="B1597" s="13" t="s">
        <v>3189</v>
      </c>
      <c r="C1597" s="13" t="s">
        <v>3190</v>
      </c>
      <c r="D1597" s="13" t="s">
        <v>3202</v>
      </c>
      <c r="E1597">
        <v>8</v>
      </c>
      <c r="F1597">
        <v>2020</v>
      </c>
      <c r="G1597">
        <v>0</v>
      </c>
      <c r="H1597" s="13" t="s">
        <v>6975</v>
      </c>
      <c r="I1597">
        <v>1</v>
      </c>
      <c r="J1597">
        <v>1</v>
      </c>
      <c r="K1597">
        <v>0</v>
      </c>
      <c r="L1597">
        <v>220</v>
      </c>
    </row>
    <row r="1598" spans="1:12" x14ac:dyDescent="0.3">
      <c r="A1598">
        <v>56014319</v>
      </c>
      <c r="B1598" s="13" t="s">
        <v>3189</v>
      </c>
      <c r="C1598" s="13" t="s">
        <v>3190</v>
      </c>
      <c r="D1598" s="13" t="s">
        <v>3202</v>
      </c>
      <c r="E1598">
        <v>8</v>
      </c>
      <c r="F1598">
        <v>2020</v>
      </c>
      <c r="G1598">
        <v>1</v>
      </c>
      <c r="H1598" s="13" t="s">
        <v>6975</v>
      </c>
      <c r="I1598">
        <v>1</v>
      </c>
      <c r="J1598">
        <v>1</v>
      </c>
      <c r="K1598">
        <v>0</v>
      </c>
      <c r="L1598">
        <v>210</v>
      </c>
    </row>
    <row r="1599" spans="1:12" x14ac:dyDescent="0.3">
      <c r="A1599">
        <v>56014419</v>
      </c>
      <c r="B1599" s="13" t="s">
        <v>3189</v>
      </c>
      <c r="C1599" s="13" t="s">
        <v>3190</v>
      </c>
      <c r="D1599" s="13" t="s">
        <v>3202</v>
      </c>
      <c r="E1599">
        <v>8</v>
      </c>
      <c r="F1599">
        <v>2020</v>
      </c>
      <c r="G1599">
        <v>0</v>
      </c>
      <c r="H1599" s="13" t="s">
        <v>6975</v>
      </c>
      <c r="I1599">
        <v>1</v>
      </c>
      <c r="J1599">
        <v>1</v>
      </c>
      <c r="K1599">
        <v>0</v>
      </c>
      <c r="L1599">
        <v>192</v>
      </c>
    </row>
    <row r="1600" spans="1:12" x14ac:dyDescent="0.3">
      <c r="A1600">
        <v>56014519</v>
      </c>
      <c r="B1600" s="13" t="s">
        <v>3189</v>
      </c>
      <c r="C1600" s="13" t="s">
        <v>3190</v>
      </c>
      <c r="D1600" s="13" t="s">
        <v>3203</v>
      </c>
      <c r="E1600">
        <v>8</v>
      </c>
      <c r="F1600">
        <v>2020</v>
      </c>
      <c r="G1600">
        <v>0</v>
      </c>
      <c r="H1600" s="13" t="s">
        <v>6975</v>
      </c>
      <c r="I1600">
        <v>1</v>
      </c>
      <c r="J1600">
        <v>1</v>
      </c>
      <c r="K1600">
        <v>0</v>
      </c>
      <c r="L1600">
        <v>313</v>
      </c>
    </row>
    <row r="1601" spans="1:12" x14ac:dyDescent="0.3">
      <c r="A1601">
        <v>56014619</v>
      </c>
      <c r="B1601" s="13" t="s">
        <v>3189</v>
      </c>
      <c r="C1601" s="13" t="s">
        <v>3190</v>
      </c>
      <c r="D1601" s="13" t="s">
        <v>3202</v>
      </c>
      <c r="E1601">
        <v>8</v>
      </c>
      <c r="F1601">
        <v>2020</v>
      </c>
      <c r="G1601">
        <v>1</v>
      </c>
      <c r="H1601" s="13" t="s">
        <v>6975</v>
      </c>
      <c r="I1601">
        <v>1</v>
      </c>
      <c r="J1601">
        <v>1</v>
      </c>
      <c r="K1601">
        <v>0</v>
      </c>
      <c r="L1601">
        <v>327</v>
      </c>
    </row>
    <row r="1602" spans="1:12" x14ac:dyDescent="0.3">
      <c r="A1602">
        <v>56014719</v>
      </c>
      <c r="B1602" s="13" t="s">
        <v>3189</v>
      </c>
      <c r="C1602" s="13" t="s">
        <v>3190</v>
      </c>
      <c r="D1602" s="13" t="s">
        <v>3203</v>
      </c>
      <c r="E1602">
        <v>8</v>
      </c>
      <c r="F1602">
        <v>2020</v>
      </c>
      <c r="G1602">
        <v>1</v>
      </c>
      <c r="H1602" s="13" t="s">
        <v>6975</v>
      </c>
      <c r="I1602">
        <v>1</v>
      </c>
      <c r="J1602">
        <v>1</v>
      </c>
      <c r="K1602">
        <v>0</v>
      </c>
      <c r="L1602">
        <v>313</v>
      </c>
    </row>
    <row r="1603" spans="1:12" x14ac:dyDescent="0.3">
      <c r="A1603">
        <v>56014819</v>
      </c>
      <c r="B1603" s="13" t="s">
        <v>3189</v>
      </c>
      <c r="C1603" s="13" t="s">
        <v>3190</v>
      </c>
      <c r="D1603" s="13" t="s">
        <v>6</v>
      </c>
      <c r="E1603">
        <v>8</v>
      </c>
      <c r="F1603">
        <v>2020</v>
      </c>
      <c r="G1603">
        <v>0</v>
      </c>
      <c r="H1603" s="13" t="s">
        <v>6975</v>
      </c>
      <c r="I1603">
        <v>1</v>
      </c>
      <c r="J1603">
        <v>1</v>
      </c>
      <c r="K1603">
        <v>0</v>
      </c>
      <c r="L1603">
        <v>1086</v>
      </c>
    </row>
    <row r="1604" spans="1:12" x14ac:dyDescent="0.3">
      <c r="A1604">
        <v>56014919</v>
      </c>
      <c r="B1604" s="13" t="s">
        <v>3189</v>
      </c>
      <c r="C1604" s="13" t="s">
        <v>3190</v>
      </c>
      <c r="D1604" s="13" t="s">
        <v>3201</v>
      </c>
      <c r="E1604">
        <v>8</v>
      </c>
      <c r="F1604">
        <v>2020</v>
      </c>
      <c r="G1604">
        <v>1</v>
      </c>
      <c r="H1604" s="13" t="s">
        <v>6975</v>
      </c>
      <c r="I1604">
        <v>1</v>
      </c>
      <c r="J1604">
        <v>1</v>
      </c>
      <c r="K1604">
        <v>0</v>
      </c>
      <c r="L1604">
        <v>992</v>
      </c>
    </row>
    <row r="1605" spans="1:12" x14ac:dyDescent="0.3">
      <c r="A1605">
        <v>56015019</v>
      </c>
      <c r="B1605" s="13" t="s">
        <v>3189</v>
      </c>
      <c r="C1605" s="13" t="s">
        <v>3190</v>
      </c>
      <c r="D1605" s="13" t="s">
        <v>6</v>
      </c>
      <c r="E1605">
        <v>8</v>
      </c>
      <c r="F1605">
        <v>2020</v>
      </c>
      <c r="G1605">
        <v>0</v>
      </c>
      <c r="H1605" s="13" t="s">
        <v>6975</v>
      </c>
      <c r="I1605">
        <v>1</v>
      </c>
      <c r="J1605">
        <v>1</v>
      </c>
      <c r="K1605">
        <v>0</v>
      </c>
      <c r="L1605">
        <v>447</v>
      </c>
    </row>
    <row r="1606" spans="1:12" x14ac:dyDescent="0.3">
      <c r="A1606">
        <v>56015119</v>
      </c>
      <c r="B1606" s="13" t="s">
        <v>3189</v>
      </c>
      <c r="C1606" s="13" t="s">
        <v>3190</v>
      </c>
      <c r="D1606" s="13" t="s">
        <v>3202</v>
      </c>
      <c r="E1606">
        <v>8</v>
      </c>
      <c r="F1606">
        <v>2020</v>
      </c>
      <c r="G1606">
        <v>1</v>
      </c>
      <c r="H1606" s="13" t="s">
        <v>6975</v>
      </c>
      <c r="I1606">
        <v>1</v>
      </c>
      <c r="J1606">
        <v>1</v>
      </c>
      <c r="K1606">
        <v>0</v>
      </c>
      <c r="L1606">
        <v>144</v>
      </c>
    </row>
    <row r="1607" spans="1:12" x14ac:dyDescent="0.3">
      <c r="A1607">
        <v>56015219</v>
      </c>
      <c r="B1607" s="13" t="s">
        <v>3189</v>
      </c>
      <c r="C1607" s="13" t="s">
        <v>3190</v>
      </c>
      <c r="D1607" s="13" t="s">
        <v>6</v>
      </c>
      <c r="E1607">
        <v>8</v>
      </c>
      <c r="F1607">
        <v>2020</v>
      </c>
      <c r="G1607">
        <v>1</v>
      </c>
      <c r="H1607" s="13" t="s">
        <v>6975</v>
      </c>
      <c r="I1607">
        <v>1</v>
      </c>
      <c r="J1607">
        <v>1</v>
      </c>
      <c r="K1607">
        <v>0</v>
      </c>
      <c r="L1607">
        <v>240</v>
      </c>
    </row>
    <row r="1608" spans="1:12" x14ac:dyDescent="0.3">
      <c r="A1608">
        <v>56015319</v>
      </c>
      <c r="B1608" s="13" t="s">
        <v>3189</v>
      </c>
      <c r="C1608" s="13" t="s">
        <v>3190</v>
      </c>
      <c r="D1608" s="13" t="s">
        <v>3202</v>
      </c>
      <c r="E1608">
        <v>8</v>
      </c>
      <c r="F1608">
        <v>2020</v>
      </c>
      <c r="G1608">
        <v>0</v>
      </c>
      <c r="H1608" s="13" t="s">
        <v>6975</v>
      </c>
      <c r="I1608">
        <v>1</v>
      </c>
      <c r="J1608">
        <v>1</v>
      </c>
      <c r="K1608">
        <v>0</v>
      </c>
      <c r="L1608">
        <v>192</v>
      </c>
    </row>
    <row r="1609" spans="1:12" x14ac:dyDescent="0.3">
      <c r="A1609">
        <v>56015419</v>
      </c>
      <c r="B1609" s="13" t="s">
        <v>3189</v>
      </c>
      <c r="C1609" s="13" t="s">
        <v>3190</v>
      </c>
      <c r="D1609" s="13" t="s">
        <v>3203</v>
      </c>
      <c r="E1609">
        <v>8</v>
      </c>
      <c r="F1609">
        <v>2020</v>
      </c>
      <c r="G1609">
        <v>1</v>
      </c>
      <c r="H1609" s="13" t="s">
        <v>6975</v>
      </c>
      <c r="I1609">
        <v>1</v>
      </c>
      <c r="J1609">
        <v>1</v>
      </c>
      <c r="K1609">
        <v>0</v>
      </c>
      <c r="L1609">
        <v>258</v>
      </c>
    </row>
    <row r="1610" spans="1:12" x14ac:dyDescent="0.3">
      <c r="A1610">
        <v>56015519</v>
      </c>
      <c r="B1610" s="13" t="s">
        <v>3189</v>
      </c>
      <c r="C1610" s="13" t="s">
        <v>3190</v>
      </c>
      <c r="D1610" s="13" t="s">
        <v>3203</v>
      </c>
      <c r="E1610">
        <v>8</v>
      </c>
      <c r="F1610">
        <v>2020</v>
      </c>
      <c r="G1610">
        <v>1</v>
      </c>
      <c r="H1610" s="13" t="s">
        <v>6975</v>
      </c>
      <c r="I1610">
        <v>1</v>
      </c>
      <c r="J1610">
        <v>1</v>
      </c>
      <c r="K1610">
        <v>0</v>
      </c>
      <c r="L1610">
        <v>327</v>
      </c>
    </row>
    <row r="1611" spans="1:12" x14ac:dyDescent="0.3">
      <c r="A1611">
        <v>56015619</v>
      </c>
      <c r="B1611" s="13" t="s">
        <v>3189</v>
      </c>
      <c r="C1611" s="13" t="s">
        <v>3190</v>
      </c>
      <c r="D1611" s="13" t="s">
        <v>3201</v>
      </c>
      <c r="E1611">
        <v>8</v>
      </c>
      <c r="F1611">
        <v>2020</v>
      </c>
      <c r="G1611">
        <v>1</v>
      </c>
      <c r="H1611" s="13" t="s">
        <v>6975</v>
      </c>
      <c r="I1611">
        <v>1</v>
      </c>
      <c r="J1611">
        <v>1</v>
      </c>
      <c r="K1611">
        <v>0</v>
      </c>
      <c r="L1611">
        <v>313</v>
      </c>
    </row>
    <row r="1612" spans="1:12" x14ac:dyDescent="0.3">
      <c r="A1612">
        <v>56015719</v>
      </c>
      <c r="B1612" s="13" t="s">
        <v>3189</v>
      </c>
      <c r="C1612" s="13" t="s">
        <v>3190</v>
      </c>
      <c r="D1612" s="13" t="s">
        <v>3202</v>
      </c>
      <c r="E1612">
        <v>8</v>
      </c>
      <c r="F1612">
        <v>2020</v>
      </c>
      <c r="G1612">
        <v>0</v>
      </c>
      <c r="H1612" s="13" t="s">
        <v>6975</v>
      </c>
      <c r="I1612">
        <v>1</v>
      </c>
      <c r="J1612">
        <v>1</v>
      </c>
      <c r="K1612">
        <v>0</v>
      </c>
      <c r="L1612">
        <v>889</v>
      </c>
    </row>
    <row r="1613" spans="1:12" x14ac:dyDescent="0.3">
      <c r="A1613">
        <v>68010119</v>
      </c>
      <c r="B1613" s="13" t="s">
        <v>3189</v>
      </c>
      <c r="C1613" s="13" t="s">
        <v>3190</v>
      </c>
      <c r="D1613" s="13" t="s">
        <v>3203</v>
      </c>
      <c r="E1613">
        <v>8</v>
      </c>
      <c r="F1613">
        <v>2020</v>
      </c>
      <c r="G1613">
        <v>0</v>
      </c>
      <c r="H1613" s="13" t="s">
        <v>6975</v>
      </c>
      <c r="I1613">
        <v>1</v>
      </c>
      <c r="J1613">
        <v>1</v>
      </c>
      <c r="K1613">
        <v>0</v>
      </c>
      <c r="L1613">
        <v>383</v>
      </c>
    </row>
    <row r="1614" spans="1:12" x14ac:dyDescent="0.3">
      <c r="A1614">
        <v>68010219</v>
      </c>
      <c r="B1614" s="13" t="s">
        <v>3189</v>
      </c>
      <c r="C1614" s="13" t="s">
        <v>3190</v>
      </c>
      <c r="D1614" s="13" t="s">
        <v>6</v>
      </c>
      <c r="E1614">
        <v>8</v>
      </c>
      <c r="F1614">
        <v>2020</v>
      </c>
      <c r="G1614">
        <v>1</v>
      </c>
      <c r="H1614" s="13" t="s">
        <v>6975</v>
      </c>
      <c r="I1614">
        <v>1</v>
      </c>
      <c r="J1614">
        <v>1</v>
      </c>
      <c r="K1614">
        <v>0</v>
      </c>
      <c r="L1614">
        <v>168</v>
      </c>
    </row>
    <row r="1615" spans="1:12" x14ac:dyDescent="0.3">
      <c r="A1615">
        <v>68010319</v>
      </c>
      <c r="B1615" s="13" t="s">
        <v>3189</v>
      </c>
      <c r="C1615" s="13" t="s">
        <v>3190</v>
      </c>
      <c r="D1615" s="13" t="s">
        <v>3202</v>
      </c>
      <c r="E1615">
        <v>8</v>
      </c>
      <c r="F1615">
        <v>2020</v>
      </c>
      <c r="G1615">
        <v>0</v>
      </c>
      <c r="H1615" s="13" t="s">
        <v>6975</v>
      </c>
      <c r="I1615">
        <v>1</v>
      </c>
      <c r="J1615">
        <v>1</v>
      </c>
      <c r="K1615">
        <v>0</v>
      </c>
      <c r="L1615">
        <v>240</v>
      </c>
    </row>
    <row r="1616" spans="1:12" x14ac:dyDescent="0.3">
      <c r="A1616">
        <v>68010419</v>
      </c>
      <c r="B1616" s="13" t="s">
        <v>3189</v>
      </c>
      <c r="C1616" s="13" t="s">
        <v>3190</v>
      </c>
      <c r="D1616" s="13" t="s">
        <v>3200</v>
      </c>
      <c r="E1616">
        <v>8</v>
      </c>
      <c r="F1616">
        <v>2020</v>
      </c>
      <c r="G1616">
        <v>1</v>
      </c>
      <c r="H1616" s="13" t="s">
        <v>6975</v>
      </c>
      <c r="I1616">
        <v>1</v>
      </c>
      <c r="J1616">
        <v>1</v>
      </c>
      <c r="K1616">
        <v>0</v>
      </c>
      <c r="L1616">
        <v>220</v>
      </c>
    </row>
    <row r="1617" spans="1:12" x14ac:dyDescent="0.3">
      <c r="A1617">
        <v>68010519</v>
      </c>
      <c r="B1617" s="13" t="s">
        <v>3189</v>
      </c>
      <c r="C1617" s="13" t="s">
        <v>3190</v>
      </c>
      <c r="D1617" s="13" t="s">
        <v>3203</v>
      </c>
      <c r="E1617">
        <v>8</v>
      </c>
      <c r="F1617">
        <v>2020</v>
      </c>
      <c r="G1617">
        <v>1</v>
      </c>
      <c r="H1617" s="13" t="s">
        <v>6975</v>
      </c>
      <c r="I1617">
        <v>1</v>
      </c>
      <c r="J1617">
        <v>1</v>
      </c>
      <c r="K1617">
        <v>0</v>
      </c>
      <c r="L1617">
        <v>220</v>
      </c>
    </row>
    <row r="1618" spans="1:12" x14ac:dyDescent="0.3">
      <c r="A1618">
        <v>68010619</v>
      </c>
      <c r="B1618" s="13" t="s">
        <v>3189</v>
      </c>
      <c r="C1618" s="13" t="s">
        <v>3190</v>
      </c>
      <c r="D1618" s="13" t="s">
        <v>3201</v>
      </c>
      <c r="E1618">
        <v>8</v>
      </c>
      <c r="F1618">
        <v>2020</v>
      </c>
      <c r="G1618">
        <v>0</v>
      </c>
      <c r="H1618" s="13" t="s">
        <v>6975</v>
      </c>
      <c r="I1618">
        <v>1</v>
      </c>
      <c r="J1618">
        <v>1</v>
      </c>
      <c r="K1618">
        <v>0</v>
      </c>
      <c r="L1618">
        <v>258</v>
      </c>
    </row>
    <row r="1619" spans="1:12" x14ac:dyDescent="0.3">
      <c r="A1619">
        <v>68010719</v>
      </c>
      <c r="B1619" s="13" t="s">
        <v>3189</v>
      </c>
      <c r="C1619" s="13" t="s">
        <v>3190</v>
      </c>
      <c r="D1619" s="13" t="s">
        <v>6</v>
      </c>
      <c r="E1619">
        <v>8</v>
      </c>
      <c r="F1619">
        <v>2020</v>
      </c>
      <c r="G1619">
        <v>0</v>
      </c>
      <c r="H1619" s="13" t="s">
        <v>6975</v>
      </c>
      <c r="I1619">
        <v>1</v>
      </c>
      <c r="J1619">
        <v>1</v>
      </c>
      <c r="K1619">
        <v>0</v>
      </c>
      <c r="L1619">
        <v>255</v>
      </c>
    </row>
    <row r="1620" spans="1:12" x14ac:dyDescent="0.3">
      <c r="A1620">
        <v>68010819</v>
      </c>
      <c r="B1620" s="13" t="s">
        <v>3189</v>
      </c>
      <c r="C1620" s="13" t="s">
        <v>3190</v>
      </c>
      <c r="D1620" s="13" t="s">
        <v>6</v>
      </c>
      <c r="E1620">
        <v>8</v>
      </c>
      <c r="F1620">
        <v>2020</v>
      </c>
      <c r="G1620">
        <v>0</v>
      </c>
      <c r="H1620" s="13" t="s">
        <v>6975</v>
      </c>
      <c r="I1620">
        <v>1</v>
      </c>
      <c r="J1620">
        <v>1</v>
      </c>
      <c r="K1620">
        <v>0</v>
      </c>
      <c r="L1620">
        <v>313</v>
      </c>
    </row>
    <row r="1621" spans="1:12" x14ac:dyDescent="0.3">
      <c r="A1621">
        <v>68010919</v>
      </c>
      <c r="B1621" s="13" t="s">
        <v>3189</v>
      </c>
      <c r="C1621" s="13" t="s">
        <v>3190</v>
      </c>
      <c r="D1621" s="13" t="s">
        <v>6</v>
      </c>
      <c r="E1621">
        <v>8</v>
      </c>
      <c r="F1621">
        <v>2020</v>
      </c>
      <c r="G1621">
        <v>0</v>
      </c>
      <c r="H1621" s="13" t="s">
        <v>6975</v>
      </c>
      <c r="I1621">
        <v>1</v>
      </c>
      <c r="J1621">
        <v>1</v>
      </c>
      <c r="K1621">
        <v>0</v>
      </c>
      <c r="L1621">
        <v>889</v>
      </c>
    </row>
    <row r="1622" spans="1:12" x14ac:dyDescent="0.3">
      <c r="A1622">
        <v>68011019</v>
      </c>
      <c r="B1622" s="13" t="s">
        <v>3189</v>
      </c>
      <c r="C1622" s="13" t="s">
        <v>3190</v>
      </c>
      <c r="D1622" s="13" t="s">
        <v>3203</v>
      </c>
      <c r="E1622">
        <v>8</v>
      </c>
      <c r="F1622">
        <v>2020</v>
      </c>
      <c r="G1622">
        <v>0</v>
      </c>
      <c r="H1622" s="13" t="s">
        <v>6975</v>
      </c>
      <c r="I1622">
        <v>1</v>
      </c>
      <c r="J1622">
        <v>1</v>
      </c>
      <c r="K1622">
        <v>0</v>
      </c>
      <c r="L1622">
        <v>383</v>
      </c>
    </row>
    <row r="1623" spans="1:12" x14ac:dyDescent="0.3">
      <c r="A1623">
        <v>68011119</v>
      </c>
      <c r="B1623" s="13" t="s">
        <v>3189</v>
      </c>
      <c r="C1623" s="13" t="s">
        <v>3190</v>
      </c>
      <c r="D1623" s="13" t="s">
        <v>3203</v>
      </c>
      <c r="E1623">
        <v>8</v>
      </c>
      <c r="F1623">
        <v>2020</v>
      </c>
      <c r="G1623">
        <v>0</v>
      </c>
      <c r="H1623" s="13" t="s">
        <v>6975</v>
      </c>
      <c r="I1623">
        <v>1</v>
      </c>
      <c r="J1623">
        <v>1</v>
      </c>
      <c r="K1623">
        <v>0</v>
      </c>
      <c r="L1623">
        <v>168</v>
      </c>
    </row>
    <row r="1624" spans="1:12" x14ac:dyDescent="0.3">
      <c r="A1624">
        <v>68011219</v>
      </c>
      <c r="B1624" s="13" t="s">
        <v>3189</v>
      </c>
      <c r="C1624" s="13" t="s">
        <v>3190</v>
      </c>
      <c r="D1624" s="13" t="s">
        <v>3201</v>
      </c>
      <c r="E1624">
        <v>8</v>
      </c>
      <c r="F1624">
        <v>2020</v>
      </c>
      <c r="G1624">
        <v>0</v>
      </c>
      <c r="H1624" s="13" t="s">
        <v>6975</v>
      </c>
      <c r="I1624">
        <v>1</v>
      </c>
      <c r="J1624">
        <v>1</v>
      </c>
      <c r="K1624">
        <v>0</v>
      </c>
      <c r="L1624">
        <v>210</v>
      </c>
    </row>
    <row r="1625" spans="1:12" x14ac:dyDescent="0.3">
      <c r="A1625">
        <v>68011319</v>
      </c>
      <c r="B1625" s="13" t="s">
        <v>3189</v>
      </c>
      <c r="C1625" s="13" t="s">
        <v>3190</v>
      </c>
      <c r="D1625" s="13" t="s">
        <v>3201</v>
      </c>
      <c r="E1625">
        <v>8</v>
      </c>
      <c r="F1625">
        <v>2020</v>
      </c>
      <c r="G1625">
        <v>0</v>
      </c>
      <c r="H1625" s="13" t="s">
        <v>6975</v>
      </c>
      <c r="I1625">
        <v>1</v>
      </c>
      <c r="J1625">
        <v>1</v>
      </c>
      <c r="K1625">
        <v>0</v>
      </c>
      <c r="L1625">
        <v>220</v>
      </c>
    </row>
    <row r="1626" spans="1:12" x14ac:dyDescent="0.3">
      <c r="A1626">
        <v>68011419</v>
      </c>
      <c r="B1626" s="13" t="s">
        <v>3189</v>
      </c>
      <c r="C1626" s="13" t="s">
        <v>3190</v>
      </c>
      <c r="D1626" s="13" t="s">
        <v>3202</v>
      </c>
      <c r="E1626">
        <v>8</v>
      </c>
      <c r="F1626">
        <v>2020</v>
      </c>
      <c r="G1626">
        <v>0</v>
      </c>
      <c r="H1626" s="13" t="s">
        <v>6975</v>
      </c>
      <c r="I1626">
        <v>1</v>
      </c>
      <c r="J1626">
        <v>1</v>
      </c>
      <c r="K1626">
        <v>0</v>
      </c>
      <c r="L1626">
        <v>220</v>
      </c>
    </row>
    <row r="1627" spans="1:12" x14ac:dyDescent="0.3">
      <c r="A1627">
        <v>68011519</v>
      </c>
      <c r="B1627" s="13" t="s">
        <v>3189</v>
      </c>
      <c r="C1627" s="13" t="s">
        <v>3190</v>
      </c>
      <c r="D1627" s="13" t="s">
        <v>3202</v>
      </c>
      <c r="E1627">
        <v>8</v>
      </c>
      <c r="F1627">
        <v>2020</v>
      </c>
      <c r="G1627">
        <v>1</v>
      </c>
      <c r="H1627" s="13" t="s">
        <v>6975</v>
      </c>
      <c r="I1627">
        <v>1</v>
      </c>
      <c r="J1627">
        <v>1</v>
      </c>
      <c r="K1627">
        <v>0</v>
      </c>
      <c r="L1627">
        <v>255</v>
      </c>
    </row>
    <row r="1628" spans="1:12" x14ac:dyDescent="0.3">
      <c r="A1628">
        <v>68011619</v>
      </c>
      <c r="B1628" s="13" t="s">
        <v>3189</v>
      </c>
      <c r="C1628" s="13" t="s">
        <v>3190</v>
      </c>
      <c r="D1628" s="13" t="s">
        <v>6</v>
      </c>
      <c r="E1628">
        <v>8</v>
      </c>
      <c r="F1628">
        <v>2020</v>
      </c>
      <c r="G1628">
        <v>1</v>
      </c>
      <c r="H1628" s="13" t="s">
        <v>6975</v>
      </c>
      <c r="I1628">
        <v>1</v>
      </c>
      <c r="J1628">
        <v>1</v>
      </c>
      <c r="K1628">
        <v>0</v>
      </c>
      <c r="L1628">
        <v>327</v>
      </c>
    </row>
    <row r="1629" spans="1:12" x14ac:dyDescent="0.3">
      <c r="A1629">
        <v>68011719</v>
      </c>
      <c r="B1629" s="13" t="s">
        <v>3189</v>
      </c>
      <c r="C1629" s="13" t="s">
        <v>3190</v>
      </c>
      <c r="D1629" s="13" t="s">
        <v>3203</v>
      </c>
      <c r="E1629">
        <v>8</v>
      </c>
      <c r="F1629">
        <v>2020</v>
      </c>
      <c r="G1629">
        <v>0</v>
      </c>
      <c r="H1629" s="13" t="s">
        <v>6975</v>
      </c>
      <c r="I1629">
        <v>1</v>
      </c>
      <c r="J1629">
        <v>1</v>
      </c>
      <c r="K1629">
        <v>0</v>
      </c>
      <c r="L1629">
        <v>327</v>
      </c>
    </row>
    <row r="1630" spans="1:12" x14ac:dyDescent="0.3">
      <c r="A1630">
        <v>71010119</v>
      </c>
      <c r="B1630" s="13" t="s">
        <v>3189</v>
      </c>
      <c r="C1630" s="13" t="s">
        <v>3190</v>
      </c>
      <c r="D1630" s="13" t="s">
        <v>3203</v>
      </c>
      <c r="E1630">
        <v>8</v>
      </c>
      <c r="F1630">
        <v>2020</v>
      </c>
      <c r="G1630">
        <v>1</v>
      </c>
      <c r="H1630" s="13" t="s">
        <v>6975</v>
      </c>
      <c r="I1630">
        <v>1</v>
      </c>
      <c r="J1630">
        <v>1</v>
      </c>
      <c r="K1630">
        <v>0</v>
      </c>
      <c r="L1630">
        <v>506</v>
      </c>
    </row>
    <row r="1631" spans="1:12" x14ac:dyDescent="0.3">
      <c r="A1631">
        <v>71010219</v>
      </c>
      <c r="B1631" s="13" t="s">
        <v>3189</v>
      </c>
      <c r="C1631" s="13" t="s">
        <v>3190</v>
      </c>
      <c r="D1631" s="13" t="s">
        <v>6</v>
      </c>
      <c r="E1631">
        <v>8</v>
      </c>
      <c r="F1631">
        <v>2020</v>
      </c>
      <c r="G1631">
        <v>1</v>
      </c>
      <c r="H1631" s="13" t="s">
        <v>6975</v>
      </c>
      <c r="I1631">
        <v>1</v>
      </c>
      <c r="J1631">
        <v>1</v>
      </c>
      <c r="K1631">
        <v>0</v>
      </c>
      <c r="L1631">
        <v>180</v>
      </c>
    </row>
    <row r="1632" spans="1:12" x14ac:dyDescent="0.3">
      <c r="A1632">
        <v>71010319</v>
      </c>
      <c r="B1632" s="13" t="s">
        <v>3189</v>
      </c>
      <c r="C1632" s="13" t="s">
        <v>3190</v>
      </c>
      <c r="D1632" s="13" t="s">
        <v>3202</v>
      </c>
      <c r="E1632">
        <v>8</v>
      </c>
      <c r="F1632">
        <v>2020</v>
      </c>
      <c r="G1632">
        <v>0</v>
      </c>
      <c r="H1632" s="13" t="s">
        <v>6975</v>
      </c>
      <c r="I1632">
        <v>1</v>
      </c>
      <c r="J1632">
        <v>1</v>
      </c>
      <c r="K1632">
        <v>0</v>
      </c>
      <c r="L1632">
        <v>345</v>
      </c>
    </row>
    <row r="1633" spans="1:12" x14ac:dyDescent="0.3">
      <c r="A1633">
        <v>71010419</v>
      </c>
      <c r="B1633" s="13" t="s">
        <v>3189</v>
      </c>
      <c r="C1633" s="13" t="s">
        <v>3190</v>
      </c>
      <c r="D1633" s="13" t="s">
        <v>3202</v>
      </c>
      <c r="E1633">
        <v>8</v>
      </c>
      <c r="F1633">
        <v>2020</v>
      </c>
      <c r="G1633">
        <v>0</v>
      </c>
      <c r="H1633" s="13" t="s">
        <v>6975</v>
      </c>
      <c r="I1633">
        <v>1</v>
      </c>
      <c r="J1633">
        <v>1</v>
      </c>
      <c r="K1633">
        <v>0</v>
      </c>
      <c r="L1633">
        <v>345</v>
      </c>
    </row>
    <row r="1634" spans="1:12" x14ac:dyDescent="0.3">
      <c r="A1634">
        <v>71010519</v>
      </c>
      <c r="B1634" s="13" t="s">
        <v>3189</v>
      </c>
      <c r="C1634" s="13" t="s">
        <v>3190</v>
      </c>
      <c r="D1634" s="13" t="s">
        <v>3203</v>
      </c>
      <c r="E1634">
        <v>8</v>
      </c>
      <c r="F1634">
        <v>2020</v>
      </c>
      <c r="G1634">
        <v>1</v>
      </c>
      <c r="H1634" s="13" t="s">
        <v>6975</v>
      </c>
      <c r="I1634">
        <v>1</v>
      </c>
      <c r="J1634">
        <v>1</v>
      </c>
      <c r="K1634">
        <v>0</v>
      </c>
      <c r="L1634">
        <v>383</v>
      </c>
    </row>
    <row r="1635" spans="1:12" x14ac:dyDescent="0.3">
      <c r="A1635">
        <v>71010619</v>
      </c>
      <c r="B1635" s="13" t="s">
        <v>3189</v>
      </c>
      <c r="C1635" s="13" t="s">
        <v>3190</v>
      </c>
      <c r="D1635" s="13" t="s">
        <v>3200</v>
      </c>
      <c r="E1635">
        <v>8</v>
      </c>
      <c r="F1635">
        <v>2020</v>
      </c>
      <c r="G1635">
        <v>0</v>
      </c>
      <c r="H1635" s="13" t="s">
        <v>6975</v>
      </c>
      <c r="I1635">
        <v>1</v>
      </c>
      <c r="J1635">
        <v>1</v>
      </c>
      <c r="K1635">
        <v>0</v>
      </c>
      <c r="L1635">
        <v>383</v>
      </c>
    </row>
    <row r="1636" spans="1:12" x14ac:dyDescent="0.3">
      <c r="A1636">
        <v>71010719</v>
      </c>
      <c r="B1636" s="13" t="s">
        <v>3189</v>
      </c>
      <c r="C1636" s="13" t="s">
        <v>3190</v>
      </c>
      <c r="D1636" s="13" t="s">
        <v>3200</v>
      </c>
      <c r="E1636">
        <v>8</v>
      </c>
      <c r="F1636">
        <v>2020</v>
      </c>
      <c r="G1636">
        <v>0</v>
      </c>
      <c r="H1636" s="13" t="s">
        <v>6975</v>
      </c>
      <c r="I1636">
        <v>1</v>
      </c>
      <c r="J1636">
        <v>1</v>
      </c>
      <c r="K1636">
        <v>0</v>
      </c>
      <c r="L1636">
        <v>172</v>
      </c>
    </row>
    <row r="1637" spans="1:12" x14ac:dyDescent="0.3">
      <c r="A1637">
        <v>71010819</v>
      </c>
      <c r="B1637" s="13" t="s">
        <v>3189</v>
      </c>
      <c r="C1637" s="13" t="s">
        <v>3190</v>
      </c>
      <c r="D1637" s="13" t="s">
        <v>6</v>
      </c>
      <c r="E1637">
        <v>8</v>
      </c>
      <c r="F1637">
        <v>2020</v>
      </c>
      <c r="G1637">
        <v>1</v>
      </c>
      <c r="H1637" s="13" t="s">
        <v>6975</v>
      </c>
      <c r="I1637">
        <v>1</v>
      </c>
      <c r="J1637">
        <v>1</v>
      </c>
      <c r="K1637">
        <v>0</v>
      </c>
      <c r="L1637">
        <v>172</v>
      </c>
    </row>
    <row r="1638" spans="1:12" x14ac:dyDescent="0.3">
      <c r="A1638">
        <v>71010919</v>
      </c>
      <c r="B1638" s="13" t="s">
        <v>3189</v>
      </c>
      <c r="C1638" s="13" t="s">
        <v>3190</v>
      </c>
      <c r="D1638" s="13" t="s">
        <v>3202</v>
      </c>
      <c r="E1638">
        <v>8</v>
      </c>
      <c r="F1638">
        <v>2020</v>
      </c>
      <c r="G1638">
        <v>1</v>
      </c>
      <c r="H1638" s="13" t="s">
        <v>6975</v>
      </c>
      <c r="I1638">
        <v>1</v>
      </c>
      <c r="J1638">
        <v>1</v>
      </c>
      <c r="K1638">
        <v>0</v>
      </c>
      <c r="L1638">
        <v>240</v>
      </c>
    </row>
    <row r="1639" spans="1:12" x14ac:dyDescent="0.3">
      <c r="A1639">
        <v>71011019</v>
      </c>
      <c r="B1639" s="13" t="s">
        <v>3189</v>
      </c>
      <c r="C1639" s="13" t="s">
        <v>3190</v>
      </c>
      <c r="D1639" s="13" t="s">
        <v>3203</v>
      </c>
      <c r="E1639">
        <v>8</v>
      </c>
      <c r="F1639">
        <v>2020</v>
      </c>
      <c r="G1639">
        <v>0</v>
      </c>
      <c r="H1639" s="13" t="s">
        <v>6975</v>
      </c>
      <c r="I1639">
        <v>1</v>
      </c>
      <c r="J1639">
        <v>1</v>
      </c>
      <c r="K1639">
        <v>0</v>
      </c>
      <c r="L1639">
        <v>440</v>
      </c>
    </row>
    <row r="1640" spans="1:12" x14ac:dyDescent="0.3">
      <c r="A1640">
        <v>71011119</v>
      </c>
      <c r="B1640" s="13" t="s">
        <v>3189</v>
      </c>
      <c r="C1640" s="13" t="s">
        <v>3190</v>
      </c>
      <c r="D1640" s="13" t="s">
        <v>3203</v>
      </c>
      <c r="E1640">
        <v>8</v>
      </c>
      <c r="F1640">
        <v>2020</v>
      </c>
      <c r="G1640">
        <v>1</v>
      </c>
      <c r="H1640" s="13" t="s">
        <v>6975</v>
      </c>
      <c r="I1640">
        <v>1</v>
      </c>
      <c r="J1640">
        <v>1</v>
      </c>
      <c r="K1640">
        <v>0</v>
      </c>
      <c r="L1640">
        <v>336</v>
      </c>
    </row>
    <row r="1641" spans="1:12" x14ac:dyDescent="0.3">
      <c r="A1641">
        <v>71020419</v>
      </c>
      <c r="B1641" s="13" t="s">
        <v>3189</v>
      </c>
      <c r="C1641" s="13" t="s">
        <v>3190</v>
      </c>
      <c r="D1641" s="13" t="s">
        <v>6</v>
      </c>
      <c r="E1641">
        <v>8</v>
      </c>
      <c r="F1641">
        <v>2020</v>
      </c>
      <c r="G1641">
        <v>0</v>
      </c>
      <c r="H1641" s="13" t="s">
        <v>6975</v>
      </c>
      <c r="I1641">
        <v>1</v>
      </c>
      <c r="J1641">
        <v>1</v>
      </c>
      <c r="K1641">
        <v>0</v>
      </c>
      <c r="L1641">
        <v>345</v>
      </c>
    </row>
    <row r="1642" spans="1:12" x14ac:dyDescent="0.3">
      <c r="A1642">
        <v>71020119</v>
      </c>
      <c r="B1642" s="13" t="s">
        <v>3189</v>
      </c>
      <c r="C1642" s="13" t="s">
        <v>3190</v>
      </c>
      <c r="D1642" s="13" t="s">
        <v>3203</v>
      </c>
      <c r="E1642">
        <v>8</v>
      </c>
      <c r="F1642">
        <v>2020</v>
      </c>
      <c r="G1642">
        <v>0</v>
      </c>
      <c r="H1642" s="13" t="s">
        <v>6975</v>
      </c>
      <c r="I1642">
        <v>1</v>
      </c>
      <c r="J1642">
        <v>1</v>
      </c>
      <c r="K1642">
        <v>0</v>
      </c>
      <c r="L1642">
        <v>539</v>
      </c>
    </row>
    <row r="1643" spans="1:12" x14ac:dyDescent="0.3">
      <c r="A1643">
        <v>71020219</v>
      </c>
      <c r="B1643" s="13" t="s">
        <v>3189</v>
      </c>
      <c r="C1643" s="13" t="s">
        <v>3190</v>
      </c>
      <c r="D1643" s="13" t="s">
        <v>3200</v>
      </c>
      <c r="E1643">
        <v>8</v>
      </c>
      <c r="F1643">
        <v>2020</v>
      </c>
      <c r="G1643">
        <v>0</v>
      </c>
      <c r="H1643" s="13" t="s">
        <v>6975</v>
      </c>
      <c r="I1643">
        <v>1</v>
      </c>
      <c r="J1643">
        <v>1</v>
      </c>
      <c r="K1643">
        <v>0</v>
      </c>
      <c r="L1643">
        <v>180</v>
      </c>
    </row>
    <row r="1644" spans="1:12" x14ac:dyDescent="0.3">
      <c r="A1644">
        <v>71020319</v>
      </c>
      <c r="B1644" s="13" t="s">
        <v>3189</v>
      </c>
      <c r="C1644" s="13" t="s">
        <v>3190</v>
      </c>
      <c r="D1644" s="13" t="s">
        <v>6</v>
      </c>
      <c r="E1644">
        <v>8</v>
      </c>
      <c r="F1644">
        <v>2020</v>
      </c>
      <c r="G1644">
        <v>1</v>
      </c>
      <c r="H1644" s="13" t="s">
        <v>6975</v>
      </c>
      <c r="I1644">
        <v>1</v>
      </c>
      <c r="J1644">
        <v>1</v>
      </c>
      <c r="K1644">
        <v>0</v>
      </c>
      <c r="L1644">
        <v>447</v>
      </c>
    </row>
    <row r="1645" spans="1:12" x14ac:dyDescent="0.3">
      <c r="A1645">
        <v>80000519</v>
      </c>
      <c r="B1645" s="13" t="s">
        <v>3189</v>
      </c>
      <c r="C1645" s="13" t="s">
        <v>3190</v>
      </c>
      <c r="D1645" s="13" t="s">
        <v>6</v>
      </c>
      <c r="E1645">
        <v>8</v>
      </c>
      <c r="F1645">
        <v>2020</v>
      </c>
      <c r="G1645">
        <v>0</v>
      </c>
      <c r="H1645" s="13" t="s">
        <v>6975</v>
      </c>
      <c r="I1645">
        <v>1</v>
      </c>
      <c r="J1645">
        <v>1</v>
      </c>
      <c r="K1645">
        <v>0</v>
      </c>
      <c r="L1645">
        <v>345</v>
      </c>
    </row>
    <row r="1646" spans="1:12" x14ac:dyDescent="0.3">
      <c r="A1646">
        <v>88000019</v>
      </c>
      <c r="B1646" s="13" t="s">
        <v>3189</v>
      </c>
      <c r="C1646" s="13" t="s">
        <v>3190</v>
      </c>
      <c r="D1646" s="13" t="s">
        <v>6</v>
      </c>
      <c r="E1646">
        <v>8</v>
      </c>
      <c r="F1646">
        <v>2020</v>
      </c>
      <c r="G1646">
        <v>0</v>
      </c>
      <c r="H1646" s="13" t="s">
        <v>6975</v>
      </c>
      <c r="I1646">
        <v>1</v>
      </c>
      <c r="J1646">
        <v>1</v>
      </c>
      <c r="K1646">
        <v>0</v>
      </c>
      <c r="L1646">
        <v>383</v>
      </c>
    </row>
    <row r="1647" spans="1:12" x14ac:dyDescent="0.3">
      <c r="A1647">
        <v>88000119</v>
      </c>
      <c r="B1647" s="13" t="s">
        <v>3189</v>
      </c>
      <c r="C1647" s="13" t="s">
        <v>3190</v>
      </c>
      <c r="D1647" s="13" t="s">
        <v>3202</v>
      </c>
      <c r="E1647">
        <v>8</v>
      </c>
      <c r="F1647">
        <v>2020</v>
      </c>
      <c r="G1647">
        <v>0</v>
      </c>
      <c r="H1647" s="13" t="s">
        <v>6975</v>
      </c>
      <c r="I1647">
        <v>1</v>
      </c>
      <c r="J1647">
        <v>1</v>
      </c>
      <c r="K1647">
        <v>0</v>
      </c>
      <c r="L1647">
        <v>168</v>
      </c>
    </row>
    <row r="1648" spans="1:12" x14ac:dyDescent="0.3">
      <c r="A1648">
        <v>88000219</v>
      </c>
      <c r="B1648" s="13" t="s">
        <v>3189</v>
      </c>
      <c r="C1648" s="13" t="s">
        <v>3190</v>
      </c>
      <c r="D1648" s="13" t="s">
        <v>3201</v>
      </c>
      <c r="E1648">
        <v>8</v>
      </c>
      <c r="F1648">
        <v>2020</v>
      </c>
      <c r="G1648">
        <v>1</v>
      </c>
      <c r="H1648" s="13" t="s">
        <v>6975</v>
      </c>
      <c r="I1648">
        <v>1</v>
      </c>
      <c r="J1648">
        <v>1</v>
      </c>
      <c r="K1648">
        <v>0</v>
      </c>
      <c r="L1648">
        <v>205</v>
      </c>
    </row>
    <row r="1649" spans="1:12" x14ac:dyDescent="0.3">
      <c r="A1649">
        <v>88000319</v>
      </c>
      <c r="B1649" s="13" t="s">
        <v>3189</v>
      </c>
      <c r="C1649" s="13" t="s">
        <v>3190</v>
      </c>
      <c r="D1649" s="13" t="s">
        <v>3202</v>
      </c>
      <c r="E1649">
        <v>8</v>
      </c>
      <c r="F1649">
        <v>2020</v>
      </c>
      <c r="G1649">
        <v>0</v>
      </c>
      <c r="H1649" s="13" t="s">
        <v>6975</v>
      </c>
      <c r="I1649">
        <v>1</v>
      </c>
      <c r="J1649">
        <v>1</v>
      </c>
      <c r="K1649">
        <v>0</v>
      </c>
      <c r="L1649">
        <v>192</v>
      </c>
    </row>
    <row r="1650" spans="1:12" x14ac:dyDescent="0.3">
      <c r="A1650">
        <v>88000419</v>
      </c>
      <c r="B1650" s="13" t="s">
        <v>3189</v>
      </c>
      <c r="C1650" s="13" t="s">
        <v>3190</v>
      </c>
      <c r="D1650" s="13" t="s">
        <v>6</v>
      </c>
      <c r="E1650">
        <v>8</v>
      </c>
      <c r="F1650">
        <v>2020</v>
      </c>
      <c r="G1650">
        <v>0</v>
      </c>
      <c r="H1650" s="13" t="s">
        <v>6975</v>
      </c>
      <c r="I1650">
        <v>1</v>
      </c>
      <c r="J1650">
        <v>1</v>
      </c>
      <c r="K1650">
        <v>0</v>
      </c>
      <c r="L1650">
        <v>240</v>
      </c>
    </row>
    <row r="1651" spans="1:12" x14ac:dyDescent="0.3">
      <c r="A1651">
        <v>88000519</v>
      </c>
      <c r="B1651" s="13" t="s">
        <v>3189</v>
      </c>
      <c r="C1651" s="13" t="s">
        <v>3190</v>
      </c>
      <c r="D1651" s="13" t="s">
        <v>3201</v>
      </c>
      <c r="E1651">
        <v>8</v>
      </c>
      <c r="F1651">
        <v>2020</v>
      </c>
      <c r="G1651">
        <v>1</v>
      </c>
      <c r="H1651" s="13" t="s">
        <v>6975</v>
      </c>
      <c r="I1651">
        <v>1</v>
      </c>
      <c r="J1651">
        <v>1</v>
      </c>
      <c r="K1651">
        <v>0</v>
      </c>
      <c r="L1651">
        <v>313</v>
      </c>
    </row>
    <row r="1652" spans="1:12" x14ac:dyDescent="0.3">
      <c r="A1652">
        <v>88000619</v>
      </c>
      <c r="B1652" s="13" t="s">
        <v>3189</v>
      </c>
      <c r="C1652" s="13" t="s">
        <v>3190</v>
      </c>
      <c r="D1652" s="13" t="s">
        <v>6</v>
      </c>
      <c r="E1652">
        <v>8</v>
      </c>
      <c r="F1652">
        <v>2020</v>
      </c>
      <c r="G1652">
        <v>0</v>
      </c>
      <c r="H1652" s="13" t="s">
        <v>6975</v>
      </c>
      <c r="I1652">
        <v>1</v>
      </c>
      <c r="J1652">
        <v>1</v>
      </c>
      <c r="K1652">
        <v>0</v>
      </c>
      <c r="L1652">
        <v>327</v>
      </c>
    </row>
    <row r="1653" spans="1:12" x14ac:dyDescent="0.3">
      <c r="A1653">
        <v>88000719</v>
      </c>
      <c r="B1653" s="13" t="s">
        <v>3189</v>
      </c>
      <c r="C1653" s="13" t="s">
        <v>3190</v>
      </c>
      <c r="D1653" s="13" t="s">
        <v>6</v>
      </c>
      <c r="E1653">
        <v>8</v>
      </c>
      <c r="F1653">
        <v>2020</v>
      </c>
      <c r="G1653">
        <v>0</v>
      </c>
      <c r="H1653" s="13" t="s">
        <v>6975</v>
      </c>
      <c r="I1653">
        <v>1</v>
      </c>
      <c r="J1653">
        <v>1</v>
      </c>
      <c r="K1653">
        <v>0</v>
      </c>
      <c r="L1653">
        <v>313</v>
      </c>
    </row>
    <row r="1654" spans="1:12" x14ac:dyDescent="0.3">
      <c r="A1654">
        <v>88000819</v>
      </c>
      <c r="B1654" s="13" t="s">
        <v>3189</v>
      </c>
      <c r="C1654" s="13" t="s">
        <v>3190</v>
      </c>
      <c r="D1654" s="13" t="s">
        <v>6</v>
      </c>
      <c r="E1654">
        <v>8</v>
      </c>
      <c r="F1654">
        <v>2020</v>
      </c>
      <c r="G1654">
        <v>0</v>
      </c>
      <c r="H1654" s="13" t="s">
        <v>6975</v>
      </c>
      <c r="I1654">
        <v>1</v>
      </c>
      <c r="J1654">
        <v>1</v>
      </c>
      <c r="K1654">
        <v>0</v>
      </c>
      <c r="L1654">
        <v>1086</v>
      </c>
    </row>
    <row r="1655" spans="1:12" x14ac:dyDescent="0.3">
      <c r="A1655">
        <v>88000919</v>
      </c>
      <c r="B1655" s="13" t="s">
        <v>3189</v>
      </c>
      <c r="C1655" s="13" t="s">
        <v>3190</v>
      </c>
      <c r="D1655" s="13" t="s">
        <v>6</v>
      </c>
      <c r="E1655">
        <v>8</v>
      </c>
      <c r="F1655">
        <v>2020</v>
      </c>
      <c r="G1655">
        <v>0</v>
      </c>
      <c r="H1655" s="13" t="s">
        <v>6975</v>
      </c>
      <c r="I1655">
        <v>1</v>
      </c>
      <c r="J1655">
        <v>1</v>
      </c>
      <c r="K1655">
        <v>0</v>
      </c>
      <c r="L1655">
        <v>1086</v>
      </c>
    </row>
    <row r="1656" spans="1:12" x14ac:dyDescent="0.3">
      <c r="A1656">
        <v>88001019</v>
      </c>
      <c r="B1656" s="13" t="s">
        <v>3189</v>
      </c>
      <c r="C1656" s="13" t="s">
        <v>3190</v>
      </c>
      <c r="D1656" s="13" t="s">
        <v>3201</v>
      </c>
      <c r="E1656">
        <v>8</v>
      </c>
      <c r="F1656">
        <v>2020</v>
      </c>
      <c r="G1656">
        <v>0</v>
      </c>
      <c r="H1656" s="13" t="s">
        <v>6975</v>
      </c>
      <c r="I1656">
        <v>1</v>
      </c>
      <c r="J1656">
        <v>1</v>
      </c>
      <c r="K1656">
        <v>0</v>
      </c>
      <c r="L1656">
        <v>383</v>
      </c>
    </row>
    <row r="1657" spans="1:12" x14ac:dyDescent="0.3">
      <c r="A1657">
        <v>88001119</v>
      </c>
      <c r="B1657" s="13" t="s">
        <v>3189</v>
      </c>
      <c r="C1657" s="13" t="s">
        <v>3190</v>
      </c>
      <c r="D1657" s="13" t="s">
        <v>3202</v>
      </c>
      <c r="E1657">
        <v>8</v>
      </c>
      <c r="F1657">
        <v>2020</v>
      </c>
      <c r="G1657">
        <v>0</v>
      </c>
      <c r="H1657" s="13" t="s">
        <v>6975</v>
      </c>
      <c r="I1657">
        <v>1</v>
      </c>
      <c r="J1657">
        <v>1</v>
      </c>
      <c r="K1657">
        <v>0</v>
      </c>
      <c r="L1657">
        <v>168</v>
      </c>
    </row>
    <row r="1658" spans="1:12" x14ac:dyDescent="0.3">
      <c r="A1658">
        <v>88001219</v>
      </c>
      <c r="B1658" s="13" t="s">
        <v>3189</v>
      </c>
      <c r="C1658" s="13" t="s">
        <v>3190</v>
      </c>
      <c r="D1658" s="13" t="s">
        <v>3201</v>
      </c>
      <c r="E1658">
        <v>8</v>
      </c>
      <c r="F1658">
        <v>2020</v>
      </c>
      <c r="G1658">
        <v>0</v>
      </c>
      <c r="H1658" s="13" t="s">
        <v>6975</v>
      </c>
      <c r="I1658">
        <v>1</v>
      </c>
      <c r="J1658">
        <v>1</v>
      </c>
      <c r="K1658">
        <v>0</v>
      </c>
      <c r="L1658">
        <v>240</v>
      </c>
    </row>
    <row r="1659" spans="1:12" x14ac:dyDescent="0.3">
      <c r="A1659">
        <v>88001319</v>
      </c>
      <c r="B1659" s="13" t="s">
        <v>3189</v>
      </c>
      <c r="C1659" s="13" t="s">
        <v>3190</v>
      </c>
      <c r="D1659" s="13" t="s">
        <v>3202</v>
      </c>
      <c r="E1659">
        <v>8</v>
      </c>
      <c r="F1659">
        <v>2020</v>
      </c>
      <c r="G1659">
        <v>1</v>
      </c>
      <c r="H1659" s="13" t="s">
        <v>6975</v>
      </c>
      <c r="I1659">
        <v>1</v>
      </c>
      <c r="J1659">
        <v>1</v>
      </c>
      <c r="K1659">
        <v>0</v>
      </c>
      <c r="L1659">
        <v>205</v>
      </c>
    </row>
    <row r="1660" spans="1:12" x14ac:dyDescent="0.3">
      <c r="A1660">
        <v>88001419</v>
      </c>
      <c r="B1660" s="13" t="s">
        <v>3189</v>
      </c>
      <c r="C1660" s="13" t="s">
        <v>3190</v>
      </c>
      <c r="D1660" s="13" t="s">
        <v>3203</v>
      </c>
      <c r="E1660">
        <v>8</v>
      </c>
      <c r="F1660">
        <v>2020</v>
      </c>
      <c r="G1660">
        <v>1</v>
      </c>
      <c r="H1660" s="13" t="s">
        <v>6975</v>
      </c>
      <c r="I1660">
        <v>1</v>
      </c>
      <c r="J1660">
        <v>1</v>
      </c>
      <c r="K1660">
        <v>0</v>
      </c>
      <c r="L1660">
        <v>327</v>
      </c>
    </row>
    <row r="1661" spans="1:12" x14ac:dyDescent="0.3">
      <c r="A1661">
        <v>88001519</v>
      </c>
      <c r="B1661" s="13" t="s">
        <v>3189</v>
      </c>
      <c r="C1661" s="13" t="s">
        <v>3190</v>
      </c>
      <c r="D1661" s="13" t="s">
        <v>3203</v>
      </c>
      <c r="E1661">
        <v>8</v>
      </c>
      <c r="F1661">
        <v>2020</v>
      </c>
      <c r="G1661">
        <v>1</v>
      </c>
      <c r="H1661" s="13" t="s">
        <v>6975</v>
      </c>
      <c r="I1661">
        <v>1</v>
      </c>
      <c r="J1661">
        <v>1</v>
      </c>
      <c r="K1661">
        <v>0</v>
      </c>
      <c r="L1661">
        <v>313</v>
      </c>
    </row>
    <row r="1662" spans="1:12" x14ac:dyDescent="0.3">
      <c r="A1662">
        <v>88001619</v>
      </c>
      <c r="B1662" s="13" t="s">
        <v>3189</v>
      </c>
      <c r="C1662" s="13" t="s">
        <v>3190</v>
      </c>
      <c r="D1662" s="13" t="s">
        <v>6</v>
      </c>
      <c r="E1662">
        <v>8</v>
      </c>
      <c r="F1662">
        <v>2020</v>
      </c>
      <c r="G1662">
        <v>1</v>
      </c>
      <c r="H1662" s="13" t="s">
        <v>6975</v>
      </c>
      <c r="I1662">
        <v>1</v>
      </c>
      <c r="J1662">
        <v>1</v>
      </c>
      <c r="K1662">
        <v>0</v>
      </c>
      <c r="L1662">
        <v>313</v>
      </c>
    </row>
    <row r="1663" spans="1:12" x14ac:dyDescent="0.3">
      <c r="A1663">
        <v>88001719</v>
      </c>
      <c r="B1663" s="13" t="s">
        <v>3189</v>
      </c>
      <c r="C1663" s="13" t="s">
        <v>3190</v>
      </c>
      <c r="D1663" s="13" t="s">
        <v>3201</v>
      </c>
      <c r="E1663">
        <v>8</v>
      </c>
      <c r="F1663">
        <v>2020</v>
      </c>
      <c r="G1663">
        <v>0</v>
      </c>
      <c r="H1663" s="13" t="s">
        <v>6975</v>
      </c>
      <c r="I1663">
        <v>1</v>
      </c>
      <c r="J1663">
        <v>1</v>
      </c>
      <c r="K1663">
        <v>0</v>
      </c>
      <c r="L1663">
        <v>889</v>
      </c>
    </row>
    <row r="1664" spans="1:12" x14ac:dyDescent="0.3">
      <c r="A1664">
        <v>88001819</v>
      </c>
      <c r="B1664" s="13" t="s">
        <v>3189</v>
      </c>
      <c r="C1664" s="13" t="s">
        <v>3190</v>
      </c>
      <c r="D1664" s="13" t="s">
        <v>3200</v>
      </c>
      <c r="E1664">
        <v>8</v>
      </c>
      <c r="F1664">
        <v>2020</v>
      </c>
      <c r="G1664">
        <v>0</v>
      </c>
      <c r="H1664" s="13" t="s">
        <v>6975</v>
      </c>
      <c r="I1664">
        <v>1</v>
      </c>
      <c r="J1664">
        <v>1</v>
      </c>
      <c r="K1664">
        <v>0</v>
      </c>
      <c r="L1664">
        <v>992</v>
      </c>
    </row>
    <row r="1665" spans="1:12" x14ac:dyDescent="0.3">
      <c r="A1665">
        <v>88001919</v>
      </c>
      <c r="B1665" s="13" t="s">
        <v>3189</v>
      </c>
      <c r="C1665" s="13" t="s">
        <v>3190</v>
      </c>
      <c r="D1665" s="13" t="s">
        <v>6</v>
      </c>
      <c r="E1665">
        <v>8</v>
      </c>
      <c r="F1665">
        <v>2020</v>
      </c>
      <c r="G1665">
        <v>0</v>
      </c>
      <c r="H1665" s="13" t="s">
        <v>6975</v>
      </c>
      <c r="I1665">
        <v>1</v>
      </c>
      <c r="J1665">
        <v>1</v>
      </c>
      <c r="K1665">
        <v>0</v>
      </c>
      <c r="L1665">
        <v>1101</v>
      </c>
    </row>
    <row r="1666" spans="1:12" x14ac:dyDescent="0.3">
      <c r="A1666">
        <v>88002019</v>
      </c>
      <c r="B1666" s="13" t="s">
        <v>3189</v>
      </c>
      <c r="C1666" s="13" t="s">
        <v>3190</v>
      </c>
      <c r="D1666" s="13" t="s">
        <v>3202</v>
      </c>
      <c r="E1666">
        <v>8</v>
      </c>
      <c r="F1666">
        <v>2020</v>
      </c>
      <c r="G1666">
        <v>0</v>
      </c>
      <c r="H1666" s="13" t="s">
        <v>6975</v>
      </c>
      <c r="I1666">
        <v>1</v>
      </c>
      <c r="J1666">
        <v>1</v>
      </c>
      <c r="K1666">
        <v>0</v>
      </c>
      <c r="L1666">
        <v>383</v>
      </c>
    </row>
    <row r="1667" spans="1:12" x14ac:dyDescent="0.3">
      <c r="A1667">
        <v>88002119</v>
      </c>
      <c r="B1667" s="13" t="s">
        <v>3189</v>
      </c>
      <c r="C1667" s="13" t="s">
        <v>3190</v>
      </c>
      <c r="D1667" s="13" t="s">
        <v>3203</v>
      </c>
      <c r="E1667">
        <v>8</v>
      </c>
      <c r="F1667">
        <v>2020</v>
      </c>
      <c r="G1667">
        <v>1</v>
      </c>
      <c r="H1667" s="13" t="s">
        <v>6975</v>
      </c>
      <c r="I1667">
        <v>1</v>
      </c>
      <c r="J1667">
        <v>1</v>
      </c>
      <c r="K1667">
        <v>0</v>
      </c>
      <c r="L1667">
        <v>144</v>
      </c>
    </row>
    <row r="1668" spans="1:12" x14ac:dyDescent="0.3">
      <c r="A1668">
        <v>88002219</v>
      </c>
      <c r="B1668" s="13" t="s">
        <v>3189</v>
      </c>
      <c r="C1668" s="13" t="s">
        <v>3190</v>
      </c>
      <c r="D1668" s="13" t="s">
        <v>3200</v>
      </c>
      <c r="E1668">
        <v>8</v>
      </c>
      <c r="F1668">
        <v>2020</v>
      </c>
      <c r="G1668">
        <v>1</v>
      </c>
      <c r="H1668" s="13" t="s">
        <v>6975</v>
      </c>
      <c r="I1668">
        <v>1</v>
      </c>
      <c r="J1668">
        <v>1</v>
      </c>
      <c r="K1668">
        <v>0</v>
      </c>
      <c r="L1668">
        <v>192</v>
      </c>
    </row>
    <row r="1669" spans="1:12" x14ac:dyDescent="0.3">
      <c r="A1669">
        <v>88002319</v>
      </c>
      <c r="B1669" s="13" t="s">
        <v>3189</v>
      </c>
      <c r="C1669" s="13" t="s">
        <v>3190</v>
      </c>
      <c r="D1669" s="13" t="s">
        <v>6</v>
      </c>
      <c r="E1669">
        <v>8</v>
      </c>
      <c r="F1669">
        <v>2020</v>
      </c>
      <c r="G1669">
        <v>0</v>
      </c>
      <c r="H1669" s="13" t="s">
        <v>6975</v>
      </c>
      <c r="I1669">
        <v>1</v>
      </c>
      <c r="J1669">
        <v>1</v>
      </c>
      <c r="K1669">
        <v>0</v>
      </c>
      <c r="L1669">
        <v>313</v>
      </c>
    </row>
    <row r="1670" spans="1:12" x14ac:dyDescent="0.3">
      <c r="A1670">
        <v>88002419</v>
      </c>
      <c r="B1670" s="13" t="s">
        <v>3189</v>
      </c>
      <c r="C1670" s="13" t="s">
        <v>3190</v>
      </c>
      <c r="D1670" s="13" t="s">
        <v>3201</v>
      </c>
      <c r="E1670">
        <v>8</v>
      </c>
      <c r="F1670">
        <v>2020</v>
      </c>
      <c r="G1670">
        <v>0</v>
      </c>
      <c r="H1670" s="13" t="s">
        <v>6975</v>
      </c>
      <c r="I1670">
        <v>1</v>
      </c>
      <c r="J1670">
        <v>1</v>
      </c>
      <c r="K1670">
        <v>0</v>
      </c>
      <c r="L1670">
        <v>255</v>
      </c>
    </row>
    <row r="1671" spans="1:12" x14ac:dyDescent="0.3">
      <c r="A1671">
        <v>88002519</v>
      </c>
      <c r="B1671" s="13" t="s">
        <v>3189</v>
      </c>
      <c r="C1671" s="13" t="s">
        <v>3190</v>
      </c>
      <c r="D1671" s="13" t="s">
        <v>3202</v>
      </c>
      <c r="E1671">
        <v>8</v>
      </c>
      <c r="F1671">
        <v>2020</v>
      </c>
      <c r="G1671">
        <v>0</v>
      </c>
      <c r="H1671" s="13" t="s">
        <v>6975</v>
      </c>
      <c r="I1671">
        <v>1</v>
      </c>
      <c r="J1671">
        <v>1</v>
      </c>
      <c r="K1671">
        <v>0</v>
      </c>
      <c r="L1671">
        <v>327</v>
      </c>
    </row>
    <row r="1672" spans="1:12" x14ac:dyDescent="0.3">
      <c r="A1672">
        <v>88002619</v>
      </c>
      <c r="B1672" s="13" t="s">
        <v>3189</v>
      </c>
      <c r="C1672" s="13" t="s">
        <v>3190</v>
      </c>
      <c r="D1672" s="13" t="s">
        <v>3203</v>
      </c>
      <c r="E1672">
        <v>8</v>
      </c>
      <c r="F1672">
        <v>2020</v>
      </c>
      <c r="G1672">
        <v>1</v>
      </c>
      <c r="H1672" s="13" t="s">
        <v>6975</v>
      </c>
      <c r="I1672">
        <v>1</v>
      </c>
      <c r="J1672">
        <v>1</v>
      </c>
      <c r="K1672">
        <v>0</v>
      </c>
      <c r="L1672">
        <v>474</v>
      </c>
    </row>
    <row r="1673" spans="1:12" x14ac:dyDescent="0.3">
      <c r="A1673">
        <v>88002719</v>
      </c>
      <c r="B1673" s="13" t="s">
        <v>3189</v>
      </c>
      <c r="C1673" s="13" t="s">
        <v>3190</v>
      </c>
      <c r="D1673" s="13" t="s">
        <v>3203</v>
      </c>
      <c r="E1673">
        <v>8</v>
      </c>
      <c r="F1673">
        <v>2020</v>
      </c>
      <c r="G1673">
        <v>0</v>
      </c>
      <c r="H1673" s="13" t="s">
        <v>6975</v>
      </c>
      <c r="I1673">
        <v>1</v>
      </c>
      <c r="J1673">
        <v>1</v>
      </c>
      <c r="K1673">
        <v>0</v>
      </c>
      <c r="L1673">
        <v>889</v>
      </c>
    </row>
    <row r="1674" spans="1:12" x14ac:dyDescent="0.3">
      <c r="A1674">
        <v>88002819</v>
      </c>
      <c r="B1674" s="13" t="s">
        <v>3189</v>
      </c>
      <c r="C1674" s="13" t="s">
        <v>3190</v>
      </c>
      <c r="D1674" s="13" t="s">
        <v>6</v>
      </c>
      <c r="E1674">
        <v>8</v>
      </c>
      <c r="F1674">
        <v>2020</v>
      </c>
      <c r="G1674">
        <v>1</v>
      </c>
      <c r="H1674" s="13" t="s">
        <v>6975</v>
      </c>
      <c r="I1674">
        <v>1</v>
      </c>
      <c r="J1674">
        <v>1</v>
      </c>
      <c r="K1674">
        <v>0</v>
      </c>
      <c r="L1674">
        <v>1101</v>
      </c>
    </row>
    <row r="1675" spans="1:12" x14ac:dyDescent="0.3">
      <c r="A1675">
        <v>88002919</v>
      </c>
      <c r="B1675" s="13" t="s">
        <v>3189</v>
      </c>
      <c r="C1675" s="13" t="s">
        <v>3190</v>
      </c>
      <c r="D1675" s="13" t="s">
        <v>3201</v>
      </c>
      <c r="E1675">
        <v>8</v>
      </c>
      <c r="F1675">
        <v>2020</v>
      </c>
      <c r="G1675">
        <v>0</v>
      </c>
      <c r="H1675" s="13" t="s">
        <v>6975</v>
      </c>
      <c r="I1675">
        <v>1</v>
      </c>
      <c r="J1675">
        <v>1</v>
      </c>
      <c r="K1675">
        <v>0</v>
      </c>
      <c r="L1675">
        <v>1491</v>
      </c>
    </row>
    <row r="1676" spans="1:12" x14ac:dyDescent="0.3">
      <c r="A1676">
        <v>88003019</v>
      </c>
      <c r="B1676" s="13" t="s">
        <v>3189</v>
      </c>
      <c r="C1676" s="13" t="s">
        <v>3190</v>
      </c>
      <c r="D1676" s="13" t="s">
        <v>3202</v>
      </c>
      <c r="E1676">
        <v>8</v>
      </c>
      <c r="F1676">
        <v>2020</v>
      </c>
      <c r="G1676">
        <v>0</v>
      </c>
      <c r="H1676" s="13" t="s">
        <v>6975</v>
      </c>
      <c r="I1676">
        <v>1</v>
      </c>
      <c r="J1676">
        <v>1</v>
      </c>
      <c r="K1676">
        <v>0</v>
      </c>
      <c r="L1676">
        <v>144</v>
      </c>
    </row>
    <row r="1677" spans="1:12" x14ac:dyDescent="0.3">
      <c r="A1677">
        <v>88003119</v>
      </c>
      <c r="B1677" s="13" t="s">
        <v>3189</v>
      </c>
      <c r="C1677" s="13" t="s">
        <v>3190</v>
      </c>
      <c r="D1677" s="13" t="s">
        <v>6</v>
      </c>
      <c r="E1677">
        <v>8</v>
      </c>
      <c r="F1677">
        <v>2020</v>
      </c>
      <c r="G1677">
        <v>0</v>
      </c>
      <c r="H1677" s="13" t="s">
        <v>6975</v>
      </c>
      <c r="I1677">
        <v>1</v>
      </c>
      <c r="J1677">
        <v>1</v>
      </c>
      <c r="K1677">
        <v>0</v>
      </c>
      <c r="L1677">
        <v>240</v>
      </c>
    </row>
    <row r="1678" spans="1:12" x14ac:dyDescent="0.3">
      <c r="A1678">
        <v>88003219</v>
      </c>
      <c r="B1678" s="13" t="s">
        <v>3189</v>
      </c>
      <c r="C1678" s="13" t="s">
        <v>3190</v>
      </c>
      <c r="D1678" s="13" t="s">
        <v>3201</v>
      </c>
      <c r="E1678">
        <v>8</v>
      </c>
      <c r="F1678">
        <v>2020</v>
      </c>
      <c r="G1678">
        <v>0</v>
      </c>
      <c r="H1678" s="13" t="s">
        <v>6975</v>
      </c>
      <c r="I1678">
        <v>1</v>
      </c>
      <c r="J1678">
        <v>1</v>
      </c>
      <c r="K1678">
        <v>0</v>
      </c>
      <c r="L1678">
        <v>327</v>
      </c>
    </row>
    <row r="1679" spans="1:12" x14ac:dyDescent="0.3">
      <c r="A1679">
        <v>88003319</v>
      </c>
      <c r="B1679" s="13" t="s">
        <v>3189</v>
      </c>
      <c r="C1679" s="13" t="s">
        <v>3190</v>
      </c>
      <c r="D1679" s="13" t="s">
        <v>3202</v>
      </c>
      <c r="E1679">
        <v>8</v>
      </c>
      <c r="F1679">
        <v>2020</v>
      </c>
      <c r="G1679">
        <v>0</v>
      </c>
      <c r="H1679" s="13" t="s">
        <v>6975</v>
      </c>
      <c r="I1679">
        <v>1</v>
      </c>
      <c r="J1679">
        <v>1</v>
      </c>
      <c r="K1679">
        <v>0</v>
      </c>
      <c r="L1679">
        <v>255</v>
      </c>
    </row>
    <row r="1680" spans="1:12" x14ac:dyDescent="0.3">
      <c r="A1680">
        <v>88003419</v>
      </c>
      <c r="B1680" s="13" t="s">
        <v>3189</v>
      </c>
      <c r="C1680" s="13" t="s">
        <v>3190</v>
      </c>
      <c r="D1680" s="13" t="s">
        <v>3202</v>
      </c>
      <c r="E1680">
        <v>8</v>
      </c>
      <c r="F1680">
        <v>2020</v>
      </c>
      <c r="G1680">
        <v>1</v>
      </c>
      <c r="H1680" s="13" t="s">
        <v>6975</v>
      </c>
      <c r="I1680">
        <v>1</v>
      </c>
      <c r="J1680">
        <v>1</v>
      </c>
      <c r="K1680">
        <v>0</v>
      </c>
      <c r="L1680">
        <v>258</v>
      </c>
    </row>
    <row r="1681" spans="1:12" x14ac:dyDescent="0.3">
      <c r="A1681">
        <v>88003519</v>
      </c>
      <c r="B1681" s="13" t="s">
        <v>3189</v>
      </c>
      <c r="C1681" s="13" t="s">
        <v>3190</v>
      </c>
      <c r="D1681" s="13" t="s">
        <v>3200</v>
      </c>
      <c r="E1681">
        <v>8</v>
      </c>
      <c r="F1681">
        <v>2020</v>
      </c>
      <c r="G1681">
        <v>1</v>
      </c>
      <c r="H1681" s="13" t="s">
        <v>6975</v>
      </c>
      <c r="I1681">
        <v>1</v>
      </c>
      <c r="J1681">
        <v>1</v>
      </c>
      <c r="K1681">
        <v>0</v>
      </c>
      <c r="L1681">
        <v>992</v>
      </c>
    </row>
    <row r="1682" spans="1:12" x14ac:dyDescent="0.3">
      <c r="A1682">
        <v>88003619</v>
      </c>
      <c r="B1682" s="13" t="s">
        <v>3189</v>
      </c>
      <c r="C1682" s="13" t="s">
        <v>3190</v>
      </c>
      <c r="D1682" s="13" t="s">
        <v>3203</v>
      </c>
      <c r="E1682">
        <v>8</v>
      </c>
      <c r="F1682">
        <v>2020</v>
      </c>
      <c r="G1682">
        <v>1</v>
      </c>
      <c r="H1682" s="13" t="s">
        <v>6975</v>
      </c>
      <c r="I1682">
        <v>1</v>
      </c>
      <c r="J1682">
        <v>1</v>
      </c>
      <c r="K1682">
        <v>0</v>
      </c>
      <c r="L1682">
        <v>1086</v>
      </c>
    </row>
    <row r="1683" spans="1:12" x14ac:dyDescent="0.3">
      <c r="A1683">
        <v>88003719</v>
      </c>
      <c r="B1683" s="13" t="s">
        <v>3189</v>
      </c>
      <c r="C1683" s="13" t="s">
        <v>3190</v>
      </c>
      <c r="D1683" s="13" t="s">
        <v>6</v>
      </c>
      <c r="E1683">
        <v>8</v>
      </c>
      <c r="F1683">
        <v>2020</v>
      </c>
      <c r="G1683">
        <v>0</v>
      </c>
      <c r="H1683" s="13" t="s">
        <v>6975</v>
      </c>
      <c r="I1683">
        <v>1</v>
      </c>
      <c r="J1683">
        <v>1</v>
      </c>
      <c r="K1683">
        <v>0</v>
      </c>
      <c r="L1683">
        <v>1101</v>
      </c>
    </row>
    <row r="1684" spans="1:12" x14ac:dyDescent="0.3">
      <c r="A1684">
        <v>88003819</v>
      </c>
      <c r="B1684" s="13" t="s">
        <v>3189</v>
      </c>
      <c r="C1684" s="13" t="s">
        <v>3190</v>
      </c>
      <c r="D1684" s="13" t="s">
        <v>3201</v>
      </c>
      <c r="E1684">
        <v>8</v>
      </c>
      <c r="F1684">
        <v>2020</v>
      </c>
      <c r="G1684">
        <v>1</v>
      </c>
      <c r="H1684" s="13" t="s">
        <v>6975</v>
      </c>
      <c r="I1684">
        <v>1</v>
      </c>
      <c r="J1684">
        <v>1</v>
      </c>
      <c r="K1684">
        <v>0</v>
      </c>
      <c r="L1684">
        <v>948</v>
      </c>
    </row>
    <row r="1685" spans="1:12" x14ac:dyDescent="0.3">
      <c r="A1685">
        <v>88003919</v>
      </c>
      <c r="B1685" s="13" t="s">
        <v>3189</v>
      </c>
      <c r="C1685" s="13" t="s">
        <v>3190</v>
      </c>
      <c r="D1685" s="13" t="s">
        <v>3202</v>
      </c>
      <c r="E1685">
        <v>8</v>
      </c>
      <c r="F1685">
        <v>2020</v>
      </c>
      <c r="G1685">
        <v>0</v>
      </c>
      <c r="H1685" s="13" t="s">
        <v>6975</v>
      </c>
      <c r="I1685">
        <v>1</v>
      </c>
      <c r="J1685">
        <v>1</v>
      </c>
      <c r="K1685">
        <v>0</v>
      </c>
      <c r="L1685">
        <v>1491</v>
      </c>
    </row>
    <row r="1686" spans="1:12" x14ac:dyDescent="0.3">
      <c r="A1686">
        <v>88004019</v>
      </c>
      <c r="B1686" s="13" t="s">
        <v>3189</v>
      </c>
      <c r="C1686" s="13" t="s">
        <v>3190</v>
      </c>
      <c r="D1686" s="13" t="s">
        <v>3203</v>
      </c>
      <c r="E1686">
        <v>8</v>
      </c>
      <c r="F1686">
        <v>2020</v>
      </c>
      <c r="G1686">
        <v>0</v>
      </c>
      <c r="H1686" s="13" t="s">
        <v>6975</v>
      </c>
      <c r="I1686">
        <v>1</v>
      </c>
      <c r="J1686">
        <v>1</v>
      </c>
      <c r="K1686">
        <v>0</v>
      </c>
      <c r="L1686">
        <v>168</v>
      </c>
    </row>
    <row r="1687" spans="1:12" x14ac:dyDescent="0.3">
      <c r="A1687">
        <v>88004119</v>
      </c>
      <c r="B1687" s="13" t="s">
        <v>3189</v>
      </c>
      <c r="C1687" s="13" t="s">
        <v>3190</v>
      </c>
      <c r="D1687" s="13" t="s">
        <v>3203</v>
      </c>
      <c r="E1687">
        <v>8</v>
      </c>
      <c r="F1687">
        <v>2020</v>
      </c>
      <c r="G1687">
        <v>1</v>
      </c>
      <c r="H1687" s="13" t="s">
        <v>6975</v>
      </c>
      <c r="I1687">
        <v>1</v>
      </c>
      <c r="J1687">
        <v>1</v>
      </c>
      <c r="K1687">
        <v>0</v>
      </c>
      <c r="L1687">
        <v>210</v>
      </c>
    </row>
    <row r="1688" spans="1:12" x14ac:dyDescent="0.3">
      <c r="A1688">
        <v>88004219</v>
      </c>
      <c r="B1688" s="13" t="s">
        <v>3189</v>
      </c>
      <c r="C1688" s="13" t="s">
        <v>3190</v>
      </c>
      <c r="D1688" s="13" t="s">
        <v>6</v>
      </c>
      <c r="E1688">
        <v>8</v>
      </c>
      <c r="F1688">
        <v>2020</v>
      </c>
      <c r="G1688">
        <v>0</v>
      </c>
      <c r="H1688" s="13" t="s">
        <v>6975</v>
      </c>
      <c r="I1688">
        <v>1</v>
      </c>
      <c r="J1688">
        <v>1</v>
      </c>
      <c r="K1688">
        <v>0</v>
      </c>
      <c r="L1688">
        <v>258</v>
      </c>
    </row>
    <row r="1689" spans="1:12" x14ac:dyDescent="0.3">
      <c r="A1689">
        <v>88004319</v>
      </c>
      <c r="B1689" s="13" t="s">
        <v>3189</v>
      </c>
      <c r="C1689" s="13" t="s">
        <v>3190</v>
      </c>
      <c r="D1689" s="13" t="s">
        <v>6</v>
      </c>
      <c r="E1689">
        <v>8</v>
      </c>
      <c r="F1689">
        <v>2020</v>
      </c>
      <c r="G1689">
        <v>0</v>
      </c>
      <c r="H1689" s="13" t="s">
        <v>6975</v>
      </c>
      <c r="I1689">
        <v>1</v>
      </c>
      <c r="J1689">
        <v>1</v>
      </c>
      <c r="K1689">
        <v>0</v>
      </c>
      <c r="L1689">
        <v>313</v>
      </c>
    </row>
    <row r="1690" spans="1:12" x14ac:dyDescent="0.3">
      <c r="A1690">
        <v>88004419</v>
      </c>
      <c r="B1690" s="13" t="s">
        <v>3189</v>
      </c>
      <c r="C1690" s="13" t="s">
        <v>3190</v>
      </c>
      <c r="D1690" s="13" t="s">
        <v>6</v>
      </c>
      <c r="E1690">
        <v>8</v>
      </c>
      <c r="F1690">
        <v>2020</v>
      </c>
      <c r="G1690">
        <v>0</v>
      </c>
      <c r="H1690" s="13" t="s">
        <v>6975</v>
      </c>
      <c r="I1690">
        <v>1</v>
      </c>
      <c r="J1690">
        <v>1</v>
      </c>
      <c r="K1690">
        <v>0</v>
      </c>
      <c r="L1690">
        <v>889</v>
      </c>
    </row>
    <row r="1691" spans="1:12" x14ac:dyDescent="0.3">
      <c r="A1691">
        <v>88004619</v>
      </c>
      <c r="B1691" s="13" t="s">
        <v>3189</v>
      </c>
      <c r="C1691" s="13" t="s">
        <v>3190</v>
      </c>
      <c r="D1691" s="13" t="s">
        <v>3201</v>
      </c>
      <c r="E1691">
        <v>8</v>
      </c>
      <c r="F1691">
        <v>2020</v>
      </c>
      <c r="G1691">
        <v>1</v>
      </c>
      <c r="H1691" s="13" t="s">
        <v>6975</v>
      </c>
      <c r="I1691">
        <v>1</v>
      </c>
      <c r="J1691">
        <v>1</v>
      </c>
      <c r="K1691">
        <v>0</v>
      </c>
      <c r="L1691">
        <v>889</v>
      </c>
    </row>
    <row r="1692" spans="1:12" x14ac:dyDescent="0.3">
      <c r="A1692">
        <v>88004719</v>
      </c>
      <c r="B1692" s="13" t="s">
        <v>3189</v>
      </c>
      <c r="C1692" s="13" t="s">
        <v>3190</v>
      </c>
      <c r="D1692" s="13" t="s">
        <v>3201</v>
      </c>
      <c r="E1692">
        <v>8</v>
      </c>
      <c r="F1692">
        <v>2020</v>
      </c>
      <c r="G1692">
        <v>0</v>
      </c>
      <c r="H1692" s="13" t="s">
        <v>6975</v>
      </c>
      <c r="I1692">
        <v>1</v>
      </c>
      <c r="J1692">
        <v>1</v>
      </c>
      <c r="K1692">
        <v>0</v>
      </c>
      <c r="L1692">
        <v>1101</v>
      </c>
    </row>
    <row r="1693" spans="1:12" x14ac:dyDescent="0.3">
      <c r="A1693">
        <v>88004819</v>
      </c>
      <c r="B1693" s="13" t="s">
        <v>3189</v>
      </c>
      <c r="C1693" s="13" t="s">
        <v>3190</v>
      </c>
      <c r="D1693" s="13" t="s">
        <v>3202</v>
      </c>
      <c r="E1693">
        <v>8</v>
      </c>
      <c r="F1693">
        <v>2020</v>
      </c>
      <c r="G1693">
        <v>0</v>
      </c>
      <c r="H1693" s="13" t="s">
        <v>6975</v>
      </c>
      <c r="I1693">
        <v>1</v>
      </c>
      <c r="J1693">
        <v>1</v>
      </c>
      <c r="K1693">
        <v>0</v>
      </c>
      <c r="L1693">
        <v>1491</v>
      </c>
    </row>
    <row r="1694" spans="1:12" x14ac:dyDescent="0.3">
      <c r="A1694">
        <v>88004919</v>
      </c>
      <c r="B1694" s="13" t="s">
        <v>3189</v>
      </c>
      <c r="C1694" s="13" t="s">
        <v>3190</v>
      </c>
      <c r="D1694" s="13" t="s">
        <v>3202</v>
      </c>
      <c r="E1694">
        <v>8</v>
      </c>
      <c r="F1694">
        <v>2020</v>
      </c>
      <c r="G1694">
        <v>0</v>
      </c>
      <c r="H1694" s="13" t="s">
        <v>6975</v>
      </c>
      <c r="I1694">
        <v>1</v>
      </c>
      <c r="J1694">
        <v>1</v>
      </c>
      <c r="K1694">
        <v>0</v>
      </c>
      <c r="L1694">
        <v>1101</v>
      </c>
    </row>
    <row r="1695" spans="1:12" x14ac:dyDescent="0.3">
      <c r="A1695">
        <v>88005019</v>
      </c>
      <c r="B1695" s="13" t="s">
        <v>3189</v>
      </c>
      <c r="C1695" s="13" t="s">
        <v>3190</v>
      </c>
      <c r="D1695" s="13" t="s">
        <v>3203</v>
      </c>
      <c r="E1695">
        <v>8</v>
      </c>
      <c r="F1695">
        <v>2020</v>
      </c>
      <c r="G1695">
        <v>1</v>
      </c>
      <c r="H1695" s="13" t="s">
        <v>6975</v>
      </c>
      <c r="I1695">
        <v>1</v>
      </c>
      <c r="J1695">
        <v>1</v>
      </c>
      <c r="K1695">
        <v>0</v>
      </c>
      <c r="L1695">
        <v>172</v>
      </c>
    </row>
    <row r="1696" spans="1:12" x14ac:dyDescent="0.3">
      <c r="A1696">
        <v>88005119</v>
      </c>
      <c r="B1696" s="13" t="s">
        <v>3189</v>
      </c>
      <c r="C1696" s="13" t="s">
        <v>3190</v>
      </c>
      <c r="D1696" s="13" t="s">
        <v>3200</v>
      </c>
      <c r="E1696">
        <v>8</v>
      </c>
      <c r="F1696">
        <v>2020</v>
      </c>
      <c r="G1696">
        <v>1</v>
      </c>
      <c r="H1696" s="13" t="s">
        <v>6975</v>
      </c>
      <c r="I1696">
        <v>1</v>
      </c>
      <c r="J1696">
        <v>1</v>
      </c>
      <c r="K1696">
        <v>0</v>
      </c>
      <c r="L1696">
        <v>240</v>
      </c>
    </row>
    <row r="1697" spans="1:12" x14ac:dyDescent="0.3">
      <c r="A1697">
        <v>88005219</v>
      </c>
      <c r="B1697" s="13" t="s">
        <v>3189</v>
      </c>
      <c r="C1697" s="13" t="s">
        <v>3190</v>
      </c>
      <c r="D1697" s="13" t="s">
        <v>6</v>
      </c>
      <c r="E1697">
        <v>8</v>
      </c>
      <c r="F1697">
        <v>2020</v>
      </c>
      <c r="G1697">
        <v>1</v>
      </c>
      <c r="H1697" s="13" t="s">
        <v>6975</v>
      </c>
      <c r="I1697">
        <v>1</v>
      </c>
      <c r="J1697">
        <v>1</v>
      </c>
      <c r="K1697">
        <v>0</v>
      </c>
      <c r="L1697">
        <v>255</v>
      </c>
    </row>
    <row r="1698" spans="1:12" x14ac:dyDescent="0.3">
      <c r="A1698">
        <v>88005319</v>
      </c>
      <c r="B1698" s="13" t="s">
        <v>3189</v>
      </c>
      <c r="C1698" s="13" t="s">
        <v>3190</v>
      </c>
      <c r="D1698" s="13" t="s">
        <v>3202</v>
      </c>
      <c r="E1698">
        <v>8</v>
      </c>
      <c r="F1698">
        <v>2020</v>
      </c>
      <c r="G1698">
        <v>1</v>
      </c>
      <c r="H1698" s="13" t="s">
        <v>6975</v>
      </c>
      <c r="I1698">
        <v>1</v>
      </c>
      <c r="J1698">
        <v>1</v>
      </c>
      <c r="K1698">
        <v>0</v>
      </c>
      <c r="L1698">
        <v>474</v>
      </c>
    </row>
    <row r="1699" spans="1:12" x14ac:dyDescent="0.3">
      <c r="A1699">
        <v>88005419</v>
      </c>
      <c r="B1699" s="13" t="s">
        <v>3189</v>
      </c>
      <c r="C1699" s="13" t="s">
        <v>3190</v>
      </c>
      <c r="D1699" s="13" t="s">
        <v>6</v>
      </c>
      <c r="E1699">
        <v>8</v>
      </c>
      <c r="F1699">
        <v>2020</v>
      </c>
      <c r="G1699">
        <v>0</v>
      </c>
      <c r="H1699" s="13" t="s">
        <v>6975</v>
      </c>
      <c r="I1699">
        <v>1</v>
      </c>
      <c r="J1699">
        <v>1</v>
      </c>
      <c r="K1699">
        <v>0</v>
      </c>
      <c r="L1699">
        <v>1086</v>
      </c>
    </row>
    <row r="1700" spans="1:12" x14ac:dyDescent="0.3">
      <c r="A1700">
        <v>88005519</v>
      </c>
      <c r="B1700" s="13" t="s">
        <v>3189</v>
      </c>
      <c r="C1700" s="13" t="s">
        <v>3190</v>
      </c>
      <c r="D1700" s="13" t="s">
        <v>3202</v>
      </c>
      <c r="E1700">
        <v>8</v>
      </c>
      <c r="F1700">
        <v>2020</v>
      </c>
      <c r="G1700">
        <v>0</v>
      </c>
      <c r="H1700" s="13" t="s">
        <v>6975</v>
      </c>
      <c r="I1700">
        <v>1</v>
      </c>
      <c r="J1700">
        <v>1</v>
      </c>
      <c r="K1700">
        <v>0</v>
      </c>
      <c r="L1700">
        <v>1576</v>
      </c>
    </row>
    <row r="1701" spans="1:12" x14ac:dyDescent="0.3">
      <c r="A1701">
        <v>88005619</v>
      </c>
      <c r="B1701" s="13" t="s">
        <v>3189</v>
      </c>
      <c r="C1701" s="13" t="s">
        <v>3190</v>
      </c>
      <c r="D1701" s="13" t="s">
        <v>3202</v>
      </c>
      <c r="E1701">
        <v>8</v>
      </c>
      <c r="F1701">
        <v>2020</v>
      </c>
      <c r="G1701">
        <v>1</v>
      </c>
      <c r="H1701" s="13" t="s">
        <v>6975</v>
      </c>
      <c r="I1701">
        <v>1</v>
      </c>
      <c r="J1701">
        <v>1</v>
      </c>
      <c r="K1701">
        <v>0</v>
      </c>
      <c r="L1701">
        <v>1576</v>
      </c>
    </row>
    <row r="1702" spans="1:12" x14ac:dyDescent="0.3">
      <c r="A1702">
        <v>88005719</v>
      </c>
      <c r="B1702" s="13" t="s">
        <v>3189</v>
      </c>
      <c r="C1702" s="13" t="s">
        <v>3190</v>
      </c>
      <c r="D1702" s="13" t="s">
        <v>3203</v>
      </c>
      <c r="E1702">
        <v>8</v>
      </c>
      <c r="F1702">
        <v>2020</v>
      </c>
      <c r="G1702">
        <v>1</v>
      </c>
      <c r="H1702" s="13" t="s">
        <v>6975</v>
      </c>
      <c r="I1702">
        <v>1</v>
      </c>
      <c r="J1702">
        <v>1</v>
      </c>
      <c r="K1702">
        <v>0</v>
      </c>
      <c r="L1702">
        <v>948</v>
      </c>
    </row>
    <row r="1703" spans="1:12" x14ac:dyDescent="0.3">
      <c r="A1703">
        <v>88005819</v>
      </c>
      <c r="B1703" s="13" t="s">
        <v>3189</v>
      </c>
      <c r="C1703" s="13" t="s">
        <v>3190</v>
      </c>
      <c r="D1703" s="13" t="s">
        <v>3203</v>
      </c>
      <c r="E1703">
        <v>8</v>
      </c>
      <c r="F1703">
        <v>2020</v>
      </c>
      <c r="G1703">
        <v>0</v>
      </c>
      <c r="H1703" s="13" t="s">
        <v>6975</v>
      </c>
      <c r="I1703">
        <v>1</v>
      </c>
      <c r="J1703">
        <v>1</v>
      </c>
      <c r="K1703">
        <v>0</v>
      </c>
      <c r="L1703">
        <v>1491</v>
      </c>
    </row>
    <row r="1704" spans="1:12" x14ac:dyDescent="0.3">
      <c r="A1704">
        <v>88005919</v>
      </c>
      <c r="B1704" s="13" t="s">
        <v>3189</v>
      </c>
      <c r="C1704" s="13" t="s">
        <v>3190</v>
      </c>
      <c r="D1704" s="13" t="s">
        <v>6</v>
      </c>
      <c r="E1704">
        <v>8</v>
      </c>
      <c r="F1704">
        <v>2020</v>
      </c>
      <c r="G1704">
        <v>0</v>
      </c>
      <c r="H1704" s="13" t="s">
        <v>6975</v>
      </c>
      <c r="I1704">
        <v>1</v>
      </c>
      <c r="J1704">
        <v>1</v>
      </c>
      <c r="K1704">
        <v>0</v>
      </c>
      <c r="L1704">
        <v>636</v>
      </c>
    </row>
    <row r="1705" spans="1:12" x14ac:dyDescent="0.3">
      <c r="A1705">
        <v>88006019</v>
      </c>
      <c r="B1705" s="13" t="s">
        <v>3189</v>
      </c>
      <c r="C1705" s="13" t="s">
        <v>3190</v>
      </c>
      <c r="D1705" s="13" t="s">
        <v>3202</v>
      </c>
      <c r="E1705">
        <v>8</v>
      </c>
      <c r="F1705">
        <v>2020</v>
      </c>
      <c r="G1705">
        <v>1</v>
      </c>
      <c r="H1705" s="13" t="s">
        <v>6975</v>
      </c>
      <c r="I1705">
        <v>1</v>
      </c>
      <c r="J1705">
        <v>1</v>
      </c>
      <c r="K1705">
        <v>0</v>
      </c>
      <c r="L1705">
        <v>210</v>
      </c>
    </row>
    <row r="1706" spans="1:12" x14ac:dyDescent="0.3">
      <c r="A1706">
        <v>88006119</v>
      </c>
      <c r="B1706" s="13" t="s">
        <v>3189</v>
      </c>
      <c r="C1706" s="13" t="s">
        <v>3190</v>
      </c>
      <c r="D1706" s="13" t="s">
        <v>6</v>
      </c>
      <c r="E1706">
        <v>8</v>
      </c>
      <c r="F1706">
        <v>2020</v>
      </c>
      <c r="G1706">
        <v>1</v>
      </c>
      <c r="H1706" s="13" t="s">
        <v>6975</v>
      </c>
      <c r="I1706">
        <v>1</v>
      </c>
      <c r="J1706">
        <v>1</v>
      </c>
      <c r="K1706">
        <v>0</v>
      </c>
      <c r="L1706">
        <v>255</v>
      </c>
    </row>
    <row r="1707" spans="1:12" x14ac:dyDescent="0.3">
      <c r="A1707">
        <v>88006219</v>
      </c>
      <c r="B1707" s="13" t="s">
        <v>3189</v>
      </c>
      <c r="C1707" s="13" t="s">
        <v>3190</v>
      </c>
      <c r="D1707" s="13" t="s">
        <v>6</v>
      </c>
      <c r="E1707">
        <v>8</v>
      </c>
      <c r="F1707">
        <v>2020</v>
      </c>
      <c r="G1707">
        <v>1</v>
      </c>
      <c r="H1707" s="13" t="s">
        <v>6975</v>
      </c>
      <c r="I1707">
        <v>1</v>
      </c>
      <c r="J1707">
        <v>1</v>
      </c>
      <c r="K1707">
        <v>0</v>
      </c>
      <c r="L1707">
        <v>992</v>
      </c>
    </row>
    <row r="1708" spans="1:12" x14ac:dyDescent="0.3">
      <c r="A1708">
        <v>88006419</v>
      </c>
      <c r="B1708" s="13" t="s">
        <v>3189</v>
      </c>
      <c r="C1708" s="13" t="s">
        <v>3190</v>
      </c>
      <c r="D1708" s="13" t="s">
        <v>6</v>
      </c>
      <c r="E1708">
        <v>8</v>
      </c>
      <c r="F1708">
        <v>2020</v>
      </c>
      <c r="G1708">
        <v>1</v>
      </c>
      <c r="H1708" s="13" t="s">
        <v>6975</v>
      </c>
      <c r="I1708">
        <v>1</v>
      </c>
      <c r="J1708">
        <v>1</v>
      </c>
      <c r="K1708">
        <v>0</v>
      </c>
      <c r="L1708">
        <v>526</v>
      </c>
    </row>
    <row r="1709" spans="1:12" x14ac:dyDescent="0.3">
      <c r="A1709">
        <v>88006519</v>
      </c>
      <c r="B1709" s="13" t="s">
        <v>3189</v>
      </c>
      <c r="C1709" s="13" t="s">
        <v>3190</v>
      </c>
      <c r="D1709" s="13" t="s">
        <v>3201</v>
      </c>
      <c r="E1709">
        <v>8</v>
      </c>
      <c r="F1709">
        <v>2020</v>
      </c>
      <c r="G1709">
        <v>1</v>
      </c>
      <c r="H1709" s="13" t="s">
        <v>6975</v>
      </c>
      <c r="I1709">
        <v>1</v>
      </c>
      <c r="J1709">
        <v>1</v>
      </c>
      <c r="K1709">
        <v>0</v>
      </c>
      <c r="L1709">
        <v>1101</v>
      </c>
    </row>
    <row r="1710" spans="1:12" x14ac:dyDescent="0.3">
      <c r="A1710">
        <v>88006719</v>
      </c>
      <c r="B1710" s="13" t="s">
        <v>3189</v>
      </c>
      <c r="C1710" s="13" t="s">
        <v>3190</v>
      </c>
      <c r="D1710" s="13" t="s">
        <v>3202</v>
      </c>
      <c r="E1710">
        <v>8</v>
      </c>
      <c r="F1710">
        <v>2020</v>
      </c>
      <c r="G1710">
        <v>1</v>
      </c>
      <c r="H1710" s="13" t="s">
        <v>6975</v>
      </c>
      <c r="I1710">
        <v>1</v>
      </c>
      <c r="J1710">
        <v>1</v>
      </c>
      <c r="K1710">
        <v>0</v>
      </c>
      <c r="L1710">
        <v>1491</v>
      </c>
    </row>
    <row r="1711" spans="1:12" x14ac:dyDescent="0.3">
      <c r="A1711">
        <v>88006819</v>
      </c>
      <c r="B1711" s="13" t="s">
        <v>3189</v>
      </c>
      <c r="C1711" s="13" t="s">
        <v>3190</v>
      </c>
      <c r="D1711" s="13" t="s">
        <v>3203</v>
      </c>
      <c r="E1711">
        <v>8</v>
      </c>
      <c r="F1711">
        <v>2020</v>
      </c>
      <c r="G1711">
        <v>1</v>
      </c>
      <c r="H1711" s="13" t="s">
        <v>6975</v>
      </c>
      <c r="I1711">
        <v>1</v>
      </c>
      <c r="J1711">
        <v>1</v>
      </c>
      <c r="K1711">
        <v>0</v>
      </c>
      <c r="L1711">
        <v>1576</v>
      </c>
    </row>
    <row r="1712" spans="1:12" x14ac:dyDescent="0.3">
      <c r="A1712">
        <v>88006919</v>
      </c>
      <c r="B1712" s="13" t="s">
        <v>3189</v>
      </c>
      <c r="C1712" s="13" t="s">
        <v>3190</v>
      </c>
      <c r="D1712" s="13" t="s">
        <v>6</v>
      </c>
      <c r="E1712">
        <v>8</v>
      </c>
      <c r="F1712">
        <v>2020</v>
      </c>
      <c r="G1712">
        <v>0</v>
      </c>
      <c r="H1712" s="13" t="s">
        <v>6975</v>
      </c>
      <c r="I1712">
        <v>1</v>
      </c>
      <c r="J1712">
        <v>1</v>
      </c>
      <c r="K1712">
        <v>0</v>
      </c>
      <c r="L1712">
        <v>510</v>
      </c>
    </row>
    <row r="1713" spans="1:12" x14ac:dyDescent="0.3">
      <c r="A1713">
        <v>88007019</v>
      </c>
      <c r="B1713" s="13" t="s">
        <v>3189</v>
      </c>
      <c r="C1713" s="13" t="s">
        <v>3190</v>
      </c>
      <c r="D1713" s="13" t="s">
        <v>3203</v>
      </c>
      <c r="E1713">
        <v>8</v>
      </c>
      <c r="F1713">
        <v>2020</v>
      </c>
      <c r="G1713">
        <v>0</v>
      </c>
      <c r="H1713" s="13" t="s">
        <v>6975</v>
      </c>
      <c r="I1713">
        <v>1</v>
      </c>
      <c r="J1713">
        <v>1</v>
      </c>
      <c r="K1713">
        <v>0</v>
      </c>
      <c r="L1713">
        <v>210</v>
      </c>
    </row>
    <row r="1714" spans="1:12" x14ac:dyDescent="0.3">
      <c r="A1714">
        <v>88007119</v>
      </c>
      <c r="B1714" s="13" t="s">
        <v>3189</v>
      </c>
      <c r="C1714" s="13" t="s">
        <v>3190</v>
      </c>
      <c r="D1714" s="13" t="s">
        <v>3201</v>
      </c>
      <c r="E1714">
        <v>8</v>
      </c>
      <c r="F1714">
        <v>2020</v>
      </c>
      <c r="G1714">
        <v>0</v>
      </c>
      <c r="H1714" s="13" t="s">
        <v>6975</v>
      </c>
      <c r="I1714">
        <v>1</v>
      </c>
      <c r="J1714">
        <v>1</v>
      </c>
      <c r="K1714">
        <v>0</v>
      </c>
      <c r="L1714">
        <v>255</v>
      </c>
    </row>
    <row r="1715" spans="1:12" x14ac:dyDescent="0.3">
      <c r="A1715">
        <v>88007219</v>
      </c>
      <c r="B1715" s="13" t="s">
        <v>3189</v>
      </c>
      <c r="C1715" s="13" t="s">
        <v>3190</v>
      </c>
      <c r="D1715" s="13" t="s">
        <v>6</v>
      </c>
      <c r="E1715">
        <v>8</v>
      </c>
      <c r="F1715">
        <v>2020</v>
      </c>
      <c r="G1715">
        <v>0</v>
      </c>
      <c r="H1715" s="13" t="s">
        <v>6975</v>
      </c>
      <c r="I1715">
        <v>1</v>
      </c>
      <c r="J1715">
        <v>1</v>
      </c>
      <c r="K1715">
        <v>0</v>
      </c>
      <c r="L1715">
        <v>990</v>
      </c>
    </row>
    <row r="1716" spans="1:12" x14ac:dyDescent="0.3">
      <c r="A1716">
        <v>88007319</v>
      </c>
      <c r="B1716" s="13" t="s">
        <v>3189</v>
      </c>
      <c r="C1716" s="13" t="s">
        <v>3190</v>
      </c>
      <c r="D1716" s="13" t="s">
        <v>3202</v>
      </c>
      <c r="E1716">
        <v>8</v>
      </c>
      <c r="F1716">
        <v>2020</v>
      </c>
      <c r="G1716">
        <v>0</v>
      </c>
      <c r="H1716" s="13" t="s">
        <v>6975</v>
      </c>
      <c r="I1716">
        <v>1</v>
      </c>
      <c r="J1716">
        <v>1</v>
      </c>
      <c r="K1716">
        <v>0</v>
      </c>
      <c r="L1716">
        <v>1491</v>
      </c>
    </row>
    <row r="1717" spans="1:12" x14ac:dyDescent="0.3">
      <c r="A1717">
        <v>88007419</v>
      </c>
      <c r="B1717" s="13" t="s">
        <v>3189</v>
      </c>
      <c r="C1717" s="13" t="s">
        <v>3190</v>
      </c>
      <c r="D1717" s="13" t="s">
        <v>6</v>
      </c>
      <c r="E1717">
        <v>8</v>
      </c>
      <c r="F1717">
        <v>2020</v>
      </c>
      <c r="G1717">
        <v>1</v>
      </c>
      <c r="H1717" s="13" t="s">
        <v>6975</v>
      </c>
      <c r="I1717">
        <v>1</v>
      </c>
      <c r="J1717">
        <v>1</v>
      </c>
      <c r="K1717">
        <v>0</v>
      </c>
      <c r="L1717">
        <v>1101</v>
      </c>
    </row>
    <row r="1718" spans="1:12" x14ac:dyDescent="0.3">
      <c r="A1718">
        <v>88007519</v>
      </c>
      <c r="B1718" s="13" t="s">
        <v>3189</v>
      </c>
      <c r="C1718" s="13" t="s">
        <v>3190</v>
      </c>
      <c r="D1718" s="13" t="s">
        <v>3200</v>
      </c>
      <c r="E1718">
        <v>8</v>
      </c>
      <c r="F1718">
        <v>2020</v>
      </c>
      <c r="G1718">
        <v>0</v>
      </c>
      <c r="H1718" s="13" t="s">
        <v>6975</v>
      </c>
      <c r="I1718">
        <v>1</v>
      </c>
      <c r="J1718">
        <v>1</v>
      </c>
      <c r="K1718">
        <v>0</v>
      </c>
      <c r="L1718">
        <v>1576</v>
      </c>
    </row>
    <row r="1719" spans="1:12" x14ac:dyDescent="0.3">
      <c r="A1719">
        <v>88007619</v>
      </c>
      <c r="B1719" s="13" t="s">
        <v>3189</v>
      </c>
      <c r="C1719" s="13" t="s">
        <v>3190</v>
      </c>
      <c r="D1719" s="13" t="s">
        <v>3202</v>
      </c>
      <c r="E1719">
        <v>8</v>
      </c>
      <c r="F1719">
        <v>2020</v>
      </c>
      <c r="G1719">
        <v>0</v>
      </c>
      <c r="H1719" s="13" t="s">
        <v>6975</v>
      </c>
      <c r="I1719">
        <v>1</v>
      </c>
      <c r="J1719">
        <v>1</v>
      </c>
      <c r="K1719">
        <v>0</v>
      </c>
      <c r="L1719">
        <v>1101</v>
      </c>
    </row>
    <row r="1720" spans="1:12" x14ac:dyDescent="0.3">
      <c r="A1720">
        <v>88007719</v>
      </c>
      <c r="B1720" s="13" t="s">
        <v>3189</v>
      </c>
      <c r="C1720" s="13" t="s">
        <v>3190</v>
      </c>
      <c r="D1720" s="13" t="s">
        <v>3200</v>
      </c>
      <c r="E1720">
        <v>8</v>
      </c>
      <c r="F1720">
        <v>2020</v>
      </c>
      <c r="G1720">
        <v>0</v>
      </c>
      <c r="H1720" s="13" t="s">
        <v>6975</v>
      </c>
      <c r="I1720">
        <v>1</v>
      </c>
      <c r="J1720">
        <v>1</v>
      </c>
      <c r="K1720">
        <v>0</v>
      </c>
      <c r="L1720">
        <v>510</v>
      </c>
    </row>
    <row r="1721" spans="1:12" x14ac:dyDescent="0.3">
      <c r="A1721">
        <v>88007819</v>
      </c>
      <c r="B1721" s="13" t="s">
        <v>3189</v>
      </c>
      <c r="C1721" s="13" t="s">
        <v>3190</v>
      </c>
      <c r="D1721" s="13" t="s">
        <v>3201</v>
      </c>
      <c r="E1721">
        <v>8</v>
      </c>
      <c r="F1721">
        <v>2020</v>
      </c>
      <c r="G1721">
        <v>1</v>
      </c>
      <c r="H1721" s="13" t="s">
        <v>6975</v>
      </c>
      <c r="I1721">
        <v>1</v>
      </c>
      <c r="J1721">
        <v>1</v>
      </c>
      <c r="K1721">
        <v>0</v>
      </c>
      <c r="L1721">
        <v>579</v>
      </c>
    </row>
    <row r="1722" spans="1:12" x14ac:dyDescent="0.3">
      <c r="A1722">
        <v>88007919</v>
      </c>
      <c r="B1722" s="13" t="s">
        <v>3189</v>
      </c>
      <c r="C1722" s="13" t="s">
        <v>3190</v>
      </c>
      <c r="D1722" s="13" t="s">
        <v>3200</v>
      </c>
      <c r="E1722">
        <v>8</v>
      </c>
      <c r="F1722">
        <v>2020</v>
      </c>
      <c r="G1722">
        <v>1</v>
      </c>
      <c r="H1722" s="13" t="s">
        <v>6975</v>
      </c>
      <c r="I1722">
        <v>1</v>
      </c>
      <c r="J1722">
        <v>1</v>
      </c>
      <c r="K1722">
        <v>0</v>
      </c>
      <c r="L1722">
        <v>636</v>
      </c>
    </row>
    <row r="1723" spans="1:12" x14ac:dyDescent="0.3">
      <c r="A1723">
        <v>29020119</v>
      </c>
      <c r="B1723" s="13" t="s">
        <v>3189</v>
      </c>
      <c r="C1723" s="13" t="s">
        <v>3190</v>
      </c>
      <c r="D1723" s="13" t="s">
        <v>6</v>
      </c>
      <c r="E1723">
        <v>8</v>
      </c>
      <c r="F1723">
        <v>2020</v>
      </c>
      <c r="G1723">
        <v>0</v>
      </c>
      <c r="H1723" s="13" t="s">
        <v>6975</v>
      </c>
      <c r="I1723">
        <v>1</v>
      </c>
      <c r="J1723">
        <v>1</v>
      </c>
      <c r="K1723">
        <v>0</v>
      </c>
      <c r="L1723">
        <v>228</v>
      </c>
    </row>
    <row r="1724" spans="1:12" x14ac:dyDescent="0.3">
      <c r="A1724">
        <v>29020219</v>
      </c>
      <c r="B1724" s="13" t="s">
        <v>3189</v>
      </c>
      <c r="C1724" s="13" t="s">
        <v>3190</v>
      </c>
      <c r="D1724" s="13" t="s">
        <v>3201</v>
      </c>
      <c r="E1724">
        <v>8</v>
      </c>
      <c r="F1724">
        <v>2020</v>
      </c>
      <c r="G1724">
        <v>1</v>
      </c>
      <c r="H1724" s="13" t="s">
        <v>6975</v>
      </c>
      <c r="I1724">
        <v>1</v>
      </c>
      <c r="J1724">
        <v>1</v>
      </c>
      <c r="K1724">
        <v>0</v>
      </c>
      <c r="L1724">
        <v>383</v>
      </c>
    </row>
    <row r="1725" spans="1:12" x14ac:dyDescent="0.3">
      <c r="A1725">
        <v>29020319</v>
      </c>
      <c r="B1725" s="13" t="s">
        <v>3189</v>
      </c>
      <c r="C1725" s="13" t="s">
        <v>3190</v>
      </c>
      <c r="D1725" s="13" t="s">
        <v>3202</v>
      </c>
      <c r="E1725">
        <v>8</v>
      </c>
      <c r="F1725">
        <v>2020</v>
      </c>
      <c r="G1725">
        <v>0</v>
      </c>
      <c r="H1725" s="13" t="s">
        <v>6975</v>
      </c>
      <c r="I1725">
        <v>1</v>
      </c>
      <c r="J1725">
        <v>1</v>
      </c>
      <c r="K1725">
        <v>0</v>
      </c>
      <c r="L1725">
        <v>168</v>
      </c>
    </row>
    <row r="1726" spans="1:12" x14ac:dyDescent="0.3">
      <c r="A1726">
        <v>29020519</v>
      </c>
      <c r="B1726" s="13" t="s">
        <v>3189</v>
      </c>
      <c r="C1726" s="13" t="s">
        <v>3190</v>
      </c>
      <c r="D1726" s="13" t="s">
        <v>3202</v>
      </c>
      <c r="E1726">
        <v>8</v>
      </c>
      <c r="F1726">
        <v>2020</v>
      </c>
      <c r="G1726">
        <v>1</v>
      </c>
      <c r="H1726" s="13" t="s">
        <v>6975</v>
      </c>
      <c r="I1726">
        <v>1</v>
      </c>
      <c r="J1726">
        <v>1</v>
      </c>
      <c r="K1726">
        <v>0</v>
      </c>
      <c r="L1726">
        <v>168</v>
      </c>
    </row>
    <row r="1727" spans="1:12" x14ac:dyDescent="0.3">
      <c r="A1727">
        <v>29020619</v>
      </c>
      <c r="B1727" s="13" t="s">
        <v>3189</v>
      </c>
      <c r="C1727" s="13" t="s">
        <v>3190</v>
      </c>
      <c r="D1727" s="13" t="s">
        <v>3201</v>
      </c>
      <c r="E1727">
        <v>8</v>
      </c>
      <c r="F1727">
        <v>2020</v>
      </c>
      <c r="G1727">
        <v>1</v>
      </c>
      <c r="H1727" s="13" t="s">
        <v>6975</v>
      </c>
      <c r="I1727">
        <v>1</v>
      </c>
      <c r="J1727">
        <v>1</v>
      </c>
      <c r="K1727">
        <v>0</v>
      </c>
      <c r="L1727">
        <v>192</v>
      </c>
    </row>
    <row r="1728" spans="1:12" x14ac:dyDescent="0.3">
      <c r="A1728">
        <v>29020719</v>
      </c>
      <c r="B1728" s="13" t="s">
        <v>3189</v>
      </c>
      <c r="C1728" s="13" t="s">
        <v>3190</v>
      </c>
      <c r="D1728" s="13" t="s">
        <v>3203</v>
      </c>
      <c r="E1728">
        <v>8</v>
      </c>
      <c r="F1728">
        <v>2020</v>
      </c>
      <c r="G1728">
        <v>1</v>
      </c>
      <c r="H1728" s="13" t="s">
        <v>6975</v>
      </c>
      <c r="I1728">
        <v>1</v>
      </c>
      <c r="J1728">
        <v>1</v>
      </c>
      <c r="K1728">
        <v>0</v>
      </c>
      <c r="L1728">
        <v>192</v>
      </c>
    </row>
    <row r="1729" spans="1:12" x14ac:dyDescent="0.3">
      <c r="A1729">
        <v>29020919</v>
      </c>
      <c r="B1729" s="13" t="s">
        <v>3189</v>
      </c>
      <c r="C1729" s="13" t="s">
        <v>3190</v>
      </c>
      <c r="D1729" s="13" t="s">
        <v>3203</v>
      </c>
      <c r="E1729">
        <v>8</v>
      </c>
      <c r="F1729">
        <v>2020</v>
      </c>
      <c r="G1729">
        <v>0</v>
      </c>
      <c r="H1729" s="13" t="s">
        <v>6975</v>
      </c>
      <c r="I1729">
        <v>1</v>
      </c>
      <c r="J1729">
        <v>1</v>
      </c>
      <c r="K1729">
        <v>0</v>
      </c>
      <c r="L1729">
        <v>258</v>
      </c>
    </row>
    <row r="1730" spans="1:12" x14ac:dyDescent="0.3">
      <c r="A1730">
        <v>29021019</v>
      </c>
      <c r="B1730" s="13" t="s">
        <v>3189</v>
      </c>
      <c r="C1730" s="13" t="s">
        <v>3190</v>
      </c>
      <c r="D1730" s="13" t="s">
        <v>6</v>
      </c>
      <c r="E1730">
        <v>8</v>
      </c>
      <c r="F1730">
        <v>2020</v>
      </c>
      <c r="G1730">
        <v>0</v>
      </c>
      <c r="H1730" s="13" t="s">
        <v>6975</v>
      </c>
      <c r="I1730">
        <v>1</v>
      </c>
      <c r="J1730">
        <v>1</v>
      </c>
      <c r="K1730">
        <v>0</v>
      </c>
      <c r="L1730">
        <v>293</v>
      </c>
    </row>
    <row r="1731" spans="1:12" x14ac:dyDescent="0.3">
      <c r="A1731">
        <v>29021119</v>
      </c>
      <c r="B1731" s="13" t="s">
        <v>3189</v>
      </c>
      <c r="C1731" s="13" t="s">
        <v>3190</v>
      </c>
      <c r="D1731" s="13" t="s">
        <v>3202</v>
      </c>
      <c r="E1731">
        <v>8</v>
      </c>
      <c r="F1731">
        <v>2020</v>
      </c>
      <c r="G1731">
        <v>0</v>
      </c>
      <c r="H1731" s="13" t="s">
        <v>6975</v>
      </c>
      <c r="I1731">
        <v>1</v>
      </c>
      <c r="J1731">
        <v>1</v>
      </c>
      <c r="K1731">
        <v>0</v>
      </c>
      <c r="L1731">
        <v>383</v>
      </c>
    </row>
    <row r="1732" spans="1:12" x14ac:dyDescent="0.3">
      <c r="A1732">
        <v>29021319</v>
      </c>
      <c r="B1732" s="13" t="s">
        <v>3189</v>
      </c>
      <c r="C1732" s="13" t="s">
        <v>3190</v>
      </c>
      <c r="D1732" s="13" t="s">
        <v>6</v>
      </c>
      <c r="E1732">
        <v>8</v>
      </c>
      <c r="F1732">
        <v>2020</v>
      </c>
      <c r="G1732">
        <v>1</v>
      </c>
      <c r="H1732" s="13" t="s">
        <v>6975</v>
      </c>
      <c r="I1732">
        <v>1</v>
      </c>
      <c r="J1732">
        <v>1</v>
      </c>
      <c r="K1732">
        <v>0</v>
      </c>
      <c r="L1732">
        <v>168</v>
      </c>
    </row>
    <row r="1733" spans="1:12" x14ac:dyDescent="0.3">
      <c r="A1733">
        <v>29021419</v>
      </c>
      <c r="B1733" s="13" t="s">
        <v>3189</v>
      </c>
      <c r="C1733" s="13" t="s">
        <v>3190</v>
      </c>
      <c r="D1733" s="13" t="s">
        <v>3202</v>
      </c>
      <c r="E1733">
        <v>8</v>
      </c>
      <c r="F1733">
        <v>2020</v>
      </c>
      <c r="G1733">
        <v>0</v>
      </c>
      <c r="H1733" s="13" t="s">
        <v>6975</v>
      </c>
      <c r="I1733">
        <v>1</v>
      </c>
      <c r="J1733">
        <v>1</v>
      </c>
      <c r="K1733">
        <v>0</v>
      </c>
      <c r="L1733">
        <v>168</v>
      </c>
    </row>
    <row r="1734" spans="1:12" x14ac:dyDescent="0.3">
      <c r="A1734">
        <v>29021519</v>
      </c>
      <c r="B1734" s="13" t="s">
        <v>3189</v>
      </c>
      <c r="C1734" s="13" t="s">
        <v>3190</v>
      </c>
      <c r="D1734" s="13" t="s">
        <v>3201</v>
      </c>
      <c r="E1734">
        <v>8</v>
      </c>
      <c r="F1734">
        <v>2020</v>
      </c>
      <c r="G1734">
        <v>0</v>
      </c>
      <c r="H1734" s="13" t="s">
        <v>6975</v>
      </c>
      <c r="I1734">
        <v>1</v>
      </c>
      <c r="J1734">
        <v>1</v>
      </c>
      <c r="K1734">
        <v>0</v>
      </c>
      <c r="L1734">
        <v>220</v>
      </c>
    </row>
    <row r="1735" spans="1:12" x14ac:dyDescent="0.3">
      <c r="A1735">
        <v>29021719</v>
      </c>
      <c r="B1735" s="13" t="s">
        <v>3189</v>
      </c>
      <c r="C1735" s="13" t="s">
        <v>3190</v>
      </c>
      <c r="D1735" s="13" t="s">
        <v>3203</v>
      </c>
      <c r="E1735">
        <v>8</v>
      </c>
      <c r="F1735">
        <v>2020</v>
      </c>
      <c r="G1735">
        <v>1</v>
      </c>
      <c r="H1735" s="13" t="s">
        <v>6975</v>
      </c>
      <c r="I1735">
        <v>1</v>
      </c>
      <c r="J1735">
        <v>1</v>
      </c>
      <c r="K1735">
        <v>0</v>
      </c>
      <c r="L1735">
        <v>220</v>
      </c>
    </row>
    <row r="1736" spans="1:12" x14ac:dyDescent="0.3">
      <c r="A1736">
        <v>29021819</v>
      </c>
      <c r="B1736" s="13" t="s">
        <v>3189</v>
      </c>
      <c r="C1736" s="13" t="s">
        <v>3190</v>
      </c>
      <c r="D1736" s="13" t="s">
        <v>3201</v>
      </c>
      <c r="E1736">
        <v>8</v>
      </c>
      <c r="F1736">
        <v>2020</v>
      </c>
      <c r="G1736">
        <v>0</v>
      </c>
      <c r="H1736" s="13" t="s">
        <v>6975</v>
      </c>
      <c r="I1736">
        <v>1</v>
      </c>
      <c r="J1736">
        <v>1</v>
      </c>
      <c r="K1736">
        <v>0</v>
      </c>
      <c r="L1736">
        <v>327</v>
      </c>
    </row>
    <row r="1737" spans="1:12" x14ac:dyDescent="0.3">
      <c r="A1737">
        <v>29021919</v>
      </c>
      <c r="B1737" s="13" t="s">
        <v>3189</v>
      </c>
      <c r="C1737" s="13" t="s">
        <v>3190</v>
      </c>
      <c r="D1737" s="13" t="s">
        <v>6</v>
      </c>
      <c r="E1737">
        <v>8</v>
      </c>
      <c r="F1737">
        <v>2020</v>
      </c>
      <c r="G1737">
        <v>0</v>
      </c>
      <c r="H1737" s="13" t="s">
        <v>6975</v>
      </c>
      <c r="I1737">
        <v>1</v>
      </c>
      <c r="J1737">
        <v>1</v>
      </c>
      <c r="K1737">
        <v>0</v>
      </c>
      <c r="L1737">
        <v>258</v>
      </c>
    </row>
    <row r="1738" spans="1:12" x14ac:dyDescent="0.3">
      <c r="A1738">
        <v>29022119</v>
      </c>
      <c r="B1738" s="13" t="s">
        <v>3189</v>
      </c>
      <c r="C1738" s="13" t="s">
        <v>3190</v>
      </c>
      <c r="D1738" s="13" t="s">
        <v>6</v>
      </c>
      <c r="E1738">
        <v>8</v>
      </c>
      <c r="F1738">
        <v>2020</v>
      </c>
      <c r="G1738">
        <v>1</v>
      </c>
      <c r="H1738" s="13" t="s">
        <v>6975</v>
      </c>
      <c r="I1738">
        <v>1</v>
      </c>
      <c r="J1738">
        <v>1</v>
      </c>
      <c r="K1738">
        <v>0</v>
      </c>
      <c r="L1738">
        <v>345</v>
      </c>
    </row>
    <row r="1739" spans="1:12" x14ac:dyDescent="0.3">
      <c r="A1739">
        <v>29022219</v>
      </c>
      <c r="B1739" s="13" t="s">
        <v>3189</v>
      </c>
      <c r="C1739" s="13" t="s">
        <v>3190</v>
      </c>
      <c r="D1739" s="13" t="s">
        <v>3202</v>
      </c>
      <c r="E1739">
        <v>8</v>
      </c>
      <c r="F1739">
        <v>2020</v>
      </c>
      <c r="G1739">
        <v>0</v>
      </c>
      <c r="H1739" s="13" t="s">
        <v>6975</v>
      </c>
      <c r="I1739">
        <v>1</v>
      </c>
      <c r="J1739">
        <v>1</v>
      </c>
      <c r="K1739">
        <v>0</v>
      </c>
      <c r="L1739">
        <v>172</v>
      </c>
    </row>
    <row r="1740" spans="1:12" x14ac:dyDescent="0.3">
      <c r="A1740">
        <v>29022319</v>
      </c>
      <c r="B1740" s="13" t="s">
        <v>3189</v>
      </c>
      <c r="C1740" s="13" t="s">
        <v>3190</v>
      </c>
      <c r="D1740" s="13" t="s">
        <v>6</v>
      </c>
      <c r="E1740">
        <v>8</v>
      </c>
      <c r="F1740">
        <v>2020</v>
      </c>
      <c r="G1740">
        <v>1</v>
      </c>
      <c r="H1740" s="13" t="s">
        <v>6975</v>
      </c>
      <c r="I1740">
        <v>1</v>
      </c>
      <c r="J1740">
        <v>1</v>
      </c>
      <c r="K1740">
        <v>0</v>
      </c>
      <c r="L1740">
        <v>240</v>
      </c>
    </row>
    <row r="1741" spans="1:12" x14ac:dyDescent="0.3">
      <c r="A1741">
        <v>29022519</v>
      </c>
      <c r="B1741" s="13" t="s">
        <v>3189</v>
      </c>
      <c r="C1741" s="13" t="s">
        <v>3190</v>
      </c>
      <c r="D1741" s="13" t="s">
        <v>6</v>
      </c>
      <c r="E1741">
        <v>8</v>
      </c>
      <c r="F1741">
        <v>2020</v>
      </c>
      <c r="G1741">
        <v>1</v>
      </c>
      <c r="H1741" s="13" t="s">
        <v>6975</v>
      </c>
      <c r="I1741">
        <v>1</v>
      </c>
      <c r="J1741">
        <v>1</v>
      </c>
      <c r="K1741">
        <v>0</v>
      </c>
      <c r="L1741">
        <v>205</v>
      </c>
    </row>
    <row r="1742" spans="1:12" x14ac:dyDescent="0.3">
      <c r="A1742">
        <v>29022619</v>
      </c>
      <c r="B1742" s="13" t="s">
        <v>3189</v>
      </c>
      <c r="C1742" s="13" t="s">
        <v>3190</v>
      </c>
      <c r="D1742" s="13" t="s">
        <v>3201</v>
      </c>
      <c r="E1742">
        <v>8</v>
      </c>
      <c r="F1742">
        <v>2020</v>
      </c>
      <c r="G1742">
        <v>1</v>
      </c>
      <c r="H1742" s="13" t="s">
        <v>6975</v>
      </c>
      <c r="I1742">
        <v>1</v>
      </c>
      <c r="J1742">
        <v>1</v>
      </c>
      <c r="K1742">
        <v>0</v>
      </c>
      <c r="L1742">
        <v>192</v>
      </c>
    </row>
    <row r="1743" spans="1:12" x14ac:dyDescent="0.3">
      <c r="A1743">
        <v>29022719</v>
      </c>
      <c r="B1743" s="13" t="s">
        <v>3189</v>
      </c>
      <c r="C1743" s="13" t="s">
        <v>3190</v>
      </c>
      <c r="D1743" s="13" t="s">
        <v>3201</v>
      </c>
      <c r="E1743">
        <v>8</v>
      </c>
      <c r="F1743">
        <v>2020</v>
      </c>
      <c r="G1743">
        <v>1</v>
      </c>
      <c r="H1743" s="13" t="s">
        <v>6975</v>
      </c>
      <c r="I1743">
        <v>1</v>
      </c>
      <c r="J1743">
        <v>1</v>
      </c>
      <c r="K1743">
        <v>0</v>
      </c>
      <c r="L1743">
        <v>255</v>
      </c>
    </row>
    <row r="1744" spans="1:12" x14ac:dyDescent="0.3">
      <c r="A1744">
        <v>29023019</v>
      </c>
      <c r="B1744" s="13" t="s">
        <v>3189</v>
      </c>
      <c r="C1744" s="13" t="s">
        <v>3190</v>
      </c>
      <c r="D1744" s="13" t="s">
        <v>3202</v>
      </c>
      <c r="E1744">
        <v>8</v>
      </c>
      <c r="F1744">
        <v>2020</v>
      </c>
      <c r="G1744">
        <v>1</v>
      </c>
      <c r="H1744" s="13" t="s">
        <v>6975</v>
      </c>
      <c r="I1744">
        <v>1</v>
      </c>
      <c r="J1744">
        <v>1</v>
      </c>
      <c r="K1744">
        <v>0</v>
      </c>
      <c r="L1744">
        <v>383</v>
      </c>
    </row>
    <row r="1745" spans="1:12" x14ac:dyDescent="0.3">
      <c r="A1745">
        <v>29023119</v>
      </c>
      <c r="B1745" s="13" t="s">
        <v>3189</v>
      </c>
      <c r="C1745" s="13" t="s">
        <v>3190</v>
      </c>
      <c r="D1745" s="13" t="s">
        <v>3202</v>
      </c>
      <c r="E1745">
        <v>8</v>
      </c>
      <c r="F1745">
        <v>2020</v>
      </c>
      <c r="G1745">
        <v>0</v>
      </c>
      <c r="H1745" s="13" t="s">
        <v>6975</v>
      </c>
      <c r="I1745">
        <v>1</v>
      </c>
      <c r="J1745">
        <v>1</v>
      </c>
      <c r="K1745">
        <v>0</v>
      </c>
      <c r="L1745">
        <v>168</v>
      </c>
    </row>
    <row r="1746" spans="1:12" x14ac:dyDescent="0.3">
      <c r="A1746">
        <v>29023319</v>
      </c>
      <c r="B1746" s="13" t="s">
        <v>3189</v>
      </c>
      <c r="C1746" s="13" t="s">
        <v>3190</v>
      </c>
      <c r="D1746" s="13" t="s">
        <v>3203</v>
      </c>
      <c r="E1746">
        <v>8</v>
      </c>
      <c r="F1746">
        <v>2020</v>
      </c>
      <c r="G1746">
        <v>1</v>
      </c>
      <c r="H1746" s="13" t="s">
        <v>6975</v>
      </c>
      <c r="I1746">
        <v>1</v>
      </c>
      <c r="J1746">
        <v>1</v>
      </c>
      <c r="K1746">
        <v>0</v>
      </c>
      <c r="L1746">
        <v>240</v>
      </c>
    </row>
    <row r="1747" spans="1:12" x14ac:dyDescent="0.3">
      <c r="A1747">
        <v>29023419</v>
      </c>
      <c r="B1747" s="13" t="s">
        <v>3189</v>
      </c>
      <c r="C1747" s="13" t="s">
        <v>3190</v>
      </c>
      <c r="D1747" s="13" t="s">
        <v>3203</v>
      </c>
      <c r="E1747">
        <v>8</v>
      </c>
      <c r="F1747">
        <v>2020</v>
      </c>
      <c r="G1747">
        <v>0</v>
      </c>
      <c r="H1747" s="13" t="s">
        <v>6975</v>
      </c>
      <c r="I1747">
        <v>1</v>
      </c>
      <c r="J1747">
        <v>1</v>
      </c>
      <c r="K1747">
        <v>0</v>
      </c>
      <c r="L1747">
        <v>210</v>
      </c>
    </row>
    <row r="1748" spans="1:12" x14ac:dyDescent="0.3">
      <c r="A1748">
        <v>29023519</v>
      </c>
      <c r="B1748" s="13" t="s">
        <v>3189</v>
      </c>
      <c r="C1748" s="13" t="s">
        <v>3190</v>
      </c>
      <c r="D1748" s="13" t="s">
        <v>3200</v>
      </c>
      <c r="E1748">
        <v>8</v>
      </c>
      <c r="F1748">
        <v>2020</v>
      </c>
      <c r="G1748">
        <v>1</v>
      </c>
      <c r="H1748" s="13" t="s">
        <v>6975</v>
      </c>
      <c r="I1748">
        <v>1</v>
      </c>
      <c r="J1748">
        <v>1</v>
      </c>
      <c r="K1748">
        <v>0</v>
      </c>
      <c r="L1748">
        <v>313</v>
      </c>
    </row>
    <row r="1749" spans="1:12" x14ac:dyDescent="0.3">
      <c r="A1749">
        <v>29023819</v>
      </c>
      <c r="B1749" s="13" t="s">
        <v>3189</v>
      </c>
      <c r="C1749" s="13" t="s">
        <v>3190</v>
      </c>
      <c r="D1749" s="13" t="s">
        <v>6</v>
      </c>
      <c r="E1749">
        <v>8</v>
      </c>
      <c r="F1749">
        <v>2020</v>
      </c>
      <c r="G1749">
        <v>1</v>
      </c>
      <c r="H1749" s="13" t="s">
        <v>6975</v>
      </c>
      <c r="I1749">
        <v>1</v>
      </c>
      <c r="J1749">
        <v>1</v>
      </c>
      <c r="K1749">
        <v>0</v>
      </c>
      <c r="L1749">
        <v>313</v>
      </c>
    </row>
    <row r="1750" spans="1:12" x14ac:dyDescent="0.3">
      <c r="A1750">
        <v>29023919</v>
      </c>
      <c r="B1750" s="13" t="s">
        <v>3189</v>
      </c>
      <c r="C1750" s="13" t="s">
        <v>3190</v>
      </c>
      <c r="D1750" s="13" t="s">
        <v>6</v>
      </c>
      <c r="E1750">
        <v>8</v>
      </c>
      <c r="F1750">
        <v>2020</v>
      </c>
      <c r="G1750">
        <v>0</v>
      </c>
      <c r="H1750" s="13" t="s">
        <v>6975</v>
      </c>
      <c r="I1750">
        <v>1</v>
      </c>
      <c r="J1750">
        <v>1</v>
      </c>
      <c r="K1750">
        <v>0</v>
      </c>
      <c r="L1750">
        <v>474</v>
      </c>
    </row>
    <row r="1751" spans="1:12" x14ac:dyDescent="0.3">
      <c r="A1751">
        <v>29024119</v>
      </c>
      <c r="B1751" s="13" t="s">
        <v>3189</v>
      </c>
      <c r="C1751" s="13" t="s">
        <v>3190</v>
      </c>
      <c r="D1751" s="13" t="s">
        <v>6</v>
      </c>
      <c r="E1751">
        <v>8</v>
      </c>
      <c r="F1751">
        <v>2020</v>
      </c>
      <c r="G1751">
        <v>1</v>
      </c>
      <c r="H1751" s="13" t="s">
        <v>6975</v>
      </c>
      <c r="I1751">
        <v>1</v>
      </c>
      <c r="J1751">
        <v>1</v>
      </c>
      <c r="K1751">
        <v>0</v>
      </c>
      <c r="L1751">
        <v>447</v>
      </c>
    </row>
    <row r="1752" spans="1:12" x14ac:dyDescent="0.3">
      <c r="A1752">
        <v>29024219</v>
      </c>
      <c r="B1752" s="13" t="s">
        <v>3189</v>
      </c>
      <c r="C1752" s="13" t="s">
        <v>3190</v>
      </c>
      <c r="D1752" s="13" t="s">
        <v>6</v>
      </c>
      <c r="E1752">
        <v>8</v>
      </c>
      <c r="F1752">
        <v>2020</v>
      </c>
      <c r="G1752">
        <v>0</v>
      </c>
      <c r="H1752" s="13" t="s">
        <v>6975</v>
      </c>
      <c r="I1752">
        <v>1</v>
      </c>
      <c r="J1752">
        <v>1</v>
      </c>
      <c r="K1752">
        <v>0</v>
      </c>
      <c r="L1752">
        <v>172</v>
      </c>
    </row>
    <row r="1753" spans="1:12" x14ac:dyDescent="0.3">
      <c r="A1753">
        <v>54010119</v>
      </c>
      <c r="B1753" s="13" t="s">
        <v>3189</v>
      </c>
      <c r="C1753" s="13" t="s">
        <v>3190</v>
      </c>
      <c r="D1753" s="13" t="s">
        <v>3201</v>
      </c>
      <c r="E1753">
        <v>8</v>
      </c>
      <c r="F1753">
        <v>2020</v>
      </c>
      <c r="G1753">
        <v>0</v>
      </c>
      <c r="H1753" s="13" t="s">
        <v>6975</v>
      </c>
      <c r="I1753">
        <v>1</v>
      </c>
      <c r="J1753">
        <v>1</v>
      </c>
      <c r="K1753">
        <v>0</v>
      </c>
      <c r="L1753">
        <v>506</v>
      </c>
    </row>
    <row r="1754" spans="1:12" x14ac:dyDescent="0.3">
      <c r="A1754">
        <v>54010219</v>
      </c>
      <c r="B1754" s="13" t="s">
        <v>3189</v>
      </c>
      <c r="C1754" s="13" t="s">
        <v>3190</v>
      </c>
      <c r="D1754" s="13" t="s">
        <v>3201</v>
      </c>
      <c r="E1754">
        <v>8</v>
      </c>
      <c r="F1754">
        <v>2020</v>
      </c>
      <c r="G1754">
        <v>1</v>
      </c>
      <c r="H1754" s="13" t="s">
        <v>6975</v>
      </c>
      <c r="I1754">
        <v>1</v>
      </c>
      <c r="J1754">
        <v>1</v>
      </c>
      <c r="K1754">
        <v>0</v>
      </c>
      <c r="L1754">
        <v>332</v>
      </c>
    </row>
    <row r="1755" spans="1:12" x14ac:dyDescent="0.3">
      <c r="A1755">
        <v>54010319</v>
      </c>
      <c r="B1755" s="13" t="s">
        <v>3189</v>
      </c>
      <c r="C1755" s="13" t="s">
        <v>3190</v>
      </c>
      <c r="D1755" s="13" t="s">
        <v>6</v>
      </c>
      <c r="E1755">
        <v>8</v>
      </c>
      <c r="F1755">
        <v>2020</v>
      </c>
      <c r="G1755">
        <v>0</v>
      </c>
      <c r="H1755" s="13" t="s">
        <v>6975</v>
      </c>
      <c r="I1755">
        <v>1</v>
      </c>
      <c r="J1755">
        <v>1</v>
      </c>
      <c r="K1755">
        <v>0</v>
      </c>
      <c r="L1755">
        <v>383</v>
      </c>
    </row>
    <row r="1756" spans="1:12" x14ac:dyDescent="0.3">
      <c r="A1756">
        <v>54010419</v>
      </c>
      <c r="B1756" s="13" t="s">
        <v>3189</v>
      </c>
      <c r="C1756" s="13" t="s">
        <v>3190</v>
      </c>
      <c r="D1756" s="13" t="s">
        <v>3202</v>
      </c>
      <c r="E1756">
        <v>8</v>
      </c>
      <c r="F1756">
        <v>2020</v>
      </c>
      <c r="G1756">
        <v>1</v>
      </c>
      <c r="H1756" s="13" t="s">
        <v>6975</v>
      </c>
      <c r="I1756">
        <v>1</v>
      </c>
      <c r="J1756">
        <v>1</v>
      </c>
      <c r="K1756">
        <v>0</v>
      </c>
      <c r="L1756">
        <v>447</v>
      </c>
    </row>
    <row r="1757" spans="1:12" x14ac:dyDescent="0.3">
      <c r="A1757">
        <v>54010519</v>
      </c>
      <c r="B1757" s="13" t="s">
        <v>3189</v>
      </c>
      <c r="C1757" s="13" t="s">
        <v>3190</v>
      </c>
      <c r="D1757" s="13" t="s">
        <v>3203</v>
      </c>
      <c r="E1757">
        <v>8</v>
      </c>
      <c r="F1757">
        <v>2020</v>
      </c>
      <c r="G1757">
        <v>1</v>
      </c>
      <c r="H1757" s="13" t="s">
        <v>6975</v>
      </c>
      <c r="I1757">
        <v>1</v>
      </c>
      <c r="J1757">
        <v>1</v>
      </c>
      <c r="K1757">
        <v>0</v>
      </c>
      <c r="L1757">
        <v>383</v>
      </c>
    </row>
    <row r="1758" spans="1:12" x14ac:dyDescent="0.3">
      <c r="A1758">
        <v>54010619</v>
      </c>
      <c r="B1758" s="13" t="s">
        <v>3189</v>
      </c>
      <c r="C1758" s="13" t="s">
        <v>3190</v>
      </c>
      <c r="D1758" s="13" t="s">
        <v>3203</v>
      </c>
      <c r="E1758">
        <v>8</v>
      </c>
      <c r="F1758">
        <v>2020</v>
      </c>
      <c r="G1758">
        <v>0</v>
      </c>
      <c r="H1758" s="13" t="s">
        <v>6975</v>
      </c>
      <c r="I1758">
        <v>1</v>
      </c>
      <c r="J1758">
        <v>1</v>
      </c>
      <c r="K1758">
        <v>0</v>
      </c>
      <c r="L1758">
        <v>168</v>
      </c>
    </row>
    <row r="1759" spans="1:12" x14ac:dyDescent="0.3">
      <c r="A1759">
        <v>54010719</v>
      </c>
      <c r="B1759" s="13" t="s">
        <v>3189</v>
      </c>
      <c r="C1759" s="13" t="s">
        <v>3190</v>
      </c>
      <c r="D1759" s="13" t="s">
        <v>6</v>
      </c>
      <c r="E1759">
        <v>8</v>
      </c>
      <c r="F1759">
        <v>2020</v>
      </c>
      <c r="G1759">
        <v>1</v>
      </c>
      <c r="H1759" s="13" t="s">
        <v>6975</v>
      </c>
      <c r="I1759">
        <v>1</v>
      </c>
      <c r="J1759">
        <v>1</v>
      </c>
      <c r="K1759">
        <v>0</v>
      </c>
      <c r="L1759">
        <v>144</v>
      </c>
    </row>
    <row r="1760" spans="1:12" x14ac:dyDescent="0.3">
      <c r="A1760">
        <v>54010819</v>
      </c>
      <c r="B1760" s="13" t="s">
        <v>3189</v>
      </c>
      <c r="C1760" s="13" t="s">
        <v>3190</v>
      </c>
      <c r="D1760" s="13" t="s">
        <v>3202</v>
      </c>
      <c r="E1760">
        <v>8</v>
      </c>
      <c r="F1760">
        <v>2020</v>
      </c>
      <c r="G1760">
        <v>1</v>
      </c>
      <c r="H1760" s="13" t="s">
        <v>6975</v>
      </c>
      <c r="I1760">
        <v>1</v>
      </c>
      <c r="J1760">
        <v>1</v>
      </c>
      <c r="K1760">
        <v>0</v>
      </c>
      <c r="L1760">
        <v>220</v>
      </c>
    </row>
    <row r="1761" spans="1:12" x14ac:dyDescent="0.3">
      <c r="A1761">
        <v>54010919</v>
      </c>
      <c r="B1761" s="13" t="s">
        <v>3189</v>
      </c>
      <c r="C1761" s="13" t="s">
        <v>3190</v>
      </c>
      <c r="D1761" s="13" t="s">
        <v>6</v>
      </c>
      <c r="E1761">
        <v>8</v>
      </c>
      <c r="F1761">
        <v>2020</v>
      </c>
      <c r="G1761">
        <v>0</v>
      </c>
      <c r="H1761" s="13" t="s">
        <v>6975</v>
      </c>
      <c r="I1761">
        <v>1</v>
      </c>
      <c r="J1761">
        <v>1</v>
      </c>
      <c r="K1761">
        <v>0</v>
      </c>
      <c r="L1761">
        <v>240</v>
      </c>
    </row>
    <row r="1762" spans="1:12" x14ac:dyDescent="0.3">
      <c r="A1762">
        <v>54011019</v>
      </c>
      <c r="B1762" s="13" t="s">
        <v>3189</v>
      </c>
      <c r="C1762" s="13" t="s">
        <v>3190</v>
      </c>
      <c r="D1762" s="13" t="s">
        <v>3202</v>
      </c>
      <c r="E1762">
        <v>8</v>
      </c>
      <c r="F1762">
        <v>2020</v>
      </c>
      <c r="G1762">
        <v>0</v>
      </c>
      <c r="H1762" s="13" t="s">
        <v>6975</v>
      </c>
      <c r="I1762">
        <v>1</v>
      </c>
      <c r="J1762">
        <v>1</v>
      </c>
      <c r="K1762">
        <v>0</v>
      </c>
      <c r="L1762">
        <v>478</v>
      </c>
    </row>
    <row r="1763" spans="1:12" x14ac:dyDescent="0.3">
      <c r="A1763">
        <v>54011119</v>
      </c>
      <c r="B1763" s="13" t="s">
        <v>3189</v>
      </c>
      <c r="C1763" s="13" t="s">
        <v>3190</v>
      </c>
      <c r="D1763" s="13" t="s">
        <v>6</v>
      </c>
      <c r="E1763">
        <v>8</v>
      </c>
      <c r="F1763">
        <v>2020</v>
      </c>
      <c r="G1763">
        <v>1</v>
      </c>
      <c r="H1763" s="13" t="s">
        <v>6975</v>
      </c>
      <c r="I1763">
        <v>1</v>
      </c>
      <c r="J1763">
        <v>1</v>
      </c>
      <c r="K1763">
        <v>0</v>
      </c>
      <c r="L1763">
        <v>278</v>
      </c>
    </row>
    <row r="1764" spans="1:12" x14ac:dyDescent="0.3">
      <c r="A1764">
        <v>54011219</v>
      </c>
      <c r="B1764" s="13" t="s">
        <v>3189</v>
      </c>
      <c r="C1764" s="13" t="s">
        <v>3190</v>
      </c>
      <c r="D1764" s="13" t="s">
        <v>6</v>
      </c>
      <c r="E1764">
        <v>8</v>
      </c>
      <c r="F1764">
        <v>2020</v>
      </c>
      <c r="G1764">
        <v>1</v>
      </c>
      <c r="H1764" s="13" t="s">
        <v>6975</v>
      </c>
      <c r="I1764">
        <v>1</v>
      </c>
      <c r="J1764">
        <v>1</v>
      </c>
      <c r="K1764">
        <v>0</v>
      </c>
      <c r="L1764">
        <v>345</v>
      </c>
    </row>
    <row r="1765" spans="1:12" x14ac:dyDescent="0.3">
      <c r="A1765">
        <v>54011319</v>
      </c>
      <c r="B1765" s="13" t="s">
        <v>3189</v>
      </c>
      <c r="C1765" s="13" t="s">
        <v>3190</v>
      </c>
      <c r="D1765" s="13" t="s">
        <v>6</v>
      </c>
      <c r="E1765">
        <v>8</v>
      </c>
      <c r="F1765">
        <v>2020</v>
      </c>
      <c r="G1765">
        <v>0</v>
      </c>
      <c r="H1765" s="13" t="s">
        <v>6975</v>
      </c>
      <c r="I1765">
        <v>1</v>
      </c>
      <c r="J1765">
        <v>1</v>
      </c>
      <c r="K1765">
        <v>0</v>
      </c>
      <c r="L1765">
        <v>383</v>
      </c>
    </row>
    <row r="1766" spans="1:12" x14ac:dyDescent="0.3">
      <c r="A1766">
        <v>54011419</v>
      </c>
      <c r="B1766" s="13" t="s">
        <v>3189</v>
      </c>
      <c r="C1766" s="13" t="s">
        <v>3190</v>
      </c>
      <c r="D1766" s="13" t="s">
        <v>3202</v>
      </c>
      <c r="E1766">
        <v>8</v>
      </c>
      <c r="F1766">
        <v>2020</v>
      </c>
      <c r="G1766">
        <v>0</v>
      </c>
      <c r="H1766" s="13" t="s">
        <v>6975</v>
      </c>
      <c r="I1766">
        <v>1</v>
      </c>
      <c r="J1766">
        <v>1</v>
      </c>
      <c r="K1766">
        <v>0</v>
      </c>
      <c r="L1766">
        <v>383</v>
      </c>
    </row>
    <row r="1767" spans="1:12" x14ac:dyDescent="0.3">
      <c r="A1767">
        <v>54011519</v>
      </c>
      <c r="B1767" s="13" t="s">
        <v>3189</v>
      </c>
      <c r="C1767" s="13" t="s">
        <v>3190</v>
      </c>
      <c r="D1767" s="13" t="s">
        <v>3203</v>
      </c>
      <c r="E1767">
        <v>8</v>
      </c>
      <c r="F1767">
        <v>2020</v>
      </c>
      <c r="G1767">
        <v>1</v>
      </c>
      <c r="H1767" s="13" t="s">
        <v>6975</v>
      </c>
      <c r="I1767">
        <v>1</v>
      </c>
      <c r="J1767">
        <v>1</v>
      </c>
      <c r="K1767">
        <v>0</v>
      </c>
      <c r="L1767">
        <v>168</v>
      </c>
    </row>
    <row r="1768" spans="1:12" x14ac:dyDescent="0.3">
      <c r="A1768">
        <v>54011619</v>
      </c>
      <c r="B1768" s="13" t="s">
        <v>3189</v>
      </c>
      <c r="C1768" s="13" t="s">
        <v>3190</v>
      </c>
      <c r="D1768" s="13" t="s">
        <v>3201</v>
      </c>
      <c r="E1768">
        <v>8</v>
      </c>
      <c r="F1768">
        <v>2020</v>
      </c>
      <c r="G1768">
        <v>1</v>
      </c>
      <c r="H1768" s="13" t="s">
        <v>6975</v>
      </c>
      <c r="I1768">
        <v>1</v>
      </c>
      <c r="J1768">
        <v>1</v>
      </c>
      <c r="K1768">
        <v>0</v>
      </c>
      <c r="L1768">
        <v>172</v>
      </c>
    </row>
    <row r="1769" spans="1:12" x14ac:dyDescent="0.3">
      <c r="A1769">
        <v>54011719</v>
      </c>
      <c r="B1769" s="13" t="s">
        <v>3189</v>
      </c>
      <c r="C1769" s="13" t="s">
        <v>3190</v>
      </c>
      <c r="D1769" s="13" t="s">
        <v>3202</v>
      </c>
      <c r="E1769">
        <v>8</v>
      </c>
      <c r="F1769">
        <v>2020</v>
      </c>
      <c r="G1769">
        <v>1</v>
      </c>
      <c r="H1769" s="13" t="s">
        <v>6975</v>
      </c>
      <c r="I1769">
        <v>1</v>
      </c>
      <c r="J1769">
        <v>1</v>
      </c>
      <c r="K1769">
        <v>0</v>
      </c>
      <c r="L1769">
        <v>220</v>
      </c>
    </row>
    <row r="1770" spans="1:12" x14ac:dyDescent="0.3">
      <c r="A1770">
        <v>54011819</v>
      </c>
      <c r="B1770" s="13" t="s">
        <v>3189</v>
      </c>
      <c r="C1770" s="13" t="s">
        <v>3190</v>
      </c>
      <c r="D1770" s="13" t="s">
        <v>3202</v>
      </c>
      <c r="E1770">
        <v>8</v>
      </c>
      <c r="F1770">
        <v>2020</v>
      </c>
      <c r="G1770">
        <v>0</v>
      </c>
      <c r="H1770" s="13" t="s">
        <v>6975</v>
      </c>
      <c r="I1770">
        <v>1</v>
      </c>
      <c r="J1770">
        <v>1</v>
      </c>
      <c r="K1770">
        <v>0</v>
      </c>
      <c r="L1770">
        <v>210</v>
      </c>
    </row>
    <row r="1771" spans="1:12" x14ac:dyDescent="0.3">
      <c r="A1771">
        <v>54011919</v>
      </c>
      <c r="B1771" s="13" t="s">
        <v>3189</v>
      </c>
      <c r="C1771" s="13" t="s">
        <v>3190</v>
      </c>
      <c r="D1771" s="13" t="s">
        <v>3203</v>
      </c>
      <c r="E1771">
        <v>8</v>
      </c>
      <c r="F1771">
        <v>2020</v>
      </c>
      <c r="G1771">
        <v>1</v>
      </c>
      <c r="H1771" s="13" t="s">
        <v>6975</v>
      </c>
      <c r="I1771">
        <v>1</v>
      </c>
      <c r="J1771">
        <v>1</v>
      </c>
      <c r="K1771">
        <v>0</v>
      </c>
      <c r="L1771">
        <v>205</v>
      </c>
    </row>
    <row r="1772" spans="1:12" x14ac:dyDescent="0.3">
      <c r="A1772">
        <v>54012019</v>
      </c>
      <c r="B1772" s="13" t="s">
        <v>3189</v>
      </c>
      <c r="C1772" s="13" t="s">
        <v>3190</v>
      </c>
      <c r="D1772" s="13" t="s">
        <v>3203</v>
      </c>
      <c r="E1772">
        <v>8</v>
      </c>
      <c r="F1772">
        <v>2020</v>
      </c>
      <c r="G1772">
        <v>1</v>
      </c>
      <c r="H1772" s="13" t="s">
        <v>6975</v>
      </c>
      <c r="I1772">
        <v>1</v>
      </c>
      <c r="J1772">
        <v>1</v>
      </c>
      <c r="K1772">
        <v>0</v>
      </c>
      <c r="L1772">
        <v>440</v>
      </c>
    </row>
    <row r="1773" spans="1:12" x14ac:dyDescent="0.3">
      <c r="A1773">
        <v>54012119</v>
      </c>
      <c r="B1773" s="13" t="s">
        <v>3189</v>
      </c>
      <c r="C1773" s="13" t="s">
        <v>3190</v>
      </c>
      <c r="D1773" s="13" t="s">
        <v>3200</v>
      </c>
      <c r="E1773">
        <v>8</v>
      </c>
      <c r="F1773">
        <v>2020</v>
      </c>
      <c r="G1773">
        <v>0</v>
      </c>
      <c r="H1773" s="13" t="s">
        <v>6975</v>
      </c>
      <c r="I1773">
        <v>1</v>
      </c>
      <c r="J1773">
        <v>1</v>
      </c>
      <c r="K1773">
        <v>0</v>
      </c>
      <c r="L1773">
        <v>267</v>
      </c>
    </row>
    <row r="1774" spans="1:12" x14ac:dyDescent="0.3">
      <c r="A1774">
        <v>54012219</v>
      </c>
      <c r="B1774" s="13" t="s">
        <v>3189</v>
      </c>
      <c r="C1774" s="13" t="s">
        <v>3190</v>
      </c>
      <c r="D1774" s="13" t="s">
        <v>6</v>
      </c>
      <c r="E1774">
        <v>8</v>
      </c>
      <c r="F1774">
        <v>2020</v>
      </c>
      <c r="G1774">
        <v>0</v>
      </c>
      <c r="H1774" s="13" t="s">
        <v>6975</v>
      </c>
      <c r="I1774">
        <v>1</v>
      </c>
      <c r="J1774">
        <v>1</v>
      </c>
      <c r="K1774">
        <v>0</v>
      </c>
      <c r="L1774">
        <v>345</v>
      </c>
    </row>
    <row r="1775" spans="1:12" x14ac:dyDescent="0.3">
      <c r="A1775">
        <v>54012319</v>
      </c>
      <c r="B1775" s="13" t="s">
        <v>3189</v>
      </c>
      <c r="C1775" s="13" t="s">
        <v>3190</v>
      </c>
      <c r="D1775" s="13" t="s">
        <v>6</v>
      </c>
      <c r="E1775">
        <v>8</v>
      </c>
      <c r="F1775">
        <v>2020</v>
      </c>
      <c r="G1775">
        <v>0</v>
      </c>
      <c r="H1775" s="13" t="s">
        <v>6975</v>
      </c>
      <c r="I1775">
        <v>1</v>
      </c>
      <c r="J1775">
        <v>1</v>
      </c>
      <c r="K1775">
        <v>0</v>
      </c>
      <c r="L1775">
        <v>383</v>
      </c>
    </row>
    <row r="1776" spans="1:12" x14ac:dyDescent="0.3">
      <c r="A1776">
        <v>54012419</v>
      </c>
      <c r="B1776" s="13" t="s">
        <v>3189</v>
      </c>
      <c r="C1776" s="13" t="s">
        <v>3190</v>
      </c>
      <c r="D1776" s="13" t="s">
        <v>6</v>
      </c>
      <c r="E1776">
        <v>8</v>
      </c>
      <c r="F1776">
        <v>2020</v>
      </c>
      <c r="G1776">
        <v>0</v>
      </c>
      <c r="H1776" s="13" t="s">
        <v>6975</v>
      </c>
      <c r="I1776">
        <v>1</v>
      </c>
      <c r="J1776">
        <v>1</v>
      </c>
      <c r="K1776">
        <v>0</v>
      </c>
      <c r="L1776">
        <v>168</v>
      </c>
    </row>
    <row r="1777" spans="1:12" x14ac:dyDescent="0.3">
      <c r="A1777">
        <v>54012519</v>
      </c>
      <c r="B1777" s="13" t="s">
        <v>3189</v>
      </c>
      <c r="C1777" s="13" t="s">
        <v>3190</v>
      </c>
      <c r="D1777" s="13" t="s">
        <v>3201</v>
      </c>
      <c r="E1777">
        <v>8</v>
      </c>
      <c r="F1777">
        <v>2020</v>
      </c>
      <c r="G1777">
        <v>0</v>
      </c>
      <c r="H1777" s="13" t="s">
        <v>6975</v>
      </c>
      <c r="I1777">
        <v>1</v>
      </c>
      <c r="J1777">
        <v>1</v>
      </c>
      <c r="K1777">
        <v>0</v>
      </c>
      <c r="L1777">
        <v>168</v>
      </c>
    </row>
    <row r="1778" spans="1:12" x14ac:dyDescent="0.3">
      <c r="A1778">
        <v>54012619</v>
      </c>
      <c r="B1778" s="13" t="s">
        <v>3189</v>
      </c>
      <c r="C1778" s="13" t="s">
        <v>3190</v>
      </c>
      <c r="D1778" s="13" t="s">
        <v>3201</v>
      </c>
      <c r="E1778">
        <v>8</v>
      </c>
      <c r="F1778">
        <v>2020</v>
      </c>
      <c r="G1778">
        <v>0</v>
      </c>
      <c r="H1778" s="13" t="s">
        <v>6975</v>
      </c>
      <c r="I1778">
        <v>1</v>
      </c>
      <c r="J1778">
        <v>1</v>
      </c>
      <c r="K1778">
        <v>0</v>
      </c>
      <c r="L1778">
        <v>240</v>
      </c>
    </row>
    <row r="1779" spans="1:12" x14ac:dyDescent="0.3">
      <c r="A1779">
        <v>54012719</v>
      </c>
      <c r="B1779" s="13" t="s">
        <v>3189</v>
      </c>
      <c r="C1779" s="13" t="s">
        <v>3190</v>
      </c>
      <c r="D1779" s="13" t="s">
        <v>3202</v>
      </c>
      <c r="E1779">
        <v>8</v>
      </c>
      <c r="F1779">
        <v>2020</v>
      </c>
      <c r="G1779">
        <v>1</v>
      </c>
      <c r="H1779" s="13" t="s">
        <v>6975</v>
      </c>
      <c r="I1779">
        <v>1</v>
      </c>
      <c r="J1779">
        <v>1</v>
      </c>
      <c r="K1779">
        <v>0</v>
      </c>
      <c r="L1779">
        <v>240</v>
      </c>
    </row>
    <row r="1780" spans="1:12" x14ac:dyDescent="0.3">
      <c r="A1780">
        <v>54012819</v>
      </c>
      <c r="B1780" s="13" t="s">
        <v>3189</v>
      </c>
      <c r="C1780" s="13" t="s">
        <v>3190</v>
      </c>
      <c r="D1780" s="13" t="s">
        <v>3203</v>
      </c>
      <c r="E1780">
        <v>8</v>
      </c>
      <c r="F1780">
        <v>2020</v>
      </c>
      <c r="G1780">
        <v>1</v>
      </c>
      <c r="H1780" s="13" t="s">
        <v>6975</v>
      </c>
      <c r="I1780">
        <v>1</v>
      </c>
      <c r="J1780">
        <v>1</v>
      </c>
      <c r="K1780">
        <v>0</v>
      </c>
      <c r="L1780">
        <v>210</v>
      </c>
    </row>
    <row r="1781" spans="1:12" x14ac:dyDescent="0.3">
      <c r="A1781">
        <v>54012919</v>
      </c>
      <c r="B1781" s="13" t="s">
        <v>3189</v>
      </c>
      <c r="C1781" s="13" t="s">
        <v>3190</v>
      </c>
      <c r="D1781" s="13" t="s">
        <v>6</v>
      </c>
      <c r="E1781">
        <v>8</v>
      </c>
      <c r="F1781">
        <v>2020</v>
      </c>
      <c r="G1781">
        <v>1</v>
      </c>
      <c r="H1781" s="13" t="s">
        <v>6975</v>
      </c>
      <c r="I1781">
        <v>1</v>
      </c>
      <c r="J1781">
        <v>1</v>
      </c>
      <c r="K1781">
        <v>0</v>
      </c>
      <c r="L1781">
        <v>313</v>
      </c>
    </row>
    <row r="1782" spans="1:12" x14ac:dyDescent="0.3">
      <c r="A1782">
        <v>54013019</v>
      </c>
      <c r="B1782" s="13" t="s">
        <v>3189</v>
      </c>
      <c r="C1782" s="13" t="s">
        <v>3190</v>
      </c>
      <c r="D1782" s="13" t="s">
        <v>6</v>
      </c>
      <c r="E1782">
        <v>8</v>
      </c>
      <c r="F1782">
        <v>2020</v>
      </c>
      <c r="G1782">
        <v>0</v>
      </c>
      <c r="H1782" s="13" t="s">
        <v>6975</v>
      </c>
      <c r="I1782">
        <v>1</v>
      </c>
      <c r="J1782">
        <v>1</v>
      </c>
      <c r="K1782">
        <v>0</v>
      </c>
      <c r="L1782">
        <v>440</v>
      </c>
    </row>
    <row r="1783" spans="1:12" x14ac:dyDescent="0.3">
      <c r="A1783">
        <v>54013119</v>
      </c>
      <c r="B1783" s="13" t="s">
        <v>3189</v>
      </c>
      <c r="C1783" s="13" t="s">
        <v>3190</v>
      </c>
      <c r="D1783" s="13" t="s">
        <v>3201</v>
      </c>
      <c r="E1783">
        <v>8</v>
      </c>
      <c r="F1783">
        <v>2020</v>
      </c>
      <c r="G1783">
        <v>0</v>
      </c>
      <c r="H1783" s="13" t="s">
        <v>6975</v>
      </c>
      <c r="I1783">
        <v>1</v>
      </c>
      <c r="J1783">
        <v>1</v>
      </c>
      <c r="K1783">
        <v>0</v>
      </c>
      <c r="L1783">
        <v>187</v>
      </c>
    </row>
    <row r="1784" spans="1:12" x14ac:dyDescent="0.3">
      <c r="A1784">
        <v>54013219</v>
      </c>
      <c r="B1784" s="13" t="s">
        <v>3189</v>
      </c>
      <c r="C1784" s="13" t="s">
        <v>3190</v>
      </c>
      <c r="D1784" s="13" t="s">
        <v>3201</v>
      </c>
      <c r="E1784">
        <v>8</v>
      </c>
      <c r="F1784">
        <v>2020</v>
      </c>
      <c r="G1784">
        <v>1</v>
      </c>
      <c r="H1784" s="13" t="s">
        <v>6975</v>
      </c>
      <c r="I1784">
        <v>1</v>
      </c>
      <c r="J1784">
        <v>1</v>
      </c>
      <c r="K1784">
        <v>0</v>
      </c>
      <c r="L1784">
        <v>345</v>
      </c>
    </row>
    <row r="1785" spans="1:12" x14ac:dyDescent="0.3">
      <c r="A1785">
        <v>54013319</v>
      </c>
      <c r="B1785" s="13" t="s">
        <v>3189</v>
      </c>
      <c r="C1785" s="13" t="s">
        <v>3190</v>
      </c>
      <c r="D1785" s="13" t="s">
        <v>3202</v>
      </c>
      <c r="E1785">
        <v>8</v>
      </c>
      <c r="F1785">
        <v>2020</v>
      </c>
      <c r="G1785">
        <v>1</v>
      </c>
      <c r="H1785" s="13" t="s">
        <v>6975</v>
      </c>
      <c r="I1785">
        <v>1</v>
      </c>
      <c r="J1785">
        <v>1</v>
      </c>
      <c r="K1785">
        <v>0</v>
      </c>
      <c r="L1785">
        <v>168</v>
      </c>
    </row>
    <row r="1786" spans="1:12" x14ac:dyDescent="0.3">
      <c r="A1786">
        <v>54013419</v>
      </c>
      <c r="B1786" s="13" t="s">
        <v>3189</v>
      </c>
      <c r="C1786" s="13" t="s">
        <v>3190</v>
      </c>
      <c r="D1786" s="13" t="s">
        <v>3202</v>
      </c>
      <c r="E1786">
        <v>8</v>
      </c>
      <c r="F1786">
        <v>2020</v>
      </c>
      <c r="G1786">
        <v>0</v>
      </c>
      <c r="H1786" s="13" t="s">
        <v>6975</v>
      </c>
      <c r="I1786">
        <v>1</v>
      </c>
      <c r="J1786">
        <v>1</v>
      </c>
      <c r="K1786">
        <v>0</v>
      </c>
      <c r="L1786">
        <v>144</v>
      </c>
    </row>
    <row r="1787" spans="1:12" x14ac:dyDescent="0.3">
      <c r="A1787">
        <v>54013519</v>
      </c>
      <c r="B1787" s="13" t="s">
        <v>3189</v>
      </c>
      <c r="C1787" s="13" t="s">
        <v>3190</v>
      </c>
      <c r="D1787" s="13" t="s">
        <v>3203</v>
      </c>
      <c r="E1787">
        <v>8</v>
      </c>
      <c r="F1787">
        <v>2020</v>
      </c>
      <c r="G1787">
        <v>1</v>
      </c>
      <c r="H1787" s="13" t="s">
        <v>6975</v>
      </c>
      <c r="I1787">
        <v>1</v>
      </c>
      <c r="J1787">
        <v>1</v>
      </c>
      <c r="K1787">
        <v>0</v>
      </c>
      <c r="L1787">
        <v>240</v>
      </c>
    </row>
    <row r="1788" spans="1:12" x14ac:dyDescent="0.3">
      <c r="A1788">
        <v>54013619</v>
      </c>
      <c r="B1788" s="13" t="s">
        <v>3189</v>
      </c>
      <c r="C1788" s="13" t="s">
        <v>3190</v>
      </c>
      <c r="D1788" s="13" t="s">
        <v>3203</v>
      </c>
      <c r="E1788">
        <v>7</v>
      </c>
      <c r="F1788">
        <v>2020</v>
      </c>
      <c r="G1788">
        <v>1</v>
      </c>
      <c r="H1788" s="13" t="s">
        <v>6975</v>
      </c>
      <c r="I1788">
        <v>1</v>
      </c>
      <c r="J1788">
        <v>1</v>
      </c>
      <c r="K1788">
        <v>0</v>
      </c>
      <c r="L1788">
        <v>205</v>
      </c>
    </row>
    <row r="1789" spans="1:12" x14ac:dyDescent="0.3">
      <c r="A1789">
        <v>54013719</v>
      </c>
      <c r="B1789" s="13" t="s">
        <v>3189</v>
      </c>
      <c r="C1789" s="13" t="s">
        <v>3190</v>
      </c>
      <c r="D1789" s="13" t="s">
        <v>3200</v>
      </c>
      <c r="E1789">
        <v>7</v>
      </c>
      <c r="F1789">
        <v>2020</v>
      </c>
      <c r="G1789">
        <v>0</v>
      </c>
      <c r="H1789" s="13" t="s">
        <v>6975</v>
      </c>
      <c r="I1789">
        <v>1</v>
      </c>
      <c r="J1789">
        <v>1</v>
      </c>
      <c r="K1789">
        <v>0</v>
      </c>
      <c r="L1789">
        <v>210</v>
      </c>
    </row>
    <row r="1790" spans="1:12" x14ac:dyDescent="0.3">
      <c r="A1790">
        <v>54013819</v>
      </c>
      <c r="B1790" s="13" t="s">
        <v>3189</v>
      </c>
      <c r="C1790" s="13" t="s">
        <v>3190</v>
      </c>
      <c r="D1790" s="13" t="s">
        <v>6</v>
      </c>
      <c r="E1790">
        <v>7</v>
      </c>
      <c r="F1790">
        <v>2020</v>
      </c>
      <c r="G1790">
        <v>0</v>
      </c>
      <c r="H1790" s="13" t="s">
        <v>6975</v>
      </c>
      <c r="I1790">
        <v>1</v>
      </c>
      <c r="J1790">
        <v>1</v>
      </c>
      <c r="K1790">
        <v>0</v>
      </c>
      <c r="L1790">
        <v>327</v>
      </c>
    </row>
    <row r="1791" spans="1:12" x14ac:dyDescent="0.3">
      <c r="A1791">
        <v>54014119</v>
      </c>
      <c r="B1791" s="13" t="s">
        <v>3189</v>
      </c>
      <c r="C1791" s="13" t="s">
        <v>3190</v>
      </c>
      <c r="D1791" s="13" t="s">
        <v>6</v>
      </c>
      <c r="E1791">
        <v>7</v>
      </c>
      <c r="F1791">
        <v>2020</v>
      </c>
      <c r="G1791">
        <v>1</v>
      </c>
      <c r="H1791" s="13" t="s">
        <v>6975</v>
      </c>
      <c r="I1791">
        <v>1</v>
      </c>
      <c r="J1791">
        <v>1</v>
      </c>
      <c r="K1791">
        <v>0</v>
      </c>
      <c r="L1791">
        <v>367</v>
      </c>
    </row>
    <row r="1792" spans="1:12" x14ac:dyDescent="0.3">
      <c r="A1792">
        <v>54014219</v>
      </c>
      <c r="B1792" s="13" t="s">
        <v>3189</v>
      </c>
      <c r="C1792" s="13" t="s">
        <v>3190</v>
      </c>
      <c r="D1792" s="13" t="s">
        <v>3201</v>
      </c>
      <c r="E1792">
        <v>7</v>
      </c>
      <c r="F1792">
        <v>2020</v>
      </c>
      <c r="G1792">
        <v>1</v>
      </c>
      <c r="H1792" s="13" t="s">
        <v>6975</v>
      </c>
      <c r="I1792">
        <v>1</v>
      </c>
      <c r="J1792">
        <v>1</v>
      </c>
      <c r="K1792">
        <v>0</v>
      </c>
      <c r="L1792">
        <v>383</v>
      </c>
    </row>
    <row r="1793" spans="1:12" x14ac:dyDescent="0.3">
      <c r="A1793">
        <v>54014319</v>
      </c>
      <c r="B1793" s="13" t="s">
        <v>3189</v>
      </c>
      <c r="C1793" s="13" t="s">
        <v>3190</v>
      </c>
      <c r="D1793" s="13" t="s">
        <v>3201</v>
      </c>
      <c r="E1793">
        <v>7</v>
      </c>
      <c r="F1793">
        <v>2020</v>
      </c>
      <c r="G1793">
        <v>1</v>
      </c>
      <c r="H1793" s="13" t="s">
        <v>6975</v>
      </c>
      <c r="I1793">
        <v>1</v>
      </c>
      <c r="J1793">
        <v>1</v>
      </c>
      <c r="K1793">
        <v>0</v>
      </c>
      <c r="L1793">
        <v>144</v>
      </c>
    </row>
    <row r="1794" spans="1:12" x14ac:dyDescent="0.3">
      <c r="A1794">
        <v>54014419</v>
      </c>
      <c r="B1794" s="13" t="s">
        <v>3189</v>
      </c>
      <c r="C1794" s="13" t="s">
        <v>3190</v>
      </c>
      <c r="D1794" s="13" t="s">
        <v>3202</v>
      </c>
      <c r="E1794">
        <v>7</v>
      </c>
      <c r="F1794">
        <v>2020</v>
      </c>
      <c r="G1794">
        <v>1</v>
      </c>
      <c r="H1794" s="13" t="s">
        <v>6975</v>
      </c>
      <c r="I1794">
        <v>1</v>
      </c>
      <c r="J1794">
        <v>1</v>
      </c>
      <c r="K1794">
        <v>0</v>
      </c>
      <c r="L1794">
        <v>240</v>
      </c>
    </row>
    <row r="1795" spans="1:12" x14ac:dyDescent="0.3">
      <c r="A1795">
        <v>54019019</v>
      </c>
      <c r="B1795" s="13" t="s">
        <v>3189</v>
      </c>
      <c r="C1795" s="13" t="s">
        <v>3190</v>
      </c>
      <c r="D1795" s="13" t="s">
        <v>3202</v>
      </c>
      <c r="E1795">
        <v>7</v>
      </c>
      <c r="F1795">
        <v>2020</v>
      </c>
      <c r="G1795">
        <v>1</v>
      </c>
      <c r="H1795" s="13" t="s">
        <v>6975</v>
      </c>
      <c r="I1795">
        <v>1</v>
      </c>
      <c r="J1795">
        <v>1</v>
      </c>
      <c r="K1795">
        <v>0</v>
      </c>
      <c r="L1795">
        <v>240</v>
      </c>
    </row>
    <row r="1796" spans="1:12" x14ac:dyDescent="0.3">
      <c r="A1796">
        <v>35010119</v>
      </c>
      <c r="B1796" s="13" t="s">
        <v>3189</v>
      </c>
      <c r="C1796" s="13" t="s">
        <v>3190</v>
      </c>
      <c r="D1796" s="13" t="s">
        <v>3201</v>
      </c>
      <c r="E1796">
        <v>7</v>
      </c>
      <c r="F1796">
        <v>2020</v>
      </c>
      <c r="G1796">
        <v>1</v>
      </c>
      <c r="H1796" s="13" t="s">
        <v>6975</v>
      </c>
      <c r="I1796">
        <v>1</v>
      </c>
      <c r="J1796">
        <v>1</v>
      </c>
      <c r="K1796">
        <v>0</v>
      </c>
      <c r="L1796">
        <v>592</v>
      </c>
    </row>
    <row r="1797" spans="1:12" x14ac:dyDescent="0.3">
      <c r="A1797">
        <v>35010219</v>
      </c>
      <c r="B1797" s="13" t="s">
        <v>3189</v>
      </c>
      <c r="C1797" s="13" t="s">
        <v>3190</v>
      </c>
      <c r="D1797" s="13" t="s">
        <v>3201</v>
      </c>
      <c r="E1797">
        <v>7</v>
      </c>
      <c r="F1797">
        <v>2020</v>
      </c>
      <c r="G1797">
        <v>0</v>
      </c>
      <c r="H1797" s="13" t="s">
        <v>6975</v>
      </c>
      <c r="I1797">
        <v>1</v>
      </c>
      <c r="J1797">
        <v>1</v>
      </c>
      <c r="K1797">
        <v>0</v>
      </c>
      <c r="L1797">
        <v>317</v>
      </c>
    </row>
    <row r="1798" spans="1:12" x14ac:dyDescent="0.3">
      <c r="A1798">
        <v>35010319</v>
      </c>
      <c r="B1798" s="13" t="s">
        <v>3189</v>
      </c>
      <c r="C1798" s="13" t="s">
        <v>3190</v>
      </c>
      <c r="D1798" s="13" t="s">
        <v>3201</v>
      </c>
      <c r="E1798">
        <v>7</v>
      </c>
      <c r="F1798">
        <v>2020</v>
      </c>
      <c r="G1798">
        <v>0</v>
      </c>
      <c r="H1798" s="13" t="s">
        <v>6975</v>
      </c>
      <c r="I1798">
        <v>1</v>
      </c>
      <c r="J1798">
        <v>1</v>
      </c>
      <c r="K1798">
        <v>0</v>
      </c>
      <c r="L1798">
        <v>345</v>
      </c>
    </row>
    <row r="1799" spans="1:12" x14ac:dyDescent="0.3">
      <c r="A1799">
        <v>35010419</v>
      </c>
      <c r="B1799" s="13" t="s">
        <v>3189</v>
      </c>
      <c r="C1799" s="13" t="s">
        <v>3190</v>
      </c>
      <c r="D1799" s="13" t="s">
        <v>3202</v>
      </c>
      <c r="E1799">
        <v>7</v>
      </c>
      <c r="F1799">
        <v>2020</v>
      </c>
      <c r="G1799">
        <v>0</v>
      </c>
      <c r="H1799" s="13" t="s">
        <v>6975</v>
      </c>
      <c r="I1799">
        <v>1</v>
      </c>
      <c r="J1799">
        <v>1</v>
      </c>
      <c r="K1799">
        <v>0</v>
      </c>
      <c r="L1799">
        <v>345</v>
      </c>
    </row>
    <row r="1800" spans="1:12" x14ac:dyDescent="0.3">
      <c r="A1800">
        <v>35010519</v>
      </c>
      <c r="B1800" s="13" t="s">
        <v>3189</v>
      </c>
      <c r="C1800" s="13" t="s">
        <v>3190</v>
      </c>
      <c r="D1800" s="13" t="s">
        <v>6</v>
      </c>
      <c r="E1800">
        <v>7</v>
      </c>
      <c r="F1800">
        <v>2020</v>
      </c>
      <c r="G1800">
        <v>0</v>
      </c>
      <c r="H1800" s="13" t="s">
        <v>6975</v>
      </c>
      <c r="I1800">
        <v>1</v>
      </c>
      <c r="J1800">
        <v>1</v>
      </c>
      <c r="K1800">
        <v>0</v>
      </c>
      <c r="L1800">
        <v>383</v>
      </c>
    </row>
    <row r="1801" spans="1:12" x14ac:dyDescent="0.3">
      <c r="A1801">
        <v>35010619</v>
      </c>
      <c r="B1801" s="13" t="s">
        <v>3189</v>
      </c>
      <c r="C1801" s="13" t="s">
        <v>3190</v>
      </c>
      <c r="D1801" s="13" t="s">
        <v>3203</v>
      </c>
      <c r="E1801">
        <v>7</v>
      </c>
      <c r="F1801">
        <v>2020</v>
      </c>
      <c r="G1801">
        <v>1</v>
      </c>
      <c r="H1801" s="13" t="s">
        <v>6975</v>
      </c>
      <c r="I1801">
        <v>1</v>
      </c>
      <c r="J1801">
        <v>1</v>
      </c>
      <c r="K1801">
        <v>0</v>
      </c>
      <c r="L1801">
        <v>383</v>
      </c>
    </row>
    <row r="1802" spans="1:12" x14ac:dyDescent="0.3">
      <c r="A1802">
        <v>35010719</v>
      </c>
      <c r="B1802" s="13" t="s">
        <v>3189</v>
      </c>
      <c r="C1802" s="13" t="s">
        <v>3190</v>
      </c>
      <c r="D1802" s="13" t="s">
        <v>3200</v>
      </c>
      <c r="E1802">
        <v>7</v>
      </c>
      <c r="F1802">
        <v>2020</v>
      </c>
      <c r="G1802">
        <v>0</v>
      </c>
      <c r="H1802" s="13" t="s">
        <v>6975</v>
      </c>
      <c r="I1802">
        <v>1</v>
      </c>
      <c r="J1802">
        <v>1</v>
      </c>
      <c r="K1802">
        <v>0</v>
      </c>
      <c r="L1802">
        <v>172</v>
      </c>
    </row>
    <row r="1803" spans="1:12" x14ac:dyDescent="0.3">
      <c r="A1803">
        <v>35010819</v>
      </c>
      <c r="B1803" s="13" t="s">
        <v>3189</v>
      </c>
      <c r="C1803" s="13" t="s">
        <v>3190</v>
      </c>
      <c r="D1803" s="13" t="s">
        <v>6</v>
      </c>
      <c r="E1803">
        <v>7</v>
      </c>
      <c r="F1803">
        <v>2020</v>
      </c>
      <c r="G1803">
        <v>1</v>
      </c>
      <c r="H1803" s="13" t="s">
        <v>6975</v>
      </c>
      <c r="I1803">
        <v>1</v>
      </c>
      <c r="J1803">
        <v>1</v>
      </c>
      <c r="K1803">
        <v>0</v>
      </c>
      <c r="L1803">
        <v>172</v>
      </c>
    </row>
    <row r="1804" spans="1:12" x14ac:dyDescent="0.3">
      <c r="A1804">
        <v>35010919</v>
      </c>
      <c r="B1804" s="13" t="s">
        <v>3189</v>
      </c>
      <c r="C1804" s="13" t="s">
        <v>3190</v>
      </c>
      <c r="D1804" s="13" t="s">
        <v>6</v>
      </c>
      <c r="E1804">
        <v>7</v>
      </c>
      <c r="F1804">
        <v>2020</v>
      </c>
      <c r="G1804">
        <v>1</v>
      </c>
      <c r="H1804" s="13" t="s">
        <v>6975</v>
      </c>
      <c r="I1804">
        <v>1</v>
      </c>
      <c r="J1804">
        <v>1</v>
      </c>
      <c r="K1804">
        <v>0</v>
      </c>
      <c r="L1804">
        <v>192</v>
      </c>
    </row>
    <row r="1805" spans="1:12" x14ac:dyDescent="0.3">
      <c r="A1805">
        <v>35011019</v>
      </c>
      <c r="B1805" s="13" t="s">
        <v>3189</v>
      </c>
      <c r="C1805" s="13" t="s">
        <v>3190</v>
      </c>
      <c r="D1805" s="13" t="s">
        <v>6</v>
      </c>
      <c r="E1805">
        <v>7</v>
      </c>
      <c r="F1805">
        <v>2020</v>
      </c>
      <c r="G1805">
        <v>0</v>
      </c>
      <c r="H1805" s="13" t="s">
        <v>6975</v>
      </c>
      <c r="I1805">
        <v>1</v>
      </c>
      <c r="J1805">
        <v>1</v>
      </c>
      <c r="K1805">
        <v>0</v>
      </c>
      <c r="L1805">
        <v>492</v>
      </c>
    </row>
    <row r="1806" spans="1:12" x14ac:dyDescent="0.3">
      <c r="A1806">
        <v>35011119</v>
      </c>
      <c r="B1806" s="13" t="s">
        <v>3189</v>
      </c>
      <c r="C1806" s="13" t="s">
        <v>3190</v>
      </c>
      <c r="D1806" s="13" t="s">
        <v>3201</v>
      </c>
      <c r="E1806">
        <v>7</v>
      </c>
      <c r="F1806">
        <v>2020</v>
      </c>
      <c r="G1806">
        <v>1</v>
      </c>
      <c r="H1806" s="13" t="s">
        <v>6975</v>
      </c>
      <c r="I1806">
        <v>1</v>
      </c>
      <c r="J1806">
        <v>1</v>
      </c>
      <c r="K1806">
        <v>0</v>
      </c>
      <c r="L1806">
        <v>312</v>
      </c>
    </row>
    <row r="1807" spans="1:12" x14ac:dyDescent="0.3">
      <c r="A1807">
        <v>35011219</v>
      </c>
      <c r="B1807" s="13" t="s">
        <v>3189</v>
      </c>
      <c r="C1807" s="13" t="s">
        <v>3190</v>
      </c>
      <c r="D1807" s="13" t="s">
        <v>3201</v>
      </c>
      <c r="E1807">
        <v>7</v>
      </c>
      <c r="F1807">
        <v>2020</v>
      </c>
      <c r="G1807">
        <v>0</v>
      </c>
      <c r="H1807" s="13" t="s">
        <v>6975</v>
      </c>
      <c r="I1807">
        <v>1</v>
      </c>
      <c r="J1807">
        <v>1</v>
      </c>
      <c r="K1807">
        <v>0</v>
      </c>
      <c r="L1807">
        <v>345</v>
      </c>
    </row>
    <row r="1808" spans="1:12" x14ac:dyDescent="0.3">
      <c r="A1808">
        <v>35011319</v>
      </c>
      <c r="B1808" s="13" t="s">
        <v>3189</v>
      </c>
      <c r="C1808" s="13" t="s">
        <v>3190</v>
      </c>
      <c r="D1808" s="13" t="s">
        <v>6</v>
      </c>
      <c r="E1808">
        <v>7</v>
      </c>
      <c r="F1808">
        <v>2020</v>
      </c>
      <c r="G1808">
        <v>0</v>
      </c>
      <c r="H1808" s="13" t="s">
        <v>6975</v>
      </c>
      <c r="I1808">
        <v>1</v>
      </c>
      <c r="J1808">
        <v>1</v>
      </c>
      <c r="K1808">
        <v>0</v>
      </c>
      <c r="L1808">
        <v>447</v>
      </c>
    </row>
    <row r="1809" spans="1:12" x14ac:dyDescent="0.3">
      <c r="A1809">
        <v>35011419</v>
      </c>
      <c r="B1809" s="13" t="s">
        <v>3189</v>
      </c>
      <c r="C1809" s="13" t="s">
        <v>3190</v>
      </c>
      <c r="D1809" s="13" t="s">
        <v>6</v>
      </c>
      <c r="E1809">
        <v>7</v>
      </c>
      <c r="F1809">
        <v>2020</v>
      </c>
      <c r="G1809">
        <v>1</v>
      </c>
      <c r="H1809" s="13" t="s">
        <v>6975</v>
      </c>
      <c r="I1809">
        <v>1</v>
      </c>
      <c r="J1809">
        <v>1</v>
      </c>
      <c r="K1809">
        <v>0</v>
      </c>
      <c r="L1809">
        <v>383</v>
      </c>
    </row>
    <row r="1810" spans="1:12" x14ac:dyDescent="0.3">
      <c r="A1810">
        <v>35012019</v>
      </c>
      <c r="B1810" s="13" t="s">
        <v>3189</v>
      </c>
      <c r="C1810" s="13" t="s">
        <v>3190</v>
      </c>
      <c r="D1810" s="13" t="s">
        <v>6</v>
      </c>
      <c r="E1810">
        <v>7</v>
      </c>
      <c r="F1810">
        <v>2020</v>
      </c>
      <c r="G1810">
        <v>1</v>
      </c>
      <c r="H1810" s="13" t="s">
        <v>6975</v>
      </c>
      <c r="I1810">
        <v>1</v>
      </c>
      <c r="J1810">
        <v>1</v>
      </c>
      <c r="K1810">
        <v>0</v>
      </c>
      <c r="L1810">
        <v>523</v>
      </c>
    </row>
    <row r="1811" spans="1:12" x14ac:dyDescent="0.3">
      <c r="A1811">
        <v>35012119</v>
      </c>
      <c r="B1811" s="13" t="s">
        <v>3189</v>
      </c>
      <c r="C1811" s="13" t="s">
        <v>3190</v>
      </c>
      <c r="D1811" s="13" t="s">
        <v>6</v>
      </c>
      <c r="E1811">
        <v>7</v>
      </c>
      <c r="F1811">
        <v>2020</v>
      </c>
      <c r="G1811">
        <v>0</v>
      </c>
      <c r="H1811" s="13" t="s">
        <v>6975</v>
      </c>
      <c r="I1811">
        <v>1</v>
      </c>
      <c r="J1811">
        <v>1</v>
      </c>
      <c r="K1811">
        <v>0</v>
      </c>
      <c r="L1811">
        <v>284</v>
      </c>
    </row>
    <row r="1812" spans="1:12" x14ac:dyDescent="0.3">
      <c r="A1812">
        <v>35012219</v>
      </c>
      <c r="B1812" s="13" t="s">
        <v>3189</v>
      </c>
      <c r="C1812" s="13" t="s">
        <v>3190</v>
      </c>
      <c r="D1812" s="13" t="s">
        <v>6</v>
      </c>
      <c r="E1812">
        <v>7</v>
      </c>
      <c r="F1812">
        <v>2020</v>
      </c>
      <c r="G1812">
        <v>1</v>
      </c>
      <c r="H1812" s="13" t="s">
        <v>6975</v>
      </c>
      <c r="I1812">
        <v>1</v>
      </c>
      <c r="J1812">
        <v>1</v>
      </c>
      <c r="K1812">
        <v>0</v>
      </c>
      <c r="L1812">
        <v>345</v>
      </c>
    </row>
    <row r="1813" spans="1:12" x14ac:dyDescent="0.3">
      <c r="A1813">
        <v>35012319</v>
      </c>
      <c r="B1813" s="13" t="s">
        <v>3189</v>
      </c>
      <c r="C1813" s="13" t="s">
        <v>3190</v>
      </c>
      <c r="D1813" s="13" t="s">
        <v>6</v>
      </c>
      <c r="E1813">
        <v>7</v>
      </c>
      <c r="F1813">
        <v>2020</v>
      </c>
      <c r="G1813">
        <v>0</v>
      </c>
      <c r="H1813" s="13" t="s">
        <v>6975</v>
      </c>
      <c r="I1813">
        <v>1</v>
      </c>
      <c r="J1813">
        <v>1</v>
      </c>
      <c r="K1813">
        <v>0</v>
      </c>
      <c r="L1813">
        <v>383</v>
      </c>
    </row>
    <row r="1814" spans="1:12" x14ac:dyDescent="0.3">
      <c r="A1814">
        <v>35012419</v>
      </c>
      <c r="B1814" s="13" t="s">
        <v>3189</v>
      </c>
      <c r="C1814" s="13" t="s">
        <v>3190</v>
      </c>
      <c r="D1814" s="13" t="s">
        <v>6</v>
      </c>
      <c r="E1814">
        <v>7</v>
      </c>
      <c r="F1814">
        <v>2020</v>
      </c>
      <c r="G1814">
        <v>0</v>
      </c>
      <c r="H1814" s="13" t="s">
        <v>6975</v>
      </c>
      <c r="I1814">
        <v>1</v>
      </c>
      <c r="J1814">
        <v>1</v>
      </c>
      <c r="K1814">
        <v>0</v>
      </c>
      <c r="L1814">
        <v>383</v>
      </c>
    </row>
    <row r="1815" spans="1:12" x14ac:dyDescent="0.3">
      <c r="A1815">
        <v>35013119</v>
      </c>
      <c r="B1815" s="13" t="s">
        <v>3189</v>
      </c>
      <c r="C1815" s="13" t="s">
        <v>3190</v>
      </c>
      <c r="D1815" s="13" t="s">
        <v>3203</v>
      </c>
      <c r="E1815">
        <v>7</v>
      </c>
      <c r="F1815">
        <v>2020</v>
      </c>
      <c r="G1815">
        <v>0</v>
      </c>
      <c r="H1815" s="13" t="s">
        <v>6975</v>
      </c>
      <c r="I1815">
        <v>1</v>
      </c>
      <c r="J1815">
        <v>1</v>
      </c>
      <c r="K1815">
        <v>0</v>
      </c>
      <c r="L1815">
        <v>492</v>
      </c>
    </row>
    <row r="1816" spans="1:12" x14ac:dyDescent="0.3">
      <c r="A1816">
        <v>35013219</v>
      </c>
      <c r="B1816" s="13" t="s">
        <v>3189</v>
      </c>
      <c r="C1816" s="13" t="s">
        <v>3190</v>
      </c>
      <c r="D1816" s="13" t="s">
        <v>3203</v>
      </c>
      <c r="E1816">
        <v>7</v>
      </c>
      <c r="F1816">
        <v>2020</v>
      </c>
      <c r="G1816">
        <v>0</v>
      </c>
      <c r="H1816" s="13" t="s">
        <v>6975</v>
      </c>
      <c r="I1816">
        <v>1</v>
      </c>
      <c r="J1816">
        <v>1</v>
      </c>
      <c r="K1816">
        <v>0</v>
      </c>
      <c r="L1816">
        <v>180</v>
      </c>
    </row>
    <row r="1817" spans="1:12" x14ac:dyDescent="0.3">
      <c r="A1817">
        <v>35013319</v>
      </c>
      <c r="B1817" s="13" t="s">
        <v>3189</v>
      </c>
      <c r="C1817" s="13" t="s">
        <v>3190</v>
      </c>
      <c r="D1817" s="13" t="s">
        <v>3203</v>
      </c>
      <c r="E1817">
        <v>7</v>
      </c>
      <c r="F1817">
        <v>2020</v>
      </c>
      <c r="G1817">
        <v>1</v>
      </c>
      <c r="H1817" s="13" t="s">
        <v>6975</v>
      </c>
      <c r="I1817">
        <v>1</v>
      </c>
      <c r="J1817">
        <v>1</v>
      </c>
      <c r="K1817">
        <v>0</v>
      </c>
      <c r="L1817">
        <v>447</v>
      </c>
    </row>
    <row r="1818" spans="1:12" x14ac:dyDescent="0.3">
      <c r="A1818">
        <v>35013419</v>
      </c>
      <c r="B1818" s="13" t="s">
        <v>3189</v>
      </c>
      <c r="C1818" s="13" t="s">
        <v>3190</v>
      </c>
      <c r="D1818" s="13" t="s">
        <v>3203</v>
      </c>
      <c r="E1818">
        <v>7</v>
      </c>
      <c r="F1818">
        <v>2020</v>
      </c>
      <c r="G1818">
        <v>0</v>
      </c>
      <c r="H1818" s="13" t="s">
        <v>6975</v>
      </c>
      <c r="I1818">
        <v>1</v>
      </c>
      <c r="J1818">
        <v>1</v>
      </c>
      <c r="K1818">
        <v>0</v>
      </c>
      <c r="L1818">
        <v>144</v>
      </c>
    </row>
    <row r="1819" spans="1:12" x14ac:dyDescent="0.3">
      <c r="A1819">
        <v>35013519</v>
      </c>
      <c r="B1819" s="13" t="s">
        <v>3189</v>
      </c>
      <c r="C1819" s="13" t="s">
        <v>3190</v>
      </c>
      <c r="D1819" s="13" t="s">
        <v>3203</v>
      </c>
      <c r="E1819">
        <v>7</v>
      </c>
      <c r="F1819">
        <v>2020</v>
      </c>
      <c r="G1819">
        <v>1</v>
      </c>
      <c r="H1819" s="13" t="s">
        <v>6975</v>
      </c>
      <c r="I1819">
        <v>1</v>
      </c>
      <c r="J1819">
        <v>1</v>
      </c>
      <c r="K1819">
        <v>0</v>
      </c>
      <c r="L1819">
        <v>172</v>
      </c>
    </row>
    <row r="1820" spans="1:12" x14ac:dyDescent="0.3">
      <c r="A1820">
        <v>35014019</v>
      </c>
      <c r="B1820" s="13" t="s">
        <v>3189</v>
      </c>
      <c r="C1820" s="13" t="s">
        <v>3190</v>
      </c>
      <c r="D1820" s="13" t="s">
        <v>3203</v>
      </c>
      <c r="E1820">
        <v>7</v>
      </c>
      <c r="F1820">
        <v>2020</v>
      </c>
      <c r="G1820">
        <v>0</v>
      </c>
      <c r="H1820" s="13" t="s">
        <v>6975</v>
      </c>
      <c r="I1820">
        <v>1</v>
      </c>
      <c r="J1820">
        <v>1</v>
      </c>
      <c r="K1820">
        <v>0</v>
      </c>
      <c r="L1820">
        <v>538</v>
      </c>
    </row>
    <row r="1821" spans="1:12" x14ac:dyDescent="0.3">
      <c r="A1821">
        <v>35014119</v>
      </c>
      <c r="B1821" s="13" t="s">
        <v>3189</v>
      </c>
      <c r="C1821" s="13" t="s">
        <v>3190</v>
      </c>
      <c r="D1821" s="13" t="s">
        <v>3203</v>
      </c>
      <c r="E1821">
        <v>7</v>
      </c>
      <c r="F1821">
        <v>2020</v>
      </c>
      <c r="G1821">
        <v>0</v>
      </c>
      <c r="H1821" s="13" t="s">
        <v>6975</v>
      </c>
      <c r="I1821">
        <v>1</v>
      </c>
      <c r="J1821">
        <v>1</v>
      </c>
      <c r="K1821">
        <v>0</v>
      </c>
      <c r="L1821">
        <v>295</v>
      </c>
    </row>
    <row r="1822" spans="1:12" x14ac:dyDescent="0.3">
      <c r="A1822">
        <v>35014219</v>
      </c>
      <c r="B1822" s="13" t="s">
        <v>3189</v>
      </c>
      <c r="C1822" s="13" t="s">
        <v>3190</v>
      </c>
      <c r="D1822" s="13" t="s">
        <v>6</v>
      </c>
      <c r="E1822">
        <v>7</v>
      </c>
      <c r="F1822">
        <v>2020</v>
      </c>
      <c r="G1822">
        <v>0</v>
      </c>
      <c r="H1822" s="13" t="s">
        <v>6975</v>
      </c>
      <c r="I1822">
        <v>1</v>
      </c>
      <c r="J1822">
        <v>1</v>
      </c>
      <c r="K1822">
        <v>0</v>
      </c>
      <c r="L1822">
        <v>447</v>
      </c>
    </row>
    <row r="1823" spans="1:12" x14ac:dyDescent="0.3">
      <c r="A1823">
        <v>35015019</v>
      </c>
      <c r="B1823" s="13" t="s">
        <v>3189</v>
      </c>
      <c r="C1823" s="13" t="s">
        <v>3190</v>
      </c>
      <c r="D1823" s="13" t="s">
        <v>3200</v>
      </c>
      <c r="E1823">
        <v>7</v>
      </c>
      <c r="F1823">
        <v>2020</v>
      </c>
      <c r="G1823">
        <v>1</v>
      </c>
      <c r="H1823" s="13" t="s">
        <v>6975</v>
      </c>
      <c r="I1823">
        <v>1</v>
      </c>
      <c r="J1823">
        <v>1</v>
      </c>
      <c r="K1823">
        <v>0</v>
      </c>
      <c r="L1823">
        <v>168</v>
      </c>
    </row>
    <row r="1824" spans="1:12" x14ac:dyDescent="0.3">
      <c r="A1824">
        <v>35015119</v>
      </c>
      <c r="B1824" s="13" t="s">
        <v>3189</v>
      </c>
      <c r="C1824" s="13" t="s">
        <v>3190</v>
      </c>
      <c r="D1824" s="13" t="s">
        <v>6</v>
      </c>
      <c r="E1824">
        <v>7</v>
      </c>
      <c r="F1824">
        <v>2020</v>
      </c>
      <c r="G1824">
        <v>1</v>
      </c>
      <c r="H1824" s="13" t="s">
        <v>6975</v>
      </c>
      <c r="I1824">
        <v>1</v>
      </c>
      <c r="J1824">
        <v>1</v>
      </c>
      <c r="K1824">
        <v>0</v>
      </c>
      <c r="L1824">
        <v>144</v>
      </c>
    </row>
    <row r="1825" spans="1:12" x14ac:dyDescent="0.3">
      <c r="A1825">
        <v>35015219</v>
      </c>
      <c r="B1825" s="13" t="s">
        <v>3189</v>
      </c>
      <c r="C1825" s="13" t="s">
        <v>3190</v>
      </c>
      <c r="D1825" s="13" t="s">
        <v>3203</v>
      </c>
      <c r="E1825">
        <v>7</v>
      </c>
      <c r="F1825">
        <v>2020</v>
      </c>
      <c r="G1825">
        <v>1</v>
      </c>
      <c r="H1825" s="13" t="s">
        <v>6975</v>
      </c>
      <c r="I1825">
        <v>1</v>
      </c>
      <c r="J1825">
        <v>1</v>
      </c>
      <c r="K1825">
        <v>0</v>
      </c>
      <c r="L1825">
        <v>172</v>
      </c>
    </row>
    <row r="1826" spans="1:12" x14ac:dyDescent="0.3">
      <c r="A1826">
        <v>35015319</v>
      </c>
      <c r="B1826" s="13" t="s">
        <v>3189</v>
      </c>
      <c r="C1826" s="13" t="s">
        <v>3190</v>
      </c>
      <c r="D1826" s="13" t="s">
        <v>6</v>
      </c>
      <c r="E1826">
        <v>7</v>
      </c>
      <c r="F1826">
        <v>2020</v>
      </c>
      <c r="G1826">
        <v>1</v>
      </c>
      <c r="H1826" s="13" t="s">
        <v>6975</v>
      </c>
      <c r="I1826">
        <v>1</v>
      </c>
      <c r="J1826">
        <v>1</v>
      </c>
      <c r="K1826">
        <v>0</v>
      </c>
      <c r="L1826">
        <v>168</v>
      </c>
    </row>
    <row r="1827" spans="1:12" x14ac:dyDescent="0.3">
      <c r="A1827">
        <v>35015419</v>
      </c>
      <c r="B1827" s="13" t="s">
        <v>3189</v>
      </c>
      <c r="C1827" s="13" t="s">
        <v>3190</v>
      </c>
      <c r="D1827" s="13" t="s">
        <v>6</v>
      </c>
      <c r="E1827">
        <v>7</v>
      </c>
      <c r="F1827">
        <v>2020</v>
      </c>
      <c r="G1827">
        <v>1</v>
      </c>
      <c r="H1827" s="13" t="s">
        <v>6975</v>
      </c>
      <c r="I1827">
        <v>1</v>
      </c>
      <c r="J1827">
        <v>1</v>
      </c>
      <c r="K1827">
        <v>0</v>
      </c>
      <c r="L1827">
        <v>210</v>
      </c>
    </row>
    <row r="1828" spans="1:12" x14ac:dyDescent="0.3">
      <c r="A1828">
        <v>35016019</v>
      </c>
      <c r="B1828" s="13" t="s">
        <v>3189</v>
      </c>
      <c r="C1828" s="13" t="s">
        <v>3190</v>
      </c>
      <c r="D1828" s="13" t="s">
        <v>6</v>
      </c>
      <c r="E1828">
        <v>7</v>
      </c>
      <c r="F1828">
        <v>2020</v>
      </c>
      <c r="G1828">
        <v>1</v>
      </c>
      <c r="H1828" s="13" t="s">
        <v>6975</v>
      </c>
      <c r="I1828">
        <v>1</v>
      </c>
      <c r="J1828">
        <v>1</v>
      </c>
      <c r="K1828">
        <v>0</v>
      </c>
      <c r="L1828">
        <v>267</v>
      </c>
    </row>
    <row r="1829" spans="1:12" x14ac:dyDescent="0.3">
      <c r="A1829">
        <v>35016119</v>
      </c>
      <c r="B1829" s="13" t="s">
        <v>3189</v>
      </c>
      <c r="C1829" s="13" t="s">
        <v>3190</v>
      </c>
      <c r="D1829" s="13" t="s">
        <v>6</v>
      </c>
      <c r="E1829">
        <v>7</v>
      </c>
      <c r="F1829">
        <v>2020</v>
      </c>
      <c r="G1829">
        <v>0</v>
      </c>
      <c r="H1829" s="13" t="s">
        <v>6975</v>
      </c>
      <c r="I1829">
        <v>1</v>
      </c>
      <c r="J1829">
        <v>1</v>
      </c>
      <c r="K1829">
        <v>0</v>
      </c>
      <c r="L1829">
        <v>383</v>
      </c>
    </row>
    <row r="1830" spans="1:12" x14ac:dyDescent="0.3">
      <c r="A1830">
        <v>35016219</v>
      </c>
      <c r="B1830" s="13" t="s">
        <v>3189</v>
      </c>
      <c r="C1830" s="13" t="s">
        <v>3190</v>
      </c>
      <c r="D1830" s="13" t="s">
        <v>6</v>
      </c>
      <c r="E1830">
        <v>7</v>
      </c>
      <c r="F1830">
        <v>2020</v>
      </c>
      <c r="G1830">
        <v>0</v>
      </c>
      <c r="H1830" s="13" t="s">
        <v>6975</v>
      </c>
      <c r="I1830">
        <v>1</v>
      </c>
      <c r="J1830">
        <v>1</v>
      </c>
      <c r="K1830">
        <v>0</v>
      </c>
      <c r="L1830">
        <v>144</v>
      </c>
    </row>
    <row r="1831" spans="1:12" x14ac:dyDescent="0.3">
      <c r="A1831">
        <v>35016319</v>
      </c>
      <c r="B1831" s="13" t="s">
        <v>3189</v>
      </c>
      <c r="C1831" s="13" t="s">
        <v>3190</v>
      </c>
      <c r="D1831" s="13" t="s">
        <v>3201</v>
      </c>
      <c r="E1831">
        <v>7</v>
      </c>
      <c r="F1831">
        <v>2020</v>
      </c>
      <c r="G1831">
        <v>1</v>
      </c>
      <c r="H1831" s="13" t="s">
        <v>6975</v>
      </c>
      <c r="I1831">
        <v>1</v>
      </c>
      <c r="J1831">
        <v>1</v>
      </c>
      <c r="K1831">
        <v>0</v>
      </c>
      <c r="L1831">
        <v>240</v>
      </c>
    </row>
    <row r="1832" spans="1:12" x14ac:dyDescent="0.3">
      <c r="A1832">
        <v>35017019</v>
      </c>
      <c r="B1832" s="13" t="s">
        <v>3189</v>
      </c>
      <c r="C1832" s="13" t="s">
        <v>3190</v>
      </c>
      <c r="D1832" s="13" t="s">
        <v>3203</v>
      </c>
      <c r="E1832">
        <v>7</v>
      </c>
      <c r="F1832">
        <v>2020</v>
      </c>
      <c r="G1832">
        <v>0</v>
      </c>
      <c r="H1832" s="13" t="s">
        <v>6975</v>
      </c>
      <c r="I1832">
        <v>1</v>
      </c>
      <c r="J1832">
        <v>1</v>
      </c>
      <c r="K1832">
        <v>0</v>
      </c>
      <c r="L1832">
        <v>240</v>
      </c>
    </row>
    <row r="1833" spans="1:12" x14ac:dyDescent="0.3">
      <c r="A1833">
        <v>35017119</v>
      </c>
      <c r="B1833" s="13" t="s">
        <v>3189</v>
      </c>
      <c r="C1833" s="13" t="s">
        <v>3190</v>
      </c>
      <c r="D1833" s="13" t="s">
        <v>3203</v>
      </c>
      <c r="E1833">
        <v>7</v>
      </c>
      <c r="F1833">
        <v>2020</v>
      </c>
      <c r="G1833">
        <v>1</v>
      </c>
      <c r="H1833" s="13" t="s">
        <v>6975</v>
      </c>
      <c r="I1833">
        <v>1</v>
      </c>
      <c r="J1833">
        <v>1</v>
      </c>
      <c r="K1833">
        <v>0</v>
      </c>
      <c r="L1833">
        <v>240</v>
      </c>
    </row>
    <row r="1834" spans="1:12" x14ac:dyDescent="0.3">
      <c r="A1834">
        <v>35017219</v>
      </c>
      <c r="B1834" s="13" t="s">
        <v>3189</v>
      </c>
      <c r="C1834" s="13" t="s">
        <v>3190</v>
      </c>
      <c r="D1834" s="13" t="s">
        <v>3200</v>
      </c>
      <c r="E1834">
        <v>7</v>
      </c>
      <c r="F1834">
        <v>2020</v>
      </c>
      <c r="G1834">
        <v>0</v>
      </c>
      <c r="H1834" s="13" t="s">
        <v>6975</v>
      </c>
      <c r="I1834">
        <v>1</v>
      </c>
      <c r="J1834">
        <v>1</v>
      </c>
      <c r="K1834">
        <v>0</v>
      </c>
      <c r="L1834">
        <v>205</v>
      </c>
    </row>
    <row r="1835" spans="1:12" x14ac:dyDescent="0.3">
      <c r="A1835">
        <v>35017319</v>
      </c>
      <c r="B1835" s="13" t="s">
        <v>3189</v>
      </c>
      <c r="C1835" s="13" t="s">
        <v>3190</v>
      </c>
      <c r="D1835" s="13" t="s">
        <v>6</v>
      </c>
      <c r="E1835">
        <v>7</v>
      </c>
      <c r="F1835">
        <v>2020</v>
      </c>
      <c r="G1835">
        <v>0</v>
      </c>
      <c r="H1835" s="13" t="s">
        <v>6975</v>
      </c>
      <c r="I1835">
        <v>1</v>
      </c>
      <c r="J1835">
        <v>1</v>
      </c>
      <c r="K1835">
        <v>0</v>
      </c>
      <c r="L1835">
        <v>192</v>
      </c>
    </row>
    <row r="1836" spans="1:12" x14ac:dyDescent="0.3">
      <c r="A1836">
        <v>35017419</v>
      </c>
      <c r="B1836" s="13" t="s">
        <v>3189</v>
      </c>
      <c r="C1836" s="13" t="s">
        <v>3190</v>
      </c>
      <c r="D1836" s="13" t="s">
        <v>6</v>
      </c>
      <c r="E1836">
        <v>7</v>
      </c>
      <c r="F1836">
        <v>2020</v>
      </c>
      <c r="G1836">
        <v>0</v>
      </c>
      <c r="H1836" s="13" t="s">
        <v>6975</v>
      </c>
      <c r="I1836">
        <v>1</v>
      </c>
      <c r="J1836">
        <v>1</v>
      </c>
      <c r="K1836">
        <v>0</v>
      </c>
      <c r="L1836">
        <v>192</v>
      </c>
    </row>
    <row r="1837" spans="1:12" x14ac:dyDescent="0.3">
      <c r="A1837">
        <v>35017519</v>
      </c>
      <c r="B1837" s="13" t="s">
        <v>3189</v>
      </c>
      <c r="C1837" s="13" t="s">
        <v>3190</v>
      </c>
      <c r="D1837" s="13" t="s">
        <v>6</v>
      </c>
      <c r="E1837">
        <v>7</v>
      </c>
      <c r="F1837">
        <v>2020</v>
      </c>
      <c r="G1837">
        <v>0</v>
      </c>
      <c r="H1837" s="13" t="s">
        <v>6975</v>
      </c>
      <c r="I1837">
        <v>1</v>
      </c>
      <c r="J1837">
        <v>1</v>
      </c>
      <c r="K1837">
        <v>0</v>
      </c>
      <c r="L1837">
        <v>255</v>
      </c>
    </row>
    <row r="1838" spans="1:12" x14ac:dyDescent="0.3">
      <c r="A1838">
        <v>35017619</v>
      </c>
      <c r="B1838" s="13" t="s">
        <v>3189</v>
      </c>
      <c r="C1838" s="13" t="s">
        <v>3190</v>
      </c>
      <c r="D1838" s="13" t="s">
        <v>6</v>
      </c>
      <c r="E1838">
        <v>7</v>
      </c>
      <c r="F1838">
        <v>2020</v>
      </c>
      <c r="G1838">
        <v>1</v>
      </c>
      <c r="H1838" s="13" t="s">
        <v>6975</v>
      </c>
      <c r="I1838">
        <v>1</v>
      </c>
      <c r="J1838">
        <v>1</v>
      </c>
      <c r="K1838">
        <v>0</v>
      </c>
      <c r="L1838">
        <v>258</v>
      </c>
    </row>
    <row r="1839" spans="1:12" x14ac:dyDescent="0.3">
      <c r="A1839">
        <v>35018019</v>
      </c>
      <c r="B1839" s="13" t="s">
        <v>3189</v>
      </c>
      <c r="C1839" s="13" t="s">
        <v>3190</v>
      </c>
      <c r="D1839" s="13" t="s">
        <v>6</v>
      </c>
      <c r="E1839">
        <v>7</v>
      </c>
      <c r="F1839">
        <v>2020</v>
      </c>
      <c r="G1839">
        <v>0</v>
      </c>
      <c r="H1839" s="13" t="s">
        <v>6975</v>
      </c>
      <c r="I1839">
        <v>1</v>
      </c>
      <c r="J1839">
        <v>1</v>
      </c>
      <c r="K1839">
        <v>0</v>
      </c>
      <c r="L1839">
        <v>447</v>
      </c>
    </row>
    <row r="1840" spans="1:12" x14ac:dyDescent="0.3">
      <c r="A1840">
        <v>35018119</v>
      </c>
      <c r="B1840" s="13" t="s">
        <v>3189</v>
      </c>
      <c r="C1840" s="13" t="s">
        <v>3190</v>
      </c>
      <c r="D1840" s="13" t="s">
        <v>3201</v>
      </c>
      <c r="E1840">
        <v>7</v>
      </c>
      <c r="F1840">
        <v>2020</v>
      </c>
      <c r="G1840">
        <v>1</v>
      </c>
      <c r="H1840" s="13" t="s">
        <v>6975</v>
      </c>
      <c r="I1840">
        <v>1</v>
      </c>
      <c r="J1840">
        <v>1</v>
      </c>
      <c r="K1840">
        <v>0</v>
      </c>
      <c r="L1840">
        <v>172</v>
      </c>
    </row>
    <row r="1841" spans="1:12" x14ac:dyDescent="0.3">
      <c r="A1841">
        <v>35018219</v>
      </c>
      <c r="B1841" s="13" t="s">
        <v>3189</v>
      </c>
      <c r="C1841" s="13" t="s">
        <v>3190</v>
      </c>
      <c r="D1841" s="13" t="s">
        <v>3202</v>
      </c>
      <c r="E1841">
        <v>7</v>
      </c>
      <c r="F1841">
        <v>2020</v>
      </c>
      <c r="G1841">
        <v>0</v>
      </c>
      <c r="H1841" s="13" t="s">
        <v>6975</v>
      </c>
      <c r="I1841">
        <v>1</v>
      </c>
      <c r="J1841">
        <v>1</v>
      </c>
      <c r="K1841">
        <v>0</v>
      </c>
      <c r="L1841">
        <v>192</v>
      </c>
    </row>
    <row r="1842" spans="1:12" x14ac:dyDescent="0.3">
      <c r="A1842">
        <v>35018319</v>
      </c>
      <c r="B1842" s="13" t="s">
        <v>3189</v>
      </c>
      <c r="C1842" s="13" t="s">
        <v>3190</v>
      </c>
      <c r="D1842" s="13" t="s">
        <v>3203</v>
      </c>
      <c r="E1842">
        <v>7</v>
      </c>
      <c r="F1842">
        <v>2020</v>
      </c>
      <c r="G1842">
        <v>0</v>
      </c>
      <c r="H1842" s="13" t="s">
        <v>6975</v>
      </c>
      <c r="I1842">
        <v>1</v>
      </c>
      <c r="J1842">
        <v>1</v>
      </c>
      <c r="K1842">
        <v>0</v>
      </c>
      <c r="L1842">
        <v>210</v>
      </c>
    </row>
    <row r="1843" spans="1:12" x14ac:dyDescent="0.3">
      <c r="A1843">
        <v>35018419</v>
      </c>
      <c r="B1843" s="13" t="s">
        <v>3189</v>
      </c>
      <c r="C1843" s="13" t="s">
        <v>3190</v>
      </c>
      <c r="D1843" s="13" t="s">
        <v>3203</v>
      </c>
      <c r="E1843">
        <v>7</v>
      </c>
      <c r="F1843">
        <v>2020</v>
      </c>
      <c r="G1843">
        <v>1</v>
      </c>
      <c r="H1843" s="13" t="s">
        <v>6975</v>
      </c>
      <c r="I1843">
        <v>1</v>
      </c>
      <c r="J1843">
        <v>1</v>
      </c>
      <c r="K1843">
        <v>0</v>
      </c>
      <c r="L1843">
        <v>258</v>
      </c>
    </row>
    <row r="1844" spans="1:12" x14ac:dyDescent="0.3">
      <c r="A1844">
        <v>35018519</v>
      </c>
      <c r="B1844" s="13" t="s">
        <v>3189</v>
      </c>
      <c r="C1844" s="13" t="s">
        <v>3190</v>
      </c>
      <c r="D1844" s="13" t="s">
        <v>3201</v>
      </c>
      <c r="E1844">
        <v>7</v>
      </c>
      <c r="F1844">
        <v>2020</v>
      </c>
      <c r="G1844">
        <v>1</v>
      </c>
      <c r="H1844" s="13" t="s">
        <v>6975</v>
      </c>
      <c r="I1844">
        <v>1</v>
      </c>
      <c r="J1844">
        <v>1</v>
      </c>
      <c r="K1844">
        <v>0</v>
      </c>
      <c r="L1844">
        <v>327</v>
      </c>
    </row>
    <row r="1845" spans="1:12" x14ac:dyDescent="0.3">
      <c r="A1845">
        <v>35018619</v>
      </c>
      <c r="B1845" s="13" t="s">
        <v>3189</v>
      </c>
      <c r="C1845" s="13" t="s">
        <v>3190</v>
      </c>
      <c r="D1845" s="13" t="s">
        <v>6</v>
      </c>
      <c r="E1845">
        <v>7</v>
      </c>
      <c r="F1845">
        <v>2020</v>
      </c>
      <c r="G1845">
        <v>0</v>
      </c>
      <c r="H1845" s="13" t="s">
        <v>6975</v>
      </c>
      <c r="I1845">
        <v>1</v>
      </c>
      <c r="J1845">
        <v>1</v>
      </c>
      <c r="K1845">
        <v>0</v>
      </c>
      <c r="L1845">
        <v>313</v>
      </c>
    </row>
    <row r="1846" spans="1:12" x14ac:dyDescent="0.3">
      <c r="A1846">
        <v>35018719</v>
      </c>
      <c r="B1846" s="13" t="s">
        <v>3189</v>
      </c>
      <c r="C1846" s="13" t="s">
        <v>3190</v>
      </c>
      <c r="D1846" s="13" t="s">
        <v>3201</v>
      </c>
      <c r="E1846">
        <v>7</v>
      </c>
      <c r="F1846">
        <v>2020</v>
      </c>
      <c r="G1846">
        <v>1</v>
      </c>
      <c r="H1846" s="13" t="s">
        <v>6975</v>
      </c>
      <c r="I1846">
        <v>1</v>
      </c>
      <c r="J1846">
        <v>1</v>
      </c>
      <c r="K1846">
        <v>0</v>
      </c>
      <c r="L1846">
        <v>992</v>
      </c>
    </row>
    <row r="1847" spans="1:12" x14ac:dyDescent="0.3">
      <c r="A1847">
        <v>35018819</v>
      </c>
      <c r="B1847" s="13" t="s">
        <v>3189</v>
      </c>
      <c r="C1847" s="13" t="s">
        <v>3190</v>
      </c>
      <c r="D1847" s="13" t="s">
        <v>3202</v>
      </c>
      <c r="E1847">
        <v>7</v>
      </c>
      <c r="F1847">
        <v>2020</v>
      </c>
      <c r="G1847">
        <v>1</v>
      </c>
      <c r="H1847" s="13" t="s">
        <v>6975</v>
      </c>
      <c r="I1847">
        <v>1</v>
      </c>
      <c r="J1847">
        <v>1</v>
      </c>
      <c r="K1847">
        <v>0</v>
      </c>
      <c r="L1847">
        <v>992</v>
      </c>
    </row>
    <row r="1848" spans="1:12" x14ac:dyDescent="0.3">
      <c r="A1848">
        <v>35018919</v>
      </c>
      <c r="B1848" s="13" t="s">
        <v>3189</v>
      </c>
      <c r="C1848" s="13" t="s">
        <v>3190</v>
      </c>
      <c r="D1848" s="13" t="s">
        <v>3200</v>
      </c>
      <c r="E1848">
        <v>7</v>
      </c>
      <c r="F1848">
        <v>2020</v>
      </c>
      <c r="G1848">
        <v>1</v>
      </c>
      <c r="H1848" s="13" t="s">
        <v>6975</v>
      </c>
      <c r="I1848">
        <v>1</v>
      </c>
      <c r="J1848">
        <v>1</v>
      </c>
      <c r="K1848">
        <v>0</v>
      </c>
      <c r="L1848">
        <v>1491</v>
      </c>
    </row>
    <row r="1849" spans="1:12" x14ac:dyDescent="0.3">
      <c r="A1849">
        <v>35019019</v>
      </c>
      <c r="B1849" s="13" t="s">
        <v>3189</v>
      </c>
      <c r="C1849" s="13" t="s">
        <v>3190</v>
      </c>
      <c r="D1849" s="13" t="s">
        <v>6</v>
      </c>
      <c r="E1849">
        <v>7</v>
      </c>
      <c r="F1849">
        <v>2020</v>
      </c>
      <c r="G1849">
        <v>1</v>
      </c>
      <c r="H1849" s="13" t="s">
        <v>6975</v>
      </c>
      <c r="I1849">
        <v>1</v>
      </c>
      <c r="J1849">
        <v>1</v>
      </c>
      <c r="K1849">
        <v>0</v>
      </c>
      <c r="L1849">
        <v>447</v>
      </c>
    </row>
    <row r="1850" spans="1:12" x14ac:dyDescent="0.3">
      <c r="A1850">
        <v>35019119</v>
      </c>
      <c r="B1850" s="13" t="s">
        <v>3189</v>
      </c>
      <c r="C1850" s="13" t="s">
        <v>3190</v>
      </c>
      <c r="D1850" s="13" t="s">
        <v>3201</v>
      </c>
      <c r="E1850">
        <v>7</v>
      </c>
      <c r="F1850">
        <v>2020</v>
      </c>
      <c r="G1850">
        <v>0</v>
      </c>
      <c r="H1850" s="13" t="s">
        <v>6975</v>
      </c>
      <c r="I1850">
        <v>1</v>
      </c>
      <c r="J1850">
        <v>1</v>
      </c>
      <c r="K1850">
        <v>0</v>
      </c>
      <c r="L1850">
        <v>172</v>
      </c>
    </row>
    <row r="1851" spans="1:12" x14ac:dyDescent="0.3">
      <c r="A1851">
        <v>35019219</v>
      </c>
      <c r="B1851" s="13" t="s">
        <v>3189</v>
      </c>
      <c r="C1851" s="13" t="s">
        <v>3190</v>
      </c>
      <c r="D1851" s="13" t="s">
        <v>6</v>
      </c>
      <c r="E1851">
        <v>7</v>
      </c>
      <c r="F1851">
        <v>2020</v>
      </c>
      <c r="G1851">
        <v>0</v>
      </c>
      <c r="H1851" s="13" t="s">
        <v>6975</v>
      </c>
      <c r="I1851">
        <v>1</v>
      </c>
      <c r="J1851">
        <v>1</v>
      </c>
      <c r="K1851">
        <v>0</v>
      </c>
      <c r="L1851">
        <v>205</v>
      </c>
    </row>
    <row r="1852" spans="1:12" x14ac:dyDescent="0.3">
      <c r="A1852">
        <v>35019319</v>
      </c>
      <c r="B1852" s="13" t="s">
        <v>3189</v>
      </c>
      <c r="C1852" s="13" t="s">
        <v>3190</v>
      </c>
      <c r="D1852" s="13" t="s">
        <v>6</v>
      </c>
      <c r="E1852">
        <v>7</v>
      </c>
      <c r="F1852">
        <v>2020</v>
      </c>
      <c r="G1852">
        <v>0</v>
      </c>
      <c r="H1852" s="13" t="s">
        <v>6975</v>
      </c>
      <c r="I1852">
        <v>1</v>
      </c>
      <c r="J1852">
        <v>1</v>
      </c>
      <c r="K1852">
        <v>0</v>
      </c>
      <c r="L1852">
        <v>327</v>
      </c>
    </row>
    <row r="1853" spans="1:12" x14ac:dyDescent="0.3">
      <c r="A1853">
        <v>35019419</v>
      </c>
      <c r="B1853" s="13" t="s">
        <v>3189</v>
      </c>
      <c r="C1853" s="13" t="s">
        <v>3190</v>
      </c>
      <c r="D1853" s="13" t="s">
        <v>6</v>
      </c>
      <c r="E1853">
        <v>7</v>
      </c>
      <c r="F1853">
        <v>2020</v>
      </c>
      <c r="G1853">
        <v>0</v>
      </c>
      <c r="H1853" s="13" t="s">
        <v>6975</v>
      </c>
      <c r="I1853">
        <v>1</v>
      </c>
      <c r="J1853">
        <v>1</v>
      </c>
      <c r="K1853">
        <v>0</v>
      </c>
      <c r="L1853">
        <v>258</v>
      </c>
    </row>
    <row r="1854" spans="1:12" x14ac:dyDescent="0.3">
      <c r="A1854">
        <v>79010119</v>
      </c>
      <c r="B1854" s="13" t="s">
        <v>3189</v>
      </c>
      <c r="C1854" s="13" t="s">
        <v>3190</v>
      </c>
      <c r="D1854" s="13" t="s">
        <v>6</v>
      </c>
      <c r="E1854">
        <v>7</v>
      </c>
      <c r="F1854">
        <v>2020</v>
      </c>
      <c r="G1854">
        <v>1</v>
      </c>
      <c r="H1854" s="13" t="s">
        <v>6975</v>
      </c>
      <c r="I1854">
        <v>1</v>
      </c>
      <c r="J1854">
        <v>1</v>
      </c>
      <c r="K1854">
        <v>0</v>
      </c>
      <c r="L1854">
        <v>447</v>
      </c>
    </row>
    <row r="1855" spans="1:12" x14ac:dyDescent="0.3">
      <c r="A1855">
        <v>79010219</v>
      </c>
      <c r="B1855" s="13" t="s">
        <v>3189</v>
      </c>
      <c r="C1855" s="13" t="s">
        <v>3190</v>
      </c>
      <c r="D1855" s="13" t="s">
        <v>6</v>
      </c>
      <c r="E1855">
        <v>7</v>
      </c>
      <c r="F1855">
        <v>2020</v>
      </c>
      <c r="G1855">
        <v>0</v>
      </c>
      <c r="H1855" s="13" t="s">
        <v>6975</v>
      </c>
      <c r="I1855">
        <v>1</v>
      </c>
      <c r="J1855">
        <v>1</v>
      </c>
      <c r="K1855">
        <v>0</v>
      </c>
      <c r="L1855">
        <v>172</v>
      </c>
    </row>
    <row r="1856" spans="1:12" x14ac:dyDescent="0.3">
      <c r="A1856">
        <v>79010319</v>
      </c>
      <c r="B1856" s="13" t="s">
        <v>3189</v>
      </c>
      <c r="C1856" s="13" t="s">
        <v>3190</v>
      </c>
      <c r="D1856" s="13" t="s">
        <v>3201</v>
      </c>
      <c r="E1856">
        <v>7</v>
      </c>
      <c r="F1856">
        <v>2020</v>
      </c>
      <c r="G1856">
        <v>0</v>
      </c>
      <c r="H1856" s="13" t="s">
        <v>6975</v>
      </c>
      <c r="I1856">
        <v>1</v>
      </c>
      <c r="J1856">
        <v>1</v>
      </c>
      <c r="K1856">
        <v>0</v>
      </c>
      <c r="L1856">
        <v>192</v>
      </c>
    </row>
    <row r="1857" spans="1:12" x14ac:dyDescent="0.3">
      <c r="A1857">
        <v>79010419</v>
      </c>
      <c r="B1857" s="13" t="s">
        <v>3189</v>
      </c>
      <c r="C1857" s="13" t="s">
        <v>3190</v>
      </c>
      <c r="D1857" s="13" t="s">
        <v>6</v>
      </c>
      <c r="E1857">
        <v>7</v>
      </c>
      <c r="F1857">
        <v>2020</v>
      </c>
      <c r="G1857">
        <v>0</v>
      </c>
      <c r="H1857" s="13" t="s">
        <v>6975</v>
      </c>
      <c r="I1857">
        <v>1</v>
      </c>
      <c r="J1857">
        <v>1</v>
      </c>
      <c r="K1857">
        <v>0</v>
      </c>
      <c r="L1857">
        <v>313</v>
      </c>
    </row>
    <row r="1858" spans="1:12" x14ac:dyDescent="0.3">
      <c r="A1858">
        <v>79010519</v>
      </c>
      <c r="B1858" s="13" t="s">
        <v>3189</v>
      </c>
      <c r="C1858" s="13" t="s">
        <v>3190</v>
      </c>
      <c r="D1858" s="13" t="s">
        <v>6</v>
      </c>
      <c r="E1858">
        <v>7</v>
      </c>
      <c r="F1858">
        <v>2020</v>
      </c>
      <c r="G1858">
        <v>1</v>
      </c>
      <c r="H1858" s="13" t="s">
        <v>6975</v>
      </c>
      <c r="I1858">
        <v>1</v>
      </c>
      <c r="J1858">
        <v>1</v>
      </c>
      <c r="K1858">
        <v>0</v>
      </c>
      <c r="L1858">
        <v>258</v>
      </c>
    </row>
    <row r="1859" spans="1:12" x14ac:dyDescent="0.3">
      <c r="A1859">
        <v>79010619</v>
      </c>
      <c r="B1859" s="13" t="s">
        <v>3189</v>
      </c>
      <c r="C1859" s="13" t="s">
        <v>3190</v>
      </c>
      <c r="D1859" s="13" t="s">
        <v>6</v>
      </c>
      <c r="E1859">
        <v>7</v>
      </c>
      <c r="F1859">
        <v>2020</v>
      </c>
      <c r="G1859">
        <v>0</v>
      </c>
      <c r="H1859" s="13" t="s">
        <v>6975</v>
      </c>
      <c r="I1859">
        <v>1</v>
      </c>
      <c r="J1859">
        <v>1</v>
      </c>
      <c r="K1859">
        <v>0</v>
      </c>
      <c r="L1859">
        <v>258</v>
      </c>
    </row>
    <row r="1860" spans="1:12" x14ac:dyDescent="0.3">
      <c r="A1860">
        <v>79010719</v>
      </c>
      <c r="B1860" s="13" t="s">
        <v>3189</v>
      </c>
      <c r="C1860" s="13" t="s">
        <v>3190</v>
      </c>
      <c r="D1860" s="13" t="s">
        <v>3202</v>
      </c>
      <c r="E1860">
        <v>7</v>
      </c>
      <c r="F1860">
        <v>2020</v>
      </c>
      <c r="G1860">
        <v>1</v>
      </c>
      <c r="H1860" s="13" t="s">
        <v>6975</v>
      </c>
      <c r="I1860">
        <v>1</v>
      </c>
      <c r="J1860">
        <v>1</v>
      </c>
      <c r="K1860">
        <v>0</v>
      </c>
      <c r="L1860">
        <v>805</v>
      </c>
    </row>
    <row r="1861" spans="1:12" x14ac:dyDescent="0.3">
      <c r="A1861">
        <v>79010819</v>
      </c>
      <c r="B1861" s="13" t="s">
        <v>3189</v>
      </c>
      <c r="C1861" s="13" t="s">
        <v>3190</v>
      </c>
      <c r="D1861" s="13" t="s">
        <v>3201</v>
      </c>
      <c r="E1861">
        <v>7</v>
      </c>
      <c r="F1861">
        <v>2020</v>
      </c>
      <c r="G1861">
        <v>0</v>
      </c>
      <c r="H1861" s="13" t="s">
        <v>6975</v>
      </c>
      <c r="I1861">
        <v>1</v>
      </c>
      <c r="J1861">
        <v>1</v>
      </c>
      <c r="K1861">
        <v>0</v>
      </c>
      <c r="L1861">
        <v>990</v>
      </c>
    </row>
    <row r="1862" spans="1:12" x14ac:dyDescent="0.3">
      <c r="A1862">
        <v>79010919</v>
      </c>
      <c r="B1862" s="13" t="s">
        <v>3189</v>
      </c>
      <c r="C1862" s="13" t="s">
        <v>3190</v>
      </c>
      <c r="D1862" s="13" t="s">
        <v>6</v>
      </c>
      <c r="E1862">
        <v>7</v>
      </c>
      <c r="F1862">
        <v>2020</v>
      </c>
      <c r="G1862">
        <v>0</v>
      </c>
      <c r="H1862" s="13" t="s">
        <v>6975</v>
      </c>
      <c r="I1862">
        <v>1</v>
      </c>
      <c r="J1862">
        <v>1</v>
      </c>
      <c r="K1862">
        <v>0</v>
      </c>
      <c r="L1862">
        <v>1101</v>
      </c>
    </row>
    <row r="1863" spans="1:12" x14ac:dyDescent="0.3">
      <c r="A1863">
        <v>79011019</v>
      </c>
      <c r="B1863" s="13" t="s">
        <v>3189</v>
      </c>
      <c r="C1863" s="13" t="s">
        <v>3190</v>
      </c>
      <c r="D1863" s="13" t="s">
        <v>6</v>
      </c>
      <c r="E1863">
        <v>7</v>
      </c>
      <c r="F1863">
        <v>2020</v>
      </c>
      <c r="G1863">
        <v>0</v>
      </c>
      <c r="H1863" s="13" t="s">
        <v>6975</v>
      </c>
      <c r="I1863">
        <v>1</v>
      </c>
      <c r="J1863">
        <v>1</v>
      </c>
      <c r="K1863">
        <v>0</v>
      </c>
      <c r="L1863">
        <v>383</v>
      </c>
    </row>
    <row r="1864" spans="1:12" x14ac:dyDescent="0.3">
      <c r="A1864">
        <v>79011119</v>
      </c>
      <c r="B1864" s="13" t="s">
        <v>3189</v>
      </c>
      <c r="C1864" s="13" t="s">
        <v>3190</v>
      </c>
      <c r="D1864" s="13" t="s">
        <v>3201</v>
      </c>
      <c r="E1864">
        <v>7</v>
      </c>
      <c r="F1864">
        <v>2020</v>
      </c>
      <c r="G1864">
        <v>1</v>
      </c>
      <c r="H1864" s="13" t="s">
        <v>6975</v>
      </c>
      <c r="I1864">
        <v>1</v>
      </c>
      <c r="J1864">
        <v>1</v>
      </c>
      <c r="K1864">
        <v>0</v>
      </c>
      <c r="L1864">
        <v>172</v>
      </c>
    </row>
    <row r="1865" spans="1:12" x14ac:dyDescent="0.3">
      <c r="A1865">
        <v>79011219</v>
      </c>
      <c r="B1865" s="13" t="s">
        <v>3189</v>
      </c>
      <c r="C1865" s="13" t="s">
        <v>3190</v>
      </c>
      <c r="D1865" s="13" t="s">
        <v>6</v>
      </c>
      <c r="E1865">
        <v>7</v>
      </c>
      <c r="F1865">
        <v>2020</v>
      </c>
      <c r="G1865">
        <v>0</v>
      </c>
      <c r="H1865" s="13" t="s">
        <v>6975</v>
      </c>
      <c r="I1865">
        <v>1</v>
      </c>
      <c r="J1865">
        <v>1</v>
      </c>
      <c r="K1865">
        <v>0</v>
      </c>
      <c r="L1865">
        <v>240</v>
      </c>
    </row>
    <row r="1866" spans="1:12" x14ac:dyDescent="0.3">
      <c r="A1866">
        <v>79011319</v>
      </c>
      <c r="B1866" s="13" t="s">
        <v>3189</v>
      </c>
      <c r="C1866" s="13" t="s">
        <v>3190</v>
      </c>
      <c r="D1866" s="13" t="s">
        <v>6</v>
      </c>
      <c r="E1866">
        <v>7</v>
      </c>
      <c r="F1866">
        <v>2020</v>
      </c>
      <c r="G1866">
        <v>0</v>
      </c>
      <c r="H1866" s="13" t="s">
        <v>6975</v>
      </c>
      <c r="I1866">
        <v>1</v>
      </c>
      <c r="J1866">
        <v>1</v>
      </c>
      <c r="K1866">
        <v>0</v>
      </c>
      <c r="L1866">
        <v>313</v>
      </c>
    </row>
    <row r="1867" spans="1:12" x14ac:dyDescent="0.3">
      <c r="A1867">
        <v>79011419</v>
      </c>
      <c r="B1867" s="13" t="s">
        <v>3189</v>
      </c>
      <c r="C1867" s="13" t="s">
        <v>3190</v>
      </c>
      <c r="D1867" s="13" t="s">
        <v>3203</v>
      </c>
      <c r="E1867">
        <v>7</v>
      </c>
      <c r="F1867">
        <v>2020</v>
      </c>
      <c r="G1867">
        <v>0</v>
      </c>
      <c r="H1867" s="13" t="s">
        <v>6975</v>
      </c>
      <c r="I1867">
        <v>1</v>
      </c>
      <c r="J1867">
        <v>1</v>
      </c>
      <c r="K1867">
        <v>0</v>
      </c>
      <c r="L1867">
        <v>255</v>
      </c>
    </row>
    <row r="1868" spans="1:12" x14ac:dyDescent="0.3">
      <c r="A1868">
        <v>79011519</v>
      </c>
      <c r="B1868" s="13" t="s">
        <v>3189</v>
      </c>
      <c r="C1868" s="13" t="s">
        <v>3190</v>
      </c>
      <c r="D1868" s="13" t="s">
        <v>3201</v>
      </c>
      <c r="E1868">
        <v>7</v>
      </c>
      <c r="F1868">
        <v>2020</v>
      </c>
      <c r="G1868">
        <v>1</v>
      </c>
      <c r="H1868" s="13" t="s">
        <v>6975</v>
      </c>
      <c r="I1868">
        <v>1</v>
      </c>
      <c r="J1868">
        <v>1</v>
      </c>
      <c r="K1868">
        <v>0</v>
      </c>
      <c r="L1868">
        <v>327</v>
      </c>
    </row>
    <row r="1869" spans="1:12" x14ac:dyDescent="0.3">
      <c r="A1869">
        <v>79011619</v>
      </c>
      <c r="B1869" s="13" t="s">
        <v>3189</v>
      </c>
      <c r="C1869" s="13" t="s">
        <v>3190</v>
      </c>
      <c r="D1869" s="13" t="s">
        <v>3201</v>
      </c>
      <c r="E1869">
        <v>7</v>
      </c>
      <c r="F1869">
        <v>2020</v>
      </c>
      <c r="G1869">
        <v>0</v>
      </c>
      <c r="H1869" s="13" t="s">
        <v>6975</v>
      </c>
      <c r="I1869">
        <v>1</v>
      </c>
      <c r="J1869">
        <v>1</v>
      </c>
      <c r="K1869">
        <v>0</v>
      </c>
      <c r="L1869">
        <v>992</v>
      </c>
    </row>
    <row r="1870" spans="1:12" x14ac:dyDescent="0.3">
      <c r="A1870">
        <v>79011719</v>
      </c>
      <c r="B1870" s="13" t="s">
        <v>3189</v>
      </c>
      <c r="C1870" s="13" t="s">
        <v>3190</v>
      </c>
      <c r="D1870" s="13" t="s">
        <v>3202</v>
      </c>
      <c r="E1870">
        <v>7</v>
      </c>
      <c r="F1870">
        <v>2020</v>
      </c>
      <c r="G1870">
        <v>0</v>
      </c>
      <c r="H1870" s="13" t="s">
        <v>6975</v>
      </c>
      <c r="I1870">
        <v>1</v>
      </c>
      <c r="J1870">
        <v>1</v>
      </c>
      <c r="K1870">
        <v>0</v>
      </c>
      <c r="L1870">
        <v>951</v>
      </c>
    </row>
    <row r="1871" spans="1:12" x14ac:dyDescent="0.3">
      <c r="A1871">
        <v>79011819</v>
      </c>
      <c r="B1871" s="13" t="s">
        <v>3189</v>
      </c>
      <c r="C1871" s="13" t="s">
        <v>3190</v>
      </c>
      <c r="D1871" s="13" t="s">
        <v>3203</v>
      </c>
      <c r="E1871">
        <v>7</v>
      </c>
      <c r="F1871">
        <v>2020</v>
      </c>
      <c r="G1871">
        <v>1</v>
      </c>
      <c r="H1871" s="13" t="s">
        <v>6975</v>
      </c>
      <c r="I1871">
        <v>1</v>
      </c>
      <c r="J1871">
        <v>1</v>
      </c>
      <c r="K1871">
        <v>0</v>
      </c>
      <c r="L1871">
        <v>1101</v>
      </c>
    </row>
    <row r="1872" spans="1:12" x14ac:dyDescent="0.3">
      <c r="A1872">
        <v>79011919</v>
      </c>
      <c r="B1872" s="13" t="s">
        <v>3189</v>
      </c>
      <c r="C1872" s="13" t="s">
        <v>3190</v>
      </c>
      <c r="D1872" s="13" t="s">
        <v>3203</v>
      </c>
      <c r="E1872">
        <v>7</v>
      </c>
      <c r="F1872">
        <v>2020</v>
      </c>
      <c r="G1872">
        <v>0</v>
      </c>
      <c r="H1872" s="13" t="s">
        <v>6975</v>
      </c>
      <c r="I1872">
        <v>1</v>
      </c>
      <c r="J1872">
        <v>1</v>
      </c>
      <c r="K1872">
        <v>0</v>
      </c>
      <c r="L1872">
        <v>948</v>
      </c>
    </row>
    <row r="1873" spans="1:12" x14ac:dyDescent="0.3">
      <c r="A1873">
        <v>79012019</v>
      </c>
      <c r="B1873" s="13" t="s">
        <v>3189</v>
      </c>
      <c r="C1873" s="13" t="s">
        <v>3190</v>
      </c>
      <c r="D1873" s="13" t="s">
        <v>6</v>
      </c>
      <c r="E1873">
        <v>7</v>
      </c>
      <c r="F1873">
        <v>2020</v>
      </c>
      <c r="G1873">
        <v>0</v>
      </c>
      <c r="H1873" s="13" t="s">
        <v>6975</v>
      </c>
      <c r="I1873">
        <v>1</v>
      </c>
      <c r="J1873">
        <v>1</v>
      </c>
      <c r="K1873">
        <v>0</v>
      </c>
      <c r="L1873">
        <v>172</v>
      </c>
    </row>
    <row r="1874" spans="1:12" x14ac:dyDescent="0.3">
      <c r="A1874">
        <v>79012119</v>
      </c>
      <c r="B1874" s="13" t="s">
        <v>3189</v>
      </c>
      <c r="C1874" s="13" t="s">
        <v>3190</v>
      </c>
      <c r="D1874" s="13" t="s">
        <v>3203</v>
      </c>
      <c r="E1874">
        <v>7</v>
      </c>
      <c r="F1874">
        <v>2020</v>
      </c>
      <c r="G1874">
        <v>1</v>
      </c>
      <c r="H1874" s="13" t="s">
        <v>6975</v>
      </c>
      <c r="I1874">
        <v>1</v>
      </c>
      <c r="J1874">
        <v>1</v>
      </c>
      <c r="K1874">
        <v>0</v>
      </c>
      <c r="L1874">
        <v>240</v>
      </c>
    </row>
    <row r="1875" spans="1:12" x14ac:dyDescent="0.3">
      <c r="A1875">
        <v>79012219</v>
      </c>
      <c r="B1875" s="13" t="s">
        <v>3189</v>
      </c>
      <c r="C1875" s="13" t="s">
        <v>3190</v>
      </c>
      <c r="D1875" s="13" t="s">
        <v>6</v>
      </c>
      <c r="E1875">
        <v>7</v>
      </c>
      <c r="F1875">
        <v>2020</v>
      </c>
      <c r="G1875">
        <v>1</v>
      </c>
      <c r="H1875" s="13" t="s">
        <v>6975</v>
      </c>
      <c r="I1875">
        <v>1</v>
      </c>
      <c r="J1875">
        <v>1</v>
      </c>
      <c r="K1875">
        <v>0</v>
      </c>
      <c r="L1875">
        <v>313</v>
      </c>
    </row>
    <row r="1876" spans="1:12" x14ac:dyDescent="0.3">
      <c r="A1876">
        <v>79012319</v>
      </c>
      <c r="B1876" s="13" t="s">
        <v>3189</v>
      </c>
      <c r="C1876" s="13" t="s">
        <v>3190</v>
      </c>
      <c r="D1876" s="13" t="s">
        <v>6</v>
      </c>
      <c r="E1876">
        <v>7</v>
      </c>
      <c r="F1876">
        <v>2020</v>
      </c>
      <c r="G1876">
        <v>0</v>
      </c>
      <c r="H1876" s="13" t="s">
        <v>6975</v>
      </c>
      <c r="I1876">
        <v>1</v>
      </c>
      <c r="J1876">
        <v>1</v>
      </c>
      <c r="K1876">
        <v>0</v>
      </c>
      <c r="L1876">
        <v>258</v>
      </c>
    </row>
    <row r="1877" spans="1:12" x14ac:dyDescent="0.3">
      <c r="A1877">
        <v>79012419</v>
      </c>
      <c r="B1877" s="13" t="s">
        <v>3189</v>
      </c>
      <c r="C1877" s="13" t="s">
        <v>3190</v>
      </c>
      <c r="D1877" s="13" t="s">
        <v>3201</v>
      </c>
      <c r="E1877">
        <v>7</v>
      </c>
      <c r="F1877">
        <v>2020</v>
      </c>
      <c r="G1877">
        <v>0</v>
      </c>
      <c r="H1877" s="13" t="s">
        <v>6975</v>
      </c>
      <c r="I1877">
        <v>1</v>
      </c>
      <c r="J1877">
        <v>1</v>
      </c>
      <c r="K1877">
        <v>0</v>
      </c>
      <c r="L1877">
        <v>313</v>
      </c>
    </row>
    <row r="1878" spans="1:12" x14ac:dyDescent="0.3">
      <c r="A1878">
        <v>79012519</v>
      </c>
      <c r="B1878" s="13" t="s">
        <v>3189</v>
      </c>
      <c r="C1878" s="13" t="s">
        <v>3190</v>
      </c>
      <c r="D1878" s="13" t="s">
        <v>6</v>
      </c>
      <c r="E1878">
        <v>7</v>
      </c>
      <c r="F1878">
        <v>2020</v>
      </c>
      <c r="G1878">
        <v>0</v>
      </c>
      <c r="H1878" s="13" t="s">
        <v>6975</v>
      </c>
      <c r="I1878">
        <v>1</v>
      </c>
      <c r="J1878">
        <v>1</v>
      </c>
      <c r="K1878">
        <v>0</v>
      </c>
      <c r="L1878">
        <v>526</v>
      </c>
    </row>
    <row r="1879" spans="1:12" x14ac:dyDescent="0.3">
      <c r="A1879">
        <v>79012619</v>
      </c>
      <c r="B1879" s="13" t="s">
        <v>3189</v>
      </c>
      <c r="C1879" s="13" t="s">
        <v>3190</v>
      </c>
      <c r="D1879" s="13" t="s">
        <v>3201</v>
      </c>
      <c r="E1879">
        <v>7</v>
      </c>
      <c r="F1879">
        <v>2020</v>
      </c>
      <c r="G1879">
        <v>1</v>
      </c>
      <c r="H1879" s="13" t="s">
        <v>6975</v>
      </c>
      <c r="I1879">
        <v>1</v>
      </c>
      <c r="J1879">
        <v>1</v>
      </c>
      <c r="K1879">
        <v>0</v>
      </c>
      <c r="L1879">
        <v>951</v>
      </c>
    </row>
    <row r="1880" spans="1:12" x14ac:dyDescent="0.3">
      <c r="A1880">
        <v>79012719</v>
      </c>
      <c r="B1880" s="13" t="s">
        <v>3189</v>
      </c>
      <c r="C1880" s="13" t="s">
        <v>3190</v>
      </c>
      <c r="D1880" s="13" t="s">
        <v>6</v>
      </c>
      <c r="E1880">
        <v>7</v>
      </c>
      <c r="F1880">
        <v>2020</v>
      </c>
      <c r="G1880">
        <v>0</v>
      </c>
      <c r="H1880" s="13" t="s">
        <v>6975</v>
      </c>
      <c r="I1880">
        <v>1</v>
      </c>
      <c r="J1880">
        <v>1</v>
      </c>
      <c r="K1880">
        <v>0</v>
      </c>
      <c r="L1880">
        <v>1491</v>
      </c>
    </row>
    <row r="1881" spans="1:12" x14ac:dyDescent="0.3">
      <c r="A1881">
        <v>79012819</v>
      </c>
      <c r="B1881" s="13" t="s">
        <v>3189</v>
      </c>
      <c r="C1881" s="13" t="s">
        <v>3190</v>
      </c>
      <c r="D1881" s="13" t="s">
        <v>6</v>
      </c>
      <c r="E1881">
        <v>7</v>
      </c>
      <c r="F1881">
        <v>2020</v>
      </c>
      <c r="G1881">
        <v>0</v>
      </c>
      <c r="H1881" s="13" t="s">
        <v>6975</v>
      </c>
      <c r="I1881">
        <v>1</v>
      </c>
      <c r="J1881">
        <v>1</v>
      </c>
      <c r="K1881">
        <v>0</v>
      </c>
      <c r="L1881">
        <v>1491</v>
      </c>
    </row>
    <row r="1882" spans="1:12" x14ac:dyDescent="0.3">
      <c r="A1882">
        <v>79012919</v>
      </c>
      <c r="B1882" s="13" t="s">
        <v>3189</v>
      </c>
      <c r="C1882" s="13" t="s">
        <v>3190</v>
      </c>
      <c r="D1882" s="13" t="s">
        <v>3202</v>
      </c>
      <c r="E1882">
        <v>7</v>
      </c>
      <c r="F1882">
        <v>2020</v>
      </c>
      <c r="G1882">
        <v>0</v>
      </c>
      <c r="H1882" s="13" t="s">
        <v>6975</v>
      </c>
      <c r="I1882">
        <v>1</v>
      </c>
      <c r="J1882">
        <v>1</v>
      </c>
      <c r="K1882">
        <v>0</v>
      </c>
      <c r="L1882">
        <v>948</v>
      </c>
    </row>
    <row r="1883" spans="1:12" x14ac:dyDescent="0.3">
      <c r="A1883">
        <v>79013019</v>
      </c>
      <c r="B1883" s="13" t="s">
        <v>3189</v>
      </c>
      <c r="C1883" s="13" t="s">
        <v>3190</v>
      </c>
      <c r="D1883" s="13" t="s">
        <v>6</v>
      </c>
      <c r="E1883">
        <v>7</v>
      </c>
      <c r="F1883">
        <v>2020</v>
      </c>
      <c r="G1883">
        <v>0</v>
      </c>
      <c r="H1883" s="13" t="s">
        <v>6975</v>
      </c>
      <c r="I1883">
        <v>1</v>
      </c>
      <c r="J1883">
        <v>1</v>
      </c>
      <c r="K1883">
        <v>0</v>
      </c>
      <c r="L1883">
        <v>168</v>
      </c>
    </row>
    <row r="1884" spans="1:12" x14ac:dyDescent="0.3">
      <c r="A1884">
        <v>79013119</v>
      </c>
      <c r="B1884" s="13" t="s">
        <v>3189</v>
      </c>
      <c r="C1884" s="13" t="s">
        <v>3190</v>
      </c>
      <c r="D1884" s="13" t="s">
        <v>6</v>
      </c>
      <c r="E1884">
        <v>7</v>
      </c>
      <c r="F1884">
        <v>2020</v>
      </c>
      <c r="G1884">
        <v>1</v>
      </c>
      <c r="H1884" s="13" t="s">
        <v>6975</v>
      </c>
      <c r="I1884">
        <v>1</v>
      </c>
      <c r="J1884">
        <v>1</v>
      </c>
      <c r="K1884">
        <v>0</v>
      </c>
      <c r="L1884">
        <v>240</v>
      </c>
    </row>
    <row r="1885" spans="1:12" x14ac:dyDescent="0.3">
      <c r="A1885">
        <v>79013219</v>
      </c>
      <c r="B1885" s="13" t="s">
        <v>3189</v>
      </c>
      <c r="C1885" s="13" t="s">
        <v>3190</v>
      </c>
      <c r="D1885" s="13" t="s">
        <v>3201</v>
      </c>
      <c r="E1885">
        <v>7</v>
      </c>
      <c r="F1885">
        <v>2020</v>
      </c>
      <c r="G1885">
        <v>1</v>
      </c>
      <c r="H1885" s="13" t="s">
        <v>6975</v>
      </c>
      <c r="I1885">
        <v>1</v>
      </c>
      <c r="J1885">
        <v>1</v>
      </c>
      <c r="K1885">
        <v>0</v>
      </c>
      <c r="L1885">
        <v>255</v>
      </c>
    </row>
    <row r="1886" spans="1:12" x14ac:dyDescent="0.3">
      <c r="A1886">
        <v>79013319</v>
      </c>
      <c r="B1886" s="13" t="s">
        <v>3189</v>
      </c>
      <c r="C1886" s="13" t="s">
        <v>3190</v>
      </c>
      <c r="D1886" s="13" t="s">
        <v>3202</v>
      </c>
      <c r="E1886">
        <v>7</v>
      </c>
      <c r="F1886">
        <v>2020</v>
      </c>
      <c r="G1886">
        <v>0</v>
      </c>
      <c r="H1886" s="13" t="s">
        <v>6975</v>
      </c>
      <c r="I1886">
        <v>1</v>
      </c>
      <c r="J1886">
        <v>1</v>
      </c>
      <c r="K1886">
        <v>0</v>
      </c>
      <c r="L1886">
        <v>255</v>
      </c>
    </row>
    <row r="1887" spans="1:12" x14ac:dyDescent="0.3">
      <c r="A1887">
        <v>79013419</v>
      </c>
      <c r="B1887" s="13" t="s">
        <v>3189</v>
      </c>
      <c r="C1887" s="13" t="s">
        <v>3190</v>
      </c>
      <c r="D1887" s="13" t="s">
        <v>3202</v>
      </c>
      <c r="E1887">
        <v>7</v>
      </c>
      <c r="F1887">
        <v>2020</v>
      </c>
      <c r="G1887">
        <v>0</v>
      </c>
      <c r="H1887" s="13" t="s">
        <v>6975</v>
      </c>
      <c r="I1887">
        <v>1</v>
      </c>
      <c r="J1887">
        <v>1</v>
      </c>
      <c r="K1887">
        <v>0</v>
      </c>
      <c r="L1887">
        <v>1086</v>
      </c>
    </row>
    <row r="1888" spans="1:12" x14ac:dyDescent="0.3">
      <c r="A1888">
        <v>79013519</v>
      </c>
      <c r="B1888" s="13" t="s">
        <v>3189</v>
      </c>
      <c r="C1888" s="13" t="s">
        <v>3190</v>
      </c>
      <c r="D1888" s="13" t="s">
        <v>3203</v>
      </c>
      <c r="E1888">
        <v>7</v>
      </c>
      <c r="F1888">
        <v>2020</v>
      </c>
      <c r="G1888">
        <v>1</v>
      </c>
      <c r="H1888" s="13" t="s">
        <v>6975</v>
      </c>
      <c r="I1888">
        <v>1</v>
      </c>
      <c r="J1888">
        <v>1</v>
      </c>
      <c r="K1888">
        <v>0</v>
      </c>
      <c r="L1888">
        <v>992</v>
      </c>
    </row>
    <row r="1889" spans="1:12" x14ac:dyDescent="0.3">
      <c r="A1889">
        <v>79013619</v>
      </c>
      <c r="B1889" s="13" t="s">
        <v>3189</v>
      </c>
      <c r="C1889" s="13" t="s">
        <v>3190</v>
      </c>
      <c r="D1889" s="13" t="s">
        <v>3203</v>
      </c>
      <c r="E1889">
        <v>7</v>
      </c>
      <c r="F1889">
        <v>2020</v>
      </c>
      <c r="G1889">
        <v>0</v>
      </c>
      <c r="H1889" s="13" t="s">
        <v>6975</v>
      </c>
      <c r="I1889">
        <v>1</v>
      </c>
      <c r="J1889">
        <v>1</v>
      </c>
      <c r="K1889">
        <v>0</v>
      </c>
      <c r="L1889">
        <v>948</v>
      </c>
    </row>
    <row r="1890" spans="1:12" x14ac:dyDescent="0.3">
      <c r="A1890">
        <v>79013719</v>
      </c>
      <c r="B1890" s="13" t="s">
        <v>3189</v>
      </c>
      <c r="C1890" s="13" t="s">
        <v>3190</v>
      </c>
      <c r="D1890" s="13" t="s">
        <v>3200</v>
      </c>
      <c r="E1890">
        <v>7</v>
      </c>
      <c r="F1890">
        <v>2020</v>
      </c>
      <c r="G1890">
        <v>1</v>
      </c>
      <c r="H1890" s="13" t="s">
        <v>6975</v>
      </c>
      <c r="I1890">
        <v>1</v>
      </c>
      <c r="J1890">
        <v>1</v>
      </c>
      <c r="K1890">
        <v>0</v>
      </c>
      <c r="L1890">
        <v>948</v>
      </c>
    </row>
    <row r="1891" spans="1:12" x14ac:dyDescent="0.3">
      <c r="A1891">
        <v>79013819</v>
      </c>
      <c r="B1891" s="13" t="s">
        <v>3189</v>
      </c>
      <c r="C1891" s="13" t="s">
        <v>3190</v>
      </c>
      <c r="D1891" s="13" t="s">
        <v>3202</v>
      </c>
      <c r="E1891">
        <v>7</v>
      </c>
      <c r="F1891">
        <v>2020</v>
      </c>
      <c r="G1891">
        <v>1</v>
      </c>
      <c r="H1891" s="13" t="s">
        <v>6975</v>
      </c>
      <c r="I1891">
        <v>1</v>
      </c>
      <c r="J1891">
        <v>1</v>
      </c>
      <c r="K1891">
        <v>0</v>
      </c>
      <c r="L1891">
        <v>1576</v>
      </c>
    </row>
    <row r="1892" spans="1:12" x14ac:dyDescent="0.3">
      <c r="A1892">
        <v>79013919</v>
      </c>
      <c r="B1892" s="13" t="s">
        <v>3189</v>
      </c>
      <c r="C1892" s="13" t="s">
        <v>3190</v>
      </c>
      <c r="D1892" s="13" t="s">
        <v>6</v>
      </c>
      <c r="E1892">
        <v>7</v>
      </c>
      <c r="F1892">
        <v>2020</v>
      </c>
      <c r="G1892">
        <v>1</v>
      </c>
      <c r="H1892" s="13" t="s">
        <v>6975</v>
      </c>
      <c r="I1892">
        <v>1</v>
      </c>
      <c r="J1892">
        <v>1</v>
      </c>
      <c r="K1892">
        <v>0</v>
      </c>
      <c r="L1892">
        <v>1101</v>
      </c>
    </row>
    <row r="1893" spans="1:12" x14ac:dyDescent="0.3">
      <c r="A1893">
        <v>79014019</v>
      </c>
      <c r="B1893" s="13" t="s">
        <v>3189</v>
      </c>
      <c r="C1893" s="13" t="s">
        <v>3190</v>
      </c>
      <c r="D1893" s="13" t="s">
        <v>6</v>
      </c>
      <c r="E1893">
        <v>7</v>
      </c>
      <c r="F1893">
        <v>2020</v>
      </c>
      <c r="G1893">
        <v>1</v>
      </c>
      <c r="H1893" s="13" t="s">
        <v>6975</v>
      </c>
      <c r="I1893">
        <v>1</v>
      </c>
      <c r="J1893">
        <v>1</v>
      </c>
      <c r="K1893">
        <v>0</v>
      </c>
      <c r="L1893">
        <v>144</v>
      </c>
    </row>
    <row r="1894" spans="1:12" x14ac:dyDescent="0.3">
      <c r="A1894">
        <v>79014119</v>
      </c>
      <c r="B1894" s="13" t="s">
        <v>3189</v>
      </c>
      <c r="C1894" s="13" t="s">
        <v>3190</v>
      </c>
      <c r="D1894" s="13" t="s">
        <v>3203</v>
      </c>
      <c r="E1894">
        <v>7</v>
      </c>
      <c r="F1894">
        <v>2020</v>
      </c>
      <c r="G1894">
        <v>0</v>
      </c>
      <c r="H1894" s="13" t="s">
        <v>6975</v>
      </c>
      <c r="I1894">
        <v>1</v>
      </c>
      <c r="J1894">
        <v>1</v>
      </c>
      <c r="K1894">
        <v>0</v>
      </c>
      <c r="L1894">
        <v>220</v>
      </c>
    </row>
    <row r="1895" spans="1:12" x14ac:dyDescent="0.3">
      <c r="A1895">
        <v>79014219</v>
      </c>
      <c r="B1895" s="13" t="s">
        <v>3189</v>
      </c>
      <c r="C1895" s="13" t="s">
        <v>3190</v>
      </c>
      <c r="D1895" s="13" t="s">
        <v>3203</v>
      </c>
      <c r="E1895">
        <v>7</v>
      </c>
      <c r="F1895">
        <v>2020</v>
      </c>
      <c r="G1895">
        <v>0</v>
      </c>
      <c r="H1895" s="13" t="s">
        <v>6975</v>
      </c>
      <c r="I1895">
        <v>1</v>
      </c>
      <c r="J1895">
        <v>1</v>
      </c>
      <c r="K1895">
        <v>0</v>
      </c>
      <c r="L1895">
        <v>255</v>
      </c>
    </row>
    <row r="1896" spans="1:12" x14ac:dyDescent="0.3">
      <c r="A1896">
        <v>79014319</v>
      </c>
      <c r="B1896" s="13" t="s">
        <v>3189</v>
      </c>
      <c r="C1896" s="13" t="s">
        <v>3190</v>
      </c>
      <c r="D1896" s="13" t="s">
        <v>3201</v>
      </c>
      <c r="E1896">
        <v>7</v>
      </c>
      <c r="F1896">
        <v>2020</v>
      </c>
      <c r="G1896">
        <v>0</v>
      </c>
      <c r="H1896" s="13" t="s">
        <v>6975</v>
      </c>
      <c r="I1896">
        <v>1</v>
      </c>
      <c r="J1896">
        <v>1</v>
      </c>
      <c r="K1896">
        <v>0</v>
      </c>
      <c r="L1896">
        <v>992</v>
      </c>
    </row>
    <row r="1897" spans="1:12" x14ac:dyDescent="0.3">
      <c r="A1897">
        <v>79014419</v>
      </c>
      <c r="B1897" s="13" t="s">
        <v>3189</v>
      </c>
      <c r="C1897" s="13" t="s">
        <v>3190</v>
      </c>
      <c r="D1897" s="13" t="s">
        <v>6</v>
      </c>
      <c r="E1897">
        <v>7</v>
      </c>
      <c r="F1897">
        <v>2020</v>
      </c>
      <c r="G1897">
        <v>0</v>
      </c>
      <c r="H1897" s="13" t="s">
        <v>6975</v>
      </c>
      <c r="I1897">
        <v>1</v>
      </c>
      <c r="J1897">
        <v>1</v>
      </c>
      <c r="K1897">
        <v>0</v>
      </c>
      <c r="L1897">
        <v>992</v>
      </c>
    </row>
    <row r="1898" spans="1:12" x14ac:dyDescent="0.3">
      <c r="A1898">
        <v>79014519</v>
      </c>
      <c r="B1898" s="13" t="s">
        <v>3189</v>
      </c>
      <c r="C1898" s="13" t="s">
        <v>3190</v>
      </c>
      <c r="D1898" s="13" t="s">
        <v>6</v>
      </c>
      <c r="E1898">
        <v>7</v>
      </c>
      <c r="F1898">
        <v>2020</v>
      </c>
      <c r="G1898">
        <v>1</v>
      </c>
      <c r="H1898" s="13" t="s">
        <v>6975</v>
      </c>
      <c r="I1898">
        <v>1</v>
      </c>
      <c r="J1898">
        <v>1</v>
      </c>
      <c r="K1898">
        <v>0</v>
      </c>
      <c r="L1898">
        <v>948</v>
      </c>
    </row>
    <row r="1899" spans="1:12" x14ac:dyDescent="0.3">
      <c r="A1899">
        <v>79014619</v>
      </c>
      <c r="B1899" s="13" t="s">
        <v>3189</v>
      </c>
      <c r="C1899" s="13" t="s">
        <v>3190</v>
      </c>
      <c r="D1899" s="13" t="s">
        <v>3202</v>
      </c>
      <c r="E1899">
        <v>7</v>
      </c>
      <c r="F1899">
        <v>2020</v>
      </c>
      <c r="G1899">
        <v>0</v>
      </c>
      <c r="H1899" s="13" t="s">
        <v>6975</v>
      </c>
      <c r="I1899">
        <v>1</v>
      </c>
      <c r="J1899">
        <v>1</v>
      </c>
      <c r="K1899">
        <v>0</v>
      </c>
      <c r="L1899">
        <v>1101</v>
      </c>
    </row>
    <row r="1900" spans="1:12" x14ac:dyDescent="0.3">
      <c r="A1900">
        <v>79014719</v>
      </c>
      <c r="B1900" s="13" t="s">
        <v>3189</v>
      </c>
      <c r="C1900" s="13" t="s">
        <v>3190</v>
      </c>
      <c r="D1900" s="13" t="s">
        <v>6</v>
      </c>
      <c r="E1900">
        <v>7</v>
      </c>
      <c r="F1900">
        <v>2020</v>
      </c>
      <c r="G1900">
        <v>0</v>
      </c>
      <c r="H1900" s="13" t="s">
        <v>6975</v>
      </c>
      <c r="I1900">
        <v>1</v>
      </c>
      <c r="J1900">
        <v>1</v>
      </c>
      <c r="K1900">
        <v>0</v>
      </c>
      <c r="L1900">
        <v>1576</v>
      </c>
    </row>
    <row r="1901" spans="1:12" x14ac:dyDescent="0.3">
      <c r="A1901">
        <v>79015019</v>
      </c>
      <c r="B1901" s="13" t="s">
        <v>3189</v>
      </c>
      <c r="C1901" s="13" t="s">
        <v>3190</v>
      </c>
      <c r="D1901" s="13" t="s">
        <v>3201</v>
      </c>
      <c r="E1901">
        <v>7</v>
      </c>
      <c r="F1901">
        <v>2020</v>
      </c>
      <c r="G1901">
        <v>0</v>
      </c>
      <c r="H1901" s="13" t="s">
        <v>6975</v>
      </c>
      <c r="I1901">
        <v>1</v>
      </c>
      <c r="J1901">
        <v>1</v>
      </c>
      <c r="K1901">
        <v>0</v>
      </c>
      <c r="L1901">
        <v>210</v>
      </c>
    </row>
    <row r="1902" spans="1:12" x14ac:dyDescent="0.3">
      <c r="A1902">
        <v>79015119</v>
      </c>
      <c r="B1902" s="13" t="s">
        <v>3189</v>
      </c>
      <c r="C1902" s="13" t="s">
        <v>3190</v>
      </c>
      <c r="D1902" s="13" t="s">
        <v>3201</v>
      </c>
      <c r="E1902">
        <v>7</v>
      </c>
      <c r="F1902">
        <v>2020</v>
      </c>
      <c r="G1902">
        <v>1</v>
      </c>
      <c r="H1902" s="13" t="s">
        <v>6975</v>
      </c>
      <c r="I1902">
        <v>1</v>
      </c>
      <c r="J1902">
        <v>1</v>
      </c>
      <c r="K1902">
        <v>0</v>
      </c>
      <c r="L1902">
        <v>258</v>
      </c>
    </row>
    <row r="1903" spans="1:12" x14ac:dyDescent="0.3">
      <c r="A1903">
        <v>79015219</v>
      </c>
      <c r="B1903" s="13" t="s">
        <v>3189</v>
      </c>
      <c r="C1903" s="13" t="s">
        <v>3190</v>
      </c>
      <c r="D1903" s="13" t="s">
        <v>3201</v>
      </c>
      <c r="E1903">
        <v>7</v>
      </c>
      <c r="F1903">
        <v>2020</v>
      </c>
      <c r="G1903">
        <v>1</v>
      </c>
      <c r="H1903" s="13" t="s">
        <v>6975</v>
      </c>
      <c r="I1903">
        <v>1</v>
      </c>
      <c r="J1903">
        <v>1</v>
      </c>
      <c r="K1903">
        <v>0</v>
      </c>
      <c r="L1903">
        <v>889</v>
      </c>
    </row>
    <row r="1904" spans="1:12" x14ac:dyDescent="0.3">
      <c r="A1904">
        <v>79015319</v>
      </c>
      <c r="B1904" s="13" t="s">
        <v>3189</v>
      </c>
      <c r="C1904" s="13" t="s">
        <v>3190</v>
      </c>
      <c r="D1904" s="13" t="s">
        <v>6</v>
      </c>
      <c r="E1904">
        <v>7</v>
      </c>
      <c r="F1904">
        <v>2020</v>
      </c>
      <c r="G1904">
        <v>0</v>
      </c>
      <c r="H1904" s="13" t="s">
        <v>6975</v>
      </c>
      <c r="I1904">
        <v>1</v>
      </c>
      <c r="J1904">
        <v>1</v>
      </c>
      <c r="K1904">
        <v>0</v>
      </c>
      <c r="L1904">
        <v>805</v>
      </c>
    </row>
    <row r="1905" spans="1:12" x14ac:dyDescent="0.3">
      <c r="A1905">
        <v>79015419</v>
      </c>
      <c r="B1905" s="13" t="s">
        <v>3189</v>
      </c>
      <c r="C1905" s="13" t="s">
        <v>3190</v>
      </c>
      <c r="D1905" s="13" t="s">
        <v>3202</v>
      </c>
      <c r="E1905">
        <v>7</v>
      </c>
      <c r="F1905">
        <v>2020</v>
      </c>
      <c r="G1905">
        <v>0</v>
      </c>
      <c r="H1905" s="13" t="s">
        <v>6975</v>
      </c>
      <c r="I1905">
        <v>1</v>
      </c>
      <c r="J1905">
        <v>1</v>
      </c>
      <c r="K1905">
        <v>0</v>
      </c>
      <c r="L1905">
        <v>1491</v>
      </c>
    </row>
    <row r="1906" spans="1:12" x14ac:dyDescent="0.3">
      <c r="A1906">
        <v>79015519</v>
      </c>
      <c r="B1906" s="13" t="s">
        <v>3189</v>
      </c>
      <c r="C1906" s="13" t="s">
        <v>3190</v>
      </c>
      <c r="D1906" s="13" t="s">
        <v>3203</v>
      </c>
      <c r="E1906">
        <v>7</v>
      </c>
      <c r="F1906">
        <v>2020</v>
      </c>
      <c r="G1906">
        <v>0</v>
      </c>
      <c r="H1906" s="13" t="s">
        <v>6975</v>
      </c>
      <c r="I1906">
        <v>1</v>
      </c>
      <c r="J1906">
        <v>1</v>
      </c>
      <c r="K1906">
        <v>0</v>
      </c>
      <c r="L1906">
        <v>948</v>
      </c>
    </row>
    <row r="1907" spans="1:12" x14ac:dyDescent="0.3">
      <c r="A1907">
        <v>79015619</v>
      </c>
      <c r="B1907" s="13" t="s">
        <v>3189</v>
      </c>
      <c r="C1907" s="13" t="s">
        <v>3190</v>
      </c>
      <c r="D1907" s="13" t="s">
        <v>6</v>
      </c>
      <c r="E1907">
        <v>7</v>
      </c>
      <c r="F1907">
        <v>2020</v>
      </c>
      <c r="G1907">
        <v>1</v>
      </c>
      <c r="H1907" s="13" t="s">
        <v>6975</v>
      </c>
      <c r="I1907">
        <v>1</v>
      </c>
      <c r="J1907">
        <v>1</v>
      </c>
      <c r="K1907">
        <v>0</v>
      </c>
      <c r="L1907">
        <v>1101</v>
      </c>
    </row>
    <row r="1908" spans="1:12" x14ac:dyDescent="0.3">
      <c r="A1908">
        <v>79015719</v>
      </c>
      <c r="B1908" s="13" t="s">
        <v>3189</v>
      </c>
      <c r="C1908" s="13" t="s">
        <v>3190</v>
      </c>
      <c r="D1908" s="13" t="s">
        <v>3200</v>
      </c>
      <c r="E1908">
        <v>7</v>
      </c>
      <c r="F1908">
        <v>2020</v>
      </c>
      <c r="G1908">
        <v>0</v>
      </c>
      <c r="H1908" s="13" t="s">
        <v>6975</v>
      </c>
      <c r="I1908">
        <v>1</v>
      </c>
      <c r="J1908">
        <v>1</v>
      </c>
      <c r="K1908">
        <v>0</v>
      </c>
      <c r="L1908">
        <v>1101</v>
      </c>
    </row>
    <row r="1909" spans="1:12" x14ac:dyDescent="0.3">
      <c r="A1909">
        <v>79015819</v>
      </c>
      <c r="B1909" s="13" t="s">
        <v>3189</v>
      </c>
      <c r="C1909" s="13" t="s">
        <v>3190</v>
      </c>
      <c r="D1909" s="13" t="s">
        <v>6</v>
      </c>
      <c r="E1909">
        <v>7</v>
      </c>
      <c r="F1909">
        <v>2020</v>
      </c>
      <c r="G1909">
        <v>1</v>
      </c>
      <c r="H1909" s="13" t="s">
        <v>6975</v>
      </c>
      <c r="I1909">
        <v>1</v>
      </c>
      <c r="J1909">
        <v>1</v>
      </c>
      <c r="K1909">
        <v>0</v>
      </c>
      <c r="L1909">
        <v>510</v>
      </c>
    </row>
    <row r="1910" spans="1:12" x14ac:dyDescent="0.3">
      <c r="A1910">
        <v>79015919</v>
      </c>
      <c r="B1910" s="13" t="s">
        <v>3189</v>
      </c>
      <c r="C1910" s="13" t="s">
        <v>3190</v>
      </c>
      <c r="D1910" s="13" t="s">
        <v>3203</v>
      </c>
      <c r="E1910">
        <v>7</v>
      </c>
      <c r="F1910">
        <v>2020</v>
      </c>
      <c r="G1910">
        <v>0</v>
      </c>
      <c r="H1910" s="13" t="s">
        <v>6975</v>
      </c>
      <c r="I1910">
        <v>1</v>
      </c>
      <c r="J1910">
        <v>1</v>
      </c>
      <c r="K1910">
        <v>0</v>
      </c>
      <c r="L1910">
        <v>579</v>
      </c>
    </row>
    <row r="1911" spans="1:12" x14ac:dyDescent="0.3">
      <c r="A1911">
        <v>79016019</v>
      </c>
      <c r="B1911" s="13" t="s">
        <v>3189</v>
      </c>
      <c r="C1911" s="13" t="s">
        <v>3190</v>
      </c>
      <c r="D1911" s="13" t="s">
        <v>3203</v>
      </c>
      <c r="E1911">
        <v>7</v>
      </c>
      <c r="F1911">
        <v>2020</v>
      </c>
      <c r="G1911">
        <v>0</v>
      </c>
      <c r="H1911" s="13" t="s">
        <v>6975</v>
      </c>
      <c r="I1911">
        <v>1</v>
      </c>
      <c r="J1911">
        <v>1</v>
      </c>
      <c r="K1911">
        <v>0</v>
      </c>
      <c r="L1911">
        <v>192</v>
      </c>
    </row>
    <row r="1912" spans="1:12" x14ac:dyDescent="0.3">
      <c r="A1912">
        <v>79016119</v>
      </c>
      <c r="B1912" s="13" t="s">
        <v>3189</v>
      </c>
      <c r="C1912" s="13" t="s">
        <v>3190</v>
      </c>
      <c r="D1912" s="13" t="s">
        <v>3201</v>
      </c>
      <c r="E1912">
        <v>7</v>
      </c>
      <c r="F1912">
        <v>2020</v>
      </c>
      <c r="G1912">
        <v>1</v>
      </c>
      <c r="H1912" s="13" t="s">
        <v>6975</v>
      </c>
      <c r="I1912">
        <v>1</v>
      </c>
      <c r="J1912">
        <v>1</v>
      </c>
      <c r="K1912">
        <v>0</v>
      </c>
      <c r="L1912">
        <v>327</v>
      </c>
    </row>
    <row r="1913" spans="1:12" x14ac:dyDescent="0.3">
      <c r="A1913">
        <v>79016219</v>
      </c>
      <c r="B1913" s="13" t="s">
        <v>3189</v>
      </c>
      <c r="C1913" s="13" t="s">
        <v>3190</v>
      </c>
      <c r="D1913" s="13" t="s">
        <v>3201</v>
      </c>
      <c r="E1913">
        <v>7</v>
      </c>
      <c r="F1913">
        <v>2020</v>
      </c>
      <c r="G1913">
        <v>0</v>
      </c>
      <c r="H1913" s="13" t="s">
        <v>6975</v>
      </c>
      <c r="I1913">
        <v>1</v>
      </c>
      <c r="J1913">
        <v>1</v>
      </c>
      <c r="K1913">
        <v>0</v>
      </c>
      <c r="L1913">
        <v>1086</v>
      </c>
    </row>
    <row r="1914" spans="1:12" x14ac:dyDescent="0.3">
      <c r="A1914">
        <v>79016319</v>
      </c>
      <c r="B1914" s="13" t="s">
        <v>3189</v>
      </c>
      <c r="C1914" s="13" t="s">
        <v>3190</v>
      </c>
      <c r="D1914" s="13" t="s">
        <v>3202</v>
      </c>
      <c r="E1914">
        <v>7</v>
      </c>
      <c r="F1914">
        <v>2020</v>
      </c>
      <c r="G1914">
        <v>0</v>
      </c>
      <c r="H1914" s="13" t="s">
        <v>6975</v>
      </c>
      <c r="I1914">
        <v>1</v>
      </c>
      <c r="J1914">
        <v>1</v>
      </c>
      <c r="K1914">
        <v>0</v>
      </c>
      <c r="L1914">
        <v>1576</v>
      </c>
    </row>
    <row r="1915" spans="1:12" x14ac:dyDescent="0.3">
      <c r="A1915">
        <v>79016419</v>
      </c>
      <c r="B1915" s="13" t="s">
        <v>3189</v>
      </c>
      <c r="C1915" s="13" t="s">
        <v>3190</v>
      </c>
      <c r="D1915" s="13" t="s">
        <v>3203</v>
      </c>
      <c r="E1915">
        <v>7</v>
      </c>
      <c r="F1915">
        <v>2020</v>
      </c>
      <c r="G1915">
        <v>1</v>
      </c>
      <c r="H1915" s="13" t="s">
        <v>6975</v>
      </c>
      <c r="I1915">
        <v>1</v>
      </c>
      <c r="J1915">
        <v>1</v>
      </c>
      <c r="K1915">
        <v>0</v>
      </c>
      <c r="L1915">
        <v>948</v>
      </c>
    </row>
    <row r="1916" spans="1:12" x14ac:dyDescent="0.3">
      <c r="A1916">
        <v>79016519</v>
      </c>
      <c r="B1916" s="13" t="s">
        <v>3189</v>
      </c>
      <c r="C1916" s="13" t="s">
        <v>3190</v>
      </c>
      <c r="D1916" s="13" t="s">
        <v>3201</v>
      </c>
      <c r="E1916">
        <v>7</v>
      </c>
      <c r="F1916">
        <v>2020</v>
      </c>
      <c r="G1916">
        <v>0</v>
      </c>
      <c r="H1916" s="13" t="s">
        <v>6975</v>
      </c>
      <c r="I1916">
        <v>1</v>
      </c>
      <c r="J1916">
        <v>1</v>
      </c>
      <c r="K1916">
        <v>0</v>
      </c>
      <c r="L1916">
        <v>948</v>
      </c>
    </row>
    <row r="1917" spans="1:12" x14ac:dyDescent="0.3">
      <c r="A1917">
        <v>79016619</v>
      </c>
      <c r="B1917" s="13" t="s">
        <v>3189</v>
      </c>
      <c r="C1917" s="13" t="s">
        <v>3190</v>
      </c>
      <c r="D1917" s="13" t="s">
        <v>3201</v>
      </c>
      <c r="E1917">
        <v>7</v>
      </c>
      <c r="F1917">
        <v>2020</v>
      </c>
      <c r="G1917">
        <v>1</v>
      </c>
      <c r="H1917" s="13" t="s">
        <v>6975</v>
      </c>
      <c r="I1917">
        <v>1</v>
      </c>
      <c r="J1917">
        <v>1</v>
      </c>
      <c r="K1917">
        <v>0</v>
      </c>
      <c r="L1917">
        <v>1101</v>
      </c>
    </row>
    <row r="1918" spans="1:12" x14ac:dyDescent="0.3">
      <c r="A1918">
        <v>79016719</v>
      </c>
      <c r="B1918" s="13" t="s">
        <v>3189</v>
      </c>
      <c r="C1918" s="13" t="s">
        <v>3190</v>
      </c>
      <c r="D1918" s="13" t="s">
        <v>6</v>
      </c>
      <c r="E1918">
        <v>7</v>
      </c>
      <c r="F1918">
        <v>2020</v>
      </c>
      <c r="G1918">
        <v>1</v>
      </c>
      <c r="H1918" s="13" t="s">
        <v>6975</v>
      </c>
      <c r="I1918">
        <v>1</v>
      </c>
      <c r="J1918">
        <v>1</v>
      </c>
      <c r="K1918">
        <v>0</v>
      </c>
      <c r="L1918">
        <v>579</v>
      </c>
    </row>
    <row r="1919" spans="1:12" x14ac:dyDescent="0.3">
      <c r="A1919">
        <v>79016819</v>
      </c>
      <c r="B1919" s="13" t="s">
        <v>3189</v>
      </c>
      <c r="C1919" s="13" t="s">
        <v>3190</v>
      </c>
      <c r="D1919" s="13" t="s">
        <v>3201</v>
      </c>
      <c r="E1919">
        <v>7</v>
      </c>
      <c r="F1919">
        <v>2020</v>
      </c>
      <c r="G1919">
        <v>1</v>
      </c>
      <c r="H1919" s="13" t="s">
        <v>6975</v>
      </c>
      <c r="I1919">
        <v>1</v>
      </c>
      <c r="J1919">
        <v>1</v>
      </c>
      <c r="K1919">
        <v>0</v>
      </c>
      <c r="L1919">
        <v>510</v>
      </c>
    </row>
    <row r="1920" spans="1:12" x14ac:dyDescent="0.3">
      <c r="A1920">
        <v>79016919</v>
      </c>
      <c r="B1920" s="13" t="s">
        <v>3189</v>
      </c>
      <c r="C1920" s="13" t="s">
        <v>3190</v>
      </c>
      <c r="D1920" s="13" t="s">
        <v>3201</v>
      </c>
      <c r="E1920">
        <v>7</v>
      </c>
      <c r="F1920">
        <v>2020</v>
      </c>
      <c r="G1920">
        <v>0</v>
      </c>
      <c r="H1920" s="13" t="s">
        <v>6975</v>
      </c>
      <c r="I1920">
        <v>1</v>
      </c>
      <c r="J1920">
        <v>1</v>
      </c>
      <c r="K1920">
        <v>0</v>
      </c>
      <c r="L1920">
        <v>596</v>
      </c>
    </row>
    <row r="1921" spans="1:12" x14ac:dyDescent="0.3">
      <c r="A1921">
        <v>79017019</v>
      </c>
      <c r="B1921" s="13" t="s">
        <v>3189</v>
      </c>
      <c r="C1921" s="13" t="s">
        <v>3190</v>
      </c>
      <c r="D1921" s="13" t="s">
        <v>3202</v>
      </c>
      <c r="E1921">
        <v>7</v>
      </c>
      <c r="F1921">
        <v>2020</v>
      </c>
      <c r="G1921">
        <v>0</v>
      </c>
      <c r="H1921" s="13" t="s">
        <v>6975</v>
      </c>
      <c r="I1921">
        <v>1</v>
      </c>
      <c r="J1921">
        <v>1</v>
      </c>
      <c r="K1921">
        <v>0</v>
      </c>
      <c r="L1921">
        <v>327</v>
      </c>
    </row>
    <row r="1922" spans="1:12" x14ac:dyDescent="0.3">
      <c r="A1922">
        <v>79017119</v>
      </c>
      <c r="B1922" s="13" t="s">
        <v>3189</v>
      </c>
      <c r="C1922" s="13" t="s">
        <v>3190</v>
      </c>
      <c r="D1922" s="13" t="s">
        <v>3203</v>
      </c>
      <c r="E1922">
        <v>7</v>
      </c>
      <c r="F1922">
        <v>2020</v>
      </c>
      <c r="G1922">
        <v>1</v>
      </c>
      <c r="H1922" s="13" t="s">
        <v>6975</v>
      </c>
      <c r="I1922">
        <v>1</v>
      </c>
      <c r="J1922">
        <v>1</v>
      </c>
      <c r="K1922">
        <v>0</v>
      </c>
      <c r="L1922">
        <v>951</v>
      </c>
    </row>
    <row r="1923" spans="1:12" x14ac:dyDescent="0.3">
      <c r="A1923">
        <v>79017219</v>
      </c>
      <c r="B1923" s="13" t="s">
        <v>3189</v>
      </c>
      <c r="C1923" s="13" t="s">
        <v>3190</v>
      </c>
      <c r="D1923" s="13" t="s">
        <v>3203</v>
      </c>
      <c r="E1923">
        <v>7</v>
      </c>
      <c r="F1923">
        <v>2020</v>
      </c>
      <c r="G1923">
        <v>0</v>
      </c>
      <c r="H1923" s="13" t="s">
        <v>6975</v>
      </c>
      <c r="I1923">
        <v>1</v>
      </c>
      <c r="J1923">
        <v>1</v>
      </c>
      <c r="K1923">
        <v>0</v>
      </c>
      <c r="L1923">
        <v>948</v>
      </c>
    </row>
    <row r="1924" spans="1:12" x14ac:dyDescent="0.3">
      <c r="A1924">
        <v>79017319</v>
      </c>
      <c r="B1924" s="13" t="s">
        <v>3189</v>
      </c>
      <c r="C1924" s="13" t="s">
        <v>3190</v>
      </c>
      <c r="D1924" s="13" t="s">
        <v>6</v>
      </c>
      <c r="E1924">
        <v>7</v>
      </c>
      <c r="F1924">
        <v>2020</v>
      </c>
      <c r="G1924">
        <v>0</v>
      </c>
      <c r="H1924" s="13" t="s">
        <v>6975</v>
      </c>
      <c r="I1924">
        <v>1</v>
      </c>
      <c r="J1924">
        <v>1</v>
      </c>
      <c r="K1924">
        <v>0</v>
      </c>
      <c r="L1924">
        <v>1576</v>
      </c>
    </row>
    <row r="1925" spans="1:12" x14ac:dyDescent="0.3">
      <c r="A1925">
        <v>79017419</v>
      </c>
      <c r="B1925" s="13" t="s">
        <v>3189</v>
      </c>
      <c r="C1925" s="13" t="s">
        <v>3190</v>
      </c>
      <c r="D1925" s="13" t="s">
        <v>6</v>
      </c>
      <c r="E1925">
        <v>7</v>
      </c>
      <c r="F1925">
        <v>2020</v>
      </c>
      <c r="G1925">
        <v>1</v>
      </c>
      <c r="H1925" s="13" t="s">
        <v>6975</v>
      </c>
      <c r="I1925">
        <v>1</v>
      </c>
      <c r="J1925">
        <v>1</v>
      </c>
      <c r="K1925">
        <v>0</v>
      </c>
      <c r="L1925">
        <v>948</v>
      </c>
    </row>
    <row r="1926" spans="1:12" x14ac:dyDescent="0.3">
      <c r="A1926">
        <v>79017519</v>
      </c>
      <c r="B1926" s="13" t="s">
        <v>3189</v>
      </c>
      <c r="C1926" s="13" t="s">
        <v>3190</v>
      </c>
      <c r="D1926" s="13" t="s">
        <v>3201</v>
      </c>
      <c r="E1926">
        <v>7</v>
      </c>
      <c r="F1926">
        <v>2020</v>
      </c>
      <c r="G1926">
        <v>0</v>
      </c>
      <c r="H1926" s="13" t="s">
        <v>6975</v>
      </c>
      <c r="I1926">
        <v>1</v>
      </c>
      <c r="J1926">
        <v>1</v>
      </c>
      <c r="K1926">
        <v>0</v>
      </c>
      <c r="L1926">
        <v>1491</v>
      </c>
    </row>
    <row r="1927" spans="1:12" x14ac:dyDescent="0.3">
      <c r="A1927">
        <v>79017619</v>
      </c>
      <c r="B1927" s="13" t="s">
        <v>3189</v>
      </c>
      <c r="C1927" s="13" t="s">
        <v>3190</v>
      </c>
      <c r="D1927" s="13" t="s">
        <v>6</v>
      </c>
      <c r="E1927">
        <v>7</v>
      </c>
      <c r="F1927">
        <v>2020</v>
      </c>
      <c r="G1927">
        <v>1</v>
      </c>
      <c r="H1927" s="13" t="s">
        <v>6975</v>
      </c>
      <c r="I1927">
        <v>1</v>
      </c>
      <c r="J1927">
        <v>1</v>
      </c>
      <c r="K1927">
        <v>0</v>
      </c>
      <c r="L1927">
        <v>579</v>
      </c>
    </row>
    <row r="1928" spans="1:12" x14ac:dyDescent="0.3">
      <c r="A1928">
        <v>79017719</v>
      </c>
      <c r="B1928" s="13" t="s">
        <v>3189</v>
      </c>
      <c r="C1928" s="13" t="s">
        <v>3190</v>
      </c>
      <c r="D1928" s="13" t="s">
        <v>6</v>
      </c>
      <c r="E1928">
        <v>7</v>
      </c>
      <c r="F1928">
        <v>2020</v>
      </c>
      <c r="G1928">
        <v>0</v>
      </c>
      <c r="H1928" s="13" t="s">
        <v>6975</v>
      </c>
      <c r="I1928">
        <v>1</v>
      </c>
      <c r="J1928">
        <v>1</v>
      </c>
      <c r="K1928">
        <v>0</v>
      </c>
      <c r="L1928">
        <v>579</v>
      </c>
    </row>
    <row r="1929" spans="1:12" x14ac:dyDescent="0.3">
      <c r="A1929">
        <v>79017819</v>
      </c>
      <c r="B1929" s="13" t="s">
        <v>3189</v>
      </c>
      <c r="C1929" s="13" t="s">
        <v>3190</v>
      </c>
      <c r="D1929" s="13" t="s">
        <v>6</v>
      </c>
      <c r="E1929">
        <v>7</v>
      </c>
      <c r="F1929">
        <v>2020</v>
      </c>
      <c r="G1929">
        <v>1</v>
      </c>
      <c r="H1929" s="13" t="s">
        <v>6975</v>
      </c>
      <c r="I1929">
        <v>1</v>
      </c>
      <c r="J1929">
        <v>1</v>
      </c>
      <c r="K1929">
        <v>0</v>
      </c>
      <c r="L1929">
        <v>559</v>
      </c>
    </row>
    <row r="1930" spans="1:12" x14ac:dyDescent="0.3">
      <c r="A1930">
        <v>79018019</v>
      </c>
      <c r="B1930" s="13" t="s">
        <v>3189</v>
      </c>
      <c r="C1930" s="13" t="s">
        <v>3190</v>
      </c>
      <c r="D1930" s="13" t="s">
        <v>6</v>
      </c>
      <c r="E1930">
        <v>7</v>
      </c>
      <c r="F1930">
        <v>2020</v>
      </c>
      <c r="G1930">
        <v>0</v>
      </c>
      <c r="H1930" s="13" t="s">
        <v>6975</v>
      </c>
      <c r="I1930">
        <v>1</v>
      </c>
      <c r="J1930">
        <v>1</v>
      </c>
      <c r="K1930">
        <v>0</v>
      </c>
      <c r="L1930">
        <v>258</v>
      </c>
    </row>
    <row r="1931" spans="1:12" x14ac:dyDescent="0.3">
      <c r="A1931">
        <v>79018119</v>
      </c>
      <c r="B1931" s="13" t="s">
        <v>3189</v>
      </c>
      <c r="C1931" s="13" t="s">
        <v>3190</v>
      </c>
      <c r="D1931" s="13" t="s">
        <v>3203</v>
      </c>
      <c r="E1931">
        <v>7</v>
      </c>
      <c r="F1931">
        <v>2020</v>
      </c>
      <c r="G1931">
        <v>1</v>
      </c>
      <c r="H1931" s="13" t="s">
        <v>6975</v>
      </c>
      <c r="I1931">
        <v>1</v>
      </c>
      <c r="J1931">
        <v>1</v>
      </c>
      <c r="K1931">
        <v>0</v>
      </c>
      <c r="L1931">
        <v>1086</v>
      </c>
    </row>
    <row r="1932" spans="1:12" x14ac:dyDescent="0.3">
      <c r="A1932">
        <v>79018219</v>
      </c>
      <c r="B1932" s="13" t="s">
        <v>3189</v>
      </c>
      <c r="C1932" s="13" t="s">
        <v>3190</v>
      </c>
      <c r="D1932" s="13" t="s">
        <v>3201</v>
      </c>
      <c r="E1932">
        <v>7</v>
      </c>
      <c r="F1932">
        <v>2020</v>
      </c>
      <c r="G1932">
        <v>1</v>
      </c>
      <c r="H1932" s="13" t="s">
        <v>6975</v>
      </c>
      <c r="I1932">
        <v>1</v>
      </c>
      <c r="J1932">
        <v>1</v>
      </c>
      <c r="K1932">
        <v>0</v>
      </c>
      <c r="L1932">
        <v>1101</v>
      </c>
    </row>
    <row r="1933" spans="1:12" x14ac:dyDescent="0.3">
      <c r="A1933">
        <v>79018319</v>
      </c>
      <c r="B1933" s="13" t="s">
        <v>3189</v>
      </c>
      <c r="C1933" s="13" t="s">
        <v>3190</v>
      </c>
      <c r="D1933" s="13" t="s">
        <v>6</v>
      </c>
      <c r="E1933">
        <v>7</v>
      </c>
      <c r="F1933">
        <v>2020</v>
      </c>
      <c r="G1933">
        <v>0</v>
      </c>
      <c r="H1933" s="13" t="s">
        <v>6975</v>
      </c>
      <c r="I1933">
        <v>1</v>
      </c>
      <c r="J1933">
        <v>1</v>
      </c>
      <c r="K1933">
        <v>0</v>
      </c>
      <c r="L1933">
        <v>1101</v>
      </c>
    </row>
    <row r="1934" spans="1:12" x14ac:dyDescent="0.3">
      <c r="A1934">
        <v>79018419</v>
      </c>
      <c r="B1934" s="13" t="s">
        <v>3189</v>
      </c>
      <c r="C1934" s="13" t="s">
        <v>3190</v>
      </c>
      <c r="D1934" s="13" t="s">
        <v>3203</v>
      </c>
      <c r="E1934">
        <v>7</v>
      </c>
      <c r="F1934">
        <v>2020</v>
      </c>
      <c r="G1934">
        <v>0</v>
      </c>
      <c r="H1934" s="13" t="s">
        <v>6975</v>
      </c>
      <c r="I1934">
        <v>1</v>
      </c>
      <c r="J1934">
        <v>1</v>
      </c>
      <c r="K1934">
        <v>0</v>
      </c>
      <c r="L1934">
        <v>1101</v>
      </c>
    </row>
    <row r="1935" spans="1:12" x14ac:dyDescent="0.3">
      <c r="A1935">
        <v>79018519</v>
      </c>
      <c r="B1935" s="13" t="s">
        <v>3189</v>
      </c>
      <c r="C1935" s="13" t="s">
        <v>3190</v>
      </c>
      <c r="D1935" s="13" t="s">
        <v>3201</v>
      </c>
      <c r="E1935">
        <v>7</v>
      </c>
      <c r="F1935">
        <v>2020</v>
      </c>
      <c r="G1935">
        <v>1</v>
      </c>
      <c r="H1935" s="13" t="s">
        <v>6975</v>
      </c>
      <c r="I1935">
        <v>1</v>
      </c>
      <c r="J1935">
        <v>1</v>
      </c>
      <c r="K1935">
        <v>0</v>
      </c>
      <c r="L1935">
        <v>636</v>
      </c>
    </row>
    <row r="1936" spans="1:12" x14ac:dyDescent="0.3">
      <c r="A1936">
        <v>79018619</v>
      </c>
      <c r="B1936" s="13" t="s">
        <v>3189</v>
      </c>
      <c r="C1936" s="13" t="s">
        <v>3190</v>
      </c>
      <c r="D1936" s="13" t="s">
        <v>6</v>
      </c>
      <c r="E1936">
        <v>7</v>
      </c>
      <c r="F1936">
        <v>2020</v>
      </c>
      <c r="G1936">
        <v>0</v>
      </c>
      <c r="H1936" s="13" t="s">
        <v>6975</v>
      </c>
      <c r="I1936">
        <v>1</v>
      </c>
      <c r="J1936">
        <v>1</v>
      </c>
      <c r="K1936">
        <v>0</v>
      </c>
      <c r="L1936">
        <v>510</v>
      </c>
    </row>
    <row r="1937" spans="1:12" x14ac:dyDescent="0.3">
      <c r="A1937">
        <v>79018719</v>
      </c>
      <c r="B1937" s="13" t="s">
        <v>3189</v>
      </c>
      <c r="C1937" s="13" t="s">
        <v>3190</v>
      </c>
      <c r="D1937" s="13" t="s">
        <v>6</v>
      </c>
      <c r="E1937">
        <v>7</v>
      </c>
      <c r="F1937">
        <v>2020</v>
      </c>
      <c r="G1937">
        <v>1</v>
      </c>
      <c r="H1937" s="13" t="s">
        <v>6975</v>
      </c>
      <c r="I1937">
        <v>1</v>
      </c>
      <c r="J1937">
        <v>1</v>
      </c>
      <c r="K1937">
        <v>0</v>
      </c>
      <c r="L1937">
        <v>502</v>
      </c>
    </row>
    <row r="1938" spans="1:12" x14ac:dyDescent="0.3">
      <c r="A1938">
        <v>79018819</v>
      </c>
      <c r="B1938" s="13" t="s">
        <v>3189</v>
      </c>
      <c r="C1938" s="13" t="s">
        <v>3190</v>
      </c>
      <c r="D1938" s="13" t="s">
        <v>3202</v>
      </c>
      <c r="E1938">
        <v>7</v>
      </c>
      <c r="F1938">
        <v>2020</v>
      </c>
      <c r="G1938">
        <v>0</v>
      </c>
      <c r="H1938" s="13" t="s">
        <v>6975</v>
      </c>
      <c r="I1938">
        <v>1</v>
      </c>
      <c r="J1938">
        <v>1</v>
      </c>
      <c r="K1938">
        <v>0</v>
      </c>
      <c r="L1938">
        <v>255</v>
      </c>
    </row>
    <row r="1939" spans="1:12" x14ac:dyDescent="0.3">
      <c r="A1939">
        <v>79018919</v>
      </c>
      <c r="B1939" s="13" t="s">
        <v>3189</v>
      </c>
      <c r="C1939" s="13" t="s">
        <v>3190</v>
      </c>
      <c r="D1939" s="13" t="s">
        <v>6</v>
      </c>
      <c r="E1939">
        <v>7</v>
      </c>
      <c r="F1939">
        <v>2020</v>
      </c>
      <c r="G1939">
        <v>0</v>
      </c>
      <c r="H1939" s="13" t="s">
        <v>6975</v>
      </c>
      <c r="I1939">
        <v>1</v>
      </c>
      <c r="J1939">
        <v>1</v>
      </c>
      <c r="K1939">
        <v>0</v>
      </c>
      <c r="L1939">
        <v>551</v>
      </c>
    </row>
    <row r="1940" spans="1:12" x14ac:dyDescent="0.3">
      <c r="A1940">
        <v>79019019</v>
      </c>
      <c r="B1940" s="13" t="s">
        <v>3189</v>
      </c>
      <c r="C1940" s="13" t="s">
        <v>3190</v>
      </c>
      <c r="D1940" s="13" t="s">
        <v>6</v>
      </c>
      <c r="E1940">
        <v>7</v>
      </c>
      <c r="F1940">
        <v>2020</v>
      </c>
      <c r="G1940">
        <v>1</v>
      </c>
      <c r="H1940" s="13" t="s">
        <v>6975</v>
      </c>
      <c r="I1940">
        <v>1</v>
      </c>
      <c r="J1940">
        <v>1</v>
      </c>
      <c r="K1940">
        <v>0</v>
      </c>
      <c r="L1940">
        <v>258</v>
      </c>
    </row>
    <row r="1941" spans="1:12" x14ac:dyDescent="0.3">
      <c r="A1941">
        <v>79019119</v>
      </c>
      <c r="B1941" s="13" t="s">
        <v>3189</v>
      </c>
      <c r="C1941" s="13" t="s">
        <v>3190</v>
      </c>
      <c r="D1941" s="13" t="s">
        <v>6</v>
      </c>
      <c r="E1941">
        <v>7</v>
      </c>
      <c r="F1941">
        <v>2020</v>
      </c>
      <c r="G1941">
        <v>0</v>
      </c>
      <c r="H1941" s="13" t="s">
        <v>6975</v>
      </c>
      <c r="I1941">
        <v>1</v>
      </c>
      <c r="J1941">
        <v>1</v>
      </c>
      <c r="K1941">
        <v>0</v>
      </c>
      <c r="L1941">
        <v>992</v>
      </c>
    </row>
    <row r="1942" spans="1:12" x14ac:dyDescent="0.3">
      <c r="A1942">
        <v>79019219</v>
      </c>
      <c r="B1942" s="13" t="s">
        <v>3189</v>
      </c>
      <c r="C1942" s="13" t="s">
        <v>3190</v>
      </c>
      <c r="D1942" s="13" t="s">
        <v>3201</v>
      </c>
      <c r="E1942">
        <v>7</v>
      </c>
      <c r="F1942">
        <v>2020</v>
      </c>
      <c r="G1942">
        <v>0</v>
      </c>
      <c r="H1942" s="13" t="s">
        <v>6975</v>
      </c>
      <c r="I1942">
        <v>1</v>
      </c>
      <c r="J1942">
        <v>1</v>
      </c>
      <c r="K1942">
        <v>0</v>
      </c>
      <c r="L1942">
        <v>1101</v>
      </c>
    </row>
    <row r="1943" spans="1:12" x14ac:dyDescent="0.3">
      <c r="A1943">
        <v>79019319</v>
      </c>
      <c r="B1943" s="13" t="s">
        <v>3189</v>
      </c>
      <c r="C1943" s="13" t="s">
        <v>3190</v>
      </c>
      <c r="D1943" s="13" t="s">
        <v>6</v>
      </c>
      <c r="E1943">
        <v>7</v>
      </c>
      <c r="F1943">
        <v>2020</v>
      </c>
      <c r="G1943">
        <v>0</v>
      </c>
      <c r="H1943" s="13" t="s">
        <v>6975</v>
      </c>
      <c r="I1943">
        <v>1</v>
      </c>
      <c r="J1943">
        <v>1</v>
      </c>
      <c r="K1943">
        <v>0</v>
      </c>
      <c r="L1943">
        <v>1101</v>
      </c>
    </row>
    <row r="1944" spans="1:12" x14ac:dyDescent="0.3">
      <c r="A1944">
        <v>79019419</v>
      </c>
      <c r="B1944" s="13" t="s">
        <v>3189</v>
      </c>
      <c r="C1944" s="13" t="s">
        <v>3190</v>
      </c>
      <c r="D1944" s="13" t="s">
        <v>6</v>
      </c>
      <c r="E1944">
        <v>7</v>
      </c>
      <c r="F1944">
        <v>2020</v>
      </c>
      <c r="G1944">
        <v>1</v>
      </c>
      <c r="H1944" s="13" t="s">
        <v>6975</v>
      </c>
      <c r="I1944">
        <v>1</v>
      </c>
      <c r="J1944">
        <v>1</v>
      </c>
      <c r="K1944">
        <v>0</v>
      </c>
      <c r="L1944">
        <v>510</v>
      </c>
    </row>
    <row r="1945" spans="1:12" x14ac:dyDescent="0.3">
      <c r="A1945">
        <v>79019519</v>
      </c>
      <c r="B1945" s="13" t="s">
        <v>3189</v>
      </c>
      <c r="C1945" s="13" t="s">
        <v>3190</v>
      </c>
      <c r="D1945" s="13" t="s">
        <v>3202</v>
      </c>
      <c r="E1945">
        <v>7</v>
      </c>
      <c r="F1945">
        <v>2020</v>
      </c>
      <c r="G1945">
        <v>1</v>
      </c>
      <c r="H1945" s="13" t="s">
        <v>6975</v>
      </c>
      <c r="I1945">
        <v>1</v>
      </c>
      <c r="J1945">
        <v>1</v>
      </c>
      <c r="K1945">
        <v>0</v>
      </c>
      <c r="L1945">
        <v>636</v>
      </c>
    </row>
    <row r="1946" spans="1:12" x14ac:dyDescent="0.3">
      <c r="A1946">
        <v>79019619</v>
      </c>
      <c r="B1946" s="13" t="s">
        <v>3189</v>
      </c>
      <c r="C1946" s="13" t="s">
        <v>3190</v>
      </c>
      <c r="D1946" s="13" t="s">
        <v>6</v>
      </c>
      <c r="E1946">
        <v>7</v>
      </c>
      <c r="F1946">
        <v>2020</v>
      </c>
      <c r="G1946">
        <v>1</v>
      </c>
      <c r="H1946" s="13" t="s">
        <v>6975</v>
      </c>
      <c r="I1946">
        <v>1</v>
      </c>
      <c r="J1946">
        <v>1</v>
      </c>
      <c r="K1946">
        <v>0</v>
      </c>
      <c r="L1946">
        <v>559</v>
      </c>
    </row>
    <row r="1947" spans="1:12" x14ac:dyDescent="0.3">
      <c r="A1947">
        <v>79019719</v>
      </c>
      <c r="B1947" s="13" t="s">
        <v>3189</v>
      </c>
      <c r="C1947" s="13" t="s">
        <v>3190</v>
      </c>
      <c r="D1947" s="13" t="s">
        <v>6</v>
      </c>
      <c r="E1947">
        <v>7</v>
      </c>
      <c r="F1947">
        <v>2020</v>
      </c>
      <c r="G1947">
        <v>1</v>
      </c>
      <c r="H1947" s="13" t="s">
        <v>6975</v>
      </c>
      <c r="I1947">
        <v>1</v>
      </c>
      <c r="J1947">
        <v>1</v>
      </c>
      <c r="K1947">
        <v>0</v>
      </c>
      <c r="L1947">
        <v>502</v>
      </c>
    </row>
    <row r="1948" spans="1:12" x14ac:dyDescent="0.3">
      <c r="A1948">
        <v>79019819</v>
      </c>
      <c r="B1948" s="13" t="s">
        <v>3189</v>
      </c>
      <c r="C1948" s="13" t="s">
        <v>3190</v>
      </c>
      <c r="D1948" s="13" t="s">
        <v>3200</v>
      </c>
      <c r="E1948">
        <v>7</v>
      </c>
      <c r="F1948">
        <v>2020</v>
      </c>
      <c r="G1948">
        <v>1</v>
      </c>
      <c r="H1948" s="13" t="s">
        <v>6975</v>
      </c>
      <c r="I1948">
        <v>1</v>
      </c>
      <c r="J1948">
        <v>1</v>
      </c>
      <c r="K1948">
        <v>0</v>
      </c>
      <c r="L1948">
        <v>502</v>
      </c>
    </row>
    <row r="1949" spans="1:12" x14ac:dyDescent="0.3">
      <c r="A1949">
        <v>79020119</v>
      </c>
      <c r="B1949" s="13" t="s">
        <v>3189</v>
      </c>
      <c r="C1949" s="13" t="s">
        <v>3190</v>
      </c>
      <c r="D1949" s="13" t="s">
        <v>6</v>
      </c>
      <c r="E1949">
        <v>7</v>
      </c>
      <c r="F1949">
        <v>2020</v>
      </c>
      <c r="G1949">
        <v>1</v>
      </c>
      <c r="H1949" s="13" t="s">
        <v>6975</v>
      </c>
      <c r="I1949">
        <v>1</v>
      </c>
      <c r="J1949">
        <v>1</v>
      </c>
      <c r="K1949">
        <v>0</v>
      </c>
      <c r="L1949">
        <v>144</v>
      </c>
    </row>
    <row r="1950" spans="1:12" x14ac:dyDescent="0.3">
      <c r="A1950">
        <v>79020219</v>
      </c>
      <c r="B1950" s="13" t="s">
        <v>3189</v>
      </c>
      <c r="C1950" s="13" t="s">
        <v>3190</v>
      </c>
      <c r="D1950" s="13" t="s">
        <v>6</v>
      </c>
      <c r="E1950">
        <v>7</v>
      </c>
      <c r="F1950">
        <v>2020</v>
      </c>
      <c r="G1950">
        <v>0</v>
      </c>
      <c r="H1950" s="13" t="s">
        <v>6975</v>
      </c>
      <c r="I1950">
        <v>1</v>
      </c>
      <c r="J1950">
        <v>1</v>
      </c>
      <c r="K1950">
        <v>0</v>
      </c>
      <c r="L1950">
        <v>210</v>
      </c>
    </row>
    <row r="1951" spans="1:12" x14ac:dyDescent="0.3">
      <c r="A1951">
        <v>79020319</v>
      </c>
      <c r="B1951" s="13" t="s">
        <v>3189</v>
      </c>
      <c r="C1951" s="13" t="s">
        <v>3190</v>
      </c>
      <c r="D1951" s="13" t="s">
        <v>3201</v>
      </c>
      <c r="E1951">
        <v>7</v>
      </c>
      <c r="F1951">
        <v>2020</v>
      </c>
      <c r="G1951">
        <v>1</v>
      </c>
      <c r="H1951" s="13" t="s">
        <v>6975</v>
      </c>
      <c r="I1951">
        <v>1</v>
      </c>
      <c r="J1951">
        <v>1</v>
      </c>
      <c r="K1951">
        <v>0</v>
      </c>
      <c r="L1951">
        <v>327</v>
      </c>
    </row>
    <row r="1952" spans="1:12" x14ac:dyDescent="0.3">
      <c r="A1952">
        <v>79020419</v>
      </c>
      <c r="B1952" s="13" t="s">
        <v>3189</v>
      </c>
      <c r="C1952" s="13" t="s">
        <v>3190</v>
      </c>
      <c r="D1952" s="13" t="s">
        <v>3202</v>
      </c>
      <c r="E1952">
        <v>7</v>
      </c>
      <c r="F1952">
        <v>2020</v>
      </c>
      <c r="G1952">
        <v>0</v>
      </c>
      <c r="H1952" s="13" t="s">
        <v>6975</v>
      </c>
      <c r="I1952">
        <v>1</v>
      </c>
      <c r="J1952">
        <v>1</v>
      </c>
      <c r="K1952">
        <v>0</v>
      </c>
      <c r="L1952">
        <v>258</v>
      </c>
    </row>
    <row r="1953" spans="1:12" x14ac:dyDescent="0.3">
      <c r="A1953">
        <v>79020519</v>
      </c>
      <c r="B1953" s="13" t="s">
        <v>3189</v>
      </c>
      <c r="C1953" s="13" t="s">
        <v>3190</v>
      </c>
      <c r="D1953" s="13" t="s">
        <v>3203</v>
      </c>
      <c r="E1953">
        <v>7</v>
      </c>
      <c r="F1953">
        <v>2020</v>
      </c>
      <c r="G1953">
        <v>0</v>
      </c>
      <c r="H1953" s="13" t="s">
        <v>6975</v>
      </c>
      <c r="I1953">
        <v>1</v>
      </c>
      <c r="J1953">
        <v>1</v>
      </c>
      <c r="K1953">
        <v>0</v>
      </c>
      <c r="L1953">
        <v>255</v>
      </c>
    </row>
    <row r="1954" spans="1:12" x14ac:dyDescent="0.3">
      <c r="A1954">
        <v>79020619</v>
      </c>
      <c r="B1954" s="13" t="s">
        <v>3189</v>
      </c>
      <c r="C1954" s="13" t="s">
        <v>3190</v>
      </c>
      <c r="D1954" s="13" t="s">
        <v>3203</v>
      </c>
      <c r="E1954">
        <v>7</v>
      </c>
      <c r="F1954">
        <v>2020</v>
      </c>
      <c r="G1954">
        <v>1</v>
      </c>
      <c r="H1954" s="13" t="s">
        <v>6975</v>
      </c>
      <c r="I1954">
        <v>1</v>
      </c>
      <c r="J1954">
        <v>1</v>
      </c>
      <c r="K1954">
        <v>0</v>
      </c>
      <c r="L1954">
        <v>992</v>
      </c>
    </row>
    <row r="1955" spans="1:12" x14ac:dyDescent="0.3">
      <c r="A1955">
        <v>79020719</v>
      </c>
      <c r="B1955" s="13" t="s">
        <v>3189</v>
      </c>
      <c r="C1955" s="13" t="s">
        <v>3190</v>
      </c>
      <c r="D1955" s="13" t="s">
        <v>3200</v>
      </c>
      <c r="E1955">
        <v>7</v>
      </c>
      <c r="F1955">
        <v>2020</v>
      </c>
      <c r="G1955">
        <v>1</v>
      </c>
      <c r="H1955" s="13" t="s">
        <v>6975</v>
      </c>
      <c r="I1955">
        <v>1</v>
      </c>
      <c r="J1955">
        <v>1</v>
      </c>
      <c r="K1955">
        <v>0</v>
      </c>
      <c r="L1955">
        <v>526</v>
      </c>
    </row>
    <row r="1956" spans="1:12" x14ac:dyDescent="0.3">
      <c r="A1956">
        <v>79020819</v>
      </c>
      <c r="B1956" s="13" t="s">
        <v>3189</v>
      </c>
      <c r="C1956" s="13" t="s">
        <v>3190</v>
      </c>
      <c r="D1956" s="13" t="s">
        <v>6</v>
      </c>
      <c r="E1956">
        <v>7</v>
      </c>
      <c r="F1956">
        <v>2020</v>
      </c>
      <c r="G1956">
        <v>1</v>
      </c>
      <c r="H1956" s="13" t="s">
        <v>6975</v>
      </c>
      <c r="I1956">
        <v>1</v>
      </c>
      <c r="J1956">
        <v>1</v>
      </c>
      <c r="K1956">
        <v>0</v>
      </c>
      <c r="L1956">
        <v>1101</v>
      </c>
    </row>
    <row r="1957" spans="1:12" x14ac:dyDescent="0.3">
      <c r="A1957">
        <v>79020919</v>
      </c>
      <c r="B1957" s="13" t="s">
        <v>3189</v>
      </c>
      <c r="C1957" s="13" t="s">
        <v>3190</v>
      </c>
      <c r="D1957" s="13" t="s">
        <v>6</v>
      </c>
      <c r="E1957">
        <v>7</v>
      </c>
      <c r="F1957">
        <v>2020</v>
      </c>
      <c r="G1957">
        <v>0</v>
      </c>
      <c r="H1957" s="13" t="s">
        <v>6975</v>
      </c>
      <c r="I1957">
        <v>1</v>
      </c>
      <c r="J1957">
        <v>1</v>
      </c>
      <c r="K1957">
        <v>0</v>
      </c>
      <c r="L1957">
        <v>948</v>
      </c>
    </row>
    <row r="1958" spans="1:12" x14ac:dyDescent="0.3">
      <c r="A1958">
        <v>79021019</v>
      </c>
      <c r="B1958" s="13" t="s">
        <v>3189</v>
      </c>
      <c r="C1958" s="13" t="s">
        <v>3190</v>
      </c>
      <c r="D1958" s="13" t="s">
        <v>6</v>
      </c>
      <c r="E1958">
        <v>7</v>
      </c>
      <c r="F1958">
        <v>2020</v>
      </c>
      <c r="G1958">
        <v>0</v>
      </c>
      <c r="H1958" s="13" t="s">
        <v>6975</v>
      </c>
      <c r="I1958">
        <v>1</v>
      </c>
      <c r="J1958">
        <v>1</v>
      </c>
      <c r="K1958">
        <v>0</v>
      </c>
      <c r="L1958">
        <v>168</v>
      </c>
    </row>
    <row r="1959" spans="1:12" x14ac:dyDescent="0.3">
      <c r="A1959">
        <v>79021119</v>
      </c>
      <c r="B1959" s="13" t="s">
        <v>3189</v>
      </c>
      <c r="C1959" s="13" t="s">
        <v>3190</v>
      </c>
      <c r="D1959" s="13" t="s">
        <v>3201</v>
      </c>
      <c r="E1959">
        <v>7</v>
      </c>
      <c r="F1959">
        <v>2020</v>
      </c>
      <c r="G1959">
        <v>0</v>
      </c>
      <c r="H1959" s="13" t="s">
        <v>6975</v>
      </c>
      <c r="I1959">
        <v>1</v>
      </c>
      <c r="J1959">
        <v>1</v>
      </c>
      <c r="K1959">
        <v>0</v>
      </c>
      <c r="L1959">
        <v>192</v>
      </c>
    </row>
    <row r="1960" spans="1:12" x14ac:dyDescent="0.3">
      <c r="A1960">
        <v>79021219</v>
      </c>
      <c r="B1960" s="13" t="s">
        <v>3189</v>
      </c>
      <c r="C1960" s="13" t="s">
        <v>3190</v>
      </c>
      <c r="D1960" s="13" t="s">
        <v>3202</v>
      </c>
      <c r="E1960">
        <v>7</v>
      </c>
      <c r="F1960">
        <v>2020</v>
      </c>
      <c r="G1960">
        <v>1</v>
      </c>
      <c r="H1960" s="13" t="s">
        <v>6975</v>
      </c>
      <c r="I1960">
        <v>1</v>
      </c>
      <c r="J1960">
        <v>1</v>
      </c>
      <c r="K1960">
        <v>0</v>
      </c>
      <c r="L1960">
        <v>327</v>
      </c>
    </row>
    <row r="1961" spans="1:12" x14ac:dyDescent="0.3">
      <c r="A1961">
        <v>79021319</v>
      </c>
      <c r="B1961" s="13" t="s">
        <v>3189</v>
      </c>
      <c r="C1961" s="13" t="s">
        <v>3190</v>
      </c>
      <c r="D1961" s="13" t="s">
        <v>3203</v>
      </c>
      <c r="E1961">
        <v>7</v>
      </c>
      <c r="F1961">
        <v>2020</v>
      </c>
      <c r="G1961">
        <v>1</v>
      </c>
      <c r="H1961" s="13" t="s">
        <v>6975</v>
      </c>
      <c r="I1961">
        <v>1</v>
      </c>
      <c r="J1961">
        <v>1</v>
      </c>
      <c r="K1961">
        <v>0</v>
      </c>
      <c r="L1961">
        <v>258</v>
      </c>
    </row>
    <row r="1962" spans="1:12" x14ac:dyDescent="0.3">
      <c r="A1962">
        <v>79021519</v>
      </c>
      <c r="B1962" s="13" t="s">
        <v>3189</v>
      </c>
      <c r="C1962" s="13" t="s">
        <v>3190</v>
      </c>
      <c r="D1962" s="13" t="s">
        <v>3203</v>
      </c>
      <c r="E1962">
        <v>7</v>
      </c>
      <c r="F1962">
        <v>2020</v>
      </c>
      <c r="G1962">
        <v>0</v>
      </c>
      <c r="H1962" s="13" t="s">
        <v>6975</v>
      </c>
      <c r="I1962">
        <v>1</v>
      </c>
      <c r="J1962">
        <v>1</v>
      </c>
      <c r="K1962">
        <v>0</v>
      </c>
      <c r="L1962">
        <v>258</v>
      </c>
    </row>
    <row r="1963" spans="1:12" x14ac:dyDescent="0.3">
      <c r="A1963">
        <v>87000119</v>
      </c>
      <c r="B1963" s="13" t="s">
        <v>3189</v>
      </c>
      <c r="C1963" s="13" t="s">
        <v>3190</v>
      </c>
      <c r="D1963" s="13" t="s">
        <v>3200</v>
      </c>
      <c r="E1963">
        <v>6</v>
      </c>
      <c r="F1963">
        <v>2020</v>
      </c>
      <c r="G1963">
        <v>0</v>
      </c>
      <c r="H1963" s="13" t="s">
        <v>6975</v>
      </c>
      <c r="I1963">
        <v>1</v>
      </c>
      <c r="J1963">
        <v>1</v>
      </c>
      <c r="K1963">
        <v>0</v>
      </c>
      <c r="L1963">
        <v>345</v>
      </c>
    </row>
    <row r="1964" spans="1:12" x14ac:dyDescent="0.3">
      <c r="A1964">
        <v>87000219</v>
      </c>
      <c r="B1964" s="13" t="s">
        <v>3189</v>
      </c>
      <c r="C1964" s="13" t="s">
        <v>3190</v>
      </c>
      <c r="D1964" s="13" t="s">
        <v>6</v>
      </c>
      <c r="E1964">
        <v>6</v>
      </c>
      <c r="F1964">
        <v>2020</v>
      </c>
      <c r="G1964">
        <v>0</v>
      </c>
      <c r="H1964" s="13" t="s">
        <v>6975</v>
      </c>
      <c r="I1964">
        <v>1</v>
      </c>
      <c r="J1964">
        <v>1</v>
      </c>
      <c r="K1964">
        <v>0</v>
      </c>
      <c r="L1964">
        <v>144</v>
      </c>
    </row>
    <row r="1965" spans="1:12" x14ac:dyDescent="0.3">
      <c r="A1965">
        <v>87000319</v>
      </c>
      <c r="B1965" s="13" t="s">
        <v>3189</v>
      </c>
      <c r="C1965" s="13" t="s">
        <v>3190</v>
      </c>
      <c r="D1965" s="13" t="s">
        <v>3203</v>
      </c>
      <c r="E1965">
        <v>6</v>
      </c>
      <c r="F1965">
        <v>2020</v>
      </c>
      <c r="G1965">
        <v>1</v>
      </c>
      <c r="H1965" s="13" t="s">
        <v>6975</v>
      </c>
      <c r="I1965">
        <v>1</v>
      </c>
      <c r="J1965">
        <v>1</v>
      </c>
      <c r="K1965">
        <v>0</v>
      </c>
      <c r="L1965">
        <v>205</v>
      </c>
    </row>
    <row r="1966" spans="1:12" x14ac:dyDescent="0.3">
      <c r="A1966">
        <v>87000419</v>
      </c>
      <c r="B1966" s="13" t="s">
        <v>3189</v>
      </c>
      <c r="C1966" s="13" t="s">
        <v>3190</v>
      </c>
      <c r="D1966" s="13" t="s">
        <v>6</v>
      </c>
      <c r="E1966">
        <v>6</v>
      </c>
      <c r="F1966">
        <v>2020</v>
      </c>
      <c r="G1966">
        <v>1</v>
      </c>
      <c r="H1966" s="13" t="s">
        <v>6975</v>
      </c>
      <c r="I1966">
        <v>1</v>
      </c>
      <c r="J1966">
        <v>1</v>
      </c>
      <c r="K1966">
        <v>0</v>
      </c>
      <c r="L1966">
        <v>220</v>
      </c>
    </row>
    <row r="1967" spans="1:12" x14ac:dyDescent="0.3">
      <c r="A1967">
        <v>87000519</v>
      </c>
      <c r="B1967" s="13" t="s">
        <v>3189</v>
      </c>
      <c r="C1967" s="13" t="s">
        <v>3190</v>
      </c>
      <c r="D1967" s="13" t="s">
        <v>6</v>
      </c>
      <c r="E1967">
        <v>6</v>
      </c>
      <c r="F1967">
        <v>2020</v>
      </c>
      <c r="G1967">
        <v>0</v>
      </c>
      <c r="H1967" s="13" t="s">
        <v>6975</v>
      </c>
      <c r="I1967">
        <v>1</v>
      </c>
      <c r="J1967">
        <v>1</v>
      </c>
      <c r="K1967">
        <v>0</v>
      </c>
      <c r="L1967">
        <v>192</v>
      </c>
    </row>
    <row r="1968" spans="1:12" x14ac:dyDescent="0.3">
      <c r="A1968">
        <v>87000619</v>
      </c>
      <c r="B1968" s="13" t="s">
        <v>3189</v>
      </c>
      <c r="C1968" s="13" t="s">
        <v>3190</v>
      </c>
      <c r="D1968" s="13" t="s">
        <v>3201</v>
      </c>
      <c r="E1968">
        <v>6</v>
      </c>
      <c r="F1968">
        <v>2020</v>
      </c>
      <c r="G1968">
        <v>1</v>
      </c>
      <c r="H1968" s="13" t="s">
        <v>6975</v>
      </c>
      <c r="I1968">
        <v>1</v>
      </c>
      <c r="J1968">
        <v>1</v>
      </c>
      <c r="K1968">
        <v>0</v>
      </c>
      <c r="L1968">
        <v>258</v>
      </c>
    </row>
    <row r="1969" spans="1:12" x14ac:dyDescent="0.3">
      <c r="A1969">
        <v>87000719</v>
      </c>
      <c r="B1969" s="13" t="s">
        <v>3189</v>
      </c>
      <c r="C1969" s="13" t="s">
        <v>3190</v>
      </c>
      <c r="D1969" s="13" t="s">
        <v>6</v>
      </c>
      <c r="E1969">
        <v>6</v>
      </c>
      <c r="F1969">
        <v>2020</v>
      </c>
      <c r="G1969">
        <v>0</v>
      </c>
      <c r="H1969" s="13" t="s">
        <v>6975</v>
      </c>
      <c r="I1969">
        <v>1</v>
      </c>
      <c r="J1969">
        <v>1</v>
      </c>
      <c r="K1969">
        <v>0</v>
      </c>
      <c r="L1969">
        <v>327</v>
      </c>
    </row>
    <row r="1970" spans="1:12" x14ac:dyDescent="0.3">
      <c r="A1970">
        <v>87000819</v>
      </c>
      <c r="B1970" s="13" t="s">
        <v>3189</v>
      </c>
      <c r="C1970" s="13" t="s">
        <v>3190</v>
      </c>
      <c r="D1970" s="13" t="s">
        <v>3201</v>
      </c>
      <c r="E1970">
        <v>6</v>
      </c>
      <c r="F1970">
        <v>2020</v>
      </c>
      <c r="G1970">
        <v>0</v>
      </c>
      <c r="H1970" s="13" t="s">
        <v>6975</v>
      </c>
      <c r="I1970">
        <v>1</v>
      </c>
      <c r="J1970">
        <v>1</v>
      </c>
      <c r="K1970">
        <v>0</v>
      </c>
      <c r="L1970">
        <v>327</v>
      </c>
    </row>
    <row r="1971" spans="1:12" x14ac:dyDescent="0.3">
      <c r="A1971">
        <v>87000919</v>
      </c>
      <c r="B1971" s="13" t="s">
        <v>3189</v>
      </c>
      <c r="C1971" s="13" t="s">
        <v>3190</v>
      </c>
      <c r="D1971" s="13" t="s">
        <v>3201</v>
      </c>
      <c r="E1971">
        <v>6</v>
      </c>
      <c r="F1971">
        <v>2020</v>
      </c>
      <c r="G1971">
        <v>0</v>
      </c>
      <c r="H1971" s="13" t="s">
        <v>6975</v>
      </c>
      <c r="I1971">
        <v>1</v>
      </c>
      <c r="J1971">
        <v>1</v>
      </c>
      <c r="K1971">
        <v>0</v>
      </c>
      <c r="L1971">
        <v>1086</v>
      </c>
    </row>
    <row r="1972" spans="1:12" x14ac:dyDescent="0.3">
      <c r="A1972">
        <v>87001019</v>
      </c>
      <c r="B1972" s="13" t="s">
        <v>3189</v>
      </c>
      <c r="C1972" s="13" t="s">
        <v>3190</v>
      </c>
      <c r="D1972" s="13" t="s">
        <v>3202</v>
      </c>
      <c r="E1972">
        <v>6</v>
      </c>
      <c r="F1972">
        <v>2020</v>
      </c>
      <c r="G1972">
        <v>0</v>
      </c>
      <c r="H1972" s="13" t="s">
        <v>6975</v>
      </c>
      <c r="I1972">
        <v>1</v>
      </c>
      <c r="J1972">
        <v>1</v>
      </c>
      <c r="K1972">
        <v>0</v>
      </c>
      <c r="L1972">
        <v>345</v>
      </c>
    </row>
    <row r="1973" spans="1:12" x14ac:dyDescent="0.3">
      <c r="A1973">
        <v>87002019</v>
      </c>
      <c r="B1973" s="13" t="s">
        <v>3189</v>
      </c>
      <c r="C1973" s="13" t="s">
        <v>3190</v>
      </c>
      <c r="D1973" s="13" t="s">
        <v>3202</v>
      </c>
      <c r="E1973">
        <v>6</v>
      </c>
      <c r="F1973">
        <v>2020</v>
      </c>
      <c r="G1973">
        <v>0</v>
      </c>
      <c r="H1973" s="13" t="s">
        <v>6975</v>
      </c>
      <c r="I1973">
        <v>1</v>
      </c>
      <c r="J1973">
        <v>1</v>
      </c>
      <c r="K1973">
        <v>0</v>
      </c>
      <c r="L1973">
        <v>168</v>
      </c>
    </row>
    <row r="1974" spans="1:12" x14ac:dyDescent="0.3">
      <c r="A1974">
        <v>87002119</v>
      </c>
      <c r="B1974" s="13" t="s">
        <v>3189</v>
      </c>
      <c r="C1974" s="13" t="s">
        <v>3190</v>
      </c>
      <c r="D1974" s="13" t="s">
        <v>3203</v>
      </c>
      <c r="E1974">
        <v>6</v>
      </c>
      <c r="F1974">
        <v>2020</v>
      </c>
      <c r="G1974">
        <v>1</v>
      </c>
      <c r="H1974" s="13" t="s">
        <v>6975</v>
      </c>
      <c r="I1974">
        <v>1</v>
      </c>
      <c r="J1974">
        <v>1</v>
      </c>
      <c r="K1974">
        <v>0</v>
      </c>
      <c r="L1974">
        <v>210</v>
      </c>
    </row>
    <row r="1975" spans="1:12" x14ac:dyDescent="0.3">
      <c r="A1975">
        <v>87002219</v>
      </c>
      <c r="B1975" s="13" t="s">
        <v>3189</v>
      </c>
      <c r="C1975" s="13" t="s">
        <v>3190</v>
      </c>
      <c r="D1975" s="13" t="s">
        <v>3203</v>
      </c>
      <c r="E1975">
        <v>6</v>
      </c>
      <c r="F1975">
        <v>2020</v>
      </c>
      <c r="G1975">
        <v>1</v>
      </c>
      <c r="H1975" s="13" t="s">
        <v>6975</v>
      </c>
      <c r="I1975">
        <v>1</v>
      </c>
      <c r="J1975">
        <v>1</v>
      </c>
      <c r="K1975">
        <v>0</v>
      </c>
      <c r="L1975">
        <v>240</v>
      </c>
    </row>
    <row r="1976" spans="1:12" x14ac:dyDescent="0.3">
      <c r="A1976">
        <v>87002319</v>
      </c>
      <c r="B1976" s="13" t="s">
        <v>3189</v>
      </c>
      <c r="C1976" s="13" t="s">
        <v>3190</v>
      </c>
      <c r="D1976" s="13" t="s">
        <v>3200</v>
      </c>
      <c r="E1976">
        <v>6</v>
      </c>
      <c r="F1976">
        <v>2020</v>
      </c>
      <c r="G1976">
        <v>0</v>
      </c>
      <c r="H1976" s="13" t="s">
        <v>6975</v>
      </c>
      <c r="I1976">
        <v>1</v>
      </c>
      <c r="J1976">
        <v>1</v>
      </c>
      <c r="K1976">
        <v>0</v>
      </c>
      <c r="L1976">
        <v>220</v>
      </c>
    </row>
    <row r="1977" spans="1:12" x14ac:dyDescent="0.3">
      <c r="A1977">
        <v>87002419</v>
      </c>
      <c r="B1977" s="13" t="s">
        <v>3189</v>
      </c>
      <c r="C1977" s="13" t="s">
        <v>3190</v>
      </c>
      <c r="D1977" s="13" t="s">
        <v>6</v>
      </c>
      <c r="E1977">
        <v>6</v>
      </c>
      <c r="F1977">
        <v>2020</v>
      </c>
      <c r="G1977">
        <v>0</v>
      </c>
      <c r="H1977" s="13" t="s">
        <v>6975</v>
      </c>
      <c r="I1977">
        <v>1</v>
      </c>
      <c r="J1977">
        <v>1</v>
      </c>
      <c r="K1977">
        <v>0</v>
      </c>
      <c r="L1977">
        <v>258</v>
      </c>
    </row>
    <row r="1978" spans="1:12" x14ac:dyDescent="0.3">
      <c r="A1978">
        <v>38010119</v>
      </c>
      <c r="B1978" s="13" t="s">
        <v>3189</v>
      </c>
      <c r="C1978" s="13" t="s">
        <v>3190</v>
      </c>
      <c r="D1978" s="13" t="s">
        <v>6</v>
      </c>
      <c r="E1978">
        <v>6</v>
      </c>
      <c r="F1978">
        <v>2020</v>
      </c>
      <c r="G1978">
        <v>0</v>
      </c>
      <c r="H1978" s="13" t="s">
        <v>6975</v>
      </c>
      <c r="I1978">
        <v>1</v>
      </c>
      <c r="J1978">
        <v>1</v>
      </c>
      <c r="K1978">
        <v>0</v>
      </c>
      <c r="L1978">
        <v>478</v>
      </c>
    </row>
    <row r="1979" spans="1:12" x14ac:dyDescent="0.3">
      <c r="A1979">
        <v>38010219</v>
      </c>
      <c r="B1979" s="13" t="s">
        <v>3189</v>
      </c>
      <c r="C1979" s="13" t="s">
        <v>3190</v>
      </c>
      <c r="D1979" s="13" t="s">
        <v>6</v>
      </c>
      <c r="E1979">
        <v>6</v>
      </c>
      <c r="F1979">
        <v>2020</v>
      </c>
      <c r="G1979">
        <v>0</v>
      </c>
      <c r="H1979" s="13" t="s">
        <v>6975</v>
      </c>
      <c r="I1979">
        <v>1</v>
      </c>
      <c r="J1979">
        <v>1</v>
      </c>
      <c r="K1979">
        <v>0</v>
      </c>
      <c r="L1979">
        <v>187</v>
      </c>
    </row>
    <row r="1980" spans="1:12" x14ac:dyDescent="0.3">
      <c r="A1980">
        <v>38010319</v>
      </c>
      <c r="B1980" s="13" t="s">
        <v>3189</v>
      </c>
      <c r="C1980" s="13" t="s">
        <v>3190</v>
      </c>
      <c r="D1980" s="13" t="s">
        <v>3201</v>
      </c>
      <c r="E1980">
        <v>6</v>
      </c>
      <c r="F1980">
        <v>2020</v>
      </c>
      <c r="G1980">
        <v>1</v>
      </c>
      <c r="H1980" s="13" t="s">
        <v>6975</v>
      </c>
      <c r="I1980">
        <v>1</v>
      </c>
      <c r="J1980">
        <v>1</v>
      </c>
      <c r="K1980">
        <v>0</v>
      </c>
      <c r="L1980">
        <v>345</v>
      </c>
    </row>
    <row r="1981" spans="1:12" x14ac:dyDescent="0.3">
      <c r="A1981">
        <v>38010419</v>
      </c>
      <c r="B1981" s="13" t="s">
        <v>3189</v>
      </c>
      <c r="C1981" s="13" t="s">
        <v>3190</v>
      </c>
      <c r="D1981" s="13" t="s">
        <v>3202</v>
      </c>
      <c r="E1981">
        <v>6</v>
      </c>
      <c r="F1981">
        <v>2020</v>
      </c>
      <c r="G1981">
        <v>0</v>
      </c>
      <c r="H1981" s="13" t="s">
        <v>6975</v>
      </c>
      <c r="I1981">
        <v>1</v>
      </c>
      <c r="J1981">
        <v>1</v>
      </c>
      <c r="K1981">
        <v>0</v>
      </c>
      <c r="L1981">
        <v>144</v>
      </c>
    </row>
    <row r="1982" spans="1:12" x14ac:dyDescent="0.3">
      <c r="A1982">
        <v>38010519</v>
      </c>
      <c r="B1982" s="13" t="s">
        <v>3189</v>
      </c>
      <c r="C1982" s="13" t="s">
        <v>3190</v>
      </c>
      <c r="D1982" s="13" t="s">
        <v>3202</v>
      </c>
      <c r="E1982">
        <v>6</v>
      </c>
      <c r="F1982">
        <v>2020</v>
      </c>
      <c r="G1982">
        <v>1</v>
      </c>
      <c r="H1982" s="13" t="s">
        <v>6975</v>
      </c>
      <c r="I1982">
        <v>1</v>
      </c>
      <c r="J1982">
        <v>1</v>
      </c>
      <c r="K1982">
        <v>0</v>
      </c>
      <c r="L1982">
        <v>172</v>
      </c>
    </row>
    <row r="1983" spans="1:12" x14ac:dyDescent="0.3">
      <c r="A1983">
        <v>38010619</v>
      </c>
      <c r="B1983" s="13" t="s">
        <v>3189</v>
      </c>
      <c r="C1983" s="13" t="s">
        <v>3190</v>
      </c>
      <c r="D1983" s="13" t="s">
        <v>3203</v>
      </c>
      <c r="E1983">
        <v>6</v>
      </c>
      <c r="F1983">
        <v>2020</v>
      </c>
      <c r="G1983">
        <v>0</v>
      </c>
      <c r="H1983" s="13" t="s">
        <v>6975</v>
      </c>
      <c r="I1983">
        <v>1</v>
      </c>
      <c r="J1983">
        <v>1</v>
      </c>
      <c r="K1983">
        <v>0</v>
      </c>
      <c r="L1983">
        <v>205</v>
      </c>
    </row>
    <row r="1984" spans="1:12" x14ac:dyDescent="0.3">
      <c r="A1984">
        <v>38010719</v>
      </c>
      <c r="B1984" s="13" t="s">
        <v>3189</v>
      </c>
      <c r="C1984" s="13" t="s">
        <v>3190</v>
      </c>
      <c r="D1984" s="13" t="s">
        <v>3203</v>
      </c>
      <c r="E1984">
        <v>6</v>
      </c>
      <c r="F1984">
        <v>2020</v>
      </c>
      <c r="G1984">
        <v>1</v>
      </c>
      <c r="H1984" s="13" t="s">
        <v>6975</v>
      </c>
      <c r="I1984">
        <v>1</v>
      </c>
      <c r="J1984">
        <v>1</v>
      </c>
      <c r="K1984">
        <v>0</v>
      </c>
      <c r="L1984">
        <v>220</v>
      </c>
    </row>
    <row r="1985" spans="1:12" x14ac:dyDescent="0.3">
      <c r="A1985">
        <v>38010819</v>
      </c>
      <c r="B1985" s="13" t="s">
        <v>3189</v>
      </c>
      <c r="C1985" s="13" t="s">
        <v>3190</v>
      </c>
      <c r="D1985" s="13" t="s">
        <v>6</v>
      </c>
      <c r="E1985">
        <v>6</v>
      </c>
      <c r="F1985">
        <v>2020</v>
      </c>
      <c r="G1985">
        <v>1</v>
      </c>
      <c r="H1985" s="13" t="s">
        <v>6975</v>
      </c>
      <c r="I1985">
        <v>1</v>
      </c>
      <c r="J1985">
        <v>1</v>
      </c>
      <c r="K1985">
        <v>0</v>
      </c>
      <c r="L1985">
        <v>220</v>
      </c>
    </row>
    <row r="1986" spans="1:12" x14ac:dyDescent="0.3">
      <c r="A1986">
        <v>38010919</v>
      </c>
      <c r="B1986" s="13" t="s">
        <v>3189</v>
      </c>
      <c r="C1986" s="13" t="s">
        <v>3190</v>
      </c>
      <c r="D1986" s="13" t="s">
        <v>3203</v>
      </c>
      <c r="E1986">
        <v>6</v>
      </c>
      <c r="F1986">
        <v>2020</v>
      </c>
      <c r="G1986">
        <v>0</v>
      </c>
      <c r="H1986" s="13" t="s">
        <v>6975</v>
      </c>
      <c r="I1986">
        <v>1</v>
      </c>
      <c r="J1986">
        <v>1</v>
      </c>
      <c r="K1986">
        <v>0</v>
      </c>
      <c r="L1986">
        <v>255</v>
      </c>
    </row>
    <row r="1987" spans="1:12" x14ac:dyDescent="0.3">
      <c r="A1987">
        <v>59010119</v>
      </c>
      <c r="B1987" s="13" t="s">
        <v>3189</v>
      </c>
      <c r="C1987" s="13" t="s">
        <v>3190</v>
      </c>
      <c r="D1987" s="13" t="s">
        <v>3203</v>
      </c>
      <c r="E1987">
        <v>6</v>
      </c>
      <c r="F1987">
        <v>2020</v>
      </c>
      <c r="G1987">
        <v>1</v>
      </c>
      <c r="H1987" s="13" t="s">
        <v>6975</v>
      </c>
      <c r="I1987">
        <v>1</v>
      </c>
      <c r="J1987">
        <v>1</v>
      </c>
      <c r="K1987">
        <v>0</v>
      </c>
      <c r="L1987">
        <v>383</v>
      </c>
    </row>
    <row r="1988" spans="1:12" x14ac:dyDescent="0.3">
      <c r="A1988">
        <v>59010219</v>
      </c>
      <c r="B1988" s="13" t="s">
        <v>3189</v>
      </c>
      <c r="C1988" s="13" t="s">
        <v>3190</v>
      </c>
      <c r="D1988" s="13" t="s">
        <v>3200</v>
      </c>
      <c r="E1988">
        <v>6</v>
      </c>
      <c r="F1988">
        <v>2020</v>
      </c>
      <c r="G1988">
        <v>1</v>
      </c>
      <c r="H1988" s="13" t="s">
        <v>6975</v>
      </c>
      <c r="I1988">
        <v>1</v>
      </c>
      <c r="J1988">
        <v>1</v>
      </c>
      <c r="K1988">
        <v>0</v>
      </c>
      <c r="L1988">
        <v>144</v>
      </c>
    </row>
    <row r="1989" spans="1:12" x14ac:dyDescent="0.3">
      <c r="A1989">
        <v>59010319</v>
      </c>
      <c r="B1989" s="13" t="s">
        <v>3189</v>
      </c>
      <c r="C1989" s="13" t="s">
        <v>3190</v>
      </c>
      <c r="D1989" s="13" t="s">
        <v>6</v>
      </c>
      <c r="E1989">
        <v>6</v>
      </c>
      <c r="F1989">
        <v>2020</v>
      </c>
      <c r="G1989">
        <v>0</v>
      </c>
      <c r="H1989" s="13" t="s">
        <v>6975</v>
      </c>
      <c r="I1989">
        <v>1</v>
      </c>
      <c r="J1989">
        <v>1</v>
      </c>
      <c r="K1989">
        <v>0</v>
      </c>
      <c r="L1989">
        <v>240</v>
      </c>
    </row>
    <row r="1990" spans="1:12" x14ac:dyDescent="0.3">
      <c r="A1990">
        <v>59010419</v>
      </c>
      <c r="B1990" s="13" t="s">
        <v>3189</v>
      </c>
      <c r="C1990" s="13" t="s">
        <v>3190</v>
      </c>
      <c r="D1990" s="13" t="s">
        <v>6</v>
      </c>
      <c r="E1990">
        <v>6</v>
      </c>
      <c r="F1990">
        <v>2020</v>
      </c>
      <c r="G1990">
        <v>0</v>
      </c>
      <c r="H1990" s="13" t="s">
        <v>6975</v>
      </c>
      <c r="I1990">
        <v>1</v>
      </c>
      <c r="J1990">
        <v>1</v>
      </c>
      <c r="K1990">
        <v>0</v>
      </c>
      <c r="L1990">
        <v>210</v>
      </c>
    </row>
    <row r="1991" spans="1:12" x14ac:dyDescent="0.3">
      <c r="A1991">
        <v>59010519</v>
      </c>
      <c r="B1991" s="13" t="s">
        <v>3189</v>
      </c>
      <c r="C1991" s="13" t="s">
        <v>3190</v>
      </c>
      <c r="D1991" s="13" t="s">
        <v>6</v>
      </c>
      <c r="E1991">
        <v>6</v>
      </c>
      <c r="F1991">
        <v>2020</v>
      </c>
      <c r="G1991">
        <v>1</v>
      </c>
      <c r="H1991" s="13" t="s">
        <v>6975</v>
      </c>
      <c r="I1991">
        <v>1</v>
      </c>
      <c r="J1991">
        <v>1</v>
      </c>
      <c r="K1991">
        <v>0</v>
      </c>
      <c r="L1991">
        <v>205</v>
      </c>
    </row>
    <row r="1992" spans="1:12" x14ac:dyDescent="0.3">
      <c r="A1992">
        <v>59010619</v>
      </c>
      <c r="B1992" s="13" t="s">
        <v>3189</v>
      </c>
      <c r="C1992" s="13" t="s">
        <v>3190</v>
      </c>
      <c r="D1992" s="13" t="s">
        <v>6</v>
      </c>
      <c r="E1992">
        <v>6</v>
      </c>
      <c r="F1992">
        <v>2020</v>
      </c>
      <c r="G1992">
        <v>0</v>
      </c>
      <c r="H1992" s="13" t="s">
        <v>6975</v>
      </c>
      <c r="I1992">
        <v>1</v>
      </c>
      <c r="J1992">
        <v>1</v>
      </c>
      <c r="K1992">
        <v>0</v>
      </c>
      <c r="L1992">
        <v>327</v>
      </c>
    </row>
    <row r="1993" spans="1:12" x14ac:dyDescent="0.3">
      <c r="A1993">
        <v>59010719</v>
      </c>
      <c r="B1993" s="13" t="s">
        <v>3189</v>
      </c>
      <c r="C1993" s="13" t="s">
        <v>3190</v>
      </c>
      <c r="D1993" s="13" t="s">
        <v>3202</v>
      </c>
      <c r="E1993">
        <v>6</v>
      </c>
      <c r="F1993">
        <v>2020</v>
      </c>
      <c r="G1993">
        <v>0</v>
      </c>
      <c r="H1993" s="13" t="s">
        <v>6975</v>
      </c>
      <c r="I1993">
        <v>1</v>
      </c>
      <c r="J1993">
        <v>1</v>
      </c>
      <c r="K1993">
        <v>0</v>
      </c>
      <c r="L1993">
        <v>327</v>
      </c>
    </row>
    <row r="1994" spans="1:12" x14ac:dyDescent="0.3">
      <c r="A1994">
        <v>59010819</v>
      </c>
      <c r="B1994" s="13" t="s">
        <v>3189</v>
      </c>
      <c r="C1994" s="13" t="s">
        <v>3190</v>
      </c>
      <c r="D1994" s="13" t="s">
        <v>6</v>
      </c>
      <c r="E1994">
        <v>6</v>
      </c>
      <c r="F1994">
        <v>2020</v>
      </c>
      <c r="G1994">
        <v>0</v>
      </c>
      <c r="H1994" s="13" t="s">
        <v>6975</v>
      </c>
      <c r="I1994">
        <v>1</v>
      </c>
      <c r="J1994">
        <v>1</v>
      </c>
      <c r="K1994">
        <v>0</v>
      </c>
      <c r="L1994">
        <v>255</v>
      </c>
    </row>
    <row r="1995" spans="1:12" x14ac:dyDescent="0.3">
      <c r="A1995">
        <v>59010919</v>
      </c>
      <c r="B1995" s="13" t="s">
        <v>3189</v>
      </c>
      <c r="C1995" s="13" t="s">
        <v>3190</v>
      </c>
      <c r="D1995" s="13" t="s">
        <v>3202</v>
      </c>
      <c r="E1995">
        <v>6</v>
      </c>
      <c r="F1995">
        <v>2020</v>
      </c>
      <c r="G1995">
        <v>1</v>
      </c>
      <c r="H1995" s="13" t="s">
        <v>6975</v>
      </c>
      <c r="I1995">
        <v>1</v>
      </c>
      <c r="J1995">
        <v>1</v>
      </c>
      <c r="K1995">
        <v>0</v>
      </c>
      <c r="L1995">
        <v>992</v>
      </c>
    </row>
    <row r="1996" spans="1:12" x14ac:dyDescent="0.3">
      <c r="A1996">
        <v>59011019</v>
      </c>
      <c r="B1996" s="13" t="s">
        <v>3189</v>
      </c>
      <c r="C1996" s="13" t="s">
        <v>3190</v>
      </c>
      <c r="D1996" s="13" t="s">
        <v>6</v>
      </c>
      <c r="E1996">
        <v>6</v>
      </c>
      <c r="F1996">
        <v>2020</v>
      </c>
      <c r="G1996">
        <v>0</v>
      </c>
      <c r="H1996" s="13" t="s">
        <v>6975</v>
      </c>
      <c r="I1996">
        <v>1</v>
      </c>
      <c r="J1996">
        <v>1</v>
      </c>
      <c r="K1996">
        <v>0</v>
      </c>
      <c r="L1996">
        <v>345</v>
      </c>
    </row>
    <row r="1997" spans="1:12" x14ac:dyDescent="0.3">
      <c r="A1997">
        <v>59011119</v>
      </c>
      <c r="B1997" s="13" t="s">
        <v>3189</v>
      </c>
      <c r="C1997" s="13" t="s">
        <v>3190</v>
      </c>
      <c r="D1997" s="13" t="s">
        <v>6</v>
      </c>
      <c r="E1997">
        <v>6</v>
      </c>
      <c r="F1997">
        <v>2020</v>
      </c>
      <c r="G1997">
        <v>0</v>
      </c>
      <c r="H1997" s="13" t="s">
        <v>6975</v>
      </c>
      <c r="I1997">
        <v>1</v>
      </c>
      <c r="J1997">
        <v>1</v>
      </c>
      <c r="K1997">
        <v>0</v>
      </c>
      <c r="L1997">
        <v>172</v>
      </c>
    </row>
    <row r="1998" spans="1:12" x14ac:dyDescent="0.3">
      <c r="A1998">
        <v>59011219</v>
      </c>
      <c r="B1998" s="13" t="s">
        <v>3189</v>
      </c>
      <c r="C1998" s="13" t="s">
        <v>3190</v>
      </c>
      <c r="D1998" s="13" t="s">
        <v>3202</v>
      </c>
      <c r="E1998">
        <v>6</v>
      </c>
      <c r="F1998">
        <v>2020</v>
      </c>
      <c r="G1998">
        <v>1</v>
      </c>
      <c r="H1998" s="13" t="s">
        <v>6975</v>
      </c>
      <c r="I1998">
        <v>1</v>
      </c>
      <c r="J1998">
        <v>1</v>
      </c>
      <c r="K1998">
        <v>0</v>
      </c>
      <c r="L1998">
        <v>240</v>
      </c>
    </row>
    <row r="1999" spans="1:12" x14ac:dyDescent="0.3">
      <c r="A1999">
        <v>59011319</v>
      </c>
      <c r="B1999" s="13" t="s">
        <v>3189</v>
      </c>
      <c r="C1999" s="13" t="s">
        <v>3190</v>
      </c>
      <c r="D1999" s="13" t="s">
        <v>6</v>
      </c>
      <c r="E1999">
        <v>6</v>
      </c>
      <c r="F1999">
        <v>2020</v>
      </c>
      <c r="G1999">
        <v>0</v>
      </c>
      <c r="H1999" s="13" t="s">
        <v>6975</v>
      </c>
      <c r="I1999">
        <v>1</v>
      </c>
      <c r="J1999">
        <v>1</v>
      </c>
      <c r="K1999">
        <v>0</v>
      </c>
      <c r="L1999">
        <v>210</v>
      </c>
    </row>
    <row r="2000" spans="1:12" x14ac:dyDescent="0.3">
      <c r="A2000">
        <v>59011419</v>
      </c>
      <c r="B2000" s="13" t="s">
        <v>3189</v>
      </c>
      <c r="C2000" s="13" t="s">
        <v>3190</v>
      </c>
      <c r="D2000" s="13" t="s">
        <v>3202</v>
      </c>
      <c r="E2000">
        <v>6</v>
      </c>
      <c r="F2000">
        <v>2020</v>
      </c>
      <c r="G2000">
        <v>1</v>
      </c>
      <c r="H2000" s="13" t="s">
        <v>6975</v>
      </c>
      <c r="I2000">
        <v>1</v>
      </c>
      <c r="J2000">
        <v>1</v>
      </c>
      <c r="K2000">
        <v>0</v>
      </c>
      <c r="L2000">
        <v>192</v>
      </c>
    </row>
    <row r="2001" spans="1:12" x14ac:dyDescent="0.3">
      <c r="A2001">
        <v>59011519</v>
      </c>
      <c r="B2001" s="13" t="s">
        <v>3189</v>
      </c>
      <c r="C2001" s="13" t="s">
        <v>3190</v>
      </c>
      <c r="D2001" s="13" t="s">
        <v>6</v>
      </c>
      <c r="E2001">
        <v>6</v>
      </c>
      <c r="F2001">
        <v>2020</v>
      </c>
      <c r="G2001">
        <v>0</v>
      </c>
      <c r="H2001" s="13" t="s">
        <v>6975</v>
      </c>
      <c r="I2001">
        <v>1</v>
      </c>
      <c r="J2001">
        <v>1</v>
      </c>
      <c r="K2001">
        <v>0</v>
      </c>
      <c r="L2001">
        <v>327</v>
      </c>
    </row>
    <row r="2002" spans="1:12" x14ac:dyDescent="0.3">
      <c r="A2002">
        <v>59011619</v>
      </c>
      <c r="B2002" s="13" t="s">
        <v>3189</v>
      </c>
      <c r="C2002" s="13" t="s">
        <v>3190</v>
      </c>
      <c r="D2002" s="13" t="s">
        <v>6</v>
      </c>
      <c r="E2002">
        <v>6</v>
      </c>
      <c r="F2002">
        <v>2020</v>
      </c>
      <c r="G2002">
        <v>0</v>
      </c>
      <c r="H2002" s="13" t="s">
        <v>6975</v>
      </c>
      <c r="I2002">
        <v>1</v>
      </c>
      <c r="J2002">
        <v>1</v>
      </c>
      <c r="K2002">
        <v>0</v>
      </c>
      <c r="L2002">
        <v>313</v>
      </c>
    </row>
    <row r="2003" spans="1:12" x14ac:dyDescent="0.3">
      <c r="A2003">
        <v>59011719</v>
      </c>
      <c r="B2003" s="13" t="s">
        <v>3189</v>
      </c>
      <c r="C2003" s="13" t="s">
        <v>3190</v>
      </c>
      <c r="D2003" s="13" t="s">
        <v>3201</v>
      </c>
      <c r="E2003">
        <v>6</v>
      </c>
      <c r="F2003">
        <v>2020</v>
      </c>
      <c r="G2003">
        <v>0</v>
      </c>
      <c r="H2003" s="13" t="s">
        <v>6975</v>
      </c>
      <c r="I2003">
        <v>1</v>
      </c>
      <c r="J2003">
        <v>1</v>
      </c>
      <c r="K2003">
        <v>0</v>
      </c>
      <c r="L2003">
        <v>258</v>
      </c>
    </row>
    <row r="2004" spans="1:12" x14ac:dyDescent="0.3">
      <c r="A2004">
        <v>59011819</v>
      </c>
      <c r="B2004" s="13" t="s">
        <v>3189</v>
      </c>
      <c r="C2004" s="13" t="s">
        <v>3190</v>
      </c>
      <c r="D2004" s="13" t="s">
        <v>3202</v>
      </c>
      <c r="E2004">
        <v>6</v>
      </c>
      <c r="F2004">
        <v>2020</v>
      </c>
      <c r="G2004">
        <v>1</v>
      </c>
      <c r="H2004" s="13" t="s">
        <v>6975</v>
      </c>
      <c r="I2004">
        <v>1</v>
      </c>
      <c r="J2004">
        <v>1</v>
      </c>
      <c r="K2004">
        <v>0</v>
      </c>
      <c r="L2004">
        <v>1086</v>
      </c>
    </row>
    <row r="2005" spans="1:12" x14ac:dyDescent="0.3">
      <c r="A2005">
        <v>59011919</v>
      </c>
      <c r="B2005" s="13" t="s">
        <v>3189</v>
      </c>
      <c r="C2005" s="13" t="s">
        <v>3190</v>
      </c>
      <c r="D2005" s="13" t="s">
        <v>3202</v>
      </c>
      <c r="E2005">
        <v>6</v>
      </c>
      <c r="F2005">
        <v>2020</v>
      </c>
      <c r="G2005">
        <v>1</v>
      </c>
      <c r="H2005" s="13" t="s">
        <v>6975</v>
      </c>
      <c r="I2005">
        <v>1</v>
      </c>
      <c r="J2005">
        <v>1</v>
      </c>
      <c r="K2005">
        <v>0</v>
      </c>
      <c r="L2005">
        <v>805</v>
      </c>
    </row>
    <row r="2006" spans="1:12" x14ac:dyDescent="0.3">
      <c r="A2006">
        <v>59012019</v>
      </c>
      <c r="B2006" s="13" t="s">
        <v>3189</v>
      </c>
      <c r="C2006" s="13" t="s">
        <v>3190</v>
      </c>
      <c r="D2006" s="13" t="s">
        <v>6</v>
      </c>
      <c r="E2006">
        <v>6</v>
      </c>
      <c r="F2006">
        <v>2020</v>
      </c>
      <c r="G2006">
        <v>1</v>
      </c>
      <c r="H2006" s="13" t="s">
        <v>6975</v>
      </c>
      <c r="I2006">
        <v>1</v>
      </c>
      <c r="J2006">
        <v>1</v>
      </c>
      <c r="K2006">
        <v>0</v>
      </c>
      <c r="L2006">
        <v>345</v>
      </c>
    </row>
    <row r="2007" spans="1:12" x14ac:dyDescent="0.3">
      <c r="A2007">
        <v>59012119</v>
      </c>
      <c r="B2007" s="13" t="s">
        <v>3189</v>
      </c>
      <c r="C2007" s="13" t="s">
        <v>3190</v>
      </c>
      <c r="D2007" s="13" t="s">
        <v>6</v>
      </c>
      <c r="E2007">
        <v>6</v>
      </c>
      <c r="F2007">
        <v>2020</v>
      </c>
      <c r="G2007">
        <v>1</v>
      </c>
      <c r="H2007" s="13" t="s">
        <v>6975</v>
      </c>
      <c r="I2007">
        <v>1</v>
      </c>
      <c r="J2007">
        <v>1</v>
      </c>
      <c r="K2007">
        <v>0</v>
      </c>
      <c r="L2007">
        <v>168</v>
      </c>
    </row>
    <row r="2008" spans="1:12" x14ac:dyDescent="0.3">
      <c r="A2008">
        <v>59012219</v>
      </c>
      <c r="B2008" s="13" t="s">
        <v>3189</v>
      </c>
      <c r="C2008" s="13" t="s">
        <v>3190</v>
      </c>
      <c r="D2008" s="13" t="s">
        <v>6</v>
      </c>
      <c r="E2008">
        <v>6</v>
      </c>
      <c r="F2008">
        <v>2020</v>
      </c>
      <c r="G2008">
        <v>0</v>
      </c>
      <c r="H2008" s="13" t="s">
        <v>6975</v>
      </c>
      <c r="I2008">
        <v>1</v>
      </c>
      <c r="J2008">
        <v>1</v>
      </c>
      <c r="K2008">
        <v>0</v>
      </c>
      <c r="L2008">
        <v>240</v>
      </c>
    </row>
    <row r="2009" spans="1:12" x14ac:dyDescent="0.3">
      <c r="A2009">
        <v>59012319</v>
      </c>
      <c r="B2009" s="13" t="s">
        <v>3189</v>
      </c>
      <c r="C2009" s="13" t="s">
        <v>3190</v>
      </c>
      <c r="D2009" s="13" t="s">
        <v>6</v>
      </c>
      <c r="E2009">
        <v>6</v>
      </c>
      <c r="F2009">
        <v>2020</v>
      </c>
      <c r="G2009">
        <v>1</v>
      </c>
      <c r="H2009" s="13" t="s">
        <v>6975</v>
      </c>
      <c r="I2009">
        <v>1</v>
      </c>
      <c r="J2009">
        <v>1</v>
      </c>
      <c r="K2009">
        <v>0</v>
      </c>
      <c r="L2009">
        <v>205</v>
      </c>
    </row>
    <row r="2010" spans="1:12" x14ac:dyDescent="0.3">
      <c r="A2010">
        <v>59012419</v>
      </c>
      <c r="B2010" s="13" t="s">
        <v>3189</v>
      </c>
      <c r="C2010" s="13" t="s">
        <v>3190</v>
      </c>
      <c r="D2010" s="13" t="s">
        <v>3201</v>
      </c>
      <c r="E2010">
        <v>6</v>
      </c>
      <c r="F2010">
        <v>2020</v>
      </c>
      <c r="G2010">
        <v>0</v>
      </c>
      <c r="H2010" s="13" t="s">
        <v>6975</v>
      </c>
      <c r="I2010">
        <v>1</v>
      </c>
      <c r="J2010">
        <v>1</v>
      </c>
      <c r="K2010">
        <v>0</v>
      </c>
      <c r="L2010">
        <v>327</v>
      </c>
    </row>
    <row r="2011" spans="1:12" x14ac:dyDescent="0.3">
      <c r="A2011">
        <v>59012519</v>
      </c>
      <c r="B2011" s="13" t="s">
        <v>3189</v>
      </c>
      <c r="C2011" s="13" t="s">
        <v>3190</v>
      </c>
      <c r="D2011" s="13" t="s">
        <v>3201</v>
      </c>
      <c r="E2011">
        <v>6</v>
      </c>
      <c r="F2011">
        <v>2020</v>
      </c>
      <c r="G2011">
        <v>1</v>
      </c>
      <c r="H2011" s="13" t="s">
        <v>6975</v>
      </c>
      <c r="I2011">
        <v>1</v>
      </c>
      <c r="J2011">
        <v>1</v>
      </c>
      <c r="K2011">
        <v>0</v>
      </c>
      <c r="L2011">
        <v>313</v>
      </c>
    </row>
    <row r="2012" spans="1:12" x14ac:dyDescent="0.3">
      <c r="A2012">
        <v>59012619</v>
      </c>
      <c r="B2012" s="13" t="s">
        <v>3189</v>
      </c>
      <c r="C2012" s="13" t="s">
        <v>3190</v>
      </c>
      <c r="D2012" s="13" t="s">
        <v>3202</v>
      </c>
      <c r="E2012">
        <v>6</v>
      </c>
      <c r="F2012">
        <v>2020</v>
      </c>
      <c r="G2012">
        <v>0</v>
      </c>
      <c r="H2012" s="13" t="s">
        <v>6975</v>
      </c>
      <c r="I2012">
        <v>1</v>
      </c>
      <c r="J2012">
        <v>1</v>
      </c>
      <c r="K2012">
        <v>0</v>
      </c>
      <c r="L2012">
        <v>327</v>
      </c>
    </row>
    <row r="2013" spans="1:12" x14ac:dyDescent="0.3">
      <c r="A2013">
        <v>59012719</v>
      </c>
      <c r="B2013" s="13" t="s">
        <v>3189</v>
      </c>
      <c r="C2013" s="13" t="s">
        <v>3190</v>
      </c>
      <c r="D2013" s="13" t="s">
        <v>3202</v>
      </c>
      <c r="E2013">
        <v>6</v>
      </c>
      <c r="F2013">
        <v>2020</v>
      </c>
      <c r="G2013">
        <v>0</v>
      </c>
      <c r="H2013" s="13" t="s">
        <v>6975</v>
      </c>
      <c r="I2013">
        <v>1</v>
      </c>
      <c r="J2013">
        <v>1</v>
      </c>
      <c r="K2013">
        <v>0</v>
      </c>
      <c r="L2013">
        <v>951</v>
      </c>
    </row>
    <row r="2014" spans="1:12" x14ac:dyDescent="0.3">
      <c r="A2014">
        <v>59012819</v>
      </c>
      <c r="B2014" s="13" t="s">
        <v>3189</v>
      </c>
      <c r="C2014" s="13" t="s">
        <v>3190</v>
      </c>
      <c r="D2014" s="13" t="s">
        <v>3201</v>
      </c>
      <c r="E2014">
        <v>6</v>
      </c>
      <c r="F2014">
        <v>2020</v>
      </c>
      <c r="G2014">
        <v>1</v>
      </c>
      <c r="H2014" s="13" t="s">
        <v>6975</v>
      </c>
      <c r="I2014">
        <v>1</v>
      </c>
      <c r="J2014">
        <v>1</v>
      </c>
      <c r="K2014">
        <v>0</v>
      </c>
      <c r="L2014">
        <v>1086</v>
      </c>
    </row>
    <row r="2015" spans="1:12" x14ac:dyDescent="0.3">
      <c r="A2015">
        <v>59012919</v>
      </c>
      <c r="B2015" s="13" t="s">
        <v>3189</v>
      </c>
      <c r="C2015" s="13" t="s">
        <v>3190</v>
      </c>
      <c r="D2015" s="13" t="s">
        <v>6</v>
      </c>
      <c r="E2015">
        <v>6</v>
      </c>
      <c r="F2015">
        <v>2020</v>
      </c>
      <c r="G2015">
        <v>1</v>
      </c>
      <c r="H2015" s="13" t="s">
        <v>6975</v>
      </c>
      <c r="I2015">
        <v>1</v>
      </c>
      <c r="J2015">
        <v>1</v>
      </c>
      <c r="K2015">
        <v>0</v>
      </c>
      <c r="L2015">
        <v>1576</v>
      </c>
    </row>
    <row r="2016" spans="1:12" x14ac:dyDescent="0.3">
      <c r="A2016">
        <v>59013019</v>
      </c>
      <c r="B2016" s="13" t="s">
        <v>3189</v>
      </c>
      <c r="C2016" s="13" t="s">
        <v>3190</v>
      </c>
      <c r="D2016" s="13" t="s">
        <v>6</v>
      </c>
      <c r="E2016">
        <v>6</v>
      </c>
      <c r="F2016">
        <v>2020</v>
      </c>
      <c r="G2016">
        <v>0</v>
      </c>
      <c r="H2016" s="13" t="s">
        <v>6975</v>
      </c>
      <c r="I2016">
        <v>1</v>
      </c>
      <c r="J2016">
        <v>1</v>
      </c>
      <c r="K2016">
        <v>0</v>
      </c>
      <c r="L2016">
        <v>447</v>
      </c>
    </row>
    <row r="2017" spans="1:12" x14ac:dyDescent="0.3">
      <c r="A2017">
        <v>59013119</v>
      </c>
      <c r="B2017" s="13" t="s">
        <v>3189</v>
      </c>
      <c r="C2017" s="13" t="s">
        <v>3190</v>
      </c>
      <c r="D2017" s="13" t="s">
        <v>3201</v>
      </c>
      <c r="E2017">
        <v>6</v>
      </c>
      <c r="F2017">
        <v>2020</v>
      </c>
      <c r="G2017">
        <v>0</v>
      </c>
      <c r="H2017" s="13" t="s">
        <v>6975</v>
      </c>
      <c r="I2017">
        <v>1</v>
      </c>
      <c r="J2017">
        <v>1</v>
      </c>
      <c r="K2017">
        <v>0</v>
      </c>
      <c r="L2017">
        <v>168</v>
      </c>
    </row>
    <row r="2018" spans="1:12" x14ac:dyDescent="0.3">
      <c r="A2018">
        <v>59013219</v>
      </c>
      <c r="B2018" s="13" t="s">
        <v>3189</v>
      </c>
      <c r="C2018" s="13" t="s">
        <v>3190</v>
      </c>
      <c r="D2018" s="13" t="s">
        <v>6</v>
      </c>
      <c r="E2018">
        <v>6</v>
      </c>
      <c r="F2018">
        <v>2020</v>
      </c>
      <c r="G2018">
        <v>0</v>
      </c>
      <c r="H2018" s="13" t="s">
        <v>6975</v>
      </c>
      <c r="I2018">
        <v>1</v>
      </c>
      <c r="J2018">
        <v>1</v>
      </c>
      <c r="K2018">
        <v>0</v>
      </c>
      <c r="L2018">
        <v>220</v>
      </c>
    </row>
    <row r="2019" spans="1:12" x14ac:dyDescent="0.3">
      <c r="A2019">
        <v>59013319</v>
      </c>
      <c r="B2019" s="13" t="s">
        <v>3189</v>
      </c>
      <c r="C2019" s="13" t="s">
        <v>3190</v>
      </c>
      <c r="D2019" s="13" t="s">
        <v>3202</v>
      </c>
      <c r="E2019">
        <v>6</v>
      </c>
      <c r="F2019">
        <v>2020</v>
      </c>
      <c r="G2019">
        <v>1</v>
      </c>
      <c r="H2019" s="13" t="s">
        <v>6975</v>
      </c>
      <c r="I2019">
        <v>1</v>
      </c>
      <c r="J2019">
        <v>1</v>
      </c>
      <c r="K2019">
        <v>0</v>
      </c>
      <c r="L2019">
        <v>327</v>
      </c>
    </row>
    <row r="2020" spans="1:12" x14ac:dyDescent="0.3">
      <c r="A2020">
        <v>59013419</v>
      </c>
      <c r="B2020" s="13" t="s">
        <v>3189</v>
      </c>
      <c r="C2020" s="13" t="s">
        <v>3190</v>
      </c>
      <c r="D2020" s="13" t="s">
        <v>6</v>
      </c>
      <c r="E2020">
        <v>6</v>
      </c>
      <c r="F2020">
        <v>2020</v>
      </c>
      <c r="G2020">
        <v>1</v>
      </c>
      <c r="H2020" s="13" t="s">
        <v>6975</v>
      </c>
      <c r="I2020">
        <v>1</v>
      </c>
      <c r="J2020">
        <v>1</v>
      </c>
      <c r="K2020">
        <v>0</v>
      </c>
      <c r="L2020">
        <v>255</v>
      </c>
    </row>
    <row r="2021" spans="1:12" x14ac:dyDescent="0.3">
      <c r="A2021">
        <v>59013519</v>
      </c>
      <c r="B2021" s="13" t="s">
        <v>3189</v>
      </c>
      <c r="C2021" s="13" t="s">
        <v>3190</v>
      </c>
      <c r="D2021" s="13" t="s">
        <v>6</v>
      </c>
      <c r="E2021">
        <v>6</v>
      </c>
      <c r="F2021">
        <v>2020</v>
      </c>
      <c r="G2021">
        <v>0</v>
      </c>
      <c r="H2021" s="13" t="s">
        <v>6975</v>
      </c>
      <c r="I2021">
        <v>1</v>
      </c>
      <c r="J2021">
        <v>1</v>
      </c>
      <c r="K2021">
        <v>0</v>
      </c>
      <c r="L2021">
        <v>258</v>
      </c>
    </row>
    <row r="2022" spans="1:12" x14ac:dyDescent="0.3">
      <c r="A2022">
        <v>59013619</v>
      </c>
      <c r="B2022" s="13" t="s">
        <v>3189</v>
      </c>
      <c r="C2022" s="13" t="s">
        <v>3190</v>
      </c>
      <c r="D2022" s="13" t="s">
        <v>6</v>
      </c>
      <c r="E2022">
        <v>6</v>
      </c>
      <c r="F2022">
        <v>2020</v>
      </c>
      <c r="G2022">
        <v>0</v>
      </c>
      <c r="H2022" s="13" t="s">
        <v>6975</v>
      </c>
      <c r="I2022">
        <v>1</v>
      </c>
      <c r="J2022">
        <v>1</v>
      </c>
      <c r="K2022">
        <v>0</v>
      </c>
      <c r="L2022">
        <v>805</v>
      </c>
    </row>
    <row r="2023" spans="1:12" x14ac:dyDescent="0.3">
      <c r="A2023">
        <v>59013719</v>
      </c>
      <c r="B2023" s="13" t="s">
        <v>3189</v>
      </c>
      <c r="C2023" s="13" t="s">
        <v>3190</v>
      </c>
      <c r="D2023" s="13" t="s">
        <v>6</v>
      </c>
      <c r="E2023">
        <v>6</v>
      </c>
      <c r="F2023">
        <v>2020</v>
      </c>
      <c r="G2023">
        <v>1</v>
      </c>
      <c r="H2023" s="13" t="s">
        <v>6975</v>
      </c>
      <c r="I2023">
        <v>1</v>
      </c>
      <c r="J2023">
        <v>1</v>
      </c>
      <c r="K2023">
        <v>0</v>
      </c>
      <c r="L2023">
        <v>805</v>
      </c>
    </row>
    <row r="2024" spans="1:12" x14ac:dyDescent="0.3">
      <c r="A2024">
        <v>59013819</v>
      </c>
      <c r="B2024" s="13" t="s">
        <v>3189</v>
      </c>
      <c r="C2024" s="13" t="s">
        <v>3190</v>
      </c>
      <c r="D2024" s="13" t="s">
        <v>3202</v>
      </c>
      <c r="E2024">
        <v>6</v>
      </c>
      <c r="F2024">
        <v>2020</v>
      </c>
      <c r="G2024">
        <v>0</v>
      </c>
      <c r="H2024" s="13" t="s">
        <v>6975</v>
      </c>
      <c r="I2024">
        <v>1</v>
      </c>
      <c r="J2024">
        <v>1</v>
      </c>
      <c r="K2024">
        <v>0</v>
      </c>
      <c r="L2024">
        <v>1101</v>
      </c>
    </row>
    <row r="2025" spans="1:12" x14ac:dyDescent="0.3">
      <c r="A2025">
        <v>59013919</v>
      </c>
      <c r="B2025" s="13" t="s">
        <v>3189</v>
      </c>
      <c r="C2025" s="13" t="s">
        <v>3190</v>
      </c>
      <c r="D2025" s="13" t="s">
        <v>6</v>
      </c>
      <c r="E2025">
        <v>6</v>
      </c>
      <c r="F2025">
        <v>2020</v>
      </c>
      <c r="G2025">
        <v>1</v>
      </c>
      <c r="H2025" s="13" t="s">
        <v>6975</v>
      </c>
      <c r="I2025">
        <v>1</v>
      </c>
      <c r="J2025">
        <v>1</v>
      </c>
      <c r="K2025">
        <v>0</v>
      </c>
      <c r="L2025">
        <v>1576</v>
      </c>
    </row>
    <row r="2026" spans="1:12" x14ac:dyDescent="0.3">
      <c r="A2026">
        <v>59014019</v>
      </c>
      <c r="B2026" s="13" t="s">
        <v>3189</v>
      </c>
      <c r="C2026" s="13" t="s">
        <v>3190</v>
      </c>
      <c r="D2026" s="13" t="s">
        <v>6</v>
      </c>
      <c r="E2026">
        <v>6</v>
      </c>
      <c r="F2026">
        <v>2020</v>
      </c>
      <c r="G2026">
        <v>1</v>
      </c>
      <c r="H2026" s="13" t="s">
        <v>6975</v>
      </c>
      <c r="I2026">
        <v>1</v>
      </c>
      <c r="J2026">
        <v>1</v>
      </c>
      <c r="K2026">
        <v>0</v>
      </c>
      <c r="L2026">
        <v>172</v>
      </c>
    </row>
    <row r="2027" spans="1:12" x14ac:dyDescent="0.3">
      <c r="A2027">
        <v>59014119</v>
      </c>
      <c r="B2027" s="13" t="s">
        <v>3189</v>
      </c>
      <c r="C2027" s="13" t="s">
        <v>3190</v>
      </c>
      <c r="D2027" s="13" t="s">
        <v>3202</v>
      </c>
      <c r="E2027">
        <v>6</v>
      </c>
      <c r="F2027">
        <v>2020</v>
      </c>
      <c r="G2027">
        <v>0</v>
      </c>
      <c r="H2027" s="13" t="s">
        <v>6975</v>
      </c>
      <c r="I2027">
        <v>1</v>
      </c>
      <c r="J2027">
        <v>1</v>
      </c>
      <c r="K2027">
        <v>0</v>
      </c>
      <c r="L2027">
        <v>205</v>
      </c>
    </row>
    <row r="2028" spans="1:12" x14ac:dyDescent="0.3">
      <c r="A2028">
        <v>59014219</v>
      </c>
      <c r="B2028" s="13" t="s">
        <v>3189</v>
      </c>
      <c r="C2028" s="13" t="s">
        <v>3190</v>
      </c>
      <c r="D2028" s="13" t="s">
        <v>3202</v>
      </c>
      <c r="E2028">
        <v>6</v>
      </c>
      <c r="F2028">
        <v>2020</v>
      </c>
      <c r="G2028">
        <v>1</v>
      </c>
      <c r="H2028" s="13" t="s">
        <v>6975</v>
      </c>
      <c r="I2028">
        <v>1</v>
      </c>
      <c r="J2028">
        <v>1</v>
      </c>
      <c r="K2028">
        <v>0</v>
      </c>
      <c r="L2028">
        <v>313</v>
      </c>
    </row>
    <row r="2029" spans="1:12" x14ac:dyDescent="0.3">
      <c r="A2029">
        <v>59014319</v>
      </c>
      <c r="B2029" s="13" t="s">
        <v>3189</v>
      </c>
      <c r="C2029" s="13" t="s">
        <v>3190</v>
      </c>
      <c r="D2029" s="13" t="s">
        <v>6</v>
      </c>
      <c r="E2029">
        <v>6</v>
      </c>
      <c r="F2029">
        <v>2020</v>
      </c>
      <c r="G2029">
        <v>1</v>
      </c>
      <c r="H2029" s="13" t="s">
        <v>6975</v>
      </c>
      <c r="I2029">
        <v>1</v>
      </c>
      <c r="J2029">
        <v>1</v>
      </c>
      <c r="K2029">
        <v>0</v>
      </c>
      <c r="L2029">
        <v>255</v>
      </c>
    </row>
    <row r="2030" spans="1:12" x14ac:dyDescent="0.3">
      <c r="A2030">
        <v>59014419</v>
      </c>
      <c r="B2030" s="13" t="s">
        <v>3189</v>
      </c>
      <c r="C2030" s="13" t="s">
        <v>3190</v>
      </c>
      <c r="D2030" s="13" t="s">
        <v>6</v>
      </c>
      <c r="E2030">
        <v>6</v>
      </c>
      <c r="F2030">
        <v>2020</v>
      </c>
      <c r="G2030">
        <v>1</v>
      </c>
      <c r="H2030" s="13" t="s">
        <v>6975</v>
      </c>
      <c r="I2030">
        <v>1</v>
      </c>
      <c r="J2030">
        <v>1</v>
      </c>
      <c r="K2030">
        <v>0</v>
      </c>
      <c r="L2030">
        <v>255</v>
      </c>
    </row>
    <row r="2031" spans="1:12" x14ac:dyDescent="0.3">
      <c r="A2031">
        <v>59014519</v>
      </c>
      <c r="B2031" s="13" t="s">
        <v>3189</v>
      </c>
      <c r="C2031" s="13" t="s">
        <v>3190</v>
      </c>
      <c r="D2031" s="13" t="s">
        <v>6</v>
      </c>
      <c r="E2031">
        <v>6</v>
      </c>
      <c r="F2031">
        <v>2020</v>
      </c>
      <c r="G2031">
        <v>0</v>
      </c>
      <c r="H2031" s="13" t="s">
        <v>6975</v>
      </c>
      <c r="I2031">
        <v>1</v>
      </c>
      <c r="J2031">
        <v>1</v>
      </c>
      <c r="K2031">
        <v>0</v>
      </c>
      <c r="L2031">
        <v>992</v>
      </c>
    </row>
    <row r="2032" spans="1:12" x14ac:dyDescent="0.3">
      <c r="A2032">
        <v>59014619</v>
      </c>
      <c r="B2032" s="13" t="s">
        <v>3189</v>
      </c>
      <c r="C2032" s="13" t="s">
        <v>3190</v>
      </c>
      <c r="D2032" s="13" t="s">
        <v>6</v>
      </c>
      <c r="E2032">
        <v>6</v>
      </c>
      <c r="F2032">
        <v>2020</v>
      </c>
      <c r="G2032">
        <v>1</v>
      </c>
      <c r="H2032" s="13" t="s">
        <v>6975</v>
      </c>
      <c r="I2032">
        <v>1</v>
      </c>
      <c r="J2032">
        <v>1</v>
      </c>
      <c r="K2032">
        <v>0</v>
      </c>
      <c r="L2032">
        <v>526</v>
      </c>
    </row>
    <row r="2033" spans="1:12" x14ac:dyDescent="0.3">
      <c r="A2033">
        <v>59014719</v>
      </c>
      <c r="B2033" s="13" t="s">
        <v>3189</v>
      </c>
      <c r="C2033" s="13" t="s">
        <v>3190</v>
      </c>
      <c r="D2033" s="13" t="s">
        <v>6</v>
      </c>
      <c r="E2033">
        <v>6</v>
      </c>
      <c r="F2033">
        <v>2020</v>
      </c>
      <c r="G2033">
        <v>1</v>
      </c>
      <c r="H2033" s="13" t="s">
        <v>6975</v>
      </c>
      <c r="I2033">
        <v>1</v>
      </c>
      <c r="J2033">
        <v>1</v>
      </c>
      <c r="K2033">
        <v>0</v>
      </c>
      <c r="L2033">
        <v>1491</v>
      </c>
    </row>
    <row r="2034" spans="1:12" x14ac:dyDescent="0.3">
      <c r="A2034">
        <v>59014819</v>
      </c>
      <c r="B2034" s="13" t="s">
        <v>3189</v>
      </c>
      <c r="C2034" s="13" t="s">
        <v>3190</v>
      </c>
      <c r="D2034" s="13" t="s">
        <v>6</v>
      </c>
      <c r="E2034">
        <v>6</v>
      </c>
      <c r="F2034">
        <v>2020</v>
      </c>
      <c r="G2034">
        <v>0</v>
      </c>
      <c r="H2034" s="13" t="s">
        <v>6975</v>
      </c>
      <c r="I2034">
        <v>1</v>
      </c>
      <c r="J2034">
        <v>1</v>
      </c>
      <c r="K2034">
        <v>0</v>
      </c>
      <c r="L2034">
        <v>1491</v>
      </c>
    </row>
    <row r="2035" spans="1:12" x14ac:dyDescent="0.3">
      <c r="A2035">
        <v>59014919</v>
      </c>
      <c r="B2035" s="13" t="s">
        <v>3189</v>
      </c>
      <c r="C2035" s="13" t="s">
        <v>3190</v>
      </c>
      <c r="D2035" s="13" t="s">
        <v>6</v>
      </c>
      <c r="E2035">
        <v>6</v>
      </c>
      <c r="F2035">
        <v>2020</v>
      </c>
      <c r="G2035">
        <v>0</v>
      </c>
      <c r="H2035" s="13" t="s">
        <v>6975</v>
      </c>
      <c r="I2035">
        <v>1</v>
      </c>
      <c r="J2035">
        <v>1</v>
      </c>
      <c r="K2035">
        <v>0</v>
      </c>
      <c r="L2035">
        <v>1576</v>
      </c>
    </row>
    <row r="2036" spans="1:12" x14ac:dyDescent="0.3">
      <c r="A2036">
        <v>59015019</v>
      </c>
      <c r="B2036" s="13" t="s">
        <v>3189</v>
      </c>
      <c r="C2036" s="13" t="s">
        <v>3190</v>
      </c>
      <c r="D2036" s="13" t="s">
        <v>6</v>
      </c>
      <c r="E2036">
        <v>6</v>
      </c>
      <c r="F2036">
        <v>2020</v>
      </c>
      <c r="G2036">
        <v>0</v>
      </c>
      <c r="H2036" s="13" t="s">
        <v>6975</v>
      </c>
      <c r="I2036">
        <v>1</v>
      </c>
      <c r="J2036">
        <v>1</v>
      </c>
      <c r="K2036">
        <v>0</v>
      </c>
      <c r="L2036">
        <v>168</v>
      </c>
    </row>
    <row r="2037" spans="1:12" x14ac:dyDescent="0.3">
      <c r="A2037">
        <v>59015119</v>
      </c>
      <c r="B2037" s="13" t="s">
        <v>3189</v>
      </c>
      <c r="C2037" s="13" t="s">
        <v>3190</v>
      </c>
      <c r="D2037" s="13" t="s">
        <v>6</v>
      </c>
      <c r="E2037">
        <v>6</v>
      </c>
      <c r="F2037">
        <v>2020</v>
      </c>
      <c r="G2037">
        <v>1</v>
      </c>
      <c r="H2037" s="13" t="s">
        <v>6975</v>
      </c>
      <c r="I2037">
        <v>1</v>
      </c>
      <c r="J2037">
        <v>1</v>
      </c>
      <c r="K2037">
        <v>0</v>
      </c>
      <c r="L2037">
        <v>220</v>
      </c>
    </row>
    <row r="2038" spans="1:12" x14ac:dyDescent="0.3">
      <c r="A2038">
        <v>59015219</v>
      </c>
      <c r="B2038" s="13" t="s">
        <v>3189</v>
      </c>
      <c r="C2038" s="13" t="s">
        <v>3190</v>
      </c>
      <c r="D2038" s="13" t="s">
        <v>6</v>
      </c>
      <c r="E2038">
        <v>6</v>
      </c>
      <c r="F2038">
        <v>2020</v>
      </c>
      <c r="G2038">
        <v>0</v>
      </c>
      <c r="H2038" s="13" t="s">
        <v>6975</v>
      </c>
      <c r="I2038">
        <v>1</v>
      </c>
      <c r="J2038">
        <v>1</v>
      </c>
      <c r="K2038">
        <v>0</v>
      </c>
      <c r="L2038">
        <v>313</v>
      </c>
    </row>
    <row r="2039" spans="1:12" x14ac:dyDescent="0.3">
      <c r="A2039">
        <v>59015319</v>
      </c>
      <c r="B2039" s="13" t="s">
        <v>3189</v>
      </c>
      <c r="C2039" s="13" t="s">
        <v>3190</v>
      </c>
      <c r="D2039" s="13" t="s">
        <v>3202</v>
      </c>
      <c r="E2039">
        <v>6</v>
      </c>
      <c r="F2039">
        <v>2020</v>
      </c>
      <c r="G2039">
        <v>1</v>
      </c>
      <c r="H2039" s="13" t="s">
        <v>6975</v>
      </c>
      <c r="I2039">
        <v>1</v>
      </c>
      <c r="J2039">
        <v>1</v>
      </c>
      <c r="K2039">
        <v>0</v>
      </c>
      <c r="L2039">
        <v>327</v>
      </c>
    </row>
    <row r="2040" spans="1:12" x14ac:dyDescent="0.3">
      <c r="A2040">
        <v>59015419</v>
      </c>
      <c r="B2040" s="13" t="s">
        <v>3189</v>
      </c>
      <c r="C2040" s="13" t="s">
        <v>3190</v>
      </c>
      <c r="D2040" s="13" t="s">
        <v>6</v>
      </c>
      <c r="E2040">
        <v>6</v>
      </c>
      <c r="F2040">
        <v>2020</v>
      </c>
      <c r="G2040">
        <v>0</v>
      </c>
      <c r="H2040" s="13" t="s">
        <v>6975</v>
      </c>
      <c r="I2040">
        <v>1</v>
      </c>
      <c r="J2040">
        <v>1</v>
      </c>
      <c r="K2040">
        <v>0</v>
      </c>
      <c r="L2040">
        <v>990</v>
      </c>
    </row>
    <row r="2041" spans="1:12" x14ac:dyDescent="0.3">
      <c r="A2041">
        <v>59015519</v>
      </c>
      <c r="B2041" s="13" t="s">
        <v>3189</v>
      </c>
      <c r="C2041" s="13" t="s">
        <v>3190</v>
      </c>
      <c r="D2041" s="13" t="s">
        <v>6</v>
      </c>
      <c r="E2041">
        <v>6</v>
      </c>
      <c r="F2041">
        <v>2020</v>
      </c>
      <c r="G2041">
        <v>0</v>
      </c>
      <c r="H2041" s="13" t="s">
        <v>6975</v>
      </c>
      <c r="I2041">
        <v>1</v>
      </c>
      <c r="J2041">
        <v>1</v>
      </c>
      <c r="K2041">
        <v>0</v>
      </c>
      <c r="L2041">
        <v>1086</v>
      </c>
    </row>
    <row r="2042" spans="1:12" x14ac:dyDescent="0.3">
      <c r="A2042">
        <v>59015619</v>
      </c>
      <c r="B2042" s="13" t="s">
        <v>3189</v>
      </c>
      <c r="C2042" s="13" t="s">
        <v>3190</v>
      </c>
      <c r="D2042" s="13" t="s">
        <v>3202</v>
      </c>
      <c r="E2042">
        <v>6</v>
      </c>
      <c r="F2042">
        <v>2020</v>
      </c>
      <c r="G2042">
        <v>0</v>
      </c>
      <c r="H2042" s="13" t="s">
        <v>6975</v>
      </c>
      <c r="I2042">
        <v>1</v>
      </c>
      <c r="J2042">
        <v>1</v>
      </c>
      <c r="K2042">
        <v>0</v>
      </c>
      <c r="L2042">
        <v>1491</v>
      </c>
    </row>
    <row r="2043" spans="1:12" x14ac:dyDescent="0.3">
      <c r="A2043">
        <v>59015719</v>
      </c>
      <c r="B2043" s="13" t="s">
        <v>3189</v>
      </c>
      <c r="C2043" s="13" t="s">
        <v>3190</v>
      </c>
      <c r="D2043" s="13" t="s">
        <v>3203</v>
      </c>
      <c r="E2043">
        <v>6</v>
      </c>
      <c r="F2043">
        <v>2020</v>
      </c>
      <c r="G2043">
        <v>1</v>
      </c>
      <c r="H2043" s="13" t="s">
        <v>6975</v>
      </c>
      <c r="I2043">
        <v>1</v>
      </c>
      <c r="J2043">
        <v>1</v>
      </c>
      <c r="K2043">
        <v>0</v>
      </c>
      <c r="L2043">
        <v>948</v>
      </c>
    </row>
    <row r="2044" spans="1:12" x14ac:dyDescent="0.3">
      <c r="A2044">
        <v>59015819</v>
      </c>
      <c r="B2044" s="13" t="s">
        <v>3189</v>
      </c>
      <c r="C2044" s="13" t="s">
        <v>3190</v>
      </c>
      <c r="D2044" s="13" t="s">
        <v>3201</v>
      </c>
      <c r="E2044">
        <v>6</v>
      </c>
      <c r="F2044">
        <v>2020</v>
      </c>
      <c r="G2044">
        <v>1</v>
      </c>
      <c r="H2044" s="13" t="s">
        <v>6975</v>
      </c>
      <c r="I2044">
        <v>1</v>
      </c>
      <c r="J2044">
        <v>1</v>
      </c>
      <c r="K2044">
        <v>0</v>
      </c>
      <c r="L2044">
        <v>1491</v>
      </c>
    </row>
    <row r="2045" spans="1:12" x14ac:dyDescent="0.3">
      <c r="A2045">
        <v>59015919</v>
      </c>
      <c r="B2045" s="13" t="s">
        <v>3189</v>
      </c>
      <c r="C2045" s="13" t="s">
        <v>3190</v>
      </c>
      <c r="D2045" s="13" t="s">
        <v>3203</v>
      </c>
      <c r="E2045">
        <v>6</v>
      </c>
      <c r="F2045">
        <v>2020</v>
      </c>
      <c r="G2045">
        <v>0</v>
      </c>
      <c r="H2045" s="13" t="s">
        <v>6975</v>
      </c>
      <c r="I2045">
        <v>1</v>
      </c>
      <c r="J2045">
        <v>1</v>
      </c>
      <c r="K2045">
        <v>0</v>
      </c>
      <c r="L2045">
        <v>948</v>
      </c>
    </row>
    <row r="2046" spans="1:12" x14ac:dyDescent="0.3">
      <c r="A2046">
        <v>59016019</v>
      </c>
      <c r="B2046" s="13" t="s">
        <v>3189</v>
      </c>
      <c r="C2046" s="13" t="s">
        <v>3190</v>
      </c>
      <c r="D2046" s="13" t="s">
        <v>6</v>
      </c>
      <c r="E2046">
        <v>6</v>
      </c>
      <c r="F2046">
        <v>2020</v>
      </c>
      <c r="G2046">
        <v>0</v>
      </c>
      <c r="H2046" s="13" t="s">
        <v>6975</v>
      </c>
      <c r="I2046">
        <v>1</v>
      </c>
      <c r="J2046">
        <v>1</v>
      </c>
      <c r="K2046">
        <v>0</v>
      </c>
      <c r="L2046">
        <v>144</v>
      </c>
    </row>
    <row r="2047" spans="1:12" x14ac:dyDescent="0.3">
      <c r="A2047">
        <v>59016119</v>
      </c>
      <c r="B2047" s="13" t="s">
        <v>3189</v>
      </c>
      <c r="C2047" s="13" t="s">
        <v>3190</v>
      </c>
      <c r="D2047" s="13" t="s">
        <v>3202</v>
      </c>
      <c r="E2047">
        <v>6</v>
      </c>
      <c r="F2047">
        <v>2020</v>
      </c>
      <c r="G2047">
        <v>1</v>
      </c>
      <c r="H2047" s="13" t="s">
        <v>6975</v>
      </c>
      <c r="I2047">
        <v>1</v>
      </c>
      <c r="J2047">
        <v>1</v>
      </c>
      <c r="K2047">
        <v>0</v>
      </c>
      <c r="L2047">
        <v>192</v>
      </c>
    </row>
    <row r="2048" spans="1:12" x14ac:dyDescent="0.3">
      <c r="A2048">
        <v>59016219</v>
      </c>
      <c r="B2048" s="13" t="s">
        <v>3189</v>
      </c>
      <c r="C2048" s="13" t="s">
        <v>3190</v>
      </c>
      <c r="D2048" s="13" t="s">
        <v>6</v>
      </c>
      <c r="E2048">
        <v>6</v>
      </c>
      <c r="F2048">
        <v>2020</v>
      </c>
      <c r="G2048">
        <v>1</v>
      </c>
      <c r="H2048" s="13" t="s">
        <v>6975</v>
      </c>
      <c r="I2048">
        <v>1</v>
      </c>
      <c r="J2048">
        <v>1</v>
      </c>
      <c r="K2048">
        <v>0</v>
      </c>
      <c r="L2048">
        <v>327</v>
      </c>
    </row>
    <row r="2049" spans="1:12" x14ac:dyDescent="0.3">
      <c r="A2049">
        <v>59016319</v>
      </c>
      <c r="B2049" s="13" t="s">
        <v>3189</v>
      </c>
      <c r="C2049" s="13" t="s">
        <v>3190</v>
      </c>
      <c r="D2049" s="13" t="s">
        <v>6</v>
      </c>
      <c r="E2049">
        <v>6</v>
      </c>
      <c r="F2049">
        <v>2020</v>
      </c>
      <c r="G2049">
        <v>1</v>
      </c>
      <c r="H2049" s="13" t="s">
        <v>6975</v>
      </c>
      <c r="I2049">
        <v>1</v>
      </c>
      <c r="J2049">
        <v>1</v>
      </c>
      <c r="K2049">
        <v>0</v>
      </c>
      <c r="L2049">
        <v>990</v>
      </c>
    </row>
    <row r="2050" spans="1:12" x14ac:dyDescent="0.3">
      <c r="A2050">
        <v>59016419</v>
      </c>
      <c r="B2050" s="13" t="s">
        <v>3189</v>
      </c>
      <c r="C2050" s="13" t="s">
        <v>3190</v>
      </c>
      <c r="D2050" s="13" t="s">
        <v>3202</v>
      </c>
      <c r="E2050">
        <v>6</v>
      </c>
      <c r="F2050">
        <v>2020</v>
      </c>
      <c r="G2050">
        <v>0</v>
      </c>
      <c r="H2050" s="13" t="s">
        <v>6975</v>
      </c>
      <c r="I2050">
        <v>1</v>
      </c>
      <c r="J2050">
        <v>1</v>
      </c>
      <c r="K2050">
        <v>0</v>
      </c>
      <c r="L2050">
        <v>474</v>
      </c>
    </row>
    <row r="2051" spans="1:12" x14ac:dyDescent="0.3">
      <c r="A2051">
        <v>59016519</v>
      </c>
      <c r="B2051" s="13" t="s">
        <v>3189</v>
      </c>
      <c r="C2051" s="13" t="s">
        <v>3190</v>
      </c>
      <c r="D2051" s="13" t="s">
        <v>3202</v>
      </c>
      <c r="E2051">
        <v>6</v>
      </c>
      <c r="F2051">
        <v>2020</v>
      </c>
      <c r="G2051">
        <v>0</v>
      </c>
      <c r="H2051" s="13" t="s">
        <v>6975</v>
      </c>
      <c r="I2051">
        <v>1</v>
      </c>
      <c r="J2051">
        <v>1</v>
      </c>
      <c r="K2051">
        <v>0</v>
      </c>
      <c r="L2051">
        <v>948</v>
      </c>
    </row>
    <row r="2052" spans="1:12" x14ac:dyDescent="0.3">
      <c r="A2052">
        <v>59016619</v>
      </c>
      <c r="B2052" s="13" t="s">
        <v>3189</v>
      </c>
      <c r="C2052" s="13" t="s">
        <v>3190</v>
      </c>
      <c r="D2052" s="13" t="s">
        <v>6</v>
      </c>
      <c r="E2052">
        <v>6</v>
      </c>
      <c r="F2052">
        <v>2020</v>
      </c>
      <c r="G2052">
        <v>0</v>
      </c>
      <c r="H2052" s="13" t="s">
        <v>6975</v>
      </c>
      <c r="I2052">
        <v>1</v>
      </c>
      <c r="J2052">
        <v>1</v>
      </c>
      <c r="K2052">
        <v>0</v>
      </c>
      <c r="L2052">
        <v>948</v>
      </c>
    </row>
    <row r="2053" spans="1:12" x14ac:dyDescent="0.3">
      <c r="A2053">
        <v>59016719</v>
      </c>
      <c r="B2053" s="13" t="s">
        <v>3189</v>
      </c>
      <c r="C2053" s="13" t="s">
        <v>3190</v>
      </c>
      <c r="D2053" s="13" t="s">
        <v>6</v>
      </c>
      <c r="E2053">
        <v>6</v>
      </c>
      <c r="F2053">
        <v>2020</v>
      </c>
      <c r="G2053">
        <v>0</v>
      </c>
      <c r="H2053" s="13" t="s">
        <v>6975</v>
      </c>
      <c r="I2053">
        <v>1</v>
      </c>
      <c r="J2053">
        <v>1</v>
      </c>
      <c r="K2053">
        <v>0</v>
      </c>
      <c r="L2053">
        <v>1576</v>
      </c>
    </row>
    <row r="2054" spans="1:12" x14ac:dyDescent="0.3">
      <c r="A2054">
        <v>59016819</v>
      </c>
      <c r="B2054" s="13" t="s">
        <v>3189</v>
      </c>
      <c r="C2054" s="13" t="s">
        <v>3190</v>
      </c>
      <c r="D2054" s="13" t="s">
        <v>3201</v>
      </c>
      <c r="E2054">
        <v>6</v>
      </c>
      <c r="F2054">
        <v>2020</v>
      </c>
      <c r="G2054">
        <v>1</v>
      </c>
      <c r="H2054" s="13" t="s">
        <v>6975</v>
      </c>
      <c r="I2054">
        <v>1</v>
      </c>
      <c r="J2054">
        <v>1</v>
      </c>
      <c r="K2054">
        <v>0</v>
      </c>
      <c r="L2054">
        <v>948</v>
      </c>
    </row>
    <row r="2055" spans="1:12" x14ac:dyDescent="0.3">
      <c r="A2055">
        <v>59016919</v>
      </c>
      <c r="B2055" s="13" t="s">
        <v>3189</v>
      </c>
      <c r="C2055" s="13" t="s">
        <v>3190</v>
      </c>
      <c r="D2055" s="13" t="s">
        <v>3201</v>
      </c>
      <c r="E2055">
        <v>6</v>
      </c>
      <c r="F2055">
        <v>2020</v>
      </c>
      <c r="G2055">
        <v>0</v>
      </c>
      <c r="H2055" s="13" t="s">
        <v>6975</v>
      </c>
      <c r="I2055">
        <v>1</v>
      </c>
      <c r="J2055">
        <v>1</v>
      </c>
      <c r="K2055">
        <v>0</v>
      </c>
      <c r="L2055">
        <v>510</v>
      </c>
    </row>
    <row r="2056" spans="1:12" x14ac:dyDescent="0.3">
      <c r="A2056">
        <v>59020119</v>
      </c>
      <c r="B2056" s="13" t="s">
        <v>3189</v>
      </c>
      <c r="C2056" s="13" t="s">
        <v>3190</v>
      </c>
      <c r="D2056" s="13" t="s">
        <v>3202</v>
      </c>
      <c r="E2056">
        <v>6</v>
      </c>
      <c r="F2056">
        <v>2020</v>
      </c>
      <c r="G2056">
        <v>1</v>
      </c>
      <c r="H2056" s="13" t="s">
        <v>6975</v>
      </c>
      <c r="I2056">
        <v>1</v>
      </c>
      <c r="J2056">
        <v>1</v>
      </c>
      <c r="K2056">
        <v>0</v>
      </c>
      <c r="L2056">
        <v>383</v>
      </c>
    </row>
    <row r="2057" spans="1:12" x14ac:dyDescent="0.3">
      <c r="A2057">
        <v>59020219</v>
      </c>
      <c r="B2057" s="13" t="s">
        <v>3189</v>
      </c>
      <c r="C2057" s="13" t="s">
        <v>3190</v>
      </c>
      <c r="D2057" s="13" t="s">
        <v>3203</v>
      </c>
      <c r="E2057">
        <v>6</v>
      </c>
      <c r="F2057">
        <v>2020</v>
      </c>
      <c r="G2057">
        <v>0</v>
      </c>
      <c r="H2057" s="13" t="s">
        <v>6975</v>
      </c>
      <c r="I2057">
        <v>1</v>
      </c>
      <c r="J2057">
        <v>1</v>
      </c>
      <c r="K2057">
        <v>0</v>
      </c>
      <c r="L2057">
        <v>168</v>
      </c>
    </row>
    <row r="2058" spans="1:12" x14ac:dyDescent="0.3">
      <c r="A2058">
        <v>59020319</v>
      </c>
      <c r="B2058" s="13" t="s">
        <v>3189</v>
      </c>
      <c r="C2058" s="13" t="s">
        <v>3190</v>
      </c>
      <c r="D2058" s="13" t="s">
        <v>3203</v>
      </c>
      <c r="E2058">
        <v>6</v>
      </c>
      <c r="F2058">
        <v>2020</v>
      </c>
      <c r="G2058">
        <v>1</v>
      </c>
      <c r="H2058" s="13" t="s">
        <v>6975</v>
      </c>
      <c r="I2058">
        <v>1</v>
      </c>
      <c r="J2058">
        <v>1</v>
      </c>
      <c r="K2058">
        <v>0</v>
      </c>
      <c r="L2058">
        <v>205</v>
      </c>
    </row>
    <row r="2059" spans="1:12" x14ac:dyDescent="0.3">
      <c r="A2059">
        <v>59020419</v>
      </c>
      <c r="B2059" s="13" t="s">
        <v>3189</v>
      </c>
      <c r="C2059" s="13" t="s">
        <v>3190</v>
      </c>
      <c r="D2059" s="13" t="s">
        <v>3202</v>
      </c>
      <c r="E2059">
        <v>6</v>
      </c>
      <c r="F2059">
        <v>2020</v>
      </c>
      <c r="G2059">
        <v>1</v>
      </c>
      <c r="H2059" s="13" t="s">
        <v>6975</v>
      </c>
      <c r="I2059">
        <v>1</v>
      </c>
      <c r="J2059">
        <v>1</v>
      </c>
      <c r="K2059">
        <v>0</v>
      </c>
      <c r="L2059">
        <v>205</v>
      </c>
    </row>
    <row r="2060" spans="1:12" x14ac:dyDescent="0.3">
      <c r="A2060">
        <v>59020519</v>
      </c>
      <c r="B2060" s="13" t="s">
        <v>3189</v>
      </c>
      <c r="C2060" s="13" t="s">
        <v>3190</v>
      </c>
      <c r="D2060" s="13" t="s">
        <v>3201</v>
      </c>
      <c r="E2060">
        <v>6</v>
      </c>
      <c r="F2060">
        <v>2020</v>
      </c>
      <c r="G2060">
        <v>0</v>
      </c>
      <c r="H2060" s="13" t="s">
        <v>6975</v>
      </c>
      <c r="I2060">
        <v>1</v>
      </c>
      <c r="J2060">
        <v>1</v>
      </c>
      <c r="K2060">
        <v>0</v>
      </c>
      <c r="L2060">
        <v>258</v>
      </c>
    </row>
    <row r="2061" spans="1:12" x14ac:dyDescent="0.3">
      <c r="A2061">
        <v>59020619</v>
      </c>
      <c r="B2061" s="13" t="s">
        <v>3189</v>
      </c>
      <c r="C2061" s="13" t="s">
        <v>3190</v>
      </c>
      <c r="D2061" s="13" t="s">
        <v>3201</v>
      </c>
      <c r="E2061">
        <v>6</v>
      </c>
      <c r="F2061">
        <v>2020</v>
      </c>
      <c r="G2061">
        <v>1</v>
      </c>
      <c r="H2061" s="13" t="s">
        <v>6975</v>
      </c>
      <c r="I2061">
        <v>1</v>
      </c>
      <c r="J2061">
        <v>1</v>
      </c>
      <c r="K2061">
        <v>0</v>
      </c>
      <c r="L2061">
        <v>327</v>
      </c>
    </row>
    <row r="2062" spans="1:12" x14ac:dyDescent="0.3">
      <c r="A2062">
        <v>59020719</v>
      </c>
      <c r="B2062" s="13" t="s">
        <v>3189</v>
      </c>
      <c r="C2062" s="13" t="s">
        <v>3190</v>
      </c>
      <c r="D2062" s="13" t="s">
        <v>3200</v>
      </c>
      <c r="E2062">
        <v>6</v>
      </c>
      <c r="F2062">
        <v>2020</v>
      </c>
      <c r="G2062">
        <v>0</v>
      </c>
      <c r="H2062" s="13" t="s">
        <v>6975</v>
      </c>
      <c r="I2062">
        <v>1</v>
      </c>
      <c r="J2062">
        <v>1</v>
      </c>
      <c r="K2062">
        <v>0</v>
      </c>
      <c r="L2062">
        <v>258</v>
      </c>
    </row>
    <row r="2063" spans="1:12" x14ac:dyDescent="0.3">
      <c r="A2063">
        <v>59020819</v>
      </c>
      <c r="B2063" s="13" t="s">
        <v>3189</v>
      </c>
      <c r="C2063" s="13" t="s">
        <v>3190</v>
      </c>
      <c r="D2063" s="13" t="s">
        <v>6</v>
      </c>
      <c r="E2063">
        <v>6</v>
      </c>
      <c r="F2063">
        <v>2020</v>
      </c>
      <c r="G2063">
        <v>1</v>
      </c>
      <c r="H2063" s="13" t="s">
        <v>6975</v>
      </c>
      <c r="I2063">
        <v>1</v>
      </c>
      <c r="J2063">
        <v>1</v>
      </c>
      <c r="K2063">
        <v>0</v>
      </c>
      <c r="L2063">
        <v>474</v>
      </c>
    </row>
    <row r="2064" spans="1:12" x14ac:dyDescent="0.3">
      <c r="A2064">
        <v>59020919</v>
      </c>
      <c r="B2064" s="13" t="s">
        <v>3189</v>
      </c>
      <c r="C2064" s="13" t="s">
        <v>3190</v>
      </c>
      <c r="D2064" s="13" t="s">
        <v>6</v>
      </c>
      <c r="E2064">
        <v>6</v>
      </c>
      <c r="F2064">
        <v>2020</v>
      </c>
      <c r="G2064">
        <v>0</v>
      </c>
      <c r="H2064" s="13" t="s">
        <v>6975</v>
      </c>
      <c r="I2064">
        <v>1</v>
      </c>
      <c r="J2064">
        <v>1</v>
      </c>
      <c r="K2064">
        <v>0</v>
      </c>
      <c r="L2064">
        <v>526</v>
      </c>
    </row>
    <row r="2065" spans="1:12" x14ac:dyDescent="0.3">
      <c r="A2065">
        <v>59021019</v>
      </c>
      <c r="B2065" s="13" t="s">
        <v>3189</v>
      </c>
      <c r="C2065" s="13" t="s">
        <v>3190</v>
      </c>
      <c r="D2065" s="13" t="s">
        <v>3202</v>
      </c>
      <c r="E2065">
        <v>6</v>
      </c>
      <c r="F2065">
        <v>2020</v>
      </c>
      <c r="G2065">
        <v>1</v>
      </c>
      <c r="H2065" s="13" t="s">
        <v>6975</v>
      </c>
      <c r="I2065">
        <v>1</v>
      </c>
      <c r="J2065">
        <v>1</v>
      </c>
      <c r="K2065">
        <v>0</v>
      </c>
      <c r="L2065">
        <v>383</v>
      </c>
    </row>
    <row r="2066" spans="1:12" x14ac:dyDescent="0.3">
      <c r="A2066">
        <v>59021119</v>
      </c>
      <c r="B2066" s="13" t="s">
        <v>3189</v>
      </c>
      <c r="C2066" s="13" t="s">
        <v>3190</v>
      </c>
      <c r="D2066" s="13" t="s">
        <v>6</v>
      </c>
      <c r="E2066">
        <v>6</v>
      </c>
      <c r="F2066">
        <v>2020</v>
      </c>
      <c r="G2066">
        <v>0</v>
      </c>
      <c r="H2066" s="13" t="s">
        <v>6975</v>
      </c>
      <c r="I2066">
        <v>1</v>
      </c>
      <c r="J2066">
        <v>1</v>
      </c>
      <c r="K2066">
        <v>0</v>
      </c>
      <c r="L2066">
        <v>144</v>
      </c>
    </row>
    <row r="2067" spans="1:12" x14ac:dyDescent="0.3">
      <c r="A2067">
        <v>59021219</v>
      </c>
      <c r="B2067" s="13" t="s">
        <v>3189</v>
      </c>
      <c r="C2067" s="13" t="s">
        <v>3190</v>
      </c>
      <c r="D2067" s="13" t="s">
        <v>3201</v>
      </c>
      <c r="E2067">
        <v>6</v>
      </c>
      <c r="F2067">
        <v>2020</v>
      </c>
      <c r="G2067">
        <v>1</v>
      </c>
      <c r="H2067" s="13" t="s">
        <v>6975</v>
      </c>
      <c r="I2067">
        <v>1</v>
      </c>
      <c r="J2067">
        <v>1</v>
      </c>
      <c r="K2067">
        <v>0</v>
      </c>
      <c r="L2067">
        <v>210</v>
      </c>
    </row>
    <row r="2068" spans="1:12" x14ac:dyDescent="0.3">
      <c r="A2068">
        <v>59021319</v>
      </c>
      <c r="B2068" s="13" t="s">
        <v>3189</v>
      </c>
      <c r="C2068" s="13" t="s">
        <v>3190</v>
      </c>
      <c r="D2068" s="13" t="s">
        <v>3203</v>
      </c>
      <c r="E2068">
        <v>6</v>
      </c>
      <c r="F2068">
        <v>2020</v>
      </c>
      <c r="G2068">
        <v>0</v>
      </c>
      <c r="H2068" s="13" t="s">
        <v>6975</v>
      </c>
      <c r="I2068">
        <v>1</v>
      </c>
      <c r="J2068">
        <v>1</v>
      </c>
      <c r="K2068">
        <v>0</v>
      </c>
      <c r="L2068">
        <v>210</v>
      </c>
    </row>
    <row r="2069" spans="1:12" x14ac:dyDescent="0.3">
      <c r="A2069">
        <v>59021419</v>
      </c>
      <c r="B2069" s="13" t="s">
        <v>3189</v>
      </c>
      <c r="C2069" s="13" t="s">
        <v>3190</v>
      </c>
      <c r="D2069" s="13" t="s">
        <v>3203</v>
      </c>
      <c r="E2069">
        <v>6</v>
      </c>
      <c r="F2069">
        <v>2020</v>
      </c>
      <c r="G2069">
        <v>0</v>
      </c>
      <c r="H2069" s="13" t="s">
        <v>6975</v>
      </c>
      <c r="I2069">
        <v>1</v>
      </c>
      <c r="J2069">
        <v>1</v>
      </c>
      <c r="K2069">
        <v>0</v>
      </c>
      <c r="L2069">
        <v>313</v>
      </c>
    </row>
    <row r="2070" spans="1:12" x14ac:dyDescent="0.3">
      <c r="A2070">
        <v>59021519</v>
      </c>
      <c r="B2070" s="13" t="s">
        <v>3189</v>
      </c>
      <c r="C2070" s="13" t="s">
        <v>3190</v>
      </c>
      <c r="D2070" s="13" t="s">
        <v>6</v>
      </c>
      <c r="E2070">
        <v>6</v>
      </c>
      <c r="F2070">
        <v>2020</v>
      </c>
      <c r="G2070">
        <v>0</v>
      </c>
      <c r="H2070" s="13" t="s">
        <v>6975</v>
      </c>
      <c r="I2070">
        <v>1</v>
      </c>
      <c r="J2070">
        <v>1</v>
      </c>
      <c r="K2070">
        <v>0</v>
      </c>
      <c r="L2070">
        <v>313</v>
      </c>
    </row>
    <row r="2071" spans="1:12" x14ac:dyDescent="0.3">
      <c r="A2071">
        <v>59021619</v>
      </c>
      <c r="B2071" s="13" t="s">
        <v>3189</v>
      </c>
      <c r="C2071" s="13" t="s">
        <v>3190</v>
      </c>
      <c r="D2071" s="13" t="s">
        <v>6</v>
      </c>
      <c r="E2071">
        <v>6</v>
      </c>
      <c r="F2071">
        <v>2020</v>
      </c>
      <c r="G2071">
        <v>0</v>
      </c>
      <c r="H2071" s="13" t="s">
        <v>6975</v>
      </c>
      <c r="I2071">
        <v>1</v>
      </c>
      <c r="J2071">
        <v>1</v>
      </c>
      <c r="K2071">
        <v>0</v>
      </c>
      <c r="L2071">
        <v>258</v>
      </c>
    </row>
    <row r="2072" spans="1:12" x14ac:dyDescent="0.3">
      <c r="A2072">
        <v>59021719</v>
      </c>
      <c r="B2072" s="13" t="s">
        <v>3189</v>
      </c>
      <c r="C2072" s="13" t="s">
        <v>3190</v>
      </c>
      <c r="D2072" s="13" t="s">
        <v>3201</v>
      </c>
      <c r="E2072">
        <v>6</v>
      </c>
      <c r="F2072">
        <v>2020</v>
      </c>
      <c r="G2072">
        <v>1</v>
      </c>
      <c r="H2072" s="13" t="s">
        <v>6975</v>
      </c>
      <c r="I2072">
        <v>1</v>
      </c>
      <c r="J2072">
        <v>1</v>
      </c>
      <c r="K2072">
        <v>0</v>
      </c>
      <c r="L2072">
        <v>951</v>
      </c>
    </row>
    <row r="2073" spans="1:12" x14ac:dyDescent="0.3">
      <c r="A2073">
        <v>59021819</v>
      </c>
      <c r="B2073" s="13" t="s">
        <v>3189</v>
      </c>
      <c r="C2073" s="13" t="s">
        <v>3190</v>
      </c>
      <c r="D2073" s="13" t="s">
        <v>3202</v>
      </c>
      <c r="E2073">
        <v>6</v>
      </c>
      <c r="F2073">
        <v>2020</v>
      </c>
      <c r="G2073">
        <v>0</v>
      </c>
      <c r="H2073" s="13" t="s">
        <v>6975</v>
      </c>
      <c r="I2073">
        <v>1</v>
      </c>
      <c r="J2073">
        <v>1</v>
      </c>
      <c r="K2073">
        <v>0</v>
      </c>
      <c r="L2073">
        <v>990</v>
      </c>
    </row>
    <row r="2074" spans="1:12" x14ac:dyDescent="0.3">
      <c r="A2074">
        <v>59021919</v>
      </c>
      <c r="B2074" s="13" t="s">
        <v>3189</v>
      </c>
      <c r="C2074" s="13" t="s">
        <v>3190</v>
      </c>
      <c r="D2074" s="13" t="s">
        <v>6</v>
      </c>
      <c r="E2074">
        <v>6</v>
      </c>
      <c r="F2074">
        <v>2020</v>
      </c>
      <c r="G2074">
        <v>0</v>
      </c>
      <c r="H2074" s="13" t="s">
        <v>6975</v>
      </c>
      <c r="I2074">
        <v>1</v>
      </c>
      <c r="J2074">
        <v>1</v>
      </c>
      <c r="K2074">
        <v>0</v>
      </c>
      <c r="L2074">
        <v>1491</v>
      </c>
    </row>
    <row r="2075" spans="1:12" x14ac:dyDescent="0.3">
      <c r="A2075">
        <v>59022019</v>
      </c>
      <c r="B2075" s="13" t="s">
        <v>3189</v>
      </c>
      <c r="C2075" s="13" t="s">
        <v>3190</v>
      </c>
      <c r="D2075" s="13" t="s">
        <v>6</v>
      </c>
      <c r="E2075">
        <v>6</v>
      </c>
      <c r="F2075">
        <v>2020</v>
      </c>
      <c r="G2075">
        <v>0</v>
      </c>
      <c r="H2075" s="13" t="s">
        <v>6975</v>
      </c>
      <c r="I2075">
        <v>1</v>
      </c>
      <c r="J2075">
        <v>1</v>
      </c>
      <c r="K2075">
        <v>0</v>
      </c>
      <c r="L2075">
        <v>447</v>
      </c>
    </row>
    <row r="2076" spans="1:12" x14ac:dyDescent="0.3">
      <c r="A2076">
        <v>59022119</v>
      </c>
      <c r="B2076" s="13" t="s">
        <v>3189</v>
      </c>
      <c r="C2076" s="13" t="s">
        <v>3190</v>
      </c>
      <c r="D2076" s="13" t="s">
        <v>3201</v>
      </c>
      <c r="E2076">
        <v>6</v>
      </c>
      <c r="F2076">
        <v>2020</v>
      </c>
      <c r="G2076">
        <v>0</v>
      </c>
      <c r="H2076" s="13" t="s">
        <v>6975</v>
      </c>
      <c r="I2076">
        <v>1</v>
      </c>
      <c r="J2076">
        <v>1</v>
      </c>
      <c r="K2076">
        <v>0</v>
      </c>
      <c r="L2076">
        <v>168</v>
      </c>
    </row>
    <row r="2077" spans="1:12" x14ac:dyDescent="0.3">
      <c r="A2077">
        <v>59022219</v>
      </c>
      <c r="B2077" s="13" t="s">
        <v>3189</v>
      </c>
      <c r="C2077" s="13" t="s">
        <v>3190</v>
      </c>
      <c r="D2077" s="13" t="s">
        <v>3202</v>
      </c>
      <c r="E2077">
        <v>6</v>
      </c>
      <c r="F2077">
        <v>2020</v>
      </c>
      <c r="G2077">
        <v>1</v>
      </c>
      <c r="H2077" s="13" t="s">
        <v>6975</v>
      </c>
      <c r="I2077">
        <v>1</v>
      </c>
      <c r="J2077">
        <v>1</v>
      </c>
      <c r="K2077">
        <v>0</v>
      </c>
      <c r="L2077">
        <v>220</v>
      </c>
    </row>
    <row r="2078" spans="1:12" x14ac:dyDescent="0.3">
      <c r="A2078">
        <v>59022319</v>
      </c>
      <c r="B2078" s="13" t="s">
        <v>3189</v>
      </c>
      <c r="C2078" s="13" t="s">
        <v>3190</v>
      </c>
      <c r="D2078" s="13" t="s">
        <v>3202</v>
      </c>
      <c r="E2078">
        <v>6</v>
      </c>
      <c r="F2078">
        <v>2020</v>
      </c>
      <c r="G2078">
        <v>1</v>
      </c>
      <c r="H2078" s="13" t="s">
        <v>6975</v>
      </c>
      <c r="I2078">
        <v>1</v>
      </c>
      <c r="J2078">
        <v>1</v>
      </c>
      <c r="K2078">
        <v>0</v>
      </c>
      <c r="L2078">
        <v>258</v>
      </c>
    </row>
    <row r="2079" spans="1:12" x14ac:dyDescent="0.3">
      <c r="A2079">
        <v>59022419</v>
      </c>
      <c r="B2079" s="13" t="s">
        <v>3189</v>
      </c>
      <c r="C2079" s="13" t="s">
        <v>3190</v>
      </c>
      <c r="D2079" s="13" t="s">
        <v>3200</v>
      </c>
      <c r="E2079">
        <v>6</v>
      </c>
      <c r="F2079">
        <v>2020</v>
      </c>
      <c r="G2079">
        <v>1</v>
      </c>
      <c r="H2079" s="13" t="s">
        <v>6975</v>
      </c>
      <c r="I2079">
        <v>1</v>
      </c>
      <c r="J2079">
        <v>1</v>
      </c>
      <c r="K2079">
        <v>0</v>
      </c>
      <c r="L2079">
        <v>258</v>
      </c>
    </row>
    <row r="2080" spans="1:12" x14ac:dyDescent="0.3">
      <c r="A2080">
        <v>59022519</v>
      </c>
      <c r="B2080" s="13" t="s">
        <v>3189</v>
      </c>
      <c r="C2080" s="13" t="s">
        <v>3190</v>
      </c>
      <c r="D2080" s="13" t="s">
        <v>6</v>
      </c>
      <c r="E2080">
        <v>6</v>
      </c>
      <c r="F2080">
        <v>2020</v>
      </c>
      <c r="G2080">
        <v>0</v>
      </c>
      <c r="H2080" s="13" t="s">
        <v>6975</v>
      </c>
      <c r="I2080">
        <v>1</v>
      </c>
      <c r="J2080">
        <v>1</v>
      </c>
      <c r="K2080">
        <v>0</v>
      </c>
      <c r="L2080">
        <v>313</v>
      </c>
    </row>
    <row r="2081" spans="1:12" x14ac:dyDescent="0.3">
      <c r="A2081">
        <v>59022619</v>
      </c>
      <c r="B2081" s="13" t="s">
        <v>3189</v>
      </c>
      <c r="C2081" s="13" t="s">
        <v>3190</v>
      </c>
      <c r="D2081" s="13" t="s">
        <v>3203</v>
      </c>
      <c r="E2081">
        <v>6</v>
      </c>
      <c r="F2081">
        <v>2020</v>
      </c>
      <c r="G2081">
        <v>0</v>
      </c>
      <c r="H2081" s="13" t="s">
        <v>6975</v>
      </c>
      <c r="I2081">
        <v>1</v>
      </c>
      <c r="J2081">
        <v>1</v>
      </c>
      <c r="K2081">
        <v>0</v>
      </c>
      <c r="L2081">
        <v>992</v>
      </c>
    </row>
    <row r="2082" spans="1:12" x14ac:dyDescent="0.3">
      <c r="A2082">
        <v>59022719</v>
      </c>
      <c r="B2082" s="13" t="s">
        <v>3189</v>
      </c>
      <c r="C2082" s="13" t="s">
        <v>3190</v>
      </c>
      <c r="D2082" s="13" t="s">
        <v>6</v>
      </c>
      <c r="E2082">
        <v>6</v>
      </c>
      <c r="F2082">
        <v>2020</v>
      </c>
      <c r="G2082">
        <v>1</v>
      </c>
      <c r="H2082" s="13" t="s">
        <v>6975</v>
      </c>
      <c r="I2082">
        <v>1</v>
      </c>
      <c r="J2082">
        <v>1</v>
      </c>
      <c r="K2082">
        <v>0</v>
      </c>
      <c r="L2082">
        <v>474</v>
      </c>
    </row>
    <row r="2083" spans="1:12" x14ac:dyDescent="0.3">
      <c r="A2083">
        <v>59022819</v>
      </c>
      <c r="B2083" s="13" t="s">
        <v>3189</v>
      </c>
      <c r="C2083" s="13" t="s">
        <v>3190</v>
      </c>
      <c r="D2083" s="13" t="s">
        <v>3201</v>
      </c>
      <c r="E2083">
        <v>6</v>
      </c>
      <c r="F2083">
        <v>2020</v>
      </c>
      <c r="G2083">
        <v>0</v>
      </c>
      <c r="H2083" s="13" t="s">
        <v>6975</v>
      </c>
      <c r="I2083">
        <v>1</v>
      </c>
      <c r="J2083">
        <v>1</v>
      </c>
      <c r="K2083">
        <v>0</v>
      </c>
      <c r="L2083">
        <v>1576</v>
      </c>
    </row>
    <row r="2084" spans="1:12" x14ac:dyDescent="0.3">
      <c r="A2084">
        <v>59022919</v>
      </c>
      <c r="B2084" s="13" t="s">
        <v>3189</v>
      </c>
      <c r="C2084" s="13" t="s">
        <v>3190</v>
      </c>
      <c r="D2084" s="13" t="s">
        <v>6</v>
      </c>
      <c r="E2084">
        <v>6</v>
      </c>
      <c r="F2084">
        <v>2020</v>
      </c>
      <c r="G2084">
        <v>1</v>
      </c>
      <c r="H2084" s="13" t="s">
        <v>6975</v>
      </c>
      <c r="I2084">
        <v>1</v>
      </c>
      <c r="J2084">
        <v>1</v>
      </c>
      <c r="K2084">
        <v>0</v>
      </c>
      <c r="L2084">
        <v>948</v>
      </c>
    </row>
    <row r="2085" spans="1:12" x14ac:dyDescent="0.3">
      <c r="A2085">
        <v>59023019</v>
      </c>
      <c r="B2085" s="13" t="s">
        <v>3189</v>
      </c>
      <c r="C2085" s="13" t="s">
        <v>3190</v>
      </c>
      <c r="D2085" s="13" t="s">
        <v>3201</v>
      </c>
      <c r="E2085">
        <v>6</v>
      </c>
      <c r="F2085">
        <v>2020</v>
      </c>
      <c r="G2085">
        <v>0</v>
      </c>
      <c r="H2085" s="13" t="s">
        <v>6975</v>
      </c>
      <c r="I2085">
        <v>1</v>
      </c>
      <c r="J2085">
        <v>1</v>
      </c>
      <c r="K2085">
        <v>0</v>
      </c>
      <c r="L2085">
        <v>172</v>
      </c>
    </row>
    <row r="2086" spans="1:12" x14ac:dyDescent="0.3">
      <c r="A2086">
        <v>59030119</v>
      </c>
      <c r="B2086" s="13" t="s">
        <v>3189</v>
      </c>
      <c r="C2086" s="13" t="s">
        <v>3190</v>
      </c>
      <c r="D2086" s="13" t="s">
        <v>3201</v>
      </c>
      <c r="E2086">
        <v>6</v>
      </c>
      <c r="F2086">
        <v>2020</v>
      </c>
      <c r="G2086">
        <v>1</v>
      </c>
      <c r="H2086" s="13" t="s">
        <v>6975</v>
      </c>
      <c r="I2086">
        <v>1</v>
      </c>
      <c r="J2086">
        <v>1</v>
      </c>
      <c r="K2086">
        <v>0</v>
      </c>
      <c r="L2086">
        <v>383</v>
      </c>
    </row>
    <row r="2087" spans="1:12" x14ac:dyDescent="0.3">
      <c r="A2087">
        <v>59030219</v>
      </c>
      <c r="B2087" s="13" t="s">
        <v>3189</v>
      </c>
      <c r="C2087" s="13" t="s">
        <v>3190</v>
      </c>
      <c r="D2087" s="13" t="s">
        <v>6</v>
      </c>
      <c r="E2087">
        <v>6</v>
      </c>
      <c r="F2087">
        <v>2020</v>
      </c>
      <c r="G2087">
        <v>0</v>
      </c>
      <c r="H2087" s="13" t="s">
        <v>6975</v>
      </c>
      <c r="I2087">
        <v>1</v>
      </c>
      <c r="J2087">
        <v>1</v>
      </c>
      <c r="K2087">
        <v>0</v>
      </c>
      <c r="L2087">
        <v>168</v>
      </c>
    </row>
    <row r="2088" spans="1:12" x14ac:dyDescent="0.3">
      <c r="A2088">
        <v>59030319</v>
      </c>
      <c r="B2088" s="13" t="s">
        <v>3189</v>
      </c>
      <c r="C2088" s="13" t="s">
        <v>3190</v>
      </c>
      <c r="D2088" s="13" t="s">
        <v>3202</v>
      </c>
      <c r="E2088">
        <v>6</v>
      </c>
      <c r="F2088">
        <v>2020</v>
      </c>
      <c r="G2088">
        <v>0</v>
      </c>
      <c r="H2088" s="13" t="s">
        <v>6975</v>
      </c>
      <c r="I2088">
        <v>1</v>
      </c>
      <c r="J2088">
        <v>1</v>
      </c>
      <c r="K2088">
        <v>0</v>
      </c>
      <c r="L2088">
        <v>220</v>
      </c>
    </row>
    <row r="2089" spans="1:12" x14ac:dyDescent="0.3">
      <c r="A2089">
        <v>59030419</v>
      </c>
      <c r="B2089" s="13" t="s">
        <v>3189</v>
      </c>
      <c r="C2089" s="13" t="s">
        <v>3190</v>
      </c>
      <c r="D2089" s="13" t="s">
        <v>6</v>
      </c>
      <c r="E2089">
        <v>6</v>
      </c>
      <c r="F2089">
        <v>2020</v>
      </c>
      <c r="G2089">
        <v>0</v>
      </c>
      <c r="H2089" s="13" t="s">
        <v>6975</v>
      </c>
      <c r="I2089">
        <v>1</v>
      </c>
      <c r="J2089">
        <v>1</v>
      </c>
      <c r="K2089">
        <v>0</v>
      </c>
      <c r="L2089">
        <v>313</v>
      </c>
    </row>
    <row r="2090" spans="1:12" x14ac:dyDescent="0.3">
      <c r="A2090">
        <v>59030519</v>
      </c>
      <c r="B2090" s="13" t="s">
        <v>3189</v>
      </c>
      <c r="C2090" s="13" t="s">
        <v>3190</v>
      </c>
      <c r="D2090" s="13" t="s">
        <v>3202</v>
      </c>
      <c r="E2090">
        <v>6</v>
      </c>
      <c r="F2090">
        <v>2020</v>
      </c>
      <c r="G2090">
        <v>1</v>
      </c>
      <c r="H2090" s="13" t="s">
        <v>6975</v>
      </c>
      <c r="I2090">
        <v>1</v>
      </c>
      <c r="J2090">
        <v>1</v>
      </c>
      <c r="K2090">
        <v>0</v>
      </c>
      <c r="L2090">
        <v>313</v>
      </c>
    </row>
    <row r="2091" spans="1:12" x14ac:dyDescent="0.3">
      <c r="A2091">
        <v>59030619</v>
      </c>
      <c r="B2091" s="13" t="s">
        <v>3189</v>
      </c>
      <c r="C2091" s="13" t="s">
        <v>3190</v>
      </c>
      <c r="D2091" s="13" t="s">
        <v>3200</v>
      </c>
      <c r="E2091">
        <v>6</v>
      </c>
      <c r="F2091">
        <v>2020</v>
      </c>
      <c r="G2091">
        <v>0</v>
      </c>
      <c r="H2091" s="13" t="s">
        <v>6975</v>
      </c>
      <c r="I2091">
        <v>1</v>
      </c>
      <c r="J2091">
        <v>1</v>
      </c>
      <c r="K2091">
        <v>0</v>
      </c>
      <c r="L2091">
        <v>327</v>
      </c>
    </row>
    <row r="2092" spans="1:12" x14ac:dyDescent="0.3">
      <c r="A2092">
        <v>59030719</v>
      </c>
      <c r="B2092" s="13" t="s">
        <v>3189</v>
      </c>
      <c r="C2092" s="13" t="s">
        <v>3190</v>
      </c>
      <c r="D2092" s="13" t="s">
        <v>3200</v>
      </c>
      <c r="E2092">
        <v>6</v>
      </c>
      <c r="F2092">
        <v>2020</v>
      </c>
      <c r="G2092">
        <v>0</v>
      </c>
      <c r="H2092" s="13" t="s">
        <v>6975</v>
      </c>
      <c r="I2092">
        <v>1</v>
      </c>
      <c r="J2092">
        <v>1</v>
      </c>
      <c r="K2092">
        <v>0</v>
      </c>
      <c r="L2092">
        <v>992</v>
      </c>
    </row>
    <row r="2093" spans="1:12" x14ac:dyDescent="0.3">
      <c r="A2093">
        <v>59030819</v>
      </c>
      <c r="B2093" s="13" t="s">
        <v>3189</v>
      </c>
      <c r="C2093" s="13" t="s">
        <v>3190</v>
      </c>
      <c r="D2093" s="13" t="s">
        <v>6</v>
      </c>
      <c r="E2093">
        <v>6</v>
      </c>
      <c r="F2093">
        <v>2020</v>
      </c>
      <c r="G2093">
        <v>0</v>
      </c>
      <c r="H2093" s="13" t="s">
        <v>6975</v>
      </c>
      <c r="I2093">
        <v>1</v>
      </c>
      <c r="J2093">
        <v>1</v>
      </c>
      <c r="K2093">
        <v>0</v>
      </c>
      <c r="L2093">
        <v>889</v>
      </c>
    </row>
    <row r="2094" spans="1:12" x14ac:dyDescent="0.3">
      <c r="A2094">
        <v>74010119</v>
      </c>
      <c r="B2094" s="13" t="s">
        <v>3189</v>
      </c>
      <c r="C2094" s="13" t="s">
        <v>3190</v>
      </c>
      <c r="D2094" s="13" t="s">
        <v>3201</v>
      </c>
      <c r="E2094">
        <v>6</v>
      </c>
      <c r="F2094">
        <v>2020</v>
      </c>
      <c r="G2094">
        <v>1</v>
      </c>
      <c r="H2094" s="13" t="s">
        <v>6975</v>
      </c>
      <c r="I2094">
        <v>1</v>
      </c>
      <c r="J2094">
        <v>1</v>
      </c>
      <c r="K2094">
        <v>0</v>
      </c>
      <c r="L2094">
        <v>539</v>
      </c>
    </row>
    <row r="2095" spans="1:12" x14ac:dyDescent="0.3">
      <c r="A2095">
        <v>74010219</v>
      </c>
      <c r="B2095" s="13" t="s">
        <v>3189</v>
      </c>
      <c r="C2095" s="13" t="s">
        <v>3190</v>
      </c>
      <c r="D2095" s="13" t="s">
        <v>3202</v>
      </c>
      <c r="E2095">
        <v>6</v>
      </c>
      <c r="F2095">
        <v>2020</v>
      </c>
      <c r="G2095">
        <v>1</v>
      </c>
      <c r="H2095" s="13" t="s">
        <v>6975</v>
      </c>
      <c r="I2095">
        <v>1</v>
      </c>
      <c r="J2095">
        <v>1</v>
      </c>
      <c r="K2095">
        <v>0</v>
      </c>
      <c r="L2095">
        <v>168</v>
      </c>
    </row>
    <row r="2096" spans="1:12" x14ac:dyDescent="0.3">
      <c r="A2096">
        <v>74010319</v>
      </c>
      <c r="B2096" s="13" t="s">
        <v>3189</v>
      </c>
      <c r="C2096" s="13" t="s">
        <v>3190</v>
      </c>
      <c r="D2096" s="13" t="s">
        <v>3202</v>
      </c>
      <c r="E2096">
        <v>6</v>
      </c>
      <c r="F2096">
        <v>2020</v>
      </c>
      <c r="G2096">
        <v>1</v>
      </c>
      <c r="H2096" s="13" t="s">
        <v>6975</v>
      </c>
      <c r="I2096">
        <v>1</v>
      </c>
      <c r="J2096">
        <v>1</v>
      </c>
      <c r="K2096">
        <v>0</v>
      </c>
      <c r="L2096">
        <v>447</v>
      </c>
    </row>
    <row r="2097" spans="1:12" x14ac:dyDescent="0.3">
      <c r="A2097">
        <v>74010419</v>
      </c>
      <c r="B2097" s="13" t="s">
        <v>3189</v>
      </c>
      <c r="C2097" s="13" t="s">
        <v>3190</v>
      </c>
      <c r="D2097" s="13" t="s">
        <v>6</v>
      </c>
      <c r="E2097">
        <v>6</v>
      </c>
      <c r="F2097">
        <v>2020</v>
      </c>
      <c r="G2097">
        <v>1</v>
      </c>
      <c r="H2097" s="13" t="s">
        <v>6975</v>
      </c>
      <c r="I2097">
        <v>1</v>
      </c>
      <c r="J2097">
        <v>1</v>
      </c>
      <c r="K2097">
        <v>0</v>
      </c>
      <c r="L2097">
        <v>168</v>
      </c>
    </row>
    <row r="2098" spans="1:12" x14ac:dyDescent="0.3">
      <c r="A2098">
        <v>74010519</v>
      </c>
      <c r="B2098" s="13" t="s">
        <v>3189</v>
      </c>
      <c r="C2098" s="13" t="s">
        <v>3190</v>
      </c>
      <c r="D2098" s="13" t="s">
        <v>3201</v>
      </c>
      <c r="E2098">
        <v>6</v>
      </c>
      <c r="F2098">
        <v>2020</v>
      </c>
      <c r="G2098">
        <v>1</v>
      </c>
      <c r="H2098" s="13" t="s">
        <v>6975</v>
      </c>
      <c r="I2098">
        <v>1</v>
      </c>
      <c r="J2098">
        <v>1</v>
      </c>
      <c r="K2098">
        <v>0</v>
      </c>
      <c r="L2098">
        <v>168</v>
      </c>
    </row>
    <row r="2099" spans="1:12" x14ac:dyDescent="0.3">
      <c r="A2099">
        <v>74010619</v>
      </c>
      <c r="B2099" s="13" t="s">
        <v>3189</v>
      </c>
      <c r="C2099" s="13" t="s">
        <v>3190</v>
      </c>
      <c r="D2099" s="13" t="s">
        <v>6</v>
      </c>
      <c r="E2099">
        <v>6</v>
      </c>
      <c r="F2099">
        <v>2020</v>
      </c>
      <c r="G2099">
        <v>1</v>
      </c>
      <c r="H2099" s="13" t="s">
        <v>6975</v>
      </c>
      <c r="I2099">
        <v>1</v>
      </c>
      <c r="J2099">
        <v>1</v>
      </c>
      <c r="K2099">
        <v>0</v>
      </c>
      <c r="L2099">
        <v>205</v>
      </c>
    </row>
    <row r="2100" spans="1:12" x14ac:dyDescent="0.3">
      <c r="A2100">
        <v>74020119</v>
      </c>
      <c r="B2100" s="13" t="s">
        <v>3189</v>
      </c>
      <c r="C2100" s="13" t="s">
        <v>3190</v>
      </c>
      <c r="D2100" s="13" t="s">
        <v>6</v>
      </c>
      <c r="E2100">
        <v>6</v>
      </c>
      <c r="F2100">
        <v>2020</v>
      </c>
      <c r="G2100">
        <v>0</v>
      </c>
      <c r="H2100" s="13" t="s">
        <v>6975</v>
      </c>
      <c r="I2100">
        <v>1</v>
      </c>
      <c r="J2100">
        <v>1</v>
      </c>
      <c r="K2100">
        <v>0</v>
      </c>
      <c r="L2100">
        <v>367</v>
      </c>
    </row>
    <row r="2101" spans="1:12" x14ac:dyDescent="0.3">
      <c r="A2101">
        <v>74020219</v>
      </c>
      <c r="B2101" s="13" t="s">
        <v>3189</v>
      </c>
      <c r="C2101" s="13" t="s">
        <v>3190</v>
      </c>
      <c r="D2101" s="13" t="s">
        <v>3200</v>
      </c>
      <c r="E2101">
        <v>6</v>
      </c>
      <c r="F2101">
        <v>2020</v>
      </c>
      <c r="G2101">
        <v>0</v>
      </c>
      <c r="H2101" s="13" t="s">
        <v>6975</v>
      </c>
      <c r="I2101">
        <v>1</v>
      </c>
      <c r="J2101">
        <v>1</v>
      </c>
      <c r="K2101">
        <v>0</v>
      </c>
      <c r="L2101">
        <v>447</v>
      </c>
    </row>
    <row r="2102" spans="1:12" x14ac:dyDescent="0.3">
      <c r="A2102">
        <v>74020319</v>
      </c>
      <c r="B2102" s="13" t="s">
        <v>3189</v>
      </c>
      <c r="C2102" s="13" t="s">
        <v>3190</v>
      </c>
      <c r="D2102" s="13" t="s">
        <v>3201</v>
      </c>
      <c r="E2102">
        <v>6</v>
      </c>
      <c r="F2102">
        <v>2020</v>
      </c>
      <c r="G2102">
        <v>0</v>
      </c>
      <c r="H2102" s="13" t="s">
        <v>6975</v>
      </c>
      <c r="I2102">
        <v>1</v>
      </c>
      <c r="J2102">
        <v>1</v>
      </c>
      <c r="K2102">
        <v>0</v>
      </c>
      <c r="L2102">
        <v>144</v>
      </c>
    </row>
    <row r="2103" spans="1:12" x14ac:dyDescent="0.3">
      <c r="A2103">
        <v>74020419</v>
      </c>
      <c r="B2103" s="13" t="s">
        <v>3189</v>
      </c>
      <c r="C2103" s="13" t="s">
        <v>3190</v>
      </c>
      <c r="D2103" s="13" t="s">
        <v>3202</v>
      </c>
      <c r="E2103">
        <v>6</v>
      </c>
      <c r="F2103">
        <v>2020</v>
      </c>
      <c r="G2103">
        <v>0</v>
      </c>
      <c r="H2103" s="13" t="s">
        <v>6975</v>
      </c>
      <c r="I2103">
        <v>1</v>
      </c>
      <c r="J2103">
        <v>1</v>
      </c>
      <c r="K2103">
        <v>0</v>
      </c>
      <c r="L2103">
        <v>144</v>
      </c>
    </row>
    <row r="2104" spans="1:12" x14ac:dyDescent="0.3">
      <c r="A2104">
        <v>74020519</v>
      </c>
      <c r="B2104" s="13" t="s">
        <v>3189</v>
      </c>
      <c r="C2104" s="13" t="s">
        <v>3190</v>
      </c>
      <c r="D2104" s="13" t="s">
        <v>6</v>
      </c>
      <c r="E2104">
        <v>6</v>
      </c>
      <c r="F2104">
        <v>2020</v>
      </c>
      <c r="G2104">
        <v>0</v>
      </c>
      <c r="H2104" s="13" t="s">
        <v>6975</v>
      </c>
      <c r="I2104">
        <v>1</v>
      </c>
      <c r="J2104">
        <v>1</v>
      </c>
      <c r="K2104">
        <v>0</v>
      </c>
      <c r="L2104">
        <v>210</v>
      </c>
    </row>
    <row r="2105" spans="1:12" x14ac:dyDescent="0.3">
      <c r="A2105">
        <v>74020619</v>
      </c>
      <c r="B2105" s="13" t="s">
        <v>3189</v>
      </c>
      <c r="C2105" s="13" t="s">
        <v>3190</v>
      </c>
      <c r="D2105" s="13" t="s">
        <v>6</v>
      </c>
      <c r="E2105">
        <v>6</v>
      </c>
      <c r="F2105">
        <v>2020</v>
      </c>
      <c r="G2105">
        <v>1</v>
      </c>
      <c r="H2105" s="13" t="s">
        <v>6975</v>
      </c>
      <c r="I2105">
        <v>1</v>
      </c>
      <c r="J2105">
        <v>1</v>
      </c>
      <c r="K2105">
        <v>0</v>
      </c>
      <c r="L2105">
        <v>205</v>
      </c>
    </row>
    <row r="2106" spans="1:12" x14ac:dyDescent="0.3">
      <c r="A2106">
        <v>74020719</v>
      </c>
      <c r="B2106" s="13" t="s">
        <v>3189</v>
      </c>
      <c r="C2106" s="13" t="s">
        <v>3190</v>
      </c>
      <c r="D2106" s="13" t="s">
        <v>6</v>
      </c>
      <c r="E2106">
        <v>6</v>
      </c>
      <c r="F2106">
        <v>2020</v>
      </c>
      <c r="G2106">
        <v>0</v>
      </c>
      <c r="H2106" s="13" t="s">
        <v>6975</v>
      </c>
      <c r="I2106">
        <v>1</v>
      </c>
      <c r="J2106">
        <v>1</v>
      </c>
      <c r="K2106">
        <v>0</v>
      </c>
      <c r="L2106">
        <v>240</v>
      </c>
    </row>
    <row r="2107" spans="1:12" x14ac:dyDescent="0.3">
      <c r="A2107">
        <v>74020819</v>
      </c>
      <c r="B2107" s="13" t="s">
        <v>3189</v>
      </c>
      <c r="C2107" s="13" t="s">
        <v>3190</v>
      </c>
      <c r="D2107" s="13" t="s">
        <v>3200</v>
      </c>
      <c r="E2107">
        <v>6</v>
      </c>
      <c r="F2107">
        <v>2020</v>
      </c>
      <c r="G2107">
        <v>1</v>
      </c>
      <c r="H2107" s="13" t="s">
        <v>6975</v>
      </c>
      <c r="I2107">
        <v>1</v>
      </c>
      <c r="J2107">
        <v>1</v>
      </c>
      <c r="K2107">
        <v>0</v>
      </c>
      <c r="L2107">
        <v>255</v>
      </c>
    </row>
    <row r="2108" spans="1:12" x14ac:dyDescent="0.3">
      <c r="A2108">
        <v>74020919</v>
      </c>
      <c r="B2108" s="13" t="s">
        <v>3189</v>
      </c>
      <c r="C2108" s="13" t="s">
        <v>3190</v>
      </c>
      <c r="D2108" s="13" t="s">
        <v>6</v>
      </c>
      <c r="E2108">
        <v>6</v>
      </c>
      <c r="F2108">
        <v>2020</v>
      </c>
      <c r="G2108">
        <v>0</v>
      </c>
      <c r="H2108" s="13" t="s">
        <v>6975</v>
      </c>
      <c r="I2108">
        <v>1</v>
      </c>
      <c r="J2108">
        <v>1</v>
      </c>
      <c r="K2108">
        <v>0</v>
      </c>
      <c r="L2108">
        <v>258</v>
      </c>
    </row>
    <row r="2109" spans="1:12" x14ac:dyDescent="0.3">
      <c r="A2109">
        <v>74021019</v>
      </c>
      <c r="B2109" s="13" t="s">
        <v>3189</v>
      </c>
      <c r="C2109" s="13" t="s">
        <v>3190</v>
      </c>
      <c r="D2109" s="13" t="s">
        <v>3201</v>
      </c>
      <c r="E2109">
        <v>6</v>
      </c>
      <c r="F2109">
        <v>2020</v>
      </c>
      <c r="G2109">
        <v>0</v>
      </c>
      <c r="H2109" s="13" t="s">
        <v>6975</v>
      </c>
      <c r="I2109">
        <v>1</v>
      </c>
      <c r="J2109">
        <v>1</v>
      </c>
      <c r="K2109">
        <v>0</v>
      </c>
      <c r="L2109">
        <v>312</v>
      </c>
    </row>
    <row r="2110" spans="1:12" x14ac:dyDescent="0.3">
      <c r="A2110">
        <v>74021119</v>
      </c>
      <c r="B2110" s="13" t="s">
        <v>3189</v>
      </c>
      <c r="C2110" s="13" t="s">
        <v>3190</v>
      </c>
      <c r="D2110" s="13" t="s">
        <v>3201</v>
      </c>
      <c r="E2110">
        <v>6</v>
      </c>
      <c r="F2110">
        <v>2020</v>
      </c>
      <c r="G2110">
        <v>1</v>
      </c>
      <c r="H2110" s="13" t="s">
        <v>6975</v>
      </c>
      <c r="I2110">
        <v>1</v>
      </c>
      <c r="J2110">
        <v>1</v>
      </c>
      <c r="K2110">
        <v>0</v>
      </c>
      <c r="L2110">
        <v>447</v>
      </c>
    </row>
    <row r="2111" spans="1:12" x14ac:dyDescent="0.3">
      <c r="A2111">
        <v>74021219</v>
      </c>
      <c r="B2111" s="13" t="s">
        <v>3189</v>
      </c>
      <c r="C2111" s="13" t="s">
        <v>3190</v>
      </c>
      <c r="D2111" s="13" t="s">
        <v>6</v>
      </c>
      <c r="E2111">
        <v>6</v>
      </c>
      <c r="F2111">
        <v>2020</v>
      </c>
      <c r="G2111">
        <v>1</v>
      </c>
      <c r="H2111" s="13" t="s">
        <v>6975</v>
      </c>
      <c r="I2111">
        <v>1</v>
      </c>
      <c r="J2111">
        <v>1</v>
      </c>
      <c r="K2111">
        <v>0</v>
      </c>
      <c r="L2111">
        <v>144</v>
      </c>
    </row>
    <row r="2112" spans="1:12" x14ac:dyDescent="0.3">
      <c r="A2112">
        <v>74030119</v>
      </c>
      <c r="B2112" s="13" t="s">
        <v>3189</v>
      </c>
      <c r="C2112" s="13" t="s">
        <v>3190</v>
      </c>
      <c r="D2112" s="13" t="s">
        <v>6</v>
      </c>
      <c r="E2112">
        <v>6</v>
      </c>
      <c r="F2112">
        <v>2020</v>
      </c>
      <c r="G2112">
        <v>1</v>
      </c>
      <c r="H2112" s="13" t="s">
        <v>6975</v>
      </c>
      <c r="I2112">
        <v>1</v>
      </c>
      <c r="J2112">
        <v>1</v>
      </c>
      <c r="K2112">
        <v>0</v>
      </c>
      <c r="L2112">
        <v>336</v>
      </c>
    </row>
    <row r="2113" spans="1:12" x14ac:dyDescent="0.3">
      <c r="A2113">
        <v>74030219</v>
      </c>
      <c r="B2113" s="13" t="s">
        <v>3189</v>
      </c>
      <c r="C2113" s="13" t="s">
        <v>3190</v>
      </c>
      <c r="D2113" s="13" t="s">
        <v>6</v>
      </c>
      <c r="E2113">
        <v>6</v>
      </c>
      <c r="F2113">
        <v>2020</v>
      </c>
      <c r="G2113">
        <v>1</v>
      </c>
      <c r="H2113" s="13" t="s">
        <v>6975</v>
      </c>
      <c r="I2113">
        <v>1</v>
      </c>
      <c r="J2113">
        <v>1</v>
      </c>
      <c r="K2113">
        <v>0</v>
      </c>
      <c r="L2113">
        <v>383</v>
      </c>
    </row>
    <row r="2114" spans="1:12" x14ac:dyDescent="0.3">
      <c r="A2114">
        <v>74030319</v>
      </c>
      <c r="B2114" s="13" t="s">
        <v>3189</v>
      </c>
      <c r="C2114" s="13" t="s">
        <v>3190</v>
      </c>
      <c r="D2114" s="13" t="s">
        <v>3201</v>
      </c>
      <c r="E2114">
        <v>6</v>
      </c>
      <c r="F2114">
        <v>2020</v>
      </c>
      <c r="G2114">
        <v>0</v>
      </c>
      <c r="H2114" s="13" t="s">
        <v>6975</v>
      </c>
      <c r="I2114">
        <v>1</v>
      </c>
      <c r="J2114">
        <v>1</v>
      </c>
      <c r="K2114">
        <v>0</v>
      </c>
      <c r="L2114">
        <v>168</v>
      </c>
    </row>
    <row r="2115" spans="1:12" x14ac:dyDescent="0.3">
      <c r="A2115">
        <v>74030419</v>
      </c>
      <c r="B2115" s="13" t="s">
        <v>3189</v>
      </c>
      <c r="C2115" s="13" t="s">
        <v>3190</v>
      </c>
      <c r="D2115" s="13" t="s">
        <v>3201</v>
      </c>
      <c r="E2115">
        <v>6</v>
      </c>
      <c r="F2115">
        <v>2020</v>
      </c>
      <c r="G2115">
        <v>0</v>
      </c>
      <c r="H2115" s="13" t="s">
        <v>6975</v>
      </c>
      <c r="I2115">
        <v>1</v>
      </c>
      <c r="J2115">
        <v>1</v>
      </c>
      <c r="K2115">
        <v>0</v>
      </c>
      <c r="L2115">
        <v>240</v>
      </c>
    </row>
    <row r="2116" spans="1:12" x14ac:dyDescent="0.3">
      <c r="A2116">
        <v>74040119</v>
      </c>
      <c r="B2116" s="13" t="s">
        <v>3189</v>
      </c>
      <c r="C2116" s="13" t="s">
        <v>3190</v>
      </c>
      <c r="D2116" s="13" t="s">
        <v>3202</v>
      </c>
      <c r="E2116">
        <v>6</v>
      </c>
      <c r="F2116">
        <v>2020</v>
      </c>
      <c r="G2116">
        <v>0</v>
      </c>
      <c r="H2116" s="13" t="s">
        <v>6975</v>
      </c>
      <c r="I2116">
        <v>1</v>
      </c>
      <c r="J2116">
        <v>1</v>
      </c>
      <c r="K2116">
        <v>0</v>
      </c>
      <c r="L2116">
        <v>210</v>
      </c>
    </row>
    <row r="2117" spans="1:12" x14ac:dyDescent="0.3">
      <c r="A2117">
        <v>74050119</v>
      </c>
      <c r="B2117" s="13" t="s">
        <v>3189</v>
      </c>
      <c r="C2117" s="13" t="s">
        <v>3190</v>
      </c>
      <c r="D2117" s="13" t="s">
        <v>3201</v>
      </c>
      <c r="E2117">
        <v>6</v>
      </c>
      <c r="F2117">
        <v>2020</v>
      </c>
      <c r="G2117">
        <v>1</v>
      </c>
      <c r="H2117" s="13" t="s">
        <v>6975</v>
      </c>
      <c r="I2117">
        <v>1</v>
      </c>
      <c r="J2117">
        <v>1</v>
      </c>
      <c r="K2117">
        <v>0</v>
      </c>
      <c r="L2117">
        <v>210</v>
      </c>
    </row>
    <row r="2118" spans="1:12" x14ac:dyDescent="0.3">
      <c r="A2118">
        <v>74050219</v>
      </c>
      <c r="B2118" s="13" t="s">
        <v>3189</v>
      </c>
      <c r="C2118" s="13" t="s">
        <v>3190</v>
      </c>
      <c r="D2118" s="13" t="s">
        <v>3203</v>
      </c>
      <c r="E2118">
        <v>6</v>
      </c>
      <c r="F2118">
        <v>2020</v>
      </c>
      <c r="G2118">
        <v>1</v>
      </c>
      <c r="H2118" s="13" t="s">
        <v>6975</v>
      </c>
      <c r="I2118">
        <v>1</v>
      </c>
      <c r="J2118">
        <v>1</v>
      </c>
      <c r="K2118">
        <v>0</v>
      </c>
      <c r="L2118">
        <v>205</v>
      </c>
    </row>
    <row r="2119" spans="1:12" x14ac:dyDescent="0.3">
      <c r="A2119">
        <v>74060019</v>
      </c>
      <c r="B2119" s="13" t="s">
        <v>3189</v>
      </c>
      <c r="C2119" s="13" t="s">
        <v>3190</v>
      </c>
      <c r="D2119" s="13" t="s">
        <v>6</v>
      </c>
      <c r="E2119">
        <v>6</v>
      </c>
      <c r="F2119">
        <v>2020</v>
      </c>
      <c r="G2119">
        <v>1</v>
      </c>
      <c r="H2119" s="13" t="s">
        <v>6975</v>
      </c>
      <c r="I2119">
        <v>1</v>
      </c>
      <c r="J2119">
        <v>1</v>
      </c>
      <c r="K2119">
        <v>0</v>
      </c>
      <c r="L2119">
        <v>192</v>
      </c>
    </row>
    <row r="2120" spans="1:12" x14ac:dyDescent="0.3">
      <c r="A2120">
        <v>74060119</v>
      </c>
      <c r="B2120" s="13" t="s">
        <v>3189</v>
      </c>
      <c r="C2120" s="13" t="s">
        <v>3190</v>
      </c>
      <c r="D2120" s="13" t="s">
        <v>3202</v>
      </c>
      <c r="E2120">
        <v>6</v>
      </c>
      <c r="F2120">
        <v>2020</v>
      </c>
      <c r="G2120">
        <v>0</v>
      </c>
      <c r="H2120" s="13" t="s">
        <v>6975</v>
      </c>
      <c r="I2120">
        <v>1</v>
      </c>
      <c r="J2120">
        <v>1</v>
      </c>
      <c r="K2120">
        <v>0</v>
      </c>
      <c r="L2120">
        <v>240</v>
      </c>
    </row>
    <row r="2121" spans="1:12" x14ac:dyDescent="0.3">
      <c r="A2121">
        <v>74060219</v>
      </c>
      <c r="B2121" s="13" t="s">
        <v>3189</v>
      </c>
      <c r="C2121" s="13" t="s">
        <v>3190</v>
      </c>
      <c r="D2121" s="13" t="s">
        <v>6</v>
      </c>
      <c r="E2121">
        <v>6</v>
      </c>
      <c r="F2121">
        <v>2020</v>
      </c>
      <c r="G2121">
        <v>0</v>
      </c>
      <c r="H2121" s="13" t="s">
        <v>6975</v>
      </c>
      <c r="I2121">
        <v>1</v>
      </c>
      <c r="J2121">
        <v>1</v>
      </c>
      <c r="K2121">
        <v>0</v>
      </c>
      <c r="L2121">
        <v>192</v>
      </c>
    </row>
    <row r="2122" spans="1:12" x14ac:dyDescent="0.3">
      <c r="A2122">
        <v>74060319</v>
      </c>
      <c r="B2122" s="13" t="s">
        <v>3189</v>
      </c>
      <c r="C2122" s="13" t="s">
        <v>3190</v>
      </c>
      <c r="D2122" s="13" t="s">
        <v>3202</v>
      </c>
      <c r="E2122">
        <v>6</v>
      </c>
      <c r="F2122">
        <v>2020</v>
      </c>
      <c r="G2122">
        <v>0</v>
      </c>
      <c r="H2122" s="13" t="s">
        <v>6975</v>
      </c>
      <c r="I2122">
        <v>1</v>
      </c>
      <c r="J2122">
        <v>1</v>
      </c>
      <c r="K2122">
        <v>0</v>
      </c>
      <c r="L2122">
        <v>205</v>
      </c>
    </row>
    <row r="2123" spans="1:12" x14ac:dyDescent="0.3">
      <c r="A2123">
        <v>74060419</v>
      </c>
      <c r="B2123" s="13" t="s">
        <v>3189</v>
      </c>
      <c r="C2123" s="13" t="s">
        <v>3190</v>
      </c>
      <c r="D2123" s="13" t="s">
        <v>6</v>
      </c>
      <c r="E2123">
        <v>6</v>
      </c>
      <c r="F2123">
        <v>2020</v>
      </c>
      <c r="G2123">
        <v>0</v>
      </c>
      <c r="H2123" s="13" t="s">
        <v>6975</v>
      </c>
      <c r="I2123">
        <v>1</v>
      </c>
      <c r="J2123">
        <v>1</v>
      </c>
      <c r="K2123">
        <v>0</v>
      </c>
      <c r="L2123">
        <v>255</v>
      </c>
    </row>
    <row r="2124" spans="1:12" x14ac:dyDescent="0.3">
      <c r="A2124">
        <v>74060519</v>
      </c>
      <c r="B2124" s="13" t="s">
        <v>3189</v>
      </c>
      <c r="C2124" s="13" t="s">
        <v>3190</v>
      </c>
      <c r="D2124" s="13" t="s">
        <v>6</v>
      </c>
      <c r="E2124">
        <v>6</v>
      </c>
      <c r="F2124">
        <v>2020</v>
      </c>
      <c r="G2124">
        <v>1</v>
      </c>
      <c r="H2124" s="13" t="s">
        <v>6975</v>
      </c>
      <c r="I2124">
        <v>1</v>
      </c>
      <c r="J2124">
        <v>1</v>
      </c>
      <c r="K2124">
        <v>0</v>
      </c>
      <c r="L2124">
        <v>327</v>
      </c>
    </row>
    <row r="2125" spans="1:12" x14ac:dyDescent="0.3">
      <c r="A2125">
        <v>74060619</v>
      </c>
      <c r="B2125" s="13" t="s">
        <v>3189</v>
      </c>
      <c r="C2125" s="13" t="s">
        <v>3190</v>
      </c>
      <c r="D2125" s="13" t="s">
        <v>6</v>
      </c>
      <c r="E2125">
        <v>6</v>
      </c>
      <c r="F2125">
        <v>2020</v>
      </c>
      <c r="G2125">
        <v>1</v>
      </c>
      <c r="H2125" s="13" t="s">
        <v>6975</v>
      </c>
      <c r="I2125">
        <v>1</v>
      </c>
      <c r="J2125">
        <v>1</v>
      </c>
      <c r="K2125">
        <v>0</v>
      </c>
      <c r="L2125">
        <v>313</v>
      </c>
    </row>
    <row r="2126" spans="1:12" x14ac:dyDescent="0.3">
      <c r="A2126">
        <v>74060719</v>
      </c>
      <c r="B2126" s="13" t="s">
        <v>3189</v>
      </c>
      <c r="C2126" s="13" t="s">
        <v>3190</v>
      </c>
      <c r="D2126" s="13" t="s">
        <v>6</v>
      </c>
      <c r="E2126">
        <v>6</v>
      </c>
      <c r="F2126">
        <v>2020</v>
      </c>
      <c r="G2126">
        <v>1</v>
      </c>
      <c r="H2126" s="13" t="s">
        <v>6975</v>
      </c>
      <c r="I2126">
        <v>1</v>
      </c>
      <c r="J2126">
        <v>1</v>
      </c>
      <c r="K2126">
        <v>0</v>
      </c>
      <c r="L2126">
        <v>1086</v>
      </c>
    </row>
    <row r="2127" spans="1:12" x14ac:dyDescent="0.3">
      <c r="A2127">
        <v>74060819</v>
      </c>
      <c r="B2127" s="13" t="s">
        <v>3189</v>
      </c>
      <c r="C2127" s="13" t="s">
        <v>3190</v>
      </c>
      <c r="D2127" s="13" t="s">
        <v>6</v>
      </c>
      <c r="E2127">
        <v>6</v>
      </c>
      <c r="F2127">
        <v>2020</v>
      </c>
      <c r="G2127">
        <v>0</v>
      </c>
      <c r="H2127" s="13" t="s">
        <v>6975</v>
      </c>
      <c r="I2127">
        <v>1</v>
      </c>
      <c r="J2127">
        <v>1</v>
      </c>
      <c r="K2127">
        <v>0</v>
      </c>
      <c r="L2127">
        <v>951</v>
      </c>
    </row>
    <row r="2128" spans="1:12" x14ac:dyDescent="0.3">
      <c r="A2128">
        <v>74060919</v>
      </c>
      <c r="B2128" s="13" t="s">
        <v>3189</v>
      </c>
      <c r="C2128" s="13" t="s">
        <v>3190</v>
      </c>
      <c r="D2128" s="13" t="s">
        <v>6</v>
      </c>
      <c r="E2128">
        <v>6</v>
      </c>
      <c r="F2128">
        <v>2020</v>
      </c>
      <c r="G2128">
        <v>0</v>
      </c>
      <c r="H2128" s="13" t="s">
        <v>6975</v>
      </c>
      <c r="I2128">
        <v>1</v>
      </c>
      <c r="J2128">
        <v>1</v>
      </c>
      <c r="K2128">
        <v>0</v>
      </c>
      <c r="L2128">
        <v>1491</v>
      </c>
    </row>
    <row r="2129" spans="1:12" x14ac:dyDescent="0.3">
      <c r="A2129">
        <v>74061019</v>
      </c>
      <c r="B2129" s="13" t="s">
        <v>3189</v>
      </c>
      <c r="C2129" s="13" t="s">
        <v>3190</v>
      </c>
      <c r="D2129" s="13" t="s">
        <v>3201</v>
      </c>
      <c r="E2129">
        <v>6</v>
      </c>
      <c r="F2129">
        <v>2020</v>
      </c>
      <c r="G2129">
        <v>0</v>
      </c>
      <c r="H2129" s="13" t="s">
        <v>6975</v>
      </c>
      <c r="I2129">
        <v>1</v>
      </c>
      <c r="J2129">
        <v>1</v>
      </c>
      <c r="K2129">
        <v>0</v>
      </c>
      <c r="L2129">
        <v>447</v>
      </c>
    </row>
    <row r="2130" spans="1:12" x14ac:dyDescent="0.3">
      <c r="A2130">
        <v>74061119</v>
      </c>
      <c r="B2130" s="13" t="s">
        <v>3189</v>
      </c>
      <c r="C2130" s="13" t="s">
        <v>3190</v>
      </c>
      <c r="D2130" s="13" t="s">
        <v>3202</v>
      </c>
      <c r="E2130">
        <v>6</v>
      </c>
      <c r="F2130">
        <v>2020</v>
      </c>
      <c r="G2130">
        <v>0</v>
      </c>
      <c r="H2130" s="13" t="s">
        <v>6975</v>
      </c>
      <c r="I2130">
        <v>1</v>
      </c>
      <c r="J2130">
        <v>1</v>
      </c>
      <c r="K2130">
        <v>0</v>
      </c>
      <c r="L2130">
        <v>144</v>
      </c>
    </row>
    <row r="2131" spans="1:12" x14ac:dyDescent="0.3">
      <c r="A2131">
        <v>74061219</v>
      </c>
      <c r="B2131" s="13" t="s">
        <v>3189</v>
      </c>
      <c r="C2131" s="13" t="s">
        <v>3190</v>
      </c>
      <c r="D2131" s="13" t="s">
        <v>3202</v>
      </c>
      <c r="E2131">
        <v>6</v>
      </c>
      <c r="F2131">
        <v>2020</v>
      </c>
      <c r="G2131">
        <v>1</v>
      </c>
      <c r="H2131" s="13" t="s">
        <v>6975</v>
      </c>
      <c r="I2131">
        <v>1</v>
      </c>
      <c r="J2131">
        <v>1</v>
      </c>
      <c r="K2131">
        <v>0</v>
      </c>
      <c r="L2131">
        <v>192</v>
      </c>
    </row>
    <row r="2132" spans="1:12" x14ac:dyDescent="0.3">
      <c r="A2132">
        <v>81010119</v>
      </c>
      <c r="B2132" s="13" t="s">
        <v>3189</v>
      </c>
      <c r="C2132" s="13" t="s">
        <v>3190</v>
      </c>
      <c r="D2132" s="13" t="s">
        <v>3203</v>
      </c>
      <c r="E2132">
        <v>6</v>
      </c>
      <c r="F2132">
        <v>2020</v>
      </c>
      <c r="G2132">
        <v>0</v>
      </c>
      <c r="H2132" s="13" t="s">
        <v>6975</v>
      </c>
      <c r="I2132">
        <v>1</v>
      </c>
      <c r="J2132">
        <v>1</v>
      </c>
      <c r="K2132">
        <v>0</v>
      </c>
      <c r="L2132">
        <v>523</v>
      </c>
    </row>
    <row r="2133" spans="1:12" x14ac:dyDescent="0.3">
      <c r="A2133">
        <v>81010219</v>
      </c>
      <c r="B2133" s="13" t="s">
        <v>3189</v>
      </c>
      <c r="C2133" s="13" t="s">
        <v>3190</v>
      </c>
      <c r="D2133" s="13" t="s">
        <v>3201</v>
      </c>
      <c r="E2133">
        <v>6</v>
      </c>
      <c r="F2133">
        <v>2020</v>
      </c>
      <c r="G2133">
        <v>1</v>
      </c>
      <c r="H2133" s="13" t="s">
        <v>6975</v>
      </c>
      <c r="I2133">
        <v>1</v>
      </c>
      <c r="J2133">
        <v>1</v>
      </c>
      <c r="K2133">
        <v>0</v>
      </c>
      <c r="L2133">
        <v>180</v>
      </c>
    </row>
    <row r="2134" spans="1:12" x14ac:dyDescent="0.3">
      <c r="A2134">
        <v>81010319</v>
      </c>
      <c r="B2134" s="13" t="s">
        <v>3189</v>
      </c>
      <c r="C2134" s="13" t="s">
        <v>3190</v>
      </c>
      <c r="D2134" s="13" t="s">
        <v>6</v>
      </c>
      <c r="E2134">
        <v>6</v>
      </c>
      <c r="F2134">
        <v>2020</v>
      </c>
      <c r="G2134">
        <v>0</v>
      </c>
      <c r="H2134" s="13" t="s">
        <v>6975</v>
      </c>
      <c r="I2134">
        <v>1</v>
      </c>
      <c r="J2134">
        <v>1</v>
      </c>
      <c r="K2134">
        <v>0</v>
      </c>
      <c r="L2134">
        <v>383</v>
      </c>
    </row>
    <row r="2135" spans="1:12" x14ac:dyDescent="0.3">
      <c r="A2135">
        <v>81010419</v>
      </c>
      <c r="B2135" s="13" t="s">
        <v>3189</v>
      </c>
      <c r="C2135" s="13" t="s">
        <v>3190</v>
      </c>
      <c r="D2135" s="13" t="s">
        <v>3203</v>
      </c>
      <c r="E2135">
        <v>6</v>
      </c>
      <c r="F2135">
        <v>2020</v>
      </c>
      <c r="G2135">
        <v>1</v>
      </c>
      <c r="H2135" s="13" t="s">
        <v>6975</v>
      </c>
      <c r="I2135">
        <v>1</v>
      </c>
      <c r="J2135">
        <v>1</v>
      </c>
      <c r="K2135">
        <v>0</v>
      </c>
      <c r="L2135">
        <v>345</v>
      </c>
    </row>
    <row r="2136" spans="1:12" x14ac:dyDescent="0.3">
      <c r="A2136">
        <v>81010519</v>
      </c>
      <c r="B2136" s="13" t="s">
        <v>3189</v>
      </c>
      <c r="C2136" s="13" t="s">
        <v>3190</v>
      </c>
      <c r="D2136" s="13" t="s">
        <v>3200</v>
      </c>
      <c r="E2136">
        <v>6</v>
      </c>
      <c r="F2136">
        <v>2020</v>
      </c>
      <c r="G2136">
        <v>0</v>
      </c>
      <c r="H2136" s="13" t="s">
        <v>6975</v>
      </c>
      <c r="I2136">
        <v>1</v>
      </c>
      <c r="J2136">
        <v>1</v>
      </c>
      <c r="K2136">
        <v>0</v>
      </c>
      <c r="L2136">
        <v>447</v>
      </c>
    </row>
    <row r="2137" spans="1:12" x14ac:dyDescent="0.3">
      <c r="A2137">
        <v>81010619</v>
      </c>
      <c r="B2137" s="13" t="s">
        <v>3189</v>
      </c>
      <c r="C2137" s="13" t="s">
        <v>3190</v>
      </c>
      <c r="D2137" s="13" t="s">
        <v>6</v>
      </c>
      <c r="E2137">
        <v>6</v>
      </c>
      <c r="F2137">
        <v>2020</v>
      </c>
      <c r="G2137">
        <v>1</v>
      </c>
      <c r="H2137" s="13" t="s">
        <v>6975</v>
      </c>
      <c r="I2137">
        <v>1</v>
      </c>
      <c r="J2137">
        <v>1</v>
      </c>
      <c r="K2137">
        <v>0</v>
      </c>
      <c r="L2137">
        <v>144</v>
      </c>
    </row>
    <row r="2138" spans="1:12" x14ac:dyDescent="0.3">
      <c r="A2138">
        <v>81010719</v>
      </c>
      <c r="B2138" s="13" t="s">
        <v>3189</v>
      </c>
      <c r="C2138" s="13" t="s">
        <v>3190</v>
      </c>
      <c r="D2138" s="13" t="s">
        <v>3200</v>
      </c>
      <c r="E2138">
        <v>6</v>
      </c>
      <c r="F2138">
        <v>2020</v>
      </c>
      <c r="G2138">
        <v>0</v>
      </c>
      <c r="H2138" s="13" t="s">
        <v>6975</v>
      </c>
      <c r="I2138">
        <v>1</v>
      </c>
      <c r="J2138">
        <v>1</v>
      </c>
      <c r="K2138">
        <v>0</v>
      </c>
      <c r="L2138">
        <v>168</v>
      </c>
    </row>
    <row r="2139" spans="1:12" x14ac:dyDescent="0.3">
      <c r="A2139">
        <v>81010819</v>
      </c>
      <c r="B2139" s="13" t="s">
        <v>3189</v>
      </c>
      <c r="C2139" s="13" t="s">
        <v>3190</v>
      </c>
      <c r="D2139" s="13" t="s">
        <v>6</v>
      </c>
      <c r="E2139">
        <v>6</v>
      </c>
      <c r="F2139">
        <v>2020</v>
      </c>
      <c r="G2139">
        <v>0</v>
      </c>
      <c r="H2139" s="13" t="s">
        <v>6975</v>
      </c>
      <c r="I2139">
        <v>1</v>
      </c>
      <c r="J2139">
        <v>1</v>
      </c>
      <c r="K2139">
        <v>0</v>
      </c>
      <c r="L2139">
        <v>240</v>
      </c>
    </row>
    <row r="2140" spans="1:12" x14ac:dyDescent="0.3">
      <c r="A2140">
        <v>81010919</v>
      </c>
      <c r="B2140" s="13" t="s">
        <v>3189</v>
      </c>
      <c r="C2140" s="13" t="s">
        <v>3190</v>
      </c>
      <c r="D2140" s="13" t="s">
        <v>3203</v>
      </c>
      <c r="E2140">
        <v>6</v>
      </c>
      <c r="F2140">
        <v>2020</v>
      </c>
      <c r="G2140">
        <v>1</v>
      </c>
      <c r="H2140" s="13" t="s">
        <v>6975</v>
      </c>
      <c r="I2140">
        <v>1</v>
      </c>
      <c r="J2140">
        <v>1</v>
      </c>
      <c r="K2140">
        <v>0</v>
      </c>
      <c r="L2140">
        <v>240</v>
      </c>
    </row>
    <row r="2141" spans="1:12" x14ac:dyDescent="0.3">
      <c r="A2141">
        <v>81011019</v>
      </c>
      <c r="B2141" s="13" t="s">
        <v>3189</v>
      </c>
      <c r="C2141" s="13" t="s">
        <v>3190</v>
      </c>
      <c r="D2141" s="13" t="s">
        <v>3203</v>
      </c>
      <c r="E2141">
        <v>6</v>
      </c>
      <c r="F2141">
        <v>2020</v>
      </c>
      <c r="G2141">
        <v>1</v>
      </c>
      <c r="H2141" s="13" t="s">
        <v>6975</v>
      </c>
      <c r="I2141">
        <v>1</v>
      </c>
      <c r="J2141">
        <v>1</v>
      </c>
      <c r="K2141">
        <v>0</v>
      </c>
      <c r="L2141">
        <v>478</v>
      </c>
    </row>
    <row r="2142" spans="1:12" x14ac:dyDescent="0.3">
      <c r="A2142">
        <v>81011119</v>
      </c>
      <c r="B2142" s="13" t="s">
        <v>3189</v>
      </c>
      <c r="C2142" s="13" t="s">
        <v>3190</v>
      </c>
      <c r="D2142" s="13" t="s">
        <v>6</v>
      </c>
      <c r="E2142">
        <v>6</v>
      </c>
      <c r="F2142">
        <v>2020</v>
      </c>
      <c r="G2142">
        <v>1</v>
      </c>
      <c r="H2142" s="13" t="s">
        <v>6975</v>
      </c>
      <c r="I2142">
        <v>1</v>
      </c>
      <c r="J2142">
        <v>1</v>
      </c>
      <c r="K2142">
        <v>0</v>
      </c>
      <c r="L2142">
        <v>267</v>
      </c>
    </row>
    <row r="2143" spans="1:12" x14ac:dyDescent="0.3">
      <c r="A2143">
        <v>81011219</v>
      </c>
      <c r="B2143" s="13" t="s">
        <v>3189</v>
      </c>
      <c r="C2143" s="13" t="s">
        <v>3190</v>
      </c>
      <c r="D2143" s="13" t="s">
        <v>6</v>
      </c>
      <c r="E2143">
        <v>6</v>
      </c>
      <c r="F2143">
        <v>2020</v>
      </c>
      <c r="G2143">
        <v>0</v>
      </c>
      <c r="H2143" s="13" t="s">
        <v>6975</v>
      </c>
      <c r="I2143">
        <v>1</v>
      </c>
      <c r="J2143">
        <v>1</v>
      </c>
      <c r="K2143">
        <v>0</v>
      </c>
      <c r="L2143">
        <v>345</v>
      </c>
    </row>
    <row r="2144" spans="1:12" x14ac:dyDescent="0.3">
      <c r="A2144">
        <v>81011319</v>
      </c>
      <c r="B2144" s="13" t="s">
        <v>3189</v>
      </c>
      <c r="C2144" s="13" t="s">
        <v>3190</v>
      </c>
      <c r="D2144" s="13" t="s">
        <v>3201</v>
      </c>
      <c r="E2144">
        <v>6</v>
      </c>
      <c r="F2144">
        <v>2020</v>
      </c>
      <c r="G2144">
        <v>1</v>
      </c>
      <c r="H2144" s="13" t="s">
        <v>6975</v>
      </c>
      <c r="I2144">
        <v>1</v>
      </c>
      <c r="J2144">
        <v>1</v>
      </c>
      <c r="K2144">
        <v>0</v>
      </c>
      <c r="L2144">
        <v>447</v>
      </c>
    </row>
    <row r="2145" spans="1:12" x14ac:dyDescent="0.3">
      <c r="A2145">
        <v>81011419</v>
      </c>
      <c r="B2145" s="13" t="s">
        <v>3189</v>
      </c>
      <c r="C2145" s="13" t="s">
        <v>3190</v>
      </c>
      <c r="D2145" s="13" t="s">
        <v>6</v>
      </c>
      <c r="E2145">
        <v>6</v>
      </c>
      <c r="F2145">
        <v>2020</v>
      </c>
      <c r="G2145">
        <v>0</v>
      </c>
      <c r="H2145" s="13" t="s">
        <v>6975</v>
      </c>
      <c r="I2145">
        <v>1</v>
      </c>
      <c r="J2145">
        <v>1</v>
      </c>
      <c r="K2145">
        <v>0</v>
      </c>
      <c r="L2145">
        <v>345</v>
      </c>
    </row>
    <row r="2146" spans="1:12" x14ac:dyDescent="0.3">
      <c r="A2146">
        <v>81011519</v>
      </c>
      <c r="B2146" s="13" t="s">
        <v>3189</v>
      </c>
      <c r="C2146" s="13" t="s">
        <v>3190</v>
      </c>
      <c r="D2146" s="13" t="s">
        <v>3200</v>
      </c>
      <c r="E2146">
        <v>6</v>
      </c>
      <c r="F2146">
        <v>2020</v>
      </c>
      <c r="G2146">
        <v>0</v>
      </c>
      <c r="H2146" s="13" t="s">
        <v>6975</v>
      </c>
      <c r="I2146">
        <v>1</v>
      </c>
      <c r="J2146">
        <v>1</v>
      </c>
      <c r="K2146">
        <v>0</v>
      </c>
      <c r="L2146">
        <v>168</v>
      </c>
    </row>
    <row r="2147" spans="1:12" x14ac:dyDescent="0.3">
      <c r="A2147">
        <v>81011619</v>
      </c>
      <c r="B2147" s="13" t="s">
        <v>3189</v>
      </c>
      <c r="C2147" s="13" t="s">
        <v>3190</v>
      </c>
      <c r="D2147" s="13" t="s">
        <v>3201</v>
      </c>
      <c r="E2147">
        <v>6</v>
      </c>
      <c r="F2147">
        <v>2020</v>
      </c>
      <c r="G2147">
        <v>0</v>
      </c>
      <c r="H2147" s="13" t="s">
        <v>6975</v>
      </c>
      <c r="I2147">
        <v>1</v>
      </c>
      <c r="J2147">
        <v>1</v>
      </c>
      <c r="K2147">
        <v>0</v>
      </c>
      <c r="L2147">
        <v>168</v>
      </c>
    </row>
    <row r="2148" spans="1:12" x14ac:dyDescent="0.3">
      <c r="A2148">
        <v>81011719</v>
      </c>
      <c r="B2148" s="13" t="s">
        <v>3189</v>
      </c>
      <c r="C2148" s="13" t="s">
        <v>3190</v>
      </c>
      <c r="D2148" s="13" t="s">
        <v>6</v>
      </c>
      <c r="E2148">
        <v>6</v>
      </c>
      <c r="F2148">
        <v>2020</v>
      </c>
      <c r="G2148">
        <v>1</v>
      </c>
      <c r="H2148" s="13" t="s">
        <v>6975</v>
      </c>
      <c r="I2148">
        <v>1</v>
      </c>
      <c r="J2148">
        <v>1</v>
      </c>
      <c r="K2148">
        <v>0</v>
      </c>
      <c r="L2148">
        <v>210</v>
      </c>
    </row>
    <row r="2149" spans="1:12" x14ac:dyDescent="0.3">
      <c r="A2149">
        <v>81011819</v>
      </c>
      <c r="B2149" s="13" t="s">
        <v>3189</v>
      </c>
      <c r="C2149" s="13" t="s">
        <v>3190</v>
      </c>
      <c r="D2149" s="13" t="s">
        <v>6</v>
      </c>
      <c r="E2149">
        <v>6</v>
      </c>
      <c r="F2149">
        <v>2020</v>
      </c>
      <c r="G2149">
        <v>0</v>
      </c>
      <c r="H2149" s="13" t="s">
        <v>6975</v>
      </c>
      <c r="I2149">
        <v>1</v>
      </c>
      <c r="J2149">
        <v>1</v>
      </c>
      <c r="K2149">
        <v>0</v>
      </c>
      <c r="L2149">
        <v>205</v>
      </c>
    </row>
    <row r="2150" spans="1:12" x14ac:dyDescent="0.3">
      <c r="A2150">
        <v>81011919</v>
      </c>
      <c r="B2150" s="13" t="s">
        <v>3189</v>
      </c>
      <c r="C2150" s="13" t="s">
        <v>3190</v>
      </c>
      <c r="D2150" s="13" t="s">
        <v>3200</v>
      </c>
      <c r="E2150">
        <v>6</v>
      </c>
      <c r="F2150">
        <v>2020</v>
      </c>
      <c r="G2150">
        <v>0</v>
      </c>
      <c r="H2150" s="13" t="s">
        <v>6975</v>
      </c>
      <c r="I2150">
        <v>1</v>
      </c>
      <c r="J2150">
        <v>1</v>
      </c>
      <c r="K2150">
        <v>0</v>
      </c>
      <c r="L2150">
        <v>240</v>
      </c>
    </row>
    <row r="2151" spans="1:12" x14ac:dyDescent="0.3">
      <c r="A2151">
        <v>81012019</v>
      </c>
      <c r="B2151" s="13" t="s">
        <v>3189</v>
      </c>
      <c r="C2151" s="13" t="s">
        <v>3190</v>
      </c>
      <c r="D2151" s="13" t="s">
        <v>6</v>
      </c>
      <c r="E2151">
        <v>6</v>
      </c>
      <c r="F2151">
        <v>2020</v>
      </c>
      <c r="G2151">
        <v>1</v>
      </c>
      <c r="H2151" s="13" t="s">
        <v>6975</v>
      </c>
      <c r="I2151">
        <v>1</v>
      </c>
      <c r="J2151">
        <v>1</v>
      </c>
      <c r="K2151">
        <v>0</v>
      </c>
      <c r="L2151">
        <v>539</v>
      </c>
    </row>
    <row r="2152" spans="1:12" x14ac:dyDescent="0.3">
      <c r="A2152">
        <v>81012119</v>
      </c>
      <c r="B2152" s="13" t="s">
        <v>3189</v>
      </c>
      <c r="C2152" s="13" t="s">
        <v>3190</v>
      </c>
      <c r="D2152" s="13" t="s">
        <v>6</v>
      </c>
      <c r="E2152">
        <v>6</v>
      </c>
      <c r="F2152">
        <v>2020</v>
      </c>
      <c r="G2152">
        <v>0</v>
      </c>
      <c r="H2152" s="13" t="s">
        <v>6975</v>
      </c>
      <c r="I2152">
        <v>1</v>
      </c>
      <c r="J2152">
        <v>1</v>
      </c>
      <c r="K2152">
        <v>0</v>
      </c>
      <c r="L2152">
        <v>278</v>
      </c>
    </row>
    <row r="2153" spans="1:12" x14ac:dyDescent="0.3">
      <c r="A2153">
        <v>81012219</v>
      </c>
      <c r="B2153" s="13" t="s">
        <v>3189</v>
      </c>
      <c r="C2153" s="13" t="s">
        <v>3190</v>
      </c>
      <c r="D2153" s="13" t="s">
        <v>3202</v>
      </c>
      <c r="E2153">
        <v>6</v>
      </c>
      <c r="F2153">
        <v>2020</v>
      </c>
      <c r="G2153">
        <v>0</v>
      </c>
      <c r="H2153" s="13" t="s">
        <v>6975</v>
      </c>
      <c r="I2153">
        <v>1</v>
      </c>
      <c r="J2153">
        <v>1</v>
      </c>
      <c r="K2153">
        <v>0</v>
      </c>
      <c r="L2153">
        <v>383</v>
      </c>
    </row>
    <row r="2154" spans="1:12" x14ac:dyDescent="0.3">
      <c r="A2154">
        <v>81012319</v>
      </c>
      <c r="B2154" s="13" t="s">
        <v>3189</v>
      </c>
      <c r="C2154" s="13" t="s">
        <v>3190</v>
      </c>
      <c r="D2154" s="13" t="s">
        <v>3202</v>
      </c>
      <c r="E2154">
        <v>6</v>
      </c>
      <c r="F2154">
        <v>2020</v>
      </c>
      <c r="G2154">
        <v>1</v>
      </c>
      <c r="H2154" s="13" t="s">
        <v>6975</v>
      </c>
      <c r="I2154">
        <v>1</v>
      </c>
      <c r="J2154">
        <v>1</v>
      </c>
      <c r="K2154">
        <v>0</v>
      </c>
      <c r="L2154">
        <v>383</v>
      </c>
    </row>
    <row r="2155" spans="1:12" x14ac:dyDescent="0.3">
      <c r="A2155">
        <v>81012419</v>
      </c>
      <c r="B2155" s="13" t="s">
        <v>3189</v>
      </c>
      <c r="C2155" s="13" t="s">
        <v>3190</v>
      </c>
      <c r="D2155" s="13" t="s">
        <v>3203</v>
      </c>
      <c r="E2155">
        <v>6</v>
      </c>
      <c r="F2155">
        <v>2020</v>
      </c>
      <c r="G2155">
        <v>0</v>
      </c>
      <c r="H2155" s="13" t="s">
        <v>6975</v>
      </c>
      <c r="I2155">
        <v>1</v>
      </c>
      <c r="J2155">
        <v>1</v>
      </c>
      <c r="K2155">
        <v>0</v>
      </c>
      <c r="L2155">
        <v>144</v>
      </c>
    </row>
    <row r="2156" spans="1:12" x14ac:dyDescent="0.3">
      <c r="A2156">
        <v>81012519</v>
      </c>
      <c r="B2156" s="13" t="s">
        <v>3189</v>
      </c>
      <c r="C2156" s="13" t="s">
        <v>3190</v>
      </c>
      <c r="D2156" s="13" t="s">
        <v>3203</v>
      </c>
      <c r="E2156">
        <v>6</v>
      </c>
      <c r="F2156">
        <v>2020</v>
      </c>
      <c r="G2156">
        <v>0</v>
      </c>
      <c r="H2156" s="13" t="s">
        <v>6975</v>
      </c>
      <c r="I2156">
        <v>1</v>
      </c>
      <c r="J2156">
        <v>1</v>
      </c>
      <c r="K2156">
        <v>0</v>
      </c>
      <c r="L2156">
        <v>172</v>
      </c>
    </row>
    <row r="2157" spans="1:12" x14ac:dyDescent="0.3">
      <c r="A2157">
        <v>81012619</v>
      </c>
      <c r="B2157" s="13" t="s">
        <v>3189</v>
      </c>
      <c r="C2157" s="13" t="s">
        <v>3190</v>
      </c>
      <c r="D2157" s="13" t="s">
        <v>3202</v>
      </c>
      <c r="E2157">
        <v>6</v>
      </c>
      <c r="F2157">
        <v>2020</v>
      </c>
      <c r="G2157">
        <v>1</v>
      </c>
      <c r="H2157" s="13" t="s">
        <v>6975</v>
      </c>
      <c r="I2157">
        <v>1</v>
      </c>
      <c r="J2157">
        <v>1</v>
      </c>
      <c r="K2157">
        <v>0</v>
      </c>
      <c r="L2157">
        <v>210</v>
      </c>
    </row>
    <row r="2158" spans="1:12" x14ac:dyDescent="0.3">
      <c r="A2158">
        <v>81012719</v>
      </c>
      <c r="B2158" s="13" t="s">
        <v>3189</v>
      </c>
      <c r="C2158" s="13" t="s">
        <v>3190</v>
      </c>
      <c r="D2158" s="13" t="s">
        <v>3201</v>
      </c>
      <c r="E2158">
        <v>6</v>
      </c>
      <c r="F2158">
        <v>2020</v>
      </c>
      <c r="G2158">
        <v>1</v>
      </c>
      <c r="H2158" s="13" t="s">
        <v>6975</v>
      </c>
      <c r="I2158">
        <v>1</v>
      </c>
      <c r="J2158">
        <v>1</v>
      </c>
      <c r="K2158">
        <v>0</v>
      </c>
      <c r="L2158">
        <v>192</v>
      </c>
    </row>
    <row r="2159" spans="1:12" x14ac:dyDescent="0.3">
      <c r="A2159">
        <v>81012819</v>
      </c>
      <c r="B2159" s="13" t="s">
        <v>3189</v>
      </c>
      <c r="C2159" s="13" t="s">
        <v>3190</v>
      </c>
      <c r="D2159" s="13" t="s">
        <v>3201</v>
      </c>
      <c r="E2159">
        <v>6</v>
      </c>
      <c r="F2159">
        <v>2020</v>
      </c>
      <c r="G2159">
        <v>1</v>
      </c>
      <c r="H2159" s="13" t="s">
        <v>6975</v>
      </c>
      <c r="I2159">
        <v>1</v>
      </c>
      <c r="J2159">
        <v>1</v>
      </c>
      <c r="K2159">
        <v>0</v>
      </c>
      <c r="L2159">
        <v>210</v>
      </c>
    </row>
    <row r="2160" spans="1:12" x14ac:dyDescent="0.3">
      <c r="A2160">
        <v>81012919</v>
      </c>
      <c r="B2160" s="13" t="s">
        <v>3189</v>
      </c>
      <c r="C2160" s="13" t="s">
        <v>3190</v>
      </c>
      <c r="D2160" s="13" t="s">
        <v>3201</v>
      </c>
      <c r="E2160">
        <v>6</v>
      </c>
      <c r="F2160">
        <v>2020</v>
      </c>
      <c r="G2160">
        <v>0</v>
      </c>
      <c r="H2160" s="13" t="s">
        <v>6975</v>
      </c>
      <c r="I2160">
        <v>1</v>
      </c>
      <c r="J2160">
        <v>1</v>
      </c>
      <c r="K2160">
        <v>0</v>
      </c>
      <c r="L2160">
        <v>258</v>
      </c>
    </row>
    <row r="2161" spans="1:12" x14ac:dyDescent="0.3">
      <c r="A2161">
        <v>81013019</v>
      </c>
      <c r="B2161" s="13" t="s">
        <v>3189</v>
      </c>
      <c r="C2161" s="13" t="s">
        <v>3190</v>
      </c>
      <c r="D2161" s="13" t="s">
        <v>3201</v>
      </c>
      <c r="E2161">
        <v>6</v>
      </c>
      <c r="F2161">
        <v>2020</v>
      </c>
      <c r="G2161">
        <v>1</v>
      </c>
      <c r="H2161" s="13" t="s">
        <v>6975</v>
      </c>
      <c r="I2161">
        <v>1</v>
      </c>
      <c r="J2161">
        <v>1</v>
      </c>
      <c r="K2161">
        <v>0</v>
      </c>
      <c r="L2161">
        <v>539</v>
      </c>
    </row>
    <row r="2162" spans="1:12" x14ac:dyDescent="0.3">
      <c r="A2162">
        <v>81013119</v>
      </c>
      <c r="B2162" s="13" t="s">
        <v>3189</v>
      </c>
      <c r="C2162" s="13" t="s">
        <v>3190</v>
      </c>
      <c r="D2162" s="13" t="s">
        <v>3201</v>
      </c>
      <c r="E2162">
        <v>6</v>
      </c>
      <c r="F2162">
        <v>2020</v>
      </c>
      <c r="G2162">
        <v>0</v>
      </c>
      <c r="H2162" s="13" t="s">
        <v>6975</v>
      </c>
      <c r="I2162">
        <v>1</v>
      </c>
      <c r="J2162">
        <v>1</v>
      </c>
      <c r="K2162">
        <v>0</v>
      </c>
      <c r="L2162">
        <v>261</v>
      </c>
    </row>
    <row r="2163" spans="1:12" x14ac:dyDescent="0.3">
      <c r="A2163">
        <v>81013219</v>
      </c>
      <c r="B2163" s="13" t="s">
        <v>3189</v>
      </c>
      <c r="C2163" s="13" t="s">
        <v>3190</v>
      </c>
      <c r="D2163" s="13" t="s">
        <v>3201</v>
      </c>
      <c r="E2163">
        <v>6</v>
      </c>
      <c r="F2163">
        <v>2020</v>
      </c>
      <c r="G2163">
        <v>1</v>
      </c>
      <c r="H2163" s="13" t="s">
        <v>6975</v>
      </c>
      <c r="I2163">
        <v>1</v>
      </c>
      <c r="J2163">
        <v>1</v>
      </c>
      <c r="K2163">
        <v>0</v>
      </c>
      <c r="L2163">
        <v>345</v>
      </c>
    </row>
    <row r="2164" spans="1:12" x14ac:dyDescent="0.3">
      <c r="A2164">
        <v>81013319</v>
      </c>
      <c r="B2164" s="13" t="s">
        <v>3189</v>
      </c>
      <c r="C2164" s="13" t="s">
        <v>3190</v>
      </c>
      <c r="D2164" s="13" t="s">
        <v>6</v>
      </c>
      <c r="E2164">
        <v>6</v>
      </c>
      <c r="F2164">
        <v>2020</v>
      </c>
      <c r="G2164">
        <v>0</v>
      </c>
      <c r="H2164" s="13" t="s">
        <v>6975</v>
      </c>
      <c r="I2164">
        <v>1</v>
      </c>
      <c r="J2164">
        <v>1</v>
      </c>
      <c r="K2164">
        <v>0</v>
      </c>
      <c r="L2164">
        <v>168</v>
      </c>
    </row>
    <row r="2165" spans="1:12" x14ac:dyDescent="0.3">
      <c r="A2165">
        <v>81013419</v>
      </c>
      <c r="B2165" s="13" t="s">
        <v>3189</v>
      </c>
      <c r="C2165" s="13" t="s">
        <v>3190</v>
      </c>
      <c r="D2165" s="13" t="s">
        <v>6</v>
      </c>
      <c r="E2165">
        <v>6</v>
      </c>
      <c r="F2165">
        <v>2020</v>
      </c>
      <c r="G2165">
        <v>1</v>
      </c>
      <c r="H2165" s="13" t="s">
        <v>6975</v>
      </c>
      <c r="I2165">
        <v>1</v>
      </c>
      <c r="J2165">
        <v>1</v>
      </c>
      <c r="K2165">
        <v>0</v>
      </c>
      <c r="L2165">
        <v>172</v>
      </c>
    </row>
    <row r="2166" spans="1:12" x14ac:dyDescent="0.3">
      <c r="A2166">
        <v>81013519</v>
      </c>
      <c r="B2166" s="13" t="s">
        <v>3189</v>
      </c>
      <c r="C2166" s="13" t="s">
        <v>3190</v>
      </c>
      <c r="D2166" s="13" t="s">
        <v>3203</v>
      </c>
      <c r="E2166">
        <v>6</v>
      </c>
      <c r="F2166">
        <v>2020</v>
      </c>
      <c r="G2166">
        <v>0</v>
      </c>
      <c r="H2166" s="13" t="s">
        <v>6975</v>
      </c>
      <c r="I2166">
        <v>1</v>
      </c>
      <c r="J2166">
        <v>1</v>
      </c>
      <c r="K2166">
        <v>0</v>
      </c>
      <c r="L2166">
        <v>205</v>
      </c>
    </row>
    <row r="2167" spans="1:12" x14ac:dyDescent="0.3">
      <c r="A2167">
        <v>81013619</v>
      </c>
      <c r="B2167" s="13" t="s">
        <v>3189</v>
      </c>
      <c r="C2167" s="13" t="s">
        <v>3190</v>
      </c>
      <c r="D2167" s="13" t="s">
        <v>6</v>
      </c>
      <c r="E2167">
        <v>6</v>
      </c>
      <c r="F2167">
        <v>2020</v>
      </c>
      <c r="G2167">
        <v>1</v>
      </c>
      <c r="H2167" s="13" t="s">
        <v>6975</v>
      </c>
      <c r="I2167">
        <v>1</v>
      </c>
      <c r="J2167">
        <v>1</v>
      </c>
      <c r="K2167">
        <v>0</v>
      </c>
      <c r="L2167">
        <v>192</v>
      </c>
    </row>
    <row r="2168" spans="1:12" x14ac:dyDescent="0.3">
      <c r="A2168">
        <v>81013719</v>
      </c>
      <c r="B2168" s="13" t="s">
        <v>3189</v>
      </c>
      <c r="C2168" s="13" t="s">
        <v>3190</v>
      </c>
      <c r="D2168" s="13" t="s">
        <v>6</v>
      </c>
      <c r="E2168">
        <v>6</v>
      </c>
      <c r="F2168">
        <v>2020</v>
      </c>
      <c r="G2168">
        <v>0</v>
      </c>
      <c r="H2168" s="13" t="s">
        <v>6975</v>
      </c>
      <c r="I2168">
        <v>1</v>
      </c>
      <c r="J2168">
        <v>1</v>
      </c>
      <c r="K2168">
        <v>0</v>
      </c>
      <c r="L2168">
        <v>192</v>
      </c>
    </row>
    <row r="2169" spans="1:12" x14ac:dyDescent="0.3">
      <c r="A2169">
        <v>81013819</v>
      </c>
      <c r="B2169" s="13" t="s">
        <v>3189</v>
      </c>
      <c r="C2169" s="13" t="s">
        <v>3190</v>
      </c>
      <c r="D2169" s="13" t="s">
        <v>3200</v>
      </c>
      <c r="E2169">
        <v>6</v>
      </c>
      <c r="F2169">
        <v>2020</v>
      </c>
      <c r="G2169">
        <v>1</v>
      </c>
      <c r="H2169" s="13" t="s">
        <v>6975</v>
      </c>
      <c r="I2169">
        <v>1</v>
      </c>
      <c r="J2169">
        <v>1</v>
      </c>
      <c r="K2169">
        <v>0</v>
      </c>
      <c r="L2169">
        <v>313</v>
      </c>
    </row>
    <row r="2170" spans="1:12" x14ac:dyDescent="0.3">
      <c r="A2170">
        <v>81013919</v>
      </c>
      <c r="B2170" s="13" t="s">
        <v>3189</v>
      </c>
      <c r="C2170" s="13" t="s">
        <v>3190</v>
      </c>
      <c r="D2170" s="13" t="s">
        <v>3201</v>
      </c>
      <c r="E2170">
        <v>6</v>
      </c>
      <c r="F2170">
        <v>2020</v>
      </c>
      <c r="G2170">
        <v>1</v>
      </c>
      <c r="H2170" s="13" t="s">
        <v>6975</v>
      </c>
      <c r="I2170">
        <v>1</v>
      </c>
      <c r="J2170">
        <v>1</v>
      </c>
      <c r="K2170">
        <v>0</v>
      </c>
      <c r="L2170">
        <v>255</v>
      </c>
    </row>
    <row r="2171" spans="1:12" x14ac:dyDescent="0.3">
      <c r="A2171">
        <v>81014019</v>
      </c>
      <c r="B2171" s="13" t="s">
        <v>3189</v>
      </c>
      <c r="C2171" s="13" t="s">
        <v>3190</v>
      </c>
      <c r="D2171" s="13" t="s">
        <v>6</v>
      </c>
      <c r="E2171">
        <v>6</v>
      </c>
      <c r="F2171">
        <v>2020</v>
      </c>
      <c r="G2171">
        <v>1</v>
      </c>
      <c r="H2171" s="13" t="s">
        <v>6975</v>
      </c>
      <c r="I2171">
        <v>1</v>
      </c>
      <c r="J2171">
        <v>1</v>
      </c>
      <c r="K2171">
        <v>0</v>
      </c>
      <c r="L2171">
        <v>336</v>
      </c>
    </row>
    <row r="2172" spans="1:12" x14ac:dyDescent="0.3">
      <c r="A2172">
        <v>81014119</v>
      </c>
      <c r="B2172" s="13" t="s">
        <v>3189</v>
      </c>
      <c r="C2172" s="13" t="s">
        <v>3190</v>
      </c>
      <c r="D2172" s="13" t="s">
        <v>3202</v>
      </c>
      <c r="E2172">
        <v>6</v>
      </c>
      <c r="F2172">
        <v>2020</v>
      </c>
      <c r="G2172">
        <v>0</v>
      </c>
      <c r="H2172" s="13" t="s">
        <v>6975</v>
      </c>
      <c r="I2172">
        <v>1</v>
      </c>
      <c r="J2172">
        <v>1</v>
      </c>
      <c r="K2172">
        <v>0</v>
      </c>
      <c r="L2172">
        <v>447</v>
      </c>
    </row>
    <row r="2173" spans="1:12" x14ac:dyDescent="0.3">
      <c r="A2173">
        <v>81014219</v>
      </c>
      <c r="B2173" s="13" t="s">
        <v>3189</v>
      </c>
      <c r="C2173" s="13" t="s">
        <v>3190</v>
      </c>
      <c r="D2173" s="13" t="s">
        <v>6</v>
      </c>
      <c r="E2173">
        <v>6</v>
      </c>
      <c r="F2173">
        <v>2020</v>
      </c>
      <c r="G2173">
        <v>0</v>
      </c>
      <c r="H2173" s="13" t="s">
        <v>6975</v>
      </c>
      <c r="I2173">
        <v>1</v>
      </c>
      <c r="J2173">
        <v>1</v>
      </c>
      <c r="K2173">
        <v>0</v>
      </c>
      <c r="L2173">
        <v>168</v>
      </c>
    </row>
    <row r="2174" spans="1:12" x14ac:dyDescent="0.3">
      <c r="A2174">
        <v>81014319</v>
      </c>
      <c r="B2174" s="13" t="s">
        <v>3189</v>
      </c>
      <c r="C2174" s="13" t="s">
        <v>3190</v>
      </c>
      <c r="D2174" s="13" t="s">
        <v>3202</v>
      </c>
      <c r="E2174">
        <v>6</v>
      </c>
      <c r="F2174">
        <v>2020</v>
      </c>
      <c r="G2174">
        <v>1</v>
      </c>
      <c r="H2174" s="13" t="s">
        <v>6975</v>
      </c>
      <c r="I2174">
        <v>1</v>
      </c>
      <c r="J2174">
        <v>1</v>
      </c>
      <c r="K2174">
        <v>0</v>
      </c>
      <c r="L2174">
        <v>168</v>
      </c>
    </row>
    <row r="2175" spans="1:12" x14ac:dyDescent="0.3">
      <c r="A2175">
        <v>81014419</v>
      </c>
      <c r="B2175" s="13" t="s">
        <v>3189</v>
      </c>
      <c r="C2175" s="13" t="s">
        <v>3190</v>
      </c>
      <c r="D2175" s="13" t="s">
        <v>3203</v>
      </c>
      <c r="E2175">
        <v>6</v>
      </c>
      <c r="F2175">
        <v>2020</v>
      </c>
      <c r="G2175">
        <v>1</v>
      </c>
      <c r="H2175" s="13" t="s">
        <v>6975</v>
      </c>
      <c r="I2175">
        <v>1</v>
      </c>
      <c r="J2175">
        <v>1</v>
      </c>
      <c r="K2175">
        <v>0</v>
      </c>
      <c r="L2175">
        <v>240</v>
      </c>
    </row>
    <row r="2176" spans="1:12" x14ac:dyDescent="0.3">
      <c r="A2176">
        <v>81014519</v>
      </c>
      <c r="B2176" s="13" t="s">
        <v>3189</v>
      </c>
      <c r="C2176" s="13" t="s">
        <v>3190</v>
      </c>
      <c r="D2176" s="13" t="s">
        <v>3201</v>
      </c>
      <c r="E2176">
        <v>6</v>
      </c>
      <c r="F2176">
        <v>2020</v>
      </c>
      <c r="G2176">
        <v>0</v>
      </c>
      <c r="H2176" s="13" t="s">
        <v>6975</v>
      </c>
      <c r="I2176">
        <v>1</v>
      </c>
      <c r="J2176">
        <v>1</v>
      </c>
      <c r="K2176">
        <v>0</v>
      </c>
      <c r="L2176">
        <v>210</v>
      </c>
    </row>
    <row r="2177" spans="1:12" x14ac:dyDescent="0.3">
      <c r="A2177">
        <v>81014619</v>
      </c>
      <c r="B2177" s="13" t="s">
        <v>3189</v>
      </c>
      <c r="C2177" s="13" t="s">
        <v>3190</v>
      </c>
      <c r="D2177" s="13" t="s">
        <v>6</v>
      </c>
      <c r="E2177">
        <v>6</v>
      </c>
      <c r="F2177">
        <v>2020</v>
      </c>
      <c r="G2177">
        <v>0</v>
      </c>
      <c r="H2177" s="13" t="s">
        <v>6975</v>
      </c>
      <c r="I2177">
        <v>1</v>
      </c>
      <c r="J2177">
        <v>1</v>
      </c>
      <c r="K2177">
        <v>0</v>
      </c>
      <c r="L2177">
        <v>220</v>
      </c>
    </row>
    <row r="2178" spans="1:12" x14ac:dyDescent="0.3">
      <c r="A2178">
        <v>81014719</v>
      </c>
      <c r="B2178" s="13" t="s">
        <v>3189</v>
      </c>
      <c r="C2178" s="13" t="s">
        <v>3190</v>
      </c>
      <c r="D2178" s="13" t="s">
        <v>6</v>
      </c>
      <c r="E2178">
        <v>6</v>
      </c>
      <c r="F2178">
        <v>2020</v>
      </c>
      <c r="G2178">
        <v>1</v>
      </c>
      <c r="H2178" s="13" t="s">
        <v>6975</v>
      </c>
      <c r="I2178">
        <v>1</v>
      </c>
      <c r="J2178">
        <v>1</v>
      </c>
      <c r="K2178">
        <v>0</v>
      </c>
      <c r="L2178">
        <v>255</v>
      </c>
    </row>
    <row r="2179" spans="1:12" x14ac:dyDescent="0.3">
      <c r="A2179">
        <v>81014819</v>
      </c>
      <c r="B2179" s="13" t="s">
        <v>3189</v>
      </c>
      <c r="C2179" s="13" t="s">
        <v>3190</v>
      </c>
      <c r="D2179" s="13" t="s">
        <v>6</v>
      </c>
      <c r="E2179">
        <v>6</v>
      </c>
      <c r="F2179">
        <v>2020</v>
      </c>
      <c r="G2179">
        <v>0</v>
      </c>
      <c r="H2179" s="13" t="s">
        <v>6975</v>
      </c>
      <c r="I2179">
        <v>1</v>
      </c>
      <c r="J2179">
        <v>1</v>
      </c>
      <c r="K2179">
        <v>0</v>
      </c>
      <c r="L2179">
        <v>327</v>
      </c>
    </row>
    <row r="2180" spans="1:12" x14ac:dyDescent="0.3">
      <c r="A2180">
        <v>81014919</v>
      </c>
      <c r="B2180" s="13" t="s">
        <v>3189</v>
      </c>
      <c r="C2180" s="13" t="s">
        <v>3190</v>
      </c>
      <c r="D2180" s="13" t="s">
        <v>3201</v>
      </c>
      <c r="E2180">
        <v>6</v>
      </c>
      <c r="F2180">
        <v>2020</v>
      </c>
      <c r="G2180">
        <v>0</v>
      </c>
      <c r="H2180" s="13" t="s">
        <v>6975</v>
      </c>
      <c r="I2180">
        <v>1</v>
      </c>
      <c r="J2180">
        <v>1</v>
      </c>
      <c r="K2180">
        <v>0</v>
      </c>
      <c r="L2180">
        <v>258</v>
      </c>
    </row>
    <row r="2181" spans="1:12" x14ac:dyDescent="0.3">
      <c r="A2181">
        <v>81018019</v>
      </c>
      <c r="B2181" s="13" t="s">
        <v>3189</v>
      </c>
      <c r="C2181" s="13" t="s">
        <v>3190</v>
      </c>
      <c r="D2181" s="13" t="s">
        <v>3203</v>
      </c>
      <c r="E2181">
        <v>6</v>
      </c>
      <c r="F2181">
        <v>2020</v>
      </c>
      <c r="G2181">
        <v>1</v>
      </c>
      <c r="H2181" s="13" t="s">
        <v>6975</v>
      </c>
      <c r="I2181">
        <v>1</v>
      </c>
      <c r="J2181">
        <v>1</v>
      </c>
      <c r="K2181">
        <v>0</v>
      </c>
      <c r="L2181">
        <v>383</v>
      </c>
    </row>
    <row r="2182" spans="1:12" x14ac:dyDescent="0.3">
      <c r="A2182">
        <v>81018119</v>
      </c>
      <c r="B2182" s="13" t="s">
        <v>3189</v>
      </c>
      <c r="C2182" s="13" t="s">
        <v>3190</v>
      </c>
      <c r="D2182" s="13" t="s">
        <v>6</v>
      </c>
      <c r="E2182">
        <v>6</v>
      </c>
      <c r="F2182">
        <v>2020</v>
      </c>
      <c r="G2182">
        <v>0</v>
      </c>
      <c r="H2182" s="13" t="s">
        <v>6975</v>
      </c>
      <c r="I2182">
        <v>1</v>
      </c>
      <c r="J2182">
        <v>1</v>
      </c>
      <c r="K2182">
        <v>0</v>
      </c>
      <c r="L2182">
        <v>168</v>
      </c>
    </row>
    <row r="2183" spans="1:12" x14ac:dyDescent="0.3">
      <c r="A2183">
        <v>81018219</v>
      </c>
      <c r="B2183" s="13" t="s">
        <v>3189</v>
      </c>
      <c r="C2183" s="13" t="s">
        <v>3190</v>
      </c>
      <c r="D2183" s="13" t="s">
        <v>6</v>
      </c>
      <c r="E2183">
        <v>6</v>
      </c>
      <c r="F2183">
        <v>2020</v>
      </c>
      <c r="G2183">
        <v>0</v>
      </c>
      <c r="H2183" s="13" t="s">
        <v>6975</v>
      </c>
      <c r="I2183">
        <v>1</v>
      </c>
      <c r="J2183">
        <v>1</v>
      </c>
      <c r="K2183">
        <v>0</v>
      </c>
      <c r="L2183">
        <v>210</v>
      </c>
    </row>
    <row r="2184" spans="1:12" x14ac:dyDescent="0.3">
      <c r="A2184">
        <v>81018319</v>
      </c>
      <c r="B2184" s="13" t="s">
        <v>3189</v>
      </c>
      <c r="C2184" s="13" t="s">
        <v>3190</v>
      </c>
      <c r="D2184" s="13" t="s">
        <v>3201</v>
      </c>
      <c r="E2184">
        <v>6</v>
      </c>
      <c r="F2184">
        <v>2020</v>
      </c>
      <c r="G2184">
        <v>0</v>
      </c>
      <c r="H2184" s="13" t="s">
        <v>6975</v>
      </c>
      <c r="I2184">
        <v>1</v>
      </c>
      <c r="J2184">
        <v>1</v>
      </c>
      <c r="K2184">
        <v>0</v>
      </c>
      <c r="L2184">
        <v>327</v>
      </c>
    </row>
    <row r="2185" spans="1:12" x14ac:dyDescent="0.3">
      <c r="A2185">
        <v>81018419</v>
      </c>
      <c r="B2185" s="13" t="s">
        <v>3189</v>
      </c>
      <c r="C2185" s="13" t="s">
        <v>3190</v>
      </c>
      <c r="D2185" s="13" t="s">
        <v>3200</v>
      </c>
      <c r="E2185">
        <v>6</v>
      </c>
      <c r="F2185">
        <v>2020</v>
      </c>
      <c r="G2185">
        <v>0</v>
      </c>
      <c r="H2185" s="13" t="s">
        <v>6975</v>
      </c>
      <c r="I2185">
        <v>1</v>
      </c>
      <c r="J2185">
        <v>1</v>
      </c>
      <c r="K2185">
        <v>0</v>
      </c>
      <c r="L2185">
        <v>327</v>
      </c>
    </row>
    <row r="2186" spans="1:12" x14ac:dyDescent="0.3">
      <c r="A2186">
        <v>81018519</v>
      </c>
      <c r="B2186" s="13" t="s">
        <v>3189</v>
      </c>
      <c r="C2186" s="13" t="s">
        <v>3190</v>
      </c>
      <c r="D2186" s="13" t="s">
        <v>3202</v>
      </c>
      <c r="E2186">
        <v>6</v>
      </c>
      <c r="F2186">
        <v>2020</v>
      </c>
      <c r="G2186">
        <v>1</v>
      </c>
      <c r="H2186" s="13" t="s">
        <v>6975</v>
      </c>
      <c r="I2186">
        <v>1</v>
      </c>
      <c r="J2186">
        <v>1</v>
      </c>
      <c r="K2186">
        <v>0</v>
      </c>
      <c r="L2186">
        <v>327</v>
      </c>
    </row>
    <row r="2187" spans="1:12" x14ac:dyDescent="0.3">
      <c r="A2187">
        <v>81020119</v>
      </c>
      <c r="B2187" s="13" t="s">
        <v>3189</v>
      </c>
      <c r="C2187" s="13" t="s">
        <v>3190</v>
      </c>
      <c r="D2187" s="13" t="s">
        <v>3202</v>
      </c>
      <c r="E2187">
        <v>6</v>
      </c>
      <c r="F2187">
        <v>2020</v>
      </c>
      <c r="G2187">
        <v>1</v>
      </c>
      <c r="H2187" s="13" t="s">
        <v>6975</v>
      </c>
      <c r="I2187">
        <v>1</v>
      </c>
      <c r="J2187">
        <v>1</v>
      </c>
      <c r="K2187">
        <v>0</v>
      </c>
      <c r="L2187">
        <v>539</v>
      </c>
    </row>
    <row r="2188" spans="1:12" x14ac:dyDescent="0.3">
      <c r="A2188">
        <v>81020219</v>
      </c>
      <c r="B2188" s="13" t="s">
        <v>3189</v>
      </c>
      <c r="C2188" s="13" t="s">
        <v>3190</v>
      </c>
      <c r="D2188" s="13" t="s">
        <v>6</v>
      </c>
      <c r="E2188">
        <v>6</v>
      </c>
      <c r="F2188">
        <v>2020</v>
      </c>
      <c r="G2188">
        <v>0</v>
      </c>
      <c r="H2188" s="13" t="s">
        <v>6975</v>
      </c>
      <c r="I2188">
        <v>1</v>
      </c>
      <c r="J2188">
        <v>1</v>
      </c>
      <c r="K2188">
        <v>0</v>
      </c>
      <c r="L2188">
        <v>295</v>
      </c>
    </row>
    <row r="2189" spans="1:12" x14ac:dyDescent="0.3">
      <c r="A2189">
        <v>81020319</v>
      </c>
      <c r="B2189" s="13" t="s">
        <v>3189</v>
      </c>
      <c r="C2189" s="13" t="s">
        <v>3190</v>
      </c>
      <c r="D2189" s="13" t="s">
        <v>3201</v>
      </c>
      <c r="E2189">
        <v>6</v>
      </c>
      <c r="F2189">
        <v>2020</v>
      </c>
      <c r="G2189">
        <v>1</v>
      </c>
      <c r="H2189" s="13" t="s">
        <v>6975</v>
      </c>
      <c r="I2189">
        <v>1</v>
      </c>
      <c r="J2189">
        <v>1</v>
      </c>
      <c r="K2189">
        <v>0</v>
      </c>
      <c r="L2189">
        <v>447</v>
      </c>
    </row>
    <row r="2190" spans="1:12" x14ac:dyDescent="0.3">
      <c r="A2190">
        <v>81020419</v>
      </c>
      <c r="B2190" s="13" t="s">
        <v>3189</v>
      </c>
      <c r="C2190" s="13" t="s">
        <v>3190</v>
      </c>
      <c r="D2190" s="13" t="s">
        <v>3201</v>
      </c>
      <c r="E2190">
        <v>6</v>
      </c>
      <c r="F2190">
        <v>2020</v>
      </c>
      <c r="G2190">
        <v>1</v>
      </c>
      <c r="H2190" s="13" t="s">
        <v>6975</v>
      </c>
      <c r="I2190">
        <v>1</v>
      </c>
      <c r="J2190">
        <v>1</v>
      </c>
      <c r="K2190">
        <v>0</v>
      </c>
      <c r="L2190">
        <v>383</v>
      </c>
    </row>
    <row r="2191" spans="1:12" x14ac:dyDescent="0.3">
      <c r="A2191">
        <v>81020519</v>
      </c>
      <c r="B2191" s="13" t="s">
        <v>3189</v>
      </c>
      <c r="C2191" s="13" t="s">
        <v>3190</v>
      </c>
      <c r="D2191" s="13" t="s">
        <v>6</v>
      </c>
      <c r="E2191">
        <v>6</v>
      </c>
      <c r="F2191">
        <v>2020</v>
      </c>
      <c r="G2191">
        <v>0</v>
      </c>
      <c r="H2191" s="13" t="s">
        <v>6975</v>
      </c>
      <c r="I2191">
        <v>1</v>
      </c>
      <c r="J2191">
        <v>1</v>
      </c>
      <c r="K2191">
        <v>0</v>
      </c>
      <c r="L2191">
        <v>168</v>
      </c>
    </row>
    <row r="2192" spans="1:12" x14ac:dyDescent="0.3">
      <c r="A2192">
        <v>81020719</v>
      </c>
      <c r="B2192" s="13" t="s">
        <v>3189</v>
      </c>
      <c r="C2192" s="13" t="s">
        <v>3190</v>
      </c>
      <c r="D2192" s="13" t="s">
        <v>6</v>
      </c>
      <c r="E2192">
        <v>6</v>
      </c>
      <c r="F2192">
        <v>2020</v>
      </c>
      <c r="G2192">
        <v>1</v>
      </c>
      <c r="H2192" s="13" t="s">
        <v>6975</v>
      </c>
      <c r="I2192">
        <v>1</v>
      </c>
      <c r="J2192">
        <v>1</v>
      </c>
      <c r="K2192">
        <v>0</v>
      </c>
      <c r="L2192">
        <v>144</v>
      </c>
    </row>
    <row r="2193" spans="1:12" x14ac:dyDescent="0.3">
      <c r="A2193">
        <v>30020019</v>
      </c>
      <c r="B2193" s="13" t="s">
        <v>3189</v>
      </c>
      <c r="C2193" s="13" t="s">
        <v>3190</v>
      </c>
      <c r="D2193" s="13" t="s">
        <v>3202</v>
      </c>
      <c r="E2193">
        <v>6</v>
      </c>
      <c r="F2193">
        <v>2020</v>
      </c>
      <c r="G2193">
        <v>1</v>
      </c>
      <c r="H2193" s="13" t="s">
        <v>6975</v>
      </c>
      <c r="I2193">
        <v>1</v>
      </c>
      <c r="J2193">
        <v>1</v>
      </c>
      <c r="K2193">
        <v>0</v>
      </c>
      <c r="L2193">
        <v>436</v>
      </c>
    </row>
    <row r="2194" spans="1:12" x14ac:dyDescent="0.3">
      <c r="A2194">
        <v>30020119</v>
      </c>
      <c r="B2194" s="13" t="s">
        <v>3189</v>
      </c>
      <c r="C2194" s="13" t="s">
        <v>3190</v>
      </c>
      <c r="D2194" s="13" t="s">
        <v>6</v>
      </c>
      <c r="E2194">
        <v>6</v>
      </c>
      <c r="F2194">
        <v>2020</v>
      </c>
      <c r="G2194">
        <v>0</v>
      </c>
      <c r="H2194" s="13" t="s">
        <v>6975</v>
      </c>
      <c r="I2194">
        <v>1</v>
      </c>
      <c r="J2194">
        <v>1</v>
      </c>
      <c r="K2194">
        <v>0</v>
      </c>
      <c r="L2194">
        <v>579</v>
      </c>
    </row>
    <row r="2195" spans="1:12" x14ac:dyDescent="0.3">
      <c r="A2195">
        <v>30020219</v>
      </c>
      <c r="B2195" s="13" t="s">
        <v>3189</v>
      </c>
      <c r="C2195" s="13" t="s">
        <v>3190</v>
      </c>
      <c r="D2195" s="13" t="s">
        <v>6</v>
      </c>
      <c r="E2195">
        <v>6</v>
      </c>
      <c r="F2195">
        <v>2020</v>
      </c>
      <c r="G2195">
        <v>1</v>
      </c>
      <c r="H2195" s="13" t="s">
        <v>6975</v>
      </c>
      <c r="I2195">
        <v>1</v>
      </c>
      <c r="J2195">
        <v>1</v>
      </c>
      <c r="K2195">
        <v>0</v>
      </c>
      <c r="L2195">
        <v>488</v>
      </c>
    </row>
    <row r="2196" spans="1:12" x14ac:dyDescent="0.3">
      <c r="A2196">
        <v>30020319</v>
      </c>
      <c r="B2196" s="13" t="s">
        <v>3189</v>
      </c>
      <c r="C2196" s="13" t="s">
        <v>3190</v>
      </c>
      <c r="D2196" s="13" t="s">
        <v>6</v>
      </c>
      <c r="E2196">
        <v>6</v>
      </c>
      <c r="F2196">
        <v>2020</v>
      </c>
      <c r="G2196">
        <v>1</v>
      </c>
      <c r="H2196" s="13" t="s">
        <v>6975</v>
      </c>
      <c r="I2196">
        <v>1</v>
      </c>
      <c r="J2196">
        <v>1</v>
      </c>
      <c r="K2196">
        <v>0</v>
      </c>
      <c r="L2196">
        <v>523</v>
      </c>
    </row>
    <row r="2197" spans="1:12" x14ac:dyDescent="0.3">
      <c r="A2197">
        <v>30020419</v>
      </c>
      <c r="B2197" s="13" t="s">
        <v>3189</v>
      </c>
      <c r="C2197" s="13" t="s">
        <v>3190</v>
      </c>
      <c r="D2197" s="13" t="s">
        <v>3201</v>
      </c>
      <c r="E2197">
        <v>6</v>
      </c>
      <c r="F2197">
        <v>2020</v>
      </c>
      <c r="G2197">
        <v>0</v>
      </c>
      <c r="H2197" s="13" t="s">
        <v>6975</v>
      </c>
      <c r="I2197">
        <v>1</v>
      </c>
      <c r="J2197">
        <v>1</v>
      </c>
      <c r="K2197">
        <v>0</v>
      </c>
      <c r="L2197">
        <v>492</v>
      </c>
    </row>
    <row r="2198" spans="1:12" x14ac:dyDescent="0.3">
      <c r="A2198">
        <v>30020519</v>
      </c>
      <c r="B2198" s="13" t="s">
        <v>3189</v>
      </c>
      <c r="C2198" s="13" t="s">
        <v>3190</v>
      </c>
      <c r="D2198" s="13" t="s">
        <v>6</v>
      </c>
      <c r="E2198">
        <v>6</v>
      </c>
      <c r="F2198">
        <v>2020</v>
      </c>
      <c r="G2198">
        <v>1</v>
      </c>
      <c r="H2198" s="13" t="s">
        <v>6975</v>
      </c>
      <c r="I2198">
        <v>1</v>
      </c>
      <c r="J2198">
        <v>1</v>
      </c>
      <c r="K2198">
        <v>0</v>
      </c>
      <c r="L2198">
        <v>284</v>
      </c>
    </row>
    <row r="2199" spans="1:12" x14ac:dyDescent="0.3">
      <c r="A2199">
        <v>30020619</v>
      </c>
      <c r="B2199" s="13" t="s">
        <v>3189</v>
      </c>
      <c r="C2199" s="13" t="s">
        <v>3190</v>
      </c>
      <c r="D2199" s="13" t="s">
        <v>3202</v>
      </c>
      <c r="E2199">
        <v>6</v>
      </c>
      <c r="F2199">
        <v>2020</v>
      </c>
      <c r="G2199">
        <v>1</v>
      </c>
      <c r="H2199" s="13" t="s">
        <v>6975</v>
      </c>
      <c r="I2199">
        <v>1</v>
      </c>
      <c r="J2199">
        <v>1</v>
      </c>
      <c r="K2199">
        <v>0</v>
      </c>
      <c r="L2199">
        <v>293</v>
      </c>
    </row>
    <row r="2200" spans="1:12" x14ac:dyDescent="0.3">
      <c r="A2200">
        <v>30020719</v>
      </c>
      <c r="B2200" s="13" t="s">
        <v>3189</v>
      </c>
      <c r="C2200" s="13" t="s">
        <v>3190</v>
      </c>
      <c r="D2200" s="13" t="s">
        <v>3203</v>
      </c>
      <c r="E2200">
        <v>6</v>
      </c>
      <c r="F2200">
        <v>2020</v>
      </c>
      <c r="G2200">
        <v>0</v>
      </c>
      <c r="H2200" s="13" t="s">
        <v>6975</v>
      </c>
      <c r="I2200">
        <v>1</v>
      </c>
      <c r="J2200">
        <v>1</v>
      </c>
      <c r="K2200">
        <v>0</v>
      </c>
      <c r="L2200">
        <v>447</v>
      </c>
    </row>
    <row r="2201" spans="1:12" x14ac:dyDescent="0.3">
      <c r="A2201">
        <v>30020919</v>
      </c>
      <c r="B2201" s="13" t="s">
        <v>3189</v>
      </c>
      <c r="C2201" s="13" t="s">
        <v>3190</v>
      </c>
      <c r="D2201" s="13" t="s">
        <v>6</v>
      </c>
      <c r="E2201">
        <v>6</v>
      </c>
      <c r="F2201">
        <v>2020</v>
      </c>
      <c r="G2201">
        <v>0</v>
      </c>
      <c r="H2201" s="13" t="s">
        <v>6975</v>
      </c>
      <c r="I2201">
        <v>1</v>
      </c>
      <c r="J2201">
        <v>1</v>
      </c>
      <c r="K2201">
        <v>0</v>
      </c>
      <c r="L2201">
        <v>345</v>
      </c>
    </row>
    <row r="2202" spans="1:12" x14ac:dyDescent="0.3">
      <c r="A2202">
        <v>30028919</v>
      </c>
      <c r="B2202" s="13" t="s">
        <v>3189</v>
      </c>
      <c r="C2202" s="13" t="s">
        <v>3190</v>
      </c>
      <c r="D2202" s="13" t="s">
        <v>6</v>
      </c>
      <c r="E2202">
        <v>6</v>
      </c>
      <c r="F2202">
        <v>2020</v>
      </c>
      <c r="G2202">
        <v>1</v>
      </c>
      <c r="H2202" s="13" t="s">
        <v>6975</v>
      </c>
      <c r="I2202">
        <v>1</v>
      </c>
      <c r="J2202">
        <v>1</v>
      </c>
      <c r="K2202">
        <v>0</v>
      </c>
      <c r="L2202">
        <v>240</v>
      </c>
    </row>
    <row r="2203" spans="1:12" x14ac:dyDescent="0.3">
      <c r="A2203">
        <v>30029019</v>
      </c>
      <c r="B2203" s="13" t="s">
        <v>3189</v>
      </c>
      <c r="C2203" s="13" t="s">
        <v>3190</v>
      </c>
      <c r="D2203" s="13" t="s">
        <v>3201</v>
      </c>
      <c r="E2203">
        <v>6</v>
      </c>
      <c r="F2203">
        <v>2020</v>
      </c>
      <c r="G2203">
        <v>1</v>
      </c>
      <c r="H2203" s="13" t="s">
        <v>6975</v>
      </c>
      <c r="I2203">
        <v>1</v>
      </c>
      <c r="J2203">
        <v>1</v>
      </c>
      <c r="K2203">
        <v>0</v>
      </c>
      <c r="L2203">
        <v>228</v>
      </c>
    </row>
    <row r="2204" spans="1:12" x14ac:dyDescent="0.3">
      <c r="A2204">
        <v>30029119</v>
      </c>
      <c r="B2204" s="13" t="s">
        <v>3189</v>
      </c>
      <c r="C2204" s="13" t="s">
        <v>3190</v>
      </c>
      <c r="D2204" s="13" t="s">
        <v>6</v>
      </c>
      <c r="E2204">
        <v>6</v>
      </c>
      <c r="F2204">
        <v>2020</v>
      </c>
      <c r="G2204">
        <v>1</v>
      </c>
      <c r="H2204" s="13" t="s">
        <v>6975</v>
      </c>
      <c r="I2204">
        <v>1</v>
      </c>
      <c r="J2204">
        <v>1</v>
      </c>
      <c r="K2204">
        <v>0</v>
      </c>
      <c r="L2204">
        <v>447</v>
      </c>
    </row>
    <row r="2205" spans="1:12" x14ac:dyDescent="0.3">
      <c r="A2205">
        <v>30029919</v>
      </c>
      <c r="B2205" s="13" t="s">
        <v>3189</v>
      </c>
      <c r="C2205" s="13" t="s">
        <v>3190</v>
      </c>
      <c r="D2205" s="13" t="s">
        <v>3203</v>
      </c>
      <c r="E2205">
        <v>6</v>
      </c>
      <c r="F2205">
        <v>2020</v>
      </c>
      <c r="G2205">
        <v>1</v>
      </c>
      <c r="H2205" s="13" t="s">
        <v>6975</v>
      </c>
      <c r="I2205">
        <v>1</v>
      </c>
      <c r="J2205">
        <v>1</v>
      </c>
      <c r="K2205">
        <v>0</v>
      </c>
      <c r="L2205">
        <v>240</v>
      </c>
    </row>
    <row r="2206" spans="1:12" x14ac:dyDescent="0.3">
      <c r="A2206">
        <v>98010119</v>
      </c>
      <c r="B2206" s="13" t="s">
        <v>3189</v>
      </c>
      <c r="C2206" s="13" t="s">
        <v>3190</v>
      </c>
      <c r="D2206" s="13" t="s">
        <v>3203</v>
      </c>
      <c r="E2206">
        <v>6</v>
      </c>
      <c r="F2206">
        <v>2020</v>
      </c>
      <c r="G2206">
        <v>0</v>
      </c>
      <c r="H2206" s="13" t="s">
        <v>6975</v>
      </c>
      <c r="I2206">
        <v>1</v>
      </c>
      <c r="J2206">
        <v>1</v>
      </c>
      <c r="K2206">
        <v>0</v>
      </c>
      <c r="L2206">
        <v>168</v>
      </c>
    </row>
    <row r="2207" spans="1:12" x14ac:dyDescent="0.3">
      <c r="A2207">
        <v>91000119</v>
      </c>
      <c r="B2207" s="13" t="s">
        <v>3189</v>
      </c>
      <c r="C2207" s="13" t="s">
        <v>3190</v>
      </c>
      <c r="D2207" s="13" t="s">
        <v>6</v>
      </c>
      <c r="E2207">
        <v>6</v>
      </c>
      <c r="F2207">
        <v>2020</v>
      </c>
      <c r="G2207">
        <v>0</v>
      </c>
      <c r="H2207" s="13" t="s">
        <v>6975</v>
      </c>
      <c r="I2207">
        <v>1</v>
      </c>
      <c r="J2207">
        <v>1</v>
      </c>
      <c r="K2207">
        <v>0</v>
      </c>
      <c r="L2207">
        <v>523</v>
      </c>
    </row>
    <row r="2208" spans="1:12" x14ac:dyDescent="0.3">
      <c r="A2208">
        <v>91000219</v>
      </c>
      <c r="B2208" s="13" t="s">
        <v>3189</v>
      </c>
      <c r="C2208" s="13" t="s">
        <v>3190</v>
      </c>
      <c r="D2208" s="13" t="s">
        <v>3200</v>
      </c>
      <c r="E2208">
        <v>6</v>
      </c>
      <c r="F2208">
        <v>2020</v>
      </c>
      <c r="G2208">
        <v>1</v>
      </c>
      <c r="H2208" s="13" t="s">
        <v>6975</v>
      </c>
      <c r="I2208">
        <v>1</v>
      </c>
      <c r="J2208">
        <v>1</v>
      </c>
      <c r="K2208">
        <v>0</v>
      </c>
      <c r="L2208">
        <v>336</v>
      </c>
    </row>
    <row r="2209" spans="1:12" x14ac:dyDescent="0.3">
      <c r="A2209">
        <v>91000319</v>
      </c>
      <c r="B2209" s="13" t="s">
        <v>3189</v>
      </c>
      <c r="C2209" s="13" t="s">
        <v>3190</v>
      </c>
      <c r="D2209" s="13" t="s">
        <v>6</v>
      </c>
      <c r="E2209">
        <v>6</v>
      </c>
      <c r="F2209">
        <v>2020</v>
      </c>
      <c r="G2209">
        <v>0</v>
      </c>
      <c r="H2209" s="13" t="s">
        <v>6975</v>
      </c>
      <c r="I2209">
        <v>1</v>
      </c>
      <c r="J2209">
        <v>1</v>
      </c>
      <c r="K2209">
        <v>0</v>
      </c>
      <c r="L2209">
        <v>345</v>
      </c>
    </row>
    <row r="2210" spans="1:12" x14ac:dyDescent="0.3">
      <c r="A2210">
        <v>91000419</v>
      </c>
      <c r="B2210" s="13" t="s">
        <v>3189</v>
      </c>
      <c r="C2210" s="13" t="s">
        <v>3190</v>
      </c>
      <c r="D2210" s="13" t="s">
        <v>6</v>
      </c>
      <c r="E2210">
        <v>6</v>
      </c>
      <c r="F2210">
        <v>2020</v>
      </c>
      <c r="G2210">
        <v>1</v>
      </c>
      <c r="H2210" s="13" t="s">
        <v>6975</v>
      </c>
      <c r="I2210">
        <v>1</v>
      </c>
      <c r="J2210">
        <v>1</v>
      </c>
      <c r="K2210">
        <v>0</v>
      </c>
      <c r="L2210">
        <v>383</v>
      </c>
    </row>
    <row r="2211" spans="1:12" x14ac:dyDescent="0.3">
      <c r="A2211">
        <v>91000519</v>
      </c>
      <c r="B2211" s="13" t="s">
        <v>3189</v>
      </c>
      <c r="C2211" s="13" t="s">
        <v>3190</v>
      </c>
      <c r="D2211" s="13" t="s">
        <v>6</v>
      </c>
      <c r="E2211">
        <v>6</v>
      </c>
      <c r="F2211">
        <v>2020</v>
      </c>
      <c r="G2211">
        <v>0</v>
      </c>
      <c r="H2211" s="13" t="s">
        <v>6975</v>
      </c>
      <c r="I2211">
        <v>1</v>
      </c>
      <c r="J2211">
        <v>1</v>
      </c>
      <c r="K2211">
        <v>0</v>
      </c>
      <c r="L2211">
        <v>383</v>
      </c>
    </row>
    <row r="2212" spans="1:12" x14ac:dyDescent="0.3">
      <c r="A2212">
        <v>91000619</v>
      </c>
      <c r="B2212" s="13" t="s">
        <v>3189</v>
      </c>
      <c r="C2212" s="13" t="s">
        <v>3190</v>
      </c>
      <c r="D2212" s="13" t="s">
        <v>3203</v>
      </c>
      <c r="E2212">
        <v>6</v>
      </c>
      <c r="F2212">
        <v>2020</v>
      </c>
      <c r="G2212">
        <v>0</v>
      </c>
      <c r="H2212" s="13" t="s">
        <v>6975</v>
      </c>
      <c r="I2212">
        <v>1</v>
      </c>
      <c r="J2212">
        <v>1</v>
      </c>
      <c r="K2212">
        <v>0</v>
      </c>
      <c r="L2212">
        <v>168</v>
      </c>
    </row>
    <row r="2213" spans="1:12" x14ac:dyDescent="0.3">
      <c r="A2213">
        <v>91000719</v>
      </c>
      <c r="B2213" s="13" t="s">
        <v>3189</v>
      </c>
      <c r="C2213" s="13" t="s">
        <v>3190</v>
      </c>
      <c r="D2213" s="13" t="s">
        <v>3203</v>
      </c>
      <c r="E2213">
        <v>6</v>
      </c>
      <c r="F2213">
        <v>2020</v>
      </c>
      <c r="G2213">
        <v>0</v>
      </c>
      <c r="H2213" s="13" t="s">
        <v>6975</v>
      </c>
      <c r="I2213">
        <v>1</v>
      </c>
      <c r="J2213">
        <v>1</v>
      </c>
      <c r="K2213">
        <v>0</v>
      </c>
      <c r="L2213">
        <v>168</v>
      </c>
    </row>
    <row r="2214" spans="1:12" x14ac:dyDescent="0.3">
      <c r="A2214">
        <v>91000819</v>
      </c>
      <c r="B2214" s="13" t="s">
        <v>3189</v>
      </c>
      <c r="C2214" s="13" t="s">
        <v>3190</v>
      </c>
      <c r="D2214" s="13" t="s">
        <v>3200</v>
      </c>
      <c r="E2214">
        <v>5</v>
      </c>
      <c r="F2214">
        <v>2020</v>
      </c>
      <c r="G2214">
        <v>0</v>
      </c>
      <c r="H2214" s="13" t="s">
        <v>6975</v>
      </c>
      <c r="I2214">
        <v>1</v>
      </c>
      <c r="J2214">
        <v>1</v>
      </c>
      <c r="K2214">
        <v>0</v>
      </c>
      <c r="L2214">
        <v>240</v>
      </c>
    </row>
    <row r="2215" spans="1:12" x14ac:dyDescent="0.3">
      <c r="A2215">
        <v>91000919</v>
      </c>
      <c r="B2215" s="13" t="s">
        <v>3189</v>
      </c>
      <c r="C2215" s="13" t="s">
        <v>3190</v>
      </c>
      <c r="D2215" s="13" t="s">
        <v>6</v>
      </c>
      <c r="E2215">
        <v>5</v>
      </c>
      <c r="F2215">
        <v>2020</v>
      </c>
      <c r="G2215">
        <v>0</v>
      </c>
      <c r="H2215" s="13" t="s">
        <v>6975</v>
      </c>
      <c r="I2215">
        <v>1</v>
      </c>
      <c r="J2215">
        <v>1</v>
      </c>
      <c r="K2215">
        <v>0</v>
      </c>
      <c r="L2215">
        <v>240</v>
      </c>
    </row>
    <row r="2216" spans="1:12" x14ac:dyDescent="0.3">
      <c r="A2216">
        <v>91001019</v>
      </c>
      <c r="B2216" s="13" t="s">
        <v>3189</v>
      </c>
      <c r="C2216" s="13" t="s">
        <v>3190</v>
      </c>
      <c r="D2216" s="13" t="s">
        <v>3201</v>
      </c>
      <c r="E2216">
        <v>5</v>
      </c>
      <c r="F2216">
        <v>2020</v>
      </c>
      <c r="G2216">
        <v>0</v>
      </c>
      <c r="H2216" s="13" t="s">
        <v>6975</v>
      </c>
      <c r="I2216">
        <v>1</v>
      </c>
      <c r="J2216">
        <v>1</v>
      </c>
      <c r="K2216">
        <v>0</v>
      </c>
      <c r="L2216">
        <v>538</v>
      </c>
    </row>
    <row r="2217" spans="1:12" x14ac:dyDescent="0.3">
      <c r="A2217">
        <v>91001119</v>
      </c>
      <c r="B2217" s="13" t="s">
        <v>3189</v>
      </c>
      <c r="C2217" s="13" t="s">
        <v>3190</v>
      </c>
      <c r="D2217" s="13" t="s">
        <v>6</v>
      </c>
      <c r="E2217">
        <v>5</v>
      </c>
      <c r="F2217">
        <v>2020</v>
      </c>
      <c r="G2217">
        <v>1</v>
      </c>
      <c r="H2217" s="13" t="s">
        <v>6975</v>
      </c>
      <c r="I2217">
        <v>1</v>
      </c>
      <c r="J2217">
        <v>1</v>
      </c>
      <c r="K2217">
        <v>0</v>
      </c>
      <c r="L2217">
        <v>312</v>
      </c>
    </row>
    <row r="2218" spans="1:12" x14ac:dyDescent="0.3">
      <c r="A2218">
        <v>91001219</v>
      </c>
      <c r="B2218" s="13" t="s">
        <v>3189</v>
      </c>
      <c r="C2218" s="13" t="s">
        <v>3190</v>
      </c>
      <c r="D2218" s="13" t="s">
        <v>6</v>
      </c>
      <c r="E2218">
        <v>5</v>
      </c>
      <c r="F2218">
        <v>2020</v>
      </c>
      <c r="G2218">
        <v>0</v>
      </c>
      <c r="H2218" s="13" t="s">
        <v>6975</v>
      </c>
      <c r="I2218">
        <v>1</v>
      </c>
      <c r="J2218">
        <v>1</v>
      </c>
      <c r="K2218">
        <v>0</v>
      </c>
      <c r="L2218">
        <v>345</v>
      </c>
    </row>
    <row r="2219" spans="1:12" x14ac:dyDescent="0.3">
      <c r="A2219">
        <v>91001319</v>
      </c>
      <c r="B2219" s="13" t="s">
        <v>3189</v>
      </c>
      <c r="C2219" s="13" t="s">
        <v>3190</v>
      </c>
      <c r="D2219" s="13" t="s">
        <v>3201</v>
      </c>
      <c r="E2219">
        <v>5</v>
      </c>
      <c r="F2219">
        <v>2020</v>
      </c>
      <c r="G2219">
        <v>0</v>
      </c>
      <c r="H2219" s="13" t="s">
        <v>6975</v>
      </c>
      <c r="I2219">
        <v>1</v>
      </c>
      <c r="J2219">
        <v>1</v>
      </c>
      <c r="K2219">
        <v>0</v>
      </c>
      <c r="L2219">
        <v>345</v>
      </c>
    </row>
    <row r="2220" spans="1:12" x14ac:dyDescent="0.3">
      <c r="A2220">
        <v>91001419</v>
      </c>
      <c r="B2220" s="13" t="s">
        <v>3189</v>
      </c>
      <c r="C2220" s="13" t="s">
        <v>3190</v>
      </c>
      <c r="D2220" s="13" t="s">
        <v>6</v>
      </c>
      <c r="E2220">
        <v>5</v>
      </c>
      <c r="F2220">
        <v>2020</v>
      </c>
      <c r="G2220">
        <v>1</v>
      </c>
      <c r="H2220" s="13" t="s">
        <v>6975</v>
      </c>
      <c r="I2220">
        <v>1</v>
      </c>
      <c r="J2220">
        <v>1</v>
      </c>
      <c r="K2220">
        <v>0</v>
      </c>
      <c r="L2220">
        <v>447</v>
      </c>
    </row>
    <row r="2221" spans="1:12" x14ac:dyDescent="0.3">
      <c r="A2221">
        <v>91001519</v>
      </c>
      <c r="B2221" s="13" t="s">
        <v>3189</v>
      </c>
      <c r="C2221" s="13" t="s">
        <v>3190</v>
      </c>
      <c r="D2221" s="13" t="s">
        <v>3202</v>
      </c>
      <c r="E2221">
        <v>5</v>
      </c>
      <c r="F2221">
        <v>2020</v>
      </c>
      <c r="G2221">
        <v>1</v>
      </c>
      <c r="H2221" s="13" t="s">
        <v>6975</v>
      </c>
      <c r="I2221">
        <v>1</v>
      </c>
      <c r="J2221">
        <v>1</v>
      </c>
      <c r="K2221">
        <v>0</v>
      </c>
      <c r="L2221">
        <v>168</v>
      </c>
    </row>
    <row r="2222" spans="1:12" x14ac:dyDescent="0.3">
      <c r="A2222">
        <v>91001619</v>
      </c>
      <c r="B2222" s="13" t="s">
        <v>3189</v>
      </c>
      <c r="C2222" s="13" t="s">
        <v>3190</v>
      </c>
      <c r="D2222" s="13" t="s">
        <v>3203</v>
      </c>
      <c r="E2222">
        <v>5</v>
      </c>
      <c r="F2222">
        <v>2020</v>
      </c>
      <c r="G2222">
        <v>0</v>
      </c>
      <c r="H2222" s="13" t="s">
        <v>6975</v>
      </c>
      <c r="I2222">
        <v>1</v>
      </c>
      <c r="J2222">
        <v>1</v>
      </c>
      <c r="K2222">
        <v>0</v>
      </c>
      <c r="L2222">
        <v>168</v>
      </c>
    </row>
    <row r="2223" spans="1:12" x14ac:dyDescent="0.3">
      <c r="A2223">
        <v>91001719</v>
      </c>
      <c r="B2223" s="13" t="s">
        <v>3189</v>
      </c>
      <c r="C2223" s="13" t="s">
        <v>3190</v>
      </c>
      <c r="D2223" s="13" t="s">
        <v>3202</v>
      </c>
      <c r="E2223">
        <v>5</v>
      </c>
      <c r="F2223">
        <v>2020</v>
      </c>
      <c r="G2223">
        <v>1</v>
      </c>
      <c r="H2223" s="13" t="s">
        <v>6975</v>
      </c>
      <c r="I2223">
        <v>1</v>
      </c>
      <c r="J2223">
        <v>1</v>
      </c>
      <c r="K2223">
        <v>0</v>
      </c>
      <c r="L2223">
        <v>210</v>
      </c>
    </row>
    <row r="2224" spans="1:12" x14ac:dyDescent="0.3">
      <c r="A2224">
        <v>91001819</v>
      </c>
      <c r="B2224" s="13" t="s">
        <v>3189</v>
      </c>
      <c r="C2224" s="13" t="s">
        <v>3190</v>
      </c>
      <c r="D2224" s="13" t="s">
        <v>3203</v>
      </c>
      <c r="E2224">
        <v>5</v>
      </c>
      <c r="F2224">
        <v>2020</v>
      </c>
      <c r="G2224">
        <v>1</v>
      </c>
      <c r="H2224" s="13" t="s">
        <v>6975</v>
      </c>
      <c r="I2224">
        <v>1</v>
      </c>
      <c r="J2224">
        <v>1</v>
      </c>
      <c r="K2224">
        <v>0</v>
      </c>
      <c r="L2224">
        <v>192</v>
      </c>
    </row>
    <row r="2225" spans="1:12" x14ac:dyDescent="0.3">
      <c r="A2225">
        <v>91001919</v>
      </c>
      <c r="B2225" s="13" t="s">
        <v>3189</v>
      </c>
      <c r="C2225" s="13" t="s">
        <v>3190</v>
      </c>
      <c r="D2225" s="13" t="s">
        <v>3203</v>
      </c>
      <c r="E2225">
        <v>5</v>
      </c>
      <c r="F2225">
        <v>2020</v>
      </c>
      <c r="G2225">
        <v>0</v>
      </c>
      <c r="H2225" s="13" t="s">
        <v>6975</v>
      </c>
      <c r="I2225">
        <v>1</v>
      </c>
      <c r="J2225">
        <v>1</v>
      </c>
      <c r="K2225">
        <v>0</v>
      </c>
      <c r="L2225">
        <v>192</v>
      </c>
    </row>
    <row r="2226" spans="1:12" x14ac:dyDescent="0.3">
      <c r="A2226">
        <v>91002019</v>
      </c>
      <c r="B2226" s="13" t="s">
        <v>3189</v>
      </c>
      <c r="C2226" s="13" t="s">
        <v>3190</v>
      </c>
      <c r="D2226" s="13" t="s">
        <v>3200</v>
      </c>
      <c r="E2226">
        <v>5</v>
      </c>
      <c r="F2226">
        <v>2020</v>
      </c>
      <c r="G2226">
        <v>0</v>
      </c>
      <c r="H2226" s="13" t="s">
        <v>6975</v>
      </c>
      <c r="I2226">
        <v>1</v>
      </c>
      <c r="J2226">
        <v>1</v>
      </c>
      <c r="K2226">
        <v>0</v>
      </c>
      <c r="L2226">
        <v>492</v>
      </c>
    </row>
    <row r="2227" spans="1:12" x14ac:dyDescent="0.3">
      <c r="A2227">
        <v>32010119</v>
      </c>
      <c r="B2227" s="13" t="s">
        <v>3189</v>
      </c>
      <c r="C2227" s="13" t="s">
        <v>3190</v>
      </c>
      <c r="D2227" s="13" t="s">
        <v>6</v>
      </c>
      <c r="E2227">
        <v>5</v>
      </c>
      <c r="F2227">
        <v>2020</v>
      </c>
      <c r="G2227">
        <v>0</v>
      </c>
      <c r="H2227" s="13" t="s">
        <v>6975</v>
      </c>
      <c r="I2227">
        <v>1</v>
      </c>
      <c r="J2227">
        <v>1</v>
      </c>
      <c r="K2227">
        <v>0</v>
      </c>
      <c r="L2227">
        <v>436</v>
      </c>
    </row>
    <row r="2228" spans="1:12" x14ac:dyDescent="0.3">
      <c r="A2228">
        <v>32010219</v>
      </c>
      <c r="B2228" s="13" t="s">
        <v>3189</v>
      </c>
      <c r="C2228" s="13" t="s">
        <v>3190</v>
      </c>
      <c r="D2228" s="13" t="s">
        <v>6</v>
      </c>
      <c r="E2228">
        <v>5</v>
      </c>
      <c r="F2228">
        <v>2020</v>
      </c>
      <c r="G2228">
        <v>1</v>
      </c>
      <c r="H2228" s="13" t="s">
        <v>6975</v>
      </c>
      <c r="I2228">
        <v>1</v>
      </c>
      <c r="J2228">
        <v>1</v>
      </c>
      <c r="K2228">
        <v>0</v>
      </c>
      <c r="L2228">
        <v>636</v>
      </c>
    </row>
    <row r="2229" spans="1:12" x14ac:dyDescent="0.3">
      <c r="A2229">
        <v>32010319</v>
      </c>
      <c r="B2229" s="13" t="s">
        <v>3189</v>
      </c>
      <c r="C2229" s="13" t="s">
        <v>3190</v>
      </c>
      <c r="D2229" s="13" t="s">
        <v>3200</v>
      </c>
      <c r="E2229">
        <v>5</v>
      </c>
      <c r="F2229">
        <v>2020</v>
      </c>
      <c r="G2229">
        <v>1</v>
      </c>
      <c r="H2229" s="13" t="s">
        <v>6975</v>
      </c>
      <c r="I2229">
        <v>1</v>
      </c>
      <c r="J2229">
        <v>1</v>
      </c>
      <c r="K2229">
        <v>0</v>
      </c>
      <c r="L2229">
        <v>478</v>
      </c>
    </row>
    <row r="2230" spans="1:12" x14ac:dyDescent="0.3">
      <c r="A2230">
        <v>32010419</v>
      </c>
      <c r="B2230" s="13" t="s">
        <v>3189</v>
      </c>
      <c r="C2230" s="13" t="s">
        <v>3190</v>
      </c>
      <c r="D2230" s="13" t="s">
        <v>3203</v>
      </c>
      <c r="E2230">
        <v>5</v>
      </c>
      <c r="F2230">
        <v>2020</v>
      </c>
      <c r="G2230">
        <v>0</v>
      </c>
      <c r="H2230" s="13" t="s">
        <v>6975</v>
      </c>
      <c r="I2230">
        <v>1</v>
      </c>
      <c r="J2230">
        <v>1</v>
      </c>
      <c r="K2230">
        <v>0</v>
      </c>
      <c r="L2230">
        <v>295</v>
      </c>
    </row>
    <row r="2231" spans="1:12" x14ac:dyDescent="0.3">
      <c r="A2231">
        <v>32010519</v>
      </c>
      <c r="B2231" s="13" t="s">
        <v>3189</v>
      </c>
      <c r="C2231" s="13" t="s">
        <v>3190</v>
      </c>
      <c r="D2231" s="13" t="s">
        <v>3200</v>
      </c>
      <c r="E2231">
        <v>5</v>
      </c>
      <c r="F2231">
        <v>2020</v>
      </c>
      <c r="G2231">
        <v>0</v>
      </c>
      <c r="H2231" s="13" t="s">
        <v>6975</v>
      </c>
      <c r="I2231">
        <v>1</v>
      </c>
      <c r="J2231">
        <v>1</v>
      </c>
      <c r="K2231">
        <v>0</v>
      </c>
      <c r="L2231">
        <v>293</v>
      </c>
    </row>
    <row r="2232" spans="1:12" x14ac:dyDescent="0.3">
      <c r="A2232">
        <v>32010619</v>
      </c>
      <c r="B2232" s="13" t="s">
        <v>3189</v>
      </c>
      <c r="C2232" s="13" t="s">
        <v>3190</v>
      </c>
      <c r="D2232" s="13" t="s">
        <v>3200</v>
      </c>
      <c r="E2232">
        <v>5</v>
      </c>
      <c r="F2232">
        <v>2020</v>
      </c>
      <c r="G2232">
        <v>0</v>
      </c>
      <c r="H2232" s="13" t="s">
        <v>6975</v>
      </c>
      <c r="I2232">
        <v>1</v>
      </c>
      <c r="J2232">
        <v>1</v>
      </c>
      <c r="K2232">
        <v>0</v>
      </c>
      <c r="L2232">
        <v>345</v>
      </c>
    </row>
    <row r="2233" spans="1:12" x14ac:dyDescent="0.3">
      <c r="A2233">
        <v>32010719</v>
      </c>
      <c r="B2233" s="13" t="s">
        <v>3189</v>
      </c>
      <c r="C2233" s="13" t="s">
        <v>3190</v>
      </c>
      <c r="D2233" s="13" t="s">
        <v>6</v>
      </c>
      <c r="E2233">
        <v>5</v>
      </c>
      <c r="F2233">
        <v>2020</v>
      </c>
      <c r="G2233">
        <v>0</v>
      </c>
      <c r="H2233" s="13" t="s">
        <v>6975</v>
      </c>
      <c r="I2233">
        <v>1</v>
      </c>
      <c r="J2233">
        <v>1</v>
      </c>
      <c r="K2233">
        <v>0</v>
      </c>
      <c r="L2233">
        <v>447</v>
      </c>
    </row>
    <row r="2234" spans="1:12" x14ac:dyDescent="0.3">
      <c r="A2234">
        <v>32010819</v>
      </c>
      <c r="B2234" s="13" t="s">
        <v>3189</v>
      </c>
      <c r="C2234" s="13" t="s">
        <v>3190</v>
      </c>
      <c r="D2234" s="13" t="s">
        <v>3201</v>
      </c>
      <c r="E2234">
        <v>5</v>
      </c>
      <c r="F2234">
        <v>2020</v>
      </c>
      <c r="G2234">
        <v>0</v>
      </c>
      <c r="H2234" s="13" t="s">
        <v>6975</v>
      </c>
      <c r="I2234">
        <v>1</v>
      </c>
      <c r="J2234">
        <v>1</v>
      </c>
      <c r="K2234">
        <v>0</v>
      </c>
      <c r="L2234">
        <v>345</v>
      </c>
    </row>
    <row r="2235" spans="1:12" x14ac:dyDescent="0.3">
      <c r="A2235">
        <v>32010919</v>
      </c>
      <c r="B2235" s="13" t="s">
        <v>3189</v>
      </c>
      <c r="C2235" s="13" t="s">
        <v>3190</v>
      </c>
      <c r="D2235" s="13" t="s">
        <v>6</v>
      </c>
      <c r="E2235">
        <v>5</v>
      </c>
      <c r="F2235">
        <v>2020</v>
      </c>
      <c r="G2235">
        <v>0</v>
      </c>
      <c r="H2235" s="13" t="s">
        <v>6975</v>
      </c>
      <c r="I2235">
        <v>1</v>
      </c>
      <c r="J2235">
        <v>1</v>
      </c>
      <c r="K2235">
        <v>0</v>
      </c>
      <c r="L2235">
        <v>345</v>
      </c>
    </row>
    <row r="2236" spans="1:12" x14ac:dyDescent="0.3">
      <c r="A2236">
        <v>32011019</v>
      </c>
      <c r="B2236" s="13" t="s">
        <v>3189</v>
      </c>
      <c r="C2236" s="13" t="s">
        <v>3190</v>
      </c>
      <c r="D2236" s="13" t="s">
        <v>3201</v>
      </c>
      <c r="E2236">
        <v>5</v>
      </c>
      <c r="F2236">
        <v>2020</v>
      </c>
      <c r="G2236">
        <v>1</v>
      </c>
      <c r="H2236" s="13" t="s">
        <v>6975</v>
      </c>
      <c r="I2236">
        <v>1</v>
      </c>
      <c r="J2236">
        <v>1</v>
      </c>
      <c r="K2236">
        <v>0</v>
      </c>
      <c r="L2236">
        <v>436</v>
      </c>
    </row>
    <row r="2237" spans="1:12" x14ac:dyDescent="0.3">
      <c r="A2237">
        <v>32011119</v>
      </c>
      <c r="B2237" s="13" t="s">
        <v>3189</v>
      </c>
      <c r="C2237" s="13" t="s">
        <v>3190</v>
      </c>
      <c r="D2237" s="13" t="s">
        <v>3202</v>
      </c>
      <c r="E2237">
        <v>5</v>
      </c>
      <c r="F2237">
        <v>2020</v>
      </c>
      <c r="G2237">
        <v>0</v>
      </c>
      <c r="H2237" s="13" t="s">
        <v>6975</v>
      </c>
      <c r="I2237">
        <v>1</v>
      </c>
      <c r="J2237">
        <v>1</v>
      </c>
      <c r="K2237">
        <v>0</v>
      </c>
      <c r="L2237">
        <v>579</v>
      </c>
    </row>
    <row r="2238" spans="1:12" x14ac:dyDescent="0.3">
      <c r="A2238">
        <v>32011219</v>
      </c>
      <c r="B2238" s="13" t="s">
        <v>3189</v>
      </c>
      <c r="C2238" s="13" t="s">
        <v>3190</v>
      </c>
      <c r="D2238" s="13" t="s">
        <v>3201</v>
      </c>
      <c r="E2238">
        <v>5</v>
      </c>
      <c r="F2238">
        <v>2020</v>
      </c>
      <c r="G2238">
        <v>1</v>
      </c>
      <c r="H2238" s="13" t="s">
        <v>6975</v>
      </c>
      <c r="I2238">
        <v>1</v>
      </c>
      <c r="J2238">
        <v>1</v>
      </c>
      <c r="K2238">
        <v>0</v>
      </c>
      <c r="L2238">
        <v>538</v>
      </c>
    </row>
    <row r="2239" spans="1:12" x14ac:dyDescent="0.3">
      <c r="A2239">
        <v>32011319</v>
      </c>
      <c r="B2239" s="13" t="s">
        <v>3189</v>
      </c>
      <c r="C2239" s="13" t="s">
        <v>3190</v>
      </c>
      <c r="D2239" s="13" t="s">
        <v>3202</v>
      </c>
      <c r="E2239">
        <v>5</v>
      </c>
      <c r="F2239">
        <v>2020</v>
      </c>
      <c r="G2239">
        <v>1</v>
      </c>
      <c r="H2239" s="13" t="s">
        <v>6975</v>
      </c>
      <c r="I2239">
        <v>1</v>
      </c>
      <c r="J2239">
        <v>1</v>
      </c>
      <c r="K2239">
        <v>0</v>
      </c>
      <c r="L2239">
        <v>312</v>
      </c>
    </row>
    <row r="2240" spans="1:12" x14ac:dyDescent="0.3">
      <c r="A2240">
        <v>32011419</v>
      </c>
      <c r="B2240" s="13" t="s">
        <v>3189</v>
      </c>
      <c r="C2240" s="13" t="s">
        <v>3190</v>
      </c>
      <c r="D2240" s="13" t="s">
        <v>3203</v>
      </c>
      <c r="E2240">
        <v>5</v>
      </c>
      <c r="F2240">
        <v>2020</v>
      </c>
      <c r="G2240">
        <v>1</v>
      </c>
      <c r="H2240" s="13" t="s">
        <v>6975</v>
      </c>
      <c r="I2240">
        <v>1</v>
      </c>
      <c r="J2240">
        <v>1</v>
      </c>
      <c r="K2240">
        <v>0</v>
      </c>
      <c r="L2240">
        <v>317</v>
      </c>
    </row>
    <row r="2241" spans="1:12" x14ac:dyDescent="0.3">
      <c r="A2241">
        <v>32011519</v>
      </c>
      <c r="B2241" s="13" t="s">
        <v>3189</v>
      </c>
      <c r="C2241" s="13" t="s">
        <v>3190</v>
      </c>
      <c r="D2241" s="13" t="s">
        <v>3202</v>
      </c>
      <c r="E2241">
        <v>5</v>
      </c>
      <c r="F2241">
        <v>2020</v>
      </c>
      <c r="G2241">
        <v>1</v>
      </c>
      <c r="H2241" s="13" t="s">
        <v>6975</v>
      </c>
      <c r="I2241">
        <v>1</v>
      </c>
      <c r="J2241">
        <v>1</v>
      </c>
      <c r="K2241">
        <v>0</v>
      </c>
      <c r="L2241">
        <v>383</v>
      </c>
    </row>
    <row r="2242" spans="1:12" x14ac:dyDescent="0.3">
      <c r="A2242">
        <v>32011619</v>
      </c>
      <c r="B2242" s="13" t="s">
        <v>3189</v>
      </c>
      <c r="C2242" s="13" t="s">
        <v>3190</v>
      </c>
      <c r="D2242" s="13" t="s">
        <v>3203</v>
      </c>
      <c r="E2242">
        <v>5</v>
      </c>
      <c r="F2242">
        <v>2020</v>
      </c>
      <c r="G2242">
        <v>1</v>
      </c>
      <c r="H2242" s="13" t="s">
        <v>6975</v>
      </c>
      <c r="I2242">
        <v>1</v>
      </c>
      <c r="J2242">
        <v>1</v>
      </c>
      <c r="K2242">
        <v>0</v>
      </c>
      <c r="L2242">
        <v>383</v>
      </c>
    </row>
    <row r="2243" spans="1:12" x14ac:dyDescent="0.3">
      <c r="A2243">
        <v>32011719</v>
      </c>
      <c r="B2243" s="13" t="s">
        <v>3189</v>
      </c>
      <c r="C2243" s="13" t="s">
        <v>3190</v>
      </c>
      <c r="D2243" s="13" t="s">
        <v>6</v>
      </c>
      <c r="E2243">
        <v>5</v>
      </c>
      <c r="F2243">
        <v>2020</v>
      </c>
      <c r="G2243">
        <v>1</v>
      </c>
      <c r="H2243" s="13" t="s">
        <v>6975</v>
      </c>
      <c r="I2243">
        <v>1</v>
      </c>
      <c r="J2243">
        <v>1</v>
      </c>
      <c r="K2243">
        <v>0</v>
      </c>
      <c r="L2243">
        <v>447</v>
      </c>
    </row>
    <row r="2244" spans="1:12" x14ac:dyDescent="0.3">
      <c r="A2244">
        <v>32011819</v>
      </c>
      <c r="B2244" s="13" t="s">
        <v>3189</v>
      </c>
      <c r="C2244" s="13" t="s">
        <v>3190</v>
      </c>
      <c r="D2244" s="13" t="s">
        <v>3203</v>
      </c>
      <c r="E2244">
        <v>5</v>
      </c>
      <c r="F2244">
        <v>2020</v>
      </c>
      <c r="G2244">
        <v>0</v>
      </c>
      <c r="H2244" s="13" t="s">
        <v>6975</v>
      </c>
      <c r="I2244">
        <v>1</v>
      </c>
      <c r="J2244">
        <v>1</v>
      </c>
      <c r="K2244">
        <v>0</v>
      </c>
      <c r="L2244">
        <v>345</v>
      </c>
    </row>
    <row r="2245" spans="1:12" x14ac:dyDescent="0.3">
      <c r="A2245">
        <v>32011919</v>
      </c>
      <c r="B2245" s="13" t="s">
        <v>3189</v>
      </c>
      <c r="C2245" s="13" t="s">
        <v>3190</v>
      </c>
      <c r="D2245" s="13" t="s">
        <v>3201</v>
      </c>
      <c r="E2245">
        <v>5</v>
      </c>
      <c r="F2245">
        <v>2020</v>
      </c>
      <c r="G2245">
        <v>1</v>
      </c>
      <c r="H2245" s="13" t="s">
        <v>6975</v>
      </c>
      <c r="I2245">
        <v>1</v>
      </c>
      <c r="J2245">
        <v>1</v>
      </c>
      <c r="K2245">
        <v>0</v>
      </c>
      <c r="L2245">
        <v>144</v>
      </c>
    </row>
    <row r="2246" spans="1:12" x14ac:dyDescent="0.3">
      <c r="A2246">
        <v>32012019</v>
      </c>
      <c r="B2246" s="13" t="s">
        <v>3189</v>
      </c>
      <c r="C2246" s="13" t="s">
        <v>3190</v>
      </c>
      <c r="D2246" s="13" t="s">
        <v>3203</v>
      </c>
      <c r="E2246">
        <v>5</v>
      </c>
      <c r="F2246">
        <v>2020</v>
      </c>
      <c r="G2246">
        <v>1</v>
      </c>
      <c r="H2246" s="13" t="s">
        <v>6975</v>
      </c>
      <c r="I2246">
        <v>1</v>
      </c>
      <c r="J2246">
        <v>1</v>
      </c>
      <c r="K2246">
        <v>0</v>
      </c>
      <c r="L2246">
        <v>579</v>
      </c>
    </row>
    <row r="2247" spans="1:12" x14ac:dyDescent="0.3">
      <c r="A2247">
        <v>32012119</v>
      </c>
      <c r="B2247" s="13" t="s">
        <v>3189</v>
      </c>
      <c r="C2247" s="13" t="s">
        <v>3190</v>
      </c>
      <c r="D2247" s="13" t="s">
        <v>6</v>
      </c>
      <c r="E2247">
        <v>5</v>
      </c>
      <c r="F2247">
        <v>2020</v>
      </c>
      <c r="G2247">
        <v>1</v>
      </c>
      <c r="H2247" s="13" t="s">
        <v>6975</v>
      </c>
      <c r="I2247">
        <v>1</v>
      </c>
      <c r="J2247">
        <v>1</v>
      </c>
      <c r="K2247">
        <v>0</v>
      </c>
      <c r="L2247">
        <v>592</v>
      </c>
    </row>
    <row r="2248" spans="1:12" x14ac:dyDescent="0.3">
      <c r="A2248">
        <v>32012219</v>
      </c>
      <c r="B2248" s="13" t="s">
        <v>3189</v>
      </c>
      <c r="C2248" s="13" t="s">
        <v>3190</v>
      </c>
      <c r="D2248" s="13" t="s">
        <v>3200</v>
      </c>
      <c r="E2248">
        <v>5</v>
      </c>
      <c r="F2248">
        <v>2020</v>
      </c>
      <c r="G2248">
        <v>1</v>
      </c>
      <c r="H2248" s="13" t="s">
        <v>6975</v>
      </c>
      <c r="I2248">
        <v>1</v>
      </c>
      <c r="J2248">
        <v>1</v>
      </c>
      <c r="K2248">
        <v>0</v>
      </c>
      <c r="L2248">
        <v>336</v>
      </c>
    </row>
    <row r="2249" spans="1:12" x14ac:dyDescent="0.3">
      <c r="A2249">
        <v>32020119</v>
      </c>
      <c r="B2249" s="13" t="s">
        <v>3189</v>
      </c>
      <c r="C2249" s="13" t="s">
        <v>3190</v>
      </c>
      <c r="D2249" s="13" t="s">
        <v>6</v>
      </c>
      <c r="E2249">
        <v>5</v>
      </c>
      <c r="F2249">
        <v>2020</v>
      </c>
      <c r="G2249">
        <v>0</v>
      </c>
      <c r="H2249" s="13" t="s">
        <v>6975</v>
      </c>
      <c r="I2249">
        <v>1</v>
      </c>
      <c r="J2249">
        <v>1</v>
      </c>
      <c r="K2249">
        <v>0</v>
      </c>
      <c r="L2249">
        <v>579</v>
      </c>
    </row>
    <row r="2250" spans="1:12" x14ac:dyDescent="0.3">
      <c r="A2250">
        <v>44011019</v>
      </c>
      <c r="B2250" s="13" t="s">
        <v>3189</v>
      </c>
      <c r="C2250" s="13" t="s">
        <v>3190</v>
      </c>
      <c r="D2250" s="13" t="s">
        <v>3202</v>
      </c>
      <c r="E2250">
        <v>5</v>
      </c>
      <c r="F2250">
        <v>2020</v>
      </c>
      <c r="G2250">
        <v>1</v>
      </c>
      <c r="H2250" s="13" t="s">
        <v>6975</v>
      </c>
      <c r="I2250">
        <v>1</v>
      </c>
      <c r="J2250">
        <v>1</v>
      </c>
      <c r="K2250">
        <v>0</v>
      </c>
      <c r="L2250">
        <v>538</v>
      </c>
    </row>
    <row r="2251" spans="1:12" x14ac:dyDescent="0.3">
      <c r="A2251">
        <v>44011119</v>
      </c>
      <c r="B2251" s="13" t="s">
        <v>3189</v>
      </c>
      <c r="C2251" s="13" t="s">
        <v>3190</v>
      </c>
      <c r="D2251" s="13" t="s">
        <v>3203</v>
      </c>
      <c r="E2251">
        <v>5</v>
      </c>
      <c r="F2251">
        <v>2020</v>
      </c>
      <c r="G2251">
        <v>0</v>
      </c>
      <c r="H2251" s="13" t="s">
        <v>6975</v>
      </c>
      <c r="I2251">
        <v>1</v>
      </c>
      <c r="J2251">
        <v>1</v>
      </c>
      <c r="K2251">
        <v>0</v>
      </c>
      <c r="L2251">
        <v>267</v>
      </c>
    </row>
    <row r="2252" spans="1:12" x14ac:dyDescent="0.3">
      <c r="A2252">
        <v>44011219</v>
      </c>
      <c r="B2252" s="13" t="s">
        <v>3189</v>
      </c>
      <c r="C2252" s="13" t="s">
        <v>3190</v>
      </c>
      <c r="D2252" s="13" t="s">
        <v>3202</v>
      </c>
      <c r="E2252">
        <v>5</v>
      </c>
      <c r="F2252">
        <v>2020</v>
      </c>
      <c r="G2252">
        <v>0</v>
      </c>
      <c r="H2252" s="13" t="s">
        <v>6975</v>
      </c>
      <c r="I2252">
        <v>1</v>
      </c>
      <c r="J2252">
        <v>1</v>
      </c>
      <c r="K2252">
        <v>0</v>
      </c>
      <c r="L2252">
        <v>383</v>
      </c>
    </row>
    <row r="2253" spans="1:12" x14ac:dyDescent="0.3">
      <c r="A2253">
        <v>44011319</v>
      </c>
      <c r="B2253" s="13" t="s">
        <v>3189</v>
      </c>
      <c r="C2253" s="13" t="s">
        <v>3190</v>
      </c>
      <c r="D2253" s="13" t="s">
        <v>3202</v>
      </c>
      <c r="E2253">
        <v>5</v>
      </c>
      <c r="F2253">
        <v>2020</v>
      </c>
      <c r="G2253">
        <v>1</v>
      </c>
      <c r="H2253" s="13" t="s">
        <v>6975</v>
      </c>
      <c r="I2253">
        <v>1</v>
      </c>
      <c r="J2253">
        <v>1</v>
      </c>
      <c r="K2253">
        <v>0</v>
      </c>
      <c r="L2253">
        <v>383</v>
      </c>
    </row>
    <row r="2254" spans="1:12" x14ac:dyDescent="0.3">
      <c r="A2254">
        <v>44011419</v>
      </c>
      <c r="B2254" s="13" t="s">
        <v>3189</v>
      </c>
      <c r="C2254" s="13" t="s">
        <v>3190</v>
      </c>
      <c r="D2254" s="13" t="s">
        <v>3202</v>
      </c>
      <c r="E2254">
        <v>5</v>
      </c>
      <c r="F2254">
        <v>2020</v>
      </c>
      <c r="G2254">
        <v>0</v>
      </c>
      <c r="H2254" s="13" t="s">
        <v>6975</v>
      </c>
      <c r="I2254">
        <v>1</v>
      </c>
      <c r="J2254">
        <v>1</v>
      </c>
      <c r="K2254">
        <v>0</v>
      </c>
      <c r="L2254">
        <v>447</v>
      </c>
    </row>
    <row r="2255" spans="1:12" x14ac:dyDescent="0.3">
      <c r="A2255">
        <v>44011519</v>
      </c>
      <c r="B2255" s="13" t="s">
        <v>3189</v>
      </c>
      <c r="C2255" s="13" t="s">
        <v>3190</v>
      </c>
      <c r="D2255" s="13" t="s">
        <v>3203</v>
      </c>
      <c r="E2255">
        <v>5</v>
      </c>
      <c r="F2255">
        <v>2020</v>
      </c>
      <c r="G2255">
        <v>0</v>
      </c>
      <c r="H2255" s="13" t="s">
        <v>6975</v>
      </c>
      <c r="I2255">
        <v>1</v>
      </c>
      <c r="J2255">
        <v>1</v>
      </c>
      <c r="K2255">
        <v>0</v>
      </c>
      <c r="L2255">
        <v>383</v>
      </c>
    </row>
    <row r="2256" spans="1:12" x14ac:dyDescent="0.3">
      <c r="A2256">
        <v>44011619</v>
      </c>
      <c r="B2256" s="13" t="s">
        <v>3189</v>
      </c>
      <c r="C2256" s="13" t="s">
        <v>3190</v>
      </c>
      <c r="D2256" s="13" t="s">
        <v>3202</v>
      </c>
      <c r="E2256">
        <v>5</v>
      </c>
      <c r="F2256">
        <v>2020</v>
      </c>
      <c r="G2256">
        <v>0</v>
      </c>
      <c r="H2256" s="13" t="s">
        <v>6975</v>
      </c>
      <c r="I2256">
        <v>1</v>
      </c>
      <c r="J2256">
        <v>1</v>
      </c>
      <c r="K2256">
        <v>0</v>
      </c>
      <c r="L2256">
        <v>144</v>
      </c>
    </row>
    <row r="2257" spans="1:12" x14ac:dyDescent="0.3">
      <c r="A2257">
        <v>44011719</v>
      </c>
      <c r="B2257" s="13" t="s">
        <v>3189</v>
      </c>
      <c r="C2257" s="13" t="s">
        <v>3190</v>
      </c>
      <c r="D2257" s="13" t="s">
        <v>3203</v>
      </c>
      <c r="E2257">
        <v>5</v>
      </c>
      <c r="F2257">
        <v>2020</v>
      </c>
      <c r="G2257">
        <v>0</v>
      </c>
      <c r="H2257" s="13" t="s">
        <v>6975</v>
      </c>
      <c r="I2257">
        <v>1</v>
      </c>
      <c r="J2257">
        <v>1</v>
      </c>
      <c r="K2257">
        <v>0</v>
      </c>
      <c r="L2257">
        <v>172</v>
      </c>
    </row>
    <row r="2258" spans="1:12" x14ac:dyDescent="0.3">
      <c r="A2258">
        <v>44011819</v>
      </c>
      <c r="B2258" s="13" t="s">
        <v>3189</v>
      </c>
      <c r="C2258" s="13" t="s">
        <v>3190</v>
      </c>
      <c r="D2258" s="13" t="s">
        <v>6</v>
      </c>
      <c r="E2258">
        <v>5</v>
      </c>
      <c r="F2258">
        <v>2020</v>
      </c>
      <c r="G2258">
        <v>0</v>
      </c>
      <c r="H2258" s="13" t="s">
        <v>6975</v>
      </c>
      <c r="I2258">
        <v>1</v>
      </c>
      <c r="J2258">
        <v>1</v>
      </c>
      <c r="K2258">
        <v>0</v>
      </c>
      <c r="L2258">
        <v>240</v>
      </c>
    </row>
    <row r="2259" spans="1:12" x14ac:dyDescent="0.3">
      <c r="A2259">
        <v>44020119</v>
      </c>
      <c r="B2259" s="13" t="s">
        <v>3189</v>
      </c>
      <c r="C2259" s="13" t="s">
        <v>3190</v>
      </c>
      <c r="D2259" s="13" t="s">
        <v>3201</v>
      </c>
      <c r="E2259">
        <v>5</v>
      </c>
      <c r="F2259">
        <v>2020</v>
      </c>
      <c r="G2259">
        <v>1</v>
      </c>
      <c r="H2259" s="13" t="s">
        <v>6975</v>
      </c>
      <c r="I2259">
        <v>1</v>
      </c>
      <c r="J2259">
        <v>1</v>
      </c>
      <c r="K2259">
        <v>0</v>
      </c>
      <c r="L2259">
        <v>507</v>
      </c>
    </row>
    <row r="2260" spans="1:12" x14ac:dyDescent="0.3">
      <c r="A2260">
        <v>44020219</v>
      </c>
      <c r="B2260" s="13" t="s">
        <v>3189</v>
      </c>
      <c r="C2260" s="13" t="s">
        <v>3190</v>
      </c>
      <c r="D2260" s="13" t="s">
        <v>6</v>
      </c>
      <c r="E2260">
        <v>5</v>
      </c>
      <c r="F2260">
        <v>2020</v>
      </c>
      <c r="G2260">
        <v>0</v>
      </c>
      <c r="H2260" s="13" t="s">
        <v>6975</v>
      </c>
      <c r="I2260">
        <v>1</v>
      </c>
      <c r="J2260">
        <v>1</v>
      </c>
      <c r="K2260">
        <v>0</v>
      </c>
      <c r="L2260">
        <v>278</v>
      </c>
    </row>
    <row r="2261" spans="1:12" x14ac:dyDescent="0.3">
      <c r="A2261">
        <v>44020319</v>
      </c>
      <c r="B2261" s="13" t="s">
        <v>3189</v>
      </c>
      <c r="C2261" s="13" t="s">
        <v>3190</v>
      </c>
      <c r="D2261" s="13" t="s">
        <v>3202</v>
      </c>
      <c r="E2261">
        <v>5</v>
      </c>
      <c r="F2261">
        <v>2020</v>
      </c>
      <c r="G2261">
        <v>0</v>
      </c>
      <c r="H2261" s="13" t="s">
        <v>6975</v>
      </c>
      <c r="I2261">
        <v>1</v>
      </c>
      <c r="J2261">
        <v>1</v>
      </c>
      <c r="K2261">
        <v>0</v>
      </c>
      <c r="L2261">
        <v>383</v>
      </c>
    </row>
    <row r="2262" spans="1:12" x14ac:dyDescent="0.3">
      <c r="A2262">
        <v>44020419</v>
      </c>
      <c r="B2262" s="13" t="s">
        <v>3189</v>
      </c>
      <c r="C2262" s="13" t="s">
        <v>3190</v>
      </c>
      <c r="D2262" s="13" t="s">
        <v>6</v>
      </c>
      <c r="E2262">
        <v>5</v>
      </c>
      <c r="F2262">
        <v>2020</v>
      </c>
      <c r="G2262">
        <v>1</v>
      </c>
      <c r="H2262" s="13" t="s">
        <v>6975</v>
      </c>
      <c r="I2262">
        <v>1</v>
      </c>
      <c r="J2262">
        <v>1</v>
      </c>
      <c r="K2262">
        <v>0</v>
      </c>
      <c r="L2262">
        <v>383</v>
      </c>
    </row>
    <row r="2263" spans="1:12" x14ac:dyDescent="0.3">
      <c r="A2263">
        <v>44020519</v>
      </c>
      <c r="B2263" s="13" t="s">
        <v>3189</v>
      </c>
      <c r="C2263" s="13" t="s">
        <v>3190</v>
      </c>
      <c r="D2263" s="13" t="s">
        <v>3202</v>
      </c>
      <c r="E2263">
        <v>5</v>
      </c>
      <c r="F2263">
        <v>2020</v>
      </c>
      <c r="G2263">
        <v>0</v>
      </c>
      <c r="H2263" s="13" t="s">
        <v>6975</v>
      </c>
      <c r="I2263">
        <v>1</v>
      </c>
      <c r="J2263">
        <v>1</v>
      </c>
      <c r="K2263">
        <v>0</v>
      </c>
      <c r="L2263">
        <v>447</v>
      </c>
    </row>
    <row r="2264" spans="1:12" x14ac:dyDescent="0.3">
      <c r="A2264">
        <v>44020619</v>
      </c>
      <c r="B2264" s="13" t="s">
        <v>3189</v>
      </c>
      <c r="C2264" s="13" t="s">
        <v>3190</v>
      </c>
      <c r="D2264" s="13" t="s">
        <v>3203</v>
      </c>
      <c r="E2264">
        <v>5</v>
      </c>
      <c r="F2264">
        <v>2020</v>
      </c>
      <c r="G2264">
        <v>1</v>
      </c>
      <c r="H2264" s="13" t="s">
        <v>6975</v>
      </c>
      <c r="I2264">
        <v>1</v>
      </c>
      <c r="J2264">
        <v>1</v>
      </c>
      <c r="K2264">
        <v>0</v>
      </c>
      <c r="L2264">
        <v>144</v>
      </c>
    </row>
    <row r="2265" spans="1:12" x14ac:dyDescent="0.3">
      <c r="A2265">
        <v>44020719</v>
      </c>
      <c r="B2265" s="13" t="s">
        <v>3189</v>
      </c>
      <c r="C2265" s="13" t="s">
        <v>3190</v>
      </c>
      <c r="D2265" s="13" t="s">
        <v>3203</v>
      </c>
      <c r="E2265">
        <v>5</v>
      </c>
      <c r="F2265">
        <v>2020</v>
      </c>
      <c r="G2265">
        <v>0</v>
      </c>
      <c r="H2265" s="13" t="s">
        <v>6975</v>
      </c>
      <c r="I2265">
        <v>1</v>
      </c>
      <c r="J2265">
        <v>1</v>
      </c>
      <c r="K2265">
        <v>0</v>
      </c>
      <c r="L2265">
        <v>168</v>
      </c>
    </row>
    <row r="2266" spans="1:12" x14ac:dyDescent="0.3">
      <c r="A2266">
        <v>44020819</v>
      </c>
      <c r="B2266" s="13" t="s">
        <v>3189</v>
      </c>
      <c r="C2266" s="13" t="s">
        <v>3190</v>
      </c>
      <c r="D2266" s="13" t="s">
        <v>3201</v>
      </c>
      <c r="E2266">
        <v>5</v>
      </c>
      <c r="F2266">
        <v>2020</v>
      </c>
      <c r="G2266">
        <v>0</v>
      </c>
      <c r="H2266" s="13" t="s">
        <v>6975</v>
      </c>
      <c r="I2266">
        <v>1</v>
      </c>
      <c r="J2266">
        <v>1</v>
      </c>
      <c r="K2266">
        <v>0</v>
      </c>
      <c r="L2266">
        <v>205</v>
      </c>
    </row>
    <row r="2267" spans="1:12" x14ac:dyDescent="0.3">
      <c r="A2267">
        <v>44020919</v>
      </c>
      <c r="B2267" s="13" t="s">
        <v>3189</v>
      </c>
      <c r="C2267" s="13" t="s">
        <v>3190</v>
      </c>
      <c r="D2267" s="13" t="s">
        <v>3202</v>
      </c>
      <c r="E2267">
        <v>5</v>
      </c>
      <c r="F2267">
        <v>2020</v>
      </c>
      <c r="G2267">
        <v>0</v>
      </c>
      <c r="H2267" s="13" t="s">
        <v>6975</v>
      </c>
      <c r="I2267">
        <v>1</v>
      </c>
      <c r="J2267">
        <v>1</v>
      </c>
      <c r="K2267">
        <v>0</v>
      </c>
      <c r="L2267">
        <v>210</v>
      </c>
    </row>
    <row r="2268" spans="1:12" x14ac:dyDescent="0.3">
      <c r="A2268">
        <v>22220119</v>
      </c>
      <c r="B2268" s="13" t="s">
        <v>3189</v>
      </c>
      <c r="C2268" s="13" t="s">
        <v>3190</v>
      </c>
      <c r="D2268" s="13" t="s">
        <v>3203</v>
      </c>
      <c r="E2268">
        <v>5</v>
      </c>
      <c r="F2268">
        <v>2020</v>
      </c>
      <c r="G2268">
        <v>0</v>
      </c>
      <c r="H2268" s="13" t="s">
        <v>6975</v>
      </c>
      <c r="I2268">
        <v>1</v>
      </c>
      <c r="J2268">
        <v>1</v>
      </c>
      <c r="K2268">
        <v>0</v>
      </c>
      <c r="L2268">
        <v>510</v>
      </c>
    </row>
    <row r="2269" spans="1:12" x14ac:dyDescent="0.3">
      <c r="A2269">
        <v>22220219</v>
      </c>
      <c r="B2269" s="13" t="s">
        <v>3189</v>
      </c>
      <c r="C2269" s="13" t="s">
        <v>3190</v>
      </c>
      <c r="D2269" s="13" t="s">
        <v>6</v>
      </c>
      <c r="E2269">
        <v>5</v>
      </c>
      <c r="F2269">
        <v>2020</v>
      </c>
      <c r="G2269">
        <v>0</v>
      </c>
      <c r="H2269" s="13" t="s">
        <v>6975</v>
      </c>
      <c r="I2269">
        <v>1</v>
      </c>
      <c r="J2269">
        <v>1</v>
      </c>
      <c r="K2269">
        <v>0</v>
      </c>
      <c r="L2269">
        <v>506</v>
      </c>
    </row>
    <row r="2270" spans="1:12" x14ac:dyDescent="0.3">
      <c r="A2270">
        <v>22220319</v>
      </c>
      <c r="B2270" s="13" t="s">
        <v>3189</v>
      </c>
      <c r="C2270" s="13" t="s">
        <v>3190</v>
      </c>
      <c r="D2270" s="13" t="s">
        <v>3202</v>
      </c>
      <c r="E2270">
        <v>6</v>
      </c>
      <c r="F2270">
        <v>2020</v>
      </c>
      <c r="G2270">
        <v>0</v>
      </c>
      <c r="H2270" s="13" t="s">
        <v>6975</v>
      </c>
      <c r="I2270">
        <v>1</v>
      </c>
      <c r="J2270">
        <v>1</v>
      </c>
      <c r="K2270">
        <v>0</v>
      </c>
      <c r="L2270">
        <v>228</v>
      </c>
    </row>
    <row r="2271" spans="1:12" x14ac:dyDescent="0.3">
      <c r="A2271">
        <v>22220419</v>
      </c>
      <c r="B2271" s="13" t="s">
        <v>3189</v>
      </c>
      <c r="C2271" s="13" t="s">
        <v>3190</v>
      </c>
      <c r="D2271" s="13" t="s">
        <v>3200</v>
      </c>
      <c r="E2271">
        <v>6</v>
      </c>
      <c r="F2271">
        <v>2020</v>
      </c>
      <c r="G2271">
        <v>1</v>
      </c>
      <c r="H2271" s="13" t="s">
        <v>6975</v>
      </c>
      <c r="I2271">
        <v>1</v>
      </c>
      <c r="J2271">
        <v>1</v>
      </c>
      <c r="K2271">
        <v>0</v>
      </c>
      <c r="L2271">
        <v>345</v>
      </c>
    </row>
    <row r="2272" spans="1:12" x14ac:dyDescent="0.3">
      <c r="A2272">
        <v>22220519</v>
      </c>
      <c r="B2272" s="13" t="s">
        <v>3189</v>
      </c>
      <c r="C2272" s="13" t="s">
        <v>3190</v>
      </c>
      <c r="D2272" s="13" t="s">
        <v>3203</v>
      </c>
      <c r="E2272">
        <v>6</v>
      </c>
      <c r="F2272">
        <v>2020</v>
      </c>
      <c r="G2272">
        <v>0</v>
      </c>
      <c r="H2272" s="13" t="s">
        <v>6975</v>
      </c>
      <c r="I2272">
        <v>1</v>
      </c>
      <c r="J2272">
        <v>1</v>
      </c>
      <c r="K2272">
        <v>0</v>
      </c>
      <c r="L2272">
        <v>345</v>
      </c>
    </row>
    <row r="2273" spans="1:12" x14ac:dyDescent="0.3">
      <c r="A2273">
        <v>22220619</v>
      </c>
      <c r="B2273" s="13" t="s">
        <v>3189</v>
      </c>
      <c r="C2273" s="13" t="s">
        <v>3190</v>
      </c>
      <c r="D2273" s="13" t="s">
        <v>3201</v>
      </c>
      <c r="E2273">
        <v>6</v>
      </c>
      <c r="F2273">
        <v>2020</v>
      </c>
      <c r="G2273">
        <v>0</v>
      </c>
      <c r="H2273" s="13" t="s">
        <v>6975</v>
      </c>
      <c r="I2273">
        <v>1</v>
      </c>
      <c r="J2273">
        <v>1</v>
      </c>
      <c r="K2273">
        <v>0</v>
      </c>
      <c r="L2273">
        <v>345</v>
      </c>
    </row>
    <row r="2274" spans="1:12" x14ac:dyDescent="0.3">
      <c r="A2274">
        <v>22220719</v>
      </c>
      <c r="B2274" s="13" t="s">
        <v>3189</v>
      </c>
      <c r="C2274" s="13" t="s">
        <v>3190</v>
      </c>
      <c r="D2274" s="13" t="s">
        <v>6</v>
      </c>
      <c r="E2274">
        <v>6</v>
      </c>
      <c r="F2274">
        <v>2020</v>
      </c>
      <c r="G2274">
        <v>0</v>
      </c>
      <c r="H2274" s="13" t="s">
        <v>6975</v>
      </c>
      <c r="I2274">
        <v>1</v>
      </c>
      <c r="J2274">
        <v>1</v>
      </c>
      <c r="K2274">
        <v>0</v>
      </c>
      <c r="L2274">
        <v>447</v>
      </c>
    </row>
    <row r="2275" spans="1:12" x14ac:dyDescent="0.3">
      <c r="A2275">
        <v>22220819</v>
      </c>
      <c r="B2275" s="13" t="s">
        <v>3189</v>
      </c>
      <c r="C2275" s="13" t="s">
        <v>3190</v>
      </c>
      <c r="D2275" s="13" t="s">
        <v>6</v>
      </c>
      <c r="E2275">
        <v>6</v>
      </c>
      <c r="F2275">
        <v>2020</v>
      </c>
      <c r="G2275">
        <v>0</v>
      </c>
      <c r="H2275" s="13" t="s">
        <v>6975</v>
      </c>
      <c r="I2275">
        <v>1</v>
      </c>
      <c r="J2275">
        <v>1</v>
      </c>
      <c r="K2275">
        <v>0</v>
      </c>
      <c r="L2275">
        <v>168</v>
      </c>
    </row>
    <row r="2276" spans="1:12" x14ac:dyDescent="0.3">
      <c r="A2276">
        <v>22220919</v>
      </c>
      <c r="B2276" s="13" t="s">
        <v>3189</v>
      </c>
      <c r="C2276" s="13" t="s">
        <v>3190</v>
      </c>
      <c r="D2276" s="13" t="s">
        <v>6</v>
      </c>
      <c r="E2276">
        <v>6</v>
      </c>
      <c r="F2276">
        <v>2020</v>
      </c>
      <c r="G2276">
        <v>0</v>
      </c>
      <c r="H2276" s="13" t="s">
        <v>6975</v>
      </c>
      <c r="I2276">
        <v>1</v>
      </c>
      <c r="J2276">
        <v>1</v>
      </c>
      <c r="K2276">
        <v>0</v>
      </c>
      <c r="L2276">
        <v>144</v>
      </c>
    </row>
    <row r="2277" spans="1:12" x14ac:dyDescent="0.3">
      <c r="A2277">
        <v>22221019</v>
      </c>
      <c r="B2277" s="13" t="s">
        <v>3189</v>
      </c>
      <c r="C2277" s="13" t="s">
        <v>3190</v>
      </c>
      <c r="D2277" s="13" t="s">
        <v>3203</v>
      </c>
      <c r="E2277">
        <v>6</v>
      </c>
      <c r="F2277">
        <v>2020</v>
      </c>
      <c r="G2277">
        <v>0</v>
      </c>
      <c r="H2277" s="13" t="s">
        <v>6975</v>
      </c>
      <c r="I2277">
        <v>1</v>
      </c>
      <c r="J2277">
        <v>1</v>
      </c>
      <c r="K2277">
        <v>0</v>
      </c>
      <c r="L2277">
        <v>579</v>
      </c>
    </row>
    <row r="2278" spans="1:12" x14ac:dyDescent="0.3">
      <c r="A2278">
        <v>22221119</v>
      </c>
      <c r="B2278" s="13" t="s">
        <v>3189</v>
      </c>
      <c r="C2278" s="13" t="s">
        <v>3190</v>
      </c>
      <c r="D2278" s="13" t="s">
        <v>3203</v>
      </c>
      <c r="E2278">
        <v>6</v>
      </c>
      <c r="F2278">
        <v>2020</v>
      </c>
      <c r="G2278">
        <v>0</v>
      </c>
      <c r="H2278" s="13" t="s">
        <v>6975</v>
      </c>
      <c r="I2278">
        <v>1</v>
      </c>
      <c r="J2278">
        <v>1</v>
      </c>
      <c r="K2278">
        <v>0</v>
      </c>
      <c r="L2278">
        <v>492</v>
      </c>
    </row>
    <row r="2279" spans="1:12" x14ac:dyDescent="0.3">
      <c r="A2279">
        <v>22221219</v>
      </c>
      <c r="B2279" s="13" t="s">
        <v>3189</v>
      </c>
      <c r="C2279" s="13" t="s">
        <v>3190</v>
      </c>
      <c r="D2279" s="13" t="s">
        <v>3201</v>
      </c>
      <c r="E2279">
        <v>6</v>
      </c>
      <c r="F2279">
        <v>2020</v>
      </c>
      <c r="G2279">
        <v>0</v>
      </c>
      <c r="H2279" s="13" t="s">
        <v>6975</v>
      </c>
      <c r="I2279">
        <v>1</v>
      </c>
      <c r="J2279">
        <v>1</v>
      </c>
      <c r="K2279">
        <v>0</v>
      </c>
      <c r="L2279">
        <v>293</v>
      </c>
    </row>
    <row r="2280" spans="1:12" x14ac:dyDescent="0.3">
      <c r="A2280">
        <v>22221319</v>
      </c>
      <c r="B2280" s="13" t="s">
        <v>3189</v>
      </c>
      <c r="C2280" s="13" t="s">
        <v>3190</v>
      </c>
      <c r="D2280" s="13" t="s">
        <v>3201</v>
      </c>
      <c r="E2280">
        <v>6</v>
      </c>
      <c r="F2280">
        <v>2020</v>
      </c>
      <c r="G2280">
        <v>1</v>
      </c>
      <c r="H2280" s="13" t="s">
        <v>6975</v>
      </c>
      <c r="I2280">
        <v>1</v>
      </c>
      <c r="J2280">
        <v>1</v>
      </c>
      <c r="K2280">
        <v>0</v>
      </c>
      <c r="L2280">
        <v>345</v>
      </c>
    </row>
    <row r="2281" spans="1:12" x14ac:dyDescent="0.3">
      <c r="A2281">
        <v>22221419</v>
      </c>
      <c r="B2281" s="13" t="s">
        <v>3189</v>
      </c>
      <c r="C2281" s="13" t="s">
        <v>3190</v>
      </c>
      <c r="D2281" s="13" t="s">
        <v>3202</v>
      </c>
      <c r="E2281">
        <v>6</v>
      </c>
      <c r="F2281">
        <v>2020</v>
      </c>
      <c r="G2281">
        <v>0</v>
      </c>
      <c r="H2281" s="13" t="s">
        <v>6975</v>
      </c>
      <c r="I2281">
        <v>1</v>
      </c>
      <c r="J2281">
        <v>1</v>
      </c>
      <c r="K2281">
        <v>0</v>
      </c>
      <c r="L2281">
        <v>383</v>
      </c>
    </row>
    <row r="2282" spans="1:12" x14ac:dyDescent="0.3">
      <c r="A2282">
        <v>22221519</v>
      </c>
      <c r="B2282" s="13" t="s">
        <v>3189</v>
      </c>
      <c r="C2282" s="13" t="s">
        <v>3190</v>
      </c>
      <c r="D2282" s="13" t="s">
        <v>3202</v>
      </c>
      <c r="E2282">
        <v>6</v>
      </c>
      <c r="F2282">
        <v>2020</v>
      </c>
      <c r="G2282">
        <v>0</v>
      </c>
      <c r="H2282" s="13" t="s">
        <v>6975</v>
      </c>
      <c r="I2282">
        <v>1</v>
      </c>
      <c r="J2282">
        <v>1</v>
      </c>
      <c r="K2282">
        <v>0</v>
      </c>
      <c r="L2282">
        <v>447</v>
      </c>
    </row>
    <row r="2283" spans="1:12" x14ac:dyDescent="0.3">
      <c r="A2283">
        <v>22221619</v>
      </c>
      <c r="B2283" s="13" t="s">
        <v>3189</v>
      </c>
      <c r="C2283" s="13" t="s">
        <v>3190</v>
      </c>
      <c r="D2283" s="13" t="s">
        <v>6</v>
      </c>
      <c r="E2283">
        <v>6</v>
      </c>
      <c r="F2283">
        <v>2020</v>
      </c>
      <c r="G2283">
        <v>1</v>
      </c>
      <c r="H2283" s="13" t="s">
        <v>6975</v>
      </c>
      <c r="I2283">
        <v>1</v>
      </c>
      <c r="J2283">
        <v>1</v>
      </c>
      <c r="K2283">
        <v>0</v>
      </c>
      <c r="L2283">
        <v>447</v>
      </c>
    </row>
    <row r="2284" spans="1:12" x14ac:dyDescent="0.3">
      <c r="A2284">
        <v>22221719</v>
      </c>
      <c r="B2284" s="13" t="s">
        <v>3189</v>
      </c>
      <c r="C2284" s="13" t="s">
        <v>3190</v>
      </c>
      <c r="D2284" s="13" t="s">
        <v>3203</v>
      </c>
      <c r="E2284">
        <v>6</v>
      </c>
      <c r="F2284">
        <v>2020</v>
      </c>
      <c r="G2284">
        <v>0</v>
      </c>
      <c r="H2284" s="13" t="s">
        <v>6975</v>
      </c>
      <c r="I2284">
        <v>1</v>
      </c>
      <c r="J2284">
        <v>1</v>
      </c>
      <c r="K2284">
        <v>0</v>
      </c>
      <c r="L2284">
        <v>168</v>
      </c>
    </row>
    <row r="2285" spans="1:12" x14ac:dyDescent="0.3">
      <c r="A2285">
        <v>22221819</v>
      </c>
      <c r="B2285" s="13" t="s">
        <v>3189</v>
      </c>
      <c r="C2285" s="13" t="s">
        <v>3190</v>
      </c>
      <c r="D2285" s="13" t="s">
        <v>3203</v>
      </c>
      <c r="E2285">
        <v>6</v>
      </c>
      <c r="F2285">
        <v>2020</v>
      </c>
      <c r="G2285">
        <v>0</v>
      </c>
      <c r="H2285" s="13" t="s">
        <v>6975</v>
      </c>
      <c r="I2285">
        <v>1</v>
      </c>
      <c r="J2285">
        <v>1</v>
      </c>
      <c r="K2285">
        <v>0</v>
      </c>
      <c r="L2285">
        <v>168</v>
      </c>
    </row>
    <row r="2286" spans="1:12" x14ac:dyDescent="0.3">
      <c r="A2286">
        <v>22221919</v>
      </c>
      <c r="B2286" s="13" t="s">
        <v>3189</v>
      </c>
      <c r="C2286" s="13" t="s">
        <v>3190</v>
      </c>
      <c r="D2286" s="13" t="s">
        <v>6</v>
      </c>
      <c r="E2286">
        <v>6</v>
      </c>
      <c r="F2286">
        <v>2020</v>
      </c>
      <c r="G2286">
        <v>0</v>
      </c>
      <c r="H2286" s="13" t="s">
        <v>6975</v>
      </c>
      <c r="I2286">
        <v>1</v>
      </c>
      <c r="J2286">
        <v>1</v>
      </c>
      <c r="K2286">
        <v>0</v>
      </c>
      <c r="L2286">
        <v>205</v>
      </c>
    </row>
    <row r="2287" spans="1:12" x14ac:dyDescent="0.3">
      <c r="A2287">
        <v>22222019</v>
      </c>
      <c r="B2287" s="13" t="s">
        <v>3189</v>
      </c>
      <c r="C2287" s="13" t="s">
        <v>3190</v>
      </c>
      <c r="D2287" s="13" t="s">
        <v>3202</v>
      </c>
      <c r="E2287">
        <v>6</v>
      </c>
      <c r="F2287">
        <v>2020</v>
      </c>
      <c r="G2287">
        <v>1</v>
      </c>
      <c r="H2287" s="13" t="s">
        <v>6975</v>
      </c>
      <c r="I2287">
        <v>1</v>
      </c>
      <c r="J2287">
        <v>1</v>
      </c>
      <c r="K2287">
        <v>0</v>
      </c>
      <c r="L2287">
        <v>506</v>
      </c>
    </row>
    <row r="2288" spans="1:12" x14ac:dyDescent="0.3">
      <c r="A2288">
        <v>22222119</v>
      </c>
      <c r="B2288" s="13" t="s">
        <v>3189</v>
      </c>
      <c r="C2288" s="13" t="s">
        <v>3190</v>
      </c>
      <c r="D2288" s="13" t="s">
        <v>3202</v>
      </c>
      <c r="E2288">
        <v>6</v>
      </c>
      <c r="F2288">
        <v>2020</v>
      </c>
      <c r="G2288">
        <v>0</v>
      </c>
      <c r="H2288" s="13" t="s">
        <v>6975</v>
      </c>
      <c r="I2288">
        <v>1</v>
      </c>
      <c r="J2288">
        <v>1</v>
      </c>
      <c r="K2288">
        <v>0</v>
      </c>
      <c r="L2288">
        <v>336</v>
      </c>
    </row>
    <row r="2289" spans="1:12" x14ac:dyDescent="0.3">
      <c r="A2289">
        <v>22222219</v>
      </c>
      <c r="B2289" s="13" t="s">
        <v>3189</v>
      </c>
      <c r="C2289" s="13" t="s">
        <v>3190</v>
      </c>
      <c r="D2289" s="13" t="s">
        <v>3203</v>
      </c>
      <c r="E2289">
        <v>6</v>
      </c>
      <c r="F2289">
        <v>2020</v>
      </c>
      <c r="G2289">
        <v>1</v>
      </c>
      <c r="H2289" s="13" t="s">
        <v>6975</v>
      </c>
      <c r="I2289">
        <v>1</v>
      </c>
      <c r="J2289">
        <v>1</v>
      </c>
      <c r="K2289">
        <v>0</v>
      </c>
      <c r="L2289">
        <v>447</v>
      </c>
    </row>
    <row r="2290" spans="1:12" x14ac:dyDescent="0.3">
      <c r="A2290">
        <v>22222319</v>
      </c>
      <c r="B2290" s="13" t="s">
        <v>3189</v>
      </c>
      <c r="C2290" s="13" t="s">
        <v>3190</v>
      </c>
      <c r="D2290" s="13" t="s">
        <v>3200</v>
      </c>
      <c r="E2290">
        <v>6</v>
      </c>
      <c r="F2290">
        <v>2020</v>
      </c>
      <c r="G2290">
        <v>0</v>
      </c>
      <c r="H2290" s="13" t="s">
        <v>6975</v>
      </c>
      <c r="I2290">
        <v>1</v>
      </c>
      <c r="J2290">
        <v>1</v>
      </c>
      <c r="K2290">
        <v>0</v>
      </c>
      <c r="L2290">
        <v>345</v>
      </c>
    </row>
    <row r="2291" spans="1:12" x14ac:dyDescent="0.3">
      <c r="A2291">
        <v>22222419</v>
      </c>
      <c r="B2291" s="13" t="s">
        <v>3189</v>
      </c>
      <c r="C2291" s="13" t="s">
        <v>3190</v>
      </c>
      <c r="D2291" s="13" t="s">
        <v>3200</v>
      </c>
      <c r="E2291">
        <v>5</v>
      </c>
      <c r="F2291">
        <v>2020</v>
      </c>
      <c r="G2291">
        <v>1</v>
      </c>
      <c r="H2291" s="13" t="s">
        <v>6975</v>
      </c>
      <c r="I2291">
        <v>1</v>
      </c>
      <c r="J2291">
        <v>1</v>
      </c>
      <c r="K2291">
        <v>0</v>
      </c>
      <c r="L2291">
        <v>345</v>
      </c>
    </row>
    <row r="2292" spans="1:12" x14ac:dyDescent="0.3">
      <c r="A2292">
        <v>22222519</v>
      </c>
      <c r="B2292" s="13" t="s">
        <v>3189</v>
      </c>
      <c r="C2292" s="13" t="s">
        <v>3190</v>
      </c>
      <c r="D2292" s="13" t="s">
        <v>6</v>
      </c>
      <c r="E2292">
        <v>5</v>
      </c>
      <c r="F2292">
        <v>2020</v>
      </c>
      <c r="G2292">
        <v>1</v>
      </c>
      <c r="H2292" s="13" t="s">
        <v>6975</v>
      </c>
      <c r="I2292">
        <v>1</v>
      </c>
      <c r="J2292">
        <v>1</v>
      </c>
      <c r="K2292">
        <v>0</v>
      </c>
      <c r="L2292">
        <v>447</v>
      </c>
    </row>
    <row r="2293" spans="1:12" x14ac:dyDescent="0.3">
      <c r="A2293">
        <v>22222619</v>
      </c>
      <c r="B2293" s="13" t="s">
        <v>3189</v>
      </c>
      <c r="C2293" s="13" t="s">
        <v>3190</v>
      </c>
      <c r="D2293" s="13" t="s">
        <v>3202</v>
      </c>
      <c r="E2293">
        <v>5</v>
      </c>
      <c r="F2293">
        <v>2020</v>
      </c>
      <c r="G2293">
        <v>1</v>
      </c>
      <c r="H2293" s="13" t="s">
        <v>6975</v>
      </c>
      <c r="I2293">
        <v>1</v>
      </c>
      <c r="J2293">
        <v>1</v>
      </c>
      <c r="K2293">
        <v>0</v>
      </c>
      <c r="L2293">
        <v>168</v>
      </c>
    </row>
    <row r="2294" spans="1:12" x14ac:dyDescent="0.3">
      <c r="A2294">
        <v>22222719</v>
      </c>
      <c r="B2294" s="13" t="s">
        <v>3189</v>
      </c>
      <c r="C2294" s="13" t="s">
        <v>3190</v>
      </c>
      <c r="D2294" s="13" t="s">
        <v>3203</v>
      </c>
      <c r="E2294">
        <v>5</v>
      </c>
      <c r="F2294">
        <v>2020</v>
      </c>
      <c r="G2294">
        <v>1</v>
      </c>
      <c r="H2294" s="13" t="s">
        <v>6975</v>
      </c>
      <c r="I2294">
        <v>1</v>
      </c>
      <c r="J2294">
        <v>1</v>
      </c>
      <c r="K2294">
        <v>0</v>
      </c>
      <c r="L2294">
        <v>172</v>
      </c>
    </row>
    <row r="2295" spans="1:12" x14ac:dyDescent="0.3">
      <c r="A2295">
        <v>22222819</v>
      </c>
      <c r="B2295" s="13" t="s">
        <v>3189</v>
      </c>
      <c r="C2295" s="13" t="s">
        <v>3190</v>
      </c>
      <c r="D2295" s="13" t="s">
        <v>3203</v>
      </c>
      <c r="E2295">
        <v>5</v>
      </c>
      <c r="F2295">
        <v>2020</v>
      </c>
      <c r="G2295">
        <v>1</v>
      </c>
      <c r="H2295" s="13" t="s">
        <v>6975</v>
      </c>
      <c r="I2295">
        <v>1</v>
      </c>
      <c r="J2295">
        <v>1</v>
      </c>
      <c r="K2295">
        <v>0</v>
      </c>
      <c r="L2295">
        <v>205</v>
      </c>
    </row>
    <row r="2296" spans="1:12" x14ac:dyDescent="0.3">
      <c r="A2296">
        <v>22222919</v>
      </c>
      <c r="B2296" s="13" t="s">
        <v>3189</v>
      </c>
      <c r="C2296" s="13" t="s">
        <v>3190</v>
      </c>
      <c r="D2296" s="13" t="s">
        <v>6</v>
      </c>
      <c r="E2296">
        <v>5</v>
      </c>
      <c r="F2296">
        <v>2020</v>
      </c>
      <c r="G2296">
        <v>1</v>
      </c>
      <c r="H2296" s="13" t="s">
        <v>6975</v>
      </c>
      <c r="I2296">
        <v>1</v>
      </c>
      <c r="J2296">
        <v>1</v>
      </c>
      <c r="K2296">
        <v>0</v>
      </c>
      <c r="L2296">
        <v>220</v>
      </c>
    </row>
    <row r="2297" spans="1:12" x14ac:dyDescent="0.3">
      <c r="A2297">
        <v>22223019</v>
      </c>
      <c r="B2297" s="13" t="s">
        <v>3189</v>
      </c>
      <c r="C2297" s="13" t="s">
        <v>3190</v>
      </c>
      <c r="D2297" s="13" t="s">
        <v>3203</v>
      </c>
      <c r="E2297">
        <v>5</v>
      </c>
      <c r="F2297">
        <v>2020</v>
      </c>
      <c r="G2297">
        <v>0</v>
      </c>
      <c r="H2297" s="13" t="s">
        <v>6975</v>
      </c>
      <c r="I2297">
        <v>1</v>
      </c>
      <c r="J2297">
        <v>1</v>
      </c>
      <c r="K2297">
        <v>0</v>
      </c>
      <c r="L2297">
        <v>538</v>
      </c>
    </row>
    <row r="2298" spans="1:12" x14ac:dyDescent="0.3">
      <c r="A2298">
        <v>22223119</v>
      </c>
      <c r="B2298" s="13" t="s">
        <v>3189</v>
      </c>
      <c r="C2298" s="13" t="s">
        <v>3190</v>
      </c>
      <c r="D2298" s="13" t="s">
        <v>3200</v>
      </c>
      <c r="E2298">
        <v>5</v>
      </c>
      <c r="F2298">
        <v>2020</v>
      </c>
      <c r="G2298">
        <v>0</v>
      </c>
      <c r="H2298" s="13" t="s">
        <v>6975</v>
      </c>
      <c r="I2298">
        <v>1</v>
      </c>
      <c r="J2298">
        <v>1</v>
      </c>
      <c r="K2298">
        <v>0</v>
      </c>
      <c r="L2298">
        <v>168</v>
      </c>
    </row>
    <row r="2299" spans="1:12" x14ac:dyDescent="0.3">
      <c r="A2299">
        <v>22223219</v>
      </c>
      <c r="B2299" s="13" t="s">
        <v>3189</v>
      </c>
      <c r="C2299" s="13" t="s">
        <v>3190</v>
      </c>
      <c r="D2299" s="13" t="s">
        <v>6</v>
      </c>
      <c r="E2299">
        <v>5</v>
      </c>
      <c r="F2299">
        <v>2020</v>
      </c>
      <c r="G2299">
        <v>1</v>
      </c>
      <c r="H2299" s="13" t="s">
        <v>6975</v>
      </c>
      <c r="I2299">
        <v>1</v>
      </c>
      <c r="J2299">
        <v>1</v>
      </c>
      <c r="K2299">
        <v>0</v>
      </c>
      <c r="L2299">
        <v>383</v>
      </c>
    </row>
    <row r="2300" spans="1:12" x14ac:dyDescent="0.3">
      <c r="A2300">
        <v>22223319</v>
      </c>
      <c r="B2300" s="13" t="s">
        <v>3189</v>
      </c>
      <c r="C2300" s="13" t="s">
        <v>3190</v>
      </c>
      <c r="D2300" s="13" t="s">
        <v>6</v>
      </c>
      <c r="E2300">
        <v>5</v>
      </c>
      <c r="F2300">
        <v>2020</v>
      </c>
      <c r="G2300">
        <v>1</v>
      </c>
      <c r="H2300" s="13" t="s">
        <v>6975</v>
      </c>
      <c r="I2300">
        <v>1</v>
      </c>
      <c r="J2300">
        <v>1</v>
      </c>
      <c r="K2300">
        <v>0</v>
      </c>
      <c r="L2300">
        <v>383</v>
      </c>
    </row>
    <row r="2301" spans="1:12" x14ac:dyDescent="0.3">
      <c r="A2301">
        <v>22223419</v>
      </c>
      <c r="B2301" s="13" t="s">
        <v>3189</v>
      </c>
      <c r="C2301" s="13" t="s">
        <v>3190</v>
      </c>
      <c r="D2301" s="13" t="s">
        <v>6</v>
      </c>
      <c r="E2301">
        <v>5</v>
      </c>
      <c r="F2301">
        <v>2020</v>
      </c>
      <c r="G2301">
        <v>1</v>
      </c>
      <c r="H2301" s="13" t="s">
        <v>6975</v>
      </c>
      <c r="I2301">
        <v>1</v>
      </c>
      <c r="J2301">
        <v>1</v>
      </c>
      <c r="K2301">
        <v>0</v>
      </c>
      <c r="L2301">
        <v>447</v>
      </c>
    </row>
    <row r="2302" spans="1:12" x14ac:dyDescent="0.3">
      <c r="A2302">
        <v>22223519</v>
      </c>
      <c r="B2302" s="13" t="s">
        <v>3189</v>
      </c>
      <c r="C2302" s="13" t="s">
        <v>3190</v>
      </c>
      <c r="D2302" s="13" t="s">
        <v>3202</v>
      </c>
      <c r="E2302">
        <v>5</v>
      </c>
      <c r="F2302">
        <v>2020</v>
      </c>
      <c r="G2302">
        <v>1</v>
      </c>
      <c r="H2302" s="13" t="s">
        <v>6975</v>
      </c>
      <c r="I2302">
        <v>1</v>
      </c>
      <c r="J2302">
        <v>1</v>
      </c>
      <c r="K2302">
        <v>0</v>
      </c>
      <c r="L2302">
        <v>168</v>
      </c>
    </row>
    <row r="2303" spans="1:12" x14ac:dyDescent="0.3">
      <c r="A2303">
        <v>22223619</v>
      </c>
      <c r="B2303" s="13" t="s">
        <v>3189</v>
      </c>
      <c r="C2303" s="13" t="s">
        <v>3190</v>
      </c>
      <c r="D2303" s="13" t="s">
        <v>3201</v>
      </c>
      <c r="E2303">
        <v>5</v>
      </c>
      <c r="F2303">
        <v>2020</v>
      </c>
      <c r="G2303">
        <v>0</v>
      </c>
      <c r="H2303" s="13" t="s">
        <v>6975</v>
      </c>
      <c r="I2303">
        <v>1</v>
      </c>
      <c r="J2303">
        <v>1</v>
      </c>
      <c r="K2303">
        <v>0</v>
      </c>
      <c r="L2303">
        <v>144</v>
      </c>
    </row>
    <row r="2304" spans="1:12" x14ac:dyDescent="0.3">
      <c r="A2304">
        <v>22223719</v>
      </c>
      <c r="B2304" s="13" t="s">
        <v>3189</v>
      </c>
      <c r="C2304" s="13" t="s">
        <v>3190</v>
      </c>
      <c r="D2304" s="13" t="s">
        <v>3202</v>
      </c>
      <c r="E2304">
        <v>5</v>
      </c>
      <c r="F2304">
        <v>2020</v>
      </c>
      <c r="G2304">
        <v>1</v>
      </c>
      <c r="H2304" s="13" t="s">
        <v>6975</v>
      </c>
      <c r="I2304">
        <v>1</v>
      </c>
      <c r="J2304">
        <v>1</v>
      </c>
      <c r="K2304">
        <v>0</v>
      </c>
      <c r="L2304">
        <v>240</v>
      </c>
    </row>
    <row r="2305" spans="1:12" x14ac:dyDescent="0.3">
      <c r="A2305">
        <v>22223819</v>
      </c>
      <c r="B2305" s="13" t="s">
        <v>3189</v>
      </c>
      <c r="C2305" s="13" t="s">
        <v>3190</v>
      </c>
      <c r="D2305" s="13" t="s">
        <v>6</v>
      </c>
      <c r="E2305">
        <v>5</v>
      </c>
      <c r="F2305">
        <v>2020</v>
      </c>
      <c r="G2305">
        <v>1</v>
      </c>
      <c r="H2305" s="13" t="s">
        <v>6975</v>
      </c>
      <c r="I2305">
        <v>1</v>
      </c>
      <c r="J2305">
        <v>1</v>
      </c>
      <c r="K2305">
        <v>0</v>
      </c>
      <c r="L2305">
        <v>220</v>
      </c>
    </row>
    <row r="2306" spans="1:12" x14ac:dyDescent="0.3">
      <c r="A2306">
        <v>22223919</v>
      </c>
      <c r="B2306" s="13" t="s">
        <v>3189</v>
      </c>
      <c r="C2306" s="13" t="s">
        <v>3190</v>
      </c>
      <c r="D2306" s="13" t="s">
        <v>3201</v>
      </c>
      <c r="E2306">
        <v>5</v>
      </c>
      <c r="F2306">
        <v>2020</v>
      </c>
      <c r="G2306">
        <v>1</v>
      </c>
      <c r="H2306" s="13" t="s">
        <v>6975</v>
      </c>
      <c r="I2306">
        <v>1</v>
      </c>
      <c r="J2306">
        <v>1</v>
      </c>
      <c r="K2306">
        <v>0</v>
      </c>
      <c r="L2306">
        <v>210</v>
      </c>
    </row>
    <row r="2307" spans="1:12" x14ac:dyDescent="0.3">
      <c r="A2307">
        <v>22224019</v>
      </c>
      <c r="B2307" s="13" t="s">
        <v>3189</v>
      </c>
      <c r="C2307" s="13" t="s">
        <v>3190</v>
      </c>
      <c r="D2307" s="13" t="s">
        <v>6</v>
      </c>
      <c r="E2307">
        <v>5</v>
      </c>
      <c r="F2307">
        <v>2020</v>
      </c>
      <c r="G2307">
        <v>0</v>
      </c>
      <c r="H2307" s="13" t="s">
        <v>6975</v>
      </c>
      <c r="I2307">
        <v>1</v>
      </c>
      <c r="J2307">
        <v>1</v>
      </c>
      <c r="K2307">
        <v>0</v>
      </c>
      <c r="L2307">
        <v>592</v>
      </c>
    </row>
    <row r="2308" spans="1:12" x14ac:dyDescent="0.3">
      <c r="A2308">
        <v>22224119</v>
      </c>
      <c r="B2308" s="13" t="s">
        <v>3189</v>
      </c>
      <c r="C2308" s="13" t="s">
        <v>3190</v>
      </c>
      <c r="D2308" s="13" t="s">
        <v>6</v>
      </c>
      <c r="E2308">
        <v>5</v>
      </c>
      <c r="F2308">
        <v>2020</v>
      </c>
      <c r="G2308">
        <v>0</v>
      </c>
      <c r="H2308" s="13" t="s">
        <v>6975</v>
      </c>
      <c r="I2308">
        <v>1</v>
      </c>
      <c r="J2308">
        <v>1</v>
      </c>
      <c r="K2308">
        <v>0</v>
      </c>
      <c r="L2308">
        <v>293</v>
      </c>
    </row>
    <row r="2309" spans="1:12" x14ac:dyDescent="0.3">
      <c r="A2309">
        <v>22224219</v>
      </c>
      <c r="B2309" s="13" t="s">
        <v>3189</v>
      </c>
      <c r="C2309" s="13" t="s">
        <v>3190</v>
      </c>
      <c r="D2309" s="13" t="s">
        <v>6</v>
      </c>
      <c r="E2309">
        <v>5</v>
      </c>
      <c r="F2309">
        <v>2020</v>
      </c>
      <c r="G2309">
        <v>1</v>
      </c>
      <c r="H2309" s="13" t="s">
        <v>6975</v>
      </c>
      <c r="I2309">
        <v>1</v>
      </c>
      <c r="J2309">
        <v>1</v>
      </c>
      <c r="K2309">
        <v>0</v>
      </c>
      <c r="L2309">
        <v>345</v>
      </c>
    </row>
    <row r="2310" spans="1:12" x14ac:dyDescent="0.3">
      <c r="A2310">
        <v>22224319</v>
      </c>
      <c r="B2310" s="13" t="s">
        <v>3189</v>
      </c>
      <c r="C2310" s="13" t="s">
        <v>3190</v>
      </c>
      <c r="D2310" s="13" t="s">
        <v>6</v>
      </c>
      <c r="E2310">
        <v>5</v>
      </c>
      <c r="F2310">
        <v>2020</v>
      </c>
      <c r="G2310">
        <v>0</v>
      </c>
      <c r="H2310" s="13" t="s">
        <v>6975</v>
      </c>
      <c r="I2310">
        <v>1</v>
      </c>
      <c r="J2310">
        <v>1</v>
      </c>
      <c r="K2310">
        <v>0</v>
      </c>
      <c r="L2310">
        <v>383</v>
      </c>
    </row>
    <row r="2311" spans="1:12" x14ac:dyDescent="0.3">
      <c r="A2311">
        <v>22224419</v>
      </c>
      <c r="B2311" s="13" t="s">
        <v>3189</v>
      </c>
      <c r="C2311" s="13" t="s">
        <v>3190</v>
      </c>
      <c r="D2311" s="13" t="s">
        <v>3201</v>
      </c>
      <c r="E2311">
        <v>5</v>
      </c>
      <c r="F2311">
        <v>2020</v>
      </c>
      <c r="G2311">
        <v>0</v>
      </c>
      <c r="H2311" s="13" t="s">
        <v>6975</v>
      </c>
      <c r="I2311">
        <v>1</v>
      </c>
      <c r="J2311">
        <v>1</v>
      </c>
      <c r="K2311">
        <v>0</v>
      </c>
      <c r="L2311">
        <v>144</v>
      </c>
    </row>
    <row r="2312" spans="1:12" x14ac:dyDescent="0.3">
      <c r="A2312">
        <v>22224519</v>
      </c>
      <c r="B2312" s="13" t="s">
        <v>3189</v>
      </c>
      <c r="C2312" s="13" t="s">
        <v>3190</v>
      </c>
      <c r="D2312" s="13" t="s">
        <v>3202</v>
      </c>
      <c r="E2312">
        <v>5</v>
      </c>
      <c r="F2312">
        <v>2020</v>
      </c>
      <c r="G2312">
        <v>1</v>
      </c>
      <c r="H2312" s="13" t="s">
        <v>6975</v>
      </c>
      <c r="I2312">
        <v>1</v>
      </c>
      <c r="J2312">
        <v>1</v>
      </c>
      <c r="K2312">
        <v>0</v>
      </c>
      <c r="L2312">
        <v>144</v>
      </c>
    </row>
    <row r="2313" spans="1:12" x14ac:dyDescent="0.3">
      <c r="A2313">
        <v>22224619</v>
      </c>
      <c r="B2313" s="13" t="s">
        <v>3189</v>
      </c>
      <c r="C2313" s="13" t="s">
        <v>3190</v>
      </c>
      <c r="D2313" s="13" t="s">
        <v>3201</v>
      </c>
      <c r="E2313">
        <v>5</v>
      </c>
      <c r="F2313">
        <v>2020</v>
      </c>
      <c r="G2313">
        <v>0</v>
      </c>
      <c r="H2313" s="13" t="s">
        <v>6975</v>
      </c>
      <c r="I2313">
        <v>1</v>
      </c>
      <c r="J2313">
        <v>1</v>
      </c>
      <c r="K2313">
        <v>0</v>
      </c>
      <c r="L2313">
        <v>240</v>
      </c>
    </row>
    <row r="2314" spans="1:12" x14ac:dyDescent="0.3">
      <c r="A2314">
        <v>22224719</v>
      </c>
      <c r="B2314" s="13" t="s">
        <v>3189</v>
      </c>
      <c r="C2314" s="13" t="s">
        <v>3190</v>
      </c>
      <c r="D2314" s="13" t="s">
        <v>3202</v>
      </c>
      <c r="E2314">
        <v>5</v>
      </c>
      <c r="F2314">
        <v>2020</v>
      </c>
      <c r="G2314">
        <v>0</v>
      </c>
      <c r="H2314" s="13" t="s">
        <v>6975</v>
      </c>
      <c r="I2314">
        <v>1</v>
      </c>
      <c r="J2314">
        <v>1</v>
      </c>
      <c r="K2314">
        <v>0</v>
      </c>
      <c r="L2314">
        <v>240</v>
      </c>
    </row>
    <row r="2315" spans="1:12" x14ac:dyDescent="0.3">
      <c r="A2315">
        <v>22224819</v>
      </c>
      <c r="B2315" s="13" t="s">
        <v>3189</v>
      </c>
      <c r="C2315" s="13" t="s">
        <v>3190</v>
      </c>
      <c r="D2315" s="13" t="s">
        <v>3203</v>
      </c>
      <c r="E2315">
        <v>5</v>
      </c>
      <c r="F2315">
        <v>2020</v>
      </c>
      <c r="G2315">
        <v>1</v>
      </c>
      <c r="H2315" s="13" t="s">
        <v>6975</v>
      </c>
      <c r="I2315">
        <v>1</v>
      </c>
      <c r="J2315">
        <v>1</v>
      </c>
      <c r="K2315">
        <v>0</v>
      </c>
      <c r="L2315">
        <v>240</v>
      </c>
    </row>
    <row r="2316" spans="1:12" x14ac:dyDescent="0.3">
      <c r="A2316">
        <v>22224919</v>
      </c>
      <c r="B2316" s="13" t="s">
        <v>3189</v>
      </c>
      <c r="C2316" s="13" t="s">
        <v>3190</v>
      </c>
      <c r="D2316" s="13" t="s">
        <v>3203</v>
      </c>
      <c r="E2316">
        <v>5</v>
      </c>
      <c r="F2316">
        <v>2020</v>
      </c>
      <c r="G2316">
        <v>0</v>
      </c>
      <c r="H2316" s="13" t="s">
        <v>6975</v>
      </c>
      <c r="I2316">
        <v>1</v>
      </c>
      <c r="J2316">
        <v>1</v>
      </c>
      <c r="K2316">
        <v>0</v>
      </c>
      <c r="L2316">
        <v>313</v>
      </c>
    </row>
    <row r="2317" spans="1:12" x14ac:dyDescent="0.3">
      <c r="A2317">
        <v>22225019</v>
      </c>
      <c r="B2317" s="13" t="s">
        <v>3189</v>
      </c>
      <c r="C2317" s="13" t="s">
        <v>3190</v>
      </c>
      <c r="D2317" s="13" t="s">
        <v>6</v>
      </c>
      <c r="E2317">
        <v>5</v>
      </c>
      <c r="F2317">
        <v>2020</v>
      </c>
      <c r="G2317">
        <v>0</v>
      </c>
      <c r="H2317" s="13" t="s">
        <v>6975</v>
      </c>
      <c r="I2317">
        <v>1</v>
      </c>
      <c r="J2317">
        <v>1</v>
      </c>
      <c r="K2317">
        <v>0</v>
      </c>
      <c r="L2317">
        <v>592</v>
      </c>
    </row>
    <row r="2318" spans="1:12" x14ac:dyDescent="0.3">
      <c r="A2318">
        <v>22225119</v>
      </c>
      <c r="B2318" s="13" t="s">
        <v>3189</v>
      </c>
      <c r="C2318" s="13" t="s">
        <v>3190</v>
      </c>
      <c r="D2318" s="13" t="s">
        <v>3201</v>
      </c>
      <c r="E2318">
        <v>5</v>
      </c>
      <c r="F2318">
        <v>2020</v>
      </c>
      <c r="G2318">
        <v>1</v>
      </c>
      <c r="H2318" s="13" t="s">
        <v>6975</v>
      </c>
      <c r="I2318">
        <v>1</v>
      </c>
      <c r="J2318">
        <v>1</v>
      </c>
      <c r="K2318">
        <v>0</v>
      </c>
      <c r="L2318">
        <v>283</v>
      </c>
    </row>
    <row r="2319" spans="1:12" x14ac:dyDescent="0.3">
      <c r="A2319">
        <v>22225219</v>
      </c>
      <c r="B2319" s="13" t="s">
        <v>3189</v>
      </c>
      <c r="C2319" s="13" t="s">
        <v>3190</v>
      </c>
      <c r="D2319" s="13" t="s">
        <v>3200</v>
      </c>
      <c r="E2319">
        <v>5</v>
      </c>
      <c r="F2319">
        <v>2020</v>
      </c>
      <c r="G2319">
        <v>0</v>
      </c>
      <c r="H2319" s="13" t="s">
        <v>6975</v>
      </c>
      <c r="I2319">
        <v>1</v>
      </c>
      <c r="J2319">
        <v>1</v>
      </c>
      <c r="K2319">
        <v>0</v>
      </c>
      <c r="L2319">
        <v>383</v>
      </c>
    </row>
    <row r="2320" spans="1:12" x14ac:dyDescent="0.3">
      <c r="A2320">
        <v>22225319</v>
      </c>
      <c r="B2320" s="13" t="s">
        <v>3189</v>
      </c>
      <c r="C2320" s="13" t="s">
        <v>3190</v>
      </c>
      <c r="D2320" s="13" t="s">
        <v>6</v>
      </c>
      <c r="E2320">
        <v>4</v>
      </c>
      <c r="F2320">
        <v>2020</v>
      </c>
      <c r="G2320">
        <v>0</v>
      </c>
      <c r="H2320" s="13" t="s">
        <v>6975</v>
      </c>
      <c r="I2320">
        <v>1</v>
      </c>
      <c r="J2320">
        <v>1</v>
      </c>
      <c r="K2320">
        <v>0</v>
      </c>
      <c r="L2320">
        <v>168</v>
      </c>
    </row>
    <row r="2321" spans="1:12" x14ac:dyDescent="0.3">
      <c r="A2321">
        <v>22225419</v>
      </c>
      <c r="B2321" s="13" t="s">
        <v>3189</v>
      </c>
      <c r="C2321" s="13" t="s">
        <v>3190</v>
      </c>
      <c r="D2321" s="13" t="s">
        <v>3202</v>
      </c>
      <c r="E2321">
        <v>4</v>
      </c>
      <c r="F2321">
        <v>2020</v>
      </c>
      <c r="G2321">
        <v>0</v>
      </c>
      <c r="H2321" s="13" t="s">
        <v>6975</v>
      </c>
      <c r="I2321">
        <v>1</v>
      </c>
      <c r="J2321">
        <v>1</v>
      </c>
      <c r="K2321">
        <v>0</v>
      </c>
      <c r="L2321">
        <v>144</v>
      </c>
    </row>
    <row r="2322" spans="1:12" x14ac:dyDescent="0.3">
      <c r="A2322">
        <v>22225519</v>
      </c>
      <c r="B2322" s="13" t="s">
        <v>3189</v>
      </c>
      <c r="C2322" s="13" t="s">
        <v>3190</v>
      </c>
      <c r="D2322" s="13" t="s">
        <v>3203</v>
      </c>
      <c r="E2322">
        <v>4</v>
      </c>
      <c r="F2322">
        <v>2020</v>
      </c>
      <c r="G2322">
        <v>0</v>
      </c>
      <c r="H2322" s="13" t="s">
        <v>6975</v>
      </c>
      <c r="I2322">
        <v>1</v>
      </c>
      <c r="J2322">
        <v>1</v>
      </c>
      <c r="K2322">
        <v>0</v>
      </c>
      <c r="L2322">
        <v>205</v>
      </c>
    </row>
    <row r="2323" spans="1:12" x14ac:dyDescent="0.3">
      <c r="A2323">
        <v>22225619</v>
      </c>
      <c r="B2323" s="13" t="s">
        <v>3189</v>
      </c>
      <c r="C2323" s="13" t="s">
        <v>3190</v>
      </c>
      <c r="D2323" s="13" t="s">
        <v>3200</v>
      </c>
      <c r="E2323">
        <v>4</v>
      </c>
      <c r="F2323">
        <v>2020</v>
      </c>
      <c r="G2323">
        <v>0</v>
      </c>
      <c r="H2323" s="13" t="s">
        <v>6975</v>
      </c>
      <c r="I2323">
        <v>1</v>
      </c>
      <c r="J2323">
        <v>1</v>
      </c>
      <c r="K2323">
        <v>0</v>
      </c>
      <c r="L2323">
        <v>240</v>
      </c>
    </row>
    <row r="2324" spans="1:12" x14ac:dyDescent="0.3">
      <c r="A2324">
        <v>22225719</v>
      </c>
      <c r="B2324" s="13" t="s">
        <v>3189</v>
      </c>
      <c r="C2324" s="13" t="s">
        <v>3190</v>
      </c>
      <c r="D2324" s="13" t="s">
        <v>6</v>
      </c>
      <c r="E2324">
        <v>4</v>
      </c>
      <c r="F2324">
        <v>2020</v>
      </c>
      <c r="G2324">
        <v>1</v>
      </c>
      <c r="H2324" s="13" t="s">
        <v>6975</v>
      </c>
      <c r="I2324">
        <v>1</v>
      </c>
      <c r="J2324">
        <v>1</v>
      </c>
      <c r="K2324">
        <v>0</v>
      </c>
      <c r="L2324">
        <v>220</v>
      </c>
    </row>
    <row r="2325" spans="1:12" x14ac:dyDescent="0.3">
      <c r="A2325">
        <v>22226119</v>
      </c>
      <c r="B2325" s="13" t="s">
        <v>3189</v>
      </c>
      <c r="C2325" s="13" t="s">
        <v>3190</v>
      </c>
      <c r="D2325" s="13" t="s">
        <v>3201</v>
      </c>
      <c r="E2325">
        <v>4</v>
      </c>
      <c r="F2325">
        <v>2020</v>
      </c>
      <c r="G2325">
        <v>1</v>
      </c>
      <c r="H2325" s="13" t="s">
        <v>6975</v>
      </c>
      <c r="I2325">
        <v>1</v>
      </c>
      <c r="J2325">
        <v>1</v>
      </c>
      <c r="K2325">
        <v>0</v>
      </c>
      <c r="L2325">
        <v>278</v>
      </c>
    </row>
    <row r="2326" spans="1:12" x14ac:dyDescent="0.3">
      <c r="A2326">
        <v>22226219</v>
      </c>
      <c r="B2326" s="13" t="s">
        <v>3189</v>
      </c>
      <c r="C2326" s="13" t="s">
        <v>3190</v>
      </c>
      <c r="D2326" s="13" t="s">
        <v>3202</v>
      </c>
      <c r="E2326">
        <v>4</v>
      </c>
      <c r="F2326">
        <v>2020</v>
      </c>
      <c r="G2326">
        <v>0</v>
      </c>
      <c r="H2326" s="13" t="s">
        <v>6975</v>
      </c>
      <c r="I2326">
        <v>1</v>
      </c>
      <c r="J2326">
        <v>1</v>
      </c>
      <c r="K2326">
        <v>0</v>
      </c>
      <c r="L2326">
        <v>447</v>
      </c>
    </row>
    <row r="2327" spans="1:12" x14ac:dyDescent="0.3">
      <c r="A2327">
        <v>22226319</v>
      </c>
      <c r="B2327" s="13" t="s">
        <v>3189</v>
      </c>
      <c r="C2327" s="13" t="s">
        <v>3190</v>
      </c>
      <c r="D2327" s="13" t="s">
        <v>3203</v>
      </c>
      <c r="E2327">
        <v>4</v>
      </c>
      <c r="F2327">
        <v>2020</v>
      </c>
      <c r="G2327">
        <v>0</v>
      </c>
      <c r="H2327" s="13" t="s">
        <v>6975</v>
      </c>
      <c r="I2327">
        <v>1</v>
      </c>
      <c r="J2327">
        <v>1</v>
      </c>
      <c r="K2327">
        <v>0</v>
      </c>
      <c r="L2327">
        <v>144</v>
      </c>
    </row>
    <row r="2328" spans="1:12" x14ac:dyDescent="0.3">
      <c r="A2328">
        <v>22226419</v>
      </c>
      <c r="B2328" s="13" t="s">
        <v>3189</v>
      </c>
      <c r="C2328" s="13" t="s">
        <v>3190</v>
      </c>
      <c r="D2328" s="13" t="s">
        <v>3203</v>
      </c>
      <c r="E2328">
        <v>4</v>
      </c>
      <c r="F2328">
        <v>2020</v>
      </c>
      <c r="G2328">
        <v>0</v>
      </c>
      <c r="H2328" s="13" t="s">
        <v>6975</v>
      </c>
      <c r="I2328">
        <v>1</v>
      </c>
      <c r="J2328">
        <v>1</v>
      </c>
      <c r="K2328">
        <v>0</v>
      </c>
      <c r="L2328">
        <v>205</v>
      </c>
    </row>
    <row r="2329" spans="1:12" x14ac:dyDescent="0.3">
      <c r="A2329">
        <v>22226519</v>
      </c>
      <c r="B2329" s="13" t="s">
        <v>3189</v>
      </c>
      <c r="C2329" s="13" t="s">
        <v>3190</v>
      </c>
      <c r="D2329" s="13" t="s">
        <v>6</v>
      </c>
      <c r="E2329">
        <v>4</v>
      </c>
      <c r="F2329">
        <v>2020</v>
      </c>
      <c r="G2329">
        <v>0</v>
      </c>
      <c r="H2329" s="13" t="s">
        <v>6975</v>
      </c>
      <c r="I2329">
        <v>1</v>
      </c>
      <c r="J2329">
        <v>1</v>
      </c>
      <c r="K2329">
        <v>0</v>
      </c>
      <c r="L2329">
        <v>210</v>
      </c>
    </row>
    <row r="2330" spans="1:12" x14ac:dyDescent="0.3">
      <c r="A2330">
        <v>22226619</v>
      </c>
      <c r="B2330" s="13" t="s">
        <v>3189</v>
      </c>
      <c r="C2330" s="13" t="s">
        <v>3190</v>
      </c>
      <c r="D2330" s="13" t="s">
        <v>3201</v>
      </c>
      <c r="E2330">
        <v>4</v>
      </c>
      <c r="F2330">
        <v>2020</v>
      </c>
      <c r="G2330">
        <v>1</v>
      </c>
      <c r="H2330" s="13" t="s">
        <v>6975</v>
      </c>
      <c r="I2330">
        <v>1</v>
      </c>
      <c r="J2330">
        <v>1</v>
      </c>
      <c r="K2330">
        <v>0</v>
      </c>
      <c r="L2330">
        <v>240</v>
      </c>
    </row>
    <row r="2331" spans="1:12" x14ac:dyDescent="0.3">
      <c r="A2331">
        <v>22226719</v>
      </c>
      <c r="B2331" s="13" t="s">
        <v>3189</v>
      </c>
      <c r="C2331" s="13" t="s">
        <v>3190</v>
      </c>
      <c r="D2331" s="13" t="s">
        <v>3202</v>
      </c>
      <c r="E2331">
        <v>4</v>
      </c>
      <c r="F2331">
        <v>2020</v>
      </c>
      <c r="G2331">
        <v>0</v>
      </c>
      <c r="H2331" s="13" t="s">
        <v>6975</v>
      </c>
      <c r="I2331">
        <v>1</v>
      </c>
      <c r="J2331">
        <v>1</v>
      </c>
      <c r="K2331">
        <v>0</v>
      </c>
      <c r="L2331">
        <v>313</v>
      </c>
    </row>
    <row r="2332" spans="1:12" x14ac:dyDescent="0.3">
      <c r="A2332">
        <v>22226819</v>
      </c>
      <c r="B2332" s="13" t="s">
        <v>3189</v>
      </c>
      <c r="C2332" s="13" t="s">
        <v>3190</v>
      </c>
      <c r="D2332" s="13" t="s">
        <v>6</v>
      </c>
      <c r="E2332">
        <v>4</v>
      </c>
      <c r="F2332">
        <v>2020</v>
      </c>
      <c r="G2332">
        <v>0</v>
      </c>
      <c r="H2332" s="13" t="s">
        <v>6975</v>
      </c>
      <c r="I2332">
        <v>1</v>
      </c>
      <c r="J2332">
        <v>1</v>
      </c>
      <c r="K2332">
        <v>0</v>
      </c>
      <c r="L2332">
        <v>313</v>
      </c>
    </row>
    <row r="2333" spans="1:12" x14ac:dyDescent="0.3">
      <c r="A2333">
        <v>22226919</v>
      </c>
      <c r="B2333" s="13" t="s">
        <v>3189</v>
      </c>
      <c r="C2333" s="13" t="s">
        <v>3190</v>
      </c>
      <c r="D2333" s="13" t="s">
        <v>3201</v>
      </c>
      <c r="E2333">
        <v>4</v>
      </c>
      <c r="F2333">
        <v>2020</v>
      </c>
      <c r="G2333">
        <v>0</v>
      </c>
      <c r="H2333" s="13" t="s">
        <v>6975</v>
      </c>
      <c r="I2333">
        <v>1</v>
      </c>
      <c r="J2333">
        <v>1</v>
      </c>
      <c r="K2333">
        <v>0</v>
      </c>
      <c r="L2333">
        <v>255</v>
      </c>
    </row>
    <row r="2334" spans="1:12" x14ac:dyDescent="0.3">
      <c r="A2334">
        <v>22227019</v>
      </c>
      <c r="B2334" s="13" t="s">
        <v>3189</v>
      </c>
      <c r="C2334" s="13" t="s">
        <v>3190</v>
      </c>
      <c r="D2334" s="13" t="s">
        <v>3202</v>
      </c>
      <c r="E2334">
        <v>4</v>
      </c>
      <c r="F2334">
        <v>2020</v>
      </c>
      <c r="G2334">
        <v>1</v>
      </c>
      <c r="H2334" s="13" t="s">
        <v>6975</v>
      </c>
      <c r="I2334">
        <v>1</v>
      </c>
      <c r="J2334">
        <v>1</v>
      </c>
      <c r="K2334">
        <v>0</v>
      </c>
      <c r="L2334">
        <v>283</v>
      </c>
    </row>
    <row r="2335" spans="1:12" x14ac:dyDescent="0.3">
      <c r="A2335">
        <v>75010119</v>
      </c>
      <c r="B2335" s="13" t="s">
        <v>3189</v>
      </c>
      <c r="C2335" s="13" t="s">
        <v>3190</v>
      </c>
      <c r="D2335" s="13" t="s">
        <v>3202</v>
      </c>
      <c r="E2335">
        <v>4</v>
      </c>
      <c r="F2335">
        <v>2020</v>
      </c>
      <c r="G2335">
        <v>1</v>
      </c>
      <c r="H2335" s="13" t="s">
        <v>6975</v>
      </c>
      <c r="I2335">
        <v>1</v>
      </c>
      <c r="J2335">
        <v>1</v>
      </c>
      <c r="K2335">
        <v>0</v>
      </c>
      <c r="L2335">
        <v>383</v>
      </c>
    </row>
    <row r="2336" spans="1:12" x14ac:dyDescent="0.3">
      <c r="A2336">
        <v>75010219</v>
      </c>
      <c r="B2336" s="13" t="s">
        <v>3189</v>
      </c>
      <c r="C2336" s="13" t="s">
        <v>3190</v>
      </c>
      <c r="D2336" s="13" t="s">
        <v>3200</v>
      </c>
      <c r="E2336">
        <v>4</v>
      </c>
      <c r="F2336">
        <v>2020</v>
      </c>
      <c r="G2336">
        <v>1</v>
      </c>
      <c r="H2336" s="13" t="s">
        <v>6975</v>
      </c>
      <c r="I2336">
        <v>1</v>
      </c>
      <c r="J2336">
        <v>1</v>
      </c>
      <c r="K2336">
        <v>0</v>
      </c>
      <c r="L2336">
        <v>168</v>
      </c>
    </row>
    <row r="2337" spans="1:12" x14ac:dyDescent="0.3">
      <c r="A2337">
        <v>75010319</v>
      </c>
      <c r="B2337" s="13" t="s">
        <v>3189</v>
      </c>
      <c r="C2337" s="13" t="s">
        <v>3190</v>
      </c>
      <c r="D2337" s="13" t="s">
        <v>3203</v>
      </c>
      <c r="E2337">
        <v>4</v>
      </c>
      <c r="F2337">
        <v>2020</v>
      </c>
      <c r="G2337">
        <v>1</v>
      </c>
      <c r="H2337" s="13" t="s">
        <v>6975</v>
      </c>
      <c r="I2337">
        <v>1</v>
      </c>
      <c r="J2337">
        <v>1</v>
      </c>
      <c r="K2337">
        <v>0</v>
      </c>
      <c r="L2337">
        <v>168</v>
      </c>
    </row>
    <row r="2338" spans="1:12" x14ac:dyDescent="0.3">
      <c r="A2338">
        <v>75010419</v>
      </c>
      <c r="B2338" s="13" t="s">
        <v>3189</v>
      </c>
      <c r="C2338" s="13" t="s">
        <v>3190</v>
      </c>
      <c r="D2338" s="13" t="s">
        <v>6</v>
      </c>
      <c r="E2338">
        <v>4</v>
      </c>
      <c r="F2338">
        <v>2020</v>
      </c>
      <c r="G2338">
        <v>0</v>
      </c>
      <c r="H2338" s="13" t="s">
        <v>6975</v>
      </c>
      <c r="I2338">
        <v>1</v>
      </c>
      <c r="J2338">
        <v>1</v>
      </c>
      <c r="K2338">
        <v>0</v>
      </c>
      <c r="L2338">
        <v>168</v>
      </c>
    </row>
    <row r="2339" spans="1:12" x14ac:dyDescent="0.3">
      <c r="A2339">
        <v>75010519</v>
      </c>
      <c r="B2339" s="13" t="s">
        <v>3189</v>
      </c>
      <c r="C2339" s="13" t="s">
        <v>3190</v>
      </c>
      <c r="D2339" s="13" t="s">
        <v>3201</v>
      </c>
      <c r="E2339">
        <v>4</v>
      </c>
      <c r="F2339">
        <v>2020</v>
      </c>
      <c r="G2339">
        <v>0</v>
      </c>
      <c r="H2339" s="13" t="s">
        <v>6975</v>
      </c>
      <c r="I2339">
        <v>1</v>
      </c>
      <c r="J2339">
        <v>1</v>
      </c>
      <c r="K2339">
        <v>0</v>
      </c>
      <c r="L2339">
        <v>220</v>
      </c>
    </row>
    <row r="2340" spans="1:12" x14ac:dyDescent="0.3">
      <c r="A2340">
        <v>75010619</v>
      </c>
      <c r="B2340" s="13" t="s">
        <v>3189</v>
      </c>
      <c r="C2340" s="13" t="s">
        <v>3190</v>
      </c>
      <c r="D2340" s="13" t="s">
        <v>3202</v>
      </c>
      <c r="E2340">
        <v>4</v>
      </c>
      <c r="F2340">
        <v>2020</v>
      </c>
      <c r="G2340">
        <v>1</v>
      </c>
      <c r="H2340" s="13" t="s">
        <v>6975</v>
      </c>
      <c r="I2340">
        <v>1</v>
      </c>
      <c r="J2340">
        <v>1</v>
      </c>
      <c r="K2340">
        <v>0</v>
      </c>
      <c r="L2340">
        <v>192</v>
      </c>
    </row>
    <row r="2341" spans="1:12" x14ac:dyDescent="0.3">
      <c r="A2341">
        <v>75010719</v>
      </c>
      <c r="B2341" s="13" t="s">
        <v>3189</v>
      </c>
      <c r="C2341" s="13" t="s">
        <v>3190</v>
      </c>
      <c r="D2341" s="13" t="s">
        <v>3203</v>
      </c>
      <c r="E2341">
        <v>4</v>
      </c>
      <c r="F2341">
        <v>2020</v>
      </c>
      <c r="G2341">
        <v>0</v>
      </c>
      <c r="H2341" s="13" t="s">
        <v>6975</v>
      </c>
      <c r="I2341">
        <v>1</v>
      </c>
      <c r="J2341">
        <v>1</v>
      </c>
      <c r="K2341">
        <v>0</v>
      </c>
      <c r="L2341">
        <v>192</v>
      </c>
    </row>
    <row r="2342" spans="1:12" x14ac:dyDescent="0.3">
      <c r="A2342">
        <v>75010819</v>
      </c>
      <c r="B2342" s="13" t="s">
        <v>3189</v>
      </c>
      <c r="C2342" s="13" t="s">
        <v>3190</v>
      </c>
      <c r="D2342" s="13" t="s">
        <v>3203</v>
      </c>
      <c r="E2342">
        <v>4</v>
      </c>
      <c r="F2342">
        <v>2020</v>
      </c>
      <c r="G2342">
        <v>1</v>
      </c>
      <c r="H2342" s="13" t="s">
        <v>6975</v>
      </c>
      <c r="I2342">
        <v>1</v>
      </c>
      <c r="J2342">
        <v>1</v>
      </c>
      <c r="K2342">
        <v>0</v>
      </c>
      <c r="L2342">
        <v>255</v>
      </c>
    </row>
    <row r="2343" spans="1:12" x14ac:dyDescent="0.3">
      <c r="A2343">
        <v>75010919</v>
      </c>
      <c r="B2343" s="13" t="s">
        <v>3189</v>
      </c>
      <c r="C2343" s="13" t="s">
        <v>3190</v>
      </c>
      <c r="D2343" s="13" t="s">
        <v>6</v>
      </c>
      <c r="E2343">
        <v>4</v>
      </c>
      <c r="F2343">
        <v>2020</v>
      </c>
      <c r="G2343">
        <v>1</v>
      </c>
      <c r="H2343" s="13" t="s">
        <v>6975</v>
      </c>
      <c r="I2343">
        <v>1</v>
      </c>
      <c r="J2343">
        <v>1</v>
      </c>
      <c r="K2343">
        <v>0</v>
      </c>
      <c r="L2343">
        <v>327</v>
      </c>
    </row>
    <row r="2344" spans="1:12" x14ac:dyDescent="0.3">
      <c r="A2344">
        <v>75011019</v>
      </c>
      <c r="B2344" s="13" t="s">
        <v>3189</v>
      </c>
      <c r="C2344" s="13" t="s">
        <v>3190</v>
      </c>
      <c r="D2344" s="13" t="s">
        <v>6</v>
      </c>
      <c r="E2344">
        <v>4</v>
      </c>
      <c r="F2344">
        <v>2020</v>
      </c>
      <c r="G2344">
        <v>1</v>
      </c>
      <c r="H2344" s="13" t="s">
        <v>6975</v>
      </c>
      <c r="I2344">
        <v>1</v>
      </c>
      <c r="J2344">
        <v>1</v>
      </c>
      <c r="K2344">
        <v>0</v>
      </c>
      <c r="L2344">
        <v>284</v>
      </c>
    </row>
    <row r="2345" spans="1:12" x14ac:dyDescent="0.3">
      <c r="A2345">
        <v>75011119</v>
      </c>
      <c r="B2345" s="13" t="s">
        <v>3189</v>
      </c>
      <c r="C2345" s="13" t="s">
        <v>3190</v>
      </c>
      <c r="D2345" s="13" t="s">
        <v>6</v>
      </c>
      <c r="E2345">
        <v>4</v>
      </c>
      <c r="F2345">
        <v>2020</v>
      </c>
      <c r="G2345">
        <v>1</v>
      </c>
      <c r="H2345" s="13" t="s">
        <v>6975</v>
      </c>
      <c r="I2345">
        <v>1</v>
      </c>
      <c r="J2345">
        <v>1</v>
      </c>
      <c r="K2345">
        <v>0</v>
      </c>
      <c r="L2345">
        <v>383</v>
      </c>
    </row>
    <row r="2346" spans="1:12" x14ac:dyDescent="0.3">
      <c r="A2346">
        <v>75011219</v>
      </c>
      <c r="B2346" s="13" t="s">
        <v>3189</v>
      </c>
      <c r="C2346" s="13" t="s">
        <v>3190</v>
      </c>
      <c r="D2346" s="13" t="s">
        <v>3201</v>
      </c>
      <c r="E2346">
        <v>4</v>
      </c>
      <c r="F2346">
        <v>2020</v>
      </c>
      <c r="G2346">
        <v>0</v>
      </c>
      <c r="H2346" s="13" t="s">
        <v>6975</v>
      </c>
      <c r="I2346">
        <v>1</v>
      </c>
      <c r="J2346">
        <v>1</v>
      </c>
      <c r="K2346">
        <v>0</v>
      </c>
      <c r="L2346">
        <v>144</v>
      </c>
    </row>
    <row r="2347" spans="1:12" x14ac:dyDescent="0.3">
      <c r="A2347">
        <v>65010119</v>
      </c>
      <c r="B2347" s="13" t="s">
        <v>3189</v>
      </c>
      <c r="C2347" s="13" t="s">
        <v>3190</v>
      </c>
      <c r="D2347" s="13" t="s">
        <v>3201</v>
      </c>
      <c r="E2347">
        <v>4</v>
      </c>
      <c r="F2347">
        <v>2020</v>
      </c>
      <c r="G2347">
        <v>1</v>
      </c>
      <c r="H2347" s="13" t="s">
        <v>6975</v>
      </c>
      <c r="I2347">
        <v>1</v>
      </c>
      <c r="J2347">
        <v>1</v>
      </c>
      <c r="K2347">
        <v>0</v>
      </c>
      <c r="L2347">
        <v>507</v>
      </c>
    </row>
    <row r="2348" spans="1:12" x14ac:dyDescent="0.3">
      <c r="A2348">
        <v>65010219</v>
      </c>
      <c r="B2348" s="13" t="s">
        <v>3189</v>
      </c>
      <c r="C2348" s="13" t="s">
        <v>3190</v>
      </c>
      <c r="D2348" s="13" t="s">
        <v>3202</v>
      </c>
      <c r="E2348">
        <v>4</v>
      </c>
      <c r="F2348">
        <v>2020</v>
      </c>
      <c r="G2348">
        <v>1</v>
      </c>
      <c r="H2348" s="13" t="s">
        <v>6975</v>
      </c>
      <c r="I2348">
        <v>1</v>
      </c>
      <c r="J2348">
        <v>1</v>
      </c>
      <c r="K2348">
        <v>0</v>
      </c>
      <c r="L2348">
        <v>180</v>
      </c>
    </row>
    <row r="2349" spans="1:12" x14ac:dyDescent="0.3">
      <c r="A2349">
        <v>65010319</v>
      </c>
      <c r="B2349" s="13" t="s">
        <v>3189</v>
      </c>
      <c r="C2349" s="13" t="s">
        <v>3190</v>
      </c>
      <c r="D2349" s="13" t="s">
        <v>3202</v>
      </c>
      <c r="E2349">
        <v>4</v>
      </c>
      <c r="F2349">
        <v>2020</v>
      </c>
      <c r="G2349">
        <v>1</v>
      </c>
      <c r="H2349" s="13" t="s">
        <v>6975</v>
      </c>
      <c r="I2349">
        <v>1</v>
      </c>
      <c r="J2349">
        <v>1</v>
      </c>
      <c r="K2349">
        <v>0</v>
      </c>
      <c r="L2349">
        <v>447</v>
      </c>
    </row>
    <row r="2350" spans="1:12" x14ac:dyDescent="0.3">
      <c r="A2350">
        <v>65010419</v>
      </c>
      <c r="B2350" s="13" t="s">
        <v>3189</v>
      </c>
      <c r="C2350" s="13" t="s">
        <v>3190</v>
      </c>
      <c r="D2350" s="13" t="s">
        <v>3203</v>
      </c>
      <c r="E2350">
        <v>4</v>
      </c>
      <c r="F2350">
        <v>2020</v>
      </c>
      <c r="G2350">
        <v>1</v>
      </c>
      <c r="H2350" s="13" t="s">
        <v>6975</v>
      </c>
      <c r="I2350">
        <v>1</v>
      </c>
      <c r="J2350">
        <v>1</v>
      </c>
      <c r="K2350">
        <v>0</v>
      </c>
      <c r="L2350">
        <v>144</v>
      </c>
    </row>
    <row r="2351" spans="1:12" x14ac:dyDescent="0.3">
      <c r="A2351">
        <v>65010519</v>
      </c>
      <c r="B2351" s="13" t="s">
        <v>3189</v>
      </c>
      <c r="C2351" s="13" t="s">
        <v>3190</v>
      </c>
      <c r="D2351" s="13" t="s">
        <v>3200</v>
      </c>
      <c r="E2351">
        <v>4</v>
      </c>
      <c r="F2351">
        <v>2020</v>
      </c>
      <c r="G2351">
        <v>0</v>
      </c>
      <c r="H2351" s="13" t="s">
        <v>6975</v>
      </c>
      <c r="I2351">
        <v>1</v>
      </c>
      <c r="J2351">
        <v>1</v>
      </c>
      <c r="K2351">
        <v>0</v>
      </c>
      <c r="L2351">
        <v>168</v>
      </c>
    </row>
    <row r="2352" spans="1:12" x14ac:dyDescent="0.3">
      <c r="A2352">
        <v>65010619</v>
      </c>
      <c r="B2352" s="13" t="s">
        <v>3189</v>
      </c>
      <c r="C2352" s="13" t="s">
        <v>3190</v>
      </c>
      <c r="D2352" s="13" t="s">
        <v>6</v>
      </c>
      <c r="E2352">
        <v>4</v>
      </c>
      <c r="F2352">
        <v>2020</v>
      </c>
      <c r="G2352">
        <v>0</v>
      </c>
      <c r="H2352" s="13" t="s">
        <v>6975</v>
      </c>
      <c r="I2352">
        <v>1</v>
      </c>
      <c r="J2352">
        <v>1</v>
      </c>
      <c r="K2352">
        <v>0</v>
      </c>
      <c r="L2352">
        <v>192</v>
      </c>
    </row>
    <row r="2353" spans="1:12" x14ac:dyDescent="0.3">
      <c r="A2353">
        <v>65010719</v>
      </c>
      <c r="B2353" s="13" t="s">
        <v>3189</v>
      </c>
      <c r="C2353" s="13" t="s">
        <v>3190</v>
      </c>
      <c r="D2353" s="13" t="s">
        <v>3202</v>
      </c>
      <c r="E2353">
        <v>4</v>
      </c>
      <c r="F2353">
        <v>2020</v>
      </c>
      <c r="G2353">
        <v>1</v>
      </c>
      <c r="H2353" s="13" t="s">
        <v>6975</v>
      </c>
      <c r="I2353">
        <v>1</v>
      </c>
      <c r="J2353">
        <v>1</v>
      </c>
      <c r="K2353">
        <v>0</v>
      </c>
      <c r="L2353">
        <v>210</v>
      </c>
    </row>
    <row r="2354" spans="1:12" x14ac:dyDescent="0.3">
      <c r="A2354">
        <v>65010819</v>
      </c>
      <c r="B2354" s="13" t="s">
        <v>3189</v>
      </c>
      <c r="C2354" s="13" t="s">
        <v>3190</v>
      </c>
      <c r="D2354" s="13" t="s">
        <v>6</v>
      </c>
      <c r="E2354">
        <v>4</v>
      </c>
      <c r="F2354">
        <v>2020</v>
      </c>
      <c r="G2354">
        <v>1</v>
      </c>
      <c r="H2354" s="13" t="s">
        <v>6975</v>
      </c>
      <c r="I2354">
        <v>1</v>
      </c>
      <c r="J2354">
        <v>1</v>
      </c>
      <c r="K2354">
        <v>0</v>
      </c>
      <c r="L2354">
        <v>240</v>
      </c>
    </row>
    <row r="2355" spans="1:12" x14ac:dyDescent="0.3">
      <c r="A2355">
        <v>65010919</v>
      </c>
      <c r="B2355" s="13" t="s">
        <v>3189</v>
      </c>
      <c r="C2355" s="13" t="s">
        <v>3190</v>
      </c>
      <c r="D2355" s="13" t="s">
        <v>3202</v>
      </c>
      <c r="E2355">
        <v>4</v>
      </c>
      <c r="F2355">
        <v>2020</v>
      </c>
      <c r="G2355">
        <v>0</v>
      </c>
      <c r="H2355" s="13" t="s">
        <v>6975</v>
      </c>
      <c r="I2355">
        <v>1</v>
      </c>
      <c r="J2355">
        <v>1</v>
      </c>
      <c r="K2355">
        <v>0</v>
      </c>
      <c r="L2355">
        <v>258</v>
      </c>
    </row>
    <row r="2356" spans="1:12" x14ac:dyDescent="0.3">
      <c r="A2356">
        <v>65011019</v>
      </c>
      <c r="B2356" s="13" t="s">
        <v>3189</v>
      </c>
      <c r="C2356" s="13" t="s">
        <v>3190</v>
      </c>
      <c r="D2356" s="13" t="s">
        <v>3202</v>
      </c>
      <c r="E2356">
        <v>4</v>
      </c>
      <c r="F2356">
        <v>2020</v>
      </c>
      <c r="G2356">
        <v>0</v>
      </c>
      <c r="H2356" s="13" t="s">
        <v>6975</v>
      </c>
      <c r="I2356">
        <v>1</v>
      </c>
      <c r="J2356">
        <v>1</v>
      </c>
      <c r="K2356">
        <v>0</v>
      </c>
      <c r="L2356">
        <v>523</v>
      </c>
    </row>
    <row r="2357" spans="1:12" x14ac:dyDescent="0.3">
      <c r="A2357">
        <v>65011119</v>
      </c>
      <c r="B2357" s="13" t="s">
        <v>3189</v>
      </c>
      <c r="C2357" s="13" t="s">
        <v>3190</v>
      </c>
      <c r="D2357" s="13" t="s">
        <v>3203</v>
      </c>
      <c r="E2357">
        <v>4</v>
      </c>
      <c r="F2357">
        <v>2020</v>
      </c>
      <c r="G2357">
        <v>1</v>
      </c>
      <c r="H2357" s="13" t="s">
        <v>6975</v>
      </c>
      <c r="I2357">
        <v>1</v>
      </c>
      <c r="J2357">
        <v>1</v>
      </c>
      <c r="K2357">
        <v>0</v>
      </c>
      <c r="L2357">
        <v>283</v>
      </c>
    </row>
    <row r="2358" spans="1:12" x14ac:dyDescent="0.3">
      <c r="A2358">
        <v>65020119</v>
      </c>
      <c r="B2358" s="13" t="s">
        <v>3189</v>
      </c>
      <c r="C2358" s="13" t="s">
        <v>3190</v>
      </c>
      <c r="D2358" s="13" t="s">
        <v>3203</v>
      </c>
      <c r="E2358">
        <v>4</v>
      </c>
      <c r="F2358">
        <v>2020</v>
      </c>
      <c r="G2358">
        <v>0</v>
      </c>
      <c r="H2358" s="13" t="s">
        <v>6975</v>
      </c>
      <c r="I2358">
        <v>1</v>
      </c>
      <c r="J2358">
        <v>1</v>
      </c>
      <c r="K2358">
        <v>0</v>
      </c>
      <c r="L2358">
        <v>345</v>
      </c>
    </row>
    <row r="2359" spans="1:12" x14ac:dyDescent="0.3">
      <c r="A2359">
        <v>85010119</v>
      </c>
      <c r="B2359" s="13" t="s">
        <v>3189</v>
      </c>
      <c r="C2359" s="13" t="s">
        <v>3190</v>
      </c>
      <c r="D2359" s="13" t="s">
        <v>6</v>
      </c>
      <c r="E2359">
        <v>4</v>
      </c>
      <c r="F2359">
        <v>2020</v>
      </c>
      <c r="G2359">
        <v>0</v>
      </c>
      <c r="H2359" s="13" t="s">
        <v>6975</v>
      </c>
      <c r="I2359">
        <v>1</v>
      </c>
      <c r="J2359">
        <v>1</v>
      </c>
      <c r="K2359">
        <v>0</v>
      </c>
      <c r="L2359">
        <v>144</v>
      </c>
    </row>
    <row r="2360" spans="1:12" x14ac:dyDescent="0.3">
      <c r="A2360">
        <v>85010219</v>
      </c>
      <c r="B2360" s="13" t="s">
        <v>3189</v>
      </c>
      <c r="C2360" s="13" t="s">
        <v>3190</v>
      </c>
      <c r="D2360" s="13" t="s">
        <v>3202</v>
      </c>
      <c r="E2360">
        <v>4</v>
      </c>
      <c r="F2360">
        <v>2020</v>
      </c>
      <c r="G2360">
        <v>1</v>
      </c>
      <c r="H2360" s="13" t="s">
        <v>6975</v>
      </c>
      <c r="I2360">
        <v>1</v>
      </c>
      <c r="J2360">
        <v>1</v>
      </c>
      <c r="K2360">
        <v>0</v>
      </c>
      <c r="L2360">
        <v>168</v>
      </c>
    </row>
    <row r="2361" spans="1:12" x14ac:dyDescent="0.3">
      <c r="A2361">
        <v>85010319</v>
      </c>
      <c r="B2361" s="13" t="s">
        <v>3189</v>
      </c>
      <c r="C2361" s="13" t="s">
        <v>3190</v>
      </c>
      <c r="D2361" s="13" t="s">
        <v>6</v>
      </c>
      <c r="E2361">
        <v>4</v>
      </c>
      <c r="F2361">
        <v>2020</v>
      </c>
      <c r="G2361">
        <v>0</v>
      </c>
      <c r="H2361" s="13" t="s">
        <v>6975</v>
      </c>
      <c r="I2361">
        <v>1</v>
      </c>
      <c r="J2361">
        <v>1</v>
      </c>
      <c r="K2361">
        <v>0</v>
      </c>
      <c r="L2361">
        <v>172</v>
      </c>
    </row>
    <row r="2362" spans="1:12" x14ac:dyDescent="0.3">
      <c r="A2362">
        <v>85010419</v>
      </c>
      <c r="B2362" s="13" t="s">
        <v>3189</v>
      </c>
      <c r="C2362" s="13" t="s">
        <v>3190</v>
      </c>
      <c r="D2362" s="13" t="s">
        <v>6</v>
      </c>
      <c r="E2362">
        <v>4</v>
      </c>
      <c r="F2362">
        <v>2020</v>
      </c>
      <c r="G2362">
        <v>0</v>
      </c>
      <c r="H2362" s="13" t="s">
        <v>6975</v>
      </c>
      <c r="I2362">
        <v>1</v>
      </c>
      <c r="J2362">
        <v>1</v>
      </c>
      <c r="K2362">
        <v>0</v>
      </c>
      <c r="L2362">
        <v>210</v>
      </c>
    </row>
    <row r="2363" spans="1:12" x14ac:dyDescent="0.3">
      <c r="A2363">
        <v>85010519</v>
      </c>
      <c r="B2363" s="13" t="s">
        <v>3189</v>
      </c>
      <c r="C2363" s="13" t="s">
        <v>3190</v>
      </c>
      <c r="D2363" s="13" t="s">
        <v>6</v>
      </c>
      <c r="E2363">
        <v>4</v>
      </c>
      <c r="F2363">
        <v>2020</v>
      </c>
      <c r="G2363">
        <v>1</v>
      </c>
      <c r="H2363" s="13" t="s">
        <v>6975</v>
      </c>
      <c r="I2363">
        <v>1</v>
      </c>
      <c r="J2363">
        <v>1</v>
      </c>
      <c r="K2363">
        <v>0</v>
      </c>
      <c r="L2363">
        <v>192</v>
      </c>
    </row>
    <row r="2364" spans="1:12" x14ac:dyDescent="0.3">
      <c r="A2364">
        <v>85010619</v>
      </c>
      <c r="B2364" s="13" t="s">
        <v>3189</v>
      </c>
      <c r="C2364" s="13" t="s">
        <v>3190</v>
      </c>
      <c r="D2364" s="13" t="s">
        <v>3201</v>
      </c>
      <c r="E2364">
        <v>4</v>
      </c>
      <c r="F2364">
        <v>2020</v>
      </c>
      <c r="G2364">
        <v>0</v>
      </c>
      <c r="H2364" s="13" t="s">
        <v>6975</v>
      </c>
      <c r="I2364">
        <v>1</v>
      </c>
      <c r="J2364">
        <v>1</v>
      </c>
      <c r="K2364">
        <v>0</v>
      </c>
      <c r="L2364">
        <v>210</v>
      </c>
    </row>
    <row r="2365" spans="1:12" x14ac:dyDescent="0.3">
      <c r="A2365">
        <v>85010719</v>
      </c>
      <c r="B2365" s="13" t="s">
        <v>3189</v>
      </c>
      <c r="C2365" s="13" t="s">
        <v>3190</v>
      </c>
      <c r="D2365" s="13" t="s">
        <v>3202</v>
      </c>
      <c r="E2365">
        <v>4</v>
      </c>
      <c r="F2365">
        <v>2020</v>
      </c>
      <c r="G2365">
        <v>1</v>
      </c>
      <c r="H2365" s="13" t="s">
        <v>6975</v>
      </c>
      <c r="I2365">
        <v>1</v>
      </c>
      <c r="J2365">
        <v>1</v>
      </c>
      <c r="K2365">
        <v>0</v>
      </c>
      <c r="L2365">
        <v>258</v>
      </c>
    </row>
    <row r="2366" spans="1:12" x14ac:dyDescent="0.3">
      <c r="A2366">
        <v>85010819</v>
      </c>
      <c r="B2366" s="13" t="s">
        <v>3189</v>
      </c>
      <c r="C2366" s="13" t="s">
        <v>3190</v>
      </c>
      <c r="D2366" s="13" t="s">
        <v>3203</v>
      </c>
      <c r="E2366">
        <v>4</v>
      </c>
      <c r="F2366">
        <v>2020</v>
      </c>
      <c r="G2366">
        <v>0</v>
      </c>
      <c r="H2366" s="13" t="s">
        <v>6975</v>
      </c>
      <c r="I2366">
        <v>1</v>
      </c>
      <c r="J2366">
        <v>1</v>
      </c>
      <c r="K2366">
        <v>0</v>
      </c>
      <c r="L2366">
        <v>255</v>
      </c>
    </row>
    <row r="2367" spans="1:12" x14ac:dyDescent="0.3">
      <c r="A2367">
        <v>85010919</v>
      </c>
      <c r="B2367" s="13" t="s">
        <v>3189</v>
      </c>
      <c r="C2367" s="13" t="s">
        <v>3190</v>
      </c>
      <c r="D2367" s="13" t="s">
        <v>6</v>
      </c>
      <c r="E2367">
        <v>4</v>
      </c>
      <c r="F2367">
        <v>2020</v>
      </c>
      <c r="G2367">
        <v>1</v>
      </c>
      <c r="H2367" s="13" t="s">
        <v>6975</v>
      </c>
      <c r="I2367">
        <v>1</v>
      </c>
      <c r="J2367">
        <v>1</v>
      </c>
      <c r="K2367">
        <v>0</v>
      </c>
      <c r="L2367">
        <v>258</v>
      </c>
    </row>
    <row r="2368" spans="1:12" x14ac:dyDescent="0.3">
      <c r="A2368">
        <v>85011019</v>
      </c>
      <c r="B2368" s="13" t="s">
        <v>3189</v>
      </c>
      <c r="C2368" s="13" t="s">
        <v>3190</v>
      </c>
      <c r="D2368" s="13" t="s">
        <v>3203</v>
      </c>
      <c r="E2368">
        <v>4</v>
      </c>
      <c r="F2368">
        <v>2020</v>
      </c>
      <c r="G2368">
        <v>0</v>
      </c>
      <c r="H2368" s="13" t="s">
        <v>6975</v>
      </c>
      <c r="I2368">
        <v>1</v>
      </c>
      <c r="J2368">
        <v>1</v>
      </c>
      <c r="K2368">
        <v>0</v>
      </c>
      <c r="L2368">
        <v>267</v>
      </c>
    </row>
    <row r="2369" spans="1:12" x14ac:dyDescent="0.3">
      <c r="A2369">
        <v>85011119</v>
      </c>
      <c r="B2369" s="13" t="s">
        <v>3189</v>
      </c>
      <c r="C2369" s="13" t="s">
        <v>3190</v>
      </c>
      <c r="D2369" s="13" t="s">
        <v>3201</v>
      </c>
      <c r="E2369">
        <v>4</v>
      </c>
      <c r="F2369">
        <v>2020</v>
      </c>
      <c r="G2369">
        <v>1</v>
      </c>
      <c r="H2369" s="13" t="s">
        <v>6975</v>
      </c>
      <c r="I2369">
        <v>1</v>
      </c>
      <c r="J2369">
        <v>1</v>
      </c>
      <c r="K2369">
        <v>0</v>
      </c>
      <c r="L2369">
        <v>383</v>
      </c>
    </row>
    <row r="2370" spans="1:12" x14ac:dyDescent="0.3">
      <c r="A2370">
        <v>85011219</v>
      </c>
      <c r="B2370" s="13" t="s">
        <v>3189</v>
      </c>
      <c r="C2370" s="13" t="s">
        <v>3190</v>
      </c>
      <c r="D2370" s="13" t="s">
        <v>6</v>
      </c>
      <c r="E2370">
        <v>4</v>
      </c>
      <c r="F2370">
        <v>2020</v>
      </c>
      <c r="G2370">
        <v>0</v>
      </c>
      <c r="H2370" s="13" t="s">
        <v>6975</v>
      </c>
      <c r="I2370">
        <v>1</v>
      </c>
      <c r="J2370">
        <v>1</v>
      </c>
      <c r="K2370">
        <v>0</v>
      </c>
      <c r="L2370">
        <v>168</v>
      </c>
    </row>
    <row r="2371" spans="1:12" x14ac:dyDescent="0.3">
      <c r="A2371">
        <v>85011319</v>
      </c>
      <c r="B2371" s="13" t="s">
        <v>3189</v>
      </c>
      <c r="C2371" s="13" t="s">
        <v>3190</v>
      </c>
      <c r="D2371" s="13" t="s">
        <v>3202</v>
      </c>
      <c r="E2371">
        <v>4</v>
      </c>
      <c r="F2371">
        <v>2020</v>
      </c>
      <c r="G2371">
        <v>0</v>
      </c>
      <c r="H2371" s="13" t="s">
        <v>6975</v>
      </c>
      <c r="I2371">
        <v>1</v>
      </c>
      <c r="J2371">
        <v>1</v>
      </c>
      <c r="K2371">
        <v>0</v>
      </c>
      <c r="L2371">
        <v>210</v>
      </c>
    </row>
    <row r="2372" spans="1:12" x14ac:dyDescent="0.3">
      <c r="A2372">
        <v>85011419</v>
      </c>
      <c r="B2372" s="13" t="s">
        <v>3189</v>
      </c>
      <c r="C2372" s="13" t="s">
        <v>3190</v>
      </c>
      <c r="D2372" s="13" t="s">
        <v>6</v>
      </c>
      <c r="E2372">
        <v>4</v>
      </c>
      <c r="F2372">
        <v>2020</v>
      </c>
      <c r="G2372">
        <v>0</v>
      </c>
      <c r="H2372" s="13" t="s">
        <v>6975</v>
      </c>
      <c r="I2372">
        <v>1</v>
      </c>
      <c r="J2372">
        <v>1</v>
      </c>
      <c r="K2372">
        <v>0</v>
      </c>
      <c r="L2372">
        <v>192</v>
      </c>
    </row>
    <row r="2373" spans="1:12" x14ac:dyDescent="0.3">
      <c r="A2373">
        <v>85011519</v>
      </c>
      <c r="B2373" s="13" t="s">
        <v>3189</v>
      </c>
      <c r="C2373" s="13" t="s">
        <v>3190</v>
      </c>
      <c r="D2373" s="13" t="s">
        <v>3200</v>
      </c>
      <c r="E2373">
        <v>4</v>
      </c>
      <c r="F2373">
        <v>2020</v>
      </c>
      <c r="G2373">
        <v>0</v>
      </c>
      <c r="H2373" s="13" t="s">
        <v>6975</v>
      </c>
      <c r="I2373">
        <v>1</v>
      </c>
      <c r="J2373">
        <v>1</v>
      </c>
      <c r="K2373">
        <v>0</v>
      </c>
      <c r="L2373">
        <v>192</v>
      </c>
    </row>
    <row r="2374" spans="1:12" x14ac:dyDescent="0.3">
      <c r="A2374">
        <v>85011619</v>
      </c>
      <c r="B2374" s="13" t="s">
        <v>3189</v>
      </c>
      <c r="C2374" s="13" t="s">
        <v>3190</v>
      </c>
      <c r="D2374" s="13" t="s">
        <v>3202</v>
      </c>
      <c r="E2374">
        <v>4</v>
      </c>
      <c r="F2374">
        <v>2020</v>
      </c>
      <c r="G2374">
        <v>1</v>
      </c>
      <c r="H2374" s="13" t="s">
        <v>6975</v>
      </c>
      <c r="I2374">
        <v>1</v>
      </c>
      <c r="J2374">
        <v>1</v>
      </c>
      <c r="K2374">
        <v>0</v>
      </c>
      <c r="L2374">
        <v>327</v>
      </c>
    </row>
    <row r="2375" spans="1:12" x14ac:dyDescent="0.3">
      <c r="A2375">
        <v>85020119</v>
      </c>
      <c r="B2375" s="13" t="s">
        <v>3189</v>
      </c>
      <c r="C2375" s="13" t="s">
        <v>3190</v>
      </c>
      <c r="D2375" s="13" t="s">
        <v>3200</v>
      </c>
      <c r="E2375">
        <v>4</v>
      </c>
      <c r="F2375">
        <v>2020</v>
      </c>
      <c r="G2375">
        <v>0</v>
      </c>
      <c r="H2375" s="13" t="s">
        <v>6975</v>
      </c>
      <c r="I2375">
        <v>1</v>
      </c>
      <c r="J2375">
        <v>1</v>
      </c>
      <c r="K2375">
        <v>0</v>
      </c>
      <c r="L2375">
        <v>383</v>
      </c>
    </row>
    <row r="2376" spans="1:12" x14ac:dyDescent="0.3">
      <c r="A2376">
        <v>85020219</v>
      </c>
      <c r="B2376" s="13" t="s">
        <v>3189</v>
      </c>
      <c r="C2376" s="13" t="s">
        <v>3190</v>
      </c>
      <c r="D2376" s="13" t="s">
        <v>3201</v>
      </c>
      <c r="E2376">
        <v>4</v>
      </c>
      <c r="F2376">
        <v>2020</v>
      </c>
      <c r="G2376">
        <v>1</v>
      </c>
      <c r="H2376" s="13" t="s">
        <v>6975</v>
      </c>
      <c r="I2376">
        <v>1</v>
      </c>
      <c r="J2376">
        <v>1</v>
      </c>
      <c r="K2376">
        <v>0</v>
      </c>
      <c r="L2376">
        <v>168</v>
      </c>
    </row>
    <row r="2377" spans="1:12" x14ac:dyDescent="0.3">
      <c r="A2377">
        <v>85030119</v>
      </c>
      <c r="B2377" s="13" t="s">
        <v>3189</v>
      </c>
      <c r="C2377" s="13" t="s">
        <v>3190</v>
      </c>
      <c r="D2377" s="13" t="s">
        <v>3200</v>
      </c>
      <c r="E2377">
        <v>4</v>
      </c>
      <c r="F2377">
        <v>2020</v>
      </c>
      <c r="G2377">
        <v>1</v>
      </c>
      <c r="H2377" s="13" t="s">
        <v>6975</v>
      </c>
      <c r="I2377">
        <v>1</v>
      </c>
      <c r="J2377">
        <v>1</v>
      </c>
      <c r="K2377">
        <v>0</v>
      </c>
      <c r="L2377">
        <v>220</v>
      </c>
    </row>
    <row r="2378" spans="1:12" x14ac:dyDescent="0.3">
      <c r="A2378">
        <v>85030219</v>
      </c>
      <c r="B2378" s="13" t="s">
        <v>3189</v>
      </c>
      <c r="C2378" s="13" t="s">
        <v>3190</v>
      </c>
      <c r="D2378" s="13" t="s">
        <v>6</v>
      </c>
      <c r="E2378">
        <v>4</v>
      </c>
      <c r="F2378">
        <v>2020</v>
      </c>
      <c r="G2378">
        <v>1</v>
      </c>
      <c r="H2378" s="13" t="s">
        <v>6975</v>
      </c>
      <c r="I2378">
        <v>1</v>
      </c>
      <c r="J2378">
        <v>1</v>
      </c>
      <c r="K2378">
        <v>0</v>
      </c>
      <c r="L2378">
        <v>210</v>
      </c>
    </row>
    <row r="2379" spans="1:12" x14ac:dyDescent="0.3">
      <c r="A2379">
        <v>85030319</v>
      </c>
      <c r="B2379" s="13" t="s">
        <v>3189</v>
      </c>
      <c r="C2379" s="13" t="s">
        <v>3190</v>
      </c>
      <c r="D2379" s="13" t="s">
        <v>3201</v>
      </c>
      <c r="E2379">
        <v>4</v>
      </c>
      <c r="F2379">
        <v>2020</v>
      </c>
      <c r="G2379">
        <v>1</v>
      </c>
      <c r="H2379" s="13" t="s">
        <v>6975</v>
      </c>
      <c r="I2379">
        <v>1</v>
      </c>
      <c r="J2379">
        <v>1</v>
      </c>
      <c r="K2379">
        <v>0</v>
      </c>
      <c r="L2379">
        <v>220</v>
      </c>
    </row>
    <row r="2380" spans="1:12" x14ac:dyDescent="0.3">
      <c r="A2380">
        <v>85030419</v>
      </c>
      <c r="B2380" s="13" t="s">
        <v>3189</v>
      </c>
      <c r="C2380" s="13" t="s">
        <v>3190</v>
      </c>
      <c r="D2380" s="13" t="s">
        <v>3202</v>
      </c>
      <c r="E2380">
        <v>4</v>
      </c>
      <c r="F2380">
        <v>2020</v>
      </c>
      <c r="G2380">
        <v>1</v>
      </c>
      <c r="H2380" s="13" t="s">
        <v>6975</v>
      </c>
      <c r="I2380">
        <v>1</v>
      </c>
      <c r="J2380">
        <v>1</v>
      </c>
      <c r="K2380">
        <v>0</v>
      </c>
      <c r="L2380">
        <v>210</v>
      </c>
    </row>
    <row r="2381" spans="1:12" x14ac:dyDescent="0.3">
      <c r="A2381">
        <v>85030519</v>
      </c>
      <c r="B2381" s="13" t="s">
        <v>3189</v>
      </c>
      <c r="C2381" s="13" t="s">
        <v>3190</v>
      </c>
      <c r="D2381" s="13" t="s">
        <v>3202</v>
      </c>
      <c r="E2381">
        <v>4</v>
      </c>
      <c r="F2381">
        <v>2020</v>
      </c>
      <c r="G2381">
        <v>1</v>
      </c>
      <c r="H2381" s="13" t="s">
        <v>6975</v>
      </c>
      <c r="I2381">
        <v>1</v>
      </c>
      <c r="J2381">
        <v>1</v>
      </c>
      <c r="K2381">
        <v>0</v>
      </c>
      <c r="L2381">
        <v>327</v>
      </c>
    </row>
    <row r="2382" spans="1:12" x14ac:dyDescent="0.3">
      <c r="A2382">
        <v>85030619</v>
      </c>
      <c r="B2382" s="13" t="s">
        <v>3189</v>
      </c>
      <c r="C2382" s="13" t="s">
        <v>3190</v>
      </c>
      <c r="D2382" s="13" t="s">
        <v>3201</v>
      </c>
      <c r="E2382">
        <v>4</v>
      </c>
      <c r="F2382">
        <v>2020</v>
      </c>
      <c r="G2382">
        <v>0</v>
      </c>
      <c r="H2382" s="13" t="s">
        <v>6975</v>
      </c>
      <c r="I2382">
        <v>1</v>
      </c>
      <c r="J2382">
        <v>1</v>
      </c>
      <c r="K2382">
        <v>0</v>
      </c>
      <c r="L2382">
        <v>327</v>
      </c>
    </row>
    <row r="2383" spans="1:12" x14ac:dyDescent="0.3">
      <c r="A2383">
        <v>85030719</v>
      </c>
      <c r="B2383" s="13" t="s">
        <v>3189</v>
      </c>
      <c r="C2383" s="13" t="s">
        <v>3190</v>
      </c>
      <c r="D2383" s="13" t="s">
        <v>3203</v>
      </c>
      <c r="E2383">
        <v>4</v>
      </c>
      <c r="F2383">
        <v>2020</v>
      </c>
      <c r="G2383">
        <v>1</v>
      </c>
      <c r="H2383" s="13" t="s">
        <v>6975</v>
      </c>
      <c r="I2383">
        <v>1</v>
      </c>
      <c r="J2383">
        <v>1</v>
      </c>
      <c r="K2383">
        <v>0</v>
      </c>
      <c r="L2383">
        <v>327</v>
      </c>
    </row>
    <row r="2384" spans="1:12" x14ac:dyDescent="0.3">
      <c r="A2384">
        <v>85030819</v>
      </c>
      <c r="B2384" s="13" t="s">
        <v>3189</v>
      </c>
      <c r="C2384" s="13" t="s">
        <v>3190</v>
      </c>
      <c r="D2384" s="13" t="s">
        <v>3203</v>
      </c>
      <c r="E2384">
        <v>4</v>
      </c>
      <c r="F2384">
        <v>2020</v>
      </c>
      <c r="G2384">
        <v>1</v>
      </c>
      <c r="H2384" s="13" t="s">
        <v>6975</v>
      </c>
      <c r="I2384">
        <v>1</v>
      </c>
      <c r="J2384">
        <v>1</v>
      </c>
      <c r="K2384">
        <v>0</v>
      </c>
      <c r="L2384">
        <v>1086</v>
      </c>
    </row>
    <row r="2385" spans="1:12" x14ac:dyDescent="0.3">
      <c r="A2385">
        <v>85030919</v>
      </c>
      <c r="B2385" s="13" t="s">
        <v>3189</v>
      </c>
      <c r="C2385" s="13" t="s">
        <v>3190</v>
      </c>
      <c r="D2385" s="13" t="s">
        <v>6</v>
      </c>
      <c r="E2385">
        <v>4</v>
      </c>
      <c r="F2385">
        <v>2020</v>
      </c>
      <c r="G2385">
        <v>1</v>
      </c>
      <c r="H2385" s="13" t="s">
        <v>6975</v>
      </c>
      <c r="I2385">
        <v>1</v>
      </c>
      <c r="J2385">
        <v>1</v>
      </c>
      <c r="K2385">
        <v>0</v>
      </c>
      <c r="L2385">
        <v>992</v>
      </c>
    </row>
    <row r="2386" spans="1:12" x14ac:dyDescent="0.3">
      <c r="A2386">
        <v>85031019</v>
      </c>
      <c r="B2386" s="13" t="s">
        <v>3189</v>
      </c>
      <c r="C2386" s="13" t="s">
        <v>3190</v>
      </c>
      <c r="D2386" s="13" t="s">
        <v>3202</v>
      </c>
      <c r="E2386">
        <v>4</v>
      </c>
      <c r="F2386">
        <v>2020</v>
      </c>
      <c r="G2386">
        <v>0</v>
      </c>
      <c r="H2386" s="13" t="s">
        <v>6975</v>
      </c>
      <c r="I2386">
        <v>1</v>
      </c>
      <c r="J2386">
        <v>1</v>
      </c>
      <c r="K2386">
        <v>0</v>
      </c>
      <c r="L2386">
        <v>345</v>
      </c>
    </row>
    <row r="2387" spans="1:12" x14ac:dyDescent="0.3">
      <c r="A2387">
        <v>85031119</v>
      </c>
      <c r="B2387" s="13" t="s">
        <v>3189</v>
      </c>
      <c r="C2387" s="13" t="s">
        <v>3190</v>
      </c>
      <c r="D2387" s="13" t="s">
        <v>6</v>
      </c>
      <c r="E2387">
        <v>4</v>
      </c>
      <c r="F2387">
        <v>2020</v>
      </c>
      <c r="G2387">
        <v>0</v>
      </c>
      <c r="H2387" s="13" t="s">
        <v>6975</v>
      </c>
      <c r="I2387">
        <v>1</v>
      </c>
      <c r="J2387">
        <v>1</v>
      </c>
      <c r="K2387">
        <v>0</v>
      </c>
      <c r="L2387">
        <v>144</v>
      </c>
    </row>
    <row r="2388" spans="1:12" x14ac:dyDescent="0.3">
      <c r="A2388">
        <v>85031219</v>
      </c>
      <c r="B2388" s="13" t="s">
        <v>3189</v>
      </c>
      <c r="C2388" s="13" t="s">
        <v>3190</v>
      </c>
      <c r="D2388" s="13" t="s">
        <v>3202</v>
      </c>
      <c r="E2388">
        <v>4</v>
      </c>
      <c r="F2388">
        <v>2020</v>
      </c>
      <c r="G2388">
        <v>0</v>
      </c>
      <c r="H2388" s="13" t="s">
        <v>6975</v>
      </c>
      <c r="I2388">
        <v>1</v>
      </c>
      <c r="J2388">
        <v>1</v>
      </c>
      <c r="K2388">
        <v>0</v>
      </c>
      <c r="L2388">
        <v>192</v>
      </c>
    </row>
    <row r="2389" spans="1:12" x14ac:dyDescent="0.3">
      <c r="A2389">
        <v>85031319</v>
      </c>
      <c r="B2389" s="13" t="s">
        <v>3189</v>
      </c>
      <c r="C2389" s="13" t="s">
        <v>3190</v>
      </c>
      <c r="D2389" s="13" t="s">
        <v>3201</v>
      </c>
      <c r="E2389">
        <v>4</v>
      </c>
      <c r="F2389">
        <v>2020</v>
      </c>
      <c r="G2389">
        <v>0</v>
      </c>
      <c r="H2389" s="13" t="s">
        <v>6975</v>
      </c>
      <c r="I2389">
        <v>1</v>
      </c>
      <c r="J2389">
        <v>1</v>
      </c>
      <c r="K2389">
        <v>0</v>
      </c>
      <c r="L2389">
        <v>210</v>
      </c>
    </row>
    <row r="2390" spans="1:12" x14ac:dyDescent="0.3">
      <c r="A2390">
        <v>85031419</v>
      </c>
      <c r="B2390" s="13" t="s">
        <v>3189</v>
      </c>
      <c r="C2390" s="13" t="s">
        <v>3190</v>
      </c>
      <c r="D2390" s="13" t="s">
        <v>3203</v>
      </c>
      <c r="E2390">
        <v>4</v>
      </c>
      <c r="F2390">
        <v>2020</v>
      </c>
      <c r="G2390">
        <v>1</v>
      </c>
      <c r="H2390" s="13" t="s">
        <v>6975</v>
      </c>
      <c r="I2390">
        <v>1</v>
      </c>
      <c r="J2390">
        <v>1</v>
      </c>
      <c r="K2390">
        <v>0</v>
      </c>
      <c r="L2390">
        <v>258</v>
      </c>
    </row>
    <row r="2391" spans="1:12" x14ac:dyDescent="0.3">
      <c r="A2391">
        <v>85031519</v>
      </c>
      <c r="B2391" s="13" t="s">
        <v>3189</v>
      </c>
      <c r="C2391" s="13" t="s">
        <v>3190</v>
      </c>
      <c r="D2391" s="13" t="s">
        <v>3201</v>
      </c>
      <c r="E2391">
        <v>4</v>
      </c>
      <c r="F2391">
        <v>2020</v>
      </c>
      <c r="G2391">
        <v>0</v>
      </c>
      <c r="H2391" s="13" t="s">
        <v>6975</v>
      </c>
      <c r="I2391">
        <v>1</v>
      </c>
      <c r="J2391">
        <v>1</v>
      </c>
      <c r="K2391">
        <v>0</v>
      </c>
      <c r="L2391">
        <v>258</v>
      </c>
    </row>
    <row r="2392" spans="1:12" x14ac:dyDescent="0.3">
      <c r="A2392">
        <v>85040119</v>
      </c>
      <c r="B2392" s="13" t="s">
        <v>3189</v>
      </c>
      <c r="C2392" s="13" t="s">
        <v>3190</v>
      </c>
      <c r="D2392" s="13" t="s">
        <v>6</v>
      </c>
      <c r="E2392">
        <v>4</v>
      </c>
      <c r="F2392">
        <v>2020</v>
      </c>
      <c r="G2392">
        <v>1</v>
      </c>
      <c r="H2392" s="13" t="s">
        <v>6975</v>
      </c>
      <c r="I2392">
        <v>1</v>
      </c>
      <c r="J2392">
        <v>1</v>
      </c>
      <c r="K2392">
        <v>0</v>
      </c>
      <c r="L2392">
        <v>447</v>
      </c>
    </row>
    <row r="2393" spans="1:12" x14ac:dyDescent="0.3">
      <c r="A2393">
        <v>85040219</v>
      </c>
      <c r="B2393" s="13" t="s">
        <v>3189</v>
      </c>
      <c r="C2393" s="13" t="s">
        <v>3190</v>
      </c>
      <c r="D2393" s="13" t="s">
        <v>6</v>
      </c>
      <c r="E2393">
        <v>4</v>
      </c>
      <c r="F2393">
        <v>2020</v>
      </c>
      <c r="G2393">
        <v>0</v>
      </c>
      <c r="H2393" s="13" t="s">
        <v>6975</v>
      </c>
      <c r="I2393">
        <v>1</v>
      </c>
      <c r="J2393">
        <v>1</v>
      </c>
      <c r="K2393">
        <v>0</v>
      </c>
      <c r="L2393">
        <v>168</v>
      </c>
    </row>
    <row r="2394" spans="1:12" x14ac:dyDescent="0.3">
      <c r="A2394">
        <v>85040319</v>
      </c>
      <c r="B2394" s="13" t="s">
        <v>3189</v>
      </c>
      <c r="C2394" s="13" t="s">
        <v>3190</v>
      </c>
      <c r="D2394" s="13" t="s">
        <v>3202</v>
      </c>
      <c r="E2394">
        <v>4</v>
      </c>
      <c r="F2394">
        <v>2020</v>
      </c>
      <c r="G2394">
        <v>0</v>
      </c>
      <c r="H2394" s="13" t="s">
        <v>6975</v>
      </c>
      <c r="I2394">
        <v>1</v>
      </c>
      <c r="J2394">
        <v>1</v>
      </c>
      <c r="K2394">
        <v>0</v>
      </c>
      <c r="L2394">
        <v>205</v>
      </c>
    </row>
    <row r="2395" spans="1:12" x14ac:dyDescent="0.3">
      <c r="A2395">
        <v>85040419</v>
      </c>
      <c r="B2395" s="13" t="s">
        <v>3189</v>
      </c>
      <c r="C2395" s="13" t="s">
        <v>3190</v>
      </c>
      <c r="D2395" s="13" t="s">
        <v>6</v>
      </c>
      <c r="E2395">
        <v>4</v>
      </c>
      <c r="F2395">
        <v>2020</v>
      </c>
      <c r="G2395">
        <v>0</v>
      </c>
      <c r="H2395" s="13" t="s">
        <v>6975</v>
      </c>
      <c r="I2395">
        <v>1</v>
      </c>
      <c r="J2395">
        <v>1</v>
      </c>
      <c r="K2395">
        <v>0</v>
      </c>
      <c r="L2395">
        <v>258</v>
      </c>
    </row>
    <row r="2396" spans="1:12" x14ac:dyDescent="0.3">
      <c r="A2396">
        <v>85040519</v>
      </c>
      <c r="B2396" s="13" t="s">
        <v>3189</v>
      </c>
      <c r="C2396" s="13" t="s">
        <v>3190</v>
      </c>
      <c r="D2396" s="13" t="s">
        <v>6</v>
      </c>
      <c r="E2396">
        <v>4</v>
      </c>
      <c r="F2396">
        <v>2020</v>
      </c>
      <c r="G2396">
        <v>0</v>
      </c>
      <c r="H2396" s="13" t="s">
        <v>6975</v>
      </c>
      <c r="I2396">
        <v>1</v>
      </c>
      <c r="J2396">
        <v>1</v>
      </c>
      <c r="K2396">
        <v>0</v>
      </c>
      <c r="L2396">
        <v>255</v>
      </c>
    </row>
    <row r="2397" spans="1:12" x14ac:dyDescent="0.3">
      <c r="A2397">
        <v>85040619</v>
      </c>
      <c r="B2397" s="13" t="s">
        <v>3189</v>
      </c>
      <c r="C2397" s="13" t="s">
        <v>3190</v>
      </c>
      <c r="D2397" s="13" t="s">
        <v>3201</v>
      </c>
      <c r="E2397">
        <v>4</v>
      </c>
      <c r="F2397">
        <v>2020</v>
      </c>
      <c r="G2397">
        <v>1</v>
      </c>
      <c r="H2397" s="13" t="s">
        <v>6975</v>
      </c>
      <c r="I2397">
        <v>1</v>
      </c>
      <c r="J2397">
        <v>1</v>
      </c>
      <c r="K2397">
        <v>0</v>
      </c>
      <c r="L2397">
        <v>258</v>
      </c>
    </row>
    <row r="2398" spans="1:12" x14ac:dyDescent="0.3">
      <c r="A2398">
        <v>85040719</v>
      </c>
      <c r="B2398" s="13" t="s">
        <v>3189</v>
      </c>
      <c r="C2398" s="13" t="s">
        <v>3190</v>
      </c>
      <c r="D2398" s="13" t="s">
        <v>3201</v>
      </c>
      <c r="E2398">
        <v>4</v>
      </c>
      <c r="F2398">
        <v>2020</v>
      </c>
      <c r="G2398">
        <v>0</v>
      </c>
      <c r="H2398" s="13" t="s">
        <v>6975</v>
      </c>
      <c r="I2398">
        <v>1</v>
      </c>
      <c r="J2398">
        <v>1</v>
      </c>
      <c r="K2398">
        <v>0</v>
      </c>
      <c r="L2398">
        <v>474</v>
      </c>
    </row>
    <row r="2399" spans="1:12" x14ac:dyDescent="0.3">
      <c r="A2399">
        <v>85040819</v>
      </c>
      <c r="B2399" s="13" t="s">
        <v>3189</v>
      </c>
      <c r="C2399" s="13" t="s">
        <v>3190</v>
      </c>
      <c r="D2399" s="13" t="s">
        <v>3202</v>
      </c>
      <c r="E2399">
        <v>4</v>
      </c>
      <c r="F2399">
        <v>2020</v>
      </c>
      <c r="G2399">
        <v>0</v>
      </c>
      <c r="H2399" s="13" t="s">
        <v>6975</v>
      </c>
      <c r="I2399">
        <v>1</v>
      </c>
      <c r="J2399">
        <v>1</v>
      </c>
      <c r="K2399">
        <v>0</v>
      </c>
      <c r="L2399">
        <v>992</v>
      </c>
    </row>
    <row r="2400" spans="1:12" x14ac:dyDescent="0.3">
      <c r="A2400">
        <v>85040919</v>
      </c>
      <c r="B2400" s="13" t="s">
        <v>3189</v>
      </c>
      <c r="C2400" s="13" t="s">
        <v>3190</v>
      </c>
      <c r="D2400" s="13" t="s">
        <v>3202</v>
      </c>
      <c r="E2400">
        <v>4</v>
      </c>
      <c r="F2400">
        <v>2020</v>
      </c>
      <c r="G2400">
        <v>1</v>
      </c>
      <c r="H2400" s="13" t="s">
        <v>6975</v>
      </c>
      <c r="I2400">
        <v>1</v>
      </c>
      <c r="J2400">
        <v>1</v>
      </c>
      <c r="K2400">
        <v>0</v>
      </c>
      <c r="L2400">
        <v>1576</v>
      </c>
    </row>
    <row r="2401" spans="1:12" x14ac:dyDescent="0.3">
      <c r="A2401">
        <v>85041019</v>
      </c>
      <c r="B2401" s="13" t="s">
        <v>3189</v>
      </c>
      <c r="C2401" s="13" t="s">
        <v>3190</v>
      </c>
      <c r="D2401" s="13" t="s">
        <v>3203</v>
      </c>
      <c r="E2401">
        <v>4</v>
      </c>
      <c r="F2401">
        <v>2020</v>
      </c>
      <c r="G2401">
        <v>0</v>
      </c>
      <c r="H2401" s="13" t="s">
        <v>6975</v>
      </c>
      <c r="I2401">
        <v>1</v>
      </c>
      <c r="J2401">
        <v>1</v>
      </c>
      <c r="K2401">
        <v>0</v>
      </c>
      <c r="L2401">
        <v>383</v>
      </c>
    </row>
    <row r="2402" spans="1:12" x14ac:dyDescent="0.3">
      <c r="A2402">
        <v>85041119</v>
      </c>
      <c r="B2402" s="13" t="s">
        <v>3189</v>
      </c>
      <c r="C2402" s="13" t="s">
        <v>3190</v>
      </c>
      <c r="D2402" s="13" t="s">
        <v>3203</v>
      </c>
      <c r="E2402">
        <v>4</v>
      </c>
      <c r="F2402">
        <v>2020</v>
      </c>
      <c r="G2402">
        <v>1</v>
      </c>
      <c r="H2402" s="13" t="s">
        <v>6975</v>
      </c>
      <c r="I2402">
        <v>1</v>
      </c>
      <c r="J2402">
        <v>1</v>
      </c>
      <c r="K2402">
        <v>0</v>
      </c>
      <c r="L2402">
        <v>144</v>
      </c>
    </row>
    <row r="2403" spans="1:12" x14ac:dyDescent="0.3">
      <c r="A2403">
        <v>85041219</v>
      </c>
      <c r="B2403" s="13" t="s">
        <v>3189</v>
      </c>
      <c r="C2403" s="13" t="s">
        <v>3190</v>
      </c>
      <c r="D2403" s="13" t="s">
        <v>3200</v>
      </c>
      <c r="E2403">
        <v>4</v>
      </c>
      <c r="F2403">
        <v>2020</v>
      </c>
      <c r="G2403">
        <v>1</v>
      </c>
      <c r="H2403" s="13" t="s">
        <v>6975</v>
      </c>
      <c r="I2403">
        <v>1</v>
      </c>
      <c r="J2403">
        <v>1</v>
      </c>
      <c r="K2403">
        <v>0</v>
      </c>
      <c r="L2403">
        <v>205</v>
      </c>
    </row>
    <row r="2404" spans="1:12" x14ac:dyDescent="0.3">
      <c r="A2404">
        <v>85041319</v>
      </c>
      <c r="B2404" s="13" t="s">
        <v>3189</v>
      </c>
      <c r="C2404" s="13" t="s">
        <v>3190</v>
      </c>
      <c r="D2404" s="13" t="s">
        <v>6</v>
      </c>
      <c r="E2404">
        <v>4</v>
      </c>
      <c r="F2404">
        <v>2020</v>
      </c>
      <c r="G2404">
        <v>1</v>
      </c>
      <c r="H2404" s="13" t="s">
        <v>6975</v>
      </c>
      <c r="I2404">
        <v>1</v>
      </c>
      <c r="J2404">
        <v>1</v>
      </c>
      <c r="K2404">
        <v>0</v>
      </c>
      <c r="L2404">
        <v>255</v>
      </c>
    </row>
    <row r="2405" spans="1:12" x14ac:dyDescent="0.3">
      <c r="A2405">
        <v>85041419</v>
      </c>
      <c r="B2405" s="13" t="s">
        <v>3189</v>
      </c>
      <c r="C2405" s="13" t="s">
        <v>3190</v>
      </c>
      <c r="D2405" s="13" t="s">
        <v>6</v>
      </c>
      <c r="E2405">
        <v>4</v>
      </c>
      <c r="F2405">
        <v>2020</v>
      </c>
      <c r="G2405">
        <v>0</v>
      </c>
      <c r="H2405" s="13" t="s">
        <v>6975</v>
      </c>
      <c r="I2405">
        <v>1</v>
      </c>
      <c r="J2405">
        <v>1</v>
      </c>
      <c r="K2405">
        <v>0</v>
      </c>
      <c r="L2405">
        <v>313</v>
      </c>
    </row>
    <row r="2406" spans="1:12" x14ac:dyDescent="0.3">
      <c r="A2406">
        <v>85041519</v>
      </c>
      <c r="B2406" s="13" t="s">
        <v>3189</v>
      </c>
      <c r="C2406" s="13" t="s">
        <v>3190</v>
      </c>
      <c r="D2406" s="13" t="s">
        <v>6</v>
      </c>
      <c r="E2406">
        <v>4</v>
      </c>
      <c r="F2406">
        <v>2020</v>
      </c>
      <c r="G2406">
        <v>1</v>
      </c>
      <c r="H2406" s="13" t="s">
        <v>6975</v>
      </c>
      <c r="I2406">
        <v>1</v>
      </c>
      <c r="J2406">
        <v>1</v>
      </c>
      <c r="K2406">
        <v>0</v>
      </c>
      <c r="L2406">
        <v>327</v>
      </c>
    </row>
    <row r="2407" spans="1:12" x14ac:dyDescent="0.3">
      <c r="A2407">
        <v>85041619</v>
      </c>
      <c r="B2407" s="13" t="s">
        <v>3189</v>
      </c>
      <c r="C2407" s="13" t="s">
        <v>3190</v>
      </c>
      <c r="D2407" s="13" t="s">
        <v>6</v>
      </c>
      <c r="E2407">
        <v>4</v>
      </c>
      <c r="F2407">
        <v>2020</v>
      </c>
      <c r="G2407">
        <v>0</v>
      </c>
      <c r="H2407" s="13" t="s">
        <v>6975</v>
      </c>
      <c r="I2407">
        <v>1</v>
      </c>
      <c r="J2407">
        <v>1</v>
      </c>
      <c r="K2407">
        <v>0</v>
      </c>
      <c r="L2407">
        <v>951</v>
      </c>
    </row>
    <row r="2408" spans="1:12" x14ac:dyDescent="0.3">
      <c r="A2408">
        <v>85041719</v>
      </c>
      <c r="B2408" s="13" t="s">
        <v>3189</v>
      </c>
      <c r="C2408" s="13" t="s">
        <v>3190</v>
      </c>
      <c r="D2408" s="13" t="s">
        <v>3201</v>
      </c>
      <c r="E2408">
        <v>4</v>
      </c>
      <c r="F2408">
        <v>2020</v>
      </c>
      <c r="G2408">
        <v>1</v>
      </c>
      <c r="H2408" s="13" t="s">
        <v>6975</v>
      </c>
      <c r="I2408">
        <v>1</v>
      </c>
      <c r="J2408">
        <v>1</v>
      </c>
      <c r="K2408">
        <v>0</v>
      </c>
      <c r="L2408">
        <v>1086</v>
      </c>
    </row>
    <row r="2409" spans="1:12" x14ac:dyDescent="0.3">
      <c r="A2409">
        <v>85041819</v>
      </c>
      <c r="B2409" s="13" t="s">
        <v>3189</v>
      </c>
      <c r="C2409" s="13" t="s">
        <v>3190</v>
      </c>
      <c r="D2409" s="13" t="s">
        <v>3201</v>
      </c>
      <c r="E2409">
        <v>4</v>
      </c>
      <c r="F2409">
        <v>2020</v>
      </c>
      <c r="G2409">
        <v>1</v>
      </c>
      <c r="H2409" s="13" t="s">
        <v>6975</v>
      </c>
      <c r="I2409">
        <v>1</v>
      </c>
      <c r="J2409">
        <v>1</v>
      </c>
      <c r="K2409">
        <v>0</v>
      </c>
      <c r="L2409">
        <v>1491</v>
      </c>
    </row>
    <row r="2410" spans="1:12" x14ac:dyDescent="0.3">
      <c r="A2410">
        <v>85050119</v>
      </c>
      <c r="B2410" s="13" t="s">
        <v>3189</v>
      </c>
      <c r="C2410" s="13" t="s">
        <v>3190</v>
      </c>
      <c r="D2410" s="13" t="s">
        <v>6</v>
      </c>
      <c r="E2410">
        <v>4</v>
      </c>
      <c r="F2410">
        <v>2020</v>
      </c>
      <c r="G2410">
        <v>0</v>
      </c>
      <c r="H2410" s="13" t="s">
        <v>6975</v>
      </c>
      <c r="I2410">
        <v>1</v>
      </c>
      <c r="J2410">
        <v>1</v>
      </c>
      <c r="K2410">
        <v>0</v>
      </c>
      <c r="L2410">
        <v>168</v>
      </c>
    </row>
    <row r="2411" spans="1:12" x14ac:dyDescent="0.3">
      <c r="A2411">
        <v>85050219</v>
      </c>
      <c r="B2411" s="13" t="s">
        <v>3189</v>
      </c>
      <c r="C2411" s="13" t="s">
        <v>3190</v>
      </c>
      <c r="D2411" s="13" t="s">
        <v>3202</v>
      </c>
      <c r="E2411">
        <v>4</v>
      </c>
      <c r="F2411">
        <v>2020</v>
      </c>
      <c r="G2411">
        <v>1</v>
      </c>
      <c r="H2411" s="13" t="s">
        <v>6975</v>
      </c>
      <c r="I2411">
        <v>1</v>
      </c>
      <c r="J2411">
        <v>1</v>
      </c>
      <c r="K2411">
        <v>0</v>
      </c>
      <c r="L2411">
        <v>205</v>
      </c>
    </row>
    <row r="2412" spans="1:12" x14ac:dyDescent="0.3">
      <c r="A2412">
        <v>85050319</v>
      </c>
      <c r="B2412" s="13" t="s">
        <v>3189</v>
      </c>
      <c r="C2412" s="13" t="s">
        <v>3190</v>
      </c>
      <c r="D2412" s="13" t="s">
        <v>3203</v>
      </c>
      <c r="E2412">
        <v>4</v>
      </c>
      <c r="F2412">
        <v>2020</v>
      </c>
      <c r="G2412">
        <v>0</v>
      </c>
      <c r="H2412" s="13" t="s">
        <v>6975</v>
      </c>
      <c r="I2412">
        <v>1</v>
      </c>
      <c r="J2412">
        <v>1</v>
      </c>
      <c r="K2412">
        <v>0</v>
      </c>
      <c r="L2412">
        <v>258</v>
      </c>
    </row>
    <row r="2413" spans="1:12" x14ac:dyDescent="0.3">
      <c r="A2413">
        <v>85050419</v>
      </c>
      <c r="B2413" s="13" t="s">
        <v>3189</v>
      </c>
      <c r="C2413" s="13" t="s">
        <v>3190</v>
      </c>
      <c r="D2413" s="13" t="s">
        <v>3203</v>
      </c>
      <c r="E2413">
        <v>4</v>
      </c>
      <c r="F2413">
        <v>2020</v>
      </c>
      <c r="G2413">
        <v>1</v>
      </c>
      <c r="H2413" s="13" t="s">
        <v>6975</v>
      </c>
      <c r="I2413">
        <v>1</v>
      </c>
      <c r="J2413">
        <v>1</v>
      </c>
      <c r="K2413">
        <v>0</v>
      </c>
      <c r="L2413">
        <v>313</v>
      </c>
    </row>
    <row r="2414" spans="1:12" x14ac:dyDescent="0.3">
      <c r="A2414">
        <v>85060119</v>
      </c>
      <c r="B2414" s="13" t="s">
        <v>3189</v>
      </c>
      <c r="C2414" s="13" t="s">
        <v>3190</v>
      </c>
      <c r="D2414" s="13" t="s">
        <v>6</v>
      </c>
      <c r="E2414">
        <v>4</v>
      </c>
      <c r="F2414">
        <v>2020</v>
      </c>
      <c r="G2414">
        <v>0</v>
      </c>
      <c r="H2414" s="13" t="s">
        <v>6975</v>
      </c>
      <c r="I2414">
        <v>1</v>
      </c>
      <c r="J2414">
        <v>1</v>
      </c>
      <c r="K2414">
        <v>0</v>
      </c>
      <c r="L2414">
        <v>172</v>
      </c>
    </row>
    <row r="2415" spans="1:12" x14ac:dyDescent="0.3">
      <c r="A2415">
        <v>85060219</v>
      </c>
      <c r="B2415" s="13" t="s">
        <v>3189</v>
      </c>
      <c r="C2415" s="13" t="s">
        <v>3190</v>
      </c>
      <c r="D2415" s="13" t="s">
        <v>3202</v>
      </c>
      <c r="E2415">
        <v>4</v>
      </c>
      <c r="F2415">
        <v>2020</v>
      </c>
      <c r="G2415">
        <v>0</v>
      </c>
      <c r="H2415" s="13" t="s">
        <v>6975</v>
      </c>
      <c r="I2415">
        <v>1</v>
      </c>
      <c r="J2415">
        <v>1</v>
      </c>
      <c r="K2415">
        <v>0</v>
      </c>
      <c r="L2415">
        <v>240</v>
      </c>
    </row>
    <row r="2416" spans="1:12" x14ac:dyDescent="0.3">
      <c r="A2416">
        <v>85060319</v>
      </c>
      <c r="B2416" s="13" t="s">
        <v>3189</v>
      </c>
      <c r="C2416" s="13" t="s">
        <v>3190</v>
      </c>
      <c r="D2416" s="13" t="s">
        <v>6</v>
      </c>
      <c r="E2416">
        <v>4</v>
      </c>
      <c r="F2416">
        <v>2020</v>
      </c>
      <c r="G2416">
        <v>1</v>
      </c>
      <c r="H2416" s="13" t="s">
        <v>6975</v>
      </c>
      <c r="I2416">
        <v>1</v>
      </c>
      <c r="J2416">
        <v>1</v>
      </c>
      <c r="K2416">
        <v>0</v>
      </c>
      <c r="L2416">
        <v>258</v>
      </c>
    </row>
    <row r="2417" spans="1:12" x14ac:dyDescent="0.3">
      <c r="A2417">
        <v>85060419</v>
      </c>
      <c r="B2417" s="13" t="s">
        <v>3189</v>
      </c>
      <c r="C2417" s="13" t="s">
        <v>3190</v>
      </c>
      <c r="D2417" s="13" t="s">
        <v>3202</v>
      </c>
      <c r="E2417">
        <v>4</v>
      </c>
      <c r="F2417">
        <v>2020</v>
      </c>
      <c r="G2417">
        <v>1</v>
      </c>
      <c r="H2417" s="13" t="s">
        <v>6975</v>
      </c>
      <c r="I2417">
        <v>1</v>
      </c>
      <c r="J2417">
        <v>1</v>
      </c>
      <c r="K2417">
        <v>0</v>
      </c>
      <c r="L2417">
        <v>258</v>
      </c>
    </row>
    <row r="2418" spans="1:12" x14ac:dyDescent="0.3">
      <c r="A2418">
        <v>85060519</v>
      </c>
      <c r="B2418" s="13" t="s">
        <v>3189</v>
      </c>
      <c r="C2418" s="13" t="s">
        <v>3190</v>
      </c>
      <c r="D2418" s="13" t="s">
        <v>6</v>
      </c>
      <c r="E2418">
        <v>4</v>
      </c>
      <c r="F2418">
        <v>2020</v>
      </c>
      <c r="G2418">
        <v>0</v>
      </c>
      <c r="H2418" s="13" t="s">
        <v>6975</v>
      </c>
      <c r="I2418">
        <v>1</v>
      </c>
      <c r="J2418">
        <v>1</v>
      </c>
      <c r="K2418">
        <v>0</v>
      </c>
      <c r="L2418">
        <v>805</v>
      </c>
    </row>
    <row r="2419" spans="1:12" x14ac:dyDescent="0.3">
      <c r="A2419">
        <v>85060619</v>
      </c>
      <c r="B2419" s="13" t="s">
        <v>3189</v>
      </c>
      <c r="C2419" s="13" t="s">
        <v>3190</v>
      </c>
      <c r="D2419" s="13" t="s">
        <v>6</v>
      </c>
      <c r="E2419">
        <v>4</v>
      </c>
      <c r="F2419">
        <v>2020</v>
      </c>
      <c r="G2419">
        <v>1</v>
      </c>
      <c r="H2419" s="13" t="s">
        <v>6975</v>
      </c>
      <c r="I2419">
        <v>1</v>
      </c>
      <c r="J2419">
        <v>1</v>
      </c>
      <c r="K2419">
        <v>0</v>
      </c>
      <c r="L2419">
        <v>889</v>
      </c>
    </row>
    <row r="2420" spans="1:12" x14ac:dyDescent="0.3">
      <c r="A2420">
        <v>85060719</v>
      </c>
      <c r="B2420" s="13" t="s">
        <v>3189</v>
      </c>
      <c r="C2420" s="13" t="s">
        <v>3190</v>
      </c>
      <c r="D2420" s="13" t="s">
        <v>6</v>
      </c>
      <c r="E2420">
        <v>4</v>
      </c>
      <c r="F2420">
        <v>2020</v>
      </c>
      <c r="G2420">
        <v>0</v>
      </c>
      <c r="H2420" s="13" t="s">
        <v>6975</v>
      </c>
      <c r="I2420">
        <v>1</v>
      </c>
      <c r="J2420">
        <v>1</v>
      </c>
      <c r="K2420">
        <v>0</v>
      </c>
      <c r="L2420">
        <v>1491</v>
      </c>
    </row>
    <row r="2421" spans="1:12" x14ac:dyDescent="0.3">
      <c r="A2421">
        <v>85070119</v>
      </c>
      <c r="B2421" s="13" t="s">
        <v>3189</v>
      </c>
      <c r="C2421" s="13" t="s">
        <v>3190</v>
      </c>
      <c r="D2421" s="13" t="s">
        <v>3202</v>
      </c>
      <c r="E2421">
        <v>4</v>
      </c>
      <c r="F2421">
        <v>2020</v>
      </c>
      <c r="G2421">
        <v>0</v>
      </c>
      <c r="H2421" s="13" t="s">
        <v>6975</v>
      </c>
      <c r="I2421">
        <v>1</v>
      </c>
      <c r="J2421">
        <v>1</v>
      </c>
      <c r="K2421">
        <v>0</v>
      </c>
      <c r="L2421">
        <v>172</v>
      </c>
    </row>
    <row r="2422" spans="1:12" x14ac:dyDescent="0.3">
      <c r="A2422">
        <v>66010119</v>
      </c>
      <c r="B2422" s="13" t="s">
        <v>3189</v>
      </c>
      <c r="C2422" s="13" t="s">
        <v>3190</v>
      </c>
      <c r="D2422" s="13" t="s">
        <v>3203</v>
      </c>
      <c r="E2422">
        <v>4</v>
      </c>
      <c r="F2422">
        <v>2020</v>
      </c>
      <c r="G2422">
        <v>1</v>
      </c>
      <c r="H2422" s="13" t="s">
        <v>6975</v>
      </c>
      <c r="I2422">
        <v>1</v>
      </c>
      <c r="J2422">
        <v>1</v>
      </c>
      <c r="K2422">
        <v>0</v>
      </c>
      <c r="L2422">
        <v>336</v>
      </c>
    </row>
    <row r="2423" spans="1:12" x14ac:dyDescent="0.3">
      <c r="A2423">
        <v>66010219</v>
      </c>
      <c r="B2423" s="13" t="s">
        <v>3189</v>
      </c>
      <c r="C2423" s="13" t="s">
        <v>3190</v>
      </c>
      <c r="D2423" s="13" t="s">
        <v>3201</v>
      </c>
      <c r="E2423">
        <v>4</v>
      </c>
      <c r="F2423">
        <v>2020</v>
      </c>
      <c r="G2423">
        <v>0</v>
      </c>
      <c r="H2423" s="13" t="s">
        <v>6975</v>
      </c>
      <c r="I2423">
        <v>1</v>
      </c>
      <c r="J2423">
        <v>1</v>
      </c>
      <c r="K2423">
        <v>0</v>
      </c>
      <c r="L2423">
        <v>447</v>
      </c>
    </row>
    <row r="2424" spans="1:12" x14ac:dyDescent="0.3">
      <c r="A2424">
        <v>66010319</v>
      </c>
      <c r="B2424" s="13" t="s">
        <v>3189</v>
      </c>
      <c r="C2424" s="13" t="s">
        <v>3190</v>
      </c>
      <c r="D2424" s="13" t="s">
        <v>3202</v>
      </c>
      <c r="E2424">
        <v>4</v>
      </c>
      <c r="F2424">
        <v>2020</v>
      </c>
      <c r="G2424">
        <v>0</v>
      </c>
      <c r="H2424" s="13" t="s">
        <v>6975</v>
      </c>
      <c r="I2424">
        <v>1</v>
      </c>
      <c r="J2424">
        <v>1</v>
      </c>
      <c r="K2424">
        <v>0</v>
      </c>
      <c r="L2424">
        <v>172</v>
      </c>
    </row>
    <row r="2425" spans="1:12" x14ac:dyDescent="0.3">
      <c r="A2425">
        <v>66010419</v>
      </c>
      <c r="B2425" s="13" t="s">
        <v>3189</v>
      </c>
      <c r="C2425" s="13" t="s">
        <v>3190</v>
      </c>
      <c r="D2425" s="13" t="s">
        <v>3202</v>
      </c>
      <c r="E2425">
        <v>4</v>
      </c>
      <c r="F2425">
        <v>2020</v>
      </c>
      <c r="G2425">
        <v>1</v>
      </c>
      <c r="H2425" s="13" t="s">
        <v>6975</v>
      </c>
      <c r="I2425">
        <v>1</v>
      </c>
      <c r="J2425">
        <v>1</v>
      </c>
      <c r="K2425">
        <v>0</v>
      </c>
      <c r="L2425">
        <v>168</v>
      </c>
    </row>
    <row r="2426" spans="1:12" x14ac:dyDescent="0.3">
      <c r="A2426">
        <v>66010519</v>
      </c>
      <c r="B2426" s="13" t="s">
        <v>3189</v>
      </c>
      <c r="C2426" s="13" t="s">
        <v>3190</v>
      </c>
      <c r="D2426" s="13" t="s">
        <v>3203</v>
      </c>
      <c r="E2426">
        <v>4</v>
      </c>
      <c r="F2426">
        <v>2020</v>
      </c>
      <c r="G2426">
        <v>1</v>
      </c>
      <c r="H2426" s="13" t="s">
        <v>6975</v>
      </c>
      <c r="I2426">
        <v>1</v>
      </c>
      <c r="J2426">
        <v>1</v>
      </c>
      <c r="K2426">
        <v>0</v>
      </c>
      <c r="L2426">
        <v>192</v>
      </c>
    </row>
    <row r="2427" spans="1:12" x14ac:dyDescent="0.3">
      <c r="A2427">
        <v>66010619</v>
      </c>
      <c r="B2427" s="13" t="s">
        <v>3189</v>
      </c>
      <c r="C2427" s="13" t="s">
        <v>3190</v>
      </c>
      <c r="D2427" s="13" t="s">
        <v>3203</v>
      </c>
      <c r="E2427">
        <v>4</v>
      </c>
      <c r="F2427">
        <v>2020</v>
      </c>
      <c r="G2427">
        <v>0</v>
      </c>
      <c r="H2427" s="13" t="s">
        <v>6975</v>
      </c>
      <c r="I2427">
        <v>1</v>
      </c>
      <c r="J2427">
        <v>1</v>
      </c>
      <c r="K2427">
        <v>0</v>
      </c>
      <c r="L2427">
        <v>220</v>
      </c>
    </row>
    <row r="2428" spans="1:12" x14ac:dyDescent="0.3">
      <c r="A2428">
        <v>66020119</v>
      </c>
      <c r="B2428" s="13" t="s">
        <v>3189</v>
      </c>
      <c r="C2428" s="13" t="s">
        <v>3190</v>
      </c>
      <c r="D2428" s="13" t="s">
        <v>3200</v>
      </c>
      <c r="E2428">
        <v>4</v>
      </c>
      <c r="F2428">
        <v>2020</v>
      </c>
      <c r="G2428">
        <v>0</v>
      </c>
      <c r="H2428" s="13" t="s">
        <v>6975</v>
      </c>
      <c r="I2428">
        <v>1</v>
      </c>
      <c r="J2428">
        <v>1</v>
      </c>
      <c r="K2428">
        <v>0</v>
      </c>
      <c r="L2428">
        <v>284</v>
      </c>
    </row>
    <row r="2429" spans="1:12" x14ac:dyDescent="0.3">
      <c r="A2429">
        <v>66020219</v>
      </c>
      <c r="B2429" s="13" t="s">
        <v>3189</v>
      </c>
      <c r="C2429" s="13" t="s">
        <v>3190</v>
      </c>
      <c r="D2429" s="13" t="s">
        <v>6</v>
      </c>
      <c r="E2429">
        <v>4</v>
      </c>
      <c r="F2429">
        <v>2020</v>
      </c>
      <c r="G2429">
        <v>0</v>
      </c>
      <c r="H2429" s="13" t="s">
        <v>6975</v>
      </c>
      <c r="I2429">
        <v>1</v>
      </c>
      <c r="J2429">
        <v>1</v>
      </c>
      <c r="K2429">
        <v>0</v>
      </c>
      <c r="L2429">
        <v>383</v>
      </c>
    </row>
    <row r="2430" spans="1:12" x14ac:dyDescent="0.3">
      <c r="A2430">
        <v>96000119</v>
      </c>
      <c r="B2430" s="13" t="s">
        <v>3189</v>
      </c>
      <c r="C2430" s="13" t="s">
        <v>3190</v>
      </c>
      <c r="D2430" s="13" t="s">
        <v>6</v>
      </c>
      <c r="E2430">
        <v>4</v>
      </c>
      <c r="F2430">
        <v>2020</v>
      </c>
      <c r="G2430">
        <v>1</v>
      </c>
      <c r="H2430" s="13" t="s">
        <v>6975</v>
      </c>
      <c r="I2430">
        <v>1</v>
      </c>
      <c r="J2430">
        <v>1</v>
      </c>
      <c r="K2430">
        <v>0</v>
      </c>
      <c r="L2430">
        <v>144</v>
      </c>
    </row>
    <row r="2431" spans="1:12" x14ac:dyDescent="0.3">
      <c r="A2431">
        <v>96000219</v>
      </c>
      <c r="B2431" s="13" t="s">
        <v>3189</v>
      </c>
      <c r="C2431" s="13" t="s">
        <v>3190</v>
      </c>
      <c r="D2431" s="13" t="s">
        <v>6</v>
      </c>
      <c r="E2431">
        <v>4</v>
      </c>
      <c r="F2431">
        <v>2020</v>
      </c>
      <c r="G2431">
        <v>1</v>
      </c>
      <c r="H2431" s="13" t="s">
        <v>6975</v>
      </c>
      <c r="I2431">
        <v>1</v>
      </c>
      <c r="J2431">
        <v>1</v>
      </c>
      <c r="K2431">
        <v>0</v>
      </c>
      <c r="L2431">
        <v>240</v>
      </c>
    </row>
    <row r="2432" spans="1:12" x14ac:dyDescent="0.3">
      <c r="A2432">
        <v>96000319</v>
      </c>
      <c r="B2432" s="13" t="s">
        <v>3189</v>
      </c>
      <c r="C2432" s="13" t="s">
        <v>3190</v>
      </c>
      <c r="D2432" s="13" t="s">
        <v>3201</v>
      </c>
      <c r="E2432">
        <v>4</v>
      </c>
      <c r="F2432">
        <v>2020</v>
      </c>
      <c r="G2432">
        <v>1</v>
      </c>
      <c r="H2432" s="13" t="s">
        <v>6975</v>
      </c>
      <c r="I2432">
        <v>1</v>
      </c>
      <c r="J2432">
        <v>1</v>
      </c>
      <c r="K2432">
        <v>0</v>
      </c>
      <c r="L2432">
        <v>240</v>
      </c>
    </row>
    <row r="2433" spans="1:12" x14ac:dyDescent="0.3">
      <c r="A2433">
        <v>96000419</v>
      </c>
      <c r="B2433" s="13" t="s">
        <v>3189</v>
      </c>
      <c r="C2433" s="13" t="s">
        <v>3190</v>
      </c>
      <c r="D2433" s="13" t="s">
        <v>3201</v>
      </c>
      <c r="E2433">
        <v>4</v>
      </c>
      <c r="F2433">
        <v>2020</v>
      </c>
      <c r="G2433">
        <v>0</v>
      </c>
      <c r="H2433" s="13" t="s">
        <v>6975</v>
      </c>
      <c r="I2433">
        <v>1</v>
      </c>
      <c r="J2433">
        <v>1</v>
      </c>
      <c r="K2433">
        <v>0</v>
      </c>
      <c r="L2433">
        <v>210</v>
      </c>
    </row>
    <row r="2434" spans="1:12" x14ac:dyDescent="0.3">
      <c r="A2434">
        <v>96000519</v>
      </c>
      <c r="B2434" s="13" t="s">
        <v>3189</v>
      </c>
      <c r="C2434" s="13" t="s">
        <v>3190</v>
      </c>
      <c r="D2434" s="13" t="s">
        <v>3202</v>
      </c>
      <c r="E2434">
        <v>4</v>
      </c>
      <c r="F2434">
        <v>2020</v>
      </c>
      <c r="G2434">
        <v>0</v>
      </c>
      <c r="H2434" s="13" t="s">
        <v>6975</v>
      </c>
      <c r="I2434">
        <v>1</v>
      </c>
      <c r="J2434">
        <v>1</v>
      </c>
      <c r="K2434">
        <v>0</v>
      </c>
      <c r="L2434">
        <v>192</v>
      </c>
    </row>
    <row r="2435" spans="1:12" x14ac:dyDescent="0.3">
      <c r="A2435">
        <v>96000619</v>
      </c>
      <c r="B2435" s="13" t="s">
        <v>3189</v>
      </c>
      <c r="C2435" s="13" t="s">
        <v>3190</v>
      </c>
      <c r="D2435" s="13" t="s">
        <v>3203</v>
      </c>
      <c r="E2435">
        <v>4</v>
      </c>
      <c r="F2435">
        <v>2020</v>
      </c>
      <c r="G2435">
        <v>0</v>
      </c>
      <c r="H2435" s="13" t="s">
        <v>6975</v>
      </c>
      <c r="I2435">
        <v>1</v>
      </c>
      <c r="J2435">
        <v>1</v>
      </c>
      <c r="K2435">
        <v>0</v>
      </c>
      <c r="L2435">
        <v>313</v>
      </c>
    </row>
    <row r="2436" spans="1:12" x14ac:dyDescent="0.3">
      <c r="A2436">
        <v>96000719</v>
      </c>
      <c r="B2436" s="13" t="s">
        <v>3189</v>
      </c>
      <c r="C2436" s="13" t="s">
        <v>3190</v>
      </c>
      <c r="D2436" s="13" t="s">
        <v>6</v>
      </c>
      <c r="E2436">
        <v>4</v>
      </c>
      <c r="F2436">
        <v>2020</v>
      </c>
      <c r="G2436">
        <v>1</v>
      </c>
      <c r="H2436" s="13" t="s">
        <v>6975</v>
      </c>
      <c r="I2436">
        <v>1</v>
      </c>
      <c r="J2436">
        <v>1</v>
      </c>
      <c r="K2436">
        <v>0</v>
      </c>
      <c r="L2436">
        <v>313</v>
      </c>
    </row>
    <row r="2437" spans="1:12" x14ac:dyDescent="0.3">
      <c r="A2437">
        <v>96000819</v>
      </c>
      <c r="B2437" s="13" t="s">
        <v>3189</v>
      </c>
      <c r="C2437" s="13" t="s">
        <v>3190</v>
      </c>
      <c r="D2437" s="13" t="s">
        <v>6</v>
      </c>
      <c r="E2437">
        <v>4</v>
      </c>
      <c r="F2437">
        <v>2020</v>
      </c>
      <c r="G2437">
        <v>0</v>
      </c>
      <c r="H2437" s="13" t="s">
        <v>6975</v>
      </c>
      <c r="I2437">
        <v>1</v>
      </c>
      <c r="J2437">
        <v>1</v>
      </c>
      <c r="K2437">
        <v>0</v>
      </c>
      <c r="L2437">
        <v>258</v>
      </c>
    </row>
    <row r="2438" spans="1:12" x14ac:dyDescent="0.3">
      <c r="A2438">
        <v>96000919</v>
      </c>
      <c r="B2438" s="13" t="s">
        <v>3189</v>
      </c>
      <c r="C2438" s="13" t="s">
        <v>3190</v>
      </c>
      <c r="D2438" s="13" t="s">
        <v>3201</v>
      </c>
      <c r="E2438">
        <v>4</v>
      </c>
      <c r="F2438">
        <v>2020</v>
      </c>
      <c r="G2438">
        <v>1</v>
      </c>
      <c r="H2438" s="13" t="s">
        <v>6975</v>
      </c>
      <c r="I2438">
        <v>1</v>
      </c>
      <c r="J2438">
        <v>1</v>
      </c>
      <c r="K2438">
        <v>0</v>
      </c>
      <c r="L2438">
        <v>992</v>
      </c>
    </row>
    <row r="2439" spans="1:12" x14ac:dyDescent="0.3">
      <c r="A2439">
        <v>52010119</v>
      </c>
      <c r="B2439" s="13" t="s">
        <v>3189</v>
      </c>
      <c r="C2439" s="13" t="s">
        <v>3190</v>
      </c>
      <c r="D2439" s="13" t="s">
        <v>3201</v>
      </c>
      <c r="E2439">
        <v>4</v>
      </c>
      <c r="F2439">
        <v>2020</v>
      </c>
      <c r="G2439">
        <v>0</v>
      </c>
      <c r="H2439" s="13" t="s">
        <v>6975</v>
      </c>
      <c r="I2439">
        <v>1</v>
      </c>
      <c r="J2439">
        <v>1</v>
      </c>
      <c r="K2439">
        <v>0</v>
      </c>
      <c r="L2439">
        <v>636</v>
      </c>
    </row>
    <row r="2440" spans="1:12" x14ac:dyDescent="0.3">
      <c r="A2440">
        <v>52010219</v>
      </c>
      <c r="B2440" s="13" t="s">
        <v>3189</v>
      </c>
      <c r="C2440" s="13" t="s">
        <v>3190</v>
      </c>
      <c r="D2440" s="13" t="s">
        <v>3202</v>
      </c>
      <c r="E2440">
        <v>4</v>
      </c>
      <c r="F2440">
        <v>2020</v>
      </c>
      <c r="G2440">
        <v>0</v>
      </c>
      <c r="H2440" s="13" t="s">
        <v>6975</v>
      </c>
      <c r="I2440">
        <v>1</v>
      </c>
      <c r="J2440">
        <v>1</v>
      </c>
      <c r="K2440">
        <v>0</v>
      </c>
      <c r="L2440">
        <v>538</v>
      </c>
    </row>
    <row r="2441" spans="1:12" x14ac:dyDescent="0.3">
      <c r="A2441">
        <v>52010319</v>
      </c>
      <c r="B2441" s="13" t="s">
        <v>3189</v>
      </c>
      <c r="C2441" s="13" t="s">
        <v>3190</v>
      </c>
      <c r="D2441" s="13" t="s">
        <v>3202</v>
      </c>
      <c r="E2441">
        <v>4</v>
      </c>
      <c r="F2441">
        <v>2020</v>
      </c>
      <c r="G2441">
        <v>1</v>
      </c>
      <c r="H2441" s="13" t="s">
        <v>6975</v>
      </c>
      <c r="I2441">
        <v>1</v>
      </c>
      <c r="J2441">
        <v>1</v>
      </c>
      <c r="K2441">
        <v>0</v>
      </c>
      <c r="L2441">
        <v>312</v>
      </c>
    </row>
    <row r="2442" spans="1:12" x14ac:dyDescent="0.3">
      <c r="A2442">
        <v>52011019</v>
      </c>
      <c r="B2442" s="13" t="s">
        <v>3189</v>
      </c>
      <c r="C2442" s="13" t="s">
        <v>3190</v>
      </c>
      <c r="D2442" s="13" t="s">
        <v>3203</v>
      </c>
      <c r="E2442">
        <v>4</v>
      </c>
      <c r="F2442">
        <v>2020</v>
      </c>
      <c r="G2442">
        <v>0</v>
      </c>
      <c r="H2442" s="13" t="s">
        <v>6975</v>
      </c>
      <c r="I2442">
        <v>1</v>
      </c>
      <c r="J2442">
        <v>1</v>
      </c>
      <c r="K2442">
        <v>0</v>
      </c>
      <c r="L2442">
        <v>636</v>
      </c>
    </row>
    <row r="2443" spans="1:12" x14ac:dyDescent="0.3">
      <c r="A2443">
        <v>52011119</v>
      </c>
      <c r="B2443" s="13" t="s">
        <v>3189</v>
      </c>
      <c r="C2443" s="13" t="s">
        <v>3190</v>
      </c>
      <c r="D2443" s="13" t="s">
        <v>3203</v>
      </c>
      <c r="E2443">
        <v>4</v>
      </c>
      <c r="F2443">
        <v>2020</v>
      </c>
      <c r="G2443">
        <v>1</v>
      </c>
      <c r="H2443" s="13" t="s">
        <v>6975</v>
      </c>
      <c r="I2443">
        <v>1</v>
      </c>
      <c r="J2443">
        <v>1</v>
      </c>
      <c r="K2443">
        <v>0</v>
      </c>
      <c r="L2443">
        <v>538</v>
      </c>
    </row>
    <row r="2444" spans="1:12" x14ac:dyDescent="0.3">
      <c r="A2444">
        <v>76010119</v>
      </c>
      <c r="B2444" s="13" t="s">
        <v>3189</v>
      </c>
      <c r="C2444" s="13" t="s">
        <v>3190</v>
      </c>
      <c r="D2444" s="13" t="s">
        <v>3200</v>
      </c>
      <c r="E2444">
        <v>4</v>
      </c>
      <c r="F2444">
        <v>2020</v>
      </c>
      <c r="G2444">
        <v>0</v>
      </c>
      <c r="H2444" s="13" t="s">
        <v>6975</v>
      </c>
      <c r="I2444">
        <v>1</v>
      </c>
      <c r="J2444">
        <v>1</v>
      </c>
      <c r="K2444">
        <v>0</v>
      </c>
      <c r="L2444">
        <v>295</v>
      </c>
    </row>
    <row r="2445" spans="1:12" x14ac:dyDescent="0.3">
      <c r="A2445">
        <v>76010219</v>
      </c>
      <c r="B2445" s="13" t="s">
        <v>3189</v>
      </c>
      <c r="C2445" s="13" t="s">
        <v>3190</v>
      </c>
      <c r="D2445" s="13" t="s">
        <v>6</v>
      </c>
      <c r="E2445">
        <v>4</v>
      </c>
      <c r="F2445">
        <v>2020</v>
      </c>
      <c r="G2445">
        <v>1</v>
      </c>
      <c r="H2445" s="13" t="s">
        <v>6975</v>
      </c>
      <c r="I2445">
        <v>1</v>
      </c>
      <c r="J2445">
        <v>1</v>
      </c>
      <c r="K2445">
        <v>0</v>
      </c>
      <c r="L2445">
        <v>383</v>
      </c>
    </row>
    <row r="2446" spans="1:12" x14ac:dyDescent="0.3">
      <c r="A2446">
        <v>76010319</v>
      </c>
      <c r="B2446" s="13" t="s">
        <v>3189</v>
      </c>
      <c r="C2446" s="13" t="s">
        <v>3190</v>
      </c>
      <c r="D2446" s="13" t="s">
        <v>6</v>
      </c>
      <c r="E2446">
        <v>4</v>
      </c>
      <c r="F2446">
        <v>2020</v>
      </c>
      <c r="G2446">
        <v>0</v>
      </c>
      <c r="H2446" s="13" t="s">
        <v>6975</v>
      </c>
      <c r="I2446">
        <v>1</v>
      </c>
      <c r="J2446">
        <v>1</v>
      </c>
      <c r="K2446">
        <v>0</v>
      </c>
      <c r="L2446">
        <v>168</v>
      </c>
    </row>
    <row r="2447" spans="1:12" x14ac:dyDescent="0.3">
      <c r="A2447">
        <v>76010419</v>
      </c>
      <c r="B2447" s="13" t="s">
        <v>3189</v>
      </c>
      <c r="C2447" s="13" t="s">
        <v>3190</v>
      </c>
      <c r="D2447" s="13" t="s">
        <v>3201</v>
      </c>
      <c r="E2447">
        <v>4</v>
      </c>
      <c r="F2447">
        <v>2020</v>
      </c>
      <c r="G2447">
        <v>0</v>
      </c>
      <c r="H2447" s="13" t="s">
        <v>6975</v>
      </c>
      <c r="I2447">
        <v>1</v>
      </c>
      <c r="J2447">
        <v>1</v>
      </c>
      <c r="K2447">
        <v>0</v>
      </c>
      <c r="L2447">
        <v>192</v>
      </c>
    </row>
    <row r="2448" spans="1:12" x14ac:dyDescent="0.3">
      <c r="A2448">
        <v>76010519</v>
      </c>
      <c r="B2448" s="13" t="s">
        <v>3189</v>
      </c>
      <c r="C2448" s="13" t="s">
        <v>3190</v>
      </c>
      <c r="D2448" s="13" t="s">
        <v>3201</v>
      </c>
      <c r="E2448">
        <v>4</v>
      </c>
      <c r="F2448">
        <v>2020</v>
      </c>
      <c r="G2448">
        <v>1</v>
      </c>
      <c r="H2448" s="13" t="s">
        <v>6975</v>
      </c>
      <c r="I2448">
        <v>1</v>
      </c>
      <c r="J2448">
        <v>1</v>
      </c>
      <c r="K2448">
        <v>0</v>
      </c>
      <c r="L2448">
        <v>210</v>
      </c>
    </row>
    <row r="2449" spans="1:12" x14ac:dyDescent="0.3">
      <c r="A2449">
        <v>76010619</v>
      </c>
      <c r="B2449" s="13" t="s">
        <v>3189</v>
      </c>
      <c r="C2449" s="13" t="s">
        <v>3190</v>
      </c>
      <c r="D2449" s="13" t="s">
        <v>3202</v>
      </c>
      <c r="E2449">
        <v>4</v>
      </c>
      <c r="F2449">
        <v>2020</v>
      </c>
      <c r="G2449">
        <v>1</v>
      </c>
      <c r="H2449" s="13" t="s">
        <v>6975</v>
      </c>
      <c r="I2449">
        <v>1</v>
      </c>
      <c r="J2449">
        <v>1</v>
      </c>
      <c r="K2449">
        <v>0</v>
      </c>
      <c r="L2449">
        <v>240</v>
      </c>
    </row>
    <row r="2450" spans="1:12" x14ac:dyDescent="0.3">
      <c r="A2450">
        <v>13993019</v>
      </c>
      <c r="B2450" s="13" t="s">
        <v>3189</v>
      </c>
      <c r="C2450" s="13" t="s">
        <v>3190</v>
      </c>
      <c r="D2450" s="13" t="s">
        <v>3202</v>
      </c>
      <c r="E2450">
        <v>4</v>
      </c>
      <c r="F2450">
        <v>2020</v>
      </c>
      <c r="G2450">
        <v>0</v>
      </c>
      <c r="H2450" s="13" t="s">
        <v>6975</v>
      </c>
      <c r="I2450">
        <v>1</v>
      </c>
      <c r="J2450">
        <v>1</v>
      </c>
      <c r="K2450">
        <v>0</v>
      </c>
      <c r="L2450">
        <v>327</v>
      </c>
    </row>
    <row r="2451" spans="1:12" x14ac:dyDescent="0.3">
      <c r="A2451">
        <v>13993119</v>
      </c>
      <c r="B2451" s="13" t="s">
        <v>3189</v>
      </c>
      <c r="C2451" s="13" t="s">
        <v>3190</v>
      </c>
      <c r="D2451" s="13" t="s">
        <v>3201</v>
      </c>
      <c r="E2451">
        <v>4</v>
      </c>
      <c r="F2451">
        <v>2020</v>
      </c>
      <c r="G2451">
        <v>1</v>
      </c>
      <c r="H2451" s="13" t="s">
        <v>6975</v>
      </c>
      <c r="I2451">
        <v>1</v>
      </c>
      <c r="J2451">
        <v>1</v>
      </c>
      <c r="K2451">
        <v>0</v>
      </c>
      <c r="L2451">
        <v>1086</v>
      </c>
    </row>
    <row r="2452" spans="1:12" x14ac:dyDescent="0.3">
      <c r="A2452">
        <v>48019919</v>
      </c>
      <c r="B2452" s="13" t="s">
        <v>3189</v>
      </c>
      <c r="C2452" s="13" t="s">
        <v>3190</v>
      </c>
      <c r="D2452" s="13" t="s">
        <v>3201</v>
      </c>
      <c r="E2452">
        <v>4</v>
      </c>
      <c r="F2452">
        <v>2020</v>
      </c>
      <c r="G2452">
        <v>0</v>
      </c>
      <c r="H2452" s="13" t="s">
        <v>6975</v>
      </c>
      <c r="I2452">
        <v>1</v>
      </c>
      <c r="J2452">
        <v>1</v>
      </c>
      <c r="K2452">
        <v>0</v>
      </c>
      <c r="L2452">
        <v>1576</v>
      </c>
    </row>
    <row r="2453" spans="1:12" x14ac:dyDescent="0.3">
      <c r="A2453">
        <v>99061019</v>
      </c>
      <c r="B2453" s="13" t="s">
        <v>3189</v>
      </c>
      <c r="C2453" s="13" t="s">
        <v>3190</v>
      </c>
      <c r="D2453" s="13" t="s">
        <v>3201</v>
      </c>
      <c r="E2453">
        <v>4</v>
      </c>
      <c r="F2453">
        <v>2020</v>
      </c>
      <c r="G2453">
        <v>1</v>
      </c>
      <c r="H2453" s="13" t="s">
        <v>6975</v>
      </c>
      <c r="I2453">
        <v>1</v>
      </c>
      <c r="J2453">
        <v>1</v>
      </c>
      <c r="K2453">
        <v>0</v>
      </c>
      <c r="L2453">
        <v>327</v>
      </c>
    </row>
    <row r="2454" spans="1:12" x14ac:dyDescent="0.3">
      <c r="A2454">
        <v>99061119</v>
      </c>
      <c r="B2454" s="13" t="s">
        <v>3189</v>
      </c>
      <c r="C2454" s="13" t="s">
        <v>3190</v>
      </c>
      <c r="D2454" s="13" t="s">
        <v>3202</v>
      </c>
      <c r="E2454">
        <v>4</v>
      </c>
      <c r="F2454">
        <v>2020</v>
      </c>
      <c r="G2454">
        <v>1</v>
      </c>
      <c r="H2454" s="13" t="s">
        <v>6975</v>
      </c>
      <c r="I2454">
        <v>1</v>
      </c>
      <c r="J2454">
        <v>1</v>
      </c>
      <c r="K2454">
        <v>0</v>
      </c>
      <c r="L2454">
        <v>805</v>
      </c>
    </row>
    <row r="2455" spans="1:12" x14ac:dyDescent="0.3">
      <c r="A2455">
        <v>20137819</v>
      </c>
      <c r="B2455" s="13" t="s">
        <v>3189</v>
      </c>
      <c r="C2455" s="13" t="s">
        <v>3190</v>
      </c>
      <c r="D2455" s="13" t="s">
        <v>6</v>
      </c>
      <c r="E2455">
        <v>4</v>
      </c>
      <c r="F2455">
        <v>2020</v>
      </c>
      <c r="G2455">
        <v>1</v>
      </c>
      <c r="H2455" s="13" t="s">
        <v>6975</v>
      </c>
      <c r="I2455">
        <v>1</v>
      </c>
      <c r="J2455">
        <v>1</v>
      </c>
      <c r="K2455">
        <v>0</v>
      </c>
      <c r="L2455">
        <v>168</v>
      </c>
    </row>
    <row r="2456" spans="1:12" x14ac:dyDescent="0.3">
      <c r="A2456">
        <v>20139119</v>
      </c>
      <c r="B2456" s="13" t="s">
        <v>3189</v>
      </c>
      <c r="C2456" s="13" t="s">
        <v>3190</v>
      </c>
      <c r="D2456" s="13" t="s">
        <v>3203</v>
      </c>
      <c r="E2456">
        <v>4</v>
      </c>
      <c r="F2456">
        <v>2020</v>
      </c>
      <c r="G2456">
        <v>0</v>
      </c>
      <c r="H2456" s="13" t="s">
        <v>6975</v>
      </c>
      <c r="I2456">
        <v>1</v>
      </c>
      <c r="J2456">
        <v>1</v>
      </c>
      <c r="K2456">
        <v>0</v>
      </c>
      <c r="L2456">
        <v>447</v>
      </c>
    </row>
    <row r="2457" spans="1:12" x14ac:dyDescent="0.3">
      <c r="A2457">
        <v>20139819</v>
      </c>
      <c r="B2457" s="13" t="s">
        <v>3189</v>
      </c>
      <c r="C2457" s="13" t="s">
        <v>3190</v>
      </c>
      <c r="D2457" s="13" t="s">
        <v>3200</v>
      </c>
      <c r="E2457">
        <v>4</v>
      </c>
      <c r="F2457">
        <v>2020</v>
      </c>
      <c r="G2457">
        <v>0</v>
      </c>
      <c r="H2457" s="13" t="s">
        <v>6975</v>
      </c>
      <c r="I2457">
        <v>1</v>
      </c>
      <c r="J2457">
        <v>1</v>
      </c>
      <c r="K2457">
        <v>0</v>
      </c>
      <c r="L2457">
        <v>210</v>
      </c>
    </row>
    <row r="2458" spans="1:12" x14ac:dyDescent="0.3">
      <c r="A2458">
        <v>20139919</v>
      </c>
      <c r="B2458" s="13" t="s">
        <v>3189</v>
      </c>
      <c r="C2458" s="13" t="s">
        <v>3190</v>
      </c>
      <c r="D2458" s="13" t="s">
        <v>6</v>
      </c>
      <c r="E2458">
        <v>4</v>
      </c>
      <c r="F2458">
        <v>2020</v>
      </c>
      <c r="G2458">
        <v>1</v>
      </c>
      <c r="H2458" s="13" t="s">
        <v>6975</v>
      </c>
      <c r="I2458">
        <v>1</v>
      </c>
      <c r="J2458">
        <v>1</v>
      </c>
      <c r="K2458">
        <v>0</v>
      </c>
      <c r="L2458">
        <v>258</v>
      </c>
    </row>
    <row r="2459" spans="1:12" x14ac:dyDescent="0.3">
      <c r="A2459">
        <v>80014119</v>
      </c>
      <c r="B2459" s="13" t="s">
        <v>3189</v>
      </c>
      <c r="C2459" s="13" t="s">
        <v>3190</v>
      </c>
      <c r="D2459" s="13" t="s">
        <v>6</v>
      </c>
      <c r="E2459">
        <v>4</v>
      </c>
      <c r="F2459">
        <v>2020</v>
      </c>
      <c r="G2459">
        <v>0</v>
      </c>
      <c r="H2459" s="13" t="s">
        <v>6975</v>
      </c>
      <c r="I2459">
        <v>1</v>
      </c>
      <c r="J2459">
        <v>1</v>
      </c>
      <c r="K2459">
        <v>0</v>
      </c>
      <c r="L2459">
        <v>228</v>
      </c>
    </row>
    <row r="2460" spans="1:12" x14ac:dyDescent="0.3">
      <c r="A2460">
        <v>80014219</v>
      </c>
      <c r="B2460" s="13" t="s">
        <v>3189</v>
      </c>
      <c r="C2460" s="13" t="s">
        <v>3190</v>
      </c>
      <c r="D2460" s="13" t="s">
        <v>6</v>
      </c>
      <c r="E2460">
        <v>4</v>
      </c>
      <c r="F2460">
        <v>2020</v>
      </c>
      <c r="G2460">
        <v>1</v>
      </c>
      <c r="H2460" s="13" t="s">
        <v>6975</v>
      </c>
      <c r="I2460">
        <v>1</v>
      </c>
      <c r="J2460">
        <v>1</v>
      </c>
      <c r="K2460">
        <v>0</v>
      </c>
      <c r="L2460">
        <v>447</v>
      </c>
    </row>
    <row r="2461" spans="1:12" x14ac:dyDescent="0.3">
      <c r="A2461">
        <v>80014319</v>
      </c>
      <c r="B2461" s="13" t="s">
        <v>3189</v>
      </c>
      <c r="C2461" s="13" t="s">
        <v>3190</v>
      </c>
      <c r="D2461" s="13" t="s">
        <v>3201</v>
      </c>
      <c r="E2461">
        <v>4</v>
      </c>
      <c r="F2461">
        <v>2020</v>
      </c>
      <c r="G2461">
        <v>1</v>
      </c>
      <c r="H2461" s="13" t="s">
        <v>6975</v>
      </c>
      <c r="I2461">
        <v>1</v>
      </c>
      <c r="J2461">
        <v>1</v>
      </c>
      <c r="K2461">
        <v>0</v>
      </c>
      <c r="L2461">
        <v>172</v>
      </c>
    </row>
    <row r="2462" spans="1:12" x14ac:dyDescent="0.3">
      <c r="A2462">
        <v>45049019</v>
      </c>
      <c r="B2462" s="13" t="s">
        <v>3189</v>
      </c>
      <c r="C2462" s="13" t="s">
        <v>3190</v>
      </c>
      <c r="D2462" s="13" t="s">
        <v>3201</v>
      </c>
      <c r="E2462">
        <v>4</v>
      </c>
      <c r="F2462">
        <v>2020</v>
      </c>
      <c r="G2462">
        <v>0</v>
      </c>
      <c r="H2462" s="13" t="s">
        <v>6975</v>
      </c>
      <c r="I2462">
        <v>1</v>
      </c>
      <c r="J2462">
        <v>1</v>
      </c>
      <c r="K2462">
        <v>0</v>
      </c>
      <c r="L2462">
        <v>220</v>
      </c>
    </row>
    <row r="2463" spans="1:12" x14ac:dyDescent="0.3">
      <c r="A2463">
        <v>45049119</v>
      </c>
      <c r="B2463" s="13" t="s">
        <v>3189</v>
      </c>
      <c r="C2463" s="13" t="s">
        <v>3190</v>
      </c>
      <c r="D2463" s="13" t="s">
        <v>6</v>
      </c>
      <c r="E2463">
        <v>4</v>
      </c>
      <c r="F2463">
        <v>2020</v>
      </c>
      <c r="G2463">
        <v>0</v>
      </c>
      <c r="H2463" s="13" t="s">
        <v>6975</v>
      </c>
      <c r="I2463">
        <v>1</v>
      </c>
      <c r="J2463">
        <v>1</v>
      </c>
      <c r="K2463">
        <v>0</v>
      </c>
      <c r="L2463">
        <v>313</v>
      </c>
    </row>
    <row r="2464" spans="1:12" x14ac:dyDescent="0.3">
      <c r="A2464">
        <v>45049219</v>
      </c>
      <c r="B2464" s="13" t="s">
        <v>3189</v>
      </c>
      <c r="C2464" s="13" t="s">
        <v>3190</v>
      </c>
      <c r="D2464" s="13" t="s">
        <v>6</v>
      </c>
      <c r="E2464">
        <v>4</v>
      </c>
      <c r="F2464">
        <v>2020</v>
      </c>
      <c r="G2464">
        <v>1</v>
      </c>
      <c r="H2464" s="13" t="s">
        <v>6975</v>
      </c>
      <c r="I2464">
        <v>1</v>
      </c>
      <c r="J2464">
        <v>1</v>
      </c>
      <c r="K2464">
        <v>0</v>
      </c>
      <c r="L2464">
        <v>889</v>
      </c>
    </row>
    <row r="2465" spans="1:12" x14ac:dyDescent="0.3">
      <c r="A2465">
        <v>45049319</v>
      </c>
      <c r="B2465" s="13" t="s">
        <v>3189</v>
      </c>
      <c r="C2465" s="13" t="s">
        <v>3190</v>
      </c>
      <c r="D2465" s="13" t="s">
        <v>6</v>
      </c>
      <c r="E2465">
        <v>4</v>
      </c>
      <c r="F2465">
        <v>2020</v>
      </c>
      <c r="G2465">
        <v>1</v>
      </c>
      <c r="H2465" s="13" t="s">
        <v>6975</v>
      </c>
      <c r="I2465">
        <v>1</v>
      </c>
      <c r="J2465">
        <v>1</v>
      </c>
      <c r="K2465">
        <v>0</v>
      </c>
      <c r="L2465">
        <v>805</v>
      </c>
    </row>
    <row r="2466" spans="1:12" x14ac:dyDescent="0.3">
      <c r="A2466">
        <v>45049419</v>
      </c>
      <c r="B2466" s="13" t="s">
        <v>3189</v>
      </c>
      <c r="C2466" s="13" t="s">
        <v>3190</v>
      </c>
      <c r="D2466" s="13" t="s">
        <v>6</v>
      </c>
      <c r="E2466">
        <v>4</v>
      </c>
      <c r="F2466">
        <v>2020</v>
      </c>
      <c r="G2466">
        <v>1</v>
      </c>
      <c r="H2466" s="13" t="s">
        <v>6975</v>
      </c>
      <c r="I2466">
        <v>1</v>
      </c>
      <c r="J2466">
        <v>1</v>
      </c>
      <c r="K2466">
        <v>0</v>
      </c>
      <c r="L2466">
        <v>1101</v>
      </c>
    </row>
    <row r="2467" spans="1:12" x14ac:dyDescent="0.3">
      <c r="A2467">
        <v>45049519</v>
      </c>
      <c r="B2467" s="13" t="s">
        <v>3189</v>
      </c>
      <c r="C2467" s="13" t="s">
        <v>3190</v>
      </c>
      <c r="D2467" s="13" t="s">
        <v>6</v>
      </c>
      <c r="E2467">
        <v>4</v>
      </c>
      <c r="F2467">
        <v>2020</v>
      </c>
      <c r="G2467">
        <v>0</v>
      </c>
      <c r="H2467" s="13" t="s">
        <v>6975</v>
      </c>
      <c r="I2467">
        <v>1</v>
      </c>
      <c r="J2467">
        <v>1</v>
      </c>
      <c r="K2467">
        <v>0</v>
      </c>
      <c r="L2467">
        <v>1101</v>
      </c>
    </row>
    <row r="2468" spans="1:12" x14ac:dyDescent="0.3">
      <c r="A2468">
        <v>45049919</v>
      </c>
      <c r="B2468" s="13" t="s">
        <v>3189</v>
      </c>
      <c r="C2468" s="13" t="s">
        <v>3190</v>
      </c>
      <c r="D2468" s="13" t="s">
        <v>6</v>
      </c>
      <c r="E2468">
        <v>4</v>
      </c>
      <c r="F2468">
        <v>2020</v>
      </c>
      <c r="G2468">
        <v>0</v>
      </c>
      <c r="H2468" s="13" t="s">
        <v>6975</v>
      </c>
      <c r="I2468">
        <v>1</v>
      </c>
      <c r="J2468">
        <v>1</v>
      </c>
      <c r="K2468">
        <v>0</v>
      </c>
      <c r="L2468">
        <v>1576</v>
      </c>
    </row>
    <row r="2469" spans="1:12" x14ac:dyDescent="0.3">
      <c r="A2469">
        <v>45210119</v>
      </c>
      <c r="B2469" s="13" t="s">
        <v>3189</v>
      </c>
      <c r="C2469" s="13" t="s">
        <v>3190</v>
      </c>
      <c r="D2469" s="13" t="s">
        <v>6</v>
      </c>
      <c r="E2469">
        <v>4</v>
      </c>
      <c r="F2469">
        <v>2020</v>
      </c>
      <c r="G2469">
        <v>0</v>
      </c>
      <c r="H2469" s="13" t="s">
        <v>6975</v>
      </c>
      <c r="I2469">
        <v>1</v>
      </c>
      <c r="J2469">
        <v>1</v>
      </c>
      <c r="K2469">
        <v>0</v>
      </c>
      <c r="L2469">
        <v>492</v>
      </c>
    </row>
    <row r="2470" spans="1:12" x14ac:dyDescent="0.3">
      <c r="A2470">
        <v>45214019</v>
      </c>
      <c r="B2470" s="13" t="s">
        <v>3189</v>
      </c>
      <c r="C2470" s="13" t="s">
        <v>3190</v>
      </c>
      <c r="D2470" s="13" t="s">
        <v>3203</v>
      </c>
      <c r="E2470">
        <v>4</v>
      </c>
      <c r="F2470">
        <v>2020</v>
      </c>
      <c r="G2470">
        <v>0</v>
      </c>
      <c r="H2470" s="13" t="s">
        <v>6975</v>
      </c>
      <c r="I2470">
        <v>1</v>
      </c>
      <c r="J2470">
        <v>1</v>
      </c>
      <c r="K2470">
        <v>0</v>
      </c>
      <c r="L2470">
        <v>383</v>
      </c>
    </row>
    <row r="2471" spans="1:12" x14ac:dyDescent="0.3">
      <c r="A2471">
        <v>50010119</v>
      </c>
      <c r="B2471" s="13" t="s">
        <v>3189</v>
      </c>
      <c r="C2471" s="13" t="s">
        <v>3190</v>
      </c>
      <c r="D2471" s="13" t="s">
        <v>3203</v>
      </c>
      <c r="E2471">
        <v>4</v>
      </c>
      <c r="F2471">
        <v>2020</v>
      </c>
      <c r="G2471">
        <v>1</v>
      </c>
      <c r="H2471" s="13" t="s">
        <v>6975</v>
      </c>
      <c r="I2471">
        <v>1</v>
      </c>
      <c r="J2471">
        <v>1</v>
      </c>
      <c r="K2471">
        <v>0</v>
      </c>
      <c r="L2471">
        <v>492</v>
      </c>
    </row>
    <row r="2472" spans="1:12" x14ac:dyDescent="0.3">
      <c r="A2472">
        <v>50010319</v>
      </c>
      <c r="B2472" s="13" t="s">
        <v>3189</v>
      </c>
      <c r="C2472" s="13" t="s">
        <v>3190</v>
      </c>
      <c r="D2472" s="13" t="s">
        <v>3203</v>
      </c>
      <c r="E2472">
        <v>4</v>
      </c>
      <c r="F2472">
        <v>2020</v>
      </c>
      <c r="G2472">
        <v>1</v>
      </c>
      <c r="H2472" s="13" t="s">
        <v>6975</v>
      </c>
      <c r="I2472">
        <v>1</v>
      </c>
      <c r="J2472">
        <v>1</v>
      </c>
      <c r="K2472">
        <v>0</v>
      </c>
      <c r="L2472">
        <v>579</v>
      </c>
    </row>
    <row r="2473" spans="1:12" x14ac:dyDescent="0.3">
      <c r="A2473">
        <v>50010519</v>
      </c>
      <c r="B2473" s="13" t="s">
        <v>3189</v>
      </c>
      <c r="C2473" s="13" t="s">
        <v>3190</v>
      </c>
      <c r="D2473" s="13" t="s">
        <v>3203</v>
      </c>
      <c r="E2473">
        <v>4</v>
      </c>
      <c r="F2473">
        <v>2020</v>
      </c>
      <c r="G2473">
        <v>0</v>
      </c>
      <c r="H2473" s="13" t="s">
        <v>6975</v>
      </c>
      <c r="I2473">
        <v>1</v>
      </c>
      <c r="J2473">
        <v>1</v>
      </c>
      <c r="K2473">
        <v>0</v>
      </c>
      <c r="L2473">
        <v>523</v>
      </c>
    </row>
    <row r="2474" spans="1:12" x14ac:dyDescent="0.3">
      <c r="A2474">
        <v>99040619</v>
      </c>
      <c r="B2474" s="13" t="s">
        <v>3189</v>
      </c>
      <c r="C2474" s="13" t="s">
        <v>3190</v>
      </c>
      <c r="D2474" s="13" t="s">
        <v>3203</v>
      </c>
      <c r="E2474">
        <v>4</v>
      </c>
      <c r="F2474">
        <v>2020</v>
      </c>
      <c r="G2474">
        <v>1</v>
      </c>
      <c r="H2474" s="13" t="s">
        <v>6975</v>
      </c>
      <c r="I2474">
        <v>1</v>
      </c>
      <c r="J2474">
        <v>1</v>
      </c>
      <c r="K2474">
        <v>0</v>
      </c>
      <c r="L2474">
        <v>992</v>
      </c>
    </row>
    <row r="2475" spans="1:12" x14ac:dyDescent="0.3">
      <c r="A2475">
        <v>52000019</v>
      </c>
      <c r="B2475" s="13" t="s">
        <v>3189</v>
      </c>
      <c r="C2475" s="13" t="s">
        <v>3190</v>
      </c>
      <c r="D2475" s="13" t="s">
        <v>3203</v>
      </c>
      <c r="E2475">
        <v>4</v>
      </c>
      <c r="F2475">
        <v>2020</v>
      </c>
      <c r="G2475">
        <v>0</v>
      </c>
      <c r="H2475" s="13" t="s">
        <v>6975</v>
      </c>
      <c r="I2475">
        <v>1</v>
      </c>
      <c r="J2475">
        <v>1</v>
      </c>
      <c r="K2475">
        <v>0</v>
      </c>
      <c r="L2475">
        <v>492</v>
      </c>
    </row>
    <row r="2476" spans="1:12" x14ac:dyDescent="0.3">
      <c r="A2476">
        <v>52000119</v>
      </c>
      <c r="B2476" s="13" t="s">
        <v>3189</v>
      </c>
      <c r="C2476" s="13" t="s">
        <v>3190</v>
      </c>
      <c r="D2476" s="13" t="s">
        <v>3203</v>
      </c>
      <c r="E2476">
        <v>4</v>
      </c>
      <c r="F2476">
        <v>2020</v>
      </c>
      <c r="G2476">
        <v>0</v>
      </c>
      <c r="H2476" s="13" t="s">
        <v>6975</v>
      </c>
      <c r="I2476">
        <v>1</v>
      </c>
      <c r="J2476">
        <v>1</v>
      </c>
      <c r="K2476">
        <v>0</v>
      </c>
      <c r="L2476">
        <v>636</v>
      </c>
    </row>
    <row r="2477" spans="1:12" x14ac:dyDescent="0.3">
      <c r="A2477">
        <v>52000219</v>
      </c>
      <c r="B2477" s="13" t="s">
        <v>3189</v>
      </c>
      <c r="C2477" s="13" t="s">
        <v>3190</v>
      </c>
      <c r="D2477" s="13" t="s">
        <v>6</v>
      </c>
      <c r="E2477">
        <v>4</v>
      </c>
      <c r="F2477">
        <v>2020</v>
      </c>
      <c r="G2477">
        <v>0</v>
      </c>
      <c r="H2477" s="13" t="s">
        <v>6975</v>
      </c>
      <c r="I2477">
        <v>1</v>
      </c>
      <c r="J2477">
        <v>1</v>
      </c>
      <c r="K2477">
        <v>0</v>
      </c>
      <c r="L2477">
        <v>478</v>
      </c>
    </row>
    <row r="2478" spans="1:12" x14ac:dyDescent="0.3">
      <c r="A2478">
        <v>52000919</v>
      </c>
      <c r="B2478" s="13" t="s">
        <v>3189</v>
      </c>
      <c r="C2478" s="13" t="s">
        <v>3190</v>
      </c>
      <c r="D2478" s="13" t="s">
        <v>3200</v>
      </c>
      <c r="E2478">
        <v>4</v>
      </c>
      <c r="F2478">
        <v>2020</v>
      </c>
      <c r="G2478">
        <v>0</v>
      </c>
      <c r="H2478" s="13" t="s">
        <v>6975</v>
      </c>
      <c r="I2478">
        <v>1</v>
      </c>
      <c r="J2478">
        <v>1</v>
      </c>
      <c r="K2478">
        <v>0</v>
      </c>
      <c r="L2478">
        <v>447</v>
      </c>
    </row>
    <row r="2479" spans="1:12" x14ac:dyDescent="0.3">
      <c r="A2479">
        <v>52001019</v>
      </c>
      <c r="B2479" s="13" t="s">
        <v>3189</v>
      </c>
      <c r="C2479" s="13" t="s">
        <v>3190</v>
      </c>
      <c r="D2479" s="13" t="s">
        <v>6</v>
      </c>
      <c r="E2479">
        <v>4</v>
      </c>
      <c r="F2479">
        <v>2020</v>
      </c>
      <c r="G2479">
        <v>1</v>
      </c>
      <c r="H2479" s="13" t="s">
        <v>6975</v>
      </c>
      <c r="I2479">
        <v>1</v>
      </c>
      <c r="J2479">
        <v>1</v>
      </c>
      <c r="K2479">
        <v>0</v>
      </c>
      <c r="L2479">
        <v>579</v>
      </c>
    </row>
    <row r="2480" spans="1:12" x14ac:dyDescent="0.3">
      <c r="A2480">
        <v>52001319</v>
      </c>
      <c r="B2480" s="13" t="s">
        <v>3189</v>
      </c>
      <c r="C2480" s="13" t="s">
        <v>3190</v>
      </c>
      <c r="D2480" s="13" t="s">
        <v>3203</v>
      </c>
      <c r="E2480">
        <v>4</v>
      </c>
      <c r="F2480">
        <v>2020</v>
      </c>
      <c r="G2480">
        <v>0</v>
      </c>
      <c r="H2480" s="13" t="s">
        <v>6975</v>
      </c>
      <c r="I2480">
        <v>1</v>
      </c>
      <c r="J2480">
        <v>1</v>
      </c>
      <c r="K2480">
        <v>0</v>
      </c>
      <c r="L2480">
        <v>523</v>
      </c>
    </row>
    <row r="2481" spans="1:12" x14ac:dyDescent="0.3">
      <c r="A2481">
        <v>52001419</v>
      </c>
      <c r="B2481" s="13" t="s">
        <v>3189</v>
      </c>
      <c r="C2481" s="13" t="s">
        <v>3190</v>
      </c>
      <c r="D2481" s="13" t="s">
        <v>6</v>
      </c>
      <c r="E2481">
        <v>4</v>
      </c>
      <c r="F2481">
        <v>2020</v>
      </c>
      <c r="G2481">
        <v>1</v>
      </c>
      <c r="H2481" s="13" t="s">
        <v>6975</v>
      </c>
      <c r="I2481">
        <v>1</v>
      </c>
      <c r="J2481">
        <v>1</v>
      </c>
      <c r="K2481">
        <v>0</v>
      </c>
      <c r="L2481">
        <v>180</v>
      </c>
    </row>
    <row r="2482" spans="1:12" x14ac:dyDescent="0.3">
      <c r="A2482">
        <v>52001619</v>
      </c>
      <c r="B2482" s="13" t="s">
        <v>3189</v>
      </c>
      <c r="C2482" s="13" t="s">
        <v>3190</v>
      </c>
      <c r="D2482" s="13" t="s">
        <v>6</v>
      </c>
      <c r="E2482">
        <v>4</v>
      </c>
      <c r="F2482">
        <v>2020</v>
      </c>
      <c r="G2482">
        <v>1</v>
      </c>
      <c r="H2482" s="13" t="s">
        <v>6975</v>
      </c>
      <c r="I2482">
        <v>1</v>
      </c>
      <c r="J2482">
        <v>1</v>
      </c>
      <c r="K2482">
        <v>0</v>
      </c>
      <c r="L2482">
        <v>345</v>
      </c>
    </row>
    <row r="2483" spans="1:12" x14ac:dyDescent="0.3">
      <c r="A2483">
        <v>52001719</v>
      </c>
      <c r="B2483" s="13" t="s">
        <v>3189</v>
      </c>
      <c r="C2483" s="13" t="s">
        <v>3190</v>
      </c>
      <c r="D2483" s="13" t="s">
        <v>6</v>
      </c>
      <c r="E2483">
        <v>4</v>
      </c>
      <c r="F2483">
        <v>2020</v>
      </c>
      <c r="G2483">
        <v>0</v>
      </c>
      <c r="H2483" s="13" t="s">
        <v>6975</v>
      </c>
      <c r="I2483">
        <v>1</v>
      </c>
      <c r="J2483">
        <v>1</v>
      </c>
      <c r="K2483">
        <v>0</v>
      </c>
      <c r="L2483">
        <v>383</v>
      </c>
    </row>
    <row r="2484" spans="1:12" x14ac:dyDescent="0.3">
      <c r="A2484">
        <v>52001819</v>
      </c>
      <c r="B2484" s="13" t="s">
        <v>3189</v>
      </c>
      <c r="C2484" s="13" t="s">
        <v>3190</v>
      </c>
      <c r="D2484" s="13" t="s">
        <v>6</v>
      </c>
      <c r="E2484">
        <v>4</v>
      </c>
      <c r="F2484">
        <v>2020</v>
      </c>
      <c r="G2484">
        <v>0</v>
      </c>
      <c r="H2484" s="13" t="s">
        <v>6975</v>
      </c>
      <c r="I2484">
        <v>1</v>
      </c>
      <c r="J2484">
        <v>1</v>
      </c>
      <c r="K2484">
        <v>0</v>
      </c>
      <c r="L2484">
        <v>168</v>
      </c>
    </row>
    <row r="2485" spans="1:12" x14ac:dyDescent="0.3">
      <c r="A2485">
        <v>52001919</v>
      </c>
      <c r="B2485" s="13" t="s">
        <v>3189</v>
      </c>
      <c r="C2485" s="13" t="s">
        <v>3190</v>
      </c>
      <c r="D2485" s="13" t="s">
        <v>6</v>
      </c>
      <c r="E2485">
        <v>4</v>
      </c>
      <c r="F2485">
        <v>2020</v>
      </c>
      <c r="G2485">
        <v>1</v>
      </c>
      <c r="H2485" s="13" t="s">
        <v>6975</v>
      </c>
      <c r="I2485">
        <v>1</v>
      </c>
      <c r="J2485">
        <v>1</v>
      </c>
      <c r="K2485">
        <v>0</v>
      </c>
      <c r="L2485">
        <v>144</v>
      </c>
    </row>
    <row r="2486" spans="1:12" x14ac:dyDescent="0.3">
      <c r="A2486">
        <v>52002119</v>
      </c>
      <c r="B2486" s="13" t="s">
        <v>3189</v>
      </c>
      <c r="C2486" s="13" t="s">
        <v>3190</v>
      </c>
      <c r="D2486" s="13" t="s">
        <v>3201</v>
      </c>
      <c r="E2486">
        <v>4</v>
      </c>
      <c r="F2486">
        <v>2020</v>
      </c>
      <c r="G2486">
        <v>0</v>
      </c>
      <c r="H2486" s="13" t="s">
        <v>6975</v>
      </c>
      <c r="I2486">
        <v>1</v>
      </c>
      <c r="J2486">
        <v>1</v>
      </c>
      <c r="K2486">
        <v>0</v>
      </c>
      <c r="L2486">
        <v>538</v>
      </c>
    </row>
    <row r="2487" spans="1:12" x14ac:dyDescent="0.3">
      <c r="A2487">
        <v>52002219</v>
      </c>
      <c r="B2487" s="13" t="s">
        <v>3189</v>
      </c>
      <c r="C2487" s="13" t="s">
        <v>3190</v>
      </c>
      <c r="D2487" s="13" t="s">
        <v>3203</v>
      </c>
      <c r="E2487">
        <v>4</v>
      </c>
      <c r="F2487">
        <v>2020</v>
      </c>
      <c r="G2487">
        <v>1</v>
      </c>
      <c r="H2487" s="13" t="s">
        <v>6975</v>
      </c>
      <c r="I2487">
        <v>1</v>
      </c>
      <c r="J2487">
        <v>1</v>
      </c>
      <c r="K2487">
        <v>0</v>
      </c>
      <c r="L2487">
        <v>336</v>
      </c>
    </row>
    <row r="2488" spans="1:12" x14ac:dyDescent="0.3">
      <c r="A2488">
        <v>52002319</v>
      </c>
      <c r="B2488" s="13" t="s">
        <v>3189</v>
      </c>
      <c r="C2488" s="13" t="s">
        <v>3190</v>
      </c>
      <c r="D2488" s="13" t="s">
        <v>3203</v>
      </c>
      <c r="E2488">
        <v>4</v>
      </c>
      <c r="F2488">
        <v>2020</v>
      </c>
      <c r="G2488">
        <v>0</v>
      </c>
      <c r="H2488" s="13" t="s">
        <v>6975</v>
      </c>
      <c r="I2488">
        <v>1</v>
      </c>
      <c r="J2488">
        <v>1</v>
      </c>
      <c r="K2488">
        <v>0</v>
      </c>
      <c r="L2488">
        <v>345</v>
      </c>
    </row>
    <row r="2489" spans="1:12" x14ac:dyDescent="0.3">
      <c r="A2489">
        <v>52002419</v>
      </c>
      <c r="B2489" s="13" t="s">
        <v>3189</v>
      </c>
      <c r="C2489" s="13" t="s">
        <v>3190</v>
      </c>
      <c r="D2489" s="13" t="s">
        <v>3200</v>
      </c>
      <c r="E2489">
        <v>4</v>
      </c>
      <c r="F2489">
        <v>2020</v>
      </c>
      <c r="G2489">
        <v>1</v>
      </c>
      <c r="H2489" s="13" t="s">
        <v>6975</v>
      </c>
      <c r="I2489">
        <v>1</v>
      </c>
      <c r="J2489">
        <v>1</v>
      </c>
      <c r="K2489">
        <v>0</v>
      </c>
      <c r="L2489">
        <v>383</v>
      </c>
    </row>
    <row r="2490" spans="1:12" x14ac:dyDescent="0.3">
      <c r="A2490">
        <v>52002519</v>
      </c>
      <c r="B2490" s="13" t="s">
        <v>3189</v>
      </c>
      <c r="C2490" s="13" t="s">
        <v>3190</v>
      </c>
      <c r="D2490" s="13" t="s">
        <v>6</v>
      </c>
      <c r="E2490">
        <v>4</v>
      </c>
      <c r="F2490">
        <v>2020</v>
      </c>
      <c r="G2490">
        <v>1</v>
      </c>
      <c r="H2490" s="13" t="s">
        <v>6975</v>
      </c>
      <c r="I2490">
        <v>1</v>
      </c>
      <c r="J2490">
        <v>1</v>
      </c>
      <c r="K2490">
        <v>0</v>
      </c>
      <c r="L2490">
        <v>383</v>
      </c>
    </row>
    <row r="2491" spans="1:12" x14ac:dyDescent="0.3">
      <c r="A2491">
        <v>52002719</v>
      </c>
      <c r="B2491" s="13" t="s">
        <v>3189</v>
      </c>
      <c r="C2491" s="13" t="s">
        <v>3190</v>
      </c>
      <c r="D2491" s="13" t="s">
        <v>6</v>
      </c>
      <c r="E2491">
        <v>4</v>
      </c>
      <c r="F2491">
        <v>2020</v>
      </c>
      <c r="G2491">
        <v>0</v>
      </c>
      <c r="H2491" s="13" t="s">
        <v>6975</v>
      </c>
      <c r="I2491">
        <v>1</v>
      </c>
      <c r="J2491">
        <v>1</v>
      </c>
      <c r="K2491">
        <v>0</v>
      </c>
      <c r="L2491">
        <v>447</v>
      </c>
    </row>
    <row r="2492" spans="1:12" x14ac:dyDescent="0.3">
      <c r="A2492">
        <v>52002819</v>
      </c>
      <c r="B2492" s="13" t="s">
        <v>3189</v>
      </c>
      <c r="C2492" s="13" t="s">
        <v>3190</v>
      </c>
      <c r="D2492" s="13" t="s">
        <v>6</v>
      </c>
      <c r="E2492">
        <v>4</v>
      </c>
      <c r="F2492">
        <v>2020</v>
      </c>
      <c r="G2492">
        <v>1</v>
      </c>
      <c r="H2492" s="13" t="s">
        <v>6975</v>
      </c>
      <c r="I2492">
        <v>1</v>
      </c>
      <c r="J2492">
        <v>1</v>
      </c>
      <c r="K2492">
        <v>0</v>
      </c>
      <c r="L2492">
        <v>168</v>
      </c>
    </row>
    <row r="2493" spans="1:12" x14ac:dyDescent="0.3">
      <c r="A2493">
        <v>52002919</v>
      </c>
      <c r="B2493" s="13" t="s">
        <v>3189</v>
      </c>
      <c r="C2493" s="13" t="s">
        <v>3190</v>
      </c>
      <c r="D2493" s="13" t="s">
        <v>6</v>
      </c>
      <c r="E2493">
        <v>4</v>
      </c>
      <c r="F2493">
        <v>2020</v>
      </c>
      <c r="G2493">
        <v>0</v>
      </c>
      <c r="H2493" s="13" t="s">
        <v>6975</v>
      </c>
      <c r="I2493">
        <v>1</v>
      </c>
      <c r="J2493">
        <v>1</v>
      </c>
      <c r="K2493">
        <v>0</v>
      </c>
      <c r="L2493">
        <v>192</v>
      </c>
    </row>
    <row r="2494" spans="1:12" x14ac:dyDescent="0.3">
      <c r="A2494">
        <v>52003019</v>
      </c>
      <c r="B2494" s="13" t="s">
        <v>3189</v>
      </c>
      <c r="C2494" s="13" t="s">
        <v>3190</v>
      </c>
      <c r="D2494" s="13" t="s">
        <v>6</v>
      </c>
      <c r="E2494">
        <v>4</v>
      </c>
      <c r="F2494">
        <v>2020</v>
      </c>
      <c r="G2494">
        <v>1</v>
      </c>
      <c r="H2494" s="13" t="s">
        <v>6975</v>
      </c>
      <c r="I2494">
        <v>1</v>
      </c>
      <c r="J2494">
        <v>1</v>
      </c>
      <c r="K2494">
        <v>0</v>
      </c>
      <c r="L2494">
        <v>506</v>
      </c>
    </row>
    <row r="2495" spans="1:12" x14ac:dyDescent="0.3">
      <c r="A2495">
        <v>52003119</v>
      </c>
      <c r="B2495" s="13" t="s">
        <v>3189</v>
      </c>
      <c r="C2495" s="13" t="s">
        <v>3190</v>
      </c>
      <c r="D2495" s="13" t="s">
        <v>3201</v>
      </c>
      <c r="E2495">
        <v>4</v>
      </c>
      <c r="F2495">
        <v>2020</v>
      </c>
      <c r="G2495">
        <v>1</v>
      </c>
      <c r="H2495" s="13" t="s">
        <v>6975</v>
      </c>
      <c r="I2495">
        <v>1</v>
      </c>
      <c r="J2495">
        <v>1</v>
      </c>
      <c r="K2495">
        <v>0</v>
      </c>
      <c r="L2495">
        <v>261</v>
      </c>
    </row>
    <row r="2496" spans="1:12" x14ac:dyDescent="0.3">
      <c r="A2496">
        <v>52003319</v>
      </c>
      <c r="B2496" s="13" t="s">
        <v>3189</v>
      </c>
      <c r="C2496" s="13" t="s">
        <v>3190</v>
      </c>
      <c r="D2496" s="13" t="s">
        <v>3202</v>
      </c>
      <c r="E2496">
        <v>4</v>
      </c>
      <c r="F2496">
        <v>2020</v>
      </c>
      <c r="G2496">
        <v>1</v>
      </c>
      <c r="H2496" s="13" t="s">
        <v>6975</v>
      </c>
      <c r="I2496">
        <v>1</v>
      </c>
      <c r="J2496">
        <v>1</v>
      </c>
      <c r="K2496">
        <v>0</v>
      </c>
      <c r="L2496">
        <v>383</v>
      </c>
    </row>
    <row r="2497" spans="1:12" x14ac:dyDescent="0.3">
      <c r="A2497">
        <v>52003419</v>
      </c>
      <c r="B2497" s="13" t="s">
        <v>3189</v>
      </c>
      <c r="C2497" s="13" t="s">
        <v>3190</v>
      </c>
      <c r="D2497" s="13" t="s">
        <v>3203</v>
      </c>
      <c r="E2497">
        <v>4</v>
      </c>
      <c r="F2497">
        <v>2020</v>
      </c>
      <c r="G2497">
        <v>0</v>
      </c>
      <c r="H2497" s="13" t="s">
        <v>6975</v>
      </c>
      <c r="I2497">
        <v>1</v>
      </c>
      <c r="J2497">
        <v>1</v>
      </c>
      <c r="K2497">
        <v>0</v>
      </c>
      <c r="L2497">
        <v>383</v>
      </c>
    </row>
    <row r="2498" spans="1:12" x14ac:dyDescent="0.3">
      <c r="A2498">
        <v>52003519</v>
      </c>
      <c r="B2498" s="13" t="s">
        <v>3189</v>
      </c>
      <c r="C2498" s="13" t="s">
        <v>3190</v>
      </c>
      <c r="D2498" s="13" t="s">
        <v>3203</v>
      </c>
      <c r="E2498">
        <v>4</v>
      </c>
      <c r="F2498">
        <v>2020</v>
      </c>
      <c r="G2498">
        <v>1</v>
      </c>
      <c r="H2498" s="13" t="s">
        <v>6975</v>
      </c>
      <c r="I2498">
        <v>1</v>
      </c>
      <c r="J2498">
        <v>1</v>
      </c>
      <c r="K2498">
        <v>0</v>
      </c>
      <c r="L2498">
        <v>383</v>
      </c>
    </row>
    <row r="2499" spans="1:12" x14ac:dyDescent="0.3">
      <c r="A2499">
        <v>52004819</v>
      </c>
      <c r="B2499" s="13" t="s">
        <v>3189</v>
      </c>
      <c r="C2499" s="13" t="s">
        <v>3190</v>
      </c>
      <c r="D2499" s="13" t="s">
        <v>3201</v>
      </c>
      <c r="E2499">
        <v>4</v>
      </c>
      <c r="F2499">
        <v>2020</v>
      </c>
      <c r="G2499">
        <v>0</v>
      </c>
      <c r="H2499" s="13" t="s">
        <v>6975</v>
      </c>
      <c r="I2499">
        <v>1</v>
      </c>
      <c r="J2499">
        <v>1</v>
      </c>
      <c r="K2499">
        <v>0</v>
      </c>
      <c r="L2499">
        <v>172</v>
      </c>
    </row>
    <row r="2500" spans="1:12" x14ac:dyDescent="0.3">
      <c r="A2500">
        <v>52005219</v>
      </c>
      <c r="B2500" s="13" t="s">
        <v>3189</v>
      </c>
      <c r="C2500" s="13" t="s">
        <v>3190</v>
      </c>
      <c r="D2500" s="13" t="s">
        <v>6</v>
      </c>
      <c r="E2500">
        <v>4</v>
      </c>
      <c r="F2500">
        <v>2020</v>
      </c>
      <c r="G2500">
        <v>1</v>
      </c>
      <c r="H2500" s="13" t="s">
        <v>6975</v>
      </c>
      <c r="I2500">
        <v>1</v>
      </c>
      <c r="J2500">
        <v>1</v>
      </c>
      <c r="K2500">
        <v>0</v>
      </c>
      <c r="L2500">
        <v>284</v>
      </c>
    </row>
    <row r="2501" spans="1:12" x14ac:dyDescent="0.3">
      <c r="A2501">
        <v>52005319</v>
      </c>
      <c r="B2501" s="13" t="s">
        <v>3189</v>
      </c>
      <c r="C2501" s="13" t="s">
        <v>3190</v>
      </c>
      <c r="D2501" s="13" t="s">
        <v>3201</v>
      </c>
      <c r="E2501">
        <v>4</v>
      </c>
      <c r="F2501">
        <v>2020</v>
      </c>
      <c r="G2501">
        <v>0</v>
      </c>
      <c r="H2501" s="13" t="s">
        <v>6975</v>
      </c>
      <c r="I2501">
        <v>1</v>
      </c>
      <c r="J2501">
        <v>1</v>
      </c>
      <c r="K2501">
        <v>0</v>
      </c>
      <c r="L2501">
        <v>383</v>
      </c>
    </row>
    <row r="2502" spans="1:12" x14ac:dyDescent="0.3">
      <c r="A2502">
        <v>52006019</v>
      </c>
      <c r="B2502" s="13" t="s">
        <v>3189</v>
      </c>
      <c r="C2502" s="13" t="s">
        <v>3190</v>
      </c>
      <c r="D2502" s="13" t="s">
        <v>3202</v>
      </c>
      <c r="E2502">
        <v>4</v>
      </c>
      <c r="F2502">
        <v>2020</v>
      </c>
      <c r="G2502">
        <v>0</v>
      </c>
      <c r="H2502" s="13" t="s">
        <v>6975</v>
      </c>
      <c r="I2502">
        <v>1</v>
      </c>
      <c r="J2502">
        <v>1</v>
      </c>
      <c r="K2502">
        <v>0</v>
      </c>
      <c r="L2502">
        <v>539</v>
      </c>
    </row>
    <row r="2503" spans="1:12" x14ac:dyDescent="0.3">
      <c r="A2503">
        <v>52006119</v>
      </c>
      <c r="B2503" s="13" t="s">
        <v>3189</v>
      </c>
      <c r="C2503" s="13" t="s">
        <v>3190</v>
      </c>
      <c r="D2503" s="13" t="s">
        <v>3200</v>
      </c>
      <c r="E2503">
        <v>4</v>
      </c>
      <c r="F2503">
        <v>2020</v>
      </c>
      <c r="G2503">
        <v>0</v>
      </c>
      <c r="H2503" s="13" t="s">
        <v>6975</v>
      </c>
      <c r="I2503">
        <v>1</v>
      </c>
      <c r="J2503">
        <v>1</v>
      </c>
      <c r="K2503">
        <v>0</v>
      </c>
      <c r="L2503">
        <v>317</v>
      </c>
    </row>
    <row r="2504" spans="1:12" x14ac:dyDescent="0.3">
      <c r="A2504">
        <v>52006219</v>
      </c>
      <c r="B2504" s="13" t="s">
        <v>3189</v>
      </c>
      <c r="C2504" s="13" t="s">
        <v>3190</v>
      </c>
      <c r="D2504" s="13" t="s">
        <v>6</v>
      </c>
      <c r="E2504">
        <v>4</v>
      </c>
      <c r="F2504">
        <v>2020</v>
      </c>
      <c r="G2504">
        <v>1</v>
      </c>
      <c r="H2504" s="13" t="s">
        <v>6975</v>
      </c>
      <c r="I2504">
        <v>1</v>
      </c>
      <c r="J2504">
        <v>1</v>
      </c>
      <c r="K2504">
        <v>0</v>
      </c>
      <c r="L2504">
        <v>447</v>
      </c>
    </row>
    <row r="2505" spans="1:12" x14ac:dyDescent="0.3">
      <c r="A2505">
        <v>52006319</v>
      </c>
      <c r="B2505" s="13" t="s">
        <v>3189</v>
      </c>
      <c r="C2505" s="13" t="s">
        <v>3190</v>
      </c>
      <c r="D2505" s="13" t="s">
        <v>3201</v>
      </c>
      <c r="E2505">
        <v>4</v>
      </c>
      <c r="F2505">
        <v>2020</v>
      </c>
      <c r="G2505">
        <v>0</v>
      </c>
      <c r="H2505" s="13" t="s">
        <v>6975</v>
      </c>
      <c r="I2505">
        <v>1</v>
      </c>
      <c r="J2505">
        <v>1</v>
      </c>
      <c r="K2505">
        <v>0</v>
      </c>
      <c r="L2505">
        <v>144</v>
      </c>
    </row>
    <row r="2506" spans="1:12" x14ac:dyDescent="0.3">
      <c r="A2506">
        <v>52006419</v>
      </c>
      <c r="B2506" s="13" t="s">
        <v>3189</v>
      </c>
      <c r="C2506" s="13" t="s">
        <v>3190</v>
      </c>
      <c r="D2506" s="13" t="s">
        <v>6</v>
      </c>
      <c r="E2506">
        <v>4</v>
      </c>
      <c r="F2506">
        <v>2020</v>
      </c>
      <c r="G2506">
        <v>1</v>
      </c>
      <c r="H2506" s="13" t="s">
        <v>6975</v>
      </c>
      <c r="I2506">
        <v>1</v>
      </c>
      <c r="J2506">
        <v>1</v>
      </c>
      <c r="K2506">
        <v>0</v>
      </c>
      <c r="L2506">
        <v>168</v>
      </c>
    </row>
    <row r="2507" spans="1:12" x14ac:dyDescent="0.3">
      <c r="A2507">
        <v>52006519</v>
      </c>
      <c r="B2507" s="13" t="s">
        <v>3189</v>
      </c>
      <c r="C2507" s="13" t="s">
        <v>3190</v>
      </c>
      <c r="D2507" s="13" t="s">
        <v>6</v>
      </c>
      <c r="E2507">
        <v>4</v>
      </c>
      <c r="F2507">
        <v>2020</v>
      </c>
      <c r="G2507">
        <v>0</v>
      </c>
      <c r="H2507" s="13" t="s">
        <v>6975</v>
      </c>
      <c r="I2507">
        <v>1</v>
      </c>
      <c r="J2507">
        <v>1</v>
      </c>
      <c r="K2507">
        <v>0</v>
      </c>
      <c r="L2507">
        <v>240</v>
      </c>
    </row>
    <row r="2508" spans="1:12" x14ac:dyDescent="0.3">
      <c r="A2508">
        <v>52008019</v>
      </c>
      <c r="B2508" s="13" t="s">
        <v>3189</v>
      </c>
      <c r="C2508" s="13" t="s">
        <v>3190</v>
      </c>
      <c r="D2508" s="13" t="s">
        <v>6</v>
      </c>
      <c r="E2508">
        <v>4</v>
      </c>
      <c r="F2508">
        <v>2020</v>
      </c>
      <c r="G2508">
        <v>0</v>
      </c>
      <c r="H2508" s="13" t="s">
        <v>6975</v>
      </c>
      <c r="I2508">
        <v>1</v>
      </c>
      <c r="J2508">
        <v>1</v>
      </c>
      <c r="K2508">
        <v>0</v>
      </c>
      <c r="L2508">
        <v>312</v>
      </c>
    </row>
    <row r="2509" spans="1:12" x14ac:dyDescent="0.3">
      <c r="A2509">
        <v>52008119</v>
      </c>
      <c r="B2509" s="13" t="s">
        <v>3189</v>
      </c>
      <c r="C2509" s="13" t="s">
        <v>3190</v>
      </c>
      <c r="D2509" s="13" t="s">
        <v>6</v>
      </c>
      <c r="E2509">
        <v>4</v>
      </c>
      <c r="F2509">
        <v>2020</v>
      </c>
      <c r="G2509">
        <v>1</v>
      </c>
      <c r="H2509" s="13" t="s">
        <v>6975</v>
      </c>
      <c r="I2509">
        <v>1</v>
      </c>
      <c r="J2509">
        <v>1</v>
      </c>
      <c r="K2509">
        <v>0</v>
      </c>
      <c r="L2509">
        <v>383</v>
      </c>
    </row>
    <row r="2510" spans="1:12" x14ac:dyDescent="0.3">
      <c r="A2510">
        <v>52008219</v>
      </c>
      <c r="B2510" s="13" t="s">
        <v>3189</v>
      </c>
      <c r="C2510" s="13" t="s">
        <v>3190</v>
      </c>
      <c r="D2510" s="13" t="s">
        <v>6</v>
      </c>
      <c r="E2510">
        <v>4</v>
      </c>
      <c r="F2510">
        <v>2020</v>
      </c>
      <c r="G2510">
        <v>0</v>
      </c>
      <c r="H2510" s="13" t="s">
        <v>6975</v>
      </c>
      <c r="I2510">
        <v>1</v>
      </c>
      <c r="J2510">
        <v>1</v>
      </c>
      <c r="K2510">
        <v>0</v>
      </c>
      <c r="L2510">
        <v>168</v>
      </c>
    </row>
    <row r="2511" spans="1:12" x14ac:dyDescent="0.3">
      <c r="A2511">
        <v>52008319</v>
      </c>
      <c r="B2511" s="13" t="s">
        <v>3189</v>
      </c>
      <c r="C2511" s="13" t="s">
        <v>3190</v>
      </c>
      <c r="D2511" s="13" t="s">
        <v>3201</v>
      </c>
      <c r="E2511">
        <v>4</v>
      </c>
      <c r="F2511">
        <v>2020</v>
      </c>
      <c r="G2511">
        <v>1</v>
      </c>
      <c r="H2511" s="13" t="s">
        <v>6975</v>
      </c>
      <c r="I2511">
        <v>1</v>
      </c>
      <c r="J2511">
        <v>1</v>
      </c>
      <c r="K2511">
        <v>0</v>
      </c>
      <c r="L2511">
        <v>210</v>
      </c>
    </row>
    <row r="2512" spans="1:12" x14ac:dyDescent="0.3">
      <c r="A2512">
        <v>52008519</v>
      </c>
      <c r="B2512" s="13" t="s">
        <v>3189</v>
      </c>
      <c r="C2512" s="13" t="s">
        <v>3190</v>
      </c>
      <c r="D2512" s="13" t="s">
        <v>6</v>
      </c>
      <c r="E2512">
        <v>4</v>
      </c>
      <c r="F2512">
        <v>2020</v>
      </c>
      <c r="G2512">
        <v>0</v>
      </c>
      <c r="H2512" s="13" t="s">
        <v>6975</v>
      </c>
      <c r="I2512">
        <v>1</v>
      </c>
      <c r="J2512">
        <v>1</v>
      </c>
      <c r="K2512">
        <v>0</v>
      </c>
      <c r="L2512">
        <v>192</v>
      </c>
    </row>
    <row r="2513" spans="1:12" x14ac:dyDescent="0.3">
      <c r="A2513">
        <v>52008819</v>
      </c>
      <c r="B2513" s="13" t="s">
        <v>3189</v>
      </c>
      <c r="C2513" s="13" t="s">
        <v>3190</v>
      </c>
      <c r="D2513" s="13" t="s">
        <v>6</v>
      </c>
      <c r="E2513">
        <v>4</v>
      </c>
      <c r="F2513">
        <v>2020</v>
      </c>
      <c r="G2513">
        <v>0</v>
      </c>
      <c r="H2513" s="13" t="s">
        <v>6975</v>
      </c>
      <c r="I2513">
        <v>1</v>
      </c>
      <c r="J2513">
        <v>1</v>
      </c>
      <c r="K2513">
        <v>0</v>
      </c>
      <c r="L2513">
        <v>192</v>
      </c>
    </row>
    <row r="2514" spans="1:12" x14ac:dyDescent="0.3">
      <c r="A2514">
        <v>52008919</v>
      </c>
      <c r="B2514" s="13" t="s">
        <v>3189</v>
      </c>
      <c r="C2514" s="13" t="s">
        <v>3190</v>
      </c>
      <c r="D2514" s="13" t="s">
        <v>6</v>
      </c>
      <c r="E2514">
        <v>4</v>
      </c>
      <c r="F2514">
        <v>2020</v>
      </c>
      <c r="G2514">
        <v>0</v>
      </c>
      <c r="H2514" s="13" t="s">
        <v>6975</v>
      </c>
      <c r="I2514">
        <v>1</v>
      </c>
      <c r="J2514">
        <v>1</v>
      </c>
      <c r="K2514">
        <v>0</v>
      </c>
      <c r="L2514">
        <v>313</v>
      </c>
    </row>
    <row r="2515" spans="1:12" x14ac:dyDescent="0.3">
      <c r="A2515">
        <v>52009019</v>
      </c>
      <c r="B2515" s="13" t="s">
        <v>3189</v>
      </c>
      <c r="C2515" s="13" t="s">
        <v>3190</v>
      </c>
      <c r="D2515" s="13" t="s">
        <v>3202</v>
      </c>
      <c r="E2515">
        <v>4</v>
      </c>
      <c r="F2515">
        <v>2020</v>
      </c>
      <c r="G2515">
        <v>0</v>
      </c>
      <c r="H2515" s="13" t="s">
        <v>6975</v>
      </c>
      <c r="I2515">
        <v>1</v>
      </c>
      <c r="J2515">
        <v>1</v>
      </c>
      <c r="K2515">
        <v>0</v>
      </c>
      <c r="L2515">
        <v>383</v>
      </c>
    </row>
    <row r="2516" spans="1:12" x14ac:dyDescent="0.3">
      <c r="A2516">
        <v>52009119</v>
      </c>
      <c r="B2516" s="13" t="s">
        <v>3189</v>
      </c>
      <c r="C2516" s="13" t="s">
        <v>3190</v>
      </c>
      <c r="D2516" s="13" t="s">
        <v>3201</v>
      </c>
      <c r="E2516">
        <v>4</v>
      </c>
      <c r="F2516">
        <v>2020</v>
      </c>
      <c r="G2516">
        <v>1</v>
      </c>
      <c r="H2516" s="13" t="s">
        <v>6975</v>
      </c>
      <c r="I2516">
        <v>1</v>
      </c>
      <c r="J2516">
        <v>1</v>
      </c>
      <c r="K2516">
        <v>0</v>
      </c>
      <c r="L2516">
        <v>168</v>
      </c>
    </row>
    <row r="2517" spans="1:12" x14ac:dyDescent="0.3">
      <c r="A2517">
        <v>52009219</v>
      </c>
      <c r="B2517" s="13" t="s">
        <v>3189</v>
      </c>
      <c r="C2517" s="13" t="s">
        <v>3190</v>
      </c>
      <c r="D2517" s="13" t="s">
        <v>6</v>
      </c>
      <c r="E2517">
        <v>4</v>
      </c>
      <c r="F2517">
        <v>2020</v>
      </c>
      <c r="G2517">
        <v>1</v>
      </c>
      <c r="H2517" s="13" t="s">
        <v>6975</v>
      </c>
      <c r="I2517">
        <v>1</v>
      </c>
      <c r="J2517">
        <v>1</v>
      </c>
      <c r="K2517">
        <v>0</v>
      </c>
      <c r="L2517">
        <v>210</v>
      </c>
    </row>
    <row r="2518" spans="1:12" x14ac:dyDescent="0.3">
      <c r="A2518">
        <v>52009319</v>
      </c>
      <c r="B2518" s="13" t="s">
        <v>3189</v>
      </c>
      <c r="C2518" s="13" t="s">
        <v>3190</v>
      </c>
      <c r="D2518" s="13" t="s">
        <v>6</v>
      </c>
      <c r="E2518">
        <v>4</v>
      </c>
      <c r="F2518">
        <v>2020</v>
      </c>
      <c r="G2518">
        <v>0</v>
      </c>
      <c r="H2518" s="13" t="s">
        <v>6975</v>
      </c>
      <c r="I2518">
        <v>5</v>
      </c>
      <c r="J2518">
        <v>0</v>
      </c>
      <c r="K2518">
        <v>1</v>
      </c>
      <c r="L2518">
        <v>1292</v>
      </c>
    </row>
    <row r="2519" spans="1:12" x14ac:dyDescent="0.3">
      <c r="A2519">
        <v>52009419</v>
      </c>
      <c r="B2519" s="13" t="s">
        <v>3189</v>
      </c>
      <c r="C2519" s="13" t="s">
        <v>3190</v>
      </c>
      <c r="D2519" s="13" t="s">
        <v>3201</v>
      </c>
      <c r="E2519">
        <v>4</v>
      </c>
      <c r="F2519">
        <v>2020</v>
      </c>
      <c r="G2519">
        <v>0</v>
      </c>
      <c r="H2519" s="13" t="s">
        <v>6975</v>
      </c>
      <c r="I2519">
        <v>1</v>
      </c>
      <c r="J2519">
        <v>1</v>
      </c>
      <c r="K2519">
        <v>0</v>
      </c>
      <c r="L2519">
        <v>172</v>
      </c>
    </row>
    <row r="2520" spans="1:12" x14ac:dyDescent="0.3">
      <c r="A2520">
        <v>52009519</v>
      </c>
      <c r="B2520" s="13" t="s">
        <v>3189</v>
      </c>
      <c r="C2520" s="13" t="s">
        <v>3190</v>
      </c>
      <c r="D2520" s="13" t="s">
        <v>6</v>
      </c>
      <c r="E2520">
        <v>4</v>
      </c>
      <c r="F2520">
        <v>2020</v>
      </c>
      <c r="G2520">
        <v>1</v>
      </c>
      <c r="H2520" s="13" t="s">
        <v>6975</v>
      </c>
      <c r="I2520">
        <v>1</v>
      </c>
      <c r="J2520">
        <v>1</v>
      </c>
      <c r="K2520">
        <v>0</v>
      </c>
      <c r="L2520">
        <v>327</v>
      </c>
    </row>
    <row r="2521" spans="1:12" x14ac:dyDescent="0.3">
      <c r="A2521">
        <v>99050219</v>
      </c>
      <c r="B2521" s="13" t="s">
        <v>3189</v>
      </c>
      <c r="C2521" s="13" t="s">
        <v>3190</v>
      </c>
      <c r="D2521" s="13" t="s">
        <v>6</v>
      </c>
      <c r="E2521">
        <v>4</v>
      </c>
      <c r="F2521">
        <v>2020</v>
      </c>
      <c r="G2521">
        <v>1</v>
      </c>
      <c r="H2521" s="13" t="s">
        <v>6975</v>
      </c>
      <c r="I2521">
        <v>3</v>
      </c>
      <c r="J2521">
        <v>0</v>
      </c>
      <c r="K2521">
        <v>1</v>
      </c>
      <c r="L2521">
        <v>2253</v>
      </c>
    </row>
    <row r="2522" spans="1:12" x14ac:dyDescent="0.3">
      <c r="A2522">
        <v>99050519</v>
      </c>
      <c r="B2522" s="13" t="s">
        <v>3189</v>
      </c>
      <c r="C2522" s="13" t="s">
        <v>3190</v>
      </c>
      <c r="D2522" s="13" t="s">
        <v>3203</v>
      </c>
      <c r="E2522">
        <v>4</v>
      </c>
      <c r="F2522">
        <v>2020</v>
      </c>
      <c r="G2522">
        <v>1</v>
      </c>
      <c r="H2522" s="13" t="s">
        <v>6975</v>
      </c>
      <c r="I2522">
        <v>1</v>
      </c>
      <c r="J2522">
        <v>1</v>
      </c>
      <c r="K2522">
        <v>0</v>
      </c>
      <c r="L2522">
        <v>1101</v>
      </c>
    </row>
    <row r="2523" spans="1:12" x14ac:dyDescent="0.3">
      <c r="A2523">
        <v>99050919</v>
      </c>
      <c r="B2523" s="13" t="s">
        <v>3189</v>
      </c>
      <c r="C2523" s="13" t="s">
        <v>3190</v>
      </c>
      <c r="D2523" s="13" t="s">
        <v>3201</v>
      </c>
      <c r="E2523">
        <v>4</v>
      </c>
      <c r="F2523">
        <v>2020</v>
      </c>
      <c r="G2523">
        <v>0</v>
      </c>
      <c r="H2523" s="13" t="s">
        <v>6975</v>
      </c>
      <c r="I2523">
        <v>3</v>
      </c>
      <c r="J2523">
        <v>0</v>
      </c>
      <c r="K2523">
        <v>1</v>
      </c>
      <c r="L2523">
        <v>2637</v>
      </c>
    </row>
    <row r="2524" spans="1:12" x14ac:dyDescent="0.3">
      <c r="A2524">
        <v>99051719</v>
      </c>
      <c r="B2524" s="13" t="s">
        <v>3189</v>
      </c>
      <c r="C2524" s="13" t="s">
        <v>3190</v>
      </c>
      <c r="D2524" s="13" t="s">
        <v>3201</v>
      </c>
      <c r="E2524">
        <v>4</v>
      </c>
      <c r="F2524">
        <v>2020</v>
      </c>
      <c r="G2524">
        <v>0</v>
      </c>
      <c r="H2524" s="13" t="s">
        <v>6975</v>
      </c>
      <c r="I2524">
        <v>1</v>
      </c>
      <c r="J2524">
        <v>1</v>
      </c>
      <c r="K2524">
        <v>0</v>
      </c>
      <c r="L2524">
        <v>636</v>
      </c>
    </row>
    <row r="2525" spans="1:12" x14ac:dyDescent="0.3">
      <c r="A2525">
        <v>99052019</v>
      </c>
      <c r="B2525" s="13" t="s">
        <v>3189</v>
      </c>
      <c r="C2525" s="13" t="s">
        <v>3190</v>
      </c>
      <c r="D2525" s="13" t="s">
        <v>3202</v>
      </c>
      <c r="E2525">
        <v>4</v>
      </c>
      <c r="F2525">
        <v>2020</v>
      </c>
      <c r="G2525">
        <v>1</v>
      </c>
      <c r="H2525" s="13" t="s">
        <v>6975</v>
      </c>
      <c r="I2525">
        <v>2</v>
      </c>
      <c r="J2525">
        <v>0</v>
      </c>
      <c r="K2525">
        <v>1</v>
      </c>
      <c r="L2525">
        <v>1261</v>
      </c>
    </row>
    <row r="2526" spans="1:12" x14ac:dyDescent="0.3">
      <c r="A2526">
        <v>99052719</v>
      </c>
      <c r="B2526" s="13" t="s">
        <v>3189</v>
      </c>
      <c r="C2526" s="13" t="s">
        <v>3190</v>
      </c>
      <c r="D2526" s="13" t="s">
        <v>3203</v>
      </c>
      <c r="E2526">
        <v>4</v>
      </c>
      <c r="F2526">
        <v>2020</v>
      </c>
      <c r="G2526">
        <v>1</v>
      </c>
      <c r="H2526" s="13" t="s">
        <v>6975</v>
      </c>
      <c r="I2526">
        <v>1</v>
      </c>
      <c r="J2526">
        <v>1</v>
      </c>
      <c r="K2526">
        <v>0</v>
      </c>
      <c r="L2526">
        <v>1101</v>
      </c>
    </row>
    <row r="2527" spans="1:12" x14ac:dyDescent="0.3">
      <c r="A2527">
        <v>99053019</v>
      </c>
      <c r="B2527" s="13" t="s">
        <v>3189</v>
      </c>
      <c r="C2527" s="13" t="s">
        <v>3190</v>
      </c>
      <c r="D2527" s="13" t="s">
        <v>3203</v>
      </c>
      <c r="E2527">
        <v>4</v>
      </c>
      <c r="F2527">
        <v>2020</v>
      </c>
      <c r="G2527">
        <v>1</v>
      </c>
      <c r="H2527" s="13" t="s">
        <v>6975</v>
      </c>
      <c r="I2527">
        <v>7</v>
      </c>
      <c r="J2527">
        <v>0</v>
      </c>
      <c r="K2527">
        <v>1</v>
      </c>
      <c r="L2527">
        <v>7563</v>
      </c>
    </row>
    <row r="2528" spans="1:12" x14ac:dyDescent="0.3">
      <c r="A2528">
        <v>99053119</v>
      </c>
      <c r="B2528" s="13" t="s">
        <v>3189</v>
      </c>
      <c r="C2528" s="13" t="s">
        <v>3190</v>
      </c>
      <c r="D2528" s="13" t="s">
        <v>6</v>
      </c>
      <c r="E2528">
        <v>4</v>
      </c>
      <c r="F2528">
        <v>2020</v>
      </c>
      <c r="G2528">
        <v>1</v>
      </c>
      <c r="H2528" s="13" t="s">
        <v>6975</v>
      </c>
      <c r="I2528">
        <v>1</v>
      </c>
      <c r="J2528">
        <v>1</v>
      </c>
      <c r="K2528">
        <v>0</v>
      </c>
      <c r="L2528">
        <v>1101</v>
      </c>
    </row>
    <row r="2529" spans="1:12" x14ac:dyDescent="0.3">
      <c r="A2529">
        <v>99054419</v>
      </c>
      <c r="B2529" s="13" t="s">
        <v>3189</v>
      </c>
      <c r="C2529" s="13" t="s">
        <v>3190</v>
      </c>
      <c r="D2529" s="13" t="s">
        <v>3203</v>
      </c>
      <c r="E2529">
        <v>4</v>
      </c>
      <c r="F2529">
        <v>2020</v>
      </c>
      <c r="G2529">
        <v>1</v>
      </c>
      <c r="H2529" s="13" t="s">
        <v>6975</v>
      </c>
      <c r="I2529">
        <v>1</v>
      </c>
      <c r="J2529">
        <v>1</v>
      </c>
      <c r="K2529">
        <v>0</v>
      </c>
      <c r="L2529">
        <v>1491</v>
      </c>
    </row>
    <row r="2530" spans="1:12" x14ac:dyDescent="0.3">
      <c r="A2530">
        <v>94052119</v>
      </c>
      <c r="B2530" s="13" t="s">
        <v>3189</v>
      </c>
      <c r="C2530" s="13" t="s">
        <v>3190</v>
      </c>
      <c r="D2530" s="13" t="s">
        <v>6</v>
      </c>
      <c r="E2530">
        <v>4</v>
      </c>
      <c r="F2530">
        <v>2020</v>
      </c>
      <c r="G2530">
        <v>0</v>
      </c>
      <c r="H2530" s="13" t="s">
        <v>6975</v>
      </c>
      <c r="I2530">
        <v>3</v>
      </c>
      <c r="J2530">
        <v>0</v>
      </c>
      <c r="K2530">
        <v>1</v>
      </c>
      <c r="L2530">
        <v>635</v>
      </c>
    </row>
    <row r="2531" spans="1:12" x14ac:dyDescent="0.3">
      <c r="A2531">
        <v>53014119</v>
      </c>
      <c r="B2531" s="13" t="s">
        <v>3189</v>
      </c>
      <c r="C2531" s="13" t="s">
        <v>3190</v>
      </c>
      <c r="D2531" s="13" t="s">
        <v>6</v>
      </c>
      <c r="E2531">
        <v>4</v>
      </c>
      <c r="F2531">
        <v>2020</v>
      </c>
      <c r="G2531">
        <v>0</v>
      </c>
      <c r="H2531" s="13" t="s">
        <v>6975</v>
      </c>
      <c r="I2531">
        <v>1</v>
      </c>
      <c r="J2531">
        <v>1</v>
      </c>
      <c r="K2531">
        <v>0</v>
      </c>
      <c r="L2531">
        <v>267</v>
      </c>
    </row>
    <row r="2532" spans="1:12" x14ac:dyDescent="0.3">
      <c r="A2532">
        <v>56020119</v>
      </c>
      <c r="B2532" s="13" t="s">
        <v>3189</v>
      </c>
      <c r="C2532" s="13" t="s">
        <v>3190</v>
      </c>
      <c r="D2532" s="13" t="s">
        <v>3201</v>
      </c>
      <c r="E2532">
        <v>4</v>
      </c>
      <c r="F2532">
        <v>2020</v>
      </c>
      <c r="G2532">
        <v>1</v>
      </c>
      <c r="H2532" s="13" t="s">
        <v>6975</v>
      </c>
      <c r="I2532">
        <v>1</v>
      </c>
      <c r="J2532">
        <v>1</v>
      </c>
      <c r="K2532">
        <v>0</v>
      </c>
      <c r="L2532">
        <v>345</v>
      </c>
    </row>
    <row r="2533" spans="1:12" x14ac:dyDescent="0.3">
      <c r="A2533">
        <v>56020219</v>
      </c>
      <c r="B2533" s="13" t="s">
        <v>3189</v>
      </c>
      <c r="C2533" s="13" t="s">
        <v>3190</v>
      </c>
      <c r="D2533" s="13" t="s">
        <v>6</v>
      </c>
      <c r="E2533">
        <v>4</v>
      </c>
      <c r="F2533">
        <v>2020</v>
      </c>
      <c r="G2533">
        <v>0</v>
      </c>
      <c r="H2533" s="13" t="s">
        <v>6975</v>
      </c>
      <c r="I2533">
        <v>2</v>
      </c>
      <c r="J2533">
        <v>0</v>
      </c>
      <c r="K2533">
        <v>1</v>
      </c>
      <c r="L2533">
        <v>288</v>
      </c>
    </row>
    <row r="2534" spans="1:12" x14ac:dyDescent="0.3">
      <c r="A2534">
        <v>29024319</v>
      </c>
      <c r="B2534" s="13" t="s">
        <v>3189</v>
      </c>
      <c r="C2534" s="13" t="s">
        <v>3190</v>
      </c>
      <c r="D2534" s="13" t="s">
        <v>3201</v>
      </c>
      <c r="E2534">
        <v>4</v>
      </c>
      <c r="F2534">
        <v>2020</v>
      </c>
      <c r="G2534">
        <v>0</v>
      </c>
      <c r="H2534" s="13" t="s">
        <v>6975</v>
      </c>
      <c r="I2534">
        <v>1</v>
      </c>
      <c r="J2534">
        <v>1</v>
      </c>
      <c r="K2534">
        <v>0</v>
      </c>
      <c r="L2534">
        <v>168</v>
      </c>
    </row>
    <row r="2535" spans="1:12" x14ac:dyDescent="0.3">
      <c r="A2535">
        <v>29025019</v>
      </c>
      <c r="B2535" s="13" t="s">
        <v>3189</v>
      </c>
      <c r="C2535" s="13" t="s">
        <v>3190</v>
      </c>
      <c r="D2535" s="13" t="s">
        <v>6</v>
      </c>
      <c r="E2535">
        <v>4</v>
      </c>
      <c r="F2535">
        <v>2020</v>
      </c>
      <c r="G2535">
        <v>0</v>
      </c>
      <c r="H2535" s="13" t="s">
        <v>6975</v>
      </c>
      <c r="I2535">
        <v>1</v>
      </c>
      <c r="J2535">
        <v>1</v>
      </c>
      <c r="K2535">
        <v>0</v>
      </c>
      <c r="L2535">
        <v>345</v>
      </c>
    </row>
    <row r="2536" spans="1:12" x14ac:dyDescent="0.3">
      <c r="A2536">
        <v>54014519</v>
      </c>
      <c r="B2536" s="13" t="s">
        <v>3189</v>
      </c>
      <c r="C2536" s="13" t="s">
        <v>3190</v>
      </c>
      <c r="D2536" s="13" t="s">
        <v>6</v>
      </c>
      <c r="E2536">
        <v>4</v>
      </c>
      <c r="F2536">
        <v>2020</v>
      </c>
      <c r="G2536">
        <v>0</v>
      </c>
      <c r="H2536" s="13" t="s">
        <v>6975</v>
      </c>
      <c r="I2536">
        <v>2</v>
      </c>
      <c r="J2536">
        <v>0</v>
      </c>
      <c r="K2536">
        <v>1</v>
      </c>
      <c r="L2536">
        <v>373</v>
      </c>
    </row>
    <row r="2537" spans="1:12" x14ac:dyDescent="0.3">
      <c r="A2537">
        <v>54014619</v>
      </c>
      <c r="B2537" s="13" t="s">
        <v>3189</v>
      </c>
      <c r="C2537" s="13" t="s">
        <v>3190</v>
      </c>
      <c r="D2537" s="13" t="s">
        <v>3202</v>
      </c>
      <c r="E2537">
        <v>4</v>
      </c>
      <c r="F2537">
        <v>2020</v>
      </c>
      <c r="G2537">
        <v>0</v>
      </c>
      <c r="H2537" s="13" t="s">
        <v>6975</v>
      </c>
      <c r="I2537">
        <v>1</v>
      </c>
      <c r="J2537">
        <v>1</v>
      </c>
      <c r="K2537">
        <v>0</v>
      </c>
      <c r="L2537">
        <v>255</v>
      </c>
    </row>
    <row r="2538" spans="1:12" x14ac:dyDescent="0.3">
      <c r="A2538">
        <v>54014719</v>
      </c>
      <c r="B2538" s="13" t="s">
        <v>3189</v>
      </c>
      <c r="C2538" s="13" t="s">
        <v>3190</v>
      </c>
      <c r="D2538" s="13" t="s">
        <v>6</v>
      </c>
      <c r="E2538">
        <v>4</v>
      </c>
      <c r="F2538">
        <v>2020</v>
      </c>
      <c r="G2538">
        <v>0</v>
      </c>
      <c r="H2538" s="13" t="s">
        <v>6975</v>
      </c>
      <c r="I2538">
        <v>2</v>
      </c>
      <c r="J2538">
        <v>0</v>
      </c>
      <c r="K2538">
        <v>1</v>
      </c>
      <c r="L2538">
        <v>640</v>
      </c>
    </row>
    <row r="2539" spans="1:12" x14ac:dyDescent="0.3">
      <c r="A2539">
        <v>54014819</v>
      </c>
      <c r="B2539" s="13" t="s">
        <v>3189</v>
      </c>
      <c r="C2539" s="13" t="s">
        <v>3190</v>
      </c>
      <c r="D2539" s="13" t="s">
        <v>6</v>
      </c>
      <c r="E2539">
        <v>4</v>
      </c>
      <c r="F2539">
        <v>2020</v>
      </c>
      <c r="G2539">
        <v>1</v>
      </c>
      <c r="H2539" s="13" t="s">
        <v>6975</v>
      </c>
      <c r="I2539">
        <v>1</v>
      </c>
      <c r="J2539">
        <v>1</v>
      </c>
      <c r="K2539">
        <v>0</v>
      </c>
      <c r="L2539">
        <v>258</v>
      </c>
    </row>
    <row r="2540" spans="1:12" x14ac:dyDescent="0.3">
      <c r="A2540">
        <v>54014919</v>
      </c>
      <c r="B2540" s="13" t="s">
        <v>3189</v>
      </c>
      <c r="C2540" s="13" t="s">
        <v>3190</v>
      </c>
      <c r="D2540" s="13" t="s">
        <v>3201</v>
      </c>
      <c r="E2540">
        <v>4</v>
      </c>
      <c r="F2540">
        <v>2020</v>
      </c>
      <c r="G2540">
        <v>0</v>
      </c>
      <c r="H2540" s="13" t="s">
        <v>6975</v>
      </c>
      <c r="I2540">
        <v>2</v>
      </c>
      <c r="J2540">
        <v>0</v>
      </c>
      <c r="K2540">
        <v>1</v>
      </c>
      <c r="L2540">
        <v>1247</v>
      </c>
    </row>
    <row r="2541" spans="1:12" x14ac:dyDescent="0.3">
      <c r="A2541">
        <v>54015019</v>
      </c>
      <c r="B2541" s="13" t="s">
        <v>3189</v>
      </c>
      <c r="C2541" s="13" t="s">
        <v>3190</v>
      </c>
      <c r="D2541" s="13" t="s">
        <v>3202</v>
      </c>
      <c r="E2541">
        <v>4</v>
      </c>
      <c r="F2541">
        <v>2020</v>
      </c>
      <c r="G2541">
        <v>1</v>
      </c>
      <c r="H2541" s="13" t="s">
        <v>6975</v>
      </c>
      <c r="I2541">
        <v>1</v>
      </c>
      <c r="J2541">
        <v>1</v>
      </c>
      <c r="K2541">
        <v>0</v>
      </c>
      <c r="L2541">
        <v>278</v>
      </c>
    </row>
    <row r="2542" spans="1:12" x14ac:dyDescent="0.3">
      <c r="A2542">
        <v>54015219</v>
      </c>
      <c r="B2542" s="13" t="s">
        <v>3189</v>
      </c>
      <c r="C2542" s="13" t="s">
        <v>3190</v>
      </c>
      <c r="D2542" s="13" t="s">
        <v>3202</v>
      </c>
      <c r="E2542">
        <v>4</v>
      </c>
      <c r="F2542">
        <v>2020</v>
      </c>
      <c r="G2542">
        <v>1</v>
      </c>
      <c r="H2542" s="13" t="s">
        <v>6975</v>
      </c>
      <c r="I2542">
        <v>1</v>
      </c>
      <c r="J2542">
        <v>1</v>
      </c>
      <c r="K2542">
        <v>0</v>
      </c>
      <c r="L2542">
        <v>447</v>
      </c>
    </row>
    <row r="2543" spans="1:12" x14ac:dyDescent="0.3">
      <c r="A2543">
        <v>79022019</v>
      </c>
      <c r="B2543" s="13" t="s">
        <v>3189</v>
      </c>
      <c r="C2543" s="13" t="s">
        <v>3190</v>
      </c>
      <c r="D2543" s="13" t="s">
        <v>3203</v>
      </c>
      <c r="E2543">
        <v>4</v>
      </c>
      <c r="F2543">
        <v>2020</v>
      </c>
      <c r="G2543">
        <v>0</v>
      </c>
      <c r="H2543" s="13" t="s">
        <v>6975</v>
      </c>
      <c r="I2543">
        <v>1</v>
      </c>
      <c r="J2543">
        <v>1</v>
      </c>
      <c r="K2543">
        <v>0</v>
      </c>
      <c r="L2543">
        <v>144</v>
      </c>
    </row>
    <row r="2544" spans="1:12" x14ac:dyDescent="0.3">
      <c r="A2544">
        <v>79025019</v>
      </c>
      <c r="B2544" s="13" t="s">
        <v>3189</v>
      </c>
      <c r="C2544" s="13" t="s">
        <v>3190</v>
      </c>
      <c r="D2544" s="13" t="s">
        <v>3203</v>
      </c>
      <c r="E2544">
        <v>4</v>
      </c>
      <c r="F2544">
        <v>2020</v>
      </c>
      <c r="G2544">
        <v>0</v>
      </c>
      <c r="H2544" s="13" t="s">
        <v>6975</v>
      </c>
      <c r="I2544">
        <v>1</v>
      </c>
      <c r="J2544">
        <v>1</v>
      </c>
      <c r="K2544">
        <v>0</v>
      </c>
      <c r="L2544">
        <v>220</v>
      </c>
    </row>
    <row r="2545" spans="1:12" x14ac:dyDescent="0.3">
      <c r="A2545">
        <v>79025119</v>
      </c>
      <c r="B2545" s="13" t="s">
        <v>3189</v>
      </c>
      <c r="C2545" s="13" t="s">
        <v>3190</v>
      </c>
      <c r="D2545" s="13" t="s">
        <v>3200</v>
      </c>
      <c r="E2545">
        <v>4</v>
      </c>
      <c r="F2545">
        <v>2020</v>
      </c>
      <c r="G2545">
        <v>0</v>
      </c>
      <c r="H2545" s="13" t="s">
        <v>6975</v>
      </c>
      <c r="I2545">
        <v>1</v>
      </c>
      <c r="J2545">
        <v>1</v>
      </c>
      <c r="K2545">
        <v>0</v>
      </c>
      <c r="L2545">
        <v>327</v>
      </c>
    </row>
    <row r="2546" spans="1:12" x14ac:dyDescent="0.3">
      <c r="A2546">
        <v>79025219</v>
      </c>
      <c r="B2546" s="13" t="s">
        <v>3189</v>
      </c>
      <c r="C2546" s="13" t="s">
        <v>3190</v>
      </c>
      <c r="D2546" s="13" t="s">
        <v>3202</v>
      </c>
      <c r="E2546">
        <v>4</v>
      </c>
      <c r="F2546">
        <v>2020</v>
      </c>
      <c r="G2546">
        <v>0</v>
      </c>
      <c r="H2546" s="13" t="s">
        <v>6975</v>
      </c>
      <c r="I2546">
        <v>1</v>
      </c>
      <c r="J2546">
        <v>1</v>
      </c>
      <c r="K2546">
        <v>0</v>
      </c>
      <c r="L2546">
        <v>992</v>
      </c>
    </row>
    <row r="2547" spans="1:12" x14ac:dyDescent="0.3">
      <c r="A2547">
        <v>79025419</v>
      </c>
      <c r="B2547" s="13" t="s">
        <v>3189</v>
      </c>
      <c r="C2547" s="13" t="s">
        <v>3190</v>
      </c>
      <c r="D2547" s="13" t="s">
        <v>6</v>
      </c>
      <c r="E2547">
        <v>4</v>
      </c>
      <c r="F2547">
        <v>2020</v>
      </c>
      <c r="G2547">
        <v>1</v>
      </c>
      <c r="H2547" s="13" t="s">
        <v>6975</v>
      </c>
      <c r="I2547">
        <v>1</v>
      </c>
      <c r="J2547">
        <v>1</v>
      </c>
      <c r="K2547">
        <v>0</v>
      </c>
      <c r="L2547">
        <v>1491</v>
      </c>
    </row>
    <row r="2548" spans="1:12" x14ac:dyDescent="0.3">
      <c r="A2548">
        <v>87001119</v>
      </c>
      <c r="B2548" s="13" t="s">
        <v>3189</v>
      </c>
      <c r="C2548" s="13" t="s">
        <v>3190</v>
      </c>
      <c r="D2548" s="13" t="s">
        <v>6</v>
      </c>
      <c r="E2548">
        <v>4</v>
      </c>
      <c r="F2548">
        <v>2020</v>
      </c>
      <c r="G2548">
        <v>0</v>
      </c>
      <c r="H2548" s="13" t="s">
        <v>6975</v>
      </c>
      <c r="I2548">
        <v>1</v>
      </c>
      <c r="J2548">
        <v>1</v>
      </c>
      <c r="K2548">
        <v>0</v>
      </c>
      <c r="L2548">
        <v>345</v>
      </c>
    </row>
    <row r="2549" spans="1:12" x14ac:dyDescent="0.3">
      <c r="A2549">
        <v>13993219</v>
      </c>
      <c r="B2549" s="13" t="s">
        <v>3189</v>
      </c>
      <c r="C2549" s="13" t="s">
        <v>3190</v>
      </c>
      <c r="D2549" s="13" t="s">
        <v>3203</v>
      </c>
      <c r="E2549">
        <v>4</v>
      </c>
      <c r="F2549">
        <v>2020</v>
      </c>
      <c r="G2549">
        <v>1</v>
      </c>
      <c r="H2549" s="13" t="s">
        <v>6975</v>
      </c>
      <c r="I2549">
        <v>1</v>
      </c>
      <c r="J2549">
        <v>1</v>
      </c>
      <c r="K2549">
        <v>0</v>
      </c>
      <c r="L2549">
        <v>327</v>
      </c>
    </row>
    <row r="2550" spans="1:12" x14ac:dyDescent="0.3">
      <c r="A2550">
        <v>13993319</v>
      </c>
      <c r="B2550" s="13" t="s">
        <v>3189</v>
      </c>
      <c r="C2550" s="13" t="s">
        <v>3190</v>
      </c>
      <c r="D2550" s="13" t="s">
        <v>3203</v>
      </c>
      <c r="E2550">
        <v>4</v>
      </c>
      <c r="F2550">
        <v>2020</v>
      </c>
      <c r="G2550">
        <v>1</v>
      </c>
      <c r="H2550" s="13" t="s">
        <v>6975</v>
      </c>
      <c r="I2550">
        <v>1</v>
      </c>
      <c r="J2550">
        <v>1</v>
      </c>
      <c r="K2550">
        <v>0</v>
      </c>
      <c r="L2550">
        <v>951</v>
      </c>
    </row>
    <row r="2551" spans="1:12" x14ac:dyDescent="0.3">
      <c r="A2551">
        <v>13993419</v>
      </c>
      <c r="B2551" s="13" t="s">
        <v>3189</v>
      </c>
      <c r="C2551" s="13" t="s">
        <v>3190</v>
      </c>
      <c r="D2551" s="13" t="s">
        <v>3201</v>
      </c>
      <c r="E2551">
        <v>4</v>
      </c>
      <c r="F2551">
        <v>2020</v>
      </c>
      <c r="G2551">
        <v>1</v>
      </c>
      <c r="H2551" s="13" t="s">
        <v>6975</v>
      </c>
      <c r="I2551">
        <v>1</v>
      </c>
      <c r="J2551">
        <v>1</v>
      </c>
      <c r="K2551">
        <v>0</v>
      </c>
      <c r="L2551">
        <v>948</v>
      </c>
    </row>
    <row r="2552" spans="1:12" x14ac:dyDescent="0.3">
      <c r="A2552">
        <v>20170519</v>
      </c>
      <c r="B2552" s="13" t="s">
        <v>3189</v>
      </c>
      <c r="C2552" s="13" t="s">
        <v>3190</v>
      </c>
      <c r="D2552" s="13" t="s">
        <v>6</v>
      </c>
      <c r="E2552">
        <v>4</v>
      </c>
      <c r="F2552">
        <v>2020</v>
      </c>
      <c r="G2552">
        <v>1</v>
      </c>
      <c r="H2552" s="13" t="s">
        <v>6975</v>
      </c>
      <c r="I2552">
        <v>1</v>
      </c>
      <c r="J2552">
        <v>1</v>
      </c>
      <c r="K2552">
        <v>0</v>
      </c>
      <c r="L2552">
        <v>284</v>
      </c>
    </row>
    <row r="2553" spans="1:12" x14ac:dyDescent="0.3">
      <c r="A2553">
        <v>80014519</v>
      </c>
      <c r="B2553" s="13" t="s">
        <v>3189</v>
      </c>
      <c r="C2553" s="13" t="s">
        <v>3190</v>
      </c>
      <c r="D2553" s="13" t="s">
        <v>6</v>
      </c>
      <c r="E2553">
        <v>4</v>
      </c>
      <c r="F2553">
        <v>2020</v>
      </c>
      <c r="G2553">
        <v>0</v>
      </c>
      <c r="H2553" s="13" t="s">
        <v>6975</v>
      </c>
      <c r="I2553">
        <v>1</v>
      </c>
      <c r="J2553">
        <v>1</v>
      </c>
      <c r="K2553">
        <v>0</v>
      </c>
      <c r="L2553">
        <v>383</v>
      </c>
    </row>
    <row r="2554" spans="1:12" x14ac:dyDescent="0.3">
      <c r="A2554">
        <v>45044119</v>
      </c>
      <c r="B2554" s="13" t="s">
        <v>3189</v>
      </c>
      <c r="C2554" s="13" t="s">
        <v>3190</v>
      </c>
      <c r="D2554" s="13" t="s">
        <v>3202</v>
      </c>
      <c r="E2554">
        <v>4</v>
      </c>
      <c r="F2554">
        <v>2020</v>
      </c>
      <c r="G2554">
        <v>1</v>
      </c>
      <c r="H2554" s="13" t="s">
        <v>6975</v>
      </c>
      <c r="I2554">
        <v>1</v>
      </c>
      <c r="J2554">
        <v>1</v>
      </c>
      <c r="K2554">
        <v>0</v>
      </c>
      <c r="L2554">
        <v>168</v>
      </c>
    </row>
    <row r="2555" spans="1:12" x14ac:dyDescent="0.3">
      <c r="A2555">
        <v>50010619</v>
      </c>
      <c r="B2555" s="13" t="s">
        <v>3189</v>
      </c>
      <c r="C2555" s="13" t="s">
        <v>3190</v>
      </c>
      <c r="D2555" s="13" t="s">
        <v>6</v>
      </c>
      <c r="E2555">
        <v>4</v>
      </c>
      <c r="F2555">
        <v>2020</v>
      </c>
      <c r="G2555">
        <v>1</v>
      </c>
      <c r="H2555" s="13" t="s">
        <v>6975</v>
      </c>
      <c r="I2555">
        <v>1</v>
      </c>
      <c r="J2555">
        <v>1</v>
      </c>
      <c r="K2555">
        <v>0</v>
      </c>
      <c r="L2555">
        <v>523</v>
      </c>
    </row>
    <row r="2556" spans="1:12" x14ac:dyDescent="0.3">
      <c r="A2556">
        <v>50010719</v>
      </c>
      <c r="B2556" s="13" t="s">
        <v>3189</v>
      </c>
      <c r="C2556" s="13" t="s">
        <v>3190</v>
      </c>
      <c r="D2556" s="13" t="s">
        <v>3201</v>
      </c>
      <c r="E2556">
        <v>4</v>
      </c>
      <c r="F2556">
        <v>2020</v>
      </c>
      <c r="G2556">
        <v>0</v>
      </c>
      <c r="H2556" s="13" t="s">
        <v>6975</v>
      </c>
      <c r="I2556">
        <v>1</v>
      </c>
      <c r="J2556">
        <v>1</v>
      </c>
      <c r="K2556">
        <v>0</v>
      </c>
      <c r="L2556">
        <v>367</v>
      </c>
    </row>
    <row r="2557" spans="1:12" x14ac:dyDescent="0.3">
      <c r="A2557">
        <v>50010819</v>
      </c>
      <c r="B2557" s="13" t="s">
        <v>3189</v>
      </c>
      <c r="C2557" s="13" t="s">
        <v>3190</v>
      </c>
      <c r="D2557" s="13" t="s">
        <v>3201</v>
      </c>
      <c r="E2557">
        <v>4</v>
      </c>
      <c r="F2557">
        <v>2020</v>
      </c>
      <c r="G2557">
        <v>0</v>
      </c>
      <c r="H2557" s="13" t="s">
        <v>6975</v>
      </c>
      <c r="I2557">
        <v>1</v>
      </c>
      <c r="J2557">
        <v>1</v>
      </c>
      <c r="K2557">
        <v>0</v>
      </c>
      <c r="L2557">
        <v>383</v>
      </c>
    </row>
    <row r="2558" spans="1:12" x14ac:dyDescent="0.3">
      <c r="A2558">
        <v>52001519</v>
      </c>
      <c r="B2558" s="13" t="s">
        <v>3189</v>
      </c>
      <c r="C2558" s="13" t="s">
        <v>3190</v>
      </c>
      <c r="D2558" s="13" t="s">
        <v>3201</v>
      </c>
      <c r="E2558">
        <v>4</v>
      </c>
      <c r="F2558">
        <v>2020</v>
      </c>
      <c r="G2558">
        <v>0</v>
      </c>
      <c r="H2558" s="13" t="s">
        <v>6975</v>
      </c>
      <c r="I2558">
        <v>1</v>
      </c>
      <c r="J2558">
        <v>1</v>
      </c>
      <c r="K2558">
        <v>0</v>
      </c>
      <c r="L2558">
        <v>538</v>
      </c>
    </row>
    <row r="2559" spans="1:12" x14ac:dyDescent="0.3">
      <c r="A2559">
        <v>52005119</v>
      </c>
      <c r="B2559" s="13" t="s">
        <v>3189</v>
      </c>
      <c r="C2559" s="13" t="s">
        <v>3190</v>
      </c>
      <c r="D2559" s="13" t="s">
        <v>6</v>
      </c>
      <c r="E2559">
        <v>4</v>
      </c>
      <c r="F2559">
        <v>2020</v>
      </c>
      <c r="G2559">
        <v>0</v>
      </c>
      <c r="H2559" s="13" t="s">
        <v>6975</v>
      </c>
      <c r="I2559">
        <v>1</v>
      </c>
      <c r="J2559">
        <v>1</v>
      </c>
      <c r="K2559">
        <v>0</v>
      </c>
      <c r="L2559">
        <v>228</v>
      </c>
    </row>
    <row r="2560" spans="1:12" x14ac:dyDescent="0.3">
      <c r="A2560">
        <v>99080519</v>
      </c>
      <c r="B2560" s="13" t="s">
        <v>3189</v>
      </c>
      <c r="C2560" s="13" t="s">
        <v>3190</v>
      </c>
      <c r="D2560" s="13" t="s">
        <v>3202</v>
      </c>
      <c r="E2560">
        <v>4</v>
      </c>
      <c r="F2560">
        <v>2020</v>
      </c>
      <c r="G2560">
        <v>1</v>
      </c>
      <c r="H2560" s="13" t="s">
        <v>6975</v>
      </c>
      <c r="I2560">
        <v>1</v>
      </c>
      <c r="J2560">
        <v>1</v>
      </c>
      <c r="K2560">
        <v>0</v>
      </c>
      <c r="L2560">
        <v>1101</v>
      </c>
    </row>
    <row r="2561" spans="1:12" x14ac:dyDescent="0.3">
      <c r="A2561">
        <v>99080619</v>
      </c>
      <c r="B2561" s="13" t="s">
        <v>3189</v>
      </c>
      <c r="C2561" s="13" t="s">
        <v>3190</v>
      </c>
      <c r="D2561" s="13" t="s">
        <v>3203</v>
      </c>
      <c r="E2561">
        <v>4</v>
      </c>
      <c r="F2561">
        <v>2020</v>
      </c>
      <c r="G2561">
        <v>0</v>
      </c>
      <c r="H2561" s="13" t="s">
        <v>6975</v>
      </c>
      <c r="I2561">
        <v>1</v>
      </c>
      <c r="J2561">
        <v>1</v>
      </c>
      <c r="K2561">
        <v>0</v>
      </c>
      <c r="L2561">
        <v>579</v>
      </c>
    </row>
    <row r="2562" spans="1:12" x14ac:dyDescent="0.3">
      <c r="A2562">
        <v>99081519</v>
      </c>
      <c r="B2562" s="13" t="s">
        <v>3189</v>
      </c>
      <c r="C2562" s="13" t="s">
        <v>3190</v>
      </c>
      <c r="D2562" s="13" t="s">
        <v>6</v>
      </c>
      <c r="E2562">
        <v>4</v>
      </c>
      <c r="F2562">
        <v>2020</v>
      </c>
      <c r="G2562">
        <v>0</v>
      </c>
      <c r="H2562" s="13" t="s">
        <v>6975</v>
      </c>
      <c r="I2562">
        <v>1</v>
      </c>
      <c r="J2562">
        <v>1</v>
      </c>
      <c r="K2562">
        <v>0</v>
      </c>
      <c r="L2562">
        <v>646</v>
      </c>
    </row>
    <row r="2563" spans="1:12" x14ac:dyDescent="0.3">
      <c r="A2563">
        <v>99081619</v>
      </c>
      <c r="B2563" s="13" t="s">
        <v>3189</v>
      </c>
      <c r="C2563" s="13" t="s">
        <v>3190</v>
      </c>
      <c r="D2563" s="13" t="s">
        <v>3200</v>
      </c>
      <c r="E2563">
        <v>4</v>
      </c>
      <c r="F2563">
        <v>2020</v>
      </c>
      <c r="G2563">
        <v>1</v>
      </c>
      <c r="H2563" s="13" t="s">
        <v>6975</v>
      </c>
      <c r="I2563">
        <v>1</v>
      </c>
      <c r="J2563">
        <v>1</v>
      </c>
      <c r="K2563">
        <v>0</v>
      </c>
      <c r="L2563">
        <v>585</v>
      </c>
    </row>
    <row r="2564" spans="1:12" x14ac:dyDescent="0.3">
      <c r="A2564">
        <v>99081719</v>
      </c>
      <c r="B2564" s="13" t="s">
        <v>3189</v>
      </c>
      <c r="C2564" s="13" t="s">
        <v>3190</v>
      </c>
      <c r="D2564" s="13" t="s">
        <v>6</v>
      </c>
      <c r="E2564">
        <v>4</v>
      </c>
      <c r="F2564">
        <v>2020</v>
      </c>
      <c r="G2564">
        <v>1</v>
      </c>
      <c r="H2564" s="13" t="s">
        <v>6975</v>
      </c>
      <c r="I2564">
        <v>1</v>
      </c>
      <c r="J2564">
        <v>1</v>
      </c>
      <c r="K2564">
        <v>0</v>
      </c>
      <c r="L2564">
        <v>551</v>
      </c>
    </row>
    <row r="2565" spans="1:12" x14ac:dyDescent="0.3">
      <c r="A2565">
        <v>99082019</v>
      </c>
      <c r="B2565" s="13" t="s">
        <v>3189</v>
      </c>
      <c r="C2565" s="13" t="s">
        <v>3190</v>
      </c>
      <c r="D2565" s="13" t="s">
        <v>3203</v>
      </c>
      <c r="E2565">
        <v>4</v>
      </c>
      <c r="F2565">
        <v>2020</v>
      </c>
      <c r="G2565">
        <v>0</v>
      </c>
      <c r="H2565" s="13" t="s">
        <v>6975</v>
      </c>
      <c r="I2565">
        <v>1</v>
      </c>
      <c r="J2565">
        <v>1</v>
      </c>
      <c r="K2565">
        <v>0</v>
      </c>
      <c r="L2565">
        <v>951</v>
      </c>
    </row>
    <row r="2566" spans="1:12" x14ac:dyDescent="0.3">
      <c r="A2566">
        <v>99082319</v>
      </c>
      <c r="B2566" s="13" t="s">
        <v>3189</v>
      </c>
      <c r="C2566" s="13" t="s">
        <v>3190</v>
      </c>
      <c r="D2566" s="13" t="s">
        <v>3203</v>
      </c>
      <c r="E2566">
        <v>4</v>
      </c>
      <c r="F2566">
        <v>2020</v>
      </c>
      <c r="G2566">
        <v>0</v>
      </c>
      <c r="H2566" s="13" t="s">
        <v>6975</v>
      </c>
      <c r="I2566">
        <v>1</v>
      </c>
      <c r="J2566">
        <v>1</v>
      </c>
      <c r="K2566">
        <v>0</v>
      </c>
      <c r="L2566">
        <v>1576</v>
      </c>
    </row>
    <row r="2567" spans="1:12" x14ac:dyDescent="0.3">
      <c r="A2567">
        <v>99082419</v>
      </c>
      <c r="B2567" s="13" t="s">
        <v>3189</v>
      </c>
      <c r="C2567" s="13" t="s">
        <v>3190</v>
      </c>
      <c r="D2567" s="13" t="s">
        <v>3201</v>
      </c>
      <c r="E2567">
        <v>4</v>
      </c>
      <c r="F2567">
        <v>2020</v>
      </c>
      <c r="G2567">
        <v>1</v>
      </c>
      <c r="H2567" s="13" t="s">
        <v>6975</v>
      </c>
      <c r="I2567">
        <v>1</v>
      </c>
      <c r="J2567">
        <v>1</v>
      </c>
      <c r="K2567">
        <v>0</v>
      </c>
      <c r="L2567">
        <v>510</v>
      </c>
    </row>
    <row r="2568" spans="1:12" x14ac:dyDescent="0.3">
      <c r="A2568">
        <v>99082819</v>
      </c>
      <c r="B2568" s="13" t="s">
        <v>3189</v>
      </c>
      <c r="C2568" s="13" t="s">
        <v>3190</v>
      </c>
      <c r="D2568" s="13" t="s">
        <v>3201</v>
      </c>
      <c r="E2568">
        <v>4</v>
      </c>
      <c r="F2568">
        <v>2020</v>
      </c>
      <c r="G2568">
        <v>1</v>
      </c>
      <c r="H2568" s="13" t="s">
        <v>6975</v>
      </c>
      <c r="I2568">
        <v>1</v>
      </c>
      <c r="J2568">
        <v>1</v>
      </c>
      <c r="K2568">
        <v>0</v>
      </c>
      <c r="L2568">
        <v>579</v>
      </c>
    </row>
    <row r="2569" spans="1:12" x14ac:dyDescent="0.3">
      <c r="A2569">
        <v>77010919</v>
      </c>
      <c r="B2569" s="13" t="s">
        <v>3189</v>
      </c>
      <c r="C2569" s="13" t="s">
        <v>3190</v>
      </c>
      <c r="D2569" s="13" t="s">
        <v>3202</v>
      </c>
      <c r="E2569">
        <v>4</v>
      </c>
      <c r="F2569">
        <v>2020</v>
      </c>
      <c r="G2569">
        <v>0</v>
      </c>
      <c r="H2569" s="13" t="s">
        <v>6975</v>
      </c>
      <c r="I2569">
        <v>1</v>
      </c>
      <c r="J2569">
        <v>1</v>
      </c>
      <c r="K2569">
        <v>0</v>
      </c>
      <c r="L2569">
        <v>255</v>
      </c>
    </row>
    <row r="2570" spans="1:12" x14ac:dyDescent="0.3">
      <c r="A2570">
        <v>77011019</v>
      </c>
      <c r="B2570" s="13" t="s">
        <v>3189</v>
      </c>
      <c r="C2570" s="13" t="s">
        <v>3190</v>
      </c>
      <c r="D2570" s="13" t="s">
        <v>3203</v>
      </c>
      <c r="E2570">
        <v>4</v>
      </c>
      <c r="F2570">
        <v>2020</v>
      </c>
      <c r="G2570">
        <v>0</v>
      </c>
      <c r="H2570" s="13" t="s">
        <v>6975</v>
      </c>
      <c r="I2570">
        <v>1</v>
      </c>
      <c r="J2570">
        <v>1</v>
      </c>
      <c r="K2570">
        <v>0</v>
      </c>
      <c r="L2570">
        <v>383</v>
      </c>
    </row>
    <row r="2571" spans="1:12" x14ac:dyDescent="0.3">
      <c r="A2571">
        <v>84022219</v>
      </c>
      <c r="B2571" s="13" t="s">
        <v>3189</v>
      </c>
      <c r="C2571" s="13" t="s">
        <v>3190</v>
      </c>
      <c r="D2571" s="13" t="s">
        <v>3201</v>
      </c>
      <c r="E2571">
        <v>4</v>
      </c>
      <c r="F2571">
        <v>2020</v>
      </c>
      <c r="G2571">
        <v>1</v>
      </c>
      <c r="H2571" s="13" t="s">
        <v>6975</v>
      </c>
      <c r="I2571">
        <v>1</v>
      </c>
      <c r="J2571">
        <v>1</v>
      </c>
      <c r="K2571">
        <v>0</v>
      </c>
      <c r="L2571">
        <v>144</v>
      </c>
    </row>
    <row r="2572" spans="1:12" x14ac:dyDescent="0.3">
      <c r="A2572">
        <v>84022319</v>
      </c>
      <c r="B2572" s="13" t="s">
        <v>3189</v>
      </c>
      <c r="C2572" s="13" t="s">
        <v>3190</v>
      </c>
      <c r="D2572" s="13" t="s">
        <v>3201</v>
      </c>
      <c r="E2572">
        <v>4</v>
      </c>
      <c r="F2572">
        <v>2020</v>
      </c>
      <c r="G2572">
        <v>1</v>
      </c>
      <c r="H2572" s="13" t="s">
        <v>6975</v>
      </c>
      <c r="I2572">
        <v>1</v>
      </c>
      <c r="J2572">
        <v>1</v>
      </c>
      <c r="K2572">
        <v>0</v>
      </c>
      <c r="L2572">
        <v>192</v>
      </c>
    </row>
    <row r="2573" spans="1:12" x14ac:dyDescent="0.3">
      <c r="A2573">
        <v>99050419</v>
      </c>
      <c r="B2573" s="13" t="s">
        <v>3189</v>
      </c>
      <c r="C2573" s="13" t="s">
        <v>3190</v>
      </c>
      <c r="D2573" s="13" t="s">
        <v>6</v>
      </c>
      <c r="E2573">
        <v>4</v>
      </c>
      <c r="F2573">
        <v>2020</v>
      </c>
      <c r="G2573">
        <v>1</v>
      </c>
      <c r="H2573" s="13" t="s">
        <v>6975</v>
      </c>
      <c r="I2573">
        <v>1</v>
      </c>
      <c r="J2573">
        <v>1</v>
      </c>
      <c r="K2573">
        <v>0</v>
      </c>
      <c r="L2573">
        <v>255</v>
      </c>
    </row>
    <row r="2574" spans="1:12" x14ac:dyDescent="0.3">
      <c r="A2574">
        <v>99051619</v>
      </c>
      <c r="B2574" s="13" t="s">
        <v>3189</v>
      </c>
      <c r="C2574" s="13" t="s">
        <v>3190</v>
      </c>
      <c r="D2574" s="13" t="s">
        <v>3201</v>
      </c>
      <c r="E2574">
        <v>4</v>
      </c>
      <c r="F2574">
        <v>2020</v>
      </c>
      <c r="G2574">
        <v>1</v>
      </c>
      <c r="H2574" s="13" t="s">
        <v>6975</v>
      </c>
      <c r="I2574">
        <v>1</v>
      </c>
      <c r="J2574">
        <v>1</v>
      </c>
      <c r="K2574">
        <v>0</v>
      </c>
      <c r="L2574">
        <v>1491</v>
      </c>
    </row>
    <row r="2575" spans="1:12" x14ac:dyDescent="0.3">
      <c r="A2575">
        <v>24244819</v>
      </c>
      <c r="B2575" s="13" t="s">
        <v>3189</v>
      </c>
      <c r="C2575" s="13" t="s">
        <v>3190</v>
      </c>
      <c r="D2575" s="13" t="s">
        <v>3201</v>
      </c>
      <c r="E2575">
        <v>4</v>
      </c>
      <c r="F2575">
        <v>2020</v>
      </c>
      <c r="G2575">
        <v>0</v>
      </c>
      <c r="H2575" s="13" t="s">
        <v>6975</v>
      </c>
      <c r="I2575">
        <v>1</v>
      </c>
      <c r="J2575">
        <v>1</v>
      </c>
      <c r="K2575">
        <v>0</v>
      </c>
      <c r="L2575">
        <v>255</v>
      </c>
    </row>
    <row r="2576" spans="1:12" x14ac:dyDescent="0.3">
      <c r="A2576">
        <v>24244919</v>
      </c>
      <c r="B2576" s="13" t="s">
        <v>3189</v>
      </c>
      <c r="C2576" s="13" t="s">
        <v>3190</v>
      </c>
      <c r="D2576" s="13" t="s">
        <v>3202</v>
      </c>
      <c r="E2576">
        <v>4</v>
      </c>
      <c r="F2576">
        <v>2020</v>
      </c>
      <c r="G2576">
        <v>1</v>
      </c>
      <c r="H2576" s="13" t="s">
        <v>6975</v>
      </c>
      <c r="I2576">
        <v>1</v>
      </c>
      <c r="J2576">
        <v>1</v>
      </c>
      <c r="K2576">
        <v>0</v>
      </c>
      <c r="L2576">
        <v>889</v>
      </c>
    </row>
    <row r="2577" spans="1:12" x14ac:dyDescent="0.3">
      <c r="A2577">
        <v>24245119</v>
      </c>
      <c r="B2577" s="13" t="s">
        <v>3189</v>
      </c>
      <c r="C2577" s="13" t="s">
        <v>3190</v>
      </c>
      <c r="D2577" s="13" t="s">
        <v>3203</v>
      </c>
      <c r="E2577">
        <v>4</v>
      </c>
      <c r="F2577">
        <v>2020</v>
      </c>
      <c r="G2577">
        <v>0</v>
      </c>
      <c r="H2577" s="13" t="s">
        <v>6975</v>
      </c>
      <c r="I2577">
        <v>1</v>
      </c>
      <c r="J2577">
        <v>1</v>
      </c>
      <c r="K2577">
        <v>0</v>
      </c>
      <c r="L2577">
        <v>383</v>
      </c>
    </row>
    <row r="2578" spans="1:12" x14ac:dyDescent="0.3">
      <c r="A2578">
        <v>92000119</v>
      </c>
      <c r="B2578" s="13" t="s">
        <v>3189</v>
      </c>
      <c r="C2578" s="13" t="s">
        <v>3190</v>
      </c>
      <c r="D2578" s="13" t="s">
        <v>3203</v>
      </c>
      <c r="E2578">
        <v>4</v>
      </c>
      <c r="F2578">
        <v>2020</v>
      </c>
      <c r="G2578">
        <v>1</v>
      </c>
      <c r="H2578" s="13" t="s">
        <v>6975</v>
      </c>
      <c r="I2578">
        <v>1</v>
      </c>
      <c r="J2578">
        <v>1</v>
      </c>
      <c r="K2578">
        <v>0</v>
      </c>
      <c r="L2578">
        <v>506</v>
      </c>
    </row>
    <row r="2579" spans="1:12" x14ac:dyDescent="0.3">
      <c r="A2579">
        <v>92000219</v>
      </c>
      <c r="B2579" s="13" t="s">
        <v>3189</v>
      </c>
      <c r="C2579" s="13" t="s">
        <v>3190</v>
      </c>
      <c r="D2579" s="13" t="s">
        <v>6</v>
      </c>
      <c r="E2579">
        <v>4</v>
      </c>
      <c r="F2579">
        <v>2020</v>
      </c>
      <c r="G2579">
        <v>0</v>
      </c>
      <c r="H2579" s="13" t="s">
        <v>6975</v>
      </c>
      <c r="I2579">
        <v>1</v>
      </c>
      <c r="J2579">
        <v>1</v>
      </c>
      <c r="K2579">
        <v>0</v>
      </c>
      <c r="L2579">
        <v>312</v>
      </c>
    </row>
    <row r="2580" spans="1:12" x14ac:dyDescent="0.3">
      <c r="A2580">
        <v>92000319</v>
      </c>
      <c r="B2580" s="13" t="s">
        <v>3189</v>
      </c>
      <c r="C2580" s="13" t="s">
        <v>3190</v>
      </c>
      <c r="D2580" s="13" t="s">
        <v>6</v>
      </c>
      <c r="E2580">
        <v>4</v>
      </c>
      <c r="F2580">
        <v>2020</v>
      </c>
      <c r="G2580">
        <v>1</v>
      </c>
      <c r="H2580" s="13" t="s">
        <v>6975</v>
      </c>
      <c r="I2580">
        <v>1</v>
      </c>
      <c r="J2580">
        <v>1</v>
      </c>
      <c r="K2580">
        <v>0</v>
      </c>
      <c r="L2580">
        <v>447</v>
      </c>
    </row>
    <row r="2581" spans="1:12" x14ac:dyDescent="0.3">
      <c r="A2581">
        <v>92000419</v>
      </c>
      <c r="B2581" s="13" t="s">
        <v>3189</v>
      </c>
      <c r="C2581" s="13" t="s">
        <v>3190</v>
      </c>
      <c r="D2581" s="13" t="s">
        <v>3201</v>
      </c>
      <c r="E2581">
        <v>4</v>
      </c>
      <c r="F2581">
        <v>2020</v>
      </c>
      <c r="G2581">
        <v>0</v>
      </c>
      <c r="H2581" s="13" t="s">
        <v>6975</v>
      </c>
      <c r="I2581">
        <v>1</v>
      </c>
      <c r="J2581">
        <v>1</v>
      </c>
      <c r="K2581">
        <v>0</v>
      </c>
      <c r="L2581">
        <v>383</v>
      </c>
    </row>
    <row r="2582" spans="1:12" x14ac:dyDescent="0.3">
      <c r="A2582">
        <v>92000519</v>
      </c>
      <c r="B2582" s="13" t="s">
        <v>3189</v>
      </c>
      <c r="C2582" s="13" t="s">
        <v>3190</v>
      </c>
      <c r="D2582" s="13" t="s">
        <v>6</v>
      </c>
      <c r="E2582">
        <v>4</v>
      </c>
      <c r="F2582">
        <v>2020</v>
      </c>
      <c r="G2582">
        <v>0</v>
      </c>
      <c r="H2582" s="13" t="s">
        <v>6975</v>
      </c>
      <c r="I2582">
        <v>1</v>
      </c>
      <c r="J2582">
        <v>1</v>
      </c>
      <c r="K2582">
        <v>0</v>
      </c>
      <c r="L2582">
        <v>168</v>
      </c>
    </row>
    <row r="2583" spans="1:12" x14ac:dyDescent="0.3">
      <c r="A2583">
        <v>92000619</v>
      </c>
      <c r="B2583" s="13" t="s">
        <v>3189</v>
      </c>
      <c r="C2583" s="13" t="s">
        <v>3190</v>
      </c>
      <c r="D2583" s="13" t="s">
        <v>6</v>
      </c>
      <c r="E2583">
        <v>4</v>
      </c>
      <c r="F2583">
        <v>2020</v>
      </c>
      <c r="G2583">
        <v>0</v>
      </c>
      <c r="H2583" s="13" t="s">
        <v>6975</v>
      </c>
      <c r="I2583">
        <v>1</v>
      </c>
      <c r="J2583">
        <v>1</v>
      </c>
      <c r="K2583">
        <v>0</v>
      </c>
      <c r="L2583">
        <v>144</v>
      </c>
    </row>
    <row r="2584" spans="1:12" x14ac:dyDescent="0.3">
      <c r="A2584">
        <v>92000719</v>
      </c>
      <c r="B2584" s="13" t="s">
        <v>3189</v>
      </c>
      <c r="C2584" s="13" t="s">
        <v>3190</v>
      </c>
      <c r="D2584" s="13" t="s">
        <v>6</v>
      </c>
      <c r="E2584">
        <v>4</v>
      </c>
      <c r="F2584">
        <v>2020</v>
      </c>
      <c r="G2584">
        <v>1</v>
      </c>
      <c r="H2584" s="13" t="s">
        <v>6975</v>
      </c>
      <c r="I2584">
        <v>1</v>
      </c>
      <c r="J2584">
        <v>1</v>
      </c>
      <c r="K2584">
        <v>0</v>
      </c>
      <c r="L2584">
        <v>220</v>
      </c>
    </row>
    <row r="2585" spans="1:12" x14ac:dyDescent="0.3">
      <c r="A2585">
        <v>92000819</v>
      </c>
      <c r="B2585" s="13" t="s">
        <v>3189</v>
      </c>
      <c r="C2585" s="13" t="s">
        <v>3190</v>
      </c>
      <c r="D2585" s="13" t="s">
        <v>6</v>
      </c>
      <c r="E2585">
        <v>4</v>
      </c>
      <c r="F2585">
        <v>2020</v>
      </c>
      <c r="G2585">
        <v>0</v>
      </c>
      <c r="H2585" s="13" t="s">
        <v>6975</v>
      </c>
      <c r="I2585">
        <v>1</v>
      </c>
      <c r="J2585">
        <v>1</v>
      </c>
      <c r="K2585">
        <v>0</v>
      </c>
      <c r="L2585">
        <v>220</v>
      </c>
    </row>
    <row r="2586" spans="1:12" x14ac:dyDescent="0.3">
      <c r="A2586">
        <v>92000919</v>
      </c>
      <c r="B2586" s="13" t="s">
        <v>3189</v>
      </c>
      <c r="C2586" s="13" t="s">
        <v>3190</v>
      </c>
      <c r="D2586" s="13" t="s">
        <v>3203</v>
      </c>
      <c r="E2586">
        <v>4</v>
      </c>
      <c r="F2586">
        <v>2020</v>
      </c>
      <c r="G2586">
        <v>0</v>
      </c>
      <c r="H2586" s="13" t="s">
        <v>6975</v>
      </c>
      <c r="I2586">
        <v>1</v>
      </c>
      <c r="J2586">
        <v>1</v>
      </c>
      <c r="K2586">
        <v>0</v>
      </c>
      <c r="L2586">
        <v>240</v>
      </c>
    </row>
    <row r="2587" spans="1:12" x14ac:dyDescent="0.3">
      <c r="A2587">
        <v>92001019</v>
      </c>
      <c r="B2587" s="13" t="s">
        <v>3189</v>
      </c>
      <c r="C2587" s="13" t="s">
        <v>3190</v>
      </c>
      <c r="D2587" s="13" t="s">
        <v>3201</v>
      </c>
      <c r="E2587">
        <v>4</v>
      </c>
      <c r="F2587">
        <v>2020</v>
      </c>
      <c r="G2587">
        <v>1</v>
      </c>
      <c r="H2587" s="13" t="s">
        <v>6975</v>
      </c>
      <c r="I2587">
        <v>1</v>
      </c>
      <c r="J2587">
        <v>1</v>
      </c>
      <c r="K2587">
        <v>0</v>
      </c>
      <c r="L2587">
        <v>539</v>
      </c>
    </row>
    <row r="2588" spans="1:12" x14ac:dyDescent="0.3">
      <c r="A2588">
        <v>92001119</v>
      </c>
      <c r="B2588" s="13" t="s">
        <v>3189</v>
      </c>
      <c r="C2588" s="13" t="s">
        <v>3190</v>
      </c>
      <c r="D2588" s="13" t="s">
        <v>6</v>
      </c>
      <c r="E2588">
        <v>4</v>
      </c>
      <c r="F2588">
        <v>2020</v>
      </c>
      <c r="G2588">
        <v>0</v>
      </c>
      <c r="H2588" s="13" t="s">
        <v>6975</v>
      </c>
      <c r="I2588">
        <v>1</v>
      </c>
      <c r="J2588">
        <v>1</v>
      </c>
      <c r="K2588">
        <v>0</v>
      </c>
      <c r="L2588">
        <v>267</v>
      </c>
    </row>
    <row r="2589" spans="1:12" x14ac:dyDescent="0.3">
      <c r="A2589">
        <v>92020119</v>
      </c>
      <c r="B2589" s="13" t="s">
        <v>3189</v>
      </c>
      <c r="C2589" s="13" t="s">
        <v>3190</v>
      </c>
      <c r="D2589" s="13" t="s">
        <v>3203</v>
      </c>
      <c r="E2589">
        <v>4</v>
      </c>
      <c r="F2589">
        <v>2020</v>
      </c>
      <c r="G2589">
        <v>1</v>
      </c>
      <c r="H2589" s="13" t="s">
        <v>6975</v>
      </c>
      <c r="I2589">
        <v>1</v>
      </c>
      <c r="J2589">
        <v>1</v>
      </c>
      <c r="K2589">
        <v>0</v>
      </c>
      <c r="L2589">
        <v>345</v>
      </c>
    </row>
    <row r="2590" spans="1:12" x14ac:dyDescent="0.3">
      <c r="A2590">
        <v>92030119</v>
      </c>
      <c r="B2590" s="13" t="s">
        <v>3189</v>
      </c>
      <c r="C2590" s="13" t="s">
        <v>3190</v>
      </c>
      <c r="D2590" s="13" t="s">
        <v>3201</v>
      </c>
      <c r="E2590">
        <v>4</v>
      </c>
      <c r="F2590">
        <v>2020</v>
      </c>
      <c r="G2590">
        <v>1</v>
      </c>
      <c r="H2590" s="13" t="s">
        <v>6975</v>
      </c>
      <c r="I2590">
        <v>1</v>
      </c>
      <c r="J2590">
        <v>1</v>
      </c>
      <c r="K2590">
        <v>0</v>
      </c>
      <c r="L2590">
        <v>447</v>
      </c>
    </row>
    <row r="2591" spans="1:12" x14ac:dyDescent="0.3">
      <c r="A2591">
        <v>71011219</v>
      </c>
      <c r="B2591" s="13" t="s">
        <v>3189</v>
      </c>
      <c r="C2591" s="13" t="s">
        <v>3190</v>
      </c>
      <c r="D2591" s="13" t="s">
        <v>6</v>
      </c>
      <c r="E2591">
        <v>4</v>
      </c>
      <c r="F2591">
        <v>2020</v>
      </c>
      <c r="G2591">
        <v>1</v>
      </c>
      <c r="H2591" s="13" t="s">
        <v>6975</v>
      </c>
      <c r="I2591">
        <v>1</v>
      </c>
      <c r="J2591">
        <v>1</v>
      </c>
      <c r="K2591">
        <v>0</v>
      </c>
      <c r="L2591">
        <v>592</v>
      </c>
    </row>
    <row r="2592" spans="1:12" x14ac:dyDescent="0.3">
      <c r="A2592">
        <v>71011319</v>
      </c>
      <c r="B2592" s="13" t="s">
        <v>3189</v>
      </c>
      <c r="C2592" s="13" t="s">
        <v>3190</v>
      </c>
      <c r="D2592" s="13" t="s">
        <v>6</v>
      </c>
      <c r="E2592">
        <v>4</v>
      </c>
      <c r="F2592">
        <v>2020</v>
      </c>
      <c r="G2592">
        <v>0</v>
      </c>
      <c r="H2592" s="13" t="s">
        <v>6975</v>
      </c>
      <c r="I2592">
        <v>1</v>
      </c>
      <c r="J2592">
        <v>1</v>
      </c>
      <c r="K2592">
        <v>0</v>
      </c>
      <c r="L2592">
        <v>336</v>
      </c>
    </row>
    <row r="2593" spans="1:12" x14ac:dyDescent="0.3">
      <c r="A2593">
        <v>71011419</v>
      </c>
      <c r="B2593" s="13" t="s">
        <v>3189</v>
      </c>
      <c r="C2593" s="13" t="s">
        <v>3190</v>
      </c>
      <c r="D2593" s="13" t="s">
        <v>3202</v>
      </c>
      <c r="E2593">
        <v>4</v>
      </c>
      <c r="F2593">
        <v>2020</v>
      </c>
      <c r="G2593">
        <v>1</v>
      </c>
      <c r="H2593" s="13" t="s">
        <v>6975</v>
      </c>
      <c r="I2593">
        <v>1</v>
      </c>
      <c r="J2593">
        <v>1</v>
      </c>
      <c r="K2593">
        <v>0</v>
      </c>
      <c r="L2593">
        <v>383</v>
      </c>
    </row>
    <row r="2594" spans="1:12" x14ac:dyDescent="0.3">
      <c r="A2594">
        <v>71011519</v>
      </c>
      <c r="B2594" s="13" t="s">
        <v>3189</v>
      </c>
      <c r="C2594" s="13" t="s">
        <v>3190</v>
      </c>
      <c r="D2594" s="13" t="s">
        <v>6</v>
      </c>
      <c r="E2594">
        <v>4</v>
      </c>
      <c r="F2594">
        <v>2020</v>
      </c>
      <c r="G2594">
        <v>0</v>
      </c>
      <c r="H2594" s="13" t="s">
        <v>6975</v>
      </c>
      <c r="I2594">
        <v>1</v>
      </c>
      <c r="J2594">
        <v>1</v>
      </c>
      <c r="K2594">
        <v>0</v>
      </c>
      <c r="L2594">
        <v>447</v>
      </c>
    </row>
    <row r="2595" spans="1:12" x14ac:dyDescent="0.3">
      <c r="A2595">
        <v>71011619</v>
      </c>
      <c r="B2595" s="13" t="s">
        <v>3189</v>
      </c>
      <c r="C2595" s="13" t="s">
        <v>3190</v>
      </c>
      <c r="D2595" s="13" t="s">
        <v>6</v>
      </c>
      <c r="E2595">
        <v>4</v>
      </c>
      <c r="F2595">
        <v>2020</v>
      </c>
      <c r="G2595">
        <v>0</v>
      </c>
      <c r="H2595" s="13" t="s">
        <v>6975</v>
      </c>
      <c r="I2595">
        <v>1</v>
      </c>
      <c r="J2595">
        <v>1</v>
      </c>
      <c r="K2595">
        <v>0</v>
      </c>
      <c r="L2595">
        <v>144</v>
      </c>
    </row>
    <row r="2596" spans="1:12" x14ac:dyDescent="0.3">
      <c r="A2596">
        <v>71011719</v>
      </c>
      <c r="B2596" s="13" t="s">
        <v>3189</v>
      </c>
      <c r="C2596" s="13" t="s">
        <v>3190</v>
      </c>
      <c r="D2596" s="13" t="s">
        <v>6</v>
      </c>
      <c r="E2596">
        <v>4</v>
      </c>
      <c r="F2596">
        <v>2020</v>
      </c>
      <c r="G2596">
        <v>0</v>
      </c>
      <c r="H2596" s="13" t="s">
        <v>6975</v>
      </c>
      <c r="I2596">
        <v>1</v>
      </c>
      <c r="J2596">
        <v>1</v>
      </c>
      <c r="K2596">
        <v>0</v>
      </c>
      <c r="L2596">
        <v>144</v>
      </c>
    </row>
    <row r="2597" spans="1:12" x14ac:dyDescent="0.3">
      <c r="A2597">
        <v>71011819</v>
      </c>
      <c r="B2597" s="13" t="s">
        <v>3189</v>
      </c>
      <c r="C2597" s="13" t="s">
        <v>3190</v>
      </c>
      <c r="D2597" s="13" t="s">
        <v>3201</v>
      </c>
      <c r="E2597">
        <v>4</v>
      </c>
      <c r="F2597">
        <v>2020</v>
      </c>
      <c r="G2597">
        <v>1</v>
      </c>
      <c r="H2597" s="13" t="s">
        <v>6975</v>
      </c>
      <c r="I2597">
        <v>1</v>
      </c>
      <c r="J2597">
        <v>1</v>
      </c>
      <c r="K2597">
        <v>0</v>
      </c>
      <c r="L2597">
        <v>220</v>
      </c>
    </row>
    <row r="2598" spans="1:12" x14ac:dyDescent="0.3">
      <c r="A2598">
        <v>71011919</v>
      </c>
      <c r="B2598" s="13" t="s">
        <v>3189</v>
      </c>
      <c r="C2598" s="13" t="s">
        <v>3190</v>
      </c>
      <c r="D2598" s="13" t="s">
        <v>6</v>
      </c>
      <c r="E2598">
        <v>4</v>
      </c>
      <c r="F2598">
        <v>2020</v>
      </c>
      <c r="G2598">
        <v>0</v>
      </c>
      <c r="H2598" s="13" t="s">
        <v>6975</v>
      </c>
      <c r="I2598">
        <v>1</v>
      </c>
      <c r="J2598">
        <v>1</v>
      </c>
      <c r="K2598">
        <v>0</v>
      </c>
      <c r="L2598">
        <v>210</v>
      </c>
    </row>
    <row r="2599" spans="1:12" x14ac:dyDescent="0.3">
      <c r="A2599">
        <v>29025119</v>
      </c>
      <c r="B2599" s="13" t="s">
        <v>3189</v>
      </c>
      <c r="C2599" s="13" t="s">
        <v>3190</v>
      </c>
      <c r="D2599" s="13" t="s">
        <v>6</v>
      </c>
      <c r="E2599">
        <v>4</v>
      </c>
      <c r="F2599">
        <v>2020</v>
      </c>
      <c r="G2599">
        <v>0</v>
      </c>
      <c r="H2599" s="13" t="s">
        <v>6975</v>
      </c>
      <c r="I2599">
        <v>1</v>
      </c>
      <c r="J2599">
        <v>1</v>
      </c>
      <c r="K2599">
        <v>0</v>
      </c>
      <c r="L2599">
        <v>192</v>
      </c>
    </row>
    <row r="2600" spans="1:12" x14ac:dyDescent="0.3">
      <c r="A2600">
        <v>29025319</v>
      </c>
      <c r="B2600" s="13" t="s">
        <v>3189</v>
      </c>
      <c r="C2600" s="13" t="s">
        <v>3190</v>
      </c>
      <c r="D2600" s="13" t="s">
        <v>3202</v>
      </c>
      <c r="E2600">
        <v>4</v>
      </c>
      <c r="F2600">
        <v>2020</v>
      </c>
      <c r="G2600">
        <v>0</v>
      </c>
      <c r="H2600" s="13" t="s">
        <v>6975</v>
      </c>
      <c r="I2600">
        <v>1</v>
      </c>
      <c r="J2600">
        <v>1</v>
      </c>
      <c r="K2600">
        <v>0</v>
      </c>
      <c r="L2600">
        <v>255</v>
      </c>
    </row>
    <row r="2601" spans="1:12" x14ac:dyDescent="0.3">
      <c r="A2601">
        <v>29025419</v>
      </c>
      <c r="B2601" s="13" t="s">
        <v>3189</v>
      </c>
      <c r="C2601" s="13" t="s">
        <v>3190</v>
      </c>
      <c r="D2601" s="13" t="s">
        <v>6</v>
      </c>
      <c r="E2601">
        <v>4</v>
      </c>
      <c r="F2601">
        <v>2020</v>
      </c>
      <c r="G2601">
        <v>0</v>
      </c>
      <c r="H2601" s="13" t="s">
        <v>6975</v>
      </c>
      <c r="I2601">
        <v>1</v>
      </c>
      <c r="J2601">
        <v>1</v>
      </c>
      <c r="K2601">
        <v>0</v>
      </c>
      <c r="L2601">
        <v>258</v>
      </c>
    </row>
    <row r="2602" spans="1:12" x14ac:dyDescent="0.3">
      <c r="A2602">
        <v>29025519</v>
      </c>
      <c r="B2602" s="13" t="s">
        <v>3189</v>
      </c>
      <c r="C2602" s="13" t="s">
        <v>3190</v>
      </c>
      <c r="D2602" s="13" t="s">
        <v>6</v>
      </c>
      <c r="E2602">
        <v>4</v>
      </c>
      <c r="F2602">
        <v>2020</v>
      </c>
      <c r="G2602">
        <v>1</v>
      </c>
      <c r="H2602" s="13" t="s">
        <v>6975</v>
      </c>
      <c r="I2602">
        <v>1</v>
      </c>
      <c r="J2602">
        <v>1</v>
      </c>
      <c r="K2602">
        <v>0</v>
      </c>
      <c r="L2602">
        <v>258</v>
      </c>
    </row>
    <row r="2603" spans="1:12" x14ac:dyDescent="0.3">
      <c r="A2603">
        <v>29025719</v>
      </c>
      <c r="B2603" s="13" t="s">
        <v>3189</v>
      </c>
      <c r="C2603" s="13" t="s">
        <v>3190</v>
      </c>
      <c r="D2603" s="13" t="s">
        <v>3200</v>
      </c>
      <c r="E2603">
        <v>4</v>
      </c>
      <c r="F2603">
        <v>2020</v>
      </c>
      <c r="G2603">
        <v>0</v>
      </c>
      <c r="H2603" s="13" t="s">
        <v>6975</v>
      </c>
      <c r="I2603">
        <v>1</v>
      </c>
      <c r="J2603">
        <v>1</v>
      </c>
      <c r="K2603">
        <v>0</v>
      </c>
      <c r="L2603">
        <v>951</v>
      </c>
    </row>
    <row r="2604" spans="1:12" x14ac:dyDescent="0.3">
      <c r="A2604">
        <v>29025819</v>
      </c>
      <c r="B2604" s="13" t="s">
        <v>3189</v>
      </c>
      <c r="C2604" s="13" t="s">
        <v>3190</v>
      </c>
      <c r="D2604" s="13" t="s">
        <v>6</v>
      </c>
      <c r="E2604">
        <v>4</v>
      </c>
      <c r="F2604">
        <v>2020</v>
      </c>
      <c r="G2604">
        <v>0</v>
      </c>
      <c r="H2604" s="13" t="s">
        <v>6975</v>
      </c>
      <c r="I2604">
        <v>1</v>
      </c>
      <c r="J2604">
        <v>1</v>
      </c>
      <c r="K2604">
        <v>0</v>
      </c>
      <c r="L2604">
        <v>889</v>
      </c>
    </row>
    <row r="2605" spans="1:12" x14ac:dyDescent="0.3">
      <c r="A2605">
        <v>29025919</v>
      </c>
      <c r="B2605" s="13" t="s">
        <v>3189</v>
      </c>
      <c r="C2605" s="13" t="s">
        <v>3190</v>
      </c>
      <c r="D2605" s="13" t="s">
        <v>6</v>
      </c>
      <c r="E2605">
        <v>4</v>
      </c>
      <c r="F2605">
        <v>2020</v>
      </c>
      <c r="G2605">
        <v>1</v>
      </c>
      <c r="H2605" s="13" t="s">
        <v>6975</v>
      </c>
      <c r="I2605">
        <v>1</v>
      </c>
      <c r="J2605">
        <v>1</v>
      </c>
      <c r="K2605">
        <v>0</v>
      </c>
      <c r="L2605">
        <v>948</v>
      </c>
    </row>
    <row r="2606" spans="1:12" x14ac:dyDescent="0.3">
      <c r="A2606">
        <v>29026119</v>
      </c>
      <c r="B2606" s="13" t="s">
        <v>3189</v>
      </c>
      <c r="C2606" s="13" t="s">
        <v>3190</v>
      </c>
      <c r="D2606" s="13" t="s">
        <v>3201</v>
      </c>
      <c r="E2606">
        <v>4</v>
      </c>
      <c r="F2606">
        <v>2020</v>
      </c>
      <c r="G2606">
        <v>0</v>
      </c>
      <c r="H2606" s="13" t="s">
        <v>6975</v>
      </c>
      <c r="I2606">
        <v>1</v>
      </c>
      <c r="J2606">
        <v>1</v>
      </c>
      <c r="K2606">
        <v>0</v>
      </c>
      <c r="L2606">
        <v>172</v>
      </c>
    </row>
    <row r="2607" spans="1:12" x14ac:dyDescent="0.3">
      <c r="A2607">
        <v>29026219</v>
      </c>
      <c r="B2607" s="13" t="s">
        <v>3189</v>
      </c>
      <c r="C2607" s="13" t="s">
        <v>3190</v>
      </c>
      <c r="D2607" s="13" t="s">
        <v>3202</v>
      </c>
      <c r="E2607">
        <v>4</v>
      </c>
      <c r="F2607">
        <v>2020</v>
      </c>
      <c r="G2607">
        <v>1</v>
      </c>
      <c r="H2607" s="13" t="s">
        <v>6975</v>
      </c>
      <c r="I2607">
        <v>1</v>
      </c>
      <c r="J2607">
        <v>1</v>
      </c>
      <c r="K2607">
        <v>0</v>
      </c>
      <c r="L2607">
        <v>220</v>
      </c>
    </row>
    <row r="2608" spans="1:12" x14ac:dyDescent="0.3">
      <c r="A2608">
        <v>29026319</v>
      </c>
      <c r="B2608" s="13" t="s">
        <v>3189</v>
      </c>
      <c r="C2608" s="13" t="s">
        <v>3190</v>
      </c>
      <c r="D2608" s="13" t="s">
        <v>3203</v>
      </c>
      <c r="E2608">
        <v>4</v>
      </c>
      <c r="F2608">
        <v>2020</v>
      </c>
      <c r="G2608">
        <v>0</v>
      </c>
      <c r="H2608" s="13" t="s">
        <v>6975</v>
      </c>
      <c r="I2608">
        <v>1</v>
      </c>
      <c r="J2608">
        <v>1</v>
      </c>
      <c r="K2608">
        <v>0</v>
      </c>
      <c r="L2608">
        <v>258</v>
      </c>
    </row>
    <row r="2609" spans="1:12" x14ac:dyDescent="0.3">
      <c r="A2609">
        <v>12880055</v>
      </c>
      <c r="B2609" s="13" t="s">
        <v>3189</v>
      </c>
      <c r="C2609" s="13" t="s">
        <v>3194</v>
      </c>
      <c r="D2609" s="13" t="s">
        <v>3203</v>
      </c>
      <c r="E2609">
        <v>4</v>
      </c>
      <c r="F2609">
        <v>2020</v>
      </c>
      <c r="G2609">
        <v>0</v>
      </c>
      <c r="H2609" s="13" t="s">
        <v>6975</v>
      </c>
      <c r="I2609">
        <v>1</v>
      </c>
      <c r="J2609">
        <v>1</v>
      </c>
      <c r="K2609">
        <v>0</v>
      </c>
      <c r="L2609">
        <v>168</v>
      </c>
    </row>
    <row r="2610" spans="1:12" x14ac:dyDescent="0.3">
      <c r="A2610">
        <v>12880056</v>
      </c>
      <c r="B2610" s="13" t="s">
        <v>5</v>
      </c>
      <c r="C2610" s="13" t="s">
        <v>3194</v>
      </c>
      <c r="D2610" s="13" t="s">
        <v>3200</v>
      </c>
      <c r="E2610">
        <v>4</v>
      </c>
      <c r="F2610">
        <v>2020</v>
      </c>
      <c r="G2610">
        <v>0</v>
      </c>
      <c r="H2610" s="13" t="s">
        <v>6975</v>
      </c>
      <c r="I2610">
        <v>1</v>
      </c>
      <c r="J2610">
        <v>1</v>
      </c>
      <c r="K2610">
        <v>0</v>
      </c>
      <c r="L2610">
        <v>240</v>
      </c>
    </row>
    <row r="2611" spans="1:12" x14ac:dyDescent="0.3">
      <c r="A2611">
        <v>12880057</v>
      </c>
      <c r="B2611" s="13" t="s">
        <v>3189</v>
      </c>
      <c r="C2611" s="13" t="s">
        <v>3194</v>
      </c>
      <c r="D2611" s="13" t="s">
        <v>6</v>
      </c>
      <c r="E2611">
        <v>4</v>
      </c>
      <c r="F2611">
        <v>2020</v>
      </c>
      <c r="G2611">
        <v>0</v>
      </c>
      <c r="H2611" s="13" t="s">
        <v>6975</v>
      </c>
      <c r="I2611">
        <v>1</v>
      </c>
      <c r="J2611">
        <v>1</v>
      </c>
      <c r="K2611">
        <v>0</v>
      </c>
      <c r="L2611">
        <v>313</v>
      </c>
    </row>
    <row r="2612" spans="1:12" x14ac:dyDescent="0.3">
      <c r="A2612">
        <v>12880058</v>
      </c>
      <c r="B2612" s="13" t="s">
        <v>5</v>
      </c>
      <c r="C2612" s="13" t="s">
        <v>3194</v>
      </c>
      <c r="D2612" s="13" t="s">
        <v>6</v>
      </c>
      <c r="E2612">
        <v>4</v>
      </c>
      <c r="F2612">
        <v>2020</v>
      </c>
      <c r="G2612">
        <v>1</v>
      </c>
      <c r="H2612" s="13" t="s">
        <v>6975</v>
      </c>
      <c r="I2612">
        <v>1</v>
      </c>
      <c r="J2612">
        <v>1</v>
      </c>
      <c r="K2612">
        <v>0</v>
      </c>
      <c r="L2612">
        <v>258</v>
      </c>
    </row>
    <row r="2613" spans="1:12" x14ac:dyDescent="0.3">
      <c r="A2613">
        <v>12880059</v>
      </c>
      <c r="B2613" s="13" t="s">
        <v>3189</v>
      </c>
      <c r="C2613" s="13" t="s">
        <v>3194</v>
      </c>
      <c r="D2613" s="13" t="s">
        <v>6</v>
      </c>
      <c r="E2613">
        <v>4</v>
      </c>
      <c r="F2613">
        <v>2020</v>
      </c>
      <c r="G2613">
        <v>0</v>
      </c>
      <c r="H2613" s="13" t="s">
        <v>6975</v>
      </c>
      <c r="I2613">
        <v>1</v>
      </c>
      <c r="J2613">
        <v>1</v>
      </c>
      <c r="K2613">
        <v>0</v>
      </c>
      <c r="L2613">
        <v>255</v>
      </c>
    </row>
    <row r="2614" spans="1:12" x14ac:dyDescent="0.3">
      <c r="A2614">
        <v>12880060</v>
      </c>
      <c r="B2614" s="13" t="s">
        <v>5</v>
      </c>
      <c r="C2614" s="13" t="s">
        <v>3195</v>
      </c>
      <c r="D2614" s="13" t="s">
        <v>3201</v>
      </c>
      <c r="E2614">
        <v>4</v>
      </c>
      <c r="F2614">
        <v>2020</v>
      </c>
      <c r="G2614">
        <v>0</v>
      </c>
      <c r="H2614" s="13" t="s">
        <v>6975</v>
      </c>
      <c r="I2614">
        <v>1</v>
      </c>
      <c r="J2614">
        <v>1</v>
      </c>
      <c r="K2614">
        <v>0</v>
      </c>
      <c r="L2614">
        <v>317</v>
      </c>
    </row>
    <row r="2615" spans="1:12" x14ac:dyDescent="0.3">
      <c r="A2615">
        <v>12880061</v>
      </c>
      <c r="B2615" s="13" t="s">
        <v>3189</v>
      </c>
      <c r="C2615" s="13" t="s">
        <v>3195</v>
      </c>
      <c r="D2615" s="13" t="s">
        <v>3202</v>
      </c>
      <c r="E2615">
        <v>4</v>
      </c>
      <c r="F2615">
        <v>2020</v>
      </c>
      <c r="G2615">
        <v>1</v>
      </c>
      <c r="H2615" s="13" t="s">
        <v>6975</v>
      </c>
      <c r="I2615">
        <v>1</v>
      </c>
      <c r="J2615">
        <v>1</v>
      </c>
      <c r="K2615">
        <v>0</v>
      </c>
      <c r="L2615">
        <v>345</v>
      </c>
    </row>
    <row r="2616" spans="1:12" x14ac:dyDescent="0.3">
      <c r="A2616">
        <v>12880062</v>
      </c>
      <c r="B2616" s="13" t="s">
        <v>5</v>
      </c>
      <c r="C2616" s="13" t="s">
        <v>3195</v>
      </c>
      <c r="D2616" s="13" t="s">
        <v>3203</v>
      </c>
      <c r="E2616">
        <v>4</v>
      </c>
      <c r="F2616">
        <v>2020</v>
      </c>
      <c r="G2616">
        <v>0</v>
      </c>
      <c r="H2616" s="13" t="s">
        <v>6975</v>
      </c>
      <c r="I2616">
        <v>1</v>
      </c>
      <c r="J2616">
        <v>1</v>
      </c>
      <c r="K2616">
        <v>0</v>
      </c>
      <c r="L2616">
        <v>168</v>
      </c>
    </row>
    <row r="2617" spans="1:12" x14ac:dyDescent="0.3">
      <c r="A2617">
        <v>12880064</v>
      </c>
      <c r="B2617" s="13" t="s">
        <v>5</v>
      </c>
      <c r="C2617" s="13" t="s">
        <v>3195</v>
      </c>
      <c r="D2617" s="13" t="s">
        <v>3203</v>
      </c>
      <c r="E2617">
        <v>4</v>
      </c>
      <c r="F2617">
        <v>2020</v>
      </c>
      <c r="G2617">
        <v>0</v>
      </c>
      <c r="H2617" s="13" t="s">
        <v>6975</v>
      </c>
      <c r="I2617">
        <v>1</v>
      </c>
      <c r="J2617">
        <v>1</v>
      </c>
      <c r="K2617">
        <v>0</v>
      </c>
      <c r="L2617">
        <v>220</v>
      </c>
    </row>
    <row r="2618" spans="1:12" x14ac:dyDescent="0.3">
      <c r="A2618">
        <v>12880065</v>
      </c>
      <c r="B2618" s="13" t="s">
        <v>3189</v>
      </c>
      <c r="C2618" s="13" t="s">
        <v>3195</v>
      </c>
      <c r="D2618" s="13" t="s">
        <v>3200</v>
      </c>
      <c r="E2618">
        <v>4</v>
      </c>
      <c r="F2618">
        <v>2020</v>
      </c>
      <c r="G2618">
        <v>1</v>
      </c>
      <c r="H2618" s="13" t="s">
        <v>6975</v>
      </c>
      <c r="I2618">
        <v>1</v>
      </c>
      <c r="J2618">
        <v>1</v>
      </c>
      <c r="K2618">
        <v>0</v>
      </c>
      <c r="L2618">
        <v>210</v>
      </c>
    </row>
    <row r="2619" spans="1:12" x14ac:dyDescent="0.3">
      <c r="A2619">
        <v>12880067</v>
      </c>
      <c r="B2619" s="13" t="s">
        <v>3189</v>
      </c>
      <c r="C2619" s="13" t="s">
        <v>3195</v>
      </c>
      <c r="D2619" s="13" t="s">
        <v>6</v>
      </c>
      <c r="E2619">
        <v>4</v>
      </c>
      <c r="F2619">
        <v>2020</v>
      </c>
      <c r="G2619">
        <v>1</v>
      </c>
      <c r="H2619" s="13" t="s">
        <v>6975</v>
      </c>
      <c r="I2619">
        <v>1</v>
      </c>
      <c r="J2619">
        <v>1</v>
      </c>
      <c r="K2619">
        <v>0</v>
      </c>
      <c r="L2619">
        <v>258</v>
      </c>
    </row>
    <row r="2620" spans="1:12" x14ac:dyDescent="0.3">
      <c r="A2620">
        <v>12880068</v>
      </c>
      <c r="B2620" s="13" t="s">
        <v>5</v>
      </c>
      <c r="C2620" s="13" t="s">
        <v>3195</v>
      </c>
      <c r="D2620" s="13" t="s">
        <v>3203</v>
      </c>
      <c r="E2620">
        <v>4</v>
      </c>
      <c r="F2620">
        <v>2020</v>
      </c>
      <c r="G2620">
        <v>1</v>
      </c>
      <c r="H2620" s="13" t="s">
        <v>6975</v>
      </c>
      <c r="I2620">
        <v>1</v>
      </c>
      <c r="J2620">
        <v>1</v>
      </c>
      <c r="K2620">
        <v>0</v>
      </c>
      <c r="L2620">
        <v>255</v>
      </c>
    </row>
    <row r="2621" spans="1:12" x14ac:dyDescent="0.3">
      <c r="A2621">
        <v>12880069</v>
      </c>
      <c r="B2621" s="13" t="s">
        <v>3189</v>
      </c>
      <c r="C2621" s="13" t="s">
        <v>3195</v>
      </c>
      <c r="D2621" s="13" t="s">
        <v>6</v>
      </c>
      <c r="E2621">
        <v>4</v>
      </c>
      <c r="F2621">
        <v>2020</v>
      </c>
      <c r="G2621">
        <v>1</v>
      </c>
      <c r="H2621" s="13" t="s">
        <v>6975</v>
      </c>
      <c r="I2621">
        <v>1</v>
      </c>
      <c r="J2621">
        <v>1</v>
      </c>
      <c r="K2621">
        <v>0</v>
      </c>
      <c r="L2621">
        <v>992</v>
      </c>
    </row>
    <row r="2622" spans="1:12" x14ac:dyDescent="0.3">
      <c r="A2622">
        <v>12880070</v>
      </c>
      <c r="B2622" s="13" t="s">
        <v>5</v>
      </c>
      <c r="C2622" s="13" t="s">
        <v>3196</v>
      </c>
      <c r="D2622" s="13" t="s">
        <v>6</v>
      </c>
      <c r="E2622">
        <v>4</v>
      </c>
      <c r="F2622">
        <v>2020</v>
      </c>
      <c r="G2622">
        <v>1</v>
      </c>
      <c r="H2622" s="13" t="s">
        <v>6975</v>
      </c>
      <c r="I2622">
        <v>2</v>
      </c>
      <c r="J2622">
        <v>0</v>
      </c>
      <c r="K2622">
        <v>1</v>
      </c>
      <c r="L2622">
        <v>615</v>
      </c>
    </row>
    <row r="2623" spans="1:12" x14ac:dyDescent="0.3">
      <c r="A2623">
        <v>12880071</v>
      </c>
      <c r="B2623" s="13" t="s">
        <v>3189</v>
      </c>
      <c r="C2623" s="13" t="s">
        <v>3196</v>
      </c>
      <c r="D2623" s="13" t="s">
        <v>3201</v>
      </c>
      <c r="E2623">
        <v>4</v>
      </c>
      <c r="F2623">
        <v>2020</v>
      </c>
      <c r="G2623">
        <v>1</v>
      </c>
      <c r="H2623" s="13" t="s">
        <v>6975</v>
      </c>
      <c r="I2623">
        <v>1</v>
      </c>
      <c r="J2623">
        <v>1</v>
      </c>
      <c r="K2623">
        <v>0</v>
      </c>
      <c r="L2623">
        <v>240</v>
      </c>
    </row>
    <row r="2624" spans="1:12" x14ac:dyDescent="0.3">
      <c r="A2624">
        <v>12880072</v>
      </c>
      <c r="B2624" s="13" t="s">
        <v>5</v>
      </c>
      <c r="C2624" s="13" t="s">
        <v>3196</v>
      </c>
      <c r="D2624" s="13" t="s">
        <v>6</v>
      </c>
      <c r="E2624">
        <v>4</v>
      </c>
      <c r="F2624">
        <v>2020</v>
      </c>
      <c r="G2624">
        <v>1</v>
      </c>
      <c r="H2624" s="13" t="s">
        <v>6975</v>
      </c>
      <c r="I2624">
        <v>1</v>
      </c>
      <c r="J2624">
        <v>1</v>
      </c>
      <c r="K2624">
        <v>0</v>
      </c>
      <c r="L2624">
        <v>220</v>
      </c>
    </row>
    <row r="2625" spans="1:12" x14ac:dyDescent="0.3">
      <c r="A2625">
        <v>12880073</v>
      </c>
      <c r="B2625" s="13" t="s">
        <v>3189</v>
      </c>
      <c r="C2625" s="13" t="s">
        <v>3196</v>
      </c>
      <c r="D2625" s="13" t="s">
        <v>3201</v>
      </c>
      <c r="E2625">
        <v>4</v>
      </c>
      <c r="F2625">
        <v>2020</v>
      </c>
      <c r="G2625">
        <v>1</v>
      </c>
      <c r="H2625" s="13" t="s">
        <v>6975</v>
      </c>
      <c r="I2625">
        <v>1</v>
      </c>
      <c r="J2625">
        <v>1</v>
      </c>
      <c r="K2625">
        <v>0</v>
      </c>
      <c r="L2625">
        <v>210</v>
      </c>
    </row>
    <row r="2626" spans="1:12" x14ac:dyDescent="0.3">
      <c r="A2626">
        <v>12880074</v>
      </c>
      <c r="B2626" s="13" t="s">
        <v>5</v>
      </c>
      <c r="C2626" s="13" t="s">
        <v>3196</v>
      </c>
      <c r="D2626" s="13" t="s">
        <v>3201</v>
      </c>
      <c r="E2626">
        <v>4</v>
      </c>
      <c r="F2626">
        <v>2020</v>
      </c>
      <c r="G2626">
        <v>1</v>
      </c>
      <c r="H2626" s="13" t="s">
        <v>6975</v>
      </c>
      <c r="I2626">
        <v>1</v>
      </c>
      <c r="J2626">
        <v>1</v>
      </c>
      <c r="K2626">
        <v>0</v>
      </c>
      <c r="L2626">
        <v>210</v>
      </c>
    </row>
    <row r="2627" spans="1:12" x14ac:dyDescent="0.3">
      <c r="A2627">
        <v>12880075</v>
      </c>
      <c r="B2627" s="13" t="s">
        <v>3189</v>
      </c>
      <c r="C2627" s="13" t="s">
        <v>3196</v>
      </c>
      <c r="D2627" s="13" t="s">
        <v>3202</v>
      </c>
      <c r="E2627">
        <v>4</v>
      </c>
      <c r="F2627">
        <v>2020</v>
      </c>
      <c r="G2627">
        <v>0</v>
      </c>
      <c r="H2627" s="13" t="s">
        <v>6975</v>
      </c>
      <c r="I2627">
        <v>1</v>
      </c>
      <c r="J2627">
        <v>1</v>
      </c>
      <c r="K2627">
        <v>0</v>
      </c>
      <c r="L2627">
        <v>258</v>
      </c>
    </row>
    <row r="2628" spans="1:12" x14ac:dyDescent="0.3">
      <c r="A2628">
        <v>12880076</v>
      </c>
      <c r="B2628" s="13" t="s">
        <v>5</v>
      </c>
      <c r="C2628" s="13" t="s">
        <v>3196</v>
      </c>
      <c r="D2628" s="13" t="s">
        <v>3202</v>
      </c>
      <c r="E2628">
        <v>4</v>
      </c>
      <c r="F2628">
        <v>2020</v>
      </c>
      <c r="G2628">
        <v>0</v>
      </c>
      <c r="H2628" s="13" t="s">
        <v>6975</v>
      </c>
      <c r="I2628">
        <v>1</v>
      </c>
      <c r="J2628">
        <v>1</v>
      </c>
      <c r="K2628">
        <v>0</v>
      </c>
      <c r="L2628">
        <v>313</v>
      </c>
    </row>
    <row r="2629" spans="1:12" x14ac:dyDescent="0.3">
      <c r="A2629">
        <v>12880077</v>
      </c>
      <c r="B2629" s="13" t="s">
        <v>3189</v>
      </c>
      <c r="C2629" s="13" t="s">
        <v>3196</v>
      </c>
      <c r="D2629" s="13" t="s">
        <v>3203</v>
      </c>
      <c r="E2629">
        <v>4</v>
      </c>
      <c r="F2629">
        <v>2020</v>
      </c>
      <c r="G2629">
        <v>1</v>
      </c>
      <c r="H2629" s="13" t="s">
        <v>6975</v>
      </c>
      <c r="I2629">
        <v>1</v>
      </c>
      <c r="J2629">
        <v>1</v>
      </c>
      <c r="K2629">
        <v>0</v>
      </c>
      <c r="L2629">
        <v>313</v>
      </c>
    </row>
    <row r="2630" spans="1:12" x14ac:dyDescent="0.3">
      <c r="A2630">
        <v>12880078</v>
      </c>
      <c r="B2630" s="13" t="s">
        <v>5</v>
      </c>
      <c r="C2630" s="13" t="s">
        <v>3196</v>
      </c>
      <c r="D2630" s="13" t="s">
        <v>3203</v>
      </c>
      <c r="E2630">
        <v>4</v>
      </c>
      <c r="F2630">
        <v>2020</v>
      </c>
      <c r="G2630">
        <v>0</v>
      </c>
      <c r="H2630" s="13" t="s">
        <v>6975</v>
      </c>
      <c r="I2630">
        <v>1</v>
      </c>
      <c r="J2630">
        <v>1</v>
      </c>
      <c r="K2630">
        <v>0</v>
      </c>
      <c r="L2630">
        <v>992</v>
      </c>
    </row>
    <row r="2631" spans="1:12" x14ac:dyDescent="0.3">
      <c r="A2631">
        <v>12880079</v>
      </c>
      <c r="B2631" s="13" t="s">
        <v>3189</v>
      </c>
      <c r="C2631" s="13" t="s">
        <v>3196</v>
      </c>
      <c r="D2631" s="13" t="s">
        <v>3200</v>
      </c>
      <c r="E2631">
        <v>4</v>
      </c>
      <c r="F2631">
        <v>2020</v>
      </c>
      <c r="G2631">
        <v>0</v>
      </c>
      <c r="H2631" s="13" t="s">
        <v>6975</v>
      </c>
      <c r="I2631">
        <v>1</v>
      </c>
      <c r="J2631">
        <v>1</v>
      </c>
      <c r="K2631">
        <v>0</v>
      </c>
      <c r="L2631">
        <v>889</v>
      </c>
    </row>
    <row r="2632" spans="1:12" x14ac:dyDescent="0.3">
      <c r="A2632">
        <v>12701019</v>
      </c>
      <c r="B2632" s="13" t="s">
        <v>3189</v>
      </c>
      <c r="C2632" s="13" t="s">
        <v>3190</v>
      </c>
      <c r="D2632" s="13" t="s">
        <v>6</v>
      </c>
      <c r="E2632">
        <v>4</v>
      </c>
      <c r="F2632">
        <v>2020</v>
      </c>
      <c r="G2632">
        <v>1</v>
      </c>
      <c r="H2632" s="13" t="s">
        <v>6975</v>
      </c>
      <c r="I2632">
        <v>1</v>
      </c>
      <c r="J2632">
        <v>1</v>
      </c>
      <c r="K2632">
        <v>0</v>
      </c>
      <c r="L2632">
        <v>538</v>
      </c>
    </row>
    <row r="2633" spans="1:12" x14ac:dyDescent="0.3">
      <c r="A2633">
        <v>12701029</v>
      </c>
      <c r="B2633" s="13" t="s">
        <v>3189</v>
      </c>
      <c r="C2633" s="13" t="s">
        <v>3191</v>
      </c>
      <c r="D2633" s="13" t="s">
        <v>6</v>
      </c>
      <c r="E2633">
        <v>4</v>
      </c>
      <c r="F2633">
        <v>2020</v>
      </c>
      <c r="G2633">
        <v>1</v>
      </c>
      <c r="H2633" s="13" t="s">
        <v>6975</v>
      </c>
      <c r="I2633">
        <v>1</v>
      </c>
      <c r="J2633">
        <v>1</v>
      </c>
      <c r="K2633">
        <v>0</v>
      </c>
      <c r="L2633">
        <v>336</v>
      </c>
    </row>
    <row r="2634" spans="1:12" x14ac:dyDescent="0.3">
      <c r="A2634">
        <v>12701039</v>
      </c>
      <c r="B2634" s="13" t="s">
        <v>3189</v>
      </c>
      <c r="C2634" s="13" t="s">
        <v>3192</v>
      </c>
      <c r="D2634" s="13" t="s">
        <v>6</v>
      </c>
      <c r="E2634">
        <v>4</v>
      </c>
      <c r="F2634">
        <v>2020</v>
      </c>
      <c r="G2634">
        <v>0</v>
      </c>
      <c r="H2634" s="13" t="s">
        <v>6975</v>
      </c>
      <c r="I2634">
        <v>1</v>
      </c>
      <c r="J2634">
        <v>1</v>
      </c>
      <c r="K2634">
        <v>0</v>
      </c>
      <c r="L2634">
        <v>383</v>
      </c>
    </row>
    <row r="2635" spans="1:12" x14ac:dyDescent="0.3">
      <c r="A2635">
        <v>10101009</v>
      </c>
      <c r="B2635" s="13" t="s">
        <v>3189</v>
      </c>
      <c r="C2635" s="13" t="s">
        <v>3199</v>
      </c>
      <c r="D2635" s="13" t="s">
        <v>3201</v>
      </c>
      <c r="E2635">
        <v>4</v>
      </c>
      <c r="F2635">
        <v>2020</v>
      </c>
      <c r="G2635">
        <v>0</v>
      </c>
      <c r="H2635" s="13" t="s">
        <v>6975</v>
      </c>
      <c r="I2635">
        <v>1</v>
      </c>
      <c r="J2635">
        <v>1</v>
      </c>
      <c r="K2635">
        <v>0</v>
      </c>
      <c r="L2635">
        <v>278</v>
      </c>
    </row>
    <row r="2636" spans="1:12" x14ac:dyDescent="0.3">
      <c r="A2636">
        <v>10101019</v>
      </c>
      <c r="B2636" s="13" t="s">
        <v>3189</v>
      </c>
      <c r="C2636" s="13" t="s">
        <v>3190</v>
      </c>
      <c r="D2636" s="13" t="s">
        <v>3202</v>
      </c>
      <c r="E2636">
        <v>4</v>
      </c>
      <c r="F2636">
        <v>2020</v>
      </c>
      <c r="G2636">
        <v>0</v>
      </c>
      <c r="H2636" s="13" t="s">
        <v>6975</v>
      </c>
      <c r="I2636">
        <v>1</v>
      </c>
      <c r="J2636">
        <v>1</v>
      </c>
      <c r="K2636">
        <v>0</v>
      </c>
      <c r="L2636">
        <v>636</v>
      </c>
    </row>
    <row r="2637" spans="1:12" x14ac:dyDescent="0.3">
      <c r="A2637">
        <v>10101029</v>
      </c>
      <c r="B2637" s="13" t="s">
        <v>3189</v>
      </c>
      <c r="C2637" s="13" t="s">
        <v>3191</v>
      </c>
      <c r="D2637" s="13" t="s">
        <v>3202</v>
      </c>
      <c r="E2637">
        <v>4</v>
      </c>
      <c r="F2637">
        <v>2020</v>
      </c>
      <c r="G2637">
        <v>0</v>
      </c>
      <c r="H2637" s="13" t="s">
        <v>6975</v>
      </c>
      <c r="I2637">
        <v>1</v>
      </c>
      <c r="J2637">
        <v>1</v>
      </c>
      <c r="K2637">
        <v>0</v>
      </c>
      <c r="L2637">
        <v>538</v>
      </c>
    </row>
    <row r="2638" spans="1:12" x14ac:dyDescent="0.3">
      <c r="A2638">
        <v>10101039</v>
      </c>
      <c r="B2638" s="13" t="s">
        <v>3189</v>
      </c>
      <c r="C2638" s="13" t="s">
        <v>3192</v>
      </c>
      <c r="D2638" s="13" t="s">
        <v>3203</v>
      </c>
      <c r="E2638">
        <v>4</v>
      </c>
      <c r="F2638">
        <v>2020</v>
      </c>
      <c r="G2638">
        <v>0</v>
      </c>
      <c r="H2638" s="13" t="s">
        <v>6975</v>
      </c>
      <c r="I2638">
        <v>1</v>
      </c>
      <c r="J2638">
        <v>1</v>
      </c>
      <c r="K2638">
        <v>0</v>
      </c>
      <c r="L2638">
        <v>540</v>
      </c>
    </row>
    <row r="2639" spans="1:12" x14ac:dyDescent="0.3">
      <c r="A2639">
        <v>10101049</v>
      </c>
      <c r="B2639" s="13" t="s">
        <v>3189</v>
      </c>
      <c r="C2639" s="13" t="s">
        <v>3193</v>
      </c>
      <c r="D2639" s="13" t="s">
        <v>3203</v>
      </c>
      <c r="E2639">
        <v>4</v>
      </c>
      <c r="F2639">
        <v>2020</v>
      </c>
      <c r="G2639">
        <v>0</v>
      </c>
      <c r="H2639" s="13" t="s">
        <v>6975</v>
      </c>
      <c r="I2639">
        <v>1</v>
      </c>
      <c r="J2639">
        <v>1</v>
      </c>
      <c r="K2639">
        <v>0</v>
      </c>
      <c r="L2639">
        <v>488</v>
      </c>
    </row>
    <row r="2640" spans="1:12" x14ac:dyDescent="0.3">
      <c r="A2640">
        <v>10101059</v>
      </c>
      <c r="B2640" s="13" t="s">
        <v>3189</v>
      </c>
      <c r="C2640" s="13" t="s">
        <v>3194</v>
      </c>
      <c r="D2640" s="13" t="s">
        <v>6</v>
      </c>
      <c r="E2640">
        <v>4</v>
      </c>
      <c r="F2640">
        <v>2020</v>
      </c>
      <c r="G2640">
        <v>1</v>
      </c>
      <c r="H2640" s="13" t="s">
        <v>6975</v>
      </c>
      <c r="I2640">
        <v>1</v>
      </c>
      <c r="J2640">
        <v>1</v>
      </c>
      <c r="K2640">
        <v>0</v>
      </c>
      <c r="L2640">
        <v>523</v>
      </c>
    </row>
    <row r="2641" spans="1:12" x14ac:dyDescent="0.3">
      <c r="A2641">
        <v>10101069</v>
      </c>
      <c r="B2641" s="13" t="s">
        <v>3189</v>
      </c>
      <c r="C2641" s="13" t="s">
        <v>3195</v>
      </c>
      <c r="D2641" s="13" t="s">
        <v>3203</v>
      </c>
      <c r="E2641">
        <v>4</v>
      </c>
      <c r="F2641">
        <v>2020</v>
      </c>
      <c r="G2641">
        <v>1</v>
      </c>
      <c r="H2641" s="13" t="s">
        <v>6975</v>
      </c>
      <c r="I2641">
        <v>1</v>
      </c>
      <c r="J2641">
        <v>1</v>
      </c>
      <c r="K2641">
        <v>0</v>
      </c>
      <c r="L2641">
        <v>478</v>
      </c>
    </row>
    <row r="2642" spans="1:12" x14ac:dyDescent="0.3">
      <c r="A2642">
        <v>10101079</v>
      </c>
      <c r="B2642" s="13" t="s">
        <v>3189</v>
      </c>
      <c r="C2642" s="13" t="s">
        <v>3196</v>
      </c>
      <c r="D2642" s="13" t="s">
        <v>3203</v>
      </c>
      <c r="E2642">
        <v>4</v>
      </c>
      <c r="F2642">
        <v>2020</v>
      </c>
      <c r="G2642">
        <v>1</v>
      </c>
      <c r="H2642" s="13" t="s">
        <v>6975</v>
      </c>
      <c r="I2642">
        <v>1</v>
      </c>
      <c r="J2642">
        <v>1</v>
      </c>
      <c r="K2642">
        <v>0</v>
      </c>
      <c r="L2642">
        <v>592</v>
      </c>
    </row>
    <row r="2643" spans="1:12" x14ac:dyDescent="0.3">
      <c r="A2643">
        <v>10101089</v>
      </c>
      <c r="B2643" s="13" t="s">
        <v>3189</v>
      </c>
      <c r="C2643" s="13" t="s">
        <v>3197</v>
      </c>
      <c r="D2643" s="13" t="s">
        <v>3200</v>
      </c>
      <c r="E2643">
        <v>4</v>
      </c>
      <c r="F2643">
        <v>2020</v>
      </c>
      <c r="G2643">
        <v>1</v>
      </c>
      <c r="H2643" s="13" t="s">
        <v>6975</v>
      </c>
      <c r="I2643">
        <v>1</v>
      </c>
      <c r="J2643">
        <v>1</v>
      </c>
      <c r="K2643">
        <v>0</v>
      </c>
      <c r="L2643">
        <v>278</v>
      </c>
    </row>
    <row r="2644" spans="1:12" x14ac:dyDescent="0.3">
      <c r="A2644">
        <v>10101099</v>
      </c>
      <c r="B2644" s="13" t="s">
        <v>3189</v>
      </c>
      <c r="C2644" s="13" t="s">
        <v>3198</v>
      </c>
      <c r="D2644" s="13" t="s">
        <v>6</v>
      </c>
      <c r="E2644">
        <v>4</v>
      </c>
      <c r="F2644">
        <v>2020</v>
      </c>
      <c r="G2644">
        <v>1</v>
      </c>
      <c r="H2644" s="13" t="s">
        <v>6975</v>
      </c>
      <c r="I2644">
        <v>1</v>
      </c>
      <c r="J2644">
        <v>1</v>
      </c>
      <c r="K2644">
        <v>0</v>
      </c>
      <c r="L2644">
        <v>267</v>
      </c>
    </row>
    <row r="2645" spans="1:12" x14ac:dyDescent="0.3">
      <c r="A2645">
        <v>10101109</v>
      </c>
      <c r="B2645" s="13" t="s">
        <v>3189</v>
      </c>
      <c r="C2645" s="13" t="s">
        <v>3199</v>
      </c>
      <c r="D2645" s="13" t="s">
        <v>6</v>
      </c>
      <c r="E2645">
        <v>4</v>
      </c>
      <c r="F2645">
        <v>2020</v>
      </c>
      <c r="G2645">
        <v>1</v>
      </c>
      <c r="H2645" s="13" t="s">
        <v>6975</v>
      </c>
      <c r="I2645">
        <v>1</v>
      </c>
      <c r="J2645">
        <v>1</v>
      </c>
      <c r="K2645">
        <v>0</v>
      </c>
      <c r="L2645">
        <v>436</v>
      </c>
    </row>
    <row r="2646" spans="1:12" x14ac:dyDescent="0.3">
      <c r="A2646">
        <v>10101119</v>
      </c>
      <c r="B2646" s="13" t="s">
        <v>3189</v>
      </c>
      <c r="C2646" s="13" t="s">
        <v>3190</v>
      </c>
      <c r="D2646" s="13" t="s">
        <v>6</v>
      </c>
      <c r="E2646">
        <v>4</v>
      </c>
      <c r="F2646">
        <v>2020</v>
      </c>
      <c r="G2646">
        <v>0</v>
      </c>
      <c r="H2646" s="13" t="s">
        <v>6975</v>
      </c>
      <c r="I2646">
        <v>1</v>
      </c>
      <c r="J2646">
        <v>1</v>
      </c>
      <c r="K2646">
        <v>0</v>
      </c>
      <c r="L2646">
        <v>510</v>
      </c>
    </row>
    <row r="2647" spans="1:12" x14ac:dyDescent="0.3">
      <c r="A2647">
        <v>12290201</v>
      </c>
      <c r="B2647" s="13" t="s">
        <v>3189</v>
      </c>
      <c r="C2647" s="13" t="s">
        <v>3199</v>
      </c>
      <c r="D2647" s="13" t="s">
        <v>6</v>
      </c>
      <c r="E2647">
        <v>4</v>
      </c>
      <c r="F2647">
        <v>2020</v>
      </c>
      <c r="G2647">
        <v>1</v>
      </c>
      <c r="H2647" s="13" t="s">
        <v>6975</v>
      </c>
      <c r="I2647">
        <v>1</v>
      </c>
      <c r="J2647">
        <v>1</v>
      </c>
      <c r="K2647">
        <v>0</v>
      </c>
      <c r="L2647">
        <v>523</v>
      </c>
    </row>
    <row r="2648" spans="1:12" x14ac:dyDescent="0.3">
      <c r="A2648">
        <v>12290202</v>
      </c>
      <c r="B2648" s="13" t="s">
        <v>5</v>
      </c>
      <c r="C2648" s="13" t="s">
        <v>3199</v>
      </c>
      <c r="D2648" s="13" t="s">
        <v>3202</v>
      </c>
      <c r="E2648">
        <v>4</v>
      </c>
      <c r="F2648">
        <v>2020</v>
      </c>
      <c r="G2648">
        <v>0</v>
      </c>
      <c r="H2648" s="13" t="s">
        <v>6975</v>
      </c>
      <c r="I2648">
        <v>1</v>
      </c>
      <c r="J2648">
        <v>1</v>
      </c>
      <c r="K2648">
        <v>0</v>
      </c>
      <c r="L2648">
        <v>523</v>
      </c>
    </row>
    <row r="2649" spans="1:12" x14ac:dyDescent="0.3">
      <c r="A2649">
        <v>12290203</v>
      </c>
      <c r="B2649" s="13" t="s">
        <v>3189</v>
      </c>
      <c r="C2649" s="13" t="s">
        <v>3199</v>
      </c>
      <c r="D2649" s="13" t="s">
        <v>6</v>
      </c>
      <c r="E2649">
        <v>4</v>
      </c>
      <c r="F2649">
        <v>2020</v>
      </c>
      <c r="G2649">
        <v>0</v>
      </c>
      <c r="H2649" s="13" t="s">
        <v>6975</v>
      </c>
      <c r="I2649">
        <v>1</v>
      </c>
      <c r="J2649">
        <v>1</v>
      </c>
      <c r="K2649">
        <v>0</v>
      </c>
      <c r="L2649">
        <v>540</v>
      </c>
    </row>
    <row r="2650" spans="1:12" x14ac:dyDescent="0.3">
      <c r="A2650">
        <v>29022004</v>
      </c>
      <c r="B2650" s="13" t="s">
        <v>5</v>
      </c>
      <c r="C2650" s="13" t="s">
        <v>3199</v>
      </c>
      <c r="D2650" s="13" t="s">
        <v>3202</v>
      </c>
      <c r="E2650">
        <v>4</v>
      </c>
      <c r="F2650">
        <v>2020</v>
      </c>
      <c r="G2650">
        <v>0</v>
      </c>
      <c r="H2650" s="13" t="s">
        <v>6975</v>
      </c>
      <c r="I2650">
        <v>1</v>
      </c>
      <c r="J2650">
        <v>1</v>
      </c>
      <c r="K2650">
        <v>0</v>
      </c>
      <c r="L2650">
        <v>312</v>
      </c>
    </row>
    <row r="2651" spans="1:12" x14ac:dyDescent="0.3">
      <c r="A2651">
        <v>12290205</v>
      </c>
      <c r="B2651" s="13" t="s">
        <v>3189</v>
      </c>
      <c r="C2651" s="13" t="s">
        <v>3199</v>
      </c>
      <c r="D2651" s="13" t="s">
        <v>6</v>
      </c>
      <c r="E2651">
        <v>4</v>
      </c>
      <c r="F2651">
        <v>2020</v>
      </c>
      <c r="G2651">
        <v>1</v>
      </c>
      <c r="H2651" s="13" t="s">
        <v>6975</v>
      </c>
      <c r="I2651">
        <v>1</v>
      </c>
      <c r="J2651">
        <v>1</v>
      </c>
      <c r="K2651">
        <v>0</v>
      </c>
      <c r="L2651">
        <v>261</v>
      </c>
    </row>
    <row r="2652" spans="1:12" x14ac:dyDescent="0.3">
      <c r="A2652">
        <v>12290206</v>
      </c>
      <c r="B2652" s="13" t="s">
        <v>5</v>
      </c>
      <c r="C2652" s="13" t="s">
        <v>3199</v>
      </c>
      <c r="D2652" s="13" t="s">
        <v>6</v>
      </c>
      <c r="E2652">
        <v>4</v>
      </c>
      <c r="F2652">
        <v>2020</v>
      </c>
      <c r="G2652">
        <v>0</v>
      </c>
      <c r="H2652" s="13" t="s">
        <v>6975</v>
      </c>
      <c r="I2652">
        <v>1</v>
      </c>
      <c r="J2652">
        <v>1</v>
      </c>
      <c r="K2652">
        <v>0</v>
      </c>
      <c r="L2652">
        <v>187</v>
      </c>
    </row>
    <row r="2653" spans="1:12" x14ac:dyDescent="0.3">
      <c r="A2653">
        <v>12290207</v>
      </c>
      <c r="B2653" s="13" t="s">
        <v>3189</v>
      </c>
      <c r="C2653" s="13" t="s">
        <v>3199</v>
      </c>
      <c r="D2653" s="13" t="s">
        <v>3202</v>
      </c>
      <c r="E2653">
        <v>4</v>
      </c>
      <c r="F2653">
        <v>2020</v>
      </c>
      <c r="G2653">
        <v>0</v>
      </c>
      <c r="H2653" s="13" t="s">
        <v>6975</v>
      </c>
      <c r="I2653">
        <v>1</v>
      </c>
      <c r="J2653">
        <v>1</v>
      </c>
      <c r="K2653">
        <v>0</v>
      </c>
      <c r="L2653">
        <v>383</v>
      </c>
    </row>
    <row r="2654" spans="1:12" x14ac:dyDescent="0.3">
      <c r="A2654">
        <v>29022008</v>
      </c>
      <c r="B2654" s="13" t="s">
        <v>5</v>
      </c>
      <c r="C2654" s="13" t="s">
        <v>3199</v>
      </c>
      <c r="D2654" s="13" t="s">
        <v>6</v>
      </c>
      <c r="E2654">
        <v>4</v>
      </c>
      <c r="F2654">
        <v>2020</v>
      </c>
      <c r="G2654">
        <v>1</v>
      </c>
      <c r="H2654" s="13" t="s">
        <v>6975</v>
      </c>
      <c r="I2654">
        <v>1</v>
      </c>
      <c r="J2654">
        <v>1</v>
      </c>
      <c r="K2654">
        <v>0</v>
      </c>
      <c r="L2654">
        <v>447</v>
      </c>
    </row>
    <row r="2655" spans="1:12" x14ac:dyDescent="0.3">
      <c r="A2655">
        <v>12290209</v>
      </c>
      <c r="B2655" s="13" t="s">
        <v>3189</v>
      </c>
      <c r="C2655" s="13" t="s">
        <v>3199</v>
      </c>
      <c r="D2655" s="13" t="s">
        <v>3202</v>
      </c>
      <c r="E2655">
        <v>4</v>
      </c>
      <c r="F2655">
        <v>2020</v>
      </c>
      <c r="G2655">
        <v>0</v>
      </c>
      <c r="H2655" s="13" t="s">
        <v>6975</v>
      </c>
      <c r="I2655">
        <v>1</v>
      </c>
      <c r="J2655">
        <v>1</v>
      </c>
      <c r="K2655">
        <v>0</v>
      </c>
      <c r="L2655">
        <v>447</v>
      </c>
    </row>
    <row r="2656" spans="1:12" x14ac:dyDescent="0.3">
      <c r="A2656">
        <v>12290210</v>
      </c>
      <c r="B2656" s="13" t="s">
        <v>5</v>
      </c>
      <c r="C2656" s="13" t="s">
        <v>3190</v>
      </c>
      <c r="D2656" s="13" t="s">
        <v>6</v>
      </c>
      <c r="E2656">
        <v>4</v>
      </c>
      <c r="F2656">
        <v>2020</v>
      </c>
      <c r="G2656">
        <v>0</v>
      </c>
      <c r="H2656" s="13" t="s">
        <v>6975</v>
      </c>
      <c r="I2656">
        <v>1</v>
      </c>
      <c r="J2656">
        <v>1</v>
      </c>
      <c r="K2656">
        <v>0</v>
      </c>
      <c r="L2656">
        <v>436</v>
      </c>
    </row>
    <row r="2657" spans="1:12" x14ac:dyDescent="0.3">
      <c r="A2657">
        <v>12290211</v>
      </c>
      <c r="B2657" s="13" t="s">
        <v>3189</v>
      </c>
      <c r="C2657" s="13" t="s">
        <v>3190</v>
      </c>
      <c r="D2657" s="13" t="s">
        <v>6</v>
      </c>
      <c r="E2657">
        <v>4</v>
      </c>
      <c r="F2657">
        <v>2020</v>
      </c>
      <c r="G2657">
        <v>0</v>
      </c>
      <c r="H2657" s="13" t="s">
        <v>6975</v>
      </c>
      <c r="I2657">
        <v>1</v>
      </c>
      <c r="J2657">
        <v>1</v>
      </c>
      <c r="K2657">
        <v>0</v>
      </c>
      <c r="L2657">
        <v>592</v>
      </c>
    </row>
    <row r="2658" spans="1:12" x14ac:dyDescent="0.3">
      <c r="A2658">
        <v>29022012</v>
      </c>
      <c r="B2658" s="13" t="s">
        <v>5</v>
      </c>
      <c r="C2658" s="13" t="s">
        <v>3190</v>
      </c>
      <c r="D2658" s="13" t="s">
        <v>3201</v>
      </c>
      <c r="E2658">
        <v>4</v>
      </c>
      <c r="F2658">
        <v>2020</v>
      </c>
      <c r="G2658">
        <v>1</v>
      </c>
      <c r="H2658" s="13" t="s">
        <v>6975</v>
      </c>
      <c r="I2658">
        <v>1</v>
      </c>
      <c r="J2658">
        <v>1</v>
      </c>
      <c r="K2658">
        <v>0</v>
      </c>
      <c r="L2658">
        <v>506</v>
      </c>
    </row>
    <row r="2659" spans="1:12" x14ac:dyDescent="0.3">
      <c r="A2659">
        <v>12290213</v>
      </c>
      <c r="B2659" s="13" t="s">
        <v>3189</v>
      </c>
      <c r="C2659" s="13" t="s">
        <v>3190</v>
      </c>
      <c r="D2659" s="13" t="s">
        <v>3202</v>
      </c>
      <c r="E2659">
        <v>4</v>
      </c>
      <c r="F2659">
        <v>2020</v>
      </c>
      <c r="G2659">
        <v>1</v>
      </c>
      <c r="H2659" s="13" t="s">
        <v>6975</v>
      </c>
      <c r="I2659">
        <v>1</v>
      </c>
      <c r="J2659">
        <v>1</v>
      </c>
      <c r="K2659">
        <v>0</v>
      </c>
      <c r="L2659">
        <v>332</v>
      </c>
    </row>
    <row r="2660" spans="1:12" x14ac:dyDescent="0.3">
      <c r="A2660">
        <v>12290214</v>
      </c>
      <c r="B2660" s="13" t="s">
        <v>5</v>
      </c>
      <c r="C2660" s="13" t="s">
        <v>3190</v>
      </c>
      <c r="D2660" s="13" t="s">
        <v>3202</v>
      </c>
      <c r="E2660">
        <v>4</v>
      </c>
      <c r="F2660">
        <v>2020</v>
      </c>
      <c r="G2660">
        <v>1</v>
      </c>
      <c r="H2660" s="13" t="s">
        <v>6975</v>
      </c>
      <c r="I2660">
        <v>1</v>
      </c>
      <c r="J2660">
        <v>1</v>
      </c>
      <c r="K2660">
        <v>0</v>
      </c>
      <c r="L2660">
        <v>187</v>
      </c>
    </row>
    <row r="2661" spans="1:12" x14ac:dyDescent="0.3">
      <c r="A2661">
        <v>12290215</v>
      </c>
      <c r="B2661" s="13" t="s">
        <v>3189</v>
      </c>
      <c r="C2661" s="13" t="s">
        <v>3190</v>
      </c>
      <c r="D2661" s="13" t="s">
        <v>6</v>
      </c>
      <c r="E2661">
        <v>4</v>
      </c>
      <c r="F2661">
        <v>2020</v>
      </c>
      <c r="G2661">
        <v>0</v>
      </c>
      <c r="H2661" s="13" t="s">
        <v>6975</v>
      </c>
      <c r="I2661">
        <v>1</v>
      </c>
      <c r="J2661">
        <v>1</v>
      </c>
      <c r="K2661">
        <v>0</v>
      </c>
      <c r="L2661">
        <v>447</v>
      </c>
    </row>
    <row r="2662" spans="1:12" x14ac:dyDescent="0.3">
      <c r="A2662">
        <v>29022016</v>
      </c>
      <c r="B2662" s="13" t="s">
        <v>5</v>
      </c>
      <c r="C2662" s="13" t="s">
        <v>3190</v>
      </c>
      <c r="D2662" s="13" t="s">
        <v>6</v>
      </c>
      <c r="E2662">
        <v>4</v>
      </c>
      <c r="F2662">
        <v>2020</v>
      </c>
      <c r="G2662">
        <v>0</v>
      </c>
      <c r="H2662" s="13" t="s">
        <v>6975</v>
      </c>
      <c r="I2662">
        <v>1</v>
      </c>
      <c r="J2662">
        <v>1</v>
      </c>
      <c r="K2662">
        <v>0</v>
      </c>
      <c r="L2662">
        <v>383</v>
      </c>
    </row>
    <row r="2663" spans="1:12" x14ac:dyDescent="0.3">
      <c r="A2663">
        <v>12290217</v>
      </c>
      <c r="B2663" s="13" t="s">
        <v>3189</v>
      </c>
      <c r="C2663" s="13" t="s">
        <v>3190</v>
      </c>
      <c r="D2663" s="13" t="s">
        <v>6</v>
      </c>
      <c r="E2663">
        <v>4</v>
      </c>
      <c r="F2663">
        <v>2020</v>
      </c>
      <c r="G2663">
        <v>0</v>
      </c>
      <c r="H2663" s="13" t="s">
        <v>6975</v>
      </c>
      <c r="I2663">
        <v>1</v>
      </c>
      <c r="J2663">
        <v>1</v>
      </c>
      <c r="K2663">
        <v>0</v>
      </c>
      <c r="L2663">
        <v>447</v>
      </c>
    </row>
    <row r="2664" spans="1:12" x14ac:dyDescent="0.3">
      <c r="A2664">
        <v>12290218</v>
      </c>
      <c r="B2664" s="13" t="s">
        <v>5</v>
      </c>
      <c r="C2664" s="13" t="s">
        <v>3190</v>
      </c>
      <c r="D2664" s="13" t="s">
        <v>6</v>
      </c>
      <c r="E2664">
        <v>4</v>
      </c>
      <c r="F2664">
        <v>2020</v>
      </c>
      <c r="G2664">
        <v>1</v>
      </c>
      <c r="H2664" s="13" t="s">
        <v>6975</v>
      </c>
      <c r="I2664">
        <v>1</v>
      </c>
      <c r="J2664">
        <v>1</v>
      </c>
      <c r="K2664">
        <v>0</v>
      </c>
      <c r="L2664">
        <v>345</v>
      </c>
    </row>
    <row r="2665" spans="1:12" x14ac:dyDescent="0.3">
      <c r="A2665">
        <v>12290219</v>
      </c>
      <c r="B2665" s="13" t="s">
        <v>3189</v>
      </c>
      <c r="C2665" s="13" t="s">
        <v>3190</v>
      </c>
      <c r="D2665" s="13" t="s">
        <v>3201</v>
      </c>
      <c r="E2665">
        <v>4</v>
      </c>
      <c r="F2665">
        <v>2020</v>
      </c>
      <c r="G2665">
        <v>1</v>
      </c>
      <c r="H2665" s="13" t="s">
        <v>6975</v>
      </c>
      <c r="I2665">
        <v>1</v>
      </c>
      <c r="J2665">
        <v>1</v>
      </c>
      <c r="K2665">
        <v>0</v>
      </c>
      <c r="L2665">
        <v>144</v>
      </c>
    </row>
    <row r="2666" spans="1:12" x14ac:dyDescent="0.3">
      <c r="A2666">
        <v>29022020</v>
      </c>
      <c r="B2666" s="13" t="s">
        <v>5</v>
      </c>
      <c r="C2666" s="13" t="s">
        <v>3191</v>
      </c>
      <c r="D2666" s="13" t="s">
        <v>3201</v>
      </c>
      <c r="E2666">
        <v>4</v>
      </c>
      <c r="F2666">
        <v>2020</v>
      </c>
      <c r="G2666">
        <v>0</v>
      </c>
      <c r="H2666" s="13" t="s">
        <v>6975</v>
      </c>
      <c r="I2666">
        <v>1</v>
      </c>
      <c r="J2666">
        <v>1</v>
      </c>
      <c r="K2666">
        <v>0</v>
      </c>
      <c r="L2666">
        <v>457</v>
      </c>
    </row>
    <row r="2667" spans="1:12" x14ac:dyDescent="0.3">
      <c r="A2667">
        <v>12290221</v>
      </c>
      <c r="B2667" s="13" t="s">
        <v>3189</v>
      </c>
      <c r="C2667" s="13" t="s">
        <v>3191</v>
      </c>
      <c r="D2667" s="13" t="s">
        <v>3202</v>
      </c>
      <c r="E2667">
        <v>4</v>
      </c>
      <c r="F2667">
        <v>2020</v>
      </c>
      <c r="G2667">
        <v>0</v>
      </c>
      <c r="H2667" s="13" t="s">
        <v>6975</v>
      </c>
      <c r="I2667">
        <v>1</v>
      </c>
      <c r="J2667">
        <v>1</v>
      </c>
      <c r="K2667">
        <v>0</v>
      </c>
      <c r="L2667">
        <v>592</v>
      </c>
    </row>
    <row r="2668" spans="1:12" x14ac:dyDescent="0.3">
      <c r="A2668">
        <v>12290222</v>
      </c>
      <c r="B2668" s="13" t="s">
        <v>5</v>
      </c>
      <c r="C2668" s="13" t="s">
        <v>3191</v>
      </c>
      <c r="D2668" s="13" t="s">
        <v>3202</v>
      </c>
      <c r="E2668">
        <v>4</v>
      </c>
      <c r="F2668">
        <v>2020</v>
      </c>
      <c r="G2668">
        <v>1</v>
      </c>
      <c r="H2668" s="13" t="s">
        <v>6975</v>
      </c>
      <c r="I2668">
        <v>1</v>
      </c>
      <c r="J2668">
        <v>1</v>
      </c>
      <c r="K2668">
        <v>0</v>
      </c>
      <c r="L2668">
        <v>440</v>
      </c>
    </row>
    <row r="2669" spans="1:12" x14ac:dyDescent="0.3">
      <c r="A2669">
        <v>12290223</v>
      </c>
      <c r="B2669" s="13" t="s">
        <v>3189</v>
      </c>
      <c r="C2669" s="13" t="s">
        <v>3191</v>
      </c>
      <c r="D2669" s="13" t="s">
        <v>3201</v>
      </c>
      <c r="E2669">
        <v>4</v>
      </c>
      <c r="F2669">
        <v>2020</v>
      </c>
      <c r="G2669">
        <v>1</v>
      </c>
      <c r="H2669" s="13" t="s">
        <v>6975</v>
      </c>
      <c r="I2669">
        <v>1</v>
      </c>
      <c r="J2669">
        <v>1</v>
      </c>
      <c r="K2669">
        <v>0</v>
      </c>
      <c r="L2669">
        <v>187</v>
      </c>
    </row>
    <row r="2670" spans="1:12" x14ac:dyDescent="0.3">
      <c r="A2670">
        <v>29022024</v>
      </c>
      <c r="B2670" s="13" t="s">
        <v>5</v>
      </c>
      <c r="C2670" s="13" t="s">
        <v>3191</v>
      </c>
      <c r="D2670" s="13" t="s">
        <v>6</v>
      </c>
      <c r="E2670">
        <v>4</v>
      </c>
      <c r="F2670">
        <v>2020</v>
      </c>
      <c r="G2670">
        <v>1</v>
      </c>
      <c r="H2670" s="13" t="s">
        <v>6975</v>
      </c>
      <c r="I2670">
        <v>1</v>
      </c>
      <c r="J2670">
        <v>1</v>
      </c>
      <c r="K2670">
        <v>0</v>
      </c>
      <c r="L2670">
        <v>447</v>
      </c>
    </row>
    <row r="2671" spans="1:12" x14ac:dyDescent="0.3">
      <c r="A2671">
        <v>12290225</v>
      </c>
      <c r="B2671" s="13" t="s">
        <v>3189</v>
      </c>
      <c r="C2671" s="13" t="s">
        <v>3191</v>
      </c>
      <c r="D2671" s="13" t="s">
        <v>6</v>
      </c>
      <c r="E2671">
        <v>4</v>
      </c>
      <c r="F2671">
        <v>2020</v>
      </c>
      <c r="G2671">
        <v>1</v>
      </c>
      <c r="H2671" s="13" t="s">
        <v>6975</v>
      </c>
      <c r="I2671">
        <v>1</v>
      </c>
      <c r="J2671">
        <v>1</v>
      </c>
      <c r="K2671">
        <v>0</v>
      </c>
      <c r="L2671">
        <v>447</v>
      </c>
    </row>
    <row r="2672" spans="1:12" x14ac:dyDescent="0.3">
      <c r="A2672">
        <v>12290226</v>
      </c>
      <c r="B2672" s="13" t="s">
        <v>5</v>
      </c>
      <c r="C2672" s="13" t="s">
        <v>3191</v>
      </c>
      <c r="D2672" s="13" t="s">
        <v>3201</v>
      </c>
      <c r="E2672">
        <v>4</v>
      </c>
      <c r="F2672">
        <v>2020</v>
      </c>
      <c r="G2672">
        <v>1</v>
      </c>
      <c r="H2672" s="13" t="s">
        <v>6975</v>
      </c>
      <c r="I2672">
        <v>1</v>
      </c>
      <c r="J2672">
        <v>1</v>
      </c>
      <c r="K2672">
        <v>0</v>
      </c>
      <c r="L2672">
        <v>447</v>
      </c>
    </row>
    <row r="2673" spans="1:12" x14ac:dyDescent="0.3">
      <c r="A2673">
        <v>12290227</v>
      </c>
      <c r="B2673" s="13" t="s">
        <v>3189</v>
      </c>
      <c r="C2673" s="13" t="s">
        <v>3191</v>
      </c>
      <c r="D2673" s="13" t="s">
        <v>6</v>
      </c>
      <c r="E2673">
        <v>4</v>
      </c>
      <c r="F2673">
        <v>2020</v>
      </c>
      <c r="G2673">
        <v>1</v>
      </c>
      <c r="H2673" s="13" t="s">
        <v>6975</v>
      </c>
      <c r="I2673">
        <v>1</v>
      </c>
      <c r="J2673">
        <v>1</v>
      </c>
      <c r="K2673">
        <v>0</v>
      </c>
      <c r="L2673">
        <v>447</v>
      </c>
    </row>
    <row r="2674" spans="1:12" x14ac:dyDescent="0.3">
      <c r="A2674">
        <v>12290230</v>
      </c>
      <c r="B2674" s="13" t="s">
        <v>5</v>
      </c>
      <c r="C2674" s="13" t="s">
        <v>3192</v>
      </c>
      <c r="D2674" s="13" t="s">
        <v>3202</v>
      </c>
      <c r="E2674">
        <v>4</v>
      </c>
      <c r="F2674">
        <v>2020</v>
      </c>
      <c r="G2674">
        <v>0</v>
      </c>
      <c r="H2674" s="13" t="s">
        <v>6975</v>
      </c>
      <c r="I2674">
        <v>1</v>
      </c>
      <c r="J2674">
        <v>1</v>
      </c>
      <c r="K2674">
        <v>0</v>
      </c>
      <c r="L2674">
        <v>636</v>
      </c>
    </row>
    <row r="2675" spans="1:12" x14ac:dyDescent="0.3">
      <c r="A2675">
        <v>12290231</v>
      </c>
      <c r="B2675" s="13" t="s">
        <v>3189</v>
      </c>
      <c r="C2675" s="13" t="s">
        <v>3192</v>
      </c>
      <c r="D2675" s="13" t="s">
        <v>6</v>
      </c>
      <c r="E2675">
        <v>4</v>
      </c>
      <c r="F2675">
        <v>2020</v>
      </c>
      <c r="G2675">
        <v>0</v>
      </c>
      <c r="H2675" s="13" t="s">
        <v>6975</v>
      </c>
      <c r="I2675">
        <v>4</v>
      </c>
      <c r="J2675">
        <v>0</v>
      </c>
      <c r="K2675">
        <v>1</v>
      </c>
      <c r="L2675">
        <v>1552</v>
      </c>
    </row>
    <row r="2676" spans="1:12" x14ac:dyDescent="0.3">
      <c r="A2676">
        <v>29021932</v>
      </c>
      <c r="B2676" s="13" t="s">
        <v>5</v>
      </c>
      <c r="C2676" s="13" t="s">
        <v>3192</v>
      </c>
      <c r="D2676" s="13" t="s">
        <v>6</v>
      </c>
      <c r="E2676">
        <v>4</v>
      </c>
      <c r="F2676">
        <v>2020</v>
      </c>
      <c r="G2676">
        <v>1</v>
      </c>
      <c r="H2676" s="13" t="s">
        <v>6975</v>
      </c>
      <c r="I2676">
        <v>1</v>
      </c>
      <c r="J2676">
        <v>1</v>
      </c>
      <c r="K2676">
        <v>0</v>
      </c>
      <c r="L2676">
        <v>383</v>
      </c>
    </row>
    <row r="2677" spans="1:12" x14ac:dyDescent="0.3">
      <c r="A2677">
        <v>12290233</v>
      </c>
      <c r="B2677" s="13" t="s">
        <v>3189</v>
      </c>
      <c r="C2677" s="13" t="s">
        <v>3192</v>
      </c>
      <c r="D2677" s="13" t="s">
        <v>6</v>
      </c>
      <c r="E2677">
        <v>4</v>
      </c>
      <c r="F2677">
        <v>2020</v>
      </c>
      <c r="G2677">
        <v>0</v>
      </c>
      <c r="H2677" s="13" t="s">
        <v>6975</v>
      </c>
      <c r="I2677">
        <v>6</v>
      </c>
      <c r="J2677">
        <v>0</v>
      </c>
      <c r="K2677">
        <v>1</v>
      </c>
      <c r="L2677">
        <v>2540</v>
      </c>
    </row>
    <row r="2678" spans="1:12" x14ac:dyDescent="0.3">
      <c r="A2678">
        <v>12290234</v>
      </c>
      <c r="B2678" s="13" t="s">
        <v>5</v>
      </c>
      <c r="C2678" s="13" t="s">
        <v>3192</v>
      </c>
      <c r="D2678" s="13" t="s">
        <v>6</v>
      </c>
      <c r="E2678">
        <v>4</v>
      </c>
      <c r="F2678">
        <v>2020</v>
      </c>
      <c r="G2678">
        <v>1</v>
      </c>
      <c r="H2678" s="13" t="s">
        <v>6975</v>
      </c>
      <c r="I2678">
        <v>1</v>
      </c>
      <c r="J2678">
        <v>1</v>
      </c>
      <c r="K2678">
        <v>0</v>
      </c>
      <c r="L2678">
        <v>447</v>
      </c>
    </row>
    <row r="2679" spans="1:12" x14ac:dyDescent="0.3">
      <c r="A2679">
        <v>12290235</v>
      </c>
      <c r="B2679" s="13" t="s">
        <v>3189</v>
      </c>
      <c r="C2679" s="13" t="s">
        <v>3192</v>
      </c>
      <c r="D2679" s="13" t="s">
        <v>3202</v>
      </c>
      <c r="E2679">
        <v>4</v>
      </c>
      <c r="F2679">
        <v>2020</v>
      </c>
      <c r="G2679">
        <v>1</v>
      </c>
      <c r="H2679" s="13" t="s">
        <v>6975</v>
      </c>
      <c r="I2679">
        <v>1</v>
      </c>
      <c r="J2679">
        <v>1</v>
      </c>
      <c r="K2679">
        <v>0</v>
      </c>
      <c r="L2679">
        <v>345</v>
      </c>
    </row>
    <row r="2680" spans="1:12" x14ac:dyDescent="0.3">
      <c r="A2680">
        <v>29021936</v>
      </c>
      <c r="B2680" s="13" t="s">
        <v>5</v>
      </c>
      <c r="C2680" s="13" t="s">
        <v>3192</v>
      </c>
      <c r="D2680" s="13" t="s">
        <v>6</v>
      </c>
      <c r="E2680">
        <v>4</v>
      </c>
      <c r="F2680">
        <v>2020</v>
      </c>
      <c r="G2680">
        <v>1</v>
      </c>
      <c r="H2680" s="13" t="s">
        <v>6975</v>
      </c>
      <c r="I2680">
        <v>2</v>
      </c>
      <c r="J2680">
        <v>0</v>
      </c>
      <c r="K2680">
        <v>1</v>
      </c>
      <c r="L2680">
        <v>468</v>
      </c>
    </row>
    <row r="2681" spans="1:12" x14ac:dyDescent="0.3">
      <c r="A2681">
        <v>12290238</v>
      </c>
      <c r="B2681" s="13" t="s">
        <v>5</v>
      </c>
      <c r="C2681" s="13" t="s">
        <v>3192</v>
      </c>
      <c r="D2681" s="13" t="s">
        <v>6</v>
      </c>
      <c r="E2681">
        <v>4</v>
      </c>
      <c r="F2681">
        <v>2020</v>
      </c>
      <c r="G2681">
        <v>1</v>
      </c>
      <c r="H2681" s="13" t="s">
        <v>6975</v>
      </c>
      <c r="I2681">
        <v>1</v>
      </c>
      <c r="J2681">
        <v>1</v>
      </c>
      <c r="K2681">
        <v>0</v>
      </c>
      <c r="L2681">
        <v>383</v>
      </c>
    </row>
    <row r="2682" spans="1:12" x14ac:dyDescent="0.3">
      <c r="A2682">
        <v>12290239</v>
      </c>
      <c r="B2682" s="13" t="s">
        <v>3189</v>
      </c>
      <c r="C2682" s="13" t="s">
        <v>3192</v>
      </c>
      <c r="D2682" s="13" t="s">
        <v>3202</v>
      </c>
      <c r="E2682">
        <v>4</v>
      </c>
      <c r="F2682">
        <v>2020</v>
      </c>
      <c r="G2682">
        <v>1</v>
      </c>
      <c r="H2682" s="13" t="s">
        <v>6975</v>
      </c>
      <c r="I2682">
        <v>1</v>
      </c>
      <c r="J2682">
        <v>1</v>
      </c>
      <c r="K2682">
        <v>0</v>
      </c>
      <c r="L2682">
        <v>168</v>
      </c>
    </row>
    <row r="2683" spans="1:12" x14ac:dyDescent="0.3">
      <c r="A2683">
        <v>29021940</v>
      </c>
      <c r="B2683" s="13" t="s">
        <v>5</v>
      </c>
      <c r="C2683" s="13" t="s">
        <v>3193</v>
      </c>
      <c r="D2683" s="13" t="s">
        <v>3202</v>
      </c>
      <c r="E2683">
        <v>4</v>
      </c>
      <c r="F2683">
        <v>2020</v>
      </c>
      <c r="G2683">
        <v>1</v>
      </c>
      <c r="H2683" s="13" t="s">
        <v>6975</v>
      </c>
      <c r="I2683">
        <v>1</v>
      </c>
      <c r="J2683">
        <v>1</v>
      </c>
      <c r="K2683">
        <v>0</v>
      </c>
      <c r="L2683">
        <v>220</v>
      </c>
    </row>
    <row r="2684" spans="1:12" x14ac:dyDescent="0.3">
      <c r="A2684">
        <v>12290241</v>
      </c>
      <c r="B2684" s="13" t="s">
        <v>3189</v>
      </c>
      <c r="C2684" s="13" t="s">
        <v>3193</v>
      </c>
      <c r="D2684" s="13" t="s">
        <v>6</v>
      </c>
      <c r="E2684">
        <v>4</v>
      </c>
      <c r="F2684">
        <v>2020</v>
      </c>
      <c r="G2684">
        <v>1</v>
      </c>
      <c r="H2684" s="13" t="s">
        <v>6975</v>
      </c>
      <c r="I2684">
        <v>1</v>
      </c>
      <c r="J2684">
        <v>1</v>
      </c>
      <c r="K2684">
        <v>0</v>
      </c>
      <c r="L2684">
        <v>492</v>
      </c>
    </row>
    <row r="2685" spans="1:12" x14ac:dyDescent="0.3">
      <c r="A2685">
        <v>12290242</v>
      </c>
      <c r="B2685" s="13" t="s">
        <v>5</v>
      </c>
      <c r="C2685" s="13" t="s">
        <v>3193</v>
      </c>
      <c r="D2685" s="13" t="s">
        <v>6</v>
      </c>
      <c r="E2685">
        <v>4</v>
      </c>
      <c r="F2685">
        <v>2020</v>
      </c>
      <c r="G2685">
        <v>1</v>
      </c>
      <c r="H2685" s="13" t="s">
        <v>6975</v>
      </c>
      <c r="I2685">
        <v>1</v>
      </c>
      <c r="J2685">
        <v>1</v>
      </c>
      <c r="K2685">
        <v>0</v>
      </c>
      <c r="L2685">
        <v>228</v>
      </c>
    </row>
    <row r="2686" spans="1:12" x14ac:dyDescent="0.3">
      <c r="A2686">
        <v>13201019</v>
      </c>
      <c r="B2686" s="13" t="s">
        <v>3189</v>
      </c>
      <c r="C2686" s="13" t="s">
        <v>3190</v>
      </c>
      <c r="D2686" s="13" t="s">
        <v>6</v>
      </c>
      <c r="E2686">
        <v>4</v>
      </c>
      <c r="F2686">
        <v>2020</v>
      </c>
      <c r="G2686">
        <v>0</v>
      </c>
      <c r="H2686" s="13" t="s">
        <v>6975</v>
      </c>
      <c r="I2686">
        <v>1</v>
      </c>
      <c r="J2686">
        <v>1</v>
      </c>
      <c r="K2686">
        <v>0</v>
      </c>
      <c r="L2686">
        <v>436</v>
      </c>
    </row>
    <row r="2687" spans="1:12" x14ac:dyDescent="0.3">
      <c r="A2687">
        <v>12540101</v>
      </c>
      <c r="B2687" s="13" t="s">
        <v>3189</v>
      </c>
      <c r="C2687" s="13" t="s">
        <v>3199</v>
      </c>
      <c r="D2687" s="13" t="s">
        <v>6</v>
      </c>
      <c r="E2687">
        <v>4</v>
      </c>
      <c r="F2687">
        <v>2020</v>
      </c>
      <c r="G2687">
        <v>0</v>
      </c>
      <c r="H2687" s="13" t="s">
        <v>6975</v>
      </c>
      <c r="I2687">
        <v>2</v>
      </c>
      <c r="J2687">
        <v>0</v>
      </c>
      <c r="K2687">
        <v>1</v>
      </c>
      <c r="L2687">
        <v>1132</v>
      </c>
    </row>
    <row r="2688" spans="1:12" x14ac:dyDescent="0.3">
      <c r="A2688">
        <v>12540102</v>
      </c>
      <c r="B2688" s="13" t="s">
        <v>5</v>
      </c>
      <c r="C2688" s="13" t="s">
        <v>3199</v>
      </c>
      <c r="D2688" s="13" t="s">
        <v>6</v>
      </c>
      <c r="E2688">
        <v>4</v>
      </c>
      <c r="F2688">
        <v>2020</v>
      </c>
      <c r="G2688">
        <v>0</v>
      </c>
      <c r="H2688" s="13" t="s">
        <v>6975</v>
      </c>
      <c r="I2688">
        <v>1</v>
      </c>
      <c r="J2688">
        <v>1</v>
      </c>
      <c r="K2688">
        <v>0</v>
      </c>
      <c r="L2688">
        <v>507</v>
      </c>
    </row>
    <row r="2689" spans="1:12" x14ac:dyDescent="0.3">
      <c r="A2689">
        <v>12540103</v>
      </c>
      <c r="B2689" s="13" t="s">
        <v>3189</v>
      </c>
      <c r="C2689" s="13" t="s">
        <v>3199</v>
      </c>
      <c r="D2689" s="13" t="s">
        <v>6</v>
      </c>
      <c r="E2689">
        <v>4</v>
      </c>
      <c r="F2689">
        <v>2020</v>
      </c>
      <c r="G2689">
        <v>0</v>
      </c>
      <c r="H2689" s="13" t="s">
        <v>6975</v>
      </c>
      <c r="I2689">
        <v>3</v>
      </c>
      <c r="J2689">
        <v>0</v>
      </c>
      <c r="K2689">
        <v>1</v>
      </c>
      <c r="L2689">
        <v>1622</v>
      </c>
    </row>
    <row r="2690" spans="1:12" x14ac:dyDescent="0.3">
      <c r="A2690">
        <v>12540104</v>
      </c>
      <c r="B2690" s="13" t="s">
        <v>5</v>
      </c>
      <c r="C2690" s="13" t="s">
        <v>3199</v>
      </c>
      <c r="D2690" s="13" t="s">
        <v>6</v>
      </c>
      <c r="E2690">
        <v>4</v>
      </c>
      <c r="F2690">
        <v>2020</v>
      </c>
      <c r="G2690">
        <v>1</v>
      </c>
      <c r="H2690" s="13" t="s">
        <v>6975</v>
      </c>
      <c r="I2690">
        <v>1</v>
      </c>
      <c r="J2690">
        <v>1</v>
      </c>
      <c r="K2690">
        <v>0</v>
      </c>
      <c r="L2690">
        <v>538</v>
      </c>
    </row>
    <row r="2691" spans="1:12" x14ac:dyDescent="0.3">
      <c r="A2691">
        <v>12540105</v>
      </c>
      <c r="B2691" s="13" t="s">
        <v>3189</v>
      </c>
      <c r="C2691" s="13" t="s">
        <v>3199</v>
      </c>
      <c r="D2691" s="13" t="s">
        <v>6</v>
      </c>
      <c r="E2691">
        <v>4</v>
      </c>
      <c r="F2691">
        <v>2020</v>
      </c>
      <c r="G2691">
        <v>0</v>
      </c>
      <c r="H2691" s="13" t="s">
        <v>6975</v>
      </c>
      <c r="I2691">
        <v>3</v>
      </c>
      <c r="J2691">
        <v>0</v>
      </c>
      <c r="K2691">
        <v>1</v>
      </c>
      <c r="L2691">
        <v>1316</v>
      </c>
    </row>
    <row r="2692" spans="1:12" x14ac:dyDescent="0.3">
      <c r="A2692">
        <v>12540106</v>
      </c>
      <c r="B2692" s="13" t="s">
        <v>5</v>
      </c>
      <c r="C2692" s="13" t="s">
        <v>3199</v>
      </c>
      <c r="D2692" s="13" t="s">
        <v>6</v>
      </c>
      <c r="E2692">
        <v>4</v>
      </c>
      <c r="F2692">
        <v>2020</v>
      </c>
      <c r="G2692">
        <v>1</v>
      </c>
      <c r="H2692" s="13" t="s">
        <v>6975</v>
      </c>
      <c r="I2692">
        <v>1</v>
      </c>
      <c r="J2692">
        <v>1</v>
      </c>
      <c r="K2692">
        <v>0</v>
      </c>
      <c r="L2692">
        <v>267</v>
      </c>
    </row>
    <row r="2693" spans="1:12" x14ac:dyDescent="0.3">
      <c r="A2693">
        <v>12540107</v>
      </c>
      <c r="B2693" s="13" t="s">
        <v>3189</v>
      </c>
      <c r="C2693" s="13" t="s">
        <v>3199</v>
      </c>
      <c r="D2693" s="13" t="s">
        <v>6</v>
      </c>
      <c r="E2693">
        <v>4</v>
      </c>
      <c r="F2693">
        <v>2020</v>
      </c>
      <c r="G2693">
        <v>1</v>
      </c>
      <c r="H2693" s="13" t="s">
        <v>6975</v>
      </c>
      <c r="I2693">
        <v>1</v>
      </c>
      <c r="J2693">
        <v>1</v>
      </c>
      <c r="K2693">
        <v>0</v>
      </c>
      <c r="L2693">
        <v>187</v>
      </c>
    </row>
    <row r="2694" spans="1:12" x14ac:dyDescent="0.3">
      <c r="A2694">
        <v>12540108</v>
      </c>
      <c r="B2694" s="13" t="s">
        <v>5</v>
      </c>
      <c r="C2694" s="13" t="s">
        <v>3199</v>
      </c>
      <c r="D2694" s="13" t="s">
        <v>3202</v>
      </c>
      <c r="E2694">
        <v>4</v>
      </c>
      <c r="F2694">
        <v>2020</v>
      </c>
      <c r="G2694">
        <v>0</v>
      </c>
      <c r="H2694" s="13" t="s">
        <v>6975</v>
      </c>
      <c r="I2694">
        <v>1</v>
      </c>
      <c r="J2694">
        <v>1</v>
      </c>
      <c r="K2694">
        <v>0</v>
      </c>
      <c r="L2694">
        <v>345</v>
      </c>
    </row>
    <row r="2695" spans="1:12" x14ac:dyDescent="0.3">
      <c r="A2695">
        <v>12540109</v>
      </c>
      <c r="B2695" s="13" t="s">
        <v>3189</v>
      </c>
      <c r="C2695" s="13" t="s">
        <v>3199</v>
      </c>
      <c r="D2695" s="13" t="s">
        <v>6</v>
      </c>
      <c r="E2695">
        <v>4</v>
      </c>
      <c r="F2695">
        <v>2020</v>
      </c>
      <c r="G2695">
        <v>0</v>
      </c>
      <c r="H2695" s="13" t="s">
        <v>6975</v>
      </c>
      <c r="I2695">
        <v>6</v>
      </c>
      <c r="J2695">
        <v>0</v>
      </c>
      <c r="K2695">
        <v>1</v>
      </c>
      <c r="L2695">
        <v>2286</v>
      </c>
    </row>
    <row r="2696" spans="1:12" x14ac:dyDescent="0.3">
      <c r="A2696">
        <v>12540110</v>
      </c>
      <c r="B2696" s="13" t="s">
        <v>5</v>
      </c>
      <c r="C2696" s="13" t="s">
        <v>3190</v>
      </c>
      <c r="D2696" s="13" t="s">
        <v>6</v>
      </c>
      <c r="E2696">
        <v>4</v>
      </c>
      <c r="F2696">
        <v>2020</v>
      </c>
      <c r="G2696">
        <v>0</v>
      </c>
      <c r="H2696" s="13" t="s">
        <v>6975</v>
      </c>
      <c r="I2696">
        <v>2</v>
      </c>
      <c r="J2696">
        <v>0</v>
      </c>
      <c r="K2696">
        <v>1</v>
      </c>
      <c r="L2696">
        <v>857</v>
      </c>
    </row>
    <row r="2697" spans="1:12" x14ac:dyDescent="0.3">
      <c r="A2697">
        <v>12540111</v>
      </c>
      <c r="B2697" s="13" t="s">
        <v>3189</v>
      </c>
      <c r="C2697" s="13" t="s">
        <v>3190</v>
      </c>
      <c r="D2697" s="13" t="s">
        <v>3202</v>
      </c>
      <c r="E2697">
        <v>4</v>
      </c>
      <c r="F2697">
        <v>2020</v>
      </c>
      <c r="G2697">
        <v>0</v>
      </c>
      <c r="H2697" s="13" t="s">
        <v>6975</v>
      </c>
      <c r="I2697">
        <v>4</v>
      </c>
      <c r="J2697">
        <v>0</v>
      </c>
      <c r="K2697">
        <v>1</v>
      </c>
      <c r="L2697">
        <v>2108</v>
      </c>
    </row>
    <row r="2698" spans="1:12" x14ac:dyDescent="0.3">
      <c r="A2698">
        <v>12540112</v>
      </c>
      <c r="B2698" s="13" t="s">
        <v>5</v>
      </c>
      <c r="C2698" s="13" t="s">
        <v>3190</v>
      </c>
      <c r="D2698" s="13" t="s">
        <v>3203</v>
      </c>
      <c r="E2698">
        <v>4</v>
      </c>
      <c r="F2698">
        <v>2020</v>
      </c>
      <c r="G2698">
        <v>1</v>
      </c>
      <c r="H2698" s="13" t="s">
        <v>6975</v>
      </c>
      <c r="I2698">
        <v>1</v>
      </c>
      <c r="J2698">
        <v>1</v>
      </c>
      <c r="K2698">
        <v>0</v>
      </c>
      <c r="L2698">
        <v>478</v>
      </c>
    </row>
    <row r="2699" spans="1:12" x14ac:dyDescent="0.3">
      <c r="A2699">
        <v>12540113</v>
      </c>
      <c r="B2699" s="13" t="s">
        <v>3189</v>
      </c>
      <c r="C2699" s="13" t="s">
        <v>3190</v>
      </c>
      <c r="D2699" s="13" t="s">
        <v>3201</v>
      </c>
      <c r="E2699">
        <v>4</v>
      </c>
      <c r="F2699">
        <v>2020</v>
      </c>
      <c r="G2699">
        <v>0</v>
      </c>
      <c r="H2699" s="13" t="s">
        <v>6975</v>
      </c>
      <c r="I2699">
        <v>1</v>
      </c>
      <c r="J2699">
        <v>1</v>
      </c>
      <c r="K2699">
        <v>0</v>
      </c>
      <c r="L2699">
        <v>478</v>
      </c>
    </row>
    <row r="2700" spans="1:12" x14ac:dyDescent="0.3">
      <c r="A2700">
        <v>12540114</v>
      </c>
      <c r="B2700" s="13" t="s">
        <v>5</v>
      </c>
      <c r="C2700" s="13" t="s">
        <v>3190</v>
      </c>
      <c r="D2700" s="13" t="s">
        <v>3203</v>
      </c>
      <c r="E2700">
        <v>4</v>
      </c>
      <c r="F2700">
        <v>2020</v>
      </c>
      <c r="G2700">
        <v>0</v>
      </c>
      <c r="H2700" s="13" t="s">
        <v>6975</v>
      </c>
      <c r="I2700">
        <v>2</v>
      </c>
      <c r="J2700">
        <v>0</v>
      </c>
      <c r="K2700">
        <v>1</v>
      </c>
      <c r="L2700">
        <v>1044</v>
      </c>
    </row>
    <row r="2701" spans="1:12" x14ac:dyDescent="0.3">
      <c r="A2701">
        <v>12540115</v>
      </c>
      <c r="B2701" s="13" t="s">
        <v>3189</v>
      </c>
      <c r="C2701" s="13" t="s">
        <v>3190</v>
      </c>
      <c r="D2701" s="13" t="s">
        <v>6</v>
      </c>
      <c r="E2701">
        <v>4</v>
      </c>
      <c r="F2701">
        <v>2020</v>
      </c>
      <c r="G2701">
        <v>1</v>
      </c>
      <c r="H2701" s="13" t="s">
        <v>6975</v>
      </c>
      <c r="I2701">
        <v>1</v>
      </c>
      <c r="J2701">
        <v>1</v>
      </c>
      <c r="K2701">
        <v>0</v>
      </c>
      <c r="L2701">
        <v>317</v>
      </c>
    </row>
    <row r="2702" spans="1:12" x14ac:dyDescent="0.3">
      <c r="A2702">
        <v>12540116</v>
      </c>
      <c r="B2702" s="13" t="s">
        <v>5</v>
      </c>
      <c r="C2702" s="13" t="s">
        <v>3190</v>
      </c>
      <c r="D2702" s="13" t="s">
        <v>3202</v>
      </c>
      <c r="E2702">
        <v>4</v>
      </c>
      <c r="F2702">
        <v>2020</v>
      </c>
      <c r="G2702">
        <v>1</v>
      </c>
      <c r="H2702" s="13" t="s">
        <v>6975</v>
      </c>
      <c r="I2702">
        <v>1</v>
      </c>
      <c r="J2702">
        <v>1</v>
      </c>
      <c r="K2702">
        <v>0</v>
      </c>
      <c r="L2702">
        <v>312</v>
      </c>
    </row>
    <row r="2703" spans="1:12" x14ac:dyDescent="0.3">
      <c r="A2703">
        <v>12540117</v>
      </c>
      <c r="B2703" s="13" t="s">
        <v>3189</v>
      </c>
      <c r="C2703" s="13" t="s">
        <v>3190</v>
      </c>
      <c r="D2703" s="13" t="s">
        <v>6</v>
      </c>
      <c r="E2703">
        <v>4</v>
      </c>
      <c r="F2703">
        <v>2020</v>
      </c>
      <c r="G2703">
        <v>0</v>
      </c>
      <c r="H2703" s="13" t="s">
        <v>6975</v>
      </c>
      <c r="I2703">
        <v>1</v>
      </c>
      <c r="J2703">
        <v>1</v>
      </c>
      <c r="K2703">
        <v>0</v>
      </c>
      <c r="L2703">
        <v>332</v>
      </c>
    </row>
    <row r="2704" spans="1:12" x14ac:dyDescent="0.3">
      <c r="A2704">
        <v>12540118</v>
      </c>
      <c r="B2704" s="13" t="s">
        <v>5</v>
      </c>
      <c r="C2704" s="13" t="s">
        <v>3190</v>
      </c>
      <c r="D2704" s="13" t="s">
        <v>6</v>
      </c>
      <c r="E2704">
        <v>4</v>
      </c>
      <c r="F2704">
        <v>2020</v>
      </c>
      <c r="G2704">
        <v>1</v>
      </c>
      <c r="H2704" s="13" t="s">
        <v>6975</v>
      </c>
      <c r="I2704">
        <v>1</v>
      </c>
      <c r="J2704">
        <v>1</v>
      </c>
      <c r="K2704">
        <v>0</v>
      </c>
      <c r="L2704">
        <v>447</v>
      </c>
    </row>
    <row r="2705" spans="1:12" x14ac:dyDescent="0.3">
      <c r="A2705">
        <v>12540119</v>
      </c>
      <c r="B2705" s="13" t="s">
        <v>3189</v>
      </c>
      <c r="C2705" s="13" t="s">
        <v>3190</v>
      </c>
      <c r="D2705" s="13" t="s">
        <v>3202</v>
      </c>
      <c r="E2705">
        <v>4</v>
      </c>
      <c r="F2705">
        <v>2020</v>
      </c>
      <c r="G2705">
        <v>1</v>
      </c>
      <c r="H2705" s="13" t="s">
        <v>6975</v>
      </c>
      <c r="I2705">
        <v>2</v>
      </c>
      <c r="J2705">
        <v>0</v>
      </c>
      <c r="K2705">
        <v>1</v>
      </c>
      <c r="L2705">
        <v>830</v>
      </c>
    </row>
    <row r="2706" spans="1:12" x14ac:dyDescent="0.3">
      <c r="A2706">
        <v>12540120</v>
      </c>
      <c r="B2706" s="13" t="s">
        <v>5</v>
      </c>
      <c r="C2706" s="13" t="s">
        <v>3191</v>
      </c>
      <c r="D2706" s="13" t="s">
        <v>3202</v>
      </c>
      <c r="E2706">
        <v>4</v>
      </c>
      <c r="F2706">
        <v>2020</v>
      </c>
      <c r="G2706">
        <v>0</v>
      </c>
      <c r="H2706" s="13" t="s">
        <v>6975</v>
      </c>
      <c r="I2706">
        <v>4</v>
      </c>
      <c r="J2706">
        <v>0</v>
      </c>
      <c r="K2706">
        <v>1</v>
      </c>
      <c r="L2706">
        <v>2132</v>
      </c>
    </row>
    <row r="2707" spans="1:12" x14ac:dyDescent="0.3">
      <c r="A2707">
        <v>12540121</v>
      </c>
      <c r="B2707" s="13" t="s">
        <v>3189</v>
      </c>
      <c r="C2707" s="13" t="s">
        <v>3191</v>
      </c>
      <c r="D2707" s="13" t="s">
        <v>6</v>
      </c>
      <c r="E2707">
        <v>4</v>
      </c>
      <c r="F2707">
        <v>2020</v>
      </c>
      <c r="G2707">
        <v>0</v>
      </c>
      <c r="H2707" s="13" t="s">
        <v>6975</v>
      </c>
      <c r="I2707">
        <v>1</v>
      </c>
      <c r="J2707">
        <v>1</v>
      </c>
      <c r="K2707">
        <v>0</v>
      </c>
      <c r="L2707">
        <v>539</v>
      </c>
    </row>
    <row r="2708" spans="1:12" x14ac:dyDescent="0.3">
      <c r="A2708">
        <v>12540122</v>
      </c>
      <c r="B2708" s="13" t="s">
        <v>5</v>
      </c>
      <c r="C2708" s="13" t="s">
        <v>3191</v>
      </c>
      <c r="D2708" s="13" t="s">
        <v>6</v>
      </c>
      <c r="E2708">
        <v>4</v>
      </c>
      <c r="F2708">
        <v>2020</v>
      </c>
      <c r="G2708">
        <v>1</v>
      </c>
      <c r="H2708" s="13" t="s">
        <v>6975</v>
      </c>
      <c r="I2708">
        <v>1</v>
      </c>
      <c r="J2708">
        <v>1</v>
      </c>
      <c r="K2708">
        <v>0</v>
      </c>
      <c r="L2708">
        <v>539</v>
      </c>
    </row>
    <row r="2709" spans="1:12" x14ac:dyDescent="0.3">
      <c r="A2709">
        <v>12540123</v>
      </c>
      <c r="B2709" s="13" t="s">
        <v>3189</v>
      </c>
      <c r="C2709" s="13" t="s">
        <v>3191</v>
      </c>
      <c r="D2709" s="13" t="s">
        <v>3201</v>
      </c>
      <c r="E2709">
        <v>4</v>
      </c>
      <c r="F2709">
        <v>2020</v>
      </c>
      <c r="G2709">
        <v>1</v>
      </c>
      <c r="H2709" s="13" t="s">
        <v>6975</v>
      </c>
      <c r="I2709">
        <v>1</v>
      </c>
      <c r="J2709">
        <v>1</v>
      </c>
      <c r="K2709">
        <v>0</v>
      </c>
      <c r="L2709">
        <v>506</v>
      </c>
    </row>
    <row r="2710" spans="1:12" x14ac:dyDescent="0.3">
      <c r="A2710">
        <v>12540124</v>
      </c>
      <c r="B2710" s="13" t="s">
        <v>5</v>
      </c>
      <c r="C2710" s="13" t="s">
        <v>3191</v>
      </c>
      <c r="D2710" s="13" t="s">
        <v>3201</v>
      </c>
      <c r="E2710">
        <v>4</v>
      </c>
      <c r="F2710">
        <v>2020</v>
      </c>
      <c r="G2710">
        <v>1</v>
      </c>
      <c r="H2710" s="13" t="s">
        <v>6975</v>
      </c>
      <c r="I2710">
        <v>1</v>
      </c>
      <c r="J2710">
        <v>1</v>
      </c>
      <c r="K2710">
        <v>0</v>
      </c>
      <c r="L2710">
        <v>540</v>
      </c>
    </row>
    <row r="2711" spans="1:12" x14ac:dyDescent="0.3">
      <c r="A2711">
        <v>12540125</v>
      </c>
      <c r="B2711" s="13" t="s">
        <v>3189</v>
      </c>
      <c r="C2711" s="13" t="s">
        <v>3191</v>
      </c>
      <c r="D2711" s="13" t="s">
        <v>3202</v>
      </c>
      <c r="E2711">
        <v>4</v>
      </c>
      <c r="F2711">
        <v>2020</v>
      </c>
      <c r="G2711">
        <v>1</v>
      </c>
      <c r="H2711" s="13" t="s">
        <v>6975</v>
      </c>
      <c r="I2711">
        <v>1</v>
      </c>
      <c r="J2711">
        <v>1</v>
      </c>
      <c r="K2711">
        <v>0</v>
      </c>
      <c r="L2711">
        <v>278</v>
      </c>
    </row>
    <row r="2712" spans="1:12" x14ac:dyDescent="0.3">
      <c r="A2712">
        <v>12540126</v>
      </c>
      <c r="B2712" s="13" t="s">
        <v>5</v>
      </c>
      <c r="C2712" s="13" t="s">
        <v>3191</v>
      </c>
      <c r="D2712" s="13" t="s">
        <v>3203</v>
      </c>
      <c r="E2712">
        <v>4</v>
      </c>
      <c r="F2712">
        <v>2020</v>
      </c>
      <c r="G2712">
        <v>0</v>
      </c>
      <c r="H2712" s="13" t="s">
        <v>6975</v>
      </c>
      <c r="I2712">
        <v>1</v>
      </c>
      <c r="J2712">
        <v>1</v>
      </c>
      <c r="K2712">
        <v>0</v>
      </c>
      <c r="L2712">
        <v>168</v>
      </c>
    </row>
    <row r="2713" spans="1:12" x14ac:dyDescent="0.3">
      <c r="A2713">
        <v>12540127</v>
      </c>
      <c r="B2713" s="13" t="s">
        <v>3189</v>
      </c>
      <c r="C2713" s="13" t="s">
        <v>3191</v>
      </c>
      <c r="D2713" s="13" t="s">
        <v>3203</v>
      </c>
      <c r="E2713">
        <v>4</v>
      </c>
      <c r="F2713">
        <v>2020</v>
      </c>
      <c r="G2713">
        <v>1</v>
      </c>
      <c r="H2713" s="13" t="s">
        <v>6975</v>
      </c>
      <c r="I2713">
        <v>1</v>
      </c>
      <c r="J2713">
        <v>1</v>
      </c>
      <c r="K2713">
        <v>0</v>
      </c>
      <c r="L2713">
        <v>383</v>
      </c>
    </row>
    <row r="2714" spans="1:12" x14ac:dyDescent="0.3">
      <c r="A2714">
        <v>12540128</v>
      </c>
      <c r="B2714" s="13" t="s">
        <v>5</v>
      </c>
      <c r="C2714" s="13" t="s">
        <v>3191</v>
      </c>
      <c r="D2714" s="13" t="s">
        <v>3202</v>
      </c>
      <c r="E2714">
        <v>4</v>
      </c>
      <c r="F2714">
        <v>2020</v>
      </c>
      <c r="G2714">
        <v>0</v>
      </c>
      <c r="H2714" s="13" t="s">
        <v>6975</v>
      </c>
      <c r="I2714">
        <v>1</v>
      </c>
      <c r="J2714">
        <v>1</v>
      </c>
      <c r="K2714">
        <v>0</v>
      </c>
      <c r="L2714">
        <v>383</v>
      </c>
    </row>
    <row r="2715" spans="1:12" x14ac:dyDescent="0.3">
      <c r="A2715">
        <v>12540129</v>
      </c>
      <c r="B2715" s="13" t="s">
        <v>3189</v>
      </c>
      <c r="C2715" s="13" t="s">
        <v>3191</v>
      </c>
      <c r="D2715" s="13" t="s">
        <v>3201</v>
      </c>
      <c r="E2715">
        <v>4</v>
      </c>
      <c r="F2715">
        <v>2020</v>
      </c>
      <c r="G2715">
        <v>1</v>
      </c>
      <c r="H2715" s="13" t="s">
        <v>6975</v>
      </c>
      <c r="I2715">
        <v>1</v>
      </c>
      <c r="J2715">
        <v>1</v>
      </c>
      <c r="K2715">
        <v>0</v>
      </c>
      <c r="L2715">
        <v>345</v>
      </c>
    </row>
    <row r="2716" spans="1:12" x14ac:dyDescent="0.3">
      <c r="A2716">
        <v>12540130</v>
      </c>
      <c r="B2716" s="13" t="s">
        <v>5</v>
      </c>
      <c r="C2716" s="13" t="s">
        <v>3192</v>
      </c>
      <c r="D2716" s="13" t="s">
        <v>3201</v>
      </c>
      <c r="E2716">
        <v>4</v>
      </c>
      <c r="F2716">
        <v>2020</v>
      </c>
      <c r="G2716">
        <v>0</v>
      </c>
      <c r="H2716" s="13" t="s">
        <v>6975</v>
      </c>
      <c r="I2716">
        <v>1</v>
      </c>
      <c r="J2716">
        <v>1</v>
      </c>
      <c r="K2716">
        <v>0</v>
      </c>
      <c r="L2716">
        <v>457</v>
      </c>
    </row>
    <row r="2717" spans="1:12" x14ac:dyDescent="0.3">
      <c r="A2717">
        <v>12540131</v>
      </c>
      <c r="B2717" s="13" t="s">
        <v>3189</v>
      </c>
      <c r="C2717" s="13" t="s">
        <v>3192</v>
      </c>
      <c r="D2717" s="13" t="s">
        <v>3200</v>
      </c>
      <c r="E2717">
        <v>4</v>
      </c>
      <c r="F2717">
        <v>2020</v>
      </c>
      <c r="G2717">
        <v>1</v>
      </c>
      <c r="H2717" s="13" t="s">
        <v>6975</v>
      </c>
      <c r="I2717">
        <v>1</v>
      </c>
      <c r="J2717">
        <v>1</v>
      </c>
      <c r="K2717">
        <v>0</v>
      </c>
      <c r="L2717">
        <v>523</v>
      </c>
    </row>
    <row r="2718" spans="1:12" x14ac:dyDescent="0.3">
      <c r="A2718">
        <v>12540132</v>
      </c>
      <c r="B2718" s="13" t="s">
        <v>5</v>
      </c>
      <c r="C2718" s="13" t="s">
        <v>3192</v>
      </c>
      <c r="D2718" s="13" t="s">
        <v>6</v>
      </c>
      <c r="E2718">
        <v>4</v>
      </c>
      <c r="F2718">
        <v>2020</v>
      </c>
      <c r="G2718">
        <v>0</v>
      </c>
      <c r="H2718" s="13" t="s">
        <v>6975</v>
      </c>
      <c r="I2718">
        <v>1</v>
      </c>
      <c r="J2718">
        <v>1</v>
      </c>
      <c r="K2718">
        <v>0</v>
      </c>
      <c r="L2718">
        <v>478</v>
      </c>
    </row>
    <row r="2719" spans="1:12" x14ac:dyDescent="0.3">
      <c r="A2719">
        <v>12540133</v>
      </c>
      <c r="B2719" s="13" t="s">
        <v>3189</v>
      </c>
      <c r="C2719" s="13" t="s">
        <v>3192</v>
      </c>
      <c r="D2719" s="13" t="s">
        <v>6</v>
      </c>
      <c r="E2719">
        <v>4</v>
      </c>
      <c r="F2719">
        <v>2020</v>
      </c>
      <c r="G2719">
        <v>1</v>
      </c>
      <c r="H2719" s="13" t="s">
        <v>6975</v>
      </c>
      <c r="I2719">
        <v>1</v>
      </c>
      <c r="J2719">
        <v>1</v>
      </c>
      <c r="K2719">
        <v>0</v>
      </c>
      <c r="L2719">
        <v>538</v>
      </c>
    </row>
    <row r="2720" spans="1:12" x14ac:dyDescent="0.3">
      <c r="A2720">
        <v>12540134</v>
      </c>
      <c r="B2720" s="13" t="s">
        <v>5</v>
      </c>
      <c r="C2720" s="13" t="s">
        <v>3192</v>
      </c>
      <c r="D2720" s="13" t="s">
        <v>3202</v>
      </c>
      <c r="E2720">
        <v>4</v>
      </c>
      <c r="F2720">
        <v>2020</v>
      </c>
      <c r="G2720">
        <v>0</v>
      </c>
      <c r="H2720" s="13" t="s">
        <v>6975</v>
      </c>
      <c r="I2720">
        <v>1</v>
      </c>
      <c r="J2720">
        <v>1</v>
      </c>
      <c r="K2720">
        <v>0</v>
      </c>
      <c r="L2720">
        <v>228</v>
      </c>
    </row>
    <row r="2721" spans="1:12" x14ac:dyDescent="0.3">
      <c r="A2721">
        <v>12540135</v>
      </c>
      <c r="B2721" s="13" t="s">
        <v>3189</v>
      </c>
      <c r="C2721" s="13" t="s">
        <v>3192</v>
      </c>
      <c r="D2721" s="13" t="s">
        <v>6</v>
      </c>
      <c r="E2721">
        <v>4</v>
      </c>
      <c r="F2721">
        <v>2020</v>
      </c>
      <c r="G2721">
        <v>0</v>
      </c>
      <c r="H2721" s="13" t="s">
        <v>6975</v>
      </c>
      <c r="I2721">
        <v>1</v>
      </c>
      <c r="J2721">
        <v>1</v>
      </c>
      <c r="K2721">
        <v>0</v>
      </c>
      <c r="L2721">
        <v>317</v>
      </c>
    </row>
    <row r="2722" spans="1:12" x14ac:dyDescent="0.3">
      <c r="A2722">
        <v>12540136</v>
      </c>
      <c r="B2722" s="13" t="s">
        <v>5</v>
      </c>
      <c r="C2722" s="13" t="s">
        <v>3192</v>
      </c>
      <c r="D2722" s="13" t="s">
        <v>3201</v>
      </c>
      <c r="E2722">
        <v>4</v>
      </c>
      <c r="F2722">
        <v>2020</v>
      </c>
      <c r="G2722">
        <v>0</v>
      </c>
      <c r="H2722" s="13" t="s">
        <v>6975</v>
      </c>
      <c r="I2722">
        <v>1</v>
      </c>
      <c r="J2722">
        <v>1</v>
      </c>
      <c r="K2722">
        <v>0</v>
      </c>
      <c r="L2722">
        <v>383</v>
      </c>
    </row>
    <row r="2723" spans="1:12" x14ac:dyDescent="0.3">
      <c r="A2723">
        <v>12540137</v>
      </c>
      <c r="B2723" s="13" t="s">
        <v>3189</v>
      </c>
      <c r="C2723" s="13" t="s">
        <v>3192</v>
      </c>
      <c r="D2723" s="13" t="s">
        <v>3203</v>
      </c>
      <c r="E2723">
        <v>4</v>
      </c>
      <c r="F2723">
        <v>2020</v>
      </c>
      <c r="G2723">
        <v>0</v>
      </c>
      <c r="H2723" s="13" t="s">
        <v>6975</v>
      </c>
      <c r="I2723">
        <v>1</v>
      </c>
      <c r="J2723">
        <v>1</v>
      </c>
      <c r="K2723">
        <v>0</v>
      </c>
      <c r="L2723">
        <v>345</v>
      </c>
    </row>
    <row r="2724" spans="1:12" x14ac:dyDescent="0.3">
      <c r="A2724">
        <v>12540138</v>
      </c>
      <c r="B2724" s="13" t="s">
        <v>5</v>
      </c>
      <c r="C2724" s="13" t="s">
        <v>3192</v>
      </c>
      <c r="D2724" s="13" t="s">
        <v>3203</v>
      </c>
      <c r="E2724">
        <v>4</v>
      </c>
      <c r="F2724">
        <v>2020</v>
      </c>
      <c r="G2724">
        <v>1</v>
      </c>
      <c r="H2724" s="13" t="s">
        <v>6975</v>
      </c>
      <c r="I2724">
        <v>1</v>
      </c>
      <c r="J2724">
        <v>1</v>
      </c>
      <c r="K2724">
        <v>0</v>
      </c>
      <c r="L2724">
        <v>447</v>
      </c>
    </row>
    <row r="2725" spans="1:12" x14ac:dyDescent="0.3">
      <c r="A2725">
        <v>12540141</v>
      </c>
      <c r="B2725" s="13" t="s">
        <v>3189</v>
      </c>
      <c r="C2725" s="13" t="s">
        <v>3193</v>
      </c>
      <c r="D2725" s="13" t="s">
        <v>6</v>
      </c>
      <c r="E2725">
        <v>4</v>
      </c>
      <c r="F2725">
        <v>2020</v>
      </c>
      <c r="G2725">
        <v>1</v>
      </c>
      <c r="H2725" s="13" t="s">
        <v>6975</v>
      </c>
      <c r="I2725">
        <v>1</v>
      </c>
      <c r="J2725">
        <v>1</v>
      </c>
      <c r="K2725">
        <v>0</v>
      </c>
      <c r="L2725">
        <v>636</v>
      </c>
    </row>
    <row r="2726" spans="1:12" x14ac:dyDescent="0.3">
      <c r="A2726">
        <v>12540142</v>
      </c>
      <c r="B2726" s="13" t="s">
        <v>5</v>
      </c>
      <c r="C2726" s="13" t="s">
        <v>3193</v>
      </c>
      <c r="D2726" s="13" t="s">
        <v>6</v>
      </c>
      <c r="E2726">
        <v>4</v>
      </c>
      <c r="F2726">
        <v>2020</v>
      </c>
      <c r="G2726">
        <v>1</v>
      </c>
      <c r="H2726" s="13" t="s">
        <v>6975</v>
      </c>
      <c r="I2726">
        <v>1</v>
      </c>
      <c r="J2726">
        <v>1</v>
      </c>
      <c r="K2726">
        <v>0</v>
      </c>
      <c r="L2726">
        <v>592</v>
      </c>
    </row>
    <row r="2727" spans="1:12" x14ac:dyDescent="0.3">
      <c r="A2727">
        <v>12540143</v>
      </c>
      <c r="B2727" s="13" t="s">
        <v>3189</v>
      </c>
      <c r="C2727" s="13" t="s">
        <v>3193</v>
      </c>
      <c r="D2727" s="13" t="s">
        <v>3201</v>
      </c>
      <c r="E2727">
        <v>4</v>
      </c>
      <c r="F2727">
        <v>2020</v>
      </c>
      <c r="G2727">
        <v>0</v>
      </c>
      <c r="H2727" s="13" t="s">
        <v>6975</v>
      </c>
      <c r="I2727">
        <v>1</v>
      </c>
      <c r="J2727">
        <v>1</v>
      </c>
      <c r="K2727">
        <v>0</v>
      </c>
      <c r="L2727">
        <v>312</v>
      </c>
    </row>
    <row r="2728" spans="1:12" x14ac:dyDescent="0.3">
      <c r="A2728">
        <v>12540144</v>
      </c>
      <c r="B2728" s="13" t="s">
        <v>5</v>
      </c>
      <c r="C2728" s="13" t="s">
        <v>3193</v>
      </c>
      <c r="D2728" s="13" t="s">
        <v>3202</v>
      </c>
      <c r="E2728">
        <v>4</v>
      </c>
      <c r="F2728">
        <v>2020</v>
      </c>
      <c r="G2728">
        <v>1</v>
      </c>
      <c r="H2728" s="13" t="s">
        <v>6975</v>
      </c>
      <c r="I2728">
        <v>1</v>
      </c>
      <c r="J2728">
        <v>1</v>
      </c>
      <c r="K2728">
        <v>0</v>
      </c>
      <c r="L2728">
        <v>187</v>
      </c>
    </row>
    <row r="2729" spans="1:12" x14ac:dyDescent="0.3">
      <c r="A2729">
        <v>12540190</v>
      </c>
      <c r="B2729" s="13" t="s">
        <v>5</v>
      </c>
      <c r="C2729" s="13" t="s">
        <v>3198</v>
      </c>
      <c r="D2729" s="13" t="s">
        <v>6</v>
      </c>
      <c r="E2729">
        <v>4</v>
      </c>
      <c r="F2729">
        <v>2020</v>
      </c>
      <c r="G2729">
        <v>0</v>
      </c>
      <c r="H2729" s="13" t="s">
        <v>6975</v>
      </c>
      <c r="I2729">
        <v>2</v>
      </c>
      <c r="J2729">
        <v>0</v>
      </c>
      <c r="K2729">
        <v>1</v>
      </c>
      <c r="L2729">
        <v>830</v>
      </c>
    </row>
    <row r="2730" spans="1:12" x14ac:dyDescent="0.3">
      <c r="A2730">
        <v>12350101</v>
      </c>
      <c r="B2730" s="13" t="s">
        <v>3189</v>
      </c>
      <c r="C2730" s="13" t="s">
        <v>3199</v>
      </c>
      <c r="D2730" s="13" t="s">
        <v>6</v>
      </c>
      <c r="E2730">
        <v>4</v>
      </c>
      <c r="F2730">
        <v>2020</v>
      </c>
      <c r="G2730">
        <v>0</v>
      </c>
      <c r="H2730" s="13" t="s">
        <v>6975</v>
      </c>
      <c r="I2730">
        <v>1</v>
      </c>
      <c r="J2730">
        <v>1</v>
      </c>
      <c r="K2730">
        <v>0</v>
      </c>
      <c r="L2730">
        <v>436</v>
      </c>
    </row>
    <row r="2731" spans="1:12" x14ac:dyDescent="0.3">
      <c r="A2731">
        <v>12350102</v>
      </c>
      <c r="B2731" s="13" t="s">
        <v>5</v>
      </c>
      <c r="C2731" s="13" t="s">
        <v>3199</v>
      </c>
      <c r="D2731" s="13" t="s">
        <v>3201</v>
      </c>
      <c r="E2731">
        <v>4</v>
      </c>
      <c r="F2731">
        <v>2020</v>
      </c>
      <c r="G2731">
        <v>1</v>
      </c>
      <c r="H2731" s="13" t="s">
        <v>6975</v>
      </c>
      <c r="I2731">
        <v>1</v>
      </c>
      <c r="J2731">
        <v>1</v>
      </c>
      <c r="K2731">
        <v>0</v>
      </c>
      <c r="L2731">
        <v>636</v>
      </c>
    </row>
    <row r="2732" spans="1:12" x14ac:dyDescent="0.3">
      <c r="A2732">
        <v>12350103</v>
      </c>
      <c r="B2732" s="13" t="s">
        <v>3189</v>
      </c>
      <c r="C2732" s="13" t="s">
        <v>3199</v>
      </c>
      <c r="D2732" s="13" t="s">
        <v>3202</v>
      </c>
      <c r="E2732">
        <v>4</v>
      </c>
      <c r="F2732">
        <v>2020</v>
      </c>
      <c r="G2732">
        <v>0</v>
      </c>
      <c r="H2732" s="13" t="s">
        <v>6975</v>
      </c>
      <c r="I2732">
        <v>1</v>
      </c>
      <c r="J2732">
        <v>1</v>
      </c>
      <c r="K2732">
        <v>0</v>
      </c>
      <c r="L2732">
        <v>488</v>
      </c>
    </row>
    <row r="2733" spans="1:12" x14ac:dyDescent="0.3">
      <c r="A2733">
        <v>12350104</v>
      </c>
      <c r="B2733" s="13" t="s">
        <v>5</v>
      </c>
      <c r="C2733" s="13" t="s">
        <v>3199</v>
      </c>
      <c r="D2733" s="13" t="s">
        <v>3202</v>
      </c>
      <c r="E2733">
        <v>4</v>
      </c>
      <c r="F2733">
        <v>2020</v>
      </c>
      <c r="G2733">
        <v>1</v>
      </c>
      <c r="H2733" s="13" t="s">
        <v>6975</v>
      </c>
      <c r="I2733">
        <v>1</v>
      </c>
      <c r="J2733">
        <v>1</v>
      </c>
      <c r="K2733">
        <v>0</v>
      </c>
      <c r="L2733">
        <v>506</v>
      </c>
    </row>
    <row r="2734" spans="1:12" x14ac:dyDescent="0.3">
      <c r="A2734">
        <v>12350105</v>
      </c>
      <c r="B2734" s="13" t="s">
        <v>3189</v>
      </c>
      <c r="C2734" s="13" t="s">
        <v>3199</v>
      </c>
      <c r="D2734" s="13" t="s">
        <v>3200</v>
      </c>
      <c r="E2734">
        <v>4</v>
      </c>
      <c r="F2734">
        <v>2020</v>
      </c>
      <c r="G2734">
        <v>1</v>
      </c>
      <c r="H2734" s="13" t="s">
        <v>6975</v>
      </c>
      <c r="I2734">
        <v>1</v>
      </c>
      <c r="J2734">
        <v>1</v>
      </c>
      <c r="K2734">
        <v>0</v>
      </c>
      <c r="L2734">
        <v>492</v>
      </c>
    </row>
    <row r="2735" spans="1:12" x14ac:dyDescent="0.3">
      <c r="A2735">
        <v>12350106</v>
      </c>
      <c r="B2735" s="13" t="s">
        <v>5</v>
      </c>
      <c r="C2735" s="13" t="s">
        <v>3199</v>
      </c>
      <c r="D2735" s="13" t="s">
        <v>6</v>
      </c>
      <c r="E2735">
        <v>4</v>
      </c>
      <c r="F2735">
        <v>2020</v>
      </c>
      <c r="G2735">
        <v>0</v>
      </c>
      <c r="H2735" s="13" t="s">
        <v>6975</v>
      </c>
      <c r="I2735">
        <v>1</v>
      </c>
      <c r="J2735">
        <v>1</v>
      </c>
      <c r="K2735">
        <v>0</v>
      </c>
      <c r="L2735">
        <v>539</v>
      </c>
    </row>
    <row r="2736" spans="1:12" x14ac:dyDescent="0.3">
      <c r="A2736">
        <v>12350107</v>
      </c>
      <c r="B2736" s="13" t="s">
        <v>3189</v>
      </c>
      <c r="C2736" s="13" t="s">
        <v>3199</v>
      </c>
      <c r="D2736" s="13" t="s">
        <v>3203</v>
      </c>
      <c r="E2736">
        <v>4</v>
      </c>
      <c r="F2736">
        <v>2020</v>
      </c>
      <c r="G2736">
        <v>1</v>
      </c>
      <c r="H2736" s="13" t="s">
        <v>6975</v>
      </c>
      <c r="I2736">
        <v>1</v>
      </c>
      <c r="J2736">
        <v>1</v>
      </c>
      <c r="K2736">
        <v>0</v>
      </c>
      <c r="L2736">
        <v>488</v>
      </c>
    </row>
    <row r="2737" spans="1:12" x14ac:dyDescent="0.3">
      <c r="A2737">
        <v>12350108</v>
      </c>
      <c r="B2737" s="13" t="s">
        <v>5</v>
      </c>
      <c r="C2737" s="13" t="s">
        <v>3199</v>
      </c>
      <c r="D2737" s="13" t="s">
        <v>6</v>
      </c>
      <c r="E2737">
        <v>4</v>
      </c>
      <c r="F2737">
        <v>2020</v>
      </c>
      <c r="G2737">
        <v>1</v>
      </c>
      <c r="H2737" s="13" t="s">
        <v>6975</v>
      </c>
      <c r="I2737">
        <v>1</v>
      </c>
      <c r="J2737">
        <v>1</v>
      </c>
      <c r="K2737">
        <v>0</v>
      </c>
      <c r="L2737">
        <v>312</v>
      </c>
    </row>
    <row r="2738" spans="1:12" x14ac:dyDescent="0.3">
      <c r="A2738">
        <v>12350109</v>
      </c>
      <c r="B2738" s="13" t="s">
        <v>3189</v>
      </c>
      <c r="C2738" s="13" t="s">
        <v>3199</v>
      </c>
      <c r="D2738" s="13" t="s">
        <v>3201</v>
      </c>
      <c r="E2738">
        <v>4</v>
      </c>
      <c r="F2738">
        <v>2020</v>
      </c>
      <c r="G2738">
        <v>1</v>
      </c>
      <c r="H2738" s="13" t="s">
        <v>6975</v>
      </c>
      <c r="I2738">
        <v>1</v>
      </c>
      <c r="J2738">
        <v>1</v>
      </c>
      <c r="K2738">
        <v>0</v>
      </c>
      <c r="L2738">
        <v>180</v>
      </c>
    </row>
    <row r="2739" spans="1:12" x14ac:dyDescent="0.3">
      <c r="A2739">
        <v>12350110</v>
      </c>
      <c r="B2739" s="13" t="s">
        <v>5</v>
      </c>
      <c r="C2739" s="13" t="s">
        <v>3190</v>
      </c>
      <c r="D2739" s="13" t="s">
        <v>6</v>
      </c>
      <c r="E2739">
        <v>4</v>
      </c>
      <c r="F2739">
        <v>2020</v>
      </c>
      <c r="G2739">
        <v>1</v>
      </c>
      <c r="H2739" s="13" t="s">
        <v>6975</v>
      </c>
      <c r="I2739">
        <v>2</v>
      </c>
      <c r="J2739">
        <v>0</v>
      </c>
      <c r="K2739">
        <v>1</v>
      </c>
      <c r="L2739">
        <v>967</v>
      </c>
    </row>
    <row r="2740" spans="1:12" x14ac:dyDescent="0.3">
      <c r="A2740">
        <v>12350111</v>
      </c>
      <c r="B2740" s="13" t="s">
        <v>3189</v>
      </c>
      <c r="C2740" s="13" t="s">
        <v>3190</v>
      </c>
      <c r="D2740" s="13" t="s">
        <v>3201</v>
      </c>
      <c r="E2740">
        <v>4</v>
      </c>
      <c r="F2740">
        <v>2020</v>
      </c>
      <c r="G2740">
        <v>0</v>
      </c>
      <c r="H2740" s="13" t="s">
        <v>6975</v>
      </c>
      <c r="I2740">
        <v>1</v>
      </c>
      <c r="J2740">
        <v>1</v>
      </c>
      <c r="K2740">
        <v>0</v>
      </c>
      <c r="L2740">
        <v>506</v>
      </c>
    </row>
    <row r="2741" spans="1:12" x14ac:dyDescent="0.3">
      <c r="A2741">
        <v>12350112</v>
      </c>
      <c r="B2741" s="13" t="s">
        <v>5</v>
      </c>
      <c r="C2741" s="13" t="s">
        <v>3190</v>
      </c>
      <c r="D2741" s="13" t="s">
        <v>3201</v>
      </c>
      <c r="E2741">
        <v>4</v>
      </c>
      <c r="F2741">
        <v>2020</v>
      </c>
      <c r="G2741">
        <v>0</v>
      </c>
      <c r="H2741" s="13" t="s">
        <v>6975</v>
      </c>
      <c r="I2741">
        <v>1</v>
      </c>
      <c r="J2741">
        <v>1</v>
      </c>
      <c r="K2741">
        <v>0</v>
      </c>
      <c r="L2741">
        <v>539</v>
      </c>
    </row>
    <row r="2742" spans="1:12" x14ac:dyDescent="0.3">
      <c r="A2742">
        <v>12350113</v>
      </c>
      <c r="B2742" s="13" t="s">
        <v>3189</v>
      </c>
      <c r="C2742" s="13" t="s">
        <v>3190</v>
      </c>
      <c r="D2742" s="13" t="s">
        <v>6</v>
      </c>
      <c r="E2742">
        <v>4</v>
      </c>
      <c r="F2742">
        <v>2020</v>
      </c>
      <c r="G2742">
        <v>1</v>
      </c>
      <c r="H2742" s="13" t="s">
        <v>6975</v>
      </c>
      <c r="I2742">
        <v>1</v>
      </c>
      <c r="J2742">
        <v>1</v>
      </c>
      <c r="K2742">
        <v>0</v>
      </c>
      <c r="L2742">
        <v>538</v>
      </c>
    </row>
    <row r="2743" spans="1:12" x14ac:dyDescent="0.3">
      <c r="A2743">
        <v>12350114</v>
      </c>
      <c r="B2743" s="13" t="s">
        <v>5</v>
      </c>
      <c r="C2743" s="13" t="s">
        <v>3190</v>
      </c>
      <c r="D2743" s="13" t="s">
        <v>3202</v>
      </c>
      <c r="E2743">
        <v>4</v>
      </c>
      <c r="F2743">
        <v>2020</v>
      </c>
      <c r="G2743">
        <v>0</v>
      </c>
      <c r="H2743" s="13" t="s">
        <v>6975</v>
      </c>
      <c r="I2743">
        <v>1</v>
      </c>
      <c r="J2743">
        <v>1</v>
      </c>
      <c r="K2743">
        <v>0</v>
      </c>
      <c r="L2743">
        <v>523</v>
      </c>
    </row>
    <row r="2744" spans="1:12" x14ac:dyDescent="0.3">
      <c r="A2744">
        <v>12350120</v>
      </c>
      <c r="B2744" s="13" t="s">
        <v>5</v>
      </c>
      <c r="C2744" s="13" t="s">
        <v>3191</v>
      </c>
      <c r="D2744" s="13" t="s">
        <v>6</v>
      </c>
      <c r="E2744">
        <v>4</v>
      </c>
      <c r="F2744">
        <v>2020</v>
      </c>
      <c r="G2744">
        <v>1</v>
      </c>
      <c r="H2744" s="13" t="s">
        <v>6975</v>
      </c>
      <c r="I2744">
        <v>2</v>
      </c>
      <c r="J2744">
        <v>0</v>
      </c>
      <c r="K2744">
        <v>1</v>
      </c>
      <c r="L2744">
        <v>1131</v>
      </c>
    </row>
    <row r="2745" spans="1:12" x14ac:dyDescent="0.3">
      <c r="A2745">
        <v>12350121</v>
      </c>
      <c r="B2745" s="13" t="s">
        <v>3189</v>
      </c>
      <c r="C2745" s="13" t="s">
        <v>3191</v>
      </c>
      <c r="D2745" s="13" t="s">
        <v>3202</v>
      </c>
      <c r="E2745">
        <v>4</v>
      </c>
      <c r="F2745">
        <v>2020</v>
      </c>
      <c r="G2745">
        <v>0</v>
      </c>
      <c r="H2745" s="13" t="s">
        <v>6975</v>
      </c>
      <c r="I2745">
        <v>1</v>
      </c>
      <c r="J2745">
        <v>1</v>
      </c>
      <c r="K2745">
        <v>0</v>
      </c>
      <c r="L2745">
        <v>538</v>
      </c>
    </row>
    <row r="2746" spans="1:12" x14ac:dyDescent="0.3">
      <c r="A2746">
        <v>12350122</v>
      </c>
      <c r="B2746" s="13" t="s">
        <v>5</v>
      </c>
      <c r="C2746" s="13" t="s">
        <v>3191</v>
      </c>
      <c r="D2746" s="13" t="s">
        <v>3200</v>
      </c>
      <c r="E2746">
        <v>4</v>
      </c>
      <c r="F2746">
        <v>2020</v>
      </c>
      <c r="G2746">
        <v>1</v>
      </c>
      <c r="H2746" s="13" t="s">
        <v>6975</v>
      </c>
      <c r="I2746">
        <v>1</v>
      </c>
      <c r="J2746">
        <v>1</v>
      </c>
      <c r="K2746">
        <v>0</v>
      </c>
      <c r="L2746">
        <v>440</v>
      </c>
    </row>
    <row r="2747" spans="1:12" x14ac:dyDescent="0.3">
      <c r="A2747">
        <v>12350123</v>
      </c>
      <c r="B2747" s="13" t="s">
        <v>3189</v>
      </c>
      <c r="C2747" s="13" t="s">
        <v>3191</v>
      </c>
      <c r="D2747" s="13" t="s">
        <v>3200</v>
      </c>
      <c r="E2747">
        <v>4</v>
      </c>
      <c r="F2747">
        <v>2020</v>
      </c>
      <c r="G2747">
        <v>0</v>
      </c>
      <c r="H2747" s="13" t="s">
        <v>6975</v>
      </c>
      <c r="I2747">
        <v>1</v>
      </c>
      <c r="J2747">
        <v>1</v>
      </c>
      <c r="K2747">
        <v>0</v>
      </c>
      <c r="L2747">
        <v>592</v>
      </c>
    </row>
    <row r="2748" spans="1:12" x14ac:dyDescent="0.3">
      <c r="A2748">
        <v>12350124</v>
      </c>
      <c r="B2748" s="13" t="s">
        <v>5</v>
      </c>
      <c r="C2748" s="13" t="s">
        <v>3191</v>
      </c>
      <c r="D2748" s="13" t="s">
        <v>6</v>
      </c>
      <c r="E2748">
        <v>4</v>
      </c>
      <c r="F2748">
        <v>2020</v>
      </c>
      <c r="G2748">
        <v>0</v>
      </c>
      <c r="H2748" s="13" t="s">
        <v>6975</v>
      </c>
      <c r="I2748">
        <v>1</v>
      </c>
      <c r="J2748">
        <v>1</v>
      </c>
      <c r="K2748">
        <v>0</v>
      </c>
      <c r="L2748">
        <v>538</v>
      </c>
    </row>
    <row r="2749" spans="1:12" x14ac:dyDescent="0.3">
      <c r="A2749">
        <v>12350131</v>
      </c>
      <c r="B2749" s="13" t="s">
        <v>3189</v>
      </c>
      <c r="C2749" s="13" t="s">
        <v>3192</v>
      </c>
      <c r="D2749" s="13" t="s">
        <v>3201</v>
      </c>
      <c r="E2749">
        <v>3</v>
      </c>
      <c r="F2749">
        <v>2020</v>
      </c>
      <c r="G2749">
        <v>0</v>
      </c>
      <c r="H2749" s="13" t="s">
        <v>6975</v>
      </c>
      <c r="I2749">
        <v>1</v>
      </c>
      <c r="J2749">
        <v>1</v>
      </c>
      <c r="K2749">
        <v>0</v>
      </c>
      <c r="L2749">
        <v>387</v>
      </c>
    </row>
    <row r="2750" spans="1:12" x14ac:dyDescent="0.3">
      <c r="A2750">
        <v>12350132</v>
      </c>
      <c r="B2750" s="13" t="s">
        <v>5</v>
      </c>
      <c r="C2750" s="13" t="s">
        <v>3192</v>
      </c>
      <c r="D2750" s="13" t="s">
        <v>3202</v>
      </c>
      <c r="E2750">
        <v>3</v>
      </c>
      <c r="F2750">
        <v>2020</v>
      </c>
      <c r="G2750">
        <v>1</v>
      </c>
      <c r="H2750" s="13" t="s">
        <v>6975</v>
      </c>
      <c r="I2750">
        <v>1</v>
      </c>
      <c r="J2750">
        <v>1</v>
      </c>
      <c r="K2750">
        <v>0</v>
      </c>
      <c r="L2750">
        <v>579</v>
      </c>
    </row>
    <row r="2751" spans="1:12" x14ac:dyDescent="0.3">
      <c r="A2751">
        <v>12350133</v>
      </c>
      <c r="B2751" s="13" t="s">
        <v>3189</v>
      </c>
      <c r="C2751" s="13" t="s">
        <v>3192</v>
      </c>
      <c r="D2751" s="13" t="s">
        <v>3202</v>
      </c>
      <c r="E2751">
        <v>3</v>
      </c>
      <c r="F2751">
        <v>2020</v>
      </c>
      <c r="G2751">
        <v>1</v>
      </c>
      <c r="H2751" s="13" t="s">
        <v>6975</v>
      </c>
      <c r="I2751">
        <v>1</v>
      </c>
      <c r="J2751">
        <v>1</v>
      </c>
      <c r="K2751">
        <v>0</v>
      </c>
      <c r="L2751">
        <v>506</v>
      </c>
    </row>
    <row r="2752" spans="1:12" x14ac:dyDescent="0.3">
      <c r="A2752">
        <v>12350134</v>
      </c>
      <c r="B2752" s="13" t="s">
        <v>5</v>
      </c>
      <c r="C2752" s="13" t="s">
        <v>3192</v>
      </c>
      <c r="D2752" s="13" t="s">
        <v>6</v>
      </c>
      <c r="E2752">
        <v>3</v>
      </c>
      <c r="F2752">
        <v>2020</v>
      </c>
      <c r="G2752">
        <v>0</v>
      </c>
      <c r="H2752" s="13" t="s">
        <v>6975</v>
      </c>
      <c r="I2752">
        <v>1</v>
      </c>
      <c r="J2752">
        <v>1</v>
      </c>
      <c r="K2752">
        <v>0</v>
      </c>
      <c r="L2752">
        <v>492</v>
      </c>
    </row>
    <row r="2753" spans="1:12" x14ac:dyDescent="0.3">
      <c r="A2753">
        <v>12350135</v>
      </c>
      <c r="B2753" s="13" t="s">
        <v>3189</v>
      </c>
      <c r="C2753" s="13" t="s">
        <v>3192</v>
      </c>
      <c r="D2753" s="13" t="s">
        <v>3201</v>
      </c>
      <c r="E2753">
        <v>3</v>
      </c>
      <c r="F2753">
        <v>2020</v>
      </c>
      <c r="G2753">
        <v>0</v>
      </c>
      <c r="H2753" s="13" t="s">
        <v>6975</v>
      </c>
      <c r="I2753">
        <v>1</v>
      </c>
      <c r="J2753">
        <v>1</v>
      </c>
      <c r="K2753">
        <v>0</v>
      </c>
      <c r="L2753">
        <v>293</v>
      </c>
    </row>
    <row r="2754" spans="1:12" x14ac:dyDescent="0.3">
      <c r="A2754">
        <v>12350140</v>
      </c>
      <c r="B2754" s="13" t="s">
        <v>5</v>
      </c>
      <c r="C2754" s="13" t="s">
        <v>3193</v>
      </c>
      <c r="D2754" s="13" t="s">
        <v>6</v>
      </c>
      <c r="E2754">
        <v>3</v>
      </c>
      <c r="F2754">
        <v>2020</v>
      </c>
      <c r="G2754">
        <v>1</v>
      </c>
      <c r="H2754" s="13" t="s">
        <v>6975</v>
      </c>
      <c r="I2754">
        <v>1</v>
      </c>
      <c r="J2754">
        <v>1</v>
      </c>
      <c r="K2754">
        <v>0</v>
      </c>
      <c r="L2754">
        <v>436</v>
      </c>
    </row>
    <row r="2755" spans="1:12" x14ac:dyDescent="0.3">
      <c r="A2755">
        <v>12350141</v>
      </c>
      <c r="B2755" s="13" t="s">
        <v>3189</v>
      </c>
      <c r="C2755" s="13" t="s">
        <v>3193</v>
      </c>
      <c r="D2755" s="13" t="s">
        <v>6</v>
      </c>
      <c r="E2755">
        <v>3</v>
      </c>
      <c r="F2755">
        <v>2020</v>
      </c>
      <c r="G2755">
        <v>1</v>
      </c>
      <c r="H2755" s="13" t="s">
        <v>6975</v>
      </c>
      <c r="I2755">
        <v>1</v>
      </c>
      <c r="J2755">
        <v>1</v>
      </c>
      <c r="K2755">
        <v>0</v>
      </c>
      <c r="L2755">
        <v>507</v>
      </c>
    </row>
    <row r="2756" spans="1:12" x14ac:dyDescent="0.3">
      <c r="A2756">
        <v>12350142</v>
      </c>
      <c r="B2756" s="13" t="s">
        <v>5</v>
      </c>
      <c r="C2756" s="13" t="s">
        <v>3193</v>
      </c>
      <c r="D2756" s="13" t="s">
        <v>3200</v>
      </c>
      <c r="E2756">
        <v>3</v>
      </c>
      <c r="F2756">
        <v>2020</v>
      </c>
      <c r="G2756">
        <v>0</v>
      </c>
      <c r="H2756" s="13" t="s">
        <v>6975</v>
      </c>
      <c r="I2756">
        <v>1</v>
      </c>
      <c r="J2756">
        <v>1</v>
      </c>
      <c r="K2756">
        <v>0</v>
      </c>
      <c r="L2756">
        <v>538</v>
      </c>
    </row>
    <row r="2757" spans="1:12" x14ac:dyDescent="0.3">
      <c r="A2757">
        <v>12350150</v>
      </c>
      <c r="B2757" s="13" t="s">
        <v>5</v>
      </c>
      <c r="C2757" s="13" t="s">
        <v>3194</v>
      </c>
      <c r="D2757" s="13" t="s">
        <v>3201</v>
      </c>
      <c r="E2757">
        <v>3</v>
      </c>
      <c r="F2757">
        <v>2020</v>
      </c>
      <c r="G2757">
        <v>1</v>
      </c>
      <c r="H2757" s="13" t="s">
        <v>6975</v>
      </c>
      <c r="I2757">
        <v>2</v>
      </c>
      <c r="J2757">
        <v>0</v>
      </c>
      <c r="K2757">
        <v>1</v>
      </c>
      <c r="L2757">
        <v>946</v>
      </c>
    </row>
    <row r="2758" spans="1:12" x14ac:dyDescent="0.3">
      <c r="A2758">
        <v>12350151</v>
      </c>
      <c r="B2758" s="13" t="s">
        <v>3189</v>
      </c>
      <c r="C2758" s="13" t="s">
        <v>3194</v>
      </c>
      <c r="D2758" s="13" t="s">
        <v>3202</v>
      </c>
      <c r="E2758">
        <v>3</v>
      </c>
      <c r="F2758">
        <v>2020</v>
      </c>
      <c r="G2758">
        <v>0</v>
      </c>
      <c r="H2758" s="13" t="s">
        <v>6975</v>
      </c>
      <c r="I2758">
        <v>1</v>
      </c>
      <c r="J2758">
        <v>1</v>
      </c>
      <c r="K2758">
        <v>0</v>
      </c>
      <c r="L2758">
        <v>592</v>
      </c>
    </row>
    <row r="2759" spans="1:12" x14ac:dyDescent="0.3">
      <c r="A2759">
        <v>12350152</v>
      </c>
      <c r="B2759" s="13" t="s">
        <v>5</v>
      </c>
      <c r="C2759" s="13" t="s">
        <v>3194</v>
      </c>
      <c r="D2759" s="13" t="s">
        <v>6</v>
      </c>
      <c r="E2759">
        <v>3</v>
      </c>
      <c r="F2759">
        <v>2020</v>
      </c>
      <c r="G2759">
        <v>0</v>
      </c>
      <c r="H2759" s="13" t="s">
        <v>6975</v>
      </c>
      <c r="I2759">
        <v>1</v>
      </c>
      <c r="J2759">
        <v>1</v>
      </c>
      <c r="K2759">
        <v>0</v>
      </c>
      <c r="L2759">
        <v>478</v>
      </c>
    </row>
    <row r="2760" spans="1:12" x14ac:dyDescent="0.3">
      <c r="A2760">
        <v>12350153</v>
      </c>
      <c r="B2760" s="13" t="s">
        <v>3189</v>
      </c>
      <c r="C2760" s="13" t="s">
        <v>3194</v>
      </c>
      <c r="D2760" s="13" t="s">
        <v>6</v>
      </c>
      <c r="E2760">
        <v>3</v>
      </c>
      <c r="F2760">
        <v>2020</v>
      </c>
      <c r="G2760">
        <v>0</v>
      </c>
      <c r="H2760" s="13" t="s">
        <v>6975</v>
      </c>
      <c r="I2760">
        <v>1</v>
      </c>
      <c r="J2760">
        <v>1</v>
      </c>
      <c r="K2760">
        <v>0</v>
      </c>
      <c r="L2760">
        <v>284</v>
      </c>
    </row>
    <row r="2761" spans="1:12" x14ac:dyDescent="0.3">
      <c r="A2761">
        <v>12350154</v>
      </c>
      <c r="B2761" s="13" t="s">
        <v>5</v>
      </c>
      <c r="C2761" s="13" t="s">
        <v>3194</v>
      </c>
      <c r="D2761" s="13" t="s">
        <v>6</v>
      </c>
      <c r="E2761">
        <v>3</v>
      </c>
      <c r="F2761">
        <v>2020</v>
      </c>
      <c r="G2761">
        <v>0</v>
      </c>
      <c r="H2761" s="13" t="s">
        <v>6975</v>
      </c>
      <c r="I2761">
        <v>1</v>
      </c>
      <c r="J2761">
        <v>1</v>
      </c>
      <c r="K2761">
        <v>0</v>
      </c>
      <c r="L2761">
        <v>317</v>
      </c>
    </row>
    <row r="2762" spans="1:12" x14ac:dyDescent="0.3">
      <c r="A2762">
        <v>12350160</v>
      </c>
      <c r="B2762" s="13" t="s">
        <v>5</v>
      </c>
      <c r="C2762" s="13" t="s">
        <v>3195</v>
      </c>
      <c r="D2762" s="13" t="s">
        <v>3200</v>
      </c>
      <c r="E2762">
        <v>3</v>
      </c>
      <c r="F2762">
        <v>2020</v>
      </c>
      <c r="G2762">
        <v>1</v>
      </c>
      <c r="H2762" s="13" t="s">
        <v>6975</v>
      </c>
      <c r="I2762">
        <v>1</v>
      </c>
      <c r="J2762">
        <v>1</v>
      </c>
      <c r="K2762">
        <v>0</v>
      </c>
      <c r="L2762">
        <v>636</v>
      </c>
    </row>
    <row r="2763" spans="1:12" x14ac:dyDescent="0.3">
      <c r="A2763">
        <v>12350161</v>
      </c>
      <c r="B2763" s="13" t="s">
        <v>3189</v>
      </c>
      <c r="C2763" s="13" t="s">
        <v>3195</v>
      </c>
      <c r="D2763" s="13" t="s">
        <v>6</v>
      </c>
      <c r="E2763">
        <v>3</v>
      </c>
      <c r="F2763">
        <v>2020</v>
      </c>
      <c r="G2763">
        <v>1</v>
      </c>
      <c r="H2763" s="13" t="s">
        <v>6975</v>
      </c>
      <c r="I2763">
        <v>1</v>
      </c>
      <c r="J2763">
        <v>1</v>
      </c>
      <c r="K2763">
        <v>0</v>
      </c>
      <c r="L2763">
        <v>284</v>
      </c>
    </row>
    <row r="2764" spans="1:12" x14ac:dyDescent="0.3">
      <c r="A2764">
        <v>12350162</v>
      </c>
      <c r="B2764" s="13" t="s">
        <v>5</v>
      </c>
      <c r="C2764" s="13" t="s">
        <v>3195</v>
      </c>
      <c r="D2764" s="13" t="s">
        <v>3201</v>
      </c>
      <c r="E2764">
        <v>3</v>
      </c>
      <c r="F2764">
        <v>2020</v>
      </c>
      <c r="G2764">
        <v>0</v>
      </c>
      <c r="H2764" s="13" t="s">
        <v>6975</v>
      </c>
      <c r="I2764">
        <v>1</v>
      </c>
      <c r="J2764">
        <v>1</v>
      </c>
      <c r="K2764">
        <v>0</v>
      </c>
      <c r="L2764">
        <v>228</v>
      </c>
    </row>
    <row r="2765" spans="1:12" x14ac:dyDescent="0.3">
      <c r="A2765">
        <v>12350163</v>
      </c>
      <c r="B2765" s="13" t="s">
        <v>3189</v>
      </c>
      <c r="C2765" s="13" t="s">
        <v>3195</v>
      </c>
      <c r="D2765" s="13" t="s">
        <v>3201</v>
      </c>
      <c r="E2765">
        <v>3</v>
      </c>
      <c r="F2765">
        <v>2020</v>
      </c>
      <c r="G2765">
        <v>1</v>
      </c>
      <c r="H2765" s="13" t="s">
        <v>6975</v>
      </c>
      <c r="I2765">
        <v>1</v>
      </c>
      <c r="J2765">
        <v>1</v>
      </c>
      <c r="K2765">
        <v>0</v>
      </c>
      <c r="L2765">
        <v>180</v>
      </c>
    </row>
    <row r="2766" spans="1:12" x14ac:dyDescent="0.3">
      <c r="A2766">
        <v>12350170</v>
      </c>
      <c r="B2766" s="13" t="s">
        <v>5</v>
      </c>
      <c r="C2766" s="13" t="s">
        <v>3196</v>
      </c>
      <c r="D2766" s="13" t="s">
        <v>6</v>
      </c>
      <c r="E2766">
        <v>3</v>
      </c>
      <c r="F2766">
        <v>2020</v>
      </c>
      <c r="G2766">
        <v>0</v>
      </c>
      <c r="H2766" s="13" t="s">
        <v>6975</v>
      </c>
      <c r="I2766">
        <v>2</v>
      </c>
      <c r="J2766">
        <v>0</v>
      </c>
      <c r="K2766">
        <v>1</v>
      </c>
      <c r="L2766">
        <v>1175</v>
      </c>
    </row>
    <row r="2767" spans="1:12" x14ac:dyDescent="0.3">
      <c r="A2767">
        <v>12350171</v>
      </c>
      <c r="B2767" s="13" t="s">
        <v>3189</v>
      </c>
      <c r="C2767" s="13" t="s">
        <v>3196</v>
      </c>
      <c r="D2767" s="13" t="s">
        <v>6</v>
      </c>
      <c r="E2767">
        <v>3</v>
      </c>
      <c r="F2767">
        <v>2020</v>
      </c>
      <c r="G2767">
        <v>0</v>
      </c>
      <c r="H2767" s="13" t="s">
        <v>6975</v>
      </c>
      <c r="I2767">
        <v>1</v>
      </c>
      <c r="J2767">
        <v>1</v>
      </c>
      <c r="K2767">
        <v>0</v>
      </c>
      <c r="L2767">
        <v>317</v>
      </c>
    </row>
    <row r="2768" spans="1:12" x14ac:dyDescent="0.3">
      <c r="A2768">
        <v>12350172</v>
      </c>
      <c r="B2768" s="13" t="s">
        <v>5</v>
      </c>
      <c r="C2768" s="13" t="s">
        <v>3196</v>
      </c>
      <c r="D2768" s="13" t="s">
        <v>6</v>
      </c>
      <c r="E2768">
        <v>3</v>
      </c>
      <c r="F2768">
        <v>2020</v>
      </c>
      <c r="G2768">
        <v>1</v>
      </c>
      <c r="H2768" s="13" t="s">
        <v>6975</v>
      </c>
      <c r="I2768">
        <v>1</v>
      </c>
      <c r="J2768">
        <v>1</v>
      </c>
      <c r="K2768">
        <v>0</v>
      </c>
      <c r="L2768">
        <v>293</v>
      </c>
    </row>
    <row r="2769" spans="1:12" x14ac:dyDescent="0.3">
      <c r="A2769">
        <v>12350173</v>
      </c>
      <c r="B2769" s="13" t="s">
        <v>3189</v>
      </c>
      <c r="C2769" s="13" t="s">
        <v>3196</v>
      </c>
      <c r="D2769" s="13" t="s">
        <v>3201</v>
      </c>
      <c r="E2769">
        <v>3</v>
      </c>
      <c r="F2769">
        <v>2020</v>
      </c>
      <c r="G2769">
        <v>1</v>
      </c>
      <c r="H2769" s="13" t="s">
        <v>6975</v>
      </c>
      <c r="I2769">
        <v>1</v>
      </c>
      <c r="J2769">
        <v>1</v>
      </c>
      <c r="K2769">
        <v>0</v>
      </c>
      <c r="L2769">
        <v>447</v>
      </c>
    </row>
    <row r="2770" spans="1:12" x14ac:dyDescent="0.3">
      <c r="A2770">
        <v>12350174</v>
      </c>
      <c r="B2770" s="13" t="s">
        <v>5</v>
      </c>
      <c r="C2770" s="13" t="s">
        <v>3196</v>
      </c>
      <c r="D2770" s="13" t="s">
        <v>3201</v>
      </c>
      <c r="E2770">
        <v>3</v>
      </c>
      <c r="F2770">
        <v>2020</v>
      </c>
      <c r="G2770">
        <v>1</v>
      </c>
      <c r="H2770" s="13" t="s">
        <v>6975</v>
      </c>
      <c r="I2770">
        <v>1</v>
      </c>
      <c r="J2770">
        <v>1</v>
      </c>
      <c r="K2770">
        <v>0</v>
      </c>
      <c r="L2770">
        <v>345</v>
      </c>
    </row>
    <row r="2771" spans="1:12" x14ac:dyDescent="0.3">
      <c r="A2771">
        <v>12350175</v>
      </c>
      <c r="B2771" s="13" t="s">
        <v>3189</v>
      </c>
      <c r="C2771" s="13" t="s">
        <v>3196</v>
      </c>
      <c r="D2771" s="13" t="s">
        <v>3202</v>
      </c>
      <c r="E2771">
        <v>3</v>
      </c>
      <c r="F2771">
        <v>2020</v>
      </c>
      <c r="G2771">
        <v>0</v>
      </c>
      <c r="H2771" s="13" t="s">
        <v>6975</v>
      </c>
      <c r="I2771">
        <v>1</v>
      </c>
      <c r="J2771">
        <v>1</v>
      </c>
      <c r="K2771">
        <v>0</v>
      </c>
      <c r="L2771">
        <v>383</v>
      </c>
    </row>
    <row r="2772" spans="1:12" x14ac:dyDescent="0.3">
      <c r="A2772">
        <v>12350176</v>
      </c>
      <c r="B2772" s="13" t="s">
        <v>5</v>
      </c>
      <c r="C2772" s="13" t="s">
        <v>3196</v>
      </c>
      <c r="D2772" s="13" t="s">
        <v>3201</v>
      </c>
      <c r="E2772">
        <v>3</v>
      </c>
      <c r="F2772">
        <v>2020</v>
      </c>
      <c r="G2772">
        <v>1</v>
      </c>
      <c r="H2772" s="13" t="s">
        <v>6975</v>
      </c>
      <c r="I2772">
        <v>1</v>
      </c>
      <c r="J2772">
        <v>1</v>
      </c>
      <c r="K2772">
        <v>0</v>
      </c>
      <c r="L2772">
        <v>447</v>
      </c>
    </row>
    <row r="2773" spans="1:12" x14ac:dyDescent="0.3">
      <c r="A2773">
        <v>12350180</v>
      </c>
      <c r="B2773" s="13" t="s">
        <v>5</v>
      </c>
      <c r="C2773" s="13" t="s">
        <v>3197</v>
      </c>
      <c r="D2773" s="13" t="s">
        <v>3203</v>
      </c>
      <c r="E2773">
        <v>3</v>
      </c>
      <c r="F2773">
        <v>2020</v>
      </c>
      <c r="G2773">
        <v>1</v>
      </c>
      <c r="H2773" s="13" t="s">
        <v>6975</v>
      </c>
      <c r="I2773">
        <v>2</v>
      </c>
      <c r="J2773">
        <v>0</v>
      </c>
      <c r="K2773">
        <v>1</v>
      </c>
      <c r="L2773">
        <v>801</v>
      </c>
    </row>
    <row r="2774" spans="1:12" x14ac:dyDescent="0.3">
      <c r="A2774">
        <v>12350181</v>
      </c>
      <c r="B2774" s="13" t="s">
        <v>3189</v>
      </c>
      <c r="C2774" s="13" t="s">
        <v>3197</v>
      </c>
      <c r="D2774" s="13" t="s">
        <v>6</v>
      </c>
      <c r="E2774">
        <v>3</v>
      </c>
      <c r="F2774">
        <v>2020</v>
      </c>
      <c r="G2774">
        <v>1</v>
      </c>
      <c r="H2774" s="13" t="s">
        <v>6975</v>
      </c>
      <c r="I2774">
        <v>1</v>
      </c>
      <c r="J2774">
        <v>1</v>
      </c>
      <c r="K2774">
        <v>0</v>
      </c>
      <c r="L2774">
        <v>447</v>
      </c>
    </row>
    <row r="2775" spans="1:12" x14ac:dyDescent="0.3">
      <c r="A2775">
        <v>12350182</v>
      </c>
      <c r="B2775" s="13" t="s">
        <v>5</v>
      </c>
      <c r="C2775" s="13" t="s">
        <v>3197</v>
      </c>
      <c r="D2775" s="13" t="s">
        <v>3202</v>
      </c>
      <c r="E2775">
        <v>3</v>
      </c>
      <c r="F2775">
        <v>2020</v>
      </c>
      <c r="G2775">
        <v>1</v>
      </c>
      <c r="H2775" s="13" t="s">
        <v>6975</v>
      </c>
      <c r="I2775">
        <v>1</v>
      </c>
      <c r="J2775">
        <v>1</v>
      </c>
      <c r="K2775">
        <v>0</v>
      </c>
      <c r="L2775">
        <v>383</v>
      </c>
    </row>
    <row r="2776" spans="1:12" x14ac:dyDescent="0.3">
      <c r="A2776">
        <v>12350183</v>
      </c>
      <c r="B2776" s="13" t="s">
        <v>3189</v>
      </c>
      <c r="C2776" s="13" t="s">
        <v>3197</v>
      </c>
      <c r="D2776" s="13" t="s">
        <v>6</v>
      </c>
      <c r="E2776">
        <v>3</v>
      </c>
      <c r="F2776">
        <v>2020</v>
      </c>
      <c r="G2776">
        <v>0</v>
      </c>
      <c r="H2776" s="13" t="s">
        <v>6975</v>
      </c>
      <c r="I2776">
        <v>1</v>
      </c>
      <c r="J2776">
        <v>1</v>
      </c>
      <c r="K2776">
        <v>0</v>
      </c>
      <c r="L2776">
        <v>345</v>
      </c>
    </row>
    <row r="2777" spans="1:12" x14ac:dyDescent="0.3">
      <c r="A2777">
        <v>12350184</v>
      </c>
      <c r="B2777" s="13" t="s">
        <v>5</v>
      </c>
      <c r="C2777" s="13" t="s">
        <v>3197</v>
      </c>
      <c r="D2777" s="13" t="s">
        <v>3202</v>
      </c>
      <c r="E2777">
        <v>3</v>
      </c>
      <c r="F2777">
        <v>2020</v>
      </c>
      <c r="G2777">
        <v>1</v>
      </c>
      <c r="H2777" s="13" t="s">
        <v>6975</v>
      </c>
      <c r="I2777">
        <v>1</v>
      </c>
      <c r="J2777">
        <v>1</v>
      </c>
      <c r="K2777">
        <v>0</v>
      </c>
      <c r="L2777">
        <v>345</v>
      </c>
    </row>
    <row r="2778" spans="1:12" x14ac:dyDescent="0.3">
      <c r="A2778">
        <v>12350185</v>
      </c>
      <c r="B2778" s="13" t="s">
        <v>3189</v>
      </c>
      <c r="C2778" s="13" t="s">
        <v>3197</v>
      </c>
      <c r="D2778" s="13" t="s">
        <v>6</v>
      </c>
      <c r="E2778">
        <v>3</v>
      </c>
      <c r="F2778">
        <v>2020</v>
      </c>
      <c r="G2778">
        <v>1</v>
      </c>
      <c r="H2778" s="13" t="s">
        <v>6975</v>
      </c>
      <c r="I2778">
        <v>1</v>
      </c>
      <c r="J2778">
        <v>1</v>
      </c>
      <c r="K2778">
        <v>0</v>
      </c>
      <c r="L2778">
        <v>345</v>
      </c>
    </row>
    <row r="2779" spans="1:12" x14ac:dyDescent="0.3">
      <c r="A2779">
        <v>12350186</v>
      </c>
      <c r="B2779" s="13" t="s">
        <v>5</v>
      </c>
      <c r="C2779" s="13" t="s">
        <v>3197</v>
      </c>
      <c r="D2779" s="13" t="s">
        <v>6</v>
      </c>
      <c r="E2779">
        <v>3</v>
      </c>
      <c r="F2779">
        <v>2020</v>
      </c>
      <c r="G2779">
        <v>0</v>
      </c>
      <c r="H2779" s="13" t="s">
        <v>6975</v>
      </c>
      <c r="I2779">
        <v>1</v>
      </c>
      <c r="J2779">
        <v>1</v>
      </c>
      <c r="K2779">
        <v>0</v>
      </c>
      <c r="L2779">
        <v>168</v>
      </c>
    </row>
    <row r="2780" spans="1:12" x14ac:dyDescent="0.3">
      <c r="A2780">
        <v>12350187</v>
      </c>
      <c r="B2780" s="13" t="s">
        <v>3189</v>
      </c>
      <c r="C2780" s="13" t="s">
        <v>3197</v>
      </c>
      <c r="D2780" s="13" t="s">
        <v>6</v>
      </c>
      <c r="E2780">
        <v>3</v>
      </c>
      <c r="F2780">
        <v>2020</v>
      </c>
      <c r="G2780">
        <v>1</v>
      </c>
      <c r="H2780" s="13" t="s">
        <v>6975</v>
      </c>
      <c r="I2780">
        <v>1</v>
      </c>
      <c r="J2780">
        <v>1</v>
      </c>
      <c r="K2780">
        <v>0</v>
      </c>
      <c r="L2780">
        <v>168</v>
      </c>
    </row>
    <row r="2781" spans="1:12" x14ac:dyDescent="0.3">
      <c r="A2781">
        <v>12350188</v>
      </c>
      <c r="B2781" s="13" t="s">
        <v>5</v>
      </c>
      <c r="C2781" s="13" t="s">
        <v>3197</v>
      </c>
      <c r="D2781" s="13" t="s">
        <v>6</v>
      </c>
      <c r="E2781">
        <v>3</v>
      </c>
      <c r="F2781">
        <v>2020</v>
      </c>
      <c r="G2781">
        <v>0</v>
      </c>
      <c r="H2781" s="13" t="s">
        <v>6975</v>
      </c>
      <c r="I2781">
        <v>1</v>
      </c>
      <c r="J2781">
        <v>1</v>
      </c>
      <c r="K2781">
        <v>0</v>
      </c>
      <c r="L2781">
        <v>220</v>
      </c>
    </row>
    <row r="2782" spans="1:12" x14ac:dyDescent="0.3">
      <c r="A2782">
        <v>12350189</v>
      </c>
      <c r="B2782" s="13" t="s">
        <v>3189</v>
      </c>
      <c r="C2782" s="13" t="s">
        <v>3197</v>
      </c>
      <c r="D2782" s="13" t="s">
        <v>6</v>
      </c>
      <c r="E2782">
        <v>3</v>
      </c>
      <c r="F2782">
        <v>2020</v>
      </c>
      <c r="G2782">
        <v>0</v>
      </c>
      <c r="H2782" s="13" t="s">
        <v>6975</v>
      </c>
      <c r="I2782">
        <v>1</v>
      </c>
      <c r="J2782">
        <v>1</v>
      </c>
      <c r="K2782">
        <v>0</v>
      </c>
      <c r="L2782">
        <v>210</v>
      </c>
    </row>
    <row r="2783" spans="1:12" x14ac:dyDescent="0.3">
      <c r="A2783">
        <v>12350190</v>
      </c>
      <c r="B2783" s="13" t="s">
        <v>5</v>
      </c>
      <c r="C2783" s="13" t="s">
        <v>3198</v>
      </c>
      <c r="D2783" s="13" t="s">
        <v>6</v>
      </c>
      <c r="E2783">
        <v>3</v>
      </c>
      <c r="F2783">
        <v>2020</v>
      </c>
      <c r="G2783">
        <v>0</v>
      </c>
      <c r="H2783" s="13" t="s">
        <v>6975</v>
      </c>
      <c r="I2783">
        <v>1</v>
      </c>
      <c r="J2783">
        <v>1</v>
      </c>
      <c r="K2783">
        <v>0</v>
      </c>
      <c r="L2783">
        <v>492</v>
      </c>
    </row>
    <row r="2784" spans="1:12" x14ac:dyDescent="0.3">
      <c r="A2784">
        <v>12350191</v>
      </c>
      <c r="B2784" s="13" t="s">
        <v>3189</v>
      </c>
      <c r="C2784" s="13" t="s">
        <v>3198</v>
      </c>
      <c r="D2784" s="13" t="s">
        <v>3201</v>
      </c>
      <c r="E2784">
        <v>3</v>
      </c>
      <c r="F2784">
        <v>2020</v>
      </c>
      <c r="G2784">
        <v>1</v>
      </c>
      <c r="H2784" s="13" t="s">
        <v>6975</v>
      </c>
      <c r="I2784">
        <v>1</v>
      </c>
      <c r="J2784">
        <v>1</v>
      </c>
      <c r="K2784">
        <v>0</v>
      </c>
      <c r="L2784">
        <v>447</v>
      </c>
    </row>
    <row r="2785" spans="1:12" x14ac:dyDescent="0.3">
      <c r="A2785">
        <v>12350192</v>
      </c>
      <c r="B2785" s="13" t="s">
        <v>5</v>
      </c>
      <c r="C2785" s="13" t="s">
        <v>3198</v>
      </c>
      <c r="D2785" s="13" t="s">
        <v>3202</v>
      </c>
      <c r="E2785">
        <v>3</v>
      </c>
      <c r="F2785">
        <v>2020</v>
      </c>
      <c r="G2785">
        <v>1</v>
      </c>
      <c r="H2785" s="13" t="s">
        <v>6975</v>
      </c>
      <c r="I2785">
        <v>1</v>
      </c>
      <c r="J2785">
        <v>1</v>
      </c>
      <c r="K2785">
        <v>0</v>
      </c>
      <c r="L2785">
        <v>383</v>
      </c>
    </row>
    <row r="2786" spans="1:12" x14ac:dyDescent="0.3">
      <c r="A2786">
        <v>12350193</v>
      </c>
      <c r="B2786" s="13" t="s">
        <v>3189</v>
      </c>
      <c r="C2786" s="13" t="s">
        <v>3198</v>
      </c>
      <c r="D2786" s="13" t="s">
        <v>3202</v>
      </c>
      <c r="E2786">
        <v>3</v>
      </c>
      <c r="F2786">
        <v>2020</v>
      </c>
      <c r="G2786">
        <v>0</v>
      </c>
      <c r="H2786" s="13" t="s">
        <v>6975</v>
      </c>
      <c r="I2786">
        <v>1</v>
      </c>
      <c r="J2786">
        <v>1</v>
      </c>
      <c r="K2786">
        <v>0</v>
      </c>
      <c r="L2786">
        <v>447</v>
      </c>
    </row>
    <row r="2787" spans="1:12" x14ac:dyDescent="0.3">
      <c r="A2787">
        <v>12350194</v>
      </c>
      <c r="B2787" s="13" t="s">
        <v>5</v>
      </c>
      <c r="C2787" s="13" t="s">
        <v>3198</v>
      </c>
      <c r="D2787" s="13" t="s">
        <v>3203</v>
      </c>
      <c r="E2787">
        <v>3</v>
      </c>
      <c r="F2787">
        <v>2020</v>
      </c>
      <c r="G2787">
        <v>0</v>
      </c>
      <c r="H2787" s="13" t="s">
        <v>6975</v>
      </c>
      <c r="I2787">
        <v>1</v>
      </c>
      <c r="J2787">
        <v>1</v>
      </c>
      <c r="K2787">
        <v>0</v>
      </c>
      <c r="L2787">
        <v>447</v>
      </c>
    </row>
    <row r="2788" spans="1:12" x14ac:dyDescent="0.3">
      <c r="A2788">
        <v>10602079</v>
      </c>
      <c r="B2788" s="13" t="s">
        <v>3189</v>
      </c>
      <c r="C2788" s="13" t="s">
        <v>3196</v>
      </c>
      <c r="D2788" s="13" t="s">
        <v>3201</v>
      </c>
      <c r="E2788">
        <v>3</v>
      </c>
      <c r="F2788">
        <v>2020</v>
      </c>
      <c r="G2788">
        <v>0</v>
      </c>
      <c r="H2788" s="13" t="s">
        <v>6975</v>
      </c>
      <c r="I2788">
        <v>2</v>
      </c>
      <c r="J2788">
        <v>0</v>
      </c>
      <c r="K2788">
        <v>1</v>
      </c>
      <c r="L2788">
        <v>316</v>
      </c>
    </row>
    <row r="2789" spans="1:12" x14ac:dyDescent="0.3">
      <c r="A2789">
        <v>12790101</v>
      </c>
      <c r="B2789" s="13" t="s">
        <v>3189</v>
      </c>
      <c r="C2789" s="13" t="s">
        <v>3199</v>
      </c>
      <c r="D2789" s="13" t="s">
        <v>6</v>
      </c>
      <c r="E2789">
        <v>3</v>
      </c>
      <c r="F2789">
        <v>2020</v>
      </c>
      <c r="G2789">
        <v>1</v>
      </c>
      <c r="H2789" s="13" t="s">
        <v>6975</v>
      </c>
      <c r="I2789">
        <v>1</v>
      </c>
      <c r="J2789">
        <v>1</v>
      </c>
      <c r="K2789">
        <v>0</v>
      </c>
      <c r="L2789">
        <v>506</v>
      </c>
    </row>
    <row r="2790" spans="1:12" x14ac:dyDescent="0.3">
      <c r="A2790">
        <v>12790102</v>
      </c>
      <c r="B2790" s="13" t="s">
        <v>5</v>
      </c>
      <c r="C2790" s="13" t="s">
        <v>3199</v>
      </c>
      <c r="D2790" s="13" t="s">
        <v>3203</v>
      </c>
      <c r="E2790">
        <v>3</v>
      </c>
      <c r="F2790">
        <v>2020</v>
      </c>
      <c r="G2790">
        <v>1</v>
      </c>
      <c r="H2790" s="13" t="s">
        <v>6975</v>
      </c>
      <c r="I2790">
        <v>1</v>
      </c>
      <c r="J2790">
        <v>1</v>
      </c>
      <c r="K2790">
        <v>0</v>
      </c>
      <c r="L2790">
        <v>283</v>
      </c>
    </row>
    <row r="2791" spans="1:12" x14ac:dyDescent="0.3">
      <c r="A2791">
        <v>12790103</v>
      </c>
      <c r="B2791" s="13" t="s">
        <v>3189</v>
      </c>
      <c r="C2791" s="13" t="s">
        <v>3199</v>
      </c>
      <c r="D2791" s="13" t="s">
        <v>3200</v>
      </c>
      <c r="E2791">
        <v>3</v>
      </c>
      <c r="F2791">
        <v>2020</v>
      </c>
      <c r="G2791">
        <v>1</v>
      </c>
      <c r="H2791" s="13" t="s">
        <v>6975</v>
      </c>
      <c r="I2791">
        <v>1</v>
      </c>
      <c r="J2791">
        <v>1</v>
      </c>
      <c r="K2791">
        <v>0</v>
      </c>
      <c r="L2791">
        <v>447</v>
      </c>
    </row>
    <row r="2792" spans="1:12" x14ac:dyDescent="0.3">
      <c r="A2792">
        <v>12790104</v>
      </c>
      <c r="B2792" s="13" t="s">
        <v>5</v>
      </c>
      <c r="C2792" s="13" t="s">
        <v>3199</v>
      </c>
      <c r="D2792" s="13" t="s">
        <v>6</v>
      </c>
      <c r="E2792">
        <v>3</v>
      </c>
      <c r="F2792">
        <v>2020</v>
      </c>
      <c r="G2792">
        <v>0</v>
      </c>
      <c r="H2792" s="13" t="s">
        <v>6975</v>
      </c>
      <c r="I2792">
        <v>1</v>
      </c>
      <c r="J2792">
        <v>1</v>
      </c>
      <c r="K2792">
        <v>0</v>
      </c>
      <c r="L2792">
        <v>367</v>
      </c>
    </row>
    <row r="2793" spans="1:12" x14ac:dyDescent="0.3">
      <c r="A2793">
        <v>12790105</v>
      </c>
      <c r="B2793" s="13" t="s">
        <v>3189</v>
      </c>
      <c r="C2793" s="13" t="s">
        <v>3199</v>
      </c>
      <c r="D2793" s="13" t="s">
        <v>3200</v>
      </c>
      <c r="E2793">
        <v>3</v>
      </c>
      <c r="F2793">
        <v>2020</v>
      </c>
      <c r="G2793">
        <v>1</v>
      </c>
      <c r="H2793" s="13" t="s">
        <v>6975</v>
      </c>
      <c r="I2793">
        <v>1</v>
      </c>
      <c r="J2793">
        <v>1</v>
      </c>
      <c r="K2793">
        <v>0</v>
      </c>
      <c r="L2793">
        <v>447</v>
      </c>
    </row>
    <row r="2794" spans="1:12" x14ac:dyDescent="0.3">
      <c r="A2794">
        <v>12790106</v>
      </c>
      <c r="B2794" s="13" t="s">
        <v>5</v>
      </c>
      <c r="C2794" s="13" t="s">
        <v>3199</v>
      </c>
      <c r="D2794" s="13" t="s">
        <v>6</v>
      </c>
      <c r="E2794">
        <v>3</v>
      </c>
      <c r="F2794">
        <v>2020</v>
      </c>
      <c r="G2794">
        <v>1</v>
      </c>
      <c r="H2794" s="13" t="s">
        <v>6975</v>
      </c>
      <c r="I2794">
        <v>1</v>
      </c>
      <c r="J2794">
        <v>1</v>
      </c>
      <c r="K2794">
        <v>0</v>
      </c>
      <c r="L2794">
        <v>172</v>
      </c>
    </row>
    <row r="2795" spans="1:12" x14ac:dyDescent="0.3">
      <c r="A2795">
        <v>12790107</v>
      </c>
      <c r="B2795" s="13" t="s">
        <v>3189</v>
      </c>
      <c r="C2795" s="13" t="s">
        <v>3199</v>
      </c>
      <c r="D2795" s="13" t="s">
        <v>3203</v>
      </c>
      <c r="E2795">
        <v>3</v>
      </c>
      <c r="F2795">
        <v>2020</v>
      </c>
      <c r="G2795">
        <v>1</v>
      </c>
      <c r="H2795" s="13" t="s">
        <v>6975</v>
      </c>
      <c r="I2795">
        <v>1</v>
      </c>
      <c r="J2795">
        <v>1</v>
      </c>
      <c r="K2795">
        <v>0</v>
      </c>
      <c r="L2795">
        <v>172</v>
      </c>
    </row>
    <row r="2796" spans="1:12" x14ac:dyDescent="0.3">
      <c r="A2796">
        <v>12790108</v>
      </c>
      <c r="B2796" s="13" t="s">
        <v>5</v>
      </c>
      <c r="C2796" s="13" t="s">
        <v>3199</v>
      </c>
      <c r="D2796" s="13" t="s">
        <v>3203</v>
      </c>
      <c r="E2796">
        <v>3</v>
      </c>
      <c r="F2796">
        <v>2020</v>
      </c>
      <c r="G2796">
        <v>1</v>
      </c>
      <c r="H2796" s="13" t="s">
        <v>6975</v>
      </c>
      <c r="I2796">
        <v>1</v>
      </c>
      <c r="J2796">
        <v>1</v>
      </c>
      <c r="K2796">
        <v>0</v>
      </c>
      <c r="L2796">
        <v>240</v>
      </c>
    </row>
    <row r="2797" spans="1:12" x14ac:dyDescent="0.3">
      <c r="A2797">
        <v>12790109</v>
      </c>
      <c r="B2797" s="13" t="s">
        <v>3189</v>
      </c>
      <c r="C2797" s="13" t="s">
        <v>3199</v>
      </c>
      <c r="D2797" s="13" t="s">
        <v>6</v>
      </c>
      <c r="E2797">
        <v>3</v>
      </c>
      <c r="F2797">
        <v>2020</v>
      </c>
      <c r="G2797">
        <v>1</v>
      </c>
      <c r="H2797" s="13" t="s">
        <v>6975</v>
      </c>
      <c r="I2797">
        <v>1</v>
      </c>
      <c r="J2797">
        <v>1</v>
      </c>
      <c r="K2797">
        <v>0</v>
      </c>
      <c r="L2797">
        <v>220</v>
      </c>
    </row>
    <row r="2798" spans="1:12" x14ac:dyDescent="0.3">
      <c r="A2798">
        <v>12790110</v>
      </c>
      <c r="B2798" s="13" t="s">
        <v>5</v>
      </c>
      <c r="C2798" s="13" t="s">
        <v>3190</v>
      </c>
      <c r="D2798" s="13" t="s">
        <v>6</v>
      </c>
      <c r="E2798">
        <v>3</v>
      </c>
      <c r="F2798">
        <v>2020</v>
      </c>
      <c r="G2798">
        <v>1</v>
      </c>
      <c r="H2798" s="13" t="s">
        <v>6975</v>
      </c>
      <c r="I2798">
        <v>1</v>
      </c>
      <c r="J2798">
        <v>1</v>
      </c>
      <c r="K2798">
        <v>0</v>
      </c>
      <c r="L2798">
        <v>440</v>
      </c>
    </row>
    <row r="2799" spans="1:12" x14ac:dyDescent="0.3">
      <c r="A2799">
        <v>79011009</v>
      </c>
      <c r="B2799" s="13" t="s">
        <v>3189</v>
      </c>
      <c r="C2799" s="13" t="s">
        <v>3199</v>
      </c>
      <c r="D2799" s="13" t="s">
        <v>3201</v>
      </c>
      <c r="E2799">
        <v>3</v>
      </c>
      <c r="F2799">
        <v>2020</v>
      </c>
      <c r="G2799">
        <v>0</v>
      </c>
      <c r="H2799" s="13" t="s">
        <v>6975</v>
      </c>
      <c r="I2799">
        <v>1</v>
      </c>
      <c r="J2799">
        <v>1</v>
      </c>
      <c r="K2799">
        <v>0</v>
      </c>
      <c r="L2799">
        <v>345</v>
      </c>
    </row>
    <row r="2800" spans="1:12" x14ac:dyDescent="0.3">
      <c r="A2800">
        <v>79011029</v>
      </c>
      <c r="B2800" s="13" t="s">
        <v>3189</v>
      </c>
      <c r="C2800" s="13" t="s">
        <v>3191</v>
      </c>
      <c r="D2800" s="13" t="s">
        <v>6</v>
      </c>
      <c r="E2800">
        <v>3</v>
      </c>
      <c r="F2800">
        <v>2020</v>
      </c>
      <c r="G2800">
        <v>0</v>
      </c>
      <c r="H2800" s="13" t="s">
        <v>6975</v>
      </c>
      <c r="I2800">
        <v>1</v>
      </c>
      <c r="J2800">
        <v>1</v>
      </c>
      <c r="K2800">
        <v>0</v>
      </c>
      <c r="L2800">
        <v>168</v>
      </c>
    </row>
    <row r="2801" spans="1:12" x14ac:dyDescent="0.3">
      <c r="A2801">
        <v>79011039</v>
      </c>
      <c r="B2801" s="13" t="s">
        <v>3189</v>
      </c>
      <c r="C2801" s="13" t="s">
        <v>3192</v>
      </c>
      <c r="D2801" s="13" t="s">
        <v>3200</v>
      </c>
      <c r="E2801">
        <v>3</v>
      </c>
      <c r="F2801">
        <v>2020</v>
      </c>
      <c r="G2801">
        <v>1</v>
      </c>
      <c r="H2801" s="13" t="s">
        <v>6975</v>
      </c>
      <c r="I2801">
        <v>1</v>
      </c>
      <c r="J2801">
        <v>1</v>
      </c>
      <c r="K2801">
        <v>0</v>
      </c>
      <c r="L2801">
        <v>240</v>
      </c>
    </row>
    <row r="2802" spans="1:12" x14ac:dyDescent="0.3">
      <c r="A2802">
        <v>79011049</v>
      </c>
      <c r="B2802" s="13" t="s">
        <v>3189</v>
      </c>
      <c r="C2802" s="13" t="s">
        <v>3193</v>
      </c>
      <c r="D2802" s="13" t="s">
        <v>3201</v>
      </c>
      <c r="E2802">
        <v>3</v>
      </c>
      <c r="F2802">
        <v>2020</v>
      </c>
      <c r="G2802">
        <v>0</v>
      </c>
      <c r="H2802" s="13" t="s">
        <v>6975</v>
      </c>
      <c r="I2802">
        <v>1</v>
      </c>
      <c r="J2802">
        <v>1</v>
      </c>
      <c r="K2802">
        <v>0</v>
      </c>
      <c r="L2802">
        <v>255</v>
      </c>
    </row>
    <row r="2803" spans="1:12" x14ac:dyDescent="0.3">
      <c r="A2803">
        <v>79011059</v>
      </c>
      <c r="B2803" s="13" t="s">
        <v>3189</v>
      </c>
      <c r="C2803" s="13" t="s">
        <v>3194</v>
      </c>
      <c r="D2803" s="13" t="s">
        <v>6</v>
      </c>
      <c r="E2803">
        <v>3</v>
      </c>
      <c r="F2803">
        <v>2020</v>
      </c>
      <c r="G2803">
        <v>0</v>
      </c>
      <c r="H2803" s="13" t="s">
        <v>6975</v>
      </c>
      <c r="I2803">
        <v>1</v>
      </c>
      <c r="J2803">
        <v>1</v>
      </c>
      <c r="K2803">
        <v>0</v>
      </c>
      <c r="L2803">
        <v>255</v>
      </c>
    </row>
    <row r="2804" spans="1:12" x14ac:dyDescent="0.3">
      <c r="A2804">
        <v>79011069</v>
      </c>
      <c r="B2804" s="13" t="s">
        <v>3189</v>
      </c>
      <c r="C2804" s="13" t="s">
        <v>3195</v>
      </c>
      <c r="D2804" s="13" t="s">
        <v>6</v>
      </c>
      <c r="E2804">
        <v>3</v>
      </c>
      <c r="F2804">
        <v>2020</v>
      </c>
      <c r="G2804">
        <v>1</v>
      </c>
      <c r="H2804" s="13" t="s">
        <v>6975</v>
      </c>
      <c r="I2804">
        <v>1</v>
      </c>
      <c r="J2804">
        <v>1</v>
      </c>
      <c r="K2804">
        <v>0</v>
      </c>
      <c r="L2804">
        <v>255</v>
      </c>
    </row>
    <row r="2805" spans="1:12" x14ac:dyDescent="0.3">
      <c r="A2805">
        <v>79011079</v>
      </c>
      <c r="B2805" s="13" t="s">
        <v>3189</v>
      </c>
      <c r="C2805" s="13" t="s">
        <v>3196</v>
      </c>
      <c r="D2805" s="13" t="s">
        <v>3200</v>
      </c>
      <c r="E2805">
        <v>3</v>
      </c>
      <c r="F2805">
        <v>2020</v>
      </c>
      <c r="G2805">
        <v>1</v>
      </c>
      <c r="H2805" s="13" t="s">
        <v>6975</v>
      </c>
      <c r="I2805">
        <v>1</v>
      </c>
      <c r="J2805">
        <v>1</v>
      </c>
      <c r="K2805">
        <v>0</v>
      </c>
      <c r="L2805">
        <v>805</v>
      </c>
    </row>
    <row r="2806" spans="1:12" x14ac:dyDescent="0.3">
      <c r="A2806">
        <v>79011089</v>
      </c>
      <c r="B2806" s="13" t="s">
        <v>3189</v>
      </c>
      <c r="C2806" s="13" t="s">
        <v>3197</v>
      </c>
      <c r="D2806" s="13" t="s">
        <v>6</v>
      </c>
      <c r="E2806">
        <v>3</v>
      </c>
      <c r="F2806">
        <v>2020</v>
      </c>
      <c r="G2806">
        <v>1</v>
      </c>
      <c r="H2806" s="13" t="s">
        <v>6975</v>
      </c>
      <c r="I2806">
        <v>1</v>
      </c>
      <c r="J2806">
        <v>1</v>
      </c>
      <c r="K2806">
        <v>0</v>
      </c>
      <c r="L2806">
        <v>951</v>
      </c>
    </row>
    <row r="2807" spans="1:12" x14ac:dyDescent="0.3">
      <c r="A2807">
        <v>79011099</v>
      </c>
      <c r="B2807" s="13" t="s">
        <v>3189</v>
      </c>
      <c r="C2807" s="13" t="s">
        <v>3198</v>
      </c>
      <c r="D2807" s="13" t="s">
        <v>6</v>
      </c>
      <c r="E2807">
        <v>3</v>
      </c>
      <c r="F2807">
        <v>2020</v>
      </c>
      <c r="G2807">
        <v>1</v>
      </c>
      <c r="H2807" s="13" t="s">
        <v>6975</v>
      </c>
      <c r="I2807">
        <v>1</v>
      </c>
      <c r="J2807">
        <v>1</v>
      </c>
      <c r="K2807">
        <v>0</v>
      </c>
      <c r="L2807">
        <v>948</v>
      </c>
    </row>
    <row r="2808" spans="1:12" x14ac:dyDescent="0.3">
      <c r="A2808">
        <v>12790111</v>
      </c>
      <c r="B2808" s="13" t="s">
        <v>3189</v>
      </c>
      <c r="C2808" s="13" t="s">
        <v>3190</v>
      </c>
      <c r="D2808" s="13" t="s">
        <v>3202</v>
      </c>
      <c r="E2808">
        <v>3</v>
      </c>
      <c r="F2808">
        <v>2020</v>
      </c>
      <c r="G2808">
        <v>0</v>
      </c>
      <c r="H2808" s="13" t="s">
        <v>6975</v>
      </c>
      <c r="I2808">
        <v>1</v>
      </c>
      <c r="J2808">
        <v>1</v>
      </c>
      <c r="K2808">
        <v>0</v>
      </c>
      <c r="L2808">
        <v>492</v>
      </c>
    </row>
    <row r="2809" spans="1:12" x14ac:dyDescent="0.3">
      <c r="A2809">
        <v>79011109</v>
      </c>
      <c r="B2809" s="13" t="s">
        <v>3189</v>
      </c>
      <c r="C2809" s="13" t="s">
        <v>3199</v>
      </c>
      <c r="D2809" s="13" t="s">
        <v>3202</v>
      </c>
      <c r="E2809">
        <v>3</v>
      </c>
      <c r="F2809">
        <v>2020</v>
      </c>
      <c r="G2809">
        <v>0</v>
      </c>
      <c r="H2809" s="13" t="s">
        <v>6975</v>
      </c>
      <c r="I2809">
        <v>1</v>
      </c>
      <c r="J2809">
        <v>1</v>
      </c>
      <c r="K2809">
        <v>0</v>
      </c>
      <c r="L2809">
        <v>447</v>
      </c>
    </row>
    <row r="2810" spans="1:12" x14ac:dyDescent="0.3">
      <c r="A2810">
        <v>79011129</v>
      </c>
      <c r="B2810" s="13" t="s">
        <v>3189</v>
      </c>
      <c r="C2810" s="13" t="s">
        <v>3191</v>
      </c>
      <c r="D2810" s="13" t="s">
        <v>3203</v>
      </c>
      <c r="E2810">
        <v>3</v>
      </c>
      <c r="F2810">
        <v>2020</v>
      </c>
      <c r="G2810">
        <v>1</v>
      </c>
      <c r="H2810" s="13" t="s">
        <v>6975</v>
      </c>
      <c r="I2810">
        <v>1</v>
      </c>
      <c r="J2810">
        <v>1</v>
      </c>
      <c r="K2810">
        <v>0</v>
      </c>
      <c r="L2810">
        <v>168</v>
      </c>
    </row>
    <row r="2811" spans="1:12" x14ac:dyDescent="0.3">
      <c r="A2811">
        <v>79011139</v>
      </c>
      <c r="B2811" s="13" t="s">
        <v>3189</v>
      </c>
      <c r="C2811" s="13" t="s">
        <v>3192</v>
      </c>
      <c r="D2811" s="13" t="s">
        <v>3203</v>
      </c>
      <c r="E2811">
        <v>3</v>
      </c>
      <c r="F2811">
        <v>2020</v>
      </c>
      <c r="G2811">
        <v>0</v>
      </c>
      <c r="H2811" s="13" t="s">
        <v>6975</v>
      </c>
      <c r="I2811">
        <v>1</v>
      </c>
      <c r="J2811">
        <v>1</v>
      </c>
      <c r="K2811">
        <v>0</v>
      </c>
      <c r="L2811">
        <v>210</v>
      </c>
    </row>
    <row r="2812" spans="1:12" x14ac:dyDescent="0.3">
      <c r="A2812">
        <v>79011149</v>
      </c>
      <c r="B2812" s="13" t="s">
        <v>3189</v>
      </c>
      <c r="C2812" s="13" t="s">
        <v>3193</v>
      </c>
      <c r="D2812" s="13" t="s">
        <v>3202</v>
      </c>
      <c r="E2812">
        <v>3</v>
      </c>
      <c r="F2812">
        <v>2020</v>
      </c>
      <c r="G2812">
        <v>1</v>
      </c>
      <c r="H2812" s="13" t="s">
        <v>6975</v>
      </c>
      <c r="I2812">
        <v>1</v>
      </c>
      <c r="J2812">
        <v>1</v>
      </c>
      <c r="K2812">
        <v>0</v>
      </c>
      <c r="L2812">
        <v>255</v>
      </c>
    </row>
    <row r="2813" spans="1:12" x14ac:dyDescent="0.3">
      <c r="A2813">
        <v>79011159</v>
      </c>
      <c r="B2813" s="13" t="s">
        <v>3189</v>
      </c>
      <c r="C2813" s="13" t="s">
        <v>3194</v>
      </c>
      <c r="D2813" s="13" t="s">
        <v>3201</v>
      </c>
      <c r="E2813">
        <v>3</v>
      </c>
      <c r="F2813">
        <v>2020</v>
      </c>
      <c r="G2813">
        <v>0</v>
      </c>
      <c r="H2813" s="13" t="s">
        <v>6975</v>
      </c>
      <c r="I2813">
        <v>1</v>
      </c>
      <c r="J2813">
        <v>1</v>
      </c>
      <c r="K2813">
        <v>0</v>
      </c>
      <c r="L2813">
        <v>258</v>
      </c>
    </row>
    <row r="2814" spans="1:12" x14ac:dyDescent="0.3">
      <c r="A2814">
        <v>79011169</v>
      </c>
      <c r="B2814" s="13" t="s">
        <v>3189</v>
      </c>
      <c r="C2814" s="13" t="s">
        <v>3195</v>
      </c>
      <c r="D2814" s="13" t="s">
        <v>3201</v>
      </c>
      <c r="E2814">
        <v>3</v>
      </c>
      <c r="F2814">
        <v>2020</v>
      </c>
      <c r="G2814">
        <v>0</v>
      </c>
      <c r="H2814" s="13" t="s">
        <v>6975</v>
      </c>
      <c r="I2814">
        <v>1</v>
      </c>
      <c r="J2814">
        <v>1</v>
      </c>
      <c r="K2814">
        <v>0</v>
      </c>
      <c r="L2814">
        <v>805</v>
      </c>
    </row>
    <row r="2815" spans="1:12" x14ac:dyDescent="0.3">
      <c r="A2815">
        <v>79011179</v>
      </c>
      <c r="B2815" s="13" t="s">
        <v>3189</v>
      </c>
      <c r="C2815" s="13" t="s">
        <v>3196</v>
      </c>
      <c r="D2815" s="13" t="s">
        <v>3201</v>
      </c>
      <c r="E2815">
        <v>3</v>
      </c>
      <c r="F2815">
        <v>2020</v>
      </c>
      <c r="G2815">
        <v>0</v>
      </c>
      <c r="H2815" s="13" t="s">
        <v>6975</v>
      </c>
      <c r="I2815">
        <v>1</v>
      </c>
      <c r="J2815">
        <v>1</v>
      </c>
      <c r="K2815">
        <v>0</v>
      </c>
      <c r="L2815">
        <v>805</v>
      </c>
    </row>
    <row r="2816" spans="1:12" x14ac:dyDescent="0.3">
      <c r="A2816">
        <v>79011189</v>
      </c>
      <c r="B2816" s="13" t="s">
        <v>3189</v>
      </c>
      <c r="C2816" s="13" t="s">
        <v>3197</v>
      </c>
      <c r="D2816" s="13" t="s">
        <v>3201</v>
      </c>
      <c r="E2816">
        <v>3</v>
      </c>
      <c r="F2816">
        <v>2020</v>
      </c>
      <c r="G2816">
        <v>0</v>
      </c>
      <c r="H2816" s="13" t="s">
        <v>6975</v>
      </c>
      <c r="I2816">
        <v>1</v>
      </c>
      <c r="J2816">
        <v>1</v>
      </c>
      <c r="K2816">
        <v>0</v>
      </c>
      <c r="L2816">
        <v>948</v>
      </c>
    </row>
    <row r="2817" spans="1:12" x14ac:dyDescent="0.3">
      <c r="A2817">
        <v>79011199</v>
      </c>
      <c r="B2817" s="13" t="s">
        <v>3189</v>
      </c>
      <c r="C2817" s="13" t="s">
        <v>3198</v>
      </c>
      <c r="D2817" s="13" t="s">
        <v>3201</v>
      </c>
      <c r="E2817">
        <v>3</v>
      </c>
      <c r="F2817">
        <v>2020</v>
      </c>
      <c r="G2817">
        <v>0</v>
      </c>
      <c r="H2817" s="13" t="s">
        <v>6975</v>
      </c>
      <c r="I2817">
        <v>1</v>
      </c>
      <c r="J2817">
        <v>1</v>
      </c>
      <c r="K2817">
        <v>0</v>
      </c>
      <c r="L2817">
        <v>1101</v>
      </c>
    </row>
    <row r="2818" spans="1:12" x14ac:dyDescent="0.3">
      <c r="A2818">
        <v>12790112</v>
      </c>
      <c r="B2818" s="13" t="s">
        <v>5</v>
      </c>
      <c r="C2818" s="13" t="s">
        <v>3190</v>
      </c>
      <c r="D2818" s="13" t="s">
        <v>3201</v>
      </c>
      <c r="E2818">
        <v>3</v>
      </c>
      <c r="F2818">
        <v>2020</v>
      </c>
      <c r="G2818">
        <v>0</v>
      </c>
      <c r="H2818" s="13" t="s">
        <v>6975</v>
      </c>
      <c r="I2818">
        <v>1</v>
      </c>
      <c r="J2818">
        <v>1</v>
      </c>
      <c r="K2818">
        <v>0</v>
      </c>
      <c r="L2818">
        <v>540</v>
      </c>
    </row>
    <row r="2819" spans="1:12" x14ac:dyDescent="0.3">
      <c r="A2819">
        <v>79011209</v>
      </c>
      <c r="B2819" s="13" t="s">
        <v>3189</v>
      </c>
      <c r="C2819" s="13" t="s">
        <v>3199</v>
      </c>
      <c r="D2819" s="13" t="s">
        <v>6</v>
      </c>
      <c r="E2819">
        <v>3</v>
      </c>
      <c r="F2819">
        <v>2020</v>
      </c>
      <c r="G2819">
        <v>0</v>
      </c>
      <c r="H2819" s="13" t="s">
        <v>6975</v>
      </c>
      <c r="I2819">
        <v>1</v>
      </c>
      <c r="J2819">
        <v>1</v>
      </c>
      <c r="K2819">
        <v>0</v>
      </c>
      <c r="L2819">
        <v>168</v>
      </c>
    </row>
    <row r="2820" spans="1:12" x14ac:dyDescent="0.3">
      <c r="A2820">
        <v>12790113</v>
      </c>
      <c r="B2820" s="13" t="s">
        <v>3189</v>
      </c>
      <c r="C2820" s="13" t="s">
        <v>3190</v>
      </c>
      <c r="D2820" s="13" t="s">
        <v>6</v>
      </c>
      <c r="E2820">
        <v>3</v>
      </c>
      <c r="F2820">
        <v>2020</v>
      </c>
      <c r="G2820">
        <v>1</v>
      </c>
      <c r="H2820" s="13" t="s">
        <v>6975</v>
      </c>
      <c r="I2820">
        <v>1</v>
      </c>
      <c r="J2820">
        <v>1</v>
      </c>
      <c r="K2820">
        <v>0</v>
      </c>
      <c r="L2820">
        <v>180</v>
      </c>
    </row>
    <row r="2821" spans="1:12" x14ac:dyDescent="0.3">
      <c r="A2821">
        <v>12790114</v>
      </c>
      <c r="B2821" s="13" t="s">
        <v>5</v>
      </c>
      <c r="C2821" s="13" t="s">
        <v>3190</v>
      </c>
      <c r="D2821" s="13" t="s">
        <v>3203</v>
      </c>
      <c r="E2821">
        <v>3</v>
      </c>
      <c r="F2821">
        <v>2020</v>
      </c>
      <c r="G2821">
        <v>0</v>
      </c>
      <c r="H2821" s="13" t="s">
        <v>6975</v>
      </c>
      <c r="I2821">
        <v>1</v>
      </c>
      <c r="J2821">
        <v>1</v>
      </c>
      <c r="K2821">
        <v>0</v>
      </c>
      <c r="L2821">
        <v>383</v>
      </c>
    </row>
    <row r="2822" spans="1:12" x14ac:dyDescent="0.3">
      <c r="A2822">
        <v>12790115</v>
      </c>
      <c r="B2822" s="13" t="s">
        <v>3189</v>
      </c>
      <c r="C2822" s="13" t="s">
        <v>3190</v>
      </c>
      <c r="D2822" s="13" t="s">
        <v>6</v>
      </c>
      <c r="E2822">
        <v>3</v>
      </c>
      <c r="F2822">
        <v>2020</v>
      </c>
      <c r="G2822">
        <v>1</v>
      </c>
      <c r="H2822" s="13" t="s">
        <v>6975</v>
      </c>
      <c r="I2822">
        <v>1</v>
      </c>
      <c r="J2822">
        <v>1</v>
      </c>
      <c r="K2822">
        <v>0</v>
      </c>
      <c r="L2822">
        <v>172</v>
      </c>
    </row>
    <row r="2823" spans="1:12" x14ac:dyDescent="0.3">
      <c r="A2823">
        <v>12790116</v>
      </c>
      <c r="B2823" s="13" t="s">
        <v>5</v>
      </c>
      <c r="C2823" s="13" t="s">
        <v>3190</v>
      </c>
      <c r="D2823" s="13" t="s">
        <v>6</v>
      </c>
      <c r="E2823">
        <v>3</v>
      </c>
      <c r="F2823">
        <v>2020</v>
      </c>
      <c r="G2823">
        <v>1</v>
      </c>
      <c r="H2823" s="13" t="s">
        <v>6975</v>
      </c>
      <c r="I2823">
        <v>1</v>
      </c>
      <c r="J2823">
        <v>1</v>
      </c>
      <c r="K2823">
        <v>0</v>
      </c>
      <c r="L2823">
        <v>168</v>
      </c>
    </row>
    <row r="2824" spans="1:12" x14ac:dyDescent="0.3">
      <c r="A2824">
        <v>12790117</v>
      </c>
      <c r="B2824" s="13" t="s">
        <v>3189</v>
      </c>
      <c r="C2824" s="13" t="s">
        <v>3190</v>
      </c>
      <c r="D2824" s="13" t="s">
        <v>3200</v>
      </c>
      <c r="E2824">
        <v>3</v>
      </c>
      <c r="F2824">
        <v>2020</v>
      </c>
      <c r="G2824">
        <v>1</v>
      </c>
      <c r="H2824" s="13" t="s">
        <v>6975</v>
      </c>
      <c r="I2824">
        <v>1</v>
      </c>
      <c r="J2824">
        <v>1</v>
      </c>
      <c r="K2824">
        <v>0</v>
      </c>
      <c r="L2824">
        <v>192</v>
      </c>
    </row>
    <row r="2825" spans="1:12" x14ac:dyDescent="0.3">
      <c r="A2825">
        <v>12790118</v>
      </c>
      <c r="B2825" s="13" t="s">
        <v>5</v>
      </c>
      <c r="C2825" s="13" t="s">
        <v>3190</v>
      </c>
      <c r="D2825" s="13" t="s">
        <v>3201</v>
      </c>
      <c r="E2825">
        <v>3</v>
      </c>
      <c r="F2825">
        <v>2020</v>
      </c>
      <c r="G2825">
        <v>1</v>
      </c>
      <c r="H2825" s="13" t="s">
        <v>6975</v>
      </c>
      <c r="I2825">
        <v>1</v>
      </c>
      <c r="J2825">
        <v>1</v>
      </c>
      <c r="K2825">
        <v>0</v>
      </c>
      <c r="L2825">
        <v>220</v>
      </c>
    </row>
    <row r="2826" spans="1:12" x14ac:dyDescent="0.3">
      <c r="A2826">
        <v>12790119</v>
      </c>
      <c r="B2826" s="13" t="s">
        <v>3189</v>
      </c>
      <c r="C2826" s="13" t="s">
        <v>3190</v>
      </c>
      <c r="D2826" s="13" t="s">
        <v>6</v>
      </c>
      <c r="E2826">
        <v>3</v>
      </c>
      <c r="F2826">
        <v>2020</v>
      </c>
      <c r="G2826">
        <v>0</v>
      </c>
      <c r="H2826" s="13" t="s">
        <v>6975</v>
      </c>
      <c r="I2826">
        <v>1</v>
      </c>
      <c r="J2826">
        <v>1</v>
      </c>
      <c r="K2826">
        <v>0</v>
      </c>
      <c r="L2826">
        <v>240</v>
      </c>
    </row>
    <row r="2827" spans="1:12" x14ac:dyDescent="0.3">
      <c r="A2827">
        <v>12790120</v>
      </c>
      <c r="B2827" s="13" t="s">
        <v>5</v>
      </c>
      <c r="C2827" s="13" t="s">
        <v>3191</v>
      </c>
      <c r="D2827" s="13" t="s">
        <v>3202</v>
      </c>
      <c r="E2827">
        <v>3</v>
      </c>
      <c r="F2827">
        <v>2020</v>
      </c>
      <c r="G2827">
        <v>1</v>
      </c>
      <c r="H2827" s="13" t="s">
        <v>6975</v>
      </c>
      <c r="I2827">
        <v>1</v>
      </c>
      <c r="J2827">
        <v>1</v>
      </c>
      <c r="K2827">
        <v>0</v>
      </c>
      <c r="L2827">
        <v>538</v>
      </c>
    </row>
    <row r="2828" spans="1:12" x14ac:dyDescent="0.3">
      <c r="A2828">
        <v>12790121</v>
      </c>
      <c r="B2828" s="13" t="s">
        <v>3189</v>
      </c>
      <c r="C2828" s="13" t="s">
        <v>3191</v>
      </c>
      <c r="D2828" s="13" t="s">
        <v>6</v>
      </c>
      <c r="E2828">
        <v>3</v>
      </c>
      <c r="F2828">
        <v>2020</v>
      </c>
      <c r="G2828">
        <v>0</v>
      </c>
      <c r="H2828" s="13" t="s">
        <v>6975</v>
      </c>
      <c r="I2828">
        <v>1</v>
      </c>
      <c r="J2828">
        <v>1</v>
      </c>
      <c r="K2828">
        <v>0</v>
      </c>
      <c r="L2828">
        <v>383</v>
      </c>
    </row>
    <row r="2829" spans="1:12" x14ac:dyDescent="0.3">
      <c r="A2829">
        <v>12790122</v>
      </c>
      <c r="B2829" s="13" t="s">
        <v>5</v>
      </c>
      <c r="C2829" s="13" t="s">
        <v>3191</v>
      </c>
      <c r="D2829" s="13" t="s">
        <v>3202</v>
      </c>
      <c r="E2829">
        <v>3</v>
      </c>
      <c r="F2829">
        <v>2020</v>
      </c>
      <c r="G2829">
        <v>1</v>
      </c>
      <c r="H2829" s="13" t="s">
        <v>6975</v>
      </c>
      <c r="I2829">
        <v>1</v>
      </c>
      <c r="J2829">
        <v>1</v>
      </c>
      <c r="K2829">
        <v>0</v>
      </c>
      <c r="L2829">
        <v>383</v>
      </c>
    </row>
    <row r="2830" spans="1:12" x14ac:dyDescent="0.3">
      <c r="A2830">
        <v>12790123</v>
      </c>
      <c r="B2830" s="13" t="s">
        <v>3189</v>
      </c>
      <c r="C2830" s="13" t="s">
        <v>3191</v>
      </c>
      <c r="D2830" s="13" t="s">
        <v>3203</v>
      </c>
      <c r="E2830">
        <v>3</v>
      </c>
      <c r="F2830">
        <v>2020</v>
      </c>
      <c r="G2830">
        <v>0</v>
      </c>
      <c r="H2830" s="13" t="s">
        <v>6975</v>
      </c>
      <c r="I2830">
        <v>1</v>
      </c>
      <c r="J2830">
        <v>1</v>
      </c>
      <c r="K2830">
        <v>0</v>
      </c>
      <c r="L2830">
        <v>447</v>
      </c>
    </row>
    <row r="2831" spans="1:12" x14ac:dyDescent="0.3">
      <c r="A2831">
        <v>12790124</v>
      </c>
      <c r="B2831" s="13" t="s">
        <v>5</v>
      </c>
      <c r="C2831" s="13" t="s">
        <v>3191</v>
      </c>
      <c r="D2831" s="13" t="s">
        <v>3201</v>
      </c>
      <c r="E2831">
        <v>3</v>
      </c>
      <c r="F2831">
        <v>2020</v>
      </c>
      <c r="G2831">
        <v>0</v>
      </c>
      <c r="H2831" s="13" t="s">
        <v>6975</v>
      </c>
      <c r="I2831">
        <v>1</v>
      </c>
      <c r="J2831">
        <v>1</v>
      </c>
      <c r="K2831">
        <v>0</v>
      </c>
      <c r="L2831">
        <v>168</v>
      </c>
    </row>
    <row r="2832" spans="1:12" x14ac:dyDescent="0.3">
      <c r="A2832">
        <v>12790125</v>
      </c>
      <c r="B2832" s="13" t="s">
        <v>3189</v>
      </c>
      <c r="C2832" s="13" t="s">
        <v>3191</v>
      </c>
      <c r="D2832" s="13" t="s">
        <v>6</v>
      </c>
      <c r="E2832">
        <v>3</v>
      </c>
      <c r="F2832">
        <v>2020</v>
      </c>
      <c r="G2832">
        <v>1</v>
      </c>
      <c r="H2832" s="13" t="s">
        <v>6975</v>
      </c>
      <c r="I2832">
        <v>1</v>
      </c>
      <c r="J2832">
        <v>1</v>
      </c>
      <c r="K2832">
        <v>0</v>
      </c>
      <c r="L2832">
        <v>168</v>
      </c>
    </row>
    <row r="2833" spans="1:12" x14ac:dyDescent="0.3">
      <c r="A2833">
        <v>12790126</v>
      </c>
      <c r="B2833" s="13" t="s">
        <v>5</v>
      </c>
      <c r="C2833" s="13" t="s">
        <v>3191</v>
      </c>
      <c r="D2833" s="13" t="s">
        <v>6</v>
      </c>
      <c r="E2833">
        <v>3</v>
      </c>
      <c r="F2833">
        <v>2020</v>
      </c>
      <c r="G2833">
        <v>0</v>
      </c>
      <c r="H2833" s="13" t="s">
        <v>6975</v>
      </c>
      <c r="I2833">
        <v>1</v>
      </c>
      <c r="J2833">
        <v>1</v>
      </c>
      <c r="K2833">
        <v>0</v>
      </c>
      <c r="L2833">
        <v>220</v>
      </c>
    </row>
    <row r="2834" spans="1:12" x14ac:dyDescent="0.3">
      <c r="A2834">
        <v>12790127</v>
      </c>
      <c r="B2834" s="13" t="s">
        <v>3189</v>
      </c>
      <c r="C2834" s="13" t="s">
        <v>3191</v>
      </c>
      <c r="D2834" s="13" t="s">
        <v>6</v>
      </c>
      <c r="E2834">
        <v>3</v>
      </c>
      <c r="F2834">
        <v>2020</v>
      </c>
      <c r="G2834">
        <v>1</v>
      </c>
      <c r="H2834" s="13" t="s">
        <v>6975</v>
      </c>
      <c r="I2834">
        <v>1</v>
      </c>
      <c r="J2834">
        <v>1</v>
      </c>
      <c r="K2834">
        <v>0</v>
      </c>
      <c r="L2834">
        <v>205</v>
      </c>
    </row>
    <row r="2835" spans="1:12" x14ac:dyDescent="0.3">
      <c r="A2835">
        <v>12790128</v>
      </c>
      <c r="B2835" s="13" t="s">
        <v>5</v>
      </c>
      <c r="C2835" s="13" t="s">
        <v>3191</v>
      </c>
      <c r="D2835" s="13" t="s">
        <v>3201</v>
      </c>
      <c r="E2835">
        <v>3</v>
      </c>
      <c r="F2835">
        <v>2020</v>
      </c>
      <c r="G2835">
        <v>0</v>
      </c>
      <c r="H2835" s="13" t="s">
        <v>6975</v>
      </c>
      <c r="I2835">
        <v>1</v>
      </c>
      <c r="J2835">
        <v>1</v>
      </c>
      <c r="K2835">
        <v>0</v>
      </c>
      <c r="L2835">
        <v>192</v>
      </c>
    </row>
    <row r="2836" spans="1:12" x14ac:dyDescent="0.3">
      <c r="A2836">
        <v>12790129</v>
      </c>
      <c r="B2836" s="13" t="s">
        <v>3189</v>
      </c>
      <c r="C2836" s="13" t="s">
        <v>3191</v>
      </c>
      <c r="D2836" s="13" t="s">
        <v>3203</v>
      </c>
      <c r="E2836">
        <v>3</v>
      </c>
      <c r="F2836">
        <v>2020</v>
      </c>
      <c r="G2836">
        <v>1</v>
      </c>
      <c r="H2836" s="13" t="s">
        <v>6975</v>
      </c>
      <c r="I2836">
        <v>1</v>
      </c>
      <c r="J2836">
        <v>1</v>
      </c>
      <c r="K2836">
        <v>0</v>
      </c>
      <c r="L2836">
        <v>258</v>
      </c>
    </row>
    <row r="2837" spans="1:12" x14ac:dyDescent="0.3">
      <c r="A2837">
        <v>12790130</v>
      </c>
      <c r="B2837" s="13" t="s">
        <v>5</v>
      </c>
      <c r="C2837" s="13" t="s">
        <v>3192</v>
      </c>
      <c r="D2837" s="13" t="s">
        <v>6</v>
      </c>
      <c r="E2837">
        <v>3</v>
      </c>
      <c r="F2837">
        <v>2020</v>
      </c>
      <c r="G2837">
        <v>0</v>
      </c>
      <c r="H2837" s="13" t="s">
        <v>6975</v>
      </c>
      <c r="I2837">
        <v>1</v>
      </c>
      <c r="J2837">
        <v>1</v>
      </c>
      <c r="K2837">
        <v>0</v>
      </c>
      <c r="L2837">
        <v>523</v>
      </c>
    </row>
    <row r="2838" spans="1:12" x14ac:dyDescent="0.3">
      <c r="A2838">
        <v>12790131</v>
      </c>
      <c r="B2838" s="13" t="s">
        <v>3189</v>
      </c>
      <c r="C2838" s="13" t="s">
        <v>3192</v>
      </c>
      <c r="D2838" s="13" t="s">
        <v>6</v>
      </c>
      <c r="E2838">
        <v>3</v>
      </c>
      <c r="F2838">
        <v>2020</v>
      </c>
      <c r="G2838">
        <v>0</v>
      </c>
      <c r="H2838" s="13" t="s">
        <v>6975</v>
      </c>
      <c r="I2838">
        <v>1</v>
      </c>
      <c r="J2838">
        <v>1</v>
      </c>
      <c r="K2838">
        <v>0</v>
      </c>
      <c r="L2838">
        <v>345</v>
      </c>
    </row>
    <row r="2839" spans="1:12" x14ac:dyDescent="0.3">
      <c r="A2839">
        <v>12790132</v>
      </c>
      <c r="B2839" s="13" t="s">
        <v>5</v>
      </c>
      <c r="C2839" s="13" t="s">
        <v>3192</v>
      </c>
      <c r="D2839" s="13" t="s">
        <v>3201</v>
      </c>
      <c r="E2839">
        <v>3</v>
      </c>
      <c r="F2839">
        <v>2020</v>
      </c>
      <c r="G2839">
        <v>0</v>
      </c>
      <c r="H2839" s="13" t="s">
        <v>6975</v>
      </c>
      <c r="I2839">
        <v>1</v>
      </c>
      <c r="J2839">
        <v>1</v>
      </c>
      <c r="K2839">
        <v>0</v>
      </c>
      <c r="L2839">
        <v>345</v>
      </c>
    </row>
    <row r="2840" spans="1:12" x14ac:dyDescent="0.3">
      <c r="A2840">
        <v>12790133</v>
      </c>
      <c r="B2840" s="13" t="s">
        <v>3189</v>
      </c>
      <c r="C2840" s="13" t="s">
        <v>3192</v>
      </c>
      <c r="D2840" s="13" t="s">
        <v>3200</v>
      </c>
      <c r="E2840">
        <v>3</v>
      </c>
      <c r="F2840">
        <v>2020</v>
      </c>
      <c r="G2840">
        <v>1</v>
      </c>
      <c r="H2840" s="13" t="s">
        <v>6975</v>
      </c>
      <c r="I2840">
        <v>1</v>
      </c>
      <c r="J2840">
        <v>1</v>
      </c>
      <c r="K2840">
        <v>0</v>
      </c>
      <c r="L2840">
        <v>172</v>
      </c>
    </row>
    <row r="2841" spans="1:12" x14ac:dyDescent="0.3">
      <c r="A2841">
        <v>12790134</v>
      </c>
      <c r="B2841" s="13" t="s">
        <v>5</v>
      </c>
      <c r="C2841" s="13" t="s">
        <v>3192</v>
      </c>
      <c r="D2841" s="13" t="s">
        <v>3202</v>
      </c>
      <c r="E2841">
        <v>3</v>
      </c>
      <c r="F2841">
        <v>2020</v>
      </c>
      <c r="G2841">
        <v>0</v>
      </c>
      <c r="H2841" s="13" t="s">
        <v>6975</v>
      </c>
      <c r="I2841">
        <v>1</v>
      </c>
      <c r="J2841">
        <v>1</v>
      </c>
      <c r="K2841">
        <v>0</v>
      </c>
      <c r="L2841">
        <v>168</v>
      </c>
    </row>
    <row r="2842" spans="1:12" x14ac:dyDescent="0.3">
      <c r="A2842">
        <v>12790135</v>
      </c>
      <c r="B2842" s="13" t="s">
        <v>3189</v>
      </c>
      <c r="C2842" s="13" t="s">
        <v>3192</v>
      </c>
      <c r="D2842" s="13" t="s">
        <v>3202</v>
      </c>
      <c r="E2842">
        <v>3</v>
      </c>
      <c r="F2842">
        <v>2020</v>
      </c>
      <c r="G2842">
        <v>1</v>
      </c>
      <c r="H2842" s="13" t="s">
        <v>6975</v>
      </c>
      <c r="I2842">
        <v>1</v>
      </c>
      <c r="J2842">
        <v>1</v>
      </c>
      <c r="K2842">
        <v>0</v>
      </c>
      <c r="L2842">
        <v>220</v>
      </c>
    </row>
    <row r="2843" spans="1:12" x14ac:dyDescent="0.3">
      <c r="A2843">
        <v>12790136</v>
      </c>
      <c r="B2843" s="13" t="s">
        <v>5</v>
      </c>
      <c r="C2843" s="13" t="s">
        <v>3192</v>
      </c>
      <c r="D2843" s="13" t="s">
        <v>6</v>
      </c>
      <c r="E2843">
        <v>3</v>
      </c>
      <c r="F2843">
        <v>2020</v>
      </c>
      <c r="G2843">
        <v>0</v>
      </c>
      <c r="H2843" s="13" t="s">
        <v>6975</v>
      </c>
      <c r="I2843">
        <v>1</v>
      </c>
      <c r="J2843">
        <v>1</v>
      </c>
      <c r="K2843">
        <v>0</v>
      </c>
      <c r="L2843">
        <v>210</v>
      </c>
    </row>
    <row r="2844" spans="1:12" x14ac:dyDescent="0.3">
      <c r="A2844">
        <v>12790137</v>
      </c>
      <c r="B2844" s="13" t="s">
        <v>3189</v>
      </c>
      <c r="C2844" s="13" t="s">
        <v>3192</v>
      </c>
      <c r="D2844" s="13" t="s">
        <v>3201</v>
      </c>
      <c r="E2844">
        <v>3</v>
      </c>
      <c r="F2844">
        <v>2020</v>
      </c>
      <c r="G2844">
        <v>1</v>
      </c>
      <c r="H2844" s="13" t="s">
        <v>6975</v>
      </c>
      <c r="I2844">
        <v>1</v>
      </c>
      <c r="J2844">
        <v>1</v>
      </c>
      <c r="K2844">
        <v>0</v>
      </c>
      <c r="L2844">
        <v>210</v>
      </c>
    </row>
    <row r="2845" spans="1:12" x14ac:dyDescent="0.3">
      <c r="A2845">
        <v>12790138</v>
      </c>
      <c r="B2845" s="13" t="s">
        <v>5</v>
      </c>
      <c r="C2845" s="13" t="s">
        <v>3192</v>
      </c>
      <c r="D2845" s="13" t="s">
        <v>3201</v>
      </c>
      <c r="E2845">
        <v>3</v>
      </c>
      <c r="F2845">
        <v>2020</v>
      </c>
      <c r="G2845">
        <v>0</v>
      </c>
      <c r="H2845" s="13" t="s">
        <v>6975</v>
      </c>
      <c r="I2845">
        <v>1</v>
      </c>
      <c r="J2845">
        <v>1</v>
      </c>
      <c r="K2845">
        <v>0</v>
      </c>
      <c r="L2845">
        <v>258</v>
      </c>
    </row>
    <row r="2846" spans="1:12" x14ac:dyDescent="0.3">
      <c r="A2846">
        <v>12790139</v>
      </c>
      <c r="B2846" s="13" t="s">
        <v>3189</v>
      </c>
      <c r="C2846" s="13" t="s">
        <v>3192</v>
      </c>
      <c r="D2846" s="13" t="s">
        <v>6</v>
      </c>
      <c r="E2846">
        <v>3</v>
      </c>
      <c r="F2846">
        <v>2020</v>
      </c>
      <c r="G2846">
        <v>1</v>
      </c>
      <c r="H2846" s="13" t="s">
        <v>6975</v>
      </c>
      <c r="I2846">
        <v>1</v>
      </c>
      <c r="J2846">
        <v>1</v>
      </c>
      <c r="K2846">
        <v>0</v>
      </c>
      <c r="L2846">
        <v>327</v>
      </c>
    </row>
    <row r="2847" spans="1:12" x14ac:dyDescent="0.3">
      <c r="A2847">
        <v>12790140</v>
      </c>
      <c r="B2847" s="13" t="s">
        <v>5</v>
      </c>
      <c r="C2847" s="13" t="s">
        <v>3193</v>
      </c>
      <c r="D2847" s="13" t="s">
        <v>6</v>
      </c>
      <c r="E2847">
        <v>3</v>
      </c>
      <c r="F2847">
        <v>2020</v>
      </c>
      <c r="G2847">
        <v>1</v>
      </c>
      <c r="H2847" s="13" t="s">
        <v>6975</v>
      </c>
      <c r="I2847">
        <v>1</v>
      </c>
      <c r="J2847">
        <v>1</v>
      </c>
      <c r="K2847">
        <v>0</v>
      </c>
      <c r="L2847">
        <v>187</v>
      </c>
    </row>
    <row r="2848" spans="1:12" x14ac:dyDescent="0.3">
      <c r="A2848">
        <v>12790141</v>
      </c>
      <c r="B2848" s="13" t="s">
        <v>3189</v>
      </c>
      <c r="C2848" s="13" t="s">
        <v>3193</v>
      </c>
      <c r="D2848" s="13" t="s">
        <v>3202</v>
      </c>
      <c r="E2848">
        <v>3</v>
      </c>
      <c r="F2848">
        <v>2020</v>
      </c>
      <c r="G2848">
        <v>1</v>
      </c>
      <c r="H2848" s="13" t="s">
        <v>6975</v>
      </c>
      <c r="I2848">
        <v>1</v>
      </c>
      <c r="J2848">
        <v>1</v>
      </c>
      <c r="K2848">
        <v>0</v>
      </c>
      <c r="L2848">
        <v>447</v>
      </c>
    </row>
    <row r="2849" spans="1:12" x14ac:dyDescent="0.3">
      <c r="A2849">
        <v>12790142</v>
      </c>
      <c r="B2849" s="13" t="s">
        <v>5</v>
      </c>
      <c r="C2849" s="13" t="s">
        <v>3193</v>
      </c>
      <c r="D2849" s="13" t="s">
        <v>6</v>
      </c>
      <c r="E2849">
        <v>3</v>
      </c>
      <c r="F2849">
        <v>2020</v>
      </c>
      <c r="G2849">
        <v>1</v>
      </c>
      <c r="H2849" s="13" t="s">
        <v>6975</v>
      </c>
      <c r="I2849">
        <v>1</v>
      </c>
      <c r="J2849">
        <v>1</v>
      </c>
      <c r="K2849">
        <v>0</v>
      </c>
      <c r="L2849">
        <v>345</v>
      </c>
    </row>
    <row r="2850" spans="1:12" x14ac:dyDescent="0.3">
      <c r="A2850">
        <v>12790143</v>
      </c>
      <c r="B2850" s="13" t="s">
        <v>3189</v>
      </c>
      <c r="C2850" s="13" t="s">
        <v>3193</v>
      </c>
      <c r="D2850" s="13" t="s">
        <v>6</v>
      </c>
      <c r="E2850">
        <v>3</v>
      </c>
      <c r="F2850">
        <v>2020</v>
      </c>
      <c r="G2850">
        <v>1</v>
      </c>
      <c r="H2850" s="13" t="s">
        <v>6975</v>
      </c>
      <c r="I2850">
        <v>3</v>
      </c>
      <c r="J2850">
        <v>0</v>
      </c>
      <c r="K2850">
        <v>1</v>
      </c>
      <c r="L2850">
        <v>635</v>
      </c>
    </row>
    <row r="2851" spans="1:12" x14ac:dyDescent="0.3">
      <c r="A2851">
        <v>12790144</v>
      </c>
      <c r="B2851" s="13" t="s">
        <v>5</v>
      </c>
      <c r="C2851" s="13" t="s">
        <v>3193</v>
      </c>
      <c r="D2851" s="13" t="s">
        <v>6</v>
      </c>
      <c r="E2851">
        <v>3</v>
      </c>
      <c r="F2851">
        <v>2020</v>
      </c>
      <c r="G2851">
        <v>0</v>
      </c>
      <c r="H2851" s="13" t="s">
        <v>6975</v>
      </c>
      <c r="I2851">
        <v>1</v>
      </c>
      <c r="J2851">
        <v>1</v>
      </c>
      <c r="K2851">
        <v>0</v>
      </c>
      <c r="L2851">
        <v>220</v>
      </c>
    </row>
    <row r="2852" spans="1:12" x14ac:dyDescent="0.3">
      <c r="A2852">
        <v>12790145</v>
      </c>
      <c r="B2852" s="13" t="s">
        <v>3189</v>
      </c>
      <c r="C2852" s="13" t="s">
        <v>3193</v>
      </c>
      <c r="D2852" s="13" t="s">
        <v>3201</v>
      </c>
      <c r="E2852">
        <v>3</v>
      </c>
      <c r="F2852">
        <v>2020</v>
      </c>
      <c r="G2852">
        <v>1</v>
      </c>
      <c r="H2852" s="13" t="s">
        <v>6975</v>
      </c>
      <c r="I2852">
        <v>4</v>
      </c>
      <c r="J2852">
        <v>0</v>
      </c>
      <c r="K2852">
        <v>1</v>
      </c>
      <c r="L2852">
        <v>973</v>
      </c>
    </row>
    <row r="2853" spans="1:12" x14ac:dyDescent="0.3">
      <c r="A2853">
        <v>12790146</v>
      </c>
      <c r="B2853" s="13" t="s">
        <v>5</v>
      </c>
      <c r="C2853" s="13" t="s">
        <v>3193</v>
      </c>
      <c r="D2853" s="13" t="s">
        <v>6</v>
      </c>
      <c r="E2853">
        <v>3</v>
      </c>
      <c r="F2853">
        <v>2020</v>
      </c>
      <c r="G2853">
        <v>1</v>
      </c>
      <c r="H2853" s="13" t="s">
        <v>6975</v>
      </c>
      <c r="I2853">
        <v>1</v>
      </c>
      <c r="J2853">
        <v>1</v>
      </c>
      <c r="K2853">
        <v>0</v>
      </c>
      <c r="L2853">
        <v>327</v>
      </c>
    </row>
    <row r="2854" spans="1:12" x14ac:dyDescent="0.3">
      <c r="A2854">
        <v>12790147</v>
      </c>
      <c r="B2854" s="13" t="s">
        <v>3189</v>
      </c>
      <c r="C2854" s="13" t="s">
        <v>3193</v>
      </c>
      <c r="D2854" s="13" t="s">
        <v>3202</v>
      </c>
      <c r="E2854">
        <v>3</v>
      </c>
      <c r="F2854">
        <v>2020</v>
      </c>
      <c r="G2854">
        <v>0</v>
      </c>
      <c r="H2854" s="13" t="s">
        <v>6975</v>
      </c>
      <c r="I2854">
        <v>4</v>
      </c>
      <c r="J2854">
        <v>0</v>
      </c>
      <c r="K2854">
        <v>1</v>
      </c>
      <c r="L2854">
        <v>1098</v>
      </c>
    </row>
    <row r="2855" spans="1:12" x14ac:dyDescent="0.3">
      <c r="A2855">
        <v>12790150</v>
      </c>
      <c r="B2855" s="13" t="s">
        <v>5</v>
      </c>
      <c r="C2855" s="13" t="s">
        <v>3194</v>
      </c>
      <c r="D2855" s="13" t="s">
        <v>3203</v>
      </c>
      <c r="E2855">
        <v>3</v>
      </c>
      <c r="F2855">
        <v>2020</v>
      </c>
      <c r="G2855">
        <v>1</v>
      </c>
      <c r="H2855" s="13" t="s">
        <v>6975</v>
      </c>
      <c r="I2855">
        <v>2</v>
      </c>
      <c r="J2855">
        <v>0</v>
      </c>
      <c r="K2855">
        <v>1</v>
      </c>
      <c r="L2855">
        <v>742</v>
      </c>
    </row>
    <row r="2856" spans="1:12" x14ac:dyDescent="0.3">
      <c r="A2856">
        <v>12790151</v>
      </c>
      <c r="B2856" s="13" t="s">
        <v>3189</v>
      </c>
      <c r="C2856" s="13" t="s">
        <v>3194</v>
      </c>
      <c r="D2856" s="13" t="s">
        <v>6</v>
      </c>
      <c r="E2856">
        <v>3</v>
      </c>
      <c r="F2856">
        <v>2020</v>
      </c>
      <c r="G2856">
        <v>1</v>
      </c>
      <c r="H2856" s="13" t="s">
        <v>6975</v>
      </c>
      <c r="I2856">
        <v>2</v>
      </c>
      <c r="J2856">
        <v>0</v>
      </c>
      <c r="K2856">
        <v>1</v>
      </c>
      <c r="L2856">
        <v>336</v>
      </c>
    </row>
    <row r="2857" spans="1:12" x14ac:dyDescent="0.3">
      <c r="A2857">
        <v>12790152</v>
      </c>
      <c r="B2857" s="13" t="s">
        <v>5</v>
      </c>
      <c r="C2857" s="13" t="s">
        <v>3194</v>
      </c>
      <c r="D2857" s="13" t="s">
        <v>6</v>
      </c>
      <c r="E2857">
        <v>3</v>
      </c>
      <c r="F2857">
        <v>2020</v>
      </c>
      <c r="G2857">
        <v>1</v>
      </c>
      <c r="H2857" s="13" t="s">
        <v>6975</v>
      </c>
      <c r="I2857">
        <v>1</v>
      </c>
      <c r="J2857">
        <v>1</v>
      </c>
      <c r="K2857">
        <v>0</v>
      </c>
      <c r="L2857">
        <v>220</v>
      </c>
    </row>
    <row r="2858" spans="1:12" x14ac:dyDescent="0.3">
      <c r="A2858">
        <v>12790153</v>
      </c>
      <c r="B2858" s="13" t="s">
        <v>3189</v>
      </c>
      <c r="C2858" s="13" t="s">
        <v>3194</v>
      </c>
      <c r="D2858" s="13" t="s">
        <v>3201</v>
      </c>
      <c r="E2858">
        <v>3</v>
      </c>
      <c r="F2858">
        <v>2020</v>
      </c>
      <c r="G2858">
        <v>0</v>
      </c>
      <c r="H2858" s="13" t="s">
        <v>6975</v>
      </c>
      <c r="I2858">
        <v>1</v>
      </c>
      <c r="J2858">
        <v>1</v>
      </c>
      <c r="K2858">
        <v>0</v>
      </c>
      <c r="L2858">
        <v>192</v>
      </c>
    </row>
    <row r="2859" spans="1:12" x14ac:dyDescent="0.3">
      <c r="A2859">
        <v>12790154</v>
      </c>
      <c r="B2859" s="13" t="s">
        <v>5</v>
      </c>
      <c r="C2859" s="13" t="s">
        <v>3194</v>
      </c>
      <c r="D2859" s="13" t="s">
        <v>6</v>
      </c>
      <c r="E2859">
        <v>3</v>
      </c>
      <c r="F2859">
        <v>2020</v>
      </c>
      <c r="G2859">
        <v>1</v>
      </c>
      <c r="H2859" s="13" t="s">
        <v>6975</v>
      </c>
      <c r="I2859">
        <v>1</v>
      </c>
      <c r="J2859">
        <v>1</v>
      </c>
      <c r="K2859">
        <v>0</v>
      </c>
      <c r="L2859">
        <v>205</v>
      </c>
    </row>
    <row r="2860" spans="1:12" x14ac:dyDescent="0.3">
      <c r="A2860">
        <v>12790155</v>
      </c>
      <c r="B2860" s="13" t="s">
        <v>3189</v>
      </c>
      <c r="C2860" s="13" t="s">
        <v>3194</v>
      </c>
      <c r="D2860" s="13" t="s">
        <v>3203</v>
      </c>
      <c r="E2860">
        <v>3</v>
      </c>
      <c r="F2860">
        <v>2020</v>
      </c>
      <c r="G2860">
        <v>0</v>
      </c>
      <c r="H2860" s="13" t="s">
        <v>6975</v>
      </c>
      <c r="I2860">
        <v>2</v>
      </c>
      <c r="J2860">
        <v>0</v>
      </c>
      <c r="K2860">
        <v>1</v>
      </c>
      <c r="L2860">
        <v>463</v>
      </c>
    </row>
    <row r="2861" spans="1:12" x14ac:dyDescent="0.3">
      <c r="A2861">
        <v>12790156</v>
      </c>
      <c r="B2861" s="13" t="s">
        <v>5</v>
      </c>
      <c r="C2861" s="13" t="s">
        <v>3194</v>
      </c>
      <c r="D2861" s="13" t="s">
        <v>3203</v>
      </c>
      <c r="E2861">
        <v>3</v>
      </c>
      <c r="F2861">
        <v>2020</v>
      </c>
      <c r="G2861">
        <v>1</v>
      </c>
      <c r="H2861" s="13" t="s">
        <v>6975</v>
      </c>
      <c r="I2861">
        <v>1</v>
      </c>
      <c r="J2861">
        <v>1</v>
      </c>
      <c r="K2861">
        <v>0</v>
      </c>
      <c r="L2861">
        <v>255</v>
      </c>
    </row>
    <row r="2862" spans="1:12" x14ac:dyDescent="0.3">
      <c r="A2862">
        <v>12790157</v>
      </c>
      <c r="B2862" s="13" t="s">
        <v>3189</v>
      </c>
      <c r="C2862" s="13" t="s">
        <v>3194</v>
      </c>
      <c r="D2862" s="13" t="s">
        <v>6</v>
      </c>
      <c r="E2862">
        <v>3</v>
      </c>
      <c r="F2862">
        <v>2020</v>
      </c>
      <c r="G2862">
        <v>1</v>
      </c>
      <c r="H2862" s="13" t="s">
        <v>6975</v>
      </c>
      <c r="I2862">
        <v>1</v>
      </c>
      <c r="J2862">
        <v>1</v>
      </c>
      <c r="K2862">
        <v>0</v>
      </c>
      <c r="L2862">
        <v>255</v>
      </c>
    </row>
    <row r="2863" spans="1:12" x14ac:dyDescent="0.3">
      <c r="A2863">
        <v>12790158</v>
      </c>
      <c r="B2863" s="13" t="s">
        <v>5</v>
      </c>
      <c r="C2863" s="13" t="s">
        <v>3194</v>
      </c>
      <c r="D2863" s="13" t="s">
        <v>3200</v>
      </c>
      <c r="E2863">
        <v>3</v>
      </c>
      <c r="F2863">
        <v>2020</v>
      </c>
      <c r="G2863">
        <v>0</v>
      </c>
      <c r="H2863" s="13" t="s">
        <v>6975</v>
      </c>
      <c r="I2863">
        <v>1</v>
      </c>
      <c r="J2863">
        <v>1</v>
      </c>
      <c r="K2863">
        <v>0</v>
      </c>
      <c r="L2863">
        <v>327</v>
      </c>
    </row>
    <row r="2864" spans="1:12" x14ac:dyDescent="0.3">
      <c r="A2864">
        <v>12790159</v>
      </c>
      <c r="B2864" s="13" t="s">
        <v>3189</v>
      </c>
      <c r="C2864" s="13" t="s">
        <v>3194</v>
      </c>
      <c r="D2864" s="13" t="s">
        <v>6</v>
      </c>
      <c r="E2864">
        <v>3</v>
      </c>
      <c r="F2864">
        <v>2020</v>
      </c>
      <c r="G2864">
        <v>0</v>
      </c>
      <c r="H2864" s="13" t="s">
        <v>6975</v>
      </c>
      <c r="I2864">
        <v>1</v>
      </c>
      <c r="J2864">
        <v>1</v>
      </c>
      <c r="K2864">
        <v>0</v>
      </c>
      <c r="L2864">
        <v>805</v>
      </c>
    </row>
    <row r="2865" spans="1:12" x14ac:dyDescent="0.3">
      <c r="A2865">
        <v>12790160</v>
      </c>
      <c r="B2865" s="13" t="s">
        <v>5</v>
      </c>
      <c r="C2865" s="13" t="s">
        <v>3195</v>
      </c>
      <c r="D2865" s="13" t="s">
        <v>6</v>
      </c>
      <c r="E2865">
        <v>3</v>
      </c>
      <c r="F2865">
        <v>2020</v>
      </c>
      <c r="G2865">
        <v>0</v>
      </c>
      <c r="H2865" s="13" t="s">
        <v>6975</v>
      </c>
      <c r="I2865">
        <v>1</v>
      </c>
      <c r="J2865">
        <v>1</v>
      </c>
      <c r="K2865">
        <v>0</v>
      </c>
      <c r="L2865">
        <v>447</v>
      </c>
    </row>
    <row r="2866" spans="1:12" x14ac:dyDescent="0.3">
      <c r="A2866">
        <v>12790161</v>
      </c>
      <c r="B2866" s="13" t="s">
        <v>3189</v>
      </c>
      <c r="C2866" s="13" t="s">
        <v>3195</v>
      </c>
      <c r="D2866" s="13" t="s">
        <v>6</v>
      </c>
      <c r="E2866">
        <v>3</v>
      </c>
      <c r="F2866">
        <v>2020</v>
      </c>
      <c r="G2866">
        <v>1</v>
      </c>
      <c r="H2866" s="13" t="s">
        <v>6975</v>
      </c>
      <c r="I2866">
        <v>2</v>
      </c>
      <c r="J2866">
        <v>0</v>
      </c>
      <c r="K2866">
        <v>1</v>
      </c>
      <c r="L2866">
        <v>430</v>
      </c>
    </row>
    <row r="2867" spans="1:12" x14ac:dyDescent="0.3">
      <c r="A2867">
        <v>12790162</v>
      </c>
      <c r="B2867" s="13" t="s">
        <v>5</v>
      </c>
      <c r="C2867" s="13" t="s">
        <v>3195</v>
      </c>
      <c r="D2867" s="13" t="s">
        <v>3203</v>
      </c>
      <c r="E2867">
        <v>3</v>
      </c>
      <c r="F2867">
        <v>2020</v>
      </c>
      <c r="G2867">
        <v>1</v>
      </c>
      <c r="H2867" s="13" t="s">
        <v>6975</v>
      </c>
      <c r="I2867">
        <v>1</v>
      </c>
      <c r="J2867">
        <v>1</v>
      </c>
      <c r="K2867">
        <v>0</v>
      </c>
      <c r="L2867">
        <v>205</v>
      </c>
    </row>
    <row r="2868" spans="1:12" x14ac:dyDescent="0.3">
      <c r="A2868">
        <v>12790163</v>
      </c>
      <c r="B2868" s="13" t="s">
        <v>3189</v>
      </c>
      <c r="C2868" s="13" t="s">
        <v>3195</v>
      </c>
      <c r="D2868" s="13" t="s">
        <v>3203</v>
      </c>
      <c r="E2868">
        <v>3</v>
      </c>
      <c r="F2868">
        <v>2020</v>
      </c>
      <c r="G2868">
        <v>1</v>
      </c>
      <c r="H2868" s="13" t="s">
        <v>6975</v>
      </c>
      <c r="I2868">
        <v>1</v>
      </c>
      <c r="J2868">
        <v>1</v>
      </c>
      <c r="K2868">
        <v>0</v>
      </c>
      <c r="L2868">
        <v>192</v>
      </c>
    </row>
    <row r="2869" spans="1:12" x14ac:dyDescent="0.3">
      <c r="A2869">
        <v>12790164</v>
      </c>
      <c r="B2869" s="13" t="s">
        <v>5</v>
      </c>
      <c r="C2869" s="13" t="s">
        <v>3195</v>
      </c>
      <c r="D2869" s="13" t="s">
        <v>3200</v>
      </c>
      <c r="E2869">
        <v>3</v>
      </c>
      <c r="F2869">
        <v>2020</v>
      </c>
      <c r="G2869">
        <v>1</v>
      </c>
      <c r="H2869" s="13" t="s">
        <v>6975</v>
      </c>
      <c r="I2869">
        <v>1</v>
      </c>
      <c r="J2869">
        <v>1</v>
      </c>
      <c r="K2869">
        <v>0</v>
      </c>
      <c r="L2869">
        <v>255</v>
      </c>
    </row>
    <row r="2870" spans="1:12" x14ac:dyDescent="0.3">
      <c r="A2870">
        <v>12790165</v>
      </c>
      <c r="B2870" s="13" t="s">
        <v>3189</v>
      </c>
      <c r="C2870" s="13" t="s">
        <v>3195</v>
      </c>
      <c r="D2870" s="13" t="s">
        <v>6</v>
      </c>
      <c r="E2870">
        <v>3</v>
      </c>
      <c r="F2870">
        <v>2020</v>
      </c>
      <c r="G2870">
        <v>1</v>
      </c>
      <c r="H2870" s="13" t="s">
        <v>6975</v>
      </c>
      <c r="I2870">
        <v>3</v>
      </c>
      <c r="J2870">
        <v>0</v>
      </c>
      <c r="K2870">
        <v>1</v>
      </c>
      <c r="L2870">
        <v>774</v>
      </c>
    </row>
    <row r="2871" spans="1:12" x14ac:dyDescent="0.3">
      <c r="A2871">
        <v>12790166</v>
      </c>
      <c r="B2871" s="13" t="s">
        <v>5</v>
      </c>
      <c r="C2871" s="13" t="s">
        <v>3195</v>
      </c>
      <c r="D2871" s="13" t="s">
        <v>3201</v>
      </c>
      <c r="E2871">
        <v>3</v>
      </c>
      <c r="F2871">
        <v>2020</v>
      </c>
      <c r="G2871">
        <v>0</v>
      </c>
      <c r="H2871" s="13" t="s">
        <v>6975</v>
      </c>
      <c r="I2871">
        <v>1</v>
      </c>
      <c r="J2871">
        <v>1</v>
      </c>
      <c r="K2871">
        <v>0</v>
      </c>
      <c r="L2871">
        <v>313</v>
      </c>
    </row>
    <row r="2872" spans="1:12" x14ac:dyDescent="0.3">
      <c r="A2872">
        <v>12790167</v>
      </c>
      <c r="B2872" s="13" t="s">
        <v>3189</v>
      </c>
      <c r="C2872" s="13" t="s">
        <v>3195</v>
      </c>
      <c r="D2872" s="13" t="s">
        <v>6</v>
      </c>
      <c r="E2872">
        <v>3</v>
      </c>
      <c r="F2872">
        <v>2020</v>
      </c>
      <c r="G2872">
        <v>1</v>
      </c>
      <c r="H2872" s="13" t="s">
        <v>6975</v>
      </c>
      <c r="I2872">
        <v>6</v>
      </c>
      <c r="J2872">
        <v>0</v>
      </c>
      <c r="K2872">
        <v>1</v>
      </c>
      <c r="L2872">
        <v>3835</v>
      </c>
    </row>
    <row r="2873" spans="1:12" x14ac:dyDescent="0.3">
      <c r="A2873">
        <v>12790168</v>
      </c>
      <c r="B2873" s="13" t="s">
        <v>5</v>
      </c>
      <c r="C2873" s="13" t="s">
        <v>3195</v>
      </c>
      <c r="D2873" s="13" t="s">
        <v>6</v>
      </c>
      <c r="E2873">
        <v>3</v>
      </c>
      <c r="F2873">
        <v>2020</v>
      </c>
      <c r="G2873">
        <v>0</v>
      </c>
      <c r="H2873" s="13" t="s">
        <v>6975</v>
      </c>
      <c r="I2873">
        <v>1</v>
      </c>
      <c r="J2873">
        <v>1</v>
      </c>
      <c r="K2873">
        <v>0</v>
      </c>
      <c r="L2873">
        <v>992</v>
      </c>
    </row>
    <row r="2874" spans="1:12" x14ac:dyDescent="0.3">
      <c r="A2874">
        <v>12790169</v>
      </c>
      <c r="B2874" s="13" t="s">
        <v>3189</v>
      </c>
      <c r="C2874" s="13" t="s">
        <v>3195</v>
      </c>
      <c r="D2874" s="13" t="s">
        <v>3201</v>
      </c>
      <c r="E2874">
        <v>3</v>
      </c>
      <c r="F2874">
        <v>2020</v>
      </c>
      <c r="G2874">
        <v>0</v>
      </c>
      <c r="H2874" s="13" t="s">
        <v>6975</v>
      </c>
      <c r="I2874">
        <v>1</v>
      </c>
      <c r="J2874">
        <v>1</v>
      </c>
      <c r="K2874">
        <v>0</v>
      </c>
      <c r="L2874">
        <v>526</v>
      </c>
    </row>
    <row r="2875" spans="1:12" x14ac:dyDescent="0.3">
      <c r="A2875">
        <v>12790170</v>
      </c>
      <c r="B2875" s="13" t="s">
        <v>5</v>
      </c>
      <c r="C2875" s="13" t="s">
        <v>3196</v>
      </c>
      <c r="D2875" s="13" t="s">
        <v>6</v>
      </c>
      <c r="E2875">
        <v>3</v>
      </c>
      <c r="F2875">
        <v>2020</v>
      </c>
      <c r="G2875">
        <v>1</v>
      </c>
      <c r="H2875" s="13" t="s">
        <v>6975</v>
      </c>
      <c r="I2875">
        <v>5</v>
      </c>
      <c r="J2875">
        <v>0</v>
      </c>
      <c r="K2875">
        <v>1</v>
      </c>
      <c r="L2875">
        <v>1170</v>
      </c>
    </row>
    <row r="2876" spans="1:12" x14ac:dyDescent="0.3">
      <c r="A2876">
        <v>12790171</v>
      </c>
      <c r="B2876" s="13" t="s">
        <v>3189</v>
      </c>
      <c r="C2876" s="13" t="s">
        <v>3196</v>
      </c>
      <c r="D2876" s="13" t="s">
        <v>3202</v>
      </c>
      <c r="E2876">
        <v>3</v>
      </c>
      <c r="F2876">
        <v>2020</v>
      </c>
      <c r="G2876">
        <v>0</v>
      </c>
      <c r="H2876" s="13" t="s">
        <v>6975</v>
      </c>
      <c r="I2876">
        <v>1</v>
      </c>
      <c r="J2876">
        <v>1</v>
      </c>
      <c r="K2876">
        <v>0</v>
      </c>
      <c r="L2876">
        <v>205</v>
      </c>
    </row>
    <row r="2877" spans="1:12" x14ac:dyDescent="0.3">
      <c r="A2877">
        <v>12790172</v>
      </c>
      <c r="B2877" s="13" t="s">
        <v>5</v>
      </c>
      <c r="C2877" s="13" t="s">
        <v>3196</v>
      </c>
      <c r="D2877" s="13" t="s">
        <v>3203</v>
      </c>
      <c r="E2877">
        <v>3</v>
      </c>
      <c r="F2877">
        <v>2020</v>
      </c>
      <c r="G2877">
        <v>1</v>
      </c>
      <c r="H2877" s="13" t="s">
        <v>6975</v>
      </c>
      <c r="I2877">
        <v>2</v>
      </c>
      <c r="J2877">
        <v>0</v>
      </c>
      <c r="K2877">
        <v>1</v>
      </c>
      <c r="L2877">
        <v>430</v>
      </c>
    </row>
    <row r="2878" spans="1:12" x14ac:dyDescent="0.3">
      <c r="A2878">
        <v>12790173</v>
      </c>
      <c r="B2878" s="13" t="s">
        <v>3189</v>
      </c>
      <c r="C2878" s="13" t="s">
        <v>3196</v>
      </c>
      <c r="D2878" s="13" t="s">
        <v>3202</v>
      </c>
      <c r="E2878">
        <v>3</v>
      </c>
      <c r="F2878">
        <v>2020</v>
      </c>
      <c r="G2878">
        <v>0</v>
      </c>
      <c r="H2878" s="13" t="s">
        <v>6975</v>
      </c>
      <c r="I2878">
        <v>1</v>
      </c>
      <c r="J2878">
        <v>1</v>
      </c>
      <c r="K2878">
        <v>0</v>
      </c>
      <c r="L2878">
        <v>255</v>
      </c>
    </row>
    <row r="2879" spans="1:12" x14ac:dyDescent="0.3">
      <c r="A2879">
        <v>12790174</v>
      </c>
      <c r="B2879" s="13" t="s">
        <v>5</v>
      </c>
      <c r="C2879" s="13" t="s">
        <v>3196</v>
      </c>
      <c r="D2879" s="13" t="s">
        <v>3203</v>
      </c>
      <c r="E2879">
        <v>3</v>
      </c>
      <c r="F2879">
        <v>2020</v>
      </c>
      <c r="G2879">
        <v>1</v>
      </c>
      <c r="H2879" s="13" t="s">
        <v>6975</v>
      </c>
      <c r="I2879">
        <v>1</v>
      </c>
      <c r="J2879">
        <v>1</v>
      </c>
      <c r="K2879">
        <v>0</v>
      </c>
      <c r="L2879">
        <v>255</v>
      </c>
    </row>
    <row r="2880" spans="1:12" x14ac:dyDescent="0.3">
      <c r="A2880">
        <v>12790175</v>
      </c>
      <c r="B2880" s="13" t="s">
        <v>3189</v>
      </c>
      <c r="C2880" s="13" t="s">
        <v>3196</v>
      </c>
      <c r="D2880" s="13" t="s">
        <v>3203</v>
      </c>
      <c r="E2880">
        <v>3</v>
      </c>
      <c r="F2880">
        <v>2020</v>
      </c>
      <c r="G2880">
        <v>1</v>
      </c>
      <c r="H2880" s="13" t="s">
        <v>6975</v>
      </c>
      <c r="I2880">
        <v>2</v>
      </c>
      <c r="J2880">
        <v>0</v>
      </c>
      <c r="K2880">
        <v>1</v>
      </c>
      <c r="L2880">
        <v>513</v>
      </c>
    </row>
    <row r="2881" spans="1:12" x14ac:dyDescent="0.3">
      <c r="A2881">
        <v>12790176</v>
      </c>
      <c r="B2881" s="13" t="s">
        <v>5</v>
      </c>
      <c r="C2881" s="13" t="s">
        <v>3196</v>
      </c>
      <c r="D2881" s="13" t="s">
        <v>3200</v>
      </c>
      <c r="E2881">
        <v>3</v>
      </c>
      <c r="F2881">
        <v>2020</v>
      </c>
      <c r="G2881">
        <v>1</v>
      </c>
      <c r="H2881" s="13" t="s">
        <v>6975</v>
      </c>
      <c r="I2881">
        <v>2</v>
      </c>
      <c r="J2881">
        <v>0</v>
      </c>
      <c r="K2881">
        <v>1</v>
      </c>
      <c r="L2881">
        <v>1881</v>
      </c>
    </row>
    <row r="2882" spans="1:12" x14ac:dyDescent="0.3">
      <c r="A2882">
        <v>12790177</v>
      </c>
      <c r="B2882" s="13" t="s">
        <v>3189</v>
      </c>
      <c r="C2882" s="13" t="s">
        <v>3196</v>
      </c>
      <c r="D2882" s="13" t="s">
        <v>6</v>
      </c>
      <c r="E2882">
        <v>3</v>
      </c>
      <c r="F2882">
        <v>2020</v>
      </c>
      <c r="G2882">
        <v>0</v>
      </c>
      <c r="H2882" s="13" t="s">
        <v>6975</v>
      </c>
      <c r="I2882">
        <v>2</v>
      </c>
      <c r="J2882">
        <v>0</v>
      </c>
      <c r="K2882">
        <v>1</v>
      </c>
      <c r="L2882">
        <v>1518</v>
      </c>
    </row>
    <row r="2883" spans="1:12" x14ac:dyDescent="0.3">
      <c r="A2883">
        <v>12790178</v>
      </c>
      <c r="B2883" s="13" t="s">
        <v>5</v>
      </c>
      <c r="C2883" s="13" t="s">
        <v>3196</v>
      </c>
      <c r="D2883" s="13" t="s">
        <v>6</v>
      </c>
      <c r="E2883">
        <v>3</v>
      </c>
      <c r="F2883">
        <v>2020</v>
      </c>
      <c r="G2883">
        <v>0</v>
      </c>
      <c r="H2883" s="13" t="s">
        <v>6975</v>
      </c>
      <c r="I2883">
        <v>1</v>
      </c>
      <c r="J2883">
        <v>1</v>
      </c>
      <c r="K2883">
        <v>0</v>
      </c>
      <c r="L2883">
        <v>1576</v>
      </c>
    </row>
    <row r="2884" spans="1:12" x14ac:dyDescent="0.3">
      <c r="A2884">
        <v>12790180</v>
      </c>
      <c r="B2884" s="13" t="s">
        <v>5</v>
      </c>
      <c r="C2884" s="13" t="s">
        <v>3197</v>
      </c>
      <c r="D2884" s="13" t="s">
        <v>3200</v>
      </c>
      <c r="E2884">
        <v>3</v>
      </c>
      <c r="F2884">
        <v>2020</v>
      </c>
      <c r="G2884">
        <v>1</v>
      </c>
      <c r="H2884" s="13" t="s">
        <v>6975</v>
      </c>
      <c r="I2884">
        <v>3</v>
      </c>
      <c r="J2884">
        <v>0</v>
      </c>
      <c r="K2884">
        <v>1</v>
      </c>
      <c r="L2884">
        <v>790</v>
      </c>
    </row>
    <row r="2885" spans="1:12" x14ac:dyDescent="0.3">
      <c r="A2885">
        <v>12790181</v>
      </c>
      <c r="B2885" s="13" t="s">
        <v>3189</v>
      </c>
      <c r="C2885" s="13" t="s">
        <v>3197</v>
      </c>
      <c r="D2885" s="13" t="s">
        <v>3203</v>
      </c>
      <c r="E2885">
        <v>3</v>
      </c>
      <c r="F2885">
        <v>2020</v>
      </c>
      <c r="G2885">
        <v>1</v>
      </c>
      <c r="H2885" s="13" t="s">
        <v>6975</v>
      </c>
      <c r="I2885">
        <v>1</v>
      </c>
      <c r="J2885">
        <v>1</v>
      </c>
      <c r="K2885">
        <v>0</v>
      </c>
      <c r="L2885">
        <v>240</v>
      </c>
    </row>
    <row r="2886" spans="1:12" x14ac:dyDescent="0.3">
      <c r="A2886">
        <v>12790182</v>
      </c>
      <c r="B2886" s="13" t="s">
        <v>5</v>
      </c>
      <c r="C2886" s="13" t="s">
        <v>3197</v>
      </c>
      <c r="D2886" s="13" t="s">
        <v>3200</v>
      </c>
      <c r="E2886">
        <v>3</v>
      </c>
      <c r="F2886">
        <v>2020</v>
      </c>
      <c r="G2886">
        <v>1</v>
      </c>
      <c r="H2886" s="13" t="s">
        <v>6975</v>
      </c>
      <c r="I2886">
        <v>1</v>
      </c>
      <c r="J2886">
        <v>1</v>
      </c>
      <c r="K2886">
        <v>0</v>
      </c>
      <c r="L2886">
        <v>205</v>
      </c>
    </row>
    <row r="2887" spans="1:12" x14ac:dyDescent="0.3">
      <c r="A2887">
        <v>12790183</v>
      </c>
      <c r="B2887" s="13" t="s">
        <v>3189</v>
      </c>
      <c r="C2887" s="13" t="s">
        <v>3197</v>
      </c>
      <c r="D2887" s="13" t="s">
        <v>3200</v>
      </c>
      <c r="E2887">
        <v>3</v>
      </c>
      <c r="F2887">
        <v>2020</v>
      </c>
      <c r="G2887">
        <v>1</v>
      </c>
      <c r="H2887" s="13" t="s">
        <v>6975</v>
      </c>
      <c r="I2887">
        <v>1</v>
      </c>
      <c r="J2887">
        <v>1</v>
      </c>
      <c r="K2887">
        <v>0</v>
      </c>
      <c r="L2887">
        <v>313</v>
      </c>
    </row>
    <row r="2888" spans="1:12" x14ac:dyDescent="0.3">
      <c r="A2888">
        <v>12790184</v>
      </c>
      <c r="B2888" s="13" t="s">
        <v>5</v>
      </c>
      <c r="C2888" s="13" t="s">
        <v>3197</v>
      </c>
      <c r="D2888" s="13" t="s">
        <v>6</v>
      </c>
      <c r="E2888">
        <v>3</v>
      </c>
      <c r="F2888">
        <v>2020</v>
      </c>
      <c r="G2888">
        <v>1</v>
      </c>
      <c r="H2888" s="13" t="s">
        <v>6975</v>
      </c>
      <c r="I2888">
        <v>1</v>
      </c>
      <c r="J2888">
        <v>1</v>
      </c>
      <c r="K2888">
        <v>0</v>
      </c>
      <c r="L2888">
        <v>255</v>
      </c>
    </row>
    <row r="2889" spans="1:12" x14ac:dyDescent="0.3">
      <c r="A2889">
        <v>12790185</v>
      </c>
      <c r="B2889" s="13" t="s">
        <v>3189</v>
      </c>
      <c r="C2889" s="13" t="s">
        <v>3197</v>
      </c>
      <c r="D2889" s="13" t="s">
        <v>3201</v>
      </c>
      <c r="E2889">
        <v>3</v>
      </c>
      <c r="F2889">
        <v>2020</v>
      </c>
      <c r="G2889">
        <v>1</v>
      </c>
      <c r="H2889" s="13" t="s">
        <v>6975</v>
      </c>
      <c r="I2889">
        <v>1</v>
      </c>
      <c r="J2889">
        <v>1</v>
      </c>
      <c r="K2889">
        <v>0</v>
      </c>
      <c r="L2889">
        <v>255</v>
      </c>
    </row>
    <row r="2890" spans="1:12" x14ac:dyDescent="0.3">
      <c r="A2890">
        <v>12790186</v>
      </c>
      <c r="B2890" s="13" t="s">
        <v>5</v>
      </c>
      <c r="C2890" s="13" t="s">
        <v>3197</v>
      </c>
      <c r="D2890" s="13" t="s">
        <v>6</v>
      </c>
      <c r="E2890">
        <v>3</v>
      </c>
      <c r="F2890">
        <v>2020</v>
      </c>
      <c r="G2890">
        <v>1</v>
      </c>
      <c r="H2890" s="13" t="s">
        <v>6975</v>
      </c>
      <c r="I2890">
        <v>1</v>
      </c>
      <c r="J2890">
        <v>1</v>
      </c>
      <c r="K2890">
        <v>0</v>
      </c>
      <c r="L2890">
        <v>1086</v>
      </c>
    </row>
    <row r="2891" spans="1:12" x14ac:dyDescent="0.3">
      <c r="A2891">
        <v>12790187</v>
      </c>
      <c r="B2891" s="13" t="s">
        <v>3189</v>
      </c>
      <c r="C2891" s="13" t="s">
        <v>3197</v>
      </c>
      <c r="D2891" s="13" t="s">
        <v>3201</v>
      </c>
      <c r="E2891">
        <v>3</v>
      </c>
      <c r="F2891">
        <v>2020</v>
      </c>
      <c r="G2891">
        <v>1</v>
      </c>
      <c r="H2891" s="13" t="s">
        <v>6975</v>
      </c>
      <c r="I2891">
        <v>1</v>
      </c>
      <c r="J2891">
        <v>1</v>
      </c>
      <c r="K2891">
        <v>0</v>
      </c>
      <c r="L2891">
        <v>951</v>
      </c>
    </row>
    <row r="2892" spans="1:12" x14ac:dyDescent="0.3">
      <c r="A2892">
        <v>12790188</v>
      </c>
      <c r="B2892" s="13" t="s">
        <v>5</v>
      </c>
      <c r="C2892" s="13" t="s">
        <v>3197</v>
      </c>
      <c r="D2892" s="13" t="s">
        <v>3202</v>
      </c>
      <c r="E2892">
        <v>3</v>
      </c>
      <c r="F2892">
        <v>2020</v>
      </c>
      <c r="G2892">
        <v>0</v>
      </c>
      <c r="H2892" s="13" t="s">
        <v>6975</v>
      </c>
      <c r="I2892">
        <v>1</v>
      </c>
      <c r="J2892">
        <v>1</v>
      </c>
      <c r="K2892">
        <v>0</v>
      </c>
      <c r="L2892">
        <v>1101</v>
      </c>
    </row>
    <row r="2893" spans="1:12" x14ac:dyDescent="0.3">
      <c r="A2893">
        <v>12790189</v>
      </c>
      <c r="B2893" s="13" t="s">
        <v>3189</v>
      </c>
      <c r="C2893" s="13" t="s">
        <v>3197</v>
      </c>
      <c r="D2893" s="13" t="s">
        <v>3201</v>
      </c>
      <c r="E2893">
        <v>3</v>
      </c>
      <c r="F2893">
        <v>2020</v>
      </c>
      <c r="G2893">
        <v>1</v>
      </c>
      <c r="H2893" s="13" t="s">
        <v>6975</v>
      </c>
      <c r="I2893">
        <v>1</v>
      </c>
      <c r="J2893">
        <v>1</v>
      </c>
      <c r="K2893">
        <v>0</v>
      </c>
      <c r="L2893">
        <v>948</v>
      </c>
    </row>
    <row r="2894" spans="1:12" x14ac:dyDescent="0.3">
      <c r="A2894">
        <v>12790190</v>
      </c>
      <c r="B2894" s="13" t="s">
        <v>5</v>
      </c>
      <c r="C2894" s="13" t="s">
        <v>3198</v>
      </c>
      <c r="D2894" s="13" t="s">
        <v>3202</v>
      </c>
      <c r="E2894">
        <v>3</v>
      </c>
      <c r="F2894">
        <v>2020</v>
      </c>
      <c r="G2894">
        <v>1</v>
      </c>
      <c r="H2894" s="13" t="s">
        <v>6975</v>
      </c>
      <c r="I2894">
        <v>1</v>
      </c>
      <c r="J2894">
        <v>1</v>
      </c>
      <c r="K2894">
        <v>0</v>
      </c>
      <c r="L2894">
        <v>168</v>
      </c>
    </row>
    <row r="2895" spans="1:12" x14ac:dyDescent="0.3">
      <c r="A2895">
        <v>12790191</v>
      </c>
      <c r="B2895" s="13" t="s">
        <v>3189</v>
      </c>
      <c r="C2895" s="13" t="s">
        <v>3198</v>
      </c>
      <c r="D2895" s="13" t="s">
        <v>3203</v>
      </c>
      <c r="E2895">
        <v>3</v>
      </c>
      <c r="F2895">
        <v>2020</v>
      </c>
      <c r="G2895">
        <v>0</v>
      </c>
      <c r="H2895" s="13" t="s">
        <v>6975</v>
      </c>
      <c r="I2895">
        <v>1</v>
      </c>
      <c r="J2895">
        <v>1</v>
      </c>
      <c r="K2895">
        <v>0</v>
      </c>
      <c r="L2895">
        <v>255</v>
      </c>
    </row>
    <row r="2896" spans="1:12" x14ac:dyDescent="0.3">
      <c r="A2896">
        <v>12790192</v>
      </c>
      <c r="B2896" s="13" t="s">
        <v>5</v>
      </c>
      <c r="C2896" s="13" t="s">
        <v>3198</v>
      </c>
      <c r="D2896" s="13" t="s">
        <v>3202</v>
      </c>
      <c r="E2896">
        <v>3</v>
      </c>
      <c r="F2896">
        <v>2020</v>
      </c>
      <c r="G2896">
        <v>1</v>
      </c>
      <c r="H2896" s="13" t="s">
        <v>6975</v>
      </c>
      <c r="I2896">
        <v>1</v>
      </c>
      <c r="J2896">
        <v>1</v>
      </c>
      <c r="K2896">
        <v>0</v>
      </c>
      <c r="L2896">
        <v>327</v>
      </c>
    </row>
    <row r="2897" spans="1:12" x14ac:dyDescent="0.3">
      <c r="A2897">
        <v>12790193</v>
      </c>
      <c r="B2897" s="13" t="s">
        <v>3189</v>
      </c>
      <c r="C2897" s="13" t="s">
        <v>3198</v>
      </c>
      <c r="D2897" s="13" t="s">
        <v>3203</v>
      </c>
      <c r="E2897">
        <v>3</v>
      </c>
      <c r="F2897">
        <v>2020</v>
      </c>
      <c r="G2897">
        <v>1</v>
      </c>
      <c r="H2897" s="13" t="s">
        <v>6975</v>
      </c>
      <c r="I2897">
        <v>1</v>
      </c>
      <c r="J2897">
        <v>1</v>
      </c>
      <c r="K2897">
        <v>0</v>
      </c>
      <c r="L2897">
        <v>258</v>
      </c>
    </row>
    <row r="2898" spans="1:12" x14ac:dyDescent="0.3">
      <c r="A2898">
        <v>12790194</v>
      </c>
      <c r="B2898" s="13" t="s">
        <v>5</v>
      </c>
      <c r="C2898" s="13" t="s">
        <v>3198</v>
      </c>
      <c r="D2898" s="13" t="s">
        <v>6</v>
      </c>
      <c r="E2898">
        <v>3</v>
      </c>
      <c r="F2898">
        <v>2020</v>
      </c>
      <c r="G2898">
        <v>1</v>
      </c>
      <c r="H2898" s="13" t="s">
        <v>6975</v>
      </c>
      <c r="I2898">
        <v>1</v>
      </c>
      <c r="J2898">
        <v>1</v>
      </c>
      <c r="K2898">
        <v>0</v>
      </c>
      <c r="L2898">
        <v>255</v>
      </c>
    </row>
    <row r="2899" spans="1:12" x14ac:dyDescent="0.3">
      <c r="A2899">
        <v>12790195</v>
      </c>
      <c r="B2899" s="13" t="s">
        <v>3189</v>
      </c>
      <c r="C2899" s="13" t="s">
        <v>3198</v>
      </c>
      <c r="D2899" s="13" t="s">
        <v>3203</v>
      </c>
      <c r="E2899">
        <v>3</v>
      </c>
      <c r="F2899">
        <v>2020</v>
      </c>
      <c r="G2899">
        <v>1</v>
      </c>
      <c r="H2899" s="13" t="s">
        <v>6975</v>
      </c>
      <c r="I2899">
        <v>1</v>
      </c>
      <c r="J2899">
        <v>1</v>
      </c>
      <c r="K2899">
        <v>0</v>
      </c>
      <c r="L2899">
        <v>1086</v>
      </c>
    </row>
    <row r="2900" spans="1:12" x14ac:dyDescent="0.3">
      <c r="A2900">
        <v>12790196</v>
      </c>
      <c r="B2900" s="13" t="s">
        <v>5</v>
      </c>
      <c r="C2900" s="13" t="s">
        <v>3198</v>
      </c>
      <c r="D2900" s="13" t="s">
        <v>3201</v>
      </c>
      <c r="E2900">
        <v>3</v>
      </c>
      <c r="F2900">
        <v>2020</v>
      </c>
      <c r="G2900">
        <v>1</v>
      </c>
      <c r="H2900" s="13" t="s">
        <v>6975</v>
      </c>
      <c r="I2900">
        <v>1</v>
      </c>
      <c r="J2900">
        <v>1</v>
      </c>
      <c r="K2900">
        <v>0</v>
      </c>
      <c r="L2900">
        <v>805</v>
      </c>
    </row>
    <row r="2901" spans="1:12" x14ac:dyDescent="0.3">
      <c r="A2901">
        <v>12790197</v>
      </c>
      <c r="B2901" s="13" t="s">
        <v>3189</v>
      </c>
      <c r="C2901" s="13" t="s">
        <v>3198</v>
      </c>
      <c r="D2901" s="13" t="s">
        <v>3203</v>
      </c>
      <c r="E2901">
        <v>3</v>
      </c>
      <c r="F2901">
        <v>2020</v>
      </c>
      <c r="G2901">
        <v>1</v>
      </c>
      <c r="H2901" s="13" t="s">
        <v>6975</v>
      </c>
      <c r="I2901">
        <v>1</v>
      </c>
      <c r="J2901">
        <v>1</v>
      </c>
      <c r="K2901">
        <v>0</v>
      </c>
      <c r="L2901">
        <v>1101</v>
      </c>
    </row>
    <row r="2902" spans="1:12" x14ac:dyDescent="0.3">
      <c r="A2902">
        <v>12790198</v>
      </c>
      <c r="B2902" s="13" t="s">
        <v>5</v>
      </c>
      <c r="C2902" s="13" t="s">
        <v>3198</v>
      </c>
      <c r="D2902" s="13" t="s">
        <v>6</v>
      </c>
      <c r="E2902">
        <v>3</v>
      </c>
      <c r="F2902">
        <v>2020</v>
      </c>
      <c r="G2902">
        <v>1</v>
      </c>
      <c r="H2902" s="13" t="s">
        <v>6975</v>
      </c>
      <c r="I2902">
        <v>2</v>
      </c>
      <c r="J2902">
        <v>0</v>
      </c>
      <c r="K2902">
        <v>1</v>
      </c>
      <c r="L2902">
        <v>1896</v>
      </c>
    </row>
    <row r="2903" spans="1:12" x14ac:dyDescent="0.3">
      <c r="A2903">
        <v>12790201</v>
      </c>
      <c r="B2903" s="13" t="s">
        <v>3189</v>
      </c>
      <c r="C2903" s="13" t="s">
        <v>3199</v>
      </c>
      <c r="D2903" s="13" t="s">
        <v>3200</v>
      </c>
      <c r="E2903">
        <v>3</v>
      </c>
      <c r="F2903">
        <v>2020</v>
      </c>
      <c r="G2903">
        <v>0</v>
      </c>
      <c r="H2903" s="13" t="s">
        <v>6975</v>
      </c>
      <c r="I2903">
        <v>1</v>
      </c>
      <c r="J2903">
        <v>1</v>
      </c>
      <c r="K2903">
        <v>0</v>
      </c>
      <c r="L2903">
        <v>488</v>
      </c>
    </row>
    <row r="2904" spans="1:12" x14ac:dyDescent="0.3">
      <c r="A2904">
        <v>12790202</v>
      </c>
      <c r="B2904" s="13" t="s">
        <v>5</v>
      </c>
      <c r="C2904" s="13" t="s">
        <v>3199</v>
      </c>
      <c r="D2904" s="13" t="s">
        <v>6</v>
      </c>
      <c r="E2904">
        <v>3</v>
      </c>
      <c r="F2904">
        <v>2020</v>
      </c>
      <c r="G2904">
        <v>0</v>
      </c>
      <c r="H2904" s="13" t="s">
        <v>6975</v>
      </c>
      <c r="I2904">
        <v>1</v>
      </c>
      <c r="J2904">
        <v>1</v>
      </c>
      <c r="K2904">
        <v>0</v>
      </c>
      <c r="L2904">
        <v>187</v>
      </c>
    </row>
    <row r="2905" spans="1:12" x14ac:dyDescent="0.3">
      <c r="A2905">
        <v>12790203</v>
      </c>
      <c r="B2905" s="13" t="s">
        <v>3189</v>
      </c>
      <c r="C2905" s="13" t="s">
        <v>3199</v>
      </c>
      <c r="D2905" s="13" t="s">
        <v>3202</v>
      </c>
      <c r="E2905">
        <v>3</v>
      </c>
      <c r="F2905">
        <v>2020</v>
      </c>
      <c r="G2905">
        <v>1</v>
      </c>
      <c r="H2905" s="13" t="s">
        <v>6975</v>
      </c>
      <c r="I2905">
        <v>1</v>
      </c>
      <c r="J2905">
        <v>1</v>
      </c>
      <c r="K2905">
        <v>0</v>
      </c>
      <c r="L2905">
        <v>447</v>
      </c>
    </row>
    <row r="2906" spans="1:12" x14ac:dyDescent="0.3">
      <c r="A2906">
        <v>12790204</v>
      </c>
      <c r="B2906" s="13" t="s">
        <v>5</v>
      </c>
      <c r="C2906" s="13" t="s">
        <v>3199</v>
      </c>
      <c r="D2906" s="13" t="s">
        <v>3203</v>
      </c>
      <c r="E2906">
        <v>3</v>
      </c>
      <c r="F2906">
        <v>2020</v>
      </c>
      <c r="G2906">
        <v>1</v>
      </c>
      <c r="H2906" s="13" t="s">
        <v>6975</v>
      </c>
      <c r="I2906">
        <v>1</v>
      </c>
      <c r="J2906">
        <v>1</v>
      </c>
      <c r="K2906">
        <v>0</v>
      </c>
      <c r="L2906">
        <v>345</v>
      </c>
    </row>
    <row r="2907" spans="1:12" x14ac:dyDescent="0.3">
      <c r="A2907">
        <v>12790205</v>
      </c>
      <c r="B2907" s="13" t="s">
        <v>3189</v>
      </c>
      <c r="C2907" s="13" t="s">
        <v>3199</v>
      </c>
      <c r="D2907" s="13" t="s">
        <v>3202</v>
      </c>
      <c r="E2907">
        <v>3</v>
      </c>
      <c r="F2907">
        <v>2020</v>
      </c>
      <c r="G2907">
        <v>1</v>
      </c>
      <c r="H2907" s="13" t="s">
        <v>6975</v>
      </c>
      <c r="I2907">
        <v>1</v>
      </c>
      <c r="J2907">
        <v>1</v>
      </c>
      <c r="K2907">
        <v>0</v>
      </c>
      <c r="L2907">
        <v>168</v>
      </c>
    </row>
    <row r="2908" spans="1:12" x14ac:dyDescent="0.3">
      <c r="A2908">
        <v>12790206</v>
      </c>
      <c r="B2908" s="13" t="s">
        <v>5</v>
      </c>
      <c r="C2908" s="13" t="s">
        <v>3199</v>
      </c>
      <c r="D2908" s="13" t="s">
        <v>3202</v>
      </c>
      <c r="E2908">
        <v>3</v>
      </c>
      <c r="F2908">
        <v>2020</v>
      </c>
      <c r="G2908">
        <v>0</v>
      </c>
      <c r="H2908" s="13" t="s">
        <v>6975</v>
      </c>
      <c r="I2908">
        <v>1</v>
      </c>
      <c r="J2908">
        <v>1</v>
      </c>
      <c r="K2908">
        <v>0</v>
      </c>
      <c r="L2908">
        <v>172</v>
      </c>
    </row>
    <row r="2909" spans="1:12" x14ac:dyDescent="0.3">
      <c r="A2909">
        <v>12790207</v>
      </c>
      <c r="B2909" s="13" t="s">
        <v>3189</v>
      </c>
      <c r="C2909" s="13" t="s">
        <v>3199</v>
      </c>
      <c r="D2909" s="13" t="s">
        <v>3202</v>
      </c>
      <c r="E2909">
        <v>3</v>
      </c>
      <c r="F2909">
        <v>2020</v>
      </c>
      <c r="G2909">
        <v>0</v>
      </c>
      <c r="H2909" s="13" t="s">
        <v>6975</v>
      </c>
      <c r="I2909">
        <v>1</v>
      </c>
      <c r="J2909">
        <v>1</v>
      </c>
      <c r="K2909">
        <v>0</v>
      </c>
      <c r="L2909">
        <v>205</v>
      </c>
    </row>
    <row r="2910" spans="1:12" x14ac:dyDescent="0.3">
      <c r="A2910">
        <v>12790208</v>
      </c>
      <c r="B2910" s="13" t="s">
        <v>5</v>
      </c>
      <c r="C2910" s="13" t="s">
        <v>3199</v>
      </c>
      <c r="D2910" s="13" t="s">
        <v>3203</v>
      </c>
      <c r="E2910">
        <v>3</v>
      </c>
      <c r="F2910">
        <v>2020</v>
      </c>
      <c r="G2910">
        <v>1</v>
      </c>
      <c r="H2910" s="13" t="s">
        <v>6975</v>
      </c>
      <c r="I2910">
        <v>1</v>
      </c>
      <c r="J2910">
        <v>1</v>
      </c>
      <c r="K2910">
        <v>0</v>
      </c>
      <c r="L2910">
        <v>192</v>
      </c>
    </row>
    <row r="2911" spans="1:12" x14ac:dyDescent="0.3">
      <c r="A2911">
        <v>12790209</v>
      </c>
      <c r="B2911" s="13" t="s">
        <v>3189</v>
      </c>
      <c r="C2911" s="13" t="s">
        <v>3199</v>
      </c>
      <c r="D2911" s="13" t="s">
        <v>3202</v>
      </c>
      <c r="E2911">
        <v>3</v>
      </c>
      <c r="F2911">
        <v>2020</v>
      </c>
      <c r="G2911">
        <v>1</v>
      </c>
      <c r="H2911" s="13" t="s">
        <v>6975</v>
      </c>
      <c r="I2911">
        <v>1</v>
      </c>
      <c r="J2911">
        <v>1</v>
      </c>
      <c r="K2911">
        <v>0</v>
      </c>
      <c r="L2911">
        <v>220</v>
      </c>
    </row>
    <row r="2912" spans="1:12" x14ac:dyDescent="0.3">
      <c r="A2912">
        <v>12790210</v>
      </c>
      <c r="B2912" s="13" t="s">
        <v>5</v>
      </c>
      <c r="C2912" s="13" t="s">
        <v>3190</v>
      </c>
      <c r="D2912" s="13" t="s">
        <v>3203</v>
      </c>
      <c r="E2912">
        <v>3</v>
      </c>
      <c r="F2912">
        <v>2020</v>
      </c>
      <c r="G2912">
        <v>0</v>
      </c>
      <c r="H2912" s="13" t="s">
        <v>6975</v>
      </c>
      <c r="I2912">
        <v>1</v>
      </c>
      <c r="J2912">
        <v>1</v>
      </c>
      <c r="K2912">
        <v>0</v>
      </c>
      <c r="L2912">
        <v>540</v>
      </c>
    </row>
    <row r="2913" spans="1:12" x14ac:dyDescent="0.3">
      <c r="A2913">
        <v>12790211</v>
      </c>
      <c r="B2913" s="13" t="s">
        <v>3189</v>
      </c>
      <c r="C2913" s="13" t="s">
        <v>3190</v>
      </c>
      <c r="D2913" s="13" t="s">
        <v>6</v>
      </c>
      <c r="E2913">
        <v>3</v>
      </c>
      <c r="F2913">
        <v>2020</v>
      </c>
      <c r="G2913">
        <v>0</v>
      </c>
      <c r="H2913" s="13" t="s">
        <v>6975</v>
      </c>
      <c r="I2913">
        <v>1</v>
      </c>
      <c r="J2913">
        <v>1</v>
      </c>
      <c r="K2913">
        <v>0</v>
      </c>
      <c r="L2913">
        <v>345</v>
      </c>
    </row>
    <row r="2914" spans="1:12" x14ac:dyDescent="0.3">
      <c r="A2914">
        <v>12790212</v>
      </c>
      <c r="B2914" s="13" t="s">
        <v>5</v>
      </c>
      <c r="C2914" s="13" t="s">
        <v>3190</v>
      </c>
      <c r="D2914" s="13" t="s">
        <v>3201</v>
      </c>
      <c r="E2914">
        <v>3</v>
      </c>
      <c r="F2914">
        <v>2020</v>
      </c>
      <c r="G2914">
        <v>0</v>
      </c>
      <c r="H2914" s="13" t="s">
        <v>6975</v>
      </c>
      <c r="I2914">
        <v>1</v>
      </c>
      <c r="J2914">
        <v>1</v>
      </c>
      <c r="K2914">
        <v>0</v>
      </c>
      <c r="L2914">
        <v>345</v>
      </c>
    </row>
    <row r="2915" spans="1:12" x14ac:dyDescent="0.3">
      <c r="A2915">
        <v>12790213</v>
      </c>
      <c r="B2915" s="13" t="s">
        <v>3189</v>
      </c>
      <c r="C2915" s="13" t="s">
        <v>3190</v>
      </c>
      <c r="D2915" s="13" t="s">
        <v>6</v>
      </c>
      <c r="E2915">
        <v>3</v>
      </c>
      <c r="F2915">
        <v>2020</v>
      </c>
      <c r="G2915">
        <v>1</v>
      </c>
      <c r="H2915" s="13" t="s">
        <v>6975</v>
      </c>
      <c r="I2915">
        <v>1</v>
      </c>
      <c r="J2915">
        <v>1</v>
      </c>
      <c r="K2915">
        <v>0</v>
      </c>
      <c r="L2915">
        <v>447</v>
      </c>
    </row>
    <row r="2916" spans="1:12" x14ac:dyDescent="0.3">
      <c r="A2916">
        <v>12790215</v>
      </c>
      <c r="B2916" s="13" t="s">
        <v>3189</v>
      </c>
      <c r="C2916" s="13" t="s">
        <v>3190</v>
      </c>
      <c r="D2916" s="13" t="s">
        <v>3202</v>
      </c>
      <c r="E2916">
        <v>3</v>
      </c>
      <c r="F2916">
        <v>2020</v>
      </c>
      <c r="G2916">
        <v>1</v>
      </c>
      <c r="H2916" s="13" t="s">
        <v>6975</v>
      </c>
      <c r="I2916">
        <v>1</v>
      </c>
      <c r="J2916">
        <v>1</v>
      </c>
      <c r="K2916">
        <v>0</v>
      </c>
      <c r="L2916">
        <v>144</v>
      </c>
    </row>
    <row r="2917" spans="1:12" x14ac:dyDescent="0.3">
      <c r="A2917">
        <v>10801019</v>
      </c>
      <c r="B2917" s="13" t="s">
        <v>3189</v>
      </c>
      <c r="C2917" s="13" t="s">
        <v>3190</v>
      </c>
      <c r="D2917" s="13" t="s">
        <v>6</v>
      </c>
      <c r="E2917">
        <v>3</v>
      </c>
      <c r="F2917">
        <v>2020</v>
      </c>
      <c r="G2917">
        <v>0</v>
      </c>
      <c r="H2917" s="13" t="s">
        <v>6975</v>
      </c>
      <c r="I2917">
        <v>1</v>
      </c>
      <c r="J2917">
        <v>1</v>
      </c>
      <c r="K2917">
        <v>0</v>
      </c>
      <c r="L2917">
        <v>540</v>
      </c>
    </row>
    <row r="2918" spans="1:12" x14ac:dyDescent="0.3">
      <c r="A2918">
        <v>10801029</v>
      </c>
      <c r="B2918" s="13" t="s">
        <v>3189</v>
      </c>
      <c r="C2918" s="13" t="s">
        <v>3191</v>
      </c>
      <c r="D2918" s="13" t="s">
        <v>3202</v>
      </c>
      <c r="E2918">
        <v>3</v>
      </c>
      <c r="F2918">
        <v>2020</v>
      </c>
      <c r="G2918">
        <v>0</v>
      </c>
      <c r="H2918" s="13" t="s">
        <v>6975</v>
      </c>
      <c r="I2918">
        <v>1</v>
      </c>
      <c r="J2918">
        <v>1</v>
      </c>
      <c r="K2918">
        <v>0</v>
      </c>
      <c r="L2918">
        <v>168</v>
      </c>
    </row>
    <row r="2919" spans="1:12" x14ac:dyDescent="0.3">
      <c r="A2919">
        <v>10801039</v>
      </c>
      <c r="B2919" s="13" t="s">
        <v>3189</v>
      </c>
      <c r="C2919" s="13" t="s">
        <v>3192</v>
      </c>
      <c r="D2919" s="13" t="s">
        <v>3203</v>
      </c>
      <c r="E2919">
        <v>3</v>
      </c>
      <c r="F2919">
        <v>2020</v>
      </c>
      <c r="G2919">
        <v>0</v>
      </c>
      <c r="H2919" s="13" t="s">
        <v>6975</v>
      </c>
      <c r="I2919">
        <v>1</v>
      </c>
      <c r="J2919">
        <v>1</v>
      </c>
      <c r="K2919">
        <v>0</v>
      </c>
      <c r="L2919">
        <v>447</v>
      </c>
    </row>
    <row r="2920" spans="1:12" x14ac:dyDescent="0.3">
      <c r="A2920">
        <v>10801049</v>
      </c>
      <c r="B2920" s="13" t="s">
        <v>3189</v>
      </c>
      <c r="C2920" s="13" t="s">
        <v>3193</v>
      </c>
      <c r="D2920" s="13" t="s">
        <v>3203</v>
      </c>
      <c r="E2920">
        <v>3</v>
      </c>
      <c r="F2920">
        <v>2020</v>
      </c>
      <c r="G2920">
        <v>1</v>
      </c>
      <c r="H2920" s="13" t="s">
        <v>6975</v>
      </c>
      <c r="I2920">
        <v>1</v>
      </c>
      <c r="J2920">
        <v>1</v>
      </c>
      <c r="K2920">
        <v>0</v>
      </c>
      <c r="L2920">
        <v>447</v>
      </c>
    </row>
    <row r="2921" spans="1:12" x14ac:dyDescent="0.3">
      <c r="A2921">
        <v>10801059</v>
      </c>
      <c r="B2921" s="13" t="s">
        <v>3189</v>
      </c>
      <c r="C2921" s="13" t="s">
        <v>3194</v>
      </c>
      <c r="D2921" s="13" t="s">
        <v>3201</v>
      </c>
      <c r="E2921">
        <v>3</v>
      </c>
      <c r="F2921">
        <v>2020</v>
      </c>
      <c r="G2921">
        <v>0</v>
      </c>
      <c r="H2921" s="13" t="s">
        <v>6975</v>
      </c>
      <c r="I2921">
        <v>1</v>
      </c>
      <c r="J2921">
        <v>1</v>
      </c>
      <c r="K2921">
        <v>0</v>
      </c>
      <c r="L2921">
        <v>345</v>
      </c>
    </row>
    <row r="2922" spans="1:12" x14ac:dyDescent="0.3">
      <c r="A2922">
        <v>10801069</v>
      </c>
      <c r="B2922" s="13" t="s">
        <v>3189</v>
      </c>
      <c r="C2922" s="13" t="s">
        <v>3195</v>
      </c>
      <c r="D2922" s="13" t="s">
        <v>3202</v>
      </c>
      <c r="E2922">
        <v>3</v>
      </c>
      <c r="F2922">
        <v>2020</v>
      </c>
      <c r="G2922">
        <v>0</v>
      </c>
      <c r="H2922" s="13" t="s">
        <v>6975</v>
      </c>
      <c r="I2922">
        <v>1</v>
      </c>
      <c r="J2922">
        <v>1</v>
      </c>
      <c r="K2922">
        <v>0</v>
      </c>
      <c r="L2922">
        <v>383</v>
      </c>
    </row>
    <row r="2923" spans="1:12" x14ac:dyDescent="0.3">
      <c r="A2923">
        <v>10801079</v>
      </c>
      <c r="B2923" s="13" t="s">
        <v>3189</v>
      </c>
      <c r="C2923" s="13" t="s">
        <v>3196</v>
      </c>
      <c r="D2923" s="13" t="s">
        <v>3203</v>
      </c>
      <c r="E2923">
        <v>3</v>
      </c>
      <c r="F2923">
        <v>2020</v>
      </c>
      <c r="G2923">
        <v>1</v>
      </c>
      <c r="H2923" s="13" t="s">
        <v>6975</v>
      </c>
      <c r="I2923">
        <v>1</v>
      </c>
      <c r="J2923">
        <v>1</v>
      </c>
      <c r="K2923">
        <v>0</v>
      </c>
      <c r="L2923">
        <v>144</v>
      </c>
    </row>
    <row r="2924" spans="1:12" x14ac:dyDescent="0.3">
      <c r="A2924">
        <v>10801089</v>
      </c>
      <c r="B2924" s="13" t="s">
        <v>3189</v>
      </c>
      <c r="C2924" s="13" t="s">
        <v>3197</v>
      </c>
      <c r="D2924" s="13" t="s">
        <v>6</v>
      </c>
      <c r="E2924">
        <v>3</v>
      </c>
      <c r="F2924">
        <v>2020</v>
      </c>
      <c r="G2924">
        <v>1</v>
      </c>
      <c r="H2924" s="13" t="s">
        <v>6975</v>
      </c>
      <c r="I2924">
        <v>1</v>
      </c>
      <c r="J2924">
        <v>1</v>
      </c>
      <c r="K2924">
        <v>0</v>
      </c>
      <c r="L2924">
        <v>144</v>
      </c>
    </row>
    <row r="2925" spans="1:12" x14ac:dyDescent="0.3">
      <c r="A2925">
        <v>10801099</v>
      </c>
      <c r="B2925" s="13" t="s">
        <v>3189</v>
      </c>
      <c r="C2925" s="13" t="s">
        <v>3198</v>
      </c>
      <c r="D2925" s="13" t="s">
        <v>3202</v>
      </c>
      <c r="E2925">
        <v>3</v>
      </c>
      <c r="F2925">
        <v>2020</v>
      </c>
      <c r="G2925">
        <v>0</v>
      </c>
      <c r="H2925" s="13" t="s">
        <v>6975</v>
      </c>
      <c r="I2925">
        <v>1</v>
      </c>
      <c r="J2925">
        <v>1</v>
      </c>
      <c r="K2925">
        <v>0</v>
      </c>
      <c r="L2925">
        <v>205</v>
      </c>
    </row>
    <row r="2926" spans="1:12" x14ac:dyDescent="0.3">
      <c r="A2926">
        <v>10801109</v>
      </c>
      <c r="B2926" s="13" t="s">
        <v>3189</v>
      </c>
      <c r="C2926" s="13" t="s">
        <v>3199</v>
      </c>
      <c r="D2926" s="13" t="s">
        <v>3200</v>
      </c>
      <c r="E2926">
        <v>3</v>
      </c>
      <c r="F2926">
        <v>2020</v>
      </c>
      <c r="G2926">
        <v>1</v>
      </c>
      <c r="H2926" s="13" t="s">
        <v>6975</v>
      </c>
      <c r="I2926">
        <v>1</v>
      </c>
      <c r="J2926">
        <v>1</v>
      </c>
      <c r="K2926">
        <v>0</v>
      </c>
      <c r="L2926">
        <v>538</v>
      </c>
    </row>
    <row r="2927" spans="1:12" x14ac:dyDescent="0.3">
      <c r="A2927">
        <v>12870001</v>
      </c>
      <c r="B2927" s="13" t="s">
        <v>3189</v>
      </c>
      <c r="C2927" s="13" t="s">
        <v>3199</v>
      </c>
      <c r="D2927" s="13" t="s">
        <v>3203</v>
      </c>
      <c r="E2927">
        <v>3</v>
      </c>
      <c r="F2927">
        <v>2020</v>
      </c>
      <c r="G2927">
        <v>0</v>
      </c>
      <c r="H2927" s="13" t="s">
        <v>6975</v>
      </c>
      <c r="I2927">
        <v>1</v>
      </c>
      <c r="J2927">
        <v>1</v>
      </c>
      <c r="K2927">
        <v>0</v>
      </c>
      <c r="L2927">
        <v>636</v>
      </c>
    </row>
    <row r="2928" spans="1:12" x14ac:dyDescent="0.3">
      <c r="A2928">
        <v>12870002</v>
      </c>
      <c r="B2928" s="13" t="s">
        <v>5</v>
      </c>
      <c r="C2928" s="13" t="s">
        <v>3199</v>
      </c>
      <c r="D2928" s="13" t="s">
        <v>3201</v>
      </c>
      <c r="E2928">
        <v>3</v>
      </c>
      <c r="F2928">
        <v>2020</v>
      </c>
      <c r="G2928">
        <v>0</v>
      </c>
      <c r="H2928" s="13" t="s">
        <v>6975</v>
      </c>
      <c r="I2928">
        <v>1</v>
      </c>
      <c r="J2928">
        <v>1</v>
      </c>
      <c r="K2928">
        <v>0</v>
      </c>
      <c r="L2928">
        <v>488</v>
      </c>
    </row>
    <row r="2929" spans="1:12" x14ac:dyDescent="0.3">
      <c r="A2929">
        <v>12870003</v>
      </c>
      <c r="B2929" s="13" t="s">
        <v>3189</v>
      </c>
      <c r="C2929" s="13" t="s">
        <v>3199</v>
      </c>
      <c r="D2929" s="13" t="s">
        <v>6</v>
      </c>
      <c r="E2929">
        <v>3</v>
      </c>
      <c r="F2929">
        <v>2020</v>
      </c>
      <c r="G2929">
        <v>1</v>
      </c>
      <c r="H2929" s="13" t="s">
        <v>6975</v>
      </c>
      <c r="I2929">
        <v>1</v>
      </c>
      <c r="J2929">
        <v>1</v>
      </c>
      <c r="K2929">
        <v>0</v>
      </c>
      <c r="L2929">
        <v>336</v>
      </c>
    </row>
    <row r="2930" spans="1:12" x14ac:dyDescent="0.3">
      <c r="A2930">
        <v>12870004</v>
      </c>
      <c r="B2930" s="13" t="s">
        <v>5</v>
      </c>
      <c r="C2930" s="13" t="s">
        <v>3199</v>
      </c>
      <c r="D2930" s="13" t="s">
        <v>6</v>
      </c>
      <c r="E2930">
        <v>3</v>
      </c>
      <c r="F2930">
        <v>2020</v>
      </c>
      <c r="G2930">
        <v>1</v>
      </c>
      <c r="H2930" s="13" t="s">
        <v>6975</v>
      </c>
      <c r="I2930">
        <v>1</v>
      </c>
      <c r="J2930">
        <v>1</v>
      </c>
      <c r="K2930">
        <v>0</v>
      </c>
      <c r="L2930">
        <v>345</v>
      </c>
    </row>
    <row r="2931" spans="1:12" x14ac:dyDescent="0.3">
      <c r="A2931">
        <v>12870005</v>
      </c>
      <c r="B2931" s="13" t="s">
        <v>3189</v>
      </c>
      <c r="C2931" s="13" t="s">
        <v>3199</v>
      </c>
      <c r="D2931" s="13" t="s">
        <v>6</v>
      </c>
      <c r="E2931">
        <v>3</v>
      </c>
      <c r="F2931">
        <v>2020</v>
      </c>
      <c r="G2931">
        <v>1</v>
      </c>
      <c r="H2931" s="13" t="s">
        <v>6975</v>
      </c>
      <c r="I2931">
        <v>1</v>
      </c>
      <c r="J2931">
        <v>1</v>
      </c>
      <c r="K2931">
        <v>0</v>
      </c>
      <c r="L2931">
        <v>383</v>
      </c>
    </row>
    <row r="2932" spans="1:12" x14ac:dyDescent="0.3">
      <c r="A2932">
        <v>12870006</v>
      </c>
      <c r="B2932" s="13" t="s">
        <v>5</v>
      </c>
      <c r="C2932" s="13" t="s">
        <v>3199</v>
      </c>
      <c r="D2932" s="13" t="s">
        <v>3203</v>
      </c>
      <c r="E2932">
        <v>3</v>
      </c>
      <c r="F2932">
        <v>2020</v>
      </c>
      <c r="G2932">
        <v>0</v>
      </c>
      <c r="H2932" s="13" t="s">
        <v>6975</v>
      </c>
      <c r="I2932">
        <v>1</v>
      </c>
      <c r="J2932">
        <v>1</v>
      </c>
      <c r="K2932">
        <v>0</v>
      </c>
      <c r="L2932">
        <v>345</v>
      </c>
    </row>
    <row r="2933" spans="1:12" x14ac:dyDescent="0.3">
      <c r="A2933">
        <v>12870007</v>
      </c>
      <c r="B2933" s="13" t="s">
        <v>3189</v>
      </c>
      <c r="C2933" s="13" t="s">
        <v>3199</v>
      </c>
      <c r="D2933" s="13" t="s">
        <v>3203</v>
      </c>
      <c r="E2933">
        <v>3</v>
      </c>
      <c r="F2933">
        <v>2020</v>
      </c>
      <c r="G2933">
        <v>1</v>
      </c>
      <c r="H2933" s="13" t="s">
        <v>6975</v>
      </c>
      <c r="I2933">
        <v>1</v>
      </c>
      <c r="J2933">
        <v>1</v>
      </c>
      <c r="K2933">
        <v>0</v>
      </c>
      <c r="L2933">
        <v>383</v>
      </c>
    </row>
    <row r="2934" spans="1:12" x14ac:dyDescent="0.3">
      <c r="A2934">
        <v>12870008</v>
      </c>
      <c r="B2934" s="13" t="s">
        <v>5</v>
      </c>
      <c r="C2934" s="13" t="s">
        <v>3199</v>
      </c>
      <c r="D2934" s="13" t="s">
        <v>3201</v>
      </c>
      <c r="E2934">
        <v>3</v>
      </c>
      <c r="F2934">
        <v>2020</v>
      </c>
      <c r="G2934">
        <v>1</v>
      </c>
      <c r="H2934" s="13" t="s">
        <v>6975</v>
      </c>
      <c r="I2934">
        <v>1</v>
      </c>
      <c r="J2934">
        <v>1</v>
      </c>
      <c r="K2934">
        <v>0</v>
      </c>
      <c r="L2934">
        <v>168</v>
      </c>
    </row>
    <row r="2935" spans="1:12" x14ac:dyDescent="0.3">
      <c r="A2935">
        <v>12870009</v>
      </c>
      <c r="B2935" s="13" t="s">
        <v>3189</v>
      </c>
      <c r="C2935" s="13" t="s">
        <v>3199</v>
      </c>
      <c r="D2935" s="13" t="s">
        <v>3201</v>
      </c>
      <c r="E2935">
        <v>3</v>
      </c>
      <c r="F2935">
        <v>2020</v>
      </c>
      <c r="G2935">
        <v>0</v>
      </c>
      <c r="H2935" s="13" t="s">
        <v>6975</v>
      </c>
      <c r="I2935">
        <v>1</v>
      </c>
      <c r="J2935">
        <v>1</v>
      </c>
      <c r="K2935">
        <v>0</v>
      </c>
      <c r="L2935">
        <v>172</v>
      </c>
    </row>
    <row r="2936" spans="1:12" x14ac:dyDescent="0.3">
      <c r="A2936">
        <v>12870010</v>
      </c>
      <c r="B2936" s="13" t="s">
        <v>5</v>
      </c>
      <c r="C2936" s="13" t="s">
        <v>3190</v>
      </c>
      <c r="D2936" s="13" t="s">
        <v>3202</v>
      </c>
      <c r="E2936">
        <v>3</v>
      </c>
      <c r="F2936">
        <v>2020</v>
      </c>
      <c r="G2936">
        <v>0</v>
      </c>
      <c r="H2936" s="13" t="s">
        <v>6975</v>
      </c>
      <c r="I2936">
        <v>1</v>
      </c>
      <c r="J2936">
        <v>1</v>
      </c>
      <c r="K2936">
        <v>0</v>
      </c>
      <c r="L2936">
        <v>579</v>
      </c>
    </row>
    <row r="2937" spans="1:12" x14ac:dyDescent="0.3">
      <c r="A2937">
        <v>12870020</v>
      </c>
      <c r="B2937" s="13" t="s">
        <v>5</v>
      </c>
      <c r="C2937" s="13" t="s">
        <v>3191</v>
      </c>
      <c r="D2937" s="13" t="s">
        <v>3202</v>
      </c>
      <c r="E2937">
        <v>3</v>
      </c>
      <c r="F2937">
        <v>2020</v>
      </c>
      <c r="G2937">
        <v>1</v>
      </c>
      <c r="H2937" s="13" t="s">
        <v>6975</v>
      </c>
      <c r="I2937">
        <v>1</v>
      </c>
      <c r="J2937">
        <v>1</v>
      </c>
      <c r="K2937">
        <v>0</v>
      </c>
      <c r="L2937">
        <v>523</v>
      </c>
    </row>
    <row r="2938" spans="1:12" x14ac:dyDescent="0.3">
      <c r="A2938">
        <v>12870021</v>
      </c>
      <c r="B2938" s="13" t="s">
        <v>3189</v>
      </c>
      <c r="C2938" s="13" t="s">
        <v>3191</v>
      </c>
      <c r="D2938" s="13" t="s">
        <v>6</v>
      </c>
      <c r="E2938">
        <v>3</v>
      </c>
      <c r="F2938">
        <v>2020</v>
      </c>
      <c r="G2938">
        <v>1</v>
      </c>
      <c r="H2938" s="13" t="s">
        <v>6975</v>
      </c>
      <c r="I2938">
        <v>1</v>
      </c>
      <c r="J2938">
        <v>1</v>
      </c>
      <c r="K2938">
        <v>0</v>
      </c>
      <c r="L2938">
        <v>383</v>
      </c>
    </row>
    <row r="2939" spans="1:12" x14ac:dyDescent="0.3">
      <c r="A2939">
        <v>12870022</v>
      </c>
      <c r="B2939" s="13" t="s">
        <v>5</v>
      </c>
      <c r="C2939" s="13" t="s">
        <v>3191</v>
      </c>
      <c r="D2939" s="13" t="s">
        <v>3203</v>
      </c>
      <c r="E2939">
        <v>3</v>
      </c>
      <c r="F2939">
        <v>2020</v>
      </c>
      <c r="G2939">
        <v>1</v>
      </c>
      <c r="H2939" s="13" t="s">
        <v>6975</v>
      </c>
      <c r="I2939">
        <v>1</v>
      </c>
      <c r="J2939">
        <v>1</v>
      </c>
      <c r="K2939">
        <v>0</v>
      </c>
      <c r="L2939">
        <v>383</v>
      </c>
    </row>
    <row r="2940" spans="1:12" x14ac:dyDescent="0.3">
      <c r="A2940">
        <v>12870023</v>
      </c>
      <c r="B2940" s="13" t="s">
        <v>3189</v>
      </c>
      <c r="C2940" s="13" t="s">
        <v>3191</v>
      </c>
      <c r="D2940" s="13" t="s">
        <v>3203</v>
      </c>
      <c r="E2940">
        <v>3</v>
      </c>
      <c r="F2940">
        <v>2020</v>
      </c>
      <c r="G2940">
        <v>1</v>
      </c>
      <c r="H2940" s="13" t="s">
        <v>6975</v>
      </c>
      <c r="I2940">
        <v>1</v>
      </c>
      <c r="J2940">
        <v>1</v>
      </c>
      <c r="K2940">
        <v>0</v>
      </c>
      <c r="L2940">
        <v>345</v>
      </c>
    </row>
    <row r="2941" spans="1:12" x14ac:dyDescent="0.3">
      <c r="A2941">
        <v>12870024</v>
      </c>
      <c r="B2941" s="13" t="s">
        <v>5</v>
      </c>
      <c r="C2941" s="13" t="s">
        <v>3191</v>
      </c>
      <c r="D2941" s="13" t="s">
        <v>6</v>
      </c>
      <c r="E2941">
        <v>3</v>
      </c>
      <c r="F2941">
        <v>2020</v>
      </c>
      <c r="G2941">
        <v>0</v>
      </c>
      <c r="H2941" s="13" t="s">
        <v>6975</v>
      </c>
      <c r="I2941">
        <v>1</v>
      </c>
      <c r="J2941">
        <v>1</v>
      </c>
      <c r="K2941">
        <v>0</v>
      </c>
      <c r="L2941">
        <v>383</v>
      </c>
    </row>
    <row r="2942" spans="1:12" x14ac:dyDescent="0.3">
      <c r="A2942">
        <v>11501019</v>
      </c>
      <c r="B2942" s="13" t="s">
        <v>3189</v>
      </c>
      <c r="C2942" s="13" t="s">
        <v>3190</v>
      </c>
      <c r="D2942" s="13" t="s">
        <v>3202</v>
      </c>
      <c r="E2942">
        <v>3</v>
      </c>
      <c r="F2942">
        <v>2020</v>
      </c>
      <c r="G2942">
        <v>1</v>
      </c>
      <c r="H2942" s="13" t="s">
        <v>6975</v>
      </c>
      <c r="I2942">
        <v>1</v>
      </c>
      <c r="J2942">
        <v>1</v>
      </c>
      <c r="K2942">
        <v>0</v>
      </c>
      <c r="L2942">
        <v>636</v>
      </c>
    </row>
    <row r="2943" spans="1:12" x14ac:dyDescent="0.3">
      <c r="A2943">
        <v>11501039</v>
      </c>
      <c r="B2943" s="13" t="s">
        <v>3189</v>
      </c>
      <c r="C2943" s="13" t="s">
        <v>3192</v>
      </c>
      <c r="D2943" s="13" t="s">
        <v>3202</v>
      </c>
      <c r="E2943">
        <v>3</v>
      </c>
      <c r="F2943">
        <v>2020</v>
      </c>
      <c r="G2943">
        <v>0</v>
      </c>
      <c r="H2943" s="13" t="s">
        <v>6975</v>
      </c>
      <c r="I2943">
        <v>1</v>
      </c>
      <c r="J2943">
        <v>1</v>
      </c>
      <c r="K2943">
        <v>0</v>
      </c>
      <c r="L2943">
        <v>488</v>
      </c>
    </row>
    <row r="2944" spans="1:12" x14ac:dyDescent="0.3">
      <c r="A2944">
        <v>11501049</v>
      </c>
      <c r="B2944" s="13" t="s">
        <v>3189</v>
      </c>
      <c r="C2944" s="13" t="s">
        <v>3193</v>
      </c>
      <c r="D2944" s="13" t="s">
        <v>3203</v>
      </c>
      <c r="E2944">
        <v>3</v>
      </c>
      <c r="F2944">
        <v>2020</v>
      </c>
      <c r="G2944">
        <v>1</v>
      </c>
      <c r="H2944" s="13" t="s">
        <v>6975</v>
      </c>
      <c r="I2944">
        <v>1</v>
      </c>
      <c r="J2944">
        <v>1</v>
      </c>
      <c r="K2944">
        <v>0</v>
      </c>
      <c r="L2944">
        <v>283</v>
      </c>
    </row>
    <row r="2945" spans="1:12" x14ac:dyDescent="0.3">
      <c r="A2945">
        <v>11501059</v>
      </c>
      <c r="B2945" s="13" t="s">
        <v>3189</v>
      </c>
      <c r="C2945" s="13" t="s">
        <v>3194</v>
      </c>
      <c r="D2945" s="13" t="s">
        <v>3200</v>
      </c>
      <c r="E2945">
        <v>3</v>
      </c>
      <c r="F2945">
        <v>2020</v>
      </c>
      <c r="G2945">
        <v>0</v>
      </c>
      <c r="H2945" s="13" t="s">
        <v>6975</v>
      </c>
      <c r="I2945">
        <v>1</v>
      </c>
      <c r="J2945">
        <v>1</v>
      </c>
      <c r="K2945">
        <v>0</v>
      </c>
      <c r="L2945">
        <v>447</v>
      </c>
    </row>
    <row r="2946" spans="1:12" x14ac:dyDescent="0.3">
      <c r="A2946">
        <v>11501069</v>
      </c>
      <c r="B2946" s="13" t="s">
        <v>3189</v>
      </c>
      <c r="C2946" s="13" t="s">
        <v>3195</v>
      </c>
      <c r="D2946" s="13" t="s">
        <v>3200</v>
      </c>
      <c r="E2946">
        <v>3</v>
      </c>
      <c r="F2946">
        <v>2020</v>
      </c>
      <c r="G2946">
        <v>0</v>
      </c>
      <c r="H2946" s="13" t="s">
        <v>6975</v>
      </c>
      <c r="I2946">
        <v>1</v>
      </c>
      <c r="J2946">
        <v>1</v>
      </c>
      <c r="K2946">
        <v>0</v>
      </c>
      <c r="L2946">
        <v>345</v>
      </c>
    </row>
    <row r="2947" spans="1:12" x14ac:dyDescent="0.3">
      <c r="A2947">
        <v>11501079</v>
      </c>
      <c r="B2947" s="13" t="s">
        <v>3189</v>
      </c>
      <c r="C2947" s="13" t="s">
        <v>3196</v>
      </c>
      <c r="D2947" s="13" t="s">
        <v>6</v>
      </c>
      <c r="E2947">
        <v>3</v>
      </c>
      <c r="F2947">
        <v>2020</v>
      </c>
      <c r="G2947">
        <v>1</v>
      </c>
      <c r="H2947" s="13" t="s">
        <v>6975</v>
      </c>
      <c r="I2947">
        <v>1</v>
      </c>
      <c r="J2947">
        <v>1</v>
      </c>
      <c r="K2947">
        <v>0</v>
      </c>
      <c r="L2947">
        <v>447</v>
      </c>
    </row>
    <row r="2948" spans="1:12" x14ac:dyDescent="0.3">
      <c r="A2948">
        <v>11501089</v>
      </c>
      <c r="B2948" s="13" t="s">
        <v>3189</v>
      </c>
      <c r="C2948" s="13" t="s">
        <v>3197</v>
      </c>
      <c r="D2948" s="13" t="s">
        <v>3202</v>
      </c>
      <c r="E2948">
        <v>3</v>
      </c>
      <c r="F2948">
        <v>2020</v>
      </c>
      <c r="G2948">
        <v>0</v>
      </c>
      <c r="H2948" s="13" t="s">
        <v>6975</v>
      </c>
      <c r="I2948">
        <v>1</v>
      </c>
      <c r="J2948">
        <v>1</v>
      </c>
      <c r="K2948">
        <v>0</v>
      </c>
      <c r="L2948">
        <v>447</v>
      </c>
    </row>
    <row r="2949" spans="1:12" x14ac:dyDescent="0.3">
      <c r="A2949">
        <v>11501099</v>
      </c>
      <c r="B2949" s="13" t="s">
        <v>3189</v>
      </c>
      <c r="C2949" s="13" t="s">
        <v>3198</v>
      </c>
      <c r="D2949" s="13" t="s">
        <v>3203</v>
      </c>
      <c r="E2949">
        <v>3</v>
      </c>
      <c r="F2949">
        <v>2020</v>
      </c>
      <c r="G2949">
        <v>0</v>
      </c>
      <c r="H2949" s="13" t="s">
        <v>6975</v>
      </c>
      <c r="I2949">
        <v>1</v>
      </c>
      <c r="J2949">
        <v>1</v>
      </c>
      <c r="K2949">
        <v>0</v>
      </c>
      <c r="L2949">
        <v>168</v>
      </c>
    </row>
    <row r="2950" spans="1:12" x14ac:dyDescent="0.3">
      <c r="A2950">
        <v>11501109</v>
      </c>
      <c r="B2950" s="13" t="s">
        <v>3189</v>
      </c>
      <c r="C2950" s="13" t="s">
        <v>3199</v>
      </c>
      <c r="D2950" s="13" t="s">
        <v>3203</v>
      </c>
      <c r="E2950">
        <v>3</v>
      </c>
      <c r="F2950">
        <v>2020</v>
      </c>
      <c r="G2950">
        <v>0</v>
      </c>
      <c r="H2950" s="13" t="s">
        <v>6975</v>
      </c>
      <c r="I2950">
        <v>1</v>
      </c>
      <c r="J2950">
        <v>1</v>
      </c>
      <c r="K2950">
        <v>0</v>
      </c>
      <c r="L2950">
        <v>636</v>
      </c>
    </row>
    <row r="2951" spans="1:12" x14ac:dyDescent="0.3">
      <c r="A2951">
        <v>11501119</v>
      </c>
      <c r="B2951" s="13" t="s">
        <v>3189</v>
      </c>
      <c r="C2951" s="13" t="s">
        <v>3190</v>
      </c>
      <c r="D2951" s="13" t="s">
        <v>6</v>
      </c>
      <c r="E2951">
        <v>3</v>
      </c>
      <c r="F2951">
        <v>2020</v>
      </c>
      <c r="G2951">
        <v>1</v>
      </c>
      <c r="H2951" s="13" t="s">
        <v>6975</v>
      </c>
      <c r="I2951">
        <v>1</v>
      </c>
      <c r="J2951">
        <v>1</v>
      </c>
      <c r="K2951">
        <v>0</v>
      </c>
      <c r="L2951">
        <v>488</v>
      </c>
    </row>
    <row r="2952" spans="1:12" x14ac:dyDescent="0.3">
      <c r="A2952">
        <v>11501129</v>
      </c>
      <c r="B2952" s="13" t="s">
        <v>3189</v>
      </c>
      <c r="C2952" s="13" t="s">
        <v>3191</v>
      </c>
      <c r="D2952" s="13" t="s">
        <v>3203</v>
      </c>
      <c r="E2952">
        <v>3</v>
      </c>
      <c r="F2952">
        <v>2020</v>
      </c>
      <c r="G2952">
        <v>0</v>
      </c>
      <c r="H2952" s="13" t="s">
        <v>6975</v>
      </c>
      <c r="I2952">
        <v>1</v>
      </c>
      <c r="J2952">
        <v>1</v>
      </c>
      <c r="K2952">
        <v>0</v>
      </c>
      <c r="L2952">
        <v>336</v>
      </c>
    </row>
    <row r="2953" spans="1:12" x14ac:dyDescent="0.3">
      <c r="A2953">
        <v>11501139</v>
      </c>
      <c r="B2953" s="13" t="s">
        <v>3189</v>
      </c>
      <c r="C2953" s="13" t="s">
        <v>3192</v>
      </c>
      <c r="D2953" s="13" t="s">
        <v>3200</v>
      </c>
      <c r="E2953">
        <v>3</v>
      </c>
      <c r="F2953">
        <v>2020</v>
      </c>
      <c r="G2953">
        <v>0</v>
      </c>
      <c r="H2953" s="13" t="s">
        <v>6975</v>
      </c>
      <c r="I2953">
        <v>1</v>
      </c>
      <c r="J2953">
        <v>1</v>
      </c>
      <c r="K2953">
        <v>0</v>
      </c>
      <c r="L2953">
        <v>293</v>
      </c>
    </row>
    <row r="2954" spans="1:12" x14ac:dyDescent="0.3">
      <c r="A2954">
        <v>11501149</v>
      </c>
      <c r="B2954" s="13" t="s">
        <v>3189</v>
      </c>
      <c r="C2954" s="13" t="s">
        <v>3193</v>
      </c>
      <c r="D2954" s="13" t="s">
        <v>6</v>
      </c>
      <c r="E2954">
        <v>3</v>
      </c>
      <c r="F2954">
        <v>2020</v>
      </c>
      <c r="G2954">
        <v>0</v>
      </c>
      <c r="H2954" s="13" t="s">
        <v>6975</v>
      </c>
      <c r="I2954">
        <v>1</v>
      </c>
      <c r="J2954">
        <v>1</v>
      </c>
      <c r="K2954">
        <v>0</v>
      </c>
      <c r="L2954">
        <v>383</v>
      </c>
    </row>
    <row r="2955" spans="1:12" x14ac:dyDescent="0.3">
      <c r="A2955">
        <v>11501159</v>
      </c>
      <c r="B2955" s="13" t="s">
        <v>3189</v>
      </c>
      <c r="C2955" s="13" t="s">
        <v>3194</v>
      </c>
      <c r="D2955" s="13" t="s">
        <v>6</v>
      </c>
      <c r="E2955">
        <v>3</v>
      </c>
      <c r="F2955">
        <v>2020</v>
      </c>
      <c r="G2955">
        <v>1</v>
      </c>
      <c r="H2955" s="13" t="s">
        <v>6975</v>
      </c>
      <c r="I2955">
        <v>1</v>
      </c>
      <c r="J2955">
        <v>1</v>
      </c>
      <c r="K2955">
        <v>0</v>
      </c>
      <c r="L2955">
        <v>447</v>
      </c>
    </row>
    <row r="2956" spans="1:12" x14ac:dyDescent="0.3">
      <c r="A2956">
        <v>30120039</v>
      </c>
      <c r="B2956" s="13" t="s">
        <v>3189</v>
      </c>
      <c r="C2956" s="13" t="s">
        <v>3192</v>
      </c>
      <c r="D2956" s="13" t="s">
        <v>6</v>
      </c>
      <c r="E2956">
        <v>3</v>
      </c>
      <c r="F2956">
        <v>2020</v>
      </c>
      <c r="G2956">
        <v>1</v>
      </c>
      <c r="H2956" s="13" t="s">
        <v>6975</v>
      </c>
      <c r="I2956">
        <v>1</v>
      </c>
      <c r="J2956">
        <v>1</v>
      </c>
      <c r="K2956">
        <v>0</v>
      </c>
      <c r="L2956">
        <v>579</v>
      </c>
    </row>
    <row r="2957" spans="1:12" x14ac:dyDescent="0.3">
      <c r="A2957">
        <v>30120049</v>
      </c>
      <c r="B2957" s="13" t="s">
        <v>3189</v>
      </c>
      <c r="C2957" s="13" t="s">
        <v>3193</v>
      </c>
      <c r="D2957" s="13" t="s">
        <v>3202</v>
      </c>
      <c r="E2957">
        <v>3</v>
      </c>
      <c r="F2957">
        <v>2020</v>
      </c>
      <c r="G2957">
        <v>0</v>
      </c>
      <c r="H2957" s="13" t="s">
        <v>6975</v>
      </c>
      <c r="I2957">
        <v>1</v>
      </c>
      <c r="J2957">
        <v>1</v>
      </c>
      <c r="K2957">
        <v>0</v>
      </c>
      <c r="L2957">
        <v>506</v>
      </c>
    </row>
    <row r="2958" spans="1:12" x14ac:dyDescent="0.3">
      <c r="A2958">
        <v>30120059</v>
      </c>
      <c r="B2958" s="13" t="s">
        <v>3189</v>
      </c>
      <c r="C2958" s="13" t="s">
        <v>3194</v>
      </c>
      <c r="D2958" s="13" t="s">
        <v>3201</v>
      </c>
      <c r="E2958">
        <v>3</v>
      </c>
      <c r="F2958">
        <v>2020</v>
      </c>
      <c r="G2958">
        <v>0</v>
      </c>
      <c r="H2958" s="13" t="s">
        <v>6975</v>
      </c>
      <c r="I2958">
        <v>1</v>
      </c>
      <c r="J2958">
        <v>1</v>
      </c>
      <c r="K2958">
        <v>0</v>
      </c>
      <c r="L2958">
        <v>283</v>
      </c>
    </row>
    <row r="2959" spans="1:12" x14ac:dyDescent="0.3">
      <c r="A2959">
        <v>30120069</v>
      </c>
      <c r="B2959" s="13" t="s">
        <v>3189</v>
      </c>
      <c r="C2959" s="13" t="s">
        <v>3195</v>
      </c>
      <c r="D2959" s="13" t="s">
        <v>3202</v>
      </c>
      <c r="E2959">
        <v>3</v>
      </c>
      <c r="F2959">
        <v>2020</v>
      </c>
      <c r="G2959">
        <v>1</v>
      </c>
      <c r="H2959" s="13" t="s">
        <v>6975</v>
      </c>
      <c r="I2959">
        <v>1</v>
      </c>
      <c r="J2959">
        <v>1</v>
      </c>
      <c r="K2959">
        <v>0</v>
      </c>
      <c r="L2959">
        <v>312</v>
      </c>
    </row>
    <row r="2960" spans="1:12" x14ac:dyDescent="0.3">
      <c r="A2960">
        <v>30120079</v>
      </c>
      <c r="B2960" s="13" t="s">
        <v>3189</v>
      </c>
      <c r="C2960" s="13" t="s">
        <v>3196</v>
      </c>
      <c r="D2960" s="13" t="s">
        <v>6</v>
      </c>
      <c r="E2960">
        <v>3</v>
      </c>
      <c r="F2960">
        <v>2020</v>
      </c>
      <c r="G2960">
        <v>0</v>
      </c>
      <c r="H2960" s="13" t="s">
        <v>6975</v>
      </c>
      <c r="I2960">
        <v>1</v>
      </c>
      <c r="J2960">
        <v>1</v>
      </c>
      <c r="K2960">
        <v>0</v>
      </c>
      <c r="L2960">
        <v>345</v>
      </c>
    </row>
    <row r="2961" spans="1:12" x14ac:dyDescent="0.3">
      <c r="A2961">
        <v>30120089</v>
      </c>
      <c r="B2961" s="13" t="s">
        <v>3189</v>
      </c>
      <c r="C2961" s="13" t="s">
        <v>3197</v>
      </c>
      <c r="D2961" s="13" t="s">
        <v>3201</v>
      </c>
      <c r="E2961">
        <v>3</v>
      </c>
      <c r="F2961">
        <v>2020</v>
      </c>
      <c r="G2961">
        <v>1</v>
      </c>
      <c r="H2961" s="13" t="s">
        <v>6975</v>
      </c>
      <c r="I2961">
        <v>1</v>
      </c>
      <c r="J2961">
        <v>1</v>
      </c>
      <c r="K2961">
        <v>0</v>
      </c>
      <c r="L2961">
        <v>383</v>
      </c>
    </row>
    <row r="2962" spans="1:12" x14ac:dyDescent="0.3">
      <c r="A2962">
        <v>30120099</v>
      </c>
      <c r="B2962" s="13" t="s">
        <v>3189</v>
      </c>
      <c r="C2962" s="13" t="s">
        <v>3198</v>
      </c>
      <c r="D2962" s="13" t="s">
        <v>6</v>
      </c>
      <c r="E2962">
        <v>3</v>
      </c>
      <c r="F2962">
        <v>2020</v>
      </c>
      <c r="G2962">
        <v>0</v>
      </c>
      <c r="H2962" s="13" t="s">
        <v>6975</v>
      </c>
      <c r="I2962">
        <v>1</v>
      </c>
      <c r="J2962">
        <v>1</v>
      </c>
      <c r="K2962">
        <v>0</v>
      </c>
      <c r="L2962">
        <v>447</v>
      </c>
    </row>
    <row r="2963" spans="1:12" x14ac:dyDescent="0.3">
      <c r="A2963">
        <v>30120109</v>
      </c>
      <c r="B2963" s="13" t="s">
        <v>3189</v>
      </c>
      <c r="C2963" s="13" t="s">
        <v>3199</v>
      </c>
      <c r="D2963" s="13" t="s">
        <v>6</v>
      </c>
      <c r="E2963">
        <v>3</v>
      </c>
      <c r="F2963">
        <v>2020</v>
      </c>
      <c r="G2963">
        <v>0</v>
      </c>
      <c r="H2963" s="13" t="s">
        <v>6975</v>
      </c>
      <c r="I2963">
        <v>1</v>
      </c>
      <c r="J2963">
        <v>1</v>
      </c>
      <c r="K2963">
        <v>0</v>
      </c>
      <c r="L2963">
        <v>312</v>
      </c>
    </row>
    <row r="2964" spans="1:12" x14ac:dyDescent="0.3">
      <c r="A2964">
        <v>30120119</v>
      </c>
      <c r="B2964" s="13" t="s">
        <v>3189</v>
      </c>
      <c r="C2964" s="13" t="s">
        <v>3190</v>
      </c>
      <c r="D2964" s="13" t="s">
        <v>6</v>
      </c>
      <c r="E2964">
        <v>3</v>
      </c>
      <c r="F2964">
        <v>2020</v>
      </c>
      <c r="G2964">
        <v>0</v>
      </c>
      <c r="H2964" s="13" t="s">
        <v>6975</v>
      </c>
      <c r="I2964">
        <v>1</v>
      </c>
      <c r="J2964">
        <v>1</v>
      </c>
      <c r="K2964">
        <v>0</v>
      </c>
      <c r="L2964">
        <v>510</v>
      </c>
    </row>
    <row r="2965" spans="1:12" x14ac:dyDescent="0.3">
      <c r="A2965">
        <v>30120129</v>
      </c>
      <c r="B2965" s="13" t="s">
        <v>3189</v>
      </c>
      <c r="C2965" s="13" t="s">
        <v>3191</v>
      </c>
      <c r="D2965" s="13" t="s">
        <v>6</v>
      </c>
      <c r="E2965">
        <v>3</v>
      </c>
      <c r="F2965">
        <v>2020</v>
      </c>
      <c r="G2965">
        <v>1</v>
      </c>
      <c r="H2965" s="13" t="s">
        <v>6975</v>
      </c>
      <c r="I2965">
        <v>1</v>
      </c>
      <c r="J2965">
        <v>1</v>
      </c>
      <c r="K2965">
        <v>0</v>
      </c>
      <c r="L2965">
        <v>538</v>
      </c>
    </row>
    <row r="2966" spans="1:12" x14ac:dyDescent="0.3">
      <c r="A2966">
        <v>30120139</v>
      </c>
      <c r="B2966" s="13" t="s">
        <v>3189</v>
      </c>
      <c r="C2966" s="13" t="s">
        <v>3192</v>
      </c>
      <c r="D2966" s="13" t="s">
        <v>3201</v>
      </c>
      <c r="E2966">
        <v>3</v>
      </c>
      <c r="F2966">
        <v>2020</v>
      </c>
      <c r="G2966">
        <v>1</v>
      </c>
      <c r="H2966" s="13" t="s">
        <v>6975</v>
      </c>
      <c r="I2966">
        <v>1</v>
      </c>
      <c r="J2966">
        <v>1</v>
      </c>
      <c r="K2966">
        <v>0</v>
      </c>
      <c r="L2966">
        <v>538</v>
      </c>
    </row>
    <row r="2967" spans="1:12" x14ac:dyDescent="0.3">
      <c r="A2967">
        <v>30120149</v>
      </c>
      <c r="B2967" s="13" t="s">
        <v>3189</v>
      </c>
      <c r="C2967" s="13" t="s">
        <v>3193</v>
      </c>
      <c r="D2967" s="13" t="s">
        <v>3202</v>
      </c>
      <c r="E2967">
        <v>3</v>
      </c>
      <c r="F2967">
        <v>2020</v>
      </c>
      <c r="G2967">
        <v>0</v>
      </c>
      <c r="H2967" s="13" t="s">
        <v>6975</v>
      </c>
      <c r="I2967">
        <v>1</v>
      </c>
      <c r="J2967">
        <v>1</v>
      </c>
      <c r="K2967">
        <v>0</v>
      </c>
      <c r="L2967">
        <v>168</v>
      </c>
    </row>
    <row r="2968" spans="1:12" x14ac:dyDescent="0.3">
      <c r="A2968">
        <v>30120159</v>
      </c>
      <c r="B2968" s="13" t="s">
        <v>3189</v>
      </c>
      <c r="C2968" s="13" t="s">
        <v>3194</v>
      </c>
      <c r="D2968" s="13" t="s">
        <v>3201</v>
      </c>
      <c r="E2968">
        <v>3</v>
      </c>
      <c r="F2968">
        <v>2020</v>
      </c>
      <c r="G2968">
        <v>0</v>
      </c>
      <c r="H2968" s="13" t="s">
        <v>6975</v>
      </c>
      <c r="I2968">
        <v>1</v>
      </c>
      <c r="J2968">
        <v>1</v>
      </c>
      <c r="K2968">
        <v>0</v>
      </c>
      <c r="L2968">
        <v>267</v>
      </c>
    </row>
    <row r="2969" spans="1:12" x14ac:dyDescent="0.3">
      <c r="A2969">
        <v>30120169</v>
      </c>
      <c r="B2969" s="13" t="s">
        <v>3189</v>
      </c>
      <c r="C2969" s="13" t="s">
        <v>3195</v>
      </c>
      <c r="D2969" s="13" t="s">
        <v>3202</v>
      </c>
      <c r="E2969">
        <v>3</v>
      </c>
      <c r="F2969">
        <v>2020</v>
      </c>
      <c r="G2969">
        <v>1</v>
      </c>
      <c r="H2969" s="13" t="s">
        <v>6975</v>
      </c>
      <c r="I2969">
        <v>1</v>
      </c>
      <c r="J2969">
        <v>1</v>
      </c>
      <c r="K2969">
        <v>0</v>
      </c>
      <c r="L2969">
        <v>447</v>
      </c>
    </row>
    <row r="2970" spans="1:12" x14ac:dyDescent="0.3">
      <c r="A2970">
        <v>30120179</v>
      </c>
      <c r="B2970" s="13" t="s">
        <v>3189</v>
      </c>
      <c r="C2970" s="13" t="s">
        <v>3196</v>
      </c>
      <c r="D2970" s="13" t="s">
        <v>3203</v>
      </c>
      <c r="E2970">
        <v>3</v>
      </c>
      <c r="F2970">
        <v>2020</v>
      </c>
      <c r="G2970">
        <v>0</v>
      </c>
      <c r="H2970" s="13" t="s">
        <v>6975</v>
      </c>
      <c r="I2970">
        <v>1</v>
      </c>
      <c r="J2970">
        <v>1</v>
      </c>
      <c r="K2970">
        <v>0</v>
      </c>
      <c r="L2970">
        <v>345</v>
      </c>
    </row>
    <row r="2971" spans="1:12" x14ac:dyDescent="0.3">
      <c r="A2971">
        <v>30120189</v>
      </c>
      <c r="B2971" s="13" t="s">
        <v>3189</v>
      </c>
      <c r="C2971" s="13" t="s">
        <v>3197</v>
      </c>
      <c r="D2971" s="13" t="s">
        <v>3203</v>
      </c>
      <c r="E2971">
        <v>3</v>
      </c>
      <c r="F2971">
        <v>2020</v>
      </c>
      <c r="G2971">
        <v>1</v>
      </c>
      <c r="H2971" s="13" t="s">
        <v>6975</v>
      </c>
      <c r="I2971">
        <v>1</v>
      </c>
      <c r="J2971">
        <v>1</v>
      </c>
      <c r="K2971">
        <v>0</v>
      </c>
      <c r="L2971">
        <v>345</v>
      </c>
    </row>
    <row r="2972" spans="1:12" x14ac:dyDescent="0.3">
      <c r="A2972">
        <v>30120199</v>
      </c>
      <c r="B2972" s="13" t="s">
        <v>3189</v>
      </c>
      <c r="C2972" s="13" t="s">
        <v>3198</v>
      </c>
      <c r="D2972" s="13" t="s">
        <v>6</v>
      </c>
      <c r="E2972">
        <v>3</v>
      </c>
      <c r="F2972">
        <v>2020</v>
      </c>
      <c r="G2972">
        <v>1</v>
      </c>
      <c r="H2972" s="13" t="s">
        <v>6975</v>
      </c>
      <c r="I2972">
        <v>1</v>
      </c>
      <c r="J2972">
        <v>1</v>
      </c>
      <c r="K2972">
        <v>0</v>
      </c>
      <c r="L2972">
        <v>367</v>
      </c>
    </row>
    <row r="2973" spans="1:12" x14ac:dyDescent="0.3">
      <c r="A2973">
        <v>30120209</v>
      </c>
      <c r="B2973" s="13" t="s">
        <v>3189</v>
      </c>
      <c r="C2973" s="13" t="s">
        <v>3199</v>
      </c>
      <c r="D2973" s="13" t="s">
        <v>3201</v>
      </c>
      <c r="E2973">
        <v>3</v>
      </c>
      <c r="F2973">
        <v>2020</v>
      </c>
      <c r="G2973">
        <v>0</v>
      </c>
      <c r="H2973" s="13" t="s">
        <v>6975</v>
      </c>
      <c r="I2973">
        <v>2</v>
      </c>
      <c r="J2973">
        <v>0</v>
      </c>
      <c r="K2973">
        <v>1</v>
      </c>
      <c r="L2973">
        <v>967</v>
      </c>
    </row>
    <row r="2974" spans="1:12" x14ac:dyDescent="0.3">
      <c r="A2974">
        <v>30120219</v>
      </c>
      <c r="B2974" s="13" t="s">
        <v>3189</v>
      </c>
      <c r="C2974" s="13" t="s">
        <v>3190</v>
      </c>
      <c r="D2974" s="13" t="s">
        <v>3200</v>
      </c>
      <c r="E2974">
        <v>3</v>
      </c>
      <c r="F2974">
        <v>2020</v>
      </c>
      <c r="G2974">
        <v>0</v>
      </c>
      <c r="H2974" s="13" t="s">
        <v>6975</v>
      </c>
      <c r="I2974">
        <v>1</v>
      </c>
      <c r="J2974">
        <v>1</v>
      </c>
      <c r="K2974">
        <v>0</v>
      </c>
      <c r="L2974">
        <v>506</v>
      </c>
    </row>
    <row r="2975" spans="1:12" x14ac:dyDescent="0.3">
      <c r="A2975">
        <v>30120229</v>
      </c>
      <c r="B2975" s="13" t="s">
        <v>3189</v>
      </c>
      <c r="C2975" s="13" t="s">
        <v>3191</v>
      </c>
      <c r="D2975" s="13" t="s">
        <v>6</v>
      </c>
      <c r="E2975">
        <v>3</v>
      </c>
      <c r="F2975">
        <v>2020</v>
      </c>
      <c r="G2975">
        <v>1</v>
      </c>
      <c r="H2975" s="13" t="s">
        <v>6975</v>
      </c>
      <c r="I2975">
        <v>2</v>
      </c>
      <c r="J2975">
        <v>0</v>
      </c>
      <c r="K2975">
        <v>1</v>
      </c>
      <c r="L2975">
        <v>463</v>
      </c>
    </row>
    <row r="2976" spans="1:12" x14ac:dyDescent="0.3">
      <c r="A2976">
        <v>30120239</v>
      </c>
      <c r="B2976" s="13" t="s">
        <v>3189</v>
      </c>
      <c r="C2976" s="13" t="s">
        <v>3192</v>
      </c>
      <c r="D2976" s="13" t="s">
        <v>3202</v>
      </c>
      <c r="E2976">
        <v>3</v>
      </c>
      <c r="F2976">
        <v>2020</v>
      </c>
      <c r="G2976">
        <v>0</v>
      </c>
      <c r="H2976" s="13" t="s">
        <v>6975</v>
      </c>
      <c r="I2976">
        <v>2</v>
      </c>
      <c r="J2976">
        <v>0</v>
      </c>
      <c r="K2976">
        <v>1</v>
      </c>
      <c r="L2976">
        <v>653</v>
      </c>
    </row>
    <row r="2977" spans="1:12" x14ac:dyDescent="0.3">
      <c r="A2977">
        <v>30120249</v>
      </c>
      <c r="B2977" s="13" t="s">
        <v>3189</v>
      </c>
      <c r="C2977" s="13" t="s">
        <v>3193</v>
      </c>
      <c r="D2977" s="13" t="s">
        <v>3203</v>
      </c>
      <c r="E2977">
        <v>3</v>
      </c>
      <c r="F2977">
        <v>2020</v>
      </c>
      <c r="G2977">
        <v>0</v>
      </c>
      <c r="H2977" s="13" t="s">
        <v>6975</v>
      </c>
      <c r="I2977">
        <v>2</v>
      </c>
      <c r="J2977">
        <v>0</v>
      </c>
      <c r="K2977">
        <v>1</v>
      </c>
      <c r="L2977">
        <v>690</v>
      </c>
    </row>
    <row r="2978" spans="1:12" x14ac:dyDescent="0.3">
      <c r="A2978">
        <v>30120259</v>
      </c>
      <c r="B2978" s="13" t="s">
        <v>3189</v>
      </c>
      <c r="C2978" s="13" t="s">
        <v>3194</v>
      </c>
      <c r="D2978" s="13" t="s">
        <v>3200</v>
      </c>
      <c r="E2978">
        <v>3</v>
      </c>
      <c r="F2978">
        <v>2020</v>
      </c>
      <c r="G2978">
        <v>1</v>
      </c>
      <c r="H2978" s="13" t="s">
        <v>6975</v>
      </c>
      <c r="I2978">
        <v>1</v>
      </c>
      <c r="J2978">
        <v>1</v>
      </c>
      <c r="K2978">
        <v>0</v>
      </c>
      <c r="L2978">
        <v>447</v>
      </c>
    </row>
    <row r="2979" spans="1:12" x14ac:dyDescent="0.3">
      <c r="A2979">
        <v>30120269</v>
      </c>
      <c r="B2979" s="13" t="s">
        <v>3189</v>
      </c>
      <c r="C2979" s="13" t="s">
        <v>3195</v>
      </c>
      <c r="D2979" s="13" t="s">
        <v>6</v>
      </c>
      <c r="E2979">
        <v>3</v>
      </c>
      <c r="F2979">
        <v>2020</v>
      </c>
      <c r="G2979">
        <v>1</v>
      </c>
      <c r="H2979" s="13" t="s">
        <v>6975</v>
      </c>
      <c r="I2979">
        <v>2</v>
      </c>
      <c r="J2979">
        <v>0</v>
      </c>
      <c r="K2979">
        <v>1</v>
      </c>
      <c r="L2979">
        <v>792</v>
      </c>
    </row>
    <row r="2980" spans="1:12" x14ac:dyDescent="0.3">
      <c r="A2980">
        <v>30120279</v>
      </c>
      <c r="B2980" s="13" t="s">
        <v>3189</v>
      </c>
      <c r="C2980" s="13" t="s">
        <v>3196</v>
      </c>
      <c r="D2980" s="13" t="s">
        <v>3201</v>
      </c>
      <c r="E2980">
        <v>3</v>
      </c>
      <c r="F2980">
        <v>2020</v>
      </c>
      <c r="G2980">
        <v>0</v>
      </c>
      <c r="H2980" s="13" t="s">
        <v>6975</v>
      </c>
      <c r="I2980">
        <v>1</v>
      </c>
      <c r="J2980">
        <v>1</v>
      </c>
      <c r="K2980">
        <v>0</v>
      </c>
      <c r="L2980">
        <v>383</v>
      </c>
    </row>
    <row r="2981" spans="1:12" x14ac:dyDescent="0.3">
      <c r="A2981">
        <v>30120289</v>
      </c>
      <c r="B2981" s="13" t="s">
        <v>3189</v>
      </c>
      <c r="C2981" s="13" t="s">
        <v>3197</v>
      </c>
      <c r="D2981" s="13" t="s">
        <v>3202</v>
      </c>
      <c r="E2981">
        <v>3</v>
      </c>
      <c r="F2981">
        <v>2020</v>
      </c>
      <c r="G2981">
        <v>0</v>
      </c>
      <c r="H2981" s="13" t="s">
        <v>6975</v>
      </c>
      <c r="I2981">
        <v>2</v>
      </c>
      <c r="J2981">
        <v>0</v>
      </c>
      <c r="K2981">
        <v>1</v>
      </c>
      <c r="L2981">
        <v>336</v>
      </c>
    </row>
    <row r="2982" spans="1:12" x14ac:dyDescent="0.3">
      <c r="A2982">
        <v>30120299</v>
      </c>
      <c r="B2982" s="13" t="s">
        <v>3189</v>
      </c>
      <c r="C2982" s="13" t="s">
        <v>3198</v>
      </c>
      <c r="D2982" s="13" t="s">
        <v>3203</v>
      </c>
      <c r="E2982">
        <v>3</v>
      </c>
      <c r="F2982">
        <v>2020</v>
      </c>
      <c r="G2982">
        <v>0</v>
      </c>
      <c r="H2982" s="13" t="s">
        <v>6975</v>
      </c>
      <c r="I2982">
        <v>2</v>
      </c>
      <c r="J2982">
        <v>0</v>
      </c>
      <c r="K2982">
        <v>1</v>
      </c>
      <c r="L2982">
        <v>312</v>
      </c>
    </row>
    <row r="2983" spans="1:12" x14ac:dyDescent="0.3">
      <c r="A2983">
        <v>30119309</v>
      </c>
      <c r="B2983" s="13" t="s">
        <v>3189</v>
      </c>
      <c r="C2983" s="13" t="s">
        <v>3199</v>
      </c>
      <c r="D2983" s="13" t="s">
        <v>3203</v>
      </c>
      <c r="E2983">
        <v>3</v>
      </c>
      <c r="F2983">
        <v>2020</v>
      </c>
      <c r="G2983">
        <v>0</v>
      </c>
      <c r="H2983" s="13" t="s">
        <v>6975</v>
      </c>
      <c r="I2983">
        <v>1</v>
      </c>
      <c r="J2983">
        <v>1</v>
      </c>
      <c r="K2983">
        <v>0</v>
      </c>
      <c r="L2983">
        <v>240</v>
      </c>
    </row>
    <row r="2984" spans="1:12" x14ac:dyDescent="0.3">
      <c r="A2984">
        <v>30119319</v>
      </c>
      <c r="B2984" s="13" t="s">
        <v>3189</v>
      </c>
      <c r="C2984" s="13" t="s">
        <v>3190</v>
      </c>
      <c r="D2984" s="13" t="s">
        <v>6</v>
      </c>
      <c r="E2984">
        <v>3</v>
      </c>
      <c r="F2984">
        <v>2020</v>
      </c>
      <c r="G2984">
        <v>1</v>
      </c>
      <c r="H2984" s="13" t="s">
        <v>6975</v>
      </c>
      <c r="I2984">
        <v>1</v>
      </c>
      <c r="J2984">
        <v>1</v>
      </c>
      <c r="K2984">
        <v>0</v>
      </c>
      <c r="L2984">
        <v>240</v>
      </c>
    </row>
    <row r="2985" spans="1:12" x14ac:dyDescent="0.3">
      <c r="A2985">
        <v>30119329</v>
      </c>
      <c r="B2985" s="13" t="s">
        <v>3189</v>
      </c>
      <c r="C2985" s="13" t="s">
        <v>3191</v>
      </c>
      <c r="D2985" s="13" t="s">
        <v>3201</v>
      </c>
      <c r="E2985">
        <v>3</v>
      </c>
      <c r="F2985">
        <v>2020</v>
      </c>
      <c r="G2985">
        <v>1</v>
      </c>
      <c r="H2985" s="13" t="s">
        <v>6975</v>
      </c>
      <c r="I2985">
        <v>5</v>
      </c>
      <c r="J2985">
        <v>0</v>
      </c>
      <c r="K2985">
        <v>1</v>
      </c>
      <c r="L2985">
        <v>1100</v>
      </c>
    </row>
    <row r="2986" spans="1:12" x14ac:dyDescent="0.3">
      <c r="A2986">
        <v>30119339</v>
      </c>
      <c r="B2986" s="13" t="s">
        <v>3189</v>
      </c>
      <c r="C2986" s="13" t="s">
        <v>3192</v>
      </c>
      <c r="D2986" s="13" t="s">
        <v>3202</v>
      </c>
      <c r="E2986">
        <v>3</v>
      </c>
      <c r="F2986">
        <v>2020</v>
      </c>
      <c r="G2986">
        <v>1</v>
      </c>
      <c r="H2986" s="13" t="s">
        <v>6975</v>
      </c>
      <c r="I2986">
        <v>1</v>
      </c>
      <c r="J2986">
        <v>1</v>
      </c>
      <c r="K2986">
        <v>0</v>
      </c>
      <c r="L2986">
        <v>220</v>
      </c>
    </row>
    <row r="2987" spans="1:12" x14ac:dyDescent="0.3">
      <c r="A2987">
        <v>30119349</v>
      </c>
      <c r="B2987" s="13" t="s">
        <v>3189</v>
      </c>
      <c r="C2987" s="13" t="s">
        <v>3193</v>
      </c>
      <c r="D2987" s="13" t="s">
        <v>6</v>
      </c>
      <c r="E2987">
        <v>3</v>
      </c>
      <c r="F2987">
        <v>2020</v>
      </c>
      <c r="G2987">
        <v>0</v>
      </c>
      <c r="H2987" s="13" t="s">
        <v>6975</v>
      </c>
      <c r="I2987">
        <v>1</v>
      </c>
      <c r="J2987">
        <v>1</v>
      </c>
      <c r="K2987">
        <v>0</v>
      </c>
      <c r="L2987">
        <v>240</v>
      </c>
    </row>
    <row r="2988" spans="1:12" x14ac:dyDescent="0.3">
      <c r="A2988">
        <v>30119359</v>
      </c>
      <c r="B2988" s="13" t="s">
        <v>3189</v>
      </c>
      <c r="C2988" s="13" t="s">
        <v>3194</v>
      </c>
      <c r="D2988" s="13" t="s">
        <v>3201</v>
      </c>
      <c r="E2988">
        <v>3</v>
      </c>
      <c r="F2988">
        <v>2020</v>
      </c>
      <c r="G2988">
        <v>1</v>
      </c>
      <c r="H2988" s="13" t="s">
        <v>6975</v>
      </c>
      <c r="I2988">
        <v>4</v>
      </c>
      <c r="J2988">
        <v>0</v>
      </c>
      <c r="K2988">
        <v>1</v>
      </c>
      <c r="L2988">
        <v>1136</v>
      </c>
    </row>
    <row r="2989" spans="1:12" x14ac:dyDescent="0.3">
      <c r="A2989">
        <v>30119369</v>
      </c>
      <c r="B2989" s="13" t="s">
        <v>3189</v>
      </c>
      <c r="C2989" s="13" t="s">
        <v>3195</v>
      </c>
      <c r="D2989" s="13" t="s">
        <v>3202</v>
      </c>
      <c r="E2989">
        <v>3</v>
      </c>
      <c r="F2989">
        <v>2020</v>
      </c>
      <c r="G2989">
        <v>1</v>
      </c>
      <c r="H2989" s="13" t="s">
        <v>6975</v>
      </c>
      <c r="I2989">
        <v>2</v>
      </c>
      <c r="J2989">
        <v>0</v>
      </c>
      <c r="K2989">
        <v>1</v>
      </c>
      <c r="L2989">
        <v>568</v>
      </c>
    </row>
    <row r="2990" spans="1:12" x14ac:dyDescent="0.3">
      <c r="A2990">
        <v>30119379</v>
      </c>
      <c r="B2990" s="13" t="s">
        <v>3189</v>
      </c>
      <c r="C2990" s="13" t="s">
        <v>3196</v>
      </c>
      <c r="D2990" s="13" t="s">
        <v>3202</v>
      </c>
      <c r="E2990">
        <v>3</v>
      </c>
      <c r="F2990">
        <v>2020</v>
      </c>
      <c r="G2990">
        <v>0</v>
      </c>
      <c r="H2990" s="13" t="s">
        <v>6975</v>
      </c>
      <c r="I2990">
        <v>3</v>
      </c>
      <c r="J2990">
        <v>0</v>
      </c>
      <c r="K2990">
        <v>1</v>
      </c>
      <c r="L2990">
        <v>3029</v>
      </c>
    </row>
    <row r="2991" spans="1:12" x14ac:dyDescent="0.3">
      <c r="A2991">
        <v>30119389</v>
      </c>
      <c r="B2991" s="13" t="s">
        <v>3189</v>
      </c>
      <c r="C2991" s="13" t="s">
        <v>3197</v>
      </c>
      <c r="D2991" s="13" t="s">
        <v>3200</v>
      </c>
      <c r="E2991">
        <v>3</v>
      </c>
      <c r="F2991">
        <v>2020</v>
      </c>
      <c r="G2991">
        <v>0</v>
      </c>
      <c r="H2991" s="13" t="s">
        <v>6975</v>
      </c>
      <c r="I2991">
        <v>1</v>
      </c>
      <c r="J2991">
        <v>1</v>
      </c>
      <c r="K2991">
        <v>0</v>
      </c>
      <c r="L2991">
        <v>474</v>
      </c>
    </row>
    <row r="2992" spans="1:12" x14ac:dyDescent="0.3">
      <c r="A2992">
        <v>30119399</v>
      </c>
      <c r="B2992" s="13" t="s">
        <v>3189</v>
      </c>
      <c r="C2992" s="13" t="s">
        <v>3198</v>
      </c>
      <c r="D2992" s="13" t="s">
        <v>3203</v>
      </c>
      <c r="E2992">
        <v>3</v>
      </c>
      <c r="F2992">
        <v>2020</v>
      </c>
      <c r="G2992">
        <v>0</v>
      </c>
      <c r="H2992" s="13" t="s">
        <v>6975</v>
      </c>
      <c r="I2992">
        <v>6</v>
      </c>
      <c r="J2992">
        <v>0</v>
      </c>
      <c r="K2992">
        <v>1</v>
      </c>
      <c r="L2992">
        <v>7209</v>
      </c>
    </row>
    <row r="2993" spans="1:12" x14ac:dyDescent="0.3">
      <c r="A2993">
        <v>30119409</v>
      </c>
      <c r="B2993" s="13" t="s">
        <v>3189</v>
      </c>
      <c r="C2993" s="13" t="s">
        <v>3199</v>
      </c>
      <c r="D2993" s="13" t="s">
        <v>6</v>
      </c>
      <c r="E2993">
        <v>3</v>
      </c>
      <c r="F2993">
        <v>2020</v>
      </c>
      <c r="G2993">
        <v>0</v>
      </c>
      <c r="H2993" s="13" t="s">
        <v>6975</v>
      </c>
      <c r="I2993">
        <v>1</v>
      </c>
      <c r="J2993">
        <v>1</v>
      </c>
      <c r="K2993">
        <v>0</v>
      </c>
      <c r="L2993">
        <v>447</v>
      </c>
    </row>
    <row r="2994" spans="1:12" x14ac:dyDescent="0.3">
      <c r="A2994">
        <v>30119419</v>
      </c>
      <c r="B2994" s="13" t="s">
        <v>3189</v>
      </c>
      <c r="C2994" s="13" t="s">
        <v>3190</v>
      </c>
      <c r="D2994" s="13" t="s">
        <v>3201</v>
      </c>
      <c r="E2994">
        <v>3</v>
      </c>
      <c r="F2994">
        <v>2020</v>
      </c>
      <c r="G2994">
        <v>1</v>
      </c>
      <c r="H2994" s="13" t="s">
        <v>6975</v>
      </c>
      <c r="I2994">
        <v>1</v>
      </c>
      <c r="J2994">
        <v>1</v>
      </c>
      <c r="K2994">
        <v>0</v>
      </c>
      <c r="L2994">
        <v>144</v>
      </c>
    </row>
    <row r="2995" spans="1:12" x14ac:dyDescent="0.3">
      <c r="A2995">
        <v>30119439</v>
      </c>
      <c r="B2995" s="13" t="s">
        <v>3189</v>
      </c>
      <c r="C2995" s="13" t="s">
        <v>3192</v>
      </c>
      <c r="D2995" s="13" t="s">
        <v>3202</v>
      </c>
      <c r="E2995">
        <v>3</v>
      </c>
      <c r="F2995">
        <v>2020</v>
      </c>
      <c r="G2995">
        <v>0</v>
      </c>
      <c r="H2995" s="13" t="s">
        <v>6975</v>
      </c>
      <c r="I2995">
        <v>2</v>
      </c>
      <c r="J2995">
        <v>0</v>
      </c>
      <c r="K2995">
        <v>1</v>
      </c>
      <c r="L2995">
        <v>445</v>
      </c>
    </row>
    <row r="2996" spans="1:12" x14ac:dyDescent="0.3">
      <c r="A2996">
        <v>30119449</v>
      </c>
      <c r="B2996" s="13" t="s">
        <v>3189</v>
      </c>
      <c r="C2996" s="13" t="s">
        <v>3193</v>
      </c>
      <c r="D2996" s="13" t="s">
        <v>3203</v>
      </c>
      <c r="E2996">
        <v>3</v>
      </c>
      <c r="F2996">
        <v>2020</v>
      </c>
      <c r="G2996">
        <v>0</v>
      </c>
      <c r="H2996" s="13" t="s">
        <v>6975</v>
      </c>
      <c r="I2996">
        <v>1</v>
      </c>
      <c r="J2996">
        <v>1</v>
      </c>
      <c r="K2996">
        <v>0</v>
      </c>
      <c r="L2996">
        <v>255</v>
      </c>
    </row>
    <row r="2997" spans="1:12" x14ac:dyDescent="0.3">
      <c r="A2997">
        <v>30119459</v>
      </c>
      <c r="B2997" s="13" t="s">
        <v>3189</v>
      </c>
      <c r="C2997" s="13" t="s">
        <v>3194</v>
      </c>
      <c r="D2997" s="13" t="s">
        <v>3203</v>
      </c>
      <c r="E2997">
        <v>3</v>
      </c>
      <c r="F2997">
        <v>2020</v>
      </c>
      <c r="G2997">
        <v>0</v>
      </c>
      <c r="H2997" s="13" t="s">
        <v>6975</v>
      </c>
      <c r="I2997">
        <v>1</v>
      </c>
      <c r="J2997">
        <v>1</v>
      </c>
      <c r="K2997">
        <v>0</v>
      </c>
      <c r="L2997">
        <v>313</v>
      </c>
    </row>
    <row r="2998" spans="1:12" x14ac:dyDescent="0.3">
      <c r="A2998">
        <v>30119469</v>
      </c>
      <c r="B2998" s="13" t="s">
        <v>3189</v>
      </c>
      <c r="C2998" s="13" t="s">
        <v>3195</v>
      </c>
      <c r="D2998" s="13" t="s">
        <v>6</v>
      </c>
      <c r="E2998">
        <v>3</v>
      </c>
      <c r="F2998">
        <v>2020</v>
      </c>
      <c r="G2998">
        <v>0</v>
      </c>
      <c r="H2998" s="13" t="s">
        <v>6975</v>
      </c>
      <c r="I2998">
        <v>1</v>
      </c>
      <c r="J2998">
        <v>1</v>
      </c>
      <c r="K2998">
        <v>0</v>
      </c>
      <c r="L2998">
        <v>258</v>
      </c>
    </row>
    <row r="2999" spans="1:12" x14ac:dyDescent="0.3">
      <c r="A2999">
        <v>30119479</v>
      </c>
      <c r="B2999" s="13" t="s">
        <v>3189</v>
      </c>
      <c r="C2999" s="13" t="s">
        <v>3196</v>
      </c>
      <c r="D2999" s="13" t="s">
        <v>6</v>
      </c>
      <c r="E2999">
        <v>3</v>
      </c>
      <c r="F2999">
        <v>2020</v>
      </c>
      <c r="G2999">
        <v>1</v>
      </c>
      <c r="H2999" s="13" t="s">
        <v>6975</v>
      </c>
      <c r="I2999">
        <v>1</v>
      </c>
      <c r="J2999">
        <v>1</v>
      </c>
      <c r="K2999">
        <v>0</v>
      </c>
      <c r="L2999">
        <v>992</v>
      </c>
    </row>
    <row r="3000" spans="1:12" x14ac:dyDescent="0.3">
      <c r="A3000">
        <v>30119489</v>
      </c>
      <c r="B3000" s="13" t="s">
        <v>3189</v>
      </c>
      <c r="C3000" s="13" t="s">
        <v>3197</v>
      </c>
      <c r="D3000" s="13" t="s">
        <v>6</v>
      </c>
      <c r="E3000">
        <v>3</v>
      </c>
      <c r="F3000">
        <v>2020</v>
      </c>
      <c r="G3000">
        <v>0</v>
      </c>
      <c r="H3000" s="13" t="s">
        <v>6975</v>
      </c>
      <c r="I3000">
        <v>1</v>
      </c>
      <c r="J3000">
        <v>1</v>
      </c>
      <c r="K3000">
        <v>0</v>
      </c>
      <c r="L3000">
        <v>1101</v>
      </c>
    </row>
    <row r="3001" spans="1:12" x14ac:dyDescent="0.3">
      <c r="A3001">
        <v>30119499</v>
      </c>
      <c r="B3001" s="13" t="s">
        <v>3189</v>
      </c>
      <c r="C3001" s="13" t="s">
        <v>3198</v>
      </c>
      <c r="D3001" s="13" t="s">
        <v>3201</v>
      </c>
      <c r="E3001">
        <v>3</v>
      </c>
      <c r="F3001">
        <v>2020</v>
      </c>
      <c r="G3001">
        <v>0</v>
      </c>
      <c r="H3001" s="13" t="s">
        <v>6975</v>
      </c>
      <c r="I3001">
        <v>1</v>
      </c>
      <c r="J3001">
        <v>1</v>
      </c>
      <c r="K3001">
        <v>0</v>
      </c>
      <c r="L3001">
        <v>1491</v>
      </c>
    </row>
    <row r="3002" spans="1:12" x14ac:dyDescent="0.3">
      <c r="A3002">
        <v>30119509</v>
      </c>
      <c r="B3002" s="13" t="s">
        <v>3189</v>
      </c>
      <c r="C3002" s="13" t="s">
        <v>3199</v>
      </c>
      <c r="D3002" s="13" t="s">
        <v>3201</v>
      </c>
      <c r="E3002">
        <v>3</v>
      </c>
      <c r="F3002">
        <v>2020</v>
      </c>
      <c r="G3002">
        <v>0</v>
      </c>
      <c r="H3002" s="13" t="s">
        <v>6975</v>
      </c>
      <c r="I3002">
        <v>1</v>
      </c>
      <c r="J3002">
        <v>1</v>
      </c>
      <c r="K3002">
        <v>0</v>
      </c>
      <c r="L3002">
        <v>383</v>
      </c>
    </row>
    <row r="3003" spans="1:12" x14ac:dyDescent="0.3">
      <c r="A3003">
        <v>30119519</v>
      </c>
      <c r="B3003" s="13" t="s">
        <v>3189</v>
      </c>
      <c r="C3003" s="13" t="s">
        <v>3190</v>
      </c>
      <c r="D3003" s="13" t="s">
        <v>3202</v>
      </c>
      <c r="E3003">
        <v>3</v>
      </c>
      <c r="F3003">
        <v>2020</v>
      </c>
      <c r="G3003">
        <v>0</v>
      </c>
      <c r="H3003" s="13" t="s">
        <v>6975</v>
      </c>
      <c r="I3003">
        <v>1</v>
      </c>
      <c r="J3003">
        <v>1</v>
      </c>
      <c r="K3003">
        <v>0</v>
      </c>
      <c r="L3003">
        <v>144</v>
      </c>
    </row>
    <row r="3004" spans="1:12" x14ac:dyDescent="0.3">
      <c r="A3004">
        <v>30119529</v>
      </c>
      <c r="B3004" s="13" t="s">
        <v>3189</v>
      </c>
      <c r="C3004" s="13" t="s">
        <v>3191</v>
      </c>
      <c r="D3004" s="13" t="s">
        <v>3202</v>
      </c>
      <c r="E3004">
        <v>3</v>
      </c>
      <c r="F3004">
        <v>2020</v>
      </c>
      <c r="G3004">
        <v>1</v>
      </c>
      <c r="H3004" s="13" t="s">
        <v>6975</v>
      </c>
      <c r="I3004">
        <v>2</v>
      </c>
      <c r="J3004">
        <v>0</v>
      </c>
      <c r="K3004">
        <v>1</v>
      </c>
      <c r="L3004">
        <v>533</v>
      </c>
    </row>
    <row r="3005" spans="1:12" x14ac:dyDescent="0.3">
      <c r="A3005">
        <v>30119539</v>
      </c>
      <c r="B3005" s="13" t="s">
        <v>3189</v>
      </c>
      <c r="C3005" s="13" t="s">
        <v>3192</v>
      </c>
      <c r="D3005" s="13" t="s">
        <v>3203</v>
      </c>
      <c r="E3005">
        <v>3</v>
      </c>
      <c r="F3005">
        <v>2020</v>
      </c>
      <c r="G3005">
        <v>1</v>
      </c>
      <c r="H3005" s="13" t="s">
        <v>6975</v>
      </c>
      <c r="I3005">
        <v>1</v>
      </c>
      <c r="J3005">
        <v>1</v>
      </c>
      <c r="K3005">
        <v>0</v>
      </c>
      <c r="L3005">
        <v>313</v>
      </c>
    </row>
    <row r="3006" spans="1:12" x14ac:dyDescent="0.3">
      <c r="A3006">
        <v>30119549</v>
      </c>
      <c r="B3006" s="13" t="s">
        <v>3189</v>
      </c>
      <c r="C3006" s="13" t="s">
        <v>3193</v>
      </c>
      <c r="D3006" s="13" t="s">
        <v>3200</v>
      </c>
      <c r="E3006">
        <v>3</v>
      </c>
      <c r="F3006">
        <v>2020</v>
      </c>
      <c r="G3006">
        <v>0</v>
      </c>
      <c r="H3006" s="13" t="s">
        <v>6975</v>
      </c>
      <c r="I3006">
        <v>2</v>
      </c>
      <c r="J3006">
        <v>0</v>
      </c>
      <c r="K3006">
        <v>1</v>
      </c>
      <c r="L3006">
        <v>1399</v>
      </c>
    </row>
    <row r="3007" spans="1:12" x14ac:dyDescent="0.3">
      <c r="A3007">
        <v>30119559</v>
      </c>
      <c r="B3007" s="13" t="s">
        <v>3189</v>
      </c>
      <c r="C3007" s="13" t="s">
        <v>3194</v>
      </c>
      <c r="D3007" s="13" t="s">
        <v>6</v>
      </c>
      <c r="E3007">
        <v>3</v>
      </c>
      <c r="F3007">
        <v>2020</v>
      </c>
      <c r="G3007">
        <v>1</v>
      </c>
      <c r="H3007" s="13" t="s">
        <v>6975</v>
      </c>
      <c r="I3007">
        <v>1</v>
      </c>
      <c r="J3007">
        <v>1</v>
      </c>
      <c r="K3007">
        <v>0</v>
      </c>
      <c r="L3007">
        <v>805</v>
      </c>
    </row>
    <row r="3008" spans="1:12" x14ac:dyDescent="0.3">
      <c r="A3008">
        <v>30119569</v>
      </c>
      <c r="B3008" s="13" t="s">
        <v>3189</v>
      </c>
      <c r="C3008" s="13" t="s">
        <v>3195</v>
      </c>
      <c r="D3008" s="13" t="s">
        <v>3202</v>
      </c>
      <c r="E3008">
        <v>3</v>
      </c>
      <c r="F3008">
        <v>2020</v>
      </c>
      <c r="G3008">
        <v>0</v>
      </c>
      <c r="H3008" s="13" t="s">
        <v>6975</v>
      </c>
      <c r="I3008">
        <v>3</v>
      </c>
      <c r="J3008">
        <v>0</v>
      </c>
      <c r="K3008">
        <v>1</v>
      </c>
      <c r="L3008">
        <v>2414</v>
      </c>
    </row>
    <row r="3009" spans="1:12" x14ac:dyDescent="0.3">
      <c r="A3009">
        <v>30119579</v>
      </c>
      <c r="B3009" s="13" t="s">
        <v>3189</v>
      </c>
      <c r="C3009" s="13" t="s">
        <v>3196</v>
      </c>
      <c r="D3009" s="13" t="s">
        <v>6</v>
      </c>
      <c r="E3009">
        <v>3</v>
      </c>
      <c r="F3009">
        <v>2020</v>
      </c>
      <c r="G3009">
        <v>0</v>
      </c>
      <c r="H3009" s="13" t="s">
        <v>6975</v>
      </c>
      <c r="I3009">
        <v>1</v>
      </c>
      <c r="J3009">
        <v>1</v>
      </c>
      <c r="K3009">
        <v>0</v>
      </c>
      <c r="L3009">
        <v>948</v>
      </c>
    </row>
    <row r="3010" spans="1:12" x14ac:dyDescent="0.3">
      <c r="A3010">
        <v>30119589</v>
      </c>
      <c r="B3010" s="13" t="s">
        <v>3189</v>
      </c>
      <c r="C3010" s="13" t="s">
        <v>3197</v>
      </c>
      <c r="D3010" s="13" t="s">
        <v>3202</v>
      </c>
      <c r="E3010">
        <v>3</v>
      </c>
      <c r="F3010">
        <v>2020</v>
      </c>
      <c r="G3010">
        <v>1</v>
      </c>
      <c r="H3010" s="13" t="s">
        <v>6975</v>
      </c>
      <c r="I3010">
        <v>1</v>
      </c>
      <c r="J3010">
        <v>1</v>
      </c>
      <c r="K3010">
        <v>0</v>
      </c>
      <c r="L3010">
        <v>1576</v>
      </c>
    </row>
    <row r="3011" spans="1:12" x14ac:dyDescent="0.3">
      <c r="A3011">
        <v>30119599</v>
      </c>
      <c r="B3011" s="13" t="s">
        <v>3189</v>
      </c>
      <c r="C3011" s="13" t="s">
        <v>3198</v>
      </c>
      <c r="D3011" s="13" t="s">
        <v>3202</v>
      </c>
      <c r="E3011">
        <v>3</v>
      </c>
      <c r="F3011">
        <v>2020</v>
      </c>
      <c r="G3011">
        <v>1</v>
      </c>
      <c r="H3011" s="13" t="s">
        <v>6975</v>
      </c>
      <c r="I3011">
        <v>1</v>
      </c>
      <c r="J3011">
        <v>1</v>
      </c>
      <c r="K3011">
        <v>0</v>
      </c>
      <c r="L3011">
        <v>1101</v>
      </c>
    </row>
    <row r="3012" spans="1:12" x14ac:dyDescent="0.3">
      <c r="A3012">
        <v>30119609</v>
      </c>
      <c r="B3012" s="13" t="s">
        <v>3189</v>
      </c>
      <c r="C3012" s="13" t="s">
        <v>3199</v>
      </c>
      <c r="D3012" s="13" t="s">
        <v>3203</v>
      </c>
      <c r="E3012">
        <v>3</v>
      </c>
      <c r="F3012">
        <v>2020</v>
      </c>
      <c r="G3012">
        <v>1</v>
      </c>
      <c r="H3012" s="13" t="s">
        <v>6975</v>
      </c>
      <c r="I3012">
        <v>7</v>
      </c>
      <c r="J3012">
        <v>0</v>
      </c>
      <c r="K3012">
        <v>1</v>
      </c>
      <c r="L3012">
        <v>1860</v>
      </c>
    </row>
    <row r="3013" spans="1:12" x14ac:dyDescent="0.3">
      <c r="A3013">
        <v>30119629</v>
      </c>
      <c r="B3013" s="13" t="s">
        <v>3189</v>
      </c>
      <c r="C3013" s="13" t="s">
        <v>3191</v>
      </c>
      <c r="D3013" s="13" t="s">
        <v>3203</v>
      </c>
      <c r="E3013">
        <v>3</v>
      </c>
      <c r="F3013">
        <v>2020</v>
      </c>
      <c r="G3013">
        <v>1</v>
      </c>
      <c r="H3013" s="13" t="s">
        <v>6975</v>
      </c>
      <c r="I3013">
        <v>1</v>
      </c>
      <c r="J3013">
        <v>1</v>
      </c>
      <c r="K3013">
        <v>0</v>
      </c>
      <c r="L3013">
        <v>255</v>
      </c>
    </row>
    <row r="3014" spans="1:12" x14ac:dyDescent="0.3">
      <c r="A3014">
        <v>30119639</v>
      </c>
      <c r="B3014" s="13" t="s">
        <v>3189</v>
      </c>
      <c r="C3014" s="13" t="s">
        <v>3192</v>
      </c>
      <c r="D3014" s="13" t="s">
        <v>6</v>
      </c>
      <c r="E3014">
        <v>3</v>
      </c>
      <c r="F3014">
        <v>2020</v>
      </c>
      <c r="G3014">
        <v>0</v>
      </c>
      <c r="H3014" s="13" t="s">
        <v>6975</v>
      </c>
      <c r="I3014">
        <v>1</v>
      </c>
      <c r="J3014">
        <v>1</v>
      </c>
      <c r="K3014">
        <v>0</v>
      </c>
      <c r="L3014">
        <v>258</v>
      </c>
    </row>
    <row r="3015" spans="1:12" x14ac:dyDescent="0.3">
      <c r="A3015">
        <v>30119649</v>
      </c>
      <c r="B3015" s="13" t="s">
        <v>3189</v>
      </c>
      <c r="C3015" s="13" t="s">
        <v>3193</v>
      </c>
      <c r="D3015" s="13" t="s">
        <v>3202</v>
      </c>
      <c r="E3015">
        <v>3</v>
      </c>
      <c r="F3015">
        <v>2020</v>
      </c>
      <c r="G3015">
        <v>0</v>
      </c>
      <c r="H3015" s="13" t="s">
        <v>6975</v>
      </c>
      <c r="I3015">
        <v>4</v>
      </c>
      <c r="J3015">
        <v>0</v>
      </c>
      <c r="K3015">
        <v>1</v>
      </c>
      <c r="L3015">
        <v>3049</v>
      </c>
    </row>
    <row r="3016" spans="1:12" x14ac:dyDescent="0.3">
      <c r="A3016">
        <v>30119659</v>
      </c>
      <c r="B3016" s="13" t="s">
        <v>3189</v>
      </c>
      <c r="C3016" s="13" t="s">
        <v>3194</v>
      </c>
      <c r="D3016" s="13" t="s">
        <v>6</v>
      </c>
      <c r="E3016">
        <v>3</v>
      </c>
      <c r="F3016">
        <v>2020</v>
      </c>
      <c r="G3016">
        <v>0</v>
      </c>
      <c r="H3016" s="13" t="s">
        <v>6975</v>
      </c>
      <c r="I3016">
        <v>1</v>
      </c>
      <c r="J3016">
        <v>1</v>
      </c>
      <c r="K3016">
        <v>0</v>
      </c>
      <c r="L3016">
        <v>1086</v>
      </c>
    </row>
    <row r="3017" spans="1:12" x14ac:dyDescent="0.3">
      <c r="A3017">
        <v>30119669</v>
      </c>
      <c r="B3017" s="13" t="s">
        <v>3189</v>
      </c>
      <c r="C3017" s="13" t="s">
        <v>3195</v>
      </c>
      <c r="D3017" s="13" t="s">
        <v>6</v>
      </c>
      <c r="E3017">
        <v>3</v>
      </c>
      <c r="F3017">
        <v>2020</v>
      </c>
      <c r="G3017">
        <v>0</v>
      </c>
      <c r="H3017" s="13" t="s">
        <v>6975</v>
      </c>
      <c r="I3017">
        <v>1</v>
      </c>
      <c r="J3017">
        <v>1</v>
      </c>
      <c r="K3017">
        <v>0</v>
      </c>
      <c r="L3017">
        <v>805</v>
      </c>
    </row>
    <row r="3018" spans="1:12" x14ac:dyDescent="0.3">
      <c r="A3018">
        <v>30119679</v>
      </c>
      <c r="B3018" s="13" t="s">
        <v>3189</v>
      </c>
      <c r="C3018" s="13" t="s">
        <v>3196</v>
      </c>
      <c r="D3018" s="13" t="s">
        <v>6</v>
      </c>
      <c r="E3018">
        <v>3</v>
      </c>
      <c r="F3018">
        <v>2020</v>
      </c>
      <c r="G3018">
        <v>0</v>
      </c>
      <c r="H3018" s="13" t="s">
        <v>6975</v>
      </c>
      <c r="I3018">
        <v>1</v>
      </c>
      <c r="J3018">
        <v>1</v>
      </c>
      <c r="K3018">
        <v>0</v>
      </c>
      <c r="L3018">
        <v>1491</v>
      </c>
    </row>
    <row r="3019" spans="1:12" x14ac:dyDescent="0.3">
      <c r="A3019">
        <v>30119699</v>
      </c>
      <c r="B3019" s="13" t="s">
        <v>3189</v>
      </c>
      <c r="C3019" s="13" t="s">
        <v>3198</v>
      </c>
      <c r="D3019" s="13" t="s">
        <v>3201</v>
      </c>
      <c r="E3019">
        <v>3</v>
      </c>
      <c r="F3019">
        <v>2020</v>
      </c>
      <c r="G3019">
        <v>1</v>
      </c>
      <c r="H3019" s="13" t="s">
        <v>6975</v>
      </c>
      <c r="I3019">
        <v>1</v>
      </c>
      <c r="J3019">
        <v>1</v>
      </c>
      <c r="K3019">
        <v>0</v>
      </c>
      <c r="L3019">
        <v>1491</v>
      </c>
    </row>
    <row r="3020" spans="1:12" x14ac:dyDescent="0.3">
      <c r="A3020">
        <v>30119709</v>
      </c>
      <c r="B3020" s="13" t="s">
        <v>3189</v>
      </c>
      <c r="C3020" s="13" t="s">
        <v>3199</v>
      </c>
      <c r="D3020" s="13" t="s">
        <v>3202</v>
      </c>
      <c r="E3020">
        <v>3</v>
      </c>
      <c r="F3020">
        <v>2020</v>
      </c>
      <c r="G3020">
        <v>0</v>
      </c>
      <c r="H3020" s="13" t="s">
        <v>6975</v>
      </c>
      <c r="I3020">
        <v>1</v>
      </c>
      <c r="J3020">
        <v>1</v>
      </c>
      <c r="K3020">
        <v>0</v>
      </c>
      <c r="L3020">
        <v>168</v>
      </c>
    </row>
    <row r="3021" spans="1:12" x14ac:dyDescent="0.3">
      <c r="A3021">
        <v>30119719</v>
      </c>
      <c r="B3021" s="13" t="s">
        <v>3189</v>
      </c>
      <c r="C3021" s="13" t="s">
        <v>3190</v>
      </c>
      <c r="D3021" s="13" t="s">
        <v>3203</v>
      </c>
      <c r="E3021">
        <v>3</v>
      </c>
      <c r="F3021">
        <v>2020</v>
      </c>
      <c r="G3021">
        <v>1</v>
      </c>
      <c r="H3021" s="13" t="s">
        <v>6975</v>
      </c>
      <c r="I3021">
        <v>2</v>
      </c>
      <c r="J3021">
        <v>0</v>
      </c>
      <c r="K3021">
        <v>1</v>
      </c>
      <c r="L3021">
        <v>505</v>
      </c>
    </row>
    <row r="3022" spans="1:12" x14ac:dyDescent="0.3">
      <c r="A3022">
        <v>30119729</v>
      </c>
      <c r="B3022" s="13" t="s">
        <v>3189</v>
      </c>
      <c r="C3022" s="13" t="s">
        <v>3191</v>
      </c>
      <c r="D3022" s="13" t="s">
        <v>6</v>
      </c>
      <c r="E3022">
        <v>3</v>
      </c>
      <c r="F3022">
        <v>2020</v>
      </c>
      <c r="G3022">
        <v>1</v>
      </c>
      <c r="H3022" s="13" t="s">
        <v>6975</v>
      </c>
      <c r="I3022">
        <v>2</v>
      </c>
      <c r="J3022">
        <v>0</v>
      </c>
      <c r="K3022">
        <v>1</v>
      </c>
      <c r="L3022">
        <v>585</v>
      </c>
    </row>
    <row r="3023" spans="1:12" x14ac:dyDescent="0.3">
      <c r="A3023">
        <v>30119739</v>
      </c>
      <c r="B3023" s="13" t="s">
        <v>3189</v>
      </c>
      <c r="C3023" s="13" t="s">
        <v>3192</v>
      </c>
      <c r="D3023" s="13" t="s">
        <v>3203</v>
      </c>
      <c r="E3023">
        <v>3</v>
      </c>
      <c r="F3023">
        <v>2020</v>
      </c>
      <c r="G3023">
        <v>0</v>
      </c>
      <c r="H3023" s="13" t="s">
        <v>6975</v>
      </c>
      <c r="I3023">
        <v>2</v>
      </c>
      <c r="J3023">
        <v>0</v>
      </c>
      <c r="K3023">
        <v>1</v>
      </c>
      <c r="L3023">
        <v>1694</v>
      </c>
    </row>
    <row r="3024" spans="1:12" x14ac:dyDescent="0.3">
      <c r="A3024">
        <v>30119759</v>
      </c>
      <c r="B3024" s="13" t="s">
        <v>3189</v>
      </c>
      <c r="C3024" s="13" t="s">
        <v>3194</v>
      </c>
      <c r="D3024" s="13" t="s">
        <v>3201</v>
      </c>
      <c r="E3024">
        <v>3</v>
      </c>
      <c r="F3024">
        <v>2020</v>
      </c>
      <c r="G3024">
        <v>0</v>
      </c>
      <c r="H3024" s="13" t="s">
        <v>6975</v>
      </c>
      <c r="I3024">
        <v>1</v>
      </c>
      <c r="J3024">
        <v>1</v>
      </c>
      <c r="K3024">
        <v>0</v>
      </c>
      <c r="L3024">
        <v>889</v>
      </c>
    </row>
    <row r="3025" spans="1:12" x14ac:dyDescent="0.3">
      <c r="A3025">
        <v>30119769</v>
      </c>
      <c r="B3025" s="13" t="s">
        <v>3189</v>
      </c>
      <c r="C3025" s="13" t="s">
        <v>3195</v>
      </c>
      <c r="D3025" s="13" t="s">
        <v>6</v>
      </c>
      <c r="E3025">
        <v>3</v>
      </c>
      <c r="F3025">
        <v>2020</v>
      </c>
      <c r="G3025">
        <v>0</v>
      </c>
      <c r="H3025" s="13" t="s">
        <v>6975</v>
      </c>
      <c r="I3025">
        <v>3</v>
      </c>
      <c r="J3025">
        <v>0</v>
      </c>
      <c r="K3025">
        <v>1</v>
      </c>
      <c r="L3025">
        <v>3678</v>
      </c>
    </row>
    <row r="3026" spans="1:12" x14ac:dyDescent="0.3">
      <c r="A3026">
        <v>30220019</v>
      </c>
      <c r="B3026" s="13" t="s">
        <v>3189</v>
      </c>
      <c r="C3026" s="13" t="s">
        <v>3190</v>
      </c>
      <c r="D3026" s="13" t="s">
        <v>3202</v>
      </c>
      <c r="E3026">
        <v>3</v>
      </c>
      <c r="F3026">
        <v>2020</v>
      </c>
      <c r="G3026">
        <v>1</v>
      </c>
      <c r="H3026" s="13" t="s">
        <v>6975</v>
      </c>
      <c r="I3026">
        <v>1</v>
      </c>
      <c r="J3026">
        <v>1</v>
      </c>
      <c r="K3026">
        <v>0</v>
      </c>
      <c r="L3026">
        <v>436</v>
      </c>
    </row>
    <row r="3027" spans="1:12" x14ac:dyDescent="0.3">
      <c r="A3027">
        <v>30220029</v>
      </c>
      <c r="B3027" s="13" t="s">
        <v>3189</v>
      </c>
      <c r="C3027" s="13" t="s">
        <v>3191</v>
      </c>
      <c r="D3027" s="13" t="s">
        <v>6</v>
      </c>
      <c r="E3027">
        <v>3</v>
      </c>
      <c r="F3027">
        <v>2020</v>
      </c>
      <c r="G3027">
        <v>1</v>
      </c>
      <c r="H3027" s="13" t="s">
        <v>6975</v>
      </c>
      <c r="I3027">
        <v>1</v>
      </c>
      <c r="J3027">
        <v>1</v>
      </c>
      <c r="K3027">
        <v>0</v>
      </c>
      <c r="L3027">
        <v>636</v>
      </c>
    </row>
    <row r="3028" spans="1:12" x14ac:dyDescent="0.3">
      <c r="A3028">
        <v>30220039</v>
      </c>
      <c r="B3028" s="13" t="s">
        <v>3189</v>
      </c>
      <c r="C3028" s="13" t="s">
        <v>3192</v>
      </c>
      <c r="D3028" s="13" t="s">
        <v>3200</v>
      </c>
      <c r="E3028">
        <v>3</v>
      </c>
      <c r="F3028">
        <v>2020</v>
      </c>
      <c r="G3028">
        <v>0</v>
      </c>
      <c r="H3028" s="13" t="s">
        <v>6975</v>
      </c>
      <c r="I3028">
        <v>1</v>
      </c>
      <c r="J3028">
        <v>1</v>
      </c>
      <c r="K3028">
        <v>0</v>
      </c>
      <c r="L3028">
        <v>440</v>
      </c>
    </row>
    <row r="3029" spans="1:12" x14ac:dyDescent="0.3">
      <c r="A3029">
        <v>30220049</v>
      </c>
      <c r="B3029" s="13" t="s">
        <v>3189</v>
      </c>
      <c r="C3029" s="13" t="s">
        <v>3193</v>
      </c>
      <c r="D3029" s="13" t="s">
        <v>3202</v>
      </c>
      <c r="E3029">
        <v>3</v>
      </c>
      <c r="F3029">
        <v>2020</v>
      </c>
      <c r="G3029">
        <v>0</v>
      </c>
      <c r="H3029" s="13" t="s">
        <v>6975</v>
      </c>
      <c r="I3029">
        <v>1</v>
      </c>
      <c r="J3029">
        <v>1</v>
      </c>
      <c r="K3029">
        <v>0</v>
      </c>
      <c r="L3029">
        <v>293</v>
      </c>
    </row>
    <row r="3030" spans="1:12" x14ac:dyDescent="0.3">
      <c r="A3030">
        <v>30220059</v>
      </c>
      <c r="B3030" s="13" t="s">
        <v>3189</v>
      </c>
      <c r="C3030" s="13" t="s">
        <v>3194</v>
      </c>
      <c r="D3030" s="13" t="s">
        <v>3200</v>
      </c>
      <c r="E3030">
        <v>3</v>
      </c>
      <c r="F3030">
        <v>2020</v>
      </c>
      <c r="G3030">
        <v>1</v>
      </c>
      <c r="H3030" s="13" t="s">
        <v>6975</v>
      </c>
      <c r="I3030">
        <v>1</v>
      </c>
      <c r="J3030">
        <v>1</v>
      </c>
      <c r="K3030">
        <v>0</v>
      </c>
      <c r="L3030">
        <v>283</v>
      </c>
    </row>
    <row r="3031" spans="1:12" x14ac:dyDescent="0.3">
      <c r="A3031">
        <v>30220069</v>
      </c>
      <c r="B3031" s="13" t="s">
        <v>3189</v>
      </c>
      <c r="C3031" s="13" t="s">
        <v>3195</v>
      </c>
      <c r="D3031" s="13" t="s">
        <v>3201</v>
      </c>
      <c r="E3031">
        <v>3</v>
      </c>
      <c r="F3031">
        <v>2020</v>
      </c>
      <c r="G3031">
        <v>1</v>
      </c>
      <c r="H3031" s="13" t="s">
        <v>6975</v>
      </c>
      <c r="I3031">
        <v>1</v>
      </c>
      <c r="J3031">
        <v>1</v>
      </c>
      <c r="K3031">
        <v>0</v>
      </c>
      <c r="L3031">
        <v>345</v>
      </c>
    </row>
    <row r="3032" spans="1:12" x14ac:dyDescent="0.3">
      <c r="A3032">
        <v>30220079</v>
      </c>
      <c r="B3032" s="13" t="s">
        <v>3189</v>
      </c>
      <c r="C3032" s="13" t="s">
        <v>3196</v>
      </c>
      <c r="D3032" s="13" t="s">
        <v>3200</v>
      </c>
      <c r="E3032">
        <v>3</v>
      </c>
      <c r="F3032">
        <v>2020</v>
      </c>
      <c r="G3032">
        <v>0</v>
      </c>
      <c r="H3032" s="13" t="s">
        <v>6975</v>
      </c>
      <c r="I3032">
        <v>1</v>
      </c>
      <c r="J3032">
        <v>1</v>
      </c>
      <c r="K3032">
        <v>0</v>
      </c>
      <c r="L3032">
        <v>447</v>
      </c>
    </row>
    <row r="3033" spans="1:12" x14ac:dyDescent="0.3">
      <c r="A3033">
        <v>30220089</v>
      </c>
      <c r="B3033" s="13" t="s">
        <v>3189</v>
      </c>
      <c r="C3033" s="13" t="s">
        <v>3197</v>
      </c>
      <c r="D3033" s="13" t="s">
        <v>6</v>
      </c>
      <c r="E3033">
        <v>3</v>
      </c>
      <c r="F3033">
        <v>2020</v>
      </c>
      <c r="G3033">
        <v>1</v>
      </c>
      <c r="H3033" s="13" t="s">
        <v>6975</v>
      </c>
      <c r="I3033">
        <v>1</v>
      </c>
      <c r="J3033">
        <v>1</v>
      </c>
      <c r="K3033">
        <v>0</v>
      </c>
      <c r="L3033">
        <v>383</v>
      </c>
    </row>
    <row r="3034" spans="1:12" x14ac:dyDescent="0.3">
      <c r="A3034">
        <v>30220099</v>
      </c>
      <c r="B3034" s="13" t="s">
        <v>3189</v>
      </c>
      <c r="C3034" s="13" t="s">
        <v>3198</v>
      </c>
      <c r="D3034" s="13" t="s">
        <v>3201</v>
      </c>
      <c r="E3034">
        <v>3</v>
      </c>
      <c r="F3034">
        <v>2020</v>
      </c>
      <c r="G3034">
        <v>1</v>
      </c>
      <c r="H3034" s="13" t="s">
        <v>6975</v>
      </c>
      <c r="I3034">
        <v>1</v>
      </c>
      <c r="J3034">
        <v>1</v>
      </c>
      <c r="K3034">
        <v>0</v>
      </c>
      <c r="L3034">
        <v>383</v>
      </c>
    </row>
    <row r="3035" spans="1:12" x14ac:dyDescent="0.3">
      <c r="A3035">
        <v>30220109</v>
      </c>
      <c r="B3035" s="13" t="s">
        <v>3189</v>
      </c>
      <c r="C3035" s="13" t="s">
        <v>3199</v>
      </c>
      <c r="D3035" s="13" t="s">
        <v>3202</v>
      </c>
      <c r="E3035">
        <v>3</v>
      </c>
      <c r="F3035">
        <v>2020</v>
      </c>
      <c r="G3035">
        <v>1</v>
      </c>
      <c r="H3035" s="13" t="s">
        <v>6975</v>
      </c>
      <c r="I3035">
        <v>1</v>
      </c>
      <c r="J3035">
        <v>1</v>
      </c>
      <c r="K3035">
        <v>0</v>
      </c>
      <c r="L3035">
        <v>436</v>
      </c>
    </row>
    <row r="3036" spans="1:12" x14ac:dyDescent="0.3">
      <c r="A3036">
        <v>30220119</v>
      </c>
      <c r="B3036" s="13" t="s">
        <v>3189</v>
      </c>
      <c r="C3036" s="13" t="s">
        <v>3190</v>
      </c>
      <c r="D3036" s="13" t="s">
        <v>3202</v>
      </c>
      <c r="E3036">
        <v>3</v>
      </c>
      <c r="F3036">
        <v>2020</v>
      </c>
      <c r="G3036">
        <v>0</v>
      </c>
      <c r="H3036" s="13" t="s">
        <v>6975</v>
      </c>
      <c r="I3036">
        <v>1</v>
      </c>
      <c r="J3036">
        <v>1</v>
      </c>
      <c r="K3036">
        <v>0</v>
      </c>
      <c r="L3036">
        <v>636</v>
      </c>
    </row>
    <row r="3037" spans="1:12" x14ac:dyDescent="0.3">
      <c r="A3037">
        <v>30220129</v>
      </c>
      <c r="B3037" s="13" t="s">
        <v>3189</v>
      </c>
      <c r="C3037" s="13" t="s">
        <v>3191</v>
      </c>
      <c r="D3037" s="13" t="s">
        <v>3201</v>
      </c>
      <c r="E3037">
        <v>3</v>
      </c>
      <c r="F3037">
        <v>2020</v>
      </c>
      <c r="G3037">
        <v>0</v>
      </c>
      <c r="H3037" s="13" t="s">
        <v>6975</v>
      </c>
      <c r="I3037">
        <v>1</v>
      </c>
      <c r="J3037">
        <v>1</v>
      </c>
      <c r="K3037">
        <v>0</v>
      </c>
      <c r="L3037">
        <v>523</v>
      </c>
    </row>
    <row r="3038" spans="1:12" x14ac:dyDescent="0.3">
      <c r="A3038">
        <v>30220139</v>
      </c>
      <c r="B3038" s="13" t="s">
        <v>3189</v>
      </c>
      <c r="C3038" s="13" t="s">
        <v>3192</v>
      </c>
      <c r="D3038" s="13" t="s">
        <v>3203</v>
      </c>
      <c r="E3038">
        <v>3</v>
      </c>
      <c r="F3038">
        <v>2020</v>
      </c>
      <c r="G3038">
        <v>0</v>
      </c>
      <c r="H3038" s="13" t="s">
        <v>6975</v>
      </c>
      <c r="I3038">
        <v>1</v>
      </c>
      <c r="J3038">
        <v>1</v>
      </c>
      <c r="K3038">
        <v>0</v>
      </c>
      <c r="L3038">
        <v>284</v>
      </c>
    </row>
    <row r="3039" spans="1:12" x14ac:dyDescent="0.3">
      <c r="A3039">
        <v>30220149</v>
      </c>
      <c r="B3039" s="13" t="s">
        <v>3189</v>
      </c>
      <c r="C3039" s="13" t="s">
        <v>3193</v>
      </c>
      <c r="D3039" s="13" t="s">
        <v>3203</v>
      </c>
      <c r="E3039">
        <v>3</v>
      </c>
      <c r="F3039">
        <v>2020</v>
      </c>
      <c r="G3039">
        <v>0</v>
      </c>
      <c r="H3039" s="13" t="s">
        <v>6975</v>
      </c>
      <c r="I3039">
        <v>1</v>
      </c>
      <c r="J3039">
        <v>1</v>
      </c>
      <c r="K3039">
        <v>0</v>
      </c>
      <c r="L3039">
        <v>267</v>
      </c>
    </row>
    <row r="3040" spans="1:12" x14ac:dyDescent="0.3">
      <c r="A3040">
        <v>30220159</v>
      </c>
      <c r="B3040" s="13" t="s">
        <v>3189</v>
      </c>
      <c r="C3040" s="13" t="s">
        <v>3194</v>
      </c>
      <c r="D3040" s="13" t="s">
        <v>6</v>
      </c>
      <c r="E3040">
        <v>3</v>
      </c>
      <c r="F3040">
        <v>2020</v>
      </c>
      <c r="G3040">
        <v>1</v>
      </c>
      <c r="H3040" s="13" t="s">
        <v>6975</v>
      </c>
      <c r="I3040">
        <v>1</v>
      </c>
      <c r="J3040">
        <v>1</v>
      </c>
      <c r="K3040">
        <v>0</v>
      </c>
      <c r="L3040">
        <v>383</v>
      </c>
    </row>
    <row r="3041" spans="1:12" x14ac:dyDescent="0.3">
      <c r="A3041">
        <v>30220169</v>
      </c>
      <c r="B3041" s="13" t="s">
        <v>3189</v>
      </c>
      <c r="C3041" s="13" t="s">
        <v>3195</v>
      </c>
      <c r="D3041" s="13" t="s">
        <v>3202</v>
      </c>
      <c r="E3041">
        <v>3</v>
      </c>
      <c r="F3041">
        <v>2020</v>
      </c>
      <c r="G3041">
        <v>0</v>
      </c>
      <c r="H3041" s="13" t="s">
        <v>6975</v>
      </c>
      <c r="I3041">
        <v>1</v>
      </c>
      <c r="J3041">
        <v>1</v>
      </c>
      <c r="K3041">
        <v>0</v>
      </c>
      <c r="L3041">
        <v>345</v>
      </c>
    </row>
    <row r="3042" spans="1:12" x14ac:dyDescent="0.3">
      <c r="A3042">
        <v>30220179</v>
      </c>
      <c r="B3042" s="13" t="s">
        <v>3189</v>
      </c>
      <c r="C3042" s="13" t="s">
        <v>3196</v>
      </c>
      <c r="D3042" s="13" t="s">
        <v>6</v>
      </c>
      <c r="E3042">
        <v>3</v>
      </c>
      <c r="F3042">
        <v>2020</v>
      </c>
      <c r="G3042">
        <v>1</v>
      </c>
      <c r="H3042" s="13" t="s">
        <v>6975</v>
      </c>
      <c r="I3042">
        <v>2</v>
      </c>
      <c r="J3042">
        <v>0</v>
      </c>
      <c r="K3042">
        <v>1</v>
      </c>
      <c r="L3042">
        <v>728</v>
      </c>
    </row>
    <row r="3043" spans="1:12" x14ac:dyDescent="0.3">
      <c r="A3043">
        <v>12380101</v>
      </c>
      <c r="B3043" s="13" t="s">
        <v>3189</v>
      </c>
      <c r="C3043" s="13" t="s">
        <v>3199</v>
      </c>
      <c r="D3043" s="13" t="s">
        <v>3202</v>
      </c>
      <c r="E3043">
        <v>3</v>
      </c>
      <c r="F3043">
        <v>2020</v>
      </c>
      <c r="G3043">
        <v>0</v>
      </c>
      <c r="H3043" s="13" t="s">
        <v>6975</v>
      </c>
      <c r="I3043">
        <v>1</v>
      </c>
      <c r="J3043">
        <v>1</v>
      </c>
      <c r="K3043">
        <v>0</v>
      </c>
      <c r="L3043">
        <v>436</v>
      </c>
    </row>
    <row r="3044" spans="1:12" x14ac:dyDescent="0.3">
      <c r="A3044">
        <v>12380102</v>
      </c>
      <c r="B3044" s="13" t="s">
        <v>5</v>
      </c>
      <c r="C3044" s="13" t="s">
        <v>3199</v>
      </c>
      <c r="D3044" s="13" t="s">
        <v>3201</v>
      </c>
      <c r="E3044">
        <v>3</v>
      </c>
      <c r="F3044">
        <v>2020</v>
      </c>
      <c r="G3044">
        <v>1</v>
      </c>
      <c r="H3044" s="13" t="s">
        <v>6975</v>
      </c>
      <c r="I3044">
        <v>1</v>
      </c>
      <c r="J3044">
        <v>1</v>
      </c>
      <c r="K3044">
        <v>0</v>
      </c>
      <c r="L3044">
        <v>510</v>
      </c>
    </row>
    <row r="3045" spans="1:12" x14ac:dyDescent="0.3">
      <c r="A3045">
        <v>12380103</v>
      </c>
      <c r="B3045" s="13" t="s">
        <v>3189</v>
      </c>
      <c r="C3045" s="13" t="s">
        <v>3199</v>
      </c>
      <c r="D3045" s="13" t="s">
        <v>3203</v>
      </c>
      <c r="E3045">
        <v>3</v>
      </c>
      <c r="F3045">
        <v>2020</v>
      </c>
      <c r="G3045">
        <v>0</v>
      </c>
      <c r="H3045" s="13" t="s">
        <v>6975</v>
      </c>
      <c r="I3045">
        <v>1</v>
      </c>
      <c r="J3045">
        <v>1</v>
      </c>
      <c r="K3045">
        <v>0</v>
      </c>
      <c r="L3045">
        <v>540</v>
      </c>
    </row>
    <row r="3046" spans="1:12" x14ac:dyDescent="0.3">
      <c r="A3046">
        <v>12380104</v>
      </c>
      <c r="B3046" s="13" t="s">
        <v>5</v>
      </c>
      <c r="C3046" s="13" t="s">
        <v>3199</v>
      </c>
      <c r="D3046" s="13" t="s">
        <v>3201</v>
      </c>
      <c r="E3046">
        <v>3</v>
      </c>
      <c r="F3046">
        <v>2020</v>
      </c>
      <c r="G3046">
        <v>0</v>
      </c>
      <c r="H3046" s="13" t="s">
        <v>6975</v>
      </c>
      <c r="I3046">
        <v>1</v>
      </c>
      <c r="J3046">
        <v>1</v>
      </c>
      <c r="K3046">
        <v>0</v>
      </c>
      <c r="L3046">
        <v>507</v>
      </c>
    </row>
    <row r="3047" spans="1:12" x14ac:dyDescent="0.3">
      <c r="A3047">
        <v>12380105</v>
      </c>
      <c r="B3047" s="13" t="s">
        <v>3189</v>
      </c>
      <c r="C3047" s="13" t="s">
        <v>3199</v>
      </c>
      <c r="D3047" s="13" t="s">
        <v>6</v>
      </c>
      <c r="E3047">
        <v>3</v>
      </c>
      <c r="F3047">
        <v>2020</v>
      </c>
      <c r="G3047">
        <v>0</v>
      </c>
      <c r="H3047" s="13" t="s">
        <v>6975</v>
      </c>
      <c r="I3047">
        <v>1</v>
      </c>
      <c r="J3047">
        <v>1</v>
      </c>
      <c r="K3047">
        <v>0</v>
      </c>
      <c r="L3047">
        <v>336</v>
      </c>
    </row>
    <row r="3048" spans="1:12" x14ac:dyDescent="0.3">
      <c r="A3048">
        <v>12380106</v>
      </c>
      <c r="B3048" s="13" t="s">
        <v>5</v>
      </c>
      <c r="C3048" s="13" t="s">
        <v>3199</v>
      </c>
      <c r="D3048" s="13" t="s">
        <v>6</v>
      </c>
      <c r="E3048">
        <v>3</v>
      </c>
      <c r="F3048">
        <v>2020</v>
      </c>
      <c r="G3048">
        <v>1</v>
      </c>
      <c r="H3048" s="13" t="s">
        <v>6975</v>
      </c>
      <c r="I3048">
        <v>1</v>
      </c>
      <c r="J3048">
        <v>1</v>
      </c>
      <c r="K3048">
        <v>0</v>
      </c>
      <c r="L3048">
        <v>283</v>
      </c>
    </row>
    <row r="3049" spans="1:12" x14ac:dyDescent="0.3">
      <c r="A3049">
        <v>12380107</v>
      </c>
      <c r="B3049" s="13" t="s">
        <v>3189</v>
      </c>
      <c r="C3049" s="13" t="s">
        <v>3199</v>
      </c>
      <c r="D3049" s="13" t="s">
        <v>3202</v>
      </c>
      <c r="E3049">
        <v>3</v>
      </c>
      <c r="F3049">
        <v>2020</v>
      </c>
      <c r="G3049">
        <v>0</v>
      </c>
      <c r="H3049" s="13" t="s">
        <v>6975</v>
      </c>
      <c r="I3049">
        <v>1</v>
      </c>
      <c r="J3049">
        <v>1</v>
      </c>
      <c r="K3049">
        <v>0</v>
      </c>
      <c r="L3049">
        <v>447</v>
      </c>
    </row>
    <row r="3050" spans="1:12" x14ac:dyDescent="0.3">
      <c r="A3050">
        <v>12380108</v>
      </c>
      <c r="B3050" s="13" t="s">
        <v>5</v>
      </c>
      <c r="C3050" s="13" t="s">
        <v>3199</v>
      </c>
      <c r="D3050" s="13" t="s">
        <v>6</v>
      </c>
      <c r="E3050">
        <v>3</v>
      </c>
      <c r="F3050">
        <v>2020</v>
      </c>
      <c r="G3050">
        <v>1</v>
      </c>
      <c r="H3050" s="13" t="s">
        <v>6975</v>
      </c>
      <c r="I3050">
        <v>1</v>
      </c>
      <c r="J3050">
        <v>1</v>
      </c>
      <c r="K3050">
        <v>0</v>
      </c>
      <c r="L3050">
        <v>447</v>
      </c>
    </row>
    <row r="3051" spans="1:12" x14ac:dyDescent="0.3">
      <c r="A3051">
        <v>12380109</v>
      </c>
      <c r="B3051" s="13" t="s">
        <v>3189</v>
      </c>
      <c r="C3051" s="13" t="s">
        <v>3199</v>
      </c>
      <c r="D3051" s="13" t="s">
        <v>6</v>
      </c>
      <c r="E3051">
        <v>2</v>
      </c>
      <c r="F3051">
        <v>2020</v>
      </c>
      <c r="G3051">
        <v>0</v>
      </c>
      <c r="H3051" s="13" t="s">
        <v>6975</v>
      </c>
      <c r="I3051">
        <v>1</v>
      </c>
      <c r="J3051">
        <v>1</v>
      </c>
      <c r="K3051">
        <v>0</v>
      </c>
      <c r="L3051">
        <v>345</v>
      </c>
    </row>
    <row r="3052" spans="1:12" x14ac:dyDescent="0.3">
      <c r="A3052">
        <v>12590101</v>
      </c>
      <c r="B3052" s="13" t="s">
        <v>3189</v>
      </c>
      <c r="C3052" s="13" t="s">
        <v>3199</v>
      </c>
      <c r="D3052" s="13" t="s">
        <v>3201</v>
      </c>
      <c r="E3052">
        <v>2</v>
      </c>
      <c r="F3052">
        <v>2020</v>
      </c>
      <c r="G3052">
        <v>0</v>
      </c>
      <c r="H3052" s="13" t="s">
        <v>6975</v>
      </c>
      <c r="I3052">
        <v>1</v>
      </c>
      <c r="J3052">
        <v>1</v>
      </c>
      <c r="K3052">
        <v>0</v>
      </c>
      <c r="L3052">
        <v>510</v>
      </c>
    </row>
    <row r="3053" spans="1:12" x14ac:dyDescent="0.3">
      <c r="A3053">
        <v>12590102</v>
      </c>
      <c r="B3053" s="13" t="s">
        <v>5</v>
      </c>
      <c r="C3053" s="13" t="s">
        <v>3199</v>
      </c>
      <c r="D3053" s="13" t="s">
        <v>3201</v>
      </c>
      <c r="E3053">
        <v>2</v>
      </c>
      <c r="F3053">
        <v>2020</v>
      </c>
      <c r="G3053">
        <v>1</v>
      </c>
      <c r="H3053" s="13" t="s">
        <v>6975</v>
      </c>
      <c r="I3053">
        <v>1</v>
      </c>
      <c r="J3053">
        <v>1</v>
      </c>
      <c r="K3053">
        <v>0</v>
      </c>
      <c r="L3053">
        <v>506</v>
      </c>
    </row>
    <row r="3054" spans="1:12" x14ac:dyDescent="0.3">
      <c r="A3054">
        <v>12590103</v>
      </c>
      <c r="B3054" s="13" t="s">
        <v>3189</v>
      </c>
      <c r="C3054" s="13" t="s">
        <v>3199</v>
      </c>
      <c r="D3054" s="13" t="s">
        <v>3202</v>
      </c>
      <c r="E3054">
        <v>2</v>
      </c>
      <c r="F3054">
        <v>2020</v>
      </c>
      <c r="G3054">
        <v>1</v>
      </c>
      <c r="H3054" s="13" t="s">
        <v>6975</v>
      </c>
      <c r="I3054">
        <v>1</v>
      </c>
      <c r="J3054">
        <v>1</v>
      </c>
      <c r="K3054">
        <v>0</v>
      </c>
      <c r="L3054">
        <v>284</v>
      </c>
    </row>
    <row r="3055" spans="1:12" x14ac:dyDescent="0.3">
      <c r="A3055">
        <v>12590104</v>
      </c>
      <c r="B3055" s="13" t="s">
        <v>5</v>
      </c>
      <c r="C3055" s="13" t="s">
        <v>3199</v>
      </c>
      <c r="D3055" s="13" t="s">
        <v>3202</v>
      </c>
      <c r="E3055">
        <v>2</v>
      </c>
      <c r="F3055">
        <v>2020</v>
      </c>
      <c r="G3055">
        <v>0</v>
      </c>
      <c r="H3055" s="13" t="s">
        <v>6975</v>
      </c>
      <c r="I3055">
        <v>1</v>
      </c>
      <c r="J3055">
        <v>1</v>
      </c>
      <c r="K3055">
        <v>0</v>
      </c>
      <c r="L3055">
        <v>345</v>
      </c>
    </row>
    <row r="3056" spans="1:12" x14ac:dyDescent="0.3">
      <c r="A3056">
        <v>12590105</v>
      </c>
      <c r="B3056" s="13" t="s">
        <v>3189</v>
      </c>
      <c r="C3056" s="13" t="s">
        <v>3199</v>
      </c>
      <c r="D3056" s="13" t="s">
        <v>3203</v>
      </c>
      <c r="E3056">
        <v>2</v>
      </c>
      <c r="F3056">
        <v>2020</v>
      </c>
      <c r="G3056">
        <v>0</v>
      </c>
      <c r="H3056" s="13" t="s">
        <v>6975</v>
      </c>
      <c r="I3056">
        <v>1</v>
      </c>
      <c r="J3056">
        <v>1</v>
      </c>
      <c r="K3056">
        <v>0</v>
      </c>
      <c r="L3056">
        <v>447</v>
      </c>
    </row>
    <row r="3057" spans="1:12" x14ac:dyDescent="0.3">
      <c r="A3057">
        <v>12590106</v>
      </c>
      <c r="B3057" s="13" t="s">
        <v>5</v>
      </c>
      <c r="C3057" s="13" t="s">
        <v>3199</v>
      </c>
      <c r="D3057" s="13" t="s">
        <v>3203</v>
      </c>
      <c r="E3057">
        <v>2</v>
      </c>
      <c r="F3057">
        <v>2020</v>
      </c>
      <c r="G3057">
        <v>0</v>
      </c>
      <c r="H3057" s="13" t="s">
        <v>6975</v>
      </c>
      <c r="I3057">
        <v>1</v>
      </c>
      <c r="J3057">
        <v>1</v>
      </c>
      <c r="K3057">
        <v>0</v>
      </c>
      <c r="L3057">
        <v>345</v>
      </c>
    </row>
    <row r="3058" spans="1:12" x14ac:dyDescent="0.3">
      <c r="A3058">
        <v>12590107</v>
      </c>
      <c r="B3058" s="13" t="s">
        <v>3189</v>
      </c>
      <c r="C3058" s="13" t="s">
        <v>3199</v>
      </c>
      <c r="D3058" s="13" t="s">
        <v>3200</v>
      </c>
      <c r="E3058">
        <v>2</v>
      </c>
      <c r="F3058">
        <v>2020</v>
      </c>
      <c r="G3058">
        <v>0</v>
      </c>
      <c r="H3058" s="13" t="s">
        <v>6975</v>
      </c>
      <c r="I3058">
        <v>1</v>
      </c>
      <c r="J3058">
        <v>1</v>
      </c>
      <c r="K3058">
        <v>0</v>
      </c>
      <c r="L3058">
        <v>447</v>
      </c>
    </row>
    <row r="3059" spans="1:12" x14ac:dyDescent="0.3">
      <c r="A3059">
        <v>12590108</v>
      </c>
      <c r="B3059" s="13" t="s">
        <v>5</v>
      </c>
      <c r="C3059" s="13" t="s">
        <v>3199</v>
      </c>
      <c r="D3059" s="13" t="s">
        <v>6</v>
      </c>
      <c r="E3059">
        <v>2</v>
      </c>
      <c r="F3059">
        <v>2020</v>
      </c>
      <c r="G3059">
        <v>0</v>
      </c>
      <c r="H3059" s="13" t="s">
        <v>6975</v>
      </c>
      <c r="I3059">
        <v>1</v>
      </c>
      <c r="J3059">
        <v>1</v>
      </c>
      <c r="K3059">
        <v>0</v>
      </c>
      <c r="L3059">
        <v>168</v>
      </c>
    </row>
    <row r="3060" spans="1:12" x14ac:dyDescent="0.3">
      <c r="A3060">
        <v>12590109</v>
      </c>
      <c r="B3060" s="13" t="s">
        <v>3189</v>
      </c>
      <c r="C3060" s="13" t="s">
        <v>3199</v>
      </c>
      <c r="D3060" s="13" t="s">
        <v>6</v>
      </c>
      <c r="E3060">
        <v>2</v>
      </c>
      <c r="F3060">
        <v>2020</v>
      </c>
      <c r="G3060">
        <v>1</v>
      </c>
      <c r="H3060" s="13" t="s">
        <v>6975</v>
      </c>
      <c r="I3060">
        <v>1</v>
      </c>
      <c r="J3060">
        <v>1</v>
      </c>
      <c r="K3060">
        <v>0</v>
      </c>
      <c r="L3060">
        <v>144</v>
      </c>
    </row>
    <row r="3061" spans="1:12" x14ac:dyDescent="0.3">
      <c r="A3061">
        <v>12590110</v>
      </c>
      <c r="B3061" s="13" t="s">
        <v>5</v>
      </c>
      <c r="C3061" s="13" t="s">
        <v>3190</v>
      </c>
      <c r="D3061" s="13" t="s">
        <v>6</v>
      </c>
      <c r="E3061">
        <v>2</v>
      </c>
      <c r="F3061">
        <v>2020</v>
      </c>
      <c r="G3061">
        <v>0</v>
      </c>
      <c r="H3061" s="13" t="s">
        <v>6975</v>
      </c>
      <c r="I3061">
        <v>2</v>
      </c>
      <c r="J3061">
        <v>0</v>
      </c>
      <c r="K3061">
        <v>1</v>
      </c>
      <c r="L3061">
        <v>1175</v>
      </c>
    </row>
    <row r="3062" spans="1:12" x14ac:dyDescent="0.3">
      <c r="A3062">
        <v>12590111</v>
      </c>
      <c r="B3062" s="13" t="s">
        <v>3189</v>
      </c>
      <c r="C3062" s="13" t="s">
        <v>3190</v>
      </c>
      <c r="D3062" s="13" t="s">
        <v>6</v>
      </c>
      <c r="E3062">
        <v>2</v>
      </c>
      <c r="F3062">
        <v>2020</v>
      </c>
      <c r="G3062">
        <v>1</v>
      </c>
      <c r="H3062" s="13" t="s">
        <v>6975</v>
      </c>
      <c r="I3062">
        <v>1</v>
      </c>
      <c r="J3062">
        <v>1</v>
      </c>
      <c r="K3062">
        <v>0</v>
      </c>
      <c r="L3062">
        <v>336</v>
      </c>
    </row>
    <row r="3063" spans="1:12" x14ac:dyDescent="0.3">
      <c r="A3063">
        <v>12590112</v>
      </c>
      <c r="B3063" s="13" t="s">
        <v>5</v>
      </c>
      <c r="C3063" s="13" t="s">
        <v>3190</v>
      </c>
      <c r="D3063" s="13" t="s">
        <v>3201</v>
      </c>
      <c r="E3063">
        <v>2</v>
      </c>
      <c r="F3063">
        <v>2020</v>
      </c>
      <c r="G3063">
        <v>1</v>
      </c>
      <c r="H3063" s="13" t="s">
        <v>6975</v>
      </c>
      <c r="I3063">
        <v>1</v>
      </c>
      <c r="J3063">
        <v>1</v>
      </c>
      <c r="K3063">
        <v>0</v>
      </c>
      <c r="L3063">
        <v>332</v>
      </c>
    </row>
    <row r="3064" spans="1:12" x14ac:dyDescent="0.3">
      <c r="A3064">
        <v>12590113</v>
      </c>
      <c r="B3064" s="13" t="s">
        <v>3189</v>
      </c>
      <c r="C3064" s="13" t="s">
        <v>3190</v>
      </c>
      <c r="D3064" s="13" t="s">
        <v>3201</v>
      </c>
      <c r="E3064">
        <v>2</v>
      </c>
      <c r="F3064">
        <v>2020</v>
      </c>
      <c r="G3064">
        <v>0</v>
      </c>
      <c r="H3064" s="13" t="s">
        <v>6975</v>
      </c>
      <c r="I3064">
        <v>1</v>
      </c>
      <c r="J3064">
        <v>1</v>
      </c>
      <c r="K3064">
        <v>0</v>
      </c>
      <c r="L3064">
        <v>447</v>
      </c>
    </row>
    <row r="3065" spans="1:12" x14ac:dyDescent="0.3">
      <c r="A3065">
        <v>12590114</v>
      </c>
      <c r="B3065" s="13" t="s">
        <v>5</v>
      </c>
      <c r="C3065" s="13" t="s">
        <v>3190</v>
      </c>
      <c r="D3065" s="13" t="s">
        <v>6</v>
      </c>
      <c r="E3065">
        <v>2</v>
      </c>
      <c r="F3065">
        <v>2020</v>
      </c>
      <c r="G3065">
        <v>0</v>
      </c>
      <c r="H3065" s="13" t="s">
        <v>6975</v>
      </c>
      <c r="I3065">
        <v>1</v>
      </c>
      <c r="J3065">
        <v>1</v>
      </c>
      <c r="K3065">
        <v>0</v>
      </c>
      <c r="L3065">
        <v>447</v>
      </c>
    </row>
    <row r="3066" spans="1:12" x14ac:dyDescent="0.3">
      <c r="A3066">
        <v>12590115</v>
      </c>
      <c r="B3066" s="13" t="s">
        <v>3189</v>
      </c>
      <c r="C3066" s="13" t="s">
        <v>3190</v>
      </c>
      <c r="D3066" s="13" t="s">
        <v>3202</v>
      </c>
      <c r="E3066">
        <v>2</v>
      </c>
      <c r="F3066">
        <v>2020</v>
      </c>
      <c r="G3066">
        <v>0</v>
      </c>
      <c r="H3066" s="13" t="s">
        <v>6975</v>
      </c>
      <c r="I3066">
        <v>1</v>
      </c>
      <c r="J3066">
        <v>1</v>
      </c>
      <c r="K3066">
        <v>0</v>
      </c>
      <c r="L3066">
        <v>345</v>
      </c>
    </row>
    <row r="3067" spans="1:12" x14ac:dyDescent="0.3">
      <c r="A3067">
        <v>12590116</v>
      </c>
      <c r="B3067" s="13" t="s">
        <v>5</v>
      </c>
      <c r="C3067" s="13" t="s">
        <v>3190</v>
      </c>
      <c r="D3067" s="13" t="s">
        <v>3203</v>
      </c>
      <c r="E3067">
        <v>2</v>
      </c>
      <c r="F3067">
        <v>2020</v>
      </c>
      <c r="G3067">
        <v>1</v>
      </c>
      <c r="H3067" s="13" t="s">
        <v>6975</v>
      </c>
      <c r="I3067">
        <v>1</v>
      </c>
      <c r="J3067">
        <v>1</v>
      </c>
      <c r="K3067">
        <v>0</v>
      </c>
      <c r="L3067">
        <v>345</v>
      </c>
    </row>
    <row r="3068" spans="1:12" x14ac:dyDescent="0.3">
      <c r="A3068">
        <v>12590117</v>
      </c>
      <c r="B3068" s="13" t="s">
        <v>3189</v>
      </c>
      <c r="C3068" s="13" t="s">
        <v>3190</v>
      </c>
      <c r="D3068" s="13" t="s">
        <v>3203</v>
      </c>
      <c r="E3068">
        <v>2</v>
      </c>
      <c r="F3068">
        <v>2020</v>
      </c>
      <c r="G3068">
        <v>0</v>
      </c>
      <c r="H3068" s="13" t="s">
        <v>6975</v>
      </c>
      <c r="I3068">
        <v>1</v>
      </c>
      <c r="J3068">
        <v>1</v>
      </c>
      <c r="K3068">
        <v>0</v>
      </c>
      <c r="L3068">
        <v>144</v>
      </c>
    </row>
    <row r="3069" spans="1:12" x14ac:dyDescent="0.3">
      <c r="A3069">
        <v>12590118</v>
      </c>
      <c r="B3069" s="13" t="s">
        <v>5</v>
      </c>
      <c r="C3069" s="13" t="s">
        <v>3190</v>
      </c>
      <c r="D3069" s="13" t="s">
        <v>6</v>
      </c>
      <c r="E3069">
        <v>2</v>
      </c>
      <c r="F3069">
        <v>2020</v>
      </c>
      <c r="G3069">
        <v>1</v>
      </c>
      <c r="H3069" s="13" t="s">
        <v>6975</v>
      </c>
      <c r="I3069">
        <v>1</v>
      </c>
      <c r="J3069">
        <v>1</v>
      </c>
      <c r="K3069">
        <v>0</v>
      </c>
      <c r="L3069">
        <v>168</v>
      </c>
    </row>
    <row r="3070" spans="1:12" x14ac:dyDescent="0.3">
      <c r="A3070">
        <v>12590119</v>
      </c>
      <c r="B3070" s="13" t="s">
        <v>3189</v>
      </c>
      <c r="C3070" s="13" t="s">
        <v>3190</v>
      </c>
      <c r="D3070" s="13" t="s">
        <v>3202</v>
      </c>
      <c r="E3070">
        <v>2</v>
      </c>
      <c r="F3070">
        <v>2020</v>
      </c>
      <c r="G3070">
        <v>0</v>
      </c>
      <c r="H3070" s="13" t="s">
        <v>6975</v>
      </c>
      <c r="I3070">
        <v>1</v>
      </c>
      <c r="J3070">
        <v>1</v>
      </c>
      <c r="K3070">
        <v>0</v>
      </c>
      <c r="L3070">
        <v>240</v>
      </c>
    </row>
    <row r="3071" spans="1:12" x14ac:dyDescent="0.3">
      <c r="A3071">
        <v>12590120</v>
      </c>
      <c r="B3071" s="13" t="s">
        <v>5</v>
      </c>
      <c r="C3071" s="13" t="s">
        <v>3191</v>
      </c>
      <c r="D3071" s="13" t="s">
        <v>6</v>
      </c>
      <c r="E3071">
        <v>2</v>
      </c>
      <c r="F3071">
        <v>2020</v>
      </c>
      <c r="G3071">
        <v>0</v>
      </c>
      <c r="H3071" s="13" t="s">
        <v>6975</v>
      </c>
      <c r="I3071">
        <v>2</v>
      </c>
      <c r="J3071">
        <v>0</v>
      </c>
      <c r="K3071">
        <v>1</v>
      </c>
      <c r="L3071">
        <v>887</v>
      </c>
    </row>
    <row r="3072" spans="1:12" x14ac:dyDescent="0.3">
      <c r="A3072">
        <v>12590121</v>
      </c>
      <c r="B3072" s="13" t="s">
        <v>3189</v>
      </c>
      <c r="C3072" s="13" t="s">
        <v>3191</v>
      </c>
      <c r="D3072" s="13" t="s">
        <v>3202</v>
      </c>
      <c r="E3072">
        <v>2</v>
      </c>
      <c r="F3072">
        <v>2020</v>
      </c>
      <c r="G3072">
        <v>0</v>
      </c>
      <c r="H3072" s="13" t="s">
        <v>6975</v>
      </c>
      <c r="I3072">
        <v>1</v>
      </c>
      <c r="J3072">
        <v>1</v>
      </c>
      <c r="K3072">
        <v>0</v>
      </c>
      <c r="L3072">
        <v>447</v>
      </c>
    </row>
    <row r="3073" spans="1:12" x14ac:dyDescent="0.3">
      <c r="A3073">
        <v>12590122</v>
      </c>
      <c r="B3073" s="13" t="s">
        <v>5</v>
      </c>
      <c r="C3073" s="13" t="s">
        <v>3191</v>
      </c>
      <c r="D3073" s="13" t="s">
        <v>6</v>
      </c>
      <c r="E3073">
        <v>2</v>
      </c>
      <c r="F3073">
        <v>2020</v>
      </c>
      <c r="G3073">
        <v>1</v>
      </c>
      <c r="H3073" s="13" t="s">
        <v>6975</v>
      </c>
      <c r="I3073">
        <v>1</v>
      </c>
      <c r="J3073">
        <v>1</v>
      </c>
      <c r="K3073">
        <v>0</v>
      </c>
      <c r="L3073">
        <v>345</v>
      </c>
    </row>
    <row r="3074" spans="1:12" x14ac:dyDescent="0.3">
      <c r="A3074">
        <v>12590123</v>
      </c>
      <c r="B3074" s="13" t="s">
        <v>3189</v>
      </c>
      <c r="C3074" s="13" t="s">
        <v>3191</v>
      </c>
      <c r="D3074" s="13" t="s">
        <v>6</v>
      </c>
      <c r="E3074">
        <v>2</v>
      </c>
      <c r="F3074">
        <v>2020</v>
      </c>
      <c r="G3074">
        <v>1</v>
      </c>
      <c r="H3074" s="13" t="s">
        <v>6975</v>
      </c>
      <c r="I3074">
        <v>1</v>
      </c>
      <c r="J3074">
        <v>1</v>
      </c>
      <c r="K3074">
        <v>0</v>
      </c>
      <c r="L3074">
        <v>345</v>
      </c>
    </row>
    <row r="3075" spans="1:12" x14ac:dyDescent="0.3">
      <c r="A3075">
        <v>12590124</v>
      </c>
      <c r="B3075" s="13" t="s">
        <v>5</v>
      </c>
      <c r="C3075" s="13" t="s">
        <v>3191</v>
      </c>
      <c r="D3075" s="13" t="s">
        <v>6</v>
      </c>
      <c r="E3075">
        <v>2</v>
      </c>
      <c r="F3075">
        <v>2020</v>
      </c>
      <c r="G3075">
        <v>0</v>
      </c>
      <c r="H3075" s="13" t="s">
        <v>6975</v>
      </c>
      <c r="I3075">
        <v>1</v>
      </c>
      <c r="J3075">
        <v>1</v>
      </c>
      <c r="K3075">
        <v>0</v>
      </c>
      <c r="L3075">
        <v>383</v>
      </c>
    </row>
    <row r="3076" spans="1:12" x14ac:dyDescent="0.3">
      <c r="A3076">
        <v>12590125</v>
      </c>
      <c r="B3076" s="13" t="s">
        <v>3189</v>
      </c>
      <c r="C3076" s="13" t="s">
        <v>3191</v>
      </c>
      <c r="D3076" s="13" t="s">
        <v>3202</v>
      </c>
      <c r="E3076">
        <v>2</v>
      </c>
      <c r="F3076">
        <v>2020</v>
      </c>
      <c r="G3076">
        <v>1</v>
      </c>
      <c r="H3076" s="13" t="s">
        <v>6975</v>
      </c>
      <c r="I3076">
        <v>1</v>
      </c>
      <c r="J3076">
        <v>1</v>
      </c>
      <c r="K3076">
        <v>0</v>
      </c>
      <c r="L3076">
        <v>383</v>
      </c>
    </row>
    <row r="3077" spans="1:12" x14ac:dyDescent="0.3">
      <c r="A3077">
        <v>12590126</v>
      </c>
      <c r="B3077" s="13" t="s">
        <v>5</v>
      </c>
      <c r="C3077" s="13" t="s">
        <v>3191</v>
      </c>
      <c r="D3077" s="13" t="s">
        <v>3203</v>
      </c>
      <c r="E3077">
        <v>2</v>
      </c>
      <c r="F3077">
        <v>2020</v>
      </c>
      <c r="G3077">
        <v>1</v>
      </c>
      <c r="H3077" s="13" t="s">
        <v>6975</v>
      </c>
      <c r="I3077">
        <v>1</v>
      </c>
      <c r="J3077">
        <v>1</v>
      </c>
      <c r="K3077">
        <v>0</v>
      </c>
      <c r="L3077">
        <v>144</v>
      </c>
    </row>
    <row r="3078" spans="1:12" x14ac:dyDescent="0.3">
      <c r="A3078">
        <v>12590127</v>
      </c>
      <c r="B3078" s="13" t="s">
        <v>3189</v>
      </c>
      <c r="C3078" s="13" t="s">
        <v>3191</v>
      </c>
      <c r="D3078" s="13" t="s">
        <v>3201</v>
      </c>
      <c r="E3078">
        <v>2</v>
      </c>
      <c r="F3078">
        <v>2020</v>
      </c>
      <c r="G3078">
        <v>1</v>
      </c>
      <c r="H3078" s="13" t="s">
        <v>6975</v>
      </c>
      <c r="I3078">
        <v>1</v>
      </c>
      <c r="J3078">
        <v>1</v>
      </c>
      <c r="K3078">
        <v>0</v>
      </c>
      <c r="L3078">
        <v>168</v>
      </c>
    </row>
    <row r="3079" spans="1:12" x14ac:dyDescent="0.3">
      <c r="A3079">
        <v>12590128</v>
      </c>
      <c r="B3079" s="13" t="s">
        <v>5</v>
      </c>
      <c r="C3079" s="13" t="s">
        <v>3191</v>
      </c>
      <c r="D3079" s="13" t="s">
        <v>3202</v>
      </c>
      <c r="E3079">
        <v>2</v>
      </c>
      <c r="F3079">
        <v>2020</v>
      </c>
      <c r="G3079">
        <v>0</v>
      </c>
      <c r="H3079" s="13" t="s">
        <v>6975</v>
      </c>
      <c r="I3079">
        <v>1</v>
      </c>
      <c r="J3079">
        <v>1</v>
      </c>
      <c r="K3079">
        <v>0</v>
      </c>
      <c r="L3079">
        <v>210</v>
      </c>
    </row>
    <row r="3080" spans="1:12" x14ac:dyDescent="0.3">
      <c r="A3080">
        <v>12590129</v>
      </c>
      <c r="B3080" s="13" t="s">
        <v>3189</v>
      </c>
      <c r="C3080" s="13" t="s">
        <v>3191</v>
      </c>
      <c r="D3080" s="13" t="s">
        <v>3202</v>
      </c>
      <c r="E3080">
        <v>2</v>
      </c>
      <c r="F3080">
        <v>2020</v>
      </c>
      <c r="G3080">
        <v>1</v>
      </c>
      <c r="H3080" s="13" t="s">
        <v>6975</v>
      </c>
      <c r="I3080">
        <v>1</v>
      </c>
      <c r="J3080">
        <v>1</v>
      </c>
      <c r="K3080">
        <v>0</v>
      </c>
      <c r="L3080">
        <v>192</v>
      </c>
    </row>
    <row r="3081" spans="1:12" x14ac:dyDescent="0.3">
      <c r="A3081">
        <v>12590130</v>
      </c>
      <c r="B3081" s="13" t="s">
        <v>5</v>
      </c>
      <c r="C3081" s="13" t="s">
        <v>3192</v>
      </c>
      <c r="D3081" s="13" t="s">
        <v>3203</v>
      </c>
      <c r="E3081">
        <v>2</v>
      </c>
      <c r="F3081">
        <v>2020</v>
      </c>
      <c r="G3081">
        <v>1</v>
      </c>
      <c r="H3081" s="13" t="s">
        <v>6975</v>
      </c>
      <c r="I3081">
        <v>1</v>
      </c>
      <c r="J3081">
        <v>1</v>
      </c>
      <c r="K3081">
        <v>0</v>
      </c>
      <c r="L3081">
        <v>492</v>
      </c>
    </row>
    <row r="3082" spans="1:12" x14ac:dyDescent="0.3">
      <c r="A3082">
        <v>12590131</v>
      </c>
      <c r="B3082" s="13" t="s">
        <v>3189</v>
      </c>
      <c r="C3082" s="13" t="s">
        <v>3192</v>
      </c>
      <c r="D3082" s="13" t="s">
        <v>3203</v>
      </c>
      <c r="E3082">
        <v>2</v>
      </c>
      <c r="F3082">
        <v>2020</v>
      </c>
      <c r="G3082">
        <v>1</v>
      </c>
      <c r="H3082" s="13" t="s">
        <v>6975</v>
      </c>
      <c r="I3082">
        <v>1</v>
      </c>
      <c r="J3082">
        <v>1</v>
      </c>
      <c r="K3082">
        <v>0</v>
      </c>
      <c r="L3082">
        <v>293</v>
      </c>
    </row>
    <row r="3083" spans="1:12" x14ac:dyDescent="0.3">
      <c r="A3083">
        <v>12590132</v>
      </c>
      <c r="B3083" s="13" t="s">
        <v>5</v>
      </c>
      <c r="C3083" s="13" t="s">
        <v>3192</v>
      </c>
      <c r="D3083" s="13" t="s">
        <v>3200</v>
      </c>
      <c r="E3083">
        <v>2</v>
      </c>
      <c r="F3083">
        <v>2020</v>
      </c>
      <c r="G3083">
        <v>1</v>
      </c>
      <c r="H3083" s="13" t="s">
        <v>6975</v>
      </c>
      <c r="I3083">
        <v>1</v>
      </c>
      <c r="J3083">
        <v>1</v>
      </c>
      <c r="K3083">
        <v>0</v>
      </c>
      <c r="L3083">
        <v>592</v>
      </c>
    </row>
    <row r="3084" spans="1:12" x14ac:dyDescent="0.3">
      <c r="A3084">
        <v>12590133</v>
      </c>
      <c r="B3084" s="13" t="s">
        <v>3189</v>
      </c>
      <c r="C3084" s="13" t="s">
        <v>3192</v>
      </c>
      <c r="D3084" s="13" t="s">
        <v>6</v>
      </c>
      <c r="E3084">
        <v>2</v>
      </c>
      <c r="F3084">
        <v>2020</v>
      </c>
      <c r="G3084">
        <v>1</v>
      </c>
      <c r="H3084" s="13" t="s">
        <v>6975</v>
      </c>
      <c r="I3084">
        <v>2</v>
      </c>
      <c r="J3084">
        <v>0</v>
      </c>
      <c r="K3084">
        <v>1</v>
      </c>
      <c r="L3084">
        <v>792</v>
      </c>
    </row>
    <row r="3085" spans="1:12" x14ac:dyDescent="0.3">
      <c r="A3085">
        <v>12590134</v>
      </c>
      <c r="B3085" s="13" t="s">
        <v>5</v>
      </c>
      <c r="C3085" s="13" t="s">
        <v>3192</v>
      </c>
      <c r="D3085" s="13" t="s">
        <v>6</v>
      </c>
      <c r="E3085">
        <v>2</v>
      </c>
      <c r="F3085">
        <v>2020</v>
      </c>
      <c r="G3085">
        <v>1</v>
      </c>
      <c r="H3085" s="13" t="s">
        <v>6975</v>
      </c>
      <c r="I3085">
        <v>2</v>
      </c>
      <c r="J3085">
        <v>0</v>
      </c>
      <c r="K3085">
        <v>1</v>
      </c>
      <c r="L3085">
        <v>336</v>
      </c>
    </row>
    <row r="3086" spans="1:12" x14ac:dyDescent="0.3">
      <c r="A3086">
        <v>12590135</v>
      </c>
      <c r="B3086" s="13" t="s">
        <v>3189</v>
      </c>
      <c r="C3086" s="13" t="s">
        <v>3192</v>
      </c>
      <c r="D3086" s="13" t="s">
        <v>6</v>
      </c>
      <c r="E3086">
        <v>2</v>
      </c>
      <c r="F3086">
        <v>2020</v>
      </c>
      <c r="G3086">
        <v>1</v>
      </c>
      <c r="H3086" s="13" t="s">
        <v>6975</v>
      </c>
      <c r="I3086">
        <v>2</v>
      </c>
      <c r="J3086">
        <v>0</v>
      </c>
      <c r="K3086">
        <v>1</v>
      </c>
      <c r="L3086">
        <v>340</v>
      </c>
    </row>
    <row r="3087" spans="1:12" x14ac:dyDescent="0.3">
      <c r="A3087">
        <v>12590136</v>
      </c>
      <c r="B3087" s="13" t="s">
        <v>5</v>
      </c>
      <c r="C3087" s="13" t="s">
        <v>3192</v>
      </c>
      <c r="D3087" s="13" t="s">
        <v>3201</v>
      </c>
      <c r="E3087">
        <v>2</v>
      </c>
      <c r="F3087">
        <v>2020</v>
      </c>
      <c r="G3087">
        <v>0</v>
      </c>
      <c r="H3087" s="13" t="s">
        <v>6975</v>
      </c>
      <c r="I3087">
        <v>2</v>
      </c>
      <c r="J3087">
        <v>0</v>
      </c>
      <c r="K3087">
        <v>1</v>
      </c>
      <c r="L3087">
        <v>445</v>
      </c>
    </row>
    <row r="3088" spans="1:12" x14ac:dyDescent="0.3">
      <c r="A3088">
        <v>12590137</v>
      </c>
      <c r="B3088" s="13" t="s">
        <v>3189</v>
      </c>
      <c r="C3088" s="13" t="s">
        <v>3192</v>
      </c>
      <c r="D3088" s="13" t="s">
        <v>3201</v>
      </c>
      <c r="E3088">
        <v>2</v>
      </c>
      <c r="F3088">
        <v>2020</v>
      </c>
      <c r="G3088">
        <v>1</v>
      </c>
      <c r="H3088" s="13" t="s">
        <v>6975</v>
      </c>
      <c r="I3088">
        <v>2</v>
      </c>
      <c r="J3088">
        <v>0</v>
      </c>
      <c r="K3088">
        <v>1</v>
      </c>
      <c r="L3088">
        <v>432</v>
      </c>
    </row>
    <row r="3089" spans="1:12" x14ac:dyDescent="0.3">
      <c r="A3089">
        <v>12590138</v>
      </c>
      <c r="B3089" s="13" t="s">
        <v>5</v>
      </c>
      <c r="C3089" s="13" t="s">
        <v>3192</v>
      </c>
      <c r="D3089" s="13" t="s">
        <v>3202</v>
      </c>
      <c r="E3089">
        <v>2</v>
      </c>
      <c r="F3089">
        <v>2020</v>
      </c>
      <c r="G3089">
        <v>0</v>
      </c>
      <c r="H3089" s="13" t="s">
        <v>6975</v>
      </c>
      <c r="I3089">
        <v>2</v>
      </c>
      <c r="J3089">
        <v>0</v>
      </c>
      <c r="K3089">
        <v>1</v>
      </c>
      <c r="L3089">
        <v>440</v>
      </c>
    </row>
    <row r="3090" spans="1:12" x14ac:dyDescent="0.3">
      <c r="A3090">
        <v>12590139</v>
      </c>
      <c r="B3090" s="13" t="s">
        <v>3189</v>
      </c>
      <c r="C3090" s="13" t="s">
        <v>3192</v>
      </c>
      <c r="D3090" s="13" t="s">
        <v>3203</v>
      </c>
      <c r="E3090">
        <v>2</v>
      </c>
      <c r="F3090">
        <v>2020</v>
      </c>
      <c r="G3090">
        <v>0</v>
      </c>
      <c r="H3090" s="13" t="s">
        <v>6975</v>
      </c>
      <c r="I3090">
        <v>2</v>
      </c>
      <c r="J3090">
        <v>0</v>
      </c>
      <c r="K3090">
        <v>1</v>
      </c>
      <c r="L3090">
        <v>582</v>
      </c>
    </row>
    <row r="3091" spans="1:12" x14ac:dyDescent="0.3">
      <c r="A3091">
        <v>12590140</v>
      </c>
      <c r="B3091" s="13" t="s">
        <v>5</v>
      </c>
      <c r="C3091" s="13" t="s">
        <v>3193</v>
      </c>
      <c r="D3091" s="13" t="s">
        <v>6</v>
      </c>
      <c r="E3091">
        <v>2</v>
      </c>
      <c r="F3091">
        <v>2020</v>
      </c>
      <c r="G3091">
        <v>0</v>
      </c>
      <c r="H3091" s="13" t="s">
        <v>6975</v>
      </c>
      <c r="I3091">
        <v>2</v>
      </c>
      <c r="J3091">
        <v>0</v>
      </c>
      <c r="K3091">
        <v>1</v>
      </c>
      <c r="L3091">
        <v>751</v>
      </c>
    </row>
    <row r="3092" spans="1:12" x14ac:dyDescent="0.3">
      <c r="A3092">
        <v>12590141</v>
      </c>
      <c r="B3092" s="13" t="s">
        <v>3189</v>
      </c>
      <c r="C3092" s="13" t="s">
        <v>3193</v>
      </c>
      <c r="D3092" s="13" t="s">
        <v>6</v>
      </c>
      <c r="E3092">
        <v>2</v>
      </c>
      <c r="F3092">
        <v>2020</v>
      </c>
      <c r="G3092">
        <v>0</v>
      </c>
      <c r="H3092" s="13" t="s">
        <v>6975</v>
      </c>
      <c r="I3092">
        <v>1</v>
      </c>
      <c r="J3092">
        <v>1</v>
      </c>
      <c r="K3092">
        <v>0</v>
      </c>
      <c r="L3092">
        <v>447</v>
      </c>
    </row>
    <row r="3093" spans="1:12" x14ac:dyDescent="0.3">
      <c r="A3093">
        <v>12590142</v>
      </c>
      <c r="B3093" s="13" t="s">
        <v>5</v>
      </c>
      <c r="C3093" s="13" t="s">
        <v>3193</v>
      </c>
      <c r="D3093" s="13" t="s">
        <v>3201</v>
      </c>
      <c r="E3093">
        <v>2</v>
      </c>
      <c r="F3093">
        <v>2020</v>
      </c>
      <c r="G3093">
        <v>0</v>
      </c>
      <c r="H3093" s="13" t="s">
        <v>6975</v>
      </c>
      <c r="I3093">
        <v>2</v>
      </c>
      <c r="J3093">
        <v>0</v>
      </c>
      <c r="K3093">
        <v>1</v>
      </c>
      <c r="L3093">
        <v>766</v>
      </c>
    </row>
    <row r="3094" spans="1:12" x14ac:dyDescent="0.3">
      <c r="A3094">
        <v>12590143</v>
      </c>
      <c r="B3094" s="13" t="s">
        <v>3189</v>
      </c>
      <c r="C3094" s="13" t="s">
        <v>3193</v>
      </c>
      <c r="D3094" s="13" t="s">
        <v>3201</v>
      </c>
      <c r="E3094">
        <v>2</v>
      </c>
      <c r="F3094">
        <v>2020</v>
      </c>
      <c r="G3094">
        <v>0</v>
      </c>
      <c r="H3094" s="13" t="s">
        <v>6975</v>
      </c>
      <c r="I3094">
        <v>2</v>
      </c>
      <c r="J3094">
        <v>0</v>
      </c>
      <c r="K3094">
        <v>1</v>
      </c>
      <c r="L3094">
        <v>336</v>
      </c>
    </row>
    <row r="3095" spans="1:12" x14ac:dyDescent="0.3">
      <c r="A3095">
        <v>12590144</v>
      </c>
      <c r="B3095" s="13" t="s">
        <v>5</v>
      </c>
      <c r="C3095" s="13" t="s">
        <v>3193</v>
      </c>
      <c r="D3095" s="13" t="s">
        <v>3202</v>
      </c>
      <c r="E3095">
        <v>2</v>
      </c>
      <c r="F3095">
        <v>2020</v>
      </c>
      <c r="G3095">
        <v>1</v>
      </c>
      <c r="H3095" s="13" t="s">
        <v>6975</v>
      </c>
      <c r="I3095">
        <v>1</v>
      </c>
      <c r="J3095">
        <v>1</v>
      </c>
      <c r="K3095">
        <v>0</v>
      </c>
      <c r="L3095">
        <v>172</v>
      </c>
    </row>
    <row r="3096" spans="1:12" x14ac:dyDescent="0.3">
      <c r="A3096">
        <v>12590145</v>
      </c>
      <c r="B3096" s="13" t="s">
        <v>3189</v>
      </c>
      <c r="C3096" s="13" t="s">
        <v>3193</v>
      </c>
      <c r="D3096" s="13" t="s">
        <v>3202</v>
      </c>
      <c r="E3096">
        <v>2</v>
      </c>
      <c r="F3096">
        <v>2020</v>
      </c>
      <c r="G3096">
        <v>1</v>
      </c>
      <c r="H3096" s="13" t="s">
        <v>6975</v>
      </c>
      <c r="I3096">
        <v>5</v>
      </c>
      <c r="J3096">
        <v>0</v>
      </c>
      <c r="K3096">
        <v>1</v>
      </c>
      <c r="L3096">
        <v>999</v>
      </c>
    </row>
    <row r="3097" spans="1:12" x14ac:dyDescent="0.3">
      <c r="A3097">
        <v>12590146</v>
      </c>
      <c r="B3097" s="13" t="s">
        <v>5</v>
      </c>
      <c r="C3097" s="13" t="s">
        <v>3193</v>
      </c>
      <c r="D3097" s="13" t="s">
        <v>3203</v>
      </c>
      <c r="E3097">
        <v>2</v>
      </c>
      <c r="F3097">
        <v>2020</v>
      </c>
      <c r="G3097">
        <v>1</v>
      </c>
      <c r="H3097" s="13" t="s">
        <v>6975</v>
      </c>
      <c r="I3097">
        <v>1</v>
      </c>
      <c r="J3097">
        <v>1</v>
      </c>
      <c r="K3097">
        <v>0</v>
      </c>
      <c r="L3097">
        <v>240</v>
      </c>
    </row>
    <row r="3098" spans="1:12" x14ac:dyDescent="0.3">
      <c r="A3098">
        <v>12590147</v>
      </c>
      <c r="B3098" s="13" t="s">
        <v>3189</v>
      </c>
      <c r="C3098" s="13" t="s">
        <v>3193</v>
      </c>
      <c r="D3098" s="13" t="s">
        <v>3203</v>
      </c>
      <c r="E3098">
        <v>2</v>
      </c>
      <c r="F3098">
        <v>2020</v>
      </c>
      <c r="G3098">
        <v>1</v>
      </c>
      <c r="H3098" s="13" t="s">
        <v>6975</v>
      </c>
      <c r="I3098">
        <v>3</v>
      </c>
      <c r="J3098">
        <v>0</v>
      </c>
      <c r="K3098">
        <v>1</v>
      </c>
      <c r="L3098">
        <v>708</v>
      </c>
    </row>
    <row r="3099" spans="1:12" x14ac:dyDescent="0.3">
      <c r="A3099">
        <v>12590148</v>
      </c>
      <c r="B3099" s="13" t="s">
        <v>5</v>
      </c>
      <c r="C3099" s="13" t="s">
        <v>3193</v>
      </c>
      <c r="D3099" s="13" t="s">
        <v>3200</v>
      </c>
      <c r="E3099">
        <v>2</v>
      </c>
      <c r="F3099">
        <v>2020</v>
      </c>
      <c r="G3099">
        <v>1</v>
      </c>
      <c r="H3099" s="13" t="s">
        <v>6975</v>
      </c>
      <c r="I3099">
        <v>3</v>
      </c>
      <c r="J3099">
        <v>0</v>
      </c>
      <c r="K3099">
        <v>1</v>
      </c>
      <c r="L3099">
        <v>981</v>
      </c>
    </row>
    <row r="3100" spans="1:12" x14ac:dyDescent="0.3">
      <c r="A3100">
        <v>12590149</v>
      </c>
      <c r="B3100" s="13" t="s">
        <v>3189</v>
      </c>
      <c r="C3100" s="13" t="s">
        <v>3193</v>
      </c>
      <c r="D3100" s="13" t="s">
        <v>6</v>
      </c>
      <c r="E3100">
        <v>2</v>
      </c>
      <c r="F3100">
        <v>2020</v>
      </c>
      <c r="G3100">
        <v>0</v>
      </c>
      <c r="H3100" s="13" t="s">
        <v>6975</v>
      </c>
      <c r="I3100">
        <v>1</v>
      </c>
      <c r="J3100">
        <v>1</v>
      </c>
      <c r="K3100">
        <v>0</v>
      </c>
      <c r="L3100">
        <v>327</v>
      </c>
    </row>
    <row r="3101" spans="1:12" x14ac:dyDescent="0.3">
      <c r="A3101">
        <v>12590150</v>
      </c>
      <c r="B3101" s="13" t="s">
        <v>5</v>
      </c>
      <c r="C3101" s="13" t="s">
        <v>3194</v>
      </c>
      <c r="D3101" s="13" t="s">
        <v>6</v>
      </c>
      <c r="E3101">
        <v>2</v>
      </c>
      <c r="F3101">
        <v>2020</v>
      </c>
      <c r="G3101">
        <v>1</v>
      </c>
      <c r="H3101" s="13" t="s">
        <v>6975</v>
      </c>
      <c r="I3101">
        <v>4</v>
      </c>
      <c r="J3101">
        <v>0</v>
      </c>
      <c r="K3101">
        <v>1</v>
      </c>
      <c r="L3101">
        <v>1646</v>
      </c>
    </row>
    <row r="3102" spans="1:12" x14ac:dyDescent="0.3">
      <c r="A3102">
        <v>12590151</v>
      </c>
      <c r="B3102" s="13" t="s">
        <v>3189</v>
      </c>
      <c r="C3102" s="13" t="s">
        <v>3194</v>
      </c>
      <c r="D3102" s="13" t="s">
        <v>3201</v>
      </c>
      <c r="E3102">
        <v>2</v>
      </c>
      <c r="F3102">
        <v>2020</v>
      </c>
      <c r="G3102">
        <v>0</v>
      </c>
      <c r="H3102" s="13" t="s">
        <v>6975</v>
      </c>
      <c r="I3102">
        <v>1</v>
      </c>
      <c r="J3102">
        <v>1</v>
      </c>
      <c r="K3102">
        <v>0</v>
      </c>
      <c r="L3102">
        <v>345</v>
      </c>
    </row>
    <row r="3103" spans="1:12" x14ac:dyDescent="0.3">
      <c r="A3103">
        <v>12590152</v>
      </c>
      <c r="B3103" s="13" t="s">
        <v>5</v>
      </c>
      <c r="C3103" s="13" t="s">
        <v>3194</v>
      </c>
      <c r="D3103" s="13" t="s">
        <v>3201</v>
      </c>
      <c r="E3103">
        <v>2</v>
      </c>
      <c r="F3103">
        <v>2020</v>
      </c>
      <c r="G3103">
        <v>1</v>
      </c>
      <c r="H3103" s="13" t="s">
        <v>6975</v>
      </c>
      <c r="I3103">
        <v>4</v>
      </c>
      <c r="J3103">
        <v>0</v>
      </c>
      <c r="K3103">
        <v>1</v>
      </c>
      <c r="L3103">
        <v>843</v>
      </c>
    </row>
    <row r="3104" spans="1:12" x14ac:dyDescent="0.3">
      <c r="A3104">
        <v>12590153</v>
      </c>
      <c r="B3104" s="13" t="s">
        <v>3189</v>
      </c>
      <c r="C3104" s="13" t="s">
        <v>3194</v>
      </c>
      <c r="D3104" s="13" t="s">
        <v>3202</v>
      </c>
      <c r="E3104">
        <v>2</v>
      </c>
      <c r="F3104">
        <v>2020</v>
      </c>
      <c r="G3104">
        <v>0</v>
      </c>
      <c r="H3104" s="13" t="s">
        <v>6975</v>
      </c>
      <c r="I3104">
        <v>1</v>
      </c>
      <c r="J3104">
        <v>1</v>
      </c>
      <c r="K3104">
        <v>0</v>
      </c>
      <c r="L3104">
        <v>172</v>
      </c>
    </row>
    <row r="3105" spans="1:12" x14ac:dyDescent="0.3">
      <c r="A3105">
        <v>12590154</v>
      </c>
      <c r="B3105" s="13" t="s">
        <v>5</v>
      </c>
      <c r="C3105" s="13" t="s">
        <v>3194</v>
      </c>
      <c r="D3105" s="13" t="s">
        <v>3202</v>
      </c>
      <c r="E3105">
        <v>2</v>
      </c>
      <c r="F3105">
        <v>2020</v>
      </c>
      <c r="G3105">
        <v>0</v>
      </c>
      <c r="H3105" s="13" t="s">
        <v>6975</v>
      </c>
      <c r="I3105">
        <v>1</v>
      </c>
      <c r="J3105">
        <v>1</v>
      </c>
      <c r="K3105">
        <v>0</v>
      </c>
      <c r="L3105">
        <v>168</v>
      </c>
    </row>
    <row r="3106" spans="1:12" x14ac:dyDescent="0.3">
      <c r="A3106">
        <v>12590155</v>
      </c>
      <c r="B3106" s="13" t="s">
        <v>3189</v>
      </c>
      <c r="C3106" s="13" t="s">
        <v>3194</v>
      </c>
      <c r="D3106" s="13" t="s">
        <v>3201</v>
      </c>
      <c r="E3106">
        <v>2</v>
      </c>
      <c r="F3106">
        <v>2020</v>
      </c>
      <c r="G3106">
        <v>1</v>
      </c>
      <c r="H3106" s="13" t="s">
        <v>6975</v>
      </c>
      <c r="I3106">
        <v>2</v>
      </c>
      <c r="J3106">
        <v>0</v>
      </c>
      <c r="K3106">
        <v>1</v>
      </c>
      <c r="L3106">
        <v>430</v>
      </c>
    </row>
    <row r="3107" spans="1:12" x14ac:dyDescent="0.3">
      <c r="A3107">
        <v>12590156</v>
      </c>
      <c r="B3107" s="13" t="s">
        <v>5</v>
      </c>
      <c r="C3107" s="13" t="s">
        <v>3194</v>
      </c>
      <c r="D3107" s="13" t="s">
        <v>3201</v>
      </c>
      <c r="E3107">
        <v>2</v>
      </c>
      <c r="F3107">
        <v>2020</v>
      </c>
      <c r="G3107">
        <v>1</v>
      </c>
      <c r="H3107" s="13" t="s">
        <v>6975</v>
      </c>
      <c r="I3107">
        <v>1</v>
      </c>
      <c r="J3107">
        <v>1</v>
      </c>
      <c r="K3107">
        <v>0</v>
      </c>
      <c r="L3107">
        <v>192</v>
      </c>
    </row>
    <row r="3108" spans="1:12" x14ac:dyDescent="0.3">
      <c r="A3108">
        <v>12590157</v>
      </c>
      <c r="B3108" s="13" t="s">
        <v>3189</v>
      </c>
      <c r="C3108" s="13" t="s">
        <v>3194</v>
      </c>
      <c r="D3108" s="13" t="s">
        <v>3201</v>
      </c>
      <c r="E3108">
        <v>2</v>
      </c>
      <c r="F3108">
        <v>2020</v>
      </c>
      <c r="G3108">
        <v>0</v>
      </c>
      <c r="H3108" s="13" t="s">
        <v>6975</v>
      </c>
      <c r="I3108">
        <v>1</v>
      </c>
      <c r="J3108">
        <v>1</v>
      </c>
      <c r="K3108">
        <v>0</v>
      </c>
      <c r="L3108">
        <v>240</v>
      </c>
    </row>
    <row r="3109" spans="1:12" x14ac:dyDescent="0.3">
      <c r="A3109">
        <v>12590158</v>
      </c>
      <c r="B3109" s="13" t="s">
        <v>5</v>
      </c>
      <c r="C3109" s="13" t="s">
        <v>3194</v>
      </c>
      <c r="D3109" s="13" t="s">
        <v>3202</v>
      </c>
      <c r="E3109">
        <v>2</v>
      </c>
      <c r="F3109">
        <v>2020</v>
      </c>
      <c r="G3109">
        <v>0</v>
      </c>
      <c r="H3109" s="13" t="s">
        <v>6975</v>
      </c>
      <c r="I3109">
        <v>1</v>
      </c>
      <c r="J3109">
        <v>1</v>
      </c>
      <c r="K3109">
        <v>0</v>
      </c>
      <c r="L3109">
        <v>327</v>
      </c>
    </row>
    <row r="3110" spans="1:12" x14ac:dyDescent="0.3">
      <c r="A3110">
        <v>12590159</v>
      </c>
      <c r="B3110" s="13" t="s">
        <v>3189</v>
      </c>
      <c r="C3110" s="13" t="s">
        <v>3194</v>
      </c>
      <c r="D3110" s="13" t="s">
        <v>6</v>
      </c>
      <c r="E3110">
        <v>2</v>
      </c>
      <c r="F3110">
        <v>2020</v>
      </c>
      <c r="G3110">
        <v>0</v>
      </c>
      <c r="H3110" s="13" t="s">
        <v>6975</v>
      </c>
      <c r="I3110">
        <v>2</v>
      </c>
      <c r="J3110">
        <v>0</v>
      </c>
      <c r="K3110">
        <v>1</v>
      </c>
      <c r="L3110">
        <v>640</v>
      </c>
    </row>
    <row r="3111" spans="1:12" x14ac:dyDescent="0.3">
      <c r="A3111">
        <v>12590160</v>
      </c>
      <c r="B3111" s="13" t="s">
        <v>5</v>
      </c>
      <c r="C3111" s="13" t="s">
        <v>3195</v>
      </c>
      <c r="D3111" s="13" t="s">
        <v>3203</v>
      </c>
      <c r="E3111">
        <v>2</v>
      </c>
      <c r="F3111">
        <v>2020</v>
      </c>
      <c r="G3111">
        <v>1</v>
      </c>
      <c r="H3111" s="13" t="s">
        <v>6975</v>
      </c>
      <c r="I3111">
        <v>1</v>
      </c>
      <c r="J3111">
        <v>1</v>
      </c>
      <c r="K3111">
        <v>0</v>
      </c>
      <c r="L3111">
        <v>293</v>
      </c>
    </row>
    <row r="3112" spans="1:12" x14ac:dyDescent="0.3">
      <c r="A3112">
        <v>12590161</v>
      </c>
      <c r="B3112" s="13" t="s">
        <v>3189</v>
      </c>
      <c r="C3112" s="13" t="s">
        <v>3195</v>
      </c>
      <c r="D3112" s="13" t="s">
        <v>3200</v>
      </c>
      <c r="E3112">
        <v>2</v>
      </c>
      <c r="F3112">
        <v>2020</v>
      </c>
      <c r="G3112">
        <v>0</v>
      </c>
      <c r="H3112" s="13" t="s">
        <v>6975</v>
      </c>
      <c r="I3112">
        <v>1</v>
      </c>
      <c r="J3112">
        <v>1</v>
      </c>
      <c r="K3112">
        <v>0</v>
      </c>
      <c r="L3112">
        <v>345</v>
      </c>
    </row>
    <row r="3113" spans="1:12" x14ac:dyDescent="0.3">
      <c r="A3113">
        <v>12590162</v>
      </c>
      <c r="B3113" s="13" t="s">
        <v>5</v>
      </c>
      <c r="C3113" s="13" t="s">
        <v>3195</v>
      </c>
      <c r="D3113" s="13" t="s">
        <v>6</v>
      </c>
      <c r="E3113">
        <v>2</v>
      </c>
      <c r="F3113">
        <v>2020</v>
      </c>
      <c r="G3113">
        <v>1</v>
      </c>
      <c r="H3113" s="13" t="s">
        <v>6975</v>
      </c>
      <c r="I3113">
        <v>1</v>
      </c>
      <c r="J3113">
        <v>1</v>
      </c>
      <c r="K3113">
        <v>0</v>
      </c>
      <c r="L3113">
        <v>144</v>
      </c>
    </row>
    <row r="3114" spans="1:12" x14ac:dyDescent="0.3">
      <c r="A3114">
        <v>12590163</v>
      </c>
      <c r="B3114" s="13" t="s">
        <v>3189</v>
      </c>
      <c r="C3114" s="13" t="s">
        <v>3195</v>
      </c>
      <c r="D3114" s="13" t="s">
        <v>6</v>
      </c>
      <c r="E3114">
        <v>2</v>
      </c>
      <c r="F3114">
        <v>2020</v>
      </c>
      <c r="G3114">
        <v>1</v>
      </c>
      <c r="H3114" s="13" t="s">
        <v>6975</v>
      </c>
      <c r="I3114">
        <v>1</v>
      </c>
      <c r="J3114">
        <v>1</v>
      </c>
      <c r="K3114">
        <v>0</v>
      </c>
      <c r="L3114">
        <v>168</v>
      </c>
    </row>
    <row r="3115" spans="1:12" x14ac:dyDescent="0.3">
      <c r="A3115">
        <v>12590164</v>
      </c>
      <c r="B3115" s="13" t="s">
        <v>5</v>
      </c>
      <c r="C3115" s="13" t="s">
        <v>3195</v>
      </c>
      <c r="D3115" s="13" t="s">
        <v>6</v>
      </c>
      <c r="E3115">
        <v>2</v>
      </c>
      <c r="F3115">
        <v>2020</v>
      </c>
      <c r="G3115">
        <v>1</v>
      </c>
      <c r="H3115" s="13" t="s">
        <v>6975</v>
      </c>
      <c r="I3115">
        <v>1</v>
      </c>
      <c r="J3115">
        <v>1</v>
      </c>
      <c r="K3115">
        <v>0</v>
      </c>
      <c r="L3115">
        <v>240</v>
      </c>
    </row>
    <row r="3116" spans="1:12" x14ac:dyDescent="0.3">
      <c r="A3116">
        <v>12590165</v>
      </c>
      <c r="B3116" s="13" t="s">
        <v>3189</v>
      </c>
      <c r="C3116" s="13" t="s">
        <v>3195</v>
      </c>
      <c r="D3116" s="13" t="s">
        <v>3201</v>
      </c>
      <c r="E3116">
        <v>2</v>
      </c>
      <c r="F3116">
        <v>2020</v>
      </c>
      <c r="G3116">
        <v>1</v>
      </c>
      <c r="H3116" s="13" t="s">
        <v>6975</v>
      </c>
      <c r="I3116">
        <v>1</v>
      </c>
      <c r="J3116">
        <v>1</v>
      </c>
      <c r="K3116">
        <v>0</v>
      </c>
      <c r="L3116">
        <v>220</v>
      </c>
    </row>
    <row r="3117" spans="1:12" x14ac:dyDescent="0.3">
      <c r="A3117">
        <v>12590166</v>
      </c>
      <c r="B3117" s="13" t="s">
        <v>5</v>
      </c>
      <c r="C3117" s="13" t="s">
        <v>3195</v>
      </c>
      <c r="D3117" s="13" t="s">
        <v>3201</v>
      </c>
      <c r="E3117">
        <v>2</v>
      </c>
      <c r="F3117">
        <v>2020</v>
      </c>
      <c r="G3117">
        <v>0</v>
      </c>
      <c r="H3117" s="13" t="s">
        <v>6975</v>
      </c>
      <c r="I3117">
        <v>3</v>
      </c>
      <c r="J3117">
        <v>0</v>
      </c>
      <c r="K3117">
        <v>1</v>
      </c>
      <c r="L3117">
        <v>723</v>
      </c>
    </row>
    <row r="3118" spans="1:12" x14ac:dyDescent="0.3">
      <c r="A3118">
        <v>12590167</v>
      </c>
      <c r="B3118" s="13" t="s">
        <v>3189</v>
      </c>
      <c r="C3118" s="13" t="s">
        <v>3195</v>
      </c>
      <c r="D3118" s="13" t="s">
        <v>6</v>
      </c>
      <c r="E3118">
        <v>2</v>
      </c>
      <c r="F3118">
        <v>2020</v>
      </c>
      <c r="G3118">
        <v>0</v>
      </c>
      <c r="H3118" s="13" t="s">
        <v>6975</v>
      </c>
      <c r="I3118">
        <v>1</v>
      </c>
      <c r="J3118">
        <v>1</v>
      </c>
      <c r="K3118">
        <v>0</v>
      </c>
      <c r="L3118">
        <v>313</v>
      </c>
    </row>
    <row r="3119" spans="1:12" x14ac:dyDescent="0.3">
      <c r="A3119">
        <v>12590168</v>
      </c>
      <c r="B3119" s="13" t="s">
        <v>5</v>
      </c>
      <c r="C3119" s="13" t="s">
        <v>3195</v>
      </c>
      <c r="D3119" s="13" t="s">
        <v>6</v>
      </c>
      <c r="E3119">
        <v>2</v>
      </c>
      <c r="F3119">
        <v>2020</v>
      </c>
      <c r="G3119">
        <v>1</v>
      </c>
      <c r="H3119" s="13" t="s">
        <v>6975</v>
      </c>
      <c r="I3119">
        <v>2</v>
      </c>
      <c r="J3119">
        <v>0</v>
      </c>
      <c r="K3119">
        <v>1</v>
      </c>
      <c r="L3119">
        <v>1250</v>
      </c>
    </row>
    <row r="3120" spans="1:12" x14ac:dyDescent="0.3">
      <c r="A3120">
        <v>12590169</v>
      </c>
      <c r="B3120" s="13" t="s">
        <v>3189</v>
      </c>
      <c r="C3120" s="13" t="s">
        <v>3195</v>
      </c>
      <c r="D3120" s="13" t="s">
        <v>6</v>
      </c>
      <c r="E3120">
        <v>2</v>
      </c>
      <c r="F3120">
        <v>2020</v>
      </c>
      <c r="G3120">
        <v>1</v>
      </c>
      <c r="H3120" s="13" t="s">
        <v>6975</v>
      </c>
      <c r="I3120">
        <v>1</v>
      </c>
      <c r="J3120">
        <v>1</v>
      </c>
      <c r="K3120">
        <v>0</v>
      </c>
      <c r="L3120">
        <v>992</v>
      </c>
    </row>
    <row r="3121" spans="1:12" x14ac:dyDescent="0.3">
      <c r="A3121">
        <v>12590201</v>
      </c>
      <c r="B3121" s="13" t="s">
        <v>3189</v>
      </c>
      <c r="C3121" s="13" t="s">
        <v>3199</v>
      </c>
      <c r="D3121" s="13" t="s">
        <v>6</v>
      </c>
      <c r="E3121">
        <v>2</v>
      </c>
      <c r="F3121">
        <v>2020</v>
      </c>
      <c r="G3121">
        <v>0</v>
      </c>
      <c r="H3121" s="13" t="s">
        <v>6975</v>
      </c>
      <c r="I3121">
        <v>3</v>
      </c>
      <c r="J3121">
        <v>0</v>
      </c>
      <c r="K3121">
        <v>1</v>
      </c>
      <c r="L3121">
        <v>1266</v>
      </c>
    </row>
    <row r="3122" spans="1:12" x14ac:dyDescent="0.3">
      <c r="A3122">
        <v>12590202</v>
      </c>
      <c r="B3122" s="13" t="s">
        <v>5</v>
      </c>
      <c r="C3122" s="13" t="s">
        <v>3199</v>
      </c>
      <c r="D3122" s="13" t="s">
        <v>6</v>
      </c>
      <c r="E3122">
        <v>2</v>
      </c>
      <c r="F3122">
        <v>2020</v>
      </c>
      <c r="G3122">
        <v>1</v>
      </c>
      <c r="H3122" s="13" t="s">
        <v>6975</v>
      </c>
      <c r="I3122">
        <v>1</v>
      </c>
      <c r="J3122">
        <v>1</v>
      </c>
      <c r="K3122">
        <v>0</v>
      </c>
      <c r="L3122">
        <v>345</v>
      </c>
    </row>
    <row r="3123" spans="1:12" x14ac:dyDescent="0.3">
      <c r="A3123">
        <v>12590203</v>
      </c>
      <c r="B3123" s="13" t="s">
        <v>3189</v>
      </c>
      <c r="C3123" s="13" t="s">
        <v>3199</v>
      </c>
      <c r="D3123" s="13" t="s">
        <v>6</v>
      </c>
      <c r="E3123">
        <v>2</v>
      </c>
      <c r="F3123">
        <v>2020</v>
      </c>
      <c r="G3123">
        <v>1</v>
      </c>
      <c r="H3123" s="13" t="s">
        <v>6975</v>
      </c>
      <c r="I3123">
        <v>7</v>
      </c>
      <c r="J3123">
        <v>0</v>
      </c>
      <c r="K3123">
        <v>1</v>
      </c>
      <c r="L3123">
        <v>2797</v>
      </c>
    </row>
    <row r="3124" spans="1:12" x14ac:dyDescent="0.3">
      <c r="A3124">
        <v>12590204</v>
      </c>
      <c r="B3124" s="13" t="s">
        <v>5</v>
      </c>
      <c r="C3124" s="13" t="s">
        <v>3199</v>
      </c>
      <c r="D3124" s="13" t="s">
        <v>6</v>
      </c>
      <c r="E3124">
        <v>2</v>
      </c>
      <c r="F3124">
        <v>2020</v>
      </c>
      <c r="G3124">
        <v>0</v>
      </c>
      <c r="H3124" s="13" t="s">
        <v>6975</v>
      </c>
      <c r="I3124">
        <v>1</v>
      </c>
      <c r="J3124">
        <v>1</v>
      </c>
      <c r="K3124">
        <v>0</v>
      </c>
      <c r="L3124">
        <v>383</v>
      </c>
    </row>
    <row r="3125" spans="1:12" x14ac:dyDescent="0.3">
      <c r="A3125">
        <v>12590205</v>
      </c>
      <c r="B3125" s="13" t="s">
        <v>3189</v>
      </c>
      <c r="C3125" s="13" t="s">
        <v>3199</v>
      </c>
      <c r="D3125" s="13" t="s">
        <v>3203</v>
      </c>
      <c r="E3125">
        <v>2</v>
      </c>
      <c r="F3125">
        <v>2020</v>
      </c>
      <c r="G3125">
        <v>0</v>
      </c>
      <c r="H3125" s="13" t="s">
        <v>6975</v>
      </c>
      <c r="I3125">
        <v>1</v>
      </c>
      <c r="J3125">
        <v>1</v>
      </c>
      <c r="K3125">
        <v>0</v>
      </c>
      <c r="L3125">
        <v>383</v>
      </c>
    </row>
    <row r="3126" spans="1:12" x14ac:dyDescent="0.3">
      <c r="A3126">
        <v>12590206</v>
      </c>
      <c r="B3126" s="13" t="s">
        <v>5</v>
      </c>
      <c r="C3126" s="13" t="s">
        <v>3199</v>
      </c>
      <c r="D3126" s="13" t="s">
        <v>3203</v>
      </c>
      <c r="E3126">
        <v>2</v>
      </c>
      <c r="F3126">
        <v>2020</v>
      </c>
      <c r="G3126">
        <v>0</v>
      </c>
      <c r="H3126" s="13" t="s">
        <v>6975</v>
      </c>
      <c r="I3126">
        <v>4</v>
      </c>
      <c r="J3126">
        <v>0</v>
      </c>
      <c r="K3126">
        <v>1</v>
      </c>
      <c r="L3126">
        <v>887</v>
      </c>
    </row>
    <row r="3127" spans="1:12" x14ac:dyDescent="0.3">
      <c r="A3127">
        <v>12590207</v>
      </c>
      <c r="B3127" s="13" t="s">
        <v>3189</v>
      </c>
      <c r="C3127" s="13" t="s">
        <v>3199</v>
      </c>
      <c r="D3127" s="13" t="s">
        <v>3203</v>
      </c>
      <c r="E3127">
        <v>2</v>
      </c>
      <c r="F3127">
        <v>2020</v>
      </c>
      <c r="G3127">
        <v>1</v>
      </c>
      <c r="H3127" s="13" t="s">
        <v>6975</v>
      </c>
      <c r="I3127">
        <v>1</v>
      </c>
      <c r="J3127">
        <v>1</v>
      </c>
      <c r="K3127">
        <v>0</v>
      </c>
      <c r="L3127">
        <v>168</v>
      </c>
    </row>
    <row r="3128" spans="1:12" x14ac:dyDescent="0.3">
      <c r="A3128">
        <v>12590208</v>
      </c>
      <c r="B3128" s="13" t="s">
        <v>5</v>
      </c>
      <c r="C3128" s="13" t="s">
        <v>3199</v>
      </c>
      <c r="D3128" s="13" t="s">
        <v>3203</v>
      </c>
      <c r="E3128">
        <v>2</v>
      </c>
      <c r="F3128">
        <v>2020</v>
      </c>
      <c r="G3128">
        <v>1</v>
      </c>
      <c r="H3128" s="13" t="s">
        <v>6975</v>
      </c>
      <c r="I3128">
        <v>1</v>
      </c>
      <c r="J3128">
        <v>1</v>
      </c>
      <c r="K3128">
        <v>0</v>
      </c>
      <c r="L3128">
        <v>168</v>
      </c>
    </row>
    <row r="3129" spans="1:12" x14ac:dyDescent="0.3">
      <c r="A3129">
        <v>12590209</v>
      </c>
      <c r="B3129" s="13" t="s">
        <v>3189</v>
      </c>
      <c r="C3129" s="13" t="s">
        <v>3199</v>
      </c>
      <c r="D3129" s="13" t="s">
        <v>3203</v>
      </c>
      <c r="E3129">
        <v>2</v>
      </c>
      <c r="F3129">
        <v>2020</v>
      </c>
      <c r="G3129">
        <v>1</v>
      </c>
      <c r="H3129" s="13" t="s">
        <v>6975</v>
      </c>
      <c r="I3129">
        <v>2</v>
      </c>
      <c r="J3129">
        <v>0</v>
      </c>
      <c r="K3129">
        <v>1</v>
      </c>
      <c r="L3129">
        <v>450</v>
      </c>
    </row>
    <row r="3130" spans="1:12" x14ac:dyDescent="0.3">
      <c r="A3130">
        <v>12590210</v>
      </c>
      <c r="B3130" s="13" t="s">
        <v>5</v>
      </c>
      <c r="C3130" s="13" t="s">
        <v>3190</v>
      </c>
      <c r="D3130" s="13" t="s">
        <v>3203</v>
      </c>
      <c r="E3130">
        <v>2</v>
      </c>
      <c r="F3130">
        <v>2020</v>
      </c>
      <c r="G3130">
        <v>0</v>
      </c>
      <c r="H3130" s="13" t="s">
        <v>6975</v>
      </c>
      <c r="I3130">
        <v>1</v>
      </c>
      <c r="J3130">
        <v>1</v>
      </c>
      <c r="K3130">
        <v>0</v>
      </c>
      <c r="L3130">
        <v>538</v>
      </c>
    </row>
    <row r="3131" spans="1:12" x14ac:dyDescent="0.3">
      <c r="A3131">
        <v>12590211</v>
      </c>
      <c r="B3131" s="13" t="s">
        <v>3189</v>
      </c>
      <c r="C3131" s="13" t="s">
        <v>3190</v>
      </c>
      <c r="D3131" s="13" t="s">
        <v>3203</v>
      </c>
      <c r="E3131">
        <v>2</v>
      </c>
      <c r="F3131">
        <v>2020</v>
      </c>
      <c r="G3131">
        <v>0</v>
      </c>
      <c r="H3131" s="13" t="s">
        <v>6975</v>
      </c>
      <c r="I3131">
        <v>1</v>
      </c>
      <c r="J3131">
        <v>1</v>
      </c>
      <c r="K3131">
        <v>0</v>
      </c>
      <c r="L3131">
        <v>168</v>
      </c>
    </row>
    <row r="3132" spans="1:12" x14ac:dyDescent="0.3">
      <c r="A3132">
        <v>12590212</v>
      </c>
      <c r="B3132" s="13" t="s">
        <v>5</v>
      </c>
      <c r="C3132" s="13" t="s">
        <v>3190</v>
      </c>
      <c r="D3132" s="13" t="s">
        <v>6</v>
      </c>
      <c r="E3132">
        <v>2</v>
      </c>
      <c r="F3132">
        <v>2020</v>
      </c>
      <c r="G3132">
        <v>1</v>
      </c>
      <c r="H3132" s="13" t="s">
        <v>6975</v>
      </c>
      <c r="I3132">
        <v>1</v>
      </c>
      <c r="J3132">
        <v>1</v>
      </c>
      <c r="K3132">
        <v>0</v>
      </c>
      <c r="L3132">
        <v>447</v>
      </c>
    </row>
    <row r="3133" spans="1:12" x14ac:dyDescent="0.3">
      <c r="A3133">
        <v>12590213</v>
      </c>
      <c r="B3133" s="13" t="s">
        <v>3189</v>
      </c>
      <c r="C3133" s="13" t="s">
        <v>3190</v>
      </c>
      <c r="D3133" s="13" t="s">
        <v>3200</v>
      </c>
      <c r="E3133">
        <v>1</v>
      </c>
      <c r="F3133">
        <v>2020</v>
      </c>
      <c r="G3133">
        <v>1</v>
      </c>
      <c r="H3133" s="13" t="s">
        <v>6975</v>
      </c>
      <c r="I3133">
        <v>1</v>
      </c>
      <c r="J3133">
        <v>1</v>
      </c>
      <c r="K3133">
        <v>0</v>
      </c>
      <c r="L3133">
        <v>447</v>
      </c>
    </row>
    <row r="3134" spans="1:12" x14ac:dyDescent="0.3">
      <c r="A3134">
        <v>12590214</v>
      </c>
      <c r="B3134" s="13" t="s">
        <v>5</v>
      </c>
      <c r="C3134" s="13" t="s">
        <v>3190</v>
      </c>
      <c r="D3134" s="13" t="s">
        <v>6</v>
      </c>
      <c r="E3134">
        <v>1</v>
      </c>
      <c r="F3134">
        <v>2020</v>
      </c>
      <c r="G3134">
        <v>1</v>
      </c>
      <c r="H3134" s="13" t="s">
        <v>6975</v>
      </c>
      <c r="I3134">
        <v>2</v>
      </c>
      <c r="J3134">
        <v>0</v>
      </c>
      <c r="K3134">
        <v>1</v>
      </c>
      <c r="L3134">
        <v>792</v>
      </c>
    </row>
    <row r="3135" spans="1:12" x14ac:dyDescent="0.3">
      <c r="A3135">
        <v>12590215</v>
      </c>
      <c r="B3135" s="13" t="s">
        <v>3189</v>
      </c>
      <c r="C3135" s="13" t="s">
        <v>3190</v>
      </c>
      <c r="D3135" s="13" t="s">
        <v>3203</v>
      </c>
      <c r="E3135">
        <v>1</v>
      </c>
      <c r="F3135">
        <v>2020</v>
      </c>
      <c r="G3135">
        <v>0</v>
      </c>
      <c r="H3135" s="13" t="s">
        <v>6975</v>
      </c>
      <c r="I3135">
        <v>1</v>
      </c>
      <c r="J3135">
        <v>1</v>
      </c>
      <c r="K3135">
        <v>0</v>
      </c>
      <c r="L3135">
        <v>168</v>
      </c>
    </row>
    <row r="3136" spans="1:12" x14ac:dyDescent="0.3">
      <c r="A3136">
        <v>12590216</v>
      </c>
      <c r="B3136" s="13" t="s">
        <v>5</v>
      </c>
      <c r="C3136" s="13" t="s">
        <v>3190</v>
      </c>
      <c r="D3136" s="13" t="s">
        <v>6</v>
      </c>
      <c r="E3136">
        <v>1</v>
      </c>
      <c r="F3136">
        <v>2020</v>
      </c>
      <c r="G3136">
        <v>0</v>
      </c>
      <c r="H3136" s="13" t="s">
        <v>6975</v>
      </c>
      <c r="I3136">
        <v>3</v>
      </c>
      <c r="J3136">
        <v>0</v>
      </c>
      <c r="K3136">
        <v>1</v>
      </c>
      <c r="L3136">
        <v>550</v>
      </c>
    </row>
    <row r="3137" spans="1:12" x14ac:dyDescent="0.3">
      <c r="A3137">
        <v>12590217</v>
      </c>
      <c r="B3137" s="13" t="s">
        <v>3189</v>
      </c>
      <c r="C3137" s="13" t="s">
        <v>3190</v>
      </c>
      <c r="D3137" s="13" t="s">
        <v>6</v>
      </c>
      <c r="E3137">
        <v>1</v>
      </c>
      <c r="F3137">
        <v>2020</v>
      </c>
      <c r="G3137">
        <v>0</v>
      </c>
      <c r="H3137" s="13" t="s">
        <v>6975</v>
      </c>
      <c r="I3137">
        <v>1</v>
      </c>
      <c r="J3137">
        <v>1</v>
      </c>
      <c r="K3137">
        <v>0</v>
      </c>
      <c r="L3137">
        <v>220</v>
      </c>
    </row>
    <row r="3138" spans="1:12" x14ac:dyDescent="0.3">
      <c r="A3138">
        <v>12590218</v>
      </c>
      <c r="B3138" s="13" t="s">
        <v>5</v>
      </c>
      <c r="C3138" s="13" t="s">
        <v>3190</v>
      </c>
      <c r="D3138" s="13" t="s">
        <v>6</v>
      </c>
      <c r="E3138">
        <v>1</v>
      </c>
      <c r="F3138">
        <v>2020</v>
      </c>
      <c r="G3138">
        <v>0</v>
      </c>
      <c r="H3138" s="13" t="s">
        <v>6975</v>
      </c>
      <c r="I3138">
        <v>1</v>
      </c>
      <c r="J3138">
        <v>1</v>
      </c>
      <c r="K3138">
        <v>0</v>
      </c>
      <c r="L3138">
        <v>210</v>
      </c>
    </row>
    <row r="3139" spans="1:12" x14ac:dyDescent="0.3">
      <c r="A3139">
        <v>12590219</v>
      </c>
      <c r="B3139" s="13" t="s">
        <v>3189</v>
      </c>
      <c r="C3139" s="13" t="s">
        <v>3190</v>
      </c>
      <c r="D3139" s="13" t="s">
        <v>6</v>
      </c>
      <c r="E3139">
        <v>1</v>
      </c>
      <c r="F3139">
        <v>2020</v>
      </c>
      <c r="G3139">
        <v>1</v>
      </c>
      <c r="H3139" s="13" t="s">
        <v>6975</v>
      </c>
      <c r="I3139">
        <v>1</v>
      </c>
      <c r="J3139">
        <v>1</v>
      </c>
      <c r="K3139">
        <v>0</v>
      </c>
      <c r="L3139">
        <v>220</v>
      </c>
    </row>
    <row r="3140" spans="1:12" x14ac:dyDescent="0.3">
      <c r="A3140">
        <v>12590220</v>
      </c>
      <c r="B3140" s="13" t="s">
        <v>5</v>
      </c>
      <c r="C3140" s="13" t="s">
        <v>3191</v>
      </c>
      <c r="D3140" s="13" t="s">
        <v>6</v>
      </c>
      <c r="E3140">
        <v>1</v>
      </c>
      <c r="F3140">
        <v>2020</v>
      </c>
      <c r="G3140">
        <v>0</v>
      </c>
      <c r="H3140" s="13" t="s">
        <v>6975</v>
      </c>
      <c r="I3140">
        <v>1</v>
      </c>
      <c r="J3140">
        <v>1</v>
      </c>
      <c r="K3140">
        <v>0</v>
      </c>
      <c r="L3140">
        <v>538</v>
      </c>
    </row>
    <row r="3141" spans="1:12" x14ac:dyDescent="0.3">
      <c r="A3141">
        <v>12590221</v>
      </c>
      <c r="B3141" s="13" t="s">
        <v>3189</v>
      </c>
      <c r="C3141" s="13" t="s">
        <v>3191</v>
      </c>
      <c r="D3141" s="13" t="s">
        <v>3201</v>
      </c>
      <c r="E3141">
        <v>1</v>
      </c>
      <c r="F3141">
        <v>2020</v>
      </c>
      <c r="G3141">
        <v>1</v>
      </c>
      <c r="H3141" s="13" t="s">
        <v>6975</v>
      </c>
      <c r="I3141">
        <v>1</v>
      </c>
      <c r="J3141">
        <v>1</v>
      </c>
      <c r="K3141">
        <v>0</v>
      </c>
      <c r="L3141">
        <v>295</v>
      </c>
    </row>
    <row r="3142" spans="1:12" x14ac:dyDescent="0.3">
      <c r="A3142">
        <v>12590222</v>
      </c>
      <c r="B3142" s="13" t="s">
        <v>5</v>
      </c>
      <c r="C3142" s="13" t="s">
        <v>3191</v>
      </c>
      <c r="D3142" s="13" t="s">
        <v>3203</v>
      </c>
      <c r="E3142">
        <v>1</v>
      </c>
      <c r="F3142">
        <v>2020</v>
      </c>
      <c r="G3142">
        <v>0</v>
      </c>
      <c r="H3142" s="13" t="s">
        <v>6975</v>
      </c>
      <c r="I3142">
        <v>3</v>
      </c>
      <c r="J3142">
        <v>0</v>
      </c>
      <c r="K3142">
        <v>1</v>
      </c>
      <c r="L3142">
        <v>1175</v>
      </c>
    </row>
    <row r="3143" spans="1:12" x14ac:dyDescent="0.3">
      <c r="A3143">
        <v>12590223</v>
      </c>
      <c r="B3143" s="13" t="s">
        <v>3189</v>
      </c>
      <c r="C3143" s="13" t="s">
        <v>3191</v>
      </c>
      <c r="D3143" s="13" t="s">
        <v>3203</v>
      </c>
      <c r="E3143">
        <v>1</v>
      </c>
      <c r="F3143">
        <v>2020</v>
      </c>
      <c r="G3143">
        <v>0</v>
      </c>
      <c r="H3143" s="13" t="s">
        <v>6975</v>
      </c>
      <c r="I3143">
        <v>1</v>
      </c>
      <c r="J3143">
        <v>1</v>
      </c>
      <c r="K3143">
        <v>0</v>
      </c>
      <c r="L3143">
        <v>345</v>
      </c>
    </row>
    <row r="3144" spans="1:12" x14ac:dyDescent="0.3">
      <c r="A3144">
        <v>12590224</v>
      </c>
      <c r="B3144" s="13" t="s">
        <v>5</v>
      </c>
      <c r="C3144" s="13" t="s">
        <v>3191</v>
      </c>
      <c r="D3144" s="13" t="s">
        <v>3200</v>
      </c>
      <c r="E3144">
        <v>1</v>
      </c>
      <c r="F3144">
        <v>2020</v>
      </c>
      <c r="G3144">
        <v>0</v>
      </c>
      <c r="H3144" s="13" t="s">
        <v>6975</v>
      </c>
      <c r="I3144">
        <v>6</v>
      </c>
      <c r="J3144">
        <v>0</v>
      </c>
      <c r="K3144">
        <v>1</v>
      </c>
      <c r="L3144">
        <v>1183</v>
      </c>
    </row>
    <row r="3145" spans="1:12" x14ac:dyDescent="0.3">
      <c r="A3145">
        <v>12590225</v>
      </c>
      <c r="B3145" s="13" t="s">
        <v>3189</v>
      </c>
      <c r="C3145" s="13" t="s">
        <v>3191</v>
      </c>
      <c r="D3145" s="13" t="s">
        <v>6</v>
      </c>
      <c r="E3145">
        <v>1</v>
      </c>
      <c r="F3145">
        <v>2020</v>
      </c>
      <c r="G3145">
        <v>1</v>
      </c>
      <c r="H3145" s="13" t="s">
        <v>6975</v>
      </c>
      <c r="I3145">
        <v>1</v>
      </c>
      <c r="J3145">
        <v>1</v>
      </c>
      <c r="K3145">
        <v>0</v>
      </c>
      <c r="L3145">
        <v>168</v>
      </c>
    </row>
    <row r="3146" spans="1:12" x14ac:dyDescent="0.3">
      <c r="A3146">
        <v>12590226</v>
      </c>
      <c r="B3146" s="13" t="s">
        <v>5</v>
      </c>
      <c r="C3146" s="13" t="s">
        <v>3191</v>
      </c>
      <c r="D3146" s="13" t="s">
        <v>6</v>
      </c>
      <c r="E3146">
        <v>1</v>
      </c>
      <c r="F3146">
        <v>2020</v>
      </c>
      <c r="G3146">
        <v>0</v>
      </c>
      <c r="H3146" s="13" t="s">
        <v>6975</v>
      </c>
      <c r="I3146">
        <v>3</v>
      </c>
      <c r="J3146">
        <v>0</v>
      </c>
      <c r="K3146">
        <v>1</v>
      </c>
      <c r="L3146">
        <v>584</v>
      </c>
    </row>
    <row r="3147" spans="1:12" x14ac:dyDescent="0.3">
      <c r="A3147">
        <v>12590227</v>
      </c>
      <c r="B3147" s="13" t="s">
        <v>3189</v>
      </c>
      <c r="C3147" s="13" t="s">
        <v>3191</v>
      </c>
      <c r="D3147" s="13" t="s">
        <v>6</v>
      </c>
      <c r="E3147">
        <v>1</v>
      </c>
      <c r="F3147">
        <v>2020</v>
      </c>
      <c r="G3147">
        <v>1</v>
      </c>
      <c r="H3147" s="13" t="s">
        <v>6975</v>
      </c>
      <c r="I3147">
        <v>1</v>
      </c>
      <c r="J3147">
        <v>1</v>
      </c>
      <c r="K3147">
        <v>0</v>
      </c>
      <c r="L3147">
        <v>220</v>
      </c>
    </row>
    <row r="3148" spans="1:12" x14ac:dyDescent="0.3">
      <c r="A3148">
        <v>12590228</v>
      </c>
      <c r="B3148" s="13" t="s">
        <v>5</v>
      </c>
      <c r="C3148" s="13" t="s">
        <v>3191</v>
      </c>
      <c r="D3148" s="13" t="s">
        <v>6</v>
      </c>
      <c r="E3148">
        <v>1</v>
      </c>
      <c r="F3148">
        <v>2020</v>
      </c>
      <c r="G3148">
        <v>0</v>
      </c>
      <c r="H3148" s="13" t="s">
        <v>6975</v>
      </c>
      <c r="I3148">
        <v>1</v>
      </c>
      <c r="J3148">
        <v>1</v>
      </c>
      <c r="K3148">
        <v>0</v>
      </c>
      <c r="L3148">
        <v>240</v>
      </c>
    </row>
    <row r="3149" spans="1:12" x14ac:dyDescent="0.3">
      <c r="A3149">
        <v>12590229</v>
      </c>
      <c r="B3149" s="13" t="s">
        <v>3189</v>
      </c>
      <c r="C3149" s="13" t="s">
        <v>3191</v>
      </c>
      <c r="D3149" s="13" t="s">
        <v>6</v>
      </c>
      <c r="E3149">
        <v>1</v>
      </c>
      <c r="F3149">
        <v>2020</v>
      </c>
      <c r="G3149">
        <v>0</v>
      </c>
      <c r="H3149" s="13" t="s">
        <v>6975</v>
      </c>
      <c r="I3149">
        <v>3</v>
      </c>
      <c r="J3149">
        <v>0</v>
      </c>
      <c r="K3149">
        <v>1</v>
      </c>
      <c r="L3149">
        <v>859</v>
      </c>
    </row>
    <row r="3150" spans="1:12" x14ac:dyDescent="0.3">
      <c r="A3150">
        <v>12590230</v>
      </c>
      <c r="B3150" s="13" t="s">
        <v>5</v>
      </c>
      <c r="C3150" s="13" t="s">
        <v>3192</v>
      </c>
      <c r="D3150" s="13" t="s">
        <v>3201</v>
      </c>
      <c r="E3150">
        <v>1</v>
      </c>
      <c r="F3150">
        <v>2020</v>
      </c>
      <c r="G3150">
        <v>1</v>
      </c>
      <c r="H3150" s="13" t="s">
        <v>6975</v>
      </c>
      <c r="I3150">
        <v>1</v>
      </c>
      <c r="J3150">
        <v>1</v>
      </c>
      <c r="K3150">
        <v>0</v>
      </c>
      <c r="L3150">
        <v>440</v>
      </c>
    </row>
    <row r="3151" spans="1:12" x14ac:dyDescent="0.3">
      <c r="A3151">
        <v>12590301</v>
      </c>
      <c r="B3151" s="13" t="s">
        <v>3189</v>
      </c>
      <c r="C3151" s="13" t="s">
        <v>3199</v>
      </c>
      <c r="D3151" s="13" t="s">
        <v>3202</v>
      </c>
      <c r="E3151">
        <v>1</v>
      </c>
      <c r="F3151">
        <v>2020</v>
      </c>
      <c r="G3151">
        <v>1</v>
      </c>
      <c r="H3151" s="13" t="s">
        <v>6975</v>
      </c>
      <c r="I3151">
        <v>1</v>
      </c>
      <c r="J3151">
        <v>1</v>
      </c>
      <c r="K3151">
        <v>0</v>
      </c>
      <c r="L3151">
        <v>168</v>
      </c>
    </row>
    <row r="3152" spans="1:12" x14ac:dyDescent="0.3">
      <c r="A3152">
        <v>12590302</v>
      </c>
      <c r="B3152" s="13" t="s">
        <v>5</v>
      </c>
      <c r="C3152" s="13" t="s">
        <v>3199</v>
      </c>
      <c r="D3152" s="13" t="s">
        <v>3203</v>
      </c>
      <c r="E3152">
        <v>1</v>
      </c>
      <c r="F3152">
        <v>2020</v>
      </c>
      <c r="G3152">
        <v>0</v>
      </c>
      <c r="H3152" s="13" t="s">
        <v>6975</v>
      </c>
      <c r="I3152">
        <v>2</v>
      </c>
      <c r="J3152">
        <v>0</v>
      </c>
      <c r="K3152">
        <v>1</v>
      </c>
      <c r="L3152">
        <v>728</v>
      </c>
    </row>
    <row r="3153" spans="1:12" x14ac:dyDescent="0.3">
      <c r="A3153">
        <v>12590303</v>
      </c>
      <c r="B3153" s="13" t="s">
        <v>3189</v>
      </c>
      <c r="C3153" s="13" t="s">
        <v>3199</v>
      </c>
      <c r="D3153" s="13" t="s">
        <v>3203</v>
      </c>
      <c r="E3153">
        <v>1</v>
      </c>
      <c r="F3153">
        <v>2020</v>
      </c>
      <c r="G3153">
        <v>0</v>
      </c>
      <c r="H3153" s="13" t="s">
        <v>6975</v>
      </c>
      <c r="I3153">
        <v>1</v>
      </c>
      <c r="J3153">
        <v>1</v>
      </c>
      <c r="K3153">
        <v>0</v>
      </c>
      <c r="L3153">
        <v>447</v>
      </c>
    </row>
    <row r="3154" spans="1:12" x14ac:dyDescent="0.3">
      <c r="A3154">
        <v>12590304</v>
      </c>
      <c r="B3154" s="13" t="s">
        <v>5</v>
      </c>
      <c r="C3154" s="13" t="s">
        <v>3199</v>
      </c>
      <c r="D3154" s="13" t="s">
        <v>3201</v>
      </c>
      <c r="E3154">
        <v>1</v>
      </c>
      <c r="F3154">
        <v>2020</v>
      </c>
      <c r="G3154">
        <v>0</v>
      </c>
      <c r="H3154" s="13" t="s">
        <v>6975</v>
      </c>
      <c r="I3154">
        <v>1</v>
      </c>
      <c r="J3154">
        <v>1</v>
      </c>
      <c r="K3154">
        <v>0</v>
      </c>
      <c r="L3154">
        <v>447</v>
      </c>
    </row>
    <row r="3155" spans="1:12" x14ac:dyDescent="0.3">
      <c r="A3155">
        <v>12590305</v>
      </c>
      <c r="B3155" s="13" t="s">
        <v>3189</v>
      </c>
      <c r="C3155" s="13" t="s">
        <v>3199</v>
      </c>
      <c r="D3155" s="13" t="s">
        <v>6</v>
      </c>
      <c r="E3155">
        <v>1</v>
      </c>
      <c r="F3155">
        <v>2020</v>
      </c>
      <c r="G3155">
        <v>1</v>
      </c>
      <c r="H3155" s="13" t="s">
        <v>6975</v>
      </c>
      <c r="I3155">
        <v>1</v>
      </c>
      <c r="J3155">
        <v>1</v>
      </c>
      <c r="K3155">
        <v>0</v>
      </c>
      <c r="L3155">
        <v>383</v>
      </c>
    </row>
    <row r="3156" spans="1:12" x14ac:dyDescent="0.3">
      <c r="A3156">
        <v>12590306</v>
      </c>
      <c r="B3156" s="13" t="s">
        <v>5</v>
      </c>
      <c r="C3156" s="13" t="s">
        <v>3199</v>
      </c>
      <c r="D3156" s="13" t="s">
        <v>3201</v>
      </c>
      <c r="E3156">
        <v>1</v>
      </c>
      <c r="F3156">
        <v>2020</v>
      </c>
      <c r="G3156">
        <v>1</v>
      </c>
      <c r="H3156" s="13" t="s">
        <v>6975</v>
      </c>
      <c r="I3156">
        <v>1</v>
      </c>
      <c r="J3156">
        <v>1</v>
      </c>
      <c r="K3156">
        <v>0</v>
      </c>
      <c r="L3156">
        <v>168</v>
      </c>
    </row>
    <row r="3157" spans="1:12" x14ac:dyDescent="0.3">
      <c r="A3157">
        <v>12590307</v>
      </c>
      <c r="B3157" s="13" t="s">
        <v>3189</v>
      </c>
      <c r="C3157" s="13" t="s">
        <v>3199</v>
      </c>
      <c r="D3157" s="13" t="s">
        <v>3202</v>
      </c>
      <c r="E3157">
        <v>1</v>
      </c>
      <c r="F3157">
        <v>2020</v>
      </c>
      <c r="G3157">
        <v>1</v>
      </c>
      <c r="H3157" s="13" t="s">
        <v>6975</v>
      </c>
      <c r="I3157">
        <v>1</v>
      </c>
      <c r="J3157">
        <v>1</v>
      </c>
      <c r="K3157">
        <v>0</v>
      </c>
      <c r="L3157">
        <v>168</v>
      </c>
    </row>
    <row r="3158" spans="1:12" x14ac:dyDescent="0.3">
      <c r="A3158">
        <v>12590308</v>
      </c>
      <c r="B3158" s="13" t="s">
        <v>5</v>
      </c>
      <c r="C3158" s="13" t="s">
        <v>3199</v>
      </c>
      <c r="D3158" s="13" t="s">
        <v>3200</v>
      </c>
      <c r="E3158">
        <v>1</v>
      </c>
      <c r="F3158">
        <v>2020</v>
      </c>
      <c r="G3158">
        <v>1</v>
      </c>
      <c r="H3158" s="13" t="s">
        <v>6975</v>
      </c>
      <c r="I3158">
        <v>3</v>
      </c>
      <c r="J3158">
        <v>0</v>
      </c>
      <c r="K3158">
        <v>1</v>
      </c>
      <c r="L3158">
        <v>630</v>
      </c>
    </row>
    <row r="3159" spans="1:12" x14ac:dyDescent="0.3">
      <c r="A3159">
        <v>12101019</v>
      </c>
      <c r="B3159" s="13" t="s">
        <v>3189</v>
      </c>
      <c r="C3159" s="13" t="s">
        <v>3190</v>
      </c>
      <c r="D3159" s="13" t="s">
        <v>6</v>
      </c>
      <c r="E3159">
        <v>1</v>
      </c>
      <c r="F3159">
        <v>2020</v>
      </c>
      <c r="G3159">
        <v>0</v>
      </c>
      <c r="H3159" s="13" t="s">
        <v>6975</v>
      </c>
      <c r="I3159">
        <v>1</v>
      </c>
      <c r="J3159">
        <v>1</v>
      </c>
      <c r="K3159">
        <v>0</v>
      </c>
      <c r="L3159">
        <v>436</v>
      </c>
    </row>
    <row r="3160" spans="1:12" x14ac:dyDescent="0.3">
      <c r="A3160">
        <v>12101029</v>
      </c>
      <c r="B3160" s="13" t="s">
        <v>3189</v>
      </c>
      <c r="C3160" s="13" t="s">
        <v>3191</v>
      </c>
      <c r="D3160" s="13" t="s">
        <v>3201</v>
      </c>
      <c r="E3160">
        <v>1</v>
      </c>
      <c r="F3160">
        <v>2020</v>
      </c>
      <c r="G3160">
        <v>1</v>
      </c>
      <c r="H3160" s="13" t="s">
        <v>6975</v>
      </c>
      <c r="I3160">
        <v>1</v>
      </c>
      <c r="J3160">
        <v>1</v>
      </c>
      <c r="K3160">
        <v>0</v>
      </c>
      <c r="L3160">
        <v>579</v>
      </c>
    </row>
    <row r="3161" spans="1:12" x14ac:dyDescent="0.3">
      <c r="A3161">
        <v>12101039</v>
      </c>
      <c r="B3161" s="13" t="s">
        <v>3189</v>
      </c>
      <c r="C3161" s="13" t="s">
        <v>3192</v>
      </c>
      <c r="D3161" s="13" t="s">
        <v>6</v>
      </c>
      <c r="E3161">
        <v>1</v>
      </c>
      <c r="F3161">
        <v>2020</v>
      </c>
      <c r="G3161">
        <v>0</v>
      </c>
      <c r="H3161" s="13" t="s">
        <v>6975</v>
      </c>
      <c r="I3161">
        <v>1</v>
      </c>
      <c r="J3161">
        <v>1</v>
      </c>
      <c r="K3161">
        <v>0</v>
      </c>
      <c r="L3161">
        <v>538</v>
      </c>
    </row>
    <row r="3162" spans="1:12" x14ac:dyDescent="0.3">
      <c r="A3162">
        <v>12101049</v>
      </c>
      <c r="B3162" s="13" t="s">
        <v>3189</v>
      </c>
      <c r="C3162" s="13" t="s">
        <v>3193</v>
      </c>
      <c r="D3162" s="13" t="s">
        <v>6</v>
      </c>
      <c r="E3162">
        <v>1</v>
      </c>
      <c r="F3162">
        <v>2020</v>
      </c>
      <c r="G3162">
        <v>1</v>
      </c>
      <c r="H3162" s="13" t="s">
        <v>6975</v>
      </c>
      <c r="I3162">
        <v>1</v>
      </c>
      <c r="J3162">
        <v>1</v>
      </c>
      <c r="K3162">
        <v>0</v>
      </c>
      <c r="L3162">
        <v>539</v>
      </c>
    </row>
    <row r="3163" spans="1:12" x14ac:dyDescent="0.3">
      <c r="A3163">
        <v>12101059</v>
      </c>
      <c r="B3163" s="13" t="s">
        <v>3189</v>
      </c>
      <c r="C3163" s="13" t="s">
        <v>3194</v>
      </c>
      <c r="D3163" s="13" t="s">
        <v>6</v>
      </c>
      <c r="E3163">
        <v>1</v>
      </c>
      <c r="F3163">
        <v>2020</v>
      </c>
      <c r="G3163">
        <v>0</v>
      </c>
      <c r="H3163" s="13" t="s">
        <v>6975</v>
      </c>
      <c r="I3163">
        <v>1</v>
      </c>
      <c r="J3163">
        <v>1</v>
      </c>
      <c r="K3163">
        <v>0</v>
      </c>
      <c r="L3163">
        <v>539</v>
      </c>
    </row>
    <row r="3164" spans="1:12" x14ac:dyDescent="0.3">
      <c r="A3164">
        <v>12101069</v>
      </c>
      <c r="B3164" s="13" t="s">
        <v>3189</v>
      </c>
      <c r="C3164" s="13" t="s">
        <v>3195</v>
      </c>
      <c r="D3164" s="13" t="s">
        <v>6</v>
      </c>
      <c r="E3164">
        <v>1</v>
      </c>
      <c r="F3164">
        <v>2020</v>
      </c>
      <c r="G3164">
        <v>0</v>
      </c>
      <c r="H3164" s="13" t="s">
        <v>6975</v>
      </c>
      <c r="I3164">
        <v>2</v>
      </c>
      <c r="J3164">
        <v>0</v>
      </c>
      <c r="K3164">
        <v>1</v>
      </c>
      <c r="L3164">
        <v>648</v>
      </c>
    </row>
    <row r="3165" spans="1:12" x14ac:dyDescent="0.3">
      <c r="A3165">
        <v>12101079</v>
      </c>
      <c r="B3165" s="13" t="s">
        <v>3189</v>
      </c>
      <c r="C3165" s="13" t="s">
        <v>3196</v>
      </c>
      <c r="D3165" s="13" t="s">
        <v>6</v>
      </c>
      <c r="E3165">
        <v>1</v>
      </c>
      <c r="F3165">
        <v>2020</v>
      </c>
      <c r="G3165">
        <v>0</v>
      </c>
      <c r="H3165" s="13" t="s">
        <v>6975</v>
      </c>
      <c r="I3165">
        <v>1</v>
      </c>
      <c r="J3165">
        <v>1</v>
      </c>
      <c r="K3165">
        <v>0</v>
      </c>
      <c r="L3165">
        <v>383</v>
      </c>
    </row>
    <row r="3166" spans="1:12" x14ac:dyDescent="0.3">
      <c r="A3166">
        <v>12101089</v>
      </c>
      <c r="B3166" s="13" t="s">
        <v>3189</v>
      </c>
      <c r="C3166" s="13" t="s">
        <v>3197</v>
      </c>
      <c r="D3166" s="13" t="s">
        <v>3201</v>
      </c>
      <c r="E3166">
        <v>1</v>
      </c>
      <c r="F3166">
        <v>2020</v>
      </c>
      <c r="G3166">
        <v>1</v>
      </c>
      <c r="H3166" s="13" t="s">
        <v>6975</v>
      </c>
      <c r="I3166">
        <v>1</v>
      </c>
      <c r="J3166">
        <v>1</v>
      </c>
      <c r="K3166">
        <v>0</v>
      </c>
      <c r="L3166">
        <v>383</v>
      </c>
    </row>
    <row r="3167" spans="1:12" x14ac:dyDescent="0.3">
      <c r="A3167">
        <v>12101099</v>
      </c>
      <c r="B3167" s="13" t="s">
        <v>3189</v>
      </c>
      <c r="C3167" s="13" t="s">
        <v>3198</v>
      </c>
      <c r="D3167" s="13" t="s">
        <v>6</v>
      </c>
      <c r="E3167">
        <v>1</v>
      </c>
      <c r="F3167">
        <v>2020</v>
      </c>
      <c r="G3167">
        <v>1</v>
      </c>
      <c r="H3167" s="13" t="s">
        <v>6975</v>
      </c>
      <c r="I3167">
        <v>1</v>
      </c>
      <c r="J3167">
        <v>1</v>
      </c>
      <c r="K3167">
        <v>0</v>
      </c>
      <c r="L3167">
        <v>345</v>
      </c>
    </row>
    <row r="3168" spans="1:12" x14ac:dyDescent="0.3">
      <c r="A3168">
        <v>12101109</v>
      </c>
      <c r="B3168" s="13" t="s">
        <v>3189</v>
      </c>
      <c r="C3168" s="13" t="s">
        <v>3199</v>
      </c>
      <c r="D3168" s="13" t="s">
        <v>6</v>
      </c>
      <c r="E3168">
        <v>1</v>
      </c>
      <c r="F3168">
        <v>2020</v>
      </c>
      <c r="G3168">
        <v>0</v>
      </c>
      <c r="H3168" s="13" t="s">
        <v>6975</v>
      </c>
      <c r="I3168">
        <v>1</v>
      </c>
      <c r="J3168">
        <v>1</v>
      </c>
      <c r="K3168">
        <v>0</v>
      </c>
      <c r="L3168">
        <v>436</v>
      </c>
    </row>
    <row r="3169" spans="1:12" x14ac:dyDescent="0.3">
      <c r="A3169">
        <v>12101119</v>
      </c>
      <c r="B3169" s="13" t="s">
        <v>3189</v>
      </c>
      <c r="C3169" s="13" t="s">
        <v>3190</v>
      </c>
      <c r="D3169" s="13" t="s">
        <v>6</v>
      </c>
      <c r="E3169">
        <v>1</v>
      </c>
      <c r="F3169">
        <v>2020</v>
      </c>
      <c r="G3169">
        <v>1</v>
      </c>
      <c r="H3169" s="13" t="s">
        <v>6975</v>
      </c>
      <c r="I3169">
        <v>1</v>
      </c>
      <c r="J3169">
        <v>1</v>
      </c>
      <c r="K3169">
        <v>0</v>
      </c>
      <c r="L3169">
        <v>510</v>
      </c>
    </row>
    <row r="3170" spans="1:12" x14ac:dyDescent="0.3">
      <c r="A3170">
        <v>12740101</v>
      </c>
      <c r="B3170" s="13" t="s">
        <v>3189</v>
      </c>
      <c r="C3170" s="13" t="s">
        <v>3199</v>
      </c>
      <c r="D3170" s="13" t="s">
        <v>3202</v>
      </c>
      <c r="E3170">
        <v>1</v>
      </c>
      <c r="F3170">
        <v>2020</v>
      </c>
      <c r="G3170">
        <v>0</v>
      </c>
      <c r="H3170" s="13" t="s">
        <v>6975</v>
      </c>
      <c r="I3170">
        <v>1</v>
      </c>
      <c r="J3170">
        <v>1</v>
      </c>
      <c r="K3170">
        <v>0</v>
      </c>
      <c r="L3170">
        <v>539</v>
      </c>
    </row>
    <row r="3171" spans="1:12" x14ac:dyDescent="0.3">
      <c r="A3171">
        <v>12740102</v>
      </c>
      <c r="B3171" s="13" t="s">
        <v>5</v>
      </c>
      <c r="C3171" s="13" t="s">
        <v>3199</v>
      </c>
      <c r="D3171" s="13" t="s">
        <v>3201</v>
      </c>
      <c r="E3171">
        <v>1</v>
      </c>
      <c r="F3171">
        <v>2020</v>
      </c>
      <c r="G3171">
        <v>0</v>
      </c>
      <c r="H3171" s="13" t="s">
        <v>6975</v>
      </c>
      <c r="I3171">
        <v>1</v>
      </c>
      <c r="J3171">
        <v>1</v>
      </c>
      <c r="K3171">
        <v>0</v>
      </c>
      <c r="L3171">
        <v>523</v>
      </c>
    </row>
    <row r="3172" spans="1:12" x14ac:dyDescent="0.3">
      <c r="A3172">
        <v>12740103</v>
      </c>
      <c r="B3172" s="13" t="s">
        <v>3189</v>
      </c>
      <c r="C3172" s="13" t="s">
        <v>3199</v>
      </c>
      <c r="D3172" s="13" t="s">
        <v>6</v>
      </c>
      <c r="E3172">
        <v>1</v>
      </c>
      <c r="F3172">
        <v>2020</v>
      </c>
      <c r="G3172">
        <v>0</v>
      </c>
      <c r="H3172" s="13" t="s">
        <v>6975</v>
      </c>
      <c r="I3172">
        <v>1</v>
      </c>
      <c r="J3172">
        <v>1</v>
      </c>
      <c r="K3172">
        <v>0</v>
      </c>
      <c r="L3172">
        <v>506</v>
      </c>
    </row>
    <row r="3173" spans="1:12" x14ac:dyDescent="0.3">
      <c r="A3173">
        <v>12740104</v>
      </c>
      <c r="B3173" s="13" t="s">
        <v>5</v>
      </c>
      <c r="C3173" s="13" t="s">
        <v>3199</v>
      </c>
      <c r="D3173" s="13" t="s">
        <v>6</v>
      </c>
      <c r="E3173">
        <v>1</v>
      </c>
      <c r="F3173">
        <v>2020</v>
      </c>
      <c r="G3173">
        <v>1</v>
      </c>
      <c r="H3173" s="13" t="s">
        <v>6975</v>
      </c>
      <c r="I3173">
        <v>1</v>
      </c>
      <c r="J3173">
        <v>1</v>
      </c>
      <c r="K3173">
        <v>0</v>
      </c>
      <c r="L3173">
        <v>478</v>
      </c>
    </row>
    <row r="3174" spans="1:12" x14ac:dyDescent="0.3">
      <c r="A3174">
        <v>12740105</v>
      </c>
      <c r="B3174" s="13" t="s">
        <v>3189</v>
      </c>
      <c r="C3174" s="13" t="s">
        <v>3199</v>
      </c>
      <c r="D3174" s="13" t="s">
        <v>3201</v>
      </c>
      <c r="E3174">
        <v>1</v>
      </c>
      <c r="F3174">
        <v>2020</v>
      </c>
      <c r="G3174">
        <v>0</v>
      </c>
      <c r="H3174" s="13" t="s">
        <v>6975</v>
      </c>
      <c r="I3174">
        <v>1</v>
      </c>
      <c r="J3174">
        <v>1</v>
      </c>
      <c r="K3174">
        <v>0</v>
      </c>
      <c r="L3174">
        <v>332</v>
      </c>
    </row>
    <row r="3175" spans="1:12" x14ac:dyDescent="0.3">
      <c r="A3175">
        <v>12740106</v>
      </c>
      <c r="B3175" s="13" t="s">
        <v>5</v>
      </c>
      <c r="C3175" s="13" t="s">
        <v>3199</v>
      </c>
      <c r="D3175" s="13" t="s">
        <v>6</v>
      </c>
      <c r="E3175">
        <v>1</v>
      </c>
      <c r="F3175">
        <v>2020</v>
      </c>
      <c r="G3175">
        <v>1</v>
      </c>
      <c r="H3175" s="13" t="s">
        <v>6975</v>
      </c>
      <c r="I3175">
        <v>1</v>
      </c>
      <c r="J3175">
        <v>1</v>
      </c>
      <c r="K3175">
        <v>0</v>
      </c>
      <c r="L3175">
        <v>293</v>
      </c>
    </row>
    <row r="3176" spans="1:12" x14ac:dyDescent="0.3">
      <c r="A3176">
        <v>12740201</v>
      </c>
      <c r="B3176" s="13" t="s">
        <v>3189</v>
      </c>
      <c r="C3176" s="13" t="s">
        <v>3199</v>
      </c>
      <c r="D3176" s="13" t="s">
        <v>6</v>
      </c>
      <c r="E3176">
        <v>1</v>
      </c>
      <c r="F3176">
        <v>2020</v>
      </c>
      <c r="G3176">
        <v>1</v>
      </c>
      <c r="H3176" s="13" t="s">
        <v>6975</v>
      </c>
      <c r="I3176">
        <v>1</v>
      </c>
      <c r="J3176">
        <v>1</v>
      </c>
      <c r="K3176">
        <v>0</v>
      </c>
      <c r="L3176">
        <v>387</v>
      </c>
    </row>
    <row r="3177" spans="1:12" x14ac:dyDescent="0.3">
      <c r="A3177">
        <v>12740202</v>
      </c>
      <c r="B3177" s="13" t="s">
        <v>5</v>
      </c>
      <c r="C3177" s="13" t="s">
        <v>3199</v>
      </c>
      <c r="D3177" s="13" t="s">
        <v>3203</v>
      </c>
      <c r="E3177">
        <v>1</v>
      </c>
      <c r="F3177">
        <v>2020</v>
      </c>
      <c r="G3177">
        <v>0</v>
      </c>
      <c r="H3177" s="13" t="s">
        <v>6975</v>
      </c>
      <c r="I3177">
        <v>1</v>
      </c>
      <c r="J3177">
        <v>1</v>
      </c>
      <c r="K3177">
        <v>0</v>
      </c>
      <c r="L3177">
        <v>510</v>
      </c>
    </row>
    <row r="3178" spans="1:12" x14ac:dyDescent="0.3">
      <c r="A3178">
        <v>12740203</v>
      </c>
      <c r="B3178" s="13" t="s">
        <v>3189</v>
      </c>
      <c r="C3178" s="13" t="s">
        <v>3199</v>
      </c>
      <c r="D3178" s="13" t="s">
        <v>3201</v>
      </c>
      <c r="E3178">
        <v>1</v>
      </c>
      <c r="F3178">
        <v>2020</v>
      </c>
      <c r="G3178">
        <v>1</v>
      </c>
      <c r="H3178" s="13" t="s">
        <v>6975</v>
      </c>
      <c r="I3178">
        <v>1</v>
      </c>
      <c r="J3178">
        <v>1</v>
      </c>
      <c r="K3178">
        <v>0</v>
      </c>
      <c r="L3178">
        <v>478</v>
      </c>
    </row>
    <row r="3179" spans="1:12" x14ac:dyDescent="0.3">
      <c r="A3179">
        <v>12740204</v>
      </c>
      <c r="B3179" s="13" t="s">
        <v>5</v>
      </c>
      <c r="C3179" s="13" t="s">
        <v>3199</v>
      </c>
      <c r="D3179" s="13" t="s">
        <v>3201</v>
      </c>
      <c r="E3179">
        <v>1</v>
      </c>
      <c r="F3179">
        <v>2020</v>
      </c>
      <c r="G3179">
        <v>0</v>
      </c>
      <c r="H3179" s="13" t="s">
        <v>6975</v>
      </c>
      <c r="I3179">
        <v>1</v>
      </c>
      <c r="J3179">
        <v>1</v>
      </c>
      <c r="K3179">
        <v>0</v>
      </c>
      <c r="L3179">
        <v>283</v>
      </c>
    </row>
    <row r="3180" spans="1:12" x14ac:dyDescent="0.3">
      <c r="A3180">
        <v>12740205</v>
      </c>
      <c r="B3180" s="13" t="s">
        <v>3189</v>
      </c>
      <c r="C3180" s="13" t="s">
        <v>3199</v>
      </c>
      <c r="D3180" s="13" t="s">
        <v>3202</v>
      </c>
      <c r="E3180">
        <v>1</v>
      </c>
      <c r="F3180">
        <v>2020</v>
      </c>
      <c r="G3180">
        <v>1</v>
      </c>
      <c r="H3180" s="13" t="s">
        <v>6975</v>
      </c>
      <c r="I3180">
        <v>1</v>
      </c>
      <c r="J3180">
        <v>1</v>
      </c>
      <c r="K3180">
        <v>0</v>
      </c>
      <c r="L3180">
        <v>168</v>
      </c>
    </row>
    <row r="3181" spans="1:12" x14ac:dyDescent="0.3">
      <c r="A3181">
        <v>12740206</v>
      </c>
      <c r="B3181" s="13" t="s">
        <v>5</v>
      </c>
      <c r="C3181" s="13" t="s">
        <v>3199</v>
      </c>
      <c r="D3181" s="13" t="s">
        <v>3203</v>
      </c>
      <c r="E3181">
        <v>1</v>
      </c>
      <c r="F3181">
        <v>2020</v>
      </c>
      <c r="G3181">
        <v>1</v>
      </c>
      <c r="H3181" s="13" t="s">
        <v>6975</v>
      </c>
      <c r="I3181">
        <v>1</v>
      </c>
      <c r="J3181">
        <v>1</v>
      </c>
      <c r="K3181">
        <v>0</v>
      </c>
      <c r="L3181">
        <v>383</v>
      </c>
    </row>
    <row r="3182" spans="1:12" x14ac:dyDescent="0.3">
      <c r="A3182">
        <v>12740207</v>
      </c>
      <c r="B3182" s="13" t="s">
        <v>3189</v>
      </c>
      <c r="C3182" s="13" t="s">
        <v>3199</v>
      </c>
      <c r="D3182" s="13" t="s">
        <v>3203</v>
      </c>
      <c r="E3182">
        <v>1</v>
      </c>
      <c r="F3182">
        <v>2020</v>
      </c>
      <c r="G3182">
        <v>0</v>
      </c>
      <c r="H3182" s="13" t="s">
        <v>6975</v>
      </c>
      <c r="I3182">
        <v>1</v>
      </c>
      <c r="J3182">
        <v>1</v>
      </c>
      <c r="K3182">
        <v>0</v>
      </c>
      <c r="L3182">
        <v>447</v>
      </c>
    </row>
    <row r="3183" spans="1:12" x14ac:dyDescent="0.3">
      <c r="A3183">
        <v>12740208</v>
      </c>
      <c r="B3183" s="13" t="s">
        <v>5</v>
      </c>
      <c r="C3183" s="13" t="s">
        <v>3199</v>
      </c>
      <c r="D3183" s="13" t="s">
        <v>6</v>
      </c>
      <c r="E3183">
        <v>1</v>
      </c>
      <c r="F3183">
        <v>2020</v>
      </c>
      <c r="G3183">
        <v>0</v>
      </c>
      <c r="H3183" s="13" t="s">
        <v>6975</v>
      </c>
      <c r="I3183">
        <v>3</v>
      </c>
      <c r="J3183">
        <v>0</v>
      </c>
      <c r="K3183">
        <v>1</v>
      </c>
      <c r="L3183">
        <v>1062</v>
      </c>
    </row>
    <row r="3184" spans="1:12" x14ac:dyDescent="0.3">
      <c r="A3184">
        <v>12740209</v>
      </c>
      <c r="B3184" s="13" t="s">
        <v>3189</v>
      </c>
      <c r="C3184" s="13" t="s">
        <v>3199</v>
      </c>
      <c r="D3184" s="13" t="s">
        <v>3203</v>
      </c>
      <c r="E3184">
        <v>1</v>
      </c>
      <c r="F3184">
        <v>2020</v>
      </c>
      <c r="G3184">
        <v>1</v>
      </c>
      <c r="H3184" s="13" t="s">
        <v>6975</v>
      </c>
      <c r="I3184">
        <v>1</v>
      </c>
      <c r="J3184">
        <v>1</v>
      </c>
      <c r="K3184">
        <v>0</v>
      </c>
      <c r="L3184">
        <v>168</v>
      </c>
    </row>
    <row r="3185" spans="1:12" x14ac:dyDescent="0.3">
      <c r="A3185">
        <v>12740210</v>
      </c>
      <c r="B3185" s="13" t="s">
        <v>5</v>
      </c>
      <c r="C3185" s="13" t="s">
        <v>3190</v>
      </c>
      <c r="D3185" s="13" t="s">
        <v>6</v>
      </c>
      <c r="E3185">
        <v>1</v>
      </c>
      <c r="F3185">
        <v>2020</v>
      </c>
      <c r="G3185">
        <v>0</v>
      </c>
      <c r="H3185" s="13" t="s">
        <v>6975</v>
      </c>
      <c r="I3185">
        <v>1</v>
      </c>
      <c r="J3185">
        <v>1</v>
      </c>
      <c r="K3185">
        <v>0</v>
      </c>
      <c r="L3185">
        <v>387</v>
      </c>
    </row>
    <row r="3186" spans="1:12" x14ac:dyDescent="0.3">
      <c r="A3186">
        <v>12740211</v>
      </c>
      <c r="B3186" s="13" t="s">
        <v>3189</v>
      </c>
      <c r="C3186" s="13" t="s">
        <v>3190</v>
      </c>
      <c r="D3186" s="13" t="s">
        <v>6</v>
      </c>
      <c r="E3186">
        <v>1</v>
      </c>
      <c r="F3186">
        <v>2020</v>
      </c>
      <c r="G3186">
        <v>1</v>
      </c>
      <c r="H3186" s="13" t="s">
        <v>6975</v>
      </c>
      <c r="I3186">
        <v>1</v>
      </c>
      <c r="J3186">
        <v>1</v>
      </c>
      <c r="K3186">
        <v>0</v>
      </c>
      <c r="L3186">
        <v>579</v>
      </c>
    </row>
    <row r="3187" spans="1:12" x14ac:dyDescent="0.3">
      <c r="A3187">
        <v>12740212</v>
      </c>
      <c r="B3187" s="13" t="s">
        <v>5</v>
      </c>
      <c r="C3187" s="13" t="s">
        <v>3190</v>
      </c>
      <c r="D3187" s="13" t="s">
        <v>3201</v>
      </c>
      <c r="E3187">
        <v>1</v>
      </c>
      <c r="F3187">
        <v>2020</v>
      </c>
      <c r="G3187">
        <v>0</v>
      </c>
      <c r="H3187" s="13" t="s">
        <v>6975</v>
      </c>
      <c r="I3187">
        <v>2</v>
      </c>
      <c r="J3187">
        <v>0</v>
      </c>
      <c r="K3187">
        <v>1</v>
      </c>
      <c r="L3187">
        <v>724</v>
      </c>
    </row>
    <row r="3188" spans="1:12" x14ac:dyDescent="0.3">
      <c r="A3188">
        <v>12740301</v>
      </c>
      <c r="B3188" s="13" t="s">
        <v>3189</v>
      </c>
      <c r="C3188" s="13" t="s">
        <v>3199</v>
      </c>
      <c r="D3188" s="13" t="s">
        <v>6</v>
      </c>
      <c r="E3188">
        <v>1</v>
      </c>
      <c r="F3188">
        <v>2020</v>
      </c>
      <c r="G3188">
        <v>0</v>
      </c>
      <c r="H3188" s="13" t="s">
        <v>6975</v>
      </c>
      <c r="I3188">
        <v>1</v>
      </c>
      <c r="J3188">
        <v>1</v>
      </c>
      <c r="K3188">
        <v>0</v>
      </c>
      <c r="L3188">
        <v>317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77A64-5201-4F78-BB14-E26FD26C0B17}">
  <dimension ref="A1:AA3676"/>
  <sheetViews>
    <sheetView topLeftCell="U1" workbookViewId="0">
      <selection activeCell="AA6" sqref="AA6"/>
    </sheetView>
  </sheetViews>
  <sheetFormatPr defaultRowHeight="14.4" x14ac:dyDescent="0.3"/>
  <cols>
    <col min="1" max="1" width="14" bestFit="1" customWidth="1"/>
    <col min="2" max="2" width="10.21875" bestFit="1" customWidth="1"/>
    <col min="3" max="3" width="9" bestFit="1" customWidth="1"/>
    <col min="4" max="4" width="6.88671875" bestFit="1" customWidth="1"/>
    <col min="5" max="5" width="10.5546875" bestFit="1" customWidth="1"/>
    <col min="6" max="6" width="17.5546875" bestFit="1" customWidth="1"/>
    <col min="7" max="7" width="10.5546875" bestFit="1" customWidth="1"/>
    <col min="8" max="8" width="24.44140625" bestFit="1" customWidth="1"/>
    <col min="9" max="9" width="24.77734375" bestFit="1" customWidth="1"/>
    <col min="10" max="10" width="17" bestFit="1" customWidth="1"/>
    <col min="11" max="11" width="10.5546875" bestFit="1" customWidth="1"/>
    <col min="12" max="12" width="31.88671875" bestFit="1" customWidth="1"/>
    <col min="13" max="13" width="14.44140625" bestFit="1" customWidth="1"/>
    <col min="14" max="14" width="22.88671875" bestFit="1" customWidth="1"/>
    <col min="15" max="15" width="23.6640625" bestFit="1" customWidth="1"/>
    <col min="16" max="16" width="25.77734375" bestFit="1" customWidth="1"/>
    <col min="17" max="17" width="22.5546875" bestFit="1" customWidth="1"/>
    <col min="18" max="18" width="20.44140625" bestFit="1" customWidth="1"/>
    <col min="19" max="19" width="30.5546875" bestFit="1" customWidth="1"/>
    <col min="20" max="20" width="22" bestFit="1" customWidth="1"/>
    <col min="21" max="21" width="32" bestFit="1" customWidth="1"/>
    <col min="22" max="22" width="26.109375" bestFit="1" customWidth="1"/>
    <col min="23" max="24" width="29.109375" bestFit="1" customWidth="1"/>
    <col min="27" max="28" width="23.109375" bestFit="1" customWidth="1"/>
  </cols>
  <sheetData>
    <row r="1" spans="1:27" x14ac:dyDescent="0.3">
      <c r="A1" s="13" t="s">
        <v>0</v>
      </c>
      <c r="B1" s="13" t="s">
        <v>6880</v>
      </c>
      <c r="C1" s="13" t="s">
        <v>6973</v>
      </c>
      <c r="D1" s="13" t="s">
        <v>6974</v>
      </c>
      <c r="E1" s="13" t="s">
        <v>6982</v>
      </c>
      <c r="F1" s="13" t="s">
        <v>6972</v>
      </c>
      <c r="G1" s="13" t="s">
        <v>6971</v>
      </c>
      <c r="H1" s="13" t="s">
        <v>7</v>
      </c>
      <c r="I1" s="13" t="s">
        <v>10</v>
      </c>
      <c r="J1" s="13" t="s">
        <v>8</v>
      </c>
      <c r="K1" s="13" t="s">
        <v>9</v>
      </c>
      <c r="L1" s="13" t="s">
        <v>6983</v>
      </c>
      <c r="M1" s="13" t="s">
        <v>6986</v>
      </c>
      <c r="N1" s="13" t="s">
        <v>6999</v>
      </c>
      <c r="O1" s="13" t="s">
        <v>7000</v>
      </c>
      <c r="P1" s="13" t="s">
        <v>7001</v>
      </c>
      <c r="Q1" s="13" t="s">
        <v>7002</v>
      </c>
      <c r="R1" s="13" t="s">
        <v>7003</v>
      </c>
      <c r="S1" s="13" t="s">
        <v>7004</v>
      </c>
      <c r="T1" s="13" t="s">
        <v>7005</v>
      </c>
      <c r="U1" s="13" t="s">
        <v>7006</v>
      </c>
      <c r="V1" s="13" t="s">
        <v>7007</v>
      </c>
      <c r="W1" s="13" t="s">
        <v>7008</v>
      </c>
      <c r="X1" s="13" t="s">
        <v>7009</v>
      </c>
    </row>
    <row r="2" spans="1:27" x14ac:dyDescent="0.3">
      <c r="A2" s="13">
        <v>13139819</v>
      </c>
      <c r="B2" s="13" t="s">
        <v>3207</v>
      </c>
      <c r="C2" s="13">
        <v>1</v>
      </c>
      <c r="D2" s="13">
        <v>2020</v>
      </c>
      <c r="E2" s="19">
        <v>43831</v>
      </c>
      <c r="F2" s="21">
        <v>313</v>
      </c>
      <c r="G2" s="21">
        <v>62.599999999999994</v>
      </c>
      <c r="H2" s="13">
        <v>250.4</v>
      </c>
      <c r="I2" s="13">
        <v>93.899999999999991</v>
      </c>
      <c r="J2" s="13" t="s">
        <v>6884</v>
      </c>
      <c r="K2" s="13" t="s">
        <v>6895</v>
      </c>
      <c r="L2" s="13"/>
      <c r="M2" s="13" t="s">
        <v>6987</v>
      </c>
      <c r="N2" s="13" t="s">
        <v>3189</v>
      </c>
      <c r="O2" s="13" t="s">
        <v>3190</v>
      </c>
      <c r="P2" s="13" t="s">
        <v>3201</v>
      </c>
      <c r="Q2" s="13">
        <v>1</v>
      </c>
      <c r="R2" s="13">
        <v>2020</v>
      </c>
      <c r="S2" s="13">
        <v>0</v>
      </c>
      <c r="T2" s="13" t="s">
        <v>6975</v>
      </c>
      <c r="U2" s="13">
        <v>4</v>
      </c>
      <c r="V2" s="13">
        <v>0</v>
      </c>
      <c r="W2" s="13">
        <v>1</v>
      </c>
      <c r="X2" s="13">
        <v>3160</v>
      </c>
    </row>
    <row r="3" spans="1:27" x14ac:dyDescent="0.3">
      <c r="A3" s="13">
        <v>13139819</v>
      </c>
      <c r="B3" s="13" t="s">
        <v>3208</v>
      </c>
      <c r="C3" s="13">
        <v>9</v>
      </c>
      <c r="D3" s="13">
        <v>2020</v>
      </c>
      <c r="E3" s="19">
        <v>44075</v>
      </c>
      <c r="F3" s="21">
        <v>951</v>
      </c>
      <c r="G3" s="21">
        <v>0</v>
      </c>
      <c r="H3" s="13">
        <v>951</v>
      </c>
      <c r="I3" s="13">
        <v>247.26000000000002</v>
      </c>
      <c r="J3" s="13" t="s">
        <v>6882</v>
      </c>
      <c r="K3" s="13" t="s">
        <v>6896</v>
      </c>
      <c r="L3" s="13">
        <v>8.1333333333333329</v>
      </c>
      <c r="M3" s="13" t="s">
        <v>6995</v>
      </c>
      <c r="N3" s="13" t="s">
        <v>3189</v>
      </c>
      <c r="O3" s="13" t="s">
        <v>3190</v>
      </c>
      <c r="P3" s="13" t="s">
        <v>3201</v>
      </c>
      <c r="Q3" s="13">
        <v>1</v>
      </c>
      <c r="R3" s="13">
        <v>2020</v>
      </c>
      <c r="S3" s="13">
        <v>0</v>
      </c>
      <c r="T3" s="13" t="s">
        <v>6975</v>
      </c>
      <c r="U3" s="13">
        <v>4</v>
      </c>
      <c r="V3" s="13">
        <v>0</v>
      </c>
      <c r="W3" s="13">
        <v>1</v>
      </c>
      <c r="X3" s="13">
        <v>3160</v>
      </c>
    </row>
    <row r="4" spans="1:27" x14ac:dyDescent="0.3">
      <c r="A4" s="13">
        <v>13139819</v>
      </c>
      <c r="B4" s="13" t="s">
        <v>3209</v>
      </c>
      <c r="C4" s="13">
        <v>5</v>
      </c>
      <c r="D4" s="13">
        <v>2020</v>
      </c>
      <c r="E4" s="19">
        <v>43952</v>
      </c>
      <c r="F4" s="21">
        <v>948</v>
      </c>
      <c r="G4" s="21">
        <v>142.20000000000005</v>
      </c>
      <c r="H4" s="13">
        <v>805.8</v>
      </c>
      <c r="I4" s="13">
        <v>303.36</v>
      </c>
      <c r="J4" s="13" t="s">
        <v>6881</v>
      </c>
      <c r="K4" s="13" t="s">
        <v>6897</v>
      </c>
      <c r="L4" s="13">
        <v>4.0999999999999996</v>
      </c>
      <c r="M4" s="13" t="s">
        <v>6991</v>
      </c>
      <c r="N4" s="13" t="s">
        <v>3189</v>
      </c>
      <c r="O4" s="13" t="s">
        <v>3190</v>
      </c>
      <c r="P4" s="13" t="s">
        <v>3201</v>
      </c>
      <c r="Q4" s="13">
        <v>1</v>
      </c>
      <c r="R4" s="13">
        <v>2020</v>
      </c>
      <c r="S4" s="13">
        <v>0</v>
      </c>
      <c r="T4" s="13" t="s">
        <v>6975</v>
      </c>
      <c r="U4" s="13">
        <v>4</v>
      </c>
      <c r="V4" s="13">
        <v>0</v>
      </c>
      <c r="W4" s="13">
        <v>1</v>
      </c>
      <c r="X4" s="13">
        <v>3160</v>
      </c>
    </row>
    <row r="5" spans="1:27" x14ac:dyDescent="0.3">
      <c r="A5" s="13">
        <v>13139819</v>
      </c>
      <c r="B5" s="13" t="s">
        <v>3210</v>
      </c>
      <c r="C5" s="13">
        <v>8</v>
      </c>
      <c r="D5" s="13">
        <v>2020</v>
      </c>
      <c r="E5" s="19">
        <v>44044</v>
      </c>
      <c r="F5" s="21">
        <v>948</v>
      </c>
      <c r="G5" s="21">
        <v>0</v>
      </c>
      <c r="H5" s="13">
        <v>948</v>
      </c>
      <c r="I5" s="13">
        <v>303.36</v>
      </c>
      <c r="J5" s="13" t="s">
        <v>6881</v>
      </c>
      <c r="K5" s="13" t="s">
        <v>6897</v>
      </c>
      <c r="L5" s="13">
        <v>3.0666666666666669</v>
      </c>
      <c r="M5" s="13" t="s">
        <v>6994</v>
      </c>
      <c r="N5" s="13" t="s">
        <v>3189</v>
      </c>
      <c r="O5" s="13" t="s">
        <v>3190</v>
      </c>
      <c r="P5" s="13" t="s">
        <v>3201</v>
      </c>
      <c r="Q5" s="13">
        <v>1</v>
      </c>
      <c r="R5" s="13">
        <v>2020</v>
      </c>
      <c r="S5" s="13">
        <v>0</v>
      </c>
      <c r="T5" s="13" t="s">
        <v>6975</v>
      </c>
      <c r="U5" s="13">
        <v>4</v>
      </c>
      <c r="V5" s="13">
        <v>0</v>
      </c>
      <c r="W5" s="13">
        <v>1</v>
      </c>
      <c r="X5" s="13">
        <v>3160</v>
      </c>
    </row>
    <row r="6" spans="1:27" x14ac:dyDescent="0.3">
      <c r="A6">
        <v>13139919</v>
      </c>
      <c r="B6" t="s">
        <v>3211</v>
      </c>
      <c r="C6">
        <v>1</v>
      </c>
      <c r="D6">
        <v>2020</v>
      </c>
      <c r="E6" s="19">
        <v>43831</v>
      </c>
      <c r="F6" s="21">
        <v>1491</v>
      </c>
      <c r="G6" s="21">
        <v>298.20000000000005</v>
      </c>
      <c r="H6">
        <v>1192.8</v>
      </c>
      <c r="I6">
        <v>506.94000000000005</v>
      </c>
      <c r="J6" s="13" t="s">
        <v>6881</v>
      </c>
      <c r="K6" s="13" t="s">
        <v>6898</v>
      </c>
      <c r="M6" s="13" t="s">
        <v>6987</v>
      </c>
      <c r="N6" s="13" t="s">
        <v>3189</v>
      </c>
      <c r="O6" s="13" t="s">
        <v>3190</v>
      </c>
      <c r="P6" s="13" t="s">
        <v>3202</v>
      </c>
      <c r="Q6">
        <v>1</v>
      </c>
      <c r="R6">
        <v>2020</v>
      </c>
      <c r="S6">
        <v>0</v>
      </c>
      <c r="T6" s="13" t="s">
        <v>6975</v>
      </c>
      <c r="U6">
        <v>4</v>
      </c>
      <c r="V6">
        <v>0</v>
      </c>
      <c r="W6">
        <v>1</v>
      </c>
      <c r="X6">
        <v>4794</v>
      </c>
      <c r="AA6" s="31">
        <f>SUMIF(AllData[ConsumersInfo.Consumer LTV], "&lt;&gt;", AllData[ConsumersInfo.Consumer LTV]) / COUNTIF( AllData[Consumer ID], "&lt;&gt;")</f>
        <v>592.88163265306127</v>
      </c>
    </row>
    <row r="7" spans="1:27" x14ac:dyDescent="0.3">
      <c r="A7">
        <v>13139919</v>
      </c>
      <c r="B7" t="s">
        <v>3212</v>
      </c>
      <c r="C7">
        <v>11</v>
      </c>
      <c r="D7">
        <v>2020</v>
      </c>
      <c r="E7" s="19">
        <v>44136</v>
      </c>
      <c r="F7" s="21">
        <v>1101</v>
      </c>
      <c r="G7" s="21">
        <v>0</v>
      </c>
      <c r="H7">
        <v>1101</v>
      </c>
      <c r="I7">
        <v>396.36</v>
      </c>
      <c r="J7" s="13" t="s">
        <v>6881</v>
      </c>
      <c r="K7" s="13" t="s">
        <v>6899</v>
      </c>
      <c r="L7">
        <v>10.166666666666666</v>
      </c>
      <c r="M7" s="13" t="s">
        <v>6997</v>
      </c>
      <c r="N7" s="13" t="s">
        <v>3189</v>
      </c>
      <c r="O7" s="13" t="s">
        <v>3190</v>
      </c>
      <c r="P7" s="13" t="s">
        <v>3202</v>
      </c>
      <c r="Q7">
        <v>1</v>
      </c>
      <c r="R7">
        <v>2020</v>
      </c>
      <c r="S7">
        <v>0</v>
      </c>
      <c r="T7" s="13" t="s">
        <v>6975</v>
      </c>
      <c r="U7">
        <v>4</v>
      </c>
      <c r="V7">
        <v>0</v>
      </c>
      <c r="W7">
        <v>1</v>
      </c>
      <c r="X7">
        <v>4794</v>
      </c>
    </row>
    <row r="8" spans="1:27" x14ac:dyDescent="0.3">
      <c r="A8">
        <v>13139919</v>
      </c>
      <c r="B8" t="s">
        <v>3213</v>
      </c>
      <c r="C8">
        <v>6</v>
      </c>
      <c r="D8">
        <v>2020</v>
      </c>
      <c r="E8" s="19">
        <v>43983</v>
      </c>
      <c r="F8" s="21">
        <v>1101</v>
      </c>
      <c r="G8" s="21">
        <v>0</v>
      </c>
      <c r="H8">
        <v>1101</v>
      </c>
      <c r="I8">
        <v>396.36</v>
      </c>
      <c r="J8" s="13" t="s">
        <v>6881</v>
      </c>
      <c r="K8" s="13" t="s">
        <v>6899</v>
      </c>
      <c r="L8">
        <v>5.0999999999999996</v>
      </c>
      <c r="M8" s="13" t="s">
        <v>6992</v>
      </c>
      <c r="N8" s="13" t="s">
        <v>3189</v>
      </c>
      <c r="O8" s="13" t="s">
        <v>3190</v>
      </c>
      <c r="P8" s="13" t="s">
        <v>3202</v>
      </c>
      <c r="Q8">
        <v>1</v>
      </c>
      <c r="R8">
        <v>2020</v>
      </c>
      <c r="S8">
        <v>0</v>
      </c>
      <c r="T8" s="13" t="s">
        <v>6975</v>
      </c>
      <c r="U8">
        <v>4</v>
      </c>
      <c r="V8">
        <v>0</v>
      </c>
      <c r="W8">
        <v>1</v>
      </c>
      <c r="X8">
        <v>4794</v>
      </c>
    </row>
    <row r="9" spans="1:27" x14ac:dyDescent="0.3">
      <c r="A9">
        <v>13139919</v>
      </c>
      <c r="B9" t="s">
        <v>3214</v>
      </c>
      <c r="C9">
        <v>8</v>
      </c>
      <c r="D9">
        <v>2020</v>
      </c>
      <c r="E9" s="19">
        <v>44044</v>
      </c>
      <c r="F9" s="21">
        <v>1101</v>
      </c>
      <c r="G9" s="21">
        <v>0</v>
      </c>
      <c r="H9">
        <v>1101</v>
      </c>
      <c r="I9">
        <v>396.36</v>
      </c>
      <c r="J9" s="13" t="s">
        <v>6881</v>
      </c>
      <c r="K9" s="13" t="s">
        <v>6899</v>
      </c>
      <c r="L9">
        <v>2.0333333333333332</v>
      </c>
      <c r="M9" s="13" t="s">
        <v>6994</v>
      </c>
      <c r="N9" s="13" t="s">
        <v>3189</v>
      </c>
      <c r="O9" s="13" t="s">
        <v>3190</v>
      </c>
      <c r="P9" s="13" t="s">
        <v>3202</v>
      </c>
      <c r="Q9">
        <v>1</v>
      </c>
      <c r="R9">
        <v>2020</v>
      </c>
      <c r="S9">
        <v>0</v>
      </c>
      <c r="T9" s="13" t="s">
        <v>6975</v>
      </c>
      <c r="U9">
        <v>4</v>
      </c>
      <c r="V9">
        <v>0</v>
      </c>
      <c r="W9">
        <v>1</v>
      </c>
      <c r="X9">
        <v>4794</v>
      </c>
    </row>
    <row r="10" spans="1:27" x14ac:dyDescent="0.3">
      <c r="A10">
        <v>13010119</v>
      </c>
      <c r="B10" t="s">
        <v>3215</v>
      </c>
      <c r="C10">
        <v>1</v>
      </c>
      <c r="D10">
        <v>2020</v>
      </c>
      <c r="E10" s="19">
        <v>43831</v>
      </c>
      <c r="F10" s="21">
        <v>492</v>
      </c>
      <c r="G10" s="21">
        <v>98.399999999999977</v>
      </c>
      <c r="H10">
        <v>393.6</v>
      </c>
      <c r="I10">
        <v>123</v>
      </c>
      <c r="J10" s="13" t="s">
        <v>6883</v>
      </c>
      <c r="K10" s="13" t="s">
        <v>6900</v>
      </c>
      <c r="M10" s="13" t="s">
        <v>6987</v>
      </c>
      <c r="N10" s="13" t="s">
        <v>3189</v>
      </c>
      <c r="O10" s="13" t="s">
        <v>3190</v>
      </c>
      <c r="P10" s="13" t="s">
        <v>6</v>
      </c>
      <c r="Q10">
        <v>1</v>
      </c>
      <c r="R10">
        <v>2020</v>
      </c>
      <c r="S10">
        <v>0</v>
      </c>
      <c r="T10" s="13" t="s">
        <v>6975</v>
      </c>
      <c r="U10">
        <v>4</v>
      </c>
      <c r="V10">
        <v>0</v>
      </c>
      <c r="W10">
        <v>1</v>
      </c>
      <c r="X10">
        <v>2063</v>
      </c>
    </row>
    <row r="11" spans="1:27" x14ac:dyDescent="0.3">
      <c r="A11">
        <v>13010119</v>
      </c>
      <c r="B11" t="s">
        <v>3216</v>
      </c>
      <c r="C11">
        <v>11</v>
      </c>
      <c r="D11">
        <v>2020</v>
      </c>
      <c r="E11" s="19">
        <v>44136</v>
      </c>
      <c r="F11" s="21">
        <v>510</v>
      </c>
      <c r="G11" s="21">
        <v>0</v>
      </c>
      <c r="H11">
        <v>510</v>
      </c>
      <c r="I11">
        <v>163.20000000000002</v>
      </c>
      <c r="J11" s="13" t="s">
        <v>6888</v>
      </c>
      <c r="K11" s="13" t="s">
        <v>6901</v>
      </c>
      <c r="L11">
        <v>10.166666666666666</v>
      </c>
      <c r="M11" s="13" t="s">
        <v>6997</v>
      </c>
      <c r="N11" s="13" t="s">
        <v>3189</v>
      </c>
      <c r="O11" s="13" t="s">
        <v>3190</v>
      </c>
      <c r="P11" s="13" t="s">
        <v>6</v>
      </c>
      <c r="Q11">
        <v>1</v>
      </c>
      <c r="R11">
        <v>2020</v>
      </c>
      <c r="S11">
        <v>0</v>
      </c>
      <c r="T11" s="13" t="s">
        <v>6975</v>
      </c>
      <c r="U11">
        <v>4</v>
      </c>
      <c r="V11">
        <v>0</v>
      </c>
      <c r="W11">
        <v>1</v>
      </c>
      <c r="X11">
        <v>2063</v>
      </c>
    </row>
    <row r="12" spans="1:27" x14ac:dyDescent="0.3">
      <c r="A12">
        <v>13010119</v>
      </c>
      <c r="B12" t="s">
        <v>3217</v>
      </c>
      <c r="C12">
        <v>11</v>
      </c>
      <c r="D12">
        <v>2020</v>
      </c>
      <c r="E12" s="19">
        <v>44136</v>
      </c>
      <c r="F12" s="21">
        <v>523</v>
      </c>
      <c r="G12" s="21">
        <v>0</v>
      </c>
      <c r="H12">
        <v>523</v>
      </c>
      <c r="I12">
        <v>156.9</v>
      </c>
      <c r="J12" s="13" t="s">
        <v>6889</v>
      </c>
      <c r="K12" s="13" t="s">
        <v>6902</v>
      </c>
      <c r="L12">
        <v>0</v>
      </c>
      <c r="M12" s="13" t="s">
        <v>6997</v>
      </c>
      <c r="N12" s="13" t="s">
        <v>3189</v>
      </c>
      <c r="O12" s="13" t="s">
        <v>3190</v>
      </c>
      <c r="P12" s="13" t="s">
        <v>6</v>
      </c>
      <c r="Q12">
        <v>1</v>
      </c>
      <c r="R12">
        <v>2020</v>
      </c>
      <c r="S12">
        <v>0</v>
      </c>
      <c r="T12" s="13" t="s">
        <v>6975</v>
      </c>
      <c r="U12">
        <v>4</v>
      </c>
      <c r="V12">
        <v>0</v>
      </c>
      <c r="W12">
        <v>1</v>
      </c>
      <c r="X12">
        <v>2063</v>
      </c>
    </row>
    <row r="13" spans="1:27" x14ac:dyDescent="0.3">
      <c r="A13">
        <v>13010119</v>
      </c>
      <c r="B13" t="s">
        <v>3218</v>
      </c>
      <c r="C13">
        <v>11</v>
      </c>
      <c r="D13">
        <v>2020</v>
      </c>
      <c r="E13" s="19">
        <v>44136</v>
      </c>
      <c r="F13" s="21">
        <v>538</v>
      </c>
      <c r="G13" s="21">
        <v>0</v>
      </c>
      <c r="H13">
        <v>538</v>
      </c>
      <c r="I13">
        <v>145.26000000000002</v>
      </c>
      <c r="J13" s="13" t="s">
        <v>6889</v>
      </c>
      <c r="K13" s="13" t="s">
        <v>6903</v>
      </c>
      <c r="L13">
        <v>0</v>
      </c>
      <c r="M13" s="13" t="s">
        <v>6997</v>
      </c>
      <c r="N13" s="13" t="s">
        <v>3189</v>
      </c>
      <c r="O13" s="13" t="s">
        <v>3190</v>
      </c>
      <c r="P13" s="13" t="s">
        <v>6</v>
      </c>
      <c r="Q13">
        <v>1</v>
      </c>
      <c r="R13">
        <v>2020</v>
      </c>
      <c r="S13">
        <v>0</v>
      </c>
      <c r="T13" s="13" t="s">
        <v>6975</v>
      </c>
      <c r="U13">
        <v>4</v>
      </c>
      <c r="V13">
        <v>0</v>
      </c>
      <c r="W13">
        <v>1</v>
      </c>
      <c r="X13">
        <v>2063</v>
      </c>
    </row>
    <row r="14" spans="1:27" x14ac:dyDescent="0.3">
      <c r="A14">
        <v>13110119</v>
      </c>
      <c r="B14" t="s">
        <v>3219</v>
      </c>
      <c r="C14">
        <v>1</v>
      </c>
      <c r="D14">
        <v>2020</v>
      </c>
      <c r="E14" s="19">
        <v>43831</v>
      </c>
      <c r="F14" s="21">
        <v>488</v>
      </c>
      <c r="G14" s="21">
        <v>97.599999999999966</v>
      </c>
      <c r="H14">
        <v>390.40000000000003</v>
      </c>
      <c r="I14">
        <v>156.16</v>
      </c>
      <c r="J14" s="13" t="s">
        <v>6889</v>
      </c>
      <c r="K14" s="13" t="s">
        <v>6904</v>
      </c>
      <c r="M14" s="13" t="s">
        <v>6987</v>
      </c>
      <c r="N14" s="13" t="s">
        <v>3189</v>
      </c>
      <c r="O14" s="13" t="s">
        <v>3190</v>
      </c>
      <c r="P14" s="13" t="s">
        <v>3202</v>
      </c>
      <c r="Q14">
        <v>1</v>
      </c>
      <c r="R14">
        <v>2020</v>
      </c>
      <c r="S14">
        <v>1</v>
      </c>
      <c r="T14" s="13" t="s">
        <v>6975</v>
      </c>
      <c r="U14">
        <v>4</v>
      </c>
      <c r="V14">
        <v>0</v>
      </c>
      <c r="W14">
        <v>1</v>
      </c>
      <c r="X14">
        <v>2058</v>
      </c>
    </row>
    <row r="15" spans="1:27" x14ac:dyDescent="0.3">
      <c r="A15">
        <v>13110119</v>
      </c>
      <c r="B15" t="s">
        <v>3220</v>
      </c>
      <c r="C15">
        <v>9</v>
      </c>
      <c r="D15">
        <v>2020</v>
      </c>
      <c r="E15" s="19">
        <v>44075</v>
      </c>
      <c r="F15" s="21">
        <v>440</v>
      </c>
      <c r="G15" s="21">
        <v>0</v>
      </c>
      <c r="H15">
        <v>440</v>
      </c>
      <c r="I15">
        <v>136.4</v>
      </c>
      <c r="J15" s="13" t="s">
        <v>6889</v>
      </c>
      <c r="K15" s="13" t="s">
        <v>6905</v>
      </c>
      <c r="L15">
        <v>8.1333333333333329</v>
      </c>
      <c r="M15" s="13" t="s">
        <v>6995</v>
      </c>
      <c r="N15" s="13" t="s">
        <v>3189</v>
      </c>
      <c r="O15" s="13" t="s">
        <v>3190</v>
      </c>
      <c r="P15" s="13" t="s">
        <v>3202</v>
      </c>
      <c r="Q15">
        <v>1</v>
      </c>
      <c r="R15">
        <v>2020</v>
      </c>
      <c r="S15">
        <v>1</v>
      </c>
      <c r="T15" s="13" t="s">
        <v>6975</v>
      </c>
      <c r="U15">
        <v>4</v>
      </c>
      <c r="V15">
        <v>0</v>
      </c>
      <c r="W15">
        <v>1</v>
      </c>
      <c r="X15">
        <v>2058</v>
      </c>
    </row>
    <row r="16" spans="1:27" x14ac:dyDescent="0.3">
      <c r="A16">
        <v>13110119</v>
      </c>
      <c r="B16" t="s">
        <v>3221</v>
      </c>
      <c r="C16">
        <v>10</v>
      </c>
      <c r="D16">
        <v>2020</v>
      </c>
      <c r="E16" s="19">
        <v>44105</v>
      </c>
      <c r="F16" s="21">
        <v>538</v>
      </c>
      <c r="G16" s="21">
        <v>0</v>
      </c>
      <c r="H16">
        <v>538</v>
      </c>
      <c r="I16">
        <v>145.26000000000002</v>
      </c>
      <c r="J16" s="13" t="s">
        <v>6889</v>
      </c>
      <c r="K16" s="13" t="s">
        <v>6903</v>
      </c>
      <c r="L16">
        <v>1</v>
      </c>
      <c r="M16" s="13" t="s">
        <v>6996</v>
      </c>
      <c r="N16" s="13" t="s">
        <v>3189</v>
      </c>
      <c r="O16" s="13" t="s">
        <v>3190</v>
      </c>
      <c r="P16" s="13" t="s">
        <v>3202</v>
      </c>
      <c r="Q16">
        <v>1</v>
      </c>
      <c r="R16">
        <v>2020</v>
      </c>
      <c r="S16">
        <v>1</v>
      </c>
      <c r="T16" s="13" t="s">
        <v>6975</v>
      </c>
      <c r="U16">
        <v>4</v>
      </c>
      <c r="V16">
        <v>0</v>
      </c>
      <c r="W16">
        <v>1</v>
      </c>
      <c r="X16">
        <v>2058</v>
      </c>
    </row>
    <row r="17" spans="1:24" x14ac:dyDescent="0.3">
      <c r="A17">
        <v>13110119</v>
      </c>
      <c r="B17" t="s">
        <v>3222</v>
      </c>
      <c r="C17">
        <v>9</v>
      </c>
      <c r="D17">
        <v>2020</v>
      </c>
      <c r="E17" s="19">
        <v>44075</v>
      </c>
      <c r="F17" s="21">
        <v>592</v>
      </c>
      <c r="G17" s="21">
        <v>0</v>
      </c>
      <c r="H17">
        <v>592</v>
      </c>
      <c r="I17">
        <v>165.76000000000002</v>
      </c>
      <c r="J17" s="13" t="s">
        <v>6889</v>
      </c>
      <c r="K17" s="13" t="s">
        <v>6906</v>
      </c>
      <c r="L17">
        <v>1</v>
      </c>
      <c r="M17" s="13" t="s">
        <v>6995</v>
      </c>
      <c r="N17" s="13" t="s">
        <v>3189</v>
      </c>
      <c r="O17" s="13" t="s">
        <v>3190</v>
      </c>
      <c r="P17" s="13" t="s">
        <v>3202</v>
      </c>
      <c r="Q17">
        <v>1</v>
      </c>
      <c r="R17">
        <v>2020</v>
      </c>
      <c r="S17">
        <v>1</v>
      </c>
      <c r="T17" s="13" t="s">
        <v>6975</v>
      </c>
      <c r="U17">
        <v>4</v>
      </c>
      <c r="V17">
        <v>0</v>
      </c>
      <c r="W17">
        <v>1</v>
      </c>
      <c r="X17">
        <v>2058</v>
      </c>
    </row>
    <row r="18" spans="1:24" x14ac:dyDescent="0.3">
      <c r="A18">
        <v>13132319</v>
      </c>
      <c r="B18" t="s">
        <v>3223</v>
      </c>
      <c r="C18">
        <v>1</v>
      </c>
      <c r="D18">
        <v>2020</v>
      </c>
      <c r="E18" s="19">
        <v>43831</v>
      </c>
      <c r="F18" s="21">
        <v>506</v>
      </c>
      <c r="G18" s="21">
        <v>101.19999999999999</v>
      </c>
      <c r="H18">
        <v>404.8</v>
      </c>
      <c r="I18">
        <v>146.73999999999998</v>
      </c>
      <c r="J18" s="13" t="s">
        <v>6889</v>
      </c>
      <c r="K18" s="13" t="s">
        <v>6907</v>
      </c>
      <c r="M18" s="13" t="s">
        <v>6987</v>
      </c>
      <c r="N18" s="13" t="s">
        <v>3189</v>
      </c>
      <c r="O18" s="13" t="s">
        <v>3190</v>
      </c>
      <c r="P18" s="13" t="s">
        <v>6</v>
      </c>
      <c r="Q18">
        <v>1</v>
      </c>
      <c r="R18">
        <v>2020</v>
      </c>
      <c r="S18">
        <v>1</v>
      </c>
      <c r="T18" s="13" t="s">
        <v>6975</v>
      </c>
      <c r="U18">
        <v>4</v>
      </c>
      <c r="V18">
        <v>0</v>
      </c>
      <c r="W18">
        <v>1</v>
      </c>
      <c r="X18">
        <v>1648</v>
      </c>
    </row>
    <row r="19" spans="1:24" x14ac:dyDescent="0.3">
      <c r="A19">
        <v>13132319</v>
      </c>
      <c r="B19" t="s">
        <v>3224</v>
      </c>
      <c r="C19">
        <v>1</v>
      </c>
      <c r="D19">
        <v>2020</v>
      </c>
      <c r="E19" s="19">
        <v>43831</v>
      </c>
      <c r="F19" s="21">
        <v>312</v>
      </c>
      <c r="G19" s="21">
        <v>62.399999999999977</v>
      </c>
      <c r="H19">
        <v>249.60000000000002</v>
      </c>
      <c r="I19">
        <v>99.84</v>
      </c>
      <c r="J19" s="13" t="s">
        <v>6885</v>
      </c>
      <c r="K19" s="13" t="s">
        <v>6908</v>
      </c>
      <c r="L19">
        <v>0</v>
      </c>
      <c r="M19" s="13" t="s">
        <v>6987</v>
      </c>
      <c r="N19" s="13" t="s">
        <v>3189</v>
      </c>
      <c r="O19" s="13" t="s">
        <v>3190</v>
      </c>
      <c r="P19" s="13" t="s">
        <v>6</v>
      </c>
      <c r="Q19">
        <v>1</v>
      </c>
      <c r="R19">
        <v>2020</v>
      </c>
      <c r="S19">
        <v>1</v>
      </c>
      <c r="T19" s="13" t="s">
        <v>6975</v>
      </c>
      <c r="U19">
        <v>4</v>
      </c>
      <c r="V19">
        <v>0</v>
      </c>
      <c r="W19">
        <v>1</v>
      </c>
      <c r="X19">
        <v>1648</v>
      </c>
    </row>
    <row r="20" spans="1:24" x14ac:dyDescent="0.3">
      <c r="A20">
        <v>13132319</v>
      </c>
      <c r="B20" t="s">
        <v>3225</v>
      </c>
      <c r="C20">
        <v>5</v>
      </c>
      <c r="D20">
        <v>2020</v>
      </c>
      <c r="E20" s="19">
        <v>43952</v>
      </c>
      <c r="F20" s="21">
        <v>447</v>
      </c>
      <c r="G20" s="21">
        <v>0</v>
      </c>
      <c r="H20">
        <v>447</v>
      </c>
      <c r="I20">
        <v>156.44999999999999</v>
      </c>
      <c r="J20" s="13" t="s">
        <v>6887</v>
      </c>
      <c r="K20" s="13" t="s">
        <v>6891</v>
      </c>
      <c r="L20">
        <v>4.0333333333333332</v>
      </c>
      <c r="M20" s="13" t="s">
        <v>6991</v>
      </c>
      <c r="N20" s="13" t="s">
        <v>3189</v>
      </c>
      <c r="O20" s="13" t="s">
        <v>3190</v>
      </c>
      <c r="P20" s="13" t="s">
        <v>6</v>
      </c>
      <c r="Q20">
        <v>1</v>
      </c>
      <c r="R20">
        <v>2020</v>
      </c>
      <c r="S20">
        <v>1</v>
      </c>
      <c r="T20" s="13" t="s">
        <v>6975</v>
      </c>
      <c r="U20">
        <v>4</v>
      </c>
      <c r="V20">
        <v>0</v>
      </c>
      <c r="W20">
        <v>1</v>
      </c>
      <c r="X20">
        <v>1648</v>
      </c>
    </row>
    <row r="21" spans="1:24" x14ac:dyDescent="0.3">
      <c r="A21">
        <v>13132319</v>
      </c>
      <c r="B21" t="s">
        <v>3226</v>
      </c>
      <c r="C21">
        <v>3</v>
      </c>
      <c r="D21">
        <v>2020</v>
      </c>
      <c r="E21" s="19">
        <v>43891</v>
      </c>
      <c r="F21" s="21">
        <v>383</v>
      </c>
      <c r="G21" s="21">
        <v>0</v>
      </c>
      <c r="H21">
        <v>383</v>
      </c>
      <c r="I21">
        <v>122.56</v>
      </c>
      <c r="J21" s="13" t="s">
        <v>6887</v>
      </c>
      <c r="K21" s="13" t="s">
        <v>6909</v>
      </c>
      <c r="L21">
        <v>2.0333333333333332</v>
      </c>
      <c r="M21" s="13" t="s">
        <v>6989</v>
      </c>
      <c r="N21" s="13" t="s">
        <v>3189</v>
      </c>
      <c r="O21" s="13" t="s">
        <v>3190</v>
      </c>
      <c r="P21" s="13" t="s">
        <v>6</v>
      </c>
      <c r="Q21">
        <v>1</v>
      </c>
      <c r="R21">
        <v>2020</v>
      </c>
      <c r="S21">
        <v>1</v>
      </c>
      <c r="T21" s="13" t="s">
        <v>6975</v>
      </c>
      <c r="U21">
        <v>4</v>
      </c>
      <c r="V21">
        <v>0</v>
      </c>
      <c r="W21">
        <v>1</v>
      </c>
      <c r="X21">
        <v>1648</v>
      </c>
    </row>
    <row r="22" spans="1:24" x14ac:dyDescent="0.3">
      <c r="A22">
        <v>13132519</v>
      </c>
      <c r="B22" t="s">
        <v>3227</v>
      </c>
      <c r="C22">
        <v>1</v>
      </c>
      <c r="D22">
        <v>2020</v>
      </c>
      <c r="E22" s="19">
        <v>43831</v>
      </c>
      <c r="F22" s="21">
        <v>447</v>
      </c>
      <c r="G22" s="21">
        <v>89.399999999999977</v>
      </c>
      <c r="H22">
        <v>357.6</v>
      </c>
      <c r="I22">
        <v>156.44999999999999</v>
      </c>
      <c r="J22" s="13" t="s">
        <v>6887</v>
      </c>
      <c r="K22" s="13" t="s">
        <v>6891</v>
      </c>
      <c r="M22" s="13" t="s">
        <v>6987</v>
      </c>
      <c r="N22" s="13" t="s">
        <v>3189</v>
      </c>
      <c r="O22" s="13" t="s">
        <v>3190</v>
      </c>
      <c r="P22" s="13" t="s">
        <v>6</v>
      </c>
      <c r="Q22">
        <v>1</v>
      </c>
      <c r="R22">
        <v>2020</v>
      </c>
      <c r="S22">
        <v>0</v>
      </c>
      <c r="T22" s="13" t="s">
        <v>6975</v>
      </c>
      <c r="U22">
        <v>3</v>
      </c>
      <c r="V22">
        <v>0</v>
      </c>
      <c r="W22">
        <v>1</v>
      </c>
      <c r="X22">
        <v>1066</v>
      </c>
    </row>
    <row r="23" spans="1:24" x14ac:dyDescent="0.3">
      <c r="A23">
        <v>13132519</v>
      </c>
      <c r="B23" t="s">
        <v>3228</v>
      </c>
      <c r="C23">
        <v>5</v>
      </c>
      <c r="D23">
        <v>2020</v>
      </c>
      <c r="E23" s="19">
        <v>43952</v>
      </c>
      <c r="F23" s="21">
        <v>447</v>
      </c>
      <c r="G23" s="21">
        <v>0</v>
      </c>
      <c r="H23">
        <v>447</v>
      </c>
      <c r="I23">
        <v>156.44999999999999</v>
      </c>
      <c r="J23" s="13" t="s">
        <v>6887</v>
      </c>
      <c r="K23" s="13" t="s">
        <v>6891</v>
      </c>
      <c r="L23">
        <v>4.0333333333333332</v>
      </c>
      <c r="M23" s="13" t="s">
        <v>6991</v>
      </c>
      <c r="N23" s="13" t="s">
        <v>3189</v>
      </c>
      <c r="O23" s="13" t="s">
        <v>3190</v>
      </c>
      <c r="P23" s="13" t="s">
        <v>6</v>
      </c>
      <c r="Q23">
        <v>1</v>
      </c>
      <c r="R23">
        <v>2020</v>
      </c>
      <c r="S23">
        <v>0</v>
      </c>
      <c r="T23" s="13" t="s">
        <v>6975</v>
      </c>
      <c r="U23">
        <v>3</v>
      </c>
      <c r="V23">
        <v>0</v>
      </c>
      <c r="W23">
        <v>1</v>
      </c>
      <c r="X23">
        <v>1066</v>
      </c>
    </row>
    <row r="24" spans="1:24" x14ac:dyDescent="0.3">
      <c r="A24">
        <v>13132519</v>
      </c>
      <c r="B24" t="s">
        <v>3229</v>
      </c>
      <c r="C24">
        <v>7</v>
      </c>
      <c r="D24">
        <v>2020</v>
      </c>
      <c r="E24" s="19">
        <v>44013</v>
      </c>
      <c r="F24" s="21">
        <v>172</v>
      </c>
      <c r="G24" s="21">
        <v>0</v>
      </c>
      <c r="H24">
        <v>172</v>
      </c>
      <c r="I24">
        <v>65.36</v>
      </c>
      <c r="J24" s="13" t="s">
        <v>6886</v>
      </c>
      <c r="K24" s="13" t="s">
        <v>6910</v>
      </c>
      <c r="L24">
        <v>2.0333333333333332</v>
      </c>
      <c r="M24" s="13" t="s">
        <v>6993</v>
      </c>
      <c r="N24" s="13" t="s">
        <v>3189</v>
      </c>
      <c r="O24" s="13" t="s">
        <v>3190</v>
      </c>
      <c r="P24" s="13" t="s">
        <v>6</v>
      </c>
      <c r="Q24">
        <v>1</v>
      </c>
      <c r="R24">
        <v>2020</v>
      </c>
      <c r="S24">
        <v>0</v>
      </c>
      <c r="T24" s="13" t="s">
        <v>6975</v>
      </c>
      <c r="U24">
        <v>3</v>
      </c>
      <c r="V24">
        <v>0</v>
      </c>
      <c r="W24">
        <v>1</v>
      </c>
      <c r="X24">
        <v>1066</v>
      </c>
    </row>
    <row r="25" spans="1:24" x14ac:dyDescent="0.3">
      <c r="A25">
        <v>13132619</v>
      </c>
      <c r="B25" t="s">
        <v>3230</v>
      </c>
      <c r="C25">
        <v>1</v>
      </c>
      <c r="D25">
        <v>2020</v>
      </c>
      <c r="E25" s="19">
        <v>43831</v>
      </c>
      <c r="F25" s="21">
        <v>168</v>
      </c>
      <c r="G25" s="21">
        <v>33.599999999999994</v>
      </c>
      <c r="H25">
        <v>134.4</v>
      </c>
      <c r="I25">
        <v>25.2</v>
      </c>
      <c r="J25" s="13" t="s">
        <v>6886</v>
      </c>
      <c r="K25" s="13" t="s">
        <v>6892</v>
      </c>
      <c r="M25" s="13" t="s">
        <v>6987</v>
      </c>
      <c r="N25" s="13" t="s">
        <v>3189</v>
      </c>
      <c r="O25" s="13" t="s">
        <v>3190</v>
      </c>
      <c r="P25" s="13" t="s">
        <v>6</v>
      </c>
      <c r="Q25">
        <v>1</v>
      </c>
      <c r="R25">
        <v>2020</v>
      </c>
      <c r="S25">
        <v>0</v>
      </c>
      <c r="T25" s="13" t="s">
        <v>6975</v>
      </c>
      <c r="U25">
        <v>4</v>
      </c>
      <c r="V25">
        <v>0</v>
      </c>
      <c r="W25">
        <v>1</v>
      </c>
      <c r="X25">
        <v>780</v>
      </c>
    </row>
    <row r="26" spans="1:24" x14ac:dyDescent="0.3">
      <c r="A26">
        <v>13132619</v>
      </c>
      <c r="B26" t="s">
        <v>3231</v>
      </c>
      <c r="C26">
        <v>11</v>
      </c>
      <c r="D26">
        <v>2020</v>
      </c>
      <c r="E26" s="19">
        <v>44136</v>
      </c>
      <c r="F26" s="21">
        <v>210</v>
      </c>
      <c r="G26" s="21">
        <v>0</v>
      </c>
      <c r="H26">
        <v>210</v>
      </c>
      <c r="I26">
        <v>37.799999999999997</v>
      </c>
      <c r="J26" s="13" t="s">
        <v>6890</v>
      </c>
      <c r="K26" s="13" t="s">
        <v>6911</v>
      </c>
      <c r="L26">
        <v>10.166666666666666</v>
      </c>
      <c r="M26" s="13" t="s">
        <v>6997</v>
      </c>
      <c r="N26" s="13" t="s">
        <v>3189</v>
      </c>
      <c r="O26" s="13" t="s">
        <v>3190</v>
      </c>
      <c r="P26" s="13" t="s">
        <v>6</v>
      </c>
      <c r="Q26">
        <v>1</v>
      </c>
      <c r="R26">
        <v>2020</v>
      </c>
      <c r="S26">
        <v>0</v>
      </c>
      <c r="T26" s="13" t="s">
        <v>6975</v>
      </c>
      <c r="U26">
        <v>4</v>
      </c>
      <c r="V26">
        <v>0</v>
      </c>
      <c r="W26">
        <v>1</v>
      </c>
      <c r="X26">
        <v>780</v>
      </c>
    </row>
    <row r="27" spans="1:24" x14ac:dyDescent="0.3">
      <c r="A27">
        <v>13132619</v>
      </c>
      <c r="B27" t="s">
        <v>3232</v>
      </c>
      <c r="C27">
        <v>10</v>
      </c>
      <c r="D27">
        <v>2020</v>
      </c>
      <c r="E27" s="19">
        <v>44105</v>
      </c>
      <c r="F27" s="21">
        <v>210</v>
      </c>
      <c r="G27" s="21">
        <v>0</v>
      </c>
      <c r="H27">
        <v>210</v>
      </c>
      <c r="I27">
        <v>37.799999999999997</v>
      </c>
      <c r="J27" s="13" t="s">
        <v>6890</v>
      </c>
      <c r="K27" s="13" t="s">
        <v>6911</v>
      </c>
      <c r="L27">
        <v>1.0333333333333334</v>
      </c>
      <c r="M27" s="13" t="s">
        <v>6996</v>
      </c>
      <c r="N27" s="13" t="s">
        <v>3189</v>
      </c>
      <c r="O27" s="13" t="s">
        <v>3190</v>
      </c>
      <c r="P27" s="13" t="s">
        <v>6</v>
      </c>
      <c r="Q27">
        <v>1</v>
      </c>
      <c r="R27">
        <v>2020</v>
      </c>
      <c r="S27">
        <v>0</v>
      </c>
      <c r="T27" s="13" t="s">
        <v>6975</v>
      </c>
      <c r="U27">
        <v>4</v>
      </c>
      <c r="V27">
        <v>0</v>
      </c>
      <c r="W27">
        <v>1</v>
      </c>
      <c r="X27">
        <v>780</v>
      </c>
    </row>
    <row r="28" spans="1:24" x14ac:dyDescent="0.3">
      <c r="A28">
        <v>13132619</v>
      </c>
      <c r="B28" t="s">
        <v>3233</v>
      </c>
      <c r="C28">
        <v>10</v>
      </c>
      <c r="D28">
        <v>2020</v>
      </c>
      <c r="E28" s="19">
        <v>44105</v>
      </c>
      <c r="F28" s="21">
        <v>192</v>
      </c>
      <c r="G28" s="21">
        <v>0</v>
      </c>
      <c r="H28">
        <v>192</v>
      </c>
      <c r="I28">
        <v>34.56</v>
      </c>
      <c r="J28" s="13" t="s">
        <v>6890</v>
      </c>
      <c r="K28" s="13" t="s">
        <v>6912</v>
      </c>
      <c r="L28">
        <v>0</v>
      </c>
      <c r="M28" s="13" t="s">
        <v>6996</v>
      </c>
      <c r="N28" s="13" t="s">
        <v>3189</v>
      </c>
      <c r="O28" s="13" t="s">
        <v>3190</v>
      </c>
      <c r="P28" s="13" t="s">
        <v>6</v>
      </c>
      <c r="Q28">
        <v>1</v>
      </c>
      <c r="R28">
        <v>2020</v>
      </c>
      <c r="S28">
        <v>0</v>
      </c>
      <c r="T28" s="13" t="s">
        <v>6975</v>
      </c>
      <c r="U28">
        <v>4</v>
      </c>
      <c r="V28">
        <v>0</v>
      </c>
      <c r="W28">
        <v>1</v>
      </c>
      <c r="X28">
        <v>780</v>
      </c>
    </row>
    <row r="29" spans="1:24" x14ac:dyDescent="0.3">
      <c r="A29">
        <v>13132719</v>
      </c>
      <c r="B29" t="s">
        <v>3234</v>
      </c>
      <c r="C29">
        <v>1</v>
      </c>
      <c r="D29">
        <v>2020</v>
      </c>
      <c r="E29" s="19">
        <v>43831</v>
      </c>
      <c r="F29" s="21">
        <v>240</v>
      </c>
      <c r="G29" s="21">
        <v>48</v>
      </c>
      <c r="H29">
        <v>192</v>
      </c>
      <c r="I29">
        <v>43.199999999999996</v>
      </c>
      <c r="J29" s="13" t="s">
        <v>6890</v>
      </c>
      <c r="K29" s="13" t="s">
        <v>6894</v>
      </c>
      <c r="M29" s="13" t="s">
        <v>6987</v>
      </c>
      <c r="N29" s="13" t="s">
        <v>3189</v>
      </c>
      <c r="O29" s="13" t="s">
        <v>3190</v>
      </c>
      <c r="P29" s="13" t="s">
        <v>3200</v>
      </c>
      <c r="Q29">
        <v>1</v>
      </c>
      <c r="R29">
        <v>2020</v>
      </c>
      <c r="S29">
        <v>1</v>
      </c>
      <c r="T29" s="13" t="s">
        <v>6975</v>
      </c>
      <c r="U29">
        <v>7</v>
      </c>
      <c r="V29">
        <v>0</v>
      </c>
      <c r="W29">
        <v>1</v>
      </c>
      <c r="X29">
        <v>1537</v>
      </c>
    </row>
    <row r="30" spans="1:24" x14ac:dyDescent="0.3">
      <c r="A30">
        <v>13132719</v>
      </c>
      <c r="B30" t="s">
        <v>3235</v>
      </c>
      <c r="C30">
        <v>9</v>
      </c>
      <c r="D30">
        <v>2020</v>
      </c>
      <c r="E30" s="19">
        <v>44075</v>
      </c>
      <c r="F30" s="21">
        <v>192</v>
      </c>
      <c r="G30" s="21">
        <v>0</v>
      </c>
      <c r="H30">
        <v>192</v>
      </c>
      <c r="I30">
        <v>34.56</v>
      </c>
      <c r="J30" s="13" t="s">
        <v>6890</v>
      </c>
      <c r="K30" s="13" t="s">
        <v>6912</v>
      </c>
      <c r="L30">
        <v>8.1333333333333329</v>
      </c>
      <c r="M30" s="13" t="s">
        <v>6995</v>
      </c>
      <c r="N30" s="13" t="s">
        <v>3189</v>
      </c>
      <c r="O30" s="13" t="s">
        <v>3190</v>
      </c>
      <c r="P30" s="13" t="s">
        <v>3200</v>
      </c>
      <c r="Q30">
        <v>1</v>
      </c>
      <c r="R30">
        <v>2020</v>
      </c>
      <c r="S30">
        <v>1</v>
      </c>
      <c r="T30" s="13" t="s">
        <v>6975</v>
      </c>
      <c r="U30">
        <v>7</v>
      </c>
      <c r="V30">
        <v>0</v>
      </c>
      <c r="W30">
        <v>1</v>
      </c>
      <c r="X30">
        <v>1537</v>
      </c>
    </row>
    <row r="31" spans="1:24" x14ac:dyDescent="0.3">
      <c r="A31">
        <v>13132719</v>
      </c>
      <c r="B31" t="s">
        <v>3236</v>
      </c>
      <c r="C31">
        <v>5</v>
      </c>
      <c r="D31">
        <v>2020</v>
      </c>
      <c r="E31" s="19">
        <v>43952</v>
      </c>
      <c r="F31" s="21">
        <v>240</v>
      </c>
      <c r="G31" s="21">
        <v>0</v>
      </c>
      <c r="H31">
        <v>240</v>
      </c>
      <c r="I31">
        <v>43.199999999999996</v>
      </c>
      <c r="J31" s="13" t="s">
        <v>6890</v>
      </c>
      <c r="K31" s="13" t="s">
        <v>6894</v>
      </c>
      <c r="L31">
        <v>4.0999999999999996</v>
      </c>
      <c r="M31" s="13" t="s">
        <v>6991</v>
      </c>
      <c r="N31" s="13" t="s">
        <v>3189</v>
      </c>
      <c r="O31" s="13" t="s">
        <v>3190</v>
      </c>
      <c r="P31" s="13" t="s">
        <v>3200</v>
      </c>
      <c r="Q31">
        <v>1</v>
      </c>
      <c r="R31">
        <v>2020</v>
      </c>
      <c r="S31">
        <v>1</v>
      </c>
      <c r="T31" s="13" t="s">
        <v>6975</v>
      </c>
      <c r="U31">
        <v>7</v>
      </c>
      <c r="V31">
        <v>0</v>
      </c>
      <c r="W31">
        <v>1</v>
      </c>
      <c r="X31">
        <v>1537</v>
      </c>
    </row>
    <row r="32" spans="1:24" x14ac:dyDescent="0.3">
      <c r="A32">
        <v>13132719</v>
      </c>
      <c r="B32" t="s">
        <v>3237</v>
      </c>
      <c r="C32">
        <v>7</v>
      </c>
      <c r="D32">
        <v>2020</v>
      </c>
      <c r="E32" s="19">
        <v>44013</v>
      </c>
      <c r="F32" s="21">
        <v>210</v>
      </c>
      <c r="G32" s="21">
        <v>0</v>
      </c>
      <c r="H32">
        <v>210</v>
      </c>
      <c r="I32">
        <v>37.799999999999997</v>
      </c>
      <c r="J32" s="13" t="s">
        <v>6890</v>
      </c>
      <c r="K32" s="13" t="s">
        <v>6911</v>
      </c>
      <c r="L32">
        <v>2.0333333333333332</v>
      </c>
      <c r="M32" s="13" t="s">
        <v>6993</v>
      </c>
      <c r="N32" s="13" t="s">
        <v>3189</v>
      </c>
      <c r="O32" s="13" t="s">
        <v>3190</v>
      </c>
      <c r="P32" s="13" t="s">
        <v>3200</v>
      </c>
      <c r="Q32">
        <v>1</v>
      </c>
      <c r="R32">
        <v>2020</v>
      </c>
      <c r="S32">
        <v>1</v>
      </c>
      <c r="T32" s="13" t="s">
        <v>6975</v>
      </c>
      <c r="U32">
        <v>7</v>
      </c>
      <c r="V32">
        <v>0</v>
      </c>
      <c r="W32">
        <v>1</v>
      </c>
      <c r="X32">
        <v>1537</v>
      </c>
    </row>
    <row r="33" spans="1:24" x14ac:dyDescent="0.3">
      <c r="A33">
        <v>13132719</v>
      </c>
      <c r="B33" t="s">
        <v>3238</v>
      </c>
      <c r="C33">
        <v>7</v>
      </c>
      <c r="D33">
        <v>2020</v>
      </c>
      <c r="E33" s="19">
        <v>44013</v>
      </c>
      <c r="F33" s="21">
        <v>240</v>
      </c>
      <c r="G33" s="21">
        <v>0</v>
      </c>
      <c r="H33">
        <v>240</v>
      </c>
      <c r="I33">
        <v>43.199999999999996</v>
      </c>
      <c r="J33" s="13" t="s">
        <v>6890</v>
      </c>
      <c r="K33" s="13" t="s">
        <v>6894</v>
      </c>
      <c r="L33">
        <v>0</v>
      </c>
      <c r="M33" s="13" t="s">
        <v>6993</v>
      </c>
      <c r="N33" s="13" t="s">
        <v>3189</v>
      </c>
      <c r="O33" s="13" t="s">
        <v>3190</v>
      </c>
      <c r="P33" s="13" t="s">
        <v>3200</v>
      </c>
      <c r="Q33">
        <v>1</v>
      </c>
      <c r="R33">
        <v>2020</v>
      </c>
      <c r="S33">
        <v>1</v>
      </c>
      <c r="T33" s="13" t="s">
        <v>6975</v>
      </c>
      <c r="U33">
        <v>7</v>
      </c>
      <c r="V33">
        <v>0</v>
      </c>
      <c r="W33">
        <v>1</v>
      </c>
      <c r="X33">
        <v>1537</v>
      </c>
    </row>
    <row r="34" spans="1:24" x14ac:dyDescent="0.3">
      <c r="A34">
        <v>13132719</v>
      </c>
      <c r="B34" t="s">
        <v>3239</v>
      </c>
      <c r="C34">
        <v>7</v>
      </c>
      <c r="D34">
        <v>2020</v>
      </c>
      <c r="E34" s="19">
        <v>44013</v>
      </c>
      <c r="F34" s="21">
        <v>210</v>
      </c>
      <c r="G34" s="21">
        <v>0</v>
      </c>
      <c r="H34">
        <v>210</v>
      </c>
      <c r="I34">
        <v>37.799999999999997</v>
      </c>
      <c r="J34" s="13" t="s">
        <v>6890</v>
      </c>
      <c r="K34" s="13" t="s">
        <v>6911</v>
      </c>
      <c r="L34">
        <v>0</v>
      </c>
      <c r="M34" s="13" t="s">
        <v>6993</v>
      </c>
      <c r="N34" s="13" t="s">
        <v>3189</v>
      </c>
      <c r="O34" s="13" t="s">
        <v>3190</v>
      </c>
      <c r="P34" s="13" t="s">
        <v>3200</v>
      </c>
      <c r="Q34">
        <v>1</v>
      </c>
      <c r="R34">
        <v>2020</v>
      </c>
      <c r="S34">
        <v>1</v>
      </c>
      <c r="T34" s="13" t="s">
        <v>6975</v>
      </c>
      <c r="U34">
        <v>7</v>
      </c>
      <c r="V34">
        <v>0</v>
      </c>
      <c r="W34">
        <v>1</v>
      </c>
      <c r="X34">
        <v>1537</v>
      </c>
    </row>
    <row r="35" spans="1:24" x14ac:dyDescent="0.3">
      <c r="A35">
        <v>13132719</v>
      </c>
      <c r="B35" t="s">
        <v>3240</v>
      </c>
      <c r="C35">
        <v>10</v>
      </c>
      <c r="D35">
        <v>2020</v>
      </c>
      <c r="E35" s="19">
        <v>44105</v>
      </c>
      <c r="F35" s="21">
        <v>205</v>
      </c>
      <c r="G35" s="21">
        <v>0</v>
      </c>
      <c r="H35">
        <v>205</v>
      </c>
      <c r="I35">
        <v>36.9</v>
      </c>
      <c r="J35" s="13" t="s">
        <v>6890</v>
      </c>
      <c r="K35" s="13" t="s">
        <v>6913</v>
      </c>
      <c r="L35">
        <v>3.0666666666666669</v>
      </c>
      <c r="M35" s="13" t="s">
        <v>6996</v>
      </c>
      <c r="N35" s="13" t="s">
        <v>3189</v>
      </c>
      <c r="O35" s="13" t="s">
        <v>3190</v>
      </c>
      <c r="P35" s="13" t="s">
        <v>3200</v>
      </c>
      <c r="Q35">
        <v>1</v>
      </c>
      <c r="R35">
        <v>2020</v>
      </c>
      <c r="S35">
        <v>1</v>
      </c>
      <c r="T35" s="13" t="s">
        <v>6975</v>
      </c>
      <c r="U35">
        <v>7</v>
      </c>
      <c r="V35">
        <v>0</v>
      </c>
      <c r="W35">
        <v>1</v>
      </c>
      <c r="X35">
        <v>1537</v>
      </c>
    </row>
    <row r="36" spans="1:24" x14ac:dyDescent="0.3">
      <c r="A36">
        <v>13132819</v>
      </c>
      <c r="B36" t="s">
        <v>3241</v>
      </c>
      <c r="C36">
        <v>1</v>
      </c>
      <c r="D36">
        <v>2020</v>
      </c>
      <c r="E36" s="19">
        <v>43831</v>
      </c>
      <c r="F36" s="21">
        <v>210</v>
      </c>
      <c r="G36" s="21">
        <v>42</v>
      </c>
      <c r="H36">
        <v>168</v>
      </c>
      <c r="I36">
        <v>37.799999999999997</v>
      </c>
      <c r="J36" s="13" t="s">
        <v>6890</v>
      </c>
      <c r="K36" s="13" t="s">
        <v>6911</v>
      </c>
      <c r="M36" s="13" t="s">
        <v>6987</v>
      </c>
      <c r="N36" s="13" t="s">
        <v>3189</v>
      </c>
      <c r="O36" s="13" t="s">
        <v>3190</v>
      </c>
      <c r="P36" s="13" t="s">
        <v>6</v>
      </c>
      <c r="Q36">
        <v>1</v>
      </c>
      <c r="R36">
        <v>2020</v>
      </c>
      <c r="S36">
        <v>0</v>
      </c>
      <c r="T36" s="13" t="s">
        <v>6975</v>
      </c>
      <c r="U36">
        <v>6</v>
      </c>
      <c r="V36">
        <v>0</v>
      </c>
      <c r="W36">
        <v>1</v>
      </c>
      <c r="X36">
        <v>1310</v>
      </c>
    </row>
    <row r="37" spans="1:24" x14ac:dyDescent="0.3">
      <c r="A37">
        <v>13132819</v>
      </c>
      <c r="B37" t="s">
        <v>3242</v>
      </c>
      <c r="C37">
        <v>8</v>
      </c>
      <c r="D37">
        <v>2020</v>
      </c>
      <c r="E37" s="19">
        <v>44044</v>
      </c>
      <c r="F37" s="21">
        <v>210</v>
      </c>
      <c r="G37" s="21">
        <v>0</v>
      </c>
      <c r="H37">
        <v>210</v>
      </c>
      <c r="I37">
        <v>37.799999999999997</v>
      </c>
      <c r="J37" s="13" t="s">
        <v>6890</v>
      </c>
      <c r="K37" s="13" t="s">
        <v>6911</v>
      </c>
      <c r="L37">
        <v>7.1</v>
      </c>
      <c r="M37" s="13" t="s">
        <v>6994</v>
      </c>
      <c r="N37" s="13" t="s">
        <v>3189</v>
      </c>
      <c r="O37" s="13" t="s">
        <v>3190</v>
      </c>
      <c r="P37" s="13" t="s">
        <v>6</v>
      </c>
      <c r="Q37">
        <v>1</v>
      </c>
      <c r="R37">
        <v>2020</v>
      </c>
      <c r="S37">
        <v>0</v>
      </c>
      <c r="T37" s="13" t="s">
        <v>6975</v>
      </c>
      <c r="U37">
        <v>6</v>
      </c>
      <c r="V37">
        <v>0</v>
      </c>
      <c r="W37">
        <v>1</v>
      </c>
      <c r="X37">
        <v>1310</v>
      </c>
    </row>
    <row r="38" spans="1:24" x14ac:dyDescent="0.3">
      <c r="A38">
        <v>13132819</v>
      </c>
      <c r="B38" t="s">
        <v>3243</v>
      </c>
      <c r="C38">
        <v>6</v>
      </c>
      <c r="D38">
        <v>2020</v>
      </c>
      <c r="E38" s="19">
        <v>43983</v>
      </c>
      <c r="F38" s="21">
        <v>220</v>
      </c>
      <c r="G38" s="21">
        <v>0</v>
      </c>
      <c r="H38">
        <v>220</v>
      </c>
      <c r="I38">
        <v>39.6</v>
      </c>
      <c r="J38" s="13" t="s">
        <v>6890</v>
      </c>
      <c r="K38" s="13" t="s">
        <v>6893</v>
      </c>
      <c r="L38">
        <v>2.0333333333333332</v>
      </c>
      <c r="M38" s="13" t="s">
        <v>6992</v>
      </c>
      <c r="N38" s="13" t="s">
        <v>3189</v>
      </c>
      <c r="O38" s="13" t="s">
        <v>3190</v>
      </c>
      <c r="P38" s="13" t="s">
        <v>6</v>
      </c>
      <c r="Q38">
        <v>1</v>
      </c>
      <c r="R38">
        <v>2020</v>
      </c>
      <c r="S38">
        <v>0</v>
      </c>
      <c r="T38" s="13" t="s">
        <v>6975</v>
      </c>
      <c r="U38">
        <v>6</v>
      </c>
      <c r="V38">
        <v>0</v>
      </c>
      <c r="W38">
        <v>1</v>
      </c>
      <c r="X38">
        <v>1310</v>
      </c>
    </row>
    <row r="39" spans="1:24" x14ac:dyDescent="0.3">
      <c r="A39">
        <v>13132819</v>
      </c>
      <c r="B39" t="s">
        <v>3244</v>
      </c>
      <c r="C39">
        <v>8</v>
      </c>
      <c r="D39">
        <v>2020</v>
      </c>
      <c r="E39" s="19">
        <v>44044</v>
      </c>
      <c r="F39" s="21">
        <v>220</v>
      </c>
      <c r="G39" s="21">
        <v>0</v>
      </c>
      <c r="H39">
        <v>220</v>
      </c>
      <c r="I39">
        <v>39.6</v>
      </c>
      <c r="J39" s="13" t="s">
        <v>6890</v>
      </c>
      <c r="K39" s="13" t="s">
        <v>6893</v>
      </c>
      <c r="L39">
        <v>2.0333333333333332</v>
      </c>
      <c r="M39" s="13" t="s">
        <v>6994</v>
      </c>
      <c r="N39" s="13" t="s">
        <v>3189</v>
      </c>
      <c r="O39" s="13" t="s">
        <v>3190</v>
      </c>
      <c r="P39" s="13" t="s">
        <v>6</v>
      </c>
      <c r="Q39">
        <v>1</v>
      </c>
      <c r="R39">
        <v>2020</v>
      </c>
      <c r="S39">
        <v>0</v>
      </c>
      <c r="T39" s="13" t="s">
        <v>6975</v>
      </c>
      <c r="U39">
        <v>6</v>
      </c>
      <c r="V39">
        <v>0</v>
      </c>
      <c r="W39">
        <v>1</v>
      </c>
      <c r="X39">
        <v>1310</v>
      </c>
    </row>
    <row r="40" spans="1:24" x14ac:dyDescent="0.3">
      <c r="A40">
        <v>13132819</v>
      </c>
      <c r="B40" t="s">
        <v>3245</v>
      </c>
      <c r="C40">
        <v>6</v>
      </c>
      <c r="D40">
        <v>2020</v>
      </c>
      <c r="E40" s="19">
        <v>43983</v>
      </c>
      <c r="F40" s="21">
        <v>240</v>
      </c>
      <c r="G40" s="21">
        <v>0</v>
      </c>
      <c r="H40">
        <v>240</v>
      </c>
      <c r="I40">
        <v>43.199999999999996</v>
      </c>
      <c r="J40" s="13" t="s">
        <v>6890</v>
      </c>
      <c r="K40" s="13" t="s">
        <v>6894</v>
      </c>
      <c r="L40">
        <v>2.0333333333333332</v>
      </c>
      <c r="M40" s="13" t="s">
        <v>6992</v>
      </c>
      <c r="N40" s="13" t="s">
        <v>3189</v>
      </c>
      <c r="O40" s="13" t="s">
        <v>3190</v>
      </c>
      <c r="P40" s="13" t="s">
        <v>6</v>
      </c>
      <c r="Q40">
        <v>1</v>
      </c>
      <c r="R40">
        <v>2020</v>
      </c>
      <c r="S40">
        <v>0</v>
      </c>
      <c r="T40" s="13" t="s">
        <v>6975</v>
      </c>
      <c r="U40">
        <v>6</v>
      </c>
      <c r="V40">
        <v>0</v>
      </c>
      <c r="W40">
        <v>1</v>
      </c>
      <c r="X40">
        <v>1310</v>
      </c>
    </row>
    <row r="41" spans="1:24" x14ac:dyDescent="0.3">
      <c r="A41">
        <v>13132819</v>
      </c>
      <c r="B41" t="s">
        <v>3246</v>
      </c>
      <c r="C41">
        <v>10</v>
      </c>
      <c r="D41">
        <v>2020</v>
      </c>
      <c r="E41" s="19">
        <v>44105</v>
      </c>
      <c r="F41" s="21">
        <v>210</v>
      </c>
      <c r="G41" s="21">
        <v>0</v>
      </c>
      <c r="H41">
        <v>210</v>
      </c>
      <c r="I41">
        <v>37.799999999999997</v>
      </c>
      <c r="J41" s="13" t="s">
        <v>6890</v>
      </c>
      <c r="K41" s="13" t="s">
        <v>6911</v>
      </c>
      <c r="L41">
        <v>4.0666666666666664</v>
      </c>
      <c r="M41" s="13" t="s">
        <v>6996</v>
      </c>
      <c r="N41" s="13" t="s">
        <v>3189</v>
      </c>
      <c r="O41" s="13" t="s">
        <v>3190</v>
      </c>
      <c r="P41" s="13" t="s">
        <v>6</v>
      </c>
      <c r="Q41">
        <v>1</v>
      </c>
      <c r="R41">
        <v>2020</v>
      </c>
      <c r="S41">
        <v>0</v>
      </c>
      <c r="T41" s="13" t="s">
        <v>6975</v>
      </c>
      <c r="U41">
        <v>6</v>
      </c>
      <c r="V41">
        <v>0</v>
      </c>
      <c r="W41">
        <v>1</v>
      </c>
      <c r="X41">
        <v>1310</v>
      </c>
    </row>
    <row r="42" spans="1:24" x14ac:dyDescent="0.3">
      <c r="A42">
        <v>13132919</v>
      </c>
      <c r="B42" t="s">
        <v>3247</v>
      </c>
      <c r="C42">
        <v>1</v>
      </c>
      <c r="D42">
        <v>2020</v>
      </c>
      <c r="E42" s="19">
        <v>43831</v>
      </c>
      <c r="F42" s="21">
        <v>240</v>
      </c>
      <c r="G42" s="21">
        <v>48</v>
      </c>
      <c r="H42">
        <v>192</v>
      </c>
      <c r="I42">
        <v>43.199999999999996</v>
      </c>
      <c r="J42" s="13" t="s">
        <v>6890</v>
      </c>
      <c r="K42" s="13" t="s">
        <v>6894</v>
      </c>
      <c r="M42" s="13" t="s">
        <v>6987</v>
      </c>
      <c r="N42" s="13" t="s">
        <v>3189</v>
      </c>
      <c r="O42" s="13" t="s">
        <v>3190</v>
      </c>
      <c r="P42" s="13" t="s">
        <v>3202</v>
      </c>
      <c r="Q42">
        <v>1</v>
      </c>
      <c r="R42">
        <v>2020</v>
      </c>
      <c r="S42">
        <v>1</v>
      </c>
      <c r="T42" s="13" t="s">
        <v>6975</v>
      </c>
      <c r="U42">
        <v>7</v>
      </c>
      <c r="V42">
        <v>0</v>
      </c>
      <c r="W42">
        <v>1</v>
      </c>
      <c r="X42">
        <v>1916</v>
      </c>
    </row>
    <row r="43" spans="1:24" x14ac:dyDescent="0.3">
      <c r="A43">
        <v>13132919</v>
      </c>
      <c r="B43" t="s">
        <v>3248</v>
      </c>
      <c r="C43">
        <v>4</v>
      </c>
      <c r="D43">
        <v>2020</v>
      </c>
      <c r="E43" s="19">
        <v>43922</v>
      </c>
      <c r="F43" s="21">
        <v>210</v>
      </c>
      <c r="G43" s="21">
        <v>31.5</v>
      </c>
      <c r="H43">
        <v>178.5</v>
      </c>
      <c r="I43">
        <v>37.799999999999997</v>
      </c>
      <c r="J43" s="13" t="s">
        <v>6890</v>
      </c>
      <c r="K43" s="13" t="s">
        <v>6911</v>
      </c>
      <c r="L43">
        <v>3.0333333333333332</v>
      </c>
      <c r="M43" s="13" t="s">
        <v>6990</v>
      </c>
      <c r="N43" s="13" t="s">
        <v>3189</v>
      </c>
      <c r="O43" s="13" t="s">
        <v>3190</v>
      </c>
      <c r="P43" s="13" t="s">
        <v>3202</v>
      </c>
      <c r="Q43">
        <v>1</v>
      </c>
      <c r="R43">
        <v>2020</v>
      </c>
      <c r="S43">
        <v>1</v>
      </c>
      <c r="T43" s="13" t="s">
        <v>6975</v>
      </c>
      <c r="U43">
        <v>7</v>
      </c>
      <c r="V43">
        <v>0</v>
      </c>
      <c r="W43">
        <v>1</v>
      </c>
      <c r="X43">
        <v>1916</v>
      </c>
    </row>
    <row r="44" spans="1:24" x14ac:dyDescent="0.3">
      <c r="A44">
        <v>13132919</v>
      </c>
      <c r="B44" t="s">
        <v>3249</v>
      </c>
      <c r="C44">
        <v>6</v>
      </c>
      <c r="D44">
        <v>2020</v>
      </c>
      <c r="E44" s="19">
        <v>43983</v>
      </c>
      <c r="F44" s="21">
        <v>313</v>
      </c>
      <c r="G44" s="21">
        <v>0</v>
      </c>
      <c r="H44">
        <v>313</v>
      </c>
      <c r="I44">
        <v>93.899999999999991</v>
      </c>
      <c r="J44" s="13" t="s">
        <v>6884</v>
      </c>
      <c r="K44" s="13" t="s">
        <v>6895</v>
      </c>
      <c r="L44">
        <v>2.0333333333333332</v>
      </c>
      <c r="M44" s="13" t="s">
        <v>6992</v>
      </c>
      <c r="N44" s="13" t="s">
        <v>3189</v>
      </c>
      <c r="O44" s="13" t="s">
        <v>3190</v>
      </c>
      <c r="P44" s="13" t="s">
        <v>3202</v>
      </c>
      <c r="Q44">
        <v>1</v>
      </c>
      <c r="R44">
        <v>2020</v>
      </c>
      <c r="S44">
        <v>1</v>
      </c>
      <c r="T44" s="13" t="s">
        <v>6975</v>
      </c>
      <c r="U44">
        <v>7</v>
      </c>
      <c r="V44">
        <v>0</v>
      </c>
      <c r="W44">
        <v>1</v>
      </c>
      <c r="X44">
        <v>1916</v>
      </c>
    </row>
    <row r="45" spans="1:24" x14ac:dyDescent="0.3">
      <c r="A45">
        <v>13132919</v>
      </c>
      <c r="B45" t="s">
        <v>3250</v>
      </c>
      <c r="C45">
        <v>7</v>
      </c>
      <c r="D45">
        <v>2020</v>
      </c>
      <c r="E45" s="19">
        <v>44013</v>
      </c>
      <c r="F45" s="21">
        <v>327</v>
      </c>
      <c r="G45" s="21">
        <v>0</v>
      </c>
      <c r="H45">
        <v>327</v>
      </c>
      <c r="I45">
        <v>94.83</v>
      </c>
      <c r="J45" s="13" t="s">
        <v>6884</v>
      </c>
      <c r="K45" s="13" t="s">
        <v>6914</v>
      </c>
      <c r="L45">
        <v>1</v>
      </c>
      <c r="M45" s="13" t="s">
        <v>6993</v>
      </c>
      <c r="N45" s="13" t="s">
        <v>3189</v>
      </c>
      <c r="O45" s="13" t="s">
        <v>3190</v>
      </c>
      <c r="P45" s="13" t="s">
        <v>3202</v>
      </c>
      <c r="Q45">
        <v>1</v>
      </c>
      <c r="R45">
        <v>2020</v>
      </c>
      <c r="S45">
        <v>1</v>
      </c>
      <c r="T45" s="13" t="s">
        <v>6975</v>
      </c>
      <c r="U45">
        <v>7</v>
      </c>
      <c r="V45">
        <v>0</v>
      </c>
      <c r="W45">
        <v>1</v>
      </c>
      <c r="X45">
        <v>1916</v>
      </c>
    </row>
    <row r="46" spans="1:24" x14ac:dyDescent="0.3">
      <c r="A46">
        <v>13132919</v>
      </c>
      <c r="B46" t="s">
        <v>3251</v>
      </c>
      <c r="C46">
        <v>7</v>
      </c>
      <c r="D46">
        <v>2020</v>
      </c>
      <c r="E46" s="19">
        <v>44013</v>
      </c>
      <c r="F46" s="21">
        <v>255</v>
      </c>
      <c r="G46" s="21">
        <v>0</v>
      </c>
      <c r="H46">
        <v>255</v>
      </c>
      <c r="I46">
        <v>66.3</v>
      </c>
      <c r="J46" s="13" t="s">
        <v>6884</v>
      </c>
      <c r="K46" s="13" t="s">
        <v>6915</v>
      </c>
      <c r="L46">
        <v>0</v>
      </c>
      <c r="M46" s="13" t="s">
        <v>6993</v>
      </c>
      <c r="N46" s="13" t="s">
        <v>3189</v>
      </c>
      <c r="O46" s="13" t="s">
        <v>3190</v>
      </c>
      <c r="P46" s="13" t="s">
        <v>3202</v>
      </c>
      <c r="Q46">
        <v>1</v>
      </c>
      <c r="R46">
        <v>2020</v>
      </c>
      <c r="S46">
        <v>1</v>
      </c>
      <c r="T46" s="13" t="s">
        <v>6975</v>
      </c>
      <c r="U46">
        <v>7</v>
      </c>
      <c r="V46">
        <v>0</v>
      </c>
      <c r="W46">
        <v>1</v>
      </c>
      <c r="X46">
        <v>1916</v>
      </c>
    </row>
    <row r="47" spans="1:24" x14ac:dyDescent="0.3">
      <c r="A47">
        <v>13132919</v>
      </c>
      <c r="B47" t="s">
        <v>3252</v>
      </c>
      <c r="C47">
        <v>9</v>
      </c>
      <c r="D47">
        <v>2020</v>
      </c>
      <c r="E47" s="19">
        <v>44075</v>
      </c>
      <c r="F47" s="21">
        <v>313</v>
      </c>
      <c r="G47" s="21">
        <v>0</v>
      </c>
      <c r="H47">
        <v>313</v>
      </c>
      <c r="I47">
        <v>93.899999999999991</v>
      </c>
      <c r="J47" s="13" t="s">
        <v>6884</v>
      </c>
      <c r="K47" s="13" t="s">
        <v>6895</v>
      </c>
      <c r="L47">
        <v>2.0666666666666669</v>
      </c>
      <c r="M47" s="13" t="s">
        <v>6995</v>
      </c>
      <c r="N47" s="13" t="s">
        <v>3189</v>
      </c>
      <c r="O47" s="13" t="s">
        <v>3190</v>
      </c>
      <c r="P47" s="13" t="s">
        <v>3202</v>
      </c>
      <c r="Q47">
        <v>1</v>
      </c>
      <c r="R47">
        <v>2020</v>
      </c>
      <c r="S47">
        <v>1</v>
      </c>
      <c r="T47" s="13" t="s">
        <v>6975</v>
      </c>
      <c r="U47">
        <v>7</v>
      </c>
      <c r="V47">
        <v>0</v>
      </c>
      <c r="W47">
        <v>1</v>
      </c>
      <c r="X47">
        <v>1916</v>
      </c>
    </row>
    <row r="48" spans="1:24" x14ac:dyDescent="0.3">
      <c r="A48">
        <v>13132919</v>
      </c>
      <c r="B48" t="s">
        <v>3253</v>
      </c>
      <c r="C48">
        <v>9</v>
      </c>
      <c r="D48">
        <v>2020</v>
      </c>
      <c r="E48" s="19">
        <v>44075</v>
      </c>
      <c r="F48" s="21">
        <v>258</v>
      </c>
      <c r="G48" s="21">
        <v>0</v>
      </c>
      <c r="H48">
        <v>258</v>
      </c>
      <c r="I48">
        <v>72.240000000000009</v>
      </c>
      <c r="J48" s="13" t="s">
        <v>6884</v>
      </c>
      <c r="K48" s="13" t="s">
        <v>6916</v>
      </c>
      <c r="L48">
        <v>0</v>
      </c>
      <c r="M48" s="13" t="s">
        <v>6995</v>
      </c>
      <c r="N48" s="13" t="s">
        <v>3189</v>
      </c>
      <c r="O48" s="13" t="s">
        <v>3190</v>
      </c>
      <c r="P48" s="13" t="s">
        <v>3202</v>
      </c>
      <c r="Q48">
        <v>1</v>
      </c>
      <c r="R48">
        <v>2020</v>
      </c>
      <c r="S48">
        <v>1</v>
      </c>
      <c r="T48" s="13" t="s">
        <v>6975</v>
      </c>
      <c r="U48">
        <v>7</v>
      </c>
      <c r="V48">
        <v>0</v>
      </c>
      <c r="W48">
        <v>1</v>
      </c>
      <c r="X48">
        <v>1916</v>
      </c>
    </row>
    <row r="49" spans="1:24" x14ac:dyDescent="0.3">
      <c r="A49">
        <v>13133019</v>
      </c>
      <c r="B49" t="s">
        <v>3254</v>
      </c>
      <c r="C49">
        <v>1</v>
      </c>
      <c r="D49">
        <v>2020</v>
      </c>
      <c r="E49" s="19">
        <v>43831</v>
      </c>
      <c r="F49" s="21">
        <v>440</v>
      </c>
      <c r="G49" s="21">
        <v>88</v>
      </c>
      <c r="H49">
        <v>352</v>
      </c>
      <c r="I49">
        <v>136.4</v>
      </c>
      <c r="J49" s="13" t="s">
        <v>6889</v>
      </c>
      <c r="K49" s="13" t="s">
        <v>6905</v>
      </c>
      <c r="M49" s="13" t="s">
        <v>6987</v>
      </c>
      <c r="N49" s="13" t="s">
        <v>3189</v>
      </c>
      <c r="O49" s="13" t="s">
        <v>3190</v>
      </c>
      <c r="P49" s="13" t="s">
        <v>6</v>
      </c>
      <c r="Q49">
        <v>1</v>
      </c>
      <c r="R49">
        <v>2020</v>
      </c>
      <c r="S49">
        <v>1</v>
      </c>
      <c r="T49" s="13" t="s">
        <v>6975</v>
      </c>
      <c r="U49">
        <v>2</v>
      </c>
      <c r="V49">
        <v>0</v>
      </c>
      <c r="W49">
        <v>1</v>
      </c>
      <c r="X49">
        <v>724</v>
      </c>
    </row>
    <row r="50" spans="1:24" x14ac:dyDescent="0.3">
      <c r="A50">
        <v>13133019</v>
      </c>
      <c r="B50" t="s">
        <v>3255</v>
      </c>
      <c r="C50">
        <v>4</v>
      </c>
      <c r="D50">
        <v>2020</v>
      </c>
      <c r="E50" s="19">
        <v>43922</v>
      </c>
      <c r="F50" s="21">
        <v>284</v>
      </c>
      <c r="G50" s="21">
        <v>42.599999999999994</v>
      </c>
      <c r="H50">
        <v>241.4</v>
      </c>
      <c r="I50">
        <v>76.680000000000007</v>
      </c>
      <c r="J50" s="13" t="s">
        <v>6885</v>
      </c>
      <c r="K50" s="13" t="s">
        <v>6917</v>
      </c>
      <c r="L50">
        <v>3.0333333333333332</v>
      </c>
      <c r="M50" s="13" t="s">
        <v>6990</v>
      </c>
      <c r="N50" s="13" t="s">
        <v>3189</v>
      </c>
      <c r="O50" s="13" t="s">
        <v>3190</v>
      </c>
      <c r="P50" s="13" t="s">
        <v>6</v>
      </c>
      <c r="Q50">
        <v>1</v>
      </c>
      <c r="R50">
        <v>2020</v>
      </c>
      <c r="S50">
        <v>1</v>
      </c>
      <c r="T50" s="13" t="s">
        <v>6975</v>
      </c>
      <c r="U50">
        <v>2</v>
      </c>
      <c r="V50">
        <v>0</v>
      </c>
      <c r="W50">
        <v>1</v>
      </c>
      <c r="X50">
        <v>724</v>
      </c>
    </row>
    <row r="51" spans="1:24" x14ac:dyDescent="0.3">
      <c r="A51">
        <v>13133119</v>
      </c>
      <c r="B51" t="s">
        <v>3256</v>
      </c>
      <c r="C51">
        <v>1</v>
      </c>
      <c r="D51">
        <v>2020</v>
      </c>
      <c r="E51" s="19">
        <v>43831</v>
      </c>
      <c r="F51" s="21">
        <v>383</v>
      </c>
      <c r="G51" s="21">
        <v>76.599999999999966</v>
      </c>
      <c r="H51">
        <v>306.40000000000003</v>
      </c>
      <c r="I51">
        <v>122.56</v>
      </c>
      <c r="J51" s="13" t="s">
        <v>6887</v>
      </c>
      <c r="K51" s="13" t="s">
        <v>6909</v>
      </c>
      <c r="M51" s="13" t="s">
        <v>6987</v>
      </c>
      <c r="N51" s="13" t="s">
        <v>3189</v>
      </c>
      <c r="O51" s="13" t="s">
        <v>3190</v>
      </c>
      <c r="P51" s="13" t="s">
        <v>3201</v>
      </c>
      <c r="Q51">
        <v>1</v>
      </c>
      <c r="R51">
        <v>2020</v>
      </c>
      <c r="S51">
        <v>0</v>
      </c>
      <c r="T51" s="13" t="s">
        <v>6975</v>
      </c>
      <c r="U51">
        <v>1</v>
      </c>
      <c r="V51">
        <v>1</v>
      </c>
      <c r="W51">
        <v>0</v>
      </c>
      <c r="X51">
        <v>383</v>
      </c>
    </row>
    <row r="52" spans="1:24" x14ac:dyDescent="0.3">
      <c r="A52">
        <v>13133219</v>
      </c>
      <c r="B52" t="s">
        <v>3257</v>
      </c>
      <c r="C52">
        <v>1</v>
      </c>
      <c r="D52">
        <v>2020</v>
      </c>
      <c r="E52" s="19">
        <v>43831</v>
      </c>
      <c r="F52" s="21">
        <v>447</v>
      </c>
      <c r="G52" s="21">
        <v>89.399999999999977</v>
      </c>
      <c r="H52">
        <v>357.6</v>
      </c>
      <c r="I52">
        <v>156.44999999999999</v>
      </c>
      <c r="J52" s="13" t="s">
        <v>6887</v>
      </c>
      <c r="K52" s="13" t="s">
        <v>6891</v>
      </c>
      <c r="M52" s="13" t="s">
        <v>6987</v>
      </c>
      <c r="N52" s="13" t="s">
        <v>3189</v>
      </c>
      <c r="O52" s="13" t="s">
        <v>3190</v>
      </c>
      <c r="P52" s="13" t="s">
        <v>6</v>
      </c>
      <c r="Q52">
        <v>1</v>
      </c>
      <c r="R52">
        <v>2020</v>
      </c>
      <c r="S52">
        <v>1</v>
      </c>
      <c r="T52" s="13" t="s">
        <v>6975</v>
      </c>
      <c r="U52">
        <v>1</v>
      </c>
      <c r="V52">
        <v>1</v>
      </c>
      <c r="W52">
        <v>0</v>
      </c>
      <c r="X52">
        <v>447</v>
      </c>
    </row>
    <row r="53" spans="1:24" x14ac:dyDescent="0.3">
      <c r="A53">
        <v>13133319</v>
      </c>
      <c r="B53" t="s">
        <v>3258</v>
      </c>
      <c r="C53">
        <v>1</v>
      </c>
      <c r="D53">
        <v>2020</v>
      </c>
      <c r="E53" s="19">
        <v>43831</v>
      </c>
      <c r="F53" s="21">
        <v>345</v>
      </c>
      <c r="G53" s="21">
        <v>69</v>
      </c>
      <c r="H53">
        <v>276</v>
      </c>
      <c r="I53">
        <v>106.95</v>
      </c>
      <c r="J53" s="13" t="s">
        <v>6887</v>
      </c>
      <c r="K53" s="13" t="s">
        <v>6918</v>
      </c>
      <c r="M53" s="13" t="s">
        <v>6987</v>
      </c>
      <c r="N53" s="13" t="s">
        <v>3189</v>
      </c>
      <c r="O53" s="13" t="s">
        <v>3190</v>
      </c>
      <c r="P53" s="13" t="s">
        <v>3200</v>
      </c>
      <c r="Q53">
        <v>1</v>
      </c>
      <c r="R53">
        <v>2020</v>
      </c>
      <c r="S53">
        <v>0</v>
      </c>
      <c r="T53" s="13" t="s">
        <v>6975</v>
      </c>
      <c r="U53">
        <v>6</v>
      </c>
      <c r="V53">
        <v>0</v>
      </c>
      <c r="W53">
        <v>1</v>
      </c>
      <c r="X53">
        <v>1444</v>
      </c>
    </row>
    <row r="54" spans="1:24" x14ac:dyDescent="0.3">
      <c r="A54">
        <v>13133319</v>
      </c>
      <c r="B54" t="s">
        <v>3259</v>
      </c>
      <c r="C54">
        <v>2</v>
      </c>
      <c r="D54">
        <v>2020</v>
      </c>
      <c r="E54" s="19">
        <v>43862</v>
      </c>
      <c r="F54" s="21">
        <v>447</v>
      </c>
      <c r="G54" s="21">
        <v>0</v>
      </c>
      <c r="H54">
        <v>447</v>
      </c>
      <c r="I54">
        <v>156.44999999999999</v>
      </c>
      <c r="J54" s="13" t="s">
        <v>6887</v>
      </c>
      <c r="K54" s="13" t="s">
        <v>6891</v>
      </c>
      <c r="L54">
        <v>1.0333333333333334</v>
      </c>
      <c r="M54" s="13" t="s">
        <v>6988</v>
      </c>
      <c r="N54" s="13" t="s">
        <v>3189</v>
      </c>
      <c r="O54" s="13" t="s">
        <v>3190</v>
      </c>
      <c r="P54" s="13" t="s">
        <v>3200</v>
      </c>
      <c r="Q54">
        <v>1</v>
      </c>
      <c r="R54">
        <v>2020</v>
      </c>
      <c r="S54">
        <v>0</v>
      </c>
      <c r="T54" s="13" t="s">
        <v>6975</v>
      </c>
      <c r="U54">
        <v>6</v>
      </c>
      <c r="V54">
        <v>0</v>
      </c>
      <c r="W54">
        <v>1</v>
      </c>
      <c r="X54">
        <v>1444</v>
      </c>
    </row>
    <row r="55" spans="1:24" x14ac:dyDescent="0.3">
      <c r="A55">
        <v>13133319</v>
      </c>
      <c r="B55" t="s">
        <v>3260</v>
      </c>
      <c r="C55">
        <v>6</v>
      </c>
      <c r="D55">
        <v>2020</v>
      </c>
      <c r="E55" s="19">
        <v>43983</v>
      </c>
      <c r="F55" s="21">
        <v>144</v>
      </c>
      <c r="G55" s="21">
        <v>0</v>
      </c>
      <c r="H55">
        <v>144</v>
      </c>
      <c r="I55">
        <v>66.240000000000009</v>
      </c>
      <c r="J55" s="13" t="s">
        <v>6886</v>
      </c>
      <c r="K55" s="13" t="s">
        <v>6919</v>
      </c>
      <c r="L55">
        <v>4.0333333333333332</v>
      </c>
      <c r="M55" s="13" t="s">
        <v>6992</v>
      </c>
      <c r="N55" s="13" t="s">
        <v>3189</v>
      </c>
      <c r="O55" s="13" t="s">
        <v>3190</v>
      </c>
      <c r="P55" s="13" t="s">
        <v>3200</v>
      </c>
      <c r="Q55">
        <v>1</v>
      </c>
      <c r="R55">
        <v>2020</v>
      </c>
      <c r="S55">
        <v>0</v>
      </c>
      <c r="T55" s="13" t="s">
        <v>6975</v>
      </c>
      <c r="U55">
        <v>6</v>
      </c>
      <c r="V55">
        <v>0</v>
      </c>
      <c r="W55">
        <v>1</v>
      </c>
      <c r="X55">
        <v>1444</v>
      </c>
    </row>
    <row r="56" spans="1:24" x14ac:dyDescent="0.3">
      <c r="A56">
        <v>13133319</v>
      </c>
      <c r="B56" t="s">
        <v>3261</v>
      </c>
      <c r="C56">
        <v>4</v>
      </c>
      <c r="D56">
        <v>2020</v>
      </c>
      <c r="E56" s="19">
        <v>43922</v>
      </c>
      <c r="F56" s="21">
        <v>168</v>
      </c>
      <c r="G56" s="21">
        <v>25.200000000000017</v>
      </c>
      <c r="H56">
        <v>142.79999999999998</v>
      </c>
      <c r="I56">
        <v>75.600000000000009</v>
      </c>
      <c r="J56" s="13" t="s">
        <v>6886</v>
      </c>
      <c r="K56" s="13" t="s">
        <v>6920</v>
      </c>
      <c r="L56">
        <v>2.0333333333333332</v>
      </c>
      <c r="M56" s="13" t="s">
        <v>6990</v>
      </c>
      <c r="N56" s="13" t="s">
        <v>3189</v>
      </c>
      <c r="O56" s="13" t="s">
        <v>3190</v>
      </c>
      <c r="P56" s="13" t="s">
        <v>3200</v>
      </c>
      <c r="Q56">
        <v>1</v>
      </c>
      <c r="R56">
        <v>2020</v>
      </c>
      <c r="S56">
        <v>0</v>
      </c>
      <c r="T56" s="13" t="s">
        <v>6975</v>
      </c>
      <c r="U56">
        <v>6</v>
      </c>
      <c r="V56">
        <v>0</v>
      </c>
      <c r="W56">
        <v>1</v>
      </c>
      <c r="X56">
        <v>1444</v>
      </c>
    </row>
    <row r="57" spans="1:24" x14ac:dyDescent="0.3">
      <c r="A57">
        <v>13133319</v>
      </c>
      <c r="B57" t="s">
        <v>3262</v>
      </c>
      <c r="C57">
        <v>5</v>
      </c>
      <c r="D57">
        <v>2020</v>
      </c>
      <c r="E57" s="19">
        <v>43952</v>
      </c>
      <c r="F57" s="21">
        <v>172</v>
      </c>
      <c r="G57" s="21">
        <v>0</v>
      </c>
      <c r="H57">
        <v>172</v>
      </c>
      <c r="I57">
        <v>65.36</v>
      </c>
      <c r="J57" s="13" t="s">
        <v>6886</v>
      </c>
      <c r="K57" s="13" t="s">
        <v>6910</v>
      </c>
      <c r="L57">
        <v>1</v>
      </c>
      <c r="M57" s="13" t="s">
        <v>6991</v>
      </c>
      <c r="N57" s="13" t="s">
        <v>3189</v>
      </c>
      <c r="O57" s="13" t="s">
        <v>3190</v>
      </c>
      <c r="P57" s="13" t="s">
        <v>3200</v>
      </c>
      <c r="Q57">
        <v>1</v>
      </c>
      <c r="R57">
        <v>2020</v>
      </c>
      <c r="S57">
        <v>0</v>
      </c>
      <c r="T57" s="13" t="s">
        <v>6975</v>
      </c>
      <c r="U57">
        <v>6</v>
      </c>
      <c r="V57">
        <v>0</v>
      </c>
      <c r="W57">
        <v>1</v>
      </c>
      <c r="X57">
        <v>1444</v>
      </c>
    </row>
    <row r="58" spans="1:24" x14ac:dyDescent="0.3">
      <c r="A58">
        <v>13133319</v>
      </c>
      <c r="B58" t="s">
        <v>3263</v>
      </c>
      <c r="C58">
        <v>5</v>
      </c>
      <c r="D58">
        <v>2020</v>
      </c>
      <c r="E58" s="19">
        <v>43952</v>
      </c>
      <c r="F58" s="21">
        <v>168</v>
      </c>
      <c r="G58" s="21">
        <v>0</v>
      </c>
      <c r="H58">
        <v>168</v>
      </c>
      <c r="I58">
        <v>75.600000000000009</v>
      </c>
      <c r="J58" s="13" t="s">
        <v>6886</v>
      </c>
      <c r="K58" s="13" t="s">
        <v>6920</v>
      </c>
      <c r="L58">
        <v>0</v>
      </c>
      <c r="M58" s="13" t="s">
        <v>6991</v>
      </c>
      <c r="N58" s="13" t="s">
        <v>3189</v>
      </c>
      <c r="O58" s="13" t="s">
        <v>3190</v>
      </c>
      <c r="P58" s="13" t="s">
        <v>3200</v>
      </c>
      <c r="Q58">
        <v>1</v>
      </c>
      <c r="R58">
        <v>2020</v>
      </c>
      <c r="S58">
        <v>0</v>
      </c>
      <c r="T58" s="13" t="s">
        <v>6975</v>
      </c>
      <c r="U58">
        <v>6</v>
      </c>
      <c r="V58">
        <v>0</v>
      </c>
      <c r="W58">
        <v>1</v>
      </c>
      <c r="X58">
        <v>1444</v>
      </c>
    </row>
    <row r="59" spans="1:24" x14ac:dyDescent="0.3">
      <c r="A59">
        <v>13133419</v>
      </c>
      <c r="B59" t="s">
        <v>3264</v>
      </c>
      <c r="C59">
        <v>1</v>
      </c>
      <c r="D59">
        <v>2020</v>
      </c>
      <c r="E59" s="19">
        <v>43831</v>
      </c>
      <c r="F59" s="21">
        <v>144</v>
      </c>
      <c r="G59" s="21">
        <v>28.799999999999997</v>
      </c>
      <c r="H59">
        <v>115.2</v>
      </c>
      <c r="I59">
        <v>66.240000000000009</v>
      </c>
      <c r="J59" s="13" t="s">
        <v>6886</v>
      </c>
      <c r="K59" s="13" t="s">
        <v>6919</v>
      </c>
      <c r="M59" s="13" t="s">
        <v>6987</v>
      </c>
      <c r="N59" s="13" t="s">
        <v>3189</v>
      </c>
      <c r="O59" s="13" t="s">
        <v>3190</v>
      </c>
      <c r="P59" s="13" t="s">
        <v>3202</v>
      </c>
      <c r="Q59">
        <v>1</v>
      </c>
      <c r="R59">
        <v>2020</v>
      </c>
      <c r="S59">
        <v>0</v>
      </c>
      <c r="T59" s="13" t="s">
        <v>6975</v>
      </c>
      <c r="U59">
        <v>1</v>
      </c>
      <c r="V59">
        <v>1</v>
      </c>
      <c r="W59">
        <v>0</v>
      </c>
      <c r="X59">
        <v>144</v>
      </c>
    </row>
    <row r="60" spans="1:24" x14ac:dyDescent="0.3">
      <c r="A60">
        <v>13133519</v>
      </c>
      <c r="B60" t="s">
        <v>3265</v>
      </c>
      <c r="C60">
        <v>1</v>
      </c>
      <c r="D60">
        <v>2020</v>
      </c>
      <c r="E60" s="19">
        <v>43831</v>
      </c>
      <c r="F60" s="21">
        <v>168</v>
      </c>
      <c r="G60" s="21">
        <v>33.599999999999994</v>
      </c>
      <c r="H60">
        <v>134.4</v>
      </c>
      <c r="I60">
        <v>75.600000000000009</v>
      </c>
      <c r="J60" s="13" t="s">
        <v>6886</v>
      </c>
      <c r="K60" s="13" t="s">
        <v>6920</v>
      </c>
      <c r="M60" s="13" t="s">
        <v>6987</v>
      </c>
      <c r="N60" s="13" t="s">
        <v>3189</v>
      </c>
      <c r="O60" s="13" t="s">
        <v>3190</v>
      </c>
      <c r="P60" s="13" t="s">
        <v>6</v>
      </c>
      <c r="Q60">
        <v>1</v>
      </c>
      <c r="R60">
        <v>2020</v>
      </c>
      <c r="S60">
        <v>0</v>
      </c>
      <c r="T60" s="13" t="s">
        <v>6975</v>
      </c>
      <c r="U60">
        <v>5</v>
      </c>
      <c r="V60">
        <v>0</v>
      </c>
      <c r="W60">
        <v>1</v>
      </c>
      <c r="X60">
        <v>977</v>
      </c>
    </row>
    <row r="61" spans="1:24" x14ac:dyDescent="0.3">
      <c r="A61">
        <v>13133519</v>
      </c>
      <c r="B61" t="s">
        <v>3266</v>
      </c>
      <c r="C61">
        <v>11</v>
      </c>
      <c r="D61">
        <v>2020</v>
      </c>
      <c r="E61" s="19">
        <v>44136</v>
      </c>
      <c r="F61" s="21">
        <v>172</v>
      </c>
      <c r="G61" s="21">
        <v>0</v>
      </c>
      <c r="H61">
        <v>172</v>
      </c>
      <c r="I61">
        <v>65.36</v>
      </c>
      <c r="J61" s="13" t="s">
        <v>6886</v>
      </c>
      <c r="K61" s="13" t="s">
        <v>6910</v>
      </c>
      <c r="L61">
        <v>10.166666666666666</v>
      </c>
      <c r="M61" s="13" t="s">
        <v>6997</v>
      </c>
      <c r="N61" s="13" t="s">
        <v>3189</v>
      </c>
      <c r="O61" s="13" t="s">
        <v>3190</v>
      </c>
      <c r="P61" s="13" t="s">
        <v>6</v>
      </c>
      <c r="Q61">
        <v>1</v>
      </c>
      <c r="R61">
        <v>2020</v>
      </c>
      <c r="S61">
        <v>0</v>
      </c>
      <c r="T61" s="13" t="s">
        <v>6975</v>
      </c>
      <c r="U61">
        <v>5</v>
      </c>
      <c r="V61">
        <v>0</v>
      </c>
      <c r="W61">
        <v>1</v>
      </c>
      <c r="X61">
        <v>977</v>
      </c>
    </row>
    <row r="62" spans="1:24" x14ac:dyDescent="0.3">
      <c r="A62">
        <v>13133519</v>
      </c>
      <c r="B62" t="s">
        <v>3267</v>
      </c>
      <c r="C62">
        <v>9</v>
      </c>
      <c r="D62">
        <v>2020</v>
      </c>
      <c r="E62" s="19">
        <v>44075</v>
      </c>
      <c r="F62" s="21">
        <v>205</v>
      </c>
      <c r="G62" s="21">
        <v>0</v>
      </c>
      <c r="H62">
        <v>205</v>
      </c>
      <c r="I62">
        <v>36.9</v>
      </c>
      <c r="J62" s="13" t="s">
        <v>6890</v>
      </c>
      <c r="K62" s="13" t="s">
        <v>6913</v>
      </c>
      <c r="L62">
        <v>2.0333333333333332</v>
      </c>
      <c r="M62" s="13" t="s">
        <v>6995</v>
      </c>
      <c r="N62" s="13" t="s">
        <v>3189</v>
      </c>
      <c r="O62" s="13" t="s">
        <v>3190</v>
      </c>
      <c r="P62" s="13" t="s">
        <v>6</v>
      </c>
      <c r="Q62">
        <v>1</v>
      </c>
      <c r="R62">
        <v>2020</v>
      </c>
      <c r="S62">
        <v>0</v>
      </c>
      <c r="T62" s="13" t="s">
        <v>6975</v>
      </c>
      <c r="U62">
        <v>5</v>
      </c>
      <c r="V62">
        <v>0</v>
      </c>
      <c r="W62">
        <v>1</v>
      </c>
      <c r="X62">
        <v>977</v>
      </c>
    </row>
    <row r="63" spans="1:24" x14ac:dyDescent="0.3">
      <c r="A63">
        <v>13133519</v>
      </c>
      <c r="B63" t="s">
        <v>3268</v>
      </c>
      <c r="C63">
        <v>9</v>
      </c>
      <c r="D63">
        <v>2020</v>
      </c>
      <c r="E63" s="19">
        <v>44075</v>
      </c>
      <c r="F63" s="21">
        <v>192</v>
      </c>
      <c r="G63" s="21">
        <v>0</v>
      </c>
      <c r="H63">
        <v>192</v>
      </c>
      <c r="I63">
        <v>34.56</v>
      </c>
      <c r="J63" s="13" t="s">
        <v>6890</v>
      </c>
      <c r="K63" s="13" t="s">
        <v>6912</v>
      </c>
      <c r="L63">
        <v>0</v>
      </c>
      <c r="M63" s="13" t="s">
        <v>6995</v>
      </c>
      <c r="N63" s="13" t="s">
        <v>3189</v>
      </c>
      <c r="O63" s="13" t="s">
        <v>3190</v>
      </c>
      <c r="P63" s="13" t="s">
        <v>6</v>
      </c>
      <c r="Q63">
        <v>1</v>
      </c>
      <c r="R63">
        <v>2020</v>
      </c>
      <c r="S63">
        <v>0</v>
      </c>
      <c r="T63" s="13" t="s">
        <v>6975</v>
      </c>
      <c r="U63">
        <v>5</v>
      </c>
      <c r="V63">
        <v>0</v>
      </c>
      <c r="W63">
        <v>1</v>
      </c>
      <c r="X63">
        <v>977</v>
      </c>
    </row>
    <row r="64" spans="1:24" x14ac:dyDescent="0.3">
      <c r="A64">
        <v>13133519</v>
      </c>
      <c r="B64" t="s">
        <v>3269</v>
      </c>
      <c r="C64">
        <v>9</v>
      </c>
      <c r="D64">
        <v>2020</v>
      </c>
      <c r="E64" s="19">
        <v>44075</v>
      </c>
      <c r="F64" s="21">
        <v>240</v>
      </c>
      <c r="G64" s="21">
        <v>0</v>
      </c>
      <c r="H64">
        <v>240</v>
      </c>
      <c r="I64">
        <v>43.199999999999996</v>
      </c>
      <c r="J64" s="13" t="s">
        <v>6890</v>
      </c>
      <c r="K64" s="13" t="s">
        <v>6894</v>
      </c>
      <c r="L64">
        <v>0</v>
      </c>
      <c r="M64" s="13" t="s">
        <v>6995</v>
      </c>
      <c r="N64" s="13" t="s">
        <v>3189</v>
      </c>
      <c r="O64" s="13" t="s">
        <v>3190</v>
      </c>
      <c r="P64" s="13" t="s">
        <v>6</v>
      </c>
      <c r="Q64">
        <v>1</v>
      </c>
      <c r="R64">
        <v>2020</v>
      </c>
      <c r="S64">
        <v>0</v>
      </c>
      <c r="T64" s="13" t="s">
        <v>6975</v>
      </c>
      <c r="U64">
        <v>5</v>
      </c>
      <c r="V64">
        <v>0</v>
      </c>
      <c r="W64">
        <v>1</v>
      </c>
      <c r="X64">
        <v>977</v>
      </c>
    </row>
    <row r="65" spans="1:24" x14ac:dyDescent="0.3">
      <c r="A65">
        <v>13133619</v>
      </c>
      <c r="B65" t="s">
        <v>3270</v>
      </c>
      <c r="C65">
        <v>1</v>
      </c>
      <c r="D65">
        <v>2020</v>
      </c>
      <c r="E65" s="19">
        <v>43831</v>
      </c>
      <c r="F65" s="21">
        <v>205</v>
      </c>
      <c r="G65" s="21">
        <v>41</v>
      </c>
      <c r="H65">
        <v>164</v>
      </c>
      <c r="I65">
        <v>36.9</v>
      </c>
      <c r="J65" s="13" t="s">
        <v>6890</v>
      </c>
      <c r="K65" s="13" t="s">
        <v>6913</v>
      </c>
      <c r="M65" s="13" t="s">
        <v>6987</v>
      </c>
      <c r="N65" s="13" t="s">
        <v>3189</v>
      </c>
      <c r="O65" s="13" t="s">
        <v>3190</v>
      </c>
      <c r="P65" s="13" t="s">
        <v>6</v>
      </c>
      <c r="Q65">
        <v>1</v>
      </c>
      <c r="R65">
        <v>2020</v>
      </c>
      <c r="S65">
        <v>1</v>
      </c>
      <c r="T65" s="13" t="s">
        <v>6975</v>
      </c>
      <c r="U65">
        <v>8</v>
      </c>
      <c r="V65">
        <v>0</v>
      </c>
      <c r="W65">
        <v>1</v>
      </c>
      <c r="X65">
        <v>1654</v>
      </c>
    </row>
    <row r="66" spans="1:24" x14ac:dyDescent="0.3">
      <c r="A66">
        <v>13133619</v>
      </c>
      <c r="B66" t="s">
        <v>3271</v>
      </c>
      <c r="C66">
        <v>4</v>
      </c>
      <c r="D66">
        <v>2020</v>
      </c>
      <c r="E66" s="19">
        <v>43922</v>
      </c>
      <c r="F66" s="21">
        <v>220</v>
      </c>
      <c r="G66" s="21">
        <v>33</v>
      </c>
      <c r="H66">
        <v>187</v>
      </c>
      <c r="I66">
        <v>39.6</v>
      </c>
      <c r="J66" s="13" t="s">
        <v>6890</v>
      </c>
      <c r="K66" s="13" t="s">
        <v>6893</v>
      </c>
      <c r="L66">
        <v>3.0333333333333332</v>
      </c>
      <c r="M66" s="13" t="s">
        <v>6990</v>
      </c>
      <c r="N66" s="13" t="s">
        <v>3189</v>
      </c>
      <c r="O66" s="13" t="s">
        <v>3190</v>
      </c>
      <c r="P66" s="13" t="s">
        <v>6</v>
      </c>
      <c r="Q66">
        <v>1</v>
      </c>
      <c r="R66">
        <v>2020</v>
      </c>
      <c r="S66">
        <v>1</v>
      </c>
      <c r="T66" s="13" t="s">
        <v>6975</v>
      </c>
      <c r="U66">
        <v>8</v>
      </c>
      <c r="V66">
        <v>0</v>
      </c>
      <c r="W66">
        <v>1</v>
      </c>
      <c r="X66">
        <v>1654</v>
      </c>
    </row>
    <row r="67" spans="1:24" x14ac:dyDescent="0.3">
      <c r="A67">
        <v>13133619</v>
      </c>
      <c r="B67" t="s">
        <v>3272</v>
      </c>
      <c r="C67">
        <v>4</v>
      </c>
      <c r="D67">
        <v>2020</v>
      </c>
      <c r="E67" s="19">
        <v>43922</v>
      </c>
      <c r="F67" s="21">
        <v>220</v>
      </c>
      <c r="G67" s="21">
        <v>33</v>
      </c>
      <c r="H67">
        <v>187</v>
      </c>
      <c r="I67">
        <v>39.6</v>
      </c>
      <c r="J67" s="13" t="s">
        <v>6890</v>
      </c>
      <c r="K67" s="13" t="s">
        <v>6893</v>
      </c>
      <c r="L67">
        <v>0</v>
      </c>
      <c r="M67" s="13" t="s">
        <v>6990</v>
      </c>
      <c r="N67" s="13" t="s">
        <v>3189</v>
      </c>
      <c r="O67" s="13" t="s">
        <v>3190</v>
      </c>
      <c r="P67" s="13" t="s">
        <v>6</v>
      </c>
      <c r="Q67">
        <v>1</v>
      </c>
      <c r="R67">
        <v>2020</v>
      </c>
      <c r="S67">
        <v>1</v>
      </c>
      <c r="T67" s="13" t="s">
        <v>6975</v>
      </c>
      <c r="U67">
        <v>8</v>
      </c>
      <c r="V67">
        <v>0</v>
      </c>
      <c r="W67">
        <v>1</v>
      </c>
      <c r="X67">
        <v>1654</v>
      </c>
    </row>
    <row r="68" spans="1:24" x14ac:dyDescent="0.3">
      <c r="A68">
        <v>13133619</v>
      </c>
      <c r="B68" t="s">
        <v>3273</v>
      </c>
      <c r="C68">
        <v>7</v>
      </c>
      <c r="D68">
        <v>2020</v>
      </c>
      <c r="E68" s="19">
        <v>44013</v>
      </c>
      <c r="F68" s="21">
        <v>192</v>
      </c>
      <c r="G68" s="21">
        <v>0</v>
      </c>
      <c r="H68">
        <v>192</v>
      </c>
      <c r="I68">
        <v>34.56</v>
      </c>
      <c r="J68" s="13" t="s">
        <v>6890</v>
      </c>
      <c r="K68" s="13" t="s">
        <v>6912</v>
      </c>
      <c r="L68">
        <v>3.0333333333333332</v>
      </c>
      <c r="M68" s="13" t="s">
        <v>6993</v>
      </c>
      <c r="N68" s="13" t="s">
        <v>3189</v>
      </c>
      <c r="O68" s="13" t="s">
        <v>3190</v>
      </c>
      <c r="P68" s="13" t="s">
        <v>6</v>
      </c>
      <c r="Q68">
        <v>1</v>
      </c>
      <c r="R68">
        <v>2020</v>
      </c>
      <c r="S68">
        <v>1</v>
      </c>
      <c r="T68" s="13" t="s">
        <v>6975</v>
      </c>
      <c r="U68">
        <v>8</v>
      </c>
      <c r="V68">
        <v>0</v>
      </c>
      <c r="W68">
        <v>1</v>
      </c>
      <c r="X68">
        <v>1654</v>
      </c>
    </row>
    <row r="69" spans="1:24" x14ac:dyDescent="0.3">
      <c r="A69">
        <v>13133619</v>
      </c>
      <c r="B69" t="s">
        <v>3274</v>
      </c>
      <c r="C69">
        <v>5</v>
      </c>
      <c r="D69">
        <v>2020</v>
      </c>
      <c r="E69" s="19">
        <v>43952</v>
      </c>
      <c r="F69" s="21">
        <v>192</v>
      </c>
      <c r="G69" s="21">
        <v>0</v>
      </c>
      <c r="H69">
        <v>192</v>
      </c>
      <c r="I69">
        <v>34.56</v>
      </c>
      <c r="J69" s="13" t="s">
        <v>6890</v>
      </c>
      <c r="K69" s="13" t="s">
        <v>6912</v>
      </c>
      <c r="L69">
        <v>2.0333333333333332</v>
      </c>
      <c r="M69" s="13" t="s">
        <v>6991</v>
      </c>
      <c r="N69" s="13" t="s">
        <v>3189</v>
      </c>
      <c r="O69" s="13" t="s">
        <v>3190</v>
      </c>
      <c r="P69" s="13" t="s">
        <v>6</v>
      </c>
      <c r="Q69">
        <v>1</v>
      </c>
      <c r="R69">
        <v>2020</v>
      </c>
      <c r="S69">
        <v>1</v>
      </c>
      <c r="T69" s="13" t="s">
        <v>6975</v>
      </c>
      <c r="U69">
        <v>8</v>
      </c>
      <c r="V69">
        <v>0</v>
      </c>
      <c r="W69">
        <v>1</v>
      </c>
      <c r="X69">
        <v>1654</v>
      </c>
    </row>
    <row r="70" spans="1:24" x14ac:dyDescent="0.3">
      <c r="A70">
        <v>13133619</v>
      </c>
      <c r="B70" t="s">
        <v>3275</v>
      </c>
      <c r="C70">
        <v>9</v>
      </c>
      <c r="D70">
        <v>2020</v>
      </c>
      <c r="E70" s="19">
        <v>44075</v>
      </c>
      <c r="F70" s="21">
        <v>205</v>
      </c>
      <c r="G70" s="21">
        <v>0</v>
      </c>
      <c r="H70">
        <v>205</v>
      </c>
      <c r="I70">
        <v>36.9</v>
      </c>
      <c r="J70" s="13" t="s">
        <v>6890</v>
      </c>
      <c r="K70" s="13" t="s">
        <v>6913</v>
      </c>
      <c r="L70">
        <v>4.0999999999999996</v>
      </c>
      <c r="M70" s="13" t="s">
        <v>6995</v>
      </c>
      <c r="N70" s="13" t="s">
        <v>3189</v>
      </c>
      <c r="O70" s="13" t="s">
        <v>3190</v>
      </c>
      <c r="P70" s="13" t="s">
        <v>6</v>
      </c>
      <c r="Q70">
        <v>1</v>
      </c>
      <c r="R70">
        <v>2020</v>
      </c>
      <c r="S70">
        <v>1</v>
      </c>
      <c r="T70" s="13" t="s">
        <v>6975</v>
      </c>
      <c r="U70">
        <v>8</v>
      </c>
      <c r="V70">
        <v>0</v>
      </c>
      <c r="W70">
        <v>1</v>
      </c>
      <c r="X70">
        <v>1654</v>
      </c>
    </row>
    <row r="71" spans="1:24" x14ac:dyDescent="0.3">
      <c r="A71">
        <v>13133619</v>
      </c>
      <c r="B71" t="s">
        <v>3276</v>
      </c>
      <c r="C71">
        <v>9</v>
      </c>
      <c r="D71">
        <v>2020</v>
      </c>
      <c r="E71" s="19">
        <v>44075</v>
      </c>
      <c r="F71" s="21">
        <v>210</v>
      </c>
      <c r="G71" s="21">
        <v>0</v>
      </c>
      <c r="H71">
        <v>210</v>
      </c>
      <c r="I71">
        <v>37.799999999999997</v>
      </c>
      <c r="J71" s="13" t="s">
        <v>6890</v>
      </c>
      <c r="K71" s="13" t="s">
        <v>6911</v>
      </c>
      <c r="L71">
        <v>0</v>
      </c>
      <c r="M71" s="13" t="s">
        <v>6995</v>
      </c>
      <c r="N71" s="13" t="s">
        <v>3189</v>
      </c>
      <c r="O71" s="13" t="s">
        <v>3190</v>
      </c>
      <c r="P71" s="13" t="s">
        <v>6</v>
      </c>
      <c r="Q71">
        <v>1</v>
      </c>
      <c r="R71">
        <v>2020</v>
      </c>
      <c r="S71">
        <v>1</v>
      </c>
      <c r="T71" s="13" t="s">
        <v>6975</v>
      </c>
      <c r="U71">
        <v>8</v>
      </c>
      <c r="V71">
        <v>0</v>
      </c>
      <c r="W71">
        <v>1</v>
      </c>
      <c r="X71">
        <v>1654</v>
      </c>
    </row>
    <row r="72" spans="1:24" x14ac:dyDescent="0.3">
      <c r="A72">
        <v>13133619</v>
      </c>
      <c r="B72" t="s">
        <v>3277</v>
      </c>
      <c r="C72">
        <v>8</v>
      </c>
      <c r="D72">
        <v>2020</v>
      </c>
      <c r="E72" s="19">
        <v>44044</v>
      </c>
      <c r="F72" s="21">
        <v>210</v>
      </c>
      <c r="G72" s="21">
        <v>0</v>
      </c>
      <c r="H72">
        <v>210</v>
      </c>
      <c r="I72">
        <v>37.799999999999997</v>
      </c>
      <c r="J72" s="13" t="s">
        <v>6890</v>
      </c>
      <c r="K72" s="13" t="s">
        <v>6911</v>
      </c>
      <c r="L72">
        <v>1.0333333333333334</v>
      </c>
      <c r="M72" s="13" t="s">
        <v>6994</v>
      </c>
      <c r="N72" s="13" t="s">
        <v>3189</v>
      </c>
      <c r="O72" s="13" t="s">
        <v>3190</v>
      </c>
      <c r="P72" s="13" t="s">
        <v>6</v>
      </c>
      <c r="Q72">
        <v>1</v>
      </c>
      <c r="R72">
        <v>2020</v>
      </c>
      <c r="S72">
        <v>1</v>
      </c>
      <c r="T72" s="13" t="s">
        <v>6975</v>
      </c>
      <c r="U72">
        <v>8</v>
      </c>
      <c r="V72">
        <v>0</v>
      </c>
      <c r="W72">
        <v>1</v>
      </c>
      <c r="X72">
        <v>1654</v>
      </c>
    </row>
    <row r="73" spans="1:24" x14ac:dyDescent="0.3">
      <c r="A73">
        <v>13133719</v>
      </c>
      <c r="B73" t="s">
        <v>3278</v>
      </c>
      <c r="C73">
        <v>1</v>
      </c>
      <c r="D73">
        <v>2020</v>
      </c>
      <c r="E73" s="19">
        <v>43831</v>
      </c>
      <c r="F73" s="21">
        <v>192</v>
      </c>
      <c r="G73" s="21">
        <v>38.399999999999977</v>
      </c>
      <c r="H73">
        <v>153.60000000000002</v>
      </c>
      <c r="I73">
        <v>34.56</v>
      </c>
      <c r="J73" s="13" t="s">
        <v>6890</v>
      </c>
      <c r="K73" s="13" t="s">
        <v>6912</v>
      </c>
      <c r="M73" s="13" t="s">
        <v>6987</v>
      </c>
      <c r="N73" s="13" t="s">
        <v>3189</v>
      </c>
      <c r="O73" s="13" t="s">
        <v>3190</v>
      </c>
      <c r="P73" s="13" t="s">
        <v>3201</v>
      </c>
      <c r="Q73">
        <v>1</v>
      </c>
      <c r="R73">
        <v>2020</v>
      </c>
      <c r="S73">
        <v>1</v>
      </c>
      <c r="T73" s="13" t="s">
        <v>6975</v>
      </c>
      <c r="U73">
        <v>8</v>
      </c>
      <c r="V73">
        <v>0</v>
      </c>
      <c r="W73">
        <v>1</v>
      </c>
      <c r="X73">
        <v>1679</v>
      </c>
    </row>
    <row r="74" spans="1:24" x14ac:dyDescent="0.3">
      <c r="A74">
        <v>13133719</v>
      </c>
      <c r="B74" t="s">
        <v>3279</v>
      </c>
      <c r="C74">
        <v>2</v>
      </c>
      <c r="D74">
        <v>2020</v>
      </c>
      <c r="E74" s="19">
        <v>43862</v>
      </c>
      <c r="F74" s="21">
        <v>205</v>
      </c>
      <c r="G74" s="21">
        <v>0</v>
      </c>
      <c r="H74">
        <v>205</v>
      </c>
      <c r="I74">
        <v>36.9</v>
      </c>
      <c r="J74" s="13" t="s">
        <v>6890</v>
      </c>
      <c r="K74" s="13" t="s">
        <v>6913</v>
      </c>
      <c r="L74">
        <v>1.0333333333333334</v>
      </c>
      <c r="M74" s="13" t="s">
        <v>6988</v>
      </c>
      <c r="N74" s="13" t="s">
        <v>3189</v>
      </c>
      <c r="O74" s="13" t="s">
        <v>3190</v>
      </c>
      <c r="P74" s="13" t="s">
        <v>3201</v>
      </c>
      <c r="Q74">
        <v>1</v>
      </c>
      <c r="R74">
        <v>2020</v>
      </c>
      <c r="S74">
        <v>1</v>
      </c>
      <c r="T74" s="13" t="s">
        <v>6975</v>
      </c>
      <c r="U74">
        <v>8</v>
      </c>
      <c r="V74">
        <v>0</v>
      </c>
      <c r="W74">
        <v>1</v>
      </c>
      <c r="X74">
        <v>1679</v>
      </c>
    </row>
    <row r="75" spans="1:24" x14ac:dyDescent="0.3">
      <c r="A75">
        <v>13133719</v>
      </c>
      <c r="B75" t="s">
        <v>3280</v>
      </c>
      <c r="C75">
        <v>3</v>
      </c>
      <c r="D75">
        <v>2020</v>
      </c>
      <c r="E75" s="19">
        <v>43891</v>
      </c>
      <c r="F75" s="21">
        <v>192</v>
      </c>
      <c r="G75" s="21">
        <v>0</v>
      </c>
      <c r="H75">
        <v>192</v>
      </c>
      <c r="I75">
        <v>34.56</v>
      </c>
      <c r="J75" s="13" t="s">
        <v>6890</v>
      </c>
      <c r="K75" s="13" t="s">
        <v>6912</v>
      </c>
      <c r="L75">
        <v>0.96666666666666667</v>
      </c>
      <c r="M75" s="13" t="s">
        <v>6989</v>
      </c>
      <c r="N75" s="13" t="s">
        <v>3189</v>
      </c>
      <c r="O75" s="13" t="s">
        <v>3190</v>
      </c>
      <c r="P75" s="13" t="s">
        <v>3201</v>
      </c>
      <c r="Q75">
        <v>1</v>
      </c>
      <c r="R75">
        <v>2020</v>
      </c>
      <c r="S75">
        <v>1</v>
      </c>
      <c r="T75" s="13" t="s">
        <v>6975</v>
      </c>
      <c r="U75">
        <v>8</v>
      </c>
      <c r="V75">
        <v>0</v>
      </c>
      <c r="W75">
        <v>1</v>
      </c>
      <c r="X75">
        <v>1679</v>
      </c>
    </row>
    <row r="76" spans="1:24" x14ac:dyDescent="0.3">
      <c r="A76">
        <v>13133719</v>
      </c>
      <c r="B76" t="s">
        <v>3281</v>
      </c>
      <c r="C76">
        <v>6</v>
      </c>
      <c r="D76">
        <v>2020</v>
      </c>
      <c r="E76" s="19">
        <v>43983</v>
      </c>
      <c r="F76" s="21">
        <v>220</v>
      </c>
      <c r="G76" s="21">
        <v>0</v>
      </c>
      <c r="H76">
        <v>220</v>
      </c>
      <c r="I76">
        <v>39.6</v>
      </c>
      <c r="J76" s="13" t="s">
        <v>6890</v>
      </c>
      <c r="K76" s="13" t="s">
        <v>6893</v>
      </c>
      <c r="L76">
        <v>3.0666666666666669</v>
      </c>
      <c r="M76" s="13" t="s">
        <v>6992</v>
      </c>
      <c r="N76" s="13" t="s">
        <v>3189</v>
      </c>
      <c r="O76" s="13" t="s">
        <v>3190</v>
      </c>
      <c r="P76" s="13" t="s">
        <v>3201</v>
      </c>
      <c r="Q76">
        <v>1</v>
      </c>
      <c r="R76">
        <v>2020</v>
      </c>
      <c r="S76">
        <v>1</v>
      </c>
      <c r="T76" s="13" t="s">
        <v>6975</v>
      </c>
      <c r="U76">
        <v>8</v>
      </c>
      <c r="V76">
        <v>0</v>
      </c>
      <c r="W76">
        <v>1</v>
      </c>
      <c r="X76">
        <v>1679</v>
      </c>
    </row>
    <row r="77" spans="1:24" x14ac:dyDescent="0.3">
      <c r="A77">
        <v>13133719</v>
      </c>
      <c r="B77" t="s">
        <v>3282</v>
      </c>
      <c r="C77">
        <v>4</v>
      </c>
      <c r="D77">
        <v>2020</v>
      </c>
      <c r="E77" s="19">
        <v>43922</v>
      </c>
      <c r="F77" s="21">
        <v>210</v>
      </c>
      <c r="G77" s="21">
        <v>31.5</v>
      </c>
      <c r="H77">
        <v>178.5</v>
      </c>
      <c r="I77">
        <v>37.799999999999997</v>
      </c>
      <c r="J77" s="13" t="s">
        <v>6890</v>
      </c>
      <c r="K77" s="13" t="s">
        <v>6911</v>
      </c>
      <c r="L77">
        <v>2.0333333333333332</v>
      </c>
      <c r="M77" s="13" t="s">
        <v>6990</v>
      </c>
      <c r="N77" s="13" t="s">
        <v>3189</v>
      </c>
      <c r="O77" s="13" t="s">
        <v>3190</v>
      </c>
      <c r="P77" s="13" t="s">
        <v>3201</v>
      </c>
      <c r="Q77">
        <v>1</v>
      </c>
      <c r="R77">
        <v>2020</v>
      </c>
      <c r="S77">
        <v>1</v>
      </c>
      <c r="T77" s="13" t="s">
        <v>6975</v>
      </c>
      <c r="U77">
        <v>8</v>
      </c>
      <c r="V77">
        <v>0</v>
      </c>
      <c r="W77">
        <v>1</v>
      </c>
      <c r="X77">
        <v>1679</v>
      </c>
    </row>
    <row r="78" spans="1:24" x14ac:dyDescent="0.3">
      <c r="A78">
        <v>13133719</v>
      </c>
      <c r="B78" t="s">
        <v>3283</v>
      </c>
      <c r="C78">
        <v>9</v>
      </c>
      <c r="D78">
        <v>2020</v>
      </c>
      <c r="E78" s="19">
        <v>44075</v>
      </c>
      <c r="F78" s="21">
        <v>240</v>
      </c>
      <c r="G78" s="21">
        <v>0</v>
      </c>
      <c r="H78">
        <v>240</v>
      </c>
      <c r="I78">
        <v>43.199999999999996</v>
      </c>
      <c r="J78" s="13" t="s">
        <v>6890</v>
      </c>
      <c r="K78" s="13" t="s">
        <v>6894</v>
      </c>
      <c r="L78">
        <v>5.0999999999999996</v>
      </c>
      <c r="M78" s="13" t="s">
        <v>6995</v>
      </c>
      <c r="N78" s="13" t="s">
        <v>3189</v>
      </c>
      <c r="O78" s="13" t="s">
        <v>3190</v>
      </c>
      <c r="P78" s="13" t="s">
        <v>3201</v>
      </c>
      <c r="Q78">
        <v>1</v>
      </c>
      <c r="R78">
        <v>2020</v>
      </c>
      <c r="S78">
        <v>1</v>
      </c>
      <c r="T78" s="13" t="s">
        <v>6975</v>
      </c>
      <c r="U78">
        <v>8</v>
      </c>
      <c r="V78">
        <v>0</v>
      </c>
      <c r="W78">
        <v>1</v>
      </c>
      <c r="X78">
        <v>1679</v>
      </c>
    </row>
    <row r="79" spans="1:24" x14ac:dyDescent="0.3">
      <c r="A79">
        <v>13133719</v>
      </c>
      <c r="B79" t="s">
        <v>3284</v>
      </c>
      <c r="C79">
        <v>6</v>
      </c>
      <c r="D79">
        <v>2020</v>
      </c>
      <c r="E79" s="19">
        <v>43983</v>
      </c>
      <c r="F79" s="21">
        <v>210</v>
      </c>
      <c r="G79" s="21">
        <v>0</v>
      </c>
      <c r="H79">
        <v>210</v>
      </c>
      <c r="I79">
        <v>37.799999999999997</v>
      </c>
      <c r="J79" s="13" t="s">
        <v>6890</v>
      </c>
      <c r="K79" s="13" t="s">
        <v>6911</v>
      </c>
      <c r="L79">
        <v>3.0666666666666669</v>
      </c>
      <c r="M79" s="13" t="s">
        <v>6992</v>
      </c>
      <c r="N79" s="13" t="s">
        <v>3189</v>
      </c>
      <c r="O79" s="13" t="s">
        <v>3190</v>
      </c>
      <c r="P79" s="13" t="s">
        <v>3201</v>
      </c>
      <c r="Q79">
        <v>1</v>
      </c>
      <c r="R79">
        <v>2020</v>
      </c>
      <c r="S79">
        <v>1</v>
      </c>
      <c r="T79" s="13" t="s">
        <v>6975</v>
      </c>
      <c r="U79">
        <v>8</v>
      </c>
      <c r="V79">
        <v>0</v>
      </c>
      <c r="W79">
        <v>1</v>
      </c>
      <c r="X79">
        <v>1679</v>
      </c>
    </row>
    <row r="80" spans="1:24" x14ac:dyDescent="0.3">
      <c r="A80">
        <v>13133719</v>
      </c>
      <c r="B80" t="s">
        <v>3285</v>
      </c>
      <c r="C80">
        <v>6</v>
      </c>
      <c r="D80">
        <v>2020</v>
      </c>
      <c r="E80" s="19">
        <v>43983</v>
      </c>
      <c r="F80" s="21">
        <v>210</v>
      </c>
      <c r="G80" s="21">
        <v>0</v>
      </c>
      <c r="H80">
        <v>210</v>
      </c>
      <c r="I80">
        <v>37.799999999999997</v>
      </c>
      <c r="J80" s="13" t="s">
        <v>6890</v>
      </c>
      <c r="K80" s="13" t="s">
        <v>6911</v>
      </c>
      <c r="L80">
        <v>0</v>
      </c>
      <c r="M80" s="13" t="s">
        <v>6992</v>
      </c>
      <c r="N80" s="13" t="s">
        <v>3189</v>
      </c>
      <c r="O80" s="13" t="s">
        <v>3190</v>
      </c>
      <c r="P80" s="13" t="s">
        <v>3201</v>
      </c>
      <c r="Q80">
        <v>1</v>
      </c>
      <c r="R80">
        <v>2020</v>
      </c>
      <c r="S80">
        <v>1</v>
      </c>
      <c r="T80" s="13" t="s">
        <v>6975</v>
      </c>
      <c r="U80">
        <v>8</v>
      </c>
      <c r="V80">
        <v>0</v>
      </c>
      <c r="W80">
        <v>1</v>
      </c>
      <c r="X80">
        <v>1679</v>
      </c>
    </row>
    <row r="81" spans="1:24" x14ac:dyDescent="0.3">
      <c r="A81">
        <v>13133819</v>
      </c>
      <c r="B81" t="s">
        <v>3286</v>
      </c>
      <c r="C81">
        <v>1</v>
      </c>
      <c r="D81">
        <v>2020</v>
      </c>
      <c r="E81" s="19">
        <v>43831</v>
      </c>
      <c r="F81" s="21">
        <v>205</v>
      </c>
      <c r="G81" s="21">
        <v>41</v>
      </c>
      <c r="H81">
        <v>164</v>
      </c>
      <c r="I81">
        <v>36.9</v>
      </c>
      <c r="J81" s="13" t="s">
        <v>6890</v>
      </c>
      <c r="K81" s="13" t="s">
        <v>6913</v>
      </c>
      <c r="M81" s="13" t="s">
        <v>6987</v>
      </c>
      <c r="N81" s="13" t="s">
        <v>3189</v>
      </c>
      <c r="O81" s="13" t="s">
        <v>3190</v>
      </c>
      <c r="P81" s="13" t="s">
        <v>3201</v>
      </c>
      <c r="Q81">
        <v>1</v>
      </c>
      <c r="R81">
        <v>2020</v>
      </c>
      <c r="S81">
        <v>1</v>
      </c>
      <c r="T81" s="13" t="s">
        <v>6975</v>
      </c>
      <c r="U81">
        <v>7</v>
      </c>
      <c r="V81">
        <v>0</v>
      </c>
      <c r="W81">
        <v>1</v>
      </c>
      <c r="X81">
        <v>1911</v>
      </c>
    </row>
    <row r="82" spans="1:24" x14ac:dyDescent="0.3">
      <c r="A82">
        <v>13133819</v>
      </c>
      <c r="B82" t="s">
        <v>3287</v>
      </c>
      <c r="C82">
        <v>4</v>
      </c>
      <c r="D82">
        <v>2020</v>
      </c>
      <c r="E82" s="19">
        <v>43922</v>
      </c>
      <c r="F82" s="21">
        <v>240</v>
      </c>
      <c r="G82" s="21">
        <v>36</v>
      </c>
      <c r="H82">
        <v>204</v>
      </c>
      <c r="I82">
        <v>43.199999999999996</v>
      </c>
      <c r="J82" s="13" t="s">
        <v>6890</v>
      </c>
      <c r="K82" s="13" t="s">
        <v>6894</v>
      </c>
      <c r="L82">
        <v>3.0333333333333332</v>
      </c>
      <c r="M82" s="13" t="s">
        <v>6990</v>
      </c>
      <c r="N82" s="13" t="s">
        <v>3189</v>
      </c>
      <c r="O82" s="13" t="s">
        <v>3190</v>
      </c>
      <c r="P82" s="13" t="s">
        <v>3201</v>
      </c>
      <c r="Q82">
        <v>1</v>
      </c>
      <c r="R82">
        <v>2020</v>
      </c>
      <c r="S82">
        <v>1</v>
      </c>
      <c r="T82" s="13" t="s">
        <v>6975</v>
      </c>
      <c r="U82">
        <v>7</v>
      </c>
      <c r="V82">
        <v>0</v>
      </c>
      <c r="W82">
        <v>1</v>
      </c>
      <c r="X82">
        <v>1911</v>
      </c>
    </row>
    <row r="83" spans="1:24" x14ac:dyDescent="0.3">
      <c r="A83">
        <v>13133819</v>
      </c>
      <c r="B83" t="s">
        <v>3288</v>
      </c>
      <c r="C83">
        <v>4</v>
      </c>
      <c r="D83">
        <v>2020</v>
      </c>
      <c r="E83" s="19">
        <v>43922</v>
      </c>
      <c r="F83" s="21">
        <v>255</v>
      </c>
      <c r="G83" s="21">
        <v>38.25</v>
      </c>
      <c r="H83">
        <v>216.75</v>
      </c>
      <c r="I83">
        <v>66.3</v>
      </c>
      <c r="J83" s="13" t="s">
        <v>6884</v>
      </c>
      <c r="K83" s="13" t="s">
        <v>6915</v>
      </c>
      <c r="L83">
        <v>0</v>
      </c>
      <c r="M83" s="13" t="s">
        <v>6990</v>
      </c>
      <c r="N83" s="13" t="s">
        <v>3189</v>
      </c>
      <c r="O83" s="13" t="s">
        <v>3190</v>
      </c>
      <c r="P83" s="13" t="s">
        <v>3201</v>
      </c>
      <c r="Q83">
        <v>1</v>
      </c>
      <c r="R83">
        <v>2020</v>
      </c>
      <c r="S83">
        <v>1</v>
      </c>
      <c r="T83" s="13" t="s">
        <v>6975</v>
      </c>
      <c r="U83">
        <v>7</v>
      </c>
      <c r="V83">
        <v>0</v>
      </c>
      <c r="W83">
        <v>1</v>
      </c>
      <c r="X83">
        <v>1911</v>
      </c>
    </row>
    <row r="84" spans="1:24" x14ac:dyDescent="0.3">
      <c r="A84">
        <v>13133819</v>
      </c>
      <c r="B84" t="s">
        <v>3289</v>
      </c>
      <c r="C84">
        <v>5</v>
      </c>
      <c r="D84">
        <v>2020</v>
      </c>
      <c r="E84" s="19">
        <v>43952</v>
      </c>
      <c r="F84" s="21">
        <v>313</v>
      </c>
      <c r="G84" s="21">
        <v>46.949999999999989</v>
      </c>
      <c r="H84">
        <v>266.05</v>
      </c>
      <c r="I84">
        <v>93.899999999999991</v>
      </c>
      <c r="J84" s="13" t="s">
        <v>6884</v>
      </c>
      <c r="K84" s="13" t="s">
        <v>6895</v>
      </c>
      <c r="L84">
        <v>1</v>
      </c>
      <c r="M84" s="13" t="s">
        <v>6991</v>
      </c>
      <c r="N84" s="13" t="s">
        <v>3189</v>
      </c>
      <c r="O84" s="13" t="s">
        <v>3190</v>
      </c>
      <c r="P84" s="13" t="s">
        <v>3201</v>
      </c>
      <c r="Q84">
        <v>1</v>
      </c>
      <c r="R84">
        <v>2020</v>
      </c>
      <c r="S84">
        <v>1</v>
      </c>
      <c r="T84" s="13" t="s">
        <v>6975</v>
      </c>
      <c r="U84">
        <v>7</v>
      </c>
      <c r="V84">
        <v>0</v>
      </c>
      <c r="W84">
        <v>1</v>
      </c>
      <c r="X84">
        <v>1911</v>
      </c>
    </row>
    <row r="85" spans="1:24" x14ac:dyDescent="0.3">
      <c r="A85">
        <v>13133819</v>
      </c>
      <c r="B85" t="s">
        <v>3290</v>
      </c>
      <c r="C85">
        <v>4</v>
      </c>
      <c r="D85">
        <v>2020</v>
      </c>
      <c r="E85" s="19">
        <v>43922</v>
      </c>
      <c r="F85" s="21">
        <v>258</v>
      </c>
      <c r="G85" s="21">
        <v>38.700000000000017</v>
      </c>
      <c r="H85">
        <v>219.29999999999998</v>
      </c>
      <c r="I85">
        <v>72.240000000000009</v>
      </c>
      <c r="J85" s="13" t="s">
        <v>6884</v>
      </c>
      <c r="K85" s="13" t="s">
        <v>6916</v>
      </c>
      <c r="L85">
        <v>1</v>
      </c>
      <c r="M85" s="13" t="s">
        <v>6990</v>
      </c>
      <c r="N85" s="13" t="s">
        <v>3189</v>
      </c>
      <c r="O85" s="13" t="s">
        <v>3190</v>
      </c>
      <c r="P85" s="13" t="s">
        <v>3201</v>
      </c>
      <c r="Q85">
        <v>1</v>
      </c>
      <c r="R85">
        <v>2020</v>
      </c>
      <c r="S85">
        <v>1</v>
      </c>
      <c r="T85" s="13" t="s">
        <v>6975</v>
      </c>
      <c r="U85">
        <v>7</v>
      </c>
      <c r="V85">
        <v>0</v>
      </c>
      <c r="W85">
        <v>1</v>
      </c>
      <c r="X85">
        <v>1911</v>
      </c>
    </row>
    <row r="86" spans="1:24" x14ac:dyDescent="0.3">
      <c r="A86">
        <v>13133819</v>
      </c>
      <c r="B86" t="s">
        <v>3291</v>
      </c>
      <c r="C86">
        <v>5</v>
      </c>
      <c r="D86">
        <v>2020</v>
      </c>
      <c r="E86" s="19">
        <v>43952</v>
      </c>
      <c r="F86" s="21">
        <v>327</v>
      </c>
      <c r="G86" s="21">
        <v>0</v>
      </c>
      <c r="H86">
        <v>327</v>
      </c>
      <c r="I86">
        <v>94.83</v>
      </c>
      <c r="J86" s="13" t="s">
        <v>6884</v>
      </c>
      <c r="K86" s="13" t="s">
        <v>6914</v>
      </c>
      <c r="L86">
        <v>1</v>
      </c>
      <c r="M86" s="13" t="s">
        <v>6991</v>
      </c>
      <c r="N86" s="13" t="s">
        <v>3189</v>
      </c>
      <c r="O86" s="13" t="s">
        <v>3190</v>
      </c>
      <c r="P86" s="13" t="s">
        <v>3201</v>
      </c>
      <c r="Q86">
        <v>1</v>
      </c>
      <c r="R86">
        <v>2020</v>
      </c>
      <c r="S86">
        <v>1</v>
      </c>
      <c r="T86" s="13" t="s">
        <v>6975</v>
      </c>
      <c r="U86">
        <v>7</v>
      </c>
      <c r="V86">
        <v>0</v>
      </c>
      <c r="W86">
        <v>1</v>
      </c>
      <c r="X86">
        <v>1911</v>
      </c>
    </row>
    <row r="87" spans="1:24" x14ac:dyDescent="0.3">
      <c r="A87">
        <v>13133819</v>
      </c>
      <c r="B87" t="s">
        <v>3292</v>
      </c>
      <c r="C87">
        <v>4</v>
      </c>
      <c r="D87">
        <v>2020</v>
      </c>
      <c r="E87" s="19">
        <v>43922</v>
      </c>
      <c r="F87" s="21">
        <v>313</v>
      </c>
      <c r="G87" s="21">
        <v>46.949999999999989</v>
      </c>
      <c r="H87">
        <v>266.05</v>
      </c>
      <c r="I87">
        <v>93.899999999999991</v>
      </c>
      <c r="J87" s="13" t="s">
        <v>6884</v>
      </c>
      <c r="K87" s="13" t="s">
        <v>6895</v>
      </c>
      <c r="L87">
        <v>1</v>
      </c>
      <c r="M87" s="13" t="s">
        <v>6990</v>
      </c>
      <c r="N87" s="13" t="s">
        <v>3189</v>
      </c>
      <c r="O87" s="13" t="s">
        <v>3190</v>
      </c>
      <c r="P87" s="13" t="s">
        <v>3201</v>
      </c>
      <c r="Q87">
        <v>1</v>
      </c>
      <c r="R87">
        <v>2020</v>
      </c>
      <c r="S87">
        <v>1</v>
      </c>
      <c r="T87" s="13" t="s">
        <v>6975</v>
      </c>
      <c r="U87">
        <v>7</v>
      </c>
      <c r="V87">
        <v>0</v>
      </c>
      <c r="W87">
        <v>1</v>
      </c>
      <c r="X87">
        <v>1911</v>
      </c>
    </row>
    <row r="88" spans="1:24" x14ac:dyDescent="0.3">
      <c r="A88">
        <v>13133919</v>
      </c>
      <c r="B88" t="s">
        <v>3293</v>
      </c>
      <c r="C88">
        <v>1</v>
      </c>
      <c r="D88">
        <v>2020</v>
      </c>
      <c r="E88" s="19">
        <v>43831</v>
      </c>
      <c r="F88" s="21">
        <v>258</v>
      </c>
      <c r="G88" s="21">
        <v>51.599999999999994</v>
      </c>
      <c r="H88">
        <v>206.4</v>
      </c>
      <c r="I88">
        <v>72.240000000000009</v>
      </c>
      <c r="J88" s="13" t="s">
        <v>6884</v>
      </c>
      <c r="K88" s="13" t="s">
        <v>6916</v>
      </c>
      <c r="M88" s="13" t="s">
        <v>6987</v>
      </c>
      <c r="N88" s="13" t="s">
        <v>3189</v>
      </c>
      <c r="O88" s="13" t="s">
        <v>3190</v>
      </c>
      <c r="P88" s="13" t="s">
        <v>3201</v>
      </c>
      <c r="Q88">
        <v>1</v>
      </c>
      <c r="R88">
        <v>2020</v>
      </c>
      <c r="S88">
        <v>1</v>
      </c>
      <c r="T88" s="13" t="s">
        <v>6975</v>
      </c>
      <c r="U88">
        <v>1</v>
      </c>
      <c r="V88">
        <v>1</v>
      </c>
      <c r="W88">
        <v>0</v>
      </c>
      <c r="X88">
        <v>258</v>
      </c>
    </row>
    <row r="89" spans="1:24" x14ac:dyDescent="0.3">
      <c r="A89">
        <v>13134019</v>
      </c>
      <c r="B89" t="s">
        <v>3294</v>
      </c>
      <c r="C89">
        <v>1</v>
      </c>
      <c r="D89">
        <v>2020</v>
      </c>
      <c r="E89" s="19">
        <v>43831</v>
      </c>
      <c r="F89" s="21">
        <v>478</v>
      </c>
      <c r="G89" s="21">
        <v>95.599999999999966</v>
      </c>
      <c r="H89">
        <v>382.40000000000003</v>
      </c>
      <c r="I89">
        <v>119.5</v>
      </c>
      <c r="J89" s="13" t="s">
        <v>6889</v>
      </c>
      <c r="K89" s="13" t="s">
        <v>6921</v>
      </c>
      <c r="M89" s="13" t="s">
        <v>6987</v>
      </c>
      <c r="N89" s="13" t="s">
        <v>3189</v>
      </c>
      <c r="O89" s="13" t="s">
        <v>3190</v>
      </c>
      <c r="P89" s="13" t="s">
        <v>3202</v>
      </c>
      <c r="Q89">
        <v>1</v>
      </c>
      <c r="R89">
        <v>2020</v>
      </c>
      <c r="S89">
        <v>0</v>
      </c>
      <c r="T89" s="13" t="s">
        <v>6975</v>
      </c>
      <c r="U89">
        <v>10</v>
      </c>
      <c r="V89">
        <v>0</v>
      </c>
      <c r="W89">
        <v>1</v>
      </c>
      <c r="X89">
        <v>3887</v>
      </c>
    </row>
    <row r="90" spans="1:24" x14ac:dyDescent="0.3">
      <c r="A90">
        <v>13134019</v>
      </c>
      <c r="B90" t="s">
        <v>3295</v>
      </c>
      <c r="C90">
        <v>2</v>
      </c>
      <c r="D90">
        <v>2020</v>
      </c>
      <c r="E90" s="19">
        <v>43862</v>
      </c>
      <c r="F90" s="21">
        <v>267</v>
      </c>
      <c r="G90" s="21">
        <v>0</v>
      </c>
      <c r="H90">
        <v>267</v>
      </c>
      <c r="I90">
        <v>90.78</v>
      </c>
      <c r="J90" s="13" t="s">
        <v>6885</v>
      </c>
      <c r="K90" s="13" t="s">
        <v>6922</v>
      </c>
      <c r="L90">
        <v>1.0333333333333334</v>
      </c>
      <c r="M90" s="13" t="s">
        <v>6988</v>
      </c>
      <c r="N90" s="13" t="s">
        <v>3189</v>
      </c>
      <c r="O90" s="13" t="s">
        <v>3190</v>
      </c>
      <c r="P90" s="13" t="s">
        <v>3202</v>
      </c>
      <c r="Q90">
        <v>1</v>
      </c>
      <c r="R90">
        <v>2020</v>
      </c>
      <c r="S90">
        <v>0</v>
      </c>
      <c r="T90" s="13" t="s">
        <v>6975</v>
      </c>
      <c r="U90">
        <v>10</v>
      </c>
      <c r="V90">
        <v>0</v>
      </c>
      <c r="W90">
        <v>1</v>
      </c>
      <c r="X90">
        <v>3887</v>
      </c>
    </row>
    <row r="91" spans="1:24" x14ac:dyDescent="0.3">
      <c r="A91">
        <v>13134019</v>
      </c>
      <c r="B91" t="s">
        <v>3296</v>
      </c>
      <c r="C91">
        <v>3</v>
      </c>
      <c r="D91">
        <v>2020</v>
      </c>
      <c r="E91" s="19">
        <v>43891</v>
      </c>
      <c r="F91" s="21">
        <v>383</v>
      </c>
      <c r="G91" s="21">
        <v>57.449999999999989</v>
      </c>
      <c r="H91">
        <v>325.55</v>
      </c>
      <c r="I91">
        <v>122.56</v>
      </c>
      <c r="J91" s="13" t="s">
        <v>6887</v>
      </c>
      <c r="K91" s="13" t="s">
        <v>6909</v>
      </c>
      <c r="L91">
        <v>0.96666666666666667</v>
      </c>
      <c r="M91" s="13" t="s">
        <v>6989</v>
      </c>
      <c r="N91" s="13" t="s">
        <v>3189</v>
      </c>
      <c r="O91" s="13" t="s">
        <v>3190</v>
      </c>
      <c r="P91" s="13" t="s">
        <v>3202</v>
      </c>
      <c r="Q91">
        <v>1</v>
      </c>
      <c r="R91">
        <v>2020</v>
      </c>
      <c r="S91">
        <v>0</v>
      </c>
      <c r="T91" s="13" t="s">
        <v>6975</v>
      </c>
      <c r="U91">
        <v>10</v>
      </c>
      <c r="V91">
        <v>0</v>
      </c>
      <c r="W91">
        <v>1</v>
      </c>
      <c r="X91">
        <v>3887</v>
      </c>
    </row>
    <row r="92" spans="1:24" x14ac:dyDescent="0.3">
      <c r="A92">
        <v>13134019</v>
      </c>
      <c r="B92" t="s">
        <v>3297</v>
      </c>
      <c r="C92">
        <v>2</v>
      </c>
      <c r="D92">
        <v>2020</v>
      </c>
      <c r="E92" s="19">
        <v>43862</v>
      </c>
      <c r="F92" s="21">
        <v>383</v>
      </c>
      <c r="G92" s="21">
        <v>0</v>
      </c>
      <c r="H92">
        <v>383</v>
      </c>
      <c r="I92">
        <v>122.56</v>
      </c>
      <c r="J92" s="13" t="s">
        <v>6887</v>
      </c>
      <c r="K92" s="13" t="s">
        <v>6909</v>
      </c>
      <c r="L92">
        <v>0.96666666666666667</v>
      </c>
      <c r="M92" s="13" t="s">
        <v>6988</v>
      </c>
      <c r="N92" s="13" t="s">
        <v>3189</v>
      </c>
      <c r="O92" s="13" t="s">
        <v>3190</v>
      </c>
      <c r="P92" s="13" t="s">
        <v>3202</v>
      </c>
      <c r="Q92">
        <v>1</v>
      </c>
      <c r="R92">
        <v>2020</v>
      </c>
      <c r="S92">
        <v>0</v>
      </c>
      <c r="T92" s="13" t="s">
        <v>6975</v>
      </c>
      <c r="U92">
        <v>10</v>
      </c>
      <c r="V92">
        <v>0</v>
      </c>
      <c r="W92">
        <v>1</v>
      </c>
      <c r="X92">
        <v>3887</v>
      </c>
    </row>
    <row r="93" spans="1:24" x14ac:dyDescent="0.3">
      <c r="A93">
        <v>13134019</v>
      </c>
      <c r="B93" t="s">
        <v>3298</v>
      </c>
      <c r="C93">
        <v>2</v>
      </c>
      <c r="D93">
        <v>2020</v>
      </c>
      <c r="E93" s="19">
        <v>43862</v>
      </c>
      <c r="F93" s="21">
        <v>447</v>
      </c>
      <c r="G93" s="21">
        <v>0</v>
      </c>
      <c r="H93">
        <v>447</v>
      </c>
      <c r="I93">
        <v>156.44999999999999</v>
      </c>
      <c r="J93" s="13" t="s">
        <v>6887</v>
      </c>
      <c r="K93" s="13" t="s">
        <v>6891</v>
      </c>
      <c r="L93">
        <v>0</v>
      </c>
      <c r="M93" s="13" t="s">
        <v>6988</v>
      </c>
      <c r="N93" s="13" t="s">
        <v>3189</v>
      </c>
      <c r="O93" s="13" t="s">
        <v>3190</v>
      </c>
      <c r="P93" s="13" t="s">
        <v>3202</v>
      </c>
      <c r="Q93">
        <v>1</v>
      </c>
      <c r="R93">
        <v>2020</v>
      </c>
      <c r="S93">
        <v>0</v>
      </c>
      <c r="T93" s="13" t="s">
        <v>6975</v>
      </c>
      <c r="U93">
        <v>10</v>
      </c>
      <c r="V93">
        <v>0</v>
      </c>
      <c r="W93">
        <v>1</v>
      </c>
      <c r="X93">
        <v>3887</v>
      </c>
    </row>
    <row r="94" spans="1:24" x14ac:dyDescent="0.3">
      <c r="A94">
        <v>13134019</v>
      </c>
      <c r="B94" t="s">
        <v>3299</v>
      </c>
      <c r="C94">
        <v>3</v>
      </c>
      <c r="D94">
        <v>2020</v>
      </c>
      <c r="E94" s="19">
        <v>43891</v>
      </c>
      <c r="F94" s="21">
        <v>447</v>
      </c>
      <c r="G94" s="21">
        <v>67.050000000000011</v>
      </c>
      <c r="H94">
        <v>379.95</v>
      </c>
      <c r="I94">
        <v>156.44999999999999</v>
      </c>
      <c r="J94" s="13" t="s">
        <v>6887</v>
      </c>
      <c r="K94" s="13" t="s">
        <v>6891</v>
      </c>
      <c r="L94">
        <v>0.96666666666666667</v>
      </c>
      <c r="M94" s="13" t="s">
        <v>6989</v>
      </c>
      <c r="N94" s="13" t="s">
        <v>3189</v>
      </c>
      <c r="O94" s="13" t="s">
        <v>3190</v>
      </c>
      <c r="P94" s="13" t="s">
        <v>3202</v>
      </c>
      <c r="Q94">
        <v>1</v>
      </c>
      <c r="R94">
        <v>2020</v>
      </c>
      <c r="S94">
        <v>0</v>
      </c>
      <c r="T94" s="13" t="s">
        <v>6975</v>
      </c>
      <c r="U94">
        <v>10</v>
      </c>
      <c r="V94">
        <v>0</v>
      </c>
      <c r="W94">
        <v>1</v>
      </c>
      <c r="X94">
        <v>3887</v>
      </c>
    </row>
    <row r="95" spans="1:24" x14ac:dyDescent="0.3">
      <c r="A95">
        <v>13134019</v>
      </c>
      <c r="B95" t="s">
        <v>3300</v>
      </c>
      <c r="C95">
        <v>4</v>
      </c>
      <c r="D95">
        <v>2020</v>
      </c>
      <c r="E95" s="19">
        <v>43922</v>
      </c>
      <c r="F95" s="21">
        <v>345</v>
      </c>
      <c r="G95" s="21">
        <v>51.75</v>
      </c>
      <c r="H95">
        <v>293.25</v>
      </c>
      <c r="I95">
        <v>106.95</v>
      </c>
      <c r="J95" s="13" t="s">
        <v>6887</v>
      </c>
      <c r="K95" s="13" t="s">
        <v>6918</v>
      </c>
      <c r="L95">
        <v>1.0333333333333334</v>
      </c>
      <c r="M95" s="13" t="s">
        <v>6990</v>
      </c>
      <c r="N95" s="13" t="s">
        <v>3189</v>
      </c>
      <c r="O95" s="13" t="s">
        <v>3190</v>
      </c>
      <c r="P95" s="13" t="s">
        <v>3202</v>
      </c>
      <c r="Q95">
        <v>1</v>
      </c>
      <c r="R95">
        <v>2020</v>
      </c>
      <c r="S95">
        <v>0</v>
      </c>
      <c r="T95" s="13" t="s">
        <v>6975</v>
      </c>
      <c r="U95">
        <v>10</v>
      </c>
      <c r="V95">
        <v>0</v>
      </c>
      <c r="W95">
        <v>1</v>
      </c>
      <c r="X95">
        <v>3887</v>
      </c>
    </row>
    <row r="96" spans="1:24" x14ac:dyDescent="0.3">
      <c r="A96">
        <v>13134019</v>
      </c>
      <c r="B96" t="s">
        <v>3301</v>
      </c>
      <c r="C96">
        <v>3</v>
      </c>
      <c r="D96">
        <v>2020</v>
      </c>
      <c r="E96" s="19">
        <v>43891</v>
      </c>
      <c r="F96" s="21">
        <v>345</v>
      </c>
      <c r="G96" s="21">
        <v>51.75</v>
      </c>
      <c r="H96">
        <v>293.25</v>
      </c>
      <c r="I96">
        <v>106.95</v>
      </c>
      <c r="J96" s="13" t="s">
        <v>6887</v>
      </c>
      <c r="K96" s="13" t="s">
        <v>6918</v>
      </c>
      <c r="L96">
        <v>1.0333333333333334</v>
      </c>
      <c r="M96" s="13" t="s">
        <v>6989</v>
      </c>
      <c r="N96" s="13" t="s">
        <v>3189</v>
      </c>
      <c r="O96" s="13" t="s">
        <v>3190</v>
      </c>
      <c r="P96" s="13" t="s">
        <v>3202</v>
      </c>
      <c r="Q96">
        <v>1</v>
      </c>
      <c r="R96">
        <v>2020</v>
      </c>
      <c r="S96">
        <v>0</v>
      </c>
      <c r="T96" s="13" t="s">
        <v>6975</v>
      </c>
      <c r="U96">
        <v>10</v>
      </c>
      <c r="V96">
        <v>0</v>
      </c>
      <c r="W96">
        <v>1</v>
      </c>
      <c r="X96">
        <v>3887</v>
      </c>
    </row>
    <row r="97" spans="1:24" hidden="1" x14ac:dyDescent="0.3">
      <c r="A97">
        <v>13134019</v>
      </c>
      <c r="C97">
        <v>3</v>
      </c>
      <c r="D97">
        <v>2020</v>
      </c>
      <c r="E97" s="19">
        <v>43891</v>
      </c>
      <c r="F97">
        <v>447</v>
      </c>
      <c r="G97">
        <v>67.050000000000011</v>
      </c>
      <c r="H97">
        <v>379.95</v>
      </c>
      <c r="I97">
        <v>156.44999999999999</v>
      </c>
      <c r="J97" s="13" t="s">
        <v>6887</v>
      </c>
      <c r="K97" s="13" t="s">
        <v>6891</v>
      </c>
      <c r="L97">
        <v>0</v>
      </c>
      <c r="M97" s="13" t="s">
        <v>6989</v>
      </c>
      <c r="N97" s="13" t="s">
        <v>3189</v>
      </c>
      <c r="O97" s="13" t="s">
        <v>3190</v>
      </c>
      <c r="P97" s="13" t="s">
        <v>3202</v>
      </c>
      <c r="Q97">
        <v>1</v>
      </c>
      <c r="R97">
        <v>2020</v>
      </c>
      <c r="S97">
        <v>0</v>
      </c>
      <c r="T97" s="13" t="s">
        <v>6975</v>
      </c>
      <c r="U97">
        <v>10</v>
      </c>
      <c r="V97">
        <v>0</v>
      </c>
      <c r="W97">
        <v>1</v>
      </c>
      <c r="X97">
        <v>3887</v>
      </c>
    </row>
    <row r="98" spans="1:24" hidden="1" x14ac:dyDescent="0.3">
      <c r="A98">
        <v>13134019</v>
      </c>
      <c r="C98">
        <v>3</v>
      </c>
      <c r="D98">
        <v>2020</v>
      </c>
      <c r="E98" s="19">
        <v>43891</v>
      </c>
      <c r="F98">
        <v>345</v>
      </c>
      <c r="G98">
        <v>51.75</v>
      </c>
      <c r="H98">
        <v>293.25</v>
      </c>
      <c r="I98">
        <v>106.95</v>
      </c>
      <c r="J98" s="13" t="s">
        <v>6887</v>
      </c>
      <c r="K98" s="13" t="s">
        <v>6918</v>
      </c>
      <c r="L98">
        <v>0</v>
      </c>
      <c r="M98" s="13" t="s">
        <v>6989</v>
      </c>
      <c r="N98" s="13" t="s">
        <v>3189</v>
      </c>
      <c r="O98" s="13" t="s">
        <v>3190</v>
      </c>
      <c r="P98" s="13" t="s">
        <v>3202</v>
      </c>
      <c r="Q98">
        <v>1</v>
      </c>
      <c r="R98">
        <v>2020</v>
      </c>
      <c r="S98">
        <v>0</v>
      </c>
      <c r="T98" s="13" t="s">
        <v>6975</v>
      </c>
      <c r="U98">
        <v>10</v>
      </c>
      <c r="V98">
        <v>0</v>
      </c>
      <c r="W98">
        <v>1</v>
      </c>
      <c r="X98">
        <v>3887</v>
      </c>
    </row>
    <row r="99" spans="1:24" x14ac:dyDescent="0.3">
      <c r="A99">
        <v>13134119</v>
      </c>
      <c r="B99" t="s">
        <v>3302</v>
      </c>
      <c r="C99">
        <v>1</v>
      </c>
      <c r="D99">
        <v>2020</v>
      </c>
      <c r="E99" s="19">
        <v>43831</v>
      </c>
      <c r="F99" s="21">
        <v>345</v>
      </c>
      <c r="G99" s="21">
        <v>69</v>
      </c>
      <c r="H99">
        <v>276</v>
      </c>
      <c r="I99">
        <v>106.95</v>
      </c>
      <c r="J99" s="13" t="s">
        <v>6887</v>
      </c>
      <c r="K99" s="13" t="s">
        <v>6918</v>
      </c>
      <c r="M99" s="13" t="s">
        <v>6987</v>
      </c>
      <c r="N99" s="13" t="s">
        <v>3189</v>
      </c>
      <c r="O99" s="13" t="s">
        <v>3190</v>
      </c>
      <c r="P99" s="13" t="s">
        <v>3200</v>
      </c>
      <c r="Q99">
        <v>1</v>
      </c>
      <c r="R99">
        <v>2020</v>
      </c>
      <c r="S99">
        <v>1</v>
      </c>
      <c r="T99" s="13" t="s">
        <v>6975</v>
      </c>
      <c r="U99">
        <v>1</v>
      </c>
      <c r="V99">
        <v>1</v>
      </c>
      <c r="W99">
        <v>0</v>
      </c>
      <c r="X99">
        <v>345</v>
      </c>
    </row>
    <row r="100" spans="1:24" x14ac:dyDescent="0.3">
      <c r="A100">
        <v>13134319</v>
      </c>
      <c r="B100" t="s">
        <v>3303</v>
      </c>
      <c r="C100">
        <v>1</v>
      </c>
      <c r="D100">
        <v>2020</v>
      </c>
      <c r="E100" s="19">
        <v>43831</v>
      </c>
      <c r="F100" s="21">
        <v>383</v>
      </c>
      <c r="G100" s="21">
        <v>76.599999999999966</v>
      </c>
      <c r="H100">
        <v>306.40000000000003</v>
      </c>
      <c r="I100">
        <v>122.56</v>
      </c>
      <c r="J100" s="13" t="s">
        <v>6887</v>
      </c>
      <c r="K100" s="13" t="s">
        <v>6909</v>
      </c>
      <c r="M100" s="13" t="s">
        <v>6987</v>
      </c>
      <c r="N100" s="13" t="s">
        <v>3189</v>
      </c>
      <c r="O100" s="13" t="s">
        <v>3190</v>
      </c>
      <c r="P100" s="13" t="s">
        <v>6</v>
      </c>
      <c r="Q100">
        <v>1</v>
      </c>
      <c r="R100">
        <v>2020</v>
      </c>
      <c r="S100">
        <v>0</v>
      </c>
      <c r="T100" s="13" t="s">
        <v>6975</v>
      </c>
      <c r="U100">
        <v>2</v>
      </c>
      <c r="V100">
        <v>0</v>
      </c>
      <c r="W100">
        <v>1</v>
      </c>
      <c r="X100">
        <v>527</v>
      </c>
    </row>
    <row r="101" spans="1:24" x14ac:dyDescent="0.3">
      <c r="A101">
        <v>13134319</v>
      </c>
      <c r="B101" t="s">
        <v>3304</v>
      </c>
      <c r="C101">
        <v>10</v>
      </c>
      <c r="D101">
        <v>2020</v>
      </c>
      <c r="E101" s="19">
        <v>44105</v>
      </c>
      <c r="F101" s="21">
        <v>144</v>
      </c>
      <c r="G101" s="21">
        <v>0</v>
      </c>
      <c r="H101">
        <v>144</v>
      </c>
      <c r="I101">
        <v>66.240000000000009</v>
      </c>
      <c r="J101" s="13" t="s">
        <v>6886</v>
      </c>
      <c r="K101" s="13" t="s">
        <v>6919</v>
      </c>
      <c r="L101">
        <v>9.1333333333333329</v>
      </c>
      <c r="M101" s="13" t="s">
        <v>6996</v>
      </c>
      <c r="N101" s="13" t="s">
        <v>3189</v>
      </c>
      <c r="O101" s="13" t="s">
        <v>3190</v>
      </c>
      <c r="P101" s="13" t="s">
        <v>6</v>
      </c>
      <c r="Q101">
        <v>1</v>
      </c>
      <c r="R101">
        <v>2020</v>
      </c>
      <c r="S101">
        <v>0</v>
      </c>
      <c r="T101" s="13" t="s">
        <v>6975</v>
      </c>
      <c r="U101">
        <v>2</v>
      </c>
      <c r="V101">
        <v>0</v>
      </c>
      <c r="W101">
        <v>1</v>
      </c>
      <c r="X101">
        <v>527</v>
      </c>
    </row>
    <row r="102" spans="1:24" x14ac:dyDescent="0.3">
      <c r="A102">
        <v>13990119</v>
      </c>
      <c r="B102" t="s">
        <v>3305</v>
      </c>
      <c r="C102">
        <v>1</v>
      </c>
      <c r="D102">
        <v>2020</v>
      </c>
      <c r="E102" s="19">
        <v>43831</v>
      </c>
      <c r="F102" s="21">
        <v>205</v>
      </c>
      <c r="G102" s="21">
        <v>41</v>
      </c>
      <c r="H102">
        <v>164</v>
      </c>
      <c r="I102">
        <v>36.9</v>
      </c>
      <c r="J102" s="13" t="s">
        <v>6890</v>
      </c>
      <c r="K102" s="13" t="s">
        <v>6913</v>
      </c>
      <c r="M102" s="13" t="s">
        <v>6987</v>
      </c>
      <c r="N102" s="13" t="s">
        <v>3189</v>
      </c>
      <c r="O102" s="13" t="s">
        <v>3190</v>
      </c>
      <c r="P102" s="13" t="s">
        <v>3201</v>
      </c>
      <c r="Q102">
        <v>1</v>
      </c>
      <c r="R102">
        <v>2020</v>
      </c>
      <c r="S102">
        <v>1</v>
      </c>
      <c r="T102" s="13" t="s">
        <v>6975</v>
      </c>
      <c r="U102">
        <v>1</v>
      </c>
      <c r="V102">
        <v>1</v>
      </c>
      <c r="W102">
        <v>0</v>
      </c>
      <c r="X102">
        <v>205</v>
      </c>
    </row>
    <row r="103" spans="1:24" x14ac:dyDescent="0.3">
      <c r="A103">
        <v>13990219</v>
      </c>
      <c r="B103" t="s">
        <v>3306</v>
      </c>
      <c r="C103">
        <v>1</v>
      </c>
      <c r="D103">
        <v>2020</v>
      </c>
      <c r="E103" s="19">
        <v>43831</v>
      </c>
      <c r="F103" s="21">
        <v>805</v>
      </c>
      <c r="G103" s="21">
        <v>161</v>
      </c>
      <c r="H103">
        <v>644</v>
      </c>
      <c r="I103">
        <v>249.55</v>
      </c>
      <c r="J103" s="13" t="s">
        <v>6882</v>
      </c>
      <c r="K103" s="13" t="s">
        <v>6923</v>
      </c>
      <c r="M103" s="13" t="s">
        <v>6987</v>
      </c>
      <c r="N103" s="13" t="s">
        <v>3189</v>
      </c>
      <c r="O103" s="13" t="s">
        <v>3190</v>
      </c>
      <c r="P103" s="13" t="s">
        <v>3202</v>
      </c>
      <c r="Q103">
        <v>1</v>
      </c>
      <c r="R103">
        <v>2020</v>
      </c>
      <c r="S103">
        <v>0</v>
      </c>
      <c r="T103" s="13" t="s">
        <v>6975</v>
      </c>
      <c r="U103">
        <v>1</v>
      </c>
      <c r="V103">
        <v>1</v>
      </c>
      <c r="W103">
        <v>0</v>
      </c>
      <c r="X103">
        <v>805</v>
      </c>
    </row>
    <row r="104" spans="1:24" x14ac:dyDescent="0.3">
      <c r="A104">
        <v>13990319</v>
      </c>
      <c r="B104" t="s">
        <v>3307</v>
      </c>
      <c r="C104">
        <v>1</v>
      </c>
      <c r="D104">
        <v>2020</v>
      </c>
      <c r="E104" s="19">
        <v>43831</v>
      </c>
      <c r="F104" s="21">
        <v>526</v>
      </c>
      <c r="G104" s="21">
        <v>105.19999999999999</v>
      </c>
      <c r="H104">
        <v>420.8</v>
      </c>
      <c r="I104">
        <v>210.4</v>
      </c>
      <c r="J104" s="13" t="s">
        <v>6882</v>
      </c>
      <c r="K104" s="13" t="s">
        <v>6924</v>
      </c>
      <c r="M104" s="13" t="s">
        <v>6987</v>
      </c>
      <c r="N104" s="13" t="s">
        <v>3189</v>
      </c>
      <c r="O104" s="13" t="s">
        <v>3190</v>
      </c>
      <c r="P104" s="13" t="s">
        <v>3201</v>
      </c>
      <c r="Q104">
        <v>1</v>
      </c>
      <c r="R104">
        <v>2020</v>
      </c>
      <c r="S104">
        <v>0</v>
      </c>
      <c r="T104" s="13" t="s">
        <v>6975</v>
      </c>
      <c r="U104">
        <v>1</v>
      </c>
      <c r="V104">
        <v>1</v>
      </c>
      <c r="W104">
        <v>0</v>
      </c>
      <c r="X104">
        <v>526</v>
      </c>
    </row>
    <row r="105" spans="1:24" x14ac:dyDescent="0.3">
      <c r="A105">
        <v>13990419</v>
      </c>
      <c r="B105" t="s">
        <v>3308</v>
      </c>
      <c r="C105">
        <v>1</v>
      </c>
      <c r="D105">
        <v>2020</v>
      </c>
      <c r="E105" s="19">
        <v>43831</v>
      </c>
      <c r="F105" s="21">
        <v>1491</v>
      </c>
      <c r="G105" s="21">
        <v>298.20000000000005</v>
      </c>
      <c r="H105">
        <v>1192.8</v>
      </c>
      <c r="I105">
        <v>506.94000000000005</v>
      </c>
      <c r="J105" s="13" t="s">
        <v>6881</v>
      </c>
      <c r="K105" s="13" t="s">
        <v>6898</v>
      </c>
      <c r="M105" s="13" t="s">
        <v>6987</v>
      </c>
      <c r="N105" s="13" t="s">
        <v>3189</v>
      </c>
      <c r="O105" s="13" t="s">
        <v>3190</v>
      </c>
      <c r="P105" s="13" t="s">
        <v>3202</v>
      </c>
      <c r="Q105">
        <v>1</v>
      </c>
      <c r="R105">
        <v>2020</v>
      </c>
      <c r="S105">
        <v>0</v>
      </c>
      <c r="T105" s="13" t="s">
        <v>6975</v>
      </c>
      <c r="U105">
        <v>1</v>
      </c>
      <c r="V105">
        <v>1</v>
      </c>
      <c r="W105">
        <v>0</v>
      </c>
      <c r="X105">
        <v>1491</v>
      </c>
    </row>
    <row r="106" spans="1:24" x14ac:dyDescent="0.3">
      <c r="A106">
        <v>13990519</v>
      </c>
      <c r="B106" t="s">
        <v>3309</v>
      </c>
      <c r="C106">
        <v>1</v>
      </c>
      <c r="D106">
        <v>2020</v>
      </c>
      <c r="E106" s="19">
        <v>43831</v>
      </c>
      <c r="F106" s="21">
        <v>948</v>
      </c>
      <c r="G106" s="21">
        <v>189.59999999999991</v>
      </c>
      <c r="H106">
        <v>758.40000000000009</v>
      </c>
      <c r="I106">
        <v>303.36</v>
      </c>
      <c r="J106" s="13" t="s">
        <v>6881</v>
      </c>
      <c r="K106" s="13" t="s">
        <v>6897</v>
      </c>
      <c r="M106" s="13" t="s">
        <v>6987</v>
      </c>
      <c r="N106" s="13" t="s">
        <v>3189</v>
      </c>
      <c r="O106" s="13" t="s">
        <v>3190</v>
      </c>
      <c r="P106" s="13" t="s">
        <v>3203</v>
      </c>
      <c r="Q106">
        <v>1</v>
      </c>
      <c r="R106">
        <v>2020</v>
      </c>
      <c r="S106">
        <v>0</v>
      </c>
      <c r="T106" s="13" t="s">
        <v>6975</v>
      </c>
      <c r="U106">
        <v>2</v>
      </c>
      <c r="V106">
        <v>0</v>
      </c>
      <c r="W106">
        <v>1</v>
      </c>
      <c r="X106">
        <v>2439</v>
      </c>
    </row>
    <row r="107" spans="1:24" x14ac:dyDescent="0.3">
      <c r="A107">
        <v>13990519</v>
      </c>
      <c r="B107" t="s">
        <v>3310</v>
      </c>
      <c r="C107">
        <v>2</v>
      </c>
      <c r="D107">
        <v>2020</v>
      </c>
      <c r="E107" s="19">
        <v>43862</v>
      </c>
      <c r="F107" s="21">
        <v>1491</v>
      </c>
      <c r="G107" s="21">
        <v>0</v>
      </c>
      <c r="H107">
        <v>1491</v>
      </c>
      <c r="I107">
        <v>506.94000000000005</v>
      </c>
      <c r="J107" s="13" t="s">
        <v>6881</v>
      </c>
      <c r="K107" s="13" t="s">
        <v>6898</v>
      </c>
      <c r="L107">
        <v>1.0333333333333334</v>
      </c>
      <c r="M107" s="13" t="s">
        <v>6988</v>
      </c>
      <c r="N107" s="13" t="s">
        <v>3189</v>
      </c>
      <c r="O107" s="13" t="s">
        <v>3190</v>
      </c>
      <c r="P107" s="13" t="s">
        <v>3203</v>
      </c>
      <c r="Q107">
        <v>1</v>
      </c>
      <c r="R107">
        <v>2020</v>
      </c>
      <c r="S107">
        <v>0</v>
      </c>
      <c r="T107" s="13" t="s">
        <v>6975</v>
      </c>
      <c r="U107">
        <v>2</v>
      </c>
      <c r="V107">
        <v>0</v>
      </c>
      <c r="W107">
        <v>1</v>
      </c>
      <c r="X107">
        <v>2439</v>
      </c>
    </row>
    <row r="108" spans="1:24" x14ac:dyDescent="0.3">
      <c r="A108">
        <v>13990619</v>
      </c>
      <c r="B108" t="s">
        <v>3311</v>
      </c>
      <c r="C108">
        <v>1</v>
      </c>
      <c r="D108">
        <v>2020</v>
      </c>
      <c r="E108" s="19">
        <v>43831</v>
      </c>
      <c r="F108" s="21">
        <v>948</v>
      </c>
      <c r="G108" s="21">
        <v>189.59999999999991</v>
      </c>
      <c r="H108">
        <v>758.40000000000009</v>
      </c>
      <c r="I108">
        <v>303.36</v>
      </c>
      <c r="J108" s="13" t="s">
        <v>6881</v>
      </c>
      <c r="K108" s="13" t="s">
        <v>6897</v>
      </c>
      <c r="M108" s="13" t="s">
        <v>6987</v>
      </c>
      <c r="N108" s="13" t="s">
        <v>3189</v>
      </c>
      <c r="O108" s="13" t="s">
        <v>3190</v>
      </c>
      <c r="P108" s="13" t="s">
        <v>3200</v>
      </c>
      <c r="Q108">
        <v>1</v>
      </c>
      <c r="R108">
        <v>2020</v>
      </c>
      <c r="S108">
        <v>1</v>
      </c>
      <c r="T108" s="13" t="s">
        <v>6975</v>
      </c>
      <c r="U108">
        <v>2</v>
      </c>
      <c r="V108">
        <v>0</v>
      </c>
      <c r="W108">
        <v>1</v>
      </c>
      <c r="X108">
        <v>2049</v>
      </c>
    </row>
    <row r="109" spans="1:24" x14ac:dyDescent="0.3">
      <c r="A109">
        <v>13990619</v>
      </c>
      <c r="B109" t="s">
        <v>3312</v>
      </c>
      <c r="C109">
        <v>2</v>
      </c>
      <c r="D109">
        <v>2020</v>
      </c>
      <c r="E109" s="19">
        <v>43862</v>
      </c>
      <c r="F109" s="21">
        <v>1101</v>
      </c>
      <c r="G109" s="21">
        <v>0</v>
      </c>
      <c r="H109">
        <v>1101</v>
      </c>
      <c r="I109">
        <v>396.36</v>
      </c>
      <c r="J109" s="13" t="s">
        <v>6881</v>
      </c>
      <c r="K109" s="13" t="s">
        <v>6899</v>
      </c>
      <c r="L109">
        <v>1.0333333333333334</v>
      </c>
      <c r="M109" s="13" t="s">
        <v>6988</v>
      </c>
      <c r="N109" s="13" t="s">
        <v>3189</v>
      </c>
      <c r="O109" s="13" t="s">
        <v>3190</v>
      </c>
      <c r="P109" s="13" t="s">
        <v>3200</v>
      </c>
      <c r="Q109">
        <v>1</v>
      </c>
      <c r="R109">
        <v>2020</v>
      </c>
      <c r="S109">
        <v>1</v>
      </c>
      <c r="T109" s="13" t="s">
        <v>6975</v>
      </c>
      <c r="U109">
        <v>2</v>
      </c>
      <c r="V109">
        <v>0</v>
      </c>
      <c r="W109">
        <v>1</v>
      </c>
      <c r="X109">
        <v>2049</v>
      </c>
    </row>
    <row r="110" spans="1:24" x14ac:dyDescent="0.3">
      <c r="A110">
        <v>13990719</v>
      </c>
      <c r="B110" t="s">
        <v>3313</v>
      </c>
      <c r="C110">
        <v>1</v>
      </c>
      <c r="D110">
        <v>2020</v>
      </c>
      <c r="E110" s="19">
        <v>43831</v>
      </c>
      <c r="F110" s="21">
        <v>636</v>
      </c>
      <c r="G110" s="21">
        <v>127.19999999999999</v>
      </c>
      <c r="H110">
        <v>508.8</v>
      </c>
      <c r="I110">
        <v>216.24</v>
      </c>
      <c r="J110" s="13" t="s">
        <v>6888</v>
      </c>
      <c r="K110" s="13" t="s">
        <v>6925</v>
      </c>
      <c r="M110" s="13" t="s">
        <v>6987</v>
      </c>
      <c r="N110" s="13" t="s">
        <v>3189</v>
      </c>
      <c r="O110" s="13" t="s">
        <v>3190</v>
      </c>
      <c r="P110" s="13" t="s">
        <v>3200</v>
      </c>
      <c r="Q110">
        <v>1</v>
      </c>
      <c r="R110">
        <v>2020</v>
      </c>
      <c r="S110">
        <v>0</v>
      </c>
      <c r="T110" s="13" t="s">
        <v>6975</v>
      </c>
      <c r="U110">
        <v>3</v>
      </c>
      <c r="V110">
        <v>0</v>
      </c>
      <c r="W110">
        <v>1</v>
      </c>
      <c r="X110">
        <v>1851</v>
      </c>
    </row>
    <row r="111" spans="1:24" x14ac:dyDescent="0.3">
      <c r="A111">
        <v>13990719</v>
      </c>
      <c r="B111" t="s">
        <v>3314</v>
      </c>
      <c r="C111">
        <v>8</v>
      </c>
      <c r="D111">
        <v>2020</v>
      </c>
      <c r="E111" s="19">
        <v>44044</v>
      </c>
      <c r="F111" s="21">
        <v>636</v>
      </c>
      <c r="G111" s="21">
        <v>0</v>
      </c>
      <c r="H111">
        <v>636</v>
      </c>
      <c r="I111">
        <v>216.24</v>
      </c>
      <c r="J111" s="13" t="s">
        <v>6888</v>
      </c>
      <c r="K111" s="13" t="s">
        <v>6925</v>
      </c>
      <c r="L111">
        <v>7.1</v>
      </c>
      <c r="M111" s="13" t="s">
        <v>6994</v>
      </c>
      <c r="N111" s="13" t="s">
        <v>3189</v>
      </c>
      <c r="O111" s="13" t="s">
        <v>3190</v>
      </c>
      <c r="P111" s="13" t="s">
        <v>3200</v>
      </c>
      <c r="Q111">
        <v>1</v>
      </c>
      <c r="R111">
        <v>2020</v>
      </c>
      <c r="S111">
        <v>0</v>
      </c>
      <c r="T111" s="13" t="s">
        <v>6975</v>
      </c>
      <c r="U111">
        <v>3</v>
      </c>
      <c r="V111">
        <v>0</v>
      </c>
      <c r="W111">
        <v>1</v>
      </c>
      <c r="X111">
        <v>1851</v>
      </c>
    </row>
    <row r="112" spans="1:24" x14ac:dyDescent="0.3">
      <c r="A112">
        <v>13990719</v>
      </c>
      <c r="B112" t="s">
        <v>3315</v>
      </c>
      <c r="C112">
        <v>9</v>
      </c>
      <c r="D112">
        <v>2020</v>
      </c>
      <c r="E112" s="19">
        <v>44075</v>
      </c>
      <c r="F112" s="21">
        <v>579</v>
      </c>
      <c r="G112" s="21">
        <v>0</v>
      </c>
      <c r="H112">
        <v>579</v>
      </c>
      <c r="I112">
        <v>167.91</v>
      </c>
      <c r="J112" s="13" t="s">
        <v>6888</v>
      </c>
      <c r="K112" s="13" t="s">
        <v>6926</v>
      </c>
      <c r="L112">
        <v>1.0333333333333334</v>
      </c>
      <c r="M112" s="13" t="s">
        <v>6995</v>
      </c>
      <c r="N112" s="13" t="s">
        <v>3189</v>
      </c>
      <c r="O112" s="13" t="s">
        <v>3190</v>
      </c>
      <c r="P112" s="13" t="s">
        <v>3200</v>
      </c>
      <c r="Q112">
        <v>1</v>
      </c>
      <c r="R112">
        <v>2020</v>
      </c>
      <c r="S112">
        <v>0</v>
      </c>
      <c r="T112" s="13" t="s">
        <v>6975</v>
      </c>
      <c r="U112">
        <v>3</v>
      </c>
      <c r="V112">
        <v>0</v>
      </c>
      <c r="W112">
        <v>1</v>
      </c>
      <c r="X112">
        <v>1851</v>
      </c>
    </row>
    <row r="113" spans="1:24" x14ac:dyDescent="0.3">
      <c r="A113">
        <v>13990819</v>
      </c>
      <c r="B113" t="s">
        <v>3316</v>
      </c>
      <c r="C113">
        <v>1</v>
      </c>
      <c r="D113">
        <v>2020</v>
      </c>
      <c r="E113" s="19">
        <v>43831</v>
      </c>
      <c r="F113" s="21">
        <v>510</v>
      </c>
      <c r="G113" s="21">
        <v>102</v>
      </c>
      <c r="H113">
        <v>408</v>
      </c>
      <c r="I113">
        <v>163.20000000000002</v>
      </c>
      <c r="J113" s="13" t="s">
        <v>6888</v>
      </c>
      <c r="K113" s="13" t="s">
        <v>6901</v>
      </c>
      <c r="M113" s="13" t="s">
        <v>6987</v>
      </c>
      <c r="N113" s="13" t="s">
        <v>3189</v>
      </c>
      <c r="O113" s="13" t="s">
        <v>3190</v>
      </c>
      <c r="P113" s="13" t="s">
        <v>6</v>
      </c>
      <c r="Q113">
        <v>1</v>
      </c>
      <c r="R113">
        <v>2020</v>
      </c>
      <c r="S113">
        <v>0</v>
      </c>
      <c r="T113" s="13" t="s">
        <v>6975</v>
      </c>
      <c r="U113">
        <v>2</v>
      </c>
      <c r="V113">
        <v>0</v>
      </c>
      <c r="W113">
        <v>1</v>
      </c>
      <c r="X113">
        <v>1156</v>
      </c>
    </row>
    <row r="114" spans="1:24" x14ac:dyDescent="0.3">
      <c r="A114">
        <v>13990819</v>
      </c>
      <c r="B114" t="s">
        <v>3317</v>
      </c>
      <c r="C114">
        <v>11</v>
      </c>
      <c r="D114">
        <v>2020</v>
      </c>
      <c r="E114" s="19">
        <v>44136</v>
      </c>
      <c r="F114" s="21">
        <v>646</v>
      </c>
      <c r="G114" s="21">
        <v>0</v>
      </c>
      <c r="H114">
        <v>646</v>
      </c>
      <c r="I114">
        <v>348.84000000000003</v>
      </c>
      <c r="J114" s="13" t="s">
        <v>6888</v>
      </c>
      <c r="K114" s="13" t="s">
        <v>6927</v>
      </c>
      <c r="L114">
        <v>10.166666666666666</v>
      </c>
      <c r="M114" s="13" t="s">
        <v>6997</v>
      </c>
      <c r="N114" s="13" t="s">
        <v>3189</v>
      </c>
      <c r="O114" s="13" t="s">
        <v>3190</v>
      </c>
      <c r="P114" s="13" t="s">
        <v>6</v>
      </c>
      <c r="Q114">
        <v>1</v>
      </c>
      <c r="R114">
        <v>2020</v>
      </c>
      <c r="S114">
        <v>0</v>
      </c>
      <c r="T114" s="13" t="s">
        <v>6975</v>
      </c>
      <c r="U114">
        <v>2</v>
      </c>
      <c r="V114">
        <v>0</v>
      </c>
      <c r="W114">
        <v>1</v>
      </c>
      <c r="X114">
        <v>1156</v>
      </c>
    </row>
    <row r="115" spans="1:24" x14ac:dyDescent="0.3">
      <c r="A115">
        <v>13990919</v>
      </c>
      <c r="B115" t="s">
        <v>3318</v>
      </c>
      <c r="C115">
        <v>1</v>
      </c>
      <c r="D115">
        <v>2020</v>
      </c>
      <c r="E115" s="19">
        <v>43831</v>
      </c>
      <c r="F115" s="21">
        <v>551</v>
      </c>
      <c r="G115" s="21">
        <v>110.19999999999999</v>
      </c>
      <c r="H115">
        <v>440.8</v>
      </c>
      <c r="I115">
        <v>264.48</v>
      </c>
      <c r="J115" s="13" t="s">
        <v>6888</v>
      </c>
      <c r="K115" s="13" t="s">
        <v>6928</v>
      </c>
      <c r="M115" s="13" t="s">
        <v>6987</v>
      </c>
      <c r="N115" s="13" t="s">
        <v>3189</v>
      </c>
      <c r="O115" s="13" t="s">
        <v>3190</v>
      </c>
      <c r="P115" s="13" t="s">
        <v>6</v>
      </c>
      <c r="Q115">
        <v>1</v>
      </c>
      <c r="R115">
        <v>2020</v>
      </c>
      <c r="S115">
        <v>0</v>
      </c>
      <c r="T115" s="13" t="s">
        <v>6975</v>
      </c>
      <c r="U115">
        <v>3</v>
      </c>
      <c r="V115">
        <v>0</v>
      </c>
      <c r="W115">
        <v>1</v>
      </c>
      <c r="X115">
        <v>1604</v>
      </c>
    </row>
    <row r="116" spans="1:24" x14ac:dyDescent="0.3">
      <c r="A116">
        <v>13990919</v>
      </c>
      <c r="B116" t="s">
        <v>3319</v>
      </c>
      <c r="C116">
        <v>12</v>
      </c>
      <c r="D116">
        <v>2020</v>
      </c>
      <c r="E116" s="19">
        <v>44166</v>
      </c>
      <c r="F116" s="21">
        <v>551</v>
      </c>
      <c r="G116" s="21">
        <v>0</v>
      </c>
      <c r="H116">
        <v>551</v>
      </c>
      <c r="I116">
        <v>264.48</v>
      </c>
      <c r="J116" s="13" t="s">
        <v>6888</v>
      </c>
      <c r="K116" s="13" t="s">
        <v>6928</v>
      </c>
      <c r="L116">
        <v>11.166666666666666</v>
      </c>
      <c r="M116" s="13" t="s">
        <v>6998</v>
      </c>
      <c r="N116" s="13" t="s">
        <v>3189</v>
      </c>
      <c r="O116" s="13" t="s">
        <v>3190</v>
      </c>
      <c r="P116" s="13" t="s">
        <v>6</v>
      </c>
      <c r="Q116">
        <v>1</v>
      </c>
      <c r="R116">
        <v>2020</v>
      </c>
      <c r="S116">
        <v>0</v>
      </c>
      <c r="T116" s="13" t="s">
        <v>6975</v>
      </c>
      <c r="U116">
        <v>3</v>
      </c>
      <c r="V116">
        <v>0</v>
      </c>
      <c r="W116">
        <v>1</v>
      </c>
      <c r="X116">
        <v>1604</v>
      </c>
    </row>
    <row r="117" spans="1:24" x14ac:dyDescent="0.3">
      <c r="A117">
        <v>13990919</v>
      </c>
      <c r="B117" t="s">
        <v>3320</v>
      </c>
      <c r="C117">
        <v>9</v>
      </c>
      <c r="D117">
        <v>2020</v>
      </c>
      <c r="E117" s="19">
        <v>44075</v>
      </c>
      <c r="F117" s="21">
        <v>502</v>
      </c>
      <c r="G117" s="21">
        <v>0</v>
      </c>
      <c r="H117">
        <v>502</v>
      </c>
      <c r="I117">
        <v>291.15999999999997</v>
      </c>
      <c r="J117" s="13" t="s">
        <v>6888</v>
      </c>
      <c r="K117" s="13" t="s">
        <v>6929</v>
      </c>
      <c r="L117">
        <v>3.0333333333333332</v>
      </c>
      <c r="M117" s="13" t="s">
        <v>6995</v>
      </c>
      <c r="N117" s="13" t="s">
        <v>3189</v>
      </c>
      <c r="O117" s="13" t="s">
        <v>3190</v>
      </c>
      <c r="P117" s="13" t="s">
        <v>6</v>
      </c>
      <c r="Q117">
        <v>1</v>
      </c>
      <c r="R117">
        <v>2020</v>
      </c>
      <c r="S117">
        <v>0</v>
      </c>
      <c r="T117" s="13" t="s">
        <v>6975</v>
      </c>
      <c r="U117">
        <v>3</v>
      </c>
      <c r="V117">
        <v>0</v>
      </c>
      <c r="W117">
        <v>1</v>
      </c>
      <c r="X117">
        <v>1604</v>
      </c>
    </row>
    <row r="118" spans="1:24" x14ac:dyDescent="0.3">
      <c r="A118">
        <v>13991019</v>
      </c>
      <c r="B118" t="s">
        <v>3321</v>
      </c>
      <c r="C118">
        <v>1</v>
      </c>
      <c r="D118">
        <v>2020</v>
      </c>
      <c r="E118" s="19">
        <v>43831</v>
      </c>
      <c r="F118" s="21">
        <v>192</v>
      </c>
      <c r="G118" s="21">
        <v>38.399999999999977</v>
      </c>
      <c r="H118">
        <v>153.60000000000002</v>
      </c>
      <c r="I118">
        <v>34.56</v>
      </c>
      <c r="J118" s="13" t="s">
        <v>6890</v>
      </c>
      <c r="K118" s="13" t="s">
        <v>6912</v>
      </c>
      <c r="M118" s="13" t="s">
        <v>6987</v>
      </c>
      <c r="N118" s="13" t="s">
        <v>3189</v>
      </c>
      <c r="O118" s="13" t="s">
        <v>3190</v>
      </c>
      <c r="P118" s="13" t="s">
        <v>3203</v>
      </c>
      <c r="Q118">
        <v>1</v>
      </c>
      <c r="R118">
        <v>2020</v>
      </c>
      <c r="S118">
        <v>1</v>
      </c>
      <c r="T118" s="13" t="s">
        <v>6975</v>
      </c>
      <c r="U118">
        <v>1</v>
      </c>
      <c r="V118">
        <v>1</v>
      </c>
      <c r="W118">
        <v>0</v>
      </c>
      <c r="X118">
        <v>192</v>
      </c>
    </row>
    <row r="119" spans="1:24" x14ac:dyDescent="0.3">
      <c r="A119">
        <v>13991119</v>
      </c>
      <c r="B119" t="s">
        <v>3322</v>
      </c>
      <c r="C119">
        <v>1</v>
      </c>
      <c r="D119">
        <v>2020</v>
      </c>
      <c r="E119" s="19">
        <v>43831</v>
      </c>
      <c r="F119" s="21">
        <v>990</v>
      </c>
      <c r="G119" s="21">
        <v>198</v>
      </c>
      <c r="H119">
        <v>792</v>
      </c>
      <c r="I119">
        <v>316.8</v>
      </c>
      <c r="J119" s="13" t="s">
        <v>6882</v>
      </c>
      <c r="K119" s="13" t="s">
        <v>6930</v>
      </c>
      <c r="M119" s="13" t="s">
        <v>6987</v>
      </c>
      <c r="N119" s="13" t="s">
        <v>3189</v>
      </c>
      <c r="O119" s="13" t="s">
        <v>3190</v>
      </c>
      <c r="P119" s="13" t="s">
        <v>3203</v>
      </c>
      <c r="Q119">
        <v>1</v>
      </c>
      <c r="R119">
        <v>2020</v>
      </c>
      <c r="S119">
        <v>0</v>
      </c>
      <c r="T119" s="13" t="s">
        <v>6975</v>
      </c>
      <c r="U119">
        <v>1</v>
      </c>
      <c r="V119">
        <v>1</v>
      </c>
      <c r="W119">
        <v>0</v>
      </c>
      <c r="X119">
        <v>990</v>
      </c>
    </row>
    <row r="120" spans="1:24" x14ac:dyDescent="0.3">
      <c r="A120">
        <v>13991419</v>
      </c>
      <c r="B120" t="s">
        <v>3323</v>
      </c>
      <c r="C120">
        <v>1</v>
      </c>
      <c r="D120">
        <v>2020</v>
      </c>
      <c r="E120" s="19">
        <v>43831</v>
      </c>
      <c r="F120" s="21">
        <v>992</v>
      </c>
      <c r="G120" s="21">
        <v>198.39999999999998</v>
      </c>
      <c r="H120">
        <v>793.6</v>
      </c>
      <c r="I120">
        <v>307.52</v>
      </c>
      <c r="J120" s="13" t="s">
        <v>6882</v>
      </c>
      <c r="K120" s="13" t="s">
        <v>6931</v>
      </c>
      <c r="M120" s="13" t="s">
        <v>6987</v>
      </c>
      <c r="N120" s="13" t="s">
        <v>3189</v>
      </c>
      <c r="O120" s="13" t="s">
        <v>3190</v>
      </c>
      <c r="P120" s="13" t="s">
        <v>6</v>
      </c>
      <c r="Q120">
        <v>1</v>
      </c>
      <c r="R120">
        <v>2020</v>
      </c>
      <c r="S120">
        <v>1</v>
      </c>
      <c r="T120" s="13" t="s">
        <v>6975</v>
      </c>
      <c r="U120">
        <v>2</v>
      </c>
      <c r="V120">
        <v>0</v>
      </c>
      <c r="W120">
        <v>1</v>
      </c>
      <c r="X120">
        <v>1940</v>
      </c>
    </row>
    <row r="121" spans="1:24" x14ac:dyDescent="0.3">
      <c r="A121">
        <v>13991419</v>
      </c>
      <c r="B121" t="s">
        <v>3324</v>
      </c>
      <c r="C121">
        <v>11</v>
      </c>
      <c r="D121">
        <v>2020</v>
      </c>
      <c r="E121" s="19">
        <v>44136</v>
      </c>
      <c r="F121" s="21">
        <v>948</v>
      </c>
      <c r="G121" s="21">
        <v>0</v>
      </c>
      <c r="H121">
        <v>948</v>
      </c>
      <c r="I121">
        <v>303.36</v>
      </c>
      <c r="J121" s="13" t="s">
        <v>6881</v>
      </c>
      <c r="K121" s="13" t="s">
        <v>6897</v>
      </c>
      <c r="L121">
        <v>10.166666666666666</v>
      </c>
      <c r="M121" s="13" t="s">
        <v>6997</v>
      </c>
      <c r="N121" s="13" t="s">
        <v>3189</v>
      </c>
      <c r="O121" s="13" t="s">
        <v>3190</v>
      </c>
      <c r="P121" s="13" t="s">
        <v>6</v>
      </c>
      <c r="Q121">
        <v>1</v>
      </c>
      <c r="R121">
        <v>2020</v>
      </c>
      <c r="S121">
        <v>1</v>
      </c>
      <c r="T121" s="13" t="s">
        <v>6975</v>
      </c>
      <c r="U121">
        <v>2</v>
      </c>
      <c r="V121">
        <v>0</v>
      </c>
      <c r="W121">
        <v>1</v>
      </c>
      <c r="X121">
        <v>1940</v>
      </c>
    </row>
    <row r="122" spans="1:24" x14ac:dyDescent="0.3">
      <c r="A122">
        <v>13991519</v>
      </c>
      <c r="B122" t="s">
        <v>3325</v>
      </c>
      <c r="C122">
        <v>1</v>
      </c>
      <c r="D122">
        <v>2020</v>
      </c>
      <c r="E122" s="19">
        <v>43831</v>
      </c>
      <c r="F122" s="21">
        <v>1491</v>
      </c>
      <c r="G122" s="21">
        <v>298.20000000000005</v>
      </c>
      <c r="H122">
        <v>1192.8</v>
      </c>
      <c r="I122">
        <v>506.94000000000005</v>
      </c>
      <c r="J122" s="13" t="s">
        <v>6881</v>
      </c>
      <c r="K122" s="13" t="s">
        <v>6898</v>
      </c>
      <c r="M122" s="13" t="s">
        <v>6987</v>
      </c>
      <c r="N122" s="13" t="s">
        <v>3189</v>
      </c>
      <c r="O122" s="13" t="s">
        <v>3190</v>
      </c>
      <c r="P122" s="13" t="s">
        <v>3201</v>
      </c>
      <c r="Q122">
        <v>1</v>
      </c>
      <c r="R122">
        <v>2020</v>
      </c>
      <c r="S122">
        <v>1</v>
      </c>
      <c r="T122" s="13" t="s">
        <v>6975</v>
      </c>
      <c r="U122">
        <v>1</v>
      </c>
      <c r="V122">
        <v>1</v>
      </c>
      <c r="W122">
        <v>0</v>
      </c>
      <c r="X122">
        <v>1491</v>
      </c>
    </row>
    <row r="123" spans="1:24" x14ac:dyDescent="0.3">
      <c r="A123">
        <v>13991619</v>
      </c>
      <c r="B123" t="s">
        <v>3326</v>
      </c>
      <c r="C123">
        <v>1</v>
      </c>
      <c r="D123">
        <v>2020</v>
      </c>
      <c r="E123" s="19">
        <v>43831</v>
      </c>
      <c r="F123" s="21">
        <v>1491</v>
      </c>
      <c r="G123" s="21">
        <v>298.20000000000005</v>
      </c>
      <c r="H123">
        <v>1192.8</v>
      </c>
      <c r="I123">
        <v>506.94000000000005</v>
      </c>
      <c r="J123" s="13" t="s">
        <v>6881</v>
      </c>
      <c r="K123" s="13" t="s">
        <v>6898</v>
      </c>
      <c r="M123" s="13" t="s">
        <v>6987</v>
      </c>
      <c r="N123" s="13" t="s">
        <v>3189</v>
      </c>
      <c r="O123" s="13" t="s">
        <v>3190</v>
      </c>
      <c r="P123" s="13" t="s">
        <v>3203</v>
      </c>
      <c r="Q123">
        <v>1</v>
      </c>
      <c r="R123">
        <v>2020</v>
      </c>
      <c r="S123">
        <v>0</v>
      </c>
      <c r="T123" s="13" t="s">
        <v>6975</v>
      </c>
      <c r="U123">
        <v>3</v>
      </c>
      <c r="V123">
        <v>0</v>
      </c>
      <c r="W123">
        <v>1</v>
      </c>
      <c r="X123">
        <v>2649</v>
      </c>
    </row>
    <row r="124" spans="1:24" x14ac:dyDescent="0.3">
      <c r="A124">
        <v>13991619</v>
      </c>
      <c r="B124" t="s">
        <v>3327</v>
      </c>
      <c r="C124">
        <v>2</v>
      </c>
      <c r="D124">
        <v>2020</v>
      </c>
      <c r="E124" s="19">
        <v>43862</v>
      </c>
      <c r="F124" s="21">
        <v>579</v>
      </c>
      <c r="G124" s="21">
        <v>0</v>
      </c>
      <c r="H124">
        <v>579</v>
      </c>
      <c r="I124">
        <v>167.91</v>
      </c>
      <c r="J124" s="13" t="s">
        <v>6888</v>
      </c>
      <c r="K124" s="13" t="s">
        <v>6926</v>
      </c>
      <c r="L124">
        <v>1.0333333333333334</v>
      </c>
      <c r="M124" s="13" t="s">
        <v>6988</v>
      </c>
      <c r="N124" s="13" t="s">
        <v>3189</v>
      </c>
      <c r="O124" s="13" t="s">
        <v>3190</v>
      </c>
      <c r="P124" s="13" t="s">
        <v>3203</v>
      </c>
      <c r="Q124">
        <v>1</v>
      </c>
      <c r="R124">
        <v>2020</v>
      </c>
      <c r="S124">
        <v>0</v>
      </c>
      <c r="T124" s="13" t="s">
        <v>6975</v>
      </c>
      <c r="U124">
        <v>3</v>
      </c>
      <c r="V124">
        <v>0</v>
      </c>
      <c r="W124">
        <v>1</v>
      </c>
      <c r="X124">
        <v>2649</v>
      </c>
    </row>
    <row r="125" spans="1:24" x14ac:dyDescent="0.3">
      <c r="A125">
        <v>13991619</v>
      </c>
      <c r="B125" t="s">
        <v>3328</v>
      </c>
      <c r="C125">
        <v>4</v>
      </c>
      <c r="D125">
        <v>2020</v>
      </c>
      <c r="E125" s="19">
        <v>43922</v>
      </c>
      <c r="F125" s="21">
        <v>579</v>
      </c>
      <c r="G125" s="21">
        <v>86.850000000000023</v>
      </c>
      <c r="H125">
        <v>492.15</v>
      </c>
      <c r="I125">
        <v>167.91</v>
      </c>
      <c r="J125" s="13" t="s">
        <v>6888</v>
      </c>
      <c r="K125" s="13" t="s">
        <v>6926</v>
      </c>
      <c r="L125">
        <v>2</v>
      </c>
      <c r="M125" s="13" t="s">
        <v>6990</v>
      </c>
      <c r="N125" s="13" t="s">
        <v>3189</v>
      </c>
      <c r="O125" s="13" t="s">
        <v>3190</v>
      </c>
      <c r="P125" s="13" t="s">
        <v>3203</v>
      </c>
      <c r="Q125">
        <v>1</v>
      </c>
      <c r="R125">
        <v>2020</v>
      </c>
      <c r="S125">
        <v>0</v>
      </c>
      <c r="T125" s="13" t="s">
        <v>6975</v>
      </c>
      <c r="U125">
        <v>3</v>
      </c>
      <c r="V125">
        <v>0</v>
      </c>
      <c r="W125">
        <v>1</v>
      </c>
      <c r="X125">
        <v>2649</v>
      </c>
    </row>
    <row r="126" spans="1:24" x14ac:dyDescent="0.3">
      <c r="A126">
        <v>13991719</v>
      </c>
      <c r="B126" t="s">
        <v>3329</v>
      </c>
      <c r="C126">
        <v>1</v>
      </c>
      <c r="D126">
        <v>2020</v>
      </c>
      <c r="E126" s="19">
        <v>43831</v>
      </c>
      <c r="F126" s="21">
        <v>636</v>
      </c>
      <c r="G126" s="21">
        <v>127.19999999999999</v>
      </c>
      <c r="H126">
        <v>508.8</v>
      </c>
      <c r="I126">
        <v>216.24</v>
      </c>
      <c r="J126" s="13" t="s">
        <v>6888</v>
      </c>
      <c r="K126" s="13" t="s">
        <v>6925</v>
      </c>
      <c r="M126" s="13" t="s">
        <v>6987</v>
      </c>
      <c r="N126" s="13" t="s">
        <v>3189</v>
      </c>
      <c r="O126" s="13" t="s">
        <v>3190</v>
      </c>
      <c r="P126" s="13" t="s">
        <v>6</v>
      </c>
      <c r="Q126">
        <v>1</v>
      </c>
      <c r="R126">
        <v>2020</v>
      </c>
      <c r="S126">
        <v>1</v>
      </c>
      <c r="T126" s="13" t="s">
        <v>6975</v>
      </c>
      <c r="U126">
        <v>1</v>
      </c>
      <c r="V126">
        <v>1</v>
      </c>
      <c r="W126">
        <v>0</v>
      </c>
      <c r="X126">
        <v>636</v>
      </c>
    </row>
    <row r="127" spans="1:24" x14ac:dyDescent="0.3">
      <c r="A127">
        <v>13991819</v>
      </c>
      <c r="B127" t="s">
        <v>3330</v>
      </c>
      <c r="C127">
        <v>1</v>
      </c>
      <c r="D127">
        <v>2020</v>
      </c>
      <c r="E127" s="19">
        <v>43831</v>
      </c>
      <c r="F127" s="21">
        <v>636</v>
      </c>
      <c r="G127" s="21">
        <v>127.19999999999999</v>
      </c>
      <c r="H127">
        <v>508.8</v>
      </c>
      <c r="I127">
        <v>216.24</v>
      </c>
      <c r="J127" s="13" t="s">
        <v>6888</v>
      </c>
      <c r="K127" s="13" t="s">
        <v>6925</v>
      </c>
      <c r="M127" s="13" t="s">
        <v>6987</v>
      </c>
      <c r="N127" s="13" t="s">
        <v>3189</v>
      </c>
      <c r="O127" s="13" t="s">
        <v>3190</v>
      </c>
      <c r="P127" s="13" t="s">
        <v>3201</v>
      </c>
      <c r="Q127">
        <v>1</v>
      </c>
      <c r="R127">
        <v>2020</v>
      </c>
      <c r="S127">
        <v>1</v>
      </c>
      <c r="T127" s="13" t="s">
        <v>6975</v>
      </c>
      <c r="U127">
        <v>2</v>
      </c>
      <c r="V127">
        <v>0</v>
      </c>
      <c r="W127">
        <v>1</v>
      </c>
      <c r="X127">
        <v>1272</v>
      </c>
    </row>
    <row r="128" spans="1:24" x14ac:dyDescent="0.3">
      <c r="A128">
        <v>13991819</v>
      </c>
      <c r="B128" t="s">
        <v>3331</v>
      </c>
      <c r="C128">
        <v>7</v>
      </c>
      <c r="D128">
        <v>2020</v>
      </c>
      <c r="E128" s="19">
        <v>44013</v>
      </c>
      <c r="F128" s="21">
        <v>636</v>
      </c>
      <c r="G128" s="21">
        <v>0</v>
      </c>
      <c r="H128">
        <v>636</v>
      </c>
      <c r="I128">
        <v>216.24</v>
      </c>
      <c r="J128" s="13" t="s">
        <v>6888</v>
      </c>
      <c r="K128" s="13" t="s">
        <v>6925</v>
      </c>
      <c r="L128">
        <v>6.0666666666666664</v>
      </c>
      <c r="M128" s="13" t="s">
        <v>6993</v>
      </c>
      <c r="N128" s="13" t="s">
        <v>3189</v>
      </c>
      <c r="O128" s="13" t="s">
        <v>3190</v>
      </c>
      <c r="P128" s="13" t="s">
        <v>3201</v>
      </c>
      <c r="Q128">
        <v>1</v>
      </c>
      <c r="R128">
        <v>2020</v>
      </c>
      <c r="S128">
        <v>1</v>
      </c>
      <c r="T128" s="13" t="s">
        <v>6975</v>
      </c>
      <c r="U128">
        <v>2</v>
      </c>
      <c r="V128">
        <v>0</v>
      </c>
      <c r="W128">
        <v>1</v>
      </c>
      <c r="X128">
        <v>1272</v>
      </c>
    </row>
    <row r="129" spans="1:24" x14ac:dyDescent="0.3">
      <c r="A129">
        <v>13991919</v>
      </c>
      <c r="B129" t="s">
        <v>3332</v>
      </c>
      <c r="C129">
        <v>1</v>
      </c>
      <c r="D129">
        <v>2020</v>
      </c>
      <c r="E129" s="19">
        <v>43831</v>
      </c>
      <c r="F129" s="21">
        <v>255</v>
      </c>
      <c r="G129" s="21">
        <v>51</v>
      </c>
      <c r="H129">
        <v>204</v>
      </c>
      <c r="I129">
        <v>114.75</v>
      </c>
      <c r="J129" s="13" t="s">
        <v>6888</v>
      </c>
      <c r="K129" s="13" t="s">
        <v>6932</v>
      </c>
      <c r="M129" s="13" t="s">
        <v>6987</v>
      </c>
      <c r="N129" s="13" t="s">
        <v>3189</v>
      </c>
      <c r="O129" s="13" t="s">
        <v>3190</v>
      </c>
      <c r="P129" s="13" t="s">
        <v>3201</v>
      </c>
      <c r="Q129">
        <v>1</v>
      </c>
      <c r="R129">
        <v>2020</v>
      </c>
      <c r="S129">
        <v>0</v>
      </c>
      <c r="T129" s="13" t="s">
        <v>6975</v>
      </c>
      <c r="U129">
        <v>1</v>
      </c>
      <c r="V129">
        <v>1</v>
      </c>
      <c r="W129">
        <v>0</v>
      </c>
      <c r="X129">
        <v>255</v>
      </c>
    </row>
    <row r="130" spans="1:24" x14ac:dyDescent="0.3">
      <c r="A130">
        <v>13992019</v>
      </c>
      <c r="B130" t="s">
        <v>3333</v>
      </c>
      <c r="C130">
        <v>1</v>
      </c>
      <c r="D130">
        <v>2020</v>
      </c>
      <c r="E130" s="19">
        <v>43831</v>
      </c>
      <c r="F130" s="21">
        <v>327</v>
      </c>
      <c r="G130" s="21">
        <v>65.399999999999977</v>
      </c>
      <c r="H130">
        <v>261.60000000000002</v>
      </c>
      <c r="I130">
        <v>94.83</v>
      </c>
      <c r="J130" s="13" t="s">
        <v>6884</v>
      </c>
      <c r="K130" s="13" t="s">
        <v>6914</v>
      </c>
      <c r="M130" s="13" t="s">
        <v>6987</v>
      </c>
      <c r="N130" s="13" t="s">
        <v>3189</v>
      </c>
      <c r="O130" s="13" t="s">
        <v>3190</v>
      </c>
      <c r="P130" s="13" t="s">
        <v>3203</v>
      </c>
      <c r="Q130">
        <v>1</v>
      </c>
      <c r="R130">
        <v>2020</v>
      </c>
      <c r="S130">
        <v>1</v>
      </c>
      <c r="T130" s="13" t="s">
        <v>6975</v>
      </c>
      <c r="U130">
        <v>5</v>
      </c>
      <c r="V130">
        <v>0</v>
      </c>
      <c r="W130">
        <v>1</v>
      </c>
      <c r="X130">
        <v>4272</v>
      </c>
    </row>
    <row r="131" spans="1:24" x14ac:dyDescent="0.3">
      <c r="A131">
        <v>13992019</v>
      </c>
      <c r="B131" t="s">
        <v>3334</v>
      </c>
      <c r="C131">
        <v>11</v>
      </c>
      <c r="D131">
        <v>2020</v>
      </c>
      <c r="E131" s="19">
        <v>44136</v>
      </c>
      <c r="F131" s="21">
        <v>948</v>
      </c>
      <c r="G131" s="21">
        <v>0</v>
      </c>
      <c r="H131">
        <v>948</v>
      </c>
      <c r="I131">
        <v>303.36</v>
      </c>
      <c r="J131" s="13" t="s">
        <v>6881</v>
      </c>
      <c r="K131" s="13" t="s">
        <v>6897</v>
      </c>
      <c r="L131">
        <v>10.166666666666666</v>
      </c>
      <c r="M131" s="13" t="s">
        <v>6997</v>
      </c>
      <c r="N131" s="13" t="s">
        <v>3189</v>
      </c>
      <c r="O131" s="13" t="s">
        <v>3190</v>
      </c>
      <c r="P131" s="13" t="s">
        <v>3203</v>
      </c>
      <c r="Q131">
        <v>1</v>
      </c>
      <c r="R131">
        <v>2020</v>
      </c>
      <c r="S131">
        <v>1</v>
      </c>
      <c r="T131" s="13" t="s">
        <v>6975</v>
      </c>
      <c r="U131">
        <v>5</v>
      </c>
      <c r="V131">
        <v>0</v>
      </c>
      <c r="W131">
        <v>1</v>
      </c>
      <c r="X131">
        <v>4272</v>
      </c>
    </row>
    <row r="132" spans="1:24" x14ac:dyDescent="0.3">
      <c r="A132">
        <v>13992019</v>
      </c>
      <c r="B132" t="s">
        <v>3335</v>
      </c>
      <c r="C132">
        <v>10</v>
      </c>
      <c r="D132">
        <v>2020</v>
      </c>
      <c r="E132" s="19">
        <v>44105</v>
      </c>
      <c r="F132" s="21">
        <v>948</v>
      </c>
      <c r="G132" s="21">
        <v>0</v>
      </c>
      <c r="H132">
        <v>948</v>
      </c>
      <c r="I132">
        <v>303.36</v>
      </c>
      <c r="J132" s="13" t="s">
        <v>6881</v>
      </c>
      <c r="K132" s="13" t="s">
        <v>6897</v>
      </c>
      <c r="L132">
        <v>1.0333333333333334</v>
      </c>
      <c r="M132" s="13" t="s">
        <v>6996</v>
      </c>
      <c r="N132" s="13" t="s">
        <v>3189</v>
      </c>
      <c r="O132" s="13" t="s">
        <v>3190</v>
      </c>
      <c r="P132" s="13" t="s">
        <v>3203</v>
      </c>
      <c r="Q132">
        <v>1</v>
      </c>
      <c r="R132">
        <v>2020</v>
      </c>
      <c r="S132">
        <v>1</v>
      </c>
      <c r="T132" s="13" t="s">
        <v>6975</v>
      </c>
      <c r="U132">
        <v>5</v>
      </c>
      <c r="V132">
        <v>0</v>
      </c>
      <c r="W132">
        <v>1</v>
      </c>
      <c r="X132">
        <v>4272</v>
      </c>
    </row>
    <row r="133" spans="1:24" x14ac:dyDescent="0.3">
      <c r="A133">
        <v>13992019</v>
      </c>
      <c r="B133" t="s">
        <v>3336</v>
      </c>
      <c r="C133">
        <v>10</v>
      </c>
      <c r="D133">
        <v>2020</v>
      </c>
      <c r="E133" s="19">
        <v>44105</v>
      </c>
      <c r="F133" s="21">
        <v>948</v>
      </c>
      <c r="G133" s="21">
        <v>0</v>
      </c>
      <c r="H133">
        <v>948</v>
      </c>
      <c r="I133">
        <v>303.36</v>
      </c>
      <c r="J133" s="13" t="s">
        <v>6881</v>
      </c>
      <c r="K133" s="13" t="s">
        <v>6897</v>
      </c>
      <c r="L133">
        <v>0</v>
      </c>
      <c r="M133" s="13" t="s">
        <v>6996</v>
      </c>
      <c r="N133" s="13" t="s">
        <v>3189</v>
      </c>
      <c r="O133" s="13" t="s">
        <v>3190</v>
      </c>
      <c r="P133" s="13" t="s">
        <v>3203</v>
      </c>
      <c r="Q133">
        <v>1</v>
      </c>
      <c r="R133">
        <v>2020</v>
      </c>
      <c r="S133">
        <v>1</v>
      </c>
      <c r="T133" s="13" t="s">
        <v>6975</v>
      </c>
      <c r="U133">
        <v>5</v>
      </c>
      <c r="V133">
        <v>0</v>
      </c>
      <c r="W133">
        <v>1</v>
      </c>
      <c r="X133">
        <v>4272</v>
      </c>
    </row>
    <row r="134" spans="1:24" x14ac:dyDescent="0.3">
      <c r="A134">
        <v>13992019</v>
      </c>
      <c r="B134" t="s">
        <v>3337</v>
      </c>
      <c r="C134">
        <v>12</v>
      </c>
      <c r="D134">
        <v>2020</v>
      </c>
      <c r="E134" s="19">
        <v>44166</v>
      </c>
      <c r="F134" s="21">
        <v>1101</v>
      </c>
      <c r="G134" s="21">
        <v>0</v>
      </c>
      <c r="H134">
        <v>1101</v>
      </c>
      <c r="I134">
        <v>396.36</v>
      </c>
      <c r="J134" s="13" t="s">
        <v>6881</v>
      </c>
      <c r="K134" s="13" t="s">
        <v>6899</v>
      </c>
      <c r="L134">
        <v>2.0333333333333332</v>
      </c>
      <c r="M134" s="13" t="s">
        <v>6998</v>
      </c>
      <c r="N134" s="13" t="s">
        <v>3189</v>
      </c>
      <c r="O134" s="13" t="s">
        <v>3190</v>
      </c>
      <c r="P134" s="13" t="s">
        <v>3203</v>
      </c>
      <c r="Q134">
        <v>1</v>
      </c>
      <c r="R134">
        <v>2020</v>
      </c>
      <c r="S134">
        <v>1</v>
      </c>
      <c r="T134" s="13" t="s">
        <v>6975</v>
      </c>
      <c r="U134">
        <v>5</v>
      </c>
      <c r="V134">
        <v>0</v>
      </c>
      <c r="W134">
        <v>1</v>
      </c>
      <c r="X134">
        <v>4272</v>
      </c>
    </row>
    <row r="135" spans="1:24" x14ac:dyDescent="0.3">
      <c r="A135">
        <v>13992119</v>
      </c>
      <c r="B135" t="s">
        <v>3338</v>
      </c>
      <c r="C135">
        <v>1</v>
      </c>
      <c r="D135">
        <v>2020</v>
      </c>
      <c r="E135" s="19">
        <v>43831</v>
      </c>
      <c r="F135" s="21">
        <v>948</v>
      </c>
      <c r="G135" s="21">
        <v>189.59999999999991</v>
      </c>
      <c r="H135">
        <v>758.40000000000009</v>
      </c>
      <c r="I135">
        <v>303.36</v>
      </c>
      <c r="J135" s="13" t="s">
        <v>6881</v>
      </c>
      <c r="K135" s="13" t="s">
        <v>6897</v>
      </c>
      <c r="M135" s="13" t="s">
        <v>6987</v>
      </c>
      <c r="N135" s="13" t="s">
        <v>3189</v>
      </c>
      <c r="O135" s="13" t="s">
        <v>3190</v>
      </c>
      <c r="P135" s="13" t="s">
        <v>6</v>
      </c>
      <c r="Q135">
        <v>1</v>
      </c>
      <c r="R135">
        <v>2020</v>
      </c>
      <c r="S135">
        <v>0</v>
      </c>
      <c r="T135" s="13" t="s">
        <v>6975</v>
      </c>
      <c r="U135">
        <v>1</v>
      </c>
      <c r="V135">
        <v>1</v>
      </c>
      <c r="W135">
        <v>0</v>
      </c>
      <c r="X135">
        <v>948</v>
      </c>
    </row>
    <row r="136" spans="1:24" x14ac:dyDescent="0.3">
      <c r="A136">
        <v>13995119</v>
      </c>
      <c r="B136" t="s">
        <v>3339</v>
      </c>
      <c r="C136">
        <v>1</v>
      </c>
      <c r="D136">
        <v>2020</v>
      </c>
      <c r="E136" s="19">
        <v>43831</v>
      </c>
      <c r="F136" s="21">
        <v>1491</v>
      </c>
      <c r="G136" s="21">
        <v>298.20000000000005</v>
      </c>
      <c r="H136">
        <v>1192.8</v>
      </c>
      <c r="I136">
        <v>506.94000000000005</v>
      </c>
      <c r="J136" s="13" t="s">
        <v>6881</v>
      </c>
      <c r="K136" s="13" t="s">
        <v>6898</v>
      </c>
      <c r="M136" s="13" t="s">
        <v>6987</v>
      </c>
      <c r="N136" s="13" t="s">
        <v>3189</v>
      </c>
      <c r="O136" s="13" t="s">
        <v>3190</v>
      </c>
      <c r="P136" s="13" t="s">
        <v>3202</v>
      </c>
      <c r="Q136">
        <v>1</v>
      </c>
      <c r="R136">
        <v>2020</v>
      </c>
      <c r="S136">
        <v>0</v>
      </c>
      <c r="T136" s="13" t="s">
        <v>6975</v>
      </c>
      <c r="U136">
        <v>1</v>
      </c>
      <c r="V136">
        <v>1</v>
      </c>
      <c r="W136">
        <v>0</v>
      </c>
      <c r="X136">
        <v>1491</v>
      </c>
    </row>
    <row r="137" spans="1:24" x14ac:dyDescent="0.3">
      <c r="A137">
        <v>13130119</v>
      </c>
      <c r="B137" t="s">
        <v>3340</v>
      </c>
      <c r="C137">
        <v>1</v>
      </c>
      <c r="D137">
        <v>2020</v>
      </c>
      <c r="E137" s="19">
        <v>43831</v>
      </c>
      <c r="F137" s="21">
        <v>636</v>
      </c>
      <c r="G137" s="21">
        <v>127.19999999999999</v>
      </c>
      <c r="H137">
        <v>508.8</v>
      </c>
      <c r="I137">
        <v>216.24</v>
      </c>
      <c r="J137" s="13" t="s">
        <v>6888</v>
      </c>
      <c r="K137" s="13" t="s">
        <v>6925</v>
      </c>
      <c r="M137" s="13" t="s">
        <v>6987</v>
      </c>
      <c r="N137" s="13" t="s">
        <v>3189</v>
      </c>
      <c r="O137" s="13" t="s">
        <v>3190</v>
      </c>
      <c r="P137" s="13" t="s">
        <v>3201</v>
      </c>
      <c r="Q137">
        <v>1</v>
      </c>
      <c r="R137">
        <v>2020</v>
      </c>
      <c r="S137">
        <v>0</v>
      </c>
      <c r="T137" s="13" t="s">
        <v>6975</v>
      </c>
      <c r="U137">
        <v>4</v>
      </c>
      <c r="V137">
        <v>0</v>
      </c>
      <c r="W137">
        <v>1</v>
      </c>
      <c r="X137">
        <v>1767</v>
      </c>
    </row>
    <row r="138" spans="1:24" x14ac:dyDescent="0.3">
      <c r="A138">
        <v>13130119</v>
      </c>
      <c r="B138" t="s">
        <v>3341</v>
      </c>
      <c r="C138">
        <v>1</v>
      </c>
      <c r="D138">
        <v>2020</v>
      </c>
      <c r="E138" s="19">
        <v>43831</v>
      </c>
      <c r="F138" s="21">
        <v>478</v>
      </c>
      <c r="G138" s="21">
        <v>0</v>
      </c>
      <c r="H138">
        <v>478</v>
      </c>
      <c r="I138">
        <v>119.5</v>
      </c>
      <c r="J138" s="13" t="s">
        <v>6889</v>
      </c>
      <c r="K138" s="13" t="s">
        <v>6921</v>
      </c>
      <c r="L138">
        <v>0</v>
      </c>
      <c r="M138" s="13" t="s">
        <v>6987</v>
      </c>
      <c r="N138" s="13" t="s">
        <v>3189</v>
      </c>
      <c r="O138" s="13" t="s">
        <v>3190</v>
      </c>
      <c r="P138" s="13" t="s">
        <v>3201</v>
      </c>
      <c r="Q138">
        <v>1</v>
      </c>
      <c r="R138">
        <v>2020</v>
      </c>
      <c r="S138">
        <v>0</v>
      </c>
      <c r="T138" s="13" t="s">
        <v>6975</v>
      </c>
      <c r="U138">
        <v>4</v>
      </c>
      <c r="V138">
        <v>0</v>
      </c>
      <c r="W138">
        <v>1</v>
      </c>
      <c r="X138">
        <v>1767</v>
      </c>
    </row>
    <row r="139" spans="1:24" x14ac:dyDescent="0.3">
      <c r="A139">
        <v>13130119</v>
      </c>
      <c r="B139" t="s">
        <v>3342</v>
      </c>
      <c r="C139">
        <v>1</v>
      </c>
      <c r="D139">
        <v>2020</v>
      </c>
      <c r="E139" s="19">
        <v>43831</v>
      </c>
      <c r="F139" s="21">
        <v>317</v>
      </c>
      <c r="G139" s="21">
        <v>0</v>
      </c>
      <c r="H139">
        <v>317</v>
      </c>
      <c r="I139">
        <v>98.27</v>
      </c>
      <c r="J139" s="13" t="s">
        <v>6885</v>
      </c>
      <c r="K139" s="13" t="s">
        <v>6933</v>
      </c>
      <c r="L139">
        <v>0</v>
      </c>
      <c r="M139" s="13" t="s">
        <v>6987</v>
      </c>
      <c r="N139" s="13" t="s">
        <v>3189</v>
      </c>
      <c r="O139" s="13" t="s">
        <v>3190</v>
      </c>
      <c r="P139" s="13" t="s">
        <v>3201</v>
      </c>
      <c r="Q139">
        <v>1</v>
      </c>
      <c r="R139">
        <v>2020</v>
      </c>
      <c r="S139">
        <v>0</v>
      </c>
      <c r="T139" s="13" t="s">
        <v>6975</v>
      </c>
      <c r="U139">
        <v>4</v>
      </c>
      <c r="V139">
        <v>0</v>
      </c>
      <c r="W139">
        <v>1</v>
      </c>
      <c r="X139">
        <v>1767</v>
      </c>
    </row>
    <row r="140" spans="1:24" x14ac:dyDescent="0.3">
      <c r="A140">
        <v>13130119</v>
      </c>
      <c r="B140" t="s">
        <v>3343</v>
      </c>
      <c r="C140">
        <v>1</v>
      </c>
      <c r="D140">
        <v>2020</v>
      </c>
      <c r="E140" s="19">
        <v>43831</v>
      </c>
      <c r="F140" s="21">
        <v>336</v>
      </c>
      <c r="G140" s="21">
        <v>0</v>
      </c>
      <c r="H140">
        <v>336</v>
      </c>
      <c r="I140">
        <v>120.96</v>
      </c>
      <c r="J140" s="13" t="s">
        <v>6885</v>
      </c>
      <c r="K140" s="13" t="s">
        <v>6934</v>
      </c>
      <c r="L140">
        <v>0</v>
      </c>
      <c r="M140" s="13" t="s">
        <v>6987</v>
      </c>
      <c r="N140" s="13" t="s">
        <v>3189</v>
      </c>
      <c r="O140" s="13" t="s">
        <v>3190</v>
      </c>
      <c r="P140" s="13" t="s">
        <v>3201</v>
      </c>
      <c r="Q140">
        <v>1</v>
      </c>
      <c r="R140">
        <v>2020</v>
      </c>
      <c r="S140">
        <v>0</v>
      </c>
      <c r="T140" s="13" t="s">
        <v>6975</v>
      </c>
      <c r="U140">
        <v>4</v>
      </c>
      <c r="V140">
        <v>0</v>
      </c>
      <c r="W140">
        <v>1</v>
      </c>
      <c r="X140">
        <v>1767</v>
      </c>
    </row>
    <row r="141" spans="1:24" x14ac:dyDescent="0.3">
      <c r="A141">
        <v>13130219</v>
      </c>
      <c r="B141" t="s">
        <v>3344</v>
      </c>
      <c r="C141">
        <v>1</v>
      </c>
      <c r="D141">
        <v>2020</v>
      </c>
      <c r="E141" s="19">
        <v>43831</v>
      </c>
      <c r="F141" s="21">
        <v>293</v>
      </c>
      <c r="G141" s="21">
        <v>58.599999999999994</v>
      </c>
      <c r="H141">
        <v>234.4</v>
      </c>
      <c r="I141">
        <v>90.83</v>
      </c>
      <c r="J141" s="13" t="s">
        <v>6885</v>
      </c>
      <c r="K141" s="13" t="s">
        <v>6935</v>
      </c>
      <c r="M141" s="13" t="s">
        <v>6987</v>
      </c>
      <c r="N141" s="13" t="s">
        <v>3189</v>
      </c>
      <c r="O141" s="13" t="s">
        <v>3190</v>
      </c>
      <c r="P141" s="13" t="s">
        <v>3202</v>
      </c>
      <c r="Q141">
        <v>1</v>
      </c>
      <c r="R141">
        <v>2020</v>
      </c>
      <c r="S141">
        <v>1</v>
      </c>
      <c r="T141" s="13" t="s">
        <v>6975</v>
      </c>
      <c r="U141">
        <v>3</v>
      </c>
      <c r="V141">
        <v>0</v>
      </c>
      <c r="W141">
        <v>1</v>
      </c>
      <c r="X141">
        <v>1059</v>
      </c>
    </row>
    <row r="142" spans="1:24" x14ac:dyDescent="0.3">
      <c r="A142">
        <v>13130219</v>
      </c>
      <c r="B142" t="s">
        <v>3345</v>
      </c>
      <c r="C142">
        <v>10</v>
      </c>
      <c r="D142">
        <v>2020</v>
      </c>
      <c r="E142" s="19">
        <v>44105</v>
      </c>
      <c r="F142" s="21">
        <v>383</v>
      </c>
      <c r="G142" s="21">
        <v>0</v>
      </c>
      <c r="H142">
        <v>383</v>
      </c>
      <c r="I142">
        <v>122.56</v>
      </c>
      <c r="J142" s="13" t="s">
        <v>6887</v>
      </c>
      <c r="K142" s="13" t="s">
        <v>6909</v>
      </c>
      <c r="L142">
        <v>9.1333333333333329</v>
      </c>
      <c r="M142" s="13" t="s">
        <v>6996</v>
      </c>
      <c r="N142" s="13" t="s">
        <v>3189</v>
      </c>
      <c r="O142" s="13" t="s">
        <v>3190</v>
      </c>
      <c r="P142" s="13" t="s">
        <v>3202</v>
      </c>
      <c r="Q142">
        <v>1</v>
      </c>
      <c r="R142">
        <v>2020</v>
      </c>
      <c r="S142">
        <v>1</v>
      </c>
      <c r="T142" s="13" t="s">
        <v>6975</v>
      </c>
      <c r="U142">
        <v>3</v>
      </c>
      <c r="V142">
        <v>0</v>
      </c>
      <c r="W142">
        <v>1</v>
      </c>
      <c r="X142">
        <v>1059</v>
      </c>
    </row>
    <row r="143" spans="1:24" x14ac:dyDescent="0.3">
      <c r="A143">
        <v>13130219</v>
      </c>
      <c r="B143" t="s">
        <v>3346</v>
      </c>
      <c r="C143">
        <v>9</v>
      </c>
      <c r="D143">
        <v>2020</v>
      </c>
      <c r="E143" s="19">
        <v>44075</v>
      </c>
      <c r="F143" s="21">
        <v>383</v>
      </c>
      <c r="G143" s="21">
        <v>0</v>
      </c>
      <c r="H143">
        <v>383</v>
      </c>
      <c r="I143">
        <v>122.56</v>
      </c>
      <c r="J143" s="13" t="s">
        <v>6887</v>
      </c>
      <c r="K143" s="13" t="s">
        <v>6909</v>
      </c>
      <c r="L143">
        <v>1</v>
      </c>
      <c r="M143" s="13" t="s">
        <v>6995</v>
      </c>
      <c r="N143" s="13" t="s">
        <v>3189</v>
      </c>
      <c r="O143" s="13" t="s">
        <v>3190</v>
      </c>
      <c r="P143" s="13" t="s">
        <v>3202</v>
      </c>
      <c r="Q143">
        <v>1</v>
      </c>
      <c r="R143">
        <v>2020</v>
      </c>
      <c r="S143">
        <v>1</v>
      </c>
      <c r="T143" s="13" t="s">
        <v>6975</v>
      </c>
      <c r="U143">
        <v>3</v>
      </c>
      <c r="V143">
        <v>0</v>
      </c>
      <c r="W143">
        <v>1</v>
      </c>
      <c r="X143">
        <v>1059</v>
      </c>
    </row>
    <row r="144" spans="1:24" x14ac:dyDescent="0.3">
      <c r="A144">
        <v>13130319</v>
      </c>
      <c r="B144" t="s">
        <v>3347</v>
      </c>
      <c r="C144">
        <v>1</v>
      </c>
      <c r="D144">
        <v>2020</v>
      </c>
      <c r="E144" s="19">
        <v>43831</v>
      </c>
      <c r="F144" s="21">
        <v>447</v>
      </c>
      <c r="G144" s="21">
        <v>89.399999999999977</v>
      </c>
      <c r="H144">
        <v>357.6</v>
      </c>
      <c r="I144">
        <v>156.44999999999999</v>
      </c>
      <c r="J144" s="13" t="s">
        <v>6887</v>
      </c>
      <c r="K144" s="13" t="s">
        <v>6891</v>
      </c>
      <c r="M144" s="13" t="s">
        <v>6987</v>
      </c>
      <c r="N144" s="13" t="s">
        <v>3189</v>
      </c>
      <c r="O144" s="13" t="s">
        <v>3190</v>
      </c>
      <c r="P144" s="13" t="s">
        <v>6</v>
      </c>
      <c r="Q144">
        <v>1</v>
      </c>
      <c r="R144">
        <v>2020</v>
      </c>
      <c r="S144">
        <v>1</v>
      </c>
      <c r="T144" s="13" t="s">
        <v>6975</v>
      </c>
      <c r="U144">
        <v>1</v>
      </c>
      <c r="V144">
        <v>1</v>
      </c>
      <c r="W144">
        <v>0</v>
      </c>
      <c r="X144">
        <v>447</v>
      </c>
    </row>
    <row r="145" spans="1:24" x14ac:dyDescent="0.3">
      <c r="A145">
        <v>13130419</v>
      </c>
      <c r="B145" t="s">
        <v>3348</v>
      </c>
      <c r="C145">
        <v>1</v>
      </c>
      <c r="D145">
        <v>2020</v>
      </c>
      <c r="E145" s="19">
        <v>43831</v>
      </c>
      <c r="F145" s="21">
        <v>447</v>
      </c>
      <c r="G145" s="21">
        <v>89.399999999999977</v>
      </c>
      <c r="H145">
        <v>357.6</v>
      </c>
      <c r="I145">
        <v>156.44999999999999</v>
      </c>
      <c r="J145" s="13" t="s">
        <v>6887</v>
      </c>
      <c r="K145" s="13" t="s">
        <v>6891</v>
      </c>
      <c r="M145" s="13" t="s">
        <v>6987</v>
      </c>
      <c r="N145" s="13" t="s">
        <v>3189</v>
      </c>
      <c r="O145" s="13" t="s">
        <v>3190</v>
      </c>
      <c r="P145" s="13" t="s">
        <v>6</v>
      </c>
      <c r="Q145">
        <v>1</v>
      </c>
      <c r="R145">
        <v>2020</v>
      </c>
      <c r="S145">
        <v>1</v>
      </c>
      <c r="T145" s="13" t="s">
        <v>6975</v>
      </c>
      <c r="U145">
        <v>2</v>
      </c>
      <c r="V145">
        <v>0</v>
      </c>
      <c r="W145">
        <v>1</v>
      </c>
      <c r="X145">
        <v>830</v>
      </c>
    </row>
    <row r="146" spans="1:24" x14ac:dyDescent="0.3">
      <c r="A146">
        <v>13130419</v>
      </c>
      <c r="B146" t="s">
        <v>3349</v>
      </c>
      <c r="C146">
        <v>6</v>
      </c>
      <c r="D146">
        <v>2020</v>
      </c>
      <c r="E146" s="19">
        <v>43983</v>
      </c>
      <c r="F146" s="21">
        <v>383</v>
      </c>
      <c r="G146" s="21">
        <v>0</v>
      </c>
      <c r="H146">
        <v>383</v>
      </c>
      <c r="I146">
        <v>122.56</v>
      </c>
      <c r="J146" s="13" t="s">
        <v>6887</v>
      </c>
      <c r="K146" s="13" t="s">
        <v>6909</v>
      </c>
      <c r="L146">
        <v>5.0666666666666664</v>
      </c>
      <c r="M146" s="13" t="s">
        <v>6992</v>
      </c>
      <c r="N146" s="13" t="s">
        <v>3189</v>
      </c>
      <c r="O146" s="13" t="s">
        <v>3190</v>
      </c>
      <c r="P146" s="13" t="s">
        <v>6</v>
      </c>
      <c r="Q146">
        <v>1</v>
      </c>
      <c r="R146">
        <v>2020</v>
      </c>
      <c r="S146">
        <v>1</v>
      </c>
      <c r="T146" s="13" t="s">
        <v>6975</v>
      </c>
      <c r="U146">
        <v>2</v>
      </c>
      <c r="V146">
        <v>0</v>
      </c>
      <c r="W146">
        <v>1</v>
      </c>
      <c r="X146">
        <v>830</v>
      </c>
    </row>
    <row r="147" spans="1:24" x14ac:dyDescent="0.3">
      <c r="A147">
        <v>13130519</v>
      </c>
      <c r="B147" t="s">
        <v>3350</v>
      </c>
      <c r="C147">
        <v>1</v>
      </c>
      <c r="D147">
        <v>2020</v>
      </c>
      <c r="E147" s="19">
        <v>43831</v>
      </c>
      <c r="F147" s="21">
        <v>383</v>
      </c>
      <c r="G147" s="21">
        <v>76.599999999999966</v>
      </c>
      <c r="H147">
        <v>306.40000000000003</v>
      </c>
      <c r="I147">
        <v>122.56</v>
      </c>
      <c r="J147" s="13" t="s">
        <v>6887</v>
      </c>
      <c r="K147" s="13" t="s">
        <v>6909</v>
      </c>
      <c r="M147" s="13" t="s">
        <v>6987</v>
      </c>
      <c r="N147" s="13" t="s">
        <v>3189</v>
      </c>
      <c r="O147" s="13" t="s">
        <v>3190</v>
      </c>
      <c r="P147" s="13" t="s">
        <v>3202</v>
      </c>
      <c r="Q147">
        <v>1</v>
      </c>
      <c r="R147">
        <v>2020</v>
      </c>
      <c r="S147">
        <v>1</v>
      </c>
      <c r="T147" s="13" t="s">
        <v>6975</v>
      </c>
      <c r="U147">
        <v>1</v>
      </c>
      <c r="V147">
        <v>1</v>
      </c>
      <c r="W147">
        <v>0</v>
      </c>
      <c r="X147">
        <v>383</v>
      </c>
    </row>
    <row r="148" spans="1:24" x14ac:dyDescent="0.3">
      <c r="A148">
        <v>13130619</v>
      </c>
      <c r="B148" t="s">
        <v>3351</v>
      </c>
      <c r="C148">
        <v>1</v>
      </c>
      <c r="D148">
        <v>2020</v>
      </c>
      <c r="E148" s="19">
        <v>43831</v>
      </c>
      <c r="F148" s="21">
        <v>383</v>
      </c>
      <c r="G148" s="21">
        <v>76.599999999999966</v>
      </c>
      <c r="H148">
        <v>306.40000000000003</v>
      </c>
      <c r="I148">
        <v>122.56</v>
      </c>
      <c r="J148" s="13" t="s">
        <v>6887</v>
      </c>
      <c r="K148" s="13" t="s">
        <v>6909</v>
      </c>
      <c r="M148" s="13" t="s">
        <v>6987</v>
      </c>
      <c r="N148" s="13" t="s">
        <v>3189</v>
      </c>
      <c r="O148" s="13" t="s">
        <v>3190</v>
      </c>
      <c r="P148" s="13" t="s">
        <v>3203</v>
      </c>
      <c r="Q148">
        <v>1</v>
      </c>
      <c r="R148">
        <v>2020</v>
      </c>
      <c r="S148">
        <v>1</v>
      </c>
      <c r="T148" s="13" t="s">
        <v>6975</v>
      </c>
      <c r="U148">
        <v>1</v>
      </c>
      <c r="V148">
        <v>1</v>
      </c>
      <c r="W148">
        <v>0</v>
      </c>
      <c r="X148">
        <v>383</v>
      </c>
    </row>
    <row r="149" spans="1:24" x14ac:dyDescent="0.3">
      <c r="A149">
        <v>13130719</v>
      </c>
      <c r="B149" t="s">
        <v>3352</v>
      </c>
      <c r="C149">
        <v>1</v>
      </c>
      <c r="D149">
        <v>2020</v>
      </c>
      <c r="E149" s="19">
        <v>43831</v>
      </c>
      <c r="F149" s="21">
        <v>383</v>
      </c>
      <c r="G149" s="21">
        <v>76.599999999999966</v>
      </c>
      <c r="H149">
        <v>306.40000000000003</v>
      </c>
      <c r="I149">
        <v>122.56</v>
      </c>
      <c r="J149" s="13" t="s">
        <v>6887</v>
      </c>
      <c r="K149" s="13" t="s">
        <v>6909</v>
      </c>
      <c r="M149" s="13" t="s">
        <v>6987</v>
      </c>
      <c r="N149" s="13" t="s">
        <v>3189</v>
      </c>
      <c r="O149" s="13" t="s">
        <v>3190</v>
      </c>
      <c r="P149" s="13" t="s">
        <v>3203</v>
      </c>
      <c r="Q149">
        <v>1</v>
      </c>
      <c r="R149">
        <v>2020</v>
      </c>
      <c r="S149">
        <v>1</v>
      </c>
      <c r="T149" s="13" t="s">
        <v>6975</v>
      </c>
      <c r="U149">
        <v>2</v>
      </c>
      <c r="V149">
        <v>0</v>
      </c>
      <c r="W149">
        <v>1</v>
      </c>
      <c r="X149">
        <v>551</v>
      </c>
    </row>
    <row r="150" spans="1:24" x14ac:dyDescent="0.3">
      <c r="A150">
        <v>13130719</v>
      </c>
      <c r="B150" t="s">
        <v>3353</v>
      </c>
      <c r="C150">
        <v>5</v>
      </c>
      <c r="D150">
        <v>2020</v>
      </c>
      <c r="E150" s="19">
        <v>43952</v>
      </c>
      <c r="F150" s="21">
        <v>168</v>
      </c>
      <c r="G150" s="21">
        <v>0</v>
      </c>
      <c r="H150">
        <v>168</v>
      </c>
      <c r="I150">
        <v>25.2</v>
      </c>
      <c r="J150" s="13" t="s">
        <v>6886</v>
      </c>
      <c r="K150" s="13" t="s">
        <v>6892</v>
      </c>
      <c r="L150">
        <v>4.0333333333333332</v>
      </c>
      <c r="M150" s="13" t="s">
        <v>6991</v>
      </c>
      <c r="N150" s="13" t="s">
        <v>3189</v>
      </c>
      <c r="O150" s="13" t="s">
        <v>3190</v>
      </c>
      <c r="P150" s="13" t="s">
        <v>3203</v>
      </c>
      <c r="Q150">
        <v>1</v>
      </c>
      <c r="R150">
        <v>2020</v>
      </c>
      <c r="S150">
        <v>1</v>
      </c>
      <c r="T150" s="13" t="s">
        <v>6975</v>
      </c>
      <c r="U150">
        <v>2</v>
      </c>
      <c r="V150">
        <v>0</v>
      </c>
      <c r="W150">
        <v>1</v>
      </c>
      <c r="X150">
        <v>551</v>
      </c>
    </row>
    <row r="151" spans="1:24" x14ac:dyDescent="0.3">
      <c r="A151">
        <v>13130819</v>
      </c>
      <c r="B151" t="s">
        <v>3354</v>
      </c>
      <c r="C151">
        <v>1</v>
      </c>
      <c r="D151">
        <v>2020</v>
      </c>
      <c r="E151" s="19">
        <v>43831</v>
      </c>
      <c r="F151" s="21">
        <v>168</v>
      </c>
      <c r="G151" s="21">
        <v>33.599999999999994</v>
      </c>
      <c r="H151">
        <v>134.4</v>
      </c>
      <c r="I151">
        <v>75.600000000000009</v>
      </c>
      <c r="J151" s="13" t="s">
        <v>6886</v>
      </c>
      <c r="K151" s="13" t="s">
        <v>6920</v>
      </c>
      <c r="M151" s="13" t="s">
        <v>6987</v>
      </c>
      <c r="N151" s="13" t="s">
        <v>3189</v>
      </c>
      <c r="O151" s="13" t="s">
        <v>3190</v>
      </c>
      <c r="P151" s="13" t="s">
        <v>6</v>
      </c>
      <c r="Q151">
        <v>1</v>
      </c>
      <c r="R151">
        <v>2020</v>
      </c>
      <c r="S151">
        <v>1</v>
      </c>
      <c r="T151" s="13" t="s">
        <v>6975</v>
      </c>
      <c r="U151">
        <v>2</v>
      </c>
      <c r="V151">
        <v>0</v>
      </c>
      <c r="W151">
        <v>1</v>
      </c>
      <c r="X151">
        <v>336</v>
      </c>
    </row>
    <row r="152" spans="1:24" x14ac:dyDescent="0.3">
      <c r="A152">
        <v>13130819</v>
      </c>
      <c r="B152" t="s">
        <v>3355</v>
      </c>
      <c r="C152">
        <v>9</v>
      </c>
      <c r="D152">
        <v>2020</v>
      </c>
      <c r="E152" s="19">
        <v>44075</v>
      </c>
      <c r="F152" s="21">
        <v>168</v>
      </c>
      <c r="G152" s="21">
        <v>0</v>
      </c>
      <c r="H152">
        <v>168</v>
      </c>
      <c r="I152">
        <v>25.2</v>
      </c>
      <c r="J152" s="13" t="s">
        <v>6886</v>
      </c>
      <c r="K152" s="13" t="s">
        <v>6892</v>
      </c>
      <c r="L152">
        <v>8.1333333333333329</v>
      </c>
      <c r="M152" s="13" t="s">
        <v>6995</v>
      </c>
      <c r="N152" s="13" t="s">
        <v>3189</v>
      </c>
      <c r="O152" s="13" t="s">
        <v>3190</v>
      </c>
      <c r="P152" s="13" t="s">
        <v>6</v>
      </c>
      <c r="Q152">
        <v>1</v>
      </c>
      <c r="R152">
        <v>2020</v>
      </c>
      <c r="S152">
        <v>1</v>
      </c>
      <c r="T152" s="13" t="s">
        <v>6975</v>
      </c>
      <c r="U152">
        <v>2</v>
      </c>
      <c r="V152">
        <v>0</v>
      </c>
      <c r="W152">
        <v>1</v>
      </c>
      <c r="X152">
        <v>336</v>
      </c>
    </row>
    <row r="153" spans="1:24" x14ac:dyDescent="0.3">
      <c r="A153">
        <v>13130919</v>
      </c>
      <c r="B153" t="s">
        <v>3356</v>
      </c>
      <c r="C153">
        <v>1</v>
      </c>
      <c r="D153">
        <v>2020</v>
      </c>
      <c r="E153" s="19">
        <v>43831</v>
      </c>
      <c r="F153" s="21">
        <v>210</v>
      </c>
      <c r="G153" s="21">
        <v>42</v>
      </c>
      <c r="H153">
        <v>168</v>
      </c>
      <c r="I153">
        <v>37.799999999999997</v>
      </c>
      <c r="J153" s="13" t="s">
        <v>6890</v>
      </c>
      <c r="K153" s="13" t="s">
        <v>6911</v>
      </c>
      <c r="M153" s="13" t="s">
        <v>6987</v>
      </c>
      <c r="N153" s="13" t="s">
        <v>3189</v>
      </c>
      <c r="O153" s="13" t="s">
        <v>3190</v>
      </c>
      <c r="P153" s="13" t="s">
        <v>6</v>
      </c>
      <c r="Q153">
        <v>1</v>
      </c>
      <c r="R153">
        <v>2020</v>
      </c>
      <c r="S153">
        <v>1</v>
      </c>
      <c r="T153" s="13" t="s">
        <v>6975</v>
      </c>
      <c r="U153">
        <v>2</v>
      </c>
      <c r="V153">
        <v>0</v>
      </c>
      <c r="W153">
        <v>1</v>
      </c>
      <c r="X153">
        <v>430</v>
      </c>
    </row>
    <row r="154" spans="1:24" x14ac:dyDescent="0.3">
      <c r="A154">
        <v>13130919</v>
      </c>
      <c r="B154" t="s">
        <v>3357</v>
      </c>
      <c r="C154">
        <v>2</v>
      </c>
      <c r="D154">
        <v>2020</v>
      </c>
      <c r="E154" s="19">
        <v>43862</v>
      </c>
      <c r="F154" s="21">
        <v>220</v>
      </c>
      <c r="G154" s="21">
        <v>0</v>
      </c>
      <c r="H154">
        <v>220</v>
      </c>
      <c r="I154">
        <v>39.6</v>
      </c>
      <c r="J154" s="13" t="s">
        <v>6890</v>
      </c>
      <c r="K154" s="13" t="s">
        <v>6893</v>
      </c>
      <c r="L154">
        <v>1.0333333333333334</v>
      </c>
      <c r="M154" s="13" t="s">
        <v>6988</v>
      </c>
      <c r="N154" s="13" t="s">
        <v>3189</v>
      </c>
      <c r="O154" s="13" t="s">
        <v>3190</v>
      </c>
      <c r="P154" s="13" t="s">
        <v>6</v>
      </c>
      <c r="Q154">
        <v>1</v>
      </c>
      <c r="R154">
        <v>2020</v>
      </c>
      <c r="S154">
        <v>1</v>
      </c>
      <c r="T154" s="13" t="s">
        <v>6975</v>
      </c>
      <c r="U154">
        <v>2</v>
      </c>
      <c r="V154">
        <v>0</v>
      </c>
      <c r="W154">
        <v>1</v>
      </c>
      <c r="X154">
        <v>430</v>
      </c>
    </row>
    <row r="155" spans="1:24" x14ac:dyDescent="0.3">
      <c r="A155">
        <v>13131019</v>
      </c>
      <c r="B155" t="s">
        <v>3358</v>
      </c>
      <c r="C155">
        <v>1</v>
      </c>
      <c r="D155">
        <v>2020</v>
      </c>
      <c r="E155" s="19">
        <v>43831</v>
      </c>
      <c r="F155" s="21">
        <v>510</v>
      </c>
      <c r="G155" s="21">
        <v>102</v>
      </c>
      <c r="H155">
        <v>408</v>
      </c>
      <c r="I155">
        <v>163.20000000000002</v>
      </c>
      <c r="J155" s="13" t="s">
        <v>6888</v>
      </c>
      <c r="K155" s="13" t="s">
        <v>6901</v>
      </c>
      <c r="M155" s="13" t="s">
        <v>6987</v>
      </c>
      <c r="N155" s="13" t="s">
        <v>3189</v>
      </c>
      <c r="O155" s="13" t="s">
        <v>3190</v>
      </c>
      <c r="P155" s="13" t="s">
        <v>3201</v>
      </c>
      <c r="Q155">
        <v>1</v>
      </c>
      <c r="R155">
        <v>2020</v>
      </c>
      <c r="S155">
        <v>1</v>
      </c>
      <c r="T155" s="13" t="s">
        <v>6975</v>
      </c>
      <c r="U155">
        <v>1</v>
      </c>
      <c r="V155">
        <v>1</v>
      </c>
      <c r="W155">
        <v>0</v>
      </c>
      <c r="X155">
        <v>510</v>
      </c>
    </row>
    <row r="156" spans="1:24" x14ac:dyDescent="0.3">
      <c r="A156">
        <v>13131119</v>
      </c>
      <c r="B156" t="s">
        <v>3359</v>
      </c>
      <c r="C156">
        <v>1</v>
      </c>
      <c r="D156">
        <v>2020</v>
      </c>
      <c r="E156" s="19">
        <v>43831</v>
      </c>
      <c r="F156" s="21">
        <v>507</v>
      </c>
      <c r="G156" s="21">
        <v>101.39999999999998</v>
      </c>
      <c r="H156">
        <v>405.6</v>
      </c>
      <c r="I156">
        <v>136.89000000000001</v>
      </c>
      <c r="J156" s="13" t="s">
        <v>6889</v>
      </c>
      <c r="K156" s="13" t="s">
        <v>6937</v>
      </c>
      <c r="M156" s="13" t="s">
        <v>6987</v>
      </c>
      <c r="N156" s="13" t="s">
        <v>3189</v>
      </c>
      <c r="O156" s="13" t="s">
        <v>3190</v>
      </c>
      <c r="P156" s="13" t="s">
        <v>3202</v>
      </c>
      <c r="Q156">
        <v>1</v>
      </c>
      <c r="R156">
        <v>2020</v>
      </c>
      <c r="S156">
        <v>1</v>
      </c>
      <c r="T156" s="13" t="s">
        <v>6975</v>
      </c>
      <c r="U156">
        <v>2</v>
      </c>
      <c r="V156">
        <v>0</v>
      </c>
      <c r="W156">
        <v>1</v>
      </c>
      <c r="X156">
        <v>954</v>
      </c>
    </row>
    <row r="157" spans="1:24" x14ac:dyDescent="0.3">
      <c r="A157">
        <v>13131119</v>
      </c>
      <c r="B157" t="s">
        <v>3360</v>
      </c>
      <c r="C157">
        <v>10</v>
      </c>
      <c r="D157">
        <v>2020</v>
      </c>
      <c r="E157" s="19">
        <v>44105</v>
      </c>
      <c r="F157" s="21">
        <v>447</v>
      </c>
      <c r="G157" s="21">
        <v>0</v>
      </c>
      <c r="H157">
        <v>447</v>
      </c>
      <c r="I157">
        <v>156.44999999999999</v>
      </c>
      <c r="J157" s="13" t="s">
        <v>6887</v>
      </c>
      <c r="K157" s="13" t="s">
        <v>6891</v>
      </c>
      <c r="L157">
        <v>9.1333333333333329</v>
      </c>
      <c r="M157" s="13" t="s">
        <v>6996</v>
      </c>
      <c r="N157" s="13" t="s">
        <v>3189</v>
      </c>
      <c r="O157" s="13" t="s">
        <v>3190</v>
      </c>
      <c r="P157" s="13" t="s">
        <v>3202</v>
      </c>
      <c r="Q157">
        <v>1</v>
      </c>
      <c r="R157">
        <v>2020</v>
      </c>
      <c r="S157">
        <v>1</v>
      </c>
      <c r="T157" s="13" t="s">
        <v>6975</v>
      </c>
      <c r="U157">
        <v>2</v>
      </c>
      <c r="V157">
        <v>0</v>
      </c>
      <c r="W157">
        <v>1</v>
      </c>
      <c r="X157">
        <v>954</v>
      </c>
    </row>
    <row r="158" spans="1:24" x14ac:dyDescent="0.3">
      <c r="A158">
        <v>13131219</v>
      </c>
      <c r="B158" t="s">
        <v>3361</v>
      </c>
      <c r="C158">
        <v>1</v>
      </c>
      <c r="D158">
        <v>2020</v>
      </c>
      <c r="E158" s="19">
        <v>43831</v>
      </c>
      <c r="F158" s="21">
        <v>345</v>
      </c>
      <c r="G158" s="21">
        <v>69</v>
      </c>
      <c r="H158">
        <v>276</v>
      </c>
      <c r="I158">
        <v>106.95</v>
      </c>
      <c r="J158" s="13" t="s">
        <v>6887</v>
      </c>
      <c r="K158" s="13" t="s">
        <v>6918</v>
      </c>
      <c r="M158" s="13" t="s">
        <v>6987</v>
      </c>
      <c r="N158" s="13" t="s">
        <v>3189</v>
      </c>
      <c r="O158" s="13" t="s">
        <v>3190</v>
      </c>
      <c r="P158" s="13" t="s">
        <v>3201</v>
      </c>
      <c r="Q158">
        <v>1</v>
      </c>
      <c r="R158">
        <v>2020</v>
      </c>
      <c r="S158">
        <v>1</v>
      </c>
      <c r="T158" s="13" t="s">
        <v>6975</v>
      </c>
      <c r="U158">
        <v>1</v>
      </c>
      <c r="V158">
        <v>1</v>
      </c>
      <c r="W158">
        <v>0</v>
      </c>
      <c r="X158">
        <v>345</v>
      </c>
    </row>
    <row r="159" spans="1:24" x14ac:dyDescent="0.3">
      <c r="A159">
        <v>13131319</v>
      </c>
      <c r="B159" t="s">
        <v>3362</v>
      </c>
      <c r="C159">
        <v>1</v>
      </c>
      <c r="D159">
        <v>2020</v>
      </c>
      <c r="E159" s="19">
        <v>43831</v>
      </c>
      <c r="F159" s="21">
        <v>447</v>
      </c>
      <c r="G159" s="21">
        <v>89.399999999999977</v>
      </c>
      <c r="H159">
        <v>357.6</v>
      </c>
      <c r="I159">
        <v>156.44999999999999</v>
      </c>
      <c r="J159" s="13" t="s">
        <v>6887</v>
      </c>
      <c r="K159" s="13" t="s">
        <v>6891</v>
      </c>
      <c r="M159" s="13" t="s">
        <v>6987</v>
      </c>
      <c r="N159" s="13" t="s">
        <v>3189</v>
      </c>
      <c r="O159" s="13" t="s">
        <v>3190</v>
      </c>
      <c r="P159" s="13" t="s">
        <v>6</v>
      </c>
      <c r="Q159">
        <v>1</v>
      </c>
      <c r="R159">
        <v>2020</v>
      </c>
      <c r="S159">
        <v>1</v>
      </c>
      <c r="T159" s="13" t="s">
        <v>6975</v>
      </c>
      <c r="U159">
        <v>1</v>
      </c>
      <c r="V159">
        <v>1</v>
      </c>
      <c r="W159">
        <v>0</v>
      </c>
      <c r="X159">
        <v>447</v>
      </c>
    </row>
    <row r="160" spans="1:24" x14ac:dyDescent="0.3">
      <c r="A160">
        <v>13131419</v>
      </c>
      <c r="B160" t="s">
        <v>3363</v>
      </c>
      <c r="C160">
        <v>1</v>
      </c>
      <c r="D160">
        <v>2020</v>
      </c>
      <c r="E160" s="19">
        <v>43831</v>
      </c>
      <c r="F160" s="21">
        <v>345</v>
      </c>
      <c r="G160" s="21">
        <v>69</v>
      </c>
      <c r="H160">
        <v>276</v>
      </c>
      <c r="I160">
        <v>106.95</v>
      </c>
      <c r="J160" s="13" t="s">
        <v>6887</v>
      </c>
      <c r="K160" s="13" t="s">
        <v>6918</v>
      </c>
      <c r="M160" s="13" t="s">
        <v>6987</v>
      </c>
      <c r="N160" s="13" t="s">
        <v>3189</v>
      </c>
      <c r="O160" s="13" t="s">
        <v>3190</v>
      </c>
      <c r="P160" s="13" t="s">
        <v>6</v>
      </c>
      <c r="Q160">
        <v>1</v>
      </c>
      <c r="R160">
        <v>2020</v>
      </c>
      <c r="S160">
        <v>1</v>
      </c>
      <c r="T160" s="13" t="s">
        <v>6975</v>
      </c>
      <c r="U160">
        <v>1</v>
      </c>
      <c r="V160">
        <v>1</v>
      </c>
      <c r="W160">
        <v>0</v>
      </c>
      <c r="X160">
        <v>345</v>
      </c>
    </row>
    <row r="161" spans="1:24" x14ac:dyDescent="0.3">
      <c r="A161">
        <v>13131519</v>
      </c>
      <c r="B161" t="s">
        <v>3364</v>
      </c>
      <c r="C161">
        <v>1</v>
      </c>
      <c r="D161">
        <v>2020</v>
      </c>
      <c r="E161" s="19">
        <v>43831</v>
      </c>
      <c r="F161" s="21">
        <v>345</v>
      </c>
      <c r="G161" s="21">
        <v>69</v>
      </c>
      <c r="H161">
        <v>276</v>
      </c>
      <c r="I161">
        <v>106.95</v>
      </c>
      <c r="J161" s="13" t="s">
        <v>6887</v>
      </c>
      <c r="K161" s="13" t="s">
        <v>6918</v>
      </c>
      <c r="M161" s="13" t="s">
        <v>6987</v>
      </c>
      <c r="N161" s="13" t="s">
        <v>3189</v>
      </c>
      <c r="O161" s="13" t="s">
        <v>3190</v>
      </c>
      <c r="P161" s="13" t="s">
        <v>6</v>
      </c>
      <c r="Q161">
        <v>1</v>
      </c>
      <c r="R161">
        <v>2020</v>
      </c>
      <c r="S161">
        <v>1</v>
      </c>
      <c r="T161" s="13" t="s">
        <v>6975</v>
      </c>
      <c r="U161">
        <v>1</v>
      </c>
      <c r="V161">
        <v>1</v>
      </c>
      <c r="W161">
        <v>0</v>
      </c>
      <c r="X161">
        <v>345</v>
      </c>
    </row>
    <row r="162" spans="1:24" x14ac:dyDescent="0.3">
      <c r="A162">
        <v>13131619</v>
      </c>
      <c r="B162" t="s">
        <v>3365</v>
      </c>
      <c r="C162">
        <v>1</v>
      </c>
      <c r="D162">
        <v>2020</v>
      </c>
      <c r="E162" s="19">
        <v>43831</v>
      </c>
      <c r="F162" s="21">
        <v>345</v>
      </c>
      <c r="G162" s="21">
        <v>69</v>
      </c>
      <c r="H162">
        <v>276</v>
      </c>
      <c r="I162">
        <v>106.95</v>
      </c>
      <c r="J162" s="13" t="s">
        <v>6887</v>
      </c>
      <c r="K162" s="13" t="s">
        <v>6918</v>
      </c>
      <c r="M162" s="13" t="s">
        <v>6987</v>
      </c>
      <c r="N162" s="13" t="s">
        <v>3189</v>
      </c>
      <c r="O162" s="13" t="s">
        <v>3190</v>
      </c>
      <c r="P162" s="13" t="s">
        <v>3201</v>
      </c>
      <c r="Q162">
        <v>1</v>
      </c>
      <c r="R162">
        <v>2020</v>
      </c>
      <c r="S162">
        <v>1</v>
      </c>
      <c r="T162" s="13" t="s">
        <v>6975</v>
      </c>
      <c r="U162">
        <v>1</v>
      </c>
      <c r="V162">
        <v>1</v>
      </c>
      <c r="W162">
        <v>0</v>
      </c>
      <c r="X162">
        <v>345</v>
      </c>
    </row>
    <row r="163" spans="1:24" x14ac:dyDescent="0.3">
      <c r="A163">
        <v>13131719</v>
      </c>
      <c r="B163" t="s">
        <v>3366</v>
      </c>
      <c r="C163">
        <v>1</v>
      </c>
      <c r="D163">
        <v>2020</v>
      </c>
      <c r="E163" s="19">
        <v>43831</v>
      </c>
      <c r="F163" s="21">
        <v>168</v>
      </c>
      <c r="G163" s="21">
        <v>33.599999999999994</v>
      </c>
      <c r="H163">
        <v>134.4</v>
      </c>
      <c r="I163">
        <v>25.2</v>
      </c>
      <c r="J163" s="13" t="s">
        <v>6886</v>
      </c>
      <c r="K163" s="13" t="s">
        <v>6892</v>
      </c>
      <c r="M163" s="13" t="s">
        <v>6987</v>
      </c>
      <c r="N163" s="13" t="s">
        <v>3189</v>
      </c>
      <c r="O163" s="13" t="s">
        <v>3190</v>
      </c>
      <c r="P163" s="13" t="s">
        <v>3202</v>
      </c>
      <c r="Q163">
        <v>1</v>
      </c>
      <c r="R163">
        <v>2020</v>
      </c>
      <c r="S163">
        <v>1</v>
      </c>
      <c r="T163" s="13" t="s">
        <v>6975</v>
      </c>
      <c r="U163">
        <v>2</v>
      </c>
      <c r="V163">
        <v>0</v>
      </c>
      <c r="W163">
        <v>1</v>
      </c>
      <c r="X163">
        <v>408</v>
      </c>
    </row>
    <row r="164" spans="1:24" x14ac:dyDescent="0.3">
      <c r="A164">
        <v>13131719</v>
      </c>
      <c r="B164" t="s">
        <v>3367</v>
      </c>
      <c r="C164">
        <v>10</v>
      </c>
      <c r="D164">
        <v>2020</v>
      </c>
      <c r="E164" s="19">
        <v>44105</v>
      </c>
      <c r="F164" s="21">
        <v>240</v>
      </c>
      <c r="G164" s="21">
        <v>0</v>
      </c>
      <c r="H164">
        <v>240</v>
      </c>
      <c r="I164">
        <v>43.199999999999996</v>
      </c>
      <c r="J164" s="13" t="s">
        <v>6890</v>
      </c>
      <c r="K164" s="13" t="s">
        <v>6894</v>
      </c>
      <c r="L164">
        <v>9.1333333333333329</v>
      </c>
      <c r="M164" s="13" t="s">
        <v>6996</v>
      </c>
      <c r="N164" s="13" t="s">
        <v>3189</v>
      </c>
      <c r="O164" s="13" t="s">
        <v>3190</v>
      </c>
      <c r="P164" s="13" t="s">
        <v>3202</v>
      </c>
      <c r="Q164">
        <v>1</v>
      </c>
      <c r="R164">
        <v>2020</v>
      </c>
      <c r="S164">
        <v>1</v>
      </c>
      <c r="T164" s="13" t="s">
        <v>6975</v>
      </c>
      <c r="U164">
        <v>2</v>
      </c>
      <c r="V164">
        <v>0</v>
      </c>
      <c r="W164">
        <v>1</v>
      </c>
      <c r="X164">
        <v>408</v>
      </c>
    </row>
    <row r="165" spans="1:24" x14ac:dyDescent="0.3">
      <c r="A165">
        <v>13131819</v>
      </c>
      <c r="B165" t="s">
        <v>3368</v>
      </c>
      <c r="C165">
        <v>1</v>
      </c>
      <c r="D165">
        <v>2020</v>
      </c>
      <c r="E165" s="19">
        <v>43831</v>
      </c>
      <c r="F165" s="21">
        <v>192</v>
      </c>
      <c r="G165" s="21">
        <v>38.399999999999977</v>
      </c>
      <c r="H165">
        <v>153.60000000000002</v>
      </c>
      <c r="I165">
        <v>34.56</v>
      </c>
      <c r="J165" s="13" t="s">
        <v>6890</v>
      </c>
      <c r="K165" s="13" t="s">
        <v>6912</v>
      </c>
      <c r="M165" s="13" t="s">
        <v>6987</v>
      </c>
      <c r="N165" s="13" t="s">
        <v>3189</v>
      </c>
      <c r="O165" s="13" t="s">
        <v>3190</v>
      </c>
      <c r="P165" s="13" t="s">
        <v>3202</v>
      </c>
      <c r="Q165">
        <v>1</v>
      </c>
      <c r="R165">
        <v>2020</v>
      </c>
      <c r="S165">
        <v>1</v>
      </c>
      <c r="T165" s="13" t="s">
        <v>6975</v>
      </c>
      <c r="U165">
        <v>1</v>
      </c>
      <c r="V165">
        <v>1</v>
      </c>
      <c r="W165">
        <v>0</v>
      </c>
      <c r="X165">
        <v>192</v>
      </c>
    </row>
    <row r="166" spans="1:24" x14ac:dyDescent="0.3">
      <c r="A166">
        <v>13132019</v>
      </c>
      <c r="B166" t="s">
        <v>3369</v>
      </c>
      <c r="C166">
        <v>1</v>
      </c>
      <c r="D166">
        <v>2020</v>
      </c>
      <c r="E166" s="19">
        <v>43831</v>
      </c>
      <c r="F166" s="21">
        <v>478</v>
      </c>
      <c r="G166" s="21">
        <v>95.599999999999966</v>
      </c>
      <c r="H166">
        <v>382.40000000000003</v>
      </c>
      <c r="I166">
        <v>119.5</v>
      </c>
      <c r="J166" s="13" t="s">
        <v>6889</v>
      </c>
      <c r="K166" s="13" t="s">
        <v>6921</v>
      </c>
      <c r="M166" s="13" t="s">
        <v>6987</v>
      </c>
      <c r="N166" s="13" t="s">
        <v>3189</v>
      </c>
      <c r="O166" s="13" t="s">
        <v>3190</v>
      </c>
      <c r="P166" s="13" t="s">
        <v>3203</v>
      </c>
      <c r="Q166">
        <v>1</v>
      </c>
      <c r="R166">
        <v>2020</v>
      </c>
      <c r="S166">
        <v>1</v>
      </c>
      <c r="T166" s="13" t="s">
        <v>6975</v>
      </c>
      <c r="U166">
        <v>1</v>
      </c>
      <c r="V166">
        <v>1</v>
      </c>
      <c r="W166">
        <v>0</v>
      </c>
      <c r="X166">
        <v>478</v>
      </c>
    </row>
    <row r="167" spans="1:24" x14ac:dyDescent="0.3">
      <c r="A167">
        <v>13132119</v>
      </c>
      <c r="B167" t="s">
        <v>3370</v>
      </c>
      <c r="C167">
        <v>1</v>
      </c>
      <c r="D167">
        <v>2020</v>
      </c>
      <c r="E167" s="19">
        <v>43831</v>
      </c>
      <c r="F167" s="21">
        <v>332</v>
      </c>
      <c r="G167" s="21">
        <v>66.399999999999977</v>
      </c>
      <c r="H167">
        <v>265.60000000000002</v>
      </c>
      <c r="I167">
        <v>99.6</v>
      </c>
      <c r="J167" s="13" t="s">
        <v>6885</v>
      </c>
      <c r="K167" s="13" t="s">
        <v>6938</v>
      </c>
      <c r="M167" s="13" t="s">
        <v>6987</v>
      </c>
      <c r="N167" s="13" t="s">
        <v>3189</v>
      </c>
      <c r="O167" s="13" t="s">
        <v>3190</v>
      </c>
      <c r="P167" s="13" t="s">
        <v>3203</v>
      </c>
      <c r="Q167">
        <v>1</v>
      </c>
      <c r="R167">
        <v>2020</v>
      </c>
      <c r="S167">
        <v>1</v>
      </c>
      <c r="T167" s="13" t="s">
        <v>6975</v>
      </c>
      <c r="U167">
        <v>1</v>
      </c>
      <c r="V167">
        <v>1</v>
      </c>
      <c r="W167">
        <v>0</v>
      </c>
      <c r="X167">
        <v>332</v>
      </c>
    </row>
    <row r="168" spans="1:24" x14ac:dyDescent="0.3">
      <c r="A168">
        <v>13132219</v>
      </c>
      <c r="B168" t="s">
        <v>3371</v>
      </c>
      <c r="C168">
        <v>1</v>
      </c>
      <c r="D168">
        <v>2020</v>
      </c>
      <c r="E168" s="19">
        <v>43831</v>
      </c>
      <c r="F168" s="21">
        <v>383</v>
      </c>
      <c r="G168" s="21">
        <v>76.599999999999966</v>
      </c>
      <c r="H168">
        <v>306.40000000000003</v>
      </c>
      <c r="I168">
        <v>122.56</v>
      </c>
      <c r="J168" s="13" t="s">
        <v>6887</v>
      </c>
      <c r="K168" s="13" t="s">
        <v>6909</v>
      </c>
      <c r="M168" s="13" t="s">
        <v>6987</v>
      </c>
      <c r="N168" s="13" t="s">
        <v>3189</v>
      </c>
      <c r="O168" s="13" t="s">
        <v>3190</v>
      </c>
      <c r="P168" s="13" t="s">
        <v>6</v>
      </c>
      <c r="Q168">
        <v>1</v>
      </c>
      <c r="R168">
        <v>2020</v>
      </c>
      <c r="S168">
        <v>1</v>
      </c>
      <c r="T168" s="13" t="s">
        <v>6975</v>
      </c>
      <c r="U168">
        <v>1</v>
      </c>
      <c r="V168">
        <v>1</v>
      </c>
      <c r="W168">
        <v>0</v>
      </c>
      <c r="X168">
        <v>383</v>
      </c>
    </row>
    <row r="169" spans="1:24" x14ac:dyDescent="0.3">
      <c r="A169">
        <v>13132419</v>
      </c>
      <c r="B169" t="s">
        <v>3372</v>
      </c>
      <c r="C169">
        <v>1</v>
      </c>
      <c r="D169">
        <v>2020</v>
      </c>
      <c r="E169" s="19">
        <v>43831</v>
      </c>
      <c r="F169" s="21">
        <v>345</v>
      </c>
      <c r="G169" s="21">
        <v>69</v>
      </c>
      <c r="H169">
        <v>276</v>
      </c>
      <c r="I169">
        <v>106.95</v>
      </c>
      <c r="J169" s="13" t="s">
        <v>6887</v>
      </c>
      <c r="K169" s="13" t="s">
        <v>6918</v>
      </c>
      <c r="M169" s="13" t="s">
        <v>6987</v>
      </c>
      <c r="N169" s="13" t="s">
        <v>3189</v>
      </c>
      <c r="O169" s="13" t="s">
        <v>3190</v>
      </c>
      <c r="P169" s="13" t="s">
        <v>6</v>
      </c>
      <c r="Q169">
        <v>1</v>
      </c>
      <c r="R169">
        <v>2020</v>
      </c>
      <c r="S169">
        <v>1</v>
      </c>
      <c r="T169" s="13" t="s">
        <v>6975</v>
      </c>
      <c r="U169">
        <v>3</v>
      </c>
      <c r="V169">
        <v>0</v>
      </c>
      <c r="W169">
        <v>1</v>
      </c>
      <c r="X169">
        <v>896</v>
      </c>
    </row>
    <row r="170" spans="1:24" x14ac:dyDescent="0.3">
      <c r="A170">
        <v>13132419</v>
      </c>
      <c r="B170" t="s">
        <v>3373</v>
      </c>
      <c r="C170">
        <v>5</v>
      </c>
      <c r="D170">
        <v>2020</v>
      </c>
      <c r="E170" s="19">
        <v>43952</v>
      </c>
      <c r="F170" s="21">
        <v>383</v>
      </c>
      <c r="G170" s="21">
        <v>0</v>
      </c>
      <c r="H170">
        <v>383</v>
      </c>
      <c r="I170">
        <v>122.56</v>
      </c>
      <c r="J170" s="13" t="s">
        <v>6887</v>
      </c>
      <c r="K170" s="13" t="s">
        <v>6909</v>
      </c>
      <c r="L170">
        <v>4.0333333333333332</v>
      </c>
      <c r="M170" s="13" t="s">
        <v>6991</v>
      </c>
      <c r="N170" s="13" t="s">
        <v>3189</v>
      </c>
      <c r="O170" s="13" t="s">
        <v>3190</v>
      </c>
      <c r="P170" s="13" t="s">
        <v>6</v>
      </c>
      <c r="Q170">
        <v>1</v>
      </c>
      <c r="R170">
        <v>2020</v>
      </c>
      <c r="S170">
        <v>1</v>
      </c>
      <c r="T170" s="13" t="s">
        <v>6975</v>
      </c>
      <c r="U170">
        <v>3</v>
      </c>
      <c r="V170">
        <v>0</v>
      </c>
      <c r="W170">
        <v>1</v>
      </c>
      <c r="X170">
        <v>896</v>
      </c>
    </row>
    <row r="171" spans="1:24" x14ac:dyDescent="0.3">
      <c r="A171">
        <v>13132419</v>
      </c>
      <c r="B171" t="s">
        <v>3374</v>
      </c>
      <c r="C171">
        <v>5</v>
      </c>
      <c r="D171">
        <v>2020</v>
      </c>
      <c r="E171" s="19">
        <v>43952</v>
      </c>
      <c r="F171" s="21">
        <v>168</v>
      </c>
      <c r="G171" s="21">
        <v>25.200000000000017</v>
      </c>
      <c r="H171">
        <v>142.79999999999998</v>
      </c>
      <c r="I171">
        <v>75.600000000000009</v>
      </c>
      <c r="J171" s="13" t="s">
        <v>6886</v>
      </c>
      <c r="K171" s="13" t="s">
        <v>6920</v>
      </c>
      <c r="L171">
        <v>0</v>
      </c>
      <c r="M171" s="13" t="s">
        <v>6991</v>
      </c>
      <c r="N171" s="13" t="s">
        <v>3189</v>
      </c>
      <c r="O171" s="13" t="s">
        <v>3190</v>
      </c>
      <c r="P171" s="13" t="s">
        <v>6</v>
      </c>
      <c r="Q171">
        <v>1</v>
      </c>
      <c r="R171">
        <v>2020</v>
      </c>
      <c r="S171">
        <v>1</v>
      </c>
      <c r="T171" s="13" t="s">
        <v>6975</v>
      </c>
      <c r="U171">
        <v>3</v>
      </c>
      <c r="V171">
        <v>0</v>
      </c>
      <c r="W171">
        <v>1</v>
      </c>
      <c r="X171">
        <v>896</v>
      </c>
    </row>
    <row r="172" spans="1:24" x14ac:dyDescent="0.3">
      <c r="A172">
        <v>13134419</v>
      </c>
      <c r="B172" t="s">
        <v>3375</v>
      </c>
      <c r="C172">
        <v>1</v>
      </c>
      <c r="D172">
        <v>2020</v>
      </c>
      <c r="E172" s="19">
        <v>43831</v>
      </c>
      <c r="F172" s="21">
        <v>172</v>
      </c>
      <c r="G172" s="21">
        <v>34.400000000000006</v>
      </c>
      <c r="H172">
        <v>137.6</v>
      </c>
      <c r="I172">
        <v>65.36</v>
      </c>
      <c r="J172" s="13" t="s">
        <v>6886</v>
      </c>
      <c r="K172" s="13" t="s">
        <v>6910</v>
      </c>
      <c r="M172" s="13" t="s">
        <v>6987</v>
      </c>
      <c r="N172" s="13" t="s">
        <v>3189</v>
      </c>
      <c r="O172" s="13" t="s">
        <v>3190</v>
      </c>
      <c r="P172" s="13" t="s">
        <v>6</v>
      </c>
      <c r="Q172">
        <v>1</v>
      </c>
      <c r="R172">
        <v>2020</v>
      </c>
      <c r="S172">
        <v>1</v>
      </c>
      <c r="T172" s="13" t="s">
        <v>6975</v>
      </c>
      <c r="U172">
        <v>1</v>
      </c>
      <c r="V172">
        <v>1</v>
      </c>
      <c r="W172">
        <v>0</v>
      </c>
      <c r="X172">
        <v>172</v>
      </c>
    </row>
    <row r="173" spans="1:24" x14ac:dyDescent="0.3">
      <c r="A173">
        <v>13991319</v>
      </c>
      <c r="B173" t="s">
        <v>3376</v>
      </c>
      <c r="C173">
        <v>1</v>
      </c>
      <c r="D173">
        <v>2020</v>
      </c>
      <c r="E173" s="19">
        <v>43831</v>
      </c>
      <c r="F173" s="21">
        <v>258</v>
      </c>
      <c r="G173" s="21">
        <v>51.599999999999994</v>
      </c>
      <c r="H173">
        <v>206.4</v>
      </c>
      <c r="I173">
        <v>72.240000000000009</v>
      </c>
      <c r="J173" s="13" t="s">
        <v>6884</v>
      </c>
      <c r="K173" s="13" t="s">
        <v>6916</v>
      </c>
      <c r="M173" s="13" t="s">
        <v>6987</v>
      </c>
      <c r="N173" s="13" t="s">
        <v>3189</v>
      </c>
      <c r="O173" s="13" t="s">
        <v>3190</v>
      </c>
      <c r="P173" s="13" t="s">
        <v>6</v>
      </c>
      <c r="Q173">
        <v>1</v>
      </c>
      <c r="R173">
        <v>2020</v>
      </c>
      <c r="S173">
        <v>1</v>
      </c>
      <c r="T173" s="13" t="s">
        <v>6975</v>
      </c>
      <c r="U173">
        <v>1</v>
      </c>
      <c r="V173">
        <v>1</v>
      </c>
      <c r="W173">
        <v>0</v>
      </c>
      <c r="X173">
        <v>258</v>
      </c>
    </row>
    <row r="174" spans="1:24" x14ac:dyDescent="0.3">
      <c r="A174">
        <v>13992219</v>
      </c>
      <c r="B174" t="s">
        <v>3377</v>
      </c>
      <c r="C174">
        <v>1</v>
      </c>
      <c r="D174">
        <v>2020</v>
      </c>
      <c r="E174" s="19">
        <v>43831</v>
      </c>
      <c r="F174" s="21">
        <v>889</v>
      </c>
      <c r="G174" s="21">
        <v>177.79999999999995</v>
      </c>
      <c r="H174">
        <v>711.2</v>
      </c>
      <c r="I174">
        <v>222.25</v>
      </c>
      <c r="J174" s="13" t="s">
        <v>6882</v>
      </c>
      <c r="K174" s="13" t="s">
        <v>6939</v>
      </c>
      <c r="M174" s="13" t="s">
        <v>6987</v>
      </c>
      <c r="N174" s="13" t="s">
        <v>3189</v>
      </c>
      <c r="O174" s="13" t="s">
        <v>3190</v>
      </c>
      <c r="P174" s="13" t="s">
        <v>3202</v>
      </c>
      <c r="Q174">
        <v>1</v>
      </c>
      <c r="R174">
        <v>2020</v>
      </c>
      <c r="S174">
        <v>1</v>
      </c>
      <c r="T174" s="13" t="s">
        <v>6975</v>
      </c>
      <c r="U174">
        <v>1</v>
      </c>
      <c r="V174">
        <v>1</v>
      </c>
      <c r="W174">
        <v>0</v>
      </c>
      <c r="X174">
        <v>889</v>
      </c>
    </row>
    <row r="175" spans="1:24" x14ac:dyDescent="0.3">
      <c r="A175">
        <v>13992319</v>
      </c>
      <c r="B175" t="s">
        <v>3378</v>
      </c>
      <c r="C175">
        <v>1</v>
      </c>
      <c r="D175">
        <v>2020</v>
      </c>
      <c r="E175" s="19">
        <v>43831</v>
      </c>
      <c r="F175" s="21">
        <v>1491</v>
      </c>
      <c r="G175" s="21">
        <v>298.20000000000005</v>
      </c>
      <c r="H175">
        <v>1192.8</v>
      </c>
      <c r="I175">
        <v>506.94000000000005</v>
      </c>
      <c r="J175" s="13" t="s">
        <v>6881</v>
      </c>
      <c r="K175" s="13" t="s">
        <v>6898</v>
      </c>
      <c r="M175" s="13" t="s">
        <v>6987</v>
      </c>
      <c r="N175" s="13" t="s">
        <v>3189</v>
      </c>
      <c r="O175" s="13" t="s">
        <v>3190</v>
      </c>
      <c r="P175" s="13" t="s">
        <v>3202</v>
      </c>
      <c r="Q175">
        <v>1</v>
      </c>
      <c r="R175">
        <v>2020</v>
      </c>
      <c r="S175">
        <v>1</v>
      </c>
      <c r="T175" s="13" t="s">
        <v>6975</v>
      </c>
      <c r="U175">
        <v>1</v>
      </c>
      <c r="V175">
        <v>1</v>
      </c>
      <c r="W175">
        <v>0</v>
      </c>
      <c r="X175">
        <v>1491</v>
      </c>
    </row>
    <row r="176" spans="1:24" x14ac:dyDescent="0.3">
      <c r="A176">
        <v>13992819</v>
      </c>
      <c r="B176" t="s">
        <v>3379</v>
      </c>
      <c r="C176">
        <v>1</v>
      </c>
      <c r="D176">
        <v>2020</v>
      </c>
      <c r="E176" s="19">
        <v>43831</v>
      </c>
      <c r="F176" s="21">
        <v>1101</v>
      </c>
      <c r="G176" s="21">
        <v>220.19999999999993</v>
      </c>
      <c r="H176">
        <v>880.80000000000007</v>
      </c>
      <c r="I176">
        <v>396.36</v>
      </c>
      <c r="J176" s="13" t="s">
        <v>6881</v>
      </c>
      <c r="K176" s="13" t="s">
        <v>6899</v>
      </c>
      <c r="M176" s="13" t="s">
        <v>6987</v>
      </c>
      <c r="N176" s="13" t="s">
        <v>3189</v>
      </c>
      <c r="O176" s="13" t="s">
        <v>3190</v>
      </c>
      <c r="P176" s="13" t="s">
        <v>6</v>
      </c>
      <c r="Q176">
        <v>1</v>
      </c>
      <c r="R176">
        <v>2020</v>
      </c>
      <c r="S176">
        <v>1</v>
      </c>
      <c r="T176" s="13" t="s">
        <v>6975</v>
      </c>
      <c r="U176">
        <v>1</v>
      </c>
      <c r="V176">
        <v>1</v>
      </c>
      <c r="W176">
        <v>0</v>
      </c>
      <c r="X176">
        <v>1101</v>
      </c>
    </row>
    <row r="177" spans="1:24" x14ac:dyDescent="0.3">
      <c r="A177">
        <v>39010119</v>
      </c>
      <c r="B177" t="s">
        <v>3380</v>
      </c>
      <c r="C177">
        <v>1</v>
      </c>
      <c r="D177">
        <v>2020</v>
      </c>
      <c r="E177" s="19">
        <v>43831</v>
      </c>
      <c r="F177" s="21">
        <v>267</v>
      </c>
      <c r="G177" s="21">
        <v>53.399999999999977</v>
      </c>
      <c r="H177">
        <v>213.60000000000002</v>
      </c>
      <c r="I177">
        <v>90.78</v>
      </c>
      <c r="J177" s="13" t="s">
        <v>6885</v>
      </c>
      <c r="K177" s="13" t="s">
        <v>6922</v>
      </c>
      <c r="M177" s="13" t="s">
        <v>6987</v>
      </c>
      <c r="N177" s="13" t="s">
        <v>3189</v>
      </c>
      <c r="O177" s="13" t="s">
        <v>3190</v>
      </c>
      <c r="P177" s="13" t="s">
        <v>3202</v>
      </c>
      <c r="Q177">
        <v>1</v>
      </c>
      <c r="R177">
        <v>2020</v>
      </c>
      <c r="S177">
        <v>1</v>
      </c>
      <c r="T177" s="13" t="s">
        <v>6975</v>
      </c>
      <c r="U177">
        <v>4</v>
      </c>
      <c r="V177">
        <v>0</v>
      </c>
      <c r="W177">
        <v>1</v>
      </c>
      <c r="X177">
        <v>775</v>
      </c>
    </row>
    <row r="178" spans="1:24" x14ac:dyDescent="0.3">
      <c r="A178">
        <v>39010119</v>
      </c>
      <c r="B178" t="s">
        <v>3381</v>
      </c>
      <c r="C178">
        <v>11</v>
      </c>
      <c r="D178">
        <v>2020</v>
      </c>
      <c r="E178" s="19">
        <v>44136</v>
      </c>
      <c r="F178" s="21">
        <v>168</v>
      </c>
      <c r="G178" s="21">
        <v>0</v>
      </c>
      <c r="H178">
        <v>168</v>
      </c>
      <c r="I178">
        <v>25.2</v>
      </c>
      <c r="J178" s="13" t="s">
        <v>6886</v>
      </c>
      <c r="K178" s="13" t="s">
        <v>6892</v>
      </c>
      <c r="L178">
        <v>10.166666666666666</v>
      </c>
      <c r="M178" s="13" t="s">
        <v>6997</v>
      </c>
      <c r="N178" s="13" t="s">
        <v>3189</v>
      </c>
      <c r="O178" s="13" t="s">
        <v>3190</v>
      </c>
      <c r="P178" s="13" t="s">
        <v>3202</v>
      </c>
      <c r="Q178">
        <v>1</v>
      </c>
      <c r="R178">
        <v>2020</v>
      </c>
      <c r="S178">
        <v>1</v>
      </c>
      <c r="T178" s="13" t="s">
        <v>6975</v>
      </c>
      <c r="U178">
        <v>4</v>
      </c>
      <c r="V178">
        <v>0</v>
      </c>
      <c r="W178">
        <v>1</v>
      </c>
      <c r="X178">
        <v>775</v>
      </c>
    </row>
    <row r="179" spans="1:24" x14ac:dyDescent="0.3">
      <c r="A179">
        <v>39010119</v>
      </c>
      <c r="B179" t="s">
        <v>3382</v>
      </c>
      <c r="C179">
        <v>11</v>
      </c>
      <c r="D179">
        <v>2020</v>
      </c>
      <c r="E179" s="19">
        <v>44136</v>
      </c>
      <c r="F179" s="21">
        <v>172</v>
      </c>
      <c r="G179" s="21">
        <v>0</v>
      </c>
      <c r="H179">
        <v>172</v>
      </c>
      <c r="I179">
        <v>65.36</v>
      </c>
      <c r="J179" s="13" t="s">
        <v>6886</v>
      </c>
      <c r="K179" s="13" t="s">
        <v>6910</v>
      </c>
      <c r="L179">
        <v>0</v>
      </c>
      <c r="M179" s="13" t="s">
        <v>6997</v>
      </c>
      <c r="N179" s="13" t="s">
        <v>3189</v>
      </c>
      <c r="O179" s="13" t="s">
        <v>3190</v>
      </c>
      <c r="P179" s="13" t="s">
        <v>3202</v>
      </c>
      <c r="Q179">
        <v>1</v>
      </c>
      <c r="R179">
        <v>2020</v>
      </c>
      <c r="S179">
        <v>1</v>
      </c>
      <c r="T179" s="13" t="s">
        <v>6975</v>
      </c>
      <c r="U179">
        <v>4</v>
      </c>
      <c r="V179">
        <v>0</v>
      </c>
      <c r="W179">
        <v>1</v>
      </c>
      <c r="X179">
        <v>775</v>
      </c>
    </row>
    <row r="180" spans="1:24" x14ac:dyDescent="0.3">
      <c r="A180">
        <v>39010119</v>
      </c>
      <c r="B180" t="s">
        <v>3383</v>
      </c>
      <c r="C180">
        <v>10</v>
      </c>
      <c r="D180">
        <v>2020</v>
      </c>
      <c r="E180" s="19">
        <v>44105</v>
      </c>
      <c r="F180" s="21">
        <v>168</v>
      </c>
      <c r="G180" s="21">
        <v>0</v>
      </c>
      <c r="H180">
        <v>168</v>
      </c>
      <c r="I180">
        <v>25.2</v>
      </c>
      <c r="J180" s="13" t="s">
        <v>6886</v>
      </c>
      <c r="K180" s="13" t="s">
        <v>6892</v>
      </c>
      <c r="L180">
        <v>1.0333333333333334</v>
      </c>
      <c r="M180" s="13" t="s">
        <v>6996</v>
      </c>
      <c r="N180" s="13" t="s">
        <v>3189</v>
      </c>
      <c r="O180" s="13" t="s">
        <v>3190</v>
      </c>
      <c r="P180" s="13" t="s">
        <v>3202</v>
      </c>
      <c r="Q180">
        <v>1</v>
      </c>
      <c r="R180">
        <v>2020</v>
      </c>
      <c r="S180">
        <v>1</v>
      </c>
      <c r="T180" s="13" t="s">
        <v>6975</v>
      </c>
      <c r="U180">
        <v>4</v>
      </c>
      <c r="V180">
        <v>0</v>
      </c>
      <c r="W180">
        <v>1</v>
      </c>
      <c r="X180">
        <v>775</v>
      </c>
    </row>
    <row r="181" spans="1:24" x14ac:dyDescent="0.3">
      <c r="A181">
        <v>39010219</v>
      </c>
      <c r="B181" t="s">
        <v>3384</v>
      </c>
      <c r="C181">
        <v>1</v>
      </c>
      <c r="D181">
        <v>2020</v>
      </c>
      <c r="E181" s="19">
        <v>43831</v>
      </c>
      <c r="F181" s="21">
        <v>168</v>
      </c>
      <c r="G181" s="21">
        <v>33.599999999999994</v>
      </c>
      <c r="H181">
        <v>134.4</v>
      </c>
      <c r="I181">
        <v>25.2</v>
      </c>
      <c r="J181" s="13" t="s">
        <v>6886</v>
      </c>
      <c r="K181" s="13" t="s">
        <v>6892</v>
      </c>
      <c r="M181" s="13" t="s">
        <v>6987</v>
      </c>
      <c r="N181" s="13" t="s">
        <v>3189</v>
      </c>
      <c r="O181" s="13" t="s">
        <v>3190</v>
      </c>
      <c r="P181" s="13" t="s">
        <v>6</v>
      </c>
      <c r="Q181">
        <v>1</v>
      </c>
      <c r="R181">
        <v>2020</v>
      </c>
      <c r="S181">
        <v>1</v>
      </c>
      <c r="T181" s="13" t="s">
        <v>6975</v>
      </c>
      <c r="U181">
        <v>1</v>
      </c>
      <c r="V181">
        <v>1</v>
      </c>
      <c r="W181">
        <v>0</v>
      </c>
      <c r="X181">
        <v>168</v>
      </c>
    </row>
    <row r="182" spans="1:24" x14ac:dyDescent="0.3">
      <c r="A182">
        <v>39010319</v>
      </c>
      <c r="B182" t="s">
        <v>3385</v>
      </c>
      <c r="C182">
        <v>1</v>
      </c>
      <c r="D182">
        <v>2020</v>
      </c>
      <c r="E182" s="19">
        <v>43831</v>
      </c>
      <c r="F182" s="21">
        <v>144</v>
      </c>
      <c r="G182" s="21">
        <v>28.799999999999997</v>
      </c>
      <c r="H182">
        <v>115.2</v>
      </c>
      <c r="I182">
        <v>66.240000000000009</v>
      </c>
      <c r="J182" s="13" t="s">
        <v>6886</v>
      </c>
      <c r="K182" s="13" t="s">
        <v>6919</v>
      </c>
      <c r="M182" s="13" t="s">
        <v>6987</v>
      </c>
      <c r="N182" s="13" t="s">
        <v>3189</v>
      </c>
      <c r="O182" s="13" t="s">
        <v>3190</v>
      </c>
      <c r="P182" s="13" t="s">
        <v>3202</v>
      </c>
      <c r="Q182">
        <v>1</v>
      </c>
      <c r="R182">
        <v>2020</v>
      </c>
      <c r="S182">
        <v>1</v>
      </c>
      <c r="T182" s="13" t="s">
        <v>6975</v>
      </c>
      <c r="U182">
        <v>1</v>
      </c>
      <c r="V182">
        <v>1</v>
      </c>
      <c r="W182">
        <v>0</v>
      </c>
      <c r="X182">
        <v>144</v>
      </c>
    </row>
    <row r="183" spans="1:24" x14ac:dyDescent="0.3">
      <c r="A183">
        <v>39010419</v>
      </c>
      <c r="B183" t="s">
        <v>3386</v>
      </c>
      <c r="C183">
        <v>1</v>
      </c>
      <c r="D183">
        <v>2020</v>
      </c>
      <c r="E183" s="19">
        <v>43831</v>
      </c>
      <c r="F183" s="21">
        <v>168</v>
      </c>
      <c r="G183" s="21">
        <v>33.599999999999994</v>
      </c>
      <c r="H183">
        <v>134.4</v>
      </c>
      <c r="I183">
        <v>25.2</v>
      </c>
      <c r="J183" s="13" t="s">
        <v>6886</v>
      </c>
      <c r="K183" s="13" t="s">
        <v>6892</v>
      </c>
      <c r="M183" s="13" t="s">
        <v>6987</v>
      </c>
      <c r="N183" s="13" t="s">
        <v>3189</v>
      </c>
      <c r="O183" s="13" t="s">
        <v>3190</v>
      </c>
      <c r="P183" s="13" t="s">
        <v>3203</v>
      </c>
      <c r="Q183">
        <v>1</v>
      </c>
      <c r="R183">
        <v>2020</v>
      </c>
      <c r="S183">
        <v>1</v>
      </c>
      <c r="T183" s="13" t="s">
        <v>6975</v>
      </c>
      <c r="U183">
        <v>1</v>
      </c>
      <c r="V183">
        <v>1</v>
      </c>
      <c r="W183">
        <v>0</v>
      </c>
      <c r="X183">
        <v>168</v>
      </c>
    </row>
    <row r="184" spans="1:24" x14ac:dyDescent="0.3">
      <c r="A184">
        <v>39010519</v>
      </c>
      <c r="B184" t="s">
        <v>3387</v>
      </c>
      <c r="C184">
        <v>1</v>
      </c>
      <c r="D184">
        <v>2020</v>
      </c>
      <c r="E184" s="19">
        <v>43831</v>
      </c>
      <c r="F184" s="21">
        <v>205</v>
      </c>
      <c r="G184" s="21">
        <v>41</v>
      </c>
      <c r="H184">
        <v>164</v>
      </c>
      <c r="I184">
        <v>36.9</v>
      </c>
      <c r="J184" s="13" t="s">
        <v>6890</v>
      </c>
      <c r="K184" s="13" t="s">
        <v>6913</v>
      </c>
      <c r="M184" s="13" t="s">
        <v>6987</v>
      </c>
      <c r="N184" s="13" t="s">
        <v>3189</v>
      </c>
      <c r="O184" s="13" t="s">
        <v>3190</v>
      </c>
      <c r="P184" s="13" t="s">
        <v>3203</v>
      </c>
      <c r="Q184">
        <v>1</v>
      </c>
      <c r="R184">
        <v>2020</v>
      </c>
      <c r="S184">
        <v>1</v>
      </c>
      <c r="T184" s="13" t="s">
        <v>6975</v>
      </c>
      <c r="U184">
        <v>1</v>
      </c>
      <c r="V184">
        <v>1</v>
      </c>
      <c r="W184">
        <v>0</v>
      </c>
      <c r="X184">
        <v>205</v>
      </c>
    </row>
    <row r="185" spans="1:24" x14ac:dyDescent="0.3">
      <c r="A185">
        <v>39010619</v>
      </c>
      <c r="B185" t="s">
        <v>3388</v>
      </c>
      <c r="C185">
        <v>1</v>
      </c>
      <c r="D185">
        <v>2020</v>
      </c>
      <c r="E185" s="19">
        <v>43831</v>
      </c>
      <c r="F185" s="21">
        <v>210</v>
      </c>
      <c r="G185" s="21">
        <v>42</v>
      </c>
      <c r="H185">
        <v>168</v>
      </c>
      <c r="I185">
        <v>37.799999999999997</v>
      </c>
      <c r="J185" s="13" t="s">
        <v>6890</v>
      </c>
      <c r="K185" s="13" t="s">
        <v>6911</v>
      </c>
      <c r="M185" s="13" t="s">
        <v>6987</v>
      </c>
      <c r="N185" s="13" t="s">
        <v>3189</v>
      </c>
      <c r="O185" s="13" t="s">
        <v>3190</v>
      </c>
      <c r="P185" s="13" t="s">
        <v>3200</v>
      </c>
      <c r="Q185">
        <v>1</v>
      </c>
      <c r="R185">
        <v>2020</v>
      </c>
      <c r="S185">
        <v>1</v>
      </c>
      <c r="T185" s="13" t="s">
        <v>6975</v>
      </c>
      <c r="U185">
        <v>1</v>
      </c>
      <c r="V185">
        <v>1</v>
      </c>
      <c r="W185">
        <v>0</v>
      </c>
      <c r="X185">
        <v>210</v>
      </c>
    </row>
    <row r="186" spans="1:24" x14ac:dyDescent="0.3">
      <c r="A186">
        <v>39010719</v>
      </c>
      <c r="B186" t="s">
        <v>3389</v>
      </c>
      <c r="C186">
        <v>1</v>
      </c>
      <c r="D186">
        <v>2020</v>
      </c>
      <c r="E186" s="19">
        <v>43831</v>
      </c>
      <c r="F186" s="21">
        <v>327</v>
      </c>
      <c r="G186" s="21">
        <v>65.399999999999977</v>
      </c>
      <c r="H186">
        <v>261.60000000000002</v>
      </c>
      <c r="I186">
        <v>94.83</v>
      </c>
      <c r="J186" s="13" t="s">
        <v>6884</v>
      </c>
      <c r="K186" s="13" t="s">
        <v>6914</v>
      </c>
      <c r="M186" s="13" t="s">
        <v>6987</v>
      </c>
      <c r="N186" s="13" t="s">
        <v>3189</v>
      </c>
      <c r="O186" s="13" t="s">
        <v>3190</v>
      </c>
      <c r="P186" s="13" t="s">
        <v>6</v>
      </c>
      <c r="Q186">
        <v>1</v>
      </c>
      <c r="R186">
        <v>2020</v>
      </c>
      <c r="S186">
        <v>1</v>
      </c>
      <c r="T186" s="13" t="s">
        <v>6975</v>
      </c>
      <c r="U186">
        <v>1</v>
      </c>
      <c r="V186">
        <v>1</v>
      </c>
      <c r="W186">
        <v>0</v>
      </c>
      <c r="X186">
        <v>327</v>
      </c>
    </row>
    <row r="187" spans="1:24" x14ac:dyDescent="0.3">
      <c r="A187">
        <v>39013019</v>
      </c>
      <c r="B187" t="s">
        <v>3390</v>
      </c>
      <c r="C187">
        <v>1</v>
      </c>
      <c r="D187">
        <v>2020</v>
      </c>
      <c r="E187" s="19">
        <v>43831</v>
      </c>
      <c r="F187" s="21">
        <v>447</v>
      </c>
      <c r="G187" s="21">
        <v>89.399999999999977</v>
      </c>
      <c r="H187">
        <v>357.6</v>
      </c>
      <c r="I187">
        <v>156.44999999999999</v>
      </c>
      <c r="J187" s="13" t="s">
        <v>6887</v>
      </c>
      <c r="K187" s="13" t="s">
        <v>6891</v>
      </c>
      <c r="M187" s="13" t="s">
        <v>6987</v>
      </c>
      <c r="N187" s="13" t="s">
        <v>3189</v>
      </c>
      <c r="O187" s="13" t="s">
        <v>3190</v>
      </c>
      <c r="P187" s="13" t="s">
        <v>6</v>
      </c>
      <c r="Q187">
        <v>1</v>
      </c>
      <c r="R187">
        <v>2020</v>
      </c>
      <c r="S187">
        <v>1</v>
      </c>
      <c r="T187" s="13" t="s">
        <v>6975</v>
      </c>
      <c r="U187">
        <v>1</v>
      </c>
      <c r="V187">
        <v>1</v>
      </c>
      <c r="W187">
        <v>0</v>
      </c>
      <c r="X187">
        <v>447</v>
      </c>
    </row>
    <row r="188" spans="1:24" x14ac:dyDescent="0.3">
      <c r="A188">
        <v>48014119</v>
      </c>
      <c r="B188" t="s">
        <v>3391</v>
      </c>
      <c r="C188">
        <v>1</v>
      </c>
      <c r="D188">
        <v>2020</v>
      </c>
      <c r="E188" s="19">
        <v>43831</v>
      </c>
      <c r="F188" s="21">
        <v>168</v>
      </c>
      <c r="G188" s="21">
        <v>33.599999999999994</v>
      </c>
      <c r="H188">
        <v>134.4</v>
      </c>
      <c r="I188">
        <v>75.600000000000009</v>
      </c>
      <c r="J188" s="13" t="s">
        <v>6886</v>
      </c>
      <c r="K188" s="13" t="s">
        <v>6920</v>
      </c>
      <c r="M188" s="13" t="s">
        <v>6987</v>
      </c>
      <c r="N188" s="13" t="s">
        <v>3189</v>
      </c>
      <c r="O188" s="13" t="s">
        <v>3190</v>
      </c>
      <c r="P188" s="13" t="s">
        <v>6</v>
      </c>
      <c r="Q188">
        <v>1</v>
      </c>
      <c r="R188">
        <v>2020</v>
      </c>
      <c r="S188">
        <v>1</v>
      </c>
      <c r="T188" s="13" t="s">
        <v>6975</v>
      </c>
      <c r="U188">
        <v>2</v>
      </c>
      <c r="V188">
        <v>0</v>
      </c>
      <c r="W188">
        <v>1</v>
      </c>
      <c r="X188">
        <v>378</v>
      </c>
    </row>
    <row r="189" spans="1:24" x14ac:dyDescent="0.3">
      <c r="A189">
        <v>48014119</v>
      </c>
      <c r="B189" t="s">
        <v>3392</v>
      </c>
      <c r="C189">
        <v>10</v>
      </c>
      <c r="D189">
        <v>2020</v>
      </c>
      <c r="E189" s="19">
        <v>44105</v>
      </c>
      <c r="F189" s="21">
        <v>210</v>
      </c>
      <c r="G189" s="21">
        <v>0</v>
      </c>
      <c r="H189">
        <v>210</v>
      </c>
      <c r="I189">
        <v>37.799999999999997</v>
      </c>
      <c r="J189" s="13" t="s">
        <v>6890</v>
      </c>
      <c r="K189" s="13" t="s">
        <v>6911</v>
      </c>
      <c r="L189">
        <v>9.1333333333333329</v>
      </c>
      <c r="M189" s="13" t="s">
        <v>6996</v>
      </c>
      <c r="N189" s="13" t="s">
        <v>3189</v>
      </c>
      <c r="O189" s="13" t="s">
        <v>3190</v>
      </c>
      <c r="P189" s="13" t="s">
        <v>6</v>
      </c>
      <c r="Q189">
        <v>1</v>
      </c>
      <c r="R189">
        <v>2020</v>
      </c>
      <c r="S189">
        <v>1</v>
      </c>
      <c r="T189" s="13" t="s">
        <v>6975</v>
      </c>
      <c r="U189">
        <v>2</v>
      </c>
      <c r="V189">
        <v>0</v>
      </c>
      <c r="W189">
        <v>1</v>
      </c>
      <c r="X189">
        <v>378</v>
      </c>
    </row>
    <row r="190" spans="1:24" x14ac:dyDescent="0.3">
      <c r="A190">
        <v>48010119</v>
      </c>
      <c r="B190" t="s">
        <v>3393</v>
      </c>
      <c r="C190">
        <v>1</v>
      </c>
      <c r="D190">
        <v>2020</v>
      </c>
      <c r="E190" s="19">
        <v>43831</v>
      </c>
      <c r="F190" s="21">
        <v>336</v>
      </c>
      <c r="G190" s="21">
        <v>67.199999999999989</v>
      </c>
      <c r="H190">
        <v>268.8</v>
      </c>
      <c r="I190">
        <v>120.96</v>
      </c>
      <c r="J190" s="13" t="s">
        <v>6885</v>
      </c>
      <c r="K190" s="13" t="s">
        <v>6934</v>
      </c>
      <c r="M190" s="13" t="s">
        <v>6987</v>
      </c>
      <c r="N190" s="13" t="s">
        <v>3189</v>
      </c>
      <c r="O190" s="13" t="s">
        <v>3190</v>
      </c>
      <c r="P190" s="13" t="s">
        <v>3202</v>
      </c>
      <c r="Q190">
        <v>1</v>
      </c>
      <c r="R190">
        <v>2020</v>
      </c>
      <c r="S190">
        <v>1</v>
      </c>
      <c r="T190" s="13" t="s">
        <v>6975</v>
      </c>
      <c r="U190">
        <v>1</v>
      </c>
      <c r="V190">
        <v>1</v>
      </c>
      <c r="W190">
        <v>0</v>
      </c>
      <c r="X190">
        <v>336</v>
      </c>
    </row>
    <row r="191" spans="1:24" x14ac:dyDescent="0.3">
      <c r="A191">
        <v>48010219</v>
      </c>
      <c r="B191" t="s">
        <v>3394</v>
      </c>
      <c r="C191">
        <v>1</v>
      </c>
      <c r="D191">
        <v>2020</v>
      </c>
      <c r="E191" s="19">
        <v>43831</v>
      </c>
      <c r="F191" s="21">
        <v>345</v>
      </c>
      <c r="G191" s="21">
        <v>69</v>
      </c>
      <c r="H191">
        <v>276</v>
      </c>
      <c r="I191">
        <v>106.95</v>
      </c>
      <c r="J191" s="13" t="s">
        <v>6887</v>
      </c>
      <c r="K191" s="13" t="s">
        <v>6918</v>
      </c>
      <c r="M191" s="13" t="s">
        <v>6987</v>
      </c>
      <c r="N191" s="13" t="s">
        <v>3189</v>
      </c>
      <c r="O191" s="13" t="s">
        <v>3190</v>
      </c>
      <c r="P191" s="13" t="s">
        <v>6</v>
      </c>
      <c r="Q191">
        <v>1</v>
      </c>
      <c r="R191">
        <v>2020</v>
      </c>
      <c r="S191">
        <v>1</v>
      </c>
      <c r="T191" s="13" t="s">
        <v>6975</v>
      </c>
      <c r="U191">
        <v>1</v>
      </c>
      <c r="V191">
        <v>1</v>
      </c>
      <c r="W191">
        <v>0</v>
      </c>
      <c r="X191">
        <v>345</v>
      </c>
    </row>
    <row r="192" spans="1:24" x14ac:dyDescent="0.3">
      <c r="A192">
        <v>48010319</v>
      </c>
      <c r="B192" t="s">
        <v>3395</v>
      </c>
      <c r="C192">
        <v>1</v>
      </c>
      <c r="D192">
        <v>2020</v>
      </c>
      <c r="E192" s="19">
        <v>43831</v>
      </c>
      <c r="F192" s="21">
        <v>168</v>
      </c>
      <c r="G192" s="21">
        <v>33.599999999999994</v>
      </c>
      <c r="H192">
        <v>134.4</v>
      </c>
      <c r="I192">
        <v>25.2</v>
      </c>
      <c r="J192" s="13" t="s">
        <v>6886</v>
      </c>
      <c r="K192" s="13" t="s">
        <v>6892</v>
      </c>
      <c r="M192" s="13" t="s">
        <v>6987</v>
      </c>
      <c r="N192" s="13" t="s">
        <v>3189</v>
      </c>
      <c r="O192" s="13" t="s">
        <v>3190</v>
      </c>
      <c r="P192" s="13" t="s">
        <v>3200</v>
      </c>
      <c r="Q192">
        <v>1</v>
      </c>
      <c r="R192">
        <v>2020</v>
      </c>
      <c r="S192">
        <v>1</v>
      </c>
      <c r="T192" s="13" t="s">
        <v>6975</v>
      </c>
      <c r="U192">
        <v>2</v>
      </c>
      <c r="V192">
        <v>0</v>
      </c>
      <c r="W192">
        <v>1</v>
      </c>
      <c r="X192">
        <v>312</v>
      </c>
    </row>
    <row r="193" spans="1:24" x14ac:dyDescent="0.3">
      <c r="A193">
        <v>48010319</v>
      </c>
      <c r="B193" t="s">
        <v>3396</v>
      </c>
      <c r="C193">
        <v>6</v>
      </c>
      <c r="D193">
        <v>2020</v>
      </c>
      <c r="E193" s="19">
        <v>43983</v>
      </c>
      <c r="F193" s="21">
        <v>144</v>
      </c>
      <c r="G193" s="21">
        <v>0</v>
      </c>
      <c r="H193">
        <v>144</v>
      </c>
      <c r="I193">
        <v>66.240000000000009</v>
      </c>
      <c r="J193" s="13" t="s">
        <v>6886</v>
      </c>
      <c r="K193" s="13" t="s">
        <v>6919</v>
      </c>
      <c r="L193">
        <v>5.0666666666666664</v>
      </c>
      <c r="M193" s="13" t="s">
        <v>6992</v>
      </c>
      <c r="N193" s="13" t="s">
        <v>3189</v>
      </c>
      <c r="O193" s="13" t="s">
        <v>3190</v>
      </c>
      <c r="P193" s="13" t="s">
        <v>3200</v>
      </c>
      <c r="Q193">
        <v>1</v>
      </c>
      <c r="R193">
        <v>2020</v>
      </c>
      <c r="S193">
        <v>1</v>
      </c>
      <c r="T193" s="13" t="s">
        <v>6975</v>
      </c>
      <c r="U193">
        <v>2</v>
      </c>
      <c r="V193">
        <v>0</v>
      </c>
      <c r="W193">
        <v>1</v>
      </c>
      <c r="X193">
        <v>312</v>
      </c>
    </row>
    <row r="194" spans="1:24" x14ac:dyDescent="0.3">
      <c r="A194">
        <v>48010419</v>
      </c>
      <c r="B194" t="s">
        <v>3397</v>
      </c>
      <c r="C194">
        <v>1</v>
      </c>
      <c r="D194">
        <v>2020</v>
      </c>
      <c r="E194" s="19">
        <v>43831</v>
      </c>
      <c r="F194" s="21">
        <v>240</v>
      </c>
      <c r="G194" s="21">
        <v>48</v>
      </c>
      <c r="H194">
        <v>192</v>
      </c>
      <c r="I194">
        <v>43.199999999999996</v>
      </c>
      <c r="J194" s="13" t="s">
        <v>6890</v>
      </c>
      <c r="K194" s="13" t="s">
        <v>6894</v>
      </c>
      <c r="M194" s="13" t="s">
        <v>6987</v>
      </c>
      <c r="N194" s="13" t="s">
        <v>3189</v>
      </c>
      <c r="O194" s="13" t="s">
        <v>3190</v>
      </c>
      <c r="P194" s="13" t="s">
        <v>6</v>
      </c>
      <c r="Q194">
        <v>1</v>
      </c>
      <c r="R194">
        <v>2020</v>
      </c>
      <c r="S194">
        <v>1</v>
      </c>
      <c r="T194" s="13" t="s">
        <v>6975</v>
      </c>
      <c r="U194">
        <v>1</v>
      </c>
      <c r="V194">
        <v>1</v>
      </c>
      <c r="W194">
        <v>0</v>
      </c>
      <c r="X194">
        <v>240</v>
      </c>
    </row>
    <row r="195" spans="1:24" x14ac:dyDescent="0.3">
      <c r="A195">
        <v>48010519</v>
      </c>
      <c r="B195" t="s">
        <v>3398</v>
      </c>
      <c r="C195">
        <v>1</v>
      </c>
      <c r="D195">
        <v>2020</v>
      </c>
      <c r="E195" s="19">
        <v>43831</v>
      </c>
      <c r="F195" s="21">
        <v>210</v>
      </c>
      <c r="G195" s="21">
        <v>42</v>
      </c>
      <c r="H195">
        <v>168</v>
      </c>
      <c r="I195">
        <v>37.799999999999997</v>
      </c>
      <c r="J195" s="13" t="s">
        <v>6890</v>
      </c>
      <c r="K195" s="13" t="s">
        <v>6911</v>
      </c>
      <c r="M195" s="13" t="s">
        <v>6987</v>
      </c>
      <c r="N195" s="13" t="s">
        <v>3189</v>
      </c>
      <c r="O195" s="13" t="s">
        <v>3190</v>
      </c>
      <c r="P195" s="13" t="s">
        <v>3202</v>
      </c>
      <c r="Q195">
        <v>1</v>
      </c>
      <c r="R195">
        <v>2020</v>
      </c>
      <c r="S195">
        <v>1</v>
      </c>
      <c r="T195" s="13" t="s">
        <v>6975</v>
      </c>
      <c r="U195">
        <v>1</v>
      </c>
      <c r="V195">
        <v>1</v>
      </c>
      <c r="W195">
        <v>0</v>
      </c>
      <c r="X195">
        <v>210</v>
      </c>
    </row>
    <row r="196" spans="1:24" x14ac:dyDescent="0.3">
      <c r="A196">
        <v>48010619</v>
      </c>
      <c r="B196" t="s">
        <v>3399</v>
      </c>
      <c r="C196">
        <v>1</v>
      </c>
      <c r="D196">
        <v>2020</v>
      </c>
      <c r="E196" s="19">
        <v>43831</v>
      </c>
      <c r="F196" s="21">
        <v>205</v>
      </c>
      <c r="G196" s="21">
        <v>41</v>
      </c>
      <c r="H196">
        <v>164</v>
      </c>
      <c r="I196">
        <v>36.9</v>
      </c>
      <c r="J196" s="13" t="s">
        <v>6890</v>
      </c>
      <c r="K196" s="13" t="s">
        <v>6913</v>
      </c>
      <c r="M196" s="13" t="s">
        <v>6987</v>
      </c>
      <c r="N196" s="13" t="s">
        <v>3189</v>
      </c>
      <c r="O196" s="13" t="s">
        <v>3190</v>
      </c>
      <c r="P196" s="13" t="s">
        <v>3203</v>
      </c>
      <c r="Q196">
        <v>1</v>
      </c>
      <c r="R196">
        <v>2020</v>
      </c>
      <c r="S196">
        <v>1</v>
      </c>
      <c r="T196" s="13" t="s">
        <v>6975</v>
      </c>
      <c r="U196">
        <v>1</v>
      </c>
      <c r="V196">
        <v>1</v>
      </c>
      <c r="W196">
        <v>0</v>
      </c>
      <c r="X196">
        <v>205</v>
      </c>
    </row>
    <row r="197" spans="1:24" x14ac:dyDescent="0.3">
      <c r="A197">
        <v>48010719</v>
      </c>
      <c r="B197" t="s">
        <v>3400</v>
      </c>
      <c r="C197">
        <v>1</v>
      </c>
      <c r="D197">
        <v>2020</v>
      </c>
      <c r="E197" s="19">
        <v>43831</v>
      </c>
      <c r="F197" s="21">
        <v>192</v>
      </c>
      <c r="G197" s="21">
        <v>38.399999999999977</v>
      </c>
      <c r="H197">
        <v>153.60000000000002</v>
      </c>
      <c r="I197">
        <v>34.56</v>
      </c>
      <c r="J197" s="13" t="s">
        <v>6890</v>
      </c>
      <c r="K197" s="13" t="s">
        <v>6912</v>
      </c>
      <c r="M197" s="13" t="s">
        <v>6987</v>
      </c>
      <c r="N197" s="13" t="s">
        <v>3189</v>
      </c>
      <c r="O197" s="13" t="s">
        <v>3190</v>
      </c>
      <c r="P197" s="13" t="s">
        <v>3201</v>
      </c>
      <c r="Q197">
        <v>1</v>
      </c>
      <c r="R197">
        <v>2020</v>
      </c>
      <c r="S197">
        <v>1</v>
      </c>
      <c r="T197" s="13" t="s">
        <v>6975</v>
      </c>
      <c r="U197">
        <v>2</v>
      </c>
      <c r="V197">
        <v>0</v>
      </c>
      <c r="W197">
        <v>1</v>
      </c>
      <c r="X197">
        <v>505</v>
      </c>
    </row>
    <row r="198" spans="1:24" x14ac:dyDescent="0.3">
      <c r="A198">
        <v>48010719</v>
      </c>
      <c r="B198" t="s">
        <v>3401</v>
      </c>
      <c r="C198">
        <v>3</v>
      </c>
      <c r="D198">
        <v>2020</v>
      </c>
      <c r="E198" s="19">
        <v>43891</v>
      </c>
      <c r="F198" s="21">
        <v>313</v>
      </c>
      <c r="G198" s="21">
        <v>0</v>
      </c>
      <c r="H198">
        <v>313</v>
      </c>
      <c r="I198">
        <v>93.899999999999991</v>
      </c>
      <c r="J198" s="13" t="s">
        <v>6884</v>
      </c>
      <c r="K198" s="13" t="s">
        <v>6895</v>
      </c>
      <c r="L198">
        <v>2</v>
      </c>
      <c r="M198" s="13" t="s">
        <v>6989</v>
      </c>
      <c r="N198" s="13" t="s">
        <v>3189</v>
      </c>
      <c r="O198" s="13" t="s">
        <v>3190</v>
      </c>
      <c r="P198" s="13" t="s">
        <v>3201</v>
      </c>
      <c r="Q198">
        <v>1</v>
      </c>
      <c r="R198">
        <v>2020</v>
      </c>
      <c r="S198">
        <v>1</v>
      </c>
      <c r="T198" s="13" t="s">
        <v>6975</v>
      </c>
      <c r="U198">
        <v>2</v>
      </c>
      <c r="V198">
        <v>0</v>
      </c>
      <c r="W198">
        <v>1</v>
      </c>
      <c r="X198">
        <v>505</v>
      </c>
    </row>
    <row r="199" spans="1:24" x14ac:dyDescent="0.3">
      <c r="A199">
        <v>48010819</v>
      </c>
      <c r="B199" t="s">
        <v>3402</v>
      </c>
      <c r="C199">
        <v>1</v>
      </c>
      <c r="D199">
        <v>2020</v>
      </c>
      <c r="E199" s="19">
        <v>43831</v>
      </c>
      <c r="F199" s="21">
        <v>258</v>
      </c>
      <c r="G199" s="21">
        <v>51.599999999999994</v>
      </c>
      <c r="H199">
        <v>206.4</v>
      </c>
      <c r="I199">
        <v>72.240000000000009</v>
      </c>
      <c r="J199" s="13" t="s">
        <v>6884</v>
      </c>
      <c r="K199" s="13" t="s">
        <v>6916</v>
      </c>
      <c r="M199" s="13" t="s">
        <v>6987</v>
      </c>
      <c r="N199" s="13" t="s">
        <v>3189</v>
      </c>
      <c r="O199" s="13" t="s">
        <v>3190</v>
      </c>
      <c r="P199" s="13" t="s">
        <v>3202</v>
      </c>
      <c r="Q199">
        <v>1</v>
      </c>
      <c r="R199">
        <v>2020</v>
      </c>
      <c r="S199">
        <v>1</v>
      </c>
      <c r="T199" s="13" t="s">
        <v>6975</v>
      </c>
      <c r="U199">
        <v>1</v>
      </c>
      <c r="V199">
        <v>1</v>
      </c>
      <c r="W199">
        <v>0</v>
      </c>
      <c r="X199">
        <v>258</v>
      </c>
    </row>
    <row r="200" spans="1:24" x14ac:dyDescent="0.3">
      <c r="A200">
        <v>48010919</v>
      </c>
      <c r="B200" t="s">
        <v>3403</v>
      </c>
      <c r="C200">
        <v>1</v>
      </c>
      <c r="D200">
        <v>2020</v>
      </c>
      <c r="E200" s="19">
        <v>43831</v>
      </c>
      <c r="F200" s="21">
        <v>327</v>
      </c>
      <c r="G200" s="21">
        <v>65.399999999999977</v>
      </c>
      <c r="H200">
        <v>261.60000000000002</v>
      </c>
      <c r="I200">
        <v>94.83</v>
      </c>
      <c r="J200" s="13" t="s">
        <v>6884</v>
      </c>
      <c r="K200" s="13" t="s">
        <v>6914</v>
      </c>
      <c r="M200" s="13" t="s">
        <v>6987</v>
      </c>
      <c r="N200" s="13" t="s">
        <v>3189</v>
      </c>
      <c r="O200" s="13" t="s">
        <v>3190</v>
      </c>
      <c r="P200" s="13" t="s">
        <v>6</v>
      </c>
      <c r="Q200">
        <v>1</v>
      </c>
      <c r="R200">
        <v>2020</v>
      </c>
      <c r="S200">
        <v>1</v>
      </c>
      <c r="T200" s="13" t="s">
        <v>6975</v>
      </c>
      <c r="U200">
        <v>1</v>
      </c>
      <c r="V200">
        <v>1</v>
      </c>
      <c r="W200">
        <v>0</v>
      </c>
      <c r="X200">
        <v>327</v>
      </c>
    </row>
    <row r="201" spans="1:24" x14ac:dyDescent="0.3">
      <c r="A201">
        <v>48011019</v>
      </c>
      <c r="B201" t="s">
        <v>3404</v>
      </c>
      <c r="C201">
        <v>1</v>
      </c>
      <c r="D201">
        <v>2020</v>
      </c>
      <c r="E201" s="19">
        <v>43831</v>
      </c>
      <c r="F201" s="21">
        <v>317</v>
      </c>
      <c r="G201" s="21">
        <v>63.399999999999977</v>
      </c>
      <c r="H201">
        <v>253.60000000000002</v>
      </c>
      <c r="I201">
        <v>98.27</v>
      </c>
      <c r="J201" s="13" t="s">
        <v>6885</v>
      </c>
      <c r="K201" s="13" t="s">
        <v>6933</v>
      </c>
      <c r="M201" s="13" t="s">
        <v>6987</v>
      </c>
      <c r="N201" s="13" t="s">
        <v>3189</v>
      </c>
      <c r="O201" s="13" t="s">
        <v>3190</v>
      </c>
      <c r="P201" s="13" t="s">
        <v>3202</v>
      </c>
      <c r="Q201">
        <v>1</v>
      </c>
      <c r="R201">
        <v>2020</v>
      </c>
      <c r="S201">
        <v>1</v>
      </c>
      <c r="T201" s="13" t="s">
        <v>6975</v>
      </c>
      <c r="U201">
        <v>1</v>
      </c>
      <c r="V201">
        <v>1</v>
      </c>
      <c r="W201">
        <v>0</v>
      </c>
      <c r="X201">
        <v>317</v>
      </c>
    </row>
    <row r="202" spans="1:24" x14ac:dyDescent="0.3">
      <c r="A202">
        <v>48011119</v>
      </c>
      <c r="B202" t="s">
        <v>3405</v>
      </c>
      <c r="C202">
        <v>1</v>
      </c>
      <c r="D202">
        <v>2020</v>
      </c>
      <c r="E202" s="19">
        <v>43831</v>
      </c>
      <c r="F202" s="21">
        <v>345</v>
      </c>
      <c r="G202" s="21">
        <v>69</v>
      </c>
      <c r="H202">
        <v>276</v>
      </c>
      <c r="I202">
        <v>106.95</v>
      </c>
      <c r="J202" s="13" t="s">
        <v>6887</v>
      </c>
      <c r="K202" s="13" t="s">
        <v>6918</v>
      </c>
      <c r="M202" s="13" t="s">
        <v>6987</v>
      </c>
      <c r="N202" s="13" t="s">
        <v>3189</v>
      </c>
      <c r="O202" s="13" t="s">
        <v>3190</v>
      </c>
      <c r="P202" s="13" t="s">
        <v>6</v>
      </c>
      <c r="Q202">
        <v>1</v>
      </c>
      <c r="R202">
        <v>2020</v>
      </c>
      <c r="S202">
        <v>1</v>
      </c>
      <c r="T202" s="13" t="s">
        <v>6975</v>
      </c>
      <c r="U202">
        <v>2</v>
      </c>
      <c r="V202">
        <v>0</v>
      </c>
      <c r="W202">
        <v>1</v>
      </c>
      <c r="X202">
        <v>517</v>
      </c>
    </row>
    <row r="203" spans="1:24" x14ac:dyDescent="0.3">
      <c r="A203">
        <v>48011119</v>
      </c>
      <c r="B203" t="s">
        <v>3406</v>
      </c>
      <c r="C203">
        <v>9</v>
      </c>
      <c r="D203">
        <v>2020</v>
      </c>
      <c r="E203" s="19">
        <v>44075</v>
      </c>
      <c r="F203" s="21">
        <v>172</v>
      </c>
      <c r="G203" s="21">
        <v>0</v>
      </c>
      <c r="H203">
        <v>172</v>
      </c>
      <c r="I203">
        <v>65.36</v>
      </c>
      <c r="J203" s="13" t="s">
        <v>6886</v>
      </c>
      <c r="K203" s="13" t="s">
        <v>6910</v>
      </c>
      <c r="L203">
        <v>8.1333333333333329</v>
      </c>
      <c r="M203" s="13" t="s">
        <v>6995</v>
      </c>
      <c r="N203" s="13" t="s">
        <v>3189</v>
      </c>
      <c r="O203" s="13" t="s">
        <v>3190</v>
      </c>
      <c r="P203" s="13" t="s">
        <v>6</v>
      </c>
      <c r="Q203">
        <v>1</v>
      </c>
      <c r="R203">
        <v>2020</v>
      </c>
      <c r="S203">
        <v>1</v>
      </c>
      <c r="T203" s="13" t="s">
        <v>6975</v>
      </c>
      <c r="U203">
        <v>2</v>
      </c>
      <c r="V203">
        <v>0</v>
      </c>
      <c r="W203">
        <v>1</v>
      </c>
      <c r="X203">
        <v>517</v>
      </c>
    </row>
    <row r="204" spans="1:24" x14ac:dyDescent="0.3">
      <c r="A204">
        <v>48011219</v>
      </c>
      <c r="B204" t="s">
        <v>3407</v>
      </c>
      <c r="C204">
        <v>1</v>
      </c>
      <c r="D204">
        <v>2020</v>
      </c>
      <c r="E204" s="19">
        <v>43831</v>
      </c>
      <c r="F204" s="21">
        <v>168</v>
      </c>
      <c r="G204" s="21">
        <v>33.599999999999994</v>
      </c>
      <c r="H204">
        <v>134.4</v>
      </c>
      <c r="I204">
        <v>75.600000000000009</v>
      </c>
      <c r="J204" s="13" t="s">
        <v>6886</v>
      </c>
      <c r="K204" s="13" t="s">
        <v>6920</v>
      </c>
      <c r="M204" s="13" t="s">
        <v>6987</v>
      </c>
      <c r="N204" s="13" t="s">
        <v>3189</v>
      </c>
      <c r="O204" s="13" t="s">
        <v>3190</v>
      </c>
      <c r="P204" s="13" t="s">
        <v>6</v>
      </c>
      <c r="Q204">
        <v>1</v>
      </c>
      <c r="R204">
        <v>2020</v>
      </c>
      <c r="S204">
        <v>1</v>
      </c>
      <c r="T204" s="13" t="s">
        <v>6975</v>
      </c>
      <c r="U204">
        <v>1</v>
      </c>
      <c r="V204">
        <v>1</v>
      </c>
      <c r="W204">
        <v>0</v>
      </c>
      <c r="X204">
        <v>168</v>
      </c>
    </row>
    <row r="205" spans="1:24" x14ac:dyDescent="0.3">
      <c r="A205">
        <v>48011319</v>
      </c>
      <c r="B205" t="s">
        <v>3408</v>
      </c>
      <c r="C205">
        <v>1</v>
      </c>
      <c r="D205">
        <v>2020</v>
      </c>
      <c r="E205" s="19">
        <v>43831</v>
      </c>
      <c r="F205" s="21">
        <v>168</v>
      </c>
      <c r="G205" s="21">
        <v>33.599999999999994</v>
      </c>
      <c r="H205">
        <v>134.4</v>
      </c>
      <c r="I205">
        <v>25.2</v>
      </c>
      <c r="J205" s="13" t="s">
        <v>6886</v>
      </c>
      <c r="K205" s="13" t="s">
        <v>6892</v>
      </c>
      <c r="M205" s="13" t="s">
        <v>6987</v>
      </c>
      <c r="N205" s="13" t="s">
        <v>3189</v>
      </c>
      <c r="O205" s="13" t="s">
        <v>3190</v>
      </c>
      <c r="P205" s="13" t="s">
        <v>6</v>
      </c>
      <c r="Q205">
        <v>1</v>
      </c>
      <c r="R205">
        <v>2020</v>
      </c>
      <c r="S205">
        <v>1</v>
      </c>
      <c r="T205" s="13" t="s">
        <v>6975</v>
      </c>
      <c r="U205">
        <v>1</v>
      </c>
      <c r="V205">
        <v>1</v>
      </c>
      <c r="W205">
        <v>0</v>
      </c>
      <c r="X205">
        <v>168</v>
      </c>
    </row>
    <row r="206" spans="1:24" x14ac:dyDescent="0.3">
      <c r="A206">
        <v>48011419</v>
      </c>
      <c r="B206" t="s">
        <v>3409</v>
      </c>
      <c r="C206">
        <v>1</v>
      </c>
      <c r="D206">
        <v>2020</v>
      </c>
      <c r="E206" s="19">
        <v>43831</v>
      </c>
      <c r="F206" s="21">
        <v>240</v>
      </c>
      <c r="G206" s="21">
        <v>48</v>
      </c>
      <c r="H206">
        <v>192</v>
      </c>
      <c r="I206">
        <v>43.199999999999996</v>
      </c>
      <c r="J206" s="13" t="s">
        <v>6890</v>
      </c>
      <c r="K206" s="13" t="s">
        <v>6894</v>
      </c>
      <c r="M206" s="13" t="s">
        <v>6987</v>
      </c>
      <c r="N206" s="13" t="s">
        <v>3189</v>
      </c>
      <c r="O206" s="13" t="s">
        <v>3190</v>
      </c>
      <c r="P206" s="13" t="s">
        <v>3201</v>
      </c>
      <c r="Q206">
        <v>1</v>
      </c>
      <c r="R206">
        <v>2020</v>
      </c>
      <c r="S206">
        <v>1</v>
      </c>
      <c r="T206" s="13" t="s">
        <v>6975</v>
      </c>
      <c r="U206">
        <v>1</v>
      </c>
      <c r="V206">
        <v>1</v>
      </c>
      <c r="W206">
        <v>0</v>
      </c>
      <c r="X206">
        <v>240</v>
      </c>
    </row>
    <row r="207" spans="1:24" x14ac:dyDescent="0.3">
      <c r="A207">
        <v>48011519</v>
      </c>
      <c r="B207" t="s">
        <v>3410</v>
      </c>
      <c r="C207">
        <v>1</v>
      </c>
      <c r="D207">
        <v>2020</v>
      </c>
      <c r="E207" s="19">
        <v>43831</v>
      </c>
      <c r="F207" s="21">
        <v>205</v>
      </c>
      <c r="G207" s="21">
        <v>41</v>
      </c>
      <c r="H207">
        <v>164</v>
      </c>
      <c r="I207">
        <v>36.9</v>
      </c>
      <c r="J207" s="13" t="s">
        <v>6890</v>
      </c>
      <c r="K207" s="13" t="s">
        <v>6913</v>
      </c>
      <c r="M207" s="13" t="s">
        <v>6987</v>
      </c>
      <c r="N207" s="13" t="s">
        <v>3189</v>
      </c>
      <c r="O207" s="13" t="s">
        <v>3190</v>
      </c>
      <c r="P207" s="13" t="s">
        <v>3201</v>
      </c>
      <c r="Q207">
        <v>1</v>
      </c>
      <c r="R207">
        <v>2020</v>
      </c>
      <c r="S207">
        <v>1</v>
      </c>
      <c r="T207" s="13" t="s">
        <v>6975</v>
      </c>
      <c r="U207">
        <v>7</v>
      </c>
      <c r="V207">
        <v>0</v>
      </c>
      <c r="W207">
        <v>1</v>
      </c>
      <c r="X207">
        <v>1878</v>
      </c>
    </row>
    <row r="208" spans="1:24" x14ac:dyDescent="0.3">
      <c r="A208">
        <v>48011519</v>
      </c>
      <c r="B208" t="s">
        <v>3411</v>
      </c>
      <c r="C208">
        <v>10</v>
      </c>
      <c r="D208">
        <v>2020</v>
      </c>
      <c r="E208" s="19">
        <v>44105</v>
      </c>
      <c r="F208" s="21">
        <v>210</v>
      </c>
      <c r="G208" s="21">
        <v>0</v>
      </c>
      <c r="H208">
        <v>210</v>
      </c>
      <c r="I208">
        <v>37.799999999999997</v>
      </c>
      <c r="J208" s="13" t="s">
        <v>6890</v>
      </c>
      <c r="K208" s="13" t="s">
        <v>6911</v>
      </c>
      <c r="L208">
        <v>9.1333333333333329</v>
      </c>
      <c r="M208" s="13" t="s">
        <v>6996</v>
      </c>
      <c r="N208" s="13" t="s">
        <v>3189</v>
      </c>
      <c r="O208" s="13" t="s">
        <v>3190</v>
      </c>
      <c r="P208" s="13" t="s">
        <v>3201</v>
      </c>
      <c r="Q208">
        <v>1</v>
      </c>
      <c r="R208">
        <v>2020</v>
      </c>
      <c r="S208">
        <v>1</v>
      </c>
      <c r="T208" s="13" t="s">
        <v>6975</v>
      </c>
      <c r="U208">
        <v>7</v>
      </c>
      <c r="V208">
        <v>0</v>
      </c>
      <c r="W208">
        <v>1</v>
      </c>
      <c r="X208">
        <v>1878</v>
      </c>
    </row>
    <row r="209" spans="1:24" x14ac:dyDescent="0.3">
      <c r="A209">
        <v>48011519</v>
      </c>
      <c r="B209" t="s">
        <v>3412</v>
      </c>
      <c r="C209">
        <v>6</v>
      </c>
      <c r="D209">
        <v>2020</v>
      </c>
      <c r="E209" s="19">
        <v>43983</v>
      </c>
      <c r="F209" s="21">
        <v>327</v>
      </c>
      <c r="G209" s="21">
        <v>0</v>
      </c>
      <c r="H209">
        <v>327</v>
      </c>
      <c r="I209">
        <v>94.83</v>
      </c>
      <c r="J209" s="13" t="s">
        <v>6884</v>
      </c>
      <c r="K209" s="13" t="s">
        <v>6914</v>
      </c>
      <c r="L209">
        <v>4.0666666666666664</v>
      </c>
      <c r="M209" s="13" t="s">
        <v>6992</v>
      </c>
      <c r="N209" s="13" t="s">
        <v>3189</v>
      </c>
      <c r="O209" s="13" t="s">
        <v>3190</v>
      </c>
      <c r="P209" s="13" t="s">
        <v>3201</v>
      </c>
      <c r="Q209">
        <v>1</v>
      </c>
      <c r="R209">
        <v>2020</v>
      </c>
      <c r="S209">
        <v>1</v>
      </c>
      <c r="T209" s="13" t="s">
        <v>6975</v>
      </c>
      <c r="U209">
        <v>7</v>
      </c>
      <c r="V209">
        <v>0</v>
      </c>
      <c r="W209">
        <v>1</v>
      </c>
      <c r="X209">
        <v>1878</v>
      </c>
    </row>
    <row r="210" spans="1:24" x14ac:dyDescent="0.3">
      <c r="A210">
        <v>48011519</v>
      </c>
      <c r="B210" t="s">
        <v>3413</v>
      </c>
      <c r="C210">
        <v>8</v>
      </c>
      <c r="D210">
        <v>2020</v>
      </c>
      <c r="E210" s="19">
        <v>44044</v>
      </c>
      <c r="F210" s="21">
        <v>313</v>
      </c>
      <c r="G210" s="21">
        <v>0</v>
      </c>
      <c r="H210">
        <v>313</v>
      </c>
      <c r="I210">
        <v>93.899999999999991</v>
      </c>
      <c r="J210" s="13" t="s">
        <v>6884</v>
      </c>
      <c r="K210" s="13" t="s">
        <v>6895</v>
      </c>
      <c r="L210">
        <v>2.0333333333333332</v>
      </c>
      <c r="M210" s="13" t="s">
        <v>6994</v>
      </c>
      <c r="N210" s="13" t="s">
        <v>3189</v>
      </c>
      <c r="O210" s="13" t="s">
        <v>3190</v>
      </c>
      <c r="P210" s="13" t="s">
        <v>3201</v>
      </c>
      <c r="Q210">
        <v>1</v>
      </c>
      <c r="R210">
        <v>2020</v>
      </c>
      <c r="S210">
        <v>1</v>
      </c>
      <c r="T210" s="13" t="s">
        <v>6975</v>
      </c>
      <c r="U210">
        <v>7</v>
      </c>
      <c r="V210">
        <v>0</v>
      </c>
      <c r="W210">
        <v>1</v>
      </c>
      <c r="X210">
        <v>1878</v>
      </c>
    </row>
    <row r="211" spans="1:24" x14ac:dyDescent="0.3">
      <c r="A211">
        <v>48011519</v>
      </c>
      <c r="B211" t="s">
        <v>3414</v>
      </c>
      <c r="C211">
        <v>8</v>
      </c>
      <c r="D211">
        <v>2020</v>
      </c>
      <c r="E211" s="19">
        <v>44044</v>
      </c>
      <c r="F211" s="21">
        <v>255</v>
      </c>
      <c r="G211" s="21">
        <v>0</v>
      </c>
      <c r="H211">
        <v>255</v>
      </c>
      <c r="I211">
        <v>66.3</v>
      </c>
      <c r="J211" s="13" t="s">
        <v>6884</v>
      </c>
      <c r="K211" s="13" t="s">
        <v>6915</v>
      </c>
      <c r="L211">
        <v>0</v>
      </c>
      <c r="M211" s="13" t="s">
        <v>6994</v>
      </c>
      <c r="N211" s="13" t="s">
        <v>3189</v>
      </c>
      <c r="O211" s="13" t="s">
        <v>3190</v>
      </c>
      <c r="P211" s="13" t="s">
        <v>3201</v>
      </c>
      <c r="Q211">
        <v>1</v>
      </c>
      <c r="R211">
        <v>2020</v>
      </c>
      <c r="S211">
        <v>1</v>
      </c>
      <c r="T211" s="13" t="s">
        <v>6975</v>
      </c>
      <c r="U211">
        <v>7</v>
      </c>
      <c r="V211">
        <v>0</v>
      </c>
      <c r="W211">
        <v>1</v>
      </c>
      <c r="X211">
        <v>1878</v>
      </c>
    </row>
    <row r="212" spans="1:24" x14ac:dyDescent="0.3">
      <c r="A212">
        <v>48011519</v>
      </c>
      <c r="B212" t="s">
        <v>3415</v>
      </c>
      <c r="C212">
        <v>10</v>
      </c>
      <c r="D212">
        <v>2020</v>
      </c>
      <c r="E212" s="19">
        <v>44105</v>
      </c>
      <c r="F212" s="21">
        <v>313</v>
      </c>
      <c r="G212" s="21">
        <v>0</v>
      </c>
      <c r="H212">
        <v>313</v>
      </c>
      <c r="I212">
        <v>93.899999999999991</v>
      </c>
      <c r="J212" s="13" t="s">
        <v>6884</v>
      </c>
      <c r="K212" s="13" t="s">
        <v>6895</v>
      </c>
      <c r="L212">
        <v>2.0333333333333332</v>
      </c>
      <c r="M212" s="13" t="s">
        <v>6996</v>
      </c>
      <c r="N212" s="13" t="s">
        <v>3189</v>
      </c>
      <c r="O212" s="13" t="s">
        <v>3190</v>
      </c>
      <c r="P212" s="13" t="s">
        <v>3201</v>
      </c>
      <c r="Q212">
        <v>1</v>
      </c>
      <c r="R212">
        <v>2020</v>
      </c>
      <c r="S212">
        <v>1</v>
      </c>
      <c r="T212" s="13" t="s">
        <v>6975</v>
      </c>
      <c r="U212">
        <v>7</v>
      </c>
      <c r="V212">
        <v>0</v>
      </c>
      <c r="W212">
        <v>1</v>
      </c>
      <c r="X212">
        <v>1878</v>
      </c>
    </row>
    <row r="213" spans="1:24" x14ac:dyDescent="0.3">
      <c r="A213">
        <v>48011519</v>
      </c>
      <c r="B213" t="s">
        <v>3416</v>
      </c>
      <c r="C213">
        <v>11</v>
      </c>
      <c r="D213">
        <v>2020</v>
      </c>
      <c r="E213" s="19">
        <v>44136</v>
      </c>
      <c r="F213" s="21">
        <v>255</v>
      </c>
      <c r="G213" s="21">
        <v>0</v>
      </c>
      <c r="H213">
        <v>255</v>
      </c>
      <c r="I213">
        <v>66.3</v>
      </c>
      <c r="J213" s="13" t="s">
        <v>6884</v>
      </c>
      <c r="K213" s="13" t="s">
        <v>6915</v>
      </c>
      <c r="L213">
        <v>1.0333333333333334</v>
      </c>
      <c r="M213" s="13" t="s">
        <v>6997</v>
      </c>
      <c r="N213" s="13" t="s">
        <v>3189</v>
      </c>
      <c r="O213" s="13" t="s">
        <v>3190</v>
      </c>
      <c r="P213" s="13" t="s">
        <v>3201</v>
      </c>
      <c r="Q213">
        <v>1</v>
      </c>
      <c r="R213">
        <v>2020</v>
      </c>
      <c r="S213">
        <v>1</v>
      </c>
      <c r="T213" s="13" t="s">
        <v>6975</v>
      </c>
      <c r="U213">
        <v>7</v>
      </c>
      <c r="V213">
        <v>0</v>
      </c>
      <c r="W213">
        <v>1</v>
      </c>
      <c r="X213">
        <v>1878</v>
      </c>
    </row>
    <row r="214" spans="1:24" x14ac:dyDescent="0.3">
      <c r="A214">
        <v>48011619</v>
      </c>
      <c r="B214" t="s">
        <v>3417</v>
      </c>
      <c r="C214">
        <v>1</v>
      </c>
      <c r="D214">
        <v>2020</v>
      </c>
      <c r="E214" s="19">
        <v>43831</v>
      </c>
      <c r="F214" s="21">
        <v>327</v>
      </c>
      <c r="G214" s="21">
        <v>65.399999999999977</v>
      </c>
      <c r="H214">
        <v>261.60000000000002</v>
      </c>
      <c r="I214">
        <v>94.83</v>
      </c>
      <c r="J214" s="13" t="s">
        <v>6884</v>
      </c>
      <c r="K214" s="13" t="s">
        <v>6914</v>
      </c>
      <c r="M214" s="13" t="s">
        <v>6987</v>
      </c>
      <c r="N214" s="13" t="s">
        <v>3189</v>
      </c>
      <c r="O214" s="13" t="s">
        <v>3190</v>
      </c>
      <c r="P214" s="13" t="s">
        <v>3202</v>
      </c>
      <c r="Q214">
        <v>1</v>
      </c>
      <c r="R214">
        <v>2020</v>
      </c>
      <c r="S214">
        <v>1</v>
      </c>
      <c r="T214" s="13" t="s">
        <v>6975</v>
      </c>
      <c r="U214">
        <v>1</v>
      </c>
      <c r="V214">
        <v>1</v>
      </c>
      <c r="W214">
        <v>0</v>
      </c>
      <c r="X214">
        <v>327</v>
      </c>
    </row>
    <row r="215" spans="1:24" x14ac:dyDescent="0.3">
      <c r="A215">
        <v>48011719</v>
      </c>
      <c r="B215" t="s">
        <v>3418</v>
      </c>
      <c r="C215">
        <v>1</v>
      </c>
      <c r="D215">
        <v>2020</v>
      </c>
      <c r="E215" s="19">
        <v>43831</v>
      </c>
      <c r="F215" s="21">
        <v>313</v>
      </c>
      <c r="G215" s="21">
        <v>62.599999999999994</v>
      </c>
      <c r="H215">
        <v>250.4</v>
      </c>
      <c r="I215">
        <v>93.899999999999991</v>
      </c>
      <c r="J215" s="13" t="s">
        <v>6884</v>
      </c>
      <c r="K215" s="13" t="s">
        <v>6895</v>
      </c>
      <c r="M215" s="13" t="s">
        <v>6987</v>
      </c>
      <c r="N215" s="13" t="s">
        <v>3189</v>
      </c>
      <c r="O215" s="13" t="s">
        <v>3190</v>
      </c>
      <c r="P215" s="13" t="s">
        <v>3201</v>
      </c>
      <c r="Q215">
        <v>1</v>
      </c>
      <c r="R215">
        <v>2020</v>
      </c>
      <c r="S215">
        <v>1</v>
      </c>
      <c r="T215" s="13" t="s">
        <v>6975</v>
      </c>
      <c r="U215">
        <v>1</v>
      </c>
      <c r="V215">
        <v>1</v>
      </c>
      <c r="W215">
        <v>0</v>
      </c>
      <c r="X215">
        <v>313</v>
      </c>
    </row>
    <row r="216" spans="1:24" x14ac:dyDescent="0.3">
      <c r="A216">
        <v>48011819</v>
      </c>
      <c r="B216" t="s">
        <v>3419</v>
      </c>
      <c r="C216">
        <v>1</v>
      </c>
      <c r="D216">
        <v>2020</v>
      </c>
      <c r="E216" s="19">
        <v>43831</v>
      </c>
      <c r="F216" s="21">
        <v>258</v>
      </c>
      <c r="G216" s="21">
        <v>51.599999999999994</v>
      </c>
      <c r="H216">
        <v>206.4</v>
      </c>
      <c r="I216">
        <v>72.240000000000009</v>
      </c>
      <c r="J216" s="13" t="s">
        <v>6884</v>
      </c>
      <c r="K216" s="13" t="s">
        <v>6916</v>
      </c>
      <c r="M216" s="13" t="s">
        <v>6987</v>
      </c>
      <c r="N216" s="13" t="s">
        <v>3189</v>
      </c>
      <c r="O216" s="13" t="s">
        <v>3190</v>
      </c>
      <c r="P216" s="13" t="s">
        <v>3202</v>
      </c>
      <c r="Q216">
        <v>1</v>
      </c>
      <c r="R216">
        <v>2020</v>
      </c>
      <c r="S216">
        <v>1</v>
      </c>
      <c r="T216" s="13" t="s">
        <v>6975</v>
      </c>
      <c r="U216">
        <v>1</v>
      </c>
      <c r="V216">
        <v>1</v>
      </c>
      <c r="W216">
        <v>0</v>
      </c>
      <c r="X216">
        <v>258</v>
      </c>
    </row>
    <row r="217" spans="1:24" x14ac:dyDescent="0.3">
      <c r="A217">
        <v>48011919</v>
      </c>
      <c r="B217" t="s">
        <v>3420</v>
      </c>
      <c r="C217">
        <v>1</v>
      </c>
      <c r="D217">
        <v>2020</v>
      </c>
      <c r="E217" s="19">
        <v>43831</v>
      </c>
      <c r="F217" s="21">
        <v>313</v>
      </c>
      <c r="G217" s="21">
        <v>62.599999999999994</v>
      </c>
      <c r="H217">
        <v>250.4</v>
      </c>
      <c r="I217">
        <v>93.899999999999991</v>
      </c>
      <c r="J217" s="13" t="s">
        <v>6884</v>
      </c>
      <c r="K217" s="13" t="s">
        <v>6895</v>
      </c>
      <c r="M217" s="13" t="s">
        <v>6987</v>
      </c>
      <c r="N217" s="13" t="s">
        <v>3189</v>
      </c>
      <c r="O217" s="13" t="s">
        <v>3190</v>
      </c>
      <c r="P217" s="13" t="s">
        <v>3203</v>
      </c>
      <c r="Q217">
        <v>1</v>
      </c>
      <c r="R217">
        <v>2020</v>
      </c>
      <c r="S217">
        <v>1</v>
      </c>
      <c r="T217" s="13" t="s">
        <v>6975</v>
      </c>
      <c r="U217">
        <v>1</v>
      </c>
      <c r="V217">
        <v>1</v>
      </c>
      <c r="W217">
        <v>0</v>
      </c>
      <c r="X217">
        <v>313</v>
      </c>
    </row>
    <row r="218" spans="1:24" x14ac:dyDescent="0.3">
      <c r="A218">
        <v>48012019</v>
      </c>
      <c r="B218" t="s">
        <v>3421</v>
      </c>
      <c r="C218">
        <v>1</v>
      </c>
      <c r="D218">
        <v>2020</v>
      </c>
      <c r="E218" s="19">
        <v>43831</v>
      </c>
      <c r="F218" s="21">
        <v>336</v>
      </c>
      <c r="G218" s="21">
        <v>67.199999999999989</v>
      </c>
      <c r="H218">
        <v>268.8</v>
      </c>
      <c r="I218">
        <v>120.96</v>
      </c>
      <c r="J218" s="13" t="s">
        <v>6885</v>
      </c>
      <c r="K218" s="13" t="s">
        <v>6934</v>
      </c>
      <c r="M218" s="13" t="s">
        <v>6987</v>
      </c>
      <c r="N218" s="13" t="s">
        <v>3189</v>
      </c>
      <c r="O218" s="13" t="s">
        <v>3190</v>
      </c>
      <c r="P218" s="13" t="s">
        <v>3203</v>
      </c>
      <c r="Q218">
        <v>1</v>
      </c>
      <c r="R218">
        <v>2020</v>
      </c>
      <c r="S218">
        <v>1</v>
      </c>
      <c r="T218" s="13" t="s">
        <v>6975</v>
      </c>
      <c r="U218">
        <v>1</v>
      </c>
      <c r="V218">
        <v>1</v>
      </c>
      <c r="W218">
        <v>0</v>
      </c>
      <c r="X218">
        <v>336</v>
      </c>
    </row>
    <row r="219" spans="1:24" x14ac:dyDescent="0.3">
      <c r="A219">
        <v>48012119</v>
      </c>
      <c r="B219" t="s">
        <v>3422</v>
      </c>
      <c r="C219">
        <v>1</v>
      </c>
      <c r="D219">
        <v>2020</v>
      </c>
      <c r="E219" s="19">
        <v>43831</v>
      </c>
      <c r="F219" s="21">
        <v>345</v>
      </c>
      <c r="G219" s="21">
        <v>69</v>
      </c>
      <c r="H219">
        <v>276</v>
      </c>
      <c r="I219">
        <v>106.95</v>
      </c>
      <c r="J219" s="13" t="s">
        <v>6887</v>
      </c>
      <c r="K219" s="13" t="s">
        <v>6918</v>
      </c>
      <c r="M219" s="13" t="s">
        <v>6987</v>
      </c>
      <c r="N219" s="13" t="s">
        <v>3189</v>
      </c>
      <c r="O219" s="13" t="s">
        <v>3190</v>
      </c>
      <c r="P219" s="13" t="s">
        <v>6</v>
      </c>
      <c r="Q219">
        <v>1</v>
      </c>
      <c r="R219">
        <v>2020</v>
      </c>
      <c r="S219">
        <v>1</v>
      </c>
      <c r="T219" s="13" t="s">
        <v>6975</v>
      </c>
      <c r="U219">
        <v>1</v>
      </c>
      <c r="V219">
        <v>1</v>
      </c>
      <c r="W219">
        <v>0</v>
      </c>
      <c r="X219">
        <v>345</v>
      </c>
    </row>
    <row r="220" spans="1:24" x14ac:dyDescent="0.3">
      <c r="A220">
        <v>48012219</v>
      </c>
      <c r="B220" t="s">
        <v>3423</v>
      </c>
      <c r="C220">
        <v>1</v>
      </c>
      <c r="D220">
        <v>2020</v>
      </c>
      <c r="E220" s="19">
        <v>43831</v>
      </c>
      <c r="F220" s="21">
        <v>144</v>
      </c>
      <c r="G220" s="21">
        <v>28.799999999999997</v>
      </c>
      <c r="H220">
        <v>115.2</v>
      </c>
      <c r="I220">
        <v>66.240000000000009</v>
      </c>
      <c r="J220" s="13" t="s">
        <v>6886</v>
      </c>
      <c r="K220" s="13" t="s">
        <v>6919</v>
      </c>
      <c r="M220" s="13" t="s">
        <v>6987</v>
      </c>
      <c r="N220" s="13" t="s">
        <v>3189</v>
      </c>
      <c r="O220" s="13" t="s">
        <v>3190</v>
      </c>
      <c r="P220" s="13" t="s">
        <v>3202</v>
      </c>
      <c r="Q220">
        <v>1</v>
      </c>
      <c r="R220">
        <v>2020</v>
      </c>
      <c r="S220">
        <v>1</v>
      </c>
      <c r="T220" s="13" t="s">
        <v>6975</v>
      </c>
      <c r="U220">
        <v>2</v>
      </c>
      <c r="V220">
        <v>0</v>
      </c>
      <c r="W220">
        <v>1</v>
      </c>
      <c r="X220">
        <v>336</v>
      </c>
    </row>
    <row r="221" spans="1:24" x14ac:dyDescent="0.3">
      <c r="A221">
        <v>48012219</v>
      </c>
      <c r="B221" t="s">
        <v>3424</v>
      </c>
      <c r="C221">
        <v>3</v>
      </c>
      <c r="D221">
        <v>2020</v>
      </c>
      <c r="E221" s="19">
        <v>43891</v>
      </c>
      <c r="F221" s="21">
        <v>192</v>
      </c>
      <c r="G221" s="21">
        <v>28.800000000000011</v>
      </c>
      <c r="H221">
        <v>163.19999999999999</v>
      </c>
      <c r="I221">
        <v>34.56</v>
      </c>
      <c r="J221" s="13" t="s">
        <v>6890</v>
      </c>
      <c r="K221" s="13" t="s">
        <v>6912</v>
      </c>
      <c r="L221">
        <v>2</v>
      </c>
      <c r="M221" s="13" t="s">
        <v>6989</v>
      </c>
      <c r="N221" s="13" t="s">
        <v>3189</v>
      </c>
      <c r="O221" s="13" t="s">
        <v>3190</v>
      </c>
      <c r="P221" s="13" t="s">
        <v>3202</v>
      </c>
      <c r="Q221">
        <v>1</v>
      </c>
      <c r="R221">
        <v>2020</v>
      </c>
      <c r="S221">
        <v>1</v>
      </c>
      <c r="T221" s="13" t="s">
        <v>6975</v>
      </c>
      <c r="U221">
        <v>2</v>
      </c>
      <c r="V221">
        <v>0</v>
      </c>
      <c r="W221">
        <v>1</v>
      </c>
      <c r="X221">
        <v>336</v>
      </c>
    </row>
    <row r="222" spans="1:24" x14ac:dyDescent="0.3">
      <c r="A222">
        <v>48012319</v>
      </c>
      <c r="B222" t="s">
        <v>3425</v>
      </c>
      <c r="C222">
        <v>1</v>
      </c>
      <c r="D222">
        <v>2020</v>
      </c>
      <c r="E222" s="19">
        <v>43831</v>
      </c>
      <c r="F222" s="21">
        <v>220</v>
      </c>
      <c r="G222" s="21">
        <v>44</v>
      </c>
      <c r="H222">
        <v>176</v>
      </c>
      <c r="I222">
        <v>39.6</v>
      </c>
      <c r="J222" s="13" t="s">
        <v>6890</v>
      </c>
      <c r="K222" s="13" t="s">
        <v>6893</v>
      </c>
      <c r="M222" s="13" t="s">
        <v>6987</v>
      </c>
      <c r="N222" s="13" t="s">
        <v>3189</v>
      </c>
      <c r="O222" s="13" t="s">
        <v>3190</v>
      </c>
      <c r="P222" s="13" t="s">
        <v>3203</v>
      </c>
      <c r="Q222">
        <v>1</v>
      </c>
      <c r="R222">
        <v>2020</v>
      </c>
      <c r="S222">
        <v>1</v>
      </c>
      <c r="T222" s="13" t="s">
        <v>6975</v>
      </c>
      <c r="U222">
        <v>1</v>
      </c>
      <c r="V222">
        <v>1</v>
      </c>
      <c r="W222">
        <v>0</v>
      </c>
      <c r="X222">
        <v>220</v>
      </c>
    </row>
    <row r="223" spans="1:24" x14ac:dyDescent="0.3">
      <c r="A223">
        <v>48012419</v>
      </c>
      <c r="B223" t="s">
        <v>3426</v>
      </c>
      <c r="C223">
        <v>1</v>
      </c>
      <c r="D223">
        <v>2020</v>
      </c>
      <c r="E223" s="19">
        <v>43831</v>
      </c>
      <c r="F223" s="21">
        <v>192</v>
      </c>
      <c r="G223" s="21">
        <v>38.399999999999977</v>
      </c>
      <c r="H223">
        <v>153.60000000000002</v>
      </c>
      <c r="I223">
        <v>34.56</v>
      </c>
      <c r="J223" s="13" t="s">
        <v>6890</v>
      </c>
      <c r="K223" s="13" t="s">
        <v>6912</v>
      </c>
      <c r="M223" s="13" t="s">
        <v>6987</v>
      </c>
      <c r="N223" s="13" t="s">
        <v>3189</v>
      </c>
      <c r="O223" s="13" t="s">
        <v>3190</v>
      </c>
      <c r="P223" s="13" t="s">
        <v>3203</v>
      </c>
      <c r="Q223">
        <v>1</v>
      </c>
      <c r="R223">
        <v>2020</v>
      </c>
      <c r="S223">
        <v>1</v>
      </c>
      <c r="T223" s="13" t="s">
        <v>6975</v>
      </c>
      <c r="U223">
        <v>1</v>
      </c>
      <c r="V223">
        <v>1</v>
      </c>
      <c r="W223">
        <v>0</v>
      </c>
      <c r="X223">
        <v>192</v>
      </c>
    </row>
    <row r="224" spans="1:24" x14ac:dyDescent="0.3">
      <c r="A224">
        <v>48012519</v>
      </c>
      <c r="B224" t="s">
        <v>3427</v>
      </c>
      <c r="C224">
        <v>1</v>
      </c>
      <c r="D224">
        <v>2020</v>
      </c>
      <c r="E224" s="19">
        <v>43831</v>
      </c>
      <c r="F224" s="21">
        <v>192</v>
      </c>
      <c r="G224" s="21">
        <v>38.399999999999977</v>
      </c>
      <c r="H224">
        <v>153.60000000000002</v>
      </c>
      <c r="I224">
        <v>34.56</v>
      </c>
      <c r="J224" s="13" t="s">
        <v>6890</v>
      </c>
      <c r="K224" s="13" t="s">
        <v>6912</v>
      </c>
      <c r="M224" s="13" t="s">
        <v>6987</v>
      </c>
      <c r="N224" s="13" t="s">
        <v>3189</v>
      </c>
      <c r="O224" s="13" t="s">
        <v>3190</v>
      </c>
      <c r="P224" s="13" t="s">
        <v>3200</v>
      </c>
      <c r="Q224">
        <v>1</v>
      </c>
      <c r="R224">
        <v>2020</v>
      </c>
      <c r="S224">
        <v>1</v>
      </c>
      <c r="T224" s="13" t="s">
        <v>6975</v>
      </c>
      <c r="U224">
        <v>1</v>
      </c>
      <c r="V224">
        <v>1</v>
      </c>
      <c r="W224">
        <v>0</v>
      </c>
      <c r="X224">
        <v>192</v>
      </c>
    </row>
    <row r="225" spans="1:24" x14ac:dyDescent="0.3">
      <c r="A225">
        <v>48012619</v>
      </c>
      <c r="B225" t="s">
        <v>3428</v>
      </c>
      <c r="C225">
        <v>1</v>
      </c>
      <c r="D225">
        <v>2020</v>
      </c>
      <c r="E225" s="19">
        <v>43831</v>
      </c>
      <c r="F225" s="21">
        <v>255</v>
      </c>
      <c r="G225" s="21">
        <v>51</v>
      </c>
      <c r="H225">
        <v>204</v>
      </c>
      <c r="I225">
        <v>66.3</v>
      </c>
      <c r="J225" s="13" t="s">
        <v>6884</v>
      </c>
      <c r="K225" s="13" t="s">
        <v>6915</v>
      </c>
      <c r="M225" s="13" t="s">
        <v>6987</v>
      </c>
      <c r="N225" s="13" t="s">
        <v>3189</v>
      </c>
      <c r="O225" s="13" t="s">
        <v>3190</v>
      </c>
      <c r="P225" s="13" t="s">
        <v>6</v>
      </c>
      <c r="Q225">
        <v>1</v>
      </c>
      <c r="R225">
        <v>2020</v>
      </c>
      <c r="S225">
        <v>1</v>
      </c>
      <c r="T225" s="13" t="s">
        <v>6975</v>
      </c>
      <c r="U225">
        <v>1</v>
      </c>
      <c r="V225">
        <v>1</v>
      </c>
      <c r="W225">
        <v>0</v>
      </c>
      <c r="X225">
        <v>255</v>
      </c>
    </row>
    <row r="226" spans="1:24" x14ac:dyDescent="0.3">
      <c r="A226">
        <v>48012719</v>
      </c>
      <c r="B226" t="s">
        <v>3429</v>
      </c>
      <c r="C226">
        <v>1</v>
      </c>
      <c r="D226">
        <v>2020</v>
      </c>
      <c r="E226" s="19">
        <v>43831</v>
      </c>
      <c r="F226" s="21">
        <v>313</v>
      </c>
      <c r="G226" s="21">
        <v>62.599999999999994</v>
      </c>
      <c r="H226">
        <v>250.4</v>
      </c>
      <c r="I226">
        <v>93.899999999999991</v>
      </c>
      <c r="J226" s="13" t="s">
        <v>6884</v>
      </c>
      <c r="K226" s="13" t="s">
        <v>6895</v>
      </c>
      <c r="M226" s="13" t="s">
        <v>6987</v>
      </c>
      <c r="N226" s="13" t="s">
        <v>3189</v>
      </c>
      <c r="O226" s="13" t="s">
        <v>3190</v>
      </c>
      <c r="P226" s="13" t="s">
        <v>6</v>
      </c>
      <c r="Q226">
        <v>1</v>
      </c>
      <c r="R226">
        <v>2020</v>
      </c>
      <c r="S226">
        <v>1</v>
      </c>
      <c r="T226" s="13" t="s">
        <v>6975</v>
      </c>
      <c r="U226">
        <v>1</v>
      </c>
      <c r="V226">
        <v>1</v>
      </c>
      <c r="W226">
        <v>0</v>
      </c>
      <c r="X226">
        <v>313</v>
      </c>
    </row>
    <row r="227" spans="1:24" x14ac:dyDescent="0.3">
      <c r="A227">
        <v>48012819</v>
      </c>
      <c r="B227" t="s">
        <v>3430</v>
      </c>
      <c r="C227">
        <v>1</v>
      </c>
      <c r="D227">
        <v>2020</v>
      </c>
      <c r="E227" s="19">
        <v>43831</v>
      </c>
      <c r="F227" s="21">
        <v>255</v>
      </c>
      <c r="G227" s="21">
        <v>51</v>
      </c>
      <c r="H227">
        <v>204</v>
      </c>
      <c r="I227">
        <v>66.3</v>
      </c>
      <c r="J227" s="13" t="s">
        <v>6884</v>
      </c>
      <c r="K227" s="13" t="s">
        <v>6915</v>
      </c>
      <c r="M227" s="13" t="s">
        <v>6987</v>
      </c>
      <c r="N227" s="13" t="s">
        <v>3189</v>
      </c>
      <c r="O227" s="13" t="s">
        <v>3190</v>
      </c>
      <c r="P227" s="13" t="s">
        <v>6</v>
      </c>
      <c r="Q227">
        <v>1</v>
      </c>
      <c r="R227">
        <v>2020</v>
      </c>
      <c r="S227">
        <v>1</v>
      </c>
      <c r="T227" s="13" t="s">
        <v>6975</v>
      </c>
      <c r="U227">
        <v>1</v>
      </c>
      <c r="V227">
        <v>1</v>
      </c>
      <c r="W227">
        <v>0</v>
      </c>
      <c r="X227">
        <v>255</v>
      </c>
    </row>
    <row r="228" spans="1:24" x14ac:dyDescent="0.3">
      <c r="A228">
        <v>48012919</v>
      </c>
      <c r="B228" t="s">
        <v>3431</v>
      </c>
      <c r="C228">
        <v>1</v>
      </c>
      <c r="D228">
        <v>2020</v>
      </c>
      <c r="E228" s="19">
        <v>43831</v>
      </c>
      <c r="F228" s="21">
        <v>951</v>
      </c>
      <c r="G228" s="21">
        <v>190.19999999999993</v>
      </c>
      <c r="H228">
        <v>760.80000000000007</v>
      </c>
      <c r="I228">
        <v>247.26000000000002</v>
      </c>
      <c r="J228" s="13" t="s">
        <v>6882</v>
      </c>
      <c r="K228" s="13" t="s">
        <v>6896</v>
      </c>
      <c r="M228" s="13" t="s">
        <v>6987</v>
      </c>
      <c r="N228" s="13" t="s">
        <v>3189</v>
      </c>
      <c r="O228" s="13" t="s">
        <v>3190</v>
      </c>
      <c r="P228" s="13" t="s">
        <v>3201</v>
      </c>
      <c r="Q228">
        <v>1</v>
      </c>
      <c r="R228">
        <v>2020</v>
      </c>
      <c r="S228">
        <v>1</v>
      </c>
      <c r="T228" s="13" t="s">
        <v>6975</v>
      </c>
      <c r="U228">
        <v>5</v>
      </c>
      <c r="V228">
        <v>0</v>
      </c>
      <c r="W228">
        <v>1</v>
      </c>
      <c r="X228">
        <v>6043</v>
      </c>
    </row>
    <row r="229" spans="1:24" x14ac:dyDescent="0.3">
      <c r="A229">
        <v>48012919</v>
      </c>
      <c r="B229" t="s">
        <v>3432</v>
      </c>
      <c r="C229">
        <v>4</v>
      </c>
      <c r="D229">
        <v>2020</v>
      </c>
      <c r="E229" s="19">
        <v>43922</v>
      </c>
      <c r="F229" s="21">
        <v>992</v>
      </c>
      <c r="G229" s="21">
        <v>148.80000000000007</v>
      </c>
      <c r="H229">
        <v>843.19999999999993</v>
      </c>
      <c r="I229">
        <v>277.76000000000005</v>
      </c>
      <c r="J229" s="13" t="s">
        <v>6882</v>
      </c>
      <c r="K229" s="13" t="s">
        <v>6940</v>
      </c>
      <c r="L229">
        <v>3.0333333333333332</v>
      </c>
      <c r="M229" s="13" t="s">
        <v>6990</v>
      </c>
      <c r="N229" s="13" t="s">
        <v>3189</v>
      </c>
      <c r="O229" s="13" t="s">
        <v>3190</v>
      </c>
      <c r="P229" s="13" t="s">
        <v>3201</v>
      </c>
      <c r="Q229">
        <v>1</v>
      </c>
      <c r="R229">
        <v>2020</v>
      </c>
      <c r="S229">
        <v>1</v>
      </c>
      <c r="T229" s="13" t="s">
        <v>6975</v>
      </c>
      <c r="U229">
        <v>5</v>
      </c>
      <c r="V229">
        <v>0</v>
      </c>
      <c r="W229">
        <v>1</v>
      </c>
      <c r="X229">
        <v>6043</v>
      </c>
    </row>
    <row r="230" spans="1:24" x14ac:dyDescent="0.3">
      <c r="A230">
        <v>48012919</v>
      </c>
      <c r="B230" t="s">
        <v>3433</v>
      </c>
      <c r="C230">
        <v>7</v>
      </c>
      <c r="D230">
        <v>2020</v>
      </c>
      <c r="E230" s="19">
        <v>44013</v>
      </c>
      <c r="F230" s="21">
        <v>1576</v>
      </c>
      <c r="G230" s="21">
        <v>0</v>
      </c>
      <c r="H230">
        <v>1576</v>
      </c>
      <c r="I230">
        <v>520.08000000000004</v>
      </c>
      <c r="J230" s="13" t="s">
        <v>6881</v>
      </c>
      <c r="K230" s="13" t="s">
        <v>6941</v>
      </c>
      <c r="L230">
        <v>3.0333333333333332</v>
      </c>
      <c r="M230" s="13" t="s">
        <v>6993</v>
      </c>
      <c r="N230" s="13" t="s">
        <v>3189</v>
      </c>
      <c r="O230" s="13" t="s">
        <v>3190</v>
      </c>
      <c r="P230" s="13" t="s">
        <v>3201</v>
      </c>
      <c r="Q230">
        <v>1</v>
      </c>
      <c r="R230">
        <v>2020</v>
      </c>
      <c r="S230">
        <v>1</v>
      </c>
      <c r="T230" s="13" t="s">
        <v>6975</v>
      </c>
      <c r="U230">
        <v>5</v>
      </c>
      <c r="V230">
        <v>0</v>
      </c>
      <c r="W230">
        <v>1</v>
      </c>
      <c r="X230">
        <v>6043</v>
      </c>
    </row>
    <row r="231" spans="1:24" x14ac:dyDescent="0.3">
      <c r="A231">
        <v>48012919</v>
      </c>
      <c r="B231" t="s">
        <v>3434</v>
      </c>
      <c r="C231">
        <v>6</v>
      </c>
      <c r="D231">
        <v>2020</v>
      </c>
      <c r="E231" s="19">
        <v>43983</v>
      </c>
      <c r="F231" s="21">
        <v>1576</v>
      </c>
      <c r="G231" s="21">
        <v>0</v>
      </c>
      <c r="H231">
        <v>1576</v>
      </c>
      <c r="I231">
        <v>520.08000000000004</v>
      </c>
      <c r="J231" s="13" t="s">
        <v>6881</v>
      </c>
      <c r="K231" s="13" t="s">
        <v>6941</v>
      </c>
      <c r="L231">
        <v>1</v>
      </c>
      <c r="M231" s="13" t="s">
        <v>6992</v>
      </c>
      <c r="N231" s="13" t="s">
        <v>3189</v>
      </c>
      <c r="O231" s="13" t="s">
        <v>3190</v>
      </c>
      <c r="P231" s="13" t="s">
        <v>3201</v>
      </c>
      <c r="Q231">
        <v>1</v>
      </c>
      <c r="R231">
        <v>2020</v>
      </c>
      <c r="S231">
        <v>1</v>
      </c>
      <c r="T231" s="13" t="s">
        <v>6975</v>
      </c>
      <c r="U231">
        <v>5</v>
      </c>
      <c r="V231">
        <v>0</v>
      </c>
      <c r="W231">
        <v>1</v>
      </c>
      <c r="X231">
        <v>6043</v>
      </c>
    </row>
    <row r="232" spans="1:24" x14ac:dyDescent="0.3">
      <c r="A232">
        <v>48012919</v>
      </c>
      <c r="B232" t="s">
        <v>3435</v>
      </c>
      <c r="C232">
        <v>6</v>
      </c>
      <c r="D232">
        <v>2020</v>
      </c>
      <c r="E232" s="19">
        <v>43983</v>
      </c>
      <c r="F232" s="21">
        <v>948</v>
      </c>
      <c r="G232" s="21">
        <v>0</v>
      </c>
      <c r="H232">
        <v>948</v>
      </c>
      <c r="I232">
        <v>303.36</v>
      </c>
      <c r="J232" s="13" t="s">
        <v>6881</v>
      </c>
      <c r="K232" s="13" t="s">
        <v>6897</v>
      </c>
      <c r="L232">
        <v>0</v>
      </c>
      <c r="M232" s="13" t="s">
        <v>6992</v>
      </c>
      <c r="N232" s="13" t="s">
        <v>3189</v>
      </c>
      <c r="O232" s="13" t="s">
        <v>3190</v>
      </c>
      <c r="P232" s="13" t="s">
        <v>3201</v>
      </c>
      <c r="Q232">
        <v>1</v>
      </c>
      <c r="R232">
        <v>2020</v>
      </c>
      <c r="S232">
        <v>1</v>
      </c>
      <c r="T232" s="13" t="s">
        <v>6975</v>
      </c>
      <c r="U232">
        <v>5</v>
      </c>
      <c r="V232">
        <v>0</v>
      </c>
      <c r="W232">
        <v>1</v>
      </c>
      <c r="X232">
        <v>6043</v>
      </c>
    </row>
    <row r="233" spans="1:24" x14ac:dyDescent="0.3">
      <c r="A233">
        <v>48013019</v>
      </c>
      <c r="B233" t="s">
        <v>3436</v>
      </c>
      <c r="C233">
        <v>1</v>
      </c>
      <c r="D233">
        <v>2020</v>
      </c>
      <c r="E233" s="19">
        <v>43831</v>
      </c>
      <c r="F233" s="21">
        <v>447</v>
      </c>
      <c r="G233" s="21">
        <v>89.399999999999977</v>
      </c>
      <c r="H233">
        <v>357.6</v>
      </c>
      <c r="I233">
        <v>156.44999999999999</v>
      </c>
      <c r="J233" s="13" t="s">
        <v>6887</v>
      </c>
      <c r="K233" s="13" t="s">
        <v>6891</v>
      </c>
      <c r="M233" s="13" t="s">
        <v>6987</v>
      </c>
      <c r="N233" s="13" t="s">
        <v>3189</v>
      </c>
      <c r="O233" s="13" t="s">
        <v>3190</v>
      </c>
      <c r="P233" s="13" t="s">
        <v>3201</v>
      </c>
      <c r="Q233">
        <v>1</v>
      </c>
      <c r="R233">
        <v>2020</v>
      </c>
      <c r="S233">
        <v>1</v>
      </c>
      <c r="T233" s="13" t="s">
        <v>6975</v>
      </c>
      <c r="U233">
        <v>1</v>
      </c>
      <c r="V233">
        <v>1</v>
      </c>
      <c r="W233">
        <v>0</v>
      </c>
      <c r="X233">
        <v>447</v>
      </c>
    </row>
    <row r="234" spans="1:24" x14ac:dyDescent="0.3">
      <c r="A234">
        <v>48013119</v>
      </c>
      <c r="B234" t="s">
        <v>3437</v>
      </c>
      <c r="C234">
        <v>1</v>
      </c>
      <c r="D234">
        <v>2020</v>
      </c>
      <c r="E234" s="19">
        <v>43831</v>
      </c>
      <c r="F234" s="21">
        <v>172</v>
      </c>
      <c r="G234" s="21">
        <v>34.400000000000006</v>
      </c>
      <c r="H234">
        <v>137.6</v>
      </c>
      <c r="I234">
        <v>65.36</v>
      </c>
      <c r="J234" s="13" t="s">
        <v>6886</v>
      </c>
      <c r="K234" s="13" t="s">
        <v>6910</v>
      </c>
      <c r="M234" s="13" t="s">
        <v>6987</v>
      </c>
      <c r="N234" s="13" t="s">
        <v>3189</v>
      </c>
      <c r="O234" s="13" t="s">
        <v>3190</v>
      </c>
      <c r="P234" s="13" t="s">
        <v>3202</v>
      </c>
      <c r="Q234">
        <v>1</v>
      </c>
      <c r="R234">
        <v>2020</v>
      </c>
      <c r="S234">
        <v>1</v>
      </c>
      <c r="T234" s="13" t="s">
        <v>6975</v>
      </c>
      <c r="U234">
        <v>1</v>
      </c>
      <c r="V234">
        <v>1</v>
      </c>
      <c r="W234">
        <v>0</v>
      </c>
      <c r="X234">
        <v>172</v>
      </c>
    </row>
    <row r="235" spans="1:24" x14ac:dyDescent="0.3">
      <c r="A235">
        <v>48013219</v>
      </c>
      <c r="B235" t="s">
        <v>3438</v>
      </c>
      <c r="C235">
        <v>1</v>
      </c>
      <c r="D235">
        <v>2020</v>
      </c>
      <c r="E235" s="19">
        <v>43831</v>
      </c>
      <c r="F235" s="21">
        <v>220</v>
      </c>
      <c r="G235" s="21">
        <v>44</v>
      </c>
      <c r="H235">
        <v>176</v>
      </c>
      <c r="I235">
        <v>39.6</v>
      </c>
      <c r="J235" s="13" t="s">
        <v>6890</v>
      </c>
      <c r="K235" s="13" t="s">
        <v>6893</v>
      </c>
      <c r="M235" s="13" t="s">
        <v>6987</v>
      </c>
      <c r="N235" s="13" t="s">
        <v>3189</v>
      </c>
      <c r="O235" s="13" t="s">
        <v>3190</v>
      </c>
      <c r="P235" s="13" t="s">
        <v>3200</v>
      </c>
      <c r="Q235">
        <v>1</v>
      </c>
      <c r="R235">
        <v>2020</v>
      </c>
      <c r="S235">
        <v>1</v>
      </c>
      <c r="T235" s="13" t="s">
        <v>6975</v>
      </c>
      <c r="U235">
        <v>1</v>
      </c>
      <c r="V235">
        <v>1</v>
      </c>
      <c r="W235">
        <v>0</v>
      </c>
      <c r="X235">
        <v>220</v>
      </c>
    </row>
    <row r="236" spans="1:24" x14ac:dyDescent="0.3">
      <c r="A236">
        <v>48013319</v>
      </c>
      <c r="B236" t="s">
        <v>3439</v>
      </c>
      <c r="C236">
        <v>1</v>
      </c>
      <c r="D236">
        <v>2020</v>
      </c>
      <c r="E236" s="19">
        <v>43831</v>
      </c>
      <c r="F236" s="21">
        <v>220</v>
      </c>
      <c r="G236" s="21">
        <v>44</v>
      </c>
      <c r="H236">
        <v>176</v>
      </c>
      <c r="I236">
        <v>39.6</v>
      </c>
      <c r="J236" s="13" t="s">
        <v>6890</v>
      </c>
      <c r="K236" s="13" t="s">
        <v>6893</v>
      </c>
      <c r="M236" s="13" t="s">
        <v>6987</v>
      </c>
      <c r="N236" s="13" t="s">
        <v>3189</v>
      </c>
      <c r="O236" s="13" t="s">
        <v>3190</v>
      </c>
      <c r="P236" s="13" t="s">
        <v>6</v>
      </c>
      <c r="Q236">
        <v>1</v>
      </c>
      <c r="R236">
        <v>2020</v>
      </c>
      <c r="S236">
        <v>1</v>
      </c>
      <c r="T236" s="13" t="s">
        <v>6975</v>
      </c>
      <c r="U236">
        <v>2</v>
      </c>
      <c r="V236">
        <v>0</v>
      </c>
      <c r="W236">
        <v>1</v>
      </c>
      <c r="X236">
        <v>440</v>
      </c>
    </row>
    <row r="237" spans="1:24" x14ac:dyDescent="0.3">
      <c r="A237">
        <v>48013319</v>
      </c>
      <c r="B237" t="s">
        <v>3440</v>
      </c>
      <c r="C237">
        <v>4</v>
      </c>
      <c r="D237">
        <v>2020</v>
      </c>
      <c r="E237" s="19">
        <v>43922</v>
      </c>
      <c r="F237" s="21">
        <v>220</v>
      </c>
      <c r="G237" s="21">
        <v>33</v>
      </c>
      <c r="H237">
        <v>187</v>
      </c>
      <c r="I237">
        <v>39.6</v>
      </c>
      <c r="J237" s="13" t="s">
        <v>6890</v>
      </c>
      <c r="K237" s="13" t="s">
        <v>6893</v>
      </c>
      <c r="L237">
        <v>3.0333333333333332</v>
      </c>
      <c r="M237" s="13" t="s">
        <v>6990</v>
      </c>
      <c r="N237" s="13" t="s">
        <v>3189</v>
      </c>
      <c r="O237" s="13" t="s">
        <v>3190</v>
      </c>
      <c r="P237" s="13" t="s">
        <v>6</v>
      </c>
      <c r="Q237">
        <v>1</v>
      </c>
      <c r="R237">
        <v>2020</v>
      </c>
      <c r="S237">
        <v>1</v>
      </c>
      <c r="T237" s="13" t="s">
        <v>6975</v>
      </c>
      <c r="U237">
        <v>2</v>
      </c>
      <c r="V237">
        <v>0</v>
      </c>
      <c r="W237">
        <v>1</v>
      </c>
      <c r="X237">
        <v>440</v>
      </c>
    </row>
    <row r="238" spans="1:24" x14ac:dyDescent="0.3">
      <c r="A238">
        <v>48013419</v>
      </c>
      <c r="B238" t="s">
        <v>3441</v>
      </c>
      <c r="C238">
        <v>1</v>
      </c>
      <c r="D238">
        <v>2020</v>
      </c>
      <c r="E238" s="19">
        <v>43831</v>
      </c>
      <c r="F238" s="21">
        <v>327</v>
      </c>
      <c r="G238" s="21">
        <v>65.399999999999977</v>
      </c>
      <c r="H238">
        <v>261.60000000000002</v>
      </c>
      <c r="I238">
        <v>94.83</v>
      </c>
      <c r="J238" s="13" t="s">
        <v>6884</v>
      </c>
      <c r="K238" s="13" t="s">
        <v>6914</v>
      </c>
      <c r="M238" s="13" t="s">
        <v>6987</v>
      </c>
      <c r="N238" s="13" t="s">
        <v>3189</v>
      </c>
      <c r="O238" s="13" t="s">
        <v>3190</v>
      </c>
      <c r="P238" s="13" t="s">
        <v>6</v>
      </c>
      <c r="Q238">
        <v>1</v>
      </c>
      <c r="R238">
        <v>2020</v>
      </c>
      <c r="S238">
        <v>1</v>
      </c>
      <c r="T238" s="13" t="s">
        <v>6975</v>
      </c>
      <c r="U238">
        <v>1</v>
      </c>
      <c r="V238">
        <v>1</v>
      </c>
      <c r="W238">
        <v>0</v>
      </c>
      <c r="X238">
        <v>327</v>
      </c>
    </row>
    <row r="239" spans="1:24" x14ac:dyDescent="0.3">
      <c r="A239">
        <v>48013519</v>
      </c>
      <c r="B239" t="s">
        <v>3442</v>
      </c>
      <c r="C239">
        <v>1</v>
      </c>
      <c r="D239">
        <v>2020</v>
      </c>
      <c r="E239" s="19">
        <v>43831</v>
      </c>
      <c r="F239" s="21">
        <v>327</v>
      </c>
      <c r="G239" s="21">
        <v>65.399999999999977</v>
      </c>
      <c r="H239">
        <v>261.60000000000002</v>
      </c>
      <c r="I239">
        <v>94.83</v>
      </c>
      <c r="J239" s="13" t="s">
        <v>6884</v>
      </c>
      <c r="K239" s="13" t="s">
        <v>6914</v>
      </c>
      <c r="M239" s="13" t="s">
        <v>6987</v>
      </c>
      <c r="N239" s="13" t="s">
        <v>3189</v>
      </c>
      <c r="O239" s="13" t="s">
        <v>3190</v>
      </c>
      <c r="P239" s="13" t="s">
        <v>6</v>
      </c>
      <c r="Q239">
        <v>1</v>
      </c>
      <c r="R239">
        <v>2020</v>
      </c>
      <c r="S239">
        <v>1</v>
      </c>
      <c r="T239" s="13" t="s">
        <v>6975</v>
      </c>
      <c r="U239">
        <v>1</v>
      </c>
      <c r="V239">
        <v>1</v>
      </c>
      <c r="W239">
        <v>0</v>
      </c>
      <c r="X239">
        <v>327</v>
      </c>
    </row>
    <row r="240" spans="1:24" x14ac:dyDescent="0.3">
      <c r="A240">
        <v>48013619</v>
      </c>
      <c r="B240" t="s">
        <v>3443</v>
      </c>
      <c r="C240">
        <v>1</v>
      </c>
      <c r="D240">
        <v>2020</v>
      </c>
      <c r="E240" s="19">
        <v>43831</v>
      </c>
      <c r="F240" s="21">
        <v>327</v>
      </c>
      <c r="G240" s="21">
        <v>65.399999999999977</v>
      </c>
      <c r="H240">
        <v>261.60000000000002</v>
      </c>
      <c r="I240">
        <v>94.83</v>
      </c>
      <c r="J240" s="13" t="s">
        <v>6884</v>
      </c>
      <c r="K240" s="13" t="s">
        <v>6914</v>
      </c>
      <c r="M240" s="13" t="s">
        <v>6987</v>
      </c>
      <c r="N240" s="13" t="s">
        <v>3189</v>
      </c>
      <c r="O240" s="13" t="s">
        <v>3190</v>
      </c>
      <c r="P240" s="13" t="s">
        <v>3201</v>
      </c>
      <c r="Q240">
        <v>1</v>
      </c>
      <c r="R240">
        <v>2020</v>
      </c>
      <c r="S240">
        <v>1</v>
      </c>
      <c r="T240" s="13" t="s">
        <v>6975</v>
      </c>
      <c r="U240">
        <v>1</v>
      </c>
      <c r="V240">
        <v>1</v>
      </c>
      <c r="W240">
        <v>0</v>
      </c>
      <c r="X240">
        <v>327</v>
      </c>
    </row>
    <row r="241" spans="1:24" x14ac:dyDescent="0.3">
      <c r="A241">
        <v>48013719</v>
      </c>
      <c r="B241" t="s">
        <v>3444</v>
      </c>
      <c r="C241">
        <v>1</v>
      </c>
      <c r="D241">
        <v>2020</v>
      </c>
      <c r="E241" s="19">
        <v>43831</v>
      </c>
      <c r="F241" s="21">
        <v>313</v>
      </c>
      <c r="G241" s="21">
        <v>62.599999999999994</v>
      </c>
      <c r="H241">
        <v>250.4</v>
      </c>
      <c r="I241">
        <v>93.899999999999991</v>
      </c>
      <c r="J241" s="13" t="s">
        <v>6884</v>
      </c>
      <c r="K241" s="13" t="s">
        <v>6895</v>
      </c>
      <c r="M241" s="13" t="s">
        <v>6987</v>
      </c>
      <c r="N241" s="13" t="s">
        <v>3189</v>
      </c>
      <c r="O241" s="13" t="s">
        <v>3190</v>
      </c>
      <c r="P241" s="13" t="s">
        <v>3201</v>
      </c>
      <c r="Q241">
        <v>1</v>
      </c>
      <c r="R241">
        <v>2020</v>
      </c>
      <c r="S241">
        <v>1</v>
      </c>
      <c r="T241" s="13" t="s">
        <v>6975</v>
      </c>
      <c r="U241">
        <v>1</v>
      </c>
      <c r="V241">
        <v>1</v>
      </c>
      <c r="W241">
        <v>0</v>
      </c>
      <c r="X241">
        <v>313</v>
      </c>
    </row>
    <row r="242" spans="1:24" x14ac:dyDescent="0.3">
      <c r="A242">
        <v>48013819</v>
      </c>
      <c r="B242" t="s">
        <v>3445</v>
      </c>
      <c r="C242">
        <v>1</v>
      </c>
      <c r="D242">
        <v>2020</v>
      </c>
      <c r="E242" s="19">
        <v>43831</v>
      </c>
      <c r="F242" s="21">
        <v>951</v>
      </c>
      <c r="G242" s="21">
        <v>190.19999999999993</v>
      </c>
      <c r="H242">
        <v>760.80000000000007</v>
      </c>
      <c r="I242">
        <v>247.26000000000002</v>
      </c>
      <c r="J242" s="13" t="s">
        <v>6882</v>
      </c>
      <c r="K242" s="13" t="s">
        <v>6896</v>
      </c>
      <c r="M242" s="13" t="s">
        <v>6987</v>
      </c>
      <c r="N242" s="13" t="s">
        <v>3189</v>
      </c>
      <c r="O242" s="13" t="s">
        <v>3190</v>
      </c>
      <c r="P242" s="13" t="s">
        <v>3202</v>
      </c>
      <c r="Q242">
        <v>1</v>
      </c>
      <c r="R242">
        <v>2020</v>
      </c>
      <c r="S242">
        <v>1</v>
      </c>
      <c r="T242" s="13" t="s">
        <v>6975</v>
      </c>
      <c r="U242">
        <v>1</v>
      </c>
      <c r="V242">
        <v>1</v>
      </c>
      <c r="W242">
        <v>0</v>
      </c>
      <c r="X242">
        <v>951</v>
      </c>
    </row>
    <row r="243" spans="1:24" x14ac:dyDescent="0.3">
      <c r="A243">
        <v>48013919</v>
      </c>
      <c r="B243" t="s">
        <v>3446</v>
      </c>
      <c r="C243">
        <v>1</v>
      </c>
      <c r="D243">
        <v>2020</v>
      </c>
      <c r="E243" s="19">
        <v>43831</v>
      </c>
      <c r="F243" s="21">
        <v>526</v>
      </c>
      <c r="G243" s="21">
        <v>105.19999999999999</v>
      </c>
      <c r="H243">
        <v>420.8</v>
      </c>
      <c r="I243">
        <v>210.4</v>
      </c>
      <c r="J243" s="13" t="s">
        <v>6882</v>
      </c>
      <c r="K243" s="13" t="s">
        <v>6924</v>
      </c>
      <c r="M243" s="13" t="s">
        <v>6987</v>
      </c>
      <c r="N243" s="13" t="s">
        <v>3189</v>
      </c>
      <c r="O243" s="13" t="s">
        <v>3190</v>
      </c>
      <c r="P243" s="13" t="s">
        <v>3203</v>
      </c>
      <c r="Q243">
        <v>1</v>
      </c>
      <c r="R243">
        <v>2020</v>
      </c>
      <c r="S243">
        <v>1</v>
      </c>
      <c r="T243" s="13" t="s">
        <v>6975</v>
      </c>
      <c r="U243">
        <v>2</v>
      </c>
      <c r="V243">
        <v>0</v>
      </c>
      <c r="W243">
        <v>1</v>
      </c>
      <c r="X243">
        <v>1627</v>
      </c>
    </row>
    <row r="244" spans="1:24" x14ac:dyDescent="0.3">
      <c r="A244">
        <v>48013919</v>
      </c>
      <c r="B244" t="s">
        <v>3447</v>
      </c>
      <c r="C244">
        <v>6</v>
      </c>
      <c r="D244">
        <v>2020</v>
      </c>
      <c r="E244" s="19">
        <v>43983</v>
      </c>
      <c r="F244" s="21">
        <v>1101</v>
      </c>
      <c r="G244" s="21">
        <v>0</v>
      </c>
      <c r="H244">
        <v>1101</v>
      </c>
      <c r="I244">
        <v>396.36</v>
      </c>
      <c r="J244" s="13" t="s">
        <v>6881</v>
      </c>
      <c r="K244" s="13" t="s">
        <v>6899</v>
      </c>
      <c r="L244">
        <v>5.0666666666666664</v>
      </c>
      <c r="M244" s="13" t="s">
        <v>6992</v>
      </c>
      <c r="N244" s="13" t="s">
        <v>3189</v>
      </c>
      <c r="O244" s="13" t="s">
        <v>3190</v>
      </c>
      <c r="P244" s="13" t="s">
        <v>3203</v>
      </c>
      <c r="Q244">
        <v>1</v>
      </c>
      <c r="R244">
        <v>2020</v>
      </c>
      <c r="S244">
        <v>1</v>
      </c>
      <c r="T244" s="13" t="s">
        <v>6975</v>
      </c>
      <c r="U244">
        <v>2</v>
      </c>
      <c r="V244">
        <v>0</v>
      </c>
      <c r="W244">
        <v>1</v>
      </c>
      <c r="X244">
        <v>1627</v>
      </c>
    </row>
    <row r="245" spans="1:24" x14ac:dyDescent="0.3">
      <c r="A245">
        <v>48014019</v>
      </c>
      <c r="B245" t="s">
        <v>3448</v>
      </c>
      <c r="C245">
        <v>1</v>
      </c>
      <c r="D245">
        <v>2020</v>
      </c>
      <c r="E245" s="19">
        <v>43831</v>
      </c>
      <c r="F245" s="21">
        <v>447</v>
      </c>
      <c r="G245" s="21">
        <v>89.399999999999977</v>
      </c>
      <c r="H245">
        <v>357.6</v>
      </c>
      <c r="I245">
        <v>156.44999999999999</v>
      </c>
      <c r="J245" s="13" t="s">
        <v>6887</v>
      </c>
      <c r="K245" s="13" t="s">
        <v>6891</v>
      </c>
      <c r="M245" s="13" t="s">
        <v>6987</v>
      </c>
      <c r="N245" s="13" t="s">
        <v>3189</v>
      </c>
      <c r="O245" s="13" t="s">
        <v>3190</v>
      </c>
      <c r="P245" s="13" t="s">
        <v>3203</v>
      </c>
      <c r="Q245">
        <v>1</v>
      </c>
      <c r="R245">
        <v>2020</v>
      </c>
      <c r="S245">
        <v>1</v>
      </c>
      <c r="T245" s="13" t="s">
        <v>6975</v>
      </c>
      <c r="U245">
        <v>1</v>
      </c>
      <c r="V245">
        <v>1</v>
      </c>
      <c r="W245">
        <v>0</v>
      </c>
      <c r="X245">
        <v>447</v>
      </c>
    </row>
    <row r="246" spans="1:24" x14ac:dyDescent="0.3">
      <c r="A246">
        <v>48014219</v>
      </c>
      <c r="B246" t="s">
        <v>3449</v>
      </c>
      <c r="C246">
        <v>1</v>
      </c>
      <c r="D246">
        <v>2020</v>
      </c>
      <c r="E246" s="19">
        <v>43831</v>
      </c>
      <c r="F246" s="21">
        <v>144</v>
      </c>
      <c r="G246" s="21">
        <v>28.799999999999997</v>
      </c>
      <c r="H246">
        <v>115.2</v>
      </c>
      <c r="I246">
        <v>66.240000000000009</v>
      </c>
      <c r="J246" s="13" t="s">
        <v>6886</v>
      </c>
      <c r="K246" s="13" t="s">
        <v>6919</v>
      </c>
      <c r="M246" s="13" t="s">
        <v>6987</v>
      </c>
      <c r="N246" s="13" t="s">
        <v>3189</v>
      </c>
      <c r="O246" s="13" t="s">
        <v>3190</v>
      </c>
      <c r="P246" s="13" t="s">
        <v>3200</v>
      </c>
      <c r="Q246">
        <v>1</v>
      </c>
      <c r="R246">
        <v>2020</v>
      </c>
      <c r="S246">
        <v>1</v>
      </c>
      <c r="T246" s="13" t="s">
        <v>6975</v>
      </c>
      <c r="U246">
        <v>1</v>
      </c>
      <c r="V246">
        <v>1</v>
      </c>
      <c r="W246">
        <v>0</v>
      </c>
      <c r="X246">
        <v>144</v>
      </c>
    </row>
    <row r="247" spans="1:24" x14ac:dyDescent="0.3">
      <c r="A247">
        <v>48014319</v>
      </c>
      <c r="B247" t="s">
        <v>3450</v>
      </c>
      <c r="C247">
        <v>1</v>
      </c>
      <c r="D247">
        <v>2020</v>
      </c>
      <c r="E247" s="19">
        <v>43831</v>
      </c>
      <c r="F247" s="21">
        <v>192</v>
      </c>
      <c r="G247" s="21">
        <v>38.399999999999977</v>
      </c>
      <c r="H247">
        <v>153.60000000000002</v>
      </c>
      <c r="I247">
        <v>34.56</v>
      </c>
      <c r="J247" s="13" t="s">
        <v>6890</v>
      </c>
      <c r="K247" s="13" t="s">
        <v>6912</v>
      </c>
      <c r="M247" s="13" t="s">
        <v>6987</v>
      </c>
      <c r="N247" s="13" t="s">
        <v>3189</v>
      </c>
      <c r="O247" s="13" t="s">
        <v>3190</v>
      </c>
      <c r="P247" s="13" t="s">
        <v>6</v>
      </c>
      <c r="Q247">
        <v>1</v>
      </c>
      <c r="R247">
        <v>2020</v>
      </c>
      <c r="S247">
        <v>1</v>
      </c>
      <c r="T247" s="13" t="s">
        <v>6975</v>
      </c>
      <c r="U247">
        <v>2</v>
      </c>
      <c r="V247">
        <v>0</v>
      </c>
      <c r="W247">
        <v>1</v>
      </c>
      <c r="X247">
        <v>505</v>
      </c>
    </row>
    <row r="248" spans="1:24" x14ac:dyDescent="0.3">
      <c r="A248">
        <v>48014319</v>
      </c>
      <c r="B248" t="s">
        <v>3451</v>
      </c>
      <c r="C248">
        <v>5</v>
      </c>
      <c r="D248">
        <v>2020</v>
      </c>
      <c r="E248" s="19">
        <v>43952</v>
      </c>
      <c r="F248" s="21">
        <v>313</v>
      </c>
      <c r="G248" s="21">
        <v>0</v>
      </c>
      <c r="H248">
        <v>313</v>
      </c>
      <c r="I248">
        <v>93.899999999999991</v>
      </c>
      <c r="J248" s="13" t="s">
        <v>6884</v>
      </c>
      <c r="K248" s="13" t="s">
        <v>6895</v>
      </c>
      <c r="L248">
        <v>4.0333333333333332</v>
      </c>
      <c r="M248" s="13" t="s">
        <v>6991</v>
      </c>
      <c r="N248" s="13" t="s">
        <v>3189</v>
      </c>
      <c r="O248" s="13" t="s">
        <v>3190</v>
      </c>
      <c r="P248" s="13" t="s">
        <v>6</v>
      </c>
      <c r="Q248">
        <v>1</v>
      </c>
      <c r="R248">
        <v>2020</v>
      </c>
      <c r="S248">
        <v>1</v>
      </c>
      <c r="T248" s="13" t="s">
        <v>6975</v>
      </c>
      <c r="U248">
        <v>2</v>
      </c>
      <c r="V248">
        <v>0</v>
      </c>
      <c r="W248">
        <v>1</v>
      </c>
      <c r="X248">
        <v>505</v>
      </c>
    </row>
    <row r="249" spans="1:24" x14ac:dyDescent="0.3">
      <c r="A249">
        <v>48014419</v>
      </c>
      <c r="B249" t="s">
        <v>3452</v>
      </c>
      <c r="C249">
        <v>12</v>
      </c>
      <c r="D249">
        <v>2019</v>
      </c>
      <c r="E249" s="19">
        <v>43800</v>
      </c>
      <c r="F249" s="21">
        <v>327</v>
      </c>
      <c r="G249" s="21">
        <v>65.399999999999977</v>
      </c>
      <c r="H249">
        <v>261.60000000000002</v>
      </c>
      <c r="I249">
        <v>94.83</v>
      </c>
      <c r="J249" s="13" t="s">
        <v>6884</v>
      </c>
      <c r="K249" s="13" t="s">
        <v>6914</v>
      </c>
      <c r="M249" s="13" t="s">
        <v>6998</v>
      </c>
      <c r="N249" s="13" t="s">
        <v>3189</v>
      </c>
      <c r="O249" s="13" t="s">
        <v>3190</v>
      </c>
      <c r="P249" s="13" t="s">
        <v>6</v>
      </c>
      <c r="Q249">
        <v>12</v>
      </c>
      <c r="R249">
        <v>2019</v>
      </c>
      <c r="S249">
        <v>1</v>
      </c>
      <c r="T249" s="13" t="s">
        <v>6975</v>
      </c>
      <c r="U249">
        <v>1</v>
      </c>
      <c r="V249">
        <v>1</v>
      </c>
      <c r="W249">
        <v>0</v>
      </c>
      <c r="X249">
        <v>327</v>
      </c>
    </row>
    <row r="250" spans="1:24" x14ac:dyDescent="0.3">
      <c r="A250">
        <v>48014519</v>
      </c>
      <c r="B250" t="s">
        <v>3453</v>
      </c>
      <c r="C250">
        <v>12</v>
      </c>
      <c r="D250">
        <v>2019</v>
      </c>
      <c r="E250" s="19">
        <v>43800</v>
      </c>
      <c r="F250" s="21">
        <v>258</v>
      </c>
      <c r="G250" s="21">
        <v>51.599999999999994</v>
      </c>
      <c r="H250">
        <v>206.4</v>
      </c>
      <c r="I250">
        <v>72.240000000000009</v>
      </c>
      <c r="J250" s="13" t="s">
        <v>6884</v>
      </c>
      <c r="K250" s="13" t="s">
        <v>6916</v>
      </c>
      <c r="M250" s="13" t="s">
        <v>6998</v>
      </c>
      <c r="N250" s="13" t="s">
        <v>3189</v>
      </c>
      <c r="O250" s="13" t="s">
        <v>3190</v>
      </c>
      <c r="P250" s="13" t="s">
        <v>3202</v>
      </c>
      <c r="Q250">
        <v>12</v>
      </c>
      <c r="R250">
        <v>2019</v>
      </c>
      <c r="S250">
        <v>1</v>
      </c>
      <c r="T250" s="13" t="s">
        <v>6975</v>
      </c>
      <c r="U250">
        <v>1</v>
      </c>
      <c r="V250">
        <v>1</v>
      </c>
      <c r="W250">
        <v>0</v>
      </c>
      <c r="X250">
        <v>258</v>
      </c>
    </row>
    <row r="251" spans="1:24" x14ac:dyDescent="0.3">
      <c r="A251">
        <v>48014619</v>
      </c>
      <c r="B251" t="s">
        <v>3454</v>
      </c>
      <c r="C251">
        <v>12</v>
      </c>
      <c r="D251">
        <v>2019</v>
      </c>
      <c r="E251" s="19">
        <v>43800</v>
      </c>
      <c r="F251" s="21">
        <v>313</v>
      </c>
      <c r="G251" s="21">
        <v>62.599999999999994</v>
      </c>
      <c r="H251">
        <v>250.4</v>
      </c>
      <c r="I251">
        <v>93.899999999999991</v>
      </c>
      <c r="J251" s="13" t="s">
        <v>6884</v>
      </c>
      <c r="K251" s="13" t="s">
        <v>6895</v>
      </c>
      <c r="M251" s="13" t="s">
        <v>6998</v>
      </c>
      <c r="N251" s="13" t="s">
        <v>3189</v>
      </c>
      <c r="O251" s="13" t="s">
        <v>3190</v>
      </c>
      <c r="P251" s="13" t="s">
        <v>3202</v>
      </c>
      <c r="Q251">
        <v>12</v>
      </c>
      <c r="R251">
        <v>2019</v>
      </c>
      <c r="S251">
        <v>1</v>
      </c>
      <c r="T251" s="13" t="s">
        <v>6975</v>
      </c>
      <c r="U251">
        <v>1</v>
      </c>
      <c r="V251">
        <v>1</v>
      </c>
      <c r="W251">
        <v>0</v>
      </c>
      <c r="X251">
        <v>313</v>
      </c>
    </row>
    <row r="252" spans="1:24" x14ac:dyDescent="0.3">
      <c r="A252">
        <v>48014719</v>
      </c>
      <c r="B252" t="s">
        <v>3455</v>
      </c>
      <c r="C252">
        <v>12</v>
      </c>
      <c r="D252">
        <v>2019</v>
      </c>
      <c r="E252" s="19">
        <v>43800</v>
      </c>
      <c r="F252" s="21">
        <v>990</v>
      </c>
      <c r="G252" s="21">
        <v>198</v>
      </c>
      <c r="H252">
        <v>792</v>
      </c>
      <c r="I252">
        <v>316.8</v>
      </c>
      <c r="J252" s="13" t="s">
        <v>6882</v>
      </c>
      <c r="K252" s="13" t="s">
        <v>6930</v>
      </c>
      <c r="M252" s="13" t="s">
        <v>6998</v>
      </c>
      <c r="N252" s="13" t="s">
        <v>3189</v>
      </c>
      <c r="O252" s="13" t="s">
        <v>3190</v>
      </c>
      <c r="P252" s="13" t="s">
        <v>6</v>
      </c>
      <c r="Q252">
        <v>12</v>
      </c>
      <c r="R252">
        <v>2019</v>
      </c>
      <c r="S252">
        <v>1</v>
      </c>
      <c r="T252" s="13" t="s">
        <v>6975</v>
      </c>
      <c r="U252">
        <v>1</v>
      </c>
      <c r="V252">
        <v>1</v>
      </c>
      <c r="W252">
        <v>0</v>
      </c>
      <c r="X252">
        <v>990</v>
      </c>
    </row>
    <row r="253" spans="1:24" x14ac:dyDescent="0.3">
      <c r="A253">
        <v>48014819</v>
      </c>
      <c r="B253" t="s">
        <v>3456</v>
      </c>
      <c r="C253">
        <v>12</v>
      </c>
      <c r="D253">
        <v>2019</v>
      </c>
      <c r="E253" s="19">
        <v>43800</v>
      </c>
      <c r="F253" s="21">
        <v>526</v>
      </c>
      <c r="G253" s="21">
        <v>105.19999999999999</v>
      </c>
      <c r="H253">
        <v>420.8</v>
      </c>
      <c r="I253">
        <v>210.4</v>
      </c>
      <c r="J253" s="13" t="s">
        <v>6882</v>
      </c>
      <c r="K253" s="13" t="s">
        <v>6924</v>
      </c>
      <c r="M253" s="13" t="s">
        <v>6998</v>
      </c>
      <c r="N253" s="13" t="s">
        <v>3189</v>
      </c>
      <c r="O253" s="13" t="s">
        <v>3190</v>
      </c>
      <c r="P253" s="13" t="s">
        <v>6</v>
      </c>
      <c r="Q253">
        <v>12</v>
      </c>
      <c r="R253">
        <v>2019</v>
      </c>
      <c r="S253">
        <v>1</v>
      </c>
      <c r="T253" s="13" t="s">
        <v>6975</v>
      </c>
      <c r="U253">
        <v>1</v>
      </c>
      <c r="V253">
        <v>1</v>
      </c>
      <c r="W253">
        <v>0</v>
      </c>
      <c r="X253">
        <v>526</v>
      </c>
    </row>
    <row r="254" spans="1:24" x14ac:dyDescent="0.3">
      <c r="A254">
        <v>48014919</v>
      </c>
      <c r="B254" t="s">
        <v>3457</v>
      </c>
      <c r="C254">
        <v>12</v>
      </c>
      <c r="D254">
        <v>2019</v>
      </c>
      <c r="E254" s="19">
        <v>43800</v>
      </c>
      <c r="F254" s="21">
        <v>1491</v>
      </c>
      <c r="G254" s="21">
        <v>298.20000000000005</v>
      </c>
      <c r="H254">
        <v>1192.8</v>
      </c>
      <c r="I254">
        <v>506.94000000000005</v>
      </c>
      <c r="J254" s="13" t="s">
        <v>6881</v>
      </c>
      <c r="K254" s="13" t="s">
        <v>6898</v>
      </c>
      <c r="M254" s="13" t="s">
        <v>6998</v>
      </c>
      <c r="N254" s="13" t="s">
        <v>3189</v>
      </c>
      <c r="O254" s="13" t="s">
        <v>3190</v>
      </c>
      <c r="P254" s="13" t="s">
        <v>3201</v>
      </c>
      <c r="Q254">
        <v>12</v>
      </c>
      <c r="R254">
        <v>2019</v>
      </c>
      <c r="S254">
        <v>1</v>
      </c>
      <c r="T254" s="13" t="s">
        <v>6975</v>
      </c>
      <c r="U254">
        <v>1</v>
      </c>
      <c r="V254">
        <v>1</v>
      </c>
      <c r="W254">
        <v>0</v>
      </c>
      <c r="X254">
        <v>1491</v>
      </c>
    </row>
    <row r="255" spans="1:24" x14ac:dyDescent="0.3">
      <c r="A255">
        <v>48015019</v>
      </c>
      <c r="B255" t="s">
        <v>3458</v>
      </c>
      <c r="C255">
        <v>12</v>
      </c>
      <c r="D255">
        <v>2019</v>
      </c>
      <c r="E255" s="19">
        <v>43800</v>
      </c>
      <c r="F255" s="21">
        <v>383</v>
      </c>
      <c r="G255" s="21">
        <v>76.599999999999966</v>
      </c>
      <c r="H255">
        <v>306.40000000000003</v>
      </c>
      <c r="I255">
        <v>122.56</v>
      </c>
      <c r="J255" s="13" t="s">
        <v>6887</v>
      </c>
      <c r="K255" s="13" t="s">
        <v>6909</v>
      </c>
      <c r="M255" s="13" t="s">
        <v>6998</v>
      </c>
      <c r="N255" s="13" t="s">
        <v>3189</v>
      </c>
      <c r="O255" s="13" t="s">
        <v>3190</v>
      </c>
      <c r="P255" s="13" t="s">
        <v>3202</v>
      </c>
      <c r="Q255">
        <v>12</v>
      </c>
      <c r="R255">
        <v>2019</v>
      </c>
      <c r="S255">
        <v>1</v>
      </c>
      <c r="T255" s="13" t="s">
        <v>6975</v>
      </c>
      <c r="U255">
        <v>1</v>
      </c>
      <c r="V255">
        <v>1</v>
      </c>
      <c r="W255">
        <v>0</v>
      </c>
      <c r="X255">
        <v>383</v>
      </c>
    </row>
    <row r="256" spans="1:24" x14ac:dyDescent="0.3">
      <c r="A256">
        <v>48015119</v>
      </c>
      <c r="B256" t="s">
        <v>3459</v>
      </c>
      <c r="C256">
        <v>12</v>
      </c>
      <c r="D256">
        <v>2019</v>
      </c>
      <c r="E256" s="19">
        <v>43800</v>
      </c>
      <c r="F256" s="21">
        <v>168</v>
      </c>
      <c r="G256" s="21">
        <v>33.599999999999994</v>
      </c>
      <c r="H256">
        <v>134.4</v>
      </c>
      <c r="I256">
        <v>25.2</v>
      </c>
      <c r="J256" s="13" t="s">
        <v>6886</v>
      </c>
      <c r="K256" s="13" t="s">
        <v>6892</v>
      </c>
      <c r="M256" s="13" t="s">
        <v>6998</v>
      </c>
      <c r="N256" s="13" t="s">
        <v>3189</v>
      </c>
      <c r="O256" s="13" t="s">
        <v>3190</v>
      </c>
      <c r="P256" s="13" t="s">
        <v>6</v>
      </c>
      <c r="Q256">
        <v>12</v>
      </c>
      <c r="R256">
        <v>2019</v>
      </c>
      <c r="S256">
        <v>1</v>
      </c>
      <c r="T256" s="13" t="s">
        <v>6975</v>
      </c>
      <c r="U256">
        <v>1</v>
      </c>
      <c r="V256">
        <v>1</v>
      </c>
      <c r="W256">
        <v>0</v>
      </c>
      <c r="X256">
        <v>168</v>
      </c>
    </row>
    <row r="257" spans="1:24" x14ac:dyDescent="0.3">
      <c r="A257">
        <v>48015219</v>
      </c>
      <c r="B257" t="s">
        <v>3460</v>
      </c>
      <c r="C257">
        <v>12</v>
      </c>
      <c r="D257">
        <v>2019</v>
      </c>
      <c r="E257" s="19">
        <v>43800</v>
      </c>
      <c r="F257" s="21">
        <v>210</v>
      </c>
      <c r="G257" s="21">
        <v>42</v>
      </c>
      <c r="H257">
        <v>168</v>
      </c>
      <c r="I257">
        <v>37.799999999999997</v>
      </c>
      <c r="J257" s="13" t="s">
        <v>6890</v>
      </c>
      <c r="K257" s="13" t="s">
        <v>6911</v>
      </c>
      <c r="M257" s="13" t="s">
        <v>6998</v>
      </c>
      <c r="N257" s="13" t="s">
        <v>3189</v>
      </c>
      <c r="O257" s="13" t="s">
        <v>3190</v>
      </c>
      <c r="P257" s="13" t="s">
        <v>3202</v>
      </c>
      <c r="Q257">
        <v>12</v>
      </c>
      <c r="R257">
        <v>2019</v>
      </c>
      <c r="S257">
        <v>1</v>
      </c>
      <c r="T257" s="13" t="s">
        <v>6975</v>
      </c>
      <c r="U257">
        <v>1</v>
      </c>
      <c r="V257">
        <v>1</v>
      </c>
      <c r="W257">
        <v>0</v>
      </c>
      <c r="X257">
        <v>210</v>
      </c>
    </row>
    <row r="258" spans="1:24" x14ac:dyDescent="0.3">
      <c r="A258">
        <v>48015319</v>
      </c>
      <c r="B258" t="s">
        <v>3461</v>
      </c>
      <c r="C258">
        <v>12</v>
      </c>
      <c r="D258">
        <v>2019</v>
      </c>
      <c r="E258" s="19">
        <v>43800</v>
      </c>
      <c r="F258" s="21">
        <v>327</v>
      </c>
      <c r="G258" s="21">
        <v>65.399999999999977</v>
      </c>
      <c r="H258">
        <v>261.60000000000002</v>
      </c>
      <c r="I258">
        <v>94.83</v>
      </c>
      <c r="J258" s="13" t="s">
        <v>6884</v>
      </c>
      <c r="K258" s="13" t="s">
        <v>6914</v>
      </c>
      <c r="M258" s="13" t="s">
        <v>6998</v>
      </c>
      <c r="N258" s="13" t="s">
        <v>3189</v>
      </c>
      <c r="O258" s="13" t="s">
        <v>3190</v>
      </c>
      <c r="P258" s="13" t="s">
        <v>3200</v>
      </c>
      <c r="Q258">
        <v>12</v>
      </c>
      <c r="R258">
        <v>2019</v>
      </c>
      <c r="S258">
        <v>1</v>
      </c>
      <c r="T258" s="13" t="s">
        <v>6975</v>
      </c>
      <c r="U258">
        <v>1</v>
      </c>
      <c r="V258">
        <v>1</v>
      </c>
      <c r="W258">
        <v>0</v>
      </c>
      <c r="X258">
        <v>327</v>
      </c>
    </row>
    <row r="259" spans="1:24" x14ac:dyDescent="0.3">
      <c r="A259">
        <v>48015419</v>
      </c>
      <c r="B259" t="s">
        <v>3462</v>
      </c>
      <c r="C259">
        <v>12</v>
      </c>
      <c r="D259">
        <v>2019</v>
      </c>
      <c r="E259" s="19">
        <v>43800</v>
      </c>
      <c r="F259" s="21">
        <v>255</v>
      </c>
      <c r="G259" s="21">
        <v>51</v>
      </c>
      <c r="H259">
        <v>204</v>
      </c>
      <c r="I259">
        <v>66.3</v>
      </c>
      <c r="J259" s="13" t="s">
        <v>6884</v>
      </c>
      <c r="K259" s="13" t="s">
        <v>6915</v>
      </c>
      <c r="M259" s="13" t="s">
        <v>6998</v>
      </c>
      <c r="N259" s="13" t="s">
        <v>3189</v>
      </c>
      <c r="O259" s="13" t="s">
        <v>3190</v>
      </c>
      <c r="P259" s="13" t="s">
        <v>3201</v>
      </c>
      <c r="Q259">
        <v>12</v>
      </c>
      <c r="R259">
        <v>2019</v>
      </c>
      <c r="S259">
        <v>1</v>
      </c>
      <c r="T259" s="13" t="s">
        <v>6975</v>
      </c>
      <c r="U259">
        <v>1</v>
      </c>
      <c r="V259">
        <v>1</v>
      </c>
      <c r="W259">
        <v>0</v>
      </c>
      <c r="X259">
        <v>255</v>
      </c>
    </row>
    <row r="260" spans="1:24" x14ac:dyDescent="0.3">
      <c r="A260">
        <v>48015519</v>
      </c>
      <c r="B260" t="s">
        <v>3463</v>
      </c>
      <c r="C260">
        <v>12</v>
      </c>
      <c r="D260">
        <v>2019</v>
      </c>
      <c r="E260" s="19">
        <v>43800</v>
      </c>
      <c r="F260" s="21">
        <v>258</v>
      </c>
      <c r="G260" s="21">
        <v>51.599999999999994</v>
      </c>
      <c r="H260">
        <v>206.4</v>
      </c>
      <c r="I260">
        <v>72.240000000000009</v>
      </c>
      <c r="J260" s="13" t="s">
        <v>6884</v>
      </c>
      <c r="K260" s="13" t="s">
        <v>6916</v>
      </c>
      <c r="M260" s="13" t="s">
        <v>6998</v>
      </c>
      <c r="N260" s="13" t="s">
        <v>3189</v>
      </c>
      <c r="O260" s="13" t="s">
        <v>3190</v>
      </c>
      <c r="P260" s="13" t="s">
        <v>3202</v>
      </c>
      <c r="Q260">
        <v>12</v>
      </c>
      <c r="R260">
        <v>2019</v>
      </c>
      <c r="S260">
        <v>1</v>
      </c>
      <c r="T260" s="13" t="s">
        <v>6975</v>
      </c>
      <c r="U260">
        <v>1</v>
      </c>
      <c r="V260">
        <v>1</v>
      </c>
      <c r="W260">
        <v>0</v>
      </c>
      <c r="X260">
        <v>258</v>
      </c>
    </row>
    <row r="261" spans="1:24" x14ac:dyDescent="0.3">
      <c r="A261">
        <v>48015619</v>
      </c>
      <c r="B261" t="s">
        <v>3464</v>
      </c>
      <c r="C261">
        <v>12</v>
      </c>
      <c r="D261">
        <v>2019</v>
      </c>
      <c r="E261" s="19">
        <v>43800</v>
      </c>
      <c r="F261" s="21">
        <v>992</v>
      </c>
      <c r="G261" s="21">
        <v>198.39999999999998</v>
      </c>
      <c r="H261">
        <v>793.6</v>
      </c>
      <c r="I261">
        <v>307.52</v>
      </c>
      <c r="J261" s="13" t="s">
        <v>6882</v>
      </c>
      <c r="K261" s="13" t="s">
        <v>6931</v>
      </c>
      <c r="M261" s="13" t="s">
        <v>6998</v>
      </c>
      <c r="N261" s="13" t="s">
        <v>3189</v>
      </c>
      <c r="O261" s="13" t="s">
        <v>3190</v>
      </c>
      <c r="P261" s="13" t="s">
        <v>3203</v>
      </c>
      <c r="Q261">
        <v>12</v>
      </c>
      <c r="R261">
        <v>2019</v>
      </c>
      <c r="S261">
        <v>1</v>
      </c>
      <c r="T261" s="13" t="s">
        <v>6975</v>
      </c>
      <c r="U261">
        <v>1</v>
      </c>
      <c r="V261">
        <v>1</v>
      </c>
      <c r="W261">
        <v>0</v>
      </c>
      <c r="X261">
        <v>992</v>
      </c>
    </row>
    <row r="262" spans="1:24" x14ac:dyDescent="0.3">
      <c r="A262">
        <v>48015719</v>
      </c>
      <c r="B262" t="s">
        <v>3465</v>
      </c>
      <c r="C262">
        <v>12</v>
      </c>
      <c r="D262">
        <v>2019</v>
      </c>
      <c r="E262" s="19">
        <v>43800</v>
      </c>
      <c r="F262" s="21">
        <v>1086</v>
      </c>
      <c r="G262" s="21">
        <v>217.19999999999993</v>
      </c>
      <c r="H262">
        <v>868.80000000000007</v>
      </c>
      <c r="I262">
        <v>293.22000000000003</v>
      </c>
      <c r="J262" s="13" t="s">
        <v>6882</v>
      </c>
      <c r="K262" s="13" t="s">
        <v>6942</v>
      </c>
      <c r="M262" s="13" t="s">
        <v>6998</v>
      </c>
      <c r="N262" s="13" t="s">
        <v>3189</v>
      </c>
      <c r="O262" s="13" t="s">
        <v>3190</v>
      </c>
      <c r="P262" s="13" t="s">
        <v>3203</v>
      </c>
      <c r="Q262">
        <v>12</v>
      </c>
      <c r="R262">
        <v>2019</v>
      </c>
      <c r="S262">
        <v>1</v>
      </c>
      <c r="T262" s="13" t="s">
        <v>6975</v>
      </c>
      <c r="U262">
        <v>1</v>
      </c>
      <c r="V262">
        <v>1</v>
      </c>
      <c r="W262">
        <v>0</v>
      </c>
      <c r="X262">
        <v>1086</v>
      </c>
    </row>
    <row r="263" spans="1:24" x14ac:dyDescent="0.3">
      <c r="A263">
        <v>48015819</v>
      </c>
      <c r="B263" t="s">
        <v>3466</v>
      </c>
      <c r="C263">
        <v>12</v>
      </c>
      <c r="D263">
        <v>2019</v>
      </c>
      <c r="E263" s="19">
        <v>43800</v>
      </c>
      <c r="F263" s="21">
        <v>1491</v>
      </c>
      <c r="G263" s="21">
        <v>298.20000000000005</v>
      </c>
      <c r="H263">
        <v>1192.8</v>
      </c>
      <c r="I263">
        <v>506.94000000000005</v>
      </c>
      <c r="J263" s="13" t="s">
        <v>6881</v>
      </c>
      <c r="K263" s="13" t="s">
        <v>6898</v>
      </c>
      <c r="M263" s="13" t="s">
        <v>6998</v>
      </c>
      <c r="N263" s="13" t="s">
        <v>3189</v>
      </c>
      <c r="O263" s="13" t="s">
        <v>3190</v>
      </c>
      <c r="P263" s="13" t="s">
        <v>3200</v>
      </c>
      <c r="Q263">
        <v>12</v>
      </c>
      <c r="R263">
        <v>2019</v>
      </c>
      <c r="S263">
        <v>1</v>
      </c>
      <c r="T263" s="13" t="s">
        <v>6975</v>
      </c>
      <c r="U263">
        <v>1</v>
      </c>
      <c r="V263">
        <v>1</v>
      </c>
      <c r="W263">
        <v>0</v>
      </c>
      <c r="X263">
        <v>1491</v>
      </c>
    </row>
    <row r="264" spans="1:24" x14ac:dyDescent="0.3">
      <c r="A264">
        <v>48015919</v>
      </c>
      <c r="B264" t="s">
        <v>3467</v>
      </c>
      <c r="C264">
        <v>12</v>
      </c>
      <c r="D264">
        <v>2019</v>
      </c>
      <c r="E264" s="19">
        <v>43800</v>
      </c>
      <c r="F264" s="21">
        <v>1101</v>
      </c>
      <c r="G264" s="21">
        <v>220.19999999999993</v>
      </c>
      <c r="H264">
        <v>880.80000000000007</v>
      </c>
      <c r="I264">
        <v>396.36</v>
      </c>
      <c r="J264" s="13" t="s">
        <v>6881</v>
      </c>
      <c r="K264" s="13" t="s">
        <v>6899</v>
      </c>
      <c r="M264" s="13" t="s">
        <v>6998</v>
      </c>
      <c r="N264" s="13" t="s">
        <v>3189</v>
      </c>
      <c r="O264" s="13" t="s">
        <v>3190</v>
      </c>
      <c r="P264" s="13" t="s">
        <v>6</v>
      </c>
      <c r="Q264">
        <v>12</v>
      </c>
      <c r="R264">
        <v>2019</v>
      </c>
      <c r="S264">
        <v>1</v>
      </c>
      <c r="T264" s="13" t="s">
        <v>6975</v>
      </c>
      <c r="U264">
        <v>1</v>
      </c>
      <c r="V264">
        <v>1</v>
      </c>
      <c r="W264">
        <v>0</v>
      </c>
      <c r="X264">
        <v>1101</v>
      </c>
    </row>
    <row r="265" spans="1:24" x14ac:dyDescent="0.3">
      <c r="A265">
        <v>48016019</v>
      </c>
      <c r="B265" t="s">
        <v>3468</v>
      </c>
      <c r="C265">
        <v>12</v>
      </c>
      <c r="D265">
        <v>2019</v>
      </c>
      <c r="E265" s="19">
        <v>43800</v>
      </c>
      <c r="F265" s="21">
        <v>144</v>
      </c>
      <c r="G265" s="21">
        <v>28.799999999999997</v>
      </c>
      <c r="H265">
        <v>115.2</v>
      </c>
      <c r="I265">
        <v>66.240000000000009</v>
      </c>
      <c r="J265" s="13" t="s">
        <v>6886</v>
      </c>
      <c r="K265" s="13" t="s">
        <v>6919</v>
      </c>
      <c r="M265" s="13" t="s">
        <v>6998</v>
      </c>
      <c r="N265" s="13" t="s">
        <v>3189</v>
      </c>
      <c r="O265" s="13" t="s">
        <v>3190</v>
      </c>
      <c r="P265" s="13" t="s">
        <v>6</v>
      </c>
      <c r="Q265">
        <v>12</v>
      </c>
      <c r="R265">
        <v>2019</v>
      </c>
      <c r="S265">
        <v>1</v>
      </c>
      <c r="T265" s="13" t="s">
        <v>6975</v>
      </c>
      <c r="U265">
        <v>1</v>
      </c>
      <c r="V265">
        <v>1</v>
      </c>
      <c r="W265">
        <v>0</v>
      </c>
      <c r="X265">
        <v>144</v>
      </c>
    </row>
    <row r="266" spans="1:24" x14ac:dyDescent="0.3">
      <c r="A266">
        <v>48016119</v>
      </c>
      <c r="B266" t="s">
        <v>3469</v>
      </c>
      <c r="C266">
        <v>12</v>
      </c>
      <c r="D266">
        <v>2019</v>
      </c>
      <c r="E266" s="19">
        <v>43800</v>
      </c>
      <c r="F266" s="21">
        <v>220</v>
      </c>
      <c r="G266" s="21">
        <v>44</v>
      </c>
      <c r="H266">
        <v>176</v>
      </c>
      <c r="I266">
        <v>39.6</v>
      </c>
      <c r="J266" s="13" t="s">
        <v>6890</v>
      </c>
      <c r="K266" s="13" t="s">
        <v>6893</v>
      </c>
      <c r="M266" s="13" t="s">
        <v>6998</v>
      </c>
      <c r="N266" s="13" t="s">
        <v>3189</v>
      </c>
      <c r="O266" s="13" t="s">
        <v>3190</v>
      </c>
      <c r="P266" s="13" t="s">
        <v>3201</v>
      </c>
      <c r="Q266">
        <v>12</v>
      </c>
      <c r="R266">
        <v>2019</v>
      </c>
      <c r="S266">
        <v>1</v>
      </c>
      <c r="T266" s="13" t="s">
        <v>6975</v>
      </c>
      <c r="U266">
        <v>1</v>
      </c>
      <c r="V266">
        <v>1</v>
      </c>
      <c r="W266">
        <v>0</v>
      </c>
      <c r="X266">
        <v>220</v>
      </c>
    </row>
    <row r="267" spans="1:24" x14ac:dyDescent="0.3">
      <c r="A267">
        <v>48016219</v>
      </c>
      <c r="B267" t="s">
        <v>3470</v>
      </c>
      <c r="C267">
        <v>12</v>
      </c>
      <c r="D267">
        <v>2019</v>
      </c>
      <c r="E267" s="19">
        <v>43800</v>
      </c>
      <c r="F267" s="21">
        <v>313</v>
      </c>
      <c r="G267" s="21">
        <v>62.599999999999994</v>
      </c>
      <c r="H267">
        <v>250.4</v>
      </c>
      <c r="I267">
        <v>93.899999999999991</v>
      </c>
      <c r="J267" s="13" t="s">
        <v>6884</v>
      </c>
      <c r="K267" s="13" t="s">
        <v>6895</v>
      </c>
      <c r="M267" s="13" t="s">
        <v>6998</v>
      </c>
      <c r="N267" s="13" t="s">
        <v>3189</v>
      </c>
      <c r="O267" s="13" t="s">
        <v>3190</v>
      </c>
      <c r="P267" s="13" t="s">
        <v>3203</v>
      </c>
      <c r="Q267">
        <v>12</v>
      </c>
      <c r="R267">
        <v>2019</v>
      </c>
      <c r="S267">
        <v>1</v>
      </c>
      <c r="T267" s="13" t="s">
        <v>6975</v>
      </c>
      <c r="U267">
        <v>1</v>
      </c>
      <c r="V267">
        <v>1</v>
      </c>
      <c r="W267">
        <v>0</v>
      </c>
      <c r="X267">
        <v>313</v>
      </c>
    </row>
    <row r="268" spans="1:24" x14ac:dyDescent="0.3">
      <c r="A268">
        <v>63030819</v>
      </c>
      <c r="B268" t="s">
        <v>3471</v>
      </c>
      <c r="C268">
        <v>12</v>
      </c>
      <c r="D268">
        <v>2019</v>
      </c>
      <c r="E268" s="19">
        <v>43800</v>
      </c>
      <c r="F268" s="21">
        <v>327</v>
      </c>
      <c r="G268" s="21">
        <v>65.399999999999977</v>
      </c>
      <c r="H268">
        <v>261.60000000000002</v>
      </c>
      <c r="I268">
        <v>94.83</v>
      </c>
      <c r="J268" s="13" t="s">
        <v>6884</v>
      </c>
      <c r="K268" s="13" t="s">
        <v>6914</v>
      </c>
      <c r="M268" s="13" t="s">
        <v>6998</v>
      </c>
      <c r="N268" s="13" t="s">
        <v>3189</v>
      </c>
      <c r="O268" s="13" t="s">
        <v>3190</v>
      </c>
      <c r="P268" s="13" t="s">
        <v>3200</v>
      </c>
      <c r="Q268">
        <v>12</v>
      </c>
      <c r="R268">
        <v>2019</v>
      </c>
      <c r="S268">
        <v>1</v>
      </c>
      <c r="T268" s="13" t="s">
        <v>6975</v>
      </c>
      <c r="U268">
        <v>1</v>
      </c>
      <c r="V268">
        <v>1</v>
      </c>
      <c r="W268">
        <v>0</v>
      </c>
      <c r="X268">
        <v>327</v>
      </c>
    </row>
    <row r="269" spans="1:24" x14ac:dyDescent="0.3">
      <c r="A269">
        <v>63030919</v>
      </c>
      <c r="B269" t="s">
        <v>3472</v>
      </c>
      <c r="C269">
        <v>12</v>
      </c>
      <c r="D269">
        <v>2019</v>
      </c>
      <c r="E269" s="19">
        <v>43800</v>
      </c>
      <c r="F269" s="21">
        <v>327</v>
      </c>
      <c r="G269" s="21">
        <v>65.399999999999977</v>
      </c>
      <c r="H269">
        <v>261.60000000000002</v>
      </c>
      <c r="I269">
        <v>94.83</v>
      </c>
      <c r="J269" s="13" t="s">
        <v>6884</v>
      </c>
      <c r="K269" s="13" t="s">
        <v>6914</v>
      </c>
      <c r="M269" s="13" t="s">
        <v>6998</v>
      </c>
      <c r="N269" s="13" t="s">
        <v>3189</v>
      </c>
      <c r="O269" s="13" t="s">
        <v>3190</v>
      </c>
      <c r="P269" s="13" t="s">
        <v>3202</v>
      </c>
      <c r="Q269">
        <v>12</v>
      </c>
      <c r="R269">
        <v>2019</v>
      </c>
      <c r="S269">
        <v>1</v>
      </c>
      <c r="T269" s="13" t="s">
        <v>6975</v>
      </c>
      <c r="U269">
        <v>1</v>
      </c>
      <c r="V269">
        <v>1</v>
      </c>
      <c r="W269">
        <v>0</v>
      </c>
      <c r="X269">
        <v>327</v>
      </c>
    </row>
    <row r="270" spans="1:24" x14ac:dyDescent="0.3">
      <c r="A270">
        <v>63031019</v>
      </c>
      <c r="B270" t="s">
        <v>3473</v>
      </c>
      <c r="C270">
        <v>12</v>
      </c>
      <c r="D270">
        <v>2019</v>
      </c>
      <c r="E270" s="19">
        <v>43800</v>
      </c>
      <c r="F270" s="21">
        <v>440</v>
      </c>
      <c r="G270" s="21">
        <v>88</v>
      </c>
      <c r="H270">
        <v>352</v>
      </c>
      <c r="I270">
        <v>136.4</v>
      </c>
      <c r="J270" s="13" t="s">
        <v>6889</v>
      </c>
      <c r="K270" s="13" t="s">
        <v>6905</v>
      </c>
      <c r="M270" s="13" t="s">
        <v>6998</v>
      </c>
      <c r="N270" s="13" t="s">
        <v>3189</v>
      </c>
      <c r="O270" s="13" t="s">
        <v>3190</v>
      </c>
      <c r="P270" s="13" t="s">
        <v>3201</v>
      </c>
      <c r="Q270">
        <v>12</v>
      </c>
      <c r="R270">
        <v>2019</v>
      </c>
      <c r="S270">
        <v>1</v>
      </c>
      <c r="T270" s="13" t="s">
        <v>6975</v>
      </c>
      <c r="U270">
        <v>1</v>
      </c>
      <c r="V270">
        <v>1</v>
      </c>
      <c r="W270">
        <v>0</v>
      </c>
      <c r="X270">
        <v>440</v>
      </c>
    </row>
    <row r="271" spans="1:24" x14ac:dyDescent="0.3">
      <c r="A271">
        <v>63031119</v>
      </c>
      <c r="B271" t="s">
        <v>3474</v>
      </c>
      <c r="C271">
        <v>12</v>
      </c>
      <c r="D271">
        <v>2019</v>
      </c>
      <c r="E271" s="19">
        <v>43800</v>
      </c>
      <c r="F271" s="21">
        <v>187</v>
      </c>
      <c r="G271" s="21">
        <v>37.400000000000006</v>
      </c>
      <c r="H271">
        <v>149.6</v>
      </c>
      <c r="I271">
        <v>59.84</v>
      </c>
      <c r="J271" s="13" t="s">
        <v>6885</v>
      </c>
      <c r="K271" s="13" t="s">
        <v>6943</v>
      </c>
      <c r="M271" s="13" t="s">
        <v>6998</v>
      </c>
      <c r="N271" s="13" t="s">
        <v>3189</v>
      </c>
      <c r="O271" s="13" t="s">
        <v>3190</v>
      </c>
      <c r="P271" s="13" t="s">
        <v>3202</v>
      </c>
      <c r="Q271">
        <v>12</v>
      </c>
      <c r="R271">
        <v>2019</v>
      </c>
      <c r="S271">
        <v>1</v>
      </c>
      <c r="T271" s="13" t="s">
        <v>6975</v>
      </c>
      <c r="U271">
        <v>1</v>
      </c>
      <c r="V271">
        <v>1</v>
      </c>
      <c r="W271">
        <v>0</v>
      </c>
      <c r="X271">
        <v>187</v>
      </c>
    </row>
    <row r="272" spans="1:24" x14ac:dyDescent="0.3">
      <c r="A272">
        <v>63031219</v>
      </c>
      <c r="B272" t="s">
        <v>3475</v>
      </c>
      <c r="C272">
        <v>12</v>
      </c>
      <c r="D272">
        <v>2019</v>
      </c>
      <c r="E272" s="19">
        <v>43800</v>
      </c>
      <c r="F272" s="21">
        <v>447</v>
      </c>
      <c r="G272" s="21">
        <v>89.399999999999977</v>
      </c>
      <c r="H272">
        <v>357.6</v>
      </c>
      <c r="I272">
        <v>156.44999999999999</v>
      </c>
      <c r="J272" s="13" t="s">
        <v>6887</v>
      </c>
      <c r="K272" s="13" t="s">
        <v>6891</v>
      </c>
      <c r="M272" s="13" t="s">
        <v>6998</v>
      </c>
      <c r="N272" s="13" t="s">
        <v>3189</v>
      </c>
      <c r="O272" s="13" t="s">
        <v>3190</v>
      </c>
      <c r="P272" s="13" t="s">
        <v>3201</v>
      </c>
      <c r="Q272">
        <v>12</v>
      </c>
      <c r="R272">
        <v>2019</v>
      </c>
      <c r="S272">
        <v>1</v>
      </c>
      <c r="T272" s="13" t="s">
        <v>6975</v>
      </c>
      <c r="U272">
        <v>1</v>
      </c>
      <c r="V272">
        <v>1</v>
      </c>
      <c r="W272">
        <v>0</v>
      </c>
      <c r="X272">
        <v>447</v>
      </c>
    </row>
    <row r="273" spans="1:24" x14ac:dyDescent="0.3">
      <c r="A273">
        <v>79014819</v>
      </c>
      <c r="B273" t="s">
        <v>3476</v>
      </c>
      <c r="C273">
        <v>12</v>
      </c>
      <c r="D273">
        <v>2019</v>
      </c>
      <c r="E273" s="19">
        <v>43800</v>
      </c>
      <c r="F273" s="21">
        <v>990</v>
      </c>
      <c r="G273" s="21">
        <v>198</v>
      </c>
      <c r="H273">
        <v>792</v>
      </c>
      <c r="I273">
        <v>316.8</v>
      </c>
      <c r="J273" s="13" t="s">
        <v>6882</v>
      </c>
      <c r="K273" s="13" t="s">
        <v>6930</v>
      </c>
      <c r="M273" s="13" t="s">
        <v>6998</v>
      </c>
      <c r="N273" s="13" t="s">
        <v>3189</v>
      </c>
      <c r="O273" s="13" t="s">
        <v>3190</v>
      </c>
      <c r="P273" s="13" t="s">
        <v>6</v>
      </c>
      <c r="Q273">
        <v>12</v>
      </c>
      <c r="R273">
        <v>2019</v>
      </c>
      <c r="S273">
        <v>1</v>
      </c>
      <c r="T273" s="13" t="s">
        <v>6975</v>
      </c>
      <c r="U273">
        <v>1</v>
      </c>
      <c r="V273">
        <v>1</v>
      </c>
      <c r="W273">
        <v>0</v>
      </c>
      <c r="X273">
        <v>990</v>
      </c>
    </row>
    <row r="274" spans="1:24" x14ac:dyDescent="0.3">
      <c r="A274">
        <v>79014919</v>
      </c>
      <c r="B274" t="s">
        <v>3477</v>
      </c>
      <c r="C274">
        <v>12</v>
      </c>
      <c r="D274">
        <v>2019</v>
      </c>
      <c r="E274" s="19">
        <v>43800</v>
      </c>
      <c r="F274" s="21">
        <v>1491</v>
      </c>
      <c r="G274" s="21">
        <v>298.20000000000005</v>
      </c>
      <c r="H274">
        <v>1192.8</v>
      </c>
      <c r="I274">
        <v>506.94000000000005</v>
      </c>
      <c r="J274" s="13" t="s">
        <v>6881</v>
      </c>
      <c r="K274" s="13" t="s">
        <v>6898</v>
      </c>
      <c r="M274" s="13" t="s">
        <v>6998</v>
      </c>
      <c r="N274" s="13" t="s">
        <v>3189</v>
      </c>
      <c r="O274" s="13" t="s">
        <v>3190</v>
      </c>
      <c r="P274" s="13" t="s">
        <v>3201</v>
      </c>
      <c r="Q274">
        <v>12</v>
      </c>
      <c r="R274">
        <v>2019</v>
      </c>
      <c r="S274">
        <v>1</v>
      </c>
      <c r="T274" s="13" t="s">
        <v>6975</v>
      </c>
      <c r="U274">
        <v>1</v>
      </c>
      <c r="V274">
        <v>1</v>
      </c>
      <c r="W274">
        <v>0</v>
      </c>
      <c r="X274">
        <v>1491</v>
      </c>
    </row>
    <row r="275" spans="1:24" x14ac:dyDescent="0.3">
      <c r="A275">
        <v>79017919</v>
      </c>
      <c r="B275" t="s">
        <v>3478</v>
      </c>
      <c r="C275">
        <v>12</v>
      </c>
      <c r="D275">
        <v>2019</v>
      </c>
      <c r="E275" s="19">
        <v>43800</v>
      </c>
      <c r="F275" s="21">
        <v>510</v>
      </c>
      <c r="G275" s="21">
        <v>102</v>
      </c>
      <c r="H275">
        <v>408</v>
      </c>
      <c r="I275">
        <v>163.20000000000002</v>
      </c>
      <c r="J275" s="13" t="s">
        <v>6888</v>
      </c>
      <c r="K275" s="13" t="s">
        <v>6901</v>
      </c>
      <c r="M275" s="13" t="s">
        <v>6998</v>
      </c>
      <c r="N275" s="13" t="s">
        <v>3189</v>
      </c>
      <c r="O275" s="13" t="s">
        <v>3190</v>
      </c>
      <c r="P275" s="13" t="s">
        <v>3200</v>
      </c>
      <c r="Q275">
        <v>12</v>
      </c>
      <c r="R275">
        <v>2019</v>
      </c>
      <c r="S275">
        <v>1</v>
      </c>
      <c r="T275" s="13" t="s">
        <v>6975</v>
      </c>
      <c r="U275">
        <v>1</v>
      </c>
      <c r="V275">
        <v>1</v>
      </c>
      <c r="W275">
        <v>0</v>
      </c>
      <c r="X275">
        <v>510</v>
      </c>
    </row>
    <row r="276" spans="1:24" x14ac:dyDescent="0.3">
      <c r="A276">
        <v>99010519</v>
      </c>
      <c r="B276" t="s">
        <v>3479</v>
      </c>
      <c r="C276">
        <v>12</v>
      </c>
      <c r="D276">
        <v>2019</v>
      </c>
      <c r="E276" s="19">
        <v>43800</v>
      </c>
      <c r="F276" s="21">
        <v>258</v>
      </c>
      <c r="G276" s="21">
        <v>51.599999999999994</v>
      </c>
      <c r="H276">
        <v>206.4</v>
      </c>
      <c r="I276">
        <v>72.240000000000009</v>
      </c>
      <c r="J276" s="13" t="s">
        <v>6884</v>
      </c>
      <c r="K276" s="13" t="s">
        <v>6916</v>
      </c>
      <c r="M276" s="13" t="s">
        <v>6998</v>
      </c>
      <c r="N276" s="13" t="s">
        <v>3189</v>
      </c>
      <c r="O276" s="13" t="s">
        <v>3190</v>
      </c>
      <c r="P276" s="13" t="s">
        <v>6</v>
      </c>
      <c r="Q276">
        <v>12</v>
      </c>
      <c r="R276">
        <v>2019</v>
      </c>
      <c r="S276">
        <v>1</v>
      </c>
      <c r="T276" s="13" t="s">
        <v>6975</v>
      </c>
      <c r="U276">
        <v>1</v>
      </c>
      <c r="V276">
        <v>1</v>
      </c>
      <c r="W276">
        <v>0</v>
      </c>
      <c r="X276">
        <v>258</v>
      </c>
    </row>
    <row r="277" spans="1:24" x14ac:dyDescent="0.3">
      <c r="A277">
        <v>99010619</v>
      </c>
      <c r="B277" t="s">
        <v>3480</v>
      </c>
      <c r="C277">
        <v>12</v>
      </c>
      <c r="D277">
        <v>2019</v>
      </c>
      <c r="E277" s="19">
        <v>43800</v>
      </c>
      <c r="F277" s="21">
        <v>474</v>
      </c>
      <c r="G277" s="21">
        <v>94.799999999999955</v>
      </c>
      <c r="H277">
        <v>379.20000000000005</v>
      </c>
      <c r="I277">
        <v>175.38</v>
      </c>
      <c r="J277" s="13" t="s">
        <v>6882</v>
      </c>
      <c r="K277" s="13" t="s">
        <v>6944</v>
      </c>
      <c r="M277" s="13" t="s">
        <v>6998</v>
      </c>
      <c r="N277" s="13" t="s">
        <v>3189</v>
      </c>
      <c r="O277" s="13" t="s">
        <v>3190</v>
      </c>
      <c r="P277" s="13" t="s">
        <v>6</v>
      </c>
      <c r="Q277">
        <v>12</v>
      </c>
      <c r="R277">
        <v>2019</v>
      </c>
      <c r="S277">
        <v>1</v>
      </c>
      <c r="T277" s="13" t="s">
        <v>6975</v>
      </c>
      <c r="U277">
        <v>1</v>
      </c>
      <c r="V277">
        <v>1</v>
      </c>
      <c r="W277">
        <v>0</v>
      </c>
      <c r="X277">
        <v>474</v>
      </c>
    </row>
    <row r="278" spans="1:24" x14ac:dyDescent="0.3">
      <c r="A278">
        <v>99011019</v>
      </c>
      <c r="B278" t="s">
        <v>3481</v>
      </c>
      <c r="C278">
        <v>12</v>
      </c>
      <c r="D278">
        <v>2019</v>
      </c>
      <c r="E278" s="19">
        <v>43800</v>
      </c>
      <c r="F278" s="21">
        <v>168</v>
      </c>
      <c r="G278" s="21">
        <v>33.599999999999994</v>
      </c>
      <c r="H278">
        <v>134.4</v>
      </c>
      <c r="I278">
        <v>25.2</v>
      </c>
      <c r="J278" s="13" t="s">
        <v>6886</v>
      </c>
      <c r="K278" s="13" t="s">
        <v>6892</v>
      </c>
      <c r="M278" s="13" t="s">
        <v>6998</v>
      </c>
      <c r="N278" s="13" t="s">
        <v>3189</v>
      </c>
      <c r="O278" s="13" t="s">
        <v>3190</v>
      </c>
      <c r="P278" s="13" t="s">
        <v>6</v>
      </c>
      <c r="Q278">
        <v>12</v>
      </c>
      <c r="R278">
        <v>2019</v>
      </c>
      <c r="S278">
        <v>1</v>
      </c>
      <c r="T278" s="13" t="s">
        <v>6975</v>
      </c>
      <c r="U278">
        <v>1</v>
      </c>
      <c r="V278">
        <v>1</v>
      </c>
      <c r="W278">
        <v>0</v>
      </c>
      <c r="X278">
        <v>168</v>
      </c>
    </row>
    <row r="279" spans="1:24" x14ac:dyDescent="0.3">
      <c r="A279">
        <v>99011119</v>
      </c>
      <c r="B279" t="s">
        <v>3482</v>
      </c>
      <c r="C279">
        <v>12</v>
      </c>
      <c r="D279">
        <v>2019</v>
      </c>
      <c r="E279" s="19">
        <v>43800</v>
      </c>
      <c r="F279" s="21">
        <v>240</v>
      </c>
      <c r="G279" s="21">
        <v>48</v>
      </c>
      <c r="H279">
        <v>192</v>
      </c>
      <c r="I279">
        <v>43.199999999999996</v>
      </c>
      <c r="J279" s="13" t="s">
        <v>6890</v>
      </c>
      <c r="K279" s="13" t="s">
        <v>6894</v>
      </c>
      <c r="M279" s="13" t="s">
        <v>6998</v>
      </c>
      <c r="N279" s="13" t="s">
        <v>3189</v>
      </c>
      <c r="O279" s="13" t="s">
        <v>3190</v>
      </c>
      <c r="P279" s="13" t="s">
        <v>6</v>
      </c>
      <c r="Q279">
        <v>12</v>
      </c>
      <c r="R279">
        <v>2019</v>
      </c>
      <c r="S279">
        <v>1</v>
      </c>
      <c r="T279" s="13" t="s">
        <v>6975</v>
      </c>
      <c r="U279">
        <v>1</v>
      </c>
      <c r="V279">
        <v>1</v>
      </c>
      <c r="W279">
        <v>0</v>
      </c>
      <c r="X279">
        <v>240</v>
      </c>
    </row>
    <row r="280" spans="1:24" x14ac:dyDescent="0.3">
      <c r="A280">
        <v>99060119</v>
      </c>
      <c r="B280" t="s">
        <v>3483</v>
      </c>
      <c r="C280">
        <v>12</v>
      </c>
      <c r="D280">
        <v>2019</v>
      </c>
      <c r="E280" s="19">
        <v>43800</v>
      </c>
      <c r="F280" s="21">
        <v>255</v>
      </c>
      <c r="G280" s="21">
        <v>51</v>
      </c>
      <c r="H280">
        <v>204</v>
      </c>
      <c r="I280">
        <v>66.3</v>
      </c>
      <c r="J280" s="13" t="s">
        <v>6884</v>
      </c>
      <c r="K280" s="13" t="s">
        <v>6915</v>
      </c>
      <c r="M280" s="13" t="s">
        <v>6998</v>
      </c>
      <c r="N280" s="13" t="s">
        <v>3189</v>
      </c>
      <c r="O280" s="13" t="s">
        <v>3190</v>
      </c>
      <c r="P280" s="13" t="s">
        <v>6</v>
      </c>
      <c r="Q280">
        <v>12</v>
      </c>
      <c r="R280">
        <v>2019</v>
      </c>
      <c r="S280">
        <v>1</v>
      </c>
      <c r="T280" s="13" t="s">
        <v>6975</v>
      </c>
      <c r="U280">
        <v>1</v>
      </c>
      <c r="V280">
        <v>1</v>
      </c>
      <c r="W280">
        <v>0</v>
      </c>
      <c r="X280">
        <v>255</v>
      </c>
    </row>
    <row r="281" spans="1:24" x14ac:dyDescent="0.3">
      <c r="A281">
        <v>99060219</v>
      </c>
      <c r="B281" t="s">
        <v>3484</v>
      </c>
      <c r="C281">
        <v>12</v>
      </c>
      <c r="D281">
        <v>2019</v>
      </c>
      <c r="E281" s="19">
        <v>43800</v>
      </c>
      <c r="F281" s="21">
        <v>889</v>
      </c>
      <c r="G281" s="21">
        <v>177.79999999999995</v>
      </c>
      <c r="H281">
        <v>711.2</v>
      </c>
      <c r="I281">
        <v>222.25</v>
      </c>
      <c r="J281" s="13" t="s">
        <v>6882</v>
      </c>
      <c r="K281" s="13" t="s">
        <v>6939</v>
      </c>
      <c r="M281" s="13" t="s">
        <v>6998</v>
      </c>
      <c r="N281" s="13" t="s">
        <v>3189</v>
      </c>
      <c r="O281" s="13" t="s">
        <v>3190</v>
      </c>
      <c r="P281" s="13" t="s">
        <v>6</v>
      </c>
      <c r="Q281">
        <v>12</v>
      </c>
      <c r="R281">
        <v>2019</v>
      </c>
      <c r="S281">
        <v>1</v>
      </c>
      <c r="T281" s="13" t="s">
        <v>6975</v>
      </c>
      <c r="U281">
        <v>1</v>
      </c>
      <c r="V281">
        <v>1</v>
      </c>
      <c r="W281">
        <v>0</v>
      </c>
      <c r="X281">
        <v>889</v>
      </c>
    </row>
    <row r="282" spans="1:24" x14ac:dyDescent="0.3">
      <c r="A282">
        <v>33010119</v>
      </c>
      <c r="B282" t="s">
        <v>3485</v>
      </c>
      <c r="C282">
        <v>12</v>
      </c>
      <c r="D282">
        <v>2019</v>
      </c>
      <c r="E282" s="19">
        <v>43800</v>
      </c>
      <c r="F282" s="21">
        <v>636</v>
      </c>
      <c r="G282" s="21">
        <v>127.19999999999999</v>
      </c>
      <c r="H282">
        <v>508.8</v>
      </c>
      <c r="I282">
        <v>216.24</v>
      </c>
      <c r="J282" s="13" t="s">
        <v>6888</v>
      </c>
      <c r="K282" s="13" t="s">
        <v>6925</v>
      </c>
      <c r="M282" s="13" t="s">
        <v>6998</v>
      </c>
      <c r="N282" s="13" t="s">
        <v>3189</v>
      </c>
      <c r="O282" s="13" t="s">
        <v>3190</v>
      </c>
      <c r="P282" s="13" t="s">
        <v>3201</v>
      </c>
      <c r="Q282">
        <v>12</v>
      </c>
      <c r="R282">
        <v>2019</v>
      </c>
      <c r="S282">
        <v>1</v>
      </c>
      <c r="T282" s="13" t="s">
        <v>6975</v>
      </c>
      <c r="U282">
        <v>1</v>
      </c>
      <c r="V282">
        <v>1</v>
      </c>
      <c r="W282">
        <v>0</v>
      </c>
      <c r="X282">
        <v>636</v>
      </c>
    </row>
    <row r="283" spans="1:24" x14ac:dyDescent="0.3">
      <c r="A283">
        <v>33010219</v>
      </c>
      <c r="B283" t="s">
        <v>3486</v>
      </c>
      <c r="C283">
        <v>12</v>
      </c>
      <c r="D283">
        <v>2019</v>
      </c>
      <c r="E283" s="19">
        <v>43800</v>
      </c>
      <c r="F283" s="21">
        <v>492</v>
      </c>
      <c r="G283" s="21">
        <v>98.399999999999977</v>
      </c>
      <c r="H283">
        <v>393.6</v>
      </c>
      <c r="I283">
        <v>137.76000000000002</v>
      </c>
      <c r="J283" s="13" t="s">
        <v>6889</v>
      </c>
      <c r="K283" s="13" t="s">
        <v>6945</v>
      </c>
      <c r="M283" s="13" t="s">
        <v>6998</v>
      </c>
      <c r="N283" s="13" t="s">
        <v>3189</v>
      </c>
      <c r="O283" s="13" t="s">
        <v>3190</v>
      </c>
      <c r="P283" s="13" t="s">
        <v>3201</v>
      </c>
      <c r="Q283">
        <v>12</v>
      </c>
      <c r="R283">
        <v>2019</v>
      </c>
      <c r="S283">
        <v>1</v>
      </c>
      <c r="T283" s="13" t="s">
        <v>6975</v>
      </c>
      <c r="U283">
        <v>1</v>
      </c>
      <c r="V283">
        <v>1</v>
      </c>
      <c r="W283">
        <v>0</v>
      </c>
      <c r="X283">
        <v>492</v>
      </c>
    </row>
    <row r="284" spans="1:24" x14ac:dyDescent="0.3">
      <c r="A284">
        <v>33010319</v>
      </c>
      <c r="B284" t="s">
        <v>3487</v>
      </c>
      <c r="C284">
        <v>12</v>
      </c>
      <c r="D284">
        <v>2019</v>
      </c>
      <c r="E284" s="19">
        <v>43800</v>
      </c>
      <c r="F284" s="21">
        <v>261</v>
      </c>
      <c r="G284" s="21">
        <v>52.199999999999989</v>
      </c>
      <c r="H284">
        <v>208.8</v>
      </c>
      <c r="I284">
        <v>78.3</v>
      </c>
      <c r="J284" s="13" t="s">
        <v>6885</v>
      </c>
      <c r="K284" s="13" t="s">
        <v>6946</v>
      </c>
      <c r="M284" s="13" t="s">
        <v>6998</v>
      </c>
      <c r="N284" s="13" t="s">
        <v>3189</v>
      </c>
      <c r="O284" s="13" t="s">
        <v>3190</v>
      </c>
      <c r="P284" s="13" t="s">
        <v>3202</v>
      </c>
      <c r="Q284">
        <v>12</v>
      </c>
      <c r="R284">
        <v>2019</v>
      </c>
      <c r="S284">
        <v>1</v>
      </c>
      <c r="T284" s="13" t="s">
        <v>6975</v>
      </c>
      <c r="U284">
        <v>1</v>
      </c>
      <c r="V284">
        <v>1</v>
      </c>
      <c r="W284">
        <v>0</v>
      </c>
      <c r="X284">
        <v>261</v>
      </c>
    </row>
    <row r="285" spans="1:24" x14ac:dyDescent="0.3">
      <c r="A285">
        <v>33010419</v>
      </c>
      <c r="B285" t="s">
        <v>3488</v>
      </c>
      <c r="C285">
        <v>12</v>
      </c>
      <c r="D285">
        <v>2019</v>
      </c>
      <c r="E285" s="19">
        <v>43800</v>
      </c>
      <c r="F285" s="21">
        <v>278</v>
      </c>
      <c r="G285" s="21">
        <v>55.599999999999994</v>
      </c>
      <c r="H285">
        <v>222.4</v>
      </c>
      <c r="I285">
        <v>88.960000000000008</v>
      </c>
      <c r="J285" s="13" t="s">
        <v>6885</v>
      </c>
      <c r="K285" s="13" t="s">
        <v>6947</v>
      </c>
      <c r="M285" s="13" t="s">
        <v>6998</v>
      </c>
      <c r="N285" s="13" t="s">
        <v>3189</v>
      </c>
      <c r="O285" s="13" t="s">
        <v>3190</v>
      </c>
      <c r="P285" s="13" t="s">
        <v>3203</v>
      </c>
      <c r="Q285">
        <v>12</v>
      </c>
      <c r="R285">
        <v>2019</v>
      </c>
      <c r="S285">
        <v>1</v>
      </c>
      <c r="T285" s="13" t="s">
        <v>6975</v>
      </c>
      <c r="U285">
        <v>1</v>
      </c>
      <c r="V285">
        <v>1</v>
      </c>
      <c r="W285">
        <v>0</v>
      </c>
      <c r="X285">
        <v>278</v>
      </c>
    </row>
    <row r="286" spans="1:24" x14ac:dyDescent="0.3">
      <c r="A286">
        <v>33010519</v>
      </c>
      <c r="B286" t="s">
        <v>3489</v>
      </c>
      <c r="C286">
        <v>12</v>
      </c>
      <c r="D286">
        <v>2019</v>
      </c>
      <c r="E286" s="19">
        <v>43800</v>
      </c>
      <c r="F286" s="21">
        <v>383</v>
      </c>
      <c r="G286" s="21">
        <v>76.599999999999966</v>
      </c>
      <c r="H286">
        <v>306.40000000000003</v>
      </c>
      <c r="I286">
        <v>122.56</v>
      </c>
      <c r="J286" s="13" t="s">
        <v>6887</v>
      </c>
      <c r="K286" s="13" t="s">
        <v>6909</v>
      </c>
      <c r="M286" s="13" t="s">
        <v>6998</v>
      </c>
      <c r="N286" s="13" t="s">
        <v>3189</v>
      </c>
      <c r="O286" s="13" t="s">
        <v>3190</v>
      </c>
      <c r="P286" s="13" t="s">
        <v>3203</v>
      </c>
      <c r="Q286">
        <v>12</v>
      </c>
      <c r="R286">
        <v>2019</v>
      </c>
      <c r="S286">
        <v>1</v>
      </c>
      <c r="T286" s="13" t="s">
        <v>6975</v>
      </c>
      <c r="U286">
        <v>1</v>
      </c>
      <c r="V286">
        <v>1</v>
      </c>
      <c r="W286">
        <v>0</v>
      </c>
      <c r="X286">
        <v>383</v>
      </c>
    </row>
    <row r="287" spans="1:24" x14ac:dyDescent="0.3">
      <c r="A287">
        <v>33010619</v>
      </c>
      <c r="B287" t="s">
        <v>3490</v>
      </c>
      <c r="C287">
        <v>12</v>
      </c>
      <c r="D287">
        <v>2019</v>
      </c>
      <c r="E287" s="19">
        <v>43800</v>
      </c>
      <c r="F287" s="21">
        <v>447</v>
      </c>
      <c r="G287" s="21">
        <v>89.399999999999977</v>
      </c>
      <c r="H287">
        <v>357.6</v>
      </c>
      <c r="I287">
        <v>156.44999999999999</v>
      </c>
      <c r="J287" s="13" t="s">
        <v>6887</v>
      </c>
      <c r="K287" s="13" t="s">
        <v>6891</v>
      </c>
      <c r="M287" s="13" t="s">
        <v>6998</v>
      </c>
      <c r="N287" s="13" t="s">
        <v>3189</v>
      </c>
      <c r="O287" s="13" t="s">
        <v>3190</v>
      </c>
      <c r="P287" s="13" t="s">
        <v>3203</v>
      </c>
      <c r="Q287">
        <v>12</v>
      </c>
      <c r="R287">
        <v>2019</v>
      </c>
      <c r="S287">
        <v>1</v>
      </c>
      <c r="T287" s="13" t="s">
        <v>6975</v>
      </c>
      <c r="U287">
        <v>1</v>
      </c>
      <c r="V287">
        <v>1</v>
      </c>
      <c r="W287">
        <v>0</v>
      </c>
      <c r="X287">
        <v>447</v>
      </c>
    </row>
    <row r="288" spans="1:24" x14ac:dyDescent="0.3">
      <c r="A288">
        <v>33010719</v>
      </c>
      <c r="B288" t="s">
        <v>3491</v>
      </c>
      <c r="C288">
        <v>12</v>
      </c>
      <c r="D288">
        <v>2019</v>
      </c>
      <c r="E288" s="19">
        <v>43800</v>
      </c>
      <c r="F288" s="21">
        <v>345</v>
      </c>
      <c r="G288" s="21">
        <v>69</v>
      </c>
      <c r="H288">
        <v>276</v>
      </c>
      <c r="I288">
        <v>106.95</v>
      </c>
      <c r="J288" s="13" t="s">
        <v>6887</v>
      </c>
      <c r="K288" s="13" t="s">
        <v>6918</v>
      </c>
      <c r="M288" s="13" t="s">
        <v>6998</v>
      </c>
      <c r="N288" s="13" t="s">
        <v>3189</v>
      </c>
      <c r="O288" s="13" t="s">
        <v>3190</v>
      </c>
      <c r="P288" s="13" t="s">
        <v>3202</v>
      </c>
      <c r="Q288">
        <v>12</v>
      </c>
      <c r="R288">
        <v>2019</v>
      </c>
      <c r="S288">
        <v>1</v>
      </c>
      <c r="T288" s="13" t="s">
        <v>6975</v>
      </c>
      <c r="U288">
        <v>1</v>
      </c>
      <c r="V288">
        <v>1</v>
      </c>
      <c r="W288">
        <v>0</v>
      </c>
      <c r="X288">
        <v>345</v>
      </c>
    </row>
    <row r="289" spans="1:24" x14ac:dyDescent="0.3">
      <c r="A289">
        <v>33010819</v>
      </c>
      <c r="B289" t="s">
        <v>3492</v>
      </c>
      <c r="C289">
        <v>12</v>
      </c>
      <c r="D289">
        <v>2019</v>
      </c>
      <c r="E289" s="19">
        <v>43800</v>
      </c>
      <c r="F289" s="21">
        <v>447</v>
      </c>
      <c r="G289" s="21">
        <v>89.399999999999977</v>
      </c>
      <c r="H289">
        <v>357.6</v>
      </c>
      <c r="I289">
        <v>156.44999999999999</v>
      </c>
      <c r="J289" s="13" t="s">
        <v>6887</v>
      </c>
      <c r="K289" s="13" t="s">
        <v>6891</v>
      </c>
      <c r="M289" s="13" t="s">
        <v>6998</v>
      </c>
      <c r="N289" s="13" t="s">
        <v>3189</v>
      </c>
      <c r="O289" s="13" t="s">
        <v>3190</v>
      </c>
      <c r="P289" s="13" t="s">
        <v>6</v>
      </c>
      <c r="Q289">
        <v>12</v>
      </c>
      <c r="R289">
        <v>2019</v>
      </c>
      <c r="S289">
        <v>1</v>
      </c>
      <c r="T289" s="13" t="s">
        <v>6975</v>
      </c>
      <c r="U289">
        <v>1</v>
      </c>
      <c r="V289">
        <v>1</v>
      </c>
      <c r="W289">
        <v>0</v>
      </c>
      <c r="X289">
        <v>447</v>
      </c>
    </row>
    <row r="290" spans="1:24" x14ac:dyDescent="0.3">
      <c r="A290">
        <v>33010919</v>
      </c>
      <c r="B290" t="s">
        <v>3493</v>
      </c>
      <c r="C290">
        <v>12</v>
      </c>
      <c r="D290">
        <v>2019</v>
      </c>
      <c r="E290" s="19">
        <v>43800</v>
      </c>
      <c r="F290" s="21">
        <v>144</v>
      </c>
      <c r="G290" s="21">
        <v>28.799999999999997</v>
      </c>
      <c r="H290">
        <v>115.2</v>
      </c>
      <c r="I290">
        <v>66.240000000000009</v>
      </c>
      <c r="J290" s="13" t="s">
        <v>6886</v>
      </c>
      <c r="K290" s="13" t="s">
        <v>6919</v>
      </c>
      <c r="M290" s="13" t="s">
        <v>6998</v>
      </c>
      <c r="N290" s="13" t="s">
        <v>3189</v>
      </c>
      <c r="O290" s="13" t="s">
        <v>3190</v>
      </c>
      <c r="P290" s="13" t="s">
        <v>3202</v>
      </c>
      <c r="Q290">
        <v>12</v>
      </c>
      <c r="R290">
        <v>2019</v>
      </c>
      <c r="S290">
        <v>1</v>
      </c>
      <c r="T290" s="13" t="s">
        <v>6975</v>
      </c>
      <c r="U290">
        <v>1</v>
      </c>
      <c r="V290">
        <v>1</v>
      </c>
      <c r="W290">
        <v>0</v>
      </c>
      <c r="X290">
        <v>144</v>
      </c>
    </row>
    <row r="291" spans="1:24" x14ac:dyDescent="0.3">
      <c r="A291">
        <v>33011019</v>
      </c>
      <c r="B291" t="s">
        <v>3494</v>
      </c>
      <c r="C291">
        <v>12</v>
      </c>
      <c r="D291">
        <v>2019</v>
      </c>
      <c r="E291" s="19">
        <v>43800</v>
      </c>
      <c r="F291" s="21">
        <v>579</v>
      </c>
      <c r="G291" s="21">
        <v>115.79999999999995</v>
      </c>
      <c r="H291">
        <v>463.20000000000005</v>
      </c>
      <c r="I291">
        <v>167.91</v>
      </c>
      <c r="J291" s="13" t="s">
        <v>6888</v>
      </c>
      <c r="K291" s="13" t="s">
        <v>6926</v>
      </c>
      <c r="M291" s="13" t="s">
        <v>6998</v>
      </c>
      <c r="N291" s="13" t="s">
        <v>3189</v>
      </c>
      <c r="O291" s="13" t="s">
        <v>3190</v>
      </c>
      <c r="P291" s="13" t="s">
        <v>6</v>
      </c>
      <c r="Q291">
        <v>12</v>
      </c>
      <c r="R291">
        <v>2019</v>
      </c>
      <c r="S291">
        <v>1</v>
      </c>
      <c r="T291" s="13" t="s">
        <v>6975</v>
      </c>
      <c r="U291">
        <v>1</v>
      </c>
      <c r="V291">
        <v>1</v>
      </c>
      <c r="W291">
        <v>0</v>
      </c>
      <c r="X291">
        <v>579</v>
      </c>
    </row>
    <row r="292" spans="1:24" x14ac:dyDescent="0.3">
      <c r="A292">
        <v>33011119</v>
      </c>
      <c r="B292" t="s">
        <v>3495</v>
      </c>
      <c r="C292">
        <v>12</v>
      </c>
      <c r="D292">
        <v>2019</v>
      </c>
      <c r="E292" s="19">
        <v>43800</v>
      </c>
      <c r="F292" s="21">
        <v>492</v>
      </c>
      <c r="G292" s="21">
        <v>98.399999999999977</v>
      </c>
      <c r="H292">
        <v>393.6</v>
      </c>
      <c r="I292">
        <v>137.76000000000002</v>
      </c>
      <c r="J292" s="13" t="s">
        <v>6889</v>
      </c>
      <c r="K292" s="13" t="s">
        <v>6945</v>
      </c>
      <c r="M292" s="13" t="s">
        <v>6998</v>
      </c>
      <c r="N292" s="13" t="s">
        <v>3189</v>
      </c>
      <c r="O292" s="13" t="s">
        <v>3190</v>
      </c>
      <c r="P292" s="13" t="s">
        <v>3203</v>
      </c>
      <c r="Q292">
        <v>12</v>
      </c>
      <c r="R292">
        <v>2019</v>
      </c>
      <c r="S292">
        <v>1</v>
      </c>
      <c r="T292" s="13" t="s">
        <v>6975</v>
      </c>
      <c r="U292">
        <v>1</v>
      </c>
      <c r="V292">
        <v>1</v>
      </c>
      <c r="W292">
        <v>0</v>
      </c>
      <c r="X292">
        <v>492</v>
      </c>
    </row>
    <row r="293" spans="1:24" x14ac:dyDescent="0.3">
      <c r="A293">
        <v>33011219</v>
      </c>
      <c r="B293" t="s">
        <v>3496</v>
      </c>
      <c r="C293">
        <v>12</v>
      </c>
      <c r="D293">
        <v>2019</v>
      </c>
      <c r="E293" s="19">
        <v>43800</v>
      </c>
      <c r="F293" s="21">
        <v>168</v>
      </c>
      <c r="G293" s="21">
        <v>33.599999999999994</v>
      </c>
      <c r="H293">
        <v>134.4</v>
      </c>
      <c r="I293">
        <v>60.48</v>
      </c>
      <c r="J293" s="13" t="s">
        <v>6885</v>
      </c>
      <c r="K293" s="13" t="s">
        <v>6948</v>
      </c>
      <c r="M293" s="13" t="s">
        <v>6998</v>
      </c>
      <c r="N293" s="13" t="s">
        <v>3189</v>
      </c>
      <c r="O293" s="13" t="s">
        <v>3190</v>
      </c>
      <c r="P293" s="13" t="s">
        <v>3203</v>
      </c>
      <c r="Q293">
        <v>12</v>
      </c>
      <c r="R293">
        <v>2019</v>
      </c>
      <c r="S293">
        <v>1</v>
      </c>
      <c r="T293" s="13" t="s">
        <v>6975</v>
      </c>
      <c r="U293">
        <v>1</v>
      </c>
      <c r="V293">
        <v>1</v>
      </c>
      <c r="W293">
        <v>0</v>
      </c>
      <c r="X293">
        <v>168</v>
      </c>
    </row>
    <row r="294" spans="1:24" x14ac:dyDescent="0.3">
      <c r="A294">
        <v>33011319</v>
      </c>
      <c r="B294" t="s">
        <v>3497</v>
      </c>
      <c r="C294">
        <v>12</v>
      </c>
      <c r="D294">
        <v>2019</v>
      </c>
      <c r="E294" s="19">
        <v>43800</v>
      </c>
      <c r="F294" s="21">
        <v>367</v>
      </c>
      <c r="G294" s="21">
        <v>73.399999999999977</v>
      </c>
      <c r="H294">
        <v>293.60000000000002</v>
      </c>
      <c r="I294">
        <v>110.1</v>
      </c>
      <c r="J294" s="13" t="s">
        <v>6885</v>
      </c>
      <c r="K294" s="13" t="s">
        <v>6936</v>
      </c>
      <c r="M294" s="13" t="s">
        <v>6998</v>
      </c>
      <c r="N294" s="13" t="s">
        <v>3189</v>
      </c>
      <c r="O294" s="13" t="s">
        <v>3190</v>
      </c>
      <c r="P294" s="13" t="s">
        <v>3203</v>
      </c>
      <c r="Q294">
        <v>12</v>
      </c>
      <c r="R294">
        <v>2019</v>
      </c>
      <c r="S294">
        <v>1</v>
      </c>
      <c r="T294" s="13" t="s">
        <v>6975</v>
      </c>
      <c r="U294">
        <v>1</v>
      </c>
      <c r="V294">
        <v>1</v>
      </c>
      <c r="W294">
        <v>0</v>
      </c>
      <c r="X294">
        <v>367</v>
      </c>
    </row>
    <row r="295" spans="1:24" x14ac:dyDescent="0.3">
      <c r="A295">
        <v>33011419</v>
      </c>
      <c r="B295" t="s">
        <v>3498</v>
      </c>
      <c r="C295">
        <v>12</v>
      </c>
      <c r="D295">
        <v>2019</v>
      </c>
      <c r="E295" s="19">
        <v>43800</v>
      </c>
      <c r="F295" s="21">
        <v>345</v>
      </c>
      <c r="G295" s="21">
        <v>69</v>
      </c>
      <c r="H295">
        <v>276</v>
      </c>
      <c r="I295">
        <v>106.95</v>
      </c>
      <c r="J295" s="13" t="s">
        <v>6887</v>
      </c>
      <c r="K295" s="13" t="s">
        <v>6918</v>
      </c>
      <c r="M295" s="13" t="s">
        <v>6998</v>
      </c>
      <c r="N295" s="13" t="s">
        <v>3189</v>
      </c>
      <c r="O295" s="13" t="s">
        <v>3190</v>
      </c>
      <c r="P295" s="13" t="s">
        <v>3203</v>
      </c>
      <c r="Q295">
        <v>12</v>
      </c>
      <c r="R295">
        <v>2019</v>
      </c>
      <c r="S295">
        <v>1</v>
      </c>
      <c r="T295" s="13" t="s">
        <v>6975</v>
      </c>
      <c r="U295">
        <v>1</v>
      </c>
      <c r="V295">
        <v>1</v>
      </c>
      <c r="W295">
        <v>0</v>
      </c>
      <c r="X295">
        <v>345</v>
      </c>
    </row>
    <row r="296" spans="1:24" x14ac:dyDescent="0.3">
      <c r="A296">
        <v>33011519</v>
      </c>
      <c r="B296" t="s">
        <v>3499</v>
      </c>
      <c r="C296">
        <v>12</v>
      </c>
      <c r="D296">
        <v>2019</v>
      </c>
      <c r="E296" s="19">
        <v>43800</v>
      </c>
      <c r="F296" s="21">
        <v>345</v>
      </c>
      <c r="G296" s="21">
        <v>69</v>
      </c>
      <c r="H296">
        <v>276</v>
      </c>
      <c r="I296">
        <v>106.95</v>
      </c>
      <c r="J296" s="13" t="s">
        <v>6887</v>
      </c>
      <c r="K296" s="13" t="s">
        <v>6918</v>
      </c>
      <c r="M296" s="13" t="s">
        <v>6998</v>
      </c>
      <c r="N296" s="13" t="s">
        <v>3189</v>
      </c>
      <c r="O296" s="13" t="s">
        <v>3190</v>
      </c>
      <c r="P296" s="13" t="s">
        <v>3200</v>
      </c>
      <c r="Q296">
        <v>12</v>
      </c>
      <c r="R296">
        <v>2019</v>
      </c>
      <c r="S296">
        <v>1</v>
      </c>
      <c r="T296" s="13" t="s">
        <v>6975</v>
      </c>
      <c r="U296">
        <v>1</v>
      </c>
      <c r="V296">
        <v>1</v>
      </c>
      <c r="W296">
        <v>0</v>
      </c>
      <c r="X296">
        <v>345</v>
      </c>
    </row>
    <row r="297" spans="1:24" x14ac:dyDescent="0.3">
      <c r="A297">
        <v>33011619</v>
      </c>
      <c r="B297" t="s">
        <v>3500</v>
      </c>
      <c r="C297">
        <v>12</v>
      </c>
      <c r="D297">
        <v>2019</v>
      </c>
      <c r="E297" s="19">
        <v>43800</v>
      </c>
      <c r="F297" s="21">
        <v>345</v>
      </c>
      <c r="G297" s="21">
        <v>69</v>
      </c>
      <c r="H297">
        <v>276</v>
      </c>
      <c r="I297">
        <v>106.95</v>
      </c>
      <c r="J297" s="13" t="s">
        <v>6887</v>
      </c>
      <c r="K297" s="13" t="s">
        <v>6918</v>
      </c>
      <c r="M297" s="13" t="s">
        <v>6998</v>
      </c>
      <c r="N297" s="13" t="s">
        <v>3189</v>
      </c>
      <c r="O297" s="13" t="s">
        <v>3190</v>
      </c>
      <c r="P297" s="13" t="s">
        <v>6</v>
      </c>
      <c r="Q297">
        <v>12</v>
      </c>
      <c r="R297">
        <v>2019</v>
      </c>
      <c r="S297">
        <v>1</v>
      </c>
      <c r="T297" s="13" t="s">
        <v>6975</v>
      </c>
      <c r="U297">
        <v>1</v>
      </c>
      <c r="V297">
        <v>1</v>
      </c>
      <c r="W297">
        <v>0</v>
      </c>
      <c r="X297">
        <v>345</v>
      </c>
    </row>
    <row r="298" spans="1:24" x14ac:dyDescent="0.3">
      <c r="A298">
        <v>33011719</v>
      </c>
      <c r="B298" t="s">
        <v>3501</v>
      </c>
      <c r="C298">
        <v>12</v>
      </c>
      <c r="D298">
        <v>2019</v>
      </c>
      <c r="E298" s="19">
        <v>43800</v>
      </c>
      <c r="F298" s="21">
        <v>345</v>
      </c>
      <c r="G298" s="21">
        <v>69</v>
      </c>
      <c r="H298">
        <v>276</v>
      </c>
      <c r="I298">
        <v>106.95</v>
      </c>
      <c r="J298" s="13" t="s">
        <v>6887</v>
      </c>
      <c r="K298" s="13" t="s">
        <v>6918</v>
      </c>
      <c r="M298" s="13" t="s">
        <v>6998</v>
      </c>
      <c r="N298" s="13" t="s">
        <v>3189</v>
      </c>
      <c r="O298" s="13" t="s">
        <v>3190</v>
      </c>
      <c r="P298" s="13" t="s">
        <v>3202</v>
      </c>
      <c r="Q298">
        <v>12</v>
      </c>
      <c r="R298">
        <v>2019</v>
      </c>
      <c r="S298">
        <v>1</v>
      </c>
      <c r="T298" s="13" t="s">
        <v>6975</v>
      </c>
      <c r="U298">
        <v>1</v>
      </c>
      <c r="V298">
        <v>1</v>
      </c>
      <c r="W298">
        <v>0</v>
      </c>
      <c r="X298">
        <v>345</v>
      </c>
    </row>
    <row r="299" spans="1:24" x14ac:dyDescent="0.3">
      <c r="A299">
        <v>33011819</v>
      </c>
      <c r="B299" t="s">
        <v>3502</v>
      </c>
      <c r="C299">
        <v>12</v>
      </c>
      <c r="D299">
        <v>2019</v>
      </c>
      <c r="E299" s="19">
        <v>43800</v>
      </c>
      <c r="F299" s="21">
        <v>168</v>
      </c>
      <c r="G299" s="21">
        <v>33.599999999999994</v>
      </c>
      <c r="H299">
        <v>134.4</v>
      </c>
      <c r="I299">
        <v>75.600000000000009</v>
      </c>
      <c r="J299" s="13" t="s">
        <v>6886</v>
      </c>
      <c r="K299" s="13" t="s">
        <v>6920</v>
      </c>
      <c r="M299" s="13" t="s">
        <v>6998</v>
      </c>
      <c r="N299" s="13" t="s">
        <v>3189</v>
      </c>
      <c r="O299" s="13" t="s">
        <v>3190</v>
      </c>
      <c r="P299" s="13" t="s">
        <v>3200</v>
      </c>
      <c r="Q299">
        <v>12</v>
      </c>
      <c r="R299">
        <v>2019</v>
      </c>
      <c r="S299">
        <v>1</v>
      </c>
      <c r="T299" s="13" t="s">
        <v>6975</v>
      </c>
      <c r="U299">
        <v>1</v>
      </c>
      <c r="V299">
        <v>1</v>
      </c>
      <c r="W299">
        <v>0</v>
      </c>
      <c r="X299">
        <v>168</v>
      </c>
    </row>
    <row r="300" spans="1:24" x14ac:dyDescent="0.3">
      <c r="A300">
        <v>33011919</v>
      </c>
      <c r="B300" t="s">
        <v>3503</v>
      </c>
      <c r="C300">
        <v>12</v>
      </c>
      <c r="D300">
        <v>2019</v>
      </c>
      <c r="E300" s="19">
        <v>43800</v>
      </c>
      <c r="F300" s="21">
        <v>168</v>
      </c>
      <c r="G300" s="21">
        <v>33.599999999999994</v>
      </c>
      <c r="H300">
        <v>134.4</v>
      </c>
      <c r="I300">
        <v>75.600000000000009</v>
      </c>
      <c r="J300" s="13" t="s">
        <v>6886</v>
      </c>
      <c r="K300" s="13" t="s">
        <v>6920</v>
      </c>
      <c r="M300" s="13" t="s">
        <v>6998</v>
      </c>
      <c r="N300" s="13" t="s">
        <v>3189</v>
      </c>
      <c r="O300" s="13" t="s">
        <v>3190</v>
      </c>
      <c r="P300" s="13" t="s">
        <v>6</v>
      </c>
      <c r="Q300">
        <v>12</v>
      </c>
      <c r="R300">
        <v>2019</v>
      </c>
      <c r="S300">
        <v>1</v>
      </c>
      <c r="T300" s="13" t="s">
        <v>6975</v>
      </c>
      <c r="U300">
        <v>1</v>
      </c>
      <c r="V300">
        <v>1</v>
      </c>
      <c r="W300">
        <v>0</v>
      </c>
      <c r="X300">
        <v>168</v>
      </c>
    </row>
    <row r="301" spans="1:24" x14ac:dyDescent="0.3">
      <c r="A301">
        <v>33012019</v>
      </c>
      <c r="B301" t="s">
        <v>3504</v>
      </c>
      <c r="C301">
        <v>12</v>
      </c>
      <c r="D301">
        <v>2019</v>
      </c>
      <c r="E301" s="19">
        <v>43800</v>
      </c>
      <c r="F301" s="21">
        <v>510</v>
      </c>
      <c r="G301" s="21">
        <v>102</v>
      </c>
      <c r="H301">
        <v>408</v>
      </c>
      <c r="I301">
        <v>163.20000000000002</v>
      </c>
      <c r="J301" s="13" t="s">
        <v>6888</v>
      </c>
      <c r="K301" s="13" t="s">
        <v>6901</v>
      </c>
      <c r="M301" s="13" t="s">
        <v>6998</v>
      </c>
      <c r="N301" s="13" t="s">
        <v>3189</v>
      </c>
      <c r="O301" s="13" t="s">
        <v>3190</v>
      </c>
      <c r="P301" s="13" t="s">
        <v>6</v>
      </c>
      <c r="Q301">
        <v>12</v>
      </c>
      <c r="R301">
        <v>2019</v>
      </c>
      <c r="S301">
        <v>1</v>
      </c>
      <c r="T301" s="13" t="s">
        <v>6975</v>
      </c>
      <c r="U301">
        <v>1</v>
      </c>
      <c r="V301">
        <v>1</v>
      </c>
      <c r="W301">
        <v>0</v>
      </c>
      <c r="X301">
        <v>510</v>
      </c>
    </row>
    <row r="302" spans="1:24" x14ac:dyDescent="0.3">
      <c r="A302">
        <v>33012119</v>
      </c>
      <c r="B302" t="s">
        <v>3505</v>
      </c>
      <c r="C302">
        <v>12</v>
      </c>
      <c r="D302">
        <v>2019</v>
      </c>
      <c r="E302" s="19">
        <v>43800</v>
      </c>
      <c r="F302" s="21">
        <v>440</v>
      </c>
      <c r="G302" s="21">
        <v>88</v>
      </c>
      <c r="H302">
        <v>352</v>
      </c>
      <c r="I302">
        <v>136.4</v>
      </c>
      <c r="J302" s="13" t="s">
        <v>6889</v>
      </c>
      <c r="K302" s="13" t="s">
        <v>6905</v>
      </c>
      <c r="M302" s="13" t="s">
        <v>6998</v>
      </c>
      <c r="N302" s="13" t="s">
        <v>3189</v>
      </c>
      <c r="O302" s="13" t="s">
        <v>3190</v>
      </c>
      <c r="P302" s="13" t="s">
        <v>6</v>
      </c>
      <c r="Q302">
        <v>12</v>
      </c>
      <c r="R302">
        <v>2019</v>
      </c>
      <c r="S302">
        <v>1</v>
      </c>
      <c r="T302" s="13" t="s">
        <v>6975</v>
      </c>
      <c r="U302">
        <v>1</v>
      </c>
      <c r="V302">
        <v>1</v>
      </c>
      <c r="W302">
        <v>0</v>
      </c>
      <c r="X302">
        <v>440</v>
      </c>
    </row>
    <row r="303" spans="1:24" x14ac:dyDescent="0.3">
      <c r="A303">
        <v>33012219</v>
      </c>
      <c r="B303" t="s">
        <v>3506</v>
      </c>
      <c r="C303">
        <v>12</v>
      </c>
      <c r="D303">
        <v>2019</v>
      </c>
      <c r="E303" s="19">
        <v>43800</v>
      </c>
      <c r="F303" s="21">
        <v>228</v>
      </c>
      <c r="G303" s="21">
        <v>45.599999999999994</v>
      </c>
      <c r="H303">
        <v>182.4</v>
      </c>
      <c r="I303">
        <v>79.8</v>
      </c>
      <c r="J303" s="13" t="s">
        <v>6885</v>
      </c>
      <c r="K303" s="13" t="s">
        <v>6949</v>
      </c>
      <c r="M303" s="13" t="s">
        <v>6998</v>
      </c>
      <c r="N303" s="13" t="s">
        <v>3189</v>
      </c>
      <c r="O303" s="13" t="s">
        <v>3190</v>
      </c>
      <c r="P303" s="13" t="s">
        <v>3201</v>
      </c>
      <c r="Q303">
        <v>12</v>
      </c>
      <c r="R303">
        <v>2019</v>
      </c>
      <c r="S303">
        <v>1</v>
      </c>
      <c r="T303" s="13" t="s">
        <v>6975</v>
      </c>
      <c r="U303">
        <v>1</v>
      </c>
      <c r="V303">
        <v>1</v>
      </c>
      <c r="W303">
        <v>0</v>
      </c>
      <c r="X303">
        <v>228</v>
      </c>
    </row>
    <row r="304" spans="1:24" x14ac:dyDescent="0.3">
      <c r="A304">
        <v>33012319</v>
      </c>
      <c r="B304" t="s">
        <v>3507</v>
      </c>
      <c r="C304">
        <v>12</v>
      </c>
      <c r="D304">
        <v>2019</v>
      </c>
      <c r="E304" s="19">
        <v>43800</v>
      </c>
      <c r="F304" s="21">
        <v>383</v>
      </c>
      <c r="G304" s="21">
        <v>76.599999999999966</v>
      </c>
      <c r="H304">
        <v>306.40000000000003</v>
      </c>
      <c r="I304">
        <v>122.56</v>
      </c>
      <c r="J304" s="13" t="s">
        <v>6887</v>
      </c>
      <c r="K304" s="13" t="s">
        <v>6909</v>
      </c>
      <c r="M304" s="13" t="s">
        <v>6998</v>
      </c>
      <c r="N304" s="13" t="s">
        <v>3189</v>
      </c>
      <c r="O304" s="13" t="s">
        <v>3190</v>
      </c>
      <c r="P304" s="13" t="s">
        <v>3201</v>
      </c>
      <c r="Q304">
        <v>12</v>
      </c>
      <c r="R304">
        <v>2019</v>
      </c>
      <c r="S304">
        <v>1</v>
      </c>
      <c r="T304" s="13" t="s">
        <v>6975</v>
      </c>
      <c r="U304">
        <v>1</v>
      </c>
      <c r="V304">
        <v>1</v>
      </c>
      <c r="W304">
        <v>0</v>
      </c>
      <c r="X304">
        <v>383</v>
      </c>
    </row>
    <row r="305" spans="1:24" x14ac:dyDescent="0.3">
      <c r="A305">
        <v>33012419</v>
      </c>
      <c r="B305" t="s">
        <v>3508</v>
      </c>
      <c r="C305">
        <v>12</v>
      </c>
      <c r="D305">
        <v>2019</v>
      </c>
      <c r="E305" s="19">
        <v>43800</v>
      </c>
      <c r="F305" s="21">
        <v>447</v>
      </c>
      <c r="G305" s="21">
        <v>89.399999999999977</v>
      </c>
      <c r="H305">
        <v>357.6</v>
      </c>
      <c r="I305">
        <v>156.44999999999999</v>
      </c>
      <c r="J305" s="13" t="s">
        <v>6887</v>
      </c>
      <c r="K305" s="13" t="s">
        <v>6891</v>
      </c>
      <c r="M305" s="13" t="s">
        <v>6998</v>
      </c>
      <c r="N305" s="13" t="s">
        <v>3189</v>
      </c>
      <c r="O305" s="13" t="s">
        <v>3190</v>
      </c>
      <c r="P305" s="13" t="s">
        <v>3203</v>
      </c>
      <c r="Q305">
        <v>12</v>
      </c>
      <c r="R305">
        <v>2019</v>
      </c>
      <c r="S305">
        <v>1</v>
      </c>
      <c r="T305" s="13" t="s">
        <v>6975</v>
      </c>
      <c r="U305">
        <v>1</v>
      </c>
      <c r="V305">
        <v>1</v>
      </c>
      <c r="W305">
        <v>0</v>
      </c>
      <c r="X305">
        <v>447</v>
      </c>
    </row>
    <row r="306" spans="1:24" x14ac:dyDescent="0.3">
      <c r="A306">
        <v>33012519</v>
      </c>
      <c r="B306" t="s">
        <v>3509</v>
      </c>
      <c r="C306">
        <v>12</v>
      </c>
      <c r="D306">
        <v>2019</v>
      </c>
      <c r="E306" s="19">
        <v>43800</v>
      </c>
      <c r="F306" s="21">
        <v>447</v>
      </c>
      <c r="G306" s="21">
        <v>89.399999999999977</v>
      </c>
      <c r="H306">
        <v>357.6</v>
      </c>
      <c r="I306">
        <v>156.44999999999999</v>
      </c>
      <c r="J306" s="13" t="s">
        <v>6887</v>
      </c>
      <c r="K306" s="13" t="s">
        <v>6891</v>
      </c>
      <c r="M306" s="13" t="s">
        <v>6998</v>
      </c>
      <c r="N306" s="13" t="s">
        <v>3189</v>
      </c>
      <c r="O306" s="13" t="s">
        <v>3190</v>
      </c>
      <c r="P306" s="13" t="s">
        <v>3203</v>
      </c>
      <c r="Q306">
        <v>12</v>
      </c>
      <c r="R306">
        <v>2019</v>
      </c>
      <c r="S306">
        <v>1</v>
      </c>
      <c r="T306" s="13" t="s">
        <v>6975</v>
      </c>
      <c r="U306">
        <v>1</v>
      </c>
      <c r="V306">
        <v>1</v>
      </c>
      <c r="W306">
        <v>0</v>
      </c>
      <c r="X306">
        <v>447</v>
      </c>
    </row>
    <row r="307" spans="1:24" x14ac:dyDescent="0.3">
      <c r="A307">
        <v>33012619</v>
      </c>
      <c r="B307" t="s">
        <v>3510</v>
      </c>
      <c r="C307">
        <v>12</v>
      </c>
      <c r="D307">
        <v>2019</v>
      </c>
      <c r="E307" s="19">
        <v>43800</v>
      </c>
      <c r="F307" s="21">
        <v>383</v>
      </c>
      <c r="G307" s="21">
        <v>76.599999999999966</v>
      </c>
      <c r="H307">
        <v>306.40000000000003</v>
      </c>
      <c r="I307">
        <v>122.56</v>
      </c>
      <c r="J307" s="13" t="s">
        <v>6887</v>
      </c>
      <c r="K307" s="13" t="s">
        <v>6909</v>
      </c>
      <c r="M307" s="13" t="s">
        <v>6998</v>
      </c>
      <c r="N307" s="13" t="s">
        <v>3189</v>
      </c>
      <c r="O307" s="13" t="s">
        <v>3190</v>
      </c>
      <c r="P307" s="13" t="s">
        <v>3202</v>
      </c>
      <c r="Q307">
        <v>12</v>
      </c>
      <c r="R307">
        <v>2019</v>
      </c>
      <c r="S307">
        <v>1</v>
      </c>
      <c r="T307" s="13" t="s">
        <v>6975</v>
      </c>
      <c r="U307">
        <v>1</v>
      </c>
      <c r="V307">
        <v>1</v>
      </c>
      <c r="W307">
        <v>0</v>
      </c>
      <c r="X307">
        <v>383</v>
      </c>
    </row>
    <row r="308" spans="1:24" x14ac:dyDescent="0.3">
      <c r="A308">
        <v>33013019</v>
      </c>
      <c r="B308" t="s">
        <v>3511</v>
      </c>
      <c r="C308">
        <v>12</v>
      </c>
      <c r="D308">
        <v>2019</v>
      </c>
      <c r="E308" s="19">
        <v>43800</v>
      </c>
      <c r="F308" s="21">
        <v>540</v>
      </c>
      <c r="G308" s="21">
        <v>108</v>
      </c>
      <c r="H308">
        <v>432</v>
      </c>
      <c r="I308">
        <v>167.4</v>
      </c>
      <c r="J308" s="13" t="s">
        <v>6889</v>
      </c>
      <c r="K308" s="13" t="s">
        <v>6950</v>
      </c>
      <c r="M308" s="13" t="s">
        <v>6998</v>
      </c>
      <c r="N308" s="13" t="s">
        <v>3189</v>
      </c>
      <c r="O308" s="13" t="s">
        <v>3190</v>
      </c>
      <c r="P308" s="13" t="s">
        <v>3203</v>
      </c>
      <c r="Q308">
        <v>12</v>
      </c>
      <c r="R308">
        <v>2019</v>
      </c>
      <c r="S308">
        <v>1</v>
      </c>
      <c r="T308" s="13" t="s">
        <v>6975</v>
      </c>
      <c r="U308">
        <v>1</v>
      </c>
      <c r="V308">
        <v>1</v>
      </c>
      <c r="W308">
        <v>0</v>
      </c>
      <c r="X308">
        <v>540</v>
      </c>
    </row>
    <row r="309" spans="1:24" x14ac:dyDescent="0.3">
      <c r="A309">
        <v>33013119</v>
      </c>
      <c r="B309" t="s">
        <v>3512</v>
      </c>
      <c r="C309">
        <v>12</v>
      </c>
      <c r="D309">
        <v>2019</v>
      </c>
      <c r="E309" s="19">
        <v>43800</v>
      </c>
      <c r="F309" s="21">
        <v>267</v>
      </c>
      <c r="G309" s="21">
        <v>53.399999999999977</v>
      </c>
      <c r="H309">
        <v>213.60000000000002</v>
      </c>
      <c r="I309">
        <v>90.78</v>
      </c>
      <c r="J309" s="13" t="s">
        <v>6885</v>
      </c>
      <c r="K309" s="13" t="s">
        <v>6922</v>
      </c>
      <c r="M309" s="13" t="s">
        <v>6998</v>
      </c>
      <c r="N309" s="13" t="s">
        <v>3189</v>
      </c>
      <c r="O309" s="13" t="s">
        <v>3190</v>
      </c>
      <c r="P309" s="13" t="s">
        <v>6</v>
      </c>
      <c r="Q309">
        <v>12</v>
      </c>
      <c r="R309">
        <v>2019</v>
      </c>
      <c r="S309">
        <v>1</v>
      </c>
      <c r="T309" s="13" t="s">
        <v>6975</v>
      </c>
      <c r="U309">
        <v>1</v>
      </c>
      <c r="V309">
        <v>1</v>
      </c>
      <c r="W309">
        <v>0</v>
      </c>
      <c r="X309">
        <v>267</v>
      </c>
    </row>
    <row r="310" spans="1:24" x14ac:dyDescent="0.3">
      <c r="A310">
        <v>33013219</v>
      </c>
      <c r="B310" t="s">
        <v>3513</v>
      </c>
      <c r="C310">
        <v>12</v>
      </c>
      <c r="D310">
        <v>2019</v>
      </c>
      <c r="E310" s="19">
        <v>43800</v>
      </c>
      <c r="F310" s="21">
        <v>345</v>
      </c>
      <c r="G310" s="21">
        <v>69</v>
      </c>
      <c r="H310">
        <v>276</v>
      </c>
      <c r="I310">
        <v>106.95</v>
      </c>
      <c r="J310" s="13" t="s">
        <v>6887</v>
      </c>
      <c r="K310" s="13" t="s">
        <v>6918</v>
      </c>
      <c r="M310" s="13" t="s">
        <v>6998</v>
      </c>
      <c r="N310" s="13" t="s">
        <v>3189</v>
      </c>
      <c r="O310" s="13" t="s">
        <v>3190</v>
      </c>
      <c r="P310" s="13" t="s">
        <v>6</v>
      </c>
      <c r="Q310">
        <v>12</v>
      </c>
      <c r="R310">
        <v>2019</v>
      </c>
      <c r="S310">
        <v>1</v>
      </c>
      <c r="T310" s="13" t="s">
        <v>6975</v>
      </c>
      <c r="U310">
        <v>1</v>
      </c>
      <c r="V310">
        <v>1</v>
      </c>
      <c r="W310">
        <v>0</v>
      </c>
      <c r="X310">
        <v>345</v>
      </c>
    </row>
    <row r="311" spans="1:24" x14ac:dyDescent="0.3">
      <c r="A311">
        <v>33013319</v>
      </c>
      <c r="B311" t="s">
        <v>3514</v>
      </c>
      <c r="C311">
        <v>12</v>
      </c>
      <c r="D311">
        <v>2019</v>
      </c>
      <c r="E311" s="19">
        <v>43800</v>
      </c>
      <c r="F311" s="21">
        <v>345</v>
      </c>
      <c r="G311" s="21">
        <v>69</v>
      </c>
      <c r="H311">
        <v>276</v>
      </c>
      <c r="I311">
        <v>106.95</v>
      </c>
      <c r="J311" s="13" t="s">
        <v>6887</v>
      </c>
      <c r="K311" s="13" t="s">
        <v>6918</v>
      </c>
      <c r="M311" s="13" t="s">
        <v>6998</v>
      </c>
      <c r="N311" s="13" t="s">
        <v>3189</v>
      </c>
      <c r="O311" s="13" t="s">
        <v>3190</v>
      </c>
      <c r="P311" s="13" t="s">
        <v>3202</v>
      </c>
      <c r="Q311">
        <v>12</v>
      </c>
      <c r="R311">
        <v>2019</v>
      </c>
      <c r="S311">
        <v>1</v>
      </c>
      <c r="T311" s="13" t="s">
        <v>6975</v>
      </c>
      <c r="U311">
        <v>1</v>
      </c>
      <c r="V311">
        <v>1</v>
      </c>
      <c r="W311">
        <v>0</v>
      </c>
      <c r="X311">
        <v>345</v>
      </c>
    </row>
    <row r="312" spans="1:24" x14ac:dyDescent="0.3">
      <c r="A312">
        <v>33014019</v>
      </c>
      <c r="B312" t="s">
        <v>3515</v>
      </c>
      <c r="C312">
        <v>12</v>
      </c>
      <c r="D312">
        <v>2019</v>
      </c>
      <c r="E312" s="19">
        <v>43800</v>
      </c>
      <c r="F312" s="21">
        <v>447</v>
      </c>
      <c r="G312" s="21">
        <v>89.399999999999977</v>
      </c>
      <c r="H312">
        <v>357.6</v>
      </c>
      <c r="I312">
        <v>156.44999999999999</v>
      </c>
      <c r="J312" s="13" t="s">
        <v>6887</v>
      </c>
      <c r="K312" s="13" t="s">
        <v>6891</v>
      </c>
      <c r="M312" s="13" t="s">
        <v>6998</v>
      </c>
      <c r="N312" s="13" t="s">
        <v>3189</v>
      </c>
      <c r="O312" s="13" t="s">
        <v>3190</v>
      </c>
      <c r="P312" s="13" t="s">
        <v>6</v>
      </c>
      <c r="Q312">
        <v>12</v>
      </c>
      <c r="R312">
        <v>2019</v>
      </c>
      <c r="S312">
        <v>1</v>
      </c>
      <c r="T312" s="13" t="s">
        <v>6975</v>
      </c>
      <c r="U312">
        <v>1</v>
      </c>
      <c r="V312">
        <v>1</v>
      </c>
      <c r="W312">
        <v>0</v>
      </c>
      <c r="X312">
        <v>447</v>
      </c>
    </row>
    <row r="313" spans="1:24" x14ac:dyDescent="0.3">
      <c r="A313">
        <v>33014119</v>
      </c>
      <c r="B313" t="s">
        <v>3516</v>
      </c>
      <c r="C313">
        <v>12</v>
      </c>
      <c r="D313">
        <v>2019</v>
      </c>
      <c r="E313" s="19">
        <v>43800</v>
      </c>
      <c r="F313" s="21">
        <v>447</v>
      </c>
      <c r="G313" s="21">
        <v>89.399999999999977</v>
      </c>
      <c r="H313">
        <v>357.6</v>
      </c>
      <c r="I313">
        <v>156.44999999999999</v>
      </c>
      <c r="J313" s="13" t="s">
        <v>6887</v>
      </c>
      <c r="K313" s="13" t="s">
        <v>6891</v>
      </c>
      <c r="M313" s="13" t="s">
        <v>6998</v>
      </c>
      <c r="N313" s="13" t="s">
        <v>3189</v>
      </c>
      <c r="O313" s="13" t="s">
        <v>3190</v>
      </c>
      <c r="P313" s="13" t="s">
        <v>3202</v>
      </c>
      <c r="Q313">
        <v>12</v>
      </c>
      <c r="R313">
        <v>2019</v>
      </c>
      <c r="S313">
        <v>1</v>
      </c>
      <c r="T313" s="13" t="s">
        <v>6975</v>
      </c>
      <c r="U313">
        <v>1</v>
      </c>
      <c r="V313">
        <v>1</v>
      </c>
      <c r="W313">
        <v>0</v>
      </c>
      <c r="X313">
        <v>447</v>
      </c>
    </row>
    <row r="314" spans="1:24" x14ac:dyDescent="0.3">
      <c r="A314">
        <v>33014219</v>
      </c>
      <c r="B314" t="s">
        <v>3517</v>
      </c>
      <c r="C314">
        <v>12</v>
      </c>
      <c r="D314">
        <v>2019</v>
      </c>
      <c r="E314" s="19">
        <v>43800</v>
      </c>
      <c r="F314" s="21">
        <v>447</v>
      </c>
      <c r="G314" s="21">
        <v>89.399999999999977</v>
      </c>
      <c r="H314">
        <v>357.6</v>
      </c>
      <c r="I314">
        <v>156.44999999999999</v>
      </c>
      <c r="J314" s="13" t="s">
        <v>6887</v>
      </c>
      <c r="K314" s="13" t="s">
        <v>6891</v>
      </c>
      <c r="M314" s="13" t="s">
        <v>6998</v>
      </c>
      <c r="N314" s="13" t="s">
        <v>3189</v>
      </c>
      <c r="O314" s="13" t="s">
        <v>3190</v>
      </c>
      <c r="P314" s="13" t="s">
        <v>3202</v>
      </c>
      <c r="Q314">
        <v>12</v>
      </c>
      <c r="R314">
        <v>2019</v>
      </c>
      <c r="S314">
        <v>1</v>
      </c>
      <c r="T314" s="13" t="s">
        <v>6975</v>
      </c>
      <c r="U314">
        <v>1</v>
      </c>
      <c r="V314">
        <v>1</v>
      </c>
      <c r="W314">
        <v>0</v>
      </c>
      <c r="X314">
        <v>447</v>
      </c>
    </row>
    <row r="315" spans="1:24" x14ac:dyDescent="0.3">
      <c r="A315">
        <v>33014319</v>
      </c>
      <c r="B315" t="s">
        <v>3518</v>
      </c>
      <c r="C315">
        <v>12</v>
      </c>
      <c r="D315">
        <v>2019</v>
      </c>
      <c r="E315" s="19">
        <v>43800</v>
      </c>
      <c r="F315" s="21">
        <v>383</v>
      </c>
      <c r="G315" s="21">
        <v>76.599999999999966</v>
      </c>
      <c r="H315">
        <v>306.40000000000003</v>
      </c>
      <c r="I315">
        <v>122.56</v>
      </c>
      <c r="J315" s="13" t="s">
        <v>6887</v>
      </c>
      <c r="K315" s="13" t="s">
        <v>6909</v>
      </c>
      <c r="M315" s="13" t="s">
        <v>6998</v>
      </c>
      <c r="N315" s="13" t="s">
        <v>3189</v>
      </c>
      <c r="O315" s="13" t="s">
        <v>3190</v>
      </c>
      <c r="P315" s="13" t="s">
        <v>3203</v>
      </c>
      <c r="Q315">
        <v>12</v>
      </c>
      <c r="R315">
        <v>2019</v>
      </c>
      <c r="S315">
        <v>1</v>
      </c>
      <c r="T315" s="13" t="s">
        <v>6975</v>
      </c>
      <c r="U315">
        <v>1</v>
      </c>
      <c r="V315">
        <v>1</v>
      </c>
      <c r="W315">
        <v>0</v>
      </c>
      <c r="X315">
        <v>383</v>
      </c>
    </row>
    <row r="316" spans="1:24" x14ac:dyDescent="0.3">
      <c r="A316">
        <v>33014419</v>
      </c>
      <c r="B316" t="s">
        <v>3519</v>
      </c>
      <c r="C316">
        <v>12</v>
      </c>
      <c r="D316">
        <v>2019</v>
      </c>
      <c r="E316" s="19">
        <v>43800</v>
      </c>
      <c r="F316" s="21">
        <v>345</v>
      </c>
      <c r="G316" s="21">
        <v>69</v>
      </c>
      <c r="H316">
        <v>276</v>
      </c>
      <c r="I316">
        <v>106.95</v>
      </c>
      <c r="J316" s="13" t="s">
        <v>6887</v>
      </c>
      <c r="K316" s="13" t="s">
        <v>6918</v>
      </c>
      <c r="M316" s="13" t="s">
        <v>6998</v>
      </c>
      <c r="N316" s="13" t="s">
        <v>3189</v>
      </c>
      <c r="O316" s="13" t="s">
        <v>3190</v>
      </c>
      <c r="P316" s="13" t="s">
        <v>3203</v>
      </c>
      <c r="Q316">
        <v>12</v>
      </c>
      <c r="R316">
        <v>2019</v>
      </c>
      <c r="S316">
        <v>1</v>
      </c>
      <c r="T316" s="13" t="s">
        <v>6975</v>
      </c>
      <c r="U316">
        <v>1</v>
      </c>
      <c r="V316">
        <v>1</v>
      </c>
      <c r="W316">
        <v>0</v>
      </c>
      <c r="X316">
        <v>345</v>
      </c>
    </row>
    <row r="317" spans="1:24" x14ac:dyDescent="0.3">
      <c r="A317">
        <v>33014519</v>
      </c>
      <c r="B317" t="s">
        <v>3520</v>
      </c>
      <c r="C317">
        <v>12</v>
      </c>
      <c r="D317">
        <v>2019</v>
      </c>
      <c r="E317" s="19">
        <v>43800</v>
      </c>
      <c r="F317" s="21">
        <v>172</v>
      </c>
      <c r="G317" s="21">
        <v>34.400000000000006</v>
      </c>
      <c r="H317">
        <v>137.6</v>
      </c>
      <c r="I317">
        <v>65.36</v>
      </c>
      <c r="J317" s="13" t="s">
        <v>6886</v>
      </c>
      <c r="K317" s="13" t="s">
        <v>6910</v>
      </c>
      <c r="M317" s="13" t="s">
        <v>6998</v>
      </c>
      <c r="N317" s="13" t="s">
        <v>3189</v>
      </c>
      <c r="O317" s="13" t="s">
        <v>3190</v>
      </c>
      <c r="P317" s="13" t="s">
        <v>6</v>
      </c>
      <c r="Q317">
        <v>12</v>
      </c>
      <c r="R317">
        <v>2019</v>
      </c>
      <c r="S317">
        <v>1</v>
      </c>
      <c r="T317" s="13" t="s">
        <v>6975</v>
      </c>
      <c r="U317">
        <v>1</v>
      </c>
      <c r="V317">
        <v>1</v>
      </c>
      <c r="W317">
        <v>0</v>
      </c>
      <c r="X317">
        <v>172</v>
      </c>
    </row>
    <row r="318" spans="1:24" x14ac:dyDescent="0.3">
      <c r="A318">
        <v>33014619</v>
      </c>
      <c r="B318" t="s">
        <v>3521</v>
      </c>
      <c r="C318">
        <v>12</v>
      </c>
      <c r="D318">
        <v>2019</v>
      </c>
      <c r="E318" s="19">
        <v>43800</v>
      </c>
      <c r="F318" s="21">
        <v>168</v>
      </c>
      <c r="G318" s="21">
        <v>33.599999999999994</v>
      </c>
      <c r="H318">
        <v>134.4</v>
      </c>
      <c r="I318">
        <v>75.600000000000009</v>
      </c>
      <c r="J318" s="13" t="s">
        <v>6886</v>
      </c>
      <c r="K318" s="13" t="s">
        <v>6920</v>
      </c>
      <c r="M318" s="13" t="s">
        <v>6998</v>
      </c>
      <c r="N318" s="13" t="s">
        <v>3189</v>
      </c>
      <c r="O318" s="13" t="s">
        <v>3190</v>
      </c>
      <c r="P318" s="13" t="s">
        <v>6</v>
      </c>
      <c r="Q318">
        <v>12</v>
      </c>
      <c r="R318">
        <v>2019</v>
      </c>
      <c r="S318">
        <v>1</v>
      </c>
      <c r="T318" s="13" t="s">
        <v>6975</v>
      </c>
      <c r="U318">
        <v>1</v>
      </c>
      <c r="V318">
        <v>1</v>
      </c>
      <c r="W318">
        <v>0</v>
      </c>
      <c r="X318">
        <v>168</v>
      </c>
    </row>
    <row r="319" spans="1:24" x14ac:dyDescent="0.3">
      <c r="A319">
        <v>33014719</v>
      </c>
      <c r="B319" t="s">
        <v>3522</v>
      </c>
      <c r="C319">
        <v>12</v>
      </c>
      <c r="D319">
        <v>2019</v>
      </c>
      <c r="E319" s="19">
        <v>43800</v>
      </c>
      <c r="F319" s="21">
        <v>220</v>
      </c>
      <c r="G319" s="21">
        <v>44</v>
      </c>
      <c r="H319">
        <v>176</v>
      </c>
      <c r="I319">
        <v>39.6</v>
      </c>
      <c r="J319" s="13" t="s">
        <v>6890</v>
      </c>
      <c r="K319" s="13" t="s">
        <v>6893</v>
      </c>
      <c r="M319" s="13" t="s">
        <v>6998</v>
      </c>
      <c r="N319" s="13" t="s">
        <v>3189</v>
      </c>
      <c r="O319" s="13" t="s">
        <v>3190</v>
      </c>
      <c r="P319" s="13" t="s">
        <v>6</v>
      </c>
      <c r="Q319">
        <v>12</v>
      </c>
      <c r="R319">
        <v>2019</v>
      </c>
      <c r="S319">
        <v>1</v>
      </c>
      <c r="T319" s="13" t="s">
        <v>6975</v>
      </c>
      <c r="U319">
        <v>1</v>
      </c>
      <c r="V319">
        <v>1</v>
      </c>
      <c r="W319">
        <v>0</v>
      </c>
      <c r="X319">
        <v>220</v>
      </c>
    </row>
    <row r="320" spans="1:24" x14ac:dyDescent="0.3">
      <c r="A320">
        <v>33014819</v>
      </c>
      <c r="B320" t="s">
        <v>3523</v>
      </c>
      <c r="C320">
        <v>12</v>
      </c>
      <c r="D320">
        <v>2019</v>
      </c>
      <c r="E320" s="19">
        <v>43800</v>
      </c>
      <c r="F320" s="21">
        <v>240</v>
      </c>
      <c r="G320" s="21">
        <v>48</v>
      </c>
      <c r="H320">
        <v>192</v>
      </c>
      <c r="I320">
        <v>43.199999999999996</v>
      </c>
      <c r="J320" s="13" t="s">
        <v>6890</v>
      </c>
      <c r="K320" s="13" t="s">
        <v>6894</v>
      </c>
      <c r="M320" s="13" t="s">
        <v>6998</v>
      </c>
      <c r="N320" s="13" t="s">
        <v>3189</v>
      </c>
      <c r="O320" s="13" t="s">
        <v>3190</v>
      </c>
      <c r="P320" s="13" t="s">
        <v>6</v>
      </c>
      <c r="Q320">
        <v>12</v>
      </c>
      <c r="R320">
        <v>2019</v>
      </c>
      <c r="S320">
        <v>1</v>
      </c>
      <c r="T320" s="13" t="s">
        <v>6975</v>
      </c>
      <c r="U320">
        <v>1</v>
      </c>
      <c r="V320">
        <v>1</v>
      </c>
      <c r="W320">
        <v>0</v>
      </c>
      <c r="X320">
        <v>240</v>
      </c>
    </row>
    <row r="321" spans="1:24" x14ac:dyDescent="0.3">
      <c r="A321">
        <v>33014919</v>
      </c>
      <c r="B321" t="s">
        <v>3524</v>
      </c>
      <c r="C321">
        <v>12</v>
      </c>
      <c r="D321">
        <v>2019</v>
      </c>
      <c r="E321" s="19">
        <v>43800</v>
      </c>
      <c r="F321" s="21">
        <v>210</v>
      </c>
      <c r="G321" s="21">
        <v>42</v>
      </c>
      <c r="H321">
        <v>168</v>
      </c>
      <c r="I321">
        <v>37.799999999999997</v>
      </c>
      <c r="J321" s="13" t="s">
        <v>6890</v>
      </c>
      <c r="K321" s="13" t="s">
        <v>6911</v>
      </c>
      <c r="M321" s="13" t="s">
        <v>6998</v>
      </c>
      <c r="N321" s="13" t="s">
        <v>3189</v>
      </c>
      <c r="O321" s="13" t="s">
        <v>3190</v>
      </c>
      <c r="P321" s="13" t="s">
        <v>3201</v>
      </c>
      <c r="Q321">
        <v>12</v>
      </c>
      <c r="R321">
        <v>2019</v>
      </c>
      <c r="S321">
        <v>1</v>
      </c>
      <c r="T321" s="13" t="s">
        <v>6975</v>
      </c>
      <c r="U321">
        <v>1</v>
      </c>
      <c r="V321">
        <v>1</v>
      </c>
      <c r="W321">
        <v>0</v>
      </c>
      <c r="X321">
        <v>210</v>
      </c>
    </row>
    <row r="322" spans="1:24" x14ac:dyDescent="0.3">
      <c r="A322">
        <v>33015019</v>
      </c>
      <c r="B322" t="s">
        <v>3525</v>
      </c>
      <c r="C322">
        <v>12</v>
      </c>
      <c r="D322">
        <v>2019</v>
      </c>
      <c r="E322" s="19">
        <v>43800</v>
      </c>
      <c r="F322" s="21">
        <v>538</v>
      </c>
      <c r="G322" s="21">
        <v>107.59999999999997</v>
      </c>
      <c r="H322">
        <v>430.40000000000003</v>
      </c>
      <c r="I322">
        <v>129.12</v>
      </c>
      <c r="J322" s="13" t="s">
        <v>6889</v>
      </c>
      <c r="K322" s="13" t="s">
        <v>6951</v>
      </c>
      <c r="M322" s="13" t="s">
        <v>6998</v>
      </c>
      <c r="N322" s="13" t="s">
        <v>3189</v>
      </c>
      <c r="O322" s="13" t="s">
        <v>3190</v>
      </c>
      <c r="P322" s="13" t="s">
        <v>3200</v>
      </c>
      <c r="Q322">
        <v>12</v>
      </c>
      <c r="R322">
        <v>2019</v>
      </c>
      <c r="S322">
        <v>1</v>
      </c>
      <c r="T322" s="13" t="s">
        <v>6975</v>
      </c>
      <c r="U322">
        <v>1</v>
      </c>
      <c r="V322">
        <v>1</v>
      </c>
      <c r="W322">
        <v>0</v>
      </c>
      <c r="X322">
        <v>538</v>
      </c>
    </row>
    <row r="323" spans="1:24" x14ac:dyDescent="0.3">
      <c r="A323">
        <v>33015119</v>
      </c>
      <c r="B323" t="s">
        <v>3526</v>
      </c>
      <c r="C323">
        <v>12</v>
      </c>
      <c r="D323">
        <v>2019</v>
      </c>
      <c r="E323" s="19">
        <v>43800</v>
      </c>
      <c r="F323" s="21">
        <v>187</v>
      </c>
      <c r="G323" s="21">
        <v>37.400000000000006</v>
      </c>
      <c r="H323">
        <v>149.6</v>
      </c>
      <c r="I323">
        <v>59.84</v>
      </c>
      <c r="J323" s="13" t="s">
        <v>6885</v>
      </c>
      <c r="K323" s="13" t="s">
        <v>6943</v>
      </c>
      <c r="M323" s="13" t="s">
        <v>6998</v>
      </c>
      <c r="N323" s="13" t="s">
        <v>3189</v>
      </c>
      <c r="O323" s="13" t="s">
        <v>3190</v>
      </c>
      <c r="P323" s="13" t="s">
        <v>6</v>
      </c>
      <c r="Q323">
        <v>12</v>
      </c>
      <c r="R323">
        <v>2019</v>
      </c>
      <c r="S323">
        <v>1</v>
      </c>
      <c r="T323" s="13" t="s">
        <v>6975</v>
      </c>
      <c r="U323">
        <v>1</v>
      </c>
      <c r="V323">
        <v>1</v>
      </c>
      <c r="W323">
        <v>0</v>
      </c>
      <c r="X323">
        <v>187</v>
      </c>
    </row>
    <row r="324" spans="1:24" x14ac:dyDescent="0.3">
      <c r="A324">
        <v>33015219</v>
      </c>
      <c r="B324" t="s">
        <v>3527</v>
      </c>
      <c r="C324">
        <v>12</v>
      </c>
      <c r="D324">
        <v>2019</v>
      </c>
      <c r="E324" s="19">
        <v>43800</v>
      </c>
      <c r="F324" s="21">
        <v>383</v>
      </c>
      <c r="G324" s="21">
        <v>76.599999999999966</v>
      </c>
      <c r="H324">
        <v>306.40000000000003</v>
      </c>
      <c r="I324">
        <v>122.56</v>
      </c>
      <c r="J324" s="13" t="s">
        <v>6887</v>
      </c>
      <c r="K324" s="13" t="s">
        <v>6909</v>
      </c>
      <c r="M324" s="13" t="s">
        <v>6998</v>
      </c>
      <c r="N324" s="13" t="s">
        <v>3189</v>
      </c>
      <c r="O324" s="13" t="s">
        <v>3190</v>
      </c>
      <c r="P324" s="13" t="s">
        <v>6</v>
      </c>
      <c r="Q324">
        <v>12</v>
      </c>
      <c r="R324">
        <v>2019</v>
      </c>
      <c r="S324">
        <v>1</v>
      </c>
      <c r="T324" s="13" t="s">
        <v>6975</v>
      </c>
      <c r="U324">
        <v>1</v>
      </c>
      <c r="V324">
        <v>1</v>
      </c>
      <c r="W324">
        <v>0</v>
      </c>
      <c r="X324">
        <v>383</v>
      </c>
    </row>
    <row r="325" spans="1:24" x14ac:dyDescent="0.3">
      <c r="A325">
        <v>33016019</v>
      </c>
      <c r="B325" t="s">
        <v>3528</v>
      </c>
      <c r="C325">
        <v>12</v>
      </c>
      <c r="D325">
        <v>2019</v>
      </c>
      <c r="E325" s="19">
        <v>43800</v>
      </c>
      <c r="F325" s="21">
        <v>592</v>
      </c>
      <c r="G325" s="21">
        <v>118.39999999999998</v>
      </c>
      <c r="H325">
        <v>473.6</v>
      </c>
      <c r="I325">
        <v>165.76000000000002</v>
      </c>
      <c r="J325" s="13" t="s">
        <v>6889</v>
      </c>
      <c r="K325" s="13" t="s">
        <v>6906</v>
      </c>
      <c r="M325" s="13" t="s">
        <v>6998</v>
      </c>
      <c r="N325" s="13" t="s">
        <v>3189</v>
      </c>
      <c r="O325" s="13" t="s">
        <v>3190</v>
      </c>
      <c r="P325" s="13" t="s">
        <v>3202</v>
      </c>
      <c r="Q325">
        <v>12</v>
      </c>
      <c r="R325">
        <v>2019</v>
      </c>
      <c r="S325">
        <v>1</v>
      </c>
      <c r="T325" s="13" t="s">
        <v>6975</v>
      </c>
      <c r="U325">
        <v>1</v>
      </c>
      <c r="V325">
        <v>1</v>
      </c>
      <c r="W325">
        <v>0</v>
      </c>
      <c r="X325">
        <v>592</v>
      </c>
    </row>
    <row r="326" spans="1:24" x14ac:dyDescent="0.3">
      <c r="A326">
        <v>33016119</v>
      </c>
      <c r="B326" t="s">
        <v>3529</v>
      </c>
      <c r="C326">
        <v>12</v>
      </c>
      <c r="D326">
        <v>2019</v>
      </c>
      <c r="E326" s="19">
        <v>43800</v>
      </c>
      <c r="F326" s="21">
        <v>332</v>
      </c>
      <c r="G326" s="21">
        <v>66.399999999999977</v>
      </c>
      <c r="H326">
        <v>265.60000000000002</v>
      </c>
      <c r="I326">
        <v>99.6</v>
      </c>
      <c r="J326" s="13" t="s">
        <v>6885</v>
      </c>
      <c r="K326" s="13" t="s">
        <v>6938</v>
      </c>
      <c r="M326" s="13" t="s">
        <v>6998</v>
      </c>
      <c r="N326" s="13" t="s">
        <v>3189</v>
      </c>
      <c r="O326" s="13" t="s">
        <v>3190</v>
      </c>
      <c r="P326" s="13" t="s">
        <v>3201</v>
      </c>
      <c r="Q326">
        <v>12</v>
      </c>
      <c r="R326">
        <v>2019</v>
      </c>
      <c r="S326">
        <v>1</v>
      </c>
      <c r="T326" s="13" t="s">
        <v>6975</v>
      </c>
      <c r="U326">
        <v>1</v>
      </c>
      <c r="V326">
        <v>1</v>
      </c>
      <c r="W326">
        <v>0</v>
      </c>
      <c r="X326">
        <v>332</v>
      </c>
    </row>
    <row r="327" spans="1:24" x14ac:dyDescent="0.3">
      <c r="A327">
        <v>33016219</v>
      </c>
      <c r="B327" t="s">
        <v>3530</v>
      </c>
      <c r="C327">
        <v>12</v>
      </c>
      <c r="D327">
        <v>2019</v>
      </c>
      <c r="E327" s="19">
        <v>43800</v>
      </c>
      <c r="F327" s="21">
        <v>345</v>
      </c>
      <c r="G327" s="21">
        <v>69</v>
      </c>
      <c r="H327">
        <v>276</v>
      </c>
      <c r="I327">
        <v>106.95</v>
      </c>
      <c r="J327" s="13" t="s">
        <v>6887</v>
      </c>
      <c r="K327" s="13" t="s">
        <v>6918</v>
      </c>
      <c r="M327" s="13" t="s">
        <v>6998</v>
      </c>
      <c r="N327" s="13" t="s">
        <v>3189</v>
      </c>
      <c r="O327" s="13" t="s">
        <v>3190</v>
      </c>
      <c r="P327" s="13" t="s">
        <v>3202</v>
      </c>
      <c r="Q327">
        <v>12</v>
      </c>
      <c r="R327">
        <v>2019</v>
      </c>
      <c r="S327">
        <v>1</v>
      </c>
      <c r="T327" s="13" t="s">
        <v>6975</v>
      </c>
      <c r="U327">
        <v>1</v>
      </c>
      <c r="V327">
        <v>1</v>
      </c>
      <c r="W327">
        <v>0</v>
      </c>
      <c r="X327">
        <v>345</v>
      </c>
    </row>
    <row r="328" spans="1:24" x14ac:dyDescent="0.3">
      <c r="A328">
        <v>33016319</v>
      </c>
      <c r="B328" t="s">
        <v>3531</v>
      </c>
      <c r="C328">
        <v>12</v>
      </c>
      <c r="D328">
        <v>2019</v>
      </c>
      <c r="E328" s="19">
        <v>43800</v>
      </c>
      <c r="F328" s="21">
        <v>168</v>
      </c>
      <c r="G328" s="21">
        <v>33.599999999999994</v>
      </c>
      <c r="H328">
        <v>134.4</v>
      </c>
      <c r="I328">
        <v>25.2</v>
      </c>
      <c r="J328" s="13" t="s">
        <v>6886</v>
      </c>
      <c r="K328" s="13" t="s">
        <v>6892</v>
      </c>
      <c r="M328" s="13" t="s">
        <v>6998</v>
      </c>
      <c r="N328" s="13" t="s">
        <v>3189</v>
      </c>
      <c r="O328" s="13" t="s">
        <v>3190</v>
      </c>
      <c r="P328" s="13" t="s">
        <v>3203</v>
      </c>
      <c r="Q328">
        <v>12</v>
      </c>
      <c r="R328">
        <v>2019</v>
      </c>
      <c r="S328">
        <v>1</v>
      </c>
      <c r="T328" s="13" t="s">
        <v>6975</v>
      </c>
      <c r="U328">
        <v>1</v>
      </c>
      <c r="V328">
        <v>1</v>
      </c>
      <c r="W328">
        <v>0</v>
      </c>
      <c r="X328">
        <v>168</v>
      </c>
    </row>
    <row r="329" spans="1:24" x14ac:dyDescent="0.3">
      <c r="A329">
        <v>33016419</v>
      </c>
      <c r="B329" t="s">
        <v>3532</v>
      </c>
      <c r="C329">
        <v>12</v>
      </c>
      <c r="D329">
        <v>2019</v>
      </c>
      <c r="E329" s="19">
        <v>43800</v>
      </c>
      <c r="F329" s="21">
        <v>168</v>
      </c>
      <c r="G329" s="21">
        <v>33.599999999999994</v>
      </c>
      <c r="H329">
        <v>134.4</v>
      </c>
      <c r="I329">
        <v>25.2</v>
      </c>
      <c r="J329" s="13" t="s">
        <v>6886</v>
      </c>
      <c r="K329" s="13" t="s">
        <v>6892</v>
      </c>
      <c r="M329" s="13" t="s">
        <v>6998</v>
      </c>
      <c r="N329" s="13" t="s">
        <v>3189</v>
      </c>
      <c r="O329" s="13" t="s">
        <v>3190</v>
      </c>
      <c r="P329" s="13" t="s">
        <v>3201</v>
      </c>
      <c r="Q329">
        <v>12</v>
      </c>
      <c r="R329">
        <v>2019</v>
      </c>
      <c r="S329">
        <v>1</v>
      </c>
      <c r="T329" s="13" t="s">
        <v>6975</v>
      </c>
      <c r="U329">
        <v>1</v>
      </c>
      <c r="V329">
        <v>1</v>
      </c>
      <c r="W329">
        <v>0</v>
      </c>
      <c r="X329">
        <v>168</v>
      </c>
    </row>
    <row r="330" spans="1:24" x14ac:dyDescent="0.3">
      <c r="A330">
        <v>33016519</v>
      </c>
      <c r="B330" t="s">
        <v>3533</v>
      </c>
      <c r="C330">
        <v>12</v>
      </c>
      <c r="D330">
        <v>2019</v>
      </c>
      <c r="E330" s="19">
        <v>43800</v>
      </c>
      <c r="F330" s="21">
        <v>210</v>
      </c>
      <c r="G330" s="21">
        <v>42</v>
      </c>
      <c r="H330">
        <v>168</v>
      </c>
      <c r="I330">
        <v>37.799999999999997</v>
      </c>
      <c r="J330" s="13" t="s">
        <v>6890</v>
      </c>
      <c r="K330" s="13" t="s">
        <v>6911</v>
      </c>
      <c r="M330" s="13" t="s">
        <v>6998</v>
      </c>
      <c r="N330" s="13" t="s">
        <v>3189</v>
      </c>
      <c r="O330" s="13" t="s">
        <v>3190</v>
      </c>
      <c r="P330" s="13" t="s">
        <v>3200</v>
      </c>
      <c r="Q330">
        <v>12</v>
      </c>
      <c r="R330">
        <v>2019</v>
      </c>
      <c r="S330">
        <v>1</v>
      </c>
      <c r="T330" s="13" t="s">
        <v>6975</v>
      </c>
      <c r="U330">
        <v>1</v>
      </c>
      <c r="V330">
        <v>1</v>
      </c>
      <c r="W330">
        <v>0</v>
      </c>
      <c r="X330">
        <v>210</v>
      </c>
    </row>
    <row r="331" spans="1:24" x14ac:dyDescent="0.3">
      <c r="A331">
        <v>33016619</v>
      </c>
      <c r="B331" t="s">
        <v>3534</v>
      </c>
      <c r="C331">
        <v>12</v>
      </c>
      <c r="D331">
        <v>2019</v>
      </c>
      <c r="E331" s="19">
        <v>43800</v>
      </c>
      <c r="F331" s="21">
        <v>210</v>
      </c>
      <c r="G331" s="21">
        <v>42</v>
      </c>
      <c r="H331">
        <v>168</v>
      </c>
      <c r="I331">
        <v>37.799999999999997</v>
      </c>
      <c r="J331" s="13" t="s">
        <v>6890</v>
      </c>
      <c r="K331" s="13" t="s">
        <v>6911</v>
      </c>
      <c r="M331" s="13" t="s">
        <v>6998</v>
      </c>
      <c r="N331" s="13" t="s">
        <v>3189</v>
      </c>
      <c r="O331" s="13" t="s">
        <v>3190</v>
      </c>
      <c r="P331" s="13" t="s">
        <v>6</v>
      </c>
      <c r="Q331">
        <v>12</v>
      </c>
      <c r="R331">
        <v>2019</v>
      </c>
      <c r="S331">
        <v>1</v>
      </c>
      <c r="T331" s="13" t="s">
        <v>6975</v>
      </c>
      <c r="U331">
        <v>1</v>
      </c>
      <c r="V331">
        <v>1</v>
      </c>
      <c r="W331">
        <v>0</v>
      </c>
      <c r="X331">
        <v>210</v>
      </c>
    </row>
    <row r="332" spans="1:24" x14ac:dyDescent="0.3">
      <c r="A332">
        <v>33100119</v>
      </c>
      <c r="B332" t="s">
        <v>3535</v>
      </c>
      <c r="C332">
        <v>12</v>
      </c>
      <c r="D332">
        <v>2019</v>
      </c>
      <c r="E332" s="19">
        <v>43800</v>
      </c>
      <c r="F332" s="21">
        <v>510</v>
      </c>
      <c r="G332" s="21">
        <v>102</v>
      </c>
      <c r="H332">
        <v>408</v>
      </c>
      <c r="I332">
        <v>163.20000000000002</v>
      </c>
      <c r="J332" s="13" t="s">
        <v>6888</v>
      </c>
      <c r="K332" s="13" t="s">
        <v>6901</v>
      </c>
      <c r="M332" s="13" t="s">
        <v>6998</v>
      </c>
      <c r="N332" s="13" t="s">
        <v>3189</v>
      </c>
      <c r="O332" s="13" t="s">
        <v>3190</v>
      </c>
      <c r="P332" s="13" t="s">
        <v>6</v>
      </c>
      <c r="Q332">
        <v>12</v>
      </c>
      <c r="R332">
        <v>2019</v>
      </c>
      <c r="S332">
        <v>1</v>
      </c>
      <c r="T332" s="13" t="s">
        <v>6975</v>
      </c>
      <c r="U332">
        <v>1</v>
      </c>
      <c r="V332">
        <v>1</v>
      </c>
      <c r="W332">
        <v>0</v>
      </c>
      <c r="X332">
        <v>510</v>
      </c>
    </row>
    <row r="333" spans="1:24" x14ac:dyDescent="0.3">
      <c r="A333">
        <v>33999119</v>
      </c>
      <c r="B333" t="s">
        <v>3536</v>
      </c>
      <c r="C333">
        <v>12</v>
      </c>
      <c r="D333">
        <v>2019</v>
      </c>
      <c r="E333" s="19">
        <v>43800</v>
      </c>
      <c r="F333" s="21">
        <v>1491</v>
      </c>
      <c r="G333" s="21">
        <v>298.20000000000005</v>
      </c>
      <c r="H333">
        <v>1192.8</v>
      </c>
      <c r="I333">
        <v>506.94000000000005</v>
      </c>
      <c r="J333" s="13" t="s">
        <v>6881</v>
      </c>
      <c r="K333" s="13" t="s">
        <v>6898</v>
      </c>
      <c r="M333" s="13" t="s">
        <v>6998</v>
      </c>
      <c r="N333" s="13" t="s">
        <v>3189</v>
      </c>
      <c r="O333" s="13" t="s">
        <v>3190</v>
      </c>
      <c r="P333" s="13" t="s">
        <v>3203</v>
      </c>
      <c r="Q333">
        <v>12</v>
      </c>
      <c r="R333">
        <v>2019</v>
      </c>
      <c r="S333">
        <v>1</v>
      </c>
      <c r="T333" s="13" t="s">
        <v>6975</v>
      </c>
      <c r="U333">
        <v>1</v>
      </c>
      <c r="V333">
        <v>1</v>
      </c>
      <c r="W333">
        <v>0</v>
      </c>
      <c r="X333">
        <v>1491</v>
      </c>
    </row>
    <row r="334" spans="1:24" x14ac:dyDescent="0.3">
      <c r="A334">
        <v>80010419</v>
      </c>
      <c r="B334" t="s">
        <v>3537</v>
      </c>
      <c r="C334">
        <v>12</v>
      </c>
      <c r="D334">
        <v>2019</v>
      </c>
      <c r="E334" s="19">
        <v>43800</v>
      </c>
      <c r="F334" s="21">
        <v>538</v>
      </c>
      <c r="G334" s="21">
        <v>107.59999999999997</v>
      </c>
      <c r="H334">
        <v>430.40000000000003</v>
      </c>
      <c r="I334">
        <v>145.26000000000002</v>
      </c>
      <c r="J334" s="13" t="s">
        <v>6889</v>
      </c>
      <c r="K334" s="13" t="s">
        <v>6903</v>
      </c>
      <c r="M334" s="13" t="s">
        <v>6998</v>
      </c>
      <c r="N334" s="13" t="s">
        <v>3189</v>
      </c>
      <c r="O334" s="13" t="s">
        <v>3190</v>
      </c>
      <c r="P334" s="13" t="s">
        <v>6</v>
      </c>
      <c r="Q334">
        <v>12</v>
      </c>
      <c r="R334">
        <v>2019</v>
      </c>
      <c r="S334">
        <v>0</v>
      </c>
      <c r="T334" s="13" t="s">
        <v>6975</v>
      </c>
      <c r="U334">
        <v>1</v>
      </c>
      <c r="V334">
        <v>1</v>
      </c>
      <c r="W334">
        <v>0</v>
      </c>
      <c r="X334">
        <v>538</v>
      </c>
    </row>
    <row r="335" spans="1:24" x14ac:dyDescent="0.3">
      <c r="A335">
        <v>80010519</v>
      </c>
      <c r="B335" t="s">
        <v>3538</v>
      </c>
      <c r="C335">
        <v>12</v>
      </c>
      <c r="D335">
        <v>2019</v>
      </c>
      <c r="E335" s="19">
        <v>43800</v>
      </c>
      <c r="F335" s="21">
        <v>267</v>
      </c>
      <c r="G335" s="21">
        <v>53.399999999999977</v>
      </c>
      <c r="H335">
        <v>213.60000000000002</v>
      </c>
      <c r="I335">
        <v>90.78</v>
      </c>
      <c r="J335" s="13" t="s">
        <v>6885</v>
      </c>
      <c r="K335" s="13" t="s">
        <v>6922</v>
      </c>
      <c r="M335" s="13" t="s">
        <v>6998</v>
      </c>
      <c r="N335" s="13" t="s">
        <v>3189</v>
      </c>
      <c r="O335" s="13" t="s">
        <v>3190</v>
      </c>
      <c r="P335" s="13" t="s">
        <v>6</v>
      </c>
      <c r="Q335">
        <v>12</v>
      </c>
      <c r="R335">
        <v>2019</v>
      </c>
      <c r="S335">
        <v>0</v>
      </c>
      <c r="T335" s="13" t="s">
        <v>6975</v>
      </c>
      <c r="U335">
        <v>1</v>
      </c>
      <c r="V335">
        <v>1</v>
      </c>
      <c r="W335">
        <v>0</v>
      </c>
      <c r="X335">
        <v>267</v>
      </c>
    </row>
    <row r="336" spans="1:24" x14ac:dyDescent="0.3">
      <c r="A336">
        <v>80010619</v>
      </c>
      <c r="B336" t="s">
        <v>3539</v>
      </c>
      <c r="C336">
        <v>12</v>
      </c>
      <c r="D336">
        <v>2019</v>
      </c>
      <c r="E336" s="19">
        <v>43800</v>
      </c>
      <c r="F336" s="21">
        <v>345</v>
      </c>
      <c r="G336" s="21">
        <v>69</v>
      </c>
      <c r="H336">
        <v>276</v>
      </c>
      <c r="I336">
        <v>106.95</v>
      </c>
      <c r="J336" s="13" t="s">
        <v>6887</v>
      </c>
      <c r="K336" s="13" t="s">
        <v>6918</v>
      </c>
      <c r="M336" s="13" t="s">
        <v>6998</v>
      </c>
      <c r="N336" s="13" t="s">
        <v>3189</v>
      </c>
      <c r="O336" s="13" t="s">
        <v>3190</v>
      </c>
      <c r="P336" s="13" t="s">
        <v>3201</v>
      </c>
      <c r="Q336">
        <v>12</v>
      </c>
      <c r="R336">
        <v>2019</v>
      </c>
      <c r="S336">
        <v>0</v>
      </c>
      <c r="T336" s="13" t="s">
        <v>6975</v>
      </c>
      <c r="U336">
        <v>1</v>
      </c>
      <c r="V336">
        <v>1</v>
      </c>
      <c r="W336">
        <v>0</v>
      </c>
      <c r="X336">
        <v>345</v>
      </c>
    </row>
    <row r="337" spans="1:24" x14ac:dyDescent="0.3">
      <c r="A337">
        <v>80010719</v>
      </c>
      <c r="B337" t="s">
        <v>3540</v>
      </c>
      <c r="C337">
        <v>12</v>
      </c>
      <c r="D337">
        <v>2019</v>
      </c>
      <c r="E337" s="19">
        <v>43800</v>
      </c>
      <c r="F337" s="21">
        <v>168</v>
      </c>
      <c r="G337" s="21">
        <v>33.599999999999994</v>
      </c>
      <c r="H337">
        <v>134.4</v>
      </c>
      <c r="I337">
        <v>25.2</v>
      </c>
      <c r="J337" s="13" t="s">
        <v>6886</v>
      </c>
      <c r="K337" s="13" t="s">
        <v>6892</v>
      </c>
      <c r="M337" s="13" t="s">
        <v>6998</v>
      </c>
      <c r="N337" s="13" t="s">
        <v>3189</v>
      </c>
      <c r="O337" s="13" t="s">
        <v>3190</v>
      </c>
      <c r="P337" s="13" t="s">
        <v>3201</v>
      </c>
      <c r="Q337">
        <v>12</v>
      </c>
      <c r="R337">
        <v>2019</v>
      </c>
      <c r="S337">
        <v>0</v>
      </c>
      <c r="T337" s="13" t="s">
        <v>6975</v>
      </c>
      <c r="U337">
        <v>1</v>
      </c>
      <c r="V337">
        <v>1</v>
      </c>
      <c r="W337">
        <v>0</v>
      </c>
      <c r="X337">
        <v>168</v>
      </c>
    </row>
    <row r="338" spans="1:24" x14ac:dyDescent="0.3">
      <c r="A338">
        <v>80010819</v>
      </c>
      <c r="B338" t="s">
        <v>3541</v>
      </c>
      <c r="C338">
        <v>12</v>
      </c>
      <c r="D338">
        <v>2019</v>
      </c>
      <c r="E338" s="19">
        <v>43800</v>
      </c>
      <c r="F338" s="21">
        <v>168</v>
      </c>
      <c r="G338" s="21">
        <v>33.599999999999994</v>
      </c>
      <c r="H338">
        <v>134.4</v>
      </c>
      <c r="I338">
        <v>25.2</v>
      </c>
      <c r="J338" s="13" t="s">
        <v>6886</v>
      </c>
      <c r="K338" s="13" t="s">
        <v>6892</v>
      </c>
      <c r="M338" s="13" t="s">
        <v>6998</v>
      </c>
      <c r="N338" s="13" t="s">
        <v>3189</v>
      </c>
      <c r="O338" s="13" t="s">
        <v>3190</v>
      </c>
      <c r="P338" s="13" t="s">
        <v>3202</v>
      </c>
      <c r="Q338">
        <v>12</v>
      </c>
      <c r="R338">
        <v>2019</v>
      </c>
      <c r="S338">
        <v>1</v>
      </c>
      <c r="T338" s="13" t="s">
        <v>6975</v>
      </c>
      <c r="U338">
        <v>2</v>
      </c>
      <c r="V338">
        <v>0</v>
      </c>
      <c r="W338">
        <v>1</v>
      </c>
      <c r="X338">
        <v>388</v>
      </c>
    </row>
    <row r="339" spans="1:24" x14ac:dyDescent="0.3">
      <c r="A339">
        <v>80010819</v>
      </c>
      <c r="B339" t="s">
        <v>3542</v>
      </c>
      <c r="C339">
        <v>9</v>
      </c>
      <c r="D339">
        <v>2020</v>
      </c>
      <c r="E339" s="19">
        <v>44075</v>
      </c>
      <c r="F339" s="21">
        <v>220</v>
      </c>
      <c r="G339" s="21">
        <v>0</v>
      </c>
      <c r="H339">
        <v>220</v>
      </c>
      <c r="I339">
        <v>39.6</v>
      </c>
      <c r="J339" s="13" t="s">
        <v>6890</v>
      </c>
      <c r="K339" s="13" t="s">
        <v>6893</v>
      </c>
      <c r="L339">
        <v>9.1666666666666661</v>
      </c>
      <c r="M339" s="13" t="s">
        <v>6995</v>
      </c>
      <c r="N339" s="13" t="s">
        <v>3189</v>
      </c>
      <c r="O339" s="13" t="s">
        <v>3190</v>
      </c>
      <c r="P339" s="13" t="s">
        <v>3202</v>
      </c>
      <c r="Q339">
        <v>12</v>
      </c>
      <c r="R339">
        <v>2019</v>
      </c>
      <c r="S339">
        <v>1</v>
      </c>
      <c r="T339" s="13" t="s">
        <v>6975</v>
      </c>
      <c r="U339">
        <v>2</v>
      </c>
      <c r="V339">
        <v>0</v>
      </c>
      <c r="W339">
        <v>1</v>
      </c>
      <c r="X339">
        <v>388</v>
      </c>
    </row>
    <row r="340" spans="1:24" x14ac:dyDescent="0.3">
      <c r="A340">
        <v>80010919</v>
      </c>
      <c r="B340" t="s">
        <v>3543</v>
      </c>
      <c r="C340">
        <v>12</v>
      </c>
      <c r="D340">
        <v>2019</v>
      </c>
      <c r="E340" s="19">
        <v>43800</v>
      </c>
      <c r="F340" s="21">
        <v>210</v>
      </c>
      <c r="G340" s="21">
        <v>42</v>
      </c>
      <c r="H340">
        <v>168</v>
      </c>
      <c r="I340">
        <v>37.799999999999997</v>
      </c>
      <c r="J340" s="13" t="s">
        <v>6890</v>
      </c>
      <c r="K340" s="13" t="s">
        <v>6911</v>
      </c>
      <c r="M340" s="13" t="s">
        <v>6998</v>
      </c>
      <c r="N340" s="13" t="s">
        <v>3189</v>
      </c>
      <c r="O340" s="13" t="s">
        <v>3190</v>
      </c>
      <c r="P340" s="13" t="s">
        <v>3202</v>
      </c>
      <c r="Q340">
        <v>12</v>
      </c>
      <c r="R340">
        <v>2019</v>
      </c>
      <c r="S340">
        <v>1</v>
      </c>
      <c r="T340" s="13" t="s">
        <v>6975</v>
      </c>
      <c r="U340">
        <v>2</v>
      </c>
      <c r="V340">
        <v>0</v>
      </c>
      <c r="W340">
        <v>1</v>
      </c>
      <c r="X340">
        <v>450</v>
      </c>
    </row>
    <row r="341" spans="1:24" x14ac:dyDescent="0.3">
      <c r="A341">
        <v>80010919</v>
      </c>
      <c r="B341" t="s">
        <v>3544</v>
      </c>
      <c r="C341">
        <v>1</v>
      </c>
      <c r="D341">
        <v>2020</v>
      </c>
      <c r="E341" s="19">
        <v>43831</v>
      </c>
      <c r="F341" s="21">
        <v>240</v>
      </c>
      <c r="G341" s="21">
        <v>48</v>
      </c>
      <c r="H341">
        <v>192</v>
      </c>
      <c r="I341">
        <v>43.199999999999996</v>
      </c>
      <c r="J341" s="13" t="s">
        <v>6890</v>
      </c>
      <c r="K341" s="13" t="s">
        <v>6894</v>
      </c>
      <c r="L341">
        <v>1.0333333333333334</v>
      </c>
      <c r="M341" s="13" t="s">
        <v>6987</v>
      </c>
      <c r="N341" s="13" t="s">
        <v>3189</v>
      </c>
      <c r="O341" s="13" t="s">
        <v>3190</v>
      </c>
      <c r="P341" s="13" t="s">
        <v>3202</v>
      </c>
      <c r="Q341">
        <v>12</v>
      </c>
      <c r="R341">
        <v>2019</v>
      </c>
      <c r="S341">
        <v>1</v>
      </c>
      <c r="T341" s="13" t="s">
        <v>6975</v>
      </c>
      <c r="U341">
        <v>2</v>
      </c>
      <c r="V341">
        <v>0</v>
      </c>
      <c r="W341">
        <v>1</v>
      </c>
      <c r="X341">
        <v>450</v>
      </c>
    </row>
    <row r="342" spans="1:24" x14ac:dyDescent="0.3">
      <c r="A342">
        <v>80011019</v>
      </c>
      <c r="B342" t="s">
        <v>3545</v>
      </c>
      <c r="C342">
        <v>12</v>
      </c>
      <c r="D342">
        <v>2019</v>
      </c>
      <c r="E342" s="19">
        <v>43800</v>
      </c>
      <c r="F342" s="21">
        <v>507</v>
      </c>
      <c r="G342" s="21">
        <v>101.39999999999998</v>
      </c>
      <c r="H342">
        <v>405.6</v>
      </c>
      <c r="I342">
        <v>136.89000000000001</v>
      </c>
      <c r="J342" s="13" t="s">
        <v>6889</v>
      </c>
      <c r="K342" s="13" t="s">
        <v>6937</v>
      </c>
      <c r="M342" s="13" t="s">
        <v>6998</v>
      </c>
      <c r="N342" s="13" t="s">
        <v>3189</v>
      </c>
      <c r="O342" s="13" t="s">
        <v>3190</v>
      </c>
      <c r="P342" s="13" t="s">
        <v>3203</v>
      </c>
      <c r="Q342">
        <v>12</v>
      </c>
      <c r="R342">
        <v>2019</v>
      </c>
      <c r="S342">
        <v>1</v>
      </c>
      <c r="T342" s="13" t="s">
        <v>6975</v>
      </c>
      <c r="U342">
        <v>2</v>
      </c>
      <c r="V342">
        <v>0</v>
      </c>
      <c r="W342">
        <v>1</v>
      </c>
      <c r="X342">
        <v>800</v>
      </c>
    </row>
    <row r="343" spans="1:24" x14ac:dyDescent="0.3">
      <c r="A343">
        <v>80011019</v>
      </c>
      <c r="B343" t="s">
        <v>3546</v>
      </c>
      <c r="C343">
        <v>12</v>
      </c>
      <c r="D343">
        <v>2020</v>
      </c>
      <c r="E343" s="19">
        <v>44166</v>
      </c>
      <c r="F343" s="21">
        <v>293</v>
      </c>
      <c r="G343" s="21">
        <v>0</v>
      </c>
      <c r="H343">
        <v>293</v>
      </c>
      <c r="I343">
        <v>90.83</v>
      </c>
      <c r="J343" s="13" t="s">
        <v>6885</v>
      </c>
      <c r="K343" s="13" t="s">
        <v>6935</v>
      </c>
      <c r="L343">
        <v>12.2</v>
      </c>
      <c r="M343" s="13" t="s">
        <v>6998</v>
      </c>
      <c r="N343" s="13" t="s">
        <v>3189</v>
      </c>
      <c r="O343" s="13" t="s">
        <v>3190</v>
      </c>
      <c r="P343" s="13" t="s">
        <v>3203</v>
      </c>
      <c r="Q343">
        <v>12</v>
      </c>
      <c r="R343">
        <v>2019</v>
      </c>
      <c r="S343">
        <v>1</v>
      </c>
      <c r="T343" s="13" t="s">
        <v>6975</v>
      </c>
      <c r="U343">
        <v>2</v>
      </c>
      <c r="V343">
        <v>0</v>
      </c>
      <c r="W343">
        <v>1</v>
      </c>
      <c r="X343">
        <v>800</v>
      </c>
    </row>
    <row r="344" spans="1:24" x14ac:dyDescent="0.3">
      <c r="A344">
        <v>80011119</v>
      </c>
      <c r="B344" t="s">
        <v>3547</v>
      </c>
      <c r="C344">
        <v>12</v>
      </c>
      <c r="D344">
        <v>2019</v>
      </c>
      <c r="E344" s="19">
        <v>43800</v>
      </c>
      <c r="F344" s="21">
        <v>447</v>
      </c>
      <c r="G344" s="21">
        <v>89.399999999999977</v>
      </c>
      <c r="H344">
        <v>357.6</v>
      </c>
      <c r="I344">
        <v>156.44999999999999</v>
      </c>
      <c r="J344" s="13" t="s">
        <v>6887</v>
      </c>
      <c r="K344" s="13" t="s">
        <v>6891</v>
      </c>
      <c r="M344" s="13" t="s">
        <v>6998</v>
      </c>
      <c r="N344" s="13" t="s">
        <v>3189</v>
      </c>
      <c r="O344" s="13" t="s">
        <v>3190</v>
      </c>
      <c r="P344" s="13" t="s">
        <v>3203</v>
      </c>
      <c r="Q344">
        <v>12</v>
      </c>
      <c r="R344">
        <v>2019</v>
      </c>
      <c r="S344">
        <v>0</v>
      </c>
      <c r="T344" s="13" t="s">
        <v>6975</v>
      </c>
      <c r="U344">
        <v>2</v>
      </c>
      <c r="V344">
        <v>0</v>
      </c>
      <c r="W344">
        <v>1</v>
      </c>
      <c r="X344">
        <v>894</v>
      </c>
    </row>
    <row r="345" spans="1:24" x14ac:dyDescent="0.3">
      <c r="A345">
        <v>80011119</v>
      </c>
      <c r="B345" t="s">
        <v>3548</v>
      </c>
      <c r="C345">
        <v>12</v>
      </c>
      <c r="D345">
        <v>2019</v>
      </c>
      <c r="E345" s="19">
        <v>43800</v>
      </c>
      <c r="F345" s="21">
        <v>447</v>
      </c>
      <c r="G345" s="21">
        <v>89.399999999999977</v>
      </c>
      <c r="H345">
        <v>357.6</v>
      </c>
      <c r="I345">
        <v>156.44999999999999</v>
      </c>
      <c r="J345" s="13" t="s">
        <v>6887</v>
      </c>
      <c r="K345" s="13" t="s">
        <v>6891</v>
      </c>
      <c r="L345">
        <v>0</v>
      </c>
      <c r="M345" s="13" t="s">
        <v>6998</v>
      </c>
      <c r="N345" s="13" t="s">
        <v>3189</v>
      </c>
      <c r="O345" s="13" t="s">
        <v>3190</v>
      </c>
      <c r="P345" s="13" t="s">
        <v>3203</v>
      </c>
      <c r="Q345">
        <v>12</v>
      </c>
      <c r="R345">
        <v>2019</v>
      </c>
      <c r="S345">
        <v>0</v>
      </c>
      <c r="T345" s="13" t="s">
        <v>6975</v>
      </c>
      <c r="U345">
        <v>2</v>
      </c>
      <c r="V345">
        <v>0</v>
      </c>
      <c r="W345">
        <v>1</v>
      </c>
      <c r="X345">
        <v>894</v>
      </c>
    </row>
    <row r="346" spans="1:24" x14ac:dyDescent="0.3">
      <c r="A346">
        <v>80011219</v>
      </c>
      <c r="B346" t="s">
        <v>3549</v>
      </c>
      <c r="C346">
        <v>12</v>
      </c>
      <c r="D346">
        <v>2019</v>
      </c>
      <c r="E346" s="19">
        <v>43800</v>
      </c>
      <c r="F346" s="21">
        <v>447</v>
      </c>
      <c r="G346" s="21">
        <v>89.399999999999977</v>
      </c>
      <c r="H346">
        <v>357.6</v>
      </c>
      <c r="I346">
        <v>156.44999999999999</v>
      </c>
      <c r="J346" s="13" t="s">
        <v>6887</v>
      </c>
      <c r="K346" s="13" t="s">
        <v>6891</v>
      </c>
      <c r="M346" s="13" t="s">
        <v>6998</v>
      </c>
      <c r="N346" s="13" t="s">
        <v>3189</v>
      </c>
      <c r="O346" s="13" t="s">
        <v>3190</v>
      </c>
      <c r="P346" s="13" t="s">
        <v>3200</v>
      </c>
      <c r="Q346">
        <v>12</v>
      </c>
      <c r="R346">
        <v>2019</v>
      </c>
      <c r="S346">
        <v>1</v>
      </c>
      <c r="T346" s="13" t="s">
        <v>6975</v>
      </c>
      <c r="U346">
        <v>1</v>
      </c>
      <c r="V346">
        <v>1</v>
      </c>
      <c r="W346">
        <v>0</v>
      </c>
      <c r="X346">
        <v>447</v>
      </c>
    </row>
    <row r="347" spans="1:24" x14ac:dyDescent="0.3">
      <c r="A347">
        <v>80011319</v>
      </c>
      <c r="B347" t="s">
        <v>3550</v>
      </c>
      <c r="C347">
        <v>12</v>
      </c>
      <c r="D347">
        <v>2019</v>
      </c>
      <c r="E347" s="19">
        <v>43800</v>
      </c>
      <c r="F347" s="21">
        <v>345</v>
      </c>
      <c r="G347" s="21">
        <v>69</v>
      </c>
      <c r="H347">
        <v>276</v>
      </c>
      <c r="I347">
        <v>106.95</v>
      </c>
      <c r="J347" s="13" t="s">
        <v>6887</v>
      </c>
      <c r="K347" s="13" t="s">
        <v>6918</v>
      </c>
      <c r="M347" s="13" t="s">
        <v>6998</v>
      </c>
      <c r="N347" s="13" t="s">
        <v>3189</v>
      </c>
      <c r="O347" s="13" t="s">
        <v>3190</v>
      </c>
      <c r="P347" s="13" t="s">
        <v>6</v>
      </c>
      <c r="Q347">
        <v>12</v>
      </c>
      <c r="R347">
        <v>2019</v>
      </c>
      <c r="S347">
        <v>0</v>
      </c>
      <c r="T347" s="13" t="s">
        <v>6975</v>
      </c>
      <c r="U347">
        <v>2</v>
      </c>
      <c r="V347">
        <v>0</v>
      </c>
      <c r="W347">
        <v>1</v>
      </c>
      <c r="X347">
        <v>792</v>
      </c>
    </row>
    <row r="348" spans="1:24" x14ac:dyDescent="0.3">
      <c r="A348">
        <v>80011319</v>
      </c>
      <c r="B348" t="s">
        <v>3551</v>
      </c>
      <c r="C348">
        <v>12</v>
      </c>
      <c r="D348">
        <v>2020</v>
      </c>
      <c r="E348" s="19">
        <v>44166</v>
      </c>
      <c r="F348" s="21">
        <v>447</v>
      </c>
      <c r="G348" s="21">
        <v>0</v>
      </c>
      <c r="H348">
        <v>447</v>
      </c>
      <c r="I348">
        <v>156.44999999999999</v>
      </c>
      <c r="J348" s="13" t="s">
        <v>6887</v>
      </c>
      <c r="K348" s="13" t="s">
        <v>6891</v>
      </c>
      <c r="L348">
        <v>12.2</v>
      </c>
      <c r="M348" s="13" t="s">
        <v>6998</v>
      </c>
      <c r="N348" s="13" t="s">
        <v>3189</v>
      </c>
      <c r="O348" s="13" t="s">
        <v>3190</v>
      </c>
      <c r="P348" s="13" t="s">
        <v>6</v>
      </c>
      <c r="Q348">
        <v>12</v>
      </c>
      <c r="R348">
        <v>2019</v>
      </c>
      <c r="S348">
        <v>0</v>
      </c>
      <c r="T348" s="13" t="s">
        <v>6975</v>
      </c>
      <c r="U348">
        <v>2</v>
      </c>
      <c r="V348">
        <v>0</v>
      </c>
      <c r="W348">
        <v>1</v>
      </c>
      <c r="X348">
        <v>792</v>
      </c>
    </row>
    <row r="349" spans="1:24" x14ac:dyDescent="0.3">
      <c r="A349">
        <v>80011419</v>
      </c>
      <c r="B349" t="s">
        <v>3552</v>
      </c>
      <c r="C349">
        <v>12</v>
      </c>
      <c r="D349">
        <v>2019</v>
      </c>
      <c r="E349" s="19">
        <v>43800</v>
      </c>
      <c r="F349" s="21">
        <v>447</v>
      </c>
      <c r="G349" s="21">
        <v>89.399999999999977</v>
      </c>
      <c r="H349">
        <v>357.6</v>
      </c>
      <c r="I349">
        <v>156.44999999999999</v>
      </c>
      <c r="J349" s="13" t="s">
        <v>6887</v>
      </c>
      <c r="K349" s="13" t="s">
        <v>6891</v>
      </c>
      <c r="M349" s="13" t="s">
        <v>6998</v>
      </c>
      <c r="N349" s="13" t="s">
        <v>3189</v>
      </c>
      <c r="O349" s="13" t="s">
        <v>3190</v>
      </c>
      <c r="P349" s="13" t="s">
        <v>6</v>
      </c>
      <c r="Q349">
        <v>12</v>
      </c>
      <c r="R349">
        <v>2019</v>
      </c>
      <c r="S349">
        <v>1</v>
      </c>
      <c r="T349" s="13" t="s">
        <v>6975</v>
      </c>
      <c r="U349">
        <v>2</v>
      </c>
      <c r="V349">
        <v>0</v>
      </c>
      <c r="W349">
        <v>1</v>
      </c>
      <c r="X349">
        <v>830</v>
      </c>
    </row>
    <row r="350" spans="1:24" x14ac:dyDescent="0.3">
      <c r="A350">
        <v>80011419</v>
      </c>
      <c r="B350" t="s">
        <v>3553</v>
      </c>
      <c r="C350">
        <v>4</v>
      </c>
      <c r="D350">
        <v>2020</v>
      </c>
      <c r="E350" s="19">
        <v>43922</v>
      </c>
      <c r="F350" s="21">
        <v>383</v>
      </c>
      <c r="G350" s="21">
        <v>57.449999999999989</v>
      </c>
      <c r="H350">
        <v>325.55</v>
      </c>
      <c r="I350">
        <v>122.56</v>
      </c>
      <c r="J350" s="13" t="s">
        <v>6887</v>
      </c>
      <c r="K350" s="13" t="s">
        <v>6909</v>
      </c>
      <c r="L350">
        <v>4.0666666666666664</v>
      </c>
      <c r="M350" s="13" t="s">
        <v>6990</v>
      </c>
      <c r="N350" s="13" t="s">
        <v>3189</v>
      </c>
      <c r="O350" s="13" t="s">
        <v>3190</v>
      </c>
      <c r="P350" s="13" t="s">
        <v>6</v>
      </c>
      <c r="Q350">
        <v>12</v>
      </c>
      <c r="R350">
        <v>2019</v>
      </c>
      <c r="S350">
        <v>1</v>
      </c>
      <c r="T350" s="13" t="s">
        <v>6975</v>
      </c>
      <c r="U350">
        <v>2</v>
      </c>
      <c r="V350">
        <v>0</v>
      </c>
      <c r="W350">
        <v>1</v>
      </c>
      <c r="X350">
        <v>830</v>
      </c>
    </row>
    <row r="351" spans="1:24" x14ac:dyDescent="0.3">
      <c r="A351">
        <v>80011519</v>
      </c>
      <c r="B351" t="s">
        <v>3554</v>
      </c>
      <c r="C351">
        <v>12</v>
      </c>
      <c r="D351">
        <v>2019</v>
      </c>
      <c r="E351" s="19">
        <v>43800</v>
      </c>
      <c r="F351" s="21">
        <v>144</v>
      </c>
      <c r="G351" s="21">
        <v>28.799999999999997</v>
      </c>
      <c r="H351">
        <v>115.2</v>
      </c>
      <c r="I351">
        <v>66.240000000000009</v>
      </c>
      <c r="J351" s="13" t="s">
        <v>6886</v>
      </c>
      <c r="K351" s="13" t="s">
        <v>6919</v>
      </c>
      <c r="M351" s="13" t="s">
        <v>6998</v>
      </c>
      <c r="N351" s="13" t="s">
        <v>3189</v>
      </c>
      <c r="O351" s="13" t="s">
        <v>3190</v>
      </c>
      <c r="P351" s="13" t="s">
        <v>6</v>
      </c>
      <c r="Q351">
        <v>12</v>
      </c>
      <c r="R351">
        <v>2019</v>
      </c>
      <c r="S351">
        <v>1</v>
      </c>
      <c r="T351" s="13" t="s">
        <v>6975</v>
      </c>
      <c r="U351">
        <v>2</v>
      </c>
      <c r="V351">
        <v>0</v>
      </c>
      <c r="W351">
        <v>1</v>
      </c>
      <c r="X351">
        <v>312</v>
      </c>
    </row>
    <row r="352" spans="1:24" x14ac:dyDescent="0.3">
      <c r="A352">
        <v>80011519</v>
      </c>
      <c r="B352" t="s">
        <v>3555</v>
      </c>
      <c r="C352">
        <v>10</v>
      </c>
      <c r="D352">
        <v>2020</v>
      </c>
      <c r="E352" s="19">
        <v>44105</v>
      </c>
      <c r="F352" s="21">
        <v>168</v>
      </c>
      <c r="G352" s="21">
        <v>0</v>
      </c>
      <c r="H352">
        <v>168</v>
      </c>
      <c r="I352">
        <v>25.2</v>
      </c>
      <c r="J352" s="13" t="s">
        <v>6886</v>
      </c>
      <c r="K352" s="13" t="s">
        <v>6892</v>
      </c>
      <c r="L352">
        <v>10.166666666666666</v>
      </c>
      <c r="M352" s="13" t="s">
        <v>6996</v>
      </c>
      <c r="N352" s="13" t="s">
        <v>3189</v>
      </c>
      <c r="O352" s="13" t="s">
        <v>3190</v>
      </c>
      <c r="P352" s="13" t="s">
        <v>6</v>
      </c>
      <c r="Q352">
        <v>12</v>
      </c>
      <c r="R352">
        <v>2019</v>
      </c>
      <c r="S352">
        <v>1</v>
      </c>
      <c r="T352" s="13" t="s">
        <v>6975</v>
      </c>
      <c r="U352">
        <v>2</v>
      </c>
      <c r="V352">
        <v>0</v>
      </c>
      <c r="W352">
        <v>1</v>
      </c>
      <c r="X352">
        <v>312</v>
      </c>
    </row>
    <row r="353" spans="1:24" x14ac:dyDescent="0.3">
      <c r="A353">
        <v>80011619</v>
      </c>
      <c r="B353" t="s">
        <v>3556</v>
      </c>
      <c r="C353">
        <v>12</v>
      </c>
      <c r="D353">
        <v>2019</v>
      </c>
      <c r="E353" s="19">
        <v>43800</v>
      </c>
      <c r="F353" s="21">
        <v>168</v>
      </c>
      <c r="G353" s="21">
        <v>33.599999999999994</v>
      </c>
      <c r="H353">
        <v>134.4</v>
      </c>
      <c r="I353">
        <v>75.600000000000009</v>
      </c>
      <c r="J353" s="13" t="s">
        <v>6886</v>
      </c>
      <c r="K353" s="13" t="s">
        <v>6920</v>
      </c>
      <c r="M353" s="13" t="s">
        <v>6998</v>
      </c>
      <c r="N353" s="13" t="s">
        <v>3189</v>
      </c>
      <c r="O353" s="13" t="s">
        <v>3190</v>
      </c>
      <c r="P353" s="13" t="s">
        <v>3202</v>
      </c>
      <c r="Q353">
        <v>12</v>
      </c>
      <c r="R353">
        <v>2019</v>
      </c>
      <c r="S353">
        <v>1</v>
      </c>
      <c r="T353" s="13" t="s">
        <v>6975</v>
      </c>
      <c r="U353">
        <v>2</v>
      </c>
      <c r="V353">
        <v>0</v>
      </c>
      <c r="W353">
        <v>1</v>
      </c>
      <c r="X353">
        <v>312</v>
      </c>
    </row>
    <row r="354" spans="1:24" x14ac:dyDescent="0.3">
      <c r="A354">
        <v>80011619</v>
      </c>
      <c r="B354" t="s">
        <v>3557</v>
      </c>
      <c r="C354">
        <v>7</v>
      </c>
      <c r="D354">
        <v>2020</v>
      </c>
      <c r="E354" s="19">
        <v>44013</v>
      </c>
      <c r="F354" s="21">
        <v>144</v>
      </c>
      <c r="G354" s="21">
        <v>0</v>
      </c>
      <c r="H354">
        <v>144</v>
      </c>
      <c r="I354">
        <v>66.240000000000009</v>
      </c>
      <c r="J354" s="13" t="s">
        <v>6886</v>
      </c>
      <c r="K354" s="13" t="s">
        <v>6919</v>
      </c>
      <c r="L354">
        <v>7.1</v>
      </c>
      <c r="M354" s="13" t="s">
        <v>6993</v>
      </c>
      <c r="N354" s="13" t="s">
        <v>3189</v>
      </c>
      <c r="O354" s="13" t="s">
        <v>3190</v>
      </c>
      <c r="P354" s="13" t="s">
        <v>3202</v>
      </c>
      <c r="Q354">
        <v>12</v>
      </c>
      <c r="R354">
        <v>2019</v>
      </c>
      <c r="S354">
        <v>1</v>
      </c>
      <c r="T354" s="13" t="s">
        <v>6975</v>
      </c>
      <c r="U354">
        <v>2</v>
      </c>
      <c r="V354">
        <v>0</v>
      </c>
      <c r="W354">
        <v>1</v>
      </c>
      <c r="X354">
        <v>312</v>
      </c>
    </row>
    <row r="355" spans="1:24" x14ac:dyDescent="0.3">
      <c r="A355">
        <v>80011719</v>
      </c>
      <c r="B355" t="s">
        <v>3558</v>
      </c>
      <c r="C355">
        <v>12</v>
      </c>
      <c r="D355">
        <v>2019</v>
      </c>
      <c r="E355" s="19">
        <v>43800</v>
      </c>
      <c r="F355" s="21">
        <v>210</v>
      </c>
      <c r="G355" s="21">
        <v>42</v>
      </c>
      <c r="H355">
        <v>168</v>
      </c>
      <c r="I355">
        <v>37.799999999999997</v>
      </c>
      <c r="J355" s="13" t="s">
        <v>6890</v>
      </c>
      <c r="K355" s="13" t="s">
        <v>6911</v>
      </c>
      <c r="M355" s="13" t="s">
        <v>6998</v>
      </c>
      <c r="N355" s="13" t="s">
        <v>3189</v>
      </c>
      <c r="O355" s="13" t="s">
        <v>3190</v>
      </c>
      <c r="P355" s="13" t="s">
        <v>3202</v>
      </c>
      <c r="Q355">
        <v>12</v>
      </c>
      <c r="R355">
        <v>2019</v>
      </c>
      <c r="S355">
        <v>0</v>
      </c>
      <c r="T355" s="13" t="s">
        <v>6975</v>
      </c>
      <c r="U355">
        <v>2</v>
      </c>
      <c r="V355">
        <v>0</v>
      </c>
      <c r="W355">
        <v>1</v>
      </c>
      <c r="X355">
        <v>430</v>
      </c>
    </row>
    <row r="356" spans="1:24" x14ac:dyDescent="0.3">
      <c r="A356">
        <v>80011719</v>
      </c>
      <c r="B356" t="s">
        <v>3559</v>
      </c>
      <c r="C356">
        <v>5</v>
      </c>
      <c r="D356">
        <v>2020</v>
      </c>
      <c r="E356" s="19">
        <v>43952</v>
      </c>
      <c r="F356" s="21">
        <v>220</v>
      </c>
      <c r="G356" s="21">
        <v>0</v>
      </c>
      <c r="H356">
        <v>220</v>
      </c>
      <c r="I356">
        <v>39.6</v>
      </c>
      <c r="J356" s="13" t="s">
        <v>6890</v>
      </c>
      <c r="K356" s="13" t="s">
        <v>6893</v>
      </c>
      <c r="L356">
        <v>5.0666666666666664</v>
      </c>
      <c r="M356" s="13" t="s">
        <v>6991</v>
      </c>
      <c r="N356" s="13" t="s">
        <v>3189</v>
      </c>
      <c r="O356" s="13" t="s">
        <v>3190</v>
      </c>
      <c r="P356" s="13" t="s">
        <v>3202</v>
      </c>
      <c r="Q356">
        <v>12</v>
      </c>
      <c r="R356">
        <v>2019</v>
      </c>
      <c r="S356">
        <v>0</v>
      </c>
      <c r="T356" s="13" t="s">
        <v>6975</v>
      </c>
      <c r="U356">
        <v>2</v>
      </c>
      <c r="V356">
        <v>0</v>
      </c>
      <c r="W356">
        <v>1</v>
      </c>
      <c r="X356">
        <v>430</v>
      </c>
    </row>
    <row r="357" spans="1:24" x14ac:dyDescent="0.3">
      <c r="A357">
        <v>80011819</v>
      </c>
      <c r="B357" t="s">
        <v>3560</v>
      </c>
      <c r="C357">
        <v>12</v>
      </c>
      <c r="D357">
        <v>2019</v>
      </c>
      <c r="E357" s="19">
        <v>43800</v>
      </c>
      <c r="F357" s="21">
        <v>240</v>
      </c>
      <c r="G357" s="21">
        <v>48</v>
      </c>
      <c r="H357">
        <v>192</v>
      </c>
      <c r="I357">
        <v>43.199999999999996</v>
      </c>
      <c r="J357" s="13" t="s">
        <v>6890</v>
      </c>
      <c r="K357" s="13" t="s">
        <v>6894</v>
      </c>
      <c r="M357" s="13" t="s">
        <v>6998</v>
      </c>
      <c r="N357" s="13" t="s">
        <v>3189</v>
      </c>
      <c r="O357" s="13" t="s">
        <v>3190</v>
      </c>
      <c r="P357" s="13" t="s">
        <v>6</v>
      </c>
      <c r="Q357">
        <v>12</v>
      </c>
      <c r="R357">
        <v>2019</v>
      </c>
      <c r="S357">
        <v>1</v>
      </c>
      <c r="T357" s="13" t="s">
        <v>6975</v>
      </c>
      <c r="U357">
        <v>6</v>
      </c>
      <c r="V357">
        <v>0</v>
      </c>
      <c r="W357">
        <v>1</v>
      </c>
      <c r="X357">
        <v>1342</v>
      </c>
    </row>
    <row r="358" spans="1:24" x14ac:dyDescent="0.3">
      <c r="A358">
        <v>80011819</v>
      </c>
      <c r="B358" t="s">
        <v>3561</v>
      </c>
      <c r="C358">
        <v>9</v>
      </c>
      <c r="D358">
        <v>2020</v>
      </c>
      <c r="E358" s="19">
        <v>44075</v>
      </c>
      <c r="F358" s="21">
        <v>210</v>
      </c>
      <c r="G358" s="21">
        <v>0</v>
      </c>
      <c r="H358">
        <v>210</v>
      </c>
      <c r="I358">
        <v>37.799999999999997</v>
      </c>
      <c r="J358" s="13" t="s">
        <v>6890</v>
      </c>
      <c r="K358" s="13" t="s">
        <v>6911</v>
      </c>
      <c r="L358">
        <v>9.1666666666666661</v>
      </c>
      <c r="M358" s="13" t="s">
        <v>6995</v>
      </c>
      <c r="N358" s="13" t="s">
        <v>3189</v>
      </c>
      <c r="O358" s="13" t="s">
        <v>3190</v>
      </c>
      <c r="P358" s="13" t="s">
        <v>6</v>
      </c>
      <c r="Q358">
        <v>12</v>
      </c>
      <c r="R358">
        <v>2019</v>
      </c>
      <c r="S358">
        <v>1</v>
      </c>
      <c r="T358" s="13" t="s">
        <v>6975</v>
      </c>
      <c r="U358">
        <v>6</v>
      </c>
      <c r="V358">
        <v>0</v>
      </c>
      <c r="W358">
        <v>1</v>
      </c>
      <c r="X358">
        <v>1342</v>
      </c>
    </row>
    <row r="359" spans="1:24" x14ac:dyDescent="0.3">
      <c r="A359">
        <v>80011819</v>
      </c>
      <c r="B359" t="s">
        <v>3562</v>
      </c>
      <c r="C359">
        <v>8</v>
      </c>
      <c r="D359">
        <v>2020</v>
      </c>
      <c r="E359" s="19">
        <v>44044</v>
      </c>
      <c r="F359" s="21">
        <v>240</v>
      </c>
      <c r="G359" s="21">
        <v>0</v>
      </c>
      <c r="H359">
        <v>240</v>
      </c>
      <c r="I359">
        <v>43.199999999999996</v>
      </c>
      <c r="J359" s="13" t="s">
        <v>6890</v>
      </c>
      <c r="K359" s="13" t="s">
        <v>6894</v>
      </c>
      <c r="L359">
        <v>1.0333333333333334</v>
      </c>
      <c r="M359" s="13" t="s">
        <v>6994</v>
      </c>
      <c r="N359" s="13" t="s">
        <v>3189</v>
      </c>
      <c r="O359" s="13" t="s">
        <v>3190</v>
      </c>
      <c r="P359" s="13" t="s">
        <v>6</v>
      </c>
      <c r="Q359">
        <v>12</v>
      </c>
      <c r="R359">
        <v>2019</v>
      </c>
      <c r="S359">
        <v>1</v>
      </c>
      <c r="T359" s="13" t="s">
        <v>6975</v>
      </c>
      <c r="U359">
        <v>6</v>
      </c>
      <c r="V359">
        <v>0</v>
      </c>
      <c r="W359">
        <v>1</v>
      </c>
      <c r="X359">
        <v>1342</v>
      </c>
    </row>
    <row r="360" spans="1:24" x14ac:dyDescent="0.3">
      <c r="A360">
        <v>80011819</v>
      </c>
      <c r="B360" t="s">
        <v>3563</v>
      </c>
      <c r="C360">
        <v>7</v>
      </c>
      <c r="D360">
        <v>2020</v>
      </c>
      <c r="E360" s="19">
        <v>44013</v>
      </c>
      <c r="F360" s="21">
        <v>192</v>
      </c>
      <c r="G360" s="21">
        <v>0</v>
      </c>
      <c r="H360">
        <v>192</v>
      </c>
      <c r="I360">
        <v>34.56</v>
      </c>
      <c r="J360" s="13" t="s">
        <v>6890</v>
      </c>
      <c r="K360" s="13" t="s">
        <v>6912</v>
      </c>
      <c r="L360">
        <v>1.0333333333333334</v>
      </c>
      <c r="M360" s="13" t="s">
        <v>6993</v>
      </c>
      <c r="N360" s="13" t="s">
        <v>3189</v>
      </c>
      <c r="O360" s="13" t="s">
        <v>3190</v>
      </c>
      <c r="P360" s="13" t="s">
        <v>6</v>
      </c>
      <c r="Q360">
        <v>12</v>
      </c>
      <c r="R360">
        <v>2019</v>
      </c>
      <c r="S360">
        <v>1</v>
      </c>
      <c r="T360" s="13" t="s">
        <v>6975</v>
      </c>
      <c r="U360">
        <v>6</v>
      </c>
      <c r="V360">
        <v>0</v>
      </c>
      <c r="W360">
        <v>1</v>
      </c>
      <c r="X360">
        <v>1342</v>
      </c>
    </row>
    <row r="361" spans="1:24" x14ac:dyDescent="0.3">
      <c r="A361">
        <v>80011819</v>
      </c>
      <c r="B361" t="s">
        <v>3564</v>
      </c>
      <c r="C361">
        <v>8</v>
      </c>
      <c r="D361">
        <v>2020</v>
      </c>
      <c r="E361" s="19">
        <v>44044</v>
      </c>
      <c r="F361" s="21">
        <v>220</v>
      </c>
      <c r="G361" s="21">
        <v>0</v>
      </c>
      <c r="H361">
        <v>220</v>
      </c>
      <c r="I361">
        <v>39.6</v>
      </c>
      <c r="J361" s="13" t="s">
        <v>6890</v>
      </c>
      <c r="K361" s="13" t="s">
        <v>6893</v>
      </c>
      <c r="L361">
        <v>1.0333333333333334</v>
      </c>
      <c r="M361" s="13" t="s">
        <v>6994</v>
      </c>
      <c r="N361" s="13" t="s">
        <v>3189</v>
      </c>
      <c r="O361" s="13" t="s">
        <v>3190</v>
      </c>
      <c r="P361" s="13" t="s">
        <v>6</v>
      </c>
      <c r="Q361">
        <v>12</v>
      </c>
      <c r="R361">
        <v>2019</v>
      </c>
      <c r="S361">
        <v>1</v>
      </c>
      <c r="T361" s="13" t="s">
        <v>6975</v>
      </c>
      <c r="U361">
        <v>6</v>
      </c>
      <c r="V361">
        <v>0</v>
      </c>
      <c r="W361">
        <v>1</v>
      </c>
      <c r="X361">
        <v>1342</v>
      </c>
    </row>
    <row r="362" spans="1:24" x14ac:dyDescent="0.3">
      <c r="A362">
        <v>80011819</v>
      </c>
      <c r="B362" t="s">
        <v>3565</v>
      </c>
      <c r="C362">
        <v>10</v>
      </c>
      <c r="D362">
        <v>2020</v>
      </c>
      <c r="E362" s="19">
        <v>44105</v>
      </c>
      <c r="F362" s="21">
        <v>240</v>
      </c>
      <c r="G362" s="21">
        <v>0</v>
      </c>
      <c r="H362">
        <v>240</v>
      </c>
      <c r="I362">
        <v>43.199999999999996</v>
      </c>
      <c r="J362" s="13" t="s">
        <v>6890</v>
      </c>
      <c r="K362" s="13" t="s">
        <v>6894</v>
      </c>
      <c r="L362">
        <v>2.0333333333333332</v>
      </c>
      <c r="M362" s="13" t="s">
        <v>6996</v>
      </c>
      <c r="N362" s="13" t="s">
        <v>3189</v>
      </c>
      <c r="O362" s="13" t="s">
        <v>3190</v>
      </c>
      <c r="P362" s="13" t="s">
        <v>6</v>
      </c>
      <c r="Q362">
        <v>12</v>
      </c>
      <c r="R362">
        <v>2019</v>
      </c>
      <c r="S362">
        <v>1</v>
      </c>
      <c r="T362" s="13" t="s">
        <v>6975</v>
      </c>
      <c r="U362">
        <v>6</v>
      </c>
      <c r="V362">
        <v>0</v>
      </c>
      <c r="W362">
        <v>1</v>
      </c>
      <c r="X362">
        <v>1342</v>
      </c>
    </row>
    <row r="363" spans="1:24" x14ac:dyDescent="0.3">
      <c r="A363">
        <v>80011919</v>
      </c>
      <c r="B363" t="s">
        <v>3566</v>
      </c>
      <c r="C363">
        <v>12</v>
      </c>
      <c r="D363">
        <v>2019</v>
      </c>
      <c r="E363" s="19">
        <v>43800</v>
      </c>
      <c r="F363" s="21">
        <v>210</v>
      </c>
      <c r="G363" s="21">
        <v>42</v>
      </c>
      <c r="H363">
        <v>168</v>
      </c>
      <c r="I363">
        <v>37.799999999999997</v>
      </c>
      <c r="J363" s="13" t="s">
        <v>6890</v>
      </c>
      <c r="K363" s="13" t="s">
        <v>6911</v>
      </c>
      <c r="M363" s="13" t="s">
        <v>6998</v>
      </c>
      <c r="N363" s="13" t="s">
        <v>3189</v>
      </c>
      <c r="O363" s="13" t="s">
        <v>3190</v>
      </c>
      <c r="P363" s="13" t="s">
        <v>6</v>
      </c>
      <c r="Q363">
        <v>12</v>
      </c>
      <c r="R363">
        <v>2019</v>
      </c>
      <c r="S363">
        <v>0</v>
      </c>
      <c r="T363" s="13" t="s">
        <v>6975</v>
      </c>
      <c r="U363">
        <v>1</v>
      </c>
      <c r="V363">
        <v>1</v>
      </c>
      <c r="W363">
        <v>0</v>
      </c>
      <c r="X363">
        <v>210</v>
      </c>
    </row>
    <row r="364" spans="1:24" x14ac:dyDescent="0.3">
      <c r="A364">
        <v>80012019</v>
      </c>
      <c r="B364" t="s">
        <v>3567</v>
      </c>
      <c r="C364">
        <v>12</v>
      </c>
      <c r="D364">
        <v>2019</v>
      </c>
      <c r="E364" s="19">
        <v>43800</v>
      </c>
      <c r="F364" s="21">
        <v>538</v>
      </c>
      <c r="G364" s="21">
        <v>107.59999999999997</v>
      </c>
      <c r="H364">
        <v>430.40000000000003</v>
      </c>
      <c r="I364">
        <v>129.12</v>
      </c>
      <c r="J364" s="13" t="s">
        <v>6889</v>
      </c>
      <c r="K364" s="13" t="s">
        <v>6951</v>
      </c>
      <c r="M364" s="13" t="s">
        <v>6998</v>
      </c>
      <c r="N364" s="13" t="s">
        <v>3189</v>
      </c>
      <c r="O364" s="13" t="s">
        <v>3190</v>
      </c>
      <c r="P364" s="13" t="s">
        <v>3201</v>
      </c>
      <c r="Q364">
        <v>12</v>
      </c>
      <c r="R364">
        <v>2019</v>
      </c>
      <c r="S364">
        <v>1</v>
      </c>
      <c r="T364" s="13" t="s">
        <v>6975</v>
      </c>
      <c r="U364">
        <v>5</v>
      </c>
      <c r="V364">
        <v>0</v>
      </c>
      <c r="W364">
        <v>1</v>
      </c>
      <c r="X364">
        <v>1966</v>
      </c>
    </row>
    <row r="365" spans="1:24" x14ac:dyDescent="0.3">
      <c r="A365">
        <v>80012019</v>
      </c>
      <c r="B365" t="s">
        <v>3568</v>
      </c>
      <c r="C365">
        <v>4</v>
      </c>
      <c r="D365">
        <v>2020</v>
      </c>
      <c r="E365" s="19">
        <v>43922</v>
      </c>
      <c r="F365" s="21">
        <v>317</v>
      </c>
      <c r="G365" s="21">
        <v>47.550000000000011</v>
      </c>
      <c r="H365">
        <v>269.45</v>
      </c>
      <c r="I365">
        <v>98.27</v>
      </c>
      <c r="J365" s="13" t="s">
        <v>6885</v>
      </c>
      <c r="K365" s="13" t="s">
        <v>6933</v>
      </c>
      <c r="L365">
        <v>4.0666666666666664</v>
      </c>
      <c r="M365" s="13" t="s">
        <v>6990</v>
      </c>
      <c r="N365" s="13" t="s">
        <v>3189</v>
      </c>
      <c r="O365" s="13" t="s">
        <v>3190</v>
      </c>
      <c r="P365" s="13" t="s">
        <v>3201</v>
      </c>
      <c r="Q365">
        <v>12</v>
      </c>
      <c r="R365">
        <v>2019</v>
      </c>
      <c r="S365">
        <v>1</v>
      </c>
      <c r="T365" s="13" t="s">
        <v>6975</v>
      </c>
      <c r="U365">
        <v>5</v>
      </c>
      <c r="V365">
        <v>0</v>
      </c>
      <c r="W365">
        <v>1</v>
      </c>
      <c r="X365">
        <v>1966</v>
      </c>
    </row>
    <row r="366" spans="1:24" x14ac:dyDescent="0.3">
      <c r="A366">
        <v>80012019</v>
      </c>
      <c r="B366" t="s">
        <v>3569</v>
      </c>
      <c r="C366">
        <v>4</v>
      </c>
      <c r="D366">
        <v>2020</v>
      </c>
      <c r="E366" s="19">
        <v>43922</v>
      </c>
      <c r="F366" s="21">
        <v>345</v>
      </c>
      <c r="G366" s="21">
        <v>51.75</v>
      </c>
      <c r="H366">
        <v>293.25</v>
      </c>
      <c r="I366">
        <v>106.95</v>
      </c>
      <c r="J366" s="13" t="s">
        <v>6887</v>
      </c>
      <c r="K366" s="13" t="s">
        <v>6918</v>
      </c>
      <c r="L366">
        <v>0</v>
      </c>
      <c r="M366" s="13" t="s">
        <v>6990</v>
      </c>
      <c r="N366" s="13" t="s">
        <v>3189</v>
      </c>
      <c r="O366" s="13" t="s">
        <v>3190</v>
      </c>
      <c r="P366" s="13" t="s">
        <v>3201</v>
      </c>
      <c r="Q366">
        <v>12</v>
      </c>
      <c r="R366">
        <v>2019</v>
      </c>
      <c r="S366">
        <v>1</v>
      </c>
      <c r="T366" s="13" t="s">
        <v>6975</v>
      </c>
      <c r="U366">
        <v>5</v>
      </c>
      <c r="V366">
        <v>0</v>
      </c>
      <c r="W366">
        <v>1</v>
      </c>
      <c r="X366">
        <v>1966</v>
      </c>
    </row>
    <row r="367" spans="1:24" x14ac:dyDescent="0.3">
      <c r="A367">
        <v>80012019</v>
      </c>
      <c r="B367" t="s">
        <v>3570</v>
      </c>
      <c r="C367">
        <v>4</v>
      </c>
      <c r="D367">
        <v>2020</v>
      </c>
      <c r="E367" s="19">
        <v>43922</v>
      </c>
      <c r="F367" s="21">
        <v>383</v>
      </c>
      <c r="G367" s="21">
        <v>57.449999999999989</v>
      </c>
      <c r="H367">
        <v>325.55</v>
      </c>
      <c r="I367">
        <v>122.56</v>
      </c>
      <c r="J367" s="13" t="s">
        <v>6887</v>
      </c>
      <c r="K367" s="13" t="s">
        <v>6909</v>
      </c>
      <c r="L367">
        <v>0</v>
      </c>
      <c r="M367" s="13" t="s">
        <v>6990</v>
      </c>
      <c r="N367" s="13" t="s">
        <v>3189</v>
      </c>
      <c r="O367" s="13" t="s">
        <v>3190</v>
      </c>
      <c r="P367" s="13" t="s">
        <v>3201</v>
      </c>
      <c r="Q367">
        <v>12</v>
      </c>
      <c r="R367">
        <v>2019</v>
      </c>
      <c r="S367">
        <v>1</v>
      </c>
      <c r="T367" s="13" t="s">
        <v>6975</v>
      </c>
      <c r="U367">
        <v>5</v>
      </c>
      <c r="V367">
        <v>0</v>
      </c>
      <c r="W367">
        <v>1</v>
      </c>
      <c r="X367">
        <v>1966</v>
      </c>
    </row>
    <row r="368" spans="1:24" x14ac:dyDescent="0.3">
      <c r="A368">
        <v>80012019</v>
      </c>
      <c r="B368" t="s">
        <v>3571</v>
      </c>
      <c r="C368">
        <v>4</v>
      </c>
      <c r="D368">
        <v>2020</v>
      </c>
      <c r="E368" s="19">
        <v>43922</v>
      </c>
      <c r="F368" s="21">
        <v>383</v>
      </c>
      <c r="G368" s="21">
        <v>57.449999999999989</v>
      </c>
      <c r="H368">
        <v>325.55</v>
      </c>
      <c r="I368">
        <v>122.56</v>
      </c>
      <c r="J368" s="13" t="s">
        <v>6887</v>
      </c>
      <c r="K368" s="13" t="s">
        <v>6909</v>
      </c>
      <c r="L368">
        <v>0</v>
      </c>
      <c r="M368" s="13" t="s">
        <v>6990</v>
      </c>
      <c r="N368" s="13" t="s">
        <v>3189</v>
      </c>
      <c r="O368" s="13" t="s">
        <v>3190</v>
      </c>
      <c r="P368" s="13" t="s">
        <v>3201</v>
      </c>
      <c r="Q368">
        <v>12</v>
      </c>
      <c r="R368">
        <v>2019</v>
      </c>
      <c r="S368">
        <v>1</v>
      </c>
      <c r="T368" s="13" t="s">
        <v>6975</v>
      </c>
      <c r="U368">
        <v>5</v>
      </c>
      <c r="V368">
        <v>0</v>
      </c>
      <c r="W368">
        <v>1</v>
      </c>
      <c r="X368">
        <v>1966</v>
      </c>
    </row>
    <row r="369" spans="1:24" x14ac:dyDescent="0.3">
      <c r="A369">
        <v>80012119</v>
      </c>
      <c r="B369" t="s">
        <v>3572</v>
      </c>
      <c r="C369">
        <v>12</v>
      </c>
      <c r="D369">
        <v>2019</v>
      </c>
      <c r="E369" s="19">
        <v>43800</v>
      </c>
      <c r="F369" s="21">
        <v>345</v>
      </c>
      <c r="G369" s="21">
        <v>69</v>
      </c>
      <c r="H369">
        <v>276</v>
      </c>
      <c r="I369">
        <v>106.95</v>
      </c>
      <c r="J369" s="13" t="s">
        <v>6887</v>
      </c>
      <c r="K369" s="13" t="s">
        <v>6918</v>
      </c>
      <c r="M369" s="13" t="s">
        <v>6998</v>
      </c>
      <c r="N369" s="13" t="s">
        <v>3189</v>
      </c>
      <c r="O369" s="13" t="s">
        <v>3190</v>
      </c>
      <c r="P369" s="13" t="s">
        <v>3202</v>
      </c>
      <c r="Q369">
        <v>12</v>
      </c>
      <c r="R369">
        <v>2019</v>
      </c>
      <c r="S369">
        <v>0</v>
      </c>
      <c r="T369" s="13" t="s">
        <v>6975</v>
      </c>
      <c r="U369">
        <v>1</v>
      </c>
      <c r="V369">
        <v>1</v>
      </c>
      <c r="W369">
        <v>0</v>
      </c>
      <c r="X369">
        <v>345</v>
      </c>
    </row>
    <row r="370" spans="1:24" x14ac:dyDescent="0.3">
      <c r="A370">
        <v>80012219</v>
      </c>
      <c r="B370" t="s">
        <v>3573</v>
      </c>
      <c r="C370">
        <v>12</v>
      </c>
      <c r="D370">
        <v>2019</v>
      </c>
      <c r="E370" s="19">
        <v>43800</v>
      </c>
      <c r="F370" s="21">
        <v>383</v>
      </c>
      <c r="G370" s="21">
        <v>76.599999999999966</v>
      </c>
      <c r="H370">
        <v>306.40000000000003</v>
      </c>
      <c r="I370">
        <v>122.56</v>
      </c>
      <c r="J370" s="13" t="s">
        <v>6887</v>
      </c>
      <c r="K370" s="13" t="s">
        <v>6909</v>
      </c>
      <c r="M370" s="13" t="s">
        <v>6998</v>
      </c>
      <c r="N370" s="13" t="s">
        <v>3189</v>
      </c>
      <c r="O370" s="13" t="s">
        <v>3190</v>
      </c>
      <c r="P370" s="13" t="s">
        <v>3202</v>
      </c>
      <c r="Q370">
        <v>12</v>
      </c>
      <c r="R370">
        <v>2019</v>
      </c>
      <c r="S370">
        <v>0</v>
      </c>
      <c r="T370" s="13" t="s">
        <v>6975</v>
      </c>
      <c r="U370">
        <v>3</v>
      </c>
      <c r="V370">
        <v>0</v>
      </c>
      <c r="W370">
        <v>1</v>
      </c>
      <c r="X370">
        <v>1111</v>
      </c>
    </row>
    <row r="371" spans="1:24" x14ac:dyDescent="0.3">
      <c r="A371">
        <v>80012219</v>
      </c>
      <c r="B371" t="s">
        <v>3574</v>
      </c>
      <c r="C371">
        <v>3</v>
      </c>
      <c r="D371">
        <v>2020</v>
      </c>
      <c r="E371" s="19">
        <v>43891</v>
      </c>
      <c r="F371" s="21">
        <v>383</v>
      </c>
      <c r="G371" s="21">
        <v>0</v>
      </c>
      <c r="H371">
        <v>383</v>
      </c>
      <c r="I371">
        <v>122.56</v>
      </c>
      <c r="J371" s="13" t="s">
        <v>6887</v>
      </c>
      <c r="K371" s="13" t="s">
        <v>6909</v>
      </c>
      <c r="L371">
        <v>3.0333333333333332</v>
      </c>
      <c r="M371" s="13" t="s">
        <v>6989</v>
      </c>
      <c r="N371" s="13" t="s">
        <v>3189</v>
      </c>
      <c r="O371" s="13" t="s">
        <v>3190</v>
      </c>
      <c r="P371" s="13" t="s">
        <v>3202</v>
      </c>
      <c r="Q371">
        <v>12</v>
      </c>
      <c r="R371">
        <v>2019</v>
      </c>
      <c r="S371">
        <v>0</v>
      </c>
      <c r="T371" s="13" t="s">
        <v>6975</v>
      </c>
      <c r="U371">
        <v>3</v>
      </c>
      <c r="V371">
        <v>0</v>
      </c>
      <c r="W371">
        <v>1</v>
      </c>
      <c r="X371">
        <v>1111</v>
      </c>
    </row>
    <row r="372" spans="1:24" x14ac:dyDescent="0.3">
      <c r="A372">
        <v>80012219</v>
      </c>
      <c r="B372" t="s">
        <v>3575</v>
      </c>
      <c r="C372">
        <v>6</v>
      </c>
      <c r="D372">
        <v>2020</v>
      </c>
      <c r="E372" s="19">
        <v>43983</v>
      </c>
      <c r="F372" s="21">
        <v>345</v>
      </c>
      <c r="G372" s="21">
        <v>0</v>
      </c>
      <c r="H372">
        <v>345</v>
      </c>
      <c r="I372">
        <v>106.95</v>
      </c>
      <c r="J372" s="13" t="s">
        <v>6887</v>
      </c>
      <c r="K372" s="13" t="s">
        <v>6918</v>
      </c>
      <c r="L372">
        <v>3.0666666666666669</v>
      </c>
      <c r="M372" s="13" t="s">
        <v>6992</v>
      </c>
      <c r="N372" s="13" t="s">
        <v>3189</v>
      </c>
      <c r="O372" s="13" t="s">
        <v>3190</v>
      </c>
      <c r="P372" s="13" t="s">
        <v>3202</v>
      </c>
      <c r="Q372">
        <v>12</v>
      </c>
      <c r="R372">
        <v>2019</v>
      </c>
      <c r="S372">
        <v>0</v>
      </c>
      <c r="T372" s="13" t="s">
        <v>6975</v>
      </c>
      <c r="U372">
        <v>3</v>
      </c>
      <c r="V372">
        <v>0</v>
      </c>
      <c r="W372">
        <v>1</v>
      </c>
      <c r="X372">
        <v>1111</v>
      </c>
    </row>
    <row r="373" spans="1:24" x14ac:dyDescent="0.3">
      <c r="A373">
        <v>80012319</v>
      </c>
      <c r="B373" t="s">
        <v>3576</v>
      </c>
      <c r="C373">
        <v>12</v>
      </c>
      <c r="D373">
        <v>2019</v>
      </c>
      <c r="E373" s="19">
        <v>43800</v>
      </c>
      <c r="F373" s="21">
        <v>345</v>
      </c>
      <c r="G373" s="21">
        <v>69</v>
      </c>
      <c r="H373">
        <v>276</v>
      </c>
      <c r="I373">
        <v>106.95</v>
      </c>
      <c r="J373" s="13" t="s">
        <v>6887</v>
      </c>
      <c r="K373" s="13" t="s">
        <v>6918</v>
      </c>
      <c r="M373" s="13" t="s">
        <v>6998</v>
      </c>
      <c r="N373" s="13" t="s">
        <v>3189</v>
      </c>
      <c r="O373" s="13" t="s">
        <v>3190</v>
      </c>
      <c r="P373" s="13" t="s">
        <v>3200</v>
      </c>
      <c r="Q373">
        <v>12</v>
      </c>
      <c r="R373">
        <v>2019</v>
      </c>
      <c r="S373">
        <v>1</v>
      </c>
      <c r="T373" s="13" t="s">
        <v>6975</v>
      </c>
      <c r="U373">
        <v>4</v>
      </c>
      <c r="V373">
        <v>0</v>
      </c>
      <c r="W373">
        <v>1</v>
      </c>
      <c r="X373">
        <v>1040</v>
      </c>
    </row>
    <row r="374" spans="1:24" x14ac:dyDescent="0.3">
      <c r="A374">
        <v>80012319</v>
      </c>
      <c r="B374" t="s">
        <v>3577</v>
      </c>
      <c r="C374">
        <v>2</v>
      </c>
      <c r="D374">
        <v>2020</v>
      </c>
      <c r="E374" s="19">
        <v>43862</v>
      </c>
      <c r="F374" s="21">
        <v>383</v>
      </c>
      <c r="G374" s="21">
        <v>0</v>
      </c>
      <c r="H374">
        <v>383</v>
      </c>
      <c r="I374">
        <v>122.56</v>
      </c>
      <c r="J374" s="13" t="s">
        <v>6887</v>
      </c>
      <c r="K374" s="13" t="s">
        <v>6909</v>
      </c>
      <c r="L374">
        <v>2.0666666666666669</v>
      </c>
      <c r="M374" s="13" t="s">
        <v>6988</v>
      </c>
      <c r="N374" s="13" t="s">
        <v>3189</v>
      </c>
      <c r="O374" s="13" t="s">
        <v>3190</v>
      </c>
      <c r="P374" s="13" t="s">
        <v>3200</v>
      </c>
      <c r="Q374">
        <v>12</v>
      </c>
      <c r="R374">
        <v>2019</v>
      </c>
      <c r="S374">
        <v>1</v>
      </c>
      <c r="T374" s="13" t="s">
        <v>6975</v>
      </c>
      <c r="U374">
        <v>4</v>
      </c>
      <c r="V374">
        <v>0</v>
      </c>
      <c r="W374">
        <v>1</v>
      </c>
      <c r="X374">
        <v>1040</v>
      </c>
    </row>
    <row r="375" spans="1:24" x14ac:dyDescent="0.3">
      <c r="A375">
        <v>80012319</v>
      </c>
      <c r="B375" t="s">
        <v>3578</v>
      </c>
      <c r="C375">
        <v>1</v>
      </c>
      <c r="D375">
        <v>2020</v>
      </c>
      <c r="E375" s="19">
        <v>43831</v>
      </c>
      <c r="F375" s="21">
        <v>144</v>
      </c>
      <c r="G375" s="21">
        <v>0</v>
      </c>
      <c r="H375">
        <v>144</v>
      </c>
      <c r="I375">
        <v>66.240000000000009</v>
      </c>
      <c r="J375" s="13" t="s">
        <v>6886</v>
      </c>
      <c r="K375" s="13" t="s">
        <v>6919</v>
      </c>
      <c r="L375">
        <v>1.0333333333333334</v>
      </c>
      <c r="M375" s="13" t="s">
        <v>6987</v>
      </c>
      <c r="N375" s="13" t="s">
        <v>3189</v>
      </c>
      <c r="O375" s="13" t="s">
        <v>3190</v>
      </c>
      <c r="P375" s="13" t="s">
        <v>3200</v>
      </c>
      <c r="Q375">
        <v>12</v>
      </c>
      <c r="R375">
        <v>2019</v>
      </c>
      <c r="S375">
        <v>1</v>
      </c>
      <c r="T375" s="13" t="s">
        <v>6975</v>
      </c>
      <c r="U375">
        <v>4</v>
      </c>
      <c r="V375">
        <v>0</v>
      </c>
      <c r="W375">
        <v>1</v>
      </c>
      <c r="X375">
        <v>1040</v>
      </c>
    </row>
    <row r="376" spans="1:24" x14ac:dyDescent="0.3">
      <c r="A376">
        <v>80012319</v>
      </c>
      <c r="B376" t="s">
        <v>3579</v>
      </c>
      <c r="C376">
        <v>5</v>
      </c>
      <c r="D376">
        <v>2020</v>
      </c>
      <c r="E376" s="19">
        <v>43952</v>
      </c>
      <c r="F376" s="21">
        <v>168</v>
      </c>
      <c r="G376" s="21">
        <v>0</v>
      </c>
      <c r="H376">
        <v>168</v>
      </c>
      <c r="I376">
        <v>75.600000000000009</v>
      </c>
      <c r="J376" s="13" t="s">
        <v>6886</v>
      </c>
      <c r="K376" s="13" t="s">
        <v>6920</v>
      </c>
      <c r="L376">
        <v>4.0333333333333332</v>
      </c>
      <c r="M376" s="13" t="s">
        <v>6991</v>
      </c>
      <c r="N376" s="13" t="s">
        <v>3189</v>
      </c>
      <c r="O376" s="13" t="s">
        <v>3190</v>
      </c>
      <c r="P376" s="13" t="s">
        <v>3200</v>
      </c>
      <c r="Q376">
        <v>12</v>
      </c>
      <c r="R376">
        <v>2019</v>
      </c>
      <c r="S376">
        <v>1</v>
      </c>
      <c r="T376" s="13" t="s">
        <v>6975</v>
      </c>
      <c r="U376">
        <v>4</v>
      </c>
      <c r="V376">
        <v>0</v>
      </c>
      <c r="W376">
        <v>1</v>
      </c>
      <c r="X376">
        <v>1040</v>
      </c>
    </row>
    <row r="377" spans="1:24" x14ac:dyDescent="0.3">
      <c r="A377">
        <v>80012419</v>
      </c>
      <c r="B377" t="s">
        <v>3580</v>
      </c>
      <c r="C377">
        <v>12</v>
      </c>
      <c r="D377">
        <v>2019</v>
      </c>
      <c r="E377" s="19">
        <v>43800</v>
      </c>
      <c r="F377" s="21">
        <v>168</v>
      </c>
      <c r="G377" s="21">
        <v>33.599999999999994</v>
      </c>
      <c r="H377">
        <v>134.4</v>
      </c>
      <c r="I377">
        <v>25.2</v>
      </c>
      <c r="J377" s="13" t="s">
        <v>6886</v>
      </c>
      <c r="K377" s="13" t="s">
        <v>6892</v>
      </c>
      <c r="M377" s="13" t="s">
        <v>6998</v>
      </c>
      <c r="N377" s="13" t="s">
        <v>3189</v>
      </c>
      <c r="O377" s="13" t="s">
        <v>3190</v>
      </c>
      <c r="P377" s="13" t="s">
        <v>6</v>
      </c>
      <c r="Q377">
        <v>12</v>
      </c>
      <c r="R377">
        <v>2019</v>
      </c>
      <c r="S377">
        <v>0</v>
      </c>
      <c r="T377" s="13" t="s">
        <v>6975</v>
      </c>
      <c r="U377">
        <v>2</v>
      </c>
      <c r="V377">
        <v>0</v>
      </c>
      <c r="W377">
        <v>1</v>
      </c>
      <c r="X377">
        <v>340</v>
      </c>
    </row>
    <row r="378" spans="1:24" x14ac:dyDescent="0.3">
      <c r="A378">
        <v>80012419</v>
      </c>
      <c r="B378" t="s">
        <v>3581</v>
      </c>
      <c r="C378">
        <v>4</v>
      </c>
      <c r="D378">
        <v>2020</v>
      </c>
      <c r="E378" s="19">
        <v>43922</v>
      </c>
      <c r="F378" s="21">
        <v>172</v>
      </c>
      <c r="G378" s="21">
        <v>25.800000000000011</v>
      </c>
      <c r="H378">
        <v>146.19999999999999</v>
      </c>
      <c r="I378">
        <v>65.36</v>
      </c>
      <c r="J378" s="13" t="s">
        <v>6886</v>
      </c>
      <c r="K378" s="13" t="s">
        <v>6910</v>
      </c>
      <c r="L378">
        <v>4.0666666666666664</v>
      </c>
      <c r="M378" s="13" t="s">
        <v>6990</v>
      </c>
      <c r="N378" s="13" t="s">
        <v>3189</v>
      </c>
      <c r="O378" s="13" t="s">
        <v>3190</v>
      </c>
      <c r="P378" s="13" t="s">
        <v>6</v>
      </c>
      <c r="Q378">
        <v>12</v>
      </c>
      <c r="R378">
        <v>2019</v>
      </c>
      <c r="S378">
        <v>0</v>
      </c>
      <c r="T378" s="13" t="s">
        <v>6975</v>
      </c>
      <c r="U378">
        <v>2</v>
      </c>
      <c r="V378">
        <v>0</v>
      </c>
      <c r="W378">
        <v>1</v>
      </c>
      <c r="X378">
        <v>340</v>
      </c>
    </row>
    <row r="379" spans="1:24" x14ac:dyDescent="0.3">
      <c r="A379">
        <v>80012519</v>
      </c>
      <c r="B379" t="s">
        <v>3582</v>
      </c>
      <c r="C379">
        <v>12</v>
      </c>
      <c r="D379">
        <v>2019</v>
      </c>
      <c r="E379" s="19">
        <v>43800</v>
      </c>
      <c r="F379" s="21">
        <v>144</v>
      </c>
      <c r="G379" s="21">
        <v>28.799999999999997</v>
      </c>
      <c r="H379">
        <v>115.2</v>
      </c>
      <c r="I379">
        <v>66.240000000000009</v>
      </c>
      <c r="J379" s="13" t="s">
        <v>6886</v>
      </c>
      <c r="K379" s="13" t="s">
        <v>6919</v>
      </c>
      <c r="M379" s="13" t="s">
        <v>6998</v>
      </c>
      <c r="N379" s="13" t="s">
        <v>3189</v>
      </c>
      <c r="O379" s="13" t="s">
        <v>3190</v>
      </c>
      <c r="P379" s="13" t="s">
        <v>6</v>
      </c>
      <c r="Q379">
        <v>12</v>
      </c>
      <c r="R379">
        <v>2019</v>
      </c>
      <c r="S379">
        <v>1</v>
      </c>
      <c r="T379" s="13" t="s">
        <v>6975</v>
      </c>
      <c r="U379">
        <v>4</v>
      </c>
      <c r="V379">
        <v>0</v>
      </c>
      <c r="W379">
        <v>1</v>
      </c>
      <c r="X379">
        <v>720</v>
      </c>
    </row>
    <row r="380" spans="1:24" x14ac:dyDescent="0.3">
      <c r="A380">
        <v>80012519</v>
      </c>
      <c r="B380" t="s">
        <v>3583</v>
      </c>
      <c r="C380">
        <v>12</v>
      </c>
      <c r="D380">
        <v>2020</v>
      </c>
      <c r="E380" s="19">
        <v>44166</v>
      </c>
      <c r="F380" s="21">
        <v>144</v>
      </c>
      <c r="G380" s="21">
        <v>0</v>
      </c>
      <c r="H380">
        <v>144</v>
      </c>
      <c r="I380">
        <v>66.240000000000009</v>
      </c>
      <c r="J380" s="13" t="s">
        <v>6886</v>
      </c>
      <c r="K380" s="13" t="s">
        <v>6919</v>
      </c>
      <c r="L380">
        <v>12.2</v>
      </c>
      <c r="M380" s="13" t="s">
        <v>6998</v>
      </c>
      <c r="N380" s="13" t="s">
        <v>3189</v>
      </c>
      <c r="O380" s="13" t="s">
        <v>3190</v>
      </c>
      <c r="P380" s="13" t="s">
        <v>6</v>
      </c>
      <c r="Q380">
        <v>12</v>
      </c>
      <c r="R380">
        <v>2019</v>
      </c>
      <c r="S380">
        <v>1</v>
      </c>
      <c r="T380" s="13" t="s">
        <v>6975</v>
      </c>
      <c r="U380">
        <v>4</v>
      </c>
      <c r="V380">
        <v>0</v>
      </c>
      <c r="W380">
        <v>1</v>
      </c>
      <c r="X380">
        <v>720</v>
      </c>
    </row>
    <row r="381" spans="1:24" x14ac:dyDescent="0.3">
      <c r="A381">
        <v>80012519</v>
      </c>
      <c r="B381" t="s">
        <v>3584</v>
      </c>
      <c r="C381">
        <v>6</v>
      </c>
      <c r="D381">
        <v>2020</v>
      </c>
      <c r="E381" s="19">
        <v>43983</v>
      </c>
      <c r="F381" s="21">
        <v>240</v>
      </c>
      <c r="G381" s="21">
        <v>0</v>
      </c>
      <c r="H381">
        <v>240</v>
      </c>
      <c r="I381">
        <v>43.199999999999996</v>
      </c>
      <c r="J381" s="13" t="s">
        <v>6890</v>
      </c>
      <c r="K381" s="13" t="s">
        <v>6894</v>
      </c>
      <c r="L381">
        <v>6.1</v>
      </c>
      <c r="M381" s="13" t="s">
        <v>6992</v>
      </c>
      <c r="N381" s="13" t="s">
        <v>3189</v>
      </c>
      <c r="O381" s="13" t="s">
        <v>3190</v>
      </c>
      <c r="P381" s="13" t="s">
        <v>6</v>
      </c>
      <c r="Q381">
        <v>12</v>
      </c>
      <c r="R381">
        <v>2019</v>
      </c>
      <c r="S381">
        <v>1</v>
      </c>
      <c r="T381" s="13" t="s">
        <v>6975</v>
      </c>
      <c r="U381">
        <v>4</v>
      </c>
      <c r="V381">
        <v>0</v>
      </c>
      <c r="W381">
        <v>1</v>
      </c>
      <c r="X381">
        <v>720</v>
      </c>
    </row>
    <row r="382" spans="1:24" x14ac:dyDescent="0.3">
      <c r="A382">
        <v>80012519</v>
      </c>
      <c r="B382" t="s">
        <v>3585</v>
      </c>
      <c r="C382">
        <v>9</v>
      </c>
      <c r="D382">
        <v>2020</v>
      </c>
      <c r="E382" s="19">
        <v>44075</v>
      </c>
      <c r="F382" s="21">
        <v>192</v>
      </c>
      <c r="G382" s="21">
        <v>0</v>
      </c>
      <c r="H382">
        <v>192</v>
      </c>
      <c r="I382">
        <v>34.56</v>
      </c>
      <c r="J382" s="13" t="s">
        <v>6890</v>
      </c>
      <c r="K382" s="13" t="s">
        <v>6912</v>
      </c>
      <c r="L382">
        <v>3.0666666666666669</v>
      </c>
      <c r="M382" s="13" t="s">
        <v>6995</v>
      </c>
      <c r="N382" s="13" t="s">
        <v>3189</v>
      </c>
      <c r="O382" s="13" t="s">
        <v>3190</v>
      </c>
      <c r="P382" s="13" t="s">
        <v>6</v>
      </c>
      <c r="Q382">
        <v>12</v>
      </c>
      <c r="R382">
        <v>2019</v>
      </c>
      <c r="S382">
        <v>1</v>
      </c>
      <c r="T382" s="13" t="s">
        <v>6975</v>
      </c>
      <c r="U382">
        <v>4</v>
      </c>
      <c r="V382">
        <v>0</v>
      </c>
      <c r="W382">
        <v>1</v>
      </c>
      <c r="X382">
        <v>720</v>
      </c>
    </row>
    <row r="383" spans="1:24" x14ac:dyDescent="0.3">
      <c r="A383">
        <v>80012619</v>
      </c>
      <c r="B383" t="s">
        <v>3586</v>
      </c>
      <c r="C383">
        <v>12</v>
      </c>
      <c r="D383">
        <v>2019</v>
      </c>
      <c r="E383" s="19">
        <v>43800</v>
      </c>
      <c r="F383" s="21">
        <v>220</v>
      </c>
      <c r="G383" s="21">
        <v>44</v>
      </c>
      <c r="H383">
        <v>176</v>
      </c>
      <c r="I383">
        <v>39.6</v>
      </c>
      <c r="J383" s="13" t="s">
        <v>6890</v>
      </c>
      <c r="K383" s="13" t="s">
        <v>6893</v>
      </c>
      <c r="M383" s="13" t="s">
        <v>6998</v>
      </c>
      <c r="N383" s="13" t="s">
        <v>3189</v>
      </c>
      <c r="O383" s="13" t="s">
        <v>3190</v>
      </c>
      <c r="P383" s="13" t="s">
        <v>3201</v>
      </c>
      <c r="Q383">
        <v>12</v>
      </c>
      <c r="R383">
        <v>2019</v>
      </c>
      <c r="S383">
        <v>1</v>
      </c>
      <c r="T383" s="13" t="s">
        <v>6975</v>
      </c>
      <c r="U383">
        <v>1</v>
      </c>
      <c r="V383">
        <v>1</v>
      </c>
      <c r="W383">
        <v>0</v>
      </c>
      <c r="X383">
        <v>220</v>
      </c>
    </row>
    <row r="384" spans="1:24" x14ac:dyDescent="0.3">
      <c r="A384">
        <v>80012719</v>
      </c>
      <c r="B384" t="s">
        <v>3587</v>
      </c>
      <c r="C384">
        <v>12</v>
      </c>
      <c r="D384">
        <v>2019</v>
      </c>
      <c r="E384" s="19">
        <v>43800</v>
      </c>
      <c r="F384" s="21">
        <v>210</v>
      </c>
      <c r="G384" s="21">
        <v>42</v>
      </c>
      <c r="H384">
        <v>168</v>
      </c>
      <c r="I384">
        <v>37.799999999999997</v>
      </c>
      <c r="J384" s="13" t="s">
        <v>6890</v>
      </c>
      <c r="K384" s="13" t="s">
        <v>6911</v>
      </c>
      <c r="M384" s="13" t="s">
        <v>6998</v>
      </c>
      <c r="N384" s="13" t="s">
        <v>3189</v>
      </c>
      <c r="O384" s="13" t="s">
        <v>3190</v>
      </c>
      <c r="P384" s="13" t="s">
        <v>3201</v>
      </c>
      <c r="Q384">
        <v>12</v>
      </c>
      <c r="R384">
        <v>2019</v>
      </c>
      <c r="S384">
        <v>0</v>
      </c>
      <c r="T384" s="13" t="s">
        <v>6975</v>
      </c>
      <c r="U384">
        <v>6</v>
      </c>
      <c r="V384">
        <v>0</v>
      </c>
      <c r="W384">
        <v>1</v>
      </c>
      <c r="X384">
        <v>1305</v>
      </c>
    </row>
    <row r="385" spans="1:24" x14ac:dyDescent="0.3">
      <c r="A385">
        <v>80012719</v>
      </c>
      <c r="B385" t="s">
        <v>3588</v>
      </c>
      <c r="C385">
        <v>1</v>
      </c>
      <c r="D385">
        <v>2020</v>
      </c>
      <c r="E385" s="19">
        <v>43831</v>
      </c>
      <c r="F385" s="21">
        <v>205</v>
      </c>
      <c r="G385" s="21">
        <v>0</v>
      </c>
      <c r="H385">
        <v>205</v>
      </c>
      <c r="I385">
        <v>36.9</v>
      </c>
      <c r="J385" s="13" t="s">
        <v>6890</v>
      </c>
      <c r="K385" s="13" t="s">
        <v>6913</v>
      </c>
      <c r="L385">
        <v>1.0333333333333334</v>
      </c>
      <c r="M385" s="13" t="s">
        <v>6987</v>
      </c>
      <c r="N385" s="13" t="s">
        <v>3189</v>
      </c>
      <c r="O385" s="13" t="s">
        <v>3190</v>
      </c>
      <c r="P385" s="13" t="s">
        <v>3201</v>
      </c>
      <c r="Q385">
        <v>12</v>
      </c>
      <c r="R385">
        <v>2019</v>
      </c>
      <c r="S385">
        <v>0</v>
      </c>
      <c r="T385" s="13" t="s">
        <v>6975</v>
      </c>
      <c r="U385">
        <v>6</v>
      </c>
      <c r="V385">
        <v>0</v>
      </c>
      <c r="W385">
        <v>1</v>
      </c>
      <c r="X385">
        <v>1305</v>
      </c>
    </row>
    <row r="386" spans="1:24" x14ac:dyDescent="0.3">
      <c r="A386">
        <v>80012719</v>
      </c>
      <c r="B386" t="s">
        <v>3589</v>
      </c>
      <c r="C386">
        <v>6</v>
      </c>
      <c r="D386">
        <v>2020</v>
      </c>
      <c r="E386" s="19">
        <v>43983</v>
      </c>
      <c r="F386" s="21">
        <v>240</v>
      </c>
      <c r="G386" s="21">
        <v>0</v>
      </c>
      <c r="H386">
        <v>240</v>
      </c>
      <c r="I386">
        <v>43.199999999999996</v>
      </c>
      <c r="J386" s="13" t="s">
        <v>6890</v>
      </c>
      <c r="K386" s="13" t="s">
        <v>6894</v>
      </c>
      <c r="L386">
        <v>5.0666666666666664</v>
      </c>
      <c r="M386" s="13" t="s">
        <v>6992</v>
      </c>
      <c r="N386" s="13" t="s">
        <v>3189</v>
      </c>
      <c r="O386" s="13" t="s">
        <v>3190</v>
      </c>
      <c r="P386" s="13" t="s">
        <v>3201</v>
      </c>
      <c r="Q386">
        <v>12</v>
      </c>
      <c r="R386">
        <v>2019</v>
      </c>
      <c r="S386">
        <v>0</v>
      </c>
      <c r="T386" s="13" t="s">
        <v>6975</v>
      </c>
      <c r="U386">
        <v>6</v>
      </c>
      <c r="V386">
        <v>0</v>
      </c>
      <c r="W386">
        <v>1</v>
      </c>
      <c r="X386">
        <v>1305</v>
      </c>
    </row>
    <row r="387" spans="1:24" x14ac:dyDescent="0.3">
      <c r="A387">
        <v>80012719</v>
      </c>
      <c r="B387" t="s">
        <v>3590</v>
      </c>
      <c r="C387">
        <v>5</v>
      </c>
      <c r="D387">
        <v>2020</v>
      </c>
      <c r="E387" s="19">
        <v>43952</v>
      </c>
      <c r="F387" s="21">
        <v>205</v>
      </c>
      <c r="G387" s="21">
        <v>0</v>
      </c>
      <c r="H387">
        <v>205</v>
      </c>
      <c r="I387">
        <v>36.9</v>
      </c>
      <c r="J387" s="13" t="s">
        <v>6890</v>
      </c>
      <c r="K387" s="13" t="s">
        <v>6913</v>
      </c>
      <c r="L387">
        <v>1.0333333333333334</v>
      </c>
      <c r="M387" s="13" t="s">
        <v>6991</v>
      </c>
      <c r="N387" s="13" t="s">
        <v>3189</v>
      </c>
      <c r="O387" s="13" t="s">
        <v>3190</v>
      </c>
      <c r="P387" s="13" t="s">
        <v>3201</v>
      </c>
      <c r="Q387">
        <v>12</v>
      </c>
      <c r="R387">
        <v>2019</v>
      </c>
      <c r="S387">
        <v>0</v>
      </c>
      <c r="T387" s="13" t="s">
        <v>6975</v>
      </c>
      <c r="U387">
        <v>6</v>
      </c>
      <c r="V387">
        <v>0</v>
      </c>
      <c r="W387">
        <v>1</v>
      </c>
      <c r="X387">
        <v>1305</v>
      </c>
    </row>
    <row r="388" spans="1:24" x14ac:dyDescent="0.3">
      <c r="A388">
        <v>80012719</v>
      </c>
      <c r="B388" t="s">
        <v>3591</v>
      </c>
      <c r="C388">
        <v>4</v>
      </c>
      <c r="D388">
        <v>2020</v>
      </c>
      <c r="E388" s="19">
        <v>43922</v>
      </c>
      <c r="F388" s="21">
        <v>240</v>
      </c>
      <c r="G388" s="21">
        <v>36</v>
      </c>
      <c r="H388">
        <v>204</v>
      </c>
      <c r="I388">
        <v>43.199999999999996</v>
      </c>
      <c r="J388" s="13" t="s">
        <v>6890</v>
      </c>
      <c r="K388" s="13" t="s">
        <v>6894</v>
      </c>
      <c r="L388">
        <v>1</v>
      </c>
      <c r="M388" s="13" t="s">
        <v>6990</v>
      </c>
      <c r="N388" s="13" t="s">
        <v>3189</v>
      </c>
      <c r="O388" s="13" t="s">
        <v>3190</v>
      </c>
      <c r="P388" s="13" t="s">
        <v>3201</v>
      </c>
      <c r="Q388">
        <v>12</v>
      </c>
      <c r="R388">
        <v>2019</v>
      </c>
      <c r="S388">
        <v>0</v>
      </c>
      <c r="T388" s="13" t="s">
        <v>6975</v>
      </c>
      <c r="U388">
        <v>6</v>
      </c>
      <c r="V388">
        <v>0</v>
      </c>
      <c r="W388">
        <v>1</v>
      </c>
      <c r="X388">
        <v>1305</v>
      </c>
    </row>
    <row r="389" spans="1:24" x14ac:dyDescent="0.3">
      <c r="A389">
        <v>80012719</v>
      </c>
      <c r="B389" t="s">
        <v>3592</v>
      </c>
      <c r="C389">
        <v>5</v>
      </c>
      <c r="D389">
        <v>2020</v>
      </c>
      <c r="E389" s="19">
        <v>43952</v>
      </c>
      <c r="F389" s="21">
        <v>205</v>
      </c>
      <c r="G389" s="21">
        <v>30.75</v>
      </c>
      <c r="H389">
        <v>174.25</v>
      </c>
      <c r="I389">
        <v>36.9</v>
      </c>
      <c r="J389" s="13" t="s">
        <v>6890</v>
      </c>
      <c r="K389" s="13" t="s">
        <v>6913</v>
      </c>
      <c r="L389">
        <v>1</v>
      </c>
      <c r="M389" s="13" t="s">
        <v>6991</v>
      </c>
      <c r="N389" s="13" t="s">
        <v>3189</v>
      </c>
      <c r="O389" s="13" t="s">
        <v>3190</v>
      </c>
      <c r="P389" s="13" t="s">
        <v>3201</v>
      </c>
      <c r="Q389">
        <v>12</v>
      </c>
      <c r="R389">
        <v>2019</v>
      </c>
      <c r="S389">
        <v>0</v>
      </c>
      <c r="T389" s="13" t="s">
        <v>6975</v>
      </c>
      <c r="U389">
        <v>6</v>
      </c>
      <c r="V389">
        <v>0</v>
      </c>
      <c r="W389">
        <v>1</v>
      </c>
      <c r="X389">
        <v>1305</v>
      </c>
    </row>
    <row r="390" spans="1:24" x14ac:dyDescent="0.3">
      <c r="A390">
        <v>80012819</v>
      </c>
      <c r="B390" t="s">
        <v>3593</v>
      </c>
      <c r="C390">
        <v>12</v>
      </c>
      <c r="D390">
        <v>2019</v>
      </c>
      <c r="E390" s="19">
        <v>43800</v>
      </c>
      <c r="F390" s="21">
        <v>240</v>
      </c>
      <c r="G390" s="21">
        <v>48</v>
      </c>
      <c r="H390">
        <v>192</v>
      </c>
      <c r="I390">
        <v>43.199999999999996</v>
      </c>
      <c r="J390" s="13" t="s">
        <v>6890</v>
      </c>
      <c r="K390" s="13" t="s">
        <v>6894</v>
      </c>
      <c r="M390" s="13" t="s">
        <v>6998</v>
      </c>
      <c r="N390" s="13" t="s">
        <v>3189</v>
      </c>
      <c r="O390" s="13" t="s">
        <v>3190</v>
      </c>
      <c r="P390" s="13" t="s">
        <v>3201</v>
      </c>
      <c r="Q390">
        <v>12</v>
      </c>
      <c r="R390">
        <v>2019</v>
      </c>
      <c r="S390">
        <v>0</v>
      </c>
      <c r="T390" s="13" t="s">
        <v>6975</v>
      </c>
      <c r="U390">
        <v>1</v>
      </c>
      <c r="V390">
        <v>1</v>
      </c>
      <c r="W390">
        <v>0</v>
      </c>
      <c r="X390">
        <v>240</v>
      </c>
    </row>
    <row r="391" spans="1:24" x14ac:dyDescent="0.3">
      <c r="A391">
        <v>80012919</v>
      </c>
      <c r="B391" t="s">
        <v>3594</v>
      </c>
      <c r="C391">
        <v>12</v>
      </c>
      <c r="D391">
        <v>2019</v>
      </c>
      <c r="E391" s="19">
        <v>43800</v>
      </c>
      <c r="F391" s="21">
        <v>220</v>
      </c>
      <c r="G391" s="21">
        <v>44</v>
      </c>
      <c r="H391">
        <v>176</v>
      </c>
      <c r="I391">
        <v>39.6</v>
      </c>
      <c r="J391" s="13" t="s">
        <v>6890</v>
      </c>
      <c r="K391" s="13" t="s">
        <v>6893</v>
      </c>
      <c r="M391" s="13" t="s">
        <v>6998</v>
      </c>
      <c r="N391" s="13" t="s">
        <v>3189</v>
      </c>
      <c r="O391" s="13" t="s">
        <v>3190</v>
      </c>
      <c r="P391" s="13" t="s">
        <v>3201</v>
      </c>
      <c r="Q391">
        <v>12</v>
      </c>
      <c r="R391">
        <v>2019</v>
      </c>
      <c r="S391">
        <v>0</v>
      </c>
      <c r="T391" s="13" t="s">
        <v>6975</v>
      </c>
      <c r="U391">
        <v>1</v>
      </c>
      <c r="V391">
        <v>1</v>
      </c>
      <c r="W391">
        <v>0</v>
      </c>
      <c r="X391">
        <v>220</v>
      </c>
    </row>
    <row r="392" spans="1:24" x14ac:dyDescent="0.3">
      <c r="A392">
        <v>80013019</v>
      </c>
      <c r="B392" t="s">
        <v>3595</v>
      </c>
      <c r="C392">
        <v>12</v>
      </c>
      <c r="D392">
        <v>2019</v>
      </c>
      <c r="E392" s="19">
        <v>43800</v>
      </c>
      <c r="F392" s="21">
        <v>440</v>
      </c>
      <c r="G392" s="21">
        <v>88</v>
      </c>
      <c r="H392">
        <v>352</v>
      </c>
      <c r="I392">
        <v>136.4</v>
      </c>
      <c r="J392" s="13" t="s">
        <v>6889</v>
      </c>
      <c r="K392" s="13" t="s">
        <v>6905</v>
      </c>
      <c r="M392" s="13" t="s">
        <v>6998</v>
      </c>
      <c r="N392" s="13" t="s">
        <v>3189</v>
      </c>
      <c r="O392" s="13" t="s">
        <v>3190</v>
      </c>
      <c r="P392" s="13" t="s">
        <v>3202</v>
      </c>
      <c r="Q392">
        <v>12</v>
      </c>
      <c r="R392">
        <v>2019</v>
      </c>
      <c r="S392">
        <v>0</v>
      </c>
      <c r="T392" s="13" t="s">
        <v>6975</v>
      </c>
      <c r="U392">
        <v>4</v>
      </c>
      <c r="V392">
        <v>0</v>
      </c>
      <c r="W392">
        <v>1</v>
      </c>
      <c r="X392">
        <v>1531</v>
      </c>
    </row>
    <row r="393" spans="1:24" x14ac:dyDescent="0.3">
      <c r="A393">
        <v>80013019</v>
      </c>
      <c r="B393" t="s">
        <v>3596</v>
      </c>
      <c r="C393">
        <v>12</v>
      </c>
      <c r="D393">
        <v>2020</v>
      </c>
      <c r="E393" s="19">
        <v>44166</v>
      </c>
      <c r="F393" s="21">
        <v>261</v>
      </c>
      <c r="G393" s="21">
        <v>0</v>
      </c>
      <c r="H393">
        <v>261</v>
      </c>
      <c r="I393">
        <v>78.3</v>
      </c>
      <c r="J393" s="13" t="s">
        <v>6885</v>
      </c>
      <c r="K393" s="13" t="s">
        <v>6946</v>
      </c>
      <c r="L393">
        <v>12.2</v>
      </c>
      <c r="M393" s="13" t="s">
        <v>6998</v>
      </c>
      <c r="N393" s="13" t="s">
        <v>3189</v>
      </c>
      <c r="O393" s="13" t="s">
        <v>3190</v>
      </c>
      <c r="P393" s="13" t="s">
        <v>3202</v>
      </c>
      <c r="Q393">
        <v>12</v>
      </c>
      <c r="R393">
        <v>2019</v>
      </c>
      <c r="S393">
        <v>0</v>
      </c>
      <c r="T393" s="13" t="s">
        <v>6975</v>
      </c>
      <c r="U393">
        <v>4</v>
      </c>
      <c r="V393">
        <v>0</v>
      </c>
      <c r="W393">
        <v>1</v>
      </c>
      <c r="X393">
        <v>1531</v>
      </c>
    </row>
    <row r="394" spans="1:24" x14ac:dyDescent="0.3">
      <c r="A394">
        <v>80013019</v>
      </c>
      <c r="B394" t="s">
        <v>3597</v>
      </c>
      <c r="C394">
        <v>9</v>
      </c>
      <c r="D394">
        <v>2020</v>
      </c>
      <c r="E394" s="19">
        <v>44075</v>
      </c>
      <c r="F394" s="21">
        <v>447</v>
      </c>
      <c r="G394" s="21">
        <v>0</v>
      </c>
      <c r="H394">
        <v>447</v>
      </c>
      <c r="I394">
        <v>156.44999999999999</v>
      </c>
      <c r="J394" s="13" t="s">
        <v>6887</v>
      </c>
      <c r="K394" s="13" t="s">
        <v>6891</v>
      </c>
      <c r="L394">
        <v>3.0333333333333332</v>
      </c>
      <c r="M394" s="13" t="s">
        <v>6995</v>
      </c>
      <c r="N394" s="13" t="s">
        <v>3189</v>
      </c>
      <c r="O394" s="13" t="s">
        <v>3190</v>
      </c>
      <c r="P394" s="13" t="s">
        <v>3202</v>
      </c>
      <c r="Q394">
        <v>12</v>
      </c>
      <c r="R394">
        <v>2019</v>
      </c>
      <c r="S394">
        <v>0</v>
      </c>
      <c r="T394" s="13" t="s">
        <v>6975</v>
      </c>
      <c r="U394">
        <v>4</v>
      </c>
      <c r="V394">
        <v>0</v>
      </c>
      <c r="W394">
        <v>1</v>
      </c>
      <c r="X394">
        <v>1531</v>
      </c>
    </row>
    <row r="395" spans="1:24" x14ac:dyDescent="0.3">
      <c r="A395">
        <v>80013019</v>
      </c>
      <c r="B395" t="s">
        <v>3598</v>
      </c>
      <c r="C395">
        <v>10</v>
      </c>
      <c r="D395">
        <v>2020</v>
      </c>
      <c r="E395" s="19">
        <v>44105</v>
      </c>
      <c r="F395" s="21">
        <v>383</v>
      </c>
      <c r="G395" s="21">
        <v>0</v>
      </c>
      <c r="H395">
        <v>383</v>
      </c>
      <c r="I395">
        <v>122.56</v>
      </c>
      <c r="J395" s="13" t="s">
        <v>6887</v>
      </c>
      <c r="K395" s="13" t="s">
        <v>6909</v>
      </c>
      <c r="L395">
        <v>1</v>
      </c>
      <c r="M395" s="13" t="s">
        <v>6996</v>
      </c>
      <c r="N395" s="13" t="s">
        <v>3189</v>
      </c>
      <c r="O395" s="13" t="s">
        <v>3190</v>
      </c>
      <c r="P395" s="13" t="s">
        <v>3202</v>
      </c>
      <c r="Q395">
        <v>12</v>
      </c>
      <c r="R395">
        <v>2019</v>
      </c>
      <c r="S395">
        <v>0</v>
      </c>
      <c r="T395" s="13" t="s">
        <v>6975</v>
      </c>
      <c r="U395">
        <v>4</v>
      </c>
      <c r="V395">
        <v>0</v>
      </c>
      <c r="W395">
        <v>1</v>
      </c>
      <c r="X395">
        <v>1531</v>
      </c>
    </row>
    <row r="396" spans="1:24" x14ac:dyDescent="0.3">
      <c r="A396">
        <v>80013119</v>
      </c>
      <c r="B396" t="s">
        <v>3599</v>
      </c>
      <c r="C396">
        <v>12</v>
      </c>
      <c r="D396">
        <v>2019</v>
      </c>
      <c r="E396" s="19">
        <v>43800</v>
      </c>
      <c r="F396" s="21">
        <v>447</v>
      </c>
      <c r="G396" s="21">
        <v>89.399999999999977</v>
      </c>
      <c r="H396">
        <v>357.6</v>
      </c>
      <c r="I396">
        <v>156.44999999999999</v>
      </c>
      <c r="J396" s="13" t="s">
        <v>6887</v>
      </c>
      <c r="K396" s="13" t="s">
        <v>6891</v>
      </c>
      <c r="M396" s="13" t="s">
        <v>6998</v>
      </c>
      <c r="N396" s="13" t="s">
        <v>3189</v>
      </c>
      <c r="O396" s="13" t="s">
        <v>3190</v>
      </c>
      <c r="P396" s="13" t="s">
        <v>6</v>
      </c>
      <c r="Q396">
        <v>12</v>
      </c>
      <c r="R396">
        <v>2019</v>
      </c>
      <c r="S396">
        <v>1</v>
      </c>
      <c r="T396" s="13" t="s">
        <v>6975</v>
      </c>
      <c r="U396">
        <v>1</v>
      </c>
      <c r="V396">
        <v>1</v>
      </c>
      <c r="W396">
        <v>0</v>
      </c>
      <c r="X396">
        <v>447</v>
      </c>
    </row>
    <row r="397" spans="1:24" x14ac:dyDescent="0.3">
      <c r="A397">
        <v>80013219</v>
      </c>
      <c r="B397" t="s">
        <v>3600</v>
      </c>
      <c r="C397">
        <v>12</v>
      </c>
      <c r="D397">
        <v>2019</v>
      </c>
      <c r="E397" s="19">
        <v>43800</v>
      </c>
      <c r="F397" s="21">
        <v>383</v>
      </c>
      <c r="G397" s="21">
        <v>76.599999999999966</v>
      </c>
      <c r="H397">
        <v>306.40000000000003</v>
      </c>
      <c r="I397">
        <v>122.56</v>
      </c>
      <c r="J397" s="13" t="s">
        <v>6887</v>
      </c>
      <c r="K397" s="13" t="s">
        <v>6909</v>
      </c>
      <c r="M397" s="13" t="s">
        <v>6998</v>
      </c>
      <c r="N397" s="13" t="s">
        <v>3189</v>
      </c>
      <c r="O397" s="13" t="s">
        <v>3190</v>
      </c>
      <c r="P397" s="13" t="s">
        <v>6</v>
      </c>
      <c r="Q397">
        <v>12</v>
      </c>
      <c r="R397">
        <v>2019</v>
      </c>
      <c r="S397">
        <v>1</v>
      </c>
      <c r="T397" s="13" t="s">
        <v>6975</v>
      </c>
      <c r="U397">
        <v>2</v>
      </c>
      <c r="V397">
        <v>0</v>
      </c>
      <c r="W397">
        <v>1</v>
      </c>
      <c r="X397">
        <v>728</v>
      </c>
    </row>
    <row r="398" spans="1:24" x14ac:dyDescent="0.3">
      <c r="A398">
        <v>80013219</v>
      </c>
      <c r="B398" t="s">
        <v>3601</v>
      </c>
      <c r="C398">
        <v>12</v>
      </c>
      <c r="D398">
        <v>2020</v>
      </c>
      <c r="E398" s="19">
        <v>44166</v>
      </c>
      <c r="F398" s="21">
        <v>345</v>
      </c>
      <c r="G398" s="21">
        <v>0</v>
      </c>
      <c r="H398">
        <v>345</v>
      </c>
      <c r="I398">
        <v>106.95</v>
      </c>
      <c r="J398" s="13" t="s">
        <v>6887</v>
      </c>
      <c r="K398" s="13" t="s">
        <v>6918</v>
      </c>
      <c r="L398">
        <v>12.2</v>
      </c>
      <c r="M398" s="13" t="s">
        <v>6998</v>
      </c>
      <c r="N398" s="13" t="s">
        <v>3189</v>
      </c>
      <c r="O398" s="13" t="s">
        <v>3190</v>
      </c>
      <c r="P398" s="13" t="s">
        <v>6</v>
      </c>
      <c r="Q398">
        <v>12</v>
      </c>
      <c r="R398">
        <v>2019</v>
      </c>
      <c r="S398">
        <v>1</v>
      </c>
      <c r="T398" s="13" t="s">
        <v>6975</v>
      </c>
      <c r="U398">
        <v>2</v>
      </c>
      <c r="V398">
        <v>0</v>
      </c>
      <c r="W398">
        <v>1</v>
      </c>
      <c r="X398">
        <v>728</v>
      </c>
    </row>
    <row r="399" spans="1:24" x14ac:dyDescent="0.3">
      <c r="A399">
        <v>80013319</v>
      </c>
      <c r="B399" t="s">
        <v>3602</v>
      </c>
      <c r="C399">
        <v>12</v>
      </c>
      <c r="D399">
        <v>2019</v>
      </c>
      <c r="E399" s="19">
        <v>43800</v>
      </c>
      <c r="F399" s="21">
        <v>172</v>
      </c>
      <c r="G399" s="21">
        <v>34.400000000000006</v>
      </c>
      <c r="H399">
        <v>137.6</v>
      </c>
      <c r="I399">
        <v>65.36</v>
      </c>
      <c r="J399" s="13" t="s">
        <v>6886</v>
      </c>
      <c r="K399" s="13" t="s">
        <v>6910</v>
      </c>
      <c r="M399" s="13" t="s">
        <v>6998</v>
      </c>
      <c r="N399" s="13" t="s">
        <v>3189</v>
      </c>
      <c r="O399" s="13" t="s">
        <v>3190</v>
      </c>
      <c r="P399" s="13" t="s">
        <v>6</v>
      </c>
      <c r="Q399">
        <v>12</v>
      </c>
      <c r="R399">
        <v>2019</v>
      </c>
      <c r="S399">
        <v>0</v>
      </c>
      <c r="T399" s="13" t="s">
        <v>6975</v>
      </c>
      <c r="U399">
        <v>1</v>
      </c>
      <c r="V399">
        <v>1</v>
      </c>
      <c r="W399">
        <v>0</v>
      </c>
      <c r="X399">
        <v>172</v>
      </c>
    </row>
    <row r="400" spans="1:24" x14ac:dyDescent="0.3">
      <c r="A400">
        <v>80013419</v>
      </c>
      <c r="B400" t="s">
        <v>3603</v>
      </c>
      <c r="C400">
        <v>12</v>
      </c>
      <c r="D400">
        <v>2019</v>
      </c>
      <c r="E400" s="19">
        <v>43800</v>
      </c>
      <c r="F400" s="21">
        <v>172</v>
      </c>
      <c r="G400" s="21">
        <v>34.400000000000006</v>
      </c>
      <c r="H400">
        <v>137.6</v>
      </c>
      <c r="I400">
        <v>65.36</v>
      </c>
      <c r="J400" s="13" t="s">
        <v>6886</v>
      </c>
      <c r="K400" s="13" t="s">
        <v>6910</v>
      </c>
      <c r="M400" s="13" t="s">
        <v>6998</v>
      </c>
      <c r="N400" s="13" t="s">
        <v>3189</v>
      </c>
      <c r="O400" s="13" t="s">
        <v>3190</v>
      </c>
      <c r="P400" s="13" t="s">
        <v>3202</v>
      </c>
      <c r="Q400">
        <v>12</v>
      </c>
      <c r="R400">
        <v>2019</v>
      </c>
      <c r="S400">
        <v>1</v>
      </c>
      <c r="T400" s="13" t="s">
        <v>6975</v>
      </c>
      <c r="U400">
        <v>1</v>
      </c>
      <c r="V400">
        <v>1</v>
      </c>
      <c r="W400">
        <v>0</v>
      </c>
      <c r="X400">
        <v>172</v>
      </c>
    </row>
    <row r="401" spans="1:24" x14ac:dyDescent="0.3">
      <c r="A401">
        <v>80013519</v>
      </c>
      <c r="B401" t="s">
        <v>3604</v>
      </c>
      <c r="C401">
        <v>12</v>
      </c>
      <c r="D401">
        <v>2019</v>
      </c>
      <c r="E401" s="19">
        <v>43800</v>
      </c>
      <c r="F401" s="21">
        <v>168</v>
      </c>
      <c r="G401" s="21">
        <v>33.599999999999994</v>
      </c>
      <c r="H401">
        <v>134.4</v>
      </c>
      <c r="I401">
        <v>25.2</v>
      </c>
      <c r="J401" s="13" t="s">
        <v>6886</v>
      </c>
      <c r="K401" s="13" t="s">
        <v>6892</v>
      </c>
      <c r="M401" s="13" t="s">
        <v>6998</v>
      </c>
      <c r="N401" s="13" t="s">
        <v>3189</v>
      </c>
      <c r="O401" s="13" t="s">
        <v>3190</v>
      </c>
      <c r="P401" s="13" t="s">
        <v>3203</v>
      </c>
      <c r="Q401">
        <v>12</v>
      </c>
      <c r="R401">
        <v>2019</v>
      </c>
      <c r="S401">
        <v>1</v>
      </c>
      <c r="T401" s="13" t="s">
        <v>6975</v>
      </c>
      <c r="U401">
        <v>1</v>
      </c>
      <c r="V401">
        <v>1</v>
      </c>
      <c r="W401">
        <v>0</v>
      </c>
      <c r="X401">
        <v>168</v>
      </c>
    </row>
    <row r="402" spans="1:24" x14ac:dyDescent="0.3">
      <c r="A402">
        <v>80013619</v>
      </c>
      <c r="B402" t="s">
        <v>3605</v>
      </c>
      <c r="C402">
        <v>12</v>
      </c>
      <c r="D402">
        <v>2019</v>
      </c>
      <c r="E402" s="19">
        <v>43800</v>
      </c>
      <c r="F402" s="21">
        <v>210</v>
      </c>
      <c r="G402" s="21">
        <v>42</v>
      </c>
      <c r="H402">
        <v>168</v>
      </c>
      <c r="I402">
        <v>37.799999999999997</v>
      </c>
      <c r="J402" s="13" t="s">
        <v>6890</v>
      </c>
      <c r="K402" s="13" t="s">
        <v>6911</v>
      </c>
      <c r="M402" s="13" t="s">
        <v>6998</v>
      </c>
      <c r="N402" s="13" t="s">
        <v>3189</v>
      </c>
      <c r="O402" s="13" t="s">
        <v>3190</v>
      </c>
      <c r="P402" s="13" t="s">
        <v>3202</v>
      </c>
      <c r="Q402">
        <v>12</v>
      </c>
      <c r="R402">
        <v>2019</v>
      </c>
      <c r="S402">
        <v>1</v>
      </c>
      <c r="T402" s="13" t="s">
        <v>6975</v>
      </c>
      <c r="U402">
        <v>1</v>
      </c>
      <c r="V402">
        <v>1</v>
      </c>
      <c r="W402">
        <v>0</v>
      </c>
      <c r="X402">
        <v>210</v>
      </c>
    </row>
    <row r="403" spans="1:24" x14ac:dyDescent="0.3">
      <c r="A403">
        <v>80013719</v>
      </c>
      <c r="B403" t="s">
        <v>3606</v>
      </c>
      <c r="C403">
        <v>12</v>
      </c>
      <c r="D403">
        <v>2019</v>
      </c>
      <c r="E403" s="19">
        <v>43800</v>
      </c>
      <c r="F403" s="21">
        <v>210</v>
      </c>
      <c r="G403" s="21">
        <v>42</v>
      </c>
      <c r="H403">
        <v>168</v>
      </c>
      <c r="I403">
        <v>37.799999999999997</v>
      </c>
      <c r="J403" s="13" t="s">
        <v>6890</v>
      </c>
      <c r="K403" s="13" t="s">
        <v>6911</v>
      </c>
      <c r="M403" s="13" t="s">
        <v>6998</v>
      </c>
      <c r="N403" s="13" t="s">
        <v>3189</v>
      </c>
      <c r="O403" s="13" t="s">
        <v>3190</v>
      </c>
      <c r="P403" s="13" t="s">
        <v>6</v>
      </c>
      <c r="Q403">
        <v>12</v>
      </c>
      <c r="R403">
        <v>2019</v>
      </c>
      <c r="S403">
        <v>0</v>
      </c>
      <c r="T403" s="13" t="s">
        <v>6975</v>
      </c>
      <c r="U403">
        <v>1</v>
      </c>
      <c r="V403">
        <v>1</v>
      </c>
      <c r="W403">
        <v>0</v>
      </c>
      <c r="X403">
        <v>210</v>
      </c>
    </row>
    <row r="404" spans="1:24" x14ac:dyDescent="0.3">
      <c r="A404">
        <v>80013819</v>
      </c>
      <c r="B404" t="s">
        <v>3607</v>
      </c>
      <c r="C404">
        <v>12</v>
      </c>
      <c r="D404">
        <v>2019</v>
      </c>
      <c r="E404" s="19">
        <v>43800</v>
      </c>
      <c r="F404" s="21">
        <v>258</v>
      </c>
      <c r="G404" s="21">
        <v>51.599999999999994</v>
      </c>
      <c r="H404">
        <v>206.4</v>
      </c>
      <c r="I404">
        <v>72.240000000000009</v>
      </c>
      <c r="J404" s="13" t="s">
        <v>6884</v>
      </c>
      <c r="K404" s="13" t="s">
        <v>6916</v>
      </c>
      <c r="M404" s="13" t="s">
        <v>6998</v>
      </c>
      <c r="N404" s="13" t="s">
        <v>3189</v>
      </c>
      <c r="O404" s="13" t="s">
        <v>3190</v>
      </c>
      <c r="P404" s="13" t="s">
        <v>6</v>
      </c>
      <c r="Q404">
        <v>12</v>
      </c>
      <c r="R404">
        <v>2019</v>
      </c>
      <c r="S404">
        <v>1</v>
      </c>
      <c r="T404" s="13" t="s">
        <v>6975</v>
      </c>
      <c r="U404">
        <v>1</v>
      </c>
      <c r="V404">
        <v>1</v>
      </c>
      <c r="W404">
        <v>0</v>
      </c>
      <c r="X404">
        <v>258</v>
      </c>
    </row>
    <row r="405" spans="1:24" x14ac:dyDescent="0.3">
      <c r="A405">
        <v>80014019</v>
      </c>
      <c r="B405" t="s">
        <v>3608</v>
      </c>
      <c r="C405">
        <v>12</v>
      </c>
      <c r="D405">
        <v>2019</v>
      </c>
      <c r="E405" s="19">
        <v>43800</v>
      </c>
      <c r="F405" s="21">
        <v>523</v>
      </c>
      <c r="G405" s="21">
        <v>104.59999999999997</v>
      </c>
      <c r="H405">
        <v>418.40000000000003</v>
      </c>
      <c r="I405">
        <v>156.9</v>
      </c>
      <c r="J405" s="13" t="s">
        <v>6889</v>
      </c>
      <c r="K405" s="13" t="s">
        <v>6902</v>
      </c>
      <c r="M405" s="13" t="s">
        <v>6998</v>
      </c>
      <c r="N405" s="13" t="s">
        <v>3189</v>
      </c>
      <c r="O405" s="13" t="s">
        <v>3190</v>
      </c>
      <c r="P405" s="13" t="s">
        <v>3201</v>
      </c>
      <c r="Q405">
        <v>12</v>
      </c>
      <c r="R405">
        <v>2019</v>
      </c>
      <c r="S405">
        <v>0</v>
      </c>
      <c r="T405" s="13" t="s">
        <v>6975</v>
      </c>
      <c r="U405">
        <v>3</v>
      </c>
      <c r="V405">
        <v>0</v>
      </c>
      <c r="W405">
        <v>1</v>
      </c>
      <c r="X405">
        <v>1265</v>
      </c>
    </row>
    <row r="406" spans="1:24" x14ac:dyDescent="0.3">
      <c r="A406">
        <v>80014019</v>
      </c>
      <c r="B406" t="s">
        <v>3609</v>
      </c>
      <c r="C406">
        <v>11</v>
      </c>
      <c r="D406">
        <v>2020</v>
      </c>
      <c r="E406" s="19">
        <v>44136</v>
      </c>
      <c r="F406" s="21">
        <v>295</v>
      </c>
      <c r="G406" s="21">
        <v>0</v>
      </c>
      <c r="H406">
        <v>295</v>
      </c>
      <c r="I406">
        <v>97.350000000000009</v>
      </c>
      <c r="J406" s="13" t="s">
        <v>6885</v>
      </c>
      <c r="K406" s="13" t="s">
        <v>6952</v>
      </c>
      <c r="L406">
        <v>11.2</v>
      </c>
      <c r="M406" s="13" t="s">
        <v>6997</v>
      </c>
      <c r="N406" s="13" t="s">
        <v>3189</v>
      </c>
      <c r="O406" s="13" t="s">
        <v>3190</v>
      </c>
      <c r="P406" s="13" t="s">
        <v>3201</v>
      </c>
      <c r="Q406">
        <v>12</v>
      </c>
      <c r="R406">
        <v>2019</v>
      </c>
      <c r="S406">
        <v>0</v>
      </c>
      <c r="T406" s="13" t="s">
        <v>6975</v>
      </c>
      <c r="U406">
        <v>3</v>
      </c>
      <c r="V406">
        <v>0</v>
      </c>
      <c r="W406">
        <v>1</v>
      </c>
      <c r="X406">
        <v>1265</v>
      </c>
    </row>
    <row r="407" spans="1:24" x14ac:dyDescent="0.3">
      <c r="A407">
        <v>80014019</v>
      </c>
      <c r="B407" t="s">
        <v>3610</v>
      </c>
      <c r="C407">
        <v>8</v>
      </c>
      <c r="D407">
        <v>2020</v>
      </c>
      <c r="E407" s="19">
        <v>44044</v>
      </c>
      <c r="F407" s="21">
        <v>447</v>
      </c>
      <c r="G407" s="21">
        <v>0</v>
      </c>
      <c r="H407">
        <v>447</v>
      </c>
      <c r="I407">
        <v>156.44999999999999</v>
      </c>
      <c r="J407" s="13" t="s">
        <v>6887</v>
      </c>
      <c r="K407" s="13" t="s">
        <v>6891</v>
      </c>
      <c r="L407">
        <v>3.0666666666666669</v>
      </c>
      <c r="M407" s="13" t="s">
        <v>6994</v>
      </c>
      <c r="N407" s="13" t="s">
        <v>3189</v>
      </c>
      <c r="O407" s="13" t="s">
        <v>3190</v>
      </c>
      <c r="P407" s="13" t="s">
        <v>3201</v>
      </c>
      <c r="Q407">
        <v>12</v>
      </c>
      <c r="R407">
        <v>2019</v>
      </c>
      <c r="S407">
        <v>0</v>
      </c>
      <c r="T407" s="13" t="s">
        <v>6975</v>
      </c>
      <c r="U407">
        <v>3</v>
      </c>
      <c r="V407">
        <v>0</v>
      </c>
      <c r="W407">
        <v>1</v>
      </c>
      <c r="X407">
        <v>1265</v>
      </c>
    </row>
    <row r="408" spans="1:24" x14ac:dyDescent="0.3">
      <c r="A408">
        <v>82022319</v>
      </c>
      <c r="B408" t="s">
        <v>3611</v>
      </c>
      <c r="C408">
        <v>12</v>
      </c>
      <c r="D408">
        <v>2019</v>
      </c>
      <c r="E408" s="19">
        <v>43800</v>
      </c>
      <c r="F408" s="21">
        <v>383</v>
      </c>
      <c r="G408" s="21">
        <v>76.599999999999966</v>
      </c>
      <c r="H408">
        <v>306.40000000000003</v>
      </c>
      <c r="I408">
        <v>122.56</v>
      </c>
      <c r="J408" s="13" t="s">
        <v>6887</v>
      </c>
      <c r="K408" s="13" t="s">
        <v>6909</v>
      </c>
      <c r="M408" s="13" t="s">
        <v>6998</v>
      </c>
      <c r="N408" s="13" t="s">
        <v>3189</v>
      </c>
      <c r="O408" s="13" t="s">
        <v>3190</v>
      </c>
      <c r="P408" s="13" t="s">
        <v>3201</v>
      </c>
      <c r="Q408">
        <v>12</v>
      </c>
      <c r="R408">
        <v>2019</v>
      </c>
      <c r="S408">
        <v>1</v>
      </c>
      <c r="T408" s="13" t="s">
        <v>6975</v>
      </c>
      <c r="U408">
        <v>1</v>
      </c>
      <c r="V408">
        <v>1</v>
      </c>
      <c r="W408">
        <v>0</v>
      </c>
      <c r="X408">
        <v>383</v>
      </c>
    </row>
    <row r="409" spans="1:24" x14ac:dyDescent="0.3">
      <c r="A409">
        <v>82022419</v>
      </c>
      <c r="B409" t="s">
        <v>3612</v>
      </c>
      <c r="C409">
        <v>12</v>
      </c>
      <c r="D409">
        <v>2019</v>
      </c>
      <c r="E409" s="19">
        <v>43800</v>
      </c>
      <c r="F409" s="21">
        <v>172</v>
      </c>
      <c r="G409" s="21">
        <v>34.400000000000006</v>
      </c>
      <c r="H409">
        <v>137.6</v>
      </c>
      <c r="I409">
        <v>65.36</v>
      </c>
      <c r="J409" s="13" t="s">
        <v>6886</v>
      </c>
      <c r="K409" s="13" t="s">
        <v>6910</v>
      </c>
      <c r="M409" s="13" t="s">
        <v>6998</v>
      </c>
      <c r="N409" s="13" t="s">
        <v>3189</v>
      </c>
      <c r="O409" s="13" t="s">
        <v>3190</v>
      </c>
      <c r="P409" s="13" t="s">
        <v>3202</v>
      </c>
      <c r="Q409">
        <v>12</v>
      </c>
      <c r="R409">
        <v>2019</v>
      </c>
      <c r="S409">
        <v>1</v>
      </c>
      <c r="T409" s="13" t="s">
        <v>6975</v>
      </c>
      <c r="U409">
        <v>3</v>
      </c>
      <c r="V409">
        <v>0</v>
      </c>
      <c r="W409">
        <v>1</v>
      </c>
      <c r="X409">
        <v>582</v>
      </c>
    </row>
    <row r="410" spans="1:24" x14ac:dyDescent="0.3">
      <c r="A410">
        <v>82022419</v>
      </c>
      <c r="B410" t="s">
        <v>3613</v>
      </c>
      <c r="C410">
        <v>7</v>
      </c>
      <c r="D410">
        <v>2020</v>
      </c>
      <c r="E410" s="19">
        <v>44013</v>
      </c>
      <c r="F410" s="21">
        <v>205</v>
      </c>
      <c r="G410" s="21">
        <v>0</v>
      </c>
      <c r="H410">
        <v>205</v>
      </c>
      <c r="I410">
        <v>36.9</v>
      </c>
      <c r="J410" s="13" t="s">
        <v>6890</v>
      </c>
      <c r="K410" s="13" t="s">
        <v>6913</v>
      </c>
      <c r="L410">
        <v>7.1</v>
      </c>
      <c r="M410" s="13" t="s">
        <v>6993</v>
      </c>
      <c r="N410" s="13" t="s">
        <v>3189</v>
      </c>
      <c r="O410" s="13" t="s">
        <v>3190</v>
      </c>
      <c r="P410" s="13" t="s">
        <v>3202</v>
      </c>
      <c r="Q410">
        <v>12</v>
      </c>
      <c r="R410">
        <v>2019</v>
      </c>
      <c r="S410">
        <v>1</v>
      </c>
      <c r="T410" s="13" t="s">
        <v>6975</v>
      </c>
      <c r="U410">
        <v>3</v>
      </c>
      <c r="V410">
        <v>0</v>
      </c>
      <c r="W410">
        <v>1</v>
      </c>
      <c r="X410">
        <v>582</v>
      </c>
    </row>
    <row r="411" spans="1:24" x14ac:dyDescent="0.3">
      <c r="A411">
        <v>82022419</v>
      </c>
      <c r="B411" t="s">
        <v>3614</v>
      </c>
      <c r="C411">
        <v>8</v>
      </c>
      <c r="D411">
        <v>2020</v>
      </c>
      <c r="E411" s="19">
        <v>44044</v>
      </c>
      <c r="F411" s="21">
        <v>205</v>
      </c>
      <c r="G411" s="21">
        <v>0</v>
      </c>
      <c r="H411">
        <v>205</v>
      </c>
      <c r="I411">
        <v>36.9</v>
      </c>
      <c r="J411" s="13" t="s">
        <v>6890</v>
      </c>
      <c r="K411" s="13" t="s">
        <v>6913</v>
      </c>
      <c r="L411">
        <v>1.0333333333333334</v>
      </c>
      <c r="M411" s="13" t="s">
        <v>6994</v>
      </c>
      <c r="N411" s="13" t="s">
        <v>3189</v>
      </c>
      <c r="O411" s="13" t="s">
        <v>3190</v>
      </c>
      <c r="P411" s="13" t="s">
        <v>3202</v>
      </c>
      <c r="Q411">
        <v>12</v>
      </c>
      <c r="R411">
        <v>2019</v>
      </c>
      <c r="S411">
        <v>1</v>
      </c>
      <c r="T411" s="13" t="s">
        <v>6975</v>
      </c>
      <c r="U411">
        <v>3</v>
      </c>
      <c r="V411">
        <v>0</v>
      </c>
      <c r="W411">
        <v>1</v>
      </c>
      <c r="X411">
        <v>582</v>
      </c>
    </row>
    <row r="412" spans="1:24" x14ac:dyDescent="0.3">
      <c r="A412">
        <v>62100119</v>
      </c>
      <c r="B412" t="s">
        <v>3615</v>
      </c>
      <c r="C412">
        <v>12</v>
      </c>
      <c r="D412">
        <v>2019</v>
      </c>
      <c r="E412" s="19">
        <v>43800</v>
      </c>
      <c r="F412" s="21">
        <v>488</v>
      </c>
      <c r="G412" s="21">
        <v>97.599999999999966</v>
      </c>
      <c r="H412">
        <v>390.40000000000003</v>
      </c>
      <c r="I412">
        <v>156.16</v>
      </c>
      <c r="J412" s="13" t="s">
        <v>6889</v>
      </c>
      <c r="K412" s="13" t="s">
        <v>6904</v>
      </c>
      <c r="M412" s="13" t="s">
        <v>6998</v>
      </c>
      <c r="N412" s="13" t="s">
        <v>3189</v>
      </c>
      <c r="O412" s="13" t="s">
        <v>3190</v>
      </c>
      <c r="P412" s="13" t="s">
        <v>3202</v>
      </c>
      <c r="Q412">
        <v>12</v>
      </c>
      <c r="R412">
        <v>2019</v>
      </c>
      <c r="S412">
        <v>0</v>
      </c>
      <c r="T412" s="13" t="s">
        <v>6975</v>
      </c>
      <c r="U412">
        <v>1</v>
      </c>
      <c r="V412">
        <v>1</v>
      </c>
      <c r="W412">
        <v>0</v>
      </c>
      <c r="X412">
        <v>488</v>
      </c>
    </row>
    <row r="413" spans="1:24" x14ac:dyDescent="0.3">
      <c r="A413">
        <v>62111519</v>
      </c>
      <c r="B413" t="s">
        <v>3616</v>
      </c>
      <c r="C413">
        <v>12</v>
      </c>
      <c r="D413">
        <v>2019</v>
      </c>
      <c r="E413" s="19">
        <v>43800</v>
      </c>
      <c r="F413" s="21">
        <v>447</v>
      </c>
      <c r="G413" s="21">
        <v>89.399999999999977</v>
      </c>
      <c r="H413">
        <v>357.6</v>
      </c>
      <c r="I413">
        <v>156.44999999999999</v>
      </c>
      <c r="J413" s="13" t="s">
        <v>6887</v>
      </c>
      <c r="K413" s="13" t="s">
        <v>6891</v>
      </c>
      <c r="M413" s="13" t="s">
        <v>6998</v>
      </c>
      <c r="N413" s="13" t="s">
        <v>3189</v>
      </c>
      <c r="O413" s="13" t="s">
        <v>3190</v>
      </c>
      <c r="P413" s="13" t="s">
        <v>3203</v>
      </c>
      <c r="Q413">
        <v>12</v>
      </c>
      <c r="R413">
        <v>2019</v>
      </c>
      <c r="S413">
        <v>0</v>
      </c>
      <c r="T413" s="13" t="s">
        <v>6975</v>
      </c>
      <c r="U413">
        <v>3</v>
      </c>
      <c r="V413">
        <v>0</v>
      </c>
      <c r="W413">
        <v>1</v>
      </c>
      <c r="X413">
        <v>820</v>
      </c>
    </row>
    <row r="414" spans="1:24" x14ac:dyDescent="0.3">
      <c r="A414">
        <v>62111519</v>
      </c>
      <c r="B414" t="s">
        <v>3617</v>
      </c>
      <c r="C414">
        <v>3</v>
      </c>
      <c r="D414">
        <v>2020</v>
      </c>
      <c r="E414" s="19">
        <v>43891</v>
      </c>
      <c r="F414" s="21">
        <v>168</v>
      </c>
      <c r="G414" s="21">
        <v>0</v>
      </c>
      <c r="H414">
        <v>168</v>
      </c>
      <c r="I414">
        <v>75.600000000000009</v>
      </c>
      <c r="J414" s="13" t="s">
        <v>6886</v>
      </c>
      <c r="K414" s="13" t="s">
        <v>6920</v>
      </c>
      <c r="L414">
        <v>3.0333333333333332</v>
      </c>
      <c r="M414" s="13" t="s">
        <v>6989</v>
      </c>
      <c r="N414" s="13" t="s">
        <v>3189</v>
      </c>
      <c r="O414" s="13" t="s">
        <v>3190</v>
      </c>
      <c r="P414" s="13" t="s">
        <v>3203</v>
      </c>
      <c r="Q414">
        <v>12</v>
      </c>
      <c r="R414">
        <v>2019</v>
      </c>
      <c r="S414">
        <v>0</v>
      </c>
      <c r="T414" s="13" t="s">
        <v>6975</v>
      </c>
      <c r="U414">
        <v>3</v>
      </c>
      <c r="V414">
        <v>0</v>
      </c>
      <c r="W414">
        <v>1</v>
      </c>
      <c r="X414">
        <v>820</v>
      </c>
    </row>
    <row r="415" spans="1:24" x14ac:dyDescent="0.3">
      <c r="A415">
        <v>62111519</v>
      </c>
      <c r="B415" t="s">
        <v>3618</v>
      </c>
      <c r="C415">
        <v>6</v>
      </c>
      <c r="D415">
        <v>2020</v>
      </c>
      <c r="E415" s="19">
        <v>43983</v>
      </c>
      <c r="F415" s="21">
        <v>205</v>
      </c>
      <c r="G415" s="21">
        <v>0</v>
      </c>
      <c r="H415">
        <v>205</v>
      </c>
      <c r="I415">
        <v>36.9</v>
      </c>
      <c r="J415" s="13" t="s">
        <v>6890</v>
      </c>
      <c r="K415" s="13" t="s">
        <v>6913</v>
      </c>
      <c r="L415">
        <v>3.0666666666666669</v>
      </c>
      <c r="M415" s="13" t="s">
        <v>6992</v>
      </c>
      <c r="N415" s="13" t="s">
        <v>3189</v>
      </c>
      <c r="O415" s="13" t="s">
        <v>3190</v>
      </c>
      <c r="P415" s="13" t="s">
        <v>3203</v>
      </c>
      <c r="Q415">
        <v>12</v>
      </c>
      <c r="R415">
        <v>2019</v>
      </c>
      <c r="S415">
        <v>0</v>
      </c>
      <c r="T415" s="13" t="s">
        <v>6975</v>
      </c>
      <c r="U415">
        <v>3</v>
      </c>
      <c r="V415">
        <v>0</v>
      </c>
      <c r="W415">
        <v>1</v>
      </c>
      <c r="X415">
        <v>820</v>
      </c>
    </row>
    <row r="416" spans="1:24" x14ac:dyDescent="0.3">
      <c r="A416">
        <v>82010319</v>
      </c>
      <c r="B416" t="s">
        <v>3619</v>
      </c>
      <c r="C416">
        <v>12</v>
      </c>
      <c r="D416">
        <v>2019</v>
      </c>
      <c r="E416" s="19">
        <v>43800</v>
      </c>
      <c r="F416" s="21">
        <v>283</v>
      </c>
      <c r="G416" s="21">
        <v>56.599999999999994</v>
      </c>
      <c r="H416">
        <v>226.4</v>
      </c>
      <c r="I416">
        <v>82.07</v>
      </c>
      <c r="J416" s="13" t="s">
        <v>6885</v>
      </c>
      <c r="K416" s="13" t="s">
        <v>6953</v>
      </c>
      <c r="M416" s="13" t="s">
        <v>6998</v>
      </c>
      <c r="N416" s="13" t="s">
        <v>3189</v>
      </c>
      <c r="O416" s="13" t="s">
        <v>3190</v>
      </c>
      <c r="P416" s="13" t="s">
        <v>3200</v>
      </c>
      <c r="Q416">
        <v>12</v>
      </c>
      <c r="R416">
        <v>2019</v>
      </c>
      <c r="S416">
        <v>1</v>
      </c>
      <c r="T416" s="13" t="s">
        <v>6975</v>
      </c>
      <c r="U416">
        <v>1</v>
      </c>
      <c r="V416">
        <v>1</v>
      </c>
      <c r="W416">
        <v>0</v>
      </c>
      <c r="X416">
        <v>283</v>
      </c>
    </row>
    <row r="417" spans="1:24" x14ac:dyDescent="0.3">
      <c r="A417">
        <v>82010419</v>
      </c>
      <c r="B417" t="s">
        <v>3620</v>
      </c>
      <c r="C417">
        <v>12</v>
      </c>
      <c r="D417">
        <v>2019</v>
      </c>
      <c r="E417" s="19">
        <v>43800</v>
      </c>
      <c r="F417" s="21">
        <v>345</v>
      </c>
      <c r="G417" s="21">
        <v>69</v>
      </c>
      <c r="H417">
        <v>276</v>
      </c>
      <c r="I417">
        <v>106.95</v>
      </c>
      <c r="J417" s="13" t="s">
        <v>6887</v>
      </c>
      <c r="K417" s="13" t="s">
        <v>6918</v>
      </c>
      <c r="M417" s="13" t="s">
        <v>6998</v>
      </c>
      <c r="N417" s="13" t="s">
        <v>3189</v>
      </c>
      <c r="O417" s="13" t="s">
        <v>3190</v>
      </c>
      <c r="P417" s="13" t="s">
        <v>6</v>
      </c>
      <c r="Q417">
        <v>12</v>
      </c>
      <c r="R417">
        <v>2019</v>
      </c>
      <c r="S417">
        <v>0</v>
      </c>
      <c r="T417" s="13" t="s">
        <v>6975</v>
      </c>
      <c r="U417">
        <v>4</v>
      </c>
      <c r="V417">
        <v>0</v>
      </c>
      <c r="W417">
        <v>1</v>
      </c>
      <c r="X417">
        <v>861</v>
      </c>
    </row>
    <row r="418" spans="1:24" x14ac:dyDescent="0.3">
      <c r="A418">
        <v>82010419</v>
      </c>
      <c r="B418" t="s">
        <v>3621</v>
      </c>
      <c r="C418">
        <v>12</v>
      </c>
      <c r="D418">
        <v>2020</v>
      </c>
      <c r="E418" s="19">
        <v>44166</v>
      </c>
      <c r="F418" s="21">
        <v>172</v>
      </c>
      <c r="G418" s="21">
        <v>0</v>
      </c>
      <c r="H418">
        <v>172</v>
      </c>
      <c r="I418">
        <v>65.36</v>
      </c>
      <c r="J418" s="13" t="s">
        <v>6886</v>
      </c>
      <c r="K418" s="13" t="s">
        <v>6910</v>
      </c>
      <c r="L418">
        <v>12.2</v>
      </c>
      <c r="M418" s="13" t="s">
        <v>6998</v>
      </c>
      <c r="N418" s="13" t="s">
        <v>3189</v>
      </c>
      <c r="O418" s="13" t="s">
        <v>3190</v>
      </c>
      <c r="P418" s="13" t="s">
        <v>6</v>
      </c>
      <c r="Q418">
        <v>12</v>
      </c>
      <c r="R418">
        <v>2019</v>
      </c>
      <c r="S418">
        <v>0</v>
      </c>
      <c r="T418" s="13" t="s">
        <v>6975</v>
      </c>
      <c r="U418">
        <v>4</v>
      </c>
      <c r="V418">
        <v>0</v>
      </c>
      <c r="W418">
        <v>1</v>
      </c>
      <c r="X418">
        <v>861</v>
      </c>
    </row>
    <row r="419" spans="1:24" x14ac:dyDescent="0.3">
      <c r="A419">
        <v>82010419</v>
      </c>
      <c r="B419" t="s">
        <v>3622</v>
      </c>
      <c r="C419">
        <v>9</v>
      </c>
      <c r="D419">
        <v>2020</v>
      </c>
      <c r="E419" s="19">
        <v>44075</v>
      </c>
      <c r="F419" s="21">
        <v>172</v>
      </c>
      <c r="G419" s="21">
        <v>0</v>
      </c>
      <c r="H419">
        <v>172</v>
      </c>
      <c r="I419">
        <v>65.36</v>
      </c>
      <c r="J419" s="13" t="s">
        <v>6886</v>
      </c>
      <c r="K419" s="13" t="s">
        <v>6910</v>
      </c>
      <c r="L419">
        <v>3.0333333333333332</v>
      </c>
      <c r="M419" s="13" t="s">
        <v>6995</v>
      </c>
      <c r="N419" s="13" t="s">
        <v>3189</v>
      </c>
      <c r="O419" s="13" t="s">
        <v>3190</v>
      </c>
      <c r="P419" s="13" t="s">
        <v>6</v>
      </c>
      <c r="Q419">
        <v>12</v>
      </c>
      <c r="R419">
        <v>2019</v>
      </c>
      <c r="S419">
        <v>0</v>
      </c>
      <c r="T419" s="13" t="s">
        <v>6975</v>
      </c>
      <c r="U419">
        <v>4</v>
      </c>
      <c r="V419">
        <v>0</v>
      </c>
      <c r="W419">
        <v>1</v>
      </c>
      <c r="X419">
        <v>861</v>
      </c>
    </row>
    <row r="420" spans="1:24" x14ac:dyDescent="0.3">
      <c r="A420">
        <v>82010419</v>
      </c>
      <c r="B420" t="s">
        <v>3623</v>
      </c>
      <c r="C420">
        <v>10</v>
      </c>
      <c r="D420">
        <v>2020</v>
      </c>
      <c r="E420" s="19">
        <v>44105</v>
      </c>
      <c r="F420" s="21">
        <v>172</v>
      </c>
      <c r="G420" s="21">
        <v>0</v>
      </c>
      <c r="H420">
        <v>172</v>
      </c>
      <c r="I420">
        <v>65.36</v>
      </c>
      <c r="J420" s="13" t="s">
        <v>6886</v>
      </c>
      <c r="K420" s="13" t="s">
        <v>6910</v>
      </c>
      <c r="L420">
        <v>1</v>
      </c>
      <c r="M420" s="13" t="s">
        <v>6996</v>
      </c>
      <c r="N420" s="13" t="s">
        <v>3189</v>
      </c>
      <c r="O420" s="13" t="s">
        <v>3190</v>
      </c>
      <c r="P420" s="13" t="s">
        <v>6</v>
      </c>
      <c r="Q420">
        <v>12</v>
      </c>
      <c r="R420">
        <v>2019</v>
      </c>
      <c r="S420">
        <v>0</v>
      </c>
      <c r="T420" s="13" t="s">
        <v>6975</v>
      </c>
      <c r="U420">
        <v>4</v>
      </c>
      <c r="V420">
        <v>0</v>
      </c>
      <c r="W420">
        <v>1</v>
      </c>
      <c r="X420">
        <v>861</v>
      </c>
    </row>
    <row r="421" spans="1:24" x14ac:dyDescent="0.3">
      <c r="A421">
        <v>82010519</v>
      </c>
      <c r="B421" t="s">
        <v>3624</v>
      </c>
      <c r="C421">
        <v>12</v>
      </c>
      <c r="D421">
        <v>2019</v>
      </c>
      <c r="E421" s="19">
        <v>43800</v>
      </c>
      <c r="F421" s="21">
        <v>168</v>
      </c>
      <c r="G421" s="21">
        <v>33.599999999999994</v>
      </c>
      <c r="H421">
        <v>134.4</v>
      </c>
      <c r="I421">
        <v>25.2</v>
      </c>
      <c r="J421" s="13" t="s">
        <v>6886</v>
      </c>
      <c r="K421" s="13" t="s">
        <v>6892</v>
      </c>
      <c r="M421" s="13" t="s">
        <v>6998</v>
      </c>
      <c r="N421" s="13" t="s">
        <v>3189</v>
      </c>
      <c r="O421" s="13" t="s">
        <v>3190</v>
      </c>
      <c r="P421" s="13" t="s">
        <v>6</v>
      </c>
      <c r="Q421">
        <v>12</v>
      </c>
      <c r="R421">
        <v>2019</v>
      </c>
      <c r="S421">
        <v>0</v>
      </c>
      <c r="T421" s="13" t="s">
        <v>6975</v>
      </c>
      <c r="U421">
        <v>1</v>
      </c>
      <c r="V421">
        <v>1</v>
      </c>
      <c r="W421">
        <v>0</v>
      </c>
      <c r="X421">
        <v>168</v>
      </c>
    </row>
    <row r="422" spans="1:24" x14ac:dyDescent="0.3">
      <c r="A422">
        <v>82010619</v>
      </c>
      <c r="B422" t="s">
        <v>3625</v>
      </c>
      <c r="C422">
        <v>12</v>
      </c>
      <c r="D422">
        <v>2019</v>
      </c>
      <c r="E422" s="19">
        <v>43800</v>
      </c>
      <c r="F422" s="21">
        <v>172</v>
      </c>
      <c r="G422" s="21">
        <v>34.400000000000006</v>
      </c>
      <c r="H422">
        <v>137.6</v>
      </c>
      <c r="I422">
        <v>65.36</v>
      </c>
      <c r="J422" s="13" t="s">
        <v>6886</v>
      </c>
      <c r="K422" s="13" t="s">
        <v>6910</v>
      </c>
      <c r="M422" s="13" t="s">
        <v>6998</v>
      </c>
      <c r="N422" s="13" t="s">
        <v>3189</v>
      </c>
      <c r="O422" s="13" t="s">
        <v>3190</v>
      </c>
      <c r="P422" s="13" t="s">
        <v>3203</v>
      </c>
      <c r="Q422">
        <v>12</v>
      </c>
      <c r="R422">
        <v>2019</v>
      </c>
      <c r="S422">
        <v>0</v>
      </c>
      <c r="T422" s="13" t="s">
        <v>6975</v>
      </c>
      <c r="U422">
        <v>1</v>
      </c>
      <c r="V422">
        <v>1</v>
      </c>
      <c r="W422">
        <v>0</v>
      </c>
      <c r="X422">
        <v>172</v>
      </c>
    </row>
    <row r="423" spans="1:24" x14ac:dyDescent="0.3">
      <c r="A423">
        <v>82010719</v>
      </c>
      <c r="B423" t="s">
        <v>3626</v>
      </c>
      <c r="C423">
        <v>12</v>
      </c>
      <c r="D423">
        <v>2019</v>
      </c>
      <c r="E423" s="19">
        <v>43800</v>
      </c>
      <c r="F423" s="21">
        <v>240</v>
      </c>
      <c r="G423" s="21">
        <v>48</v>
      </c>
      <c r="H423">
        <v>192</v>
      </c>
      <c r="I423">
        <v>43.199999999999996</v>
      </c>
      <c r="J423" s="13" t="s">
        <v>6890</v>
      </c>
      <c r="K423" s="13" t="s">
        <v>6894</v>
      </c>
      <c r="M423" s="13" t="s">
        <v>6998</v>
      </c>
      <c r="N423" s="13" t="s">
        <v>3189</v>
      </c>
      <c r="O423" s="13" t="s">
        <v>3190</v>
      </c>
      <c r="P423" s="13" t="s">
        <v>3203</v>
      </c>
      <c r="Q423">
        <v>12</v>
      </c>
      <c r="R423">
        <v>2019</v>
      </c>
      <c r="S423">
        <v>0</v>
      </c>
      <c r="T423" s="13" t="s">
        <v>6975</v>
      </c>
      <c r="U423">
        <v>4</v>
      </c>
      <c r="V423">
        <v>0</v>
      </c>
      <c r="W423">
        <v>1</v>
      </c>
      <c r="X423">
        <v>925</v>
      </c>
    </row>
    <row r="424" spans="1:24" x14ac:dyDescent="0.3">
      <c r="A424">
        <v>82010719</v>
      </c>
      <c r="B424" t="s">
        <v>3627</v>
      </c>
      <c r="C424">
        <v>10</v>
      </c>
      <c r="D424">
        <v>2020</v>
      </c>
      <c r="E424" s="19">
        <v>44105</v>
      </c>
      <c r="F424" s="21">
        <v>240</v>
      </c>
      <c r="G424" s="21">
        <v>0</v>
      </c>
      <c r="H424">
        <v>240</v>
      </c>
      <c r="I424">
        <v>43.199999999999996</v>
      </c>
      <c r="J424" s="13" t="s">
        <v>6890</v>
      </c>
      <c r="K424" s="13" t="s">
        <v>6894</v>
      </c>
      <c r="L424">
        <v>10.166666666666666</v>
      </c>
      <c r="M424" s="13" t="s">
        <v>6996</v>
      </c>
      <c r="N424" s="13" t="s">
        <v>3189</v>
      </c>
      <c r="O424" s="13" t="s">
        <v>3190</v>
      </c>
      <c r="P424" s="13" t="s">
        <v>3203</v>
      </c>
      <c r="Q424">
        <v>12</v>
      </c>
      <c r="R424">
        <v>2019</v>
      </c>
      <c r="S424">
        <v>0</v>
      </c>
      <c r="T424" s="13" t="s">
        <v>6975</v>
      </c>
      <c r="U424">
        <v>4</v>
      </c>
      <c r="V424">
        <v>0</v>
      </c>
      <c r="W424">
        <v>1</v>
      </c>
      <c r="X424">
        <v>925</v>
      </c>
    </row>
    <row r="425" spans="1:24" x14ac:dyDescent="0.3">
      <c r="A425">
        <v>82010719</v>
      </c>
      <c r="B425" t="s">
        <v>3628</v>
      </c>
      <c r="C425">
        <v>9</v>
      </c>
      <c r="D425">
        <v>2020</v>
      </c>
      <c r="E425" s="19">
        <v>44075</v>
      </c>
      <c r="F425" s="21">
        <v>240</v>
      </c>
      <c r="G425" s="21">
        <v>0</v>
      </c>
      <c r="H425">
        <v>240</v>
      </c>
      <c r="I425">
        <v>43.199999999999996</v>
      </c>
      <c r="J425" s="13" t="s">
        <v>6890</v>
      </c>
      <c r="K425" s="13" t="s">
        <v>6894</v>
      </c>
      <c r="L425">
        <v>1</v>
      </c>
      <c r="M425" s="13" t="s">
        <v>6995</v>
      </c>
      <c r="N425" s="13" t="s">
        <v>3189</v>
      </c>
      <c r="O425" s="13" t="s">
        <v>3190</v>
      </c>
      <c r="P425" s="13" t="s">
        <v>3203</v>
      </c>
      <c r="Q425">
        <v>12</v>
      </c>
      <c r="R425">
        <v>2019</v>
      </c>
      <c r="S425">
        <v>0</v>
      </c>
      <c r="T425" s="13" t="s">
        <v>6975</v>
      </c>
      <c r="U425">
        <v>4</v>
      </c>
      <c r="V425">
        <v>0</v>
      </c>
      <c r="W425">
        <v>1</v>
      </c>
      <c r="X425">
        <v>925</v>
      </c>
    </row>
    <row r="426" spans="1:24" x14ac:dyDescent="0.3">
      <c r="A426">
        <v>82010719</v>
      </c>
      <c r="B426" t="s">
        <v>3629</v>
      </c>
      <c r="C426">
        <v>7</v>
      </c>
      <c r="D426">
        <v>2020</v>
      </c>
      <c r="E426" s="19">
        <v>44013</v>
      </c>
      <c r="F426" s="21">
        <v>205</v>
      </c>
      <c r="G426" s="21">
        <v>0</v>
      </c>
      <c r="H426">
        <v>205</v>
      </c>
      <c r="I426">
        <v>36.9</v>
      </c>
      <c r="J426" s="13" t="s">
        <v>6890</v>
      </c>
      <c r="K426" s="13" t="s">
        <v>6913</v>
      </c>
      <c r="L426">
        <v>2.0666666666666669</v>
      </c>
      <c r="M426" s="13" t="s">
        <v>6993</v>
      </c>
      <c r="N426" s="13" t="s">
        <v>3189</v>
      </c>
      <c r="O426" s="13" t="s">
        <v>3190</v>
      </c>
      <c r="P426" s="13" t="s">
        <v>3203</v>
      </c>
      <c r="Q426">
        <v>12</v>
      </c>
      <c r="R426">
        <v>2019</v>
      </c>
      <c r="S426">
        <v>0</v>
      </c>
      <c r="T426" s="13" t="s">
        <v>6975</v>
      </c>
      <c r="U426">
        <v>4</v>
      </c>
      <c r="V426">
        <v>0</v>
      </c>
      <c r="W426">
        <v>1</v>
      </c>
      <c r="X426">
        <v>925</v>
      </c>
    </row>
    <row r="427" spans="1:24" x14ac:dyDescent="0.3">
      <c r="A427">
        <v>82010819</v>
      </c>
      <c r="B427" t="s">
        <v>3630</v>
      </c>
      <c r="C427">
        <v>12</v>
      </c>
      <c r="D427">
        <v>2019</v>
      </c>
      <c r="E427" s="19">
        <v>43800</v>
      </c>
      <c r="F427" s="21">
        <v>205</v>
      </c>
      <c r="G427" s="21">
        <v>41</v>
      </c>
      <c r="H427">
        <v>164</v>
      </c>
      <c r="I427">
        <v>36.9</v>
      </c>
      <c r="J427" s="13" t="s">
        <v>6890</v>
      </c>
      <c r="K427" s="13" t="s">
        <v>6913</v>
      </c>
      <c r="M427" s="13" t="s">
        <v>6998</v>
      </c>
      <c r="N427" s="13" t="s">
        <v>3189</v>
      </c>
      <c r="O427" s="13" t="s">
        <v>3190</v>
      </c>
      <c r="P427" s="13" t="s">
        <v>3201</v>
      </c>
      <c r="Q427">
        <v>12</v>
      </c>
      <c r="R427">
        <v>2019</v>
      </c>
      <c r="S427">
        <v>1</v>
      </c>
      <c r="T427" s="13" t="s">
        <v>6975</v>
      </c>
      <c r="U427">
        <v>1</v>
      </c>
      <c r="V427">
        <v>1</v>
      </c>
      <c r="W427">
        <v>0</v>
      </c>
      <c r="X427">
        <v>205</v>
      </c>
    </row>
    <row r="428" spans="1:24" x14ac:dyDescent="0.3">
      <c r="A428">
        <v>82010919</v>
      </c>
      <c r="B428" t="s">
        <v>3631</v>
      </c>
      <c r="C428">
        <v>12</v>
      </c>
      <c r="D428">
        <v>2019</v>
      </c>
      <c r="E428" s="19">
        <v>43800</v>
      </c>
      <c r="F428" s="21">
        <v>192</v>
      </c>
      <c r="G428" s="21">
        <v>38.399999999999977</v>
      </c>
      <c r="H428">
        <v>153.60000000000002</v>
      </c>
      <c r="I428">
        <v>34.56</v>
      </c>
      <c r="J428" s="13" t="s">
        <v>6890</v>
      </c>
      <c r="K428" s="13" t="s">
        <v>6912</v>
      </c>
      <c r="M428" s="13" t="s">
        <v>6998</v>
      </c>
      <c r="N428" s="13" t="s">
        <v>3189</v>
      </c>
      <c r="O428" s="13" t="s">
        <v>3190</v>
      </c>
      <c r="P428" s="13" t="s">
        <v>3202</v>
      </c>
      <c r="Q428">
        <v>12</v>
      </c>
      <c r="R428">
        <v>2019</v>
      </c>
      <c r="S428">
        <v>0</v>
      </c>
      <c r="T428" s="13" t="s">
        <v>6975</v>
      </c>
      <c r="U428">
        <v>1</v>
      </c>
      <c r="V428">
        <v>1</v>
      </c>
      <c r="W428">
        <v>0</v>
      </c>
      <c r="X428">
        <v>192</v>
      </c>
    </row>
    <row r="429" spans="1:24" x14ac:dyDescent="0.3">
      <c r="A429">
        <v>82011119</v>
      </c>
      <c r="B429" t="s">
        <v>3632</v>
      </c>
      <c r="C429">
        <v>12</v>
      </c>
      <c r="D429">
        <v>2019</v>
      </c>
      <c r="E429" s="19">
        <v>43800</v>
      </c>
      <c r="F429" s="21">
        <v>440</v>
      </c>
      <c r="G429" s="21">
        <v>88</v>
      </c>
      <c r="H429">
        <v>352</v>
      </c>
      <c r="I429">
        <v>136.4</v>
      </c>
      <c r="J429" s="13" t="s">
        <v>6889</v>
      </c>
      <c r="K429" s="13" t="s">
        <v>6905</v>
      </c>
      <c r="M429" s="13" t="s">
        <v>6998</v>
      </c>
      <c r="N429" s="13" t="s">
        <v>3189</v>
      </c>
      <c r="O429" s="13" t="s">
        <v>3190</v>
      </c>
      <c r="P429" s="13" t="s">
        <v>3203</v>
      </c>
      <c r="Q429">
        <v>12</v>
      </c>
      <c r="R429">
        <v>2019</v>
      </c>
      <c r="S429">
        <v>1</v>
      </c>
      <c r="T429" s="13" t="s">
        <v>6975</v>
      </c>
      <c r="U429">
        <v>1</v>
      </c>
      <c r="V429">
        <v>1</v>
      </c>
      <c r="W429">
        <v>0</v>
      </c>
      <c r="X429">
        <v>440</v>
      </c>
    </row>
    <row r="430" spans="1:24" x14ac:dyDescent="0.3">
      <c r="A430">
        <v>82011219</v>
      </c>
      <c r="B430" t="s">
        <v>3633</v>
      </c>
      <c r="C430">
        <v>12</v>
      </c>
      <c r="D430">
        <v>2019</v>
      </c>
      <c r="E430" s="19">
        <v>43800</v>
      </c>
      <c r="F430" s="21">
        <v>345</v>
      </c>
      <c r="G430" s="21">
        <v>69</v>
      </c>
      <c r="H430">
        <v>276</v>
      </c>
      <c r="I430">
        <v>106.95</v>
      </c>
      <c r="J430" s="13" t="s">
        <v>6887</v>
      </c>
      <c r="K430" s="13" t="s">
        <v>6918</v>
      </c>
      <c r="M430" s="13" t="s">
        <v>6998</v>
      </c>
      <c r="N430" s="13" t="s">
        <v>3189</v>
      </c>
      <c r="O430" s="13" t="s">
        <v>3190</v>
      </c>
      <c r="P430" s="13" t="s">
        <v>3203</v>
      </c>
      <c r="Q430">
        <v>12</v>
      </c>
      <c r="R430">
        <v>2019</v>
      </c>
      <c r="S430">
        <v>0</v>
      </c>
      <c r="T430" s="13" t="s">
        <v>6975</v>
      </c>
      <c r="U430">
        <v>1</v>
      </c>
      <c r="V430">
        <v>1</v>
      </c>
      <c r="W430">
        <v>0</v>
      </c>
      <c r="X430">
        <v>345</v>
      </c>
    </row>
    <row r="431" spans="1:24" x14ac:dyDescent="0.3">
      <c r="A431">
        <v>82011319</v>
      </c>
      <c r="B431" t="s">
        <v>3634</v>
      </c>
      <c r="C431">
        <v>12</v>
      </c>
      <c r="D431">
        <v>2019</v>
      </c>
      <c r="E431" s="19">
        <v>43800</v>
      </c>
      <c r="F431" s="21">
        <v>383</v>
      </c>
      <c r="G431" s="21">
        <v>76.599999999999966</v>
      </c>
      <c r="H431">
        <v>306.40000000000003</v>
      </c>
      <c r="I431">
        <v>122.56</v>
      </c>
      <c r="J431" s="13" t="s">
        <v>6887</v>
      </c>
      <c r="K431" s="13" t="s">
        <v>6909</v>
      </c>
      <c r="M431" s="13" t="s">
        <v>6998</v>
      </c>
      <c r="N431" s="13" t="s">
        <v>3189</v>
      </c>
      <c r="O431" s="13" t="s">
        <v>3190</v>
      </c>
      <c r="P431" s="13" t="s">
        <v>3200</v>
      </c>
      <c r="Q431">
        <v>12</v>
      </c>
      <c r="R431">
        <v>2019</v>
      </c>
      <c r="S431">
        <v>1</v>
      </c>
      <c r="T431" s="13" t="s">
        <v>6975</v>
      </c>
      <c r="U431">
        <v>1</v>
      </c>
      <c r="V431">
        <v>1</v>
      </c>
      <c r="W431">
        <v>0</v>
      </c>
      <c r="X431">
        <v>383</v>
      </c>
    </row>
    <row r="432" spans="1:24" x14ac:dyDescent="0.3">
      <c r="A432">
        <v>82011619</v>
      </c>
      <c r="B432" t="s">
        <v>3635</v>
      </c>
      <c r="C432">
        <v>12</v>
      </c>
      <c r="D432">
        <v>2019</v>
      </c>
      <c r="E432" s="19">
        <v>43800</v>
      </c>
      <c r="F432" s="21">
        <v>168</v>
      </c>
      <c r="G432" s="21">
        <v>33.599999999999994</v>
      </c>
      <c r="H432">
        <v>134.4</v>
      </c>
      <c r="I432">
        <v>75.600000000000009</v>
      </c>
      <c r="J432" s="13" t="s">
        <v>6886</v>
      </c>
      <c r="K432" s="13" t="s">
        <v>6920</v>
      </c>
      <c r="M432" s="13" t="s">
        <v>6998</v>
      </c>
      <c r="N432" s="13" t="s">
        <v>3189</v>
      </c>
      <c r="O432" s="13" t="s">
        <v>3190</v>
      </c>
      <c r="P432" s="13" t="s">
        <v>6</v>
      </c>
      <c r="Q432">
        <v>12</v>
      </c>
      <c r="R432">
        <v>2019</v>
      </c>
      <c r="S432">
        <v>0</v>
      </c>
      <c r="T432" s="13" t="s">
        <v>6975</v>
      </c>
      <c r="U432">
        <v>2</v>
      </c>
      <c r="V432">
        <v>0</v>
      </c>
      <c r="W432">
        <v>1</v>
      </c>
      <c r="X432">
        <v>336</v>
      </c>
    </row>
    <row r="433" spans="1:24" x14ac:dyDescent="0.3">
      <c r="A433">
        <v>82011619</v>
      </c>
      <c r="B433" t="s">
        <v>3636</v>
      </c>
      <c r="C433">
        <v>10</v>
      </c>
      <c r="D433">
        <v>2020</v>
      </c>
      <c r="E433" s="19">
        <v>44105</v>
      </c>
      <c r="F433" s="21">
        <v>168</v>
      </c>
      <c r="G433" s="21">
        <v>0</v>
      </c>
      <c r="H433">
        <v>168</v>
      </c>
      <c r="I433">
        <v>25.2</v>
      </c>
      <c r="J433" s="13" t="s">
        <v>6886</v>
      </c>
      <c r="K433" s="13" t="s">
        <v>6892</v>
      </c>
      <c r="L433">
        <v>10.166666666666666</v>
      </c>
      <c r="M433" s="13" t="s">
        <v>6996</v>
      </c>
      <c r="N433" s="13" t="s">
        <v>3189</v>
      </c>
      <c r="O433" s="13" t="s">
        <v>3190</v>
      </c>
      <c r="P433" s="13" t="s">
        <v>6</v>
      </c>
      <c r="Q433">
        <v>12</v>
      </c>
      <c r="R433">
        <v>2019</v>
      </c>
      <c r="S433">
        <v>0</v>
      </c>
      <c r="T433" s="13" t="s">
        <v>6975</v>
      </c>
      <c r="U433">
        <v>2</v>
      </c>
      <c r="V433">
        <v>0</v>
      </c>
      <c r="W433">
        <v>1</v>
      </c>
      <c r="X433">
        <v>336</v>
      </c>
    </row>
    <row r="434" spans="1:24" x14ac:dyDescent="0.3">
      <c r="A434">
        <v>82011719</v>
      </c>
      <c r="B434" t="s">
        <v>3637</v>
      </c>
      <c r="C434">
        <v>12</v>
      </c>
      <c r="D434">
        <v>2019</v>
      </c>
      <c r="E434" s="19">
        <v>43800</v>
      </c>
      <c r="F434" s="21">
        <v>210</v>
      </c>
      <c r="G434" s="21">
        <v>42</v>
      </c>
      <c r="H434">
        <v>168</v>
      </c>
      <c r="I434">
        <v>37.799999999999997</v>
      </c>
      <c r="J434" s="13" t="s">
        <v>6890</v>
      </c>
      <c r="K434" s="13" t="s">
        <v>6911</v>
      </c>
      <c r="M434" s="13" t="s">
        <v>6998</v>
      </c>
      <c r="N434" s="13" t="s">
        <v>3189</v>
      </c>
      <c r="O434" s="13" t="s">
        <v>3190</v>
      </c>
      <c r="P434" s="13" t="s">
        <v>6</v>
      </c>
      <c r="Q434">
        <v>12</v>
      </c>
      <c r="R434">
        <v>2019</v>
      </c>
      <c r="S434">
        <v>1</v>
      </c>
      <c r="T434" s="13" t="s">
        <v>6975</v>
      </c>
      <c r="U434">
        <v>2</v>
      </c>
      <c r="V434">
        <v>0</v>
      </c>
      <c r="W434">
        <v>1</v>
      </c>
      <c r="X434">
        <v>402</v>
      </c>
    </row>
    <row r="435" spans="1:24" x14ac:dyDescent="0.3">
      <c r="A435">
        <v>82011719</v>
      </c>
      <c r="B435" t="s">
        <v>3638</v>
      </c>
      <c r="C435">
        <v>5</v>
      </c>
      <c r="D435">
        <v>2020</v>
      </c>
      <c r="E435" s="19">
        <v>43952</v>
      </c>
      <c r="F435" s="21">
        <v>192</v>
      </c>
      <c r="G435" s="21">
        <v>28.800000000000011</v>
      </c>
      <c r="H435">
        <v>163.19999999999999</v>
      </c>
      <c r="I435">
        <v>34.56</v>
      </c>
      <c r="J435" s="13" t="s">
        <v>6890</v>
      </c>
      <c r="K435" s="13" t="s">
        <v>6912</v>
      </c>
      <c r="L435">
        <v>5.0666666666666664</v>
      </c>
      <c r="M435" s="13" t="s">
        <v>6991</v>
      </c>
      <c r="N435" s="13" t="s">
        <v>3189</v>
      </c>
      <c r="O435" s="13" t="s">
        <v>3190</v>
      </c>
      <c r="P435" s="13" t="s">
        <v>6</v>
      </c>
      <c r="Q435">
        <v>12</v>
      </c>
      <c r="R435">
        <v>2019</v>
      </c>
      <c r="S435">
        <v>1</v>
      </c>
      <c r="T435" s="13" t="s">
        <v>6975</v>
      </c>
      <c r="U435">
        <v>2</v>
      </c>
      <c r="V435">
        <v>0</v>
      </c>
      <c r="W435">
        <v>1</v>
      </c>
      <c r="X435">
        <v>402</v>
      </c>
    </row>
    <row r="436" spans="1:24" x14ac:dyDescent="0.3">
      <c r="A436">
        <v>82011819</v>
      </c>
      <c r="B436" t="s">
        <v>3639</v>
      </c>
      <c r="C436">
        <v>12</v>
      </c>
      <c r="D436">
        <v>2019</v>
      </c>
      <c r="E436" s="19">
        <v>43800</v>
      </c>
      <c r="F436" s="21">
        <v>258</v>
      </c>
      <c r="G436" s="21">
        <v>51.599999999999994</v>
      </c>
      <c r="H436">
        <v>206.4</v>
      </c>
      <c r="I436">
        <v>72.240000000000009</v>
      </c>
      <c r="J436" s="13" t="s">
        <v>6884</v>
      </c>
      <c r="K436" s="13" t="s">
        <v>6916</v>
      </c>
      <c r="M436" s="13" t="s">
        <v>6998</v>
      </c>
      <c r="N436" s="13" t="s">
        <v>3189</v>
      </c>
      <c r="O436" s="13" t="s">
        <v>3190</v>
      </c>
      <c r="P436" s="13" t="s">
        <v>6</v>
      </c>
      <c r="Q436">
        <v>12</v>
      </c>
      <c r="R436">
        <v>2019</v>
      </c>
      <c r="S436">
        <v>0</v>
      </c>
      <c r="T436" s="13" t="s">
        <v>6975</v>
      </c>
      <c r="U436">
        <v>2</v>
      </c>
      <c r="V436">
        <v>0</v>
      </c>
      <c r="W436">
        <v>1</v>
      </c>
      <c r="X436">
        <v>513</v>
      </c>
    </row>
    <row r="437" spans="1:24" x14ac:dyDescent="0.3">
      <c r="A437">
        <v>82011819</v>
      </c>
      <c r="B437" t="s">
        <v>3640</v>
      </c>
      <c r="C437">
        <v>10</v>
      </c>
      <c r="D437">
        <v>2020</v>
      </c>
      <c r="E437" s="19">
        <v>44105</v>
      </c>
      <c r="F437" s="21">
        <v>255</v>
      </c>
      <c r="G437" s="21">
        <v>0</v>
      </c>
      <c r="H437">
        <v>255</v>
      </c>
      <c r="I437">
        <v>66.3</v>
      </c>
      <c r="J437" s="13" t="s">
        <v>6884</v>
      </c>
      <c r="K437" s="13" t="s">
        <v>6915</v>
      </c>
      <c r="L437">
        <v>10.166666666666666</v>
      </c>
      <c r="M437" s="13" t="s">
        <v>6996</v>
      </c>
      <c r="N437" s="13" t="s">
        <v>3189</v>
      </c>
      <c r="O437" s="13" t="s">
        <v>3190</v>
      </c>
      <c r="P437" s="13" t="s">
        <v>6</v>
      </c>
      <c r="Q437">
        <v>12</v>
      </c>
      <c r="R437">
        <v>2019</v>
      </c>
      <c r="S437">
        <v>0</v>
      </c>
      <c r="T437" s="13" t="s">
        <v>6975</v>
      </c>
      <c r="U437">
        <v>2</v>
      </c>
      <c r="V437">
        <v>0</v>
      </c>
      <c r="W437">
        <v>1</v>
      </c>
      <c r="X437">
        <v>513</v>
      </c>
    </row>
    <row r="438" spans="1:24" x14ac:dyDescent="0.3">
      <c r="A438">
        <v>82011919</v>
      </c>
      <c r="B438" t="s">
        <v>3641</v>
      </c>
      <c r="C438">
        <v>12</v>
      </c>
      <c r="D438">
        <v>2019</v>
      </c>
      <c r="E438" s="19">
        <v>43800</v>
      </c>
      <c r="F438" s="21">
        <v>258</v>
      </c>
      <c r="G438" s="21">
        <v>51.599999999999994</v>
      </c>
      <c r="H438">
        <v>206.4</v>
      </c>
      <c r="I438">
        <v>72.240000000000009</v>
      </c>
      <c r="J438" s="13" t="s">
        <v>6884</v>
      </c>
      <c r="K438" s="13" t="s">
        <v>6916</v>
      </c>
      <c r="M438" s="13" t="s">
        <v>6998</v>
      </c>
      <c r="N438" s="13" t="s">
        <v>3189</v>
      </c>
      <c r="O438" s="13" t="s">
        <v>3190</v>
      </c>
      <c r="P438" s="13" t="s">
        <v>3202</v>
      </c>
      <c r="Q438">
        <v>12</v>
      </c>
      <c r="R438">
        <v>2019</v>
      </c>
      <c r="S438">
        <v>0</v>
      </c>
      <c r="T438" s="13" t="s">
        <v>6975</v>
      </c>
      <c r="U438">
        <v>1</v>
      </c>
      <c r="V438">
        <v>1</v>
      </c>
      <c r="W438">
        <v>0</v>
      </c>
      <c r="X438">
        <v>258</v>
      </c>
    </row>
    <row r="439" spans="1:24" x14ac:dyDescent="0.3">
      <c r="A439">
        <v>82012019</v>
      </c>
      <c r="B439" t="s">
        <v>3642</v>
      </c>
      <c r="C439">
        <v>12</v>
      </c>
      <c r="D439">
        <v>2019</v>
      </c>
      <c r="E439" s="19">
        <v>43800</v>
      </c>
      <c r="F439" s="21">
        <v>488</v>
      </c>
      <c r="G439" s="21">
        <v>97.599999999999966</v>
      </c>
      <c r="H439">
        <v>390.40000000000003</v>
      </c>
      <c r="I439">
        <v>156.16</v>
      </c>
      <c r="J439" s="13" t="s">
        <v>6889</v>
      </c>
      <c r="K439" s="13" t="s">
        <v>6904</v>
      </c>
      <c r="M439" s="13" t="s">
        <v>6998</v>
      </c>
      <c r="N439" s="13" t="s">
        <v>3189</v>
      </c>
      <c r="O439" s="13" t="s">
        <v>3190</v>
      </c>
      <c r="P439" s="13" t="s">
        <v>6</v>
      </c>
      <c r="Q439">
        <v>12</v>
      </c>
      <c r="R439">
        <v>2019</v>
      </c>
      <c r="S439">
        <v>1</v>
      </c>
      <c r="T439" s="13" t="s">
        <v>6975</v>
      </c>
      <c r="U439">
        <v>3</v>
      </c>
      <c r="V439">
        <v>0</v>
      </c>
      <c r="W439">
        <v>1</v>
      </c>
      <c r="X439">
        <v>1061</v>
      </c>
    </row>
    <row r="440" spans="1:24" x14ac:dyDescent="0.3">
      <c r="A440">
        <v>82012019</v>
      </c>
      <c r="B440" t="s">
        <v>3643</v>
      </c>
      <c r="C440">
        <v>7</v>
      </c>
      <c r="D440">
        <v>2020</v>
      </c>
      <c r="E440" s="19">
        <v>44013</v>
      </c>
      <c r="F440" s="21">
        <v>228</v>
      </c>
      <c r="G440" s="21">
        <v>0</v>
      </c>
      <c r="H440">
        <v>228</v>
      </c>
      <c r="I440">
        <v>79.8</v>
      </c>
      <c r="J440" s="13" t="s">
        <v>6885</v>
      </c>
      <c r="K440" s="13" t="s">
        <v>6949</v>
      </c>
      <c r="L440">
        <v>7.1</v>
      </c>
      <c r="M440" s="13" t="s">
        <v>6993</v>
      </c>
      <c r="N440" s="13" t="s">
        <v>3189</v>
      </c>
      <c r="O440" s="13" t="s">
        <v>3190</v>
      </c>
      <c r="P440" s="13" t="s">
        <v>6</v>
      </c>
      <c r="Q440">
        <v>12</v>
      </c>
      <c r="R440">
        <v>2019</v>
      </c>
      <c r="S440">
        <v>1</v>
      </c>
      <c r="T440" s="13" t="s">
        <v>6975</v>
      </c>
      <c r="U440">
        <v>3</v>
      </c>
      <c r="V440">
        <v>0</v>
      </c>
      <c r="W440">
        <v>1</v>
      </c>
      <c r="X440">
        <v>1061</v>
      </c>
    </row>
    <row r="441" spans="1:24" x14ac:dyDescent="0.3">
      <c r="A441">
        <v>82012019</v>
      </c>
      <c r="B441" t="s">
        <v>3644</v>
      </c>
      <c r="C441">
        <v>7</v>
      </c>
      <c r="D441">
        <v>2020</v>
      </c>
      <c r="E441" s="19">
        <v>44013</v>
      </c>
      <c r="F441" s="21">
        <v>345</v>
      </c>
      <c r="G441" s="21">
        <v>0</v>
      </c>
      <c r="H441">
        <v>345</v>
      </c>
      <c r="I441">
        <v>106.95</v>
      </c>
      <c r="J441" s="13" t="s">
        <v>6887</v>
      </c>
      <c r="K441" s="13" t="s">
        <v>6918</v>
      </c>
      <c r="L441">
        <v>0</v>
      </c>
      <c r="M441" s="13" t="s">
        <v>6993</v>
      </c>
      <c r="N441" s="13" t="s">
        <v>3189</v>
      </c>
      <c r="O441" s="13" t="s">
        <v>3190</v>
      </c>
      <c r="P441" s="13" t="s">
        <v>6</v>
      </c>
      <c r="Q441">
        <v>12</v>
      </c>
      <c r="R441">
        <v>2019</v>
      </c>
      <c r="S441">
        <v>1</v>
      </c>
      <c r="T441" s="13" t="s">
        <v>6975</v>
      </c>
      <c r="U441">
        <v>3</v>
      </c>
      <c r="V441">
        <v>0</v>
      </c>
      <c r="W441">
        <v>1</v>
      </c>
      <c r="X441">
        <v>1061</v>
      </c>
    </row>
    <row r="442" spans="1:24" x14ac:dyDescent="0.3">
      <c r="A442">
        <v>82012119</v>
      </c>
      <c r="B442" t="s">
        <v>3645</v>
      </c>
      <c r="C442">
        <v>12</v>
      </c>
      <c r="D442">
        <v>2019</v>
      </c>
      <c r="E442" s="19">
        <v>43800</v>
      </c>
      <c r="F442" s="21">
        <v>447</v>
      </c>
      <c r="G442" s="21">
        <v>89.399999999999977</v>
      </c>
      <c r="H442">
        <v>357.6</v>
      </c>
      <c r="I442">
        <v>156.44999999999999</v>
      </c>
      <c r="J442" s="13" t="s">
        <v>6887</v>
      </c>
      <c r="K442" s="13" t="s">
        <v>6891</v>
      </c>
      <c r="M442" s="13" t="s">
        <v>6998</v>
      </c>
      <c r="N442" s="13" t="s">
        <v>3189</v>
      </c>
      <c r="O442" s="13" t="s">
        <v>3190</v>
      </c>
      <c r="P442" s="13" t="s">
        <v>3202</v>
      </c>
      <c r="Q442">
        <v>12</v>
      </c>
      <c r="R442">
        <v>2019</v>
      </c>
      <c r="S442">
        <v>1</v>
      </c>
      <c r="T442" s="13" t="s">
        <v>6975</v>
      </c>
      <c r="U442">
        <v>1</v>
      </c>
      <c r="V442">
        <v>1</v>
      </c>
      <c r="W442">
        <v>0</v>
      </c>
      <c r="X442">
        <v>447</v>
      </c>
    </row>
    <row r="443" spans="1:24" x14ac:dyDescent="0.3">
      <c r="A443">
        <v>82012219</v>
      </c>
      <c r="B443" t="s">
        <v>3646</v>
      </c>
      <c r="C443">
        <v>12</v>
      </c>
      <c r="D443">
        <v>2019</v>
      </c>
      <c r="E443" s="19">
        <v>43800</v>
      </c>
      <c r="F443" s="21">
        <v>447</v>
      </c>
      <c r="G443" s="21">
        <v>89.399999999999977</v>
      </c>
      <c r="H443">
        <v>357.6</v>
      </c>
      <c r="I443">
        <v>156.44999999999999</v>
      </c>
      <c r="J443" s="13" t="s">
        <v>6887</v>
      </c>
      <c r="K443" s="13" t="s">
        <v>6891</v>
      </c>
      <c r="M443" s="13" t="s">
        <v>6998</v>
      </c>
      <c r="N443" s="13" t="s">
        <v>3189</v>
      </c>
      <c r="O443" s="13" t="s">
        <v>3190</v>
      </c>
      <c r="P443" s="13" t="s">
        <v>6</v>
      </c>
      <c r="Q443">
        <v>12</v>
      </c>
      <c r="R443">
        <v>2019</v>
      </c>
      <c r="S443">
        <v>0</v>
      </c>
      <c r="T443" s="13" t="s">
        <v>6975</v>
      </c>
      <c r="U443">
        <v>1</v>
      </c>
      <c r="V443">
        <v>1</v>
      </c>
      <c r="W443">
        <v>0</v>
      </c>
      <c r="X443">
        <v>447</v>
      </c>
    </row>
    <row r="444" spans="1:24" x14ac:dyDescent="0.3">
      <c r="A444">
        <v>82012319</v>
      </c>
      <c r="B444" t="s">
        <v>3647</v>
      </c>
      <c r="C444">
        <v>12</v>
      </c>
      <c r="D444">
        <v>2019</v>
      </c>
      <c r="E444" s="19">
        <v>43800</v>
      </c>
      <c r="F444" s="21">
        <v>172</v>
      </c>
      <c r="G444" s="21">
        <v>34.400000000000006</v>
      </c>
      <c r="H444">
        <v>137.6</v>
      </c>
      <c r="I444">
        <v>65.36</v>
      </c>
      <c r="J444" s="13" t="s">
        <v>6886</v>
      </c>
      <c r="K444" s="13" t="s">
        <v>6910</v>
      </c>
      <c r="M444" s="13" t="s">
        <v>6998</v>
      </c>
      <c r="N444" s="13" t="s">
        <v>3189</v>
      </c>
      <c r="O444" s="13" t="s">
        <v>3190</v>
      </c>
      <c r="P444" s="13" t="s">
        <v>3203</v>
      </c>
      <c r="Q444">
        <v>12</v>
      </c>
      <c r="R444">
        <v>2019</v>
      </c>
      <c r="S444">
        <v>0</v>
      </c>
      <c r="T444" s="13" t="s">
        <v>6975</v>
      </c>
      <c r="U444">
        <v>1</v>
      </c>
      <c r="V444">
        <v>1</v>
      </c>
      <c r="W444">
        <v>0</v>
      </c>
      <c r="X444">
        <v>172</v>
      </c>
    </row>
    <row r="445" spans="1:24" x14ac:dyDescent="0.3">
      <c r="A445">
        <v>82012419</v>
      </c>
      <c r="B445" t="s">
        <v>3648</v>
      </c>
      <c r="C445">
        <v>12</v>
      </c>
      <c r="D445">
        <v>2019</v>
      </c>
      <c r="E445" s="19">
        <v>43800</v>
      </c>
      <c r="F445" s="21">
        <v>168</v>
      </c>
      <c r="G445" s="21">
        <v>33.599999999999994</v>
      </c>
      <c r="H445">
        <v>134.4</v>
      </c>
      <c r="I445">
        <v>75.600000000000009</v>
      </c>
      <c r="J445" s="13" t="s">
        <v>6886</v>
      </c>
      <c r="K445" s="13" t="s">
        <v>6920</v>
      </c>
      <c r="M445" s="13" t="s">
        <v>6998</v>
      </c>
      <c r="N445" s="13" t="s">
        <v>3189</v>
      </c>
      <c r="O445" s="13" t="s">
        <v>3190</v>
      </c>
      <c r="P445" s="13" t="s">
        <v>3202</v>
      </c>
      <c r="Q445">
        <v>12</v>
      </c>
      <c r="R445">
        <v>2019</v>
      </c>
      <c r="S445">
        <v>1</v>
      </c>
      <c r="T445" s="13" t="s">
        <v>6975</v>
      </c>
      <c r="U445">
        <v>1</v>
      </c>
      <c r="V445">
        <v>1</v>
      </c>
      <c r="W445">
        <v>0</v>
      </c>
      <c r="X445">
        <v>168</v>
      </c>
    </row>
    <row r="446" spans="1:24" x14ac:dyDescent="0.3">
      <c r="A446">
        <v>82012519</v>
      </c>
      <c r="B446" t="s">
        <v>3649</v>
      </c>
      <c r="C446">
        <v>12</v>
      </c>
      <c r="D446">
        <v>2019</v>
      </c>
      <c r="E446" s="19">
        <v>43800</v>
      </c>
      <c r="F446" s="21">
        <v>192</v>
      </c>
      <c r="G446" s="21">
        <v>38.399999999999977</v>
      </c>
      <c r="H446">
        <v>153.60000000000002</v>
      </c>
      <c r="I446">
        <v>34.56</v>
      </c>
      <c r="J446" s="13" t="s">
        <v>6890</v>
      </c>
      <c r="K446" s="13" t="s">
        <v>6912</v>
      </c>
      <c r="M446" s="13" t="s">
        <v>6998</v>
      </c>
      <c r="N446" s="13" t="s">
        <v>3189</v>
      </c>
      <c r="O446" s="13" t="s">
        <v>3190</v>
      </c>
      <c r="P446" s="13" t="s">
        <v>3203</v>
      </c>
      <c r="Q446">
        <v>12</v>
      </c>
      <c r="R446">
        <v>2019</v>
      </c>
      <c r="S446">
        <v>0</v>
      </c>
      <c r="T446" s="13" t="s">
        <v>6975</v>
      </c>
      <c r="U446">
        <v>1</v>
      </c>
      <c r="V446">
        <v>1</v>
      </c>
      <c r="W446">
        <v>0</v>
      </c>
      <c r="X446">
        <v>192</v>
      </c>
    </row>
    <row r="447" spans="1:24" x14ac:dyDescent="0.3">
      <c r="A447">
        <v>82012619</v>
      </c>
      <c r="B447" t="s">
        <v>3650</v>
      </c>
      <c r="C447">
        <v>12</v>
      </c>
      <c r="D447">
        <v>2019</v>
      </c>
      <c r="E447" s="19">
        <v>43800</v>
      </c>
      <c r="F447" s="21">
        <v>192</v>
      </c>
      <c r="G447" s="21">
        <v>38.399999999999977</v>
      </c>
      <c r="H447">
        <v>153.60000000000002</v>
      </c>
      <c r="I447">
        <v>34.56</v>
      </c>
      <c r="J447" s="13" t="s">
        <v>6890</v>
      </c>
      <c r="K447" s="13" t="s">
        <v>6912</v>
      </c>
      <c r="M447" s="13" t="s">
        <v>6998</v>
      </c>
      <c r="N447" s="13" t="s">
        <v>3189</v>
      </c>
      <c r="O447" s="13" t="s">
        <v>3190</v>
      </c>
      <c r="P447" s="13" t="s">
        <v>6</v>
      </c>
      <c r="Q447">
        <v>12</v>
      </c>
      <c r="R447">
        <v>2019</v>
      </c>
      <c r="S447">
        <v>1</v>
      </c>
      <c r="T447" s="13" t="s">
        <v>6975</v>
      </c>
      <c r="U447">
        <v>1</v>
      </c>
      <c r="V447">
        <v>1</v>
      </c>
      <c r="W447">
        <v>0</v>
      </c>
      <c r="X447">
        <v>192</v>
      </c>
    </row>
    <row r="448" spans="1:24" x14ac:dyDescent="0.3">
      <c r="A448">
        <v>82012719</v>
      </c>
      <c r="B448" t="s">
        <v>3651</v>
      </c>
      <c r="C448">
        <v>12</v>
      </c>
      <c r="D448">
        <v>2019</v>
      </c>
      <c r="E448" s="19">
        <v>43800</v>
      </c>
      <c r="F448" s="21">
        <v>210</v>
      </c>
      <c r="G448" s="21">
        <v>42</v>
      </c>
      <c r="H448">
        <v>168</v>
      </c>
      <c r="I448">
        <v>37.799999999999997</v>
      </c>
      <c r="J448" s="13" t="s">
        <v>6890</v>
      </c>
      <c r="K448" s="13" t="s">
        <v>6911</v>
      </c>
      <c r="M448" s="13" t="s">
        <v>6998</v>
      </c>
      <c r="N448" s="13" t="s">
        <v>3189</v>
      </c>
      <c r="O448" s="13" t="s">
        <v>3190</v>
      </c>
      <c r="P448" s="13" t="s">
        <v>3202</v>
      </c>
      <c r="Q448">
        <v>12</v>
      </c>
      <c r="R448">
        <v>2019</v>
      </c>
      <c r="S448">
        <v>0</v>
      </c>
      <c r="T448" s="13" t="s">
        <v>6975</v>
      </c>
      <c r="U448">
        <v>1</v>
      </c>
      <c r="V448">
        <v>1</v>
      </c>
      <c r="W448">
        <v>0</v>
      </c>
      <c r="X448">
        <v>210</v>
      </c>
    </row>
    <row r="449" spans="1:24" x14ac:dyDescent="0.3">
      <c r="A449">
        <v>82012819</v>
      </c>
      <c r="B449" t="s">
        <v>3652</v>
      </c>
      <c r="C449">
        <v>12</v>
      </c>
      <c r="D449">
        <v>2019</v>
      </c>
      <c r="E449" s="19">
        <v>43800</v>
      </c>
      <c r="F449" s="21">
        <v>255</v>
      </c>
      <c r="G449" s="21">
        <v>51</v>
      </c>
      <c r="H449">
        <v>204</v>
      </c>
      <c r="I449">
        <v>66.3</v>
      </c>
      <c r="J449" s="13" t="s">
        <v>6884</v>
      </c>
      <c r="K449" s="13" t="s">
        <v>6915</v>
      </c>
      <c r="M449" s="13" t="s">
        <v>6998</v>
      </c>
      <c r="N449" s="13" t="s">
        <v>3189</v>
      </c>
      <c r="O449" s="13" t="s">
        <v>3190</v>
      </c>
      <c r="P449" s="13" t="s">
        <v>3203</v>
      </c>
      <c r="Q449">
        <v>12</v>
      </c>
      <c r="R449">
        <v>2019</v>
      </c>
      <c r="S449">
        <v>0</v>
      </c>
      <c r="T449" s="13" t="s">
        <v>6975</v>
      </c>
      <c r="U449">
        <v>1</v>
      </c>
      <c r="V449">
        <v>1</v>
      </c>
      <c r="W449">
        <v>0</v>
      </c>
      <c r="X449">
        <v>255</v>
      </c>
    </row>
    <row r="450" spans="1:24" x14ac:dyDescent="0.3">
      <c r="A450">
        <v>82012919</v>
      </c>
      <c r="B450" t="s">
        <v>3653</v>
      </c>
      <c r="C450">
        <v>12</v>
      </c>
      <c r="D450">
        <v>2019</v>
      </c>
      <c r="E450" s="19">
        <v>43800</v>
      </c>
      <c r="F450" s="21">
        <v>313</v>
      </c>
      <c r="G450" s="21">
        <v>62.599999999999994</v>
      </c>
      <c r="H450">
        <v>250.4</v>
      </c>
      <c r="I450">
        <v>93.899999999999991</v>
      </c>
      <c r="J450" s="13" t="s">
        <v>6884</v>
      </c>
      <c r="K450" s="13" t="s">
        <v>6895</v>
      </c>
      <c r="M450" s="13" t="s">
        <v>6998</v>
      </c>
      <c r="N450" s="13" t="s">
        <v>3189</v>
      </c>
      <c r="O450" s="13" t="s">
        <v>3190</v>
      </c>
      <c r="P450" s="13" t="s">
        <v>6</v>
      </c>
      <c r="Q450">
        <v>12</v>
      </c>
      <c r="R450">
        <v>2019</v>
      </c>
      <c r="S450">
        <v>0</v>
      </c>
      <c r="T450" s="13" t="s">
        <v>6975</v>
      </c>
      <c r="U450">
        <v>1</v>
      </c>
      <c r="V450">
        <v>1</v>
      </c>
      <c r="W450">
        <v>0</v>
      </c>
      <c r="X450">
        <v>313</v>
      </c>
    </row>
    <row r="451" spans="1:24" x14ac:dyDescent="0.3">
      <c r="A451">
        <v>82013019</v>
      </c>
      <c r="B451" t="s">
        <v>3654</v>
      </c>
      <c r="C451">
        <v>12</v>
      </c>
      <c r="D451">
        <v>2019</v>
      </c>
      <c r="E451" s="19">
        <v>43800</v>
      </c>
      <c r="F451" s="21">
        <v>312</v>
      </c>
      <c r="G451" s="21">
        <v>62.399999999999977</v>
      </c>
      <c r="H451">
        <v>249.60000000000002</v>
      </c>
      <c r="I451">
        <v>99.84</v>
      </c>
      <c r="J451" s="13" t="s">
        <v>6885</v>
      </c>
      <c r="K451" s="13" t="s">
        <v>6908</v>
      </c>
      <c r="M451" s="13" t="s">
        <v>6998</v>
      </c>
      <c r="N451" s="13" t="s">
        <v>3189</v>
      </c>
      <c r="O451" s="13" t="s">
        <v>3190</v>
      </c>
      <c r="P451" s="13" t="s">
        <v>6</v>
      </c>
      <c r="Q451">
        <v>12</v>
      </c>
      <c r="R451">
        <v>2019</v>
      </c>
      <c r="S451">
        <v>0</v>
      </c>
      <c r="T451" s="13" t="s">
        <v>6975</v>
      </c>
      <c r="U451">
        <v>1</v>
      </c>
      <c r="V451">
        <v>1</v>
      </c>
      <c r="W451">
        <v>0</v>
      </c>
      <c r="X451">
        <v>312</v>
      </c>
    </row>
    <row r="452" spans="1:24" x14ac:dyDescent="0.3">
      <c r="A452">
        <v>82013119</v>
      </c>
      <c r="B452" t="s">
        <v>3655</v>
      </c>
      <c r="C452">
        <v>12</v>
      </c>
      <c r="D452">
        <v>2019</v>
      </c>
      <c r="E452" s="19">
        <v>43800</v>
      </c>
      <c r="F452" s="21">
        <v>383</v>
      </c>
      <c r="G452" s="21">
        <v>76.599999999999966</v>
      </c>
      <c r="H452">
        <v>306.40000000000003</v>
      </c>
      <c r="I452">
        <v>122.56</v>
      </c>
      <c r="J452" s="13" t="s">
        <v>6887</v>
      </c>
      <c r="K452" s="13" t="s">
        <v>6909</v>
      </c>
      <c r="M452" s="13" t="s">
        <v>6998</v>
      </c>
      <c r="N452" s="13" t="s">
        <v>3189</v>
      </c>
      <c r="O452" s="13" t="s">
        <v>3190</v>
      </c>
      <c r="P452" s="13" t="s">
        <v>3201</v>
      </c>
      <c r="Q452">
        <v>12</v>
      </c>
      <c r="R452">
        <v>2019</v>
      </c>
      <c r="S452">
        <v>1</v>
      </c>
      <c r="T452" s="13" t="s">
        <v>6975</v>
      </c>
      <c r="U452">
        <v>1</v>
      </c>
      <c r="V452">
        <v>1</v>
      </c>
      <c r="W452">
        <v>0</v>
      </c>
      <c r="X452">
        <v>383</v>
      </c>
    </row>
    <row r="453" spans="1:24" x14ac:dyDescent="0.3">
      <c r="A453">
        <v>82013219</v>
      </c>
      <c r="B453" t="s">
        <v>3656</v>
      </c>
      <c r="C453">
        <v>12</v>
      </c>
      <c r="D453">
        <v>2019</v>
      </c>
      <c r="E453" s="19">
        <v>43800</v>
      </c>
      <c r="F453" s="21">
        <v>168</v>
      </c>
      <c r="G453" s="21">
        <v>33.599999999999994</v>
      </c>
      <c r="H453">
        <v>134.4</v>
      </c>
      <c r="I453">
        <v>25.2</v>
      </c>
      <c r="J453" s="13" t="s">
        <v>6886</v>
      </c>
      <c r="K453" s="13" t="s">
        <v>6892</v>
      </c>
      <c r="M453" s="13" t="s">
        <v>6998</v>
      </c>
      <c r="N453" s="13" t="s">
        <v>3189</v>
      </c>
      <c r="O453" s="13" t="s">
        <v>3190</v>
      </c>
      <c r="P453" s="13" t="s">
        <v>3200</v>
      </c>
      <c r="Q453">
        <v>12</v>
      </c>
      <c r="R453">
        <v>2019</v>
      </c>
      <c r="S453">
        <v>0</v>
      </c>
      <c r="T453" s="13" t="s">
        <v>6975</v>
      </c>
      <c r="U453">
        <v>1</v>
      </c>
      <c r="V453">
        <v>1</v>
      </c>
      <c r="W453">
        <v>0</v>
      </c>
      <c r="X453">
        <v>168</v>
      </c>
    </row>
    <row r="454" spans="1:24" x14ac:dyDescent="0.3">
      <c r="A454">
        <v>82013319</v>
      </c>
      <c r="B454" t="s">
        <v>3657</v>
      </c>
      <c r="C454">
        <v>12</v>
      </c>
      <c r="D454">
        <v>2019</v>
      </c>
      <c r="E454" s="19">
        <v>43800</v>
      </c>
      <c r="F454" s="21">
        <v>168</v>
      </c>
      <c r="G454" s="21">
        <v>33.599999999999994</v>
      </c>
      <c r="H454">
        <v>134.4</v>
      </c>
      <c r="I454">
        <v>25.2</v>
      </c>
      <c r="J454" s="13" t="s">
        <v>6886</v>
      </c>
      <c r="K454" s="13" t="s">
        <v>6892</v>
      </c>
      <c r="M454" s="13" t="s">
        <v>6998</v>
      </c>
      <c r="N454" s="13" t="s">
        <v>3189</v>
      </c>
      <c r="O454" s="13" t="s">
        <v>3190</v>
      </c>
      <c r="P454" s="13" t="s">
        <v>6</v>
      </c>
      <c r="Q454">
        <v>12</v>
      </c>
      <c r="R454">
        <v>2019</v>
      </c>
      <c r="S454">
        <v>0</v>
      </c>
      <c r="T454" s="13" t="s">
        <v>6975</v>
      </c>
      <c r="U454">
        <v>1</v>
      </c>
      <c r="V454">
        <v>1</v>
      </c>
      <c r="W454">
        <v>0</v>
      </c>
      <c r="X454">
        <v>168</v>
      </c>
    </row>
    <row r="455" spans="1:24" x14ac:dyDescent="0.3">
      <c r="A455">
        <v>82013419</v>
      </c>
      <c r="B455" t="s">
        <v>3658</v>
      </c>
      <c r="C455">
        <v>12</v>
      </c>
      <c r="D455">
        <v>2019</v>
      </c>
      <c r="E455" s="19">
        <v>43800</v>
      </c>
      <c r="F455" s="21">
        <v>210</v>
      </c>
      <c r="G455" s="21">
        <v>42</v>
      </c>
      <c r="H455">
        <v>168</v>
      </c>
      <c r="I455">
        <v>37.799999999999997</v>
      </c>
      <c r="J455" s="13" t="s">
        <v>6890</v>
      </c>
      <c r="K455" s="13" t="s">
        <v>6911</v>
      </c>
      <c r="M455" s="13" t="s">
        <v>6998</v>
      </c>
      <c r="N455" s="13" t="s">
        <v>3189</v>
      </c>
      <c r="O455" s="13" t="s">
        <v>3190</v>
      </c>
      <c r="P455" s="13" t="s">
        <v>3202</v>
      </c>
      <c r="Q455">
        <v>12</v>
      </c>
      <c r="R455">
        <v>2019</v>
      </c>
      <c r="S455">
        <v>1</v>
      </c>
      <c r="T455" s="13" t="s">
        <v>6975</v>
      </c>
      <c r="U455">
        <v>1</v>
      </c>
      <c r="V455">
        <v>1</v>
      </c>
      <c r="W455">
        <v>0</v>
      </c>
      <c r="X455">
        <v>210</v>
      </c>
    </row>
    <row r="456" spans="1:24" x14ac:dyDescent="0.3">
      <c r="A456">
        <v>82013519</v>
      </c>
      <c r="B456" t="s">
        <v>3659</v>
      </c>
      <c r="C456">
        <v>12</v>
      </c>
      <c r="D456">
        <v>2019</v>
      </c>
      <c r="E456" s="19">
        <v>43800</v>
      </c>
      <c r="F456" s="21">
        <v>210</v>
      </c>
      <c r="G456" s="21">
        <v>42</v>
      </c>
      <c r="H456">
        <v>168</v>
      </c>
      <c r="I456">
        <v>37.799999999999997</v>
      </c>
      <c r="J456" s="13" t="s">
        <v>6890</v>
      </c>
      <c r="K456" s="13" t="s">
        <v>6911</v>
      </c>
      <c r="M456" s="13" t="s">
        <v>6998</v>
      </c>
      <c r="N456" s="13" t="s">
        <v>3189</v>
      </c>
      <c r="O456" s="13" t="s">
        <v>3190</v>
      </c>
      <c r="P456" s="13" t="s">
        <v>6</v>
      </c>
      <c r="Q456">
        <v>12</v>
      </c>
      <c r="R456">
        <v>2019</v>
      </c>
      <c r="S456">
        <v>1</v>
      </c>
      <c r="T456" s="13" t="s">
        <v>6975</v>
      </c>
      <c r="U456">
        <v>1</v>
      </c>
      <c r="V456">
        <v>1</v>
      </c>
      <c r="W456">
        <v>0</v>
      </c>
      <c r="X456">
        <v>210</v>
      </c>
    </row>
    <row r="457" spans="1:24" x14ac:dyDescent="0.3">
      <c r="A457">
        <v>82013619</v>
      </c>
      <c r="B457" t="s">
        <v>3660</v>
      </c>
      <c r="C457">
        <v>12</v>
      </c>
      <c r="D457">
        <v>2019</v>
      </c>
      <c r="E457" s="19">
        <v>43800</v>
      </c>
      <c r="F457" s="21">
        <v>240</v>
      </c>
      <c r="G457" s="21">
        <v>48</v>
      </c>
      <c r="H457">
        <v>192</v>
      </c>
      <c r="I457">
        <v>43.199999999999996</v>
      </c>
      <c r="J457" s="13" t="s">
        <v>6890</v>
      </c>
      <c r="K457" s="13" t="s">
        <v>6894</v>
      </c>
      <c r="M457" s="13" t="s">
        <v>6998</v>
      </c>
      <c r="N457" s="13" t="s">
        <v>3189</v>
      </c>
      <c r="O457" s="13" t="s">
        <v>3190</v>
      </c>
      <c r="P457" s="13" t="s">
        <v>3200</v>
      </c>
      <c r="Q457">
        <v>12</v>
      </c>
      <c r="R457">
        <v>2019</v>
      </c>
      <c r="S457">
        <v>0</v>
      </c>
      <c r="T457" s="13" t="s">
        <v>6975</v>
      </c>
      <c r="U457">
        <v>1</v>
      </c>
      <c r="V457">
        <v>1</v>
      </c>
      <c r="W457">
        <v>0</v>
      </c>
      <c r="X457">
        <v>240</v>
      </c>
    </row>
    <row r="458" spans="1:24" x14ac:dyDescent="0.3">
      <c r="A458">
        <v>82013719</v>
      </c>
      <c r="B458" t="s">
        <v>3661</v>
      </c>
      <c r="C458">
        <v>12</v>
      </c>
      <c r="D458">
        <v>2019</v>
      </c>
      <c r="E458" s="19">
        <v>43800</v>
      </c>
      <c r="F458" s="21">
        <v>255</v>
      </c>
      <c r="G458" s="21">
        <v>51</v>
      </c>
      <c r="H458">
        <v>204</v>
      </c>
      <c r="I458">
        <v>66.3</v>
      </c>
      <c r="J458" s="13" t="s">
        <v>6884</v>
      </c>
      <c r="K458" s="13" t="s">
        <v>6915</v>
      </c>
      <c r="M458" s="13" t="s">
        <v>6998</v>
      </c>
      <c r="N458" s="13" t="s">
        <v>3189</v>
      </c>
      <c r="O458" s="13" t="s">
        <v>3190</v>
      </c>
      <c r="P458" s="13" t="s">
        <v>6</v>
      </c>
      <c r="Q458">
        <v>12</v>
      </c>
      <c r="R458">
        <v>2019</v>
      </c>
      <c r="S458">
        <v>1</v>
      </c>
      <c r="T458" s="13" t="s">
        <v>6975</v>
      </c>
      <c r="U458">
        <v>1</v>
      </c>
      <c r="V458">
        <v>1</v>
      </c>
      <c r="W458">
        <v>0</v>
      </c>
      <c r="X458">
        <v>255</v>
      </c>
    </row>
    <row r="459" spans="1:24" x14ac:dyDescent="0.3">
      <c r="A459">
        <v>82013819</v>
      </c>
      <c r="B459" t="s">
        <v>3662</v>
      </c>
      <c r="C459">
        <v>12</v>
      </c>
      <c r="D459">
        <v>2019</v>
      </c>
      <c r="E459" s="19">
        <v>43800</v>
      </c>
      <c r="F459" s="21">
        <v>255</v>
      </c>
      <c r="G459" s="21">
        <v>51</v>
      </c>
      <c r="H459">
        <v>204</v>
      </c>
      <c r="I459">
        <v>66.3</v>
      </c>
      <c r="J459" s="13" t="s">
        <v>6884</v>
      </c>
      <c r="K459" s="13" t="s">
        <v>6915</v>
      </c>
      <c r="M459" s="13" t="s">
        <v>6998</v>
      </c>
      <c r="N459" s="13" t="s">
        <v>3189</v>
      </c>
      <c r="O459" s="13" t="s">
        <v>3190</v>
      </c>
      <c r="P459" s="13" t="s">
        <v>6</v>
      </c>
      <c r="Q459">
        <v>12</v>
      </c>
      <c r="R459">
        <v>2019</v>
      </c>
      <c r="S459">
        <v>0</v>
      </c>
      <c r="T459" s="13" t="s">
        <v>6975</v>
      </c>
      <c r="U459">
        <v>1</v>
      </c>
      <c r="V459">
        <v>1</v>
      </c>
      <c r="W459">
        <v>0</v>
      </c>
      <c r="X459">
        <v>255</v>
      </c>
    </row>
    <row r="460" spans="1:24" x14ac:dyDescent="0.3">
      <c r="A460">
        <v>82013919</v>
      </c>
      <c r="B460" t="s">
        <v>3663</v>
      </c>
      <c r="C460">
        <v>12</v>
      </c>
      <c r="D460">
        <v>2019</v>
      </c>
      <c r="E460" s="19">
        <v>43800</v>
      </c>
      <c r="F460" s="21">
        <v>258</v>
      </c>
      <c r="G460" s="21">
        <v>51.599999999999994</v>
      </c>
      <c r="H460">
        <v>206.4</v>
      </c>
      <c r="I460">
        <v>72.240000000000009</v>
      </c>
      <c r="J460" s="13" t="s">
        <v>6884</v>
      </c>
      <c r="K460" s="13" t="s">
        <v>6916</v>
      </c>
      <c r="M460" s="13" t="s">
        <v>6998</v>
      </c>
      <c r="N460" s="13" t="s">
        <v>3189</v>
      </c>
      <c r="O460" s="13" t="s">
        <v>3190</v>
      </c>
      <c r="P460" s="13" t="s">
        <v>3201</v>
      </c>
      <c r="Q460">
        <v>12</v>
      </c>
      <c r="R460">
        <v>2019</v>
      </c>
      <c r="S460">
        <v>1</v>
      </c>
      <c r="T460" s="13" t="s">
        <v>6975</v>
      </c>
      <c r="U460">
        <v>1</v>
      </c>
      <c r="V460">
        <v>1</v>
      </c>
      <c r="W460">
        <v>0</v>
      </c>
      <c r="X460">
        <v>258</v>
      </c>
    </row>
    <row r="461" spans="1:24" x14ac:dyDescent="0.3">
      <c r="A461">
        <v>82014019</v>
      </c>
      <c r="B461" t="s">
        <v>3664</v>
      </c>
      <c r="C461">
        <v>12</v>
      </c>
      <c r="D461">
        <v>2019</v>
      </c>
      <c r="E461" s="19">
        <v>43800</v>
      </c>
      <c r="F461" s="21">
        <v>367</v>
      </c>
      <c r="G461" s="21">
        <v>73.399999999999977</v>
      </c>
      <c r="H461">
        <v>293.60000000000002</v>
      </c>
      <c r="I461">
        <v>110.1</v>
      </c>
      <c r="J461" s="13" t="s">
        <v>6885</v>
      </c>
      <c r="K461" s="13" t="s">
        <v>6936</v>
      </c>
      <c r="M461" s="13" t="s">
        <v>6998</v>
      </c>
      <c r="N461" s="13" t="s">
        <v>3189</v>
      </c>
      <c r="O461" s="13" t="s">
        <v>3190</v>
      </c>
      <c r="P461" s="13" t="s">
        <v>3201</v>
      </c>
      <c r="Q461">
        <v>12</v>
      </c>
      <c r="R461">
        <v>2019</v>
      </c>
      <c r="S461">
        <v>1</v>
      </c>
      <c r="T461" s="13" t="s">
        <v>6975</v>
      </c>
      <c r="U461">
        <v>1</v>
      </c>
      <c r="V461">
        <v>1</v>
      </c>
      <c r="W461">
        <v>0</v>
      </c>
      <c r="X461">
        <v>367</v>
      </c>
    </row>
    <row r="462" spans="1:24" x14ac:dyDescent="0.3">
      <c r="A462">
        <v>82014119</v>
      </c>
      <c r="B462" t="s">
        <v>3665</v>
      </c>
      <c r="C462">
        <v>12</v>
      </c>
      <c r="D462">
        <v>2019</v>
      </c>
      <c r="E462" s="19">
        <v>43800</v>
      </c>
      <c r="F462" s="21">
        <v>447</v>
      </c>
      <c r="G462" s="21">
        <v>89.399999999999977</v>
      </c>
      <c r="H462">
        <v>357.6</v>
      </c>
      <c r="I462">
        <v>156.44999999999999</v>
      </c>
      <c r="J462" s="13" t="s">
        <v>6887</v>
      </c>
      <c r="K462" s="13" t="s">
        <v>6891</v>
      </c>
      <c r="M462" s="13" t="s">
        <v>6998</v>
      </c>
      <c r="N462" s="13" t="s">
        <v>3189</v>
      </c>
      <c r="O462" s="13" t="s">
        <v>3190</v>
      </c>
      <c r="P462" s="13" t="s">
        <v>3202</v>
      </c>
      <c r="Q462">
        <v>12</v>
      </c>
      <c r="R462">
        <v>2019</v>
      </c>
      <c r="S462">
        <v>1</v>
      </c>
      <c r="T462" s="13" t="s">
        <v>6975</v>
      </c>
      <c r="U462">
        <v>1</v>
      </c>
      <c r="V462">
        <v>1</v>
      </c>
      <c r="W462">
        <v>0</v>
      </c>
      <c r="X462">
        <v>447</v>
      </c>
    </row>
    <row r="463" spans="1:24" x14ac:dyDescent="0.3">
      <c r="A463">
        <v>82014219</v>
      </c>
      <c r="B463" t="s">
        <v>3666</v>
      </c>
      <c r="C463">
        <v>12</v>
      </c>
      <c r="D463">
        <v>2019</v>
      </c>
      <c r="E463" s="19">
        <v>43800</v>
      </c>
      <c r="F463" s="21">
        <v>144</v>
      </c>
      <c r="G463" s="21">
        <v>28.799999999999997</v>
      </c>
      <c r="H463">
        <v>115.2</v>
      </c>
      <c r="I463">
        <v>66.240000000000009</v>
      </c>
      <c r="J463" s="13" t="s">
        <v>6886</v>
      </c>
      <c r="K463" s="13" t="s">
        <v>6919</v>
      </c>
      <c r="M463" s="13" t="s">
        <v>6998</v>
      </c>
      <c r="N463" s="13" t="s">
        <v>3189</v>
      </c>
      <c r="O463" s="13" t="s">
        <v>3190</v>
      </c>
      <c r="P463" s="13" t="s">
        <v>3202</v>
      </c>
      <c r="Q463">
        <v>12</v>
      </c>
      <c r="R463">
        <v>2019</v>
      </c>
      <c r="S463">
        <v>1</v>
      </c>
      <c r="T463" s="13" t="s">
        <v>6975</v>
      </c>
      <c r="U463">
        <v>1</v>
      </c>
      <c r="V463">
        <v>1</v>
      </c>
      <c r="W463">
        <v>0</v>
      </c>
      <c r="X463">
        <v>144</v>
      </c>
    </row>
    <row r="464" spans="1:24" x14ac:dyDescent="0.3">
      <c r="A464">
        <v>82014319</v>
      </c>
      <c r="B464" t="s">
        <v>3667</v>
      </c>
      <c r="C464">
        <v>12</v>
      </c>
      <c r="D464">
        <v>2019</v>
      </c>
      <c r="E464" s="19">
        <v>43800</v>
      </c>
      <c r="F464" s="21">
        <v>210</v>
      </c>
      <c r="G464" s="21">
        <v>42</v>
      </c>
      <c r="H464">
        <v>168</v>
      </c>
      <c r="I464">
        <v>37.799999999999997</v>
      </c>
      <c r="J464" s="13" t="s">
        <v>6890</v>
      </c>
      <c r="K464" s="13" t="s">
        <v>6911</v>
      </c>
      <c r="M464" s="13" t="s">
        <v>6998</v>
      </c>
      <c r="N464" s="13" t="s">
        <v>3189</v>
      </c>
      <c r="O464" s="13" t="s">
        <v>3190</v>
      </c>
      <c r="P464" s="13" t="s">
        <v>3203</v>
      </c>
      <c r="Q464">
        <v>12</v>
      </c>
      <c r="R464">
        <v>2019</v>
      </c>
      <c r="S464">
        <v>0</v>
      </c>
      <c r="T464" s="13" t="s">
        <v>6975</v>
      </c>
      <c r="U464">
        <v>1</v>
      </c>
      <c r="V464">
        <v>1</v>
      </c>
      <c r="W464">
        <v>0</v>
      </c>
      <c r="X464">
        <v>210</v>
      </c>
    </row>
    <row r="465" spans="1:24" x14ac:dyDescent="0.3">
      <c r="A465">
        <v>82014419</v>
      </c>
      <c r="B465" t="s">
        <v>3668</v>
      </c>
      <c r="C465">
        <v>12</v>
      </c>
      <c r="D465">
        <v>2019</v>
      </c>
      <c r="E465" s="19">
        <v>43800</v>
      </c>
      <c r="F465" s="21">
        <v>192</v>
      </c>
      <c r="G465" s="21">
        <v>38.399999999999977</v>
      </c>
      <c r="H465">
        <v>153.60000000000002</v>
      </c>
      <c r="I465">
        <v>34.56</v>
      </c>
      <c r="J465" s="13" t="s">
        <v>6890</v>
      </c>
      <c r="K465" s="13" t="s">
        <v>6912</v>
      </c>
      <c r="M465" s="13" t="s">
        <v>6998</v>
      </c>
      <c r="N465" s="13" t="s">
        <v>3189</v>
      </c>
      <c r="O465" s="13" t="s">
        <v>3190</v>
      </c>
      <c r="P465" s="13" t="s">
        <v>3203</v>
      </c>
      <c r="Q465">
        <v>12</v>
      </c>
      <c r="R465">
        <v>2019</v>
      </c>
      <c r="S465">
        <v>0</v>
      </c>
      <c r="T465" s="13" t="s">
        <v>6975</v>
      </c>
      <c r="U465">
        <v>1</v>
      </c>
      <c r="V465">
        <v>1</v>
      </c>
      <c r="W465">
        <v>0</v>
      </c>
      <c r="X465">
        <v>192</v>
      </c>
    </row>
    <row r="466" spans="1:24" x14ac:dyDescent="0.3">
      <c r="A466">
        <v>82014519</v>
      </c>
      <c r="B466" t="s">
        <v>3669</v>
      </c>
      <c r="C466">
        <v>12</v>
      </c>
      <c r="D466">
        <v>2019</v>
      </c>
      <c r="E466" s="19">
        <v>43800</v>
      </c>
      <c r="F466" s="21">
        <v>220</v>
      </c>
      <c r="G466" s="21">
        <v>44</v>
      </c>
      <c r="H466">
        <v>176</v>
      </c>
      <c r="I466">
        <v>39.6</v>
      </c>
      <c r="J466" s="13" t="s">
        <v>6890</v>
      </c>
      <c r="K466" s="13" t="s">
        <v>6893</v>
      </c>
      <c r="M466" s="13" t="s">
        <v>6998</v>
      </c>
      <c r="N466" s="13" t="s">
        <v>3189</v>
      </c>
      <c r="O466" s="13" t="s">
        <v>3190</v>
      </c>
      <c r="P466" s="13" t="s">
        <v>6</v>
      </c>
      <c r="Q466">
        <v>12</v>
      </c>
      <c r="R466">
        <v>2019</v>
      </c>
      <c r="S466">
        <v>0</v>
      </c>
      <c r="T466" s="13" t="s">
        <v>6975</v>
      </c>
      <c r="U466">
        <v>1</v>
      </c>
      <c r="V466">
        <v>1</v>
      </c>
      <c r="W466">
        <v>0</v>
      </c>
      <c r="X466">
        <v>220</v>
      </c>
    </row>
    <row r="467" spans="1:24" x14ac:dyDescent="0.3">
      <c r="A467">
        <v>82014619</v>
      </c>
      <c r="B467" t="s">
        <v>3670</v>
      </c>
      <c r="C467">
        <v>12</v>
      </c>
      <c r="D467">
        <v>2019</v>
      </c>
      <c r="E467" s="19">
        <v>43800</v>
      </c>
      <c r="F467" s="21">
        <v>258</v>
      </c>
      <c r="G467" s="21">
        <v>51.599999999999994</v>
      </c>
      <c r="H467">
        <v>206.4</v>
      </c>
      <c r="I467">
        <v>72.240000000000009</v>
      </c>
      <c r="J467" s="13" t="s">
        <v>6884</v>
      </c>
      <c r="K467" s="13" t="s">
        <v>6916</v>
      </c>
      <c r="M467" s="13" t="s">
        <v>6998</v>
      </c>
      <c r="N467" s="13" t="s">
        <v>3189</v>
      </c>
      <c r="O467" s="13" t="s">
        <v>3190</v>
      </c>
      <c r="P467" s="13" t="s">
        <v>3203</v>
      </c>
      <c r="Q467">
        <v>12</v>
      </c>
      <c r="R467">
        <v>2019</v>
      </c>
      <c r="S467">
        <v>1</v>
      </c>
      <c r="T467" s="13" t="s">
        <v>6975</v>
      </c>
      <c r="U467">
        <v>1</v>
      </c>
      <c r="V467">
        <v>1</v>
      </c>
      <c r="W467">
        <v>0</v>
      </c>
      <c r="X467">
        <v>258</v>
      </c>
    </row>
    <row r="468" spans="1:24" x14ac:dyDescent="0.3">
      <c r="A468">
        <v>82014719</v>
      </c>
      <c r="B468" t="s">
        <v>3671</v>
      </c>
      <c r="C468">
        <v>12</v>
      </c>
      <c r="D468">
        <v>2019</v>
      </c>
      <c r="E468" s="19">
        <v>43800</v>
      </c>
      <c r="F468" s="21">
        <v>313</v>
      </c>
      <c r="G468" s="21">
        <v>62.599999999999994</v>
      </c>
      <c r="H468">
        <v>250.4</v>
      </c>
      <c r="I468">
        <v>93.899999999999991</v>
      </c>
      <c r="J468" s="13" t="s">
        <v>6884</v>
      </c>
      <c r="K468" s="13" t="s">
        <v>6895</v>
      </c>
      <c r="M468" s="13" t="s">
        <v>6998</v>
      </c>
      <c r="N468" s="13" t="s">
        <v>3189</v>
      </c>
      <c r="O468" s="13" t="s">
        <v>3190</v>
      </c>
      <c r="P468" s="13" t="s">
        <v>3203</v>
      </c>
      <c r="Q468">
        <v>12</v>
      </c>
      <c r="R468">
        <v>2019</v>
      </c>
      <c r="S468">
        <v>0</v>
      </c>
      <c r="T468" s="13" t="s">
        <v>6975</v>
      </c>
      <c r="U468">
        <v>1</v>
      </c>
      <c r="V468">
        <v>1</v>
      </c>
      <c r="W468">
        <v>0</v>
      </c>
      <c r="X468">
        <v>313</v>
      </c>
    </row>
    <row r="469" spans="1:24" x14ac:dyDescent="0.3">
      <c r="A469">
        <v>82014819</v>
      </c>
      <c r="B469" t="s">
        <v>3672</v>
      </c>
      <c r="C469">
        <v>12</v>
      </c>
      <c r="D469">
        <v>2019</v>
      </c>
      <c r="E469" s="19">
        <v>43800</v>
      </c>
      <c r="F469" s="21">
        <v>255</v>
      </c>
      <c r="G469" s="21">
        <v>51</v>
      </c>
      <c r="H469">
        <v>204</v>
      </c>
      <c r="I469">
        <v>66.3</v>
      </c>
      <c r="J469" s="13" t="s">
        <v>6884</v>
      </c>
      <c r="K469" s="13" t="s">
        <v>6915</v>
      </c>
      <c r="M469" s="13" t="s">
        <v>6998</v>
      </c>
      <c r="N469" s="13" t="s">
        <v>3189</v>
      </c>
      <c r="O469" s="13" t="s">
        <v>3190</v>
      </c>
      <c r="P469" s="13" t="s">
        <v>3200</v>
      </c>
      <c r="Q469">
        <v>12</v>
      </c>
      <c r="R469">
        <v>2019</v>
      </c>
      <c r="S469">
        <v>0</v>
      </c>
      <c r="T469" s="13" t="s">
        <v>6975</v>
      </c>
      <c r="U469">
        <v>1</v>
      </c>
      <c r="V469">
        <v>1</v>
      </c>
      <c r="W469">
        <v>0</v>
      </c>
      <c r="X469">
        <v>255</v>
      </c>
    </row>
    <row r="470" spans="1:24" x14ac:dyDescent="0.3">
      <c r="A470">
        <v>82014919</v>
      </c>
      <c r="B470" t="s">
        <v>3673</v>
      </c>
      <c r="C470">
        <v>12</v>
      </c>
      <c r="D470">
        <v>2019</v>
      </c>
      <c r="E470" s="19">
        <v>43800</v>
      </c>
      <c r="F470" s="21">
        <v>474</v>
      </c>
      <c r="G470" s="21">
        <v>94.799999999999955</v>
      </c>
      <c r="H470">
        <v>379.20000000000005</v>
      </c>
      <c r="I470">
        <v>175.38</v>
      </c>
      <c r="J470" s="13" t="s">
        <v>6882</v>
      </c>
      <c r="K470" s="13" t="s">
        <v>6944</v>
      </c>
      <c r="M470" s="13" t="s">
        <v>6998</v>
      </c>
      <c r="N470" s="13" t="s">
        <v>3189</v>
      </c>
      <c r="O470" s="13" t="s">
        <v>3190</v>
      </c>
      <c r="P470" s="13" t="s">
        <v>6</v>
      </c>
      <c r="Q470">
        <v>12</v>
      </c>
      <c r="R470">
        <v>2019</v>
      </c>
      <c r="S470">
        <v>1</v>
      </c>
      <c r="T470" s="13" t="s">
        <v>6975</v>
      </c>
      <c r="U470">
        <v>1</v>
      </c>
      <c r="V470">
        <v>1</v>
      </c>
      <c r="W470">
        <v>0</v>
      </c>
      <c r="X470">
        <v>474</v>
      </c>
    </row>
    <row r="471" spans="1:24" x14ac:dyDescent="0.3">
      <c r="A471">
        <v>82015019</v>
      </c>
      <c r="B471" t="s">
        <v>3674</v>
      </c>
      <c r="C471">
        <v>12</v>
      </c>
      <c r="D471">
        <v>2019</v>
      </c>
      <c r="E471" s="19">
        <v>43800</v>
      </c>
      <c r="F471" s="21">
        <v>345</v>
      </c>
      <c r="G471" s="21">
        <v>69</v>
      </c>
      <c r="H471">
        <v>276</v>
      </c>
      <c r="I471">
        <v>106.95</v>
      </c>
      <c r="J471" s="13" t="s">
        <v>6887</v>
      </c>
      <c r="K471" s="13" t="s">
        <v>6918</v>
      </c>
      <c r="M471" s="13" t="s">
        <v>6998</v>
      </c>
      <c r="N471" s="13" t="s">
        <v>3189</v>
      </c>
      <c r="O471" s="13" t="s">
        <v>3190</v>
      </c>
      <c r="P471" s="13" t="s">
        <v>6</v>
      </c>
      <c r="Q471">
        <v>12</v>
      </c>
      <c r="R471">
        <v>2019</v>
      </c>
      <c r="S471">
        <v>1</v>
      </c>
      <c r="T471" s="13" t="s">
        <v>6975</v>
      </c>
      <c r="U471">
        <v>1</v>
      </c>
      <c r="V471">
        <v>1</v>
      </c>
      <c r="W471">
        <v>0</v>
      </c>
      <c r="X471">
        <v>345</v>
      </c>
    </row>
    <row r="472" spans="1:24" x14ac:dyDescent="0.3">
      <c r="A472">
        <v>82015119</v>
      </c>
      <c r="B472" t="s">
        <v>3675</v>
      </c>
      <c r="C472">
        <v>12</v>
      </c>
      <c r="D472">
        <v>2019</v>
      </c>
      <c r="E472" s="19">
        <v>43800</v>
      </c>
      <c r="F472" s="21">
        <v>168</v>
      </c>
      <c r="G472" s="21">
        <v>33.599999999999994</v>
      </c>
      <c r="H472">
        <v>134.4</v>
      </c>
      <c r="I472">
        <v>75.600000000000009</v>
      </c>
      <c r="J472" s="13" t="s">
        <v>6886</v>
      </c>
      <c r="K472" s="13" t="s">
        <v>6920</v>
      </c>
      <c r="M472" s="13" t="s">
        <v>6998</v>
      </c>
      <c r="N472" s="13" t="s">
        <v>3189</v>
      </c>
      <c r="O472" s="13" t="s">
        <v>3190</v>
      </c>
      <c r="P472" s="13" t="s">
        <v>3201</v>
      </c>
      <c r="Q472">
        <v>12</v>
      </c>
      <c r="R472">
        <v>2019</v>
      </c>
      <c r="S472">
        <v>1</v>
      </c>
      <c r="T472" s="13" t="s">
        <v>6975</v>
      </c>
      <c r="U472">
        <v>1</v>
      </c>
      <c r="V472">
        <v>1</v>
      </c>
      <c r="W472">
        <v>0</v>
      </c>
      <c r="X472">
        <v>168</v>
      </c>
    </row>
    <row r="473" spans="1:24" x14ac:dyDescent="0.3">
      <c r="A473">
        <v>82015219</v>
      </c>
      <c r="B473" t="s">
        <v>3676</v>
      </c>
      <c r="C473">
        <v>12</v>
      </c>
      <c r="D473">
        <v>2019</v>
      </c>
      <c r="E473" s="19">
        <v>43800</v>
      </c>
      <c r="F473" s="21">
        <v>192</v>
      </c>
      <c r="G473" s="21">
        <v>38.399999999999977</v>
      </c>
      <c r="H473">
        <v>153.60000000000002</v>
      </c>
      <c r="I473">
        <v>34.56</v>
      </c>
      <c r="J473" s="13" t="s">
        <v>6890</v>
      </c>
      <c r="K473" s="13" t="s">
        <v>6912</v>
      </c>
      <c r="M473" s="13" t="s">
        <v>6998</v>
      </c>
      <c r="N473" s="13" t="s">
        <v>3189</v>
      </c>
      <c r="O473" s="13" t="s">
        <v>3190</v>
      </c>
      <c r="P473" s="13" t="s">
        <v>3203</v>
      </c>
      <c r="Q473">
        <v>12</v>
      </c>
      <c r="R473">
        <v>2019</v>
      </c>
      <c r="S473">
        <v>0</v>
      </c>
      <c r="T473" s="13" t="s">
        <v>6975</v>
      </c>
      <c r="U473">
        <v>1</v>
      </c>
      <c r="V473">
        <v>1</v>
      </c>
      <c r="W473">
        <v>0</v>
      </c>
      <c r="X473">
        <v>192</v>
      </c>
    </row>
    <row r="474" spans="1:24" x14ac:dyDescent="0.3">
      <c r="A474">
        <v>82015319</v>
      </c>
      <c r="B474" t="s">
        <v>3677</v>
      </c>
      <c r="C474">
        <v>12</v>
      </c>
      <c r="D474">
        <v>2019</v>
      </c>
      <c r="E474" s="19">
        <v>43800</v>
      </c>
      <c r="F474" s="21">
        <v>205</v>
      </c>
      <c r="G474" s="21">
        <v>41</v>
      </c>
      <c r="H474">
        <v>164</v>
      </c>
      <c r="I474">
        <v>36.9</v>
      </c>
      <c r="J474" s="13" t="s">
        <v>6890</v>
      </c>
      <c r="K474" s="13" t="s">
        <v>6913</v>
      </c>
      <c r="M474" s="13" t="s">
        <v>6998</v>
      </c>
      <c r="N474" s="13" t="s">
        <v>3189</v>
      </c>
      <c r="O474" s="13" t="s">
        <v>3190</v>
      </c>
      <c r="P474" s="13" t="s">
        <v>6</v>
      </c>
      <c r="Q474">
        <v>12</v>
      </c>
      <c r="R474">
        <v>2019</v>
      </c>
      <c r="S474">
        <v>0</v>
      </c>
      <c r="T474" s="13" t="s">
        <v>6975</v>
      </c>
      <c r="U474">
        <v>1</v>
      </c>
      <c r="V474">
        <v>1</v>
      </c>
      <c r="W474">
        <v>0</v>
      </c>
      <c r="X474">
        <v>205</v>
      </c>
    </row>
    <row r="475" spans="1:24" x14ac:dyDescent="0.3">
      <c r="A475">
        <v>82015419</v>
      </c>
      <c r="B475" t="s">
        <v>3678</v>
      </c>
      <c r="C475">
        <v>12</v>
      </c>
      <c r="D475">
        <v>2019</v>
      </c>
      <c r="E475" s="19">
        <v>43800</v>
      </c>
      <c r="F475" s="21">
        <v>210</v>
      </c>
      <c r="G475" s="21">
        <v>42</v>
      </c>
      <c r="H475">
        <v>168</v>
      </c>
      <c r="I475">
        <v>37.799999999999997</v>
      </c>
      <c r="J475" s="13" t="s">
        <v>6890</v>
      </c>
      <c r="K475" s="13" t="s">
        <v>6911</v>
      </c>
      <c r="M475" s="13" t="s">
        <v>6998</v>
      </c>
      <c r="N475" s="13" t="s">
        <v>3189</v>
      </c>
      <c r="O475" s="13" t="s">
        <v>3190</v>
      </c>
      <c r="P475" s="13" t="s">
        <v>3203</v>
      </c>
      <c r="Q475">
        <v>12</v>
      </c>
      <c r="R475">
        <v>2019</v>
      </c>
      <c r="S475">
        <v>1</v>
      </c>
      <c r="T475" s="13" t="s">
        <v>6975</v>
      </c>
      <c r="U475">
        <v>1</v>
      </c>
      <c r="V475">
        <v>1</v>
      </c>
      <c r="W475">
        <v>0</v>
      </c>
      <c r="X475">
        <v>210</v>
      </c>
    </row>
    <row r="476" spans="1:24" x14ac:dyDescent="0.3">
      <c r="A476">
        <v>82015519</v>
      </c>
      <c r="B476" t="s">
        <v>3679</v>
      </c>
      <c r="C476">
        <v>12</v>
      </c>
      <c r="D476">
        <v>2019</v>
      </c>
      <c r="E476" s="19">
        <v>43800</v>
      </c>
      <c r="F476" s="21">
        <v>327</v>
      </c>
      <c r="G476" s="21">
        <v>65.399999999999977</v>
      </c>
      <c r="H476">
        <v>261.60000000000002</v>
      </c>
      <c r="I476">
        <v>94.83</v>
      </c>
      <c r="J476" s="13" t="s">
        <v>6884</v>
      </c>
      <c r="K476" s="13" t="s">
        <v>6914</v>
      </c>
      <c r="M476" s="13" t="s">
        <v>6998</v>
      </c>
      <c r="N476" s="13" t="s">
        <v>3189</v>
      </c>
      <c r="O476" s="13" t="s">
        <v>3190</v>
      </c>
      <c r="P476" s="13" t="s">
        <v>6</v>
      </c>
      <c r="Q476">
        <v>12</v>
      </c>
      <c r="R476">
        <v>2019</v>
      </c>
      <c r="S476">
        <v>1</v>
      </c>
      <c r="T476" s="13" t="s">
        <v>6975</v>
      </c>
      <c r="U476">
        <v>1</v>
      </c>
      <c r="V476">
        <v>1</v>
      </c>
      <c r="W476">
        <v>0</v>
      </c>
      <c r="X476">
        <v>327</v>
      </c>
    </row>
    <row r="477" spans="1:24" x14ac:dyDescent="0.3">
      <c r="A477">
        <v>82015719</v>
      </c>
      <c r="B477" t="s">
        <v>3680</v>
      </c>
      <c r="C477">
        <v>12</v>
      </c>
      <c r="D477">
        <v>2019</v>
      </c>
      <c r="E477" s="19">
        <v>43800</v>
      </c>
      <c r="F477" s="21">
        <v>258</v>
      </c>
      <c r="G477" s="21">
        <v>51.599999999999994</v>
      </c>
      <c r="H477">
        <v>206.4</v>
      </c>
      <c r="I477">
        <v>72.240000000000009</v>
      </c>
      <c r="J477" s="13" t="s">
        <v>6884</v>
      </c>
      <c r="K477" s="13" t="s">
        <v>6916</v>
      </c>
      <c r="M477" s="13" t="s">
        <v>6998</v>
      </c>
      <c r="N477" s="13" t="s">
        <v>3189</v>
      </c>
      <c r="O477" s="13" t="s">
        <v>3190</v>
      </c>
      <c r="P477" s="13" t="s">
        <v>6</v>
      </c>
      <c r="Q477">
        <v>12</v>
      </c>
      <c r="R477">
        <v>2019</v>
      </c>
      <c r="S477">
        <v>0</v>
      </c>
      <c r="T477" s="13" t="s">
        <v>6975</v>
      </c>
      <c r="U477">
        <v>1</v>
      </c>
      <c r="V477">
        <v>1</v>
      </c>
      <c r="W477">
        <v>0</v>
      </c>
      <c r="X477">
        <v>258</v>
      </c>
    </row>
    <row r="478" spans="1:24" x14ac:dyDescent="0.3">
      <c r="A478">
        <v>82020119</v>
      </c>
      <c r="B478" t="s">
        <v>3681</v>
      </c>
      <c r="C478">
        <v>12</v>
      </c>
      <c r="D478">
        <v>2019</v>
      </c>
      <c r="E478" s="19">
        <v>43800</v>
      </c>
      <c r="F478" s="21">
        <v>492</v>
      </c>
      <c r="G478" s="21">
        <v>98.399999999999977</v>
      </c>
      <c r="H478">
        <v>393.6</v>
      </c>
      <c r="I478">
        <v>137.76000000000002</v>
      </c>
      <c r="J478" s="13" t="s">
        <v>6889</v>
      </c>
      <c r="K478" s="13" t="s">
        <v>6945</v>
      </c>
      <c r="M478" s="13" t="s">
        <v>6998</v>
      </c>
      <c r="N478" s="13" t="s">
        <v>3189</v>
      </c>
      <c r="O478" s="13" t="s">
        <v>3190</v>
      </c>
      <c r="P478" s="13" t="s">
        <v>3201</v>
      </c>
      <c r="Q478">
        <v>12</v>
      </c>
      <c r="R478">
        <v>2019</v>
      </c>
      <c r="S478">
        <v>1</v>
      </c>
      <c r="T478" s="13" t="s">
        <v>6975</v>
      </c>
      <c r="U478">
        <v>1</v>
      </c>
      <c r="V478">
        <v>1</v>
      </c>
      <c r="W478">
        <v>0</v>
      </c>
      <c r="X478">
        <v>492</v>
      </c>
    </row>
    <row r="479" spans="1:24" x14ac:dyDescent="0.3">
      <c r="A479">
        <v>82020219</v>
      </c>
      <c r="B479" t="s">
        <v>3682</v>
      </c>
      <c r="C479">
        <v>12</v>
      </c>
      <c r="D479">
        <v>2019</v>
      </c>
      <c r="E479" s="19">
        <v>43800</v>
      </c>
      <c r="F479" s="21">
        <v>336</v>
      </c>
      <c r="G479" s="21">
        <v>67.199999999999989</v>
      </c>
      <c r="H479">
        <v>268.8</v>
      </c>
      <c r="I479">
        <v>120.96</v>
      </c>
      <c r="J479" s="13" t="s">
        <v>6885</v>
      </c>
      <c r="K479" s="13" t="s">
        <v>6934</v>
      </c>
      <c r="M479" s="13" t="s">
        <v>6998</v>
      </c>
      <c r="N479" s="13" t="s">
        <v>3189</v>
      </c>
      <c r="O479" s="13" t="s">
        <v>3190</v>
      </c>
      <c r="P479" s="13" t="s">
        <v>6</v>
      </c>
      <c r="Q479">
        <v>12</v>
      </c>
      <c r="R479">
        <v>2019</v>
      </c>
      <c r="S479">
        <v>1</v>
      </c>
      <c r="T479" s="13" t="s">
        <v>6975</v>
      </c>
      <c r="U479">
        <v>1</v>
      </c>
      <c r="V479">
        <v>1</v>
      </c>
      <c r="W479">
        <v>0</v>
      </c>
      <c r="X479">
        <v>336</v>
      </c>
    </row>
    <row r="480" spans="1:24" x14ac:dyDescent="0.3">
      <c r="A480">
        <v>82020319</v>
      </c>
      <c r="B480" t="s">
        <v>3683</v>
      </c>
      <c r="C480">
        <v>12</v>
      </c>
      <c r="D480">
        <v>2019</v>
      </c>
      <c r="E480" s="19">
        <v>43800</v>
      </c>
      <c r="F480" s="21">
        <v>383</v>
      </c>
      <c r="G480" s="21">
        <v>76.599999999999966</v>
      </c>
      <c r="H480">
        <v>306.40000000000003</v>
      </c>
      <c r="I480">
        <v>122.56</v>
      </c>
      <c r="J480" s="13" t="s">
        <v>6887</v>
      </c>
      <c r="K480" s="13" t="s">
        <v>6909</v>
      </c>
      <c r="M480" s="13" t="s">
        <v>6998</v>
      </c>
      <c r="N480" s="13" t="s">
        <v>3189</v>
      </c>
      <c r="O480" s="13" t="s">
        <v>3190</v>
      </c>
      <c r="P480" s="13" t="s">
        <v>6</v>
      </c>
      <c r="Q480">
        <v>12</v>
      </c>
      <c r="R480">
        <v>2019</v>
      </c>
      <c r="S480">
        <v>1</v>
      </c>
      <c r="T480" s="13" t="s">
        <v>6975</v>
      </c>
      <c r="U480">
        <v>1</v>
      </c>
      <c r="V480">
        <v>1</v>
      </c>
      <c r="W480">
        <v>0</v>
      </c>
      <c r="X480">
        <v>383</v>
      </c>
    </row>
    <row r="481" spans="1:24" x14ac:dyDescent="0.3">
      <c r="A481">
        <v>82020519</v>
      </c>
      <c r="B481" t="s">
        <v>3684</v>
      </c>
      <c r="C481">
        <v>12</v>
      </c>
      <c r="D481">
        <v>2019</v>
      </c>
      <c r="E481" s="19">
        <v>43800</v>
      </c>
      <c r="F481" s="21">
        <v>168</v>
      </c>
      <c r="G481" s="21">
        <v>33.599999999999994</v>
      </c>
      <c r="H481">
        <v>134.4</v>
      </c>
      <c r="I481">
        <v>25.2</v>
      </c>
      <c r="J481" s="13" t="s">
        <v>6886</v>
      </c>
      <c r="K481" s="13" t="s">
        <v>6892</v>
      </c>
      <c r="M481" s="13" t="s">
        <v>6998</v>
      </c>
      <c r="N481" s="13" t="s">
        <v>3189</v>
      </c>
      <c r="O481" s="13" t="s">
        <v>3190</v>
      </c>
      <c r="P481" s="13" t="s">
        <v>3201</v>
      </c>
      <c r="Q481">
        <v>12</v>
      </c>
      <c r="R481">
        <v>2019</v>
      </c>
      <c r="S481">
        <v>0</v>
      </c>
      <c r="T481" s="13" t="s">
        <v>6975</v>
      </c>
      <c r="U481">
        <v>1</v>
      </c>
      <c r="V481">
        <v>1</v>
      </c>
      <c r="W481">
        <v>0</v>
      </c>
      <c r="X481">
        <v>168</v>
      </c>
    </row>
    <row r="482" spans="1:24" x14ac:dyDescent="0.3">
      <c r="A482">
        <v>82020619</v>
      </c>
      <c r="B482" t="s">
        <v>3685</v>
      </c>
      <c r="C482">
        <v>12</v>
      </c>
      <c r="D482">
        <v>2019</v>
      </c>
      <c r="E482" s="19">
        <v>43800</v>
      </c>
      <c r="F482" s="21">
        <v>172</v>
      </c>
      <c r="G482" s="21">
        <v>34.400000000000006</v>
      </c>
      <c r="H482">
        <v>137.6</v>
      </c>
      <c r="I482">
        <v>65.36</v>
      </c>
      <c r="J482" s="13" t="s">
        <v>6886</v>
      </c>
      <c r="K482" s="13" t="s">
        <v>6910</v>
      </c>
      <c r="M482" s="13" t="s">
        <v>6998</v>
      </c>
      <c r="N482" s="13" t="s">
        <v>3189</v>
      </c>
      <c r="O482" s="13" t="s">
        <v>3190</v>
      </c>
      <c r="P482" s="13" t="s">
        <v>3202</v>
      </c>
      <c r="Q482">
        <v>12</v>
      </c>
      <c r="R482">
        <v>2019</v>
      </c>
      <c r="S482">
        <v>1</v>
      </c>
      <c r="T482" s="13" t="s">
        <v>6975</v>
      </c>
      <c r="U482">
        <v>1</v>
      </c>
      <c r="V482">
        <v>1</v>
      </c>
      <c r="W482">
        <v>0</v>
      </c>
      <c r="X482">
        <v>172</v>
      </c>
    </row>
    <row r="483" spans="1:24" x14ac:dyDescent="0.3">
      <c r="A483">
        <v>82030119</v>
      </c>
      <c r="B483" t="s">
        <v>3686</v>
      </c>
      <c r="C483">
        <v>12</v>
      </c>
      <c r="D483">
        <v>2019</v>
      </c>
      <c r="E483" s="19">
        <v>43800</v>
      </c>
      <c r="F483" s="21">
        <v>228</v>
      </c>
      <c r="G483" s="21">
        <v>45.599999999999994</v>
      </c>
      <c r="H483">
        <v>182.4</v>
      </c>
      <c r="I483">
        <v>79.8</v>
      </c>
      <c r="J483" s="13" t="s">
        <v>6885</v>
      </c>
      <c r="K483" s="13" t="s">
        <v>6949</v>
      </c>
      <c r="M483" s="13" t="s">
        <v>6998</v>
      </c>
      <c r="N483" s="13" t="s">
        <v>3189</v>
      </c>
      <c r="O483" s="13" t="s">
        <v>3190</v>
      </c>
      <c r="P483" s="13" t="s">
        <v>6</v>
      </c>
      <c r="Q483">
        <v>12</v>
      </c>
      <c r="R483">
        <v>2019</v>
      </c>
      <c r="S483">
        <v>1</v>
      </c>
      <c r="T483" s="13" t="s">
        <v>6975</v>
      </c>
      <c r="U483">
        <v>1</v>
      </c>
      <c r="V483">
        <v>1</v>
      </c>
      <c r="W483">
        <v>0</v>
      </c>
      <c r="X483">
        <v>228</v>
      </c>
    </row>
    <row r="484" spans="1:24" x14ac:dyDescent="0.3">
      <c r="A484">
        <v>26999919</v>
      </c>
      <c r="B484" t="s">
        <v>3687</v>
      </c>
      <c r="C484">
        <v>12</v>
      </c>
      <c r="D484">
        <v>2019</v>
      </c>
      <c r="E484" s="19">
        <v>43800</v>
      </c>
      <c r="F484" s="21">
        <v>1576</v>
      </c>
      <c r="G484" s="21">
        <v>315.19999999999982</v>
      </c>
      <c r="H484">
        <v>1260.8000000000002</v>
      </c>
      <c r="I484">
        <v>520.08000000000004</v>
      </c>
      <c r="J484" s="13" t="s">
        <v>6881</v>
      </c>
      <c r="K484" s="13" t="s">
        <v>6941</v>
      </c>
      <c r="M484" s="13" t="s">
        <v>6998</v>
      </c>
      <c r="N484" s="13" t="s">
        <v>3189</v>
      </c>
      <c r="O484" s="13" t="s">
        <v>3190</v>
      </c>
      <c r="P484" s="13" t="s">
        <v>6</v>
      </c>
      <c r="Q484">
        <v>12</v>
      </c>
      <c r="R484">
        <v>2019</v>
      </c>
      <c r="S484">
        <v>1</v>
      </c>
      <c r="T484" s="13" t="s">
        <v>6975</v>
      </c>
      <c r="U484">
        <v>1</v>
      </c>
      <c r="V484">
        <v>1</v>
      </c>
      <c r="W484">
        <v>0</v>
      </c>
      <c r="X484">
        <v>1576</v>
      </c>
    </row>
    <row r="485" spans="1:24" x14ac:dyDescent="0.3">
      <c r="A485">
        <v>62010119</v>
      </c>
      <c r="B485" t="s">
        <v>3688</v>
      </c>
      <c r="C485">
        <v>12</v>
      </c>
      <c r="D485">
        <v>2019</v>
      </c>
      <c r="E485" s="19">
        <v>43800</v>
      </c>
      <c r="F485" s="21">
        <v>507</v>
      </c>
      <c r="G485" s="21">
        <v>101.39999999999998</v>
      </c>
      <c r="H485">
        <v>405.6</v>
      </c>
      <c r="I485">
        <v>136.89000000000001</v>
      </c>
      <c r="J485" s="13" t="s">
        <v>6889</v>
      </c>
      <c r="K485" s="13" t="s">
        <v>6937</v>
      </c>
      <c r="M485" s="13" t="s">
        <v>6998</v>
      </c>
      <c r="N485" s="13" t="s">
        <v>3189</v>
      </c>
      <c r="O485" s="13" t="s">
        <v>3190</v>
      </c>
      <c r="P485" s="13" t="s">
        <v>3201</v>
      </c>
      <c r="Q485">
        <v>12</v>
      </c>
      <c r="R485">
        <v>2019</v>
      </c>
      <c r="S485">
        <v>0</v>
      </c>
      <c r="T485" s="13" t="s">
        <v>6975</v>
      </c>
      <c r="U485">
        <v>1</v>
      </c>
      <c r="V485">
        <v>1</v>
      </c>
      <c r="W485">
        <v>0</v>
      </c>
      <c r="X485">
        <v>507</v>
      </c>
    </row>
    <row r="486" spans="1:24" x14ac:dyDescent="0.3">
      <c r="A486">
        <v>62010219</v>
      </c>
      <c r="B486" t="s">
        <v>3689</v>
      </c>
      <c r="C486">
        <v>12</v>
      </c>
      <c r="D486">
        <v>2019</v>
      </c>
      <c r="E486" s="19">
        <v>43800</v>
      </c>
      <c r="F486" s="21">
        <v>332</v>
      </c>
      <c r="G486" s="21">
        <v>66.399999999999977</v>
      </c>
      <c r="H486">
        <v>265.60000000000002</v>
      </c>
      <c r="I486">
        <v>99.6</v>
      </c>
      <c r="J486" s="13" t="s">
        <v>6885</v>
      </c>
      <c r="K486" s="13" t="s">
        <v>6938</v>
      </c>
      <c r="M486" s="13" t="s">
        <v>6998</v>
      </c>
      <c r="N486" s="13" t="s">
        <v>3189</v>
      </c>
      <c r="O486" s="13" t="s">
        <v>3190</v>
      </c>
      <c r="P486" s="13" t="s">
        <v>3201</v>
      </c>
      <c r="Q486">
        <v>12</v>
      </c>
      <c r="R486">
        <v>2019</v>
      </c>
      <c r="S486">
        <v>0</v>
      </c>
      <c r="T486" s="13" t="s">
        <v>6975</v>
      </c>
      <c r="U486">
        <v>1</v>
      </c>
      <c r="V486">
        <v>1</v>
      </c>
      <c r="W486">
        <v>0</v>
      </c>
      <c r="X486">
        <v>332</v>
      </c>
    </row>
    <row r="487" spans="1:24" x14ac:dyDescent="0.3">
      <c r="A487">
        <v>62010319</v>
      </c>
      <c r="B487" t="s">
        <v>3690</v>
      </c>
      <c r="C487">
        <v>12</v>
      </c>
      <c r="D487">
        <v>2019</v>
      </c>
      <c r="E487" s="19">
        <v>43800</v>
      </c>
      <c r="F487" s="21">
        <v>447</v>
      </c>
      <c r="G487" s="21">
        <v>89.399999999999977</v>
      </c>
      <c r="H487">
        <v>357.6</v>
      </c>
      <c r="I487">
        <v>156.44999999999999</v>
      </c>
      <c r="J487" s="13" t="s">
        <v>6887</v>
      </c>
      <c r="K487" s="13" t="s">
        <v>6891</v>
      </c>
      <c r="M487" s="13" t="s">
        <v>6998</v>
      </c>
      <c r="N487" s="13" t="s">
        <v>3189</v>
      </c>
      <c r="O487" s="13" t="s">
        <v>3190</v>
      </c>
      <c r="P487" s="13" t="s">
        <v>3202</v>
      </c>
      <c r="Q487">
        <v>12</v>
      </c>
      <c r="R487">
        <v>2019</v>
      </c>
      <c r="S487">
        <v>1</v>
      </c>
      <c r="T487" s="13" t="s">
        <v>6975</v>
      </c>
      <c r="U487">
        <v>1</v>
      </c>
      <c r="V487">
        <v>1</v>
      </c>
      <c r="W487">
        <v>0</v>
      </c>
      <c r="X487">
        <v>447</v>
      </c>
    </row>
    <row r="488" spans="1:24" x14ac:dyDescent="0.3">
      <c r="A488">
        <v>62010419</v>
      </c>
      <c r="B488" t="s">
        <v>3691</v>
      </c>
      <c r="C488">
        <v>12</v>
      </c>
      <c r="D488">
        <v>2019</v>
      </c>
      <c r="E488" s="19">
        <v>43800</v>
      </c>
      <c r="F488" s="21">
        <v>345</v>
      </c>
      <c r="G488" s="21">
        <v>69</v>
      </c>
      <c r="H488">
        <v>276</v>
      </c>
      <c r="I488">
        <v>106.95</v>
      </c>
      <c r="J488" s="13" t="s">
        <v>6887</v>
      </c>
      <c r="K488" s="13" t="s">
        <v>6918</v>
      </c>
      <c r="M488" s="13" t="s">
        <v>6998</v>
      </c>
      <c r="N488" s="13" t="s">
        <v>3189</v>
      </c>
      <c r="O488" s="13" t="s">
        <v>3190</v>
      </c>
      <c r="P488" s="13" t="s">
        <v>3202</v>
      </c>
      <c r="Q488">
        <v>12</v>
      </c>
      <c r="R488">
        <v>2019</v>
      </c>
      <c r="S488">
        <v>0</v>
      </c>
      <c r="T488" s="13" t="s">
        <v>6975</v>
      </c>
      <c r="U488">
        <v>1</v>
      </c>
      <c r="V488">
        <v>1</v>
      </c>
      <c r="W488">
        <v>0</v>
      </c>
      <c r="X488">
        <v>345</v>
      </c>
    </row>
    <row r="489" spans="1:24" x14ac:dyDescent="0.3">
      <c r="A489">
        <v>62010519</v>
      </c>
      <c r="B489" t="s">
        <v>3692</v>
      </c>
      <c r="C489">
        <v>12</v>
      </c>
      <c r="D489">
        <v>2019</v>
      </c>
      <c r="E489" s="19">
        <v>43800</v>
      </c>
      <c r="F489" s="21">
        <v>345</v>
      </c>
      <c r="G489" s="21">
        <v>69</v>
      </c>
      <c r="H489">
        <v>276</v>
      </c>
      <c r="I489">
        <v>106.95</v>
      </c>
      <c r="J489" s="13" t="s">
        <v>6887</v>
      </c>
      <c r="K489" s="13" t="s">
        <v>6918</v>
      </c>
      <c r="M489" s="13" t="s">
        <v>6998</v>
      </c>
      <c r="N489" s="13" t="s">
        <v>3189</v>
      </c>
      <c r="O489" s="13" t="s">
        <v>3190</v>
      </c>
      <c r="P489" s="13" t="s">
        <v>3203</v>
      </c>
      <c r="Q489">
        <v>12</v>
      </c>
      <c r="R489">
        <v>2019</v>
      </c>
      <c r="S489">
        <v>1</v>
      </c>
      <c r="T489" s="13" t="s">
        <v>6975</v>
      </c>
      <c r="U489">
        <v>1</v>
      </c>
      <c r="V489">
        <v>1</v>
      </c>
      <c r="W489">
        <v>0</v>
      </c>
      <c r="X489">
        <v>345</v>
      </c>
    </row>
    <row r="490" spans="1:24" x14ac:dyDescent="0.3">
      <c r="A490">
        <v>62010619</v>
      </c>
      <c r="B490" t="s">
        <v>3693</v>
      </c>
      <c r="C490">
        <v>12</v>
      </c>
      <c r="D490">
        <v>2019</v>
      </c>
      <c r="E490" s="19">
        <v>43800</v>
      </c>
      <c r="F490" s="21">
        <v>383</v>
      </c>
      <c r="G490" s="21">
        <v>76.599999999999966</v>
      </c>
      <c r="H490">
        <v>306.40000000000003</v>
      </c>
      <c r="I490">
        <v>122.56</v>
      </c>
      <c r="J490" s="13" t="s">
        <v>6887</v>
      </c>
      <c r="K490" s="13" t="s">
        <v>6909</v>
      </c>
      <c r="M490" s="13" t="s">
        <v>6998</v>
      </c>
      <c r="N490" s="13" t="s">
        <v>3189</v>
      </c>
      <c r="O490" s="13" t="s">
        <v>3190</v>
      </c>
      <c r="P490" s="13" t="s">
        <v>3203</v>
      </c>
      <c r="Q490">
        <v>12</v>
      </c>
      <c r="R490">
        <v>2019</v>
      </c>
      <c r="S490">
        <v>0</v>
      </c>
      <c r="T490" s="13" t="s">
        <v>6975</v>
      </c>
      <c r="U490">
        <v>1</v>
      </c>
      <c r="V490">
        <v>1</v>
      </c>
      <c r="W490">
        <v>0</v>
      </c>
      <c r="X490">
        <v>383</v>
      </c>
    </row>
    <row r="491" spans="1:24" x14ac:dyDescent="0.3">
      <c r="A491">
        <v>62010719</v>
      </c>
      <c r="B491" t="s">
        <v>3694</v>
      </c>
      <c r="C491">
        <v>12</v>
      </c>
      <c r="D491">
        <v>2019</v>
      </c>
      <c r="E491" s="19">
        <v>43800</v>
      </c>
      <c r="F491" s="21">
        <v>168</v>
      </c>
      <c r="G491" s="21">
        <v>33.599999999999994</v>
      </c>
      <c r="H491">
        <v>134.4</v>
      </c>
      <c r="I491">
        <v>25.2</v>
      </c>
      <c r="J491" s="13" t="s">
        <v>6886</v>
      </c>
      <c r="K491" s="13" t="s">
        <v>6892</v>
      </c>
      <c r="M491" s="13" t="s">
        <v>6998</v>
      </c>
      <c r="N491" s="13" t="s">
        <v>3189</v>
      </c>
      <c r="O491" s="13" t="s">
        <v>3190</v>
      </c>
      <c r="P491" s="13" t="s">
        <v>6</v>
      </c>
      <c r="Q491">
        <v>12</v>
      </c>
      <c r="R491">
        <v>2019</v>
      </c>
      <c r="S491">
        <v>1</v>
      </c>
      <c r="T491" s="13" t="s">
        <v>6975</v>
      </c>
      <c r="U491">
        <v>1</v>
      </c>
      <c r="V491">
        <v>1</v>
      </c>
      <c r="W491">
        <v>0</v>
      </c>
      <c r="X491">
        <v>168</v>
      </c>
    </row>
    <row r="492" spans="1:24" x14ac:dyDescent="0.3">
      <c r="A492">
        <v>62010819</v>
      </c>
      <c r="B492" t="s">
        <v>3695</v>
      </c>
      <c r="C492">
        <v>12</v>
      </c>
      <c r="D492">
        <v>2019</v>
      </c>
      <c r="E492" s="19">
        <v>43800</v>
      </c>
      <c r="F492" s="21">
        <v>168</v>
      </c>
      <c r="G492" s="21">
        <v>33.599999999999994</v>
      </c>
      <c r="H492">
        <v>134.4</v>
      </c>
      <c r="I492">
        <v>25.2</v>
      </c>
      <c r="J492" s="13" t="s">
        <v>6886</v>
      </c>
      <c r="K492" s="13" t="s">
        <v>6892</v>
      </c>
      <c r="M492" s="13" t="s">
        <v>6998</v>
      </c>
      <c r="N492" s="13" t="s">
        <v>3189</v>
      </c>
      <c r="O492" s="13" t="s">
        <v>3190</v>
      </c>
      <c r="P492" s="13" t="s">
        <v>3201</v>
      </c>
      <c r="Q492">
        <v>12</v>
      </c>
      <c r="R492">
        <v>2019</v>
      </c>
      <c r="S492">
        <v>0</v>
      </c>
      <c r="T492" s="13" t="s">
        <v>6975</v>
      </c>
      <c r="U492">
        <v>1</v>
      </c>
      <c r="V492">
        <v>1</v>
      </c>
      <c r="W492">
        <v>0</v>
      </c>
      <c r="X492">
        <v>168</v>
      </c>
    </row>
    <row r="493" spans="1:24" x14ac:dyDescent="0.3">
      <c r="A493">
        <v>62010919</v>
      </c>
      <c r="B493" t="s">
        <v>3696</v>
      </c>
      <c r="C493">
        <v>12</v>
      </c>
      <c r="D493">
        <v>2019</v>
      </c>
      <c r="E493" s="19">
        <v>43800</v>
      </c>
      <c r="F493" s="21">
        <v>210</v>
      </c>
      <c r="G493" s="21">
        <v>42</v>
      </c>
      <c r="H493">
        <v>168</v>
      </c>
      <c r="I493">
        <v>37.799999999999997</v>
      </c>
      <c r="J493" s="13" t="s">
        <v>6890</v>
      </c>
      <c r="K493" s="13" t="s">
        <v>6911</v>
      </c>
      <c r="M493" s="13" t="s">
        <v>6998</v>
      </c>
      <c r="N493" s="13" t="s">
        <v>3189</v>
      </c>
      <c r="O493" s="13" t="s">
        <v>3190</v>
      </c>
      <c r="P493" s="13" t="s">
        <v>3201</v>
      </c>
      <c r="Q493">
        <v>12</v>
      </c>
      <c r="R493">
        <v>2019</v>
      </c>
      <c r="S493">
        <v>0</v>
      </c>
      <c r="T493" s="13" t="s">
        <v>6975</v>
      </c>
      <c r="U493">
        <v>1</v>
      </c>
      <c r="V493">
        <v>1</v>
      </c>
      <c r="W493">
        <v>0</v>
      </c>
      <c r="X493">
        <v>210</v>
      </c>
    </row>
    <row r="494" spans="1:24" x14ac:dyDescent="0.3">
      <c r="A494">
        <v>62011019</v>
      </c>
      <c r="B494" t="s">
        <v>3697</v>
      </c>
      <c r="C494">
        <v>12</v>
      </c>
      <c r="D494">
        <v>2019</v>
      </c>
      <c r="E494" s="19">
        <v>43800</v>
      </c>
      <c r="F494" s="21">
        <v>592</v>
      </c>
      <c r="G494" s="21">
        <v>118.39999999999998</v>
      </c>
      <c r="H494">
        <v>473.6</v>
      </c>
      <c r="I494">
        <v>165.76000000000002</v>
      </c>
      <c r="J494" s="13" t="s">
        <v>6889</v>
      </c>
      <c r="K494" s="13" t="s">
        <v>6906</v>
      </c>
      <c r="M494" s="13" t="s">
        <v>6998</v>
      </c>
      <c r="N494" s="13" t="s">
        <v>3189</v>
      </c>
      <c r="O494" s="13" t="s">
        <v>3190</v>
      </c>
      <c r="P494" s="13" t="s">
        <v>3202</v>
      </c>
      <c r="Q494">
        <v>12</v>
      </c>
      <c r="R494">
        <v>2019</v>
      </c>
      <c r="S494">
        <v>0</v>
      </c>
      <c r="T494" s="13" t="s">
        <v>6975</v>
      </c>
      <c r="U494">
        <v>1</v>
      </c>
      <c r="V494">
        <v>1</v>
      </c>
      <c r="W494">
        <v>0</v>
      </c>
      <c r="X494">
        <v>592</v>
      </c>
    </row>
    <row r="495" spans="1:24" x14ac:dyDescent="0.3">
      <c r="A495">
        <v>55011219</v>
      </c>
      <c r="B495" t="s">
        <v>3698</v>
      </c>
      <c r="C495">
        <v>10</v>
      </c>
      <c r="D495">
        <v>2019</v>
      </c>
      <c r="E495" s="19">
        <v>43739</v>
      </c>
      <c r="F495" s="21">
        <v>283</v>
      </c>
      <c r="G495" s="21">
        <v>56.599999999999994</v>
      </c>
      <c r="H495">
        <v>226.4</v>
      </c>
      <c r="I495">
        <v>82.07</v>
      </c>
      <c r="J495" s="13" t="s">
        <v>6885</v>
      </c>
      <c r="K495" s="13" t="s">
        <v>6953</v>
      </c>
      <c r="M495" s="13" t="s">
        <v>6996</v>
      </c>
      <c r="N495" s="13" t="s">
        <v>3189</v>
      </c>
      <c r="O495" s="13" t="s">
        <v>3190</v>
      </c>
      <c r="P495" s="13" t="s">
        <v>3203</v>
      </c>
      <c r="Q495">
        <v>10</v>
      </c>
      <c r="R495">
        <v>2019</v>
      </c>
      <c r="S495">
        <v>0</v>
      </c>
      <c r="T495" s="13" t="s">
        <v>6975</v>
      </c>
      <c r="U495">
        <v>1</v>
      </c>
      <c r="V495">
        <v>1</v>
      </c>
      <c r="W495">
        <v>0</v>
      </c>
      <c r="X495">
        <v>283</v>
      </c>
    </row>
    <row r="496" spans="1:24" x14ac:dyDescent="0.3">
      <c r="A496">
        <v>55011319</v>
      </c>
      <c r="B496" t="s">
        <v>3699</v>
      </c>
      <c r="C496">
        <v>10</v>
      </c>
      <c r="D496">
        <v>2019</v>
      </c>
      <c r="E496" s="19">
        <v>43739</v>
      </c>
      <c r="F496" s="21">
        <v>447</v>
      </c>
      <c r="G496" s="21">
        <v>89.399999999999977</v>
      </c>
      <c r="H496">
        <v>357.6</v>
      </c>
      <c r="I496">
        <v>156.44999999999999</v>
      </c>
      <c r="J496" s="13" t="s">
        <v>6887</v>
      </c>
      <c r="K496" s="13" t="s">
        <v>6891</v>
      </c>
      <c r="M496" s="13" t="s">
        <v>6996</v>
      </c>
      <c r="N496" s="13" t="s">
        <v>3189</v>
      </c>
      <c r="O496" s="13" t="s">
        <v>3190</v>
      </c>
      <c r="P496" s="13" t="s">
        <v>6</v>
      </c>
      <c r="Q496">
        <v>10</v>
      </c>
      <c r="R496">
        <v>2019</v>
      </c>
      <c r="S496">
        <v>0</v>
      </c>
      <c r="T496" s="13" t="s">
        <v>6975</v>
      </c>
      <c r="U496">
        <v>1</v>
      </c>
      <c r="V496">
        <v>1</v>
      </c>
      <c r="W496">
        <v>0</v>
      </c>
      <c r="X496">
        <v>447</v>
      </c>
    </row>
    <row r="497" spans="1:24" x14ac:dyDescent="0.3">
      <c r="A497">
        <v>55011419</v>
      </c>
      <c r="B497" t="s">
        <v>3700</v>
      </c>
      <c r="C497">
        <v>10</v>
      </c>
      <c r="D497">
        <v>2019</v>
      </c>
      <c r="E497" s="19">
        <v>43739</v>
      </c>
      <c r="F497" s="21">
        <v>168</v>
      </c>
      <c r="G497" s="21">
        <v>33.599999999999994</v>
      </c>
      <c r="H497">
        <v>134.4</v>
      </c>
      <c r="I497">
        <v>25.2</v>
      </c>
      <c r="J497" s="13" t="s">
        <v>6886</v>
      </c>
      <c r="K497" s="13" t="s">
        <v>6892</v>
      </c>
      <c r="M497" s="13" t="s">
        <v>6996</v>
      </c>
      <c r="N497" s="13" t="s">
        <v>3189</v>
      </c>
      <c r="O497" s="13" t="s">
        <v>3190</v>
      </c>
      <c r="P497" s="13" t="s">
        <v>6</v>
      </c>
      <c r="Q497">
        <v>10</v>
      </c>
      <c r="R497">
        <v>2019</v>
      </c>
      <c r="S497">
        <v>1</v>
      </c>
      <c r="T497" s="13" t="s">
        <v>6975</v>
      </c>
      <c r="U497">
        <v>1</v>
      </c>
      <c r="V497">
        <v>1</v>
      </c>
      <c r="W497">
        <v>0</v>
      </c>
      <c r="X497">
        <v>168</v>
      </c>
    </row>
    <row r="498" spans="1:24" x14ac:dyDescent="0.3">
      <c r="A498">
        <v>55011519</v>
      </c>
      <c r="B498" t="s">
        <v>3701</v>
      </c>
      <c r="C498">
        <v>10</v>
      </c>
      <c r="D498">
        <v>2019</v>
      </c>
      <c r="E498" s="19">
        <v>43739</v>
      </c>
      <c r="F498" s="21">
        <v>172</v>
      </c>
      <c r="G498" s="21">
        <v>34.400000000000006</v>
      </c>
      <c r="H498">
        <v>137.6</v>
      </c>
      <c r="I498">
        <v>65.36</v>
      </c>
      <c r="J498" s="13" t="s">
        <v>6886</v>
      </c>
      <c r="K498" s="13" t="s">
        <v>6910</v>
      </c>
      <c r="M498" s="13" t="s">
        <v>6996</v>
      </c>
      <c r="N498" s="13" t="s">
        <v>3189</v>
      </c>
      <c r="O498" s="13" t="s">
        <v>3190</v>
      </c>
      <c r="P498" s="13" t="s">
        <v>3202</v>
      </c>
      <c r="Q498">
        <v>10</v>
      </c>
      <c r="R498">
        <v>2019</v>
      </c>
      <c r="S498">
        <v>1</v>
      </c>
      <c r="T498" s="13" t="s">
        <v>6975</v>
      </c>
      <c r="U498">
        <v>1</v>
      </c>
      <c r="V498">
        <v>1</v>
      </c>
      <c r="W498">
        <v>0</v>
      </c>
      <c r="X498">
        <v>172</v>
      </c>
    </row>
    <row r="499" spans="1:24" x14ac:dyDescent="0.3">
      <c r="A499">
        <v>55011619</v>
      </c>
      <c r="B499" t="s">
        <v>3702</v>
      </c>
      <c r="C499">
        <v>10</v>
      </c>
      <c r="D499">
        <v>2019</v>
      </c>
      <c r="E499" s="19">
        <v>43739</v>
      </c>
      <c r="F499" s="21">
        <v>240</v>
      </c>
      <c r="G499" s="21">
        <v>48</v>
      </c>
      <c r="H499">
        <v>192</v>
      </c>
      <c r="I499">
        <v>43.199999999999996</v>
      </c>
      <c r="J499" s="13" t="s">
        <v>6890</v>
      </c>
      <c r="K499" s="13" t="s">
        <v>6894</v>
      </c>
      <c r="M499" s="13" t="s">
        <v>6996</v>
      </c>
      <c r="N499" s="13" t="s">
        <v>3189</v>
      </c>
      <c r="O499" s="13" t="s">
        <v>3190</v>
      </c>
      <c r="P499" s="13" t="s">
        <v>3203</v>
      </c>
      <c r="Q499">
        <v>10</v>
      </c>
      <c r="R499">
        <v>2019</v>
      </c>
      <c r="S499">
        <v>1</v>
      </c>
      <c r="T499" s="13" t="s">
        <v>6975</v>
      </c>
      <c r="U499">
        <v>1</v>
      </c>
      <c r="V499">
        <v>1</v>
      </c>
      <c r="W499">
        <v>0</v>
      </c>
      <c r="X499">
        <v>240</v>
      </c>
    </row>
    <row r="500" spans="1:24" x14ac:dyDescent="0.3">
      <c r="A500">
        <v>55011719</v>
      </c>
      <c r="B500" t="s">
        <v>3703</v>
      </c>
      <c r="C500">
        <v>10</v>
      </c>
      <c r="D500">
        <v>2019</v>
      </c>
      <c r="E500" s="19">
        <v>43739</v>
      </c>
      <c r="F500" s="21">
        <v>220</v>
      </c>
      <c r="G500" s="21">
        <v>44</v>
      </c>
      <c r="H500">
        <v>176</v>
      </c>
      <c r="I500">
        <v>39.6</v>
      </c>
      <c r="J500" s="13" t="s">
        <v>6890</v>
      </c>
      <c r="K500" s="13" t="s">
        <v>6893</v>
      </c>
      <c r="M500" s="13" t="s">
        <v>6996</v>
      </c>
      <c r="N500" s="13" t="s">
        <v>3189</v>
      </c>
      <c r="O500" s="13" t="s">
        <v>3190</v>
      </c>
      <c r="P500" s="13" t="s">
        <v>3203</v>
      </c>
      <c r="Q500">
        <v>10</v>
      </c>
      <c r="R500">
        <v>2019</v>
      </c>
      <c r="S500">
        <v>1</v>
      </c>
      <c r="T500" s="13" t="s">
        <v>6975</v>
      </c>
      <c r="U500">
        <v>1</v>
      </c>
      <c r="V500">
        <v>1</v>
      </c>
      <c r="W500">
        <v>0</v>
      </c>
      <c r="X500">
        <v>220</v>
      </c>
    </row>
    <row r="501" spans="1:24" x14ac:dyDescent="0.3">
      <c r="A501">
        <v>55011819</v>
      </c>
      <c r="B501" t="s">
        <v>3704</v>
      </c>
      <c r="C501">
        <v>10</v>
      </c>
      <c r="D501">
        <v>2019</v>
      </c>
      <c r="E501" s="19">
        <v>43739</v>
      </c>
      <c r="F501" s="21">
        <v>192</v>
      </c>
      <c r="G501" s="21">
        <v>38.399999999999977</v>
      </c>
      <c r="H501">
        <v>153.60000000000002</v>
      </c>
      <c r="I501">
        <v>34.56</v>
      </c>
      <c r="J501" s="13" t="s">
        <v>6890</v>
      </c>
      <c r="K501" s="13" t="s">
        <v>6912</v>
      </c>
      <c r="M501" s="13" t="s">
        <v>6996</v>
      </c>
      <c r="N501" s="13" t="s">
        <v>3189</v>
      </c>
      <c r="O501" s="13" t="s">
        <v>3190</v>
      </c>
      <c r="P501" s="13" t="s">
        <v>6</v>
      </c>
      <c r="Q501">
        <v>10</v>
      </c>
      <c r="R501">
        <v>2019</v>
      </c>
      <c r="S501">
        <v>1</v>
      </c>
      <c r="T501" s="13" t="s">
        <v>6975</v>
      </c>
      <c r="U501">
        <v>1</v>
      </c>
      <c r="V501">
        <v>1</v>
      </c>
      <c r="W501">
        <v>0</v>
      </c>
      <c r="X501">
        <v>192</v>
      </c>
    </row>
    <row r="502" spans="1:24" x14ac:dyDescent="0.3">
      <c r="A502">
        <v>55011919</v>
      </c>
      <c r="B502" t="s">
        <v>3705</v>
      </c>
      <c r="C502">
        <v>10</v>
      </c>
      <c r="D502">
        <v>2019</v>
      </c>
      <c r="E502" s="19">
        <v>43739</v>
      </c>
      <c r="F502" s="21">
        <v>258</v>
      </c>
      <c r="G502" s="21">
        <v>51.599999999999994</v>
      </c>
      <c r="H502">
        <v>206.4</v>
      </c>
      <c r="I502">
        <v>72.240000000000009</v>
      </c>
      <c r="J502" s="13" t="s">
        <v>6884</v>
      </c>
      <c r="K502" s="13" t="s">
        <v>6916</v>
      </c>
      <c r="M502" s="13" t="s">
        <v>6996</v>
      </c>
      <c r="N502" s="13" t="s">
        <v>3189</v>
      </c>
      <c r="O502" s="13" t="s">
        <v>3190</v>
      </c>
      <c r="P502" s="13" t="s">
        <v>3202</v>
      </c>
      <c r="Q502">
        <v>10</v>
      </c>
      <c r="R502">
        <v>2019</v>
      </c>
      <c r="S502">
        <v>0</v>
      </c>
      <c r="T502" s="13" t="s">
        <v>6975</v>
      </c>
      <c r="U502">
        <v>1</v>
      </c>
      <c r="V502">
        <v>1</v>
      </c>
      <c r="W502">
        <v>0</v>
      </c>
      <c r="X502">
        <v>258</v>
      </c>
    </row>
    <row r="503" spans="1:24" x14ac:dyDescent="0.3">
      <c r="A503">
        <v>55012019</v>
      </c>
      <c r="B503" t="s">
        <v>3706</v>
      </c>
      <c r="C503">
        <v>10</v>
      </c>
      <c r="D503">
        <v>2019</v>
      </c>
      <c r="E503" s="19">
        <v>43739</v>
      </c>
      <c r="F503" s="21">
        <v>540</v>
      </c>
      <c r="G503" s="21">
        <v>108</v>
      </c>
      <c r="H503">
        <v>432</v>
      </c>
      <c r="I503">
        <v>167.4</v>
      </c>
      <c r="J503" s="13" t="s">
        <v>6889</v>
      </c>
      <c r="K503" s="13" t="s">
        <v>6950</v>
      </c>
      <c r="M503" s="13" t="s">
        <v>6996</v>
      </c>
      <c r="N503" s="13" t="s">
        <v>3189</v>
      </c>
      <c r="O503" s="13" t="s">
        <v>3190</v>
      </c>
      <c r="P503" s="13" t="s">
        <v>3202</v>
      </c>
      <c r="Q503">
        <v>10</v>
      </c>
      <c r="R503">
        <v>2019</v>
      </c>
      <c r="S503">
        <v>1</v>
      </c>
      <c r="T503" s="13" t="s">
        <v>6975</v>
      </c>
      <c r="U503">
        <v>1</v>
      </c>
      <c r="V503">
        <v>1</v>
      </c>
      <c r="W503">
        <v>0</v>
      </c>
      <c r="X503">
        <v>540</v>
      </c>
    </row>
    <row r="504" spans="1:24" x14ac:dyDescent="0.3">
      <c r="A504">
        <v>55012119</v>
      </c>
      <c r="B504" t="s">
        <v>3707</v>
      </c>
      <c r="C504">
        <v>10</v>
      </c>
      <c r="D504">
        <v>2019</v>
      </c>
      <c r="E504" s="19">
        <v>43739</v>
      </c>
      <c r="F504" s="21">
        <v>228</v>
      </c>
      <c r="G504" s="21">
        <v>45.599999999999994</v>
      </c>
      <c r="H504">
        <v>182.4</v>
      </c>
      <c r="I504">
        <v>79.8</v>
      </c>
      <c r="J504" s="13" t="s">
        <v>6885</v>
      </c>
      <c r="K504" s="13" t="s">
        <v>6949</v>
      </c>
      <c r="M504" s="13" t="s">
        <v>6996</v>
      </c>
      <c r="N504" s="13" t="s">
        <v>3189</v>
      </c>
      <c r="O504" s="13" t="s">
        <v>3190</v>
      </c>
      <c r="P504" s="13" t="s">
        <v>6</v>
      </c>
      <c r="Q504">
        <v>10</v>
      </c>
      <c r="R504">
        <v>2019</v>
      </c>
      <c r="S504">
        <v>0</v>
      </c>
      <c r="T504" s="13" t="s">
        <v>6975</v>
      </c>
      <c r="U504">
        <v>1</v>
      </c>
      <c r="V504">
        <v>1</v>
      </c>
      <c r="W504">
        <v>0</v>
      </c>
      <c r="X504">
        <v>228</v>
      </c>
    </row>
    <row r="505" spans="1:24" x14ac:dyDescent="0.3">
      <c r="A505">
        <v>55012219</v>
      </c>
      <c r="B505" t="s">
        <v>3708</v>
      </c>
      <c r="C505">
        <v>10</v>
      </c>
      <c r="D505">
        <v>2019</v>
      </c>
      <c r="E505" s="19">
        <v>43739</v>
      </c>
      <c r="F505" s="21">
        <v>345</v>
      </c>
      <c r="G505" s="21">
        <v>69</v>
      </c>
      <c r="H505">
        <v>276</v>
      </c>
      <c r="I505">
        <v>106.95</v>
      </c>
      <c r="J505" s="13" t="s">
        <v>6887</v>
      </c>
      <c r="K505" s="13" t="s">
        <v>6918</v>
      </c>
      <c r="M505" s="13" t="s">
        <v>6996</v>
      </c>
      <c r="N505" s="13" t="s">
        <v>3189</v>
      </c>
      <c r="O505" s="13" t="s">
        <v>3190</v>
      </c>
      <c r="P505" s="13" t="s">
        <v>3203</v>
      </c>
      <c r="Q505">
        <v>10</v>
      </c>
      <c r="R505">
        <v>2019</v>
      </c>
      <c r="S505">
        <v>0</v>
      </c>
      <c r="T505" s="13" t="s">
        <v>6975</v>
      </c>
      <c r="U505">
        <v>1</v>
      </c>
      <c r="V505">
        <v>1</v>
      </c>
      <c r="W505">
        <v>0</v>
      </c>
      <c r="X505">
        <v>345</v>
      </c>
    </row>
    <row r="506" spans="1:24" x14ac:dyDescent="0.3">
      <c r="A506">
        <v>55012319</v>
      </c>
      <c r="B506" t="s">
        <v>3709</v>
      </c>
      <c r="C506">
        <v>10</v>
      </c>
      <c r="D506">
        <v>2019</v>
      </c>
      <c r="E506" s="19">
        <v>43739</v>
      </c>
      <c r="F506" s="21">
        <v>172</v>
      </c>
      <c r="G506" s="21">
        <v>34.400000000000006</v>
      </c>
      <c r="H506">
        <v>137.6</v>
      </c>
      <c r="I506">
        <v>65.36</v>
      </c>
      <c r="J506" s="13" t="s">
        <v>6886</v>
      </c>
      <c r="K506" s="13" t="s">
        <v>6910</v>
      </c>
      <c r="M506" s="13" t="s">
        <v>6996</v>
      </c>
      <c r="N506" s="13" t="s">
        <v>3189</v>
      </c>
      <c r="O506" s="13" t="s">
        <v>3190</v>
      </c>
      <c r="P506" s="13" t="s">
        <v>3200</v>
      </c>
      <c r="Q506">
        <v>10</v>
      </c>
      <c r="R506">
        <v>2019</v>
      </c>
      <c r="S506">
        <v>0</v>
      </c>
      <c r="T506" s="13" t="s">
        <v>6975</v>
      </c>
      <c r="U506">
        <v>1</v>
      </c>
      <c r="V506">
        <v>1</v>
      </c>
      <c r="W506">
        <v>0</v>
      </c>
      <c r="X506">
        <v>172</v>
      </c>
    </row>
    <row r="507" spans="1:24" x14ac:dyDescent="0.3">
      <c r="A507">
        <v>55012419</v>
      </c>
      <c r="B507" t="s">
        <v>3710</v>
      </c>
      <c r="C507">
        <v>10</v>
      </c>
      <c r="D507">
        <v>2019</v>
      </c>
      <c r="E507" s="19">
        <v>43739</v>
      </c>
      <c r="F507" s="21">
        <v>172</v>
      </c>
      <c r="G507" s="21">
        <v>34.400000000000006</v>
      </c>
      <c r="H507">
        <v>137.6</v>
      </c>
      <c r="I507">
        <v>65.36</v>
      </c>
      <c r="J507" s="13" t="s">
        <v>6886</v>
      </c>
      <c r="K507" s="13" t="s">
        <v>6910</v>
      </c>
      <c r="M507" s="13" t="s">
        <v>6996</v>
      </c>
      <c r="N507" s="13" t="s">
        <v>3189</v>
      </c>
      <c r="O507" s="13" t="s">
        <v>3190</v>
      </c>
      <c r="P507" s="13" t="s">
        <v>6</v>
      </c>
      <c r="Q507">
        <v>10</v>
      </c>
      <c r="R507">
        <v>2019</v>
      </c>
      <c r="S507">
        <v>1</v>
      </c>
      <c r="T507" s="13" t="s">
        <v>6975</v>
      </c>
      <c r="U507">
        <v>1</v>
      </c>
      <c r="V507">
        <v>1</v>
      </c>
      <c r="W507">
        <v>0</v>
      </c>
      <c r="X507">
        <v>172</v>
      </c>
    </row>
    <row r="508" spans="1:24" x14ac:dyDescent="0.3">
      <c r="A508">
        <v>55012519</v>
      </c>
      <c r="B508" t="s">
        <v>3711</v>
      </c>
      <c r="C508">
        <v>10</v>
      </c>
      <c r="D508">
        <v>2019</v>
      </c>
      <c r="E508" s="19">
        <v>43739</v>
      </c>
      <c r="F508" s="21">
        <v>192</v>
      </c>
      <c r="G508" s="21">
        <v>38.399999999999977</v>
      </c>
      <c r="H508">
        <v>153.60000000000002</v>
      </c>
      <c r="I508">
        <v>34.56</v>
      </c>
      <c r="J508" s="13" t="s">
        <v>6890</v>
      </c>
      <c r="K508" s="13" t="s">
        <v>6912</v>
      </c>
      <c r="M508" s="13" t="s">
        <v>6996</v>
      </c>
      <c r="N508" s="13" t="s">
        <v>3189</v>
      </c>
      <c r="O508" s="13" t="s">
        <v>3190</v>
      </c>
      <c r="P508" s="13" t="s">
        <v>3202</v>
      </c>
      <c r="Q508">
        <v>10</v>
      </c>
      <c r="R508">
        <v>2019</v>
      </c>
      <c r="S508">
        <v>0</v>
      </c>
      <c r="T508" s="13" t="s">
        <v>6975</v>
      </c>
      <c r="U508">
        <v>1</v>
      </c>
      <c r="V508">
        <v>1</v>
      </c>
      <c r="W508">
        <v>0</v>
      </c>
      <c r="X508">
        <v>192</v>
      </c>
    </row>
    <row r="509" spans="1:24" x14ac:dyDescent="0.3">
      <c r="A509">
        <v>55012619</v>
      </c>
      <c r="B509" t="s">
        <v>3712</v>
      </c>
      <c r="C509">
        <v>10</v>
      </c>
      <c r="D509">
        <v>2019</v>
      </c>
      <c r="E509" s="19">
        <v>43739</v>
      </c>
      <c r="F509" s="21">
        <v>205</v>
      </c>
      <c r="G509" s="21">
        <v>41</v>
      </c>
      <c r="H509">
        <v>164</v>
      </c>
      <c r="I509">
        <v>36.9</v>
      </c>
      <c r="J509" s="13" t="s">
        <v>6890</v>
      </c>
      <c r="K509" s="13" t="s">
        <v>6913</v>
      </c>
      <c r="M509" s="13" t="s">
        <v>6996</v>
      </c>
      <c r="N509" s="13" t="s">
        <v>3189</v>
      </c>
      <c r="O509" s="13" t="s">
        <v>3190</v>
      </c>
      <c r="P509" s="13" t="s">
        <v>6</v>
      </c>
      <c r="Q509">
        <v>10</v>
      </c>
      <c r="R509">
        <v>2019</v>
      </c>
      <c r="S509">
        <v>1</v>
      </c>
      <c r="T509" s="13" t="s">
        <v>6975</v>
      </c>
      <c r="U509">
        <v>1</v>
      </c>
      <c r="V509">
        <v>1</v>
      </c>
      <c r="W509">
        <v>0</v>
      </c>
      <c r="X509">
        <v>205</v>
      </c>
    </row>
    <row r="510" spans="1:24" x14ac:dyDescent="0.3">
      <c r="A510">
        <v>55012719</v>
      </c>
      <c r="B510" t="s">
        <v>3713</v>
      </c>
      <c r="C510">
        <v>10</v>
      </c>
      <c r="D510">
        <v>2019</v>
      </c>
      <c r="E510" s="19">
        <v>43739</v>
      </c>
      <c r="F510" s="21">
        <v>205</v>
      </c>
      <c r="G510" s="21">
        <v>41</v>
      </c>
      <c r="H510">
        <v>164</v>
      </c>
      <c r="I510">
        <v>36.9</v>
      </c>
      <c r="J510" s="13" t="s">
        <v>6890</v>
      </c>
      <c r="K510" s="13" t="s">
        <v>6913</v>
      </c>
      <c r="M510" s="13" t="s">
        <v>6996</v>
      </c>
      <c r="N510" s="13" t="s">
        <v>3189</v>
      </c>
      <c r="O510" s="13" t="s">
        <v>3190</v>
      </c>
      <c r="P510" s="13" t="s">
        <v>3201</v>
      </c>
      <c r="Q510">
        <v>10</v>
      </c>
      <c r="R510">
        <v>2019</v>
      </c>
      <c r="S510">
        <v>1</v>
      </c>
      <c r="T510" s="13" t="s">
        <v>6975</v>
      </c>
      <c r="U510">
        <v>1</v>
      </c>
      <c r="V510">
        <v>1</v>
      </c>
      <c r="W510">
        <v>0</v>
      </c>
      <c r="X510">
        <v>205</v>
      </c>
    </row>
    <row r="511" spans="1:24" x14ac:dyDescent="0.3">
      <c r="A511">
        <v>55012819</v>
      </c>
      <c r="B511" t="s">
        <v>3714</v>
      </c>
      <c r="C511">
        <v>10</v>
      </c>
      <c r="D511">
        <v>2019</v>
      </c>
      <c r="E511" s="19">
        <v>43739</v>
      </c>
      <c r="F511" s="21">
        <v>327</v>
      </c>
      <c r="G511" s="21">
        <v>65.399999999999977</v>
      </c>
      <c r="H511">
        <v>261.60000000000002</v>
      </c>
      <c r="I511">
        <v>94.83</v>
      </c>
      <c r="J511" s="13" t="s">
        <v>6884</v>
      </c>
      <c r="K511" s="13" t="s">
        <v>6914</v>
      </c>
      <c r="M511" s="13" t="s">
        <v>6996</v>
      </c>
      <c r="N511" s="13" t="s">
        <v>3189</v>
      </c>
      <c r="O511" s="13" t="s">
        <v>3190</v>
      </c>
      <c r="P511" s="13" t="s">
        <v>3201</v>
      </c>
      <c r="Q511">
        <v>10</v>
      </c>
      <c r="R511">
        <v>2019</v>
      </c>
      <c r="S511">
        <v>0</v>
      </c>
      <c r="T511" s="13" t="s">
        <v>6975</v>
      </c>
      <c r="U511">
        <v>1</v>
      </c>
      <c r="V511">
        <v>1</v>
      </c>
      <c r="W511">
        <v>0</v>
      </c>
      <c r="X511">
        <v>327</v>
      </c>
    </row>
    <row r="512" spans="1:24" x14ac:dyDescent="0.3">
      <c r="A512">
        <v>55012919</v>
      </c>
      <c r="B512" t="s">
        <v>3715</v>
      </c>
      <c r="C512">
        <v>10</v>
      </c>
      <c r="D512">
        <v>2019</v>
      </c>
      <c r="E512" s="19">
        <v>43739</v>
      </c>
      <c r="F512" s="21">
        <v>313</v>
      </c>
      <c r="G512" s="21">
        <v>62.599999999999994</v>
      </c>
      <c r="H512">
        <v>250.4</v>
      </c>
      <c r="I512">
        <v>93.899999999999991</v>
      </c>
      <c r="J512" s="13" t="s">
        <v>6884</v>
      </c>
      <c r="K512" s="13" t="s">
        <v>6895</v>
      </c>
      <c r="M512" s="13" t="s">
        <v>6996</v>
      </c>
      <c r="N512" s="13" t="s">
        <v>3189</v>
      </c>
      <c r="O512" s="13" t="s">
        <v>3190</v>
      </c>
      <c r="P512" s="13" t="s">
        <v>3203</v>
      </c>
      <c r="Q512">
        <v>10</v>
      </c>
      <c r="R512">
        <v>2019</v>
      </c>
      <c r="S512">
        <v>1</v>
      </c>
      <c r="T512" s="13" t="s">
        <v>6975</v>
      </c>
      <c r="U512">
        <v>1</v>
      </c>
      <c r="V512">
        <v>1</v>
      </c>
      <c r="W512">
        <v>0</v>
      </c>
      <c r="X512">
        <v>313</v>
      </c>
    </row>
    <row r="513" spans="1:24" x14ac:dyDescent="0.3">
      <c r="A513">
        <v>55013019</v>
      </c>
      <c r="B513" t="s">
        <v>3716</v>
      </c>
      <c r="C513">
        <v>10</v>
      </c>
      <c r="D513">
        <v>2019</v>
      </c>
      <c r="E513" s="19">
        <v>43739</v>
      </c>
      <c r="F513" s="21">
        <v>261</v>
      </c>
      <c r="G513" s="21">
        <v>52.199999999999989</v>
      </c>
      <c r="H513">
        <v>208.8</v>
      </c>
      <c r="I513">
        <v>78.3</v>
      </c>
      <c r="J513" s="13" t="s">
        <v>6885</v>
      </c>
      <c r="K513" s="13" t="s">
        <v>6946</v>
      </c>
      <c r="M513" s="13" t="s">
        <v>6996</v>
      </c>
      <c r="N513" s="13" t="s">
        <v>3189</v>
      </c>
      <c r="O513" s="13" t="s">
        <v>3190</v>
      </c>
      <c r="P513" s="13" t="s">
        <v>3200</v>
      </c>
      <c r="Q513">
        <v>10</v>
      </c>
      <c r="R513">
        <v>2019</v>
      </c>
      <c r="S513">
        <v>0</v>
      </c>
      <c r="T513" s="13" t="s">
        <v>6975</v>
      </c>
      <c r="U513">
        <v>1</v>
      </c>
      <c r="V513">
        <v>1</v>
      </c>
      <c r="W513">
        <v>0</v>
      </c>
      <c r="X513">
        <v>261</v>
      </c>
    </row>
    <row r="514" spans="1:24" x14ac:dyDescent="0.3">
      <c r="A514">
        <v>55013119</v>
      </c>
      <c r="B514" t="s">
        <v>3717</v>
      </c>
      <c r="C514">
        <v>10</v>
      </c>
      <c r="D514">
        <v>2019</v>
      </c>
      <c r="E514" s="19">
        <v>43739</v>
      </c>
      <c r="F514" s="21">
        <v>383</v>
      </c>
      <c r="G514" s="21">
        <v>76.599999999999966</v>
      </c>
      <c r="H514">
        <v>306.40000000000003</v>
      </c>
      <c r="I514">
        <v>122.56</v>
      </c>
      <c r="J514" s="13" t="s">
        <v>6887</v>
      </c>
      <c r="K514" s="13" t="s">
        <v>6909</v>
      </c>
      <c r="M514" s="13" t="s">
        <v>6996</v>
      </c>
      <c r="N514" s="13" t="s">
        <v>3189</v>
      </c>
      <c r="O514" s="13" t="s">
        <v>3190</v>
      </c>
      <c r="P514" s="13" t="s">
        <v>3203</v>
      </c>
      <c r="Q514">
        <v>10</v>
      </c>
      <c r="R514">
        <v>2019</v>
      </c>
      <c r="S514">
        <v>1</v>
      </c>
      <c r="T514" s="13" t="s">
        <v>6975</v>
      </c>
      <c r="U514">
        <v>1</v>
      </c>
      <c r="V514">
        <v>1</v>
      </c>
      <c r="W514">
        <v>0</v>
      </c>
      <c r="X514">
        <v>383</v>
      </c>
    </row>
    <row r="515" spans="1:24" x14ac:dyDescent="0.3">
      <c r="A515">
        <v>55013219</v>
      </c>
      <c r="B515" t="s">
        <v>3718</v>
      </c>
      <c r="C515">
        <v>10</v>
      </c>
      <c r="D515">
        <v>2019</v>
      </c>
      <c r="E515" s="19">
        <v>43739</v>
      </c>
      <c r="F515" s="21">
        <v>168</v>
      </c>
      <c r="G515" s="21">
        <v>33.599999999999994</v>
      </c>
      <c r="H515">
        <v>134.4</v>
      </c>
      <c r="I515">
        <v>75.600000000000009</v>
      </c>
      <c r="J515" s="13" t="s">
        <v>6886</v>
      </c>
      <c r="K515" s="13" t="s">
        <v>6920</v>
      </c>
      <c r="M515" s="13" t="s">
        <v>6996</v>
      </c>
      <c r="N515" s="13" t="s">
        <v>3189</v>
      </c>
      <c r="O515" s="13" t="s">
        <v>3190</v>
      </c>
      <c r="P515" s="13" t="s">
        <v>6</v>
      </c>
      <c r="Q515">
        <v>10</v>
      </c>
      <c r="R515">
        <v>2019</v>
      </c>
      <c r="S515">
        <v>1</v>
      </c>
      <c r="T515" s="13" t="s">
        <v>6975</v>
      </c>
      <c r="U515">
        <v>1</v>
      </c>
      <c r="V515">
        <v>1</v>
      </c>
      <c r="W515">
        <v>0</v>
      </c>
      <c r="X515">
        <v>168</v>
      </c>
    </row>
    <row r="516" spans="1:24" x14ac:dyDescent="0.3">
      <c r="A516">
        <v>55013319</v>
      </c>
      <c r="B516" t="s">
        <v>3719</v>
      </c>
      <c r="C516">
        <v>10</v>
      </c>
      <c r="D516">
        <v>2019</v>
      </c>
      <c r="E516" s="19">
        <v>43739</v>
      </c>
      <c r="F516" s="21">
        <v>144</v>
      </c>
      <c r="G516" s="21">
        <v>28.799999999999997</v>
      </c>
      <c r="H516">
        <v>115.2</v>
      </c>
      <c r="I516">
        <v>66.240000000000009</v>
      </c>
      <c r="J516" s="13" t="s">
        <v>6886</v>
      </c>
      <c r="K516" s="13" t="s">
        <v>6919</v>
      </c>
      <c r="M516" s="13" t="s">
        <v>6996</v>
      </c>
      <c r="N516" s="13" t="s">
        <v>3189</v>
      </c>
      <c r="O516" s="13" t="s">
        <v>3190</v>
      </c>
      <c r="P516" s="13" t="s">
        <v>3203</v>
      </c>
      <c r="Q516">
        <v>10</v>
      </c>
      <c r="R516">
        <v>2019</v>
      </c>
      <c r="S516">
        <v>0</v>
      </c>
      <c r="T516" s="13" t="s">
        <v>6975</v>
      </c>
      <c r="U516">
        <v>1</v>
      </c>
      <c r="V516">
        <v>1</v>
      </c>
      <c r="W516">
        <v>0</v>
      </c>
      <c r="X516">
        <v>144</v>
      </c>
    </row>
    <row r="517" spans="1:24" x14ac:dyDescent="0.3">
      <c r="A517">
        <v>55013419</v>
      </c>
      <c r="B517" t="s">
        <v>3720</v>
      </c>
      <c r="C517">
        <v>10</v>
      </c>
      <c r="D517">
        <v>2019</v>
      </c>
      <c r="E517" s="19">
        <v>43739</v>
      </c>
      <c r="F517" s="21">
        <v>220</v>
      </c>
      <c r="G517" s="21">
        <v>44</v>
      </c>
      <c r="H517">
        <v>176</v>
      </c>
      <c r="I517">
        <v>39.6</v>
      </c>
      <c r="J517" s="13" t="s">
        <v>6890</v>
      </c>
      <c r="K517" s="13" t="s">
        <v>6893</v>
      </c>
      <c r="M517" s="13" t="s">
        <v>6996</v>
      </c>
      <c r="N517" s="13" t="s">
        <v>3189</v>
      </c>
      <c r="O517" s="13" t="s">
        <v>3190</v>
      </c>
      <c r="P517" s="13" t="s">
        <v>3203</v>
      </c>
      <c r="Q517">
        <v>10</v>
      </c>
      <c r="R517">
        <v>2019</v>
      </c>
      <c r="S517">
        <v>1</v>
      </c>
      <c r="T517" s="13" t="s">
        <v>6975</v>
      </c>
      <c r="U517">
        <v>1</v>
      </c>
      <c r="V517">
        <v>1</v>
      </c>
      <c r="W517">
        <v>0</v>
      </c>
      <c r="X517">
        <v>220</v>
      </c>
    </row>
    <row r="518" spans="1:24" x14ac:dyDescent="0.3">
      <c r="A518">
        <v>55013519</v>
      </c>
      <c r="B518" t="s">
        <v>3721</v>
      </c>
      <c r="C518">
        <v>10</v>
      </c>
      <c r="D518">
        <v>2019</v>
      </c>
      <c r="E518" s="19">
        <v>43739</v>
      </c>
      <c r="F518" s="21">
        <v>210</v>
      </c>
      <c r="G518" s="21">
        <v>42</v>
      </c>
      <c r="H518">
        <v>168</v>
      </c>
      <c r="I518">
        <v>37.799999999999997</v>
      </c>
      <c r="J518" s="13" t="s">
        <v>6890</v>
      </c>
      <c r="K518" s="13" t="s">
        <v>6911</v>
      </c>
      <c r="M518" s="13" t="s">
        <v>6996</v>
      </c>
      <c r="N518" s="13" t="s">
        <v>3189</v>
      </c>
      <c r="O518" s="13" t="s">
        <v>3190</v>
      </c>
      <c r="P518" s="13" t="s">
        <v>6</v>
      </c>
      <c r="Q518">
        <v>10</v>
      </c>
      <c r="R518">
        <v>2019</v>
      </c>
      <c r="S518">
        <v>1</v>
      </c>
      <c r="T518" s="13" t="s">
        <v>6975</v>
      </c>
      <c r="U518">
        <v>1</v>
      </c>
      <c r="V518">
        <v>1</v>
      </c>
      <c r="W518">
        <v>0</v>
      </c>
      <c r="X518">
        <v>210</v>
      </c>
    </row>
    <row r="519" spans="1:24" x14ac:dyDescent="0.3">
      <c r="A519">
        <v>55013619</v>
      </c>
      <c r="B519" t="s">
        <v>3722</v>
      </c>
      <c r="C519">
        <v>10</v>
      </c>
      <c r="D519">
        <v>2019</v>
      </c>
      <c r="E519" s="19">
        <v>43739</v>
      </c>
      <c r="F519" s="21">
        <v>192</v>
      </c>
      <c r="G519" s="21">
        <v>38.399999999999977</v>
      </c>
      <c r="H519">
        <v>153.60000000000002</v>
      </c>
      <c r="I519">
        <v>34.56</v>
      </c>
      <c r="J519" s="13" t="s">
        <v>6890</v>
      </c>
      <c r="K519" s="13" t="s">
        <v>6912</v>
      </c>
      <c r="M519" s="13" t="s">
        <v>6996</v>
      </c>
      <c r="N519" s="13" t="s">
        <v>3189</v>
      </c>
      <c r="O519" s="13" t="s">
        <v>3190</v>
      </c>
      <c r="P519" s="13" t="s">
        <v>3201</v>
      </c>
      <c r="Q519">
        <v>10</v>
      </c>
      <c r="R519">
        <v>2019</v>
      </c>
      <c r="S519">
        <v>0</v>
      </c>
      <c r="T519" s="13" t="s">
        <v>6975</v>
      </c>
      <c r="U519">
        <v>1</v>
      </c>
      <c r="V519">
        <v>1</v>
      </c>
      <c r="W519">
        <v>0</v>
      </c>
      <c r="X519">
        <v>192</v>
      </c>
    </row>
    <row r="520" spans="1:24" x14ac:dyDescent="0.3">
      <c r="A520">
        <v>55013719</v>
      </c>
      <c r="B520" t="s">
        <v>3723</v>
      </c>
      <c r="C520">
        <v>10</v>
      </c>
      <c r="D520">
        <v>2019</v>
      </c>
      <c r="E520" s="19">
        <v>43739</v>
      </c>
      <c r="F520" s="21">
        <v>327</v>
      </c>
      <c r="G520" s="21">
        <v>65.399999999999977</v>
      </c>
      <c r="H520">
        <v>261.60000000000002</v>
      </c>
      <c r="I520">
        <v>94.83</v>
      </c>
      <c r="J520" s="13" t="s">
        <v>6884</v>
      </c>
      <c r="K520" s="13" t="s">
        <v>6914</v>
      </c>
      <c r="M520" s="13" t="s">
        <v>6996</v>
      </c>
      <c r="N520" s="13" t="s">
        <v>3189</v>
      </c>
      <c r="O520" s="13" t="s">
        <v>3190</v>
      </c>
      <c r="P520" s="13" t="s">
        <v>3201</v>
      </c>
      <c r="Q520">
        <v>10</v>
      </c>
      <c r="R520">
        <v>2019</v>
      </c>
      <c r="S520">
        <v>1</v>
      </c>
      <c r="T520" s="13" t="s">
        <v>6975</v>
      </c>
      <c r="U520">
        <v>1</v>
      </c>
      <c r="V520">
        <v>1</v>
      </c>
      <c r="W520">
        <v>0</v>
      </c>
      <c r="X520">
        <v>327</v>
      </c>
    </row>
    <row r="521" spans="1:24" x14ac:dyDescent="0.3">
      <c r="A521">
        <v>55013819</v>
      </c>
      <c r="B521" t="s">
        <v>3724</v>
      </c>
      <c r="C521">
        <v>10</v>
      </c>
      <c r="D521">
        <v>2019</v>
      </c>
      <c r="E521" s="19">
        <v>43739</v>
      </c>
      <c r="F521" s="21">
        <v>313</v>
      </c>
      <c r="G521" s="21">
        <v>62.599999999999994</v>
      </c>
      <c r="H521">
        <v>250.4</v>
      </c>
      <c r="I521">
        <v>93.899999999999991</v>
      </c>
      <c r="J521" s="13" t="s">
        <v>6884</v>
      </c>
      <c r="K521" s="13" t="s">
        <v>6895</v>
      </c>
      <c r="M521" s="13" t="s">
        <v>6996</v>
      </c>
      <c r="N521" s="13" t="s">
        <v>3189</v>
      </c>
      <c r="O521" s="13" t="s">
        <v>3190</v>
      </c>
      <c r="P521" s="13" t="s">
        <v>3202</v>
      </c>
      <c r="Q521">
        <v>10</v>
      </c>
      <c r="R521">
        <v>2019</v>
      </c>
      <c r="S521">
        <v>0</v>
      </c>
      <c r="T521" s="13" t="s">
        <v>6975</v>
      </c>
      <c r="U521">
        <v>1</v>
      </c>
      <c r="V521">
        <v>1</v>
      </c>
      <c r="W521">
        <v>0</v>
      </c>
      <c r="X521">
        <v>313</v>
      </c>
    </row>
    <row r="522" spans="1:24" x14ac:dyDescent="0.3">
      <c r="A522">
        <v>55013919</v>
      </c>
      <c r="B522" t="s">
        <v>3725</v>
      </c>
      <c r="C522">
        <v>10</v>
      </c>
      <c r="D522">
        <v>2019</v>
      </c>
      <c r="E522" s="19">
        <v>43739</v>
      </c>
      <c r="F522" s="21">
        <v>313</v>
      </c>
      <c r="G522" s="21">
        <v>62.599999999999994</v>
      </c>
      <c r="H522">
        <v>250.4</v>
      </c>
      <c r="I522">
        <v>93.899999999999991</v>
      </c>
      <c r="J522" s="13" t="s">
        <v>6884</v>
      </c>
      <c r="K522" s="13" t="s">
        <v>6895</v>
      </c>
      <c r="M522" s="13" t="s">
        <v>6996</v>
      </c>
      <c r="N522" s="13" t="s">
        <v>3189</v>
      </c>
      <c r="O522" s="13" t="s">
        <v>3190</v>
      </c>
      <c r="P522" s="13" t="s">
        <v>3202</v>
      </c>
      <c r="Q522">
        <v>10</v>
      </c>
      <c r="R522">
        <v>2019</v>
      </c>
      <c r="S522">
        <v>0</v>
      </c>
      <c r="T522" s="13" t="s">
        <v>6975</v>
      </c>
      <c r="U522">
        <v>1</v>
      </c>
      <c r="V522">
        <v>1</v>
      </c>
      <c r="W522">
        <v>0</v>
      </c>
      <c r="X522">
        <v>313</v>
      </c>
    </row>
    <row r="523" spans="1:24" x14ac:dyDescent="0.3">
      <c r="A523">
        <v>55014019</v>
      </c>
      <c r="B523" t="s">
        <v>3726</v>
      </c>
      <c r="C523">
        <v>10</v>
      </c>
      <c r="D523">
        <v>2019</v>
      </c>
      <c r="E523" s="19">
        <v>43739</v>
      </c>
      <c r="F523" s="21">
        <v>336</v>
      </c>
      <c r="G523" s="21">
        <v>67.199999999999989</v>
      </c>
      <c r="H523">
        <v>268.8</v>
      </c>
      <c r="I523">
        <v>120.96</v>
      </c>
      <c r="J523" s="13" t="s">
        <v>6885</v>
      </c>
      <c r="K523" s="13" t="s">
        <v>6934</v>
      </c>
      <c r="M523" s="13" t="s">
        <v>6996</v>
      </c>
      <c r="N523" s="13" t="s">
        <v>3189</v>
      </c>
      <c r="O523" s="13" t="s">
        <v>3190</v>
      </c>
      <c r="P523" s="13" t="s">
        <v>6</v>
      </c>
      <c r="Q523">
        <v>10</v>
      </c>
      <c r="R523">
        <v>2019</v>
      </c>
      <c r="S523">
        <v>1</v>
      </c>
      <c r="T523" s="13" t="s">
        <v>6975</v>
      </c>
      <c r="U523">
        <v>1</v>
      </c>
      <c r="V523">
        <v>1</v>
      </c>
      <c r="W523">
        <v>0</v>
      </c>
      <c r="X523">
        <v>336</v>
      </c>
    </row>
    <row r="524" spans="1:24" x14ac:dyDescent="0.3">
      <c r="A524">
        <v>55014119</v>
      </c>
      <c r="B524" t="s">
        <v>3727</v>
      </c>
      <c r="C524">
        <v>10</v>
      </c>
      <c r="D524">
        <v>2019</v>
      </c>
      <c r="E524" s="19">
        <v>43739</v>
      </c>
      <c r="F524" s="21">
        <v>383</v>
      </c>
      <c r="G524" s="21">
        <v>76.599999999999966</v>
      </c>
      <c r="H524">
        <v>306.40000000000003</v>
      </c>
      <c r="I524">
        <v>122.56</v>
      </c>
      <c r="J524" s="13" t="s">
        <v>6887</v>
      </c>
      <c r="K524" s="13" t="s">
        <v>6909</v>
      </c>
      <c r="M524" s="13" t="s">
        <v>6996</v>
      </c>
      <c r="N524" s="13" t="s">
        <v>3189</v>
      </c>
      <c r="O524" s="13" t="s">
        <v>3190</v>
      </c>
      <c r="P524" s="13" t="s">
        <v>3202</v>
      </c>
      <c r="Q524">
        <v>10</v>
      </c>
      <c r="R524">
        <v>2019</v>
      </c>
      <c r="S524">
        <v>1</v>
      </c>
      <c r="T524" s="13" t="s">
        <v>6975</v>
      </c>
      <c r="U524">
        <v>1</v>
      </c>
      <c r="V524">
        <v>1</v>
      </c>
      <c r="W524">
        <v>0</v>
      </c>
      <c r="X524">
        <v>383</v>
      </c>
    </row>
    <row r="525" spans="1:24" x14ac:dyDescent="0.3">
      <c r="A525">
        <v>55014219</v>
      </c>
      <c r="B525" t="s">
        <v>3728</v>
      </c>
      <c r="C525">
        <v>10</v>
      </c>
      <c r="D525">
        <v>2019</v>
      </c>
      <c r="E525" s="19">
        <v>43739</v>
      </c>
      <c r="F525" s="21">
        <v>168</v>
      </c>
      <c r="G525" s="21">
        <v>33.599999999999994</v>
      </c>
      <c r="H525">
        <v>134.4</v>
      </c>
      <c r="I525">
        <v>75.600000000000009</v>
      </c>
      <c r="J525" s="13" t="s">
        <v>6886</v>
      </c>
      <c r="K525" s="13" t="s">
        <v>6920</v>
      </c>
      <c r="M525" s="13" t="s">
        <v>6996</v>
      </c>
      <c r="N525" s="13" t="s">
        <v>3189</v>
      </c>
      <c r="O525" s="13" t="s">
        <v>3190</v>
      </c>
      <c r="P525" s="13" t="s">
        <v>3201</v>
      </c>
      <c r="Q525">
        <v>10</v>
      </c>
      <c r="R525">
        <v>2019</v>
      </c>
      <c r="S525">
        <v>0</v>
      </c>
      <c r="T525" s="13" t="s">
        <v>6975</v>
      </c>
      <c r="U525">
        <v>1</v>
      </c>
      <c r="V525">
        <v>1</v>
      </c>
      <c r="W525">
        <v>0</v>
      </c>
      <c r="X525">
        <v>168</v>
      </c>
    </row>
    <row r="526" spans="1:24" x14ac:dyDescent="0.3">
      <c r="A526">
        <v>55014319</v>
      </c>
      <c r="B526" t="s">
        <v>3729</v>
      </c>
      <c r="C526">
        <v>10</v>
      </c>
      <c r="D526">
        <v>2019</v>
      </c>
      <c r="E526" s="19">
        <v>43739</v>
      </c>
      <c r="F526" s="21">
        <v>210</v>
      </c>
      <c r="G526" s="21">
        <v>42</v>
      </c>
      <c r="H526">
        <v>168</v>
      </c>
      <c r="I526">
        <v>37.799999999999997</v>
      </c>
      <c r="J526" s="13" t="s">
        <v>6890</v>
      </c>
      <c r="K526" s="13" t="s">
        <v>6911</v>
      </c>
      <c r="M526" s="13" t="s">
        <v>6996</v>
      </c>
      <c r="N526" s="13" t="s">
        <v>3189</v>
      </c>
      <c r="O526" s="13" t="s">
        <v>3190</v>
      </c>
      <c r="P526" s="13" t="s">
        <v>3202</v>
      </c>
      <c r="Q526">
        <v>10</v>
      </c>
      <c r="R526">
        <v>2019</v>
      </c>
      <c r="S526">
        <v>1</v>
      </c>
      <c r="T526" s="13" t="s">
        <v>6975</v>
      </c>
      <c r="U526">
        <v>1</v>
      </c>
      <c r="V526">
        <v>1</v>
      </c>
      <c r="W526">
        <v>0</v>
      </c>
      <c r="X526">
        <v>210</v>
      </c>
    </row>
    <row r="527" spans="1:24" x14ac:dyDescent="0.3">
      <c r="A527">
        <v>55014419</v>
      </c>
      <c r="B527" t="s">
        <v>3730</v>
      </c>
      <c r="C527">
        <v>10</v>
      </c>
      <c r="D527">
        <v>2019</v>
      </c>
      <c r="E527" s="19">
        <v>43739</v>
      </c>
      <c r="F527" s="21">
        <v>220</v>
      </c>
      <c r="G527" s="21">
        <v>44</v>
      </c>
      <c r="H527">
        <v>176</v>
      </c>
      <c r="I527">
        <v>39.6</v>
      </c>
      <c r="J527" s="13" t="s">
        <v>6890</v>
      </c>
      <c r="K527" s="13" t="s">
        <v>6893</v>
      </c>
      <c r="M527" s="13" t="s">
        <v>6996</v>
      </c>
      <c r="N527" s="13" t="s">
        <v>3189</v>
      </c>
      <c r="O527" s="13" t="s">
        <v>3190</v>
      </c>
      <c r="P527" s="13" t="s">
        <v>3203</v>
      </c>
      <c r="Q527">
        <v>10</v>
      </c>
      <c r="R527">
        <v>2019</v>
      </c>
      <c r="S527">
        <v>0</v>
      </c>
      <c r="T527" s="13" t="s">
        <v>6975</v>
      </c>
      <c r="U527">
        <v>1</v>
      </c>
      <c r="V527">
        <v>1</v>
      </c>
      <c r="W527">
        <v>0</v>
      </c>
      <c r="X527">
        <v>220</v>
      </c>
    </row>
    <row r="528" spans="1:24" x14ac:dyDescent="0.3">
      <c r="A528">
        <v>55014519</v>
      </c>
      <c r="B528" t="s">
        <v>3731</v>
      </c>
      <c r="C528">
        <v>10</v>
      </c>
      <c r="D528">
        <v>2019</v>
      </c>
      <c r="E528" s="19">
        <v>43739</v>
      </c>
      <c r="F528" s="21">
        <v>192</v>
      </c>
      <c r="G528" s="21">
        <v>38.399999999999977</v>
      </c>
      <c r="H528">
        <v>153.60000000000002</v>
      </c>
      <c r="I528">
        <v>34.56</v>
      </c>
      <c r="J528" s="13" t="s">
        <v>6890</v>
      </c>
      <c r="K528" s="13" t="s">
        <v>6912</v>
      </c>
      <c r="M528" s="13" t="s">
        <v>6996</v>
      </c>
      <c r="N528" s="13" t="s">
        <v>3189</v>
      </c>
      <c r="O528" s="13" t="s">
        <v>3190</v>
      </c>
      <c r="P528" s="13" t="s">
        <v>3201</v>
      </c>
      <c r="Q528">
        <v>10</v>
      </c>
      <c r="R528">
        <v>2019</v>
      </c>
      <c r="S528">
        <v>0</v>
      </c>
      <c r="T528" s="13" t="s">
        <v>6975</v>
      </c>
      <c r="U528">
        <v>1</v>
      </c>
      <c r="V528">
        <v>1</v>
      </c>
      <c r="W528">
        <v>0</v>
      </c>
      <c r="X528">
        <v>192</v>
      </c>
    </row>
    <row r="529" spans="1:24" x14ac:dyDescent="0.3">
      <c r="A529">
        <v>55014619</v>
      </c>
      <c r="B529" t="s">
        <v>3732</v>
      </c>
      <c r="C529">
        <v>10</v>
      </c>
      <c r="D529">
        <v>2019</v>
      </c>
      <c r="E529" s="19">
        <v>43739</v>
      </c>
      <c r="F529" s="21">
        <v>327</v>
      </c>
      <c r="G529" s="21">
        <v>65.399999999999977</v>
      </c>
      <c r="H529">
        <v>261.60000000000002</v>
      </c>
      <c r="I529">
        <v>94.83</v>
      </c>
      <c r="J529" s="13" t="s">
        <v>6884</v>
      </c>
      <c r="K529" s="13" t="s">
        <v>6914</v>
      </c>
      <c r="M529" s="13" t="s">
        <v>6996</v>
      </c>
      <c r="N529" s="13" t="s">
        <v>3189</v>
      </c>
      <c r="O529" s="13" t="s">
        <v>3190</v>
      </c>
      <c r="P529" s="13" t="s">
        <v>3201</v>
      </c>
      <c r="Q529">
        <v>10</v>
      </c>
      <c r="R529">
        <v>2019</v>
      </c>
      <c r="S529">
        <v>1</v>
      </c>
      <c r="T529" s="13" t="s">
        <v>6975</v>
      </c>
      <c r="U529">
        <v>1</v>
      </c>
      <c r="V529">
        <v>1</v>
      </c>
      <c r="W529">
        <v>0</v>
      </c>
      <c r="X529">
        <v>327</v>
      </c>
    </row>
    <row r="530" spans="1:24" x14ac:dyDescent="0.3">
      <c r="A530">
        <v>55014719</v>
      </c>
      <c r="B530" t="s">
        <v>3733</v>
      </c>
      <c r="C530">
        <v>10</v>
      </c>
      <c r="D530">
        <v>2019</v>
      </c>
      <c r="E530" s="19">
        <v>43739</v>
      </c>
      <c r="F530" s="21">
        <v>255</v>
      </c>
      <c r="G530" s="21">
        <v>51</v>
      </c>
      <c r="H530">
        <v>204</v>
      </c>
      <c r="I530">
        <v>66.3</v>
      </c>
      <c r="J530" s="13" t="s">
        <v>6884</v>
      </c>
      <c r="K530" s="13" t="s">
        <v>6915</v>
      </c>
      <c r="M530" s="13" t="s">
        <v>6996</v>
      </c>
      <c r="N530" s="13" t="s">
        <v>3189</v>
      </c>
      <c r="O530" s="13" t="s">
        <v>3190</v>
      </c>
      <c r="P530" s="13" t="s">
        <v>3202</v>
      </c>
      <c r="Q530">
        <v>10</v>
      </c>
      <c r="R530">
        <v>2019</v>
      </c>
      <c r="S530">
        <v>1</v>
      </c>
      <c r="T530" s="13" t="s">
        <v>6975</v>
      </c>
      <c r="U530">
        <v>1</v>
      </c>
      <c r="V530">
        <v>1</v>
      </c>
      <c r="W530">
        <v>0</v>
      </c>
      <c r="X530">
        <v>255</v>
      </c>
    </row>
    <row r="531" spans="1:24" x14ac:dyDescent="0.3">
      <c r="A531">
        <v>55014819</v>
      </c>
      <c r="B531" t="s">
        <v>3734</v>
      </c>
      <c r="C531">
        <v>10</v>
      </c>
      <c r="D531">
        <v>2019</v>
      </c>
      <c r="E531" s="19">
        <v>43739</v>
      </c>
      <c r="F531" s="21">
        <v>327</v>
      </c>
      <c r="G531" s="21">
        <v>65.399999999999977</v>
      </c>
      <c r="H531">
        <v>261.60000000000002</v>
      </c>
      <c r="I531">
        <v>94.83</v>
      </c>
      <c r="J531" s="13" t="s">
        <v>6884</v>
      </c>
      <c r="K531" s="13" t="s">
        <v>6914</v>
      </c>
      <c r="M531" s="13" t="s">
        <v>6996</v>
      </c>
      <c r="N531" s="13" t="s">
        <v>3189</v>
      </c>
      <c r="O531" s="13" t="s">
        <v>3190</v>
      </c>
      <c r="P531" s="13" t="s">
        <v>3201</v>
      </c>
      <c r="Q531">
        <v>10</v>
      </c>
      <c r="R531">
        <v>2019</v>
      </c>
      <c r="S531">
        <v>0</v>
      </c>
      <c r="T531" s="13" t="s">
        <v>6975</v>
      </c>
      <c r="U531">
        <v>1</v>
      </c>
      <c r="V531">
        <v>1</v>
      </c>
      <c r="W531">
        <v>0</v>
      </c>
      <c r="X531">
        <v>327</v>
      </c>
    </row>
    <row r="532" spans="1:24" x14ac:dyDescent="0.3">
      <c r="A532">
        <v>55016019</v>
      </c>
      <c r="B532" t="s">
        <v>3735</v>
      </c>
      <c r="C532">
        <v>10</v>
      </c>
      <c r="D532">
        <v>2019</v>
      </c>
      <c r="E532" s="19">
        <v>43739</v>
      </c>
      <c r="F532" s="21">
        <v>447</v>
      </c>
      <c r="G532" s="21">
        <v>89.399999999999977</v>
      </c>
      <c r="H532">
        <v>357.6</v>
      </c>
      <c r="I532">
        <v>156.44999999999999</v>
      </c>
      <c r="J532" s="13" t="s">
        <v>6887</v>
      </c>
      <c r="K532" s="13" t="s">
        <v>6891</v>
      </c>
      <c r="M532" s="13" t="s">
        <v>6996</v>
      </c>
      <c r="N532" s="13" t="s">
        <v>3189</v>
      </c>
      <c r="O532" s="13" t="s">
        <v>3190</v>
      </c>
      <c r="P532" s="13" t="s">
        <v>3201</v>
      </c>
      <c r="Q532">
        <v>10</v>
      </c>
      <c r="R532">
        <v>2019</v>
      </c>
      <c r="S532">
        <v>1</v>
      </c>
      <c r="T532" s="13" t="s">
        <v>6975</v>
      </c>
      <c r="U532">
        <v>1</v>
      </c>
      <c r="V532">
        <v>1</v>
      </c>
      <c r="W532">
        <v>0</v>
      </c>
      <c r="X532">
        <v>447</v>
      </c>
    </row>
    <row r="533" spans="1:24" x14ac:dyDescent="0.3">
      <c r="A533">
        <v>55016119</v>
      </c>
      <c r="B533" t="s">
        <v>3736</v>
      </c>
      <c r="C533">
        <v>10</v>
      </c>
      <c r="D533">
        <v>2019</v>
      </c>
      <c r="E533" s="19">
        <v>43739</v>
      </c>
      <c r="F533" s="21">
        <v>172</v>
      </c>
      <c r="G533" s="21">
        <v>34.400000000000006</v>
      </c>
      <c r="H533">
        <v>137.6</v>
      </c>
      <c r="I533">
        <v>65.36</v>
      </c>
      <c r="J533" s="13" t="s">
        <v>6886</v>
      </c>
      <c r="K533" s="13" t="s">
        <v>6910</v>
      </c>
      <c r="M533" s="13" t="s">
        <v>6996</v>
      </c>
      <c r="N533" s="13" t="s">
        <v>3189</v>
      </c>
      <c r="O533" s="13" t="s">
        <v>3190</v>
      </c>
      <c r="P533" s="13" t="s">
        <v>3202</v>
      </c>
      <c r="Q533">
        <v>10</v>
      </c>
      <c r="R533">
        <v>2019</v>
      </c>
      <c r="S533">
        <v>0</v>
      </c>
      <c r="T533" s="13" t="s">
        <v>6975</v>
      </c>
      <c r="U533">
        <v>1</v>
      </c>
      <c r="V533">
        <v>1</v>
      </c>
      <c r="W533">
        <v>0</v>
      </c>
      <c r="X533">
        <v>172</v>
      </c>
    </row>
    <row r="534" spans="1:24" x14ac:dyDescent="0.3">
      <c r="A534">
        <v>55016219</v>
      </c>
      <c r="B534" t="s">
        <v>3737</v>
      </c>
      <c r="C534">
        <v>10</v>
      </c>
      <c r="D534">
        <v>2019</v>
      </c>
      <c r="E534" s="19">
        <v>43739</v>
      </c>
      <c r="F534" s="21">
        <v>205</v>
      </c>
      <c r="G534" s="21">
        <v>41</v>
      </c>
      <c r="H534">
        <v>164</v>
      </c>
      <c r="I534">
        <v>36.9</v>
      </c>
      <c r="J534" s="13" t="s">
        <v>6890</v>
      </c>
      <c r="K534" s="13" t="s">
        <v>6913</v>
      </c>
      <c r="M534" s="13" t="s">
        <v>6996</v>
      </c>
      <c r="N534" s="13" t="s">
        <v>3189</v>
      </c>
      <c r="O534" s="13" t="s">
        <v>3190</v>
      </c>
      <c r="P534" s="13" t="s">
        <v>6</v>
      </c>
      <c r="Q534">
        <v>10</v>
      </c>
      <c r="R534">
        <v>2019</v>
      </c>
      <c r="S534">
        <v>1</v>
      </c>
      <c r="T534" s="13" t="s">
        <v>6975</v>
      </c>
      <c r="U534">
        <v>1</v>
      </c>
      <c r="V534">
        <v>1</v>
      </c>
      <c r="W534">
        <v>0</v>
      </c>
      <c r="X534">
        <v>205</v>
      </c>
    </row>
    <row r="535" spans="1:24" x14ac:dyDescent="0.3">
      <c r="A535">
        <v>55016319</v>
      </c>
      <c r="B535" t="s">
        <v>3738</v>
      </c>
      <c r="C535">
        <v>10</v>
      </c>
      <c r="D535">
        <v>2019</v>
      </c>
      <c r="E535" s="19">
        <v>43739</v>
      </c>
      <c r="F535" s="21">
        <v>205</v>
      </c>
      <c r="G535" s="21">
        <v>41</v>
      </c>
      <c r="H535">
        <v>164</v>
      </c>
      <c r="I535">
        <v>36.9</v>
      </c>
      <c r="J535" s="13" t="s">
        <v>6890</v>
      </c>
      <c r="K535" s="13" t="s">
        <v>6913</v>
      </c>
      <c r="M535" s="13" t="s">
        <v>6996</v>
      </c>
      <c r="N535" s="13" t="s">
        <v>3189</v>
      </c>
      <c r="O535" s="13" t="s">
        <v>3190</v>
      </c>
      <c r="P535" s="13" t="s">
        <v>3202</v>
      </c>
      <c r="Q535">
        <v>10</v>
      </c>
      <c r="R535">
        <v>2019</v>
      </c>
      <c r="S535">
        <v>1</v>
      </c>
      <c r="T535" s="13" t="s">
        <v>6975</v>
      </c>
      <c r="U535">
        <v>1</v>
      </c>
      <c r="V535">
        <v>1</v>
      </c>
      <c r="W535">
        <v>0</v>
      </c>
      <c r="X535">
        <v>205</v>
      </c>
    </row>
    <row r="536" spans="1:24" x14ac:dyDescent="0.3">
      <c r="A536">
        <v>55016419</v>
      </c>
      <c r="B536" t="s">
        <v>3739</v>
      </c>
      <c r="C536">
        <v>10</v>
      </c>
      <c r="D536">
        <v>2019</v>
      </c>
      <c r="E536" s="19">
        <v>43739</v>
      </c>
      <c r="F536" s="21">
        <v>255</v>
      </c>
      <c r="G536" s="21">
        <v>51</v>
      </c>
      <c r="H536">
        <v>204</v>
      </c>
      <c r="I536">
        <v>66.3</v>
      </c>
      <c r="J536" s="13" t="s">
        <v>6884</v>
      </c>
      <c r="K536" s="13" t="s">
        <v>6915</v>
      </c>
      <c r="M536" s="13" t="s">
        <v>6996</v>
      </c>
      <c r="N536" s="13" t="s">
        <v>3189</v>
      </c>
      <c r="O536" s="13" t="s">
        <v>3190</v>
      </c>
      <c r="P536" s="13" t="s">
        <v>3202</v>
      </c>
      <c r="Q536">
        <v>10</v>
      </c>
      <c r="R536">
        <v>2019</v>
      </c>
      <c r="S536">
        <v>0</v>
      </c>
      <c r="T536" s="13" t="s">
        <v>6975</v>
      </c>
      <c r="U536">
        <v>1</v>
      </c>
      <c r="V536">
        <v>1</v>
      </c>
      <c r="W536">
        <v>0</v>
      </c>
      <c r="X536">
        <v>255</v>
      </c>
    </row>
    <row r="537" spans="1:24" x14ac:dyDescent="0.3">
      <c r="A537">
        <v>45080119</v>
      </c>
      <c r="B537" t="s">
        <v>3740</v>
      </c>
      <c r="C537">
        <v>10</v>
      </c>
      <c r="D537">
        <v>2019</v>
      </c>
      <c r="E537" s="19">
        <v>43739</v>
      </c>
      <c r="F537" s="21">
        <v>447</v>
      </c>
      <c r="G537" s="21">
        <v>89.399999999999977</v>
      </c>
      <c r="H537">
        <v>357.6</v>
      </c>
      <c r="I537">
        <v>156.44999999999999</v>
      </c>
      <c r="J537" s="13" t="s">
        <v>6887</v>
      </c>
      <c r="K537" s="13" t="s">
        <v>6891</v>
      </c>
      <c r="M537" s="13" t="s">
        <v>6996</v>
      </c>
      <c r="N537" s="13" t="s">
        <v>3189</v>
      </c>
      <c r="O537" s="13" t="s">
        <v>3190</v>
      </c>
      <c r="P537" s="13" t="s">
        <v>3203</v>
      </c>
      <c r="Q537">
        <v>10</v>
      </c>
      <c r="R537">
        <v>2019</v>
      </c>
      <c r="S537">
        <v>0</v>
      </c>
      <c r="T537" s="13" t="s">
        <v>6975</v>
      </c>
      <c r="U537">
        <v>1</v>
      </c>
      <c r="V537">
        <v>1</v>
      </c>
      <c r="W537">
        <v>0</v>
      </c>
      <c r="X537">
        <v>447</v>
      </c>
    </row>
    <row r="538" spans="1:24" x14ac:dyDescent="0.3">
      <c r="A538">
        <v>45300119</v>
      </c>
      <c r="B538" t="s">
        <v>3741</v>
      </c>
      <c r="C538">
        <v>10</v>
      </c>
      <c r="D538">
        <v>2019</v>
      </c>
      <c r="E538" s="19">
        <v>43739</v>
      </c>
      <c r="F538" s="21">
        <v>488</v>
      </c>
      <c r="G538" s="21">
        <v>97.599999999999966</v>
      </c>
      <c r="H538">
        <v>390.40000000000003</v>
      </c>
      <c r="I538">
        <v>156.16</v>
      </c>
      <c r="J538" s="13" t="s">
        <v>6889</v>
      </c>
      <c r="K538" s="13" t="s">
        <v>6904</v>
      </c>
      <c r="M538" s="13" t="s">
        <v>6996</v>
      </c>
      <c r="N538" s="13" t="s">
        <v>3189</v>
      </c>
      <c r="O538" s="13" t="s">
        <v>3190</v>
      </c>
      <c r="P538" s="13" t="s">
        <v>3203</v>
      </c>
      <c r="Q538">
        <v>10</v>
      </c>
      <c r="R538">
        <v>2019</v>
      </c>
      <c r="S538">
        <v>1</v>
      </c>
      <c r="T538" s="13" t="s">
        <v>6975</v>
      </c>
      <c r="U538">
        <v>1</v>
      </c>
      <c r="V538">
        <v>1</v>
      </c>
      <c r="W538">
        <v>0</v>
      </c>
      <c r="X538">
        <v>488</v>
      </c>
    </row>
    <row r="539" spans="1:24" x14ac:dyDescent="0.3">
      <c r="A539">
        <v>45500119</v>
      </c>
      <c r="B539" t="s">
        <v>3742</v>
      </c>
      <c r="C539">
        <v>10</v>
      </c>
      <c r="D539">
        <v>2019</v>
      </c>
      <c r="E539" s="19">
        <v>43739</v>
      </c>
      <c r="F539" s="21">
        <v>336</v>
      </c>
      <c r="G539" s="21">
        <v>67.199999999999989</v>
      </c>
      <c r="H539">
        <v>268.8</v>
      </c>
      <c r="I539">
        <v>120.96</v>
      </c>
      <c r="J539" s="13" t="s">
        <v>6885</v>
      </c>
      <c r="K539" s="13" t="s">
        <v>6934</v>
      </c>
      <c r="M539" s="13" t="s">
        <v>6996</v>
      </c>
      <c r="N539" s="13" t="s">
        <v>3189</v>
      </c>
      <c r="O539" s="13" t="s">
        <v>3190</v>
      </c>
      <c r="P539" s="13" t="s">
        <v>3200</v>
      </c>
      <c r="Q539">
        <v>10</v>
      </c>
      <c r="R539">
        <v>2019</v>
      </c>
      <c r="S539">
        <v>0</v>
      </c>
      <c r="T539" s="13" t="s">
        <v>6975</v>
      </c>
      <c r="U539">
        <v>1</v>
      </c>
      <c r="V539">
        <v>1</v>
      </c>
      <c r="W539">
        <v>0</v>
      </c>
      <c r="X539">
        <v>336</v>
      </c>
    </row>
    <row r="540" spans="1:24" x14ac:dyDescent="0.3">
      <c r="A540">
        <v>45500219</v>
      </c>
      <c r="B540" t="s">
        <v>3743</v>
      </c>
      <c r="C540">
        <v>10</v>
      </c>
      <c r="D540">
        <v>2019</v>
      </c>
      <c r="E540" s="19">
        <v>43739</v>
      </c>
      <c r="F540" s="21">
        <v>447</v>
      </c>
      <c r="G540" s="21">
        <v>89.399999999999977</v>
      </c>
      <c r="H540">
        <v>357.6</v>
      </c>
      <c r="I540">
        <v>156.44999999999999</v>
      </c>
      <c r="J540" s="13" t="s">
        <v>6887</v>
      </c>
      <c r="K540" s="13" t="s">
        <v>6891</v>
      </c>
      <c r="M540" s="13" t="s">
        <v>6996</v>
      </c>
      <c r="N540" s="13" t="s">
        <v>3189</v>
      </c>
      <c r="O540" s="13" t="s">
        <v>3190</v>
      </c>
      <c r="P540" s="13" t="s">
        <v>3200</v>
      </c>
      <c r="Q540">
        <v>10</v>
      </c>
      <c r="R540">
        <v>2019</v>
      </c>
      <c r="S540">
        <v>1</v>
      </c>
      <c r="T540" s="13" t="s">
        <v>6975</v>
      </c>
      <c r="U540">
        <v>1</v>
      </c>
      <c r="V540">
        <v>1</v>
      </c>
      <c r="W540">
        <v>0</v>
      </c>
      <c r="X540">
        <v>447</v>
      </c>
    </row>
    <row r="541" spans="1:24" x14ac:dyDescent="0.3">
      <c r="A541">
        <v>45500319</v>
      </c>
      <c r="B541" t="s">
        <v>3744</v>
      </c>
      <c r="C541">
        <v>10</v>
      </c>
      <c r="D541">
        <v>2019</v>
      </c>
      <c r="E541" s="19">
        <v>43739</v>
      </c>
      <c r="F541" s="21">
        <v>144</v>
      </c>
      <c r="G541" s="21">
        <v>28.799999999999997</v>
      </c>
      <c r="H541">
        <v>115.2</v>
      </c>
      <c r="I541">
        <v>66.240000000000009</v>
      </c>
      <c r="J541" s="13" t="s">
        <v>6886</v>
      </c>
      <c r="K541" s="13" t="s">
        <v>6919</v>
      </c>
      <c r="M541" s="13" t="s">
        <v>6996</v>
      </c>
      <c r="N541" s="13" t="s">
        <v>3189</v>
      </c>
      <c r="O541" s="13" t="s">
        <v>3190</v>
      </c>
      <c r="P541" s="13" t="s">
        <v>3203</v>
      </c>
      <c r="Q541">
        <v>10</v>
      </c>
      <c r="R541">
        <v>2019</v>
      </c>
      <c r="S541">
        <v>0</v>
      </c>
      <c r="T541" s="13" t="s">
        <v>6975</v>
      </c>
      <c r="U541">
        <v>1</v>
      </c>
      <c r="V541">
        <v>1</v>
      </c>
      <c r="W541">
        <v>0</v>
      </c>
      <c r="X541">
        <v>144</v>
      </c>
    </row>
    <row r="542" spans="1:24" x14ac:dyDescent="0.3">
      <c r="A542">
        <v>45500419</v>
      </c>
      <c r="B542" t="s">
        <v>3745</v>
      </c>
      <c r="C542">
        <v>10</v>
      </c>
      <c r="D542">
        <v>2019</v>
      </c>
      <c r="E542" s="19">
        <v>43739</v>
      </c>
      <c r="F542" s="21">
        <v>220</v>
      </c>
      <c r="G542" s="21">
        <v>44</v>
      </c>
      <c r="H542">
        <v>176</v>
      </c>
      <c r="I542">
        <v>39.6</v>
      </c>
      <c r="J542" s="13" t="s">
        <v>6890</v>
      </c>
      <c r="K542" s="13" t="s">
        <v>6893</v>
      </c>
      <c r="M542" s="13" t="s">
        <v>6996</v>
      </c>
      <c r="N542" s="13" t="s">
        <v>3189</v>
      </c>
      <c r="O542" s="13" t="s">
        <v>3190</v>
      </c>
      <c r="P542" s="13" t="s">
        <v>3203</v>
      </c>
      <c r="Q542">
        <v>10</v>
      </c>
      <c r="R542">
        <v>2019</v>
      </c>
      <c r="S542">
        <v>1</v>
      </c>
      <c r="T542" s="13" t="s">
        <v>6975</v>
      </c>
      <c r="U542">
        <v>1</v>
      </c>
      <c r="V542">
        <v>1</v>
      </c>
      <c r="W542">
        <v>0</v>
      </c>
      <c r="X542">
        <v>220</v>
      </c>
    </row>
    <row r="543" spans="1:24" x14ac:dyDescent="0.3">
      <c r="A543">
        <v>45500519</v>
      </c>
      <c r="B543" t="s">
        <v>3746</v>
      </c>
      <c r="C543">
        <v>10</v>
      </c>
      <c r="D543">
        <v>2019</v>
      </c>
      <c r="E543" s="19">
        <v>43739</v>
      </c>
      <c r="F543" s="21">
        <v>192</v>
      </c>
      <c r="G543" s="21">
        <v>38.399999999999977</v>
      </c>
      <c r="H543">
        <v>153.60000000000002</v>
      </c>
      <c r="I543">
        <v>34.56</v>
      </c>
      <c r="J543" s="13" t="s">
        <v>6890</v>
      </c>
      <c r="K543" s="13" t="s">
        <v>6912</v>
      </c>
      <c r="M543" s="13" t="s">
        <v>6996</v>
      </c>
      <c r="N543" s="13" t="s">
        <v>3189</v>
      </c>
      <c r="O543" s="13" t="s">
        <v>3190</v>
      </c>
      <c r="P543" s="13" t="s">
        <v>6</v>
      </c>
      <c r="Q543">
        <v>10</v>
      </c>
      <c r="R543">
        <v>2019</v>
      </c>
      <c r="S543">
        <v>1</v>
      </c>
      <c r="T543" s="13" t="s">
        <v>6975</v>
      </c>
      <c r="U543">
        <v>1</v>
      </c>
      <c r="V543">
        <v>1</v>
      </c>
      <c r="W543">
        <v>0</v>
      </c>
      <c r="X543">
        <v>192</v>
      </c>
    </row>
    <row r="544" spans="1:24" x14ac:dyDescent="0.3">
      <c r="A544">
        <v>45500619</v>
      </c>
      <c r="B544" t="s">
        <v>3747</v>
      </c>
      <c r="C544">
        <v>10</v>
      </c>
      <c r="D544">
        <v>2019</v>
      </c>
      <c r="E544" s="19">
        <v>43739</v>
      </c>
      <c r="F544" s="21">
        <v>240</v>
      </c>
      <c r="G544" s="21">
        <v>0</v>
      </c>
      <c r="H544">
        <v>240</v>
      </c>
      <c r="I544">
        <v>43.199999999999996</v>
      </c>
      <c r="J544" s="13" t="s">
        <v>6890</v>
      </c>
      <c r="K544" s="13" t="s">
        <v>6894</v>
      </c>
      <c r="M544" s="13" t="s">
        <v>6996</v>
      </c>
      <c r="N544" s="13" t="s">
        <v>3189</v>
      </c>
      <c r="O544" s="13" t="s">
        <v>3190</v>
      </c>
      <c r="P544" s="13" t="s">
        <v>6</v>
      </c>
      <c r="Q544">
        <v>10</v>
      </c>
      <c r="R544">
        <v>2019</v>
      </c>
      <c r="S544">
        <v>1</v>
      </c>
      <c r="T544" s="13" t="s">
        <v>6975</v>
      </c>
      <c r="U544">
        <v>1</v>
      </c>
      <c r="V544">
        <v>1</v>
      </c>
      <c r="W544">
        <v>0</v>
      </c>
      <c r="X544">
        <v>240</v>
      </c>
    </row>
    <row r="545" spans="1:24" x14ac:dyDescent="0.3">
      <c r="A545">
        <v>45500719</v>
      </c>
      <c r="B545" t="s">
        <v>3748</v>
      </c>
      <c r="C545">
        <v>10</v>
      </c>
      <c r="D545">
        <v>2019</v>
      </c>
      <c r="E545" s="19">
        <v>43739</v>
      </c>
      <c r="F545" s="21">
        <v>313</v>
      </c>
      <c r="G545" s="21">
        <v>0</v>
      </c>
      <c r="H545">
        <v>313</v>
      </c>
      <c r="I545">
        <v>93.899999999999991</v>
      </c>
      <c r="J545" s="13" t="s">
        <v>6884</v>
      </c>
      <c r="K545" s="13" t="s">
        <v>6895</v>
      </c>
      <c r="M545" s="13" t="s">
        <v>6996</v>
      </c>
      <c r="N545" s="13" t="s">
        <v>3189</v>
      </c>
      <c r="O545" s="13" t="s">
        <v>3190</v>
      </c>
      <c r="P545" s="13" t="s">
        <v>3201</v>
      </c>
      <c r="Q545">
        <v>10</v>
      </c>
      <c r="R545">
        <v>2019</v>
      </c>
      <c r="S545">
        <v>1</v>
      </c>
      <c r="T545" s="13" t="s">
        <v>6975</v>
      </c>
      <c r="U545">
        <v>1</v>
      </c>
      <c r="V545">
        <v>1</v>
      </c>
      <c r="W545">
        <v>0</v>
      </c>
      <c r="X545">
        <v>313</v>
      </c>
    </row>
    <row r="546" spans="1:24" x14ac:dyDescent="0.3">
      <c r="A546">
        <v>45500819</v>
      </c>
      <c r="B546" t="s">
        <v>3749</v>
      </c>
      <c r="C546">
        <v>10</v>
      </c>
      <c r="D546">
        <v>2019</v>
      </c>
      <c r="E546" s="19">
        <v>43739</v>
      </c>
      <c r="F546" s="21">
        <v>327</v>
      </c>
      <c r="G546" s="21">
        <v>0</v>
      </c>
      <c r="H546">
        <v>327</v>
      </c>
      <c r="I546">
        <v>94.83</v>
      </c>
      <c r="J546" s="13" t="s">
        <v>6884</v>
      </c>
      <c r="K546" s="13" t="s">
        <v>6914</v>
      </c>
      <c r="M546" s="13" t="s">
        <v>6996</v>
      </c>
      <c r="N546" s="13" t="s">
        <v>3189</v>
      </c>
      <c r="O546" s="13" t="s">
        <v>3190</v>
      </c>
      <c r="P546" s="13" t="s">
        <v>3202</v>
      </c>
      <c r="Q546">
        <v>10</v>
      </c>
      <c r="R546">
        <v>2019</v>
      </c>
      <c r="S546">
        <v>0</v>
      </c>
      <c r="T546" s="13" t="s">
        <v>6975</v>
      </c>
      <c r="U546">
        <v>1</v>
      </c>
      <c r="V546">
        <v>1</v>
      </c>
      <c r="W546">
        <v>0</v>
      </c>
      <c r="X546">
        <v>327</v>
      </c>
    </row>
    <row r="547" spans="1:24" x14ac:dyDescent="0.3">
      <c r="A547">
        <v>45500919</v>
      </c>
      <c r="B547" t="s">
        <v>3750</v>
      </c>
      <c r="C547">
        <v>10</v>
      </c>
      <c r="D547">
        <v>2019</v>
      </c>
      <c r="E547" s="19">
        <v>43739</v>
      </c>
      <c r="F547" s="21">
        <v>327</v>
      </c>
      <c r="G547" s="21">
        <v>0</v>
      </c>
      <c r="H547">
        <v>327</v>
      </c>
      <c r="I547">
        <v>94.83</v>
      </c>
      <c r="J547" s="13" t="s">
        <v>6884</v>
      </c>
      <c r="K547" s="13" t="s">
        <v>6914</v>
      </c>
      <c r="M547" s="13" t="s">
        <v>6996</v>
      </c>
      <c r="N547" s="13" t="s">
        <v>3189</v>
      </c>
      <c r="O547" s="13" t="s">
        <v>3190</v>
      </c>
      <c r="P547" s="13" t="s">
        <v>3202</v>
      </c>
      <c r="Q547">
        <v>10</v>
      </c>
      <c r="R547">
        <v>2019</v>
      </c>
      <c r="S547">
        <v>1</v>
      </c>
      <c r="T547" s="13" t="s">
        <v>6975</v>
      </c>
      <c r="U547">
        <v>1</v>
      </c>
      <c r="V547">
        <v>1</v>
      </c>
      <c r="W547">
        <v>0</v>
      </c>
      <c r="X547">
        <v>327</v>
      </c>
    </row>
    <row r="548" spans="1:24" x14ac:dyDescent="0.3">
      <c r="A548">
        <v>45501019</v>
      </c>
      <c r="B548" t="s">
        <v>3751</v>
      </c>
      <c r="C548">
        <v>10</v>
      </c>
      <c r="D548">
        <v>2019</v>
      </c>
      <c r="E548" s="19">
        <v>43739</v>
      </c>
      <c r="F548" s="21">
        <v>336</v>
      </c>
      <c r="G548" s="21">
        <v>0</v>
      </c>
      <c r="H548">
        <v>336</v>
      </c>
      <c r="I548">
        <v>120.96</v>
      </c>
      <c r="J548" s="13" t="s">
        <v>6885</v>
      </c>
      <c r="K548" s="13" t="s">
        <v>6934</v>
      </c>
      <c r="M548" s="13" t="s">
        <v>6996</v>
      </c>
      <c r="N548" s="13" t="s">
        <v>3189</v>
      </c>
      <c r="O548" s="13" t="s">
        <v>3190</v>
      </c>
      <c r="P548" s="13" t="s">
        <v>3203</v>
      </c>
      <c r="Q548">
        <v>10</v>
      </c>
      <c r="R548">
        <v>2019</v>
      </c>
      <c r="S548">
        <v>1</v>
      </c>
      <c r="T548" s="13" t="s">
        <v>6975</v>
      </c>
      <c r="U548">
        <v>1</v>
      </c>
      <c r="V548">
        <v>1</v>
      </c>
      <c r="W548">
        <v>0</v>
      </c>
      <c r="X548">
        <v>336</v>
      </c>
    </row>
    <row r="549" spans="1:24" x14ac:dyDescent="0.3">
      <c r="A549">
        <v>45501119</v>
      </c>
      <c r="B549" t="s">
        <v>3752</v>
      </c>
      <c r="C549">
        <v>10</v>
      </c>
      <c r="D549">
        <v>2019</v>
      </c>
      <c r="E549" s="19">
        <v>43739</v>
      </c>
      <c r="F549" s="21">
        <v>345</v>
      </c>
      <c r="G549" s="21">
        <v>0</v>
      </c>
      <c r="H549">
        <v>345</v>
      </c>
      <c r="I549">
        <v>106.95</v>
      </c>
      <c r="J549" s="13" t="s">
        <v>6887</v>
      </c>
      <c r="K549" s="13" t="s">
        <v>6918</v>
      </c>
      <c r="M549" s="13" t="s">
        <v>6996</v>
      </c>
      <c r="N549" s="13" t="s">
        <v>3189</v>
      </c>
      <c r="O549" s="13" t="s">
        <v>3190</v>
      </c>
      <c r="P549" s="13" t="s">
        <v>6</v>
      </c>
      <c r="Q549">
        <v>10</v>
      </c>
      <c r="R549">
        <v>2019</v>
      </c>
      <c r="S549">
        <v>1</v>
      </c>
      <c r="T549" s="13" t="s">
        <v>6975</v>
      </c>
      <c r="U549">
        <v>1</v>
      </c>
      <c r="V549">
        <v>1</v>
      </c>
      <c r="W549">
        <v>0</v>
      </c>
      <c r="X549">
        <v>345</v>
      </c>
    </row>
    <row r="550" spans="1:24" x14ac:dyDescent="0.3">
      <c r="A550">
        <v>45501219</v>
      </c>
      <c r="B550" t="s">
        <v>3753</v>
      </c>
      <c r="C550">
        <v>10</v>
      </c>
      <c r="D550">
        <v>2019</v>
      </c>
      <c r="E550" s="19">
        <v>43739</v>
      </c>
      <c r="F550" s="21">
        <v>172</v>
      </c>
      <c r="G550" s="21">
        <v>0</v>
      </c>
      <c r="H550">
        <v>172</v>
      </c>
      <c r="I550">
        <v>65.36</v>
      </c>
      <c r="J550" s="13" t="s">
        <v>6886</v>
      </c>
      <c r="K550" s="13" t="s">
        <v>6910</v>
      </c>
      <c r="M550" s="13" t="s">
        <v>6996</v>
      </c>
      <c r="N550" s="13" t="s">
        <v>3189</v>
      </c>
      <c r="O550" s="13" t="s">
        <v>3190</v>
      </c>
      <c r="P550" s="13" t="s">
        <v>3201</v>
      </c>
      <c r="Q550">
        <v>10</v>
      </c>
      <c r="R550">
        <v>2019</v>
      </c>
      <c r="S550">
        <v>0</v>
      </c>
      <c r="T550" s="13" t="s">
        <v>6975</v>
      </c>
      <c r="U550">
        <v>1</v>
      </c>
      <c r="V550">
        <v>1</v>
      </c>
      <c r="W550">
        <v>0</v>
      </c>
      <c r="X550">
        <v>172</v>
      </c>
    </row>
    <row r="551" spans="1:24" x14ac:dyDescent="0.3">
      <c r="A551">
        <v>45501319</v>
      </c>
      <c r="B551" t="s">
        <v>3754</v>
      </c>
      <c r="C551">
        <v>10</v>
      </c>
      <c r="D551">
        <v>2019</v>
      </c>
      <c r="E551" s="19">
        <v>43739</v>
      </c>
      <c r="F551" s="21">
        <v>240</v>
      </c>
      <c r="G551" s="21">
        <v>0</v>
      </c>
      <c r="H551">
        <v>240</v>
      </c>
      <c r="I551">
        <v>43.199999999999996</v>
      </c>
      <c r="J551" s="13" t="s">
        <v>6890</v>
      </c>
      <c r="K551" s="13" t="s">
        <v>6894</v>
      </c>
      <c r="M551" s="13" t="s">
        <v>6996</v>
      </c>
      <c r="N551" s="13" t="s">
        <v>3189</v>
      </c>
      <c r="O551" s="13" t="s">
        <v>3190</v>
      </c>
      <c r="P551" s="13" t="s">
        <v>3202</v>
      </c>
      <c r="Q551">
        <v>10</v>
      </c>
      <c r="R551">
        <v>2019</v>
      </c>
      <c r="S551">
        <v>1</v>
      </c>
      <c r="T551" s="13" t="s">
        <v>6975</v>
      </c>
      <c r="U551">
        <v>1</v>
      </c>
      <c r="V551">
        <v>1</v>
      </c>
      <c r="W551">
        <v>0</v>
      </c>
      <c r="X551">
        <v>240</v>
      </c>
    </row>
    <row r="552" spans="1:24" x14ac:dyDescent="0.3">
      <c r="A552">
        <v>45501419</v>
      </c>
      <c r="B552" t="s">
        <v>3755</v>
      </c>
      <c r="C552">
        <v>10</v>
      </c>
      <c r="D552">
        <v>2019</v>
      </c>
      <c r="E552" s="19">
        <v>43739</v>
      </c>
      <c r="F552" s="21">
        <v>240</v>
      </c>
      <c r="G552" s="21">
        <v>0</v>
      </c>
      <c r="H552">
        <v>240</v>
      </c>
      <c r="I552">
        <v>43.199999999999996</v>
      </c>
      <c r="J552" s="13" t="s">
        <v>6890</v>
      </c>
      <c r="K552" s="13" t="s">
        <v>6894</v>
      </c>
      <c r="M552" s="13" t="s">
        <v>6996</v>
      </c>
      <c r="N552" s="13" t="s">
        <v>3189</v>
      </c>
      <c r="O552" s="13" t="s">
        <v>3190</v>
      </c>
      <c r="P552" s="13" t="s">
        <v>3200</v>
      </c>
      <c r="Q552">
        <v>10</v>
      </c>
      <c r="R552">
        <v>2019</v>
      </c>
      <c r="S552">
        <v>1</v>
      </c>
      <c r="T552" s="13" t="s">
        <v>6975</v>
      </c>
      <c r="U552">
        <v>1</v>
      </c>
      <c r="V552">
        <v>1</v>
      </c>
      <c r="W552">
        <v>0</v>
      </c>
      <c r="X552">
        <v>240</v>
      </c>
    </row>
    <row r="553" spans="1:24" x14ac:dyDescent="0.3">
      <c r="A553">
        <v>45501519</v>
      </c>
      <c r="B553" t="s">
        <v>3756</v>
      </c>
      <c r="C553">
        <v>10</v>
      </c>
      <c r="D553">
        <v>2019</v>
      </c>
      <c r="E553" s="19">
        <v>43739</v>
      </c>
      <c r="F553" s="21">
        <v>220</v>
      </c>
      <c r="G553" s="21">
        <v>0</v>
      </c>
      <c r="H553">
        <v>220</v>
      </c>
      <c r="I553">
        <v>39.6</v>
      </c>
      <c r="J553" s="13" t="s">
        <v>6890</v>
      </c>
      <c r="K553" s="13" t="s">
        <v>6893</v>
      </c>
      <c r="M553" s="13" t="s">
        <v>6996</v>
      </c>
      <c r="N553" s="13" t="s">
        <v>3189</v>
      </c>
      <c r="O553" s="13" t="s">
        <v>3190</v>
      </c>
      <c r="P553" s="13" t="s">
        <v>3201</v>
      </c>
      <c r="Q553">
        <v>10</v>
      </c>
      <c r="R553">
        <v>2019</v>
      </c>
      <c r="S553">
        <v>0</v>
      </c>
      <c r="T553" s="13" t="s">
        <v>6975</v>
      </c>
      <c r="U553">
        <v>1</v>
      </c>
      <c r="V553">
        <v>1</v>
      </c>
      <c r="W553">
        <v>0</v>
      </c>
      <c r="X553">
        <v>220</v>
      </c>
    </row>
    <row r="554" spans="1:24" x14ac:dyDescent="0.3">
      <c r="A554">
        <v>45501619</v>
      </c>
      <c r="B554" t="s">
        <v>3757</v>
      </c>
      <c r="C554">
        <v>10</v>
      </c>
      <c r="D554">
        <v>2019</v>
      </c>
      <c r="E554" s="19">
        <v>43739</v>
      </c>
      <c r="F554" s="21">
        <v>255</v>
      </c>
      <c r="G554" s="21">
        <v>0</v>
      </c>
      <c r="H554">
        <v>255</v>
      </c>
      <c r="I554">
        <v>66.3</v>
      </c>
      <c r="J554" s="13" t="s">
        <v>6884</v>
      </c>
      <c r="K554" s="13" t="s">
        <v>6915</v>
      </c>
      <c r="M554" s="13" t="s">
        <v>6996</v>
      </c>
      <c r="N554" s="13" t="s">
        <v>3189</v>
      </c>
      <c r="O554" s="13" t="s">
        <v>3190</v>
      </c>
      <c r="P554" s="13" t="s">
        <v>3202</v>
      </c>
      <c r="Q554">
        <v>10</v>
      </c>
      <c r="R554">
        <v>2019</v>
      </c>
      <c r="S554">
        <v>0</v>
      </c>
      <c r="T554" s="13" t="s">
        <v>6975</v>
      </c>
      <c r="U554">
        <v>1</v>
      </c>
      <c r="V554">
        <v>1</v>
      </c>
      <c r="W554">
        <v>0</v>
      </c>
      <c r="X554">
        <v>255</v>
      </c>
    </row>
    <row r="555" spans="1:24" x14ac:dyDescent="0.3">
      <c r="A555">
        <v>45501719</v>
      </c>
      <c r="B555" t="s">
        <v>3758</v>
      </c>
      <c r="C555">
        <v>10</v>
      </c>
      <c r="D555">
        <v>2019</v>
      </c>
      <c r="E555" s="19">
        <v>43739</v>
      </c>
      <c r="F555" s="21">
        <v>258</v>
      </c>
      <c r="G555" s="21">
        <v>0</v>
      </c>
      <c r="H555">
        <v>258</v>
      </c>
      <c r="I555">
        <v>72.240000000000009</v>
      </c>
      <c r="J555" s="13" t="s">
        <v>6884</v>
      </c>
      <c r="K555" s="13" t="s">
        <v>6916</v>
      </c>
      <c r="M555" s="13" t="s">
        <v>6996</v>
      </c>
      <c r="N555" s="13" t="s">
        <v>3189</v>
      </c>
      <c r="O555" s="13" t="s">
        <v>3190</v>
      </c>
      <c r="P555" s="13" t="s">
        <v>6</v>
      </c>
      <c r="Q555">
        <v>10</v>
      </c>
      <c r="R555">
        <v>2019</v>
      </c>
      <c r="S555">
        <v>1</v>
      </c>
      <c r="T555" s="13" t="s">
        <v>6975</v>
      </c>
      <c r="U555">
        <v>1</v>
      </c>
      <c r="V555">
        <v>1</v>
      </c>
      <c r="W555">
        <v>0</v>
      </c>
      <c r="X555">
        <v>258</v>
      </c>
    </row>
    <row r="556" spans="1:24" x14ac:dyDescent="0.3">
      <c r="A556">
        <v>45501919</v>
      </c>
      <c r="B556" t="s">
        <v>3759</v>
      </c>
      <c r="C556">
        <v>10</v>
      </c>
      <c r="D556">
        <v>2019</v>
      </c>
      <c r="E556" s="19">
        <v>43739</v>
      </c>
      <c r="F556" s="21">
        <v>313</v>
      </c>
      <c r="G556" s="21">
        <v>0</v>
      </c>
      <c r="H556">
        <v>313</v>
      </c>
      <c r="I556">
        <v>93.899999999999991</v>
      </c>
      <c r="J556" s="13" t="s">
        <v>6884</v>
      </c>
      <c r="K556" s="13" t="s">
        <v>6895</v>
      </c>
      <c r="M556" s="13" t="s">
        <v>6996</v>
      </c>
      <c r="N556" s="13" t="s">
        <v>3189</v>
      </c>
      <c r="O556" s="13" t="s">
        <v>3190</v>
      </c>
      <c r="P556" s="13" t="s">
        <v>3202</v>
      </c>
      <c r="Q556">
        <v>10</v>
      </c>
      <c r="R556">
        <v>2019</v>
      </c>
      <c r="S556">
        <v>1</v>
      </c>
      <c r="T556" s="13" t="s">
        <v>6975</v>
      </c>
      <c r="U556">
        <v>1</v>
      </c>
      <c r="V556">
        <v>1</v>
      </c>
      <c r="W556">
        <v>0</v>
      </c>
      <c r="X556">
        <v>313</v>
      </c>
    </row>
    <row r="557" spans="1:24" x14ac:dyDescent="0.3">
      <c r="A557">
        <v>45502019</v>
      </c>
      <c r="B557" t="s">
        <v>3760</v>
      </c>
      <c r="C557">
        <v>10</v>
      </c>
      <c r="D557">
        <v>2019</v>
      </c>
      <c r="E557" s="19">
        <v>43739</v>
      </c>
      <c r="F557" s="21">
        <v>383</v>
      </c>
      <c r="G557" s="21">
        <v>0</v>
      </c>
      <c r="H557">
        <v>383</v>
      </c>
      <c r="I557">
        <v>122.56</v>
      </c>
      <c r="J557" s="13" t="s">
        <v>6887</v>
      </c>
      <c r="K557" s="13" t="s">
        <v>6909</v>
      </c>
      <c r="M557" s="13" t="s">
        <v>6996</v>
      </c>
      <c r="N557" s="13" t="s">
        <v>3189</v>
      </c>
      <c r="O557" s="13" t="s">
        <v>3190</v>
      </c>
      <c r="P557" s="13" t="s">
        <v>6</v>
      </c>
      <c r="Q557">
        <v>10</v>
      </c>
      <c r="R557">
        <v>2019</v>
      </c>
      <c r="S557">
        <v>1</v>
      </c>
      <c r="T557" s="13" t="s">
        <v>6975</v>
      </c>
      <c r="U557">
        <v>1</v>
      </c>
      <c r="V557">
        <v>1</v>
      </c>
      <c r="W557">
        <v>0</v>
      </c>
      <c r="X557">
        <v>383</v>
      </c>
    </row>
    <row r="558" spans="1:24" x14ac:dyDescent="0.3">
      <c r="A558">
        <v>45502119</v>
      </c>
      <c r="B558" t="s">
        <v>3761</v>
      </c>
      <c r="C558">
        <v>10</v>
      </c>
      <c r="D558">
        <v>2019</v>
      </c>
      <c r="E558" s="19">
        <v>43739</v>
      </c>
      <c r="F558" s="21">
        <v>168</v>
      </c>
      <c r="G558" s="21">
        <v>0</v>
      </c>
      <c r="H558">
        <v>168</v>
      </c>
      <c r="I558">
        <v>75.600000000000009</v>
      </c>
      <c r="J558" s="13" t="s">
        <v>6886</v>
      </c>
      <c r="K558" s="13" t="s">
        <v>6920</v>
      </c>
      <c r="M558" s="13" t="s">
        <v>6996</v>
      </c>
      <c r="N558" s="13" t="s">
        <v>3189</v>
      </c>
      <c r="O558" s="13" t="s">
        <v>3190</v>
      </c>
      <c r="P558" s="13" t="s">
        <v>3201</v>
      </c>
      <c r="Q558">
        <v>10</v>
      </c>
      <c r="R558">
        <v>2019</v>
      </c>
      <c r="S558">
        <v>0</v>
      </c>
      <c r="T558" s="13" t="s">
        <v>6975</v>
      </c>
      <c r="U558">
        <v>1</v>
      </c>
      <c r="V558">
        <v>1</v>
      </c>
      <c r="W558">
        <v>0</v>
      </c>
      <c r="X558">
        <v>168</v>
      </c>
    </row>
    <row r="559" spans="1:24" x14ac:dyDescent="0.3">
      <c r="A559">
        <v>45502219</v>
      </c>
      <c r="B559" t="s">
        <v>3762</v>
      </c>
      <c r="C559">
        <v>10</v>
      </c>
      <c r="D559">
        <v>2019</v>
      </c>
      <c r="E559" s="19">
        <v>43739</v>
      </c>
      <c r="F559" s="21">
        <v>210</v>
      </c>
      <c r="G559" s="21">
        <v>0</v>
      </c>
      <c r="H559">
        <v>210</v>
      </c>
      <c r="I559">
        <v>37.799999999999997</v>
      </c>
      <c r="J559" s="13" t="s">
        <v>6890</v>
      </c>
      <c r="K559" s="13" t="s">
        <v>6911</v>
      </c>
      <c r="M559" s="13" t="s">
        <v>6996</v>
      </c>
      <c r="N559" s="13" t="s">
        <v>3189</v>
      </c>
      <c r="O559" s="13" t="s">
        <v>3190</v>
      </c>
      <c r="P559" s="13" t="s">
        <v>3200</v>
      </c>
      <c r="Q559">
        <v>10</v>
      </c>
      <c r="R559">
        <v>2019</v>
      </c>
      <c r="S559">
        <v>1</v>
      </c>
      <c r="T559" s="13" t="s">
        <v>6975</v>
      </c>
      <c r="U559">
        <v>1</v>
      </c>
      <c r="V559">
        <v>1</v>
      </c>
      <c r="W559">
        <v>0</v>
      </c>
      <c r="X559">
        <v>210</v>
      </c>
    </row>
    <row r="560" spans="1:24" x14ac:dyDescent="0.3">
      <c r="A560">
        <v>45502319</v>
      </c>
      <c r="B560" t="s">
        <v>3763</v>
      </c>
      <c r="C560">
        <v>10</v>
      </c>
      <c r="D560">
        <v>2019</v>
      </c>
      <c r="E560" s="19">
        <v>43739</v>
      </c>
      <c r="F560" s="21">
        <v>205</v>
      </c>
      <c r="G560" s="21">
        <v>0</v>
      </c>
      <c r="H560">
        <v>205</v>
      </c>
      <c r="I560">
        <v>36.9</v>
      </c>
      <c r="J560" s="13" t="s">
        <v>6890</v>
      </c>
      <c r="K560" s="13" t="s">
        <v>6913</v>
      </c>
      <c r="M560" s="13" t="s">
        <v>6996</v>
      </c>
      <c r="N560" s="13" t="s">
        <v>3189</v>
      </c>
      <c r="O560" s="13" t="s">
        <v>3190</v>
      </c>
      <c r="P560" s="13" t="s">
        <v>6</v>
      </c>
      <c r="Q560">
        <v>10</v>
      </c>
      <c r="R560">
        <v>2019</v>
      </c>
      <c r="S560">
        <v>1</v>
      </c>
      <c r="T560" s="13" t="s">
        <v>6975</v>
      </c>
      <c r="U560">
        <v>1</v>
      </c>
      <c r="V560">
        <v>1</v>
      </c>
      <c r="W560">
        <v>0</v>
      </c>
      <c r="X560">
        <v>205</v>
      </c>
    </row>
    <row r="561" spans="1:24" x14ac:dyDescent="0.3">
      <c r="A561">
        <v>45502419</v>
      </c>
      <c r="B561" t="s">
        <v>3764</v>
      </c>
      <c r="C561">
        <v>10</v>
      </c>
      <c r="D561">
        <v>2019</v>
      </c>
      <c r="E561" s="19">
        <v>43739</v>
      </c>
      <c r="F561" s="21">
        <v>210</v>
      </c>
      <c r="G561" s="21">
        <v>0</v>
      </c>
      <c r="H561">
        <v>210</v>
      </c>
      <c r="I561">
        <v>37.799999999999997</v>
      </c>
      <c r="J561" s="13" t="s">
        <v>6890</v>
      </c>
      <c r="K561" s="13" t="s">
        <v>6911</v>
      </c>
      <c r="M561" s="13" t="s">
        <v>6996</v>
      </c>
      <c r="N561" s="13" t="s">
        <v>3189</v>
      </c>
      <c r="O561" s="13" t="s">
        <v>3190</v>
      </c>
      <c r="P561" s="13" t="s">
        <v>3202</v>
      </c>
      <c r="Q561">
        <v>10</v>
      </c>
      <c r="R561">
        <v>2019</v>
      </c>
      <c r="S561">
        <v>0</v>
      </c>
      <c r="T561" s="13" t="s">
        <v>6975</v>
      </c>
      <c r="U561">
        <v>1</v>
      </c>
      <c r="V561">
        <v>1</v>
      </c>
      <c r="W561">
        <v>0</v>
      </c>
      <c r="X561">
        <v>210</v>
      </c>
    </row>
    <row r="562" spans="1:24" x14ac:dyDescent="0.3">
      <c r="A562">
        <v>45502519</v>
      </c>
      <c r="B562" t="s">
        <v>3765</v>
      </c>
      <c r="C562">
        <v>10</v>
      </c>
      <c r="D562">
        <v>2019</v>
      </c>
      <c r="E562" s="19">
        <v>43739</v>
      </c>
      <c r="F562" s="21">
        <v>313</v>
      </c>
      <c r="G562" s="21">
        <v>0</v>
      </c>
      <c r="H562">
        <v>313</v>
      </c>
      <c r="I562">
        <v>93.899999999999991</v>
      </c>
      <c r="J562" s="13" t="s">
        <v>6884</v>
      </c>
      <c r="K562" s="13" t="s">
        <v>6895</v>
      </c>
      <c r="M562" s="13" t="s">
        <v>6996</v>
      </c>
      <c r="N562" s="13" t="s">
        <v>3189</v>
      </c>
      <c r="O562" s="13" t="s">
        <v>3190</v>
      </c>
      <c r="P562" s="13" t="s">
        <v>3203</v>
      </c>
      <c r="Q562">
        <v>10</v>
      </c>
      <c r="R562">
        <v>2019</v>
      </c>
      <c r="S562">
        <v>0</v>
      </c>
      <c r="T562" s="13" t="s">
        <v>6975</v>
      </c>
      <c r="U562">
        <v>1</v>
      </c>
      <c r="V562">
        <v>1</v>
      </c>
      <c r="W562">
        <v>0</v>
      </c>
      <c r="X562">
        <v>313</v>
      </c>
    </row>
    <row r="563" spans="1:24" x14ac:dyDescent="0.3">
      <c r="A563">
        <v>45502619</v>
      </c>
      <c r="B563" t="s">
        <v>3766</v>
      </c>
      <c r="C563">
        <v>10</v>
      </c>
      <c r="D563">
        <v>2019</v>
      </c>
      <c r="E563" s="19">
        <v>43739</v>
      </c>
      <c r="F563" s="21">
        <v>258</v>
      </c>
      <c r="G563" s="21">
        <v>0</v>
      </c>
      <c r="H563">
        <v>258</v>
      </c>
      <c r="I563">
        <v>72.240000000000009</v>
      </c>
      <c r="J563" s="13" t="s">
        <v>6884</v>
      </c>
      <c r="K563" s="13" t="s">
        <v>6916</v>
      </c>
      <c r="M563" s="13" t="s">
        <v>6996</v>
      </c>
      <c r="N563" s="13" t="s">
        <v>3189</v>
      </c>
      <c r="O563" s="13" t="s">
        <v>3190</v>
      </c>
      <c r="P563" s="13" t="s">
        <v>3200</v>
      </c>
      <c r="Q563">
        <v>10</v>
      </c>
      <c r="R563">
        <v>2019</v>
      </c>
      <c r="S563">
        <v>1</v>
      </c>
      <c r="T563" s="13" t="s">
        <v>6975</v>
      </c>
      <c r="U563">
        <v>1</v>
      </c>
      <c r="V563">
        <v>1</v>
      </c>
      <c r="W563">
        <v>0</v>
      </c>
      <c r="X563">
        <v>258</v>
      </c>
    </row>
    <row r="564" spans="1:24" x14ac:dyDescent="0.3">
      <c r="A564">
        <v>45502719</v>
      </c>
      <c r="B564" t="s">
        <v>3767</v>
      </c>
      <c r="C564">
        <v>10</v>
      </c>
      <c r="D564">
        <v>2019</v>
      </c>
      <c r="E564" s="19">
        <v>43739</v>
      </c>
      <c r="F564" s="21">
        <v>313</v>
      </c>
      <c r="G564" s="21">
        <v>0</v>
      </c>
      <c r="H564">
        <v>313</v>
      </c>
      <c r="I564">
        <v>93.899999999999991</v>
      </c>
      <c r="J564" s="13" t="s">
        <v>6884</v>
      </c>
      <c r="K564" s="13" t="s">
        <v>6895</v>
      </c>
      <c r="M564" s="13" t="s">
        <v>6996</v>
      </c>
      <c r="N564" s="13" t="s">
        <v>3189</v>
      </c>
      <c r="O564" s="13" t="s">
        <v>3190</v>
      </c>
      <c r="P564" s="13" t="s">
        <v>6</v>
      </c>
      <c r="Q564">
        <v>10</v>
      </c>
      <c r="R564">
        <v>2019</v>
      </c>
      <c r="S564">
        <v>1</v>
      </c>
      <c r="T564" s="13" t="s">
        <v>6975</v>
      </c>
      <c r="U564">
        <v>1</v>
      </c>
      <c r="V564">
        <v>1</v>
      </c>
      <c r="W564">
        <v>0</v>
      </c>
      <c r="X564">
        <v>313</v>
      </c>
    </row>
    <row r="565" spans="1:24" x14ac:dyDescent="0.3">
      <c r="A565">
        <v>45502819</v>
      </c>
      <c r="B565" t="s">
        <v>3768</v>
      </c>
      <c r="C565">
        <v>10</v>
      </c>
      <c r="D565">
        <v>2019</v>
      </c>
      <c r="E565" s="19">
        <v>43739</v>
      </c>
      <c r="F565" s="21">
        <v>526</v>
      </c>
      <c r="G565" s="21">
        <v>0</v>
      </c>
      <c r="H565">
        <v>526</v>
      </c>
      <c r="I565">
        <v>210.4</v>
      </c>
      <c r="J565" s="13" t="s">
        <v>6882</v>
      </c>
      <c r="K565" s="13" t="s">
        <v>6924</v>
      </c>
      <c r="M565" s="13" t="s">
        <v>6996</v>
      </c>
      <c r="N565" s="13" t="s">
        <v>3189</v>
      </c>
      <c r="O565" s="13" t="s">
        <v>3190</v>
      </c>
      <c r="P565" s="13" t="s">
        <v>6</v>
      </c>
      <c r="Q565">
        <v>10</v>
      </c>
      <c r="R565">
        <v>2019</v>
      </c>
      <c r="S565">
        <v>0</v>
      </c>
      <c r="T565" s="13" t="s">
        <v>6975</v>
      </c>
      <c r="U565">
        <v>1</v>
      </c>
      <c r="V565">
        <v>1</v>
      </c>
      <c r="W565">
        <v>0</v>
      </c>
      <c r="X565">
        <v>526</v>
      </c>
    </row>
    <row r="566" spans="1:24" x14ac:dyDescent="0.3">
      <c r="A566">
        <v>45502919</v>
      </c>
      <c r="B566" t="s">
        <v>3769</v>
      </c>
      <c r="C566">
        <v>10</v>
      </c>
      <c r="D566">
        <v>2019</v>
      </c>
      <c r="E566" s="19">
        <v>43739</v>
      </c>
      <c r="F566" s="21">
        <v>951</v>
      </c>
      <c r="G566" s="21">
        <v>0</v>
      </c>
      <c r="H566">
        <v>951</v>
      </c>
      <c r="I566">
        <v>247.26000000000002</v>
      </c>
      <c r="J566" s="13" t="s">
        <v>6882</v>
      </c>
      <c r="K566" s="13" t="s">
        <v>6896</v>
      </c>
      <c r="M566" s="13" t="s">
        <v>6996</v>
      </c>
      <c r="N566" s="13" t="s">
        <v>3189</v>
      </c>
      <c r="O566" s="13" t="s">
        <v>3190</v>
      </c>
      <c r="P566" s="13" t="s">
        <v>6</v>
      </c>
      <c r="Q566">
        <v>10</v>
      </c>
      <c r="R566">
        <v>2019</v>
      </c>
      <c r="S566">
        <v>0</v>
      </c>
      <c r="T566" s="13" t="s">
        <v>6975</v>
      </c>
      <c r="U566">
        <v>1</v>
      </c>
      <c r="V566">
        <v>1</v>
      </c>
      <c r="W566">
        <v>0</v>
      </c>
      <c r="X566">
        <v>951</v>
      </c>
    </row>
    <row r="567" spans="1:24" x14ac:dyDescent="0.3">
      <c r="A567">
        <v>45503019</v>
      </c>
      <c r="B567" t="s">
        <v>3770</v>
      </c>
      <c r="C567">
        <v>10</v>
      </c>
      <c r="D567">
        <v>2019</v>
      </c>
      <c r="E567" s="19">
        <v>43739</v>
      </c>
      <c r="F567" s="21">
        <v>383</v>
      </c>
      <c r="G567" s="21">
        <v>0</v>
      </c>
      <c r="H567">
        <v>383</v>
      </c>
      <c r="I567">
        <v>122.56</v>
      </c>
      <c r="J567" s="13" t="s">
        <v>6887</v>
      </c>
      <c r="K567" s="13" t="s">
        <v>6909</v>
      </c>
      <c r="M567" s="13" t="s">
        <v>6996</v>
      </c>
      <c r="N567" s="13" t="s">
        <v>3189</v>
      </c>
      <c r="O567" s="13" t="s">
        <v>3190</v>
      </c>
      <c r="P567" s="13" t="s">
        <v>3200</v>
      </c>
      <c r="Q567">
        <v>10</v>
      </c>
      <c r="R567">
        <v>2019</v>
      </c>
      <c r="S567">
        <v>1</v>
      </c>
      <c r="T567" s="13" t="s">
        <v>6975</v>
      </c>
      <c r="U567">
        <v>1</v>
      </c>
      <c r="V567">
        <v>1</v>
      </c>
      <c r="W567">
        <v>0</v>
      </c>
      <c r="X567">
        <v>383</v>
      </c>
    </row>
    <row r="568" spans="1:24" x14ac:dyDescent="0.3">
      <c r="A568">
        <v>45503119</v>
      </c>
      <c r="B568" t="s">
        <v>3771</v>
      </c>
      <c r="C568">
        <v>10</v>
      </c>
      <c r="D568">
        <v>2019</v>
      </c>
      <c r="E568" s="19">
        <v>43739</v>
      </c>
      <c r="F568" s="21">
        <v>172</v>
      </c>
      <c r="G568" s="21">
        <v>0</v>
      </c>
      <c r="H568">
        <v>172</v>
      </c>
      <c r="I568">
        <v>65.36</v>
      </c>
      <c r="J568" s="13" t="s">
        <v>6886</v>
      </c>
      <c r="K568" s="13" t="s">
        <v>6910</v>
      </c>
      <c r="M568" s="13" t="s">
        <v>6996</v>
      </c>
      <c r="N568" s="13" t="s">
        <v>3189</v>
      </c>
      <c r="O568" s="13" t="s">
        <v>3190</v>
      </c>
      <c r="P568" s="13" t="s">
        <v>6</v>
      </c>
      <c r="Q568">
        <v>10</v>
      </c>
      <c r="R568">
        <v>2019</v>
      </c>
      <c r="S568">
        <v>0</v>
      </c>
      <c r="T568" s="13" t="s">
        <v>6975</v>
      </c>
      <c r="U568">
        <v>1</v>
      </c>
      <c r="V568">
        <v>1</v>
      </c>
      <c r="W568">
        <v>0</v>
      </c>
      <c r="X568">
        <v>172</v>
      </c>
    </row>
    <row r="569" spans="1:24" x14ac:dyDescent="0.3">
      <c r="A569">
        <v>45503219</v>
      </c>
      <c r="B569" t="s">
        <v>3772</v>
      </c>
      <c r="C569">
        <v>10</v>
      </c>
      <c r="D569">
        <v>2019</v>
      </c>
      <c r="E569" s="19">
        <v>43739</v>
      </c>
      <c r="F569" s="21">
        <v>210</v>
      </c>
      <c r="G569" s="21">
        <v>0</v>
      </c>
      <c r="H569">
        <v>210</v>
      </c>
      <c r="I569">
        <v>37.799999999999997</v>
      </c>
      <c r="J569" s="13" t="s">
        <v>6890</v>
      </c>
      <c r="K569" s="13" t="s">
        <v>6911</v>
      </c>
      <c r="M569" s="13" t="s">
        <v>6996</v>
      </c>
      <c r="N569" s="13" t="s">
        <v>3189</v>
      </c>
      <c r="O569" s="13" t="s">
        <v>3190</v>
      </c>
      <c r="P569" s="13" t="s">
        <v>3201</v>
      </c>
      <c r="Q569">
        <v>10</v>
      </c>
      <c r="R569">
        <v>2019</v>
      </c>
      <c r="S569">
        <v>1</v>
      </c>
      <c r="T569" s="13" t="s">
        <v>6975</v>
      </c>
      <c r="U569">
        <v>1</v>
      </c>
      <c r="V569">
        <v>1</v>
      </c>
      <c r="W569">
        <v>0</v>
      </c>
      <c r="X569">
        <v>210</v>
      </c>
    </row>
    <row r="570" spans="1:24" x14ac:dyDescent="0.3">
      <c r="A570">
        <v>45503319</v>
      </c>
      <c r="B570" t="s">
        <v>3773</v>
      </c>
      <c r="C570">
        <v>10</v>
      </c>
      <c r="D570">
        <v>2019</v>
      </c>
      <c r="E570" s="19">
        <v>43739</v>
      </c>
      <c r="F570" s="21">
        <v>192</v>
      </c>
      <c r="G570" s="21">
        <v>0</v>
      </c>
      <c r="H570">
        <v>192</v>
      </c>
      <c r="I570">
        <v>34.56</v>
      </c>
      <c r="J570" s="13" t="s">
        <v>6890</v>
      </c>
      <c r="K570" s="13" t="s">
        <v>6912</v>
      </c>
      <c r="M570" s="13" t="s">
        <v>6996</v>
      </c>
      <c r="N570" s="13" t="s">
        <v>3189</v>
      </c>
      <c r="O570" s="13" t="s">
        <v>3190</v>
      </c>
      <c r="P570" s="13" t="s">
        <v>6</v>
      </c>
      <c r="Q570">
        <v>10</v>
      </c>
      <c r="R570">
        <v>2019</v>
      </c>
      <c r="S570">
        <v>0</v>
      </c>
      <c r="T570" s="13" t="s">
        <v>6975</v>
      </c>
      <c r="U570">
        <v>1</v>
      </c>
      <c r="V570">
        <v>1</v>
      </c>
      <c r="W570">
        <v>0</v>
      </c>
      <c r="X570">
        <v>192</v>
      </c>
    </row>
    <row r="571" spans="1:24" x14ac:dyDescent="0.3">
      <c r="A571">
        <v>45503419</v>
      </c>
      <c r="B571" t="s">
        <v>3774</v>
      </c>
      <c r="C571">
        <v>10</v>
      </c>
      <c r="D571">
        <v>2019</v>
      </c>
      <c r="E571" s="19">
        <v>43739</v>
      </c>
      <c r="F571" s="21">
        <v>313</v>
      </c>
      <c r="G571" s="21">
        <v>0</v>
      </c>
      <c r="H571">
        <v>313</v>
      </c>
      <c r="I571">
        <v>93.899999999999991</v>
      </c>
      <c r="J571" s="13" t="s">
        <v>6884</v>
      </c>
      <c r="K571" s="13" t="s">
        <v>6895</v>
      </c>
      <c r="M571" s="13" t="s">
        <v>6996</v>
      </c>
      <c r="N571" s="13" t="s">
        <v>3189</v>
      </c>
      <c r="O571" s="13" t="s">
        <v>3190</v>
      </c>
      <c r="P571" s="13" t="s">
        <v>6</v>
      </c>
      <c r="Q571">
        <v>10</v>
      </c>
      <c r="R571">
        <v>2019</v>
      </c>
      <c r="S571">
        <v>0</v>
      </c>
      <c r="T571" s="13" t="s">
        <v>6975</v>
      </c>
      <c r="U571">
        <v>1</v>
      </c>
      <c r="V571">
        <v>1</v>
      </c>
      <c r="W571">
        <v>0</v>
      </c>
      <c r="X571">
        <v>313</v>
      </c>
    </row>
    <row r="572" spans="1:24" x14ac:dyDescent="0.3">
      <c r="A572">
        <v>45503519</v>
      </c>
      <c r="B572" t="s">
        <v>3775</v>
      </c>
      <c r="C572">
        <v>10</v>
      </c>
      <c r="D572">
        <v>2019</v>
      </c>
      <c r="E572" s="19">
        <v>43739</v>
      </c>
      <c r="F572" s="21">
        <v>313</v>
      </c>
      <c r="G572" s="21">
        <v>0</v>
      </c>
      <c r="H572">
        <v>313</v>
      </c>
      <c r="I572">
        <v>93.899999999999991</v>
      </c>
      <c r="J572" s="13" t="s">
        <v>6884</v>
      </c>
      <c r="K572" s="13" t="s">
        <v>6895</v>
      </c>
      <c r="M572" s="13" t="s">
        <v>6996</v>
      </c>
      <c r="N572" s="13" t="s">
        <v>3189</v>
      </c>
      <c r="O572" s="13" t="s">
        <v>3190</v>
      </c>
      <c r="P572" s="13" t="s">
        <v>3201</v>
      </c>
      <c r="Q572">
        <v>10</v>
      </c>
      <c r="R572">
        <v>2019</v>
      </c>
      <c r="S572">
        <v>0</v>
      </c>
      <c r="T572" s="13" t="s">
        <v>6975</v>
      </c>
      <c r="U572">
        <v>1</v>
      </c>
      <c r="V572">
        <v>1</v>
      </c>
      <c r="W572">
        <v>0</v>
      </c>
      <c r="X572">
        <v>313</v>
      </c>
    </row>
    <row r="573" spans="1:24" x14ac:dyDescent="0.3">
      <c r="A573">
        <v>45503619</v>
      </c>
      <c r="B573" t="s">
        <v>3776</v>
      </c>
      <c r="C573">
        <v>10</v>
      </c>
      <c r="D573">
        <v>2019</v>
      </c>
      <c r="E573" s="19">
        <v>43739</v>
      </c>
      <c r="F573" s="21">
        <v>258</v>
      </c>
      <c r="G573" s="21">
        <v>0</v>
      </c>
      <c r="H573">
        <v>258</v>
      </c>
      <c r="I573">
        <v>72.240000000000009</v>
      </c>
      <c r="J573" s="13" t="s">
        <v>6884</v>
      </c>
      <c r="K573" s="13" t="s">
        <v>6916</v>
      </c>
      <c r="M573" s="13" t="s">
        <v>6996</v>
      </c>
      <c r="N573" s="13" t="s">
        <v>3189</v>
      </c>
      <c r="O573" s="13" t="s">
        <v>3190</v>
      </c>
      <c r="P573" s="13" t="s">
        <v>3202</v>
      </c>
      <c r="Q573">
        <v>10</v>
      </c>
      <c r="R573">
        <v>2019</v>
      </c>
      <c r="S573">
        <v>1</v>
      </c>
      <c r="T573" s="13" t="s">
        <v>6975</v>
      </c>
      <c r="U573">
        <v>1</v>
      </c>
      <c r="V573">
        <v>1</v>
      </c>
      <c r="W573">
        <v>0</v>
      </c>
      <c r="X573">
        <v>258</v>
      </c>
    </row>
    <row r="574" spans="1:24" x14ac:dyDescent="0.3">
      <c r="A574">
        <v>45503719</v>
      </c>
      <c r="B574" t="s">
        <v>3777</v>
      </c>
      <c r="C574">
        <v>10</v>
      </c>
      <c r="D574">
        <v>2019</v>
      </c>
      <c r="E574" s="19">
        <v>43739</v>
      </c>
      <c r="F574" s="21">
        <v>474</v>
      </c>
      <c r="G574" s="21">
        <v>0</v>
      </c>
      <c r="H574">
        <v>474</v>
      </c>
      <c r="I574">
        <v>175.38</v>
      </c>
      <c r="J574" s="13" t="s">
        <v>6882</v>
      </c>
      <c r="K574" s="13" t="s">
        <v>6944</v>
      </c>
      <c r="M574" s="13" t="s">
        <v>6996</v>
      </c>
      <c r="N574" s="13" t="s">
        <v>3189</v>
      </c>
      <c r="O574" s="13" t="s">
        <v>3190</v>
      </c>
      <c r="P574" s="13" t="s">
        <v>3202</v>
      </c>
      <c r="Q574">
        <v>10</v>
      </c>
      <c r="R574">
        <v>2019</v>
      </c>
      <c r="S574">
        <v>0</v>
      </c>
      <c r="T574" s="13" t="s">
        <v>6975</v>
      </c>
      <c r="U574">
        <v>1</v>
      </c>
      <c r="V574">
        <v>1</v>
      </c>
      <c r="W574">
        <v>0</v>
      </c>
      <c r="X574">
        <v>474</v>
      </c>
    </row>
    <row r="575" spans="1:24" x14ac:dyDescent="0.3">
      <c r="A575">
        <v>45503819</v>
      </c>
      <c r="B575" t="s">
        <v>3778</v>
      </c>
      <c r="C575">
        <v>10</v>
      </c>
      <c r="D575">
        <v>2019</v>
      </c>
      <c r="E575" s="19">
        <v>43739</v>
      </c>
      <c r="F575" s="21">
        <v>1086</v>
      </c>
      <c r="G575" s="21">
        <v>0</v>
      </c>
      <c r="H575">
        <v>1086</v>
      </c>
      <c r="I575">
        <v>293.22000000000003</v>
      </c>
      <c r="J575" s="13" t="s">
        <v>6882</v>
      </c>
      <c r="K575" s="13" t="s">
        <v>6942</v>
      </c>
      <c r="M575" s="13" t="s">
        <v>6996</v>
      </c>
      <c r="N575" s="13" t="s">
        <v>3189</v>
      </c>
      <c r="O575" s="13" t="s">
        <v>3190</v>
      </c>
      <c r="P575" s="13" t="s">
        <v>3203</v>
      </c>
      <c r="Q575">
        <v>10</v>
      </c>
      <c r="R575">
        <v>2019</v>
      </c>
      <c r="S575">
        <v>1</v>
      </c>
      <c r="T575" s="13" t="s">
        <v>6975</v>
      </c>
      <c r="U575">
        <v>1</v>
      </c>
      <c r="V575">
        <v>1</v>
      </c>
      <c r="W575">
        <v>0</v>
      </c>
      <c r="X575">
        <v>1086</v>
      </c>
    </row>
    <row r="576" spans="1:24" x14ac:dyDescent="0.3">
      <c r="A576">
        <v>45503919</v>
      </c>
      <c r="B576" t="s">
        <v>3779</v>
      </c>
      <c r="C576">
        <v>10</v>
      </c>
      <c r="D576">
        <v>2019</v>
      </c>
      <c r="E576" s="19">
        <v>43739</v>
      </c>
      <c r="F576" s="21">
        <v>1101</v>
      </c>
      <c r="G576" s="21">
        <v>0</v>
      </c>
      <c r="H576">
        <v>1101</v>
      </c>
      <c r="I576">
        <v>396.36</v>
      </c>
      <c r="J576" s="13" t="s">
        <v>6881</v>
      </c>
      <c r="K576" s="13" t="s">
        <v>6899</v>
      </c>
      <c r="M576" s="13" t="s">
        <v>6996</v>
      </c>
      <c r="N576" s="13" t="s">
        <v>3189</v>
      </c>
      <c r="O576" s="13" t="s">
        <v>3190</v>
      </c>
      <c r="P576" s="13" t="s">
        <v>6</v>
      </c>
      <c r="Q576">
        <v>10</v>
      </c>
      <c r="R576">
        <v>2019</v>
      </c>
      <c r="S576">
        <v>1</v>
      </c>
      <c r="T576" s="13" t="s">
        <v>6975</v>
      </c>
      <c r="U576">
        <v>1</v>
      </c>
      <c r="V576">
        <v>1</v>
      </c>
      <c r="W576">
        <v>0</v>
      </c>
      <c r="X576">
        <v>1101</v>
      </c>
    </row>
    <row r="577" spans="1:24" x14ac:dyDescent="0.3">
      <c r="A577">
        <v>45504019</v>
      </c>
      <c r="B577" t="s">
        <v>3780</v>
      </c>
      <c r="C577">
        <v>9</v>
      </c>
      <c r="D577">
        <v>2019</v>
      </c>
      <c r="E577" s="19">
        <v>43709</v>
      </c>
      <c r="F577" s="21">
        <v>345</v>
      </c>
      <c r="G577" s="21">
        <v>0</v>
      </c>
      <c r="H577">
        <v>345</v>
      </c>
      <c r="I577">
        <v>106.95</v>
      </c>
      <c r="J577" s="13" t="s">
        <v>6887</v>
      </c>
      <c r="K577" s="13" t="s">
        <v>6918</v>
      </c>
      <c r="M577" s="13" t="s">
        <v>6995</v>
      </c>
      <c r="N577" s="13" t="s">
        <v>3189</v>
      </c>
      <c r="O577" s="13" t="s">
        <v>3190</v>
      </c>
      <c r="P577" s="13" t="s">
        <v>3203</v>
      </c>
      <c r="Q577">
        <v>9</v>
      </c>
      <c r="R577">
        <v>2019</v>
      </c>
      <c r="S577">
        <v>1</v>
      </c>
      <c r="T577" s="13" t="s">
        <v>6976</v>
      </c>
      <c r="U577">
        <v>1</v>
      </c>
      <c r="V577">
        <v>0</v>
      </c>
      <c r="W577">
        <v>0</v>
      </c>
      <c r="X577">
        <v>345</v>
      </c>
    </row>
    <row r="578" spans="1:24" x14ac:dyDescent="0.3">
      <c r="A578">
        <v>45504119</v>
      </c>
      <c r="B578" t="s">
        <v>3781</v>
      </c>
      <c r="C578">
        <v>9</v>
      </c>
      <c r="D578">
        <v>2019</v>
      </c>
      <c r="E578" s="19">
        <v>43709</v>
      </c>
      <c r="F578" s="21">
        <v>168</v>
      </c>
      <c r="G578" s="21">
        <v>0</v>
      </c>
      <c r="H578">
        <v>168</v>
      </c>
      <c r="I578">
        <v>75.600000000000009</v>
      </c>
      <c r="J578" s="13" t="s">
        <v>6886</v>
      </c>
      <c r="K578" s="13" t="s">
        <v>6920</v>
      </c>
      <c r="M578" s="13" t="s">
        <v>6995</v>
      </c>
      <c r="N578" s="13" t="s">
        <v>3189</v>
      </c>
      <c r="O578" s="13" t="s">
        <v>3190</v>
      </c>
      <c r="P578" s="13" t="s">
        <v>3202</v>
      </c>
      <c r="Q578">
        <v>9</v>
      </c>
      <c r="R578">
        <v>2019</v>
      </c>
      <c r="S578">
        <v>0</v>
      </c>
      <c r="T578" s="13" t="s">
        <v>6976</v>
      </c>
      <c r="U578">
        <v>1</v>
      </c>
      <c r="V578">
        <v>0</v>
      </c>
      <c r="W578">
        <v>0</v>
      </c>
      <c r="X578">
        <v>168</v>
      </c>
    </row>
    <row r="579" spans="1:24" x14ac:dyDescent="0.3">
      <c r="A579">
        <v>45504219</v>
      </c>
      <c r="B579" t="s">
        <v>3782</v>
      </c>
      <c r="C579">
        <v>9</v>
      </c>
      <c r="D579">
        <v>2019</v>
      </c>
      <c r="E579" s="19">
        <v>43709</v>
      </c>
      <c r="F579" s="21">
        <v>220</v>
      </c>
      <c r="G579" s="21">
        <v>0</v>
      </c>
      <c r="H579">
        <v>220</v>
      </c>
      <c r="I579">
        <v>39.6</v>
      </c>
      <c r="J579" s="13" t="s">
        <v>6890</v>
      </c>
      <c r="K579" s="13" t="s">
        <v>6893</v>
      </c>
      <c r="M579" s="13" t="s">
        <v>6995</v>
      </c>
      <c r="N579" s="13" t="s">
        <v>3189</v>
      </c>
      <c r="O579" s="13" t="s">
        <v>3190</v>
      </c>
      <c r="P579" s="13" t="s">
        <v>3200</v>
      </c>
      <c r="Q579">
        <v>9</v>
      </c>
      <c r="R579">
        <v>2019</v>
      </c>
      <c r="S579">
        <v>1</v>
      </c>
      <c r="T579" s="13" t="s">
        <v>6976</v>
      </c>
      <c r="U579">
        <v>1</v>
      </c>
      <c r="V579">
        <v>0</v>
      </c>
      <c r="W579">
        <v>0</v>
      </c>
      <c r="X579">
        <v>220</v>
      </c>
    </row>
    <row r="580" spans="1:24" x14ac:dyDescent="0.3">
      <c r="A580">
        <v>45509819</v>
      </c>
      <c r="B580" t="s">
        <v>3783</v>
      </c>
      <c r="C580">
        <v>9</v>
      </c>
      <c r="D580">
        <v>2019</v>
      </c>
      <c r="E580" s="19">
        <v>43709</v>
      </c>
      <c r="F580" s="21">
        <v>1576</v>
      </c>
      <c r="G580" s="21">
        <v>0</v>
      </c>
      <c r="H580">
        <v>1576</v>
      </c>
      <c r="I580">
        <v>520.08000000000004</v>
      </c>
      <c r="J580" s="13" t="s">
        <v>6881</v>
      </c>
      <c r="K580" s="13" t="s">
        <v>6941</v>
      </c>
      <c r="M580" s="13" t="s">
        <v>6995</v>
      </c>
      <c r="N580" s="13" t="s">
        <v>3189</v>
      </c>
      <c r="O580" s="13" t="s">
        <v>3190</v>
      </c>
      <c r="P580" s="13" t="s">
        <v>6</v>
      </c>
      <c r="Q580">
        <v>9</v>
      </c>
      <c r="R580">
        <v>2019</v>
      </c>
      <c r="S580">
        <v>0</v>
      </c>
      <c r="T580" s="13" t="s">
        <v>6976</v>
      </c>
      <c r="U580">
        <v>1</v>
      </c>
      <c r="V580">
        <v>0</v>
      </c>
      <c r="W580">
        <v>0</v>
      </c>
      <c r="X580">
        <v>1576</v>
      </c>
    </row>
    <row r="581" spans="1:24" x14ac:dyDescent="0.3">
      <c r="A581">
        <v>45509919</v>
      </c>
      <c r="B581" t="s">
        <v>3784</v>
      </c>
      <c r="C581">
        <v>9</v>
      </c>
      <c r="D581">
        <v>2019</v>
      </c>
      <c r="E581" s="19">
        <v>43709</v>
      </c>
      <c r="F581" s="21">
        <v>636</v>
      </c>
      <c r="G581" s="21">
        <v>0</v>
      </c>
      <c r="H581">
        <v>636</v>
      </c>
      <c r="I581">
        <v>216.24</v>
      </c>
      <c r="J581" s="13" t="s">
        <v>6888</v>
      </c>
      <c r="K581" s="13" t="s">
        <v>6925</v>
      </c>
      <c r="M581" s="13" t="s">
        <v>6995</v>
      </c>
      <c r="N581" s="13" t="s">
        <v>3189</v>
      </c>
      <c r="O581" s="13" t="s">
        <v>3190</v>
      </c>
      <c r="P581" s="13" t="s">
        <v>6</v>
      </c>
      <c r="Q581">
        <v>9</v>
      </c>
      <c r="R581">
        <v>2019</v>
      </c>
      <c r="S581">
        <v>0</v>
      </c>
      <c r="T581" s="13" t="s">
        <v>6976</v>
      </c>
      <c r="U581">
        <v>1</v>
      </c>
      <c r="V581">
        <v>0</v>
      </c>
      <c r="W581">
        <v>0</v>
      </c>
      <c r="X581">
        <v>636</v>
      </c>
    </row>
    <row r="582" spans="1:24" x14ac:dyDescent="0.3">
      <c r="A582">
        <v>45010119</v>
      </c>
      <c r="B582" t="s">
        <v>3785</v>
      </c>
      <c r="C582">
        <v>9</v>
      </c>
      <c r="D582">
        <v>2019</v>
      </c>
      <c r="E582" s="19">
        <v>43709</v>
      </c>
      <c r="F582" s="21">
        <v>488</v>
      </c>
      <c r="G582" s="21">
        <v>0</v>
      </c>
      <c r="H582">
        <v>488</v>
      </c>
      <c r="I582">
        <v>156.16</v>
      </c>
      <c r="J582" s="13" t="s">
        <v>6889</v>
      </c>
      <c r="K582" s="13" t="s">
        <v>6904</v>
      </c>
      <c r="M582" s="13" t="s">
        <v>6995</v>
      </c>
      <c r="N582" s="13" t="s">
        <v>3189</v>
      </c>
      <c r="O582" s="13" t="s">
        <v>3190</v>
      </c>
      <c r="P582" s="13" t="s">
        <v>3201</v>
      </c>
      <c r="Q582">
        <v>9</v>
      </c>
      <c r="R582">
        <v>2019</v>
      </c>
      <c r="S582">
        <v>0</v>
      </c>
      <c r="T582" s="13" t="s">
        <v>6976</v>
      </c>
      <c r="U582">
        <v>1</v>
      </c>
      <c r="V582">
        <v>0</v>
      </c>
      <c r="W582">
        <v>0</v>
      </c>
      <c r="X582">
        <v>488</v>
      </c>
    </row>
    <row r="583" spans="1:24" x14ac:dyDescent="0.3">
      <c r="A583">
        <v>45010219</v>
      </c>
      <c r="B583" t="s">
        <v>3786</v>
      </c>
      <c r="C583">
        <v>9</v>
      </c>
      <c r="D583">
        <v>2019</v>
      </c>
      <c r="E583" s="19">
        <v>43709</v>
      </c>
      <c r="F583" s="21">
        <v>228</v>
      </c>
      <c r="G583" s="21">
        <v>0</v>
      </c>
      <c r="H583">
        <v>228</v>
      </c>
      <c r="I583">
        <v>79.8</v>
      </c>
      <c r="J583" s="13" t="s">
        <v>6885</v>
      </c>
      <c r="K583" s="13" t="s">
        <v>6949</v>
      </c>
      <c r="M583" s="13" t="s">
        <v>6995</v>
      </c>
      <c r="N583" s="13" t="s">
        <v>3189</v>
      </c>
      <c r="O583" s="13" t="s">
        <v>3190</v>
      </c>
      <c r="P583" s="13" t="s">
        <v>3203</v>
      </c>
      <c r="Q583">
        <v>9</v>
      </c>
      <c r="R583">
        <v>2019</v>
      </c>
      <c r="S583">
        <v>1</v>
      </c>
      <c r="T583" s="13" t="s">
        <v>6976</v>
      </c>
      <c r="U583">
        <v>1</v>
      </c>
      <c r="V583">
        <v>0</v>
      </c>
      <c r="W583">
        <v>0</v>
      </c>
      <c r="X583">
        <v>228</v>
      </c>
    </row>
    <row r="584" spans="1:24" x14ac:dyDescent="0.3">
      <c r="A584">
        <v>45010319</v>
      </c>
      <c r="B584" t="s">
        <v>3787</v>
      </c>
      <c r="C584">
        <v>9</v>
      </c>
      <c r="D584">
        <v>2019</v>
      </c>
      <c r="E584" s="19">
        <v>43709</v>
      </c>
      <c r="F584" s="21">
        <v>447</v>
      </c>
      <c r="G584" s="21">
        <v>0</v>
      </c>
      <c r="H584">
        <v>447</v>
      </c>
      <c r="I584">
        <v>156.44999999999999</v>
      </c>
      <c r="J584" s="13" t="s">
        <v>6887</v>
      </c>
      <c r="K584" s="13" t="s">
        <v>6891</v>
      </c>
      <c r="M584" s="13" t="s">
        <v>6995</v>
      </c>
      <c r="N584" s="13" t="s">
        <v>3189</v>
      </c>
      <c r="O584" s="13" t="s">
        <v>3190</v>
      </c>
      <c r="P584" s="13" t="s">
        <v>6</v>
      </c>
      <c r="Q584">
        <v>9</v>
      </c>
      <c r="R584">
        <v>2019</v>
      </c>
      <c r="S584">
        <v>1</v>
      </c>
      <c r="T584" s="13" t="s">
        <v>6976</v>
      </c>
      <c r="U584">
        <v>1</v>
      </c>
      <c r="V584">
        <v>0</v>
      </c>
      <c r="W584">
        <v>0</v>
      </c>
      <c r="X584">
        <v>447</v>
      </c>
    </row>
    <row r="585" spans="1:24" x14ac:dyDescent="0.3">
      <c r="A585">
        <v>45010419</v>
      </c>
      <c r="B585" t="s">
        <v>3788</v>
      </c>
      <c r="C585">
        <v>9</v>
      </c>
      <c r="D585">
        <v>2019</v>
      </c>
      <c r="E585" s="19">
        <v>43709</v>
      </c>
      <c r="F585" s="21">
        <v>383</v>
      </c>
      <c r="G585" s="21">
        <v>0</v>
      </c>
      <c r="H585">
        <v>383</v>
      </c>
      <c r="I585">
        <v>122.56</v>
      </c>
      <c r="J585" s="13" t="s">
        <v>6887</v>
      </c>
      <c r="K585" s="13" t="s">
        <v>6909</v>
      </c>
      <c r="M585" s="13" t="s">
        <v>6995</v>
      </c>
      <c r="N585" s="13" t="s">
        <v>3189</v>
      </c>
      <c r="O585" s="13" t="s">
        <v>3190</v>
      </c>
      <c r="P585" s="13" t="s">
        <v>3200</v>
      </c>
      <c r="Q585">
        <v>9</v>
      </c>
      <c r="R585">
        <v>2019</v>
      </c>
      <c r="S585">
        <v>0</v>
      </c>
      <c r="T585" s="13" t="s">
        <v>6976</v>
      </c>
      <c r="U585">
        <v>1</v>
      </c>
      <c r="V585">
        <v>0</v>
      </c>
      <c r="W585">
        <v>0</v>
      </c>
      <c r="X585">
        <v>383</v>
      </c>
    </row>
    <row r="586" spans="1:24" x14ac:dyDescent="0.3">
      <c r="A586">
        <v>45010519</v>
      </c>
      <c r="B586" t="s">
        <v>3789</v>
      </c>
      <c r="C586">
        <v>9</v>
      </c>
      <c r="D586">
        <v>2019</v>
      </c>
      <c r="E586" s="19">
        <v>43709</v>
      </c>
      <c r="F586" s="21">
        <v>447</v>
      </c>
      <c r="G586" s="21">
        <v>0</v>
      </c>
      <c r="H586">
        <v>447</v>
      </c>
      <c r="I586">
        <v>156.44999999999999</v>
      </c>
      <c r="J586" s="13" t="s">
        <v>6887</v>
      </c>
      <c r="K586" s="13" t="s">
        <v>6891</v>
      </c>
      <c r="M586" s="13" t="s">
        <v>6995</v>
      </c>
      <c r="N586" s="13" t="s">
        <v>3189</v>
      </c>
      <c r="O586" s="13" t="s">
        <v>3190</v>
      </c>
      <c r="P586" s="13" t="s">
        <v>6</v>
      </c>
      <c r="Q586">
        <v>9</v>
      </c>
      <c r="R586">
        <v>2019</v>
      </c>
      <c r="S586">
        <v>0</v>
      </c>
      <c r="T586" s="13" t="s">
        <v>6976</v>
      </c>
      <c r="U586">
        <v>1</v>
      </c>
      <c r="V586">
        <v>0</v>
      </c>
      <c r="W586">
        <v>0</v>
      </c>
      <c r="X586">
        <v>447</v>
      </c>
    </row>
    <row r="587" spans="1:24" x14ac:dyDescent="0.3">
      <c r="A587">
        <v>45011119</v>
      </c>
      <c r="B587" t="s">
        <v>3790</v>
      </c>
      <c r="C587">
        <v>9</v>
      </c>
      <c r="D587">
        <v>2019</v>
      </c>
      <c r="E587" s="19">
        <v>43709</v>
      </c>
      <c r="F587" s="21">
        <v>506</v>
      </c>
      <c r="G587" s="21">
        <v>0</v>
      </c>
      <c r="H587">
        <v>506</v>
      </c>
      <c r="I587">
        <v>146.73999999999998</v>
      </c>
      <c r="J587" s="13" t="s">
        <v>6889</v>
      </c>
      <c r="K587" s="13" t="s">
        <v>6907</v>
      </c>
      <c r="M587" s="13" t="s">
        <v>6995</v>
      </c>
      <c r="N587" s="13" t="s">
        <v>3189</v>
      </c>
      <c r="O587" s="13" t="s">
        <v>3190</v>
      </c>
      <c r="P587" s="13" t="s">
        <v>3202</v>
      </c>
      <c r="Q587">
        <v>9</v>
      </c>
      <c r="R587">
        <v>2019</v>
      </c>
      <c r="S587">
        <v>0</v>
      </c>
      <c r="T587" s="13" t="s">
        <v>6976</v>
      </c>
      <c r="U587">
        <v>1</v>
      </c>
      <c r="V587">
        <v>0</v>
      </c>
      <c r="W587">
        <v>0</v>
      </c>
      <c r="X587">
        <v>506</v>
      </c>
    </row>
    <row r="588" spans="1:24" x14ac:dyDescent="0.3">
      <c r="A588">
        <v>45011219</v>
      </c>
      <c r="B588" t="s">
        <v>3791</v>
      </c>
      <c r="C588">
        <v>9</v>
      </c>
      <c r="D588">
        <v>2019</v>
      </c>
      <c r="E588" s="19">
        <v>43709</v>
      </c>
      <c r="F588" s="21">
        <v>284</v>
      </c>
      <c r="G588" s="21">
        <v>0</v>
      </c>
      <c r="H588">
        <v>284</v>
      </c>
      <c r="I588">
        <v>76.680000000000007</v>
      </c>
      <c r="J588" s="13" t="s">
        <v>6885</v>
      </c>
      <c r="K588" s="13" t="s">
        <v>6917</v>
      </c>
      <c r="M588" s="13" t="s">
        <v>6995</v>
      </c>
      <c r="N588" s="13" t="s">
        <v>3189</v>
      </c>
      <c r="O588" s="13" t="s">
        <v>3190</v>
      </c>
      <c r="P588" s="13" t="s">
        <v>3202</v>
      </c>
      <c r="Q588">
        <v>9</v>
      </c>
      <c r="R588">
        <v>2019</v>
      </c>
      <c r="S588">
        <v>0</v>
      </c>
      <c r="T588" s="13" t="s">
        <v>6976</v>
      </c>
      <c r="U588">
        <v>1</v>
      </c>
      <c r="V588">
        <v>0</v>
      </c>
      <c r="W588">
        <v>0</v>
      </c>
      <c r="X588">
        <v>284</v>
      </c>
    </row>
    <row r="589" spans="1:24" x14ac:dyDescent="0.3">
      <c r="A589">
        <v>45011319</v>
      </c>
      <c r="B589" t="s">
        <v>3792</v>
      </c>
      <c r="C589">
        <v>9</v>
      </c>
      <c r="D589">
        <v>2019</v>
      </c>
      <c r="E589" s="19">
        <v>43709</v>
      </c>
      <c r="F589" s="21">
        <v>345</v>
      </c>
      <c r="G589" s="21">
        <v>0</v>
      </c>
      <c r="H589">
        <v>345</v>
      </c>
      <c r="I589">
        <v>106.95</v>
      </c>
      <c r="J589" s="13" t="s">
        <v>6887</v>
      </c>
      <c r="K589" s="13" t="s">
        <v>6918</v>
      </c>
      <c r="M589" s="13" t="s">
        <v>6995</v>
      </c>
      <c r="N589" s="13" t="s">
        <v>3189</v>
      </c>
      <c r="O589" s="13" t="s">
        <v>3190</v>
      </c>
      <c r="P589" s="13" t="s">
        <v>3203</v>
      </c>
      <c r="Q589">
        <v>9</v>
      </c>
      <c r="R589">
        <v>2019</v>
      </c>
      <c r="S589">
        <v>0</v>
      </c>
      <c r="T589" s="13" t="s">
        <v>6976</v>
      </c>
      <c r="U589">
        <v>1</v>
      </c>
      <c r="V589">
        <v>0</v>
      </c>
      <c r="W589">
        <v>0</v>
      </c>
      <c r="X589">
        <v>345</v>
      </c>
    </row>
    <row r="590" spans="1:24" x14ac:dyDescent="0.3">
      <c r="A590">
        <v>45011419</v>
      </c>
      <c r="B590" t="s">
        <v>3793</v>
      </c>
      <c r="C590">
        <v>9</v>
      </c>
      <c r="D590">
        <v>2019</v>
      </c>
      <c r="E590" s="19">
        <v>43709</v>
      </c>
      <c r="F590" s="21">
        <v>345</v>
      </c>
      <c r="G590" s="21">
        <v>0</v>
      </c>
      <c r="H590">
        <v>345</v>
      </c>
      <c r="I590">
        <v>106.95</v>
      </c>
      <c r="J590" s="13" t="s">
        <v>6887</v>
      </c>
      <c r="K590" s="13" t="s">
        <v>6918</v>
      </c>
      <c r="M590" s="13" t="s">
        <v>6995</v>
      </c>
      <c r="N590" s="13" t="s">
        <v>3189</v>
      </c>
      <c r="O590" s="13" t="s">
        <v>3190</v>
      </c>
      <c r="P590" s="13" t="s">
        <v>6</v>
      </c>
      <c r="Q590">
        <v>9</v>
      </c>
      <c r="R590">
        <v>2019</v>
      </c>
      <c r="S590">
        <v>0</v>
      </c>
      <c r="T590" s="13" t="s">
        <v>6976</v>
      </c>
      <c r="U590">
        <v>1</v>
      </c>
      <c r="V590">
        <v>0</v>
      </c>
      <c r="W590">
        <v>0</v>
      </c>
      <c r="X590">
        <v>345</v>
      </c>
    </row>
    <row r="591" spans="1:24" x14ac:dyDescent="0.3">
      <c r="A591">
        <v>45011519</v>
      </c>
      <c r="B591" t="s">
        <v>3794</v>
      </c>
      <c r="C591">
        <v>9</v>
      </c>
      <c r="D591">
        <v>2019</v>
      </c>
      <c r="E591" s="19">
        <v>43709</v>
      </c>
      <c r="F591" s="21">
        <v>168</v>
      </c>
      <c r="G591" s="21">
        <v>0</v>
      </c>
      <c r="H591">
        <v>168</v>
      </c>
      <c r="I591">
        <v>75.600000000000009</v>
      </c>
      <c r="J591" s="13" t="s">
        <v>6886</v>
      </c>
      <c r="K591" s="13" t="s">
        <v>6920</v>
      </c>
      <c r="M591" s="13" t="s">
        <v>6995</v>
      </c>
      <c r="N591" s="13" t="s">
        <v>3189</v>
      </c>
      <c r="O591" s="13" t="s">
        <v>3190</v>
      </c>
      <c r="P591" s="13" t="s">
        <v>3201</v>
      </c>
      <c r="Q591">
        <v>9</v>
      </c>
      <c r="R591">
        <v>2019</v>
      </c>
      <c r="S591">
        <v>1</v>
      </c>
      <c r="T591" s="13" t="s">
        <v>6976</v>
      </c>
      <c r="U591">
        <v>1</v>
      </c>
      <c r="V591">
        <v>0</v>
      </c>
      <c r="W591">
        <v>0</v>
      </c>
      <c r="X591">
        <v>168</v>
      </c>
    </row>
    <row r="592" spans="1:24" x14ac:dyDescent="0.3">
      <c r="A592">
        <v>45011619</v>
      </c>
      <c r="B592" t="s">
        <v>3795</v>
      </c>
      <c r="C592">
        <v>9</v>
      </c>
      <c r="D592">
        <v>2019</v>
      </c>
      <c r="E592" s="19">
        <v>43709</v>
      </c>
      <c r="F592" s="21">
        <v>168</v>
      </c>
      <c r="G592" s="21">
        <v>0</v>
      </c>
      <c r="H592">
        <v>168</v>
      </c>
      <c r="I592">
        <v>75.600000000000009</v>
      </c>
      <c r="J592" s="13" t="s">
        <v>6886</v>
      </c>
      <c r="K592" s="13" t="s">
        <v>6920</v>
      </c>
      <c r="M592" s="13" t="s">
        <v>6995</v>
      </c>
      <c r="N592" s="13" t="s">
        <v>3189</v>
      </c>
      <c r="O592" s="13" t="s">
        <v>3190</v>
      </c>
      <c r="P592" s="13" t="s">
        <v>3202</v>
      </c>
      <c r="Q592">
        <v>9</v>
      </c>
      <c r="R592">
        <v>2019</v>
      </c>
      <c r="S592">
        <v>1</v>
      </c>
      <c r="T592" s="13" t="s">
        <v>6976</v>
      </c>
      <c r="U592">
        <v>1</v>
      </c>
      <c r="V592">
        <v>0</v>
      </c>
      <c r="W592">
        <v>0</v>
      </c>
      <c r="X592">
        <v>168</v>
      </c>
    </row>
    <row r="593" spans="1:24" x14ac:dyDescent="0.3">
      <c r="A593">
        <v>45012019</v>
      </c>
      <c r="B593" t="s">
        <v>3796</v>
      </c>
      <c r="C593">
        <v>9</v>
      </c>
      <c r="D593">
        <v>2019</v>
      </c>
      <c r="E593" s="19">
        <v>43709</v>
      </c>
      <c r="F593" s="21">
        <v>539</v>
      </c>
      <c r="G593" s="21">
        <v>0</v>
      </c>
      <c r="H593">
        <v>539</v>
      </c>
      <c r="I593">
        <v>156.31</v>
      </c>
      <c r="J593" s="13" t="s">
        <v>6889</v>
      </c>
      <c r="K593" s="13" t="s">
        <v>6954</v>
      </c>
      <c r="M593" s="13" t="s">
        <v>6995</v>
      </c>
      <c r="N593" s="13" t="s">
        <v>3189</v>
      </c>
      <c r="O593" s="13" t="s">
        <v>3190</v>
      </c>
      <c r="P593" s="13" t="s">
        <v>6</v>
      </c>
      <c r="Q593">
        <v>9</v>
      </c>
      <c r="R593">
        <v>2019</v>
      </c>
      <c r="S593">
        <v>1</v>
      </c>
      <c r="T593" s="13" t="s">
        <v>6976</v>
      </c>
      <c r="U593">
        <v>1</v>
      </c>
      <c r="V593">
        <v>0</v>
      </c>
      <c r="W593">
        <v>0</v>
      </c>
      <c r="X593">
        <v>539</v>
      </c>
    </row>
    <row r="594" spans="1:24" x14ac:dyDescent="0.3">
      <c r="A594">
        <v>45012119</v>
      </c>
      <c r="B594" t="s">
        <v>3797</v>
      </c>
      <c r="C594">
        <v>9</v>
      </c>
      <c r="D594">
        <v>2019</v>
      </c>
      <c r="E594" s="19">
        <v>43709</v>
      </c>
      <c r="F594" s="21">
        <v>278</v>
      </c>
      <c r="G594" s="21">
        <v>0</v>
      </c>
      <c r="H594">
        <v>278</v>
      </c>
      <c r="I594">
        <v>88.960000000000008</v>
      </c>
      <c r="J594" s="13" t="s">
        <v>6885</v>
      </c>
      <c r="K594" s="13" t="s">
        <v>6947</v>
      </c>
      <c r="M594" s="13" t="s">
        <v>6995</v>
      </c>
      <c r="N594" s="13" t="s">
        <v>3189</v>
      </c>
      <c r="O594" s="13" t="s">
        <v>3190</v>
      </c>
      <c r="P594" s="13" t="s">
        <v>3203</v>
      </c>
      <c r="Q594">
        <v>9</v>
      </c>
      <c r="R594">
        <v>2019</v>
      </c>
      <c r="S594">
        <v>0</v>
      </c>
      <c r="T594" s="13" t="s">
        <v>6976</v>
      </c>
      <c r="U594">
        <v>1</v>
      </c>
      <c r="V594">
        <v>0</v>
      </c>
      <c r="W594">
        <v>0</v>
      </c>
      <c r="X594">
        <v>278</v>
      </c>
    </row>
    <row r="595" spans="1:24" x14ac:dyDescent="0.3">
      <c r="A595">
        <v>45012219</v>
      </c>
      <c r="B595" t="s">
        <v>3798</v>
      </c>
      <c r="C595">
        <v>9</v>
      </c>
      <c r="D595">
        <v>2019</v>
      </c>
      <c r="E595" s="19">
        <v>43709</v>
      </c>
      <c r="F595" s="21">
        <v>447</v>
      </c>
      <c r="G595" s="21">
        <v>0</v>
      </c>
      <c r="H595">
        <v>447</v>
      </c>
      <c r="I595">
        <v>156.44999999999999</v>
      </c>
      <c r="J595" s="13" t="s">
        <v>6887</v>
      </c>
      <c r="K595" s="13" t="s">
        <v>6891</v>
      </c>
      <c r="M595" s="13" t="s">
        <v>6995</v>
      </c>
      <c r="N595" s="13" t="s">
        <v>3189</v>
      </c>
      <c r="O595" s="13" t="s">
        <v>3190</v>
      </c>
      <c r="P595" s="13" t="s">
        <v>3200</v>
      </c>
      <c r="Q595">
        <v>9</v>
      </c>
      <c r="R595">
        <v>2019</v>
      </c>
      <c r="S595">
        <v>1</v>
      </c>
      <c r="T595" s="13" t="s">
        <v>6976</v>
      </c>
      <c r="U595">
        <v>1</v>
      </c>
      <c r="V595">
        <v>0</v>
      </c>
      <c r="W595">
        <v>0</v>
      </c>
      <c r="X595">
        <v>447</v>
      </c>
    </row>
    <row r="596" spans="1:24" x14ac:dyDescent="0.3">
      <c r="A596">
        <v>45020119</v>
      </c>
      <c r="B596" t="s">
        <v>3799</v>
      </c>
      <c r="C596">
        <v>9</v>
      </c>
      <c r="D596">
        <v>2019</v>
      </c>
      <c r="E596" s="19">
        <v>43709</v>
      </c>
      <c r="F596" s="21">
        <v>538</v>
      </c>
      <c r="G596" s="21">
        <v>0</v>
      </c>
      <c r="H596">
        <v>538</v>
      </c>
      <c r="I596">
        <v>145.26000000000002</v>
      </c>
      <c r="J596" s="13" t="s">
        <v>6889</v>
      </c>
      <c r="K596" s="13" t="s">
        <v>6903</v>
      </c>
      <c r="M596" s="13" t="s">
        <v>6995</v>
      </c>
      <c r="N596" s="13" t="s">
        <v>3189</v>
      </c>
      <c r="O596" s="13" t="s">
        <v>3190</v>
      </c>
      <c r="P596" s="13" t="s">
        <v>6</v>
      </c>
      <c r="Q596">
        <v>9</v>
      </c>
      <c r="R596">
        <v>2019</v>
      </c>
      <c r="S596">
        <v>1</v>
      </c>
      <c r="T596" s="13" t="s">
        <v>6976</v>
      </c>
      <c r="U596">
        <v>1</v>
      </c>
      <c r="V596">
        <v>0</v>
      </c>
      <c r="W596">
        <v>0</v>
      </c>
      <c r="X596">
        <v>538</v>
      </c>
    </row>
    <row r="597" spans="1:24" x14ac:dyDescent="0.3">
      <c r="A597">
        <v>45020219</v>
      </c>
      <c r="B597" t="s">
        <v>3800</v>
      </c>
      <c r="C597">
        <v>9</v>
      </c>
      <c r="D597">
        <v>2019</v>
      </c>
      <c r="E597" s="19">
        <v>43709</v>
      </c>
      <c r="F597" s="21">
        <v>267</v>
      </c>
      <c r="G597" s="21">
        <v>0</v>
      </c>
      <c r="H597">
        <v>267</v>
      </c>
      <c r="I597">
        <v>90.78</v>
      </c>
      <c r="J597" s="13" t="s">
        <v>6885</v>
      </c>
      <c r="K597" s="13" t="s">
        <v>6922</v>
      </c>
      <c r="M597" s="13" t="s">
        <v>6995</v>
      </c>
      <c r="N597" s="13" t="s">
        <v>3189</v>
      </c>
      <c r="O597" s="13" t="s">
        <v>3190</v>
      </c>
      <c r="P597" s="13" t="s">
        <v>6</v>
      </c>
      <c r="Q597">
        <v>9</v>
      </c>
      <c r="R597">
        <v>2019</v>
      </c>
      <c r="S597">
        <v>1</v>
      </c>
      <c r="T597" s="13" t="s">
        <v>6976</v>
      </c>
      <c r="U597">
        <v>1</v>
      </c>
      <c r="V597">
        <v>0</v>
      </c>
      <c r="W597">
        <v>0</v>
      </c>
      <c r="X597">
        <v>267</v>
      </c>
    </row>
    <row r="598" spans="1:24" x14ac:dyDescent="0.3">
      <c r="A598">
        <v>45020319</v>
      </c>
      <c r="B598" t="s">
        <v>3801</v>
      </c>
      <c r="C598">
        <v>9</v>
      </c>
      <c r="D598">
        <v>2019</v>
      </c>
      <c r="E598" s="19">
        <v>43709</v>
      </c>
      <c r="F598" s="21">
        <v>345</v>
      </c>
      <c r="G598" s="21">
        <v>0</v>
      </c>
      <c r="H598">
        <v>345</v>
      </c>
      <c r="I598">
        <v>106.95</v>
      </c>
      <c r="J598" s="13" t="s">
        <v>6887</v>
      </c>
      <c r="K598" s="13" t="s">
        <v>6918</v>
      </c>
      <c r="M598" s="13" t="s">
        <v>6995</v>
      </c>
      <c r="N598" s="13" t="s">
        <v>3189</v>
      </c>
      <c r="O598" s="13" t="s">
        <v>3190</v>
      </c>
      <c r="P598" s="13" t="s">
        <v>3201</v>
      </c>
      <c r="Q598">
        <v>9</v>
      </c>
      <c r="R598">
        <v>2019</v>
      </c>
      <c r="S598">
        <v>0</v>
      </c>
      <c r="T598" s="13" t="s">
        <v>6976</v>
      </c>
      <c r="U598">
        <v>1</v>
      </c>
      <c r="V598">
        <v>0</v>
      </c>
      <c r="W598">
        <v>0</v>
      </c>
      <c r="X598">
        <v>345</v>
      </c>
    </row>
    <row r="599" spans="1:24" x14ac:dyDescent="0.3">
      <c r="A599">
        <v>45020419</v>
      </c>
      <c r="B599" t="s">
        <v>3802</v>
      </c>
      <c r="C599">
        <v>9</v>
      </c>
      <c r="D599">
        <v>2019</v>
      </c>
      <c r="E599" s="19">
        <v>43709</v>
      </c>
      <c r="F599" s="21">
        <v>383</v>
      </c>
      <c r="G599" s="21">
        <v>0</v>
      </c>
      <c r="H599">
        <v>383</v>
      </c>
      <c r="I599">
        <v>122.56</v>
      </c>
      <c r="J599" s="13" t="s">
        <v>6887</v>
      </c>
      <c r="K599" s="13" t="s">
        <v>6909</v>
      </c>
      <c r="M599" s="13" t="s">
        <v>6995</v>
      </c>
      <c r="N599" s="13" t="s">
        <v>3189</v>
      </c>
      <c r="O599" s="13" t="s">
        <v>3190</v>
      </c>
      <c r="P599" s="13" t="s">
        <v>3202</v>
      </c>
      <c r="Q599">
        <v>9</v>
      </c>
      <c r="R599">
        <v>2019</v>
      </c>
      <c r="S599">
        <v>0</v>
      </c>
      <c r="T599" s="13" t="s">
        <v>6976</v>
      </c>
      <c r="U599">
        <v>1</v>
      </c>
      <c r="V599">
        <v>0</v>
      </c>
      <c r="W599">
        <v>0</v>
      </c>
      <c r="X599">
        <v>383</v>
      </c>
    </row>
    <row r="600" spans="1:24" x14ac:dyDescent="0.3">
      <c r="A600">
        <v>45020519</v>
      </c>
      <c r="B600" t="s">
        <v>3803</v>
      </c>
      <c r="C600">
        <v>9</v>
      </c>
      <c r="D600">
        <v>2019</v>
      </c>
      <c r="E600" s="19">
        <v>43709</v>
      </c>
      <c r="F600" s="21">
        <v>168</v>
      </c>
      <c r="G600" s="21">
        <v>0</v>
      </c>
      <c r="H600">
        <v>168</v>
      </c>
      <c r="I600">
        <v>25.2</v>
      </c>
      <c r="J600" s="13" t="s">
        <v>6886</v>
      </c>
      <c r="K600" s="13" t="s">
        <v>6892</v>
      </c>
      <c r="M600" s="13" t="s">
        <v>6995</v>
      </c>
      <c r="N600" s="13" t="s">
        <v>3189</v>
      </c>
      <c r="O600" s="13" t="s">
        <v>3190</v>
      </c>
      <c r="P600" s="13" t="s">
        <v>3202</v>
      </c>
      <c r="Q600">
        <v>9</v>
      </c>
      <c r="R600">
        <v>2019</v>
      </c>
      <c r="S600">
        <v>0</v>
      </c>
      <c r="T600" s="13" t="s">
        <v>6976</v>
      </c>
      <c r="U600">
        <v>1</v>
      </c>
      <c r="V600">
        <v>0</v>
      </c>
      <c r="W600">
        <v>0</v>
      </c>
      <c r="X600">
        <v>168</v>
      </c>
    </row>
    <row r="601" spans="1:24" x14ac:dyDescent="0.3">
      <c r="A601">
        <v>45021119</v>
      </c>
      <c r="B601" t="s">
        <v>3804</v>
      </c>
      <c r="C601">
        <v>9</v>
      </c>
      <c r="D601">
        <v>2019</v>
      </c>
      <c r="E601" s="19">
        <v>43709</v>
      </c>
      <c r="F601" s="21">
        <v>478</v>
      </c>
      <c r="G601" s="21">
        <v>0</v>
      </c>
      <c r="H601">
        <v>478</v>
      </c>
      <c r="I601">
        <v>119.5</v>
      </c>
      <c r="J601" s="13" t="s">
        <v>6889</v>
      </c>
      <c r="K601" s="13" t="s">
        <v>6921</v>
      </c>
      <c r="M601" s="13" t="s">
        <v>6995</v>
      </c>
      <c r="N601" s="13" t="s">
        <v>3189</v>
      </c>
      <c r="O601" s="13" t="s">
        <v>3190</v>
      </c>
      <c r="P601" s="13" t="s">
        <v>3203</v>
      </c>
      <c r="Q601">
        <v>9</v>
      </c>
      <c r="R601">
        <v>2019</v>
      </c>
      <c r="S601">
        <v>1</v>
      </c>
      <c r="T601" s="13" t="s">
        <v>6976</v>
      </c>
      <c r="U601">
        <v>1</v>
      </c>
      <c r="V601">
        <v>0</v>
      </c>
      <c r="W601">
        <v>0</v>
      </c>
      <c r="X601">
        <v>478</v>
      </c>
    </row>
    <row r="602" spans="1:24" x14ac:dyDescent="0.3">
      <c r="A602">
        <v>45021219</v>
      </c>
      <c r="B602" t="s">
        <v>3805</v>
      </c>
      <c r="C602">
        <v>9</v>
      </c>
      <c r="D602">
        <v>2019</v>
      </c>
      <c r="E602" s="19">
        <v>43709</v>
      </c>
      <c r="F602" s="21">
        <v>278</v>
      </c>
      <c r="G602" s="21">
        <v>0</v>
      </c>
      <c r="H602">
        <v>278</v>
      </c>
      <c r="I602">
        <v>88.960000000000008</v>
      </c>
      <c r="J602" s="13" t="s">
        <v>6885</v>
      </c>
      <c r="K602" s="13" t="s">
        <v>6947</v>
      </c>
      <c r="M602" s="13" t="s">
        <v>6995</v>
      </c>
      <c r="N602" s="13" t="s">
        <v>3189</v>
      </c>
      <c r="O602" s="13" t="s">
        <v>3190</v>
      </c>
      <c r="P602" s="13" t="s">
        <v>3201</v>
      </c>
      <c r="Q602">
        <v>9</v>
      </c>
      <c r="R602">
        <v>2019</v>
      </c>
      <c r="S602">
        <v>0</v>
      </c>
      <c r="T602" s="13" t="s">
        <v>6976</v>
      </c>
      <c r="U602">
        <v>1</v>
      </c>
      <c r="V602">
        <v>0</v>
      </c>
      <c r="W602">
        <v>0</v>
      </c>
      <c r="X602">
        <v>278</v>
      </c>
    </row>
    <row r="603" spans="1:24" x14ac:dyDescent="0.3">
      <c r="A603">
        <v>45021319</v>
      </c>
      <c r="B603" t="s">
        <v>3806</v>
      </c>
      <c r="C603">
        <v>9</v>
      </c>
      <c r="D603">
        <v>2019</v>
      </c>
      <c r="E603" s="19">
        <v>43709</v>
      </c>
      <c r="F603" s="21">
        <v>383</v>
      </c>
      <c r="G603" s="21">
        <v>0</v>
      </c>
      <c r="H603">
        <v>383</v>
      </c>
      <c r="I603">
        <v>122.56</v>
      </c>
      <c r="J603" s="13" t="s">
        <v>6887</v>
      </c>
      <c r="K603" s="13" t="s">
        <v>6909</v>
      </c>
      <c r="M603" s="13" t="s">
        <v>6995</v>
      </c>
      <c r="N603" s="13" t="s">
        <v>3189</v>
      </c>
      <c r="O603" s="13" t="s">
        <v>3190</v>
      </c>
      <c r="P603" s="13" t="s">
        <v>3202</v>
      </c>
      <c r="Q603">
        <v>9</v>
      </c>
      <c r="R603">
        <v>2019</v>
      </c>
      <c r="S603">
        <v>0</v>
      </c>
      <c r="T603" s="13" t="s">
        <v>6976</v>
      </c>
      <c r="U603">
        <v>1</v>
      </c>
      <c r="V603">
        <v>0</v>
      </c>
      <c r="W603">
        <v>0</v>
      </c>
      <c r="X603">
        <v>383</v>
      </c>
    </row>
    <row r="604" spans="1:24" x14ac:dyDescent="0.3">
      <c r="A604">
        <v>45022119</v>
      </c>
      <c r="B604" t="s">
        <v>3807</v>
      </c>
      <c r="C604">
        <v>9</v>
      </c>
      <c r="D604">
        <v>2019</v>
      </c>
      <c r="E604" s="19">
        <v>43709</v>
      </c>
      <c r="F604" s="21">
        <v>172</v>
      </c>
      <c r="G604" s="21">
        <v>0</v>
      </c>
      <c r="H604">
        <v>172</v>
      </c>
      <c r="I604">
        <v>65.36</v>
      </c>
      <c r="J604" s="13" t="s">
        <v>6886</v>
      </c>
      <c r="K604" s="13" t="s">
        <v>6910</v>
      </c>
      <c r="M604" s="13" t="s">
        <v>6995</v>
      </c>
      <c r="N604" s="13" t="s">
        <v>3189</v>
      </c>
      <c r="O604" s="13" t="s">
        <v>3190</v>
      </c>
      <c r="P604" s="13" t="s">
        <v>3201</v>
      </c>
      <c r="Q604">
        <v>9</v>
      </c>
      <c r="R604">
        <v>2019</v>
      </c>
      <c r="S604">
        <v>0</v>
      </c>
      <c r="T604" s="13" t="s">
        <v>6976</v>
      </c>
      <c r="U604">
        <v>1</v>
      </c>
      <c r="V604">
        <v>0</v>
      </c>
      <c r="W604">
        <v>0</v>
      </c>
      <c r="X604">
        <v>172</v>
      </c>
    </row>
    <row r="605" spans="1:24" x14ac:dyDescent="0.3">
      <c r="A605">
        <v>45022219</v>
      </c>
      <c r="B605" t="s">
        <v>3808</v>
      </c>
      <c r="C605">
        <v>9</v>
      </c>
      <c r="D605">
        <v>2019</v>
      </c>
      <c r="E605" s="19">
        <v>43709</v>
      </c>
      <c r="F605" s="21">
        <v>144</v>
      </c>
      <c r="G605" s="21">
        <v>0</v>
      </c>
      <c r="H605">
        <v>144</v>
      </c>
      <c r="I605">
        <v>66.240000000000009</v>
      </c>
      <c r="J605" s="13" t="s">
        <v>6886</v>
      </c>
      <c r="K605" s="13" t="s">
        <v>6919</v>
      </c>
      <c r="M605" s="13" t="s">
        <v>6995</v>
      </c>
      <c r="N605" s="13" t="s">
        <v>3189</v>
      </c>
      <c r="O605" s="13" t="s">
        <v>3190</v>
      </c>
      <c r="P605" s="13" t="s">
        <v>3202</v>
      </c>
      <c r="Q605">
        <v>9</v>
      </c>
      <c r="R605">
        <v>2019</v>
      </c>
      <c r="S605">
        <v>1</v>
      </c>
      <c r="T605" s="13" t="s">
        <v>6976</v>
      </c>
      <c r="U605">
        <v>1</v>
      </c>
      <c r="V605">
        <v>0</v>
      </c>
      <c r="W605">
        <v>0</v>
      </c>
      <c r="X605">
        <v>144</v>
      </c>
    </row>
    <row r="606" spans="1:24" x14ac:dyDescent="0.3">
      <c r="A606">
        <v>45022319</v>
      </c>
      <c r="B606" t="s">
        <v>3809</v>
      </c>
      <c r="C606">
        <v>9</v>
      </c>
      <c r="D606">
        <v>2019</v>
      </c>
      <c r="E606" s="19">
        <v>43709</v>
      </c>
      <c r="F606" s="21">
        <v>172</v>
      </c>
      <c r="G606" s="21">
        <v>0</v>
      </c>
      <c r="H606">
        <v>172</v>
      </c>
      <c r="I606">
        <v>65.36</v>
      </c>
      <c r="J606" s="13" t="s">
        <v>6886</v>
      </c>
      <c r="K606" s="13" t="s">
        <v>6910</v>
      </c>
      <c r="M606" s="13" t="s">
        <v>6995</v>
      </c>
      <c r="N606" s="13" t="s">
        <v>3189</v>
      </c>
      <c r="O606" s="13" t="s">
        <v>3190</v>
      </c>
      <c r="P606" s="13" t="s">
        <v>3203</v>
      </c>
      <c r="Q606">
        <v>9</v>
      </c>
      <c r="R606">
        <v>2019</v>
      </c>
      <c r="S606">
        <v>0</v>
      </c>
      <c r="T606" s="13" t="s">
        <v>6976</v>
      </c>
      <c r="U606">
        <v>1</v>
      </c>
      <c r="V606">
        <v>0</v>
      </c>
      <c r="W606">
        <v>0</v>
      </c>
      <c r="X606">
        <v>172</v>
      </c>
    </row>
    <row r="607" spans="1:24" x14ac:dyDescent="0.3">
      <c r="A607">
        <v>45023119</v>
      </c>
      <c r="B607" t="s">
        <v>3810</v>
      </c>
      <c r="C607">
        <v>9</v>
      </c>
      <c r="D607">
        <v>2019</v>
      </c>
      <c r="E607" s="19">
        <v>43709</v>
      </c>
      <c r="F607" s="21">
        <v>284</v>
      </c>
      <c r="G607" s="21">
        <v>0</v>
      </c>
      <c r="H607">
        <v>284</v>
      </c>
      <c r="I607">
        <v>76.680000000000007</v>
      </c>
      <c r="J607" s="13" t="s">
        <v>6885</v>
      </c>
      <c r="K607" s="13" t="s">
        <v>6917</v>
      </c>
      <c r="M607" s="13" t="s">
        <v>6995</v>
      </c>
      <c r="N607" s="13" t="s">
        <v>3189</v>
      </c>
      <c r="O607" s="13" t="s">
        <v>3190</v>
      </c>
      <c r="P607" s="13" t="s">
        <v>3201</v>
      </c>
      <c r="Q607">
        <v>9</v>
      </c>
      <c r="R607">
        <v>2019</v>
      </c>
      <c r="S607">
        <v>1</v>
      </c>
      <c r="T607" s="13" t="s">
        <v>6976</v>
      </c>
      <c r="U607">
        <v>1</v>
      </c>
      <c r="V607">
        <v>0</v>
      </c>
      <c r="W607">
        <v>0</v>
      </c>
      <c r="X607">
        <v>284</v>
      </c>
    </row>
    <row r="608" spans="1:24" x14ac:dyDescent="0.3">
      <c r="A608">
        <v>45030119</v>
      </c>
      <c r="B608" t="s">
        <v>3811</v>
      </c>
      <c r="C608">
        <v>9</v>
      </c>
      <c r="D608">
        <v>2019</v>
      </c>
      <c r="E608" s="19">
        <v>43709</v>
      </c>
      <c r="F608" s="21">
        <v>488</v>
      </c>
      <c r="G608" s="21">
        <v>0</v>
      </c>
      <c r="H608">
        <v>488</v>
      </c>
      <c r="I608">
        <v>156.16</v>
      </c>
      <c r="J608" s="13" t="s">
        <v>6889</v>
      </c>
      <c r="K608" s="13" t="s">
        <v>6904</v>
      </c>
      <c r="M608" s="13" t="s">
        <v>6995</v>
      </c>
      <c r="N608" s="13" t="s">
        <v>3189</v>
      </c>
      <c r="O608" s="13" t="s">
        <v>3190</v>
      </c>
      <c r="P608" s="13" t="s">
        <v>3202</v>
      </c>
      <c r="Q608">
        <v>9</v>
      </c>
      <c r="R608">
        <v>2019</v>
      </c>
      <c r="S608">
        <v>1</v>
      </c>
      <c r="T608" s="13" t="s">
        <v>6976</v>
      </c>
      <c r="U608">
        <v>1</v>
      </c>
      <c r="V608">
        <v>0</v>
      </c>
      <c r="W608">
        <v>0</v>
      </c>
      <c r="X608">
        <v>488</v>
      </c>
    </row>
    <row r="609" spans="1:24" x14ac:dyDescent="0.3">
      <c r="A609">
        <v>45030319</v>
      </c>
      <c r="B609" t="s">
        <v>3812</v>
      </c>
      <c r="C609">
        <v>9</v>
      </c>
      <c r="D609">
        <v>2019</v>
      </c>
      <c r="E609" s="19">
        <v>43709</v>
      </c>
      <c r="F609" s="21">
        <v>295</v>
      </c>
      <c r="G609" s="21">
        <v>0</v>
      </c>
      <c r="H609">
        <v>295</v>
      </c>
      <c r="I609">
        <v>97.350000000000009</v>
      </c>
      <c r="J609" s="13" t="s">
        <v>6885</v>
      </c>
      <c r="K609" s="13" t="s">
        <v>6952</v>
      </c>
      <c r="M609" s="13" t="s">
        <v>6995</v>
      </c>
      <c r="N609" s="13" t="s">
        <v>3189</v>
      </c>
      <c r="O609" s="13" t="s">
        <v>3190</v>
      </c>
      <c r="P609" s="13" t="s">
        <v>6</v>
      </c>
      <c r="Q609">
        <v>9</v>
      </c>
      <c r="R609">
        <v>2019</v>
      </c>
      <c r="S609">
        <v>0</v>
      </c>
      <c r="T609" s="13" t="s">
        <v>6976</v>
      </c>
      <c r="U609">
        <v>1</v>
      </c>
      <c r="V609">
        <v>0</v>
      </c>
      <c r="W609">
        <v>0</v>
      </c>
      <c r="X609">
        <v>295</v>
      </c>
    </row>
    <row r="610" spans="1:24" x14ac:dyDescent="0.3">
      <c r="A610">
        <v>45030419</v>
      </c>
      <c r="B610" t="s">
        <v>3813</v>
      </c>
      <c r="C610">
        <v>9</v>
      </c>
      <c r="D610">
        <v>2019</v>
      </c>
      <c r="E610" s="19">
        <v>43709</v>
      </c>
      <c r="F610" s="21">
        <v>345</v>
      </c>
      <c r="G610" s="21">
        <v>0</v>
      </c>
      <c r="H610">
        <v>345</v>
      </c>
      <c r="I610">
        <v>106.95</v>
      </c>
      <c r="J610" s="13" t="s">
        <v>6887</v>
      </c>
      <c r="K610" s="13" t="s">
        <v>6918</v>
      </c>
      <c r="M610" s="13" t="s">
        <v>6995</v>
      </c>
      <c r="N610" s="13" t="s">
        <v>3189</v>
      </c>
      <c r="O610" s="13" t="s">
        <v>3190</v>
      </c>
      <c r="P610" s="13" t="s">
        <v>3202</v>
      </c>
      <c r="Q610">
        <v>9</v>
      </c>
      <c r="R610">
        <v>2019</v>
      </c>
      <c r="S610">
        <v>0</v>
      </c>
      <c r="T610" s="13" t="s">
        <v>6976</v>
      </c>
      <c r="U610">
        <v>1</v>
      </c>
      <c r="V610">
        <v>0</v>
      </c>
      <c r="W610">
        <v>0</v>
      </c>
      <c r="X610">
        <v>345</v>
      </c>
    </row>
    <row r="611" spans="1:24" x14ac:dyDescent="0.3">
      <c r="A611">
        <v>45030519</v>
      </c>
      <c r="B611" t="s">
        <v>3814</v>
      </c>
      <c r="C611">
        <v>9</v>
      </c>
      <c r="D611">
        <v>2019</v>
      </c>
      <c r="E611" s="19">
        <v>43709</v>
      </c>
      <c r="F611" s="21">
        <v>172</v>
      </c>
      <c r="G611" s="21">
        <v>0</v>
      </c>
      <c r="H611">
        <v>172</v>
      </c>
      <c r="I611">
        <v>65.36</v>
      </c>
      <c r="J611" s="13" t="s">
        <v>6886</v>
      </c>
      <c r="K611" s="13" t="s">
        <v>6910</v>
      </c>
      <c r="M611" s="13" t="s">
        <v>6995</v>
      </c>
      <c r="N611" s="13" t="s">
        <v>3189</v>
      </c>
      <c r="O611" s="13" t="s">
        <v>3190</v>
      </c>
      <c r="P611" s="13" t="s">
        <v>6</v>
      </c>
      <c r="Q611">
        <v>9</v>
      </c>
      <c r="R611">
        <v>2019</v>
      </c>
      <c r="S611">
        <v>0</v>
      </c>
      <c r="T611" s="13" t="s">
        <v>6976</v>
      </c>
      <c r="U611">
        <v>1</v>
      </c>
      <c r="V611">
        <v>0</v>
      </c>
      <c r="W611">
        <v>0</v>
      </c>
      <c r="X611">
        <v>172</v>
      </c>
    </row>
    <row r="612" spans="1:24" x14ac:dyDescent="0.3">
      <c r="A612">
        <v>45040119</v>
      </c>
      <c r="B612" t="s">
        <v>3815</v>
      </c>
      <c r="C612">
        <v>9</v>
      </c>
      <c r="D612">
        <v>2019</v>
      </c>
      <c r="E612" s="19">
        <v>43709</v>
      </c>
      <c r="F612" s="21">
        <v>283</v>
      </c>
      <c r="G612" s="21">
        <v>0</v>
      </c>
      <c r="H612">
        <v>283</v>
      </c>
      <c r="I612">
        <v>82.07</v>
      </c>
      <c r="J612" s="13" t="s">
        <v>6885</v>
      </c>
      <c r="K612" s="13" t="s">
        <v>6953</v>
      </c>
      <c r="M612" s="13" t="s">
        <v>6995</v>
      </c>
      <c r="N612" s="13" t="s">
        <v>3189</v>
      </c>
      <c r="O612" s="13" t="s">
        <v>3190</v>
      </c>
      <c r="P612" s="13" t="s">
        <v>3200</v>
      </c>
      <c r="Q612">
        <v>9</v>
      </c>
      <c r="R612">
        <v>2019</v>
      </c>
      <c r="S612">
        <v>0</v>
      </c>
      <c r="T612" s="13" t="s">
        <v>6976</v>
      </c>
      <c r="U612">
        <v>1</v>
      </c>
      <c r="V612">
        <v>0</v>
      </c>
      <c r="W612">
        <v>0</v>
      </c>
      <c r="X612">
        <v>283</v>
      </c>
    </row>
    <row r="613" spans="1:24" x14ac:dyDescent="0.3">
      <c r="A613">
        <v>45040219</v>
      </c>
      <c r="B613" t="s">
        <v>3816</v>
      </c>
      <c r="C613">
        <v>9</v>
      </c>
      <c r="D613">
        <v>2019</v>
      </c>
      <c r="E613" s="19">
        <v>43709</v>
      </c>
      <c r="F613" s="21">
        <v>383</v>
      </c>
      <c r="G613" s="21">
        <v>0</v>
      </c>
      <c r="H613">
        <v>383</v>
      </c>
      <c r="I613">
        <v>122.56</v>
      </c>
      <c r="J613" s="13" t="s">
        <v>6887</v>
      </c>
      <c r="K613" s="13" t="s">
        <v>6909</v>
      </c>
      <c r="M613" s="13" t="s">
        <v>6995</v>
      </c>
      <c r="N613" s="13" t="s">
        <v>3189</v>
      </c>
      <c r="O613" s="13" t="s">
        <v>3190</v>
      </c>
      <c r="P613" s="13" t="s">
        <v>6</v>
      </c>
      <c r="Q613">
        <v>9</v>
      </c>
      <c r="R613">
        <v>2019</v>
      </c>
      <c r="S613">
        <v>1</v>
      </c>
      <c r="T613" s="13" t="s">
        <v>6976</v>
      </c>
      <c r="U613">
        <v>1</v>
      </c>
      <c r="V613">
        <v>0</v>
      </c>
      <c r="W613">
        <v>0</v>
      </c>
      <c r="X613">
        <v>383</v>
      </c>
    </row>
    <row r="614" spans="1:24" x14ac:dyDescent="0.3">
      <c r="A614">
        <v>45040319</v>
      </c>
      <c r="B614" t="s">
        <v>3817</v>
      </c>
      <c r="C614">
        <v>9</v>
      </c>
      <c r="D614">
        <v>2019</v>
      </c>
      <c r="E614" s="19">
        <v>43709</v>
      </c>
      <c r="F614" s="21">
        <v>144</v>
      </c>
      <c r="G614" s="21">
        <v>0</v>
      </c>
      <c r="H614">
        <v>144</v>
      </c>
      <c r="I614">
        <v>66.240000000000009</v>
      </c>
      <c r="J614" s="13" t="s">
        <v>6886</v>
      </c>
      <c r="K614" s="13" t="s">
        <v>6919</v>
      </c>
      <c r="M614" s="13" t="s">
        <v>6995</v>
      </c>
      <c r="N614" s="13" t="s">
        <v>3189</v>
      </c>
      <c r="O614" s="13" t="s">
        <v>3190</v>
      </c>
      <c r="P614" s="13" t="s">
        <v>3201</v>
      </c>
      <c r="Q614">
        <v>9</v>
      </c>
      <c r="R614">
        <v>2019</v>
      </c>
      <c r="S614">
        <v>0</v>
      </c>
      <c r="T614" s="13" t="s">
        <v>6976</v>
      </c>
      <c r="U614">
        <v>1</v>
      </c>
      <c r="V614">
        <v>0</v>
      </c>
      <c r="W614">
        <v>0</v>
      </c>
      <c r="X614">
        <v>144</v>
      </c>
    </row>
    <row r="615" spans="1:24" x14ac:dyDescent="0.3">
      <c r="A615">
        <v>45040419</v>
      </c>
      <c r="B615" t="s">
        <v>3818</v>
      </c>
      <c r="C615">
        <v>9</v>
      </c>
      <c r="D615">
        <v>2019</v>
      </c>
      <c r="E615" s="19">
        <v>43709</v>
      </c>
      <c r="F615" s="21">
        <v>168</v>
      </c>
      <c r="G615" s="21">
        <v>0</v>
      </c>
      <c r="H615">
        <v>168</v>
      </c>
      <c r="I615">
        <v>75.600000000000009</v>
      </c>
      <c r="J615" s="13" t="s">
        <v>6886</v>
      </c>
      <c r="K615" s="13" t="s">
        <v>6920</v>
      </c>
      <c r="M615" s="13" t="s">
        <v>6995</v>
      </c>
      <c r="N615" s="13" t="s">
        <v>3189</v>
      </c>
      <c r="O615" s="13" t="s">
        <v>3190</v>
      </c>
      <c r="P615" s="13" t="s">
        <v>3200</v>
      </c>
      <c r="Q615">
        <v>9</v>
      </c>
      <c r="R615">
        <v>2019</v>
      </c>
      <c r="S615">
        <v>0</v>
      </c>
      <c r="T615" s="13" t="s">
        <v>6976</v>
      </c>
      <c r="U615">
        <v>1</v>
      </c>
      <c r="V615">
        <v>0</v>
      </c>
      <c r="W615">
        <v>0</v>
      </c>
      <c r="X615">
        <v>168</v>
      </c>
    </row>
    <row r="616" spans="1:24" x14ac:dyDescent="0.3">
      <c r="A616">
        <v>45040819</v>
      </c>
      <c r="B616" t="s">
        <v>3819</v>
      </c>
      <c r="C616">
        <v>9</v>
      </c>
      <c r="D616">
        <v>2019</v>
      </c>
      <c r="E616" s="19">
        <v>43709</v>
      </c>
      <c r="F616" s="21">
        <v>220</v>
      </c>
      <c r="G616" s="21">
        <v>0</v>
      </c>
      <c r="H616">
        <v>220</v>
      </c>
      <c r="I616">
        <v>39.6</v>
      </c>
      <c r="J616" s="13" t="s">
        <v>6890</v>
      </c>
      <c r="K616" s="13" t="s">
        <v>6893</v>
      </c>
      <c r="M616" s="13" t="s">
        <v>6995</v>
      </c>
      <c r="N616" s="13" t="s">
        <v>3189</v>
      </c>
      <c r="O616" s="13" t="s">
        <v>3190</v>
      </c>
      <c r="P616" s="13" t="s">
        <v>6</v>
      </c>
      <c r="Q616">
        <v>9</v>
      </c>
      <c r="R616">
        <v>2019</v>
      </c>
      <c r="S616">
        <v>0</v>
      </c>
      <c r="T616" s="13" t="s">
        <v>6976</v>
      </c>
      <c r="U616">
        <v>1</v>
      </c>
      <c r="V616">
        <v>0</v>
      </c>
      <c r="W616">
        <v>0</v>
      </c>
      <c r="X616">
        <v>220</v>
      </c>
    </row>
    <row r="617" spans="1:24" x14ac:dyDescent="0.3">
      <c r="A617">
        <v>45040919</v>
      </c>
      <c r="B617" t="s">
        <v>3820</v>
      </c>
      <c r="C617">
        <v>9</v>
      </c>
      <c r="D617">
        <v>2019</v>
      </c>
      <c r="E617" s="19">
        <v>43709</v>
      </c>
      <c r="F617" s="21">
        <v>220</v>
      </c>
      <c r="G617" s="21">
        <v>0</v>
      </c>
      <c r="H617">
        <v>220</v>
      </c>
      <c r="I617">
        <v>39.6</v>
      </c>
      <c r="J617" s="13" t="s">
        <v>6890</v>
      </c>
      <c r="K617" s="13" t="s">
        <v>6893</v>
      </c>
      <c r="M617" s="13" t="s">
        <v>6995</v>
      </c>
      <c r="N617" s="13" t="s">
        <v>3189</v>
      </c>
      <c r="O617" s="13" t="s">
        <v>3190</v>
      </c>
      <c r="P617" s="13" t="s">
        <v>3201</v>
      </c>
      <c r="Q617">
        <v>9</v>
      </c>
      <c r="R617">
        <v>2019</v>
      </c>
      <c r="S617">
        <v>0</v>
      </c>
      <c r="T617" s="13" t="s">
        <v>6976</v>
      </c>
      <c r="U617">
        <v>1</v>
      </c>
      <c r="V617">
        <v>0</v>
      </c>
      <c r="W617">
        <v>0</v>
      </c>
      <c r="X617">
        <v>220</v>
      </c>
    </row>
    <row r="618" spans="1:24" x14ac:dyDescent="0.3">
      <c r="A618">
        <v>45041019</v>
      </c>
      <c r="B618" t="s">
        <v>3821</v>
      </c>
      <c r="C618">
        <v>9</v>
      </c>
      <c r="D618">
        <v>2019</v>
      </c>
      <c r="E618" s="19">
        <v>43709</v>
      </c>
      <c r="F618" s="21">
        <v>295</v>
      </c>
      <c r="G618" s="21">
        <v>0</v>
      </c>
      <c r="H618">
        <v>295</v>
      </c>
      <c r="I618">
        <v>97.350000000000009</v>
      </c>
      <c r="J618" s="13" t="s">
        <v>6885</v>
      </c>
      <c r="K618" s="13" t="s">
        <v>6952</v>
      </c>
      <c r="M618" s="13" t="s">
        <v>6995</v>
      </c>
      <c r="N618" s="13" t="s">
        <v>3189</v>
      </c>
      <c r="O618" s="13" t="s">
        <v>3190</v>
      </c>
      <c r="P618" s="13" t="s">
        <v>3202</v>
      </c>
      <c r="Q618">
        <v>9</v>
      </c>
      <c r="R618">
        <v>2019</v>
      </c>
      <c r="S618">
        <v>1</v>
      </c>
      <c r="T618" s="13" t="s">
        <v>6976</v>
      </c>
      <c r="U618">
        <v>1</v>
      </c>
      <c r="V618">
        <v>0</v>
      </c>
      <c r="W618">
        <v>0</v>
      </c>
      <c r="X618">
        <v>295</v>
      </c>
    </row>
    <row r="619" spans="1:24" x14ac:dyDescent="0.3">
      <c r="A619">
        <v>45041119</v>
      </c>
      <c r="B619" t="s">
        <v>3822</v>
      </c>
      <c r="C619">
        <v>9</v>
      </c>
      <c r="D619">
        <v>2019</v>
      </c>
      <c r="E619" s="19">
        <v>43709</v>
      </c>
      <c r="F619" s="21">
        <v>383</v>
      </c>
      <c r="G619" s="21">
        <v>0</v>
      </c>
      <c r="H619">
        <v>383</v>
      </c>
      <c r="I619">
        <v>122.56</v>
      </c>
      <c r="J619" s="13" t="s">
        <v>6887</v>
      </c>
      <c r="K619" s="13" t="s">
        <v>6909</v>
      </c>
      <c r="M619" s="13" t="s">
        <v>6995</v>
      </c>
      <c r="N619" s="13" t="s">
        <v>3189</v>
      </c>
      <c r="O619" s="13" t="s">
        <v>3190</v>
      </c>
      <c r="P619" s="13" t="s">
        <v>6</v>
      </c>
      <c r="Q619">
        <v>9</v>
      </c>
      <c r="R619">
        <v>2019</v>
      </c>
      <c r="S619">
        <v>1</v>
      </c>
      <c r="T619" s="13" t="s">
        <v>6976</v>
      </c>
      <c r="U619">
        <v>1</v>
      </c>
      <c r="V619">
        <v>0</v>
      </c>
      <c r="W619">
        <v>0</v>
      </c>
      <c r="X619">
        <v>383</v>
      </c>
    </row>
    <row r="620" spans="1:24" x14ac:dyDescent="0.3">
      <c r="A620">
        <v>45041219</v>
      </c>
      <c r="B620" t="s">
        <v>3823</v>
      </c>
      <c r="C620">
        <v>9</v>
      </c>
      <c r="D620">
        <v>2019</v>
      </c>
      <c r="E620" s="19">
        <v>43709</v>
      </c>
      <c r="F620" s="21">
        <v>144</v>
      </c>
      <c r="G620" s="21">
        <v>0</v>
      </c>
      <c r="H620">
        <v>144</v>
      </c>
      <c r="I620">
        <v>66.240000000000009</v>
      </c>
      <c r="J620" s="13" t="s">
        <v>6886</v>
      </c>
      <c r="K620" s="13" t="s">
        <v>6919</v>
      </c>
      <c r="M620" s="13" t="s">
        <v>6995</v>
      </c>
      <c r="N620" s="13" t="s">
        <v>3189</v>
      </c>
      <c r="O620" s="13" t="s">
        <v>3190</v>
      </c>
      <c r="P620" s="13" t="s">
        <v>6</v>
      </c>
      <c r="Q620">
        <v>9</v>
      </c>
      <c r="R620">
        <v>2019</v>
      </c>
      <c r="S620">
        <v>1</v>
      </c>
      <c r="T620" s="13" t="s">
        <v>6976</v>
      </c>
      <c r="U620">
        <v>1</v>
      </c>
      <c r="V620">
        <v>0</v>
      </c>
      <c r="W620">
        <v>0</v>
      </c>
      <c r="X620">
        <v>144</v>
      </c>
    </row>
    <row r="621" spans="1:24" x14ac:dyDescent="0.3">
      <c r="A621">
        <v>45041319</v>
      </c>
      <c r="B621" t="s">
        <v>3824</v>
      </c>
      <c r="C621">
        <v>9</v>
      </c>
      <c r="D621">
        <v>2019</v>
      </c>
      <c r="E621" s="19">
        <v>43709</v>
      </c>
      <c r="F621" s="21">
        <v>172</v>
      </c>
      <c r="G621" s="21">
        <v>0</v>
      </c>
      <c r="H621">
        <v>172</v>
      </c>
      <c r="I621">
        <v>65.36</v>
      </c>
      <c r="J621" s="13" t="s">
        <v>6886</v>
      </c>
      <c r="K621" s="13" t="s">
        <v>6910</v>
      </c>
      <c r="M621" s="13" t="s">
        <v>6995</v>
      </c>
      <c r="N621" s="13" t="s">
        <v>3189</v>
      </c>
      <c r="O621" s="13" t="s">
        <v>3190</v>
      </c>
      <c r="P621" s="13" t="s">
        <v>6</v>
      </c>
      <c r="Q621">
        <v>9</v>
      </c>
      <c r="R621">
        <v>2019</v>
      </c>
      <c r="S621">
        <v>1</v>
      </c>
      <c r="T621" s="13" t="s">
        <v>6976</v>
      </c>
      <c r="U621">
        <v>1</v>
      </c>
      <c r="V621">
        <v>0</v>
      </c>
      <c r="W621">
        <v>0</v>
      </c>
      <c r="X621">
        <v>172</v>
      </c>
    </row>
    <row r="622" spans="1:24" x14ac:dyDescent="0.3">
      <c r="A622">
        <v>45041419</v>
      </c>
      <c r="B622" t="s">
        <v>3825</v>
      </c>
      <c r="C622">
        <v>9</v>
      </c>
      <c r="D622">
        <v>2019</v>
      </c>
      <c r="E622" s="19">
        <v>43709</v>
      </c>
      <c r="F622" s="21">
        <v>240</v>
      </c>
      <c r="G622" s="21">
        <v>0</v>
      </c>
      <c r="H622">
        <v>240</v>
      </c>
      <c r="I622">
        <v>43.199999999999996</v>
      </c>
      <c r="J622" s="13" t="s">
        <v>6890</v>
      </c>
      <c r="K622" s="13" t="s">
        <v>6894</v>
      </c>
      <c r="M622" s="13" t="s">
        <v>6995</v>
      </c>
      <c r="N622" s="13" t="s">
        <v>3189</v>
      </c>
      <c r="O622" s="13" t="s">
        <v>3190</v>
      </c>
      <c r="P622" s="13" t="s">
        <v>3202</v>
      </c>
      <c r="Q622">
        <v>9</v>
      </c>
      <c r="R622">
        <v>2019</v>
      </c>
      <c r="S622">
        <v>0</v>
      </c>
      <c r="T622" s="13" t="s">
        <v>6976</v>
      </c>
      <c r="U622">
        <v>1</v>
      </c>
      <c r="V622">
        <v>0</v>
      </c>
      <c r="W622">
        <v>0</v>
      </c>
      <c r="X622">
        <v>240</v>
      </c>
    </row>
    <row r="623" spans="1:24" x14ac:dyDescent="0.3">
      <c r="A623">
        <v>45042119</v>
      </c>
      <c r="B623" t="s">
        <v>3826</v>
      </c>
      <c r="C623">
        <v>9</v>
      </c>
      <c r="D623">
        <v>2019</v>
      </c>
      <c r="E623" s="19">
        <v>43709</v>
      </c>
      <c r="F623" s="21">
        <v>240</v>
      </c>
      <c r="G623" s="21">
        <v>0</v>
      </c>
      <c r="H623">
        <v>240</v>
      </c>
      <c r="I623">
        <v>43.199999999999996</v>
      </c>
      <c r="J623" s="13" t="s">
        <v>6890</v>
      </c>
      <c r="K623" s="13" t="s">
        <v>6894</v>
      </c>
      <c r="M623" s="13" t="s">
        <v>6995</v>
      </c>
      <c r="N623" s="13" t="s">
        <v>3189</v>
      </c>
      <c r="O623" s="13" t="s">
        <v>3190</v>
      </c>
      <c r="P623" s="13" t="s">
        <v>3203</v>
      </c>
      <c r="Q623">
        <v>9</v>
      </c>
      <c r="R623">
        <v>2019</v>
      </c>
      <c r="S623">
        <v>0</v>
      </c>
      <c r="T623" s="13" t="s">
        <v>6976</v>
      </c>
      <c r="U623">
        <v>1</v>
      </c>
      <c r="V623">
        <v>0</v>
      </c>
      <c r="W623">
        <v>0</v>
      </c>
      <c r="X623">
        <v>240</v>
      </c>
    </row>
    <row r="624" spans="1:24" x14ac:dyDescent="0.3">
      <c r="A624">
        <v>45042219</v>
      </c>
      <c r="B624" t="s">
        <v>3827</v>
      </c>
      <c r="C624">
        <v>9</v>
      </c>
      <c r="D624">
        <v>2019</v>
      </c>
      <c r="E624" s="19">
        <v>43709</v>
      </c>
      <c r="F624" s="21">
        <v>220</v>
      </c>
      <c r="G624" s="21">
        <v>0</v>
      </c>
      <c r="H624">
        <v>220</v>
      </c>
      <c r="I624">
        <v>39.6</v>
      </c>
      <c r="J624" s="13" t="s">
        <v>6890</v>
      </c>
      <c r="K624" s="13" t="s">
        <v>6893</v>
      </c>
      <c r="M624" s="13" t="s">
        <v>6995</v>
      </c>
      <c r="N624" s="13" t="s">
        <v>3189</v>
      </c>
      <c r="O624" s="13" t="s">
        <v>3190</v>
      </c>
      <c r="P624" s="13" t="s">
        <v>3201</v>
      </c>
      <c r="Q624">
        <v>9</v>
      </c>
      <c r="R624">
        <v>2019</v>
      </c>
      <c r="S624">
        <v>1</v>
      </c>
      <c r="T624" s="13" t="s">
        <v>6976</v>
      </c>
      <c r="U624">
        <v>1</v>
      </c>
      <c r="V624">
        <v>0</v>
      </c>
      <c r="W624">
        <v>0</v>
      </c>
      <c r="X624">
        <v>220</v>
      </c>
    </row>
    <row r="625" spans="1:24" x14ac:dyDescent="0.3">
      <c r="A625">
        <v>45042319</v>
      </c>
      <c r="B625" t="s">
        <v>3828</v>
      </c>
      <c r="C625">
        <v>9</v>
      </c>
      <c r="D625">
        <v>2019</v>
      </c>
      <c r="E625" s="19">
        <v>43709</v>
      </c>
      <c r="F625" s="21">
        <v>220</v>
      </c>
      <c r="G625" s="21">
        <v>0</v>
      </c>
      <c r="H625">
        <v>220</v>
      </c>
      <c r="I625">
        <v>39.6</v>
      </c>
      <c r="J625" s="13" t="s">
        <v>6890</v>
      </c>
      <c r="K625" s="13" t="s">
        <v>6893</v>
      </c>
      <c r="M625" s="13" t="s">
        <v>6995</v>
      </c>
      <c r="N625" s="13" t="s">
        <v>3189</v>
      </c>
      <c r="O625" s="13" t="s">
        <v>3190</v>
      </c>
      <c r="P625" s="13" t="s">
        <v>3203</v>
      </c>
      <c r="Q625">
        <v>9</v>
      </c>
      <c r="R625">
        <v>2019</v>
      </c>
      <c r="S625">
        <v>0</v>
      </c>
      <c r="T625" s="13" t="s">
        <v>6976</v>
      </c>
      <c r="U625">
        <v>1</v>
      </c>
      <c r="V625">
        <v>0</v>
      </c>
      <c r="W625">
        <v>0</v>
      </c>
      <c r="X625">
        <v>220</v>
      </c>
    </row>
    <row r="626" spans="1:24" x14ac:dyDescent="0.3">
      <c r="A626">
        <v>45043119</v>
      </c>
      <c r="B626" t="s">
        <v>3829</v>
      </c>
      <c r="C626">
        <v>9</v>
      </c>
      <c r="D626">
        <v>2019</v>
      </c>
      <c r="E626" s="19">
        <v>43709</v>
      </c>
      <c r="F626" s="21">
        <v>240</v>
      </c>
      <c r="G626" s="21">
        <v>0</v>
      </c>
      <c r="H626">
        <v>240</v>
      </c>
      <c r="I626">
        <v>43.199999999999996</v>
      </c>
      <c r="J626" s="13" t="s">
        <v>6890</v>
      </c>
      <c r="K626" s="13" t="s">
        <v>6894</v>
      </c>
      <c r="M626" s="13" t="s">
        <v>6995</v>
      </c>
      <c r="N626" s="13" t="s">
        <v>3189</v>
      </c>
      <c r="O626" s="13" t="s">
        <v>3190</v>
      </c>
      <c r="P626" s="13" t="s">
        <v>6</v>
      </c>
      <c r="Q626">
        <v>9</v>
      </c>
      <c r="R626">
        <v>2019</v>
      </c>
      <c r="S626">
        <v>1</v>
      </c>
      <c r="T626" s="13" t="s">
        <v>6976</v>
      </c>
      <c r="U626">
        <v>1</v>
      </c>
      <c r="V626">
        <v>0</v>
      </c>
      <c r="W626">
        <v>0</v>
      </c>
      <c r="X626">
        <v>240</v>
      </c>
    </row>
    <row r="627" spans="1:24" x14ac:dyDescent="0.3">
      <c r="A627">
        <v>45043219</v>
      </c>
      <c r="B627" t="s">
        <v>3830</v>
      </c>
      <c r="C627">
        <v>9</v>
      </c>
      <c r="D627">
        <v>2019</v>
      </c>
      <c r="E627" s="19">
        <v>43709</v>
      </c>
      <c r="F627" s="21">
        <v>240</v>
      </c>
      <c r="G627" s="21">
        <v>0</v>
      </c>
      <c r="H627">
        <v>240</v>
      </c>
      <c r="I627">
        <v>43.199999999999996</v>
      </c>
      <c r="J627" s="13" t="s">
        <v>6890</v>
      </c>
      <c r="K627" s="13" t="s">
        <v>6894</v>
      </c>
      <c r="M627" s="13" t="s">
        <v>6995</v>
      </c>
      <c r="N627" s="13" t="s">
        <v>3189</v>
      </c>
      <c r="O627" s="13" t="s">
        <v>3190</v>
      </c>
      <c r="P627" s="13" t="s">
        <v>3203</v>
      </c>
      <c r="Q627">
        <v>9</v>
      </c>
      <c r="R627">
        <v>2019</v>
      </c>
      <c r="S627">
        <v>0</v>
      </c>
      <c r="T627" s="13" t="s">
        <v>6976</v>
      </c>
      <c r="U627">
        <v>1</v>
      </c>
      <c r="V627">
        <v>0</v>
      </c>
      <c r="W627">
        <v>0</v>
      </c>
      <c r="X627">
        <v>240</v>
      </c>
    </row>
    <row r="628" spans="1:24" x14ac:dyDescent="0.3">
      <c r="A628">
        <v>45043319</v>
      </c>
      <c r="B628" t="s">
        <v>3831</v>
      </c>
      <c r="C628">
        <v>9</v>
      </c>
      <c r="D628">
        <v>2019</v>
      </c>
      <c r="E628" s="19">
        <v>43709</v>
      </c>
      <c r="F628" s="21">
        <v>192</v>
      </c>
      <c r="G628" s="21">
        <v>0</v>
      </c>
      <c r="H628">
        <v>192</v>
      </c>
      <c r="I628">
        <v>34.56</v>
      </c>
      <c r="J628" s="13" t="s">
        <v>6890</v>
      </c>
      <c r="K628" s="13" t="s">
        <v>6912</v>
      </c>
      <c r="M628" s="13" t="s">
        <v>6995</v>
      </c>
      <c r="N628" s="13" t="s">
        <v>3189</v>
      </c>
      <c r="O628" s="13" t="s">
        <v>3190</v>
      </c>
      <c r="P628" s="13" t="s">
        <v>3203</v>
      </c>
      <c r="Q628">
        <v>9</v>
      </c>
      <c r="R628">
        <v>2019</v>
      </c>
      <c r="S628">
        <v>0</v>
      </c>
      <c r="T628" s="13" t="s">
        <v>6976</v>
      </c>
      <c r="U628">
        <v>1</v>
      </c>
      <c r="V628">
        <v>0</v>
      </c>
      <c r="W628">
        <v>0</v>
      </c>
      <c r="X628">
        <v>192</v>
      </c>
    </row>
    <row r="629" spans="1:24" x14ac:dyDescent="0.3">
      <c r="A629">
        <v>45048819</v>
      </c>
      <c r="B629" t="s">
        <v>3832</v>
      </c>
      <c r="C629">
        <v>9</v>
      </c>
      <c r="D629">
        <v>2019</v>
      </c>
      <c r="E629" s="19">
        <v>43709</v>
      </c>
      <c r="F629" s="21">
        <v>990</v>
      </c>
      <c r="G629" s="21">
        <v>0</v>
      </c>
      <c r="H629">
        <v>990</v>
      </c>
      <c r="I629">
        <v>316.8</v>
      </c>
      <c r="J629" s="13" t="s">
        <v>6882</v>
      </c>
      <c r="K629" s="13" t="s">
        <v>6930</v>
      </c>
      <c r="M629" s="13" t="s">
        <v>6995</v>
      </c>
      <c r="N629" s="13" t="s">
        <v>3189</v>
      </c>
      <c r="O629" s="13" t="s">
        <v>3190</v>
      </c>
      <c r="P629" s="13" t="s">
        <v>3202</v>
      </c>
      <c r="Q629">
        <v>9</v>
      </c>
      <c r="R629">
        <v>2019</v>
      </c>
      <c r="S629">
        <v>0</v>
      </c>
      <c r="T629" s="13" t="s">
        <v>6976</v>
      </c>
      <c r="U629">
        <v>1</v>
      </c>
      <c r="V629">
        <v>0</v>
      </c>
      <c r="W629">
        <v>0</v>
      </c>
      <c r="X629">
        <v>990</v>
      </c>
    </row>
    <row r="630" spans="1:24" x14ac:dyDescent="0.3">
      <c r="A630">
        <v>45050119</v>
      </c>
      <c r="B630" t="s">
        <v>3833</v>
      </c>
      <c r="C630">
        <v>9</v>
      </c>
      <c r="D630">
        <v>2019</v>
      </c>
      <c r="E630" s="19">
        <v>43709</v>
      </c>
      <c r="F630" s="21">
        <v>283</v>
      </c>
      <c r="G630" s="21">
        <v>0</v>
      </c>
      <c r="H630">
        <v>283</v>
      </c>
      <c r="I630">
        <v>82.07</v>
      </c>
      <c r="J630" s="13" t="s">
        <v>6885</v>
      </c>
      <c r="K630" s="13" t="s">
        <v>6953</v>
      </c>
      <c r="M630" s="13" t="s">
        <v>6995</v>
      </c>
      <c r="N630" s="13" t="s">
        <v>3189</v>
      </c>
      <c r="O630" s="13" t="s">
        <v>3190</v>
      </c>
      <c r="P630" s="13" t="s">
        <v>3201</v>
      </c>
      <c r="Q630">
        <v>9</v>
      </c>
      <c r="R630">
        <v>2019</v>
      </c>
      <c r="S630">
        <v>1</v>
      </c>
      <c r="T630" s="13" t="s">
        <v>6976</v>
      </c>
      <c r="U630">
        <v>1</v>
      </c>
      <c r="V630">
        <v>0</v>
      </c>
      <c r="W630">
        <v>0</v>
      </c>
      <c r="X630">
        <v>283</v>
      </c>
    </row>
    <row r="631" spans="1:24" x14ac:dyDescent="0.3">
      <c r="A631">
        <v>45050219</v>
      </c>
      <c r="B631" t="s">
        <v>3834</v>
      </c>
      <c r="C631">
        <v>9</v>
      </c>
      <c r="D631">
        <v>2019</v>
      </c>
      <c r="E631" s="19">
        <v>43709</v>
      </c>
      <c r="F631" s="21">
        <v>383</v>
      </c>
      <c r="G631" s="21">
        <v>0</v>
      </c>
      <c r="H631">
        <v>383</v>
      </c>
      <c r="I631">
        <v>122.56</v>
      </c>
      <c r="J631" s="13" t="s">
        <v>6887</v>
      </c>
      <c r="K631" s="13" t="s">
        <v>6909</v>
      </c>
      <c r="M631" s="13" t="s">
        <v>6995</v>
      </c>
      <c r="N631" s="13" t="s">
        <v>3189</v>
      </c>
      <c r="O631" s="13" t="s">
        <v>3190</v>
      </c>
      <c r="P631" s="13" t="s">
        <v>3200</v>
      </c>
      <c r="Q631">
        <v>9</v>
      </c>
      <c r="R631">
        <v>2019</v>
      </c>
      <c r="S631">
        <v>1</v>
      </c>
      <c r="T631" s="13" t="s">
        <v>6976</v>
      </c>
      <c r="U631">
        <v>1</v>
      </c>
      <c r="V631">
        <v>0</v>
      </c>
      <c r="W631">
        <v>0</v>
      </c>
      <c r="X631">
        <v>383</v>
      </c>
    </row>
    <row r="632" spans="1:24" x14ac:dyDescent="0.3">
      <c r="A632">
        <v>45050319</v>
      </c>
      <c r="B632" t="s">
        <v>3835</v>
      </c>
      <c r="C632">
        <v>9</v>
      </c>
      <c r="D632">
        <v>2019</v>
      </c>
      <c r="E632" s="19">
        <v>43709</v>
      </c>
      <c r="F632" s="21">
        <v>172</v>
      </c>
      <c r="G632" s="21">
        <v>0</v>
      </c>
      <c r="H632">
        <v>172</v>
      </c>
      <c r="I632">
        <v>65.36</v>
      </c>
      <c r="J632" s="13" t="s">
        <v>6886</v>
      </c>
      <c r="K632" s="13" t="s">
        <v>6910</v>
      </c>
      <c r="M632" s="13" t="s">
        <v>6995</v>
      </c>
      <c r="N632" s="13" t="s">
        <v>3189</v>
      </c>
      <c r="O632" s="13" t="s">
        <v>3190</v>
      </c>
      <c r="P632" s="13" t="s">
        <v>6</v>
      </c>
      <c r="Q632">
        <v>9</v>
      </c>
      <c r="R632">
        <v>2019</v>
      </c>
      <c r="S632">
        <v>0</v>
      </c>
      <c r="T632" s="13" t="s">
        <v>6976</v>
      </c>
      <c r="U632">
        <v>1</v>
      </c>
      <c r="V632">
        <v>0</v>
      </c>
      <c r="W632">
        <v>0</v>
      </c>
      <c r="X632">
        <v>172</v>
      </c>
    </row>
    <row r="633" spans="1:24" x14ac:dyDescent="0.3">
      <c r="A633">
        <v>45050419</v>
      </c>
      <c r="B633" t="s">
        <v>3836</v>
      </c>
      <c r="C633">
        <v>9</v>
      </c>
      <c r="D633">
        <v>2019</v>
      </c>
      <c r="E633" s="19">
        <v>43709</v>
      </c>
      <c r="F633" s="21">
        <v>210</v>
      </c>
      <c r="G633" s="21">
        <v>0</v>
      </c>
      <c r="H633">
        <v>210</v>
      </c>
      <c r="I633">
        <v>37.799999999999997</v>
      </c>
      <c r="J633" s="13" t="s">
        <v>6890</v>
      </c>
      <c r="K633" s="13" t="s">
        <v>6911</v>
      </c>
      <c r="M633" s="13" t="s">
        <v>6995</v>
      </c>
      <c r="N633" s="13" t="s">
        <v>3189</v>
      </c>
      <c r="O633" s="13" t="s">
        <v>3190</v>
      </c>
      <c r="P633" s="13" t="s">
        <v>3203</v>
      </c>
      <c r="Q633">
        <v>9</v>
      </c>
      <c r="R633">
        <v>2019</v>
      </c>
      <c r="S633">
        <v>0</v>
      </c>
      <c r="T633" s="13" t="s">
        <v>6976</v>
      </c>
      <c r="U633">
        <v>1</v>
      </c>
      <c r="V633">
        <v>0</v>
      </c>
      <c r="W633">
        <v>0</v>
      </c>
      <c r="X633">
        <v>210</v>
      </c>
    </row>
    <row r="634" spans="1:24" x14ac:dyDescent="0.3">
      <c r="A634">
        <v>45050519</v>
      </c>
      <c r="B634" t="s">
        <v>3837</v>
      </c>
      <c r="C634">
        <v>9</v>
      </c>
      <c r="D634">
        <v>2019</v>
      </c>
      <c r="E634" s="19">
        <v>43709</v>
      </c>
      <c r="F634" s="21">
        <v>240</v>
      </c>
      <c r="G634" s="21">
        <v>0</v>
      </c>
      <c r="H634">
        <v>240</v>
      </c>
      <c r="I634">
        <v>43.199999999999996</v>
      </c>
      <c r="J634" s="13" t="s">
        <v>6890</v>
      </c>
      <c r="K634" s="13" t="s">
        <v>6894</v>
      </c>
      <c r="M634" s="13" t="s">
        <v>6995</v>
      </c>
      <c r="N634" s="13" t="s">
        <v>3189</v>
      </c>
      <c r="O634" s="13" t="s">
        <v>3190</v>
      </c>
      <c r="P634" s="13" t="s">
        <v>6</v>
      </c>
      <c r="Q634">
        <v>9</v>
      </c>
      <c r="R634">
        <v>2019</v>
      </c>
      <c r="S634">
        <v>0</v>
      </c>
      <c r="T634" s="13" t="s">
        <v>6976</v>
      </c>
      <c r="U634">
        <v>1</v>
      </c>
      <c r="V634">
        <v>0</v>
      </c>
      <c r="W634">
        <v>0</v>
      </c>
      <c r="X634">
        <v>240</v>
      </c>
    </row>
    <row r="635" spans="1:24" x14ac:dyDescent="0.3">
      <c r="A635">
        <v>45050619</v>
      </c>
      <c r="B635" t="s">
        <v>3838</v>
      </c>
      <c r="C635">
        <v>9</v>
      </c>
      <c r="D635">
        <v>2019</v>
      </c>
      <c r="E635" s="19">
        <v>43709</v>
      </c>
      <c r="F635" s="21">
        <v>192</v>
      </c>
      <c r="G635" s="21">
        <v>0</v>
      </c>
      <c r="H635">
        <v>192</v>
      </c>
      <c r="I635">
        <v>34.56</v>
      </c>
      <c r="J635" s="13" t="s">
        <v>6890</v>
      </c>
      <c r="K635" s="13" t="s">
        <v>6912</v>
      </c>
      <c r="M635" s="13" t="s">
        <v>6995</v>
      </c>
      <c r="N635" s="13" t="s">
        <v>3189</v>
      </c>
      <c r="O635" s="13" t="s">
        <v>3190</v>
      </c>
      <c r="P635" s="13" t="s">
        <v>3200</v>
      </c>
      <c r="Q635">
        <v>9</v>
      </c>
      <c r="R635">
        <v>2019</v>
      </c>
      <c r="S635">
        <v>0</v>
      </c>
      <c r="T635" s="13" t="s">
        <v>6976</v>
      </c>
      <c r="U635">
        <v>1</v>
      </c>
      <c r="V635">
        <v>0</v>
      </c>
      <c r="W635">
        <v>0</v>
      </c>
      <c r="X635">
        <v>192</v>
      </c>
    </row>
    <row r="636" spans="1:24" x14ac:dyDescent="0.3">
      <c r="A636">
        <v>45050719</v>
      </c>
      <c r="B636" t="s">
        <v>3839</v>
      </c>
      <c r="C636">
        <v>9</v>
      </c>
      <c r="D636">
        <v>2019</v>
      </c>
      <c r="E636" s="19">
        <v>43709</v>
      </c>
      <c r="F636" s="21">
        <v>255</v>
      </c>
      <c r="G636" s="21">
        <v>0</v>
      </c>
      <c r="H636">
        <v>255</v>
      </c>
      <c r="I636">
        <v>66.3</v>
      </c>
      <c r="J636" s="13" t="s">
        <v>6884</v>
      </c>
      <c r="K636" s="13" t="s">
        <v>6915</v>
      </c>
      <c r="M636" s="13" t="s">
        <v>6995</v>
      </c>
      <c r="N636" s="13" t="s">
        <v>3189</v>
      </c>
      <c r="O636" s="13" t="s">
        <v>3190</v>
      </c>
      <c r="P636" s="13" t="s">
        <v>3202</v>
      </c>
      <c r="Q636">
        <v>9</v>
      </c>
      <c r="R636">
        <v>2019</v>
      </c>
      <c r="S636">
        <v>1</v>
      </c>
      <c r="T636" s="13" t="s">
        <v>6976</v>
      </c>
      <c r="U636">
        <v>1</v>
      </c>
      <c r="V636">
        <v>0</v>
      </c>
      <c r="W636">
        <v>0</v>
      </c>
      <c r="X636">
        <v>255</v>
      </c>
    </row>
    <row r="637" spans="1:24" x14ac:dyDescent="0.3">
      <c r="A637">
        <v>45060119</v>
      </c>
      <c r="B637" t="s">
        <v>3840</v>
      </c>
      <c r="C637">
        <v>9</v>
      </c>
      <c r="D637">
        <v>2019</v>
      </c>
      <c r="E637" s="19">
        <v>43709</v>
      </c>
      <c r="F637" s="21">
        <v>383</v>
      </c>
      <c r="G637" s="21">
        <v>0</v>
      </c>
      <c r="H637">
        <v>383</v>
      </c>
      <c r="I637">
        <v>122.56</v>
      </c>
      <c r="J637" s="13" t="s">
        <v>6887</v>
      </c>
      <c r="K637" s="13" t="s">
        <v>6909</v>
      </c>
      <c r="M637" s="13" t="s">
        <v>6995</v>
      </c>
      <c r="N637" s="13" t="s">
        <v>3189</v>
      </c>
      <c r="O637" s="13" t="s">
        <v>3190</v>
      </c>
      <c r="P637" s="13" t="s">
        <v>6</v>
      </c>
      <c r="Q637">
        <v>9</v>
      </c>
      <c r="R637">
        <v>2019</v>
      </c>
      <c r="S637">
        <v>1</v>
      </c>
      <c r="T637" s="13" t="s">
        <v>6976</v>
      </c>
      <c r="U637">
        <v>1</v>
      </c>
      <c r="V637">
        <v>0</v>
      </c>
      <c r="W637">
        <v>0</v>
      </c>
      <c r="X637">
        <v>383</v>
      </c>
    </row>
    <row r="638" spans="1:24" x14ac:dyDescent="0.3">
      <c r="A638">
        <v>45060319</v>
      </c>
      <c r="B638" t="s">
        <v>3841</v>
      </c>
      <c r="C638">
        <v>9</v>
      </c>
      <c r="D638">
        <v>2019</v>
      </c>
      <c r="E638" s="19">
        <v>43709</v>
      </c>
      <c r="F638" s="21">
        <v>168</v>
      </c>
      <c r="G638" s="21">
        <v>0</v>
      </c>
      <c r="H638">
        <v>168</v>
      </c>
      <c r="I638">
        <v>25.2</v>
      </c>
      <c r="J638" s="13" t="s">
        <v>6886</v>
      </c>
      <c r="K638" s="13" t="s">
        <v>6892</v>
      </c>
      <c r="M638" s="13" t="s">
        <v>6995</v>
      </c>
      <c r="N638" s="13" t="s">
        <v>3189</v>
      </c>
      <c r="O638" s="13" t="s">
        <v>3190</v>
      </c>
      <c r="P638" s="13" t="s">
        <v>3202</v>
      </c>
      <c r="Q638">
        <v>9</v>
      </c>
      <c r="R638">
        <v>2019</v>
      </c>
      <c r="S638">
        <v>0</v>
      </c>
      <c r="T638" s="13" t="s">
        <v>6976</v>
      </c>
      <c r="U638">
        <v>1</v>
      </c>
      <c r="V638">
        <v>0</v>
      </c>
      <c r="W638">
        <v>0</v>
      </c>
      <c r="X638">
        <v>168</v>
      </c>
    </row>
    <row r="639" spans="1:24" x14ac:dyDescent="0.3">
      <c r="A639">
        <v>45060419</v>
      </c>
      <c r="B639" t="s">
        <v>3842</v>
      </c>
      <c r="C639">
        <v>9</v>
      </c>
      <c r="D639">
        <v>2019</v>
      </c>
      <c r="E639" s="19">
        <v>43709</v>
      </c>
      <c r="F639" s="21">
        <v>220</v>
      </c>
      <c r="G639" s="21">
        <v>0</v>
      </c>
      <c r="H639">
        <v>220</v>
      </c>
      <c r="I639">
        <v>39.6</v>
      </c>
      <c r="J639" s="13" t="s">
        <v>6890</v>
      </c>
      <c r="K639" s="13" t="s">
        <v>6893</v>
      </c>
      <c r="M639" s="13" t="s">
        <v>6995</v>
      </c>
      <c r="N639" s="13" t="s">
        <v>3189</v>
      </c>
      <c r="O639" s="13" t="s">
        <v>3190</v>
      </c>
      <c r="P639" s="13" t="s">
        <v>3203</v>
      </c>
      <c r="Q639">
        <v>9</v>
      </c>
      <c r="R639">
        <v>2019</v>
      </c>
      <c r="S639">
        <v>1</v>
      </c>
      <c r="T639" s="13" t="s">
        <v>6976</v>
      </c>
      <c r="U639">
        <v>1</v>
      </c>
      <c r="V639">
        <v>0</v>
      </c>
      <c r="W639">
        <v>0</v>
      </c>
      <c r="X639">
        <v>220</v>
      </c>
    </row>
    <row r="640" spans="1:24" x14ac:dyDescent="0.3">
      <c r="A640">
        <v>45060519</v>
      </c>
      <c r="B640" t="s">
        <v>3843</v>
      </c>
      <c r="C640">
        <v>9</v>
      </c>
      <c r="D640">
        <v>2019</v>
      </c>
      <c r="E640" s="19">
        <v>43709</v>
      </c>
      <c r="F640" s="21">
        <v>210</v>
      </c>
      <c r="G640" s="21">
        <v>0</v>
      </c>
      <c r="H640">
        <v>210</v>
      </c>
      <c r="I640">
        <v>37.799999999999997</v>
      </c>
      <c r="J640" s="13" t="s">
        <v>6890</v>
      </c>
      <c r="K640" s="13" t="s">
        <v>6911</v>
      </c>
      <c r="M640" s="13" t="s">
        <v>6995</v>
      </c>
      <c r="N640" s="13" t="s">
        <v>3189</v>
      </c>
      <c r="O640" s="13" t="s">
        <v>3190</v>
      </c>
      <c r="P640" s="13" t="s">
        <v>3202</v>
      </c>
      <c r="Q640">
        <v>9</v>
      </c>
      <c r="R640">
        <v>2019</v>
      </c>
      <c r="S640">
        <v>0</v>
      </c>
      <c r="T640" s="13" t="s">
        <v>6976</v>
      </c>
      <c r="U640">
        <v>1</v>
      </c>
      <c r="V640">
        <v>0</v>
      </c>
      <c r="W640">
        <v>0</v>
      </c>
      <c r="X640">
        <v>210</v>
      </c>
    </row>
    <row r="641" spans="1:24" x14ac:dyDescent="0.3">
      <c r="A641">
        <v>45070119</v>
      </c>
      <c r="B641" t="s">
        <v>3844</v>
      </c>
      <c r="C641">
        <v>9</v>
      </c>
      <c r="D641">
        <v>2019</v>
      </c>
      <c r="E641" s="19">
        <v>43709</v>
      </c>
      <c r="F641" s="21">
        <v>345</v>
      </c>
      <c r="G641" s="21">
        <v>0</v>
      </c>
      <c r="H641">
        <v>345</v>
      </c>
      <c r="I641">
        <v>106.95</v>
      </c>
      <c r="J641" s="13" t="s">
        <v>6887</v>
      </c>
      <c r="K641" s="13" t="s">
        <v>6918</v>
      </c>
      <c r="M641" s="13" t="s">
        <v>6995</v>
      </c>
      <c r="N641" s="13" t="s">
        <v>3189</v>
      </c>
      <c r="O641" s="13" t="s">
        <v>3190</v>
      </c>
      <c r="P641" s="13" t="s">
        <v>3201</v>
      </c>
      <c r="Q641">
        <v>9</v>
      </c>
      <c r="R641">
        <v>2019</v>
      </c>
      <c r="S641">
        <v>1</v>
      </c>
      <c r="T641" s="13" t="s">
        <v>6976</v>
      </c>
      <c r="U641">
        <v>1</v>
      </c>
      <c r="V641">
        <v>0</v>
      </c>
      <c r="W641">
        <v>0</v>
      </c>
      <c r="X641">
        <v>345</v>
      </c>
    </row>
    <row r="642" spans="1:24" x14ac:dyDescent="0.3">
      <c r="A642">
        <v>45070219</v>
      </c>
      <c r="B642" t="s">
        <v>3845</v>
      </c>
      <c r="C642">
        <v>9</v>
      </c>
      <c r="D642">
        <v>2019</v>
      </c>
      <c r="E642" s="19">
        <v>43709</v>
      </c>
      <c r="F642" s="21">
        <v>172</v>
      </c>
      <c r="G642" s="21">
        <v>0</v>
      </c>
      <c r="H642">
        <v>172</v>
      </c>
      <c r="I642">
        <v>65.36</v>
      </c>
      <c r="J642" s="13" t="s">
        <v>6886</v>
      </c>
      <c r="K642" s="13" t="s">
        <v>6910</v>
      </c>
      <c r="M642" s="13" t="s">
        <v>6995</v>
      </c>
      <c r="N642" s="13" t="s">
        <v>3189</v>
      </c>
      <c r="O642" s="13" t="s">
        <v>3190</v>
      </c>
      <c r="P642" s="13" t="s">
        <v>3203</v>
      </c>
      <c r="Q642">
        <v>9</v>
      </c>
      <c r="R642">
        <v>2019</v>
      </c>
      <c r="S642">
        <v>1</v>
      </c>
      <c r="T642" s="13" t="s">
        <v>6976</v>
      </c>
      <c r="U642">
        <v>1</v>
      </c>
      <c r="V642">
        <v>0</v>
      </c>
      <c r="W642">
        <v>0</v>
      </c>
      <c r="X642">
        <v>172</v>
      </c>
    </row>
    <row r="643" spans="1:24" x14ac:dyDescent="0.3">
      <c r="A643">
        <v>45070319</v>
      </c>
      <c r="B643" t="s">
        <v>3846</v>
      </c>
      <c r="C643">
        <v>9</v>
      </c>
      <c r="D643">
        <v>2019</v>
      </c>
      <c r="E643" s="19">
        <v>43709</v>
      </c>
      <c r="F643" s="21">
        <v>205</v>
      </c>
      <c r="G643" s="21">
        <v>0</v>
      </c>
      <c r="H643">
        <v>205</v>
      </c>
      <c r="I643">
        <v>36.9</v>
      </c>
      <c r="J643" s="13" t="s">
        <v>6890</v>
      </c>
      <c r="K643" s="13" t="s">
        <v>6913</v>
      </c>
      <c r="M643" s="13" t="s">
        <v>6995</v>
      </c>
      <c r="N643" s="13" t="s">
        <v>3189</v>
      </c>
      <c r="O643" s="13" t="s">
        <v>3190</v>
      </c>
      <c r="P643" s="13" t="s">
        <v>3202</v>
      </c>
      <c r="Q643">
        <v>9</v>
      </c>
      <c r="R643">
        <v>2019</v>
      </c>
      <c r="S643">
        <v>0</v>
      </c>
      <c r="T643" s="13" t="s">
        <v>6976</v>
      </c>
      <c r="U643">
        <v>1</v>
      </c>
      <c r="V643">
        <v>0</v>
      </c>
      <c r="W643">
        <v>0</v>
      </c>
      <c r="X643">
        <v>205</v>
      </c>
    </row>
    <row r="644" spans="1:24" x14ac:dyDescent="0.3">
      <c r="A644">
        <v>45070419</v>
      </c>
      <c r="B644" t="s">
        <v>3847</v>
      </c>
      <c r="C644">
        <v>9</v>
      </c>
      <c r="D644">
        <v>2019</v>
      </c>
      <c r="E644" s="19">
        <v>43709</v>
      </c>
      <c r="F644" s="21">
        <v>205</v>
      </c>
      <c r="G644" s="21">
        <v>0</v>
      </c>
      <c r="H644">
        <v>205</v>
      </c>
      <c r="I644">
        <v>36.9</v>
      </c>
      <c r="J644" s="13" t="s">
        <v>6890</v>
      </c>
      <c r="K644" s="13" t="s">
        <v>6913</v>
      </c>
      <c r="M644" s="13" t="s">
        <v>6995</v>
      </c>
      <c r="N644" s="13" t="s">
        <v>3189</v>
      </c>
      <c r="O644" s="13" t="s">
        <v>3190</v>
      </c>
      <c r="P644" s="13" t="s">
        <v>6</v>
      </c>
      <c r="Q644">
        <v>9</v>
      </c>
      <c r="R644">
        <v>2019</v>
      </c>
      <c r="S644">
        <v>1</v>
      </c>
      <c r="T644" s="13" t="s">
        <v>6976</v>
      </c>
      <c r="U644">
        <v>1</v>
      </c>
      <c r="V644">
        <v>0</v>
      </c>
      <c r="W644">
        <v>0</v>
      </c>
      <c r="X644">
        <v>205</v>
      </c>
    </row>
    <row r="645" spans="1:24" x14ac:dyDescent="0.3">
      <c r="A645">
        <v>45070519</v>
      </c>
      <c r="B645" t="s">
        <v>3848</v>
      </c>
      <c r="C645">
        <v>9</v>
      </c>
      <c r="D645">
        <v>2019</v>
      </c>
      <c r="E645" s="19">
        <v>43709</v>
      </c>
      <c r="F645" s="21">
        <v>255</v>
      </c>
      <c r="G645" s="21">
        <v>0</v>
      </c>
      <c r="H645">
        <v>255</v>
      </c>
      <c r="I645">
        <v>66.3</v>
      </c>
      <c r="J645" s="13" t="s">
        <v>6884</v>
      </c>
      <c r="K645" s="13" t="s">
        <v>6915</v>
      </c>
      <c r="M645" s="13" t="s">
        <v>6995</v>
      </c>
      <c r="N645" s="13" t="s">
        <v>3189</v>
      </c>
      <c r="O645" s="13" t="s">
        <v>3190</v>
      </c>
      <c r="P645" s="13" t="s">
        <v>3203</v>
      </c>
      <c r="Q645">
        <v>9</v>
      </c>
      <c r="R645">
        <v>2019</v>
      </c>
      <c r="S645">
        <v>0</v>
      </c>
      <c r="T645" s="13" t="s">
        <v>6976</v>
      </c>
      <c r="U645">
        <v>1</v>
      </c>
      <c r="V645">
        <v>0</v>
      </c>
      <c r="W645">
        <v>0</v>
      </c>
      <c r="X645">
        <v>255</v>
      </c>
    </row>
    <row r="646" spans="1:24" x14ac:dyDescent="0.3">
      <c r="A646">
        <v>45070619</v>
      </c>
      <c r="B646" t="s">
        <v>3849</v>
      </c>
      <c r="C646">
        <v>9</v>
      </c>
      <c r="D646">
        <v>2019</v>
      </c>
      <c r="E646" s="19">
        <v>43709</v>
      </c>
      <c r="F646" s="21">
        <v>313</v>
      </c>
      <c r="G646" s="21">
        <v>0</v>
      </c>
      <c r="H646">
        <v>313</v>
      </c>
      <c r="I646">
        <v>93.899999999999991</v>
      </c>
      <c r="J646" s="13" t="s">
        <v>6884</v>
      </c>
      <c r="K646" s="13" t="s">
        <v>6895</v>
      </c>
      <c r="M646" s="13" t="s">
        <v>6995</v>
      </c>
      <c r="N646" s="13" t="s">
        <v>3189</v>
      </c>
      <c r="O646" s="13" t="s">
        <v>3190</v>
      </c>
      <c r="P646" s="13" t="s">
        <v>3200</v>
      </c>
      <c r="Q646">
        <v>9</v>
      </c>
      <c r="R646">
        <v>2019</v>
      </c>
      <c r="S646">
        <v>0</v>
      </c>
      <c r="T646" s="13" t="s">
        <v>6976</v>
      </c>
      <c r="U646">
        <v>1</v>
      </c>
      <c r="V646">
        <v>0</v>
      </c>
      <c r="W646">
        <v>0</v>
      </c>
      <c r="X646">
        <v>313</v>
      </c>
    </row>
    <row r="647" spans="1:24" x14ac:dyDescent="0.3">
      <c r="A647">
        <v>45070719</v>
      </c>
      <c r="B647" t="s">
        <v>3850</v>
      </c>
      <c r="C647">
        <v>9</v>
      </c>
      <c r="D647">
        <v>2019</v>
      </c>
      <c r="E647" s="19">
        <v>43709</v>
      </c>
      <c r="F647" s="21">
        <v>313</v>
      </c>
      <c r="G647" s="21">
        <v>0</v>
      </c>
      <c r="H647">
        <v>313</v>
      </c>
      <c r="I647">
        <v>93.899999999999991</v>
      </c>
      <c r="J647" s="13" t="s">
        <v>6884</v>
      </c>
      <c r="K647" s="13" t="s">
        <v>6895</v>
      </c>
      <c r="M647" s="13" t="s">
        <v>6995</v>
      </c>
      <c r="N647" s="13" t="s">
        <v>3189</v>
      </c>
      <c r="O647" s="13" t="s">
        <v>3190</v>
      </c>
      <c r="P647" s="13" t="s">
        <v>3201</v>
      </c>
      <c r="Q647">
        <v>9</v>
      </c>
      <c r="R647">
        <v>2019</v>
      </c>
      <c r="S647">
        <v>0</v>
      </c>
      <c r="T647" s="13" t="s">
        <v>6976</v>
      </c>
      <c r="U647">
        <v>1</v>
      </c>
      <c r="V647">
        <v>0</v>
      </c>
      <c r="W647">
        <v>0</v>
      </c>
      <c r="X647">
        <v>313</v>
      </c>
    </row>
    <row r="648" spans="1:24" x14ac:dyDescent="0.3">
      <c r="A648">
        <v>45070819</v>
      </c>
      <c r="B648" t="s">
        <v>3851</v>
      </c>
      <c r="C648">
        <v>9</v>
      </c>
      <c r="D648">
        <v>2019</v>
      </c>
      <c r="E648" s="19">
        <v>43709</v>
      </c>
      <c r="F648" s="21">
        <v>889</v>
      </c>
      <c r="G648" s="21">
        <v>0</v>
      </c>
      <c r="H648">
        <v>889</v>
      </c>
      <c r="I648">
        <v>222.25</v>
      </c>
      <c r="J648" s="13" t="s">
        <v>6882</v>
      </c>
      <c r="K648" s="13" t="s">
        <v>6939</v>
      </c>
      <c r="M648" s="13" t="s">
        <v>6995</v>
      </c>
      <c r="N648" s="13" t="s">
        <v>3189</v>
      </c>
      <c r="O648" s="13" t="s">
        <v>3190</v>
      </c>
      <c r="P648" s="13" t="s">
        <v>6</v>
      </c>
      <c r="Q648">
        <v>9</v>
      </c>
      <c r="R648">
        <v>2019</v>
      </c>
      <c r="S648">
        <v>1</v>
      </c>
      <c r="T648" s="13" t="s">
        <v>6976</v>
      </c>
      <c r="U648">
        <v>1</v>
      </c>
      <c r="V648">
        <v>0</v>
      </c>
      <c r="W648">
        <v>0</v>
      </c>
      <c r="X648">
        <v>889</v>
      </c>
    </row>
    <row r="649" spans="1:24" x14ac:dyDescent="0.3">
      <c r="A649">
        <v>45070919</v>
      </c>
      <c r="B649" t="s">
        <v>3852</v>
      </c>
      <c r="C649">
        <v>9</v>
      </c>
      <c r="D649">
        <v>2019</v>
      </c>
      <c r="E649" s="19">
        <v>43709</v>
      </c>
      <c r="F649" s="21">
        <v>889</v>
      </c>
      <c r="G649" s="21">
        <v>0</v>
      </c>
      <c r="H649">
        <v>889</v>
      </c>
      <c r="I649">
        <v>222.25</v>
      </c>
      <c r="J649" s="13" t="s">
        <v>6882</v>
      </c>
      <c r="K649" s="13" t="s">
        <v>6939</v>
      </c>
      <c r="M649" s="13" t="s">
        <v>6995</v>
      </c>
      <c r="N649" s="13" t="s">
        <v>3189</v>
      </c>
      <c r="O649" s="13" t="s">
        <v>3190</v>
      </c>
      <c r="P649" s="13" t="s">
        <v>3203</v>
      </c>
      <c r="Q649">
        <v>9</v>
      </c>
      <c r="R649">
        <v>2019</v>
      </c>
      <c r="S649">
        <v>1</v>
      </c>
      <c r="T649" s="13" t="s">
        <v>6976</v>
      </c>
      <c r="U649">
        <v>1</v>
      </c>
      <c r="V649">
        <v>0</v>
      </c>
      <c r="W649">
        <v>0</v>
      </c>
      <c r="X649">
        <v>889</v>
      </c>
    </row>
    <row r="650" spans="1:24" x14ac:dyDescent="0.3">
      <c r="A650">
        <v>45071019</v>
      </c>
      <c r="B650" t="s">
        <v>3853</v>
      </c>
      <c r="C650">
        <v>9</v>
      </c>
      <c r="D650">
        <v>2019</v>
      </c>
      <c r="E650" s="19">
        <v>43709</v>
      </c>
      <c r="F650" s="21">
        <v>447</v>
      </c>
      <c r="G650" s="21">
        <v>0</v>
      </c>
      <c r="H650">
        <v>447</v>
      </c>
      <c r="I650">
        <v>156.44999999999999</v>
      </c>
      <c r="J650" s="13" t="s">
        <v>6887</v>
      </c>
      <c r="K650" s="13" t="s">
        <v>6891</v>
      </c>
      <c r="M650" s="13" t="s">
        <v>6995</v>
      </c>
      <c r="N650" s="13" t="s">
        <v>3189</v>
      </c>
      <c r="O650" s="13" t="s">
        <v>3190</v>
      </c>
      <c r="P650" s="13" t="s">
        <v>3201</v>
      </c>
      <c r="Q650">
        <v>9</v>
      </c>
      <c r="R650">
        <v>2019</v>
      </c>
      <c r="S650">
        <v>1</v>
      </c>
      <c r="T650" s="13" t="s">
        <v>6976</v>
      </c>
      <c r="U650">
        <v>1</v>
      </c>
      <c r="V650">
        <v>0</v>
      </c>
      <c r="W650">
        <v>0</v>
      </c>
      <c r="X650">
        <v>447</v>
      </c>
    </row>
    <row r="651" spans="1:24" x14ac:dyDescent="0.3">
      <c r="A651">
        <v>45200119</v>
      </c>
      <c r="B651" t="s">
        <v>3854</v>
      </c>
      <c r="C651">
        <v>9</v>
      </c>
      <c r="D651">
        <v>2019</v>
      </c>
      <c r="E651" s="19">
        <v>43709</v>
      </c>
      <c r="F651" s="21">
        <v>538</v>
      </c>
      <c r="G651" s="21">
        <v>0</v>
      </c>
      <c r="H651">
        <v>538</v>
      </c>
      <c r="I651">
        <v>145.26000000000002</v>
      </c>
      <c r="J651" s="13" t="s">
        <v>6889</v>
      </c>
      <c r="K651" s="13" t="s">
        <v>6903</v>
      </c>
      <c r="M651" s="13" t="s">
        <v>6995</v>
      </c>
      <c r="N651" s="13" t="s">
        <v>3189</v>
      </c>
      <c r="O651" s="13" t="s">
        <v>3190</v>
      </c>
      <c r="P651" s="13" t="s">
        <v>3201</v>
      </c>
      <c r="Q651">
        <v>9</v>
      </c>
      <c r="R651">
        <v>2019</v>
      </c>
      <c r="S651">
        <v>1</v>
      </c>
      <c r="T651" s="13" t="s">
        <v>6976</v>
      </c>
      <c r="U651">
        <v>1</v>
      </c>
      <c r="V651">
        <v>0</v>
      </c>
      <c r="W651">
        <v>0</v>
      </c>
      <c r="X651">
        <v>538</v>
      </c>
    </row>
    <row r="652" spans="1:24" x14ac:dyDescent="0.3">
      <c r="A652">
        <v>45200219</v>
      </c>
      <c r="B652" t="s">
        <v>3855</v>
      </c>
      <c r="C652">
        <v>10</v>
      </c>
      <c r="D652">
        <v>2019</v>
      </c>
      <c r="E652" s="19">
        <v>43739</v>
      </c>
      <c r="F652" s="21">
        <v>293</v>
      </c>
      <c r="G652" s="21">
        <v>58.599999999999994</v>
      </c>
      <c r="H652">
        <v>234.4</v>
      </c>
      <c r="I652">
        <v>90.83</v>
      </c>
      <c r="J652" s="13" t="s">
        <v>6885</v>
      </c>
      <c r="K652" s="13" t="s">
        <v>6935</v>
      </c>
      <c r="M652" s="13" t="s">
        <v>6996</v>
      </c>
      <c r="N652" s="13" t="s">
        <v>3189</v>
      </c>
      <c r="O652" s="13" t="s">
        <v>3190</v>
      </c>
      <c r="P652" s="13" t="s">
        <v>3203</v>
      </c>
      <c r="Q652">
        <v>10</v>
      </c>
      <c r="R652">
        <v>2019</v>
      </c>
      <c r="S652">
        <v>1</v>
      </c>
      <c r="T652" s="13" t="s">
        <v>6975</v>
      </c>
      <c r="U652">
        <v>1</v>
      </c>
      <c r="V652">
        <v>1</v>
      </c>
      <c r="W652">
        <v>0</v>
      </c>
      <c r="X652">
        <v>293</v>
      </c>
    </row>
    <row r="653" spans="1:24" x14ac:dyDescent="0.3">
      <c r="A653">
        <v>45200319</v>
      </c>
      <c r="B653" t="s">
        <v>3856</v>
      </c>
      <c r="C653">
        <v>10</v>
      </c>
      <c r="D653">
        <v>2019</v>
      </c>
      <c r="E653" s="19">
        <v>43739</v>
      </c>
      <c r="F653" s="21">
        <v>383</v>
      </c>
      <c r="G653" s="21">
        <v>76.599999999999966</v>
      </c>
      <c r="H653">
        <v>306.40000000000003</v>
      </c>
      <c r="I653">
        <v>122.56</v>
      </c>
      <c r="J653" s="13" t="s">
        <v>6887</v>
      </c>
      <c r="K653" s="13" t="s">
        <v>6909</v>
      </c>
      <c r="M653" s="13" t="s">
        <v>6996</v>
      </c>
      <c r="N653" s="13" t="s">
        <v>3189</v>
      </c>
      <c r="O653" s="13" t="s">
        <v>3190</v>
      </c>
      <c r="P653" s="13" t="s">
        <v>3203</v>
      </c>
      <c r="Q653">
        <v>10</v>
      </c>
      <c r="R653">
        <v>2019</v>
      </c>
      <c r="S653">
        <v>1</v>
      </c>
      <c r="T653" s="13" t="s">
        <v>6975</v>
      </c>
      <c r="U653">
        <v>1</v>
      </c>
      <c r="V653">
        <v>1</v>
      </c>
      <c r="W653">
        <v>0</v>
      </c>
      <c r="X653">
        <v>383</v>
      </c>
    </row>
    <row r="654" spans="1:24" x14ac:dyDescent="0.3">
      <c r="A654">
        <v>45200419</v>
      </c>
      <c r="B654" t="s">
        <v>3857</v>
      </c>
      <c r="C654">
        <v>10</v>
      </c>
      <c r="D654">
        <v>2019</v>
      </c>
      <c r="E654" s="19">
        <v>43739</v>
      </c>
      <c r="F654" s="21">
        <v>383</v>
      </c>
      <c r="G654" s="21">
        <v>76.599999999999966</v>
      </c>
      <c r="H654">
        <v>306.40000000000003</v>
      </c>
      <c r="I654">
        <v>122.56</v>
      </c>
      <c r="J654" s="13" t="s">
        <v>6887</v>
      </c>
      <c r="K654" s="13" t="s">
        <v>6909</v>
      </c>
      <c r="M654" s="13" t="s">
        <v>6996</v>
      </c>
      <c r="N654" s="13" t="s">
        <v>3189</v>
      </c>
      <c r="O654" s="13" t="s">
        <v>3190</v>
      </c>
      <c r="P654" s="13" t="s">
        <v>6</v>
      </c>
      <c r="Q654">
        <v>10</v>
      </c>
      <c r="R654">
        <v>2019</v>
      </c>
      <c r="S654">
        <v>1</v>
      </c>
      <c r="T654" s="13" t="s">
        <v>6975</v>
      </c>
      <c r="U654">
        <v>1</v>
      </c>
      <c r="V654">
        <v>1</v>
      </c>
      <c r="W654">
        <v>0</v>
      </c>
      <c r="X654">
        <v>383</v>
      </c>
    </row>
    <row r="655" spans="1:24" x14ac:dyDescent="0.3">
      <c r="A655">
        <v>45200519</v>
      </c>
      <c r="B655" t="s">
        <v>3858</v>
      </c>
      <c r="C655">
        <v>10</v>
      </c>
      <c r="D655">
        <v>2019</v>
      </c>
      <c r="E655" s="19">
        <v>43739</v>
      </c>
      <c r="F655" s="21">
        <v>168</v>
      </c>
      <c r="G655" s="21">
        <v>33.599999999999994</v>
      </c>
      <c r="H655">
        <v>134.4</v>
      </c>
      <c r="I655">
        <v>75.600000000000009</v>
      </c>
      <c r="J655" s="13" t="s">
        <v>6886</v>
      </c>
      <c r="K655" s="13" t="s">
        <v>6920</v>
      </c>
      <c r="M655" s="13" t="s">
        <v>6996</v>
      </c>
      <c r="N655" s="13" t="s">
        <v>3189</v>
      </c>
      <c r="O655" s="13" t="s">
        <v>3190</v>
      </c>
      <c r="P655" s="13" t="s">
        <v>3201</v>
      </c>
      <c r="Q655">
        <v>10</v>
      </c>
      <c r="R655">
        <v>2019</v>
      </c>
      <c r="S655">
        <v>1</v>
      </c>
      <c r="T655" s="13" t="s">
        <v>6975</v>
      </c>
      <c r="U655">
        <v>1</v>
      </c>
      <c r="V655">
        <v>1</v>
      </c>
      <c r="W655">
        <v>0</v>
      </c>
      <c r="X655">
        <v>168</v>
      </c>
    </row>
    <row r="656" spans="1:24" x14ac:dyDescent="0.3">
      <c r="A656">
        <v>45200619</v>
      </c>
      <c r="B656" t="s">
        <v>3859</v>
      </c>
      <c r="C656">
        <v>10</v>
      </c>
      <c r="D656">
        <v>2019</v>
      </c>
      <c r="E656" s="19">
        <v>43739</v>
      </c>
      <c r="F656" s="21">
        <v>168</v>
      </c>
      <c r="G656" s="21">
        <v>33.599999999999994</v>
      </c>
      <c r="H656">
        <v>134.4</v>
      </c>
      <c r="I656">
        <v>25.2</v>
      </c>
      <c r="J656" s="13" t="s">
        <v>6886</v>
      </c>
      <c r="K656" s="13" t="s">
        <v>6892</v>
      </c>
      <c r="M656" s="13" t="s">
        <v>6996</v>
      </c>
      <c r="N656" s="13" t="s">
        <v>3189</v>
      </c>
      <c r="O656" s="13" t="s">
        <v>3190</v>
      </c>
      <c r="P656" s="13" t="s">
        <v>6</v>
      </c>
      <c r="Q656">
        <v>10</v>
      </c>
      <c r="R656">
        <v>2019</v>
      </c>
      <c r="S656">
        <v>1</v>
      </c>
      <c r="T656" s="13" t="s">
        <v>6975</v>
      </c>
      <c r="U656">
        <v>1</v>
      </c>
      <c r="V656">
        <v>1</v>
      </c>
      <c r="W656">
        <v>0</v>
      </c>
      <c r="X656">
        <v>168</v>
      </c>
    </row>
    <row r="657" spans="1:24" x14ac:dyDescent="0.3">
      <c r="A657">
        <v>45200719</v>
      </c>
      <c r="B657" t="s">
        <v>3860</v>
      </c>
      <c r="C657">
        <v>10</v>
      </c>
      <c r="D657">
        <v>2019</v>
      </c>
      <c r="E657" s="19">
        <v>43739</v>
      </c>
      <c r="F657" s="21">
        <v>205</v>
      </c>
      <c r="G657" s="21">
        <v>41</v>
      </c>
      <c r="H657">
        <v>164</v>
      </c>
      <c r="I657">
        <v>36.9</v>
      </c>
      <c r="J657" s="13" t="s">
        <v>6890</v>
      </c>
      <c r="K657" s="13" t="s">
        <v>6913</v>
      </c>
      <c r="M657" s="13" t="s">
        <v>6996</v>
      </c>
      <c r="N657" s="13" t="s">
        <v>3189</v>
      </c>
      <c r="O657" s="13" t="s">
        <v>3190</v>
      </c>
      <c r="P657" s="13" t="s">
        <v>6</v>
      </c>
      <c r="Q657">
        <v>10</v>
      </c>
      <c r="R657">
        <v>2019</v>
      </c>
      <c r="S657">
        <v>1</v>
      </c>
      <c r="T657" s="13" t="s">
        <v>6975</v>
      </c>
      <c r="U657">
        <v>1</v>
      </c>
      <c r="V657">
        <v>1</v>
      </c>
      <c r="W657">
        <v>0</v>
      </c>
      <c r="X657">
        <v>205</v>
      </c>
    </row>
    <row r="658" spans="1:24" x14ac:dyDescent="0.3">
      <c r="A658">
        <v>45200819</v>
      </c>
      <c r="B658" t="s">
        <v>3861</v>
      </c>
      <c r="C658">
        <v>10</v>
      </c>
      <c r="D658">
        <v>2019</v>
      </c>
      <c r="E658" s="19">
        <v>43739</v>
      </c>
      <c r="F658" s="21">
        <v>240</v>
      </c>
      <c r="G658" s="21">
        <v>48</v>
      </c>
      <c r="H658">
        <v>192</v>
      </c>
      <c r="I658">
        <v>43.199999999999996</v>
      </c>
      <c r="J658" s="13" t="s">
        <v>6890</v>
      </c>
      <c r="K658" s="13" t="s">
        <v>6894</v>
      </c>
      <c r="M658" s="13" t="s">
        <v>6996</v>
      </c>
      <c r="N658" s="13" t="s">
        <v>3189</v>
      </c>
      <c r="O658" s="13" t="s">
        <v>3190</v>
      </c>
      <c r="P658" s="13" t="s">
        <v>3200</v>
      </c>
      <c r="Q658">
        <v>10</v>
      </c>
      <c r="R658">
        <v>2019</v>
      </c>
      <c r="S658">
        <v>0</v>
      </c>
      <c r="T658" s="13" t="s">
        <v>6975</v>
      </c>
      <c r="U658">
        <v>1</v>
      </c>
      <c r="V658">
        <v>1</v>
      </c>
      <c r="W658">
        <v>0</v>
      </c>
      <c r="X658">
        <v>240</v>
      </c>
    </row>
    <row r="659" spans="1:24" x14ac:dyDescent="0.3">
      <c r="A659">
        <v>45200919</v>
      </c>
      <c r="B659" t="s">
        <v>3862</v>
      </c>
      <c r="C659">
        <v>10</v>
      </c>
      <c r="D659">
        <v>2019</v>
      </c>
      <c r="E659" s="19">
        <v>43739</v>
      </c>
      <c r="F659" s="21">
        <v>240</v>
      </c>
      <c r="G659" s="21">
        <v>48</v>
      </c>
      <c r="H659">
        <v>192</v>
      </c>
      <c r="I659">
        <v>43.199999999999996</v>
      </c>
      <c r="J659" s="13" t="s">
        <v>6890</v>
      </c>
      <c r="K659" s="13" t="s">
        <v>6894</v>
      </c>
      <c r="M659" s="13" t="s">
        <v>6996</v>
      </c>
      <c r="N659" s="13" t="s">
        <v>3189</v>
      </c>
      <c r="O659" s="13" t="s">
        <v>3190</v>
      </c>
      <c r="P659" s="13" t="s">
        <v>6</v>
      </c>
      <c r="Q659">
        <v>10</v>
      </c>
      <c r="R659">
        <v>2019</v>
      </c>
      <c r="S659">
        <v>0</v>
      </c>
      <c r="T659" s="13" t="s">
        <v>6975</v>
      </c>
      <c r="U659">
        <v>1</v>
      </c>
      <c r="V659">
        <v>1</v>
      </c>
      <c r="W659">
        <v>0</v>
      </c>
      <c r="X659">
        <v>240</v>
      </c>
    </row>
    <row r="660" spans="1:24" x14ac:dyDescent="0.3">
      <c r="A660">
        <v>45201019</v>
      </c>
      <c r="B660" t="s">
        <v>3863</v>
      </c>
      <c r="C660">
        <v>10</v>
      </c>
      <c r="D660">
        <v>2019</v>
      </c>
      <c r="E660" s="19">
        <v>43739</v>
      </c>
      <c r="F660" s="21">
        <v>538</v>
      </c>
      <c r="G660" s="21">
        <v>107.59999999999997</v>
      </c>
      <c r="H660">
        <v>430.40000000000003</v>
      </c>
      <c r="I660">
        <v>129.12</v>
      </c>
      <c r="J660" s="13" t="s">
        <v>6889</v>
      </c>
      <c r="K660" s="13" t="s">
        <v>6951</v>
      </c>
      <c r="M660" s="13" t="s">
        <v>6996</v>
      </c>
      <c r="N660" s="13" t="s">
        <v>3189</v>
      </c>
      <c r="O660" s="13" t="s">
        <v>3190</v>
      </c>
      <c r="P660" s="13" t="s">
        <v>3201</v>
      </c>
      <c r="Q660">
        <v>10</v>
      </c>
      <c r="R660">
        <v>2019</v>
      </c>
      <c r="S660">
        <v>1</v>
      </c>
      <c r="T660" s="13" t="s">
        <v>6975</v>
      </c>
      <c r="U660">
        <v>1</v>
      </c>
      <c r="V660">
        <v>1</v>
      </c>
      <c r="W660">
        <v>0</v>
      </c>
      <c r="X660">
        <v>538</v>
      </c>
    </row>
    <row r="661" spans="1:24" x14ac:dyDescent="0.3">
      <c r="A661">
        <v>45201119</v>
      </c>
      <c r="B661" t="s">
        <v>3864</v>
      </c>
      <c r="C661">
        <v>10</v>
      </c>
      <c r="D661">
        <v>2019</v>
      </c>
      <c r="E661" s="19">
        <v>43739</v>
      </c>
      <c r="F661" s="21">
        <v>317</v>
      </c>
      <c r="G661" s="21">
        <v>63.399999999999977</v>
      </c>
      <c r="H661">
        <v>253.60000000000002</v>
      </c>
      <c r="I661">
        <v>98.27</v>
      </c>
      <c r="J661" s="13" t="s">
        <v>6885</v>
      </c>
      <c r="K661" s="13" t="s">
        <v>6933</v>
      </c>
      <c r="M661" s="13" t="s">
        <v>6996</v>
      </c>
      <c r="N661" s="13" t="s">
        <v>3189</v>
      </c>
      <c r="O661" s="13" t="s">
        <v>3190</v>
      </c>
      <c r="P661" s="13" t="s">
        <v>6</v>
      </c>
      <c r="Q661">
        <v>10</v>
      </c>
      <c r="R661">
        <v>2019</v>
      </c>
      <c r="S661">
        <v>1</v>
      </c>
      <c r="T661" s="13" t="s">
        <v>6975</v>
      </c>
      <c r="U661">
        <v>1</v>
      </c>
      <c r="V661">
        <v>1</v>
      </c>
      <c r="W661">
        <v>0</v>
      </c>
      <c r="X661">
        <v>317</v>
      </c>
    </row>
    <row r="662" spans="1:24" x14ac:dyDescent="0.3">
      <c r="A662">
        <v>45201219</v>
      </c>
      <c r="B662" t="s">
        <v>3865</v>
      </c>
      <c r="C662">
        <v>10</v>
      </c>
      <c r="D662">
        <v>2019</v>
      </c>
      <c r="E662" s="19">
        <v>43739</v>
      </c>
      <c r="F662" s="21">
        <v>447</v>
      </c>
      <c r="G662" s="21">
        <v>89.399999999999977</v>
      </c>
      <c r="H662">
        <v>357.6</v>
      </c>
      <c r="I662">
        <v>156.44999999999999</v>
      </c>
      <c r="J662" s="13" t="s">
        <v>6887</v>
      </c>
      <c r="K662" s="13" t="s">
        <v>6891</v>
      </c>
      <c r="M662" s="13" t="s">
        <v>6996</v>
      </c>
      <c r="N662" s="13" t="s">
        <v>3189</v>
      </c>
      <c r="O662" s="13" t="s">
        <v>3190</v>
      </c>
      <c r="P662" s="13" t="s">
        <v>3202</v>
      </c>
      <c r="Q662">
        <v>10</v>
      </c>
      <c r="R662">
        <v>2019</v>
      </c>
      <c r="S662">
        <v>0</v>
      </c>
      <c r="T662" s="13" t="s">
        <v>6975</v>
      </c>
      <c r="U662">
        <v>1</v>
      </c>
      <c r="V662">
        <v>1</v>
      </c>
      <c r="W662">
        <v>0</v>
      </c>
      <c r="X662">
        <v>447</v>
      </c>
    </row>
    <row r="663" spans="1:24" x14ac:dyDescent="0.3">
      <c r="A663">
        <v>45201319</v>
      </c>
      <c r="B663" t="s">
        <v>3866</v>
      </c>
      <c r="C663">
        <v>10</v>
      </c>
      <c r="D663">
        <v>2019</v>
      </c>
      <c r="E663" s="19">
        <v>43739</v>
      </c>
      <c r="F663" s="21">
        <v>383</v>
      </c>
      <c r="G663" s="21">
        <v>76.599999999999966</v>
      </c>
      <c r="H663">
        <v>306.40000000000003</v>
      </c>
      <c r="I663">
        <v>122.56</v>
      </c>
      <c r="J663" s="13" t="s">
        <v>6887</v>
      </c>
      <c r="K663" s="13" t="s">
        <v>6909</v>
      </c>
      <c r="M663" s="13" t="s">
        <v>6996</v>
      </c>
      <c r="N663" s="13" t="s">
        <v>3189</v>
      </c>
      <c r="O663" s="13" t="s">
        <v>3190</v>
      </c>
      <c r="P663" s="13" t="s">
        <v>6</v>
      </c>
      <c r="Q663">
        <v>10</v>
      </c>
      <c r="R663">
        <v>2019</v>
      </c>
      <c r="S663">
        <v>0</v>
      </c>
      <c r="T663" s="13" t="s">
        <v>6975</v>
      </c>
      <c r="U663">
        <v>1</v>
      </c>
      <c r="V663">
        <v>1</v>
      </c>
      <c r="W663">
        <v>0</v>
      </c>
      <c r="X663">
        <v>383</v>
      </c>
    </row>
    <row r="664" spans="1:24" x14ac:dyDescent="0.3">
      <c r="A664">
        <v>45201419</v>
      </c>
      <c r="B664" t="s">
        <v>3867</v>
      </c>
      <c r="C664">
        <v>10</v>
      </c>
      <c r="D664">
        <v>2019</v>
      </c>
      <c r="E664" s="19">
        <v>43739</v>
      </c>
      <c r="F664" s="21">
        <v>168</v>
      </c>
      <c r="G664" s="21">
        <v>33.599999999999994</v>
      </c>
      <c r="H664">
        <v>134.4</v>
      </c>
      <c r="I664">
        <v>25.2</v>
      </c>
      <c r="J664" s="13" t="s">
        <v>6886</v>
      </c>
      <c r="K664" s="13" t="s">
        <v>6892</v>
      </c>
      <c r="M664" s="13" t="s">
        <v>6996</v>
      </c>
      <c r="N664" s="13" t="s">
        <v>3189</v>
      </c>
      <c r="O664" s="13" t="s">
        <v>3190</v>
      </c>
      <c r="P664" s="13" t="s">
        <v>6</v>
      </c>
      <c r="Q664">
        <v>10</v>
      </c>
      <c r="R664">
        <v>2019</v>
      </c>
      <c r="S664">
        <v>1</v>
      </c>
      <c r="T664" s="13" t="s">
        <v>6975</v>
      </c>
      <c r="U664">
        <v>1</v>
      </c>
      <c r="V664">
        <v>1</v>
      </c>
      <c r="W664">
        <v>0</v>
      </c>
      <c r="X664">
        <v>168</v>
      </c>
    </row>
    <row r="665" spans="1:24" x14ac:dyDescent="0.3">
      <c r="A665">
        <v>45201519</v>
      </c>
      <c r="B665" t="s">
        <v>3868</v>
      </c>
      <c r="C665">
        <v>10</v>
      </c>
      <c r="D665">
        <v>2019</v>
      </c>
      <c r="E665" s="19">
        <v>43739</v>
      </c>
      <c r="F665" s="21">
        <v>144</v>
      </c>
      <c r="G665" s="21">
        <v>28.799999999999997</v>
      </c>
      <c r="H665">
        <v>115.2</v>
      </c>
      <c r="I665">
        <v>66.240000000000009</v>
      </c>
      <c r="J665" s="13" t="s">
        <v>6886</v>
      </c>
      <c r="K665" s="13" t="s">
        <v>6919</v>
      </c>
      <c r="M665" s="13" t="s">
        <v>6996</v>
      </c>
      <c r="N665" s="13" t="s">
        <v>3189</v>
      </c>
      <c r="O665" s="13" t="s">
        <v>3190</v>
      </c>
      <c r="P665" s="13" t="s">
        <v>6</v>
      </c>
      <c r="Q665">
        <v>10</v>
      </c>
      <c r="R665">
        <v>2019</v>
      </c>
      <c r="S665">
        <v>1</v>
      </c>
      <c r="T665" s="13" t="s">
        <v>6975</v>
      </c>
      <c r="U665">
        <v>1</v>
      </c>
      <c r="V665">
        <v>1</v>
      </c>
      <c r="W665">
        <v>0</v>
      </c>
      <c r="X665">
        <v>144</v>
      </c>
    </row>
    <row r="666" spans="1:24" x14ac:dyDescent="0.3">
      <c r="A666">
        <v>45201619</v>
      </c>
      <c r="B666" t="s">
        <v>3869</v>
      </c>
      <c r="C666">
        <v>10</v>
      </c>
      <c r="D666">
        <v>2019</v>
      </c>
      <c r="E666" s="19">
        <v>43739</v>
      </c>
      <c r="F666" s="21">
        <v>220</v>
      </c>
      <c r="G666" s="21">
        <v>44</v>
      </c>
      <c r="H666">
        <v>176</v>
      </c>
      <c r="I666">
        <v>39.6</v>
      </c>
      <c r="J666" s="13" t="s">
        <v>6890</v>
      </c>
      <c r="K666" s="13" t="s">
        <v>6893</v>
      </c>
      <c r="M666" s="13" t="s">
        <v>6996</v>
      </c>
      <c r="N666" s="13" t="s">
        <v>3189</v>
      </c>
      <c r="O666" s="13" t="s">
        <v>3190</v>
      </c>
      <c r="P666" s="13" t="s">
        <v>6</v>
      </c>
      <c r="Q666">
        <v>10</v>
      </c>
      <c r="R666">
        <v>2019</v>
      </c>
      <c r="S666">
        <v>1</v>
      </c>
      <c r="T666" s="13" t="s">
        <v>6975</v>
      </c>
      <c r="U666">
        <v>1</v>
      </c>
      <c r="V666">
        <v>1</v>
      </c>
      <c r="W666">
        <v>0</v>
      </c>
      <c r="X666">
        <v>220</v>
      </c>
    </row>
    <row r="667" spans="1:24" x14ac:dyDescent="0.3">
      <c r="A667">
        <v>45201719</v>
      </c>
      <c r="B667" t="s">
        <v>3870</v>
      </c>
      <c r="C667">
        <v>10</v>
      </c>
      <c r="D667">
        <v>2019</v>
      </c>
      <c r="E667" s="19">
        <v>43739</v>
      </c>
      <c r="F667" s="21">
        <v>210</v>
      </c>
      <c r="G667" s="21">
        <v>42</v>
      </c>
      <c r="H667">
        <v>168</v>
      </c>
      <c r="I667">
        <v>37.799999999999997</v>
      </c>
      <c r="J667" s="13" t="s">
        <v>6890</v>
      </c>
      <c r="K667" s="13" t="s">
        <v>6911</v>
      </c>
      <c r="M667" s="13" t="s">
        <v>6996</v>
      </c>
      <c r="N667" s="13" t="s">
        <v>3189</v>
      </c>
      <c r="O667" s="13" t="s">
        <v>3190</v>
      </c>
      <c r="P667" s="13" t="s">
        <v>3202</v>
      </c>
      <c r="Q667">
        <v>10</v>
      </c>
      <c r="R667">
        <v>2019</v>
      </c>
      <c r="S667">
        <v>1</v>
      </c>
      <c r="T667" s="13" t="s">
        <v>6975</v>
      </c>
      <c r="U667">
        <v>1</v>
      </c>
      <c r="V667">
        <v>1</v>
      </c>
      <c r="W667">
        <v>0</v>
      </c>
      <c r="X667">
        <v>210</v>
      </c>
    </row>
    <row r="668" spans="1:24" x14ac:dyDescent="0.3">
      <c r="A668">
        <v>45201819</v>
      </c>
      <c r="B668" t="s">
        <v>3871</v>
      </c>
      <c r="C668">
        <v>10</v>
      </c>
      <c r="D668">
        <v>2019</v>
      </c>
      <c r="E668" s="19">
        <v>43739</v>
      </c>
      <c r="F668" s="21">
        <v>220</v>
      </c>
      <c r="G668" s="21">
        <v>44</v>
      </c>
      <c r="H668">
        <v>176</v>
      </c>
      <c r="I668">
        <v>39.6</v>
      </c>
      <c r="J668" s="13" t="s">
        <v>6890</v>
      </c>
      <c r="K668" s="13" t="s">
        <v>6893</v>
      </c>
      <c r="M668" s="13" t="s">
        <v>6996</v>
      </c>
      <c r="N668" s="13" t="s">
        <v>3189</v>
      </c>
      <c r="O668" s="13" t="s">
        <v>3190</v>
      </c>
      <c r="P668" s="13" t="s">
        <v>3202</v>
      </c>
      <c r="Q668">
        <v>10</v>
      </c>
      <c r="R668">
        <v>2019</v>
      </c>
      <c r="S668">
        <v>1</v>
      </c>
      <c r="T668" s="13" t="s">
        <v>6975</v>
      </c>
      <c r="U668">
        <v>1</v>
      </c>
      <c r="V668">
        <v>1</v>
      </c>
      <c r="W668">
        <v>0</v>
      </c>
      <c r="X668">
        <v>220</v>
      </c>
    </row>
    <row r="669" spans="1:24" x14ac:dyDescent="0.3">
      <c r="A669">
        <v>45201919</v>
      </c>
      <c r="B669" t="s">
        <v>3872</v>
      </c>
      <c r="C669">
        <v>10</v>
      </c>
      <c r="D669">
        <v>2019</v>
      </c>
      <c r="E669" s="19">
        <v>43739</v>
      </c>
      <c r="F669" s="21">
        <v>255</v>
      </c>
      <c r="G669" s="21">
        <v>51</v>
      </c>
      <c r="H669">
        <v>204</v>
      </c>
      <c r="I669">
        <v>66.3</v>
      </c>
      <c r="J669" s="13" t="s">
        <v>6884</v>
      </c>
      <c r="K669" s="13" t="s">
        <v>6915</v>
      </c>
      <c r="M669" s="13" t="s">
        <v>6996</v>
      </c>
      <c r="N669" s="13" t="s">
        <v>3189</v>
      </c>
      <c r="O669" s="13" t="s">
        <v>3190</v>
      </c>
      <c r="P669" s="13" t="s">
        <v>3203</v>
      </c>
      <c r="Q669">
        <v>10</v>
      </c>
      <c r="R669">
        <v>2019</v>
      </c>
      <c r="S669">
        <v>0</v>
      </c>
      <c r="T669" s="13" t="s">
        <v>6975</v>
      </c>
      <c r="U669">
        <v>1</v>
      </c>
      <c r="V669">
        <v>1</v>
      </c>
      <c r="W669">
        <v>0</v>
      </c>
      <c r="X669">
        <v>255</v>
      </c>
    </row>
    <row r="670" spans="1:24" x14ac:dyDescent="0.3">
      <c r="A670">
        <v>45202019</v>
      </c>
      <c r="B670" t="s">
        <v>3873</v>
      </c>
      <c r="C670">
        <v>10</v>
      </c>
      <c r="D670">
        <v>2019</v>
      </c>
      <c r="E670" s="19">
        <v>43739</v>
      </c>
      <c r="F670" s="21">
        <v>492</v>
      </c>
      <c r="G670" s="21">
        <v>98.399999999999977</v>
      </c>
      <c r="H670">
        <v>393.6</v>
      </c>
      <c r="I670">
        <v>137.76000000000002</v>
      </c>
      <c r="J670" s="13" t="s">
        <v>6889</v>
      </c>
      <c r="K670" s="13" t="s">
        <v>6945</v>
      </c>
      <c r="M670" s="13" t="s">
        <v>6996</v>
      </c>
      <c r="N670" s="13" t="s">
        <v>3189</v>
      </c>
      <c r="O670" s="13" t="s">
        <v>3190</v>
      </c>
      <c r="P670" s="13" t="s">
        <v>6</v>
      </c>
      <c r="Q670">
        <v>10</v>
      </c>
      <c r="R670">
        <v>2019</v>
      </c>
      <c r="S670">
        <v>0</v>
      </c>
      <c r="T670" s="13" t="s">
        <v>6975</v>
      </c>
      <c r="U670">
        <v>1</v>
      </c>
      <c r="V670">
        <v>1</v>
      </c>
      <c r="W670">
        <v>0</v>
      </c>
      <c r="X670">
        <v>492</v>
      </c>
    </row>
    <row r="671" spans="1:24" x14ac:dyDescent="0.3">
      <c r="A671">
        <v>45202119</v>
      </c>
      <c r="B671" t="s">
        <v>3874</v>
      </c>
      <c r="C671">
        <v>10</v>
      </c>
      <c r="D671">
        <v>2019</v>
      </c>
      <c r="E671" s="19">
        <v>43739</v>
      </c>
      <c r="F671" s="21">
        <v>168</v>
      </c>
      <c r="G671" s="21">
        <v>33.599999999999994</v>
      </c>
      <c r="H671">
        <v>134.4</v>
      </c>
      <c r="I671">
        <v>60.48</v>
      </c>
      <c r="J671" s="13" t="s">
        <v>6885</v>
      </c>
      <c r="K671" s="13" t="s">
        <v>6948</v>
      </c>
      <c r="M671" s="13" t="s">
        <v>6996</v>
      </c>
      <c r="N671" s="13" t="s">
        <v>3189</v>
      </c>
      <c r="O671" s="13" t="s">
        <v>3190</v>
      </c>
      <c r="P671" s="13" t="s">
        <v>3201</v>
      </c>
      <c r="Q671">
        <v>10</v>
      </c>
      <c r="R671">
        <v>2019</v>
      </c>
      <c r="S671">
        <v>0</v>
      </c>
      <c r="T671" s="13" t="s">
        <v>6975</v>
      </c>
      <c r="U671">
        <v>1</v>
      </c>
      <c r="V671">
        <v>1</v>
      </c>
      <c r="W671">
        <v>0</v>
      </c>
      <c r="X671">
        <v>168</v>
      </c>
    </row>
    <row r="672" spans="1:24" x14ac:dyDescent="0.3">
      <c r="A672">
        <v>45202219</v>
      </c>
      <c r="B672" t="s">
        <v>3875</v>
      </c>
      <c r="C672">
        <v>10</v>
      </c>
      <c r="D672">
        <v>2019</v>
      </c>
      <c r="E672" s="19">
        <v>43739</v>
      </c>
      <c r="F672" s="21">
        <v>345</v>
      </c>
      <c r="G672" s="21">
        <v>69</v>
      </c>
      <c r="H672">
        <v>276</v>
      </c>
      <c r="I672">
        <v>106.95</v>
      </c>
      <c r="J672" s="13" t="s">
        <v>6887</v>
      </c>
      <c r="K672" s="13" t="s">
        <v>6918</v>
      </c>
      <c r="M672" s="13" t="s">
        <v>6996</v>
      </c>
      <c r="N672" s="13" t="s">
        <v>3189</v>
      </c>
      <c r="O672" s="13" t="s">
        <v>3190</v>
      </c>
      <c r="P672" s="13" t="s">
        <v>3203</v>
      </c>
      <c r="Q672">
        <v>10</v>
      </c>
      <c r="R672">
        <v>2019</v>
      </c>
      <c r="S672">
        <v>0</v>
      </c>
      <c r="T672" s="13" t="s">
        <v>6975</v>
      </c>
      <c r="U672">
        <v>1</v>
      </c>
      <c r="V672">
        <v>1</v>
      </c>
      <c r="W672">
        <v>0</v>
      </c>
      <c r="X672">
        <v>345</v>
      </c>
    </row>
    <row r="673" spans="1:24" x14ac:dyDescent="0.3">
      <c r="A673">
        <v>45202319</v>
      </c>
      <c r="B673" t="s">
        <v>3876</v>
      </c>
      <c r="C673">
        <v>10</v>
      </c>
      <c r="D673">
        <v>2019</v>
      </c>
      <c r="E673" s="19">
        <v>43739</v>
      </c>
      <c r="F673" s="21">
        <v>144</v>
      </c>
      <c r="G673" s="21">
        <v>28.799999999999997</v>
      </c>
      <c r="H673">
        <v>115.2</v>
      </c>
      <c r="I673">
        <v>66.240000000000009</v>
      </c>
      <c r="J673" s="13" t="s">
        <v>6886</v>
      </c>
      <c r="K673" s="13" t="s">
        <v>6919</v>
      </c>
      <c r="M673" s="13" t="s">
        <v>6996</v>
      </c>
      <c r="N673" s="13" t="s">
        <v>3189</v>
      </c>
      <c r="O673" s="13" t="s">
        <v>3190</v>
      </c>
      <c r="P673" s="13" t="s">
        <v>6</v>
      </c>
      <c r="Q673">
        <v>10</v>
      </c>
      <c r="R673">
        <v>2019</v>
      </c>
      <c r="S673">
        <v>0</v>
      </c>
      <c r="T673" s="13" t="s">
        <v>6975</v>
      </c>
      <c r="U673">
        <v>1</v>
      </c>
      <c r="V673">
        <v>1</v>
      </c>
      <c r="W673">
        <v>0</v>
      </c>
      <c r="X673">
        <v>144</v>
      </c>
    </row>
    <row r="674" spans="1:24" x14ac:dyDescent="0.3">
      <c r="A674">
        <v>45202419</v>
      </c>
      <c r="B674" t="s">
        <v>3877</v>
      </c>
      <c r="C674">
        <v>10</v>
      </c>
      <c r="D674">
        <v>2019</v>
      </c>
      <c r="E674" s="19">
        <v>43739</v>
      </c>
      <c r="F674" s="21">
        <v>172</v>
      </c>
      <c r="G674" s="21">
        <v>34.400000000000006</v>
      </c>
      <c r="H674">
        <v>137.6</v>
      </c>
      <c r="I674">
        <v>65.36</v>
      </c>
      <c r="J674" s="13" t="s">
        <v>6886</v>
      </c>
      <c r="K674" s="13" t="s">
        <v>6910</v>
      </c>
      <c r="M674" s="13" t="s">
        <v>6996</v>
      </c>
      <c r="N674" s="13" t="s">
        <v>3189</v>
      </c>
      <c r="O674" s="13" t="s">
        <v>3190</v>
      </c>
      <c r="P674" s="13" t="s">
        <v>6</v>
      </c>
      <c r="Q674">
        <v>10</v>
      </c>
      <c r="R674">
        <v>2019</v>
      </c>
      <c r="S674">
        <v>0</v>
      </c>
      <c r="T674" s="13" t="s">
        <v>6975</v>
      </c>
      <c r="U674">
        <v>1</v>
      </c>
      <c r="V674">
        <v>1</v>
      </c>
      <c r="W674">
        <v>0</v>
      </c>
      <c r="X674">
        <v>172</v>
      </c>
    </row>
    <row r="675" spans="1:24" x14ac:dyDescent="0.3">
      <c r="A675">
        <v>45202519</v>
      </c>
      <c r="B675" t="s">
        <v>3878</v>
      </c>
      <c r="C675">
        <v>10</v>
      </c>
      <c r="D675">
        <v>2019</v>
      </c>
      <c r="E675" s="19">
        <v>43739</v>
      </c>
      <c r="F675" s="21">
        <v>210</v>
      </c>
      <c r="G675" s="21">
        <v>42</v>
      </c>
      <c r="H675">
        <v>168</v>
      </c>
      <c r="I675">
        <v>37.799999999999997</v>
      </c>
      <c r="J675" s="13" t="s">
        <v>6890</v>
      </c>
      <c r="K675" s="13" t="s">
        <v>6911</v>
      </c>
      <c r="M675" s="13" t="s">
        <v>6996</v>
      </c>
      <c r="N675" s="13" t="s">
        <v>3189</v>
      </c>
      <c r="O675" s="13" t="s">
        <v>3190</v>
      </c>
      <c r="P675" s="13" t="s">
        <v>6</v>
      </c>
      <c r="Q675">
        <v>10</v>
      </c>
      <c r="R675">
        <v>2019</v>
      </c>
      <c r="S675">
        <v>1</v>
      </c>
      <c r="T675" s="13" t="s">
        <v>6975</v>
      </c>
      <c r="U675">
        <v>1</v>
      </c>
      <c r="V675">
        <v>1</v>
      </c>
      <c r="W675">
        <v>0</v>
      </c>
      <c r="X675">
        <v>210</v>
      </c>
    </row>
    <row r="676" spans="1:24" x14ac:dyDescent="0.3">
      <c r="A676">
        <v>45202619</v>
      </c>
      <c r="B676" t="s">
        <v>3879</v>
      </c>
      <c r="C676">
        <v>10</v>
      </c>
      <c r="D676">
        <v>2019</v>
      </c>
      <c r="E676" s="19">
        <v>43739</v>
      </c>
      <c r="F676" s="21">
        <v>240</v>
      </c>
      <c r="G676" s="21">
        <v>48</v>
      </c>
      <c r="H676">
        <v>192</v>
      </c>
      <c r="I676">
        <v>43.199999999999996</v>
      </c>
      <c r="J676" s="13" t="s">
        <v>6890</v>
      </c>
      <c r="K676" s="13" t="s">
        <v>6894</v>
      </c>
      <c r="M676" s="13" t="s">
        <v>6996</v>
      </c>
      <c r="N676" s="13" t="s">
        <v>3189</v>
      </c>
      <c r="O676" s="13" t="s">
        <v>3190</v>
      </c>
      <c r="P676" s="13" t="s">
        <v>3201</v>
      </c>
      <c r="Q676">
        <v>10</v>
      </c>
      <c r="R676">
        <v>2019</v>
      </c>
      <c r="S676">
        <v>1</v>
      </c>
      <c r="T676" s="13" t="s">
        <v>6975</v>
      </c>
      <c r="U676">
        <v>1</v>
      </c>
      <c r="V676">
        <v>1</v>
      </c>
      <c r="W676">
        <v>0</v>
      </c>
      <c r="X676">
        <v>240</v>
      </c>
    </row>
    <row r="677" spans="1:24" x14ac:dyDescent="0.3">
      <c r="A677">
        <v>45202719</v>
      </c>
      <c r="B677" t="s">
        <v>3880</v>
      </c>
      <c r="C677">
        <v>9</v>
      </c>
      <c r="D677">
        <v>2019</v>
      </c>
      <c r="E677" s="19">
        <v>43709</v>
      </c>
      <c r="F677" s="21">
        <v>205</v>
      </c>
      <c r="G677" s="21">
        <v>0</v>
      </c>
      <c r="H677">
        <v>205</v>
      </c>
      <c r="I677">
        <v>36.9</v>
      </c>
      <c r="J677" s="13" t="s">
        <v>6890</v>
      </c>
      <c r="K677" s="13" t="s">
        <v>6913</v>
      </c>
      <c r="M677" s="13" t="s">
        <v>6995</v>
      </c>
      <c r="N677" s="13" t="s">
        <v>3189</v>
      </c>
      <c r="O677" s="13" t="s">
        <v>3190</v>
      </c>
      <c r="P677" s="13" t="s">
        <v>3202</v>
      </c>
      <c r="Q677">
        <v>9</v>
      </c>
      <c r="R677">
        <v>2019</v>
      </c>
      <c r="S677">
        <v>0</v>
      </c>
      <c r="T677" s="13" t="s">
        <v>6976</v>
      </c>
      <c r="U677">
        <v>1</v>
      </c>
      <c r="V677">
        <v>0</v>
      </c>
      <c r="W677">
        <v>0</v>
      </c>
      <c r="X677">
        <v>205</v>
      </c>
    </row>
    <row r="678" spans="1:24" x14ac:dyDescent="0.3">
      <c r="A678">
        <v>45202819</v>
      </c>
      <c r="B678" t="s">
        <v>3881</v>
      </c>
      <c r="C678">
        <v>9</v>
      </c>
      <c r="D678">
        <v>2019</v>
      </c>
      <c r="E678" s="19">
        <v>43709</v>
      </c>
      <c r="F678" s="21">
        <v>258</v>
      </c>
      <c r="G678" s="21">
        <v>0</v>
      </c>
      <c r="H678">
        <v>258</v>
      </c>
      <c r="I678">
        <v>72.240000000000009</v>
      </c>
      <c r="J678" s="13" t="s">
        <v>6884</v>
      </c>
      <c r="K678" s="13" t="s">
        <v>6916</v>
      </c>
      <c r="M678" s="13" t="s">
        <v>6995</v>
      </c>
      <c r="N678" s="13" t="s">
        <v>3189</v>
      </c>
      <c r="O678" s="13" t="s">
        <v>3190</v>
      </c>
      <c r="P678" s="13" t="s">
        <v>3200</v>
      </c>
      <c r="Q678">
        <v>9</v>
      </c>
      <c r="R678">
        <v>2019</v>
      </c>
      <c r="S678">
        <v>1</v>
      </c>
      <c r="T678" s="13" t="s">
        <v>6976</v>
      </c>
      <c r="U678">
        <v>1</v>
      </c>
      <c r="V678">
        <v>0</v>
      </c>
      <c r="W678">
        <v>0</v>
      </c>
      <c r="X678">
        <v>258</v>
      </c>
    </row>
    <row r="679" spans="1:24" x14ac:dyDescent="0.3">
      <c r="A679">
        <v>45202919</v>
      </c>
      <c r="B679" t="s">
        <v>3882</v>
      </c>
      <c r="C679">
        <v>9</v>
      </c>
      <c r="D679">
        <v>2019</v>
      </c>
      <c r="E679" s="19">
        <v>43709</v>
      </c>
      <c r="F679" s="21">
        <v>258</v>
      </c>
      <c r="G679" s="21">
        <v>0</v>
      </c>
      <c r="H679">
        <v>258</v>
      </c>
      <c r="I679">
        <v>72.240000000000009</v>
      </c>
      <c r="J679" s="13" t="s">
        <v>6884</v>
      </c>
      <c r="K679" s="13" t="s">
        <v>6916</v>
      </c>
      <c r="M679" s="13" t="s">
        <v>6995</v>
      </c>
      <c r="N679" s="13" t="s">
        <v>3189</v>
      </c>
      <c r="O679" s="13" t="s">
        <v>3190</v>
      </c>
      <c r="P679" s="13" t="s">
        <v>6</v>
      </c>
      <c r="Q679">
        <v>9</v>
      </c>
      <c r="R679">
        <v>2019</v>
      </c>
      <c r="S679">
        <v>0</v>
      </c>
      <c r="T679" s="13" t="s">
        <v>6976</v>
      </c>
      <c r="U679">
        <v>1</v>
      </c>
      <c r="V679">
        <v>0</v>
      </c>
      <c r="W679">
        <v>0</v>
      </c>
      <c r="X679">
        <v>258</v>
      </c>
    </row>
    <row r="680" spans="1:24" x14ac:dyDescent="0.3">
      <c r="A680">
        <v>45203019</v>
      </c>
      <c r="B680" t="s">
        <v>3883</v>
      </c>
      <c r="C680">
        <v>9</v>
      </c>
      <c r="D680">
        <v>2019</v>
      </c>
      <c r="E680" s="19">
        <v>43709</v>
      </c>
      <c r="F680" s="21">
        <v>367</v>
      </c>
      <c r="G680" s="21">
        <v>0</v>
      </c>
      <c r="H680">
        <v>367</v>
      </c>
      <c r="I680">
        <v>110.1</v>
      </c>
      <c r="J680" s="13" t="s">
        <v>6885</v>
      </c>
      <c r="K680" s="13" t="s">
        <v>6936</v>
      </c>
      <c r="M680" s="13" t="s">
        <v>6995</v>
      </c>
      <c r="N680" s="13" t="s">
        <v>3189</v>
      </c>
      <c r="O680" s="13" t="s">
        <v>3190</v>
      </c>
      <c r="P680" s="13" t="s">
        <v>3202</v>
      </c>
      <c r="Q680">
        <v>9</v>
      </c>
      <c r="R680">
        <v>2019</v>
      </c>
      <c r="S680">
        <v>0</v>
      </c>
      <c r="T680" s="13" t="s">
        <v>6976</v>
      </c>
      <c r="U680">
        <v>1</v>
      </c>
      <c r="V680">
        <v>0</v>
      </c>
      <c r="W680">
        <v>0</v>
      </c>
      <c r="X680">
        <v>367</v>
      </c>
    </row>
    <row r="681" spans="1:24" x14ac:dyDescent="0.3">
      <c r="A681">
        <v>45203119</v>
      </c>
      <c r="B681" t="s">
        <v>3884</v>
      </c>
      <c r="C681">
        <v>9</v>
      </c>
      <c r="D681">
        <v>2019</v>
      </c>
      <c r="E681" s="19">
        <v>43709</v>
      </c>
      <c r="F681" s="21">
        <v>345</v>
      </c>
      <c r="G681" s="21">
        <v>0</v>
      </c>
      <c r="H681">
        <v>345</v>
      </c>
      <c r="I681">
        <v>106.95</v>
      </c>
      <c r="J681" s="13" t="s">
        <v>6887</v>
      </c>
      <c r="K681" s="13" t="s">
        <v>6918</v>
      </c>
      <c r="M681" s="13" t="s">
        <v>6995</v>
      </c>
      <c r="N681" s="13" t="s">
        <v>3189</v>
      </c>
      <c r="O681" s="13" t="s">
        <v>3190</v>
      </c>
      <c r="P681" s="13" t="s">
        <v>3203</v>
      </c>
      <c r="Q681">
        <v>9</v>
      </c>
      <c r="R681">
        <v>2019</v>
      </c>
      <c r="S681">
        <v>1</v>
      </c>
      <c r="T681" s="13" t="s">
        <v>6976</v>
      </c>
      <c r="U681">
        <v>1</v>
      </c>
      <c r="V681">
        <v>0</v>
      </c>
      <c r="W681">
        <v>0</v>
      </c>
      <c r="X681">
        <v>345</v>
      </c>
    </row>
    <row r="682" spans="1:24" x14ac:dyDescent="0.3">
      <c r="A682">
        <v>45203219</v>
      </c>
      <c r="B682" t="s">
        <v>3885</v>
      </c>
      <c r="C682">
        <v>9</v>
      </c>
      <c r="D682">
        <v>2019</v>
      </c>
      <c r="E682" s="19">
        <v>43709</v>
      </c>
      <c r="F682" s="21">
        <v>144</v>
      </c>
      <c r="G682" s="21">
        <v>0</v>
      </c>
      <c r="H682">
        <v>144</v>
      </c>
      <c r="I682">
        <v>66.240000000000009</v>
      </c>
      <c r="J682" s="13" t="s">
        <v>6886</v>
      </c>
      <c r="K682" s="13" t="s">
        <v>6919</v>
      </c>
      <c r="M682" s="13" t="s">
        <v>6995</v>
      </c>
      <c r="N682" s="13" t="s">
        <v>3189</v>
      </c>
      <c r="O682" s="13" t="s">
        <v>3190</v>
      </c>
      <c r="P682" s="13" t="s">
        <v>6</v>
      </c>
      <c r="Q682">
        <v>9</v>
      </c>
      <c r="R682">
        <v>2019</v>
      </c>
      <c r="S682">
        <v>0</v>
      </c>
      <c r="T682" s="13" t="s">
        <v>6976</v>
      </c>
      <c r="U682">
        <v>1</v>
      </c>
      <c r="V682">
        <v>0</v>
      </c>
      <c r="W682">
        <v>0</v>
      </c>
      <c r="X682">
        <v>144</v>
      </c>
    </row>
    <row r="683" spans="1:24" x14ac:dyDescent="0.3">
      <c r="A683">
        <v>45203319</v>
      </c>
      <c r="B683" t="s">
        <v>3886</v>
      </c>
      <c r="C683">
        <v>9</v>
      </c>
      <c r="D683">
        <v>2019</v>
      </c>
      <c r="E683" s="19">
        <v>43709</v>
      </c>
      <c r="F683" s="21">
        <v>172</v>
      </c>
      <c r="G683" s="21">
        <v>0</v>
      </c>
      <c r="H683">
        <v>172</v>
      </c>
      <c r="I683">
        <v>65.36</v>
      </c>
      <c r="J683" s="13" t="s">
        <v>6886</v>
      </c>
      <c r="K683" s="13" t="s">
        <v>6910</v>
      </c>
      <c r="M683" s="13" t="s">
        <v>6995</v>
      </c>
      <c r="N683" s="13" t="s">
        <v>3189</v>
      </c>
      <c r="O683" s="13" t="s">
        <v>3190</v>
      </c>
      <c r="P683" s="13" t="s">
        <v>3203</v>
      </c>
      <c r="Q683">
        <v>9</v>
      </c>
      <c r="R683">
        <v>2019</v>
      </c>
      <c r="S683">
        <v>0</v>
      </c>
      <c r="T683" s="13" t="s">
        <v>6976</v>
      </c>
      <c r="U683">
        <v>1</v>
      </c>
      <c r="V683">
        <v>0</v>
      </c>
      <c r="W683">
        <v>0</v>
      </c>
      <c r="X683">
        <v>172</v>
      </c>
    </row>
    <row r="684" spans="1:24" x14ac:dyDescent="0.3">
      <c r="A684">
        <v>45203419</v>
      </c>
      <c r="B684" t="s">
        <v>3887</v>
      </c>
      <c r="C684">
        <v>9</v>
      </c>
      <c r="D684">
        <v>2019</v>
      </c>
      <c r="E684" s="19">
        <v>43709</v>
      </c>
      <c r="F684" s="21">
        <v>210</v>
      </c>
      <c r="G684" s="21">
        <v>0</v>
      </c>
      <c r="H684">
        <v>210</v>
      </c>
      <c r="I684">
        <v>37.799999999999997</v>
      </c>
      <c r="J684" s="13" t="s">
        <v>6890</v>
      </c>
      <c r="K684" s="13" t="s">
        <v>6911</v>
      </c>
      <c r="M684" s="13" t="s">
        <v>6995</v>
      </c>
      <c r="N684" s="13" t="s">
        <v>3189</v>
      </c>
      <c r="O684" s="13" t="s">
        <v>3190</v>
      </c>
      <c r="P684" s="13" t="s">
        <v>6</v>
      </c>
      <c r="Q684">
        <v>9</v>
      </c>
      <c r="R684">
        <v>2019</v>
      </c>
      <c r="S684">
        <v>1</v>
      </c>
      <c r="T684" s="13" t="s">
        <v>6976</v>
      </c>
      <c r="U684">
        <v>1</v>
      </c>
      <c r="V684">
        <v>0</v>
      </c>
      <c r="W684">
        <v>0</v>
      </c>
      <c r="X684">
        <v>210</v>
      </c>
    </row>
    <row r="685" spans="1:24" x14ac:dyDescent="0.3">
      <c r="A685">
        <v>45203619</v>
      </c>
      <c r="B685" t="s">
        <v>3888</v>
      </c>
      <c r="C685">
        <v>9</v>
      </c>
      <c r="D685">
        <v>2019</v>
      </c>
      <c r="E685" s="19">
        <v>43709</v>
      </c>
      <c r="F685" s="21">
        <v>210</v>
      </c>
      <c r="G685" s="21">
        <v>0</v>
      </c>
      <c r="H685">
        <v>210</v>
      </c>
      <c r="I685">
        <v>37.799999999999997</v>
      </c>
      <c r="J685" s="13" t="s">
        <v>6890</v>
      </c>
      <c r="K685" s="13" t="s">
        <v>6911</v>
      </c>
      <c r="M685" s="13" t="s">
        <v>6995</v>
      </c>
      <c r="N685" s="13" t="s">
        <v>3189</v>
      </c>
      <c r="O685" s="13" t="s">
        <v>3190</v>
      </c>
      <c r="P685" s="13" t="s">
        <v>6</v>
      </c>
      <c r="Q685">
        <v>9</v>
      </c>
      <c r="R685">
        <v>2019</v>
      </c>
      <c r="S685">
        <v>1</v>
      </c>
      <c r="T685" s="13" t="s">
        <v>6976</v>
      </c>
      <c r="U685">
        <v>1</v>
      </c>
      <c r="V685">
        <v>0</v>
      </c>
      <c r="W685">
        <v>0</v>
      </c>
      <c r="X685">
        <v>210</v>
      </c>
    </row>
    <row r="686" spans="1:24" x14ac:dyDescent="0.3">
      <c r="A686">
        <v>45203719</v>
      </c>
      <c r="B686" t="s">
        <v>3889</v>
      </c>
      <c r="C686">
        <v>9</v>
      </c>
      <c r="D686">
        <v>2019</v>
      </c>
      <c r="E686" s="19">
        <v>43709</v>
      </c>
      <c r="F686" s="21">
        <v>240</v>
      </c>
      <c r="G686" s="21">
        <v>0</v>
      </c>
      <c r="H686">
        <v>240</v>
      </c>
      <c r="I686">
        <v>43.199999999999996</v>
      </c>
      <c r="J686" s="13" t="s">
        <v>6890</v>
      </c>
      <c r="K686" s="13" t="s">
        <v>6894</v>
      </c>
      <c r="M686" s="13" t="s">
        <v>6995</v>
      </c>
      <c r="N686" s="13" t="s">
        <v>3189</v>
      </c>
      <c r="O686" s="13" t="s">
        <v>3190</v>
      </c>
      <c r="P686" s="13" t="s">
        <v>6</v>
      </c>
      <c r="Q686">
        <v>9</v>
      </c>
      <c r="R686">
        <v>2019</v>
      </c>
      <c r="S686">
        <v>1</v>
      </c>
      <c r="T686" s="13" t="s">
        <v>6976</v>
      </c>
      <c r="U686">
        <v>1</v>
      </c>
      <c r="V686">
        <v>0</v>
      </c>
      <c r="W686">
        <v>0</v>
      </c>
      <c r="X686">
        <v>240</v>
      </c>
    </row>
    <row r="687" spans="1:24" x14ac:dyDescent="0.3">
      <c r="A687">
        <v>45203819</v>
      </c>
      <c r="B687" t="s">
        <v>3890</v>
      </c>
      <c r="C687">
        <v>9</v>
      </c>
      <c r="D687">
        <v>2019</v>
      </c>
      <c r="E687" s="19">
        <v>43709</v>
      </c>
      <c r="F687" s="21">
        <v>255</v>
      </c>
      <c r="G687" s="21">
        <v>0</v>
      </c>
      <c r="H687">
        <v>255</v>
      </c>
      <c r="I687">
        <v>66.3</v>
      </c>
      <c r="J687" s="13" t="s">
        <v>6884</v>
      </c>
      <c r="K687" s="13" t="s">
        <v>6915</v>
      </c>
      <c r="M687" s="13" t="s">
        <v>6995</v>
      </c>
      <c r="N687" s="13" t="s">
        <v>3189</v>
      </c>
      <c r="O687" s="13" t="s">
        <v>3190</v>
      </c>
      <c r="P687" s="13" t="s">
        <v>6</v>
      </c>
      <c r="Q687">
        <v>9</v>
      </c>
      <c r="R687">
        <v>2019</v>
      </c>
      <c r="S687">
        <v>0</v>
      </c>
      <c r="T687" s="13" t="s">
        <v>6976</v>
      </c>
      <c r="U687">
        <v>1</v>
      </c>
      <c r="V687">
        <v>0</v>
      </c>
      <c r="W687">
        <v>0</v>
      </c>
      <c r="X687">
        <v>255</v>
      </c>
    </row>
    <row r="688" spans="1:24" x14ac:dyDescent="0.3">
      <c r="A688">
        <v>45203919</v>
      </c>
      <c r="B688" t="s">
        <v>3891</v>
      </c>
      <c r="C688">
        <v>9</v>
      </c>
      <c r="D688">
        <v>2019</v>
      </c>
      <c r="E688" s="19">
        <v>43709</v>
      </c>
      <c r="F688" s="21">
        <v>327</v>
      </c>
      <c r="G688" s="21">
        <v>0</v>
      </c>
      <c r="H688">
        <v>327</v>
      </c>
      <c r="I688">
        <v>94.83</v>
      </c>
      <c r="J688" s="13" t="s">
        <v>6884</v>
      </c>
      <c r="K688" s="13" t="s">
        <v>6914</v>
      </c>
      <c r="M688" s="13" t="s">
        <v>6995</v>
      </c>
      <c r="N688" s="13" t="s">
        <v>3189</v>
      </c>
      <c r="O688" s="13" t="s">
        <v>3190</v>
      </c>
      <c r="P688" s="13" t="s">
        <v>3203</v>
      </c>
      <c r="Q688">
        <v>9</v>
      </c>
      <c r="R688">
        <v>2019</v>
      </c>
      <c r="S688">
        <v>0</v>
      </c>
      <c r="T688" s="13" t="s">
        <v>6976</v>
      </c>
      <c r="U688">
        <v>1</v>
      </c>
      <c r="V688">
        <v>0</v>
      </c>
      <c r="W688">
        <v>0</v>
      </c>
      <c r="X688">
        <v>327</v>
      </c>
    </row>
    <row r="689" spans="1:24" x14ac:dyDescent="0.3">
      <c r="A689">
        <v>45204019</v>
      </c>
      <c r="B689" t="s">
        <v>3892</v>
      </c>
      <c r="C689">
        <v>9</v>
      </c>
      <c r="D689">
        <v>2019</v>
      </c>
      <c r="E689" s="19">
        <v>43709</v>
      </c>
      <c r="F689" s="21">
        <v>261</v>
      </c>
      <c r="G689" s="21">
        <v>0</v>
      </c>
      <c r="H689">
        <v>261</v>
      </c>
      <c r="I689">
        <v>78.3</v>
      </c>
      <c r="J689" s="13" t="s">
        <v>6885</v>
      </c>
      <c r="K689" s="13" t="s">
        <v>6946</v>
      </c>
      <c r="M689" s="13" t="s">
        <v>6995</v>
      </c>
      <c r="N689" s="13" t="s">
        <v>3189</v>
      </c>
      <c r="O689" s="13" t="s">
        <v>3190</v>
      </c>
      <c r="P689" s="13" t="s">
        <v>3203</v>
      </c>
      <c r="Q689">
        <v>9</v>
      </c>
      <c r="R689">
        <v>2019</v>
      </c>
      <c r="S689">
        <v>0</v>
      </c>
      <c r="T689" s="13" t="s">
        <v>6976</v>
      </c>
      <c r="U689">
        <v>1</v>
      </c>
      <c r="V689">
        <v>0</v>
      </c>
      <c r="W689">
        <v>0</v>
      </c>
      <c r="X689">
        <v>261</v>
      </c>
    </row>
    <row r="690" spans="1:24" x14ac:dyDescent="0.3">
      <c r="A690">
        <v>45204119</v>
      </c>
      <c r="B690" t="s">
        <v>3893</v>
      </c>
      <c r="C690">
        <v>9</v>
      </c>
      <c r="D690">
        <v>2019</v>
      </c>
      <c r="E690" s="19">
        <v>43709</v>
      </c>
      <c r="F690" s="21">
        <v>345</v>
      </c>
      <c r="G690" s="21">
        <v>0</v>
      </c>
      <c r="H690">
        <v>345</v>
      </c>
      <c r="I690">
        <v>106.95</v>
      </c>
      <c r="J690" s="13" t="s">
        <v>6887</v>
      </c>
      <c r="K690" s="13" t="s">
        <v>6918</v>
      </c>
      <c r="M690" s="13" t="s">
        <v>6995</v>
      </c>
      <c r="N690" s="13" t="s">
        <v>3189</v>
      </c>
      <c r="O690" s="13" t="s">
        <v>3190</v>
      </c>
      <c r="P690" s="13" t="s">
        <v>6</v>
      </c>
      <c r="Q690">
        <v>9</v>
      </c>
      <c r="R690">
        <v>2019</v>
      </c>
      <c r="S690">
        <v>1</v>
      </c>
      <c r="T690" s="13" t="s">
        <v>6976</v>
      </c>
      <c r="U690">
        <v>1</v>
      </c>
      <c r="V690">
        <v>0</v>
      </c>
      <c r="W690">
        <v>0</v>
      </c>
      <c r="X690">
        <v>345</v>
      </c>
    </row>
    <row r="691" spans="1:24" x14ac:dyDescent="0.3">
      <c r="A691">
        <v>45204219</v>
      </c>
      <c r="B691" t="s">
        <v>3894</v>
      </c>
      <c r="C691">
        <v>9</v>
      </c>
      <c r="D691">
        <v>2019</v>
      </c>
      <c r="E691" s="19">
        <v>43709</v>
      </c>
      <c r="F691" s="21">
        <v>172</v>
      </c>
      <c r="G691" s="21">
        <v>0</v>
      </c>
      <c r="H691">
        <v>172</v>
      </c>
      <c r="I691">
        <v>65.36</v>
      </c>
      <c r="J691" s="13" t="s">
        <v>6886</v>
      </c>
      <c r="K691" s="13" t="s">
        <v>6910</v>
      </c>
      <c r="M691" s="13" t="s">
        <v>6995</v>
      </c>
      <c r="N691" s="13" t="s">
        <v>3189</v>
      </c>
      <c r="O691" s="13" t="s">
        <v>3190</v>
      </c>
      <c r="P691" s="13" t="s">
        <v>3202</v>
      </c>
      <c r="Q691">
        <v>9</v>
      </c>
      <c r="R691">
        <v>2019</v>
      </c>
      <c r="S691">
        <v>0</v>
      </c>
      <c r="T691" s="13" t="s">
        <v>6976</v>
      </c>
      <c r="U691">
        <v>1</v>
      </c>
      <c r="V691">
        <v>0</v>
      </c>
      <c r="W691">
        <v>0</v>
      </c>
      <c r="X691">
        <v>172</v>
      </c>
    </row>
    <row r="692" spans="1:24" x14ac:dyDescent="0.3">
      <c r="A692">
        <v>45204319</v>
      </c>
      <c r="B692" t="s">
        <v>3895</v>
      </c>
      <c r="C692">
        <v>9</v>
      </c>
      <c r="D692">
        <v>2019</v>
      </c>
      <c r="E692" s="19">
        <v>43709</v>
      </c>
      <c r="F692" s="21">
        <v>210</v>
      </c>
      <c r="G692" s="21">
        <v>0</v>
      </c>
      <c r="H692">
        <v>210</v>
      </c>
      <c r="I692">
        <v>37.799999999999997</v>
      </c>
      <c r="J692" s="13" t="s">
        <v>6890</v>
      </c>
      <c r="K692" s="13" t="s">
        <v>6911</v>
      </c>
      <c r="M692" s="13" t="s">
        <v>6995</v>
      </c>
      <c r="N692" s="13" t="s">
        <v>3189</v>
      </c>
      <c r="O692" s="13" t="s">
        <v>3190</v>
      </c>
      <c r="P692" s="13" t="s">
        <v>3200</v>
      </c>
      <c r="Q692">
        <v>9</v>
      </c>
      <c r="R692">
        <v>2019</v>
      </c>
      <c r="S692">
        <v>0</v>
      </c>
      <c r="T692" s="13" t="s">
        <v>6976</v>
      </c>
      <c r="U692">
        <v>1</v>
      </c>
      <c r="V692">
        <v>0</v>
      </c>
      <c r="W692">
        <v>0</v>
      </c>
      <c r="X692">
        <v>210</v>
      </c>
    </row>
    <row r="693" spans="1:24" x14ac:dyDescent="0.3">
      <c r="A693">
        <v>45204519</v>
      </c>
      <c r="B693" t="s">
        <v>3896</v>
      </c>
      <c r="C693">
        <v>9</v>
      </c>
      <c r="D693">
        <v>2019</v>
      </c>
      <c r="E693" s="19">
        <v>43709</v>
      </c>
      <c r="F693" s="21">
        <v>192</v>
      </c>
      <c r="G693" s="21">
        <v>0</v>
      </c>
      <c r="H693">
        <v>192</v>
      </c>
      <c r="I693">
        <v>34.56</v>
      </c>
      <c r="J693" s="13" t="s">
        <v>6890</v>
      </c>
      <c r="K693" s="13" t="s">
        <v>6912</v>
      </c>
      <c r="M693" s="13" t="s">
        <v>6995</v>
      </c>
      <c r="N693" s="13" t="s">
        <v>3189</v>
      </c>
      <c r="O693" s="13" t="s">
        <v>3190</v>
      </c>
      <c r="P693" s="13" t="s">
        <v>3200</v>
      </c>
      <c r="Q693">
        <v>9</v>
      </c>
      <c r="R693">
        <v>2019</v>
      </c>
      <c r="S693">
        <v>1</v>
      </c>
      <c r="T693" s="13" t="s">
        <v>6976</v>
      </c>
      <c r="U693">
        <v>1</v>
      </c>
      <c r="V693">
        <v>0</v>
      </c>
      <c r="W693">
        <v>0</v>
      </c>
      <c r="X693">
        <v>192</v>
      </c>
    </row>
    <row r="694" spans="1:24" x14ac:dyDescent="0.3">
      <c r="A694">
        <v>45204619</v>
      </c>
      <c r="B694" t="s">
        <v>3897</v>
      </c>
      <c r="C694">
        <v>9</v>
      </c>
      <c r="D694">
        <v>2019</v>
      </c>
      <c r="E694" s="19">
        <v>43709</v>
      </c>
      <c r="F694" s="21">
        <v>220</v>
      </c>
      <c r="G694" s="21">
        <v>0</v>
      </c>
      <c r="H694">
        <v>220</v>
      </c>
      <c r="I694">
        <v>39.6</v>
      </c>
      <c r="J694" s="13" t="s">
        <v>6890</v>
      </c>
      <c r="K694" s="13" t="s">
        <v>6893</v>
      </c>
      <c r="M694" s="13" t="s">
        <v>6995</v>
      </c>
      <c r="N694" s="13" t="s">
        <v>3189</v>
      </c>
      <c r="O694" s="13" t="s">
        <v>3190</v>
      </c>
      <c r="P694" s="13" t="s">
        <v>6</v>
      </c>
      <c r="Q694">
        <v>9</v>
      </c>
      <c r="R694">
        <v>2019</v>
      </c>
      <c r="S694">
        <v>1</v>
      </c>
      <c r="T694" s="13" t="s">
        <v>6976</v>
      </c>
      <c r="U694">
        <v>1</v>
      </c>
      <c r="V694">
        <v>0</v>
      </c>
      <c r="W694">
        <v>0</v>
      </c>
      <c r="X694">
        <v>220</v>
      </c>
    </row>
    <row r="695" spans="1:24" x14ac:dyDescent="0.3">
      <c r="A695">
        <v>45204719</v>
      </c>
      <c r="B695" t="s">
        <v>3898</v>
      </c>
      <c r="C695">
        <v>9</v>
      </c>
      <c r="D695">
        <v>2019</v>
      </c>
      <c r="E695" s="19">
        <v>43709</v>
      </c>
      <c r="F695" s="21">
        <v>327</v>
      </c>
      <c r="G695" s="21">
        <v>0</v>
      </c>
      <c r="H695">
        <v>327</v>
      </c>
      <c r="I695">
        <v>94.83</v>
      </c>
      <c r="J695" s="13" t="s">
        <v>6884</v>
      </c>
      <c r="K695" s="13" t="s">
        <v>6914</v>
      </c>
      <c r="M695" s="13" t="s">
        <v>6995</v>
      </c>
      <c r="N695" s="13" t="s">
        <v>3189</v>
      </c>
      <c r="O695" s="13" t="s">
        <v>3190</v>
      </c>
      <c r="P695" s="13" t="s">
        <v>6</v>
      </c>
      <c r="Q695">
        <v>9</v>
      </c>
      <c r="R695">
        <v>2019</v>
      </c>
      <c r="S695">
        <v>1</v>
      </c>
      <c r="T695" s="13" t="s">
        <v>6976</v>
      </c>
      <c r="U695">
        <v>1</v>
      </c>
      <c r="V695">
        <v>0</v>
      </c>
      <c r="W695">
        <v>0</v>
      </c>
      <c r="X695">
        <v>327</v>
      </c>
    </row>
    <row r="696" spans="1:24" x14ac:dyDescent="0.3">
      <c r="A696">
        <v>45204819</v>
      </c>
      <c r="B696" t="s">
        <v>3899</v>
      </c>
      <c r="C696">
        <v>9</v>
      </c>
      <c r="D696">
        <v>2019</v>
      </c>
      <c r="E696" s="19">
        <v>43709</v>
      </c>
      <c r="F696" s="21">
        <v>258</v>
      </c>
      <c r="G696" s="21">
        <v>0</v>
      </c>
      <c r="H696">
        <v>258</v>
      </c>
      <c r="I696">
        <v>72.240000000000009</v>
      </c>
      <c r="J696" s="13" t="s">
        <v>6884</v>
      </c>
      <c r="K696" s="13" t="s">
        <v>6916</v>
      </c>
      <c r="M696" s="13" t="s">
        <v>6995</v>
      </c>
      <c r="N696" s="13" t="s">
        <v>3189</v>
      </c>
      <c r="O696" s="13" t="s">
        <v>3190</v>
      </c>
      <c r="P696" s="13" t="s">
        <v>6</v>
      </c>
      <c r="Q696">
        <v>9</v>
      </c>
      <c r="R696">
        <v>2019</v>
      </c>
      <c r="S696">
        <v>0</v>
      </c>
      <c r="T696" s="13" t="s">
        <v>6976</v>
      </c>
      <c r="U696">
        <v>1</v>
      </c>
      <c r="V696">
        <v>0</v>
      </c>
      <c r="W696">
        <v>0</v>
      </c>
      <c r="X696">
        <v>258</v>
      </c>
    </row>
    <row r="697" spans="1:24" x14ac:dyDescent="0.3">
      <c r="A697">
        <v>45204919</v>
      </c>
      <c r="B697" t="s">
        <v>3900</v>
      </c>
      <c r="C697">
        <v>9</v>
      </c>
      <c r="D697">
        <v>2019</v>
      </c>
      <c r="E697" s="19">
        <v>43709</v>
      </c>
      <c r="F697" s="21">
        <v>992</v>
      </c>
      <c r="G697" s="21">
        <v>0</v>
      </c>
      <c r="H697">
        <v>992</v>
      </c>
      <c r="I697">
        <v>277.76000000000005</v>
      </c>
      <c r="J697" s="13" t="s">
        <v>6882</v>
      </c>
      <c r="K697" s="13" t="s">
        <v>6940</v>
      </c>
      <c r="M697" s="13" t="s">
        <v>6995</v>
      </c>
      <c r="N697" s="13" t="s">
        <v>3189</v>
      </c>
      <c r="O697" s="13" t="s">
        <v>3190</v>
      </c>
      <c r="P697" s="13" t="s">
        <v>3201</v>
      </c>
      <c r="Q697">
        <v>9</v>
      </c>
      <c r="R697">
        <v>2019</v>
      </c>
      <c r="S697">
        <v>1</v>
      </c>
      <c r="T697" s="13" t="s">
        <v>6976</v>
      </c>
      <c r="U697">
        <v>1</v>
      </c>
      <c r="V697">
        <v>0</v>
      </c>
      <c r="W697">
        <v>0</v>
      </c>
      <c r="X697">
        <v>992</v>
      </c>
    </row>
    <row r="698" spans="1:24" x14ac:dyDescent="0.3">
      <c r="A698">
        <v>45205019</v>
      </c>
      <c r="B698" t="s">
        <v>3901</v>
      </c>
      <c r="C698">
        <v>9</v>
      </c>
      <c r="D698">
        <v>2019</v>
      </c>
      <c r="E698" s="19">
        <v>43709</v>
      </c>
      <c r="F698" s="21">
        <v>447</v>
      </c>
      <c r="G698" s="21">
        <v>0</v>
      </c>
      <c r="H698">
        <v>447</v>
      </c>
      <c r="I698">
        <v>156.44999999999999</v>
      </c>
      <c r="J698" s="13" t="s">
        <v>6887</v>
      </c>
      <c r="K698" s="13" t="s">
        <v>6891</v>
      </c>
      <c r="M698" s="13" t="s">
        <v>6995</v>
      </c>
      <c r="N698" s="13" t="s">
        <v>3189</v>
      </c>
      <c r="O698" s="13" t="s">
        <v>3190</v>
      </c>
      <c r="P698" s="13" t="s">
        <v>3201</v>
      </c>
      <c r="Q698">
        <v>9</v>
      </c>
      <c r="R698">
        <v>2019</v>
      </c>
      <c r="S698">
        <v>1</v>
      </c>
      <c r="T698" s="13" t="s">
        <v>6976</v>
      </c>
      <c r="U698">
        <v>1</v>
      </c>
      <c r="V698">
        <v>0</v>
      </c>
      <c r="W698">
        <v>0</v>
      </c>
      <c r="X698">
        <v>447</v>
      </c>
    </row>
    <row r="699" spans="1:24" x14ac:dyDescent="0.3">
      <c r="A699">
        <v>45205119</v>
      </c>
      <c r="B699" t="s">
        <v>3902</v>
      </c>
      <c r="C699">
        <v>8</v>
      </c>
      <c r="D699">
        <v>2019</v>
      </c>
      <c r="E699" s="19">
        <v>43678</v>
      </c>
      <c r="F699" s="21">
        <v>144</v>
      </c>
      <c r="G699" s="21">
        <v>0</v>
      </c>
      <c r="H699">
        <v>144</v>
      </c>
      <c r="I699">
        <v>66.240000000000009</v>
      </c>
      <c r="J699" s="13" t="s">
        <v>6886</v>
      </c>
      <c r="K699" s="13" t="s">
        <v>6919</v>
      </c>
      <c r="M699" s="13" t="s">
        <v>6994</v>
      </c>
      <c r="N699" s="13" t="s">
        <v>3189</v>
      </c>
      <c r="O699" s="13" t="s">
        <v>3190</v>
      </c>
      <c r="P699" s="13" t="s">
        <v>3203</v>
      </c>
      <c r="Q699">
        <v>8</v>
      </c>
      <c r="R699">
        <v>2019</v>
      </c>
      <c r="S699">
        <v>0</v>
      </c>
      <c r="T699" s="13" t="s">
        <v>6976</v>
      </c>
      <c r="U699">
        <v>1</v>
      </c>
      <c r="V699">
        <v>0</v>
      </c>
      <c r="W699">
        <v>0</v>
      </c>
      <c r="X699">
        <v>144</v>
      </c>
    </row>
    <row r="700" spans="1:24" x14ac:dyDescent="0.3">
      <c r="A700">
        <v>45205219</v>
      </c>
      <c r="B700" t="s">
        <v>3903</v>
      </c>
      <c r="C700">
        <v>8</v>
      </c>
      <c r="D700">
        <v>2019</v>
      </c>
      <c r="E700" s="19">
        <v>43678</v>
      </c>
      <c r="F700" s="21">
        <v>210</v>
      </c>
      <c r="G700" s="21">
        <v>0</v>
      </c>
      <c r="H700">
        <v>210</v>
      </c>
      <c r="I700">
        <v>37.799999999999997</v>
      </c>
      <c r="J700" s="13" t="s">
        <v>6890</v>
      </c>
      <c r="K700" s="13" t="s">
        <v>6911</v>
      </c>
      <c r="M700" s="13" t="s">
        <v>6994</v>
      </c>
      <c r="N700" s="13" t="s">
        <v>3189</v>
      </c>
      <c r="O700" s="13" t="s">
        <v>3190</v>
      </c>
      <c r="P700" s="13" t="s">
        <v>6</v>
      </c>
      <c r="Q700">
        <v>8</v>
      </c>
      <c r="R700">
        <v>2019</v>
      </c>
      <c r="S700">
        <v>0</v>
      </c>
      <c r="T700" s="13" t="s">
        <v>6976</v>
      </c>
      <c r="U700">
        <v>1</v>
      </c>
      <c r="V700">
        <v>0</v>
      </c>
      <c r="W700">
        <v>0</v>
      </c>
      <c r="X700">
        <v>210</v>
      </c>
    </row>
    <row r="701" spans="1:24" x14ac:dyDescent="0.3">
      <c r="A701">
        <v>45205319</v>
      </c>
      <c r="B701" t="s">
        <v>3904</v>
      </c>
      <c r="C701">
        <v>8</v>
      </c>
      <c r="D701">
        <v>2019</v>
      </c>
      <c r="E701" s="19">
        <v>43678</v>
      </c>
      <c r="F701" s="21">
        <v>205</v>
      </c>
      <c r="G701" s="21">
        <v>0</v>
      </c>
      <c r="H701">
        <v>205</v>
      </c>
      <c r="I701">
        <v>36.9</v>
      </c>
      <c r="J701" s="13" t="s">
        <v>6890</v>
      </c>
      <c r="K701" s="13" t="s">
        <v>6913</v>
      </c>
      <c r="M701" s="13" t="s">
        <v>6994</v>
      </c>
      <c r="N701" s="13" t="s">
        <v>3189</v>
      </c>
      <c r="O701" s="13" t="s">
        <v>3190</v>
      </c>
      <c r="P701" s="13" t="s">
        <v>3201</v>
      </c>
      <c r="Q701">
        <v>8</v>
      </c>
      <c r="R701">
        <v>2019</v>
      </c>
      <c r="S701">
        <v>1</v>
      </c>
      <c r="T701" s="13" t="s">
        <v>6976</v>
      </c>
      <c r="U701">
        <v>1</v>
      </c>
      <c r="V701">
        <v>0</v>
      </c>
      <c r="W701">
        <v>0</v>
      </c>
      <c r="X701">
        <v>205</v>
      </c>
    </row>
    <row r="702" spans="1:24" x14ac:dyDescent="0.3">
      <c r="A702">
        <v>45205419</v>
      </c>
      <c r="B702" t="s">
        <v>3905</v>
      </c>
      <c r="C702">
        <v>8</v>
      </c>
      <c r="D702">
        <v>2019</v>
      </c>
      <c r="E702" s="19">
        <v>43678</v>
      </c>
      <c r="F702" s="21">
        <v>205</v>
      </c>
      <c r="G702" s="21">
        <v>0</v>
      </c>
      <c r="H702">
        <v>205</v>
      </c>
      <c r="I702">
        <v>36.9</v>
      </c>
      <c r="J702" s="13" t="s">
        <v>6890</v>
      </c>
      <c r="K702" s="13" t="s">
        <v>6913</v>
      </c>
      <c r="M702" s="13" t="s">
        <v>6994</v>
      </c>
      <c r="N702" s="13" t="s">
        <v>3189</v>
      </c>
      <c r="O702" s="13" t="s">
        <v>3190</v>
      </c>
      <c r="P702" s="13" t="s">
        <v>3202</v>
      </c>
      <c r="Q702">
        <v>8</v>
      </c>
      <c r="R702">
        <v>2019</v>
      </c>
      <c r="S702">
        <v>1</v>
      </c>
      <c r="T702" s="13" t="s">
        <v>6976</v>
      </c>
      <c r="U702">
        <v>1</v>
      </c>
      <c r="V702">
        <v>0</v>
      </c>
      <c r="W702">
        <v>0</v>
      </c>
      <c r="X702">
        <v>205</v>
      </c>
    </row>
    <row r="703" spans="1:24" x14ac:dyDescent="0.3">
      <c r="A703">
        <v>45205519</v>
      </c>
      <c r="B703" t="s">
        <v>3906</v>
      </c>
      <c r="C703">
        <v>8</v>
      </c>
      <c r="D703">
        <v>2019</v>
      </c>
      <c r="E703" s="19">
        <v>43678</v>
      </c>
      <c r="F703" s="21">
        <v>313</v>
      </c>
      <c r="G703" s="21">
        <v>0</v>
      </c>
      <c r="H703">
        <v>313</v>
      </c>
      <c r="I703">
        <v>93.899999999999991</v>
      </c>
      <c r="J703" s="13" t="s">
        <v>6884</v>
      </c>
      <c r="K703" s="13" t="s">
        <v>6895</v>
      </c>
      <c r="M703" s="13" t="s">
        <v>6994</v>
      </c>
      <c r="N703" s="13" t="s">
        <v>3189</v>
      </c>
      <c r="O703" s="13" t="s">
        <v>3190</v>
      </c>
      <c r="P703" s="13" t="s">
        <v>3203</v>
      </c>
      <c r="Q703">
        <v>8</v>
      </c>
      <c r="R703">
        <v>2019</v>
      </c>
      <c r="S703">
        <v>1</v>
      </c>
      <c r="T703" s="13" t="s">
        <v>6976</v>
      </c>
      <c r="U703">
        <v>1</v>
      </c>
      <c r="V703">
        <v>0</v>
      </c>
      <c r="W703">
        <v>0</v>
      </c>
      <c r="X703">
        <v>313</v>
      </c>
    </row>
    <row r="704" spans="1:24" x14ac:dyDescent="0.3">
      <c r="A704">
        <v>45205619</v>
      </c>
      <c r="B704" t="s">
        <v>3907</v>
      </c>
      <c r="C704">
        <v>8</v>
      </c>
      <c r="D704">
        <v>2019</v>
      </c>
      <c r="E704" s="19">
        <v>43678</v>
      </c>
      <c r="F704" s="21">
        <v>327</v>
      </c>
      <c r="G704" s="21">
        <v>0</v>
      </c>
      <c r="H704">
        <v>327</v>
      </c>
      <c r="I704">
        <v>94.83</v>
      </c>
      <c r="J704" s="13" t="s">
        <v>6884</v>
      </c>
      <c r="K704" s="13" t="s">
        <v>6914</v>
      </c>
      <c r="M704" s="13" t="s">
        <v>6994</v>
      </c>
      <c r="N704" s="13" t="s">
        <v>3189</v>
      </c>
      <c r="O704" s="13" t="s">
        <v>3190</v>
      </c>
      <c r="P704" s="13" t="s">
        <v>6</v>
      </c>
      <c r="Q704">
        <v>8</v>
      </c>
      <c r="R704">
        <v>2019</v>
      </c>
      <c r="S704">
        <v>1</v>
      </c>
      <c r="T704" s="13" t="s">
        <v>6976</v>
      </c>
      <c r="U704">
        <v>1</v>
      </c>
      <c r="V704">
        <v>0</v>
      </c>
      <c r="W704">
        <v>0</v>
      </c>
      <c r="X704">
        <v>327</v>
      </c>
    </row>
    <row r="705" spans="1:24" x14ac:dyDescent="0.3">
      <c r="A705">
        <v>45205719</v>
      </c>
      <c r="B705" t="s">
        <v>3908</v>
      </c>
      <c r="C705">
        <v>8</v>
      </c>
      <c r="D705">
        <v>2019</v>
      </c>
      <c r="E705" s="19">
        <v>43678</v>
      </c>
      <c r="F705" s="21">
        <v>255</v>
      </c>
      <c r="G705" s="21">
        <v>0</v>
      </c>
      <c r="H705">
        <v>255</v>
      </c>
      <c r="I705">
        <v>66.3</v>
      </c>
      <c r="J705" s="13" t="s">
        <v>6884</v>
      </c>
      <c r="K705" s="13" t="s">
        <v>6915</v>
      </c>
      <c r="M705" s="13" t="s">
        <v>6994</v>
      </c>
      <c r="N705" s="13" t="s">
        <v>3189</v>
      </c>
      <c r="O705" s="13" t="s">
        <v>3190</v>
      </c>
      <c r="P705" s="13" t="s">
        <v>6</v>
      </c>
      <c r="Q705">
        <v>8</v>
      </c>
      <c r="R705">
        <v>2019</v>
      </c>
      <c r="S705">
        <v>1</v>
      </c>
      <c r="T705" s="13" t="s">
        <v>6976</v>
      </c>
      <c r="U705">
        <v>1</v>
      </c>
      <c r="V705">
        <v>0</v>
      </c>
      <c r="W705">
        <v>0</v>
      </c>
      <c r="X705">
        <v>255</v>
      </c>
    </row>
    <row r="706" spans="1:24" x14ac:dyDescent="0.3">
      <c r="A706">
        <v>45205819</v>
      </c>
      <c r="B706" t="s">
        <v>3909</v>
      </c>
      <c r="C706">
        <v>8</v>
      </c>
      <c r="D706">
        <v>2019</v>
      </c>
      <c r="E706" s="19">
        <v>43678</v>
      </c>
      <c r="F706" s="21">
        <v>1086</v>
      </c>
      <c r="G706" s="21">
        <v>0</v>
      </c>
      <c r="H706">
        <v>1086</v>
      </c>
      <c r="I706">
        <v>293.22000000000003</v>
      </c>
      <c r="J706" s="13" t="s">
        <v>6882</v>
      </c>
      <c r="K706" s="13" t="s">
        <v>6942</v>
      </c>
      <c r="M706" s="13" t="s">
        <v>6994</v>
      </c>
      <c r="N706" s="13" t="s">
        <v>3189</v>
      </c>
      <c r="O706" s="13" t="s">
        <v>3190</v>
      </c>
      <c r="P706" s="13" t="s">
        <v>6</v>
      </c>
      <c r="Q706">
        <v>8</v>
      </c>
      <c r="R706">
        <v>2019</v>
      </c>
      <c r="S706">
        <v>0</v>
      </c>
      <c r="T706" s="13" t="s">
        <v>6976</v>
      </c>
      <c r="U706">
        <v>1</v>
      </c>
      <c r="V706">
        <v>0</v>
      </c>
      <c r="W706">
        <v>0</v>
      </c>
      <c r="X706">
        <v>1086</v>
      </c>
    </row>
    <row r="707" spans="1:24" x14ac:dyDescent="0.3">
      <c r="A707">
        <v>45205919</v>
      </c>
      <c r="B707" t="s">
        <v>3910</v>
      </c>
      <c r="C707">
        <v>8</v>
      </c>
      <c r="D707">
        <v>2019</v>
      </c>
      <c r="E707" s="19">
        <v>43678</v>
      </c>
      <c r="F707" s="21">
        <v>474</v>
      </c>
      <c r="G707" s="21">
        <v>0</v>
      </c>
      <c r="H707">
        <v>474</v>
      </c>
      <c r="I707">
        <v>175.38</v>
      </c>
      <c r="J707" s="13" t="s">
        <v>6882</v>
      </c>
      <c r="K707" s="13" t="s">
        <v>6944</v>
      </c>
      <c r="M707" s="13" t="s">
        <v>6994</v>
      </c>
      <c r="N707" s="13" t="s">
        <v>3189</v>
      </c>
      <c r="O707" s="13" t="s">
        <v>3190</v>
      </c>
      <c r="P707" s="13" t="s">
        <v>3201</v>
      </c>
      <c r="Q707">
        <v>8</v>
      </c>
      <c r="R707">
        <v>2019</v>
      </c>
      <c r="S707">
        <v>1</v>
      </c>
      <c r="T707" s="13" t="s">
        <v>6976</v>
      </c>
      <c r="U707">
        <v>1</v>
      </c>
      <c r="V707">
        <v>0</v>
      </c>
      <c r="W707">
        <v>0</v>
      </c>
      <c r="X707">
        <v>474</v>
      </c>
    </row>
    <row r="708" spans="1:24" x14ac:dyDescent="0.3">
      <c r="A708">
        <v>45206019</v>
      </c>
      <c r="B708" t="s">
        <v>3911</v>
      </c>
      <c r="C708">
        <v>8</v>
      </c>
      <c r="D708">
        <v>2019</v>
      </c>
      <c r="E708" s="19">
        <v>43678</v>
      </c>
      <c r="F708" s="21">
        <v>447</v>
      </c>
      <c r="G708" s="21">
        <v>0</v>
      </c>
      <c r="H708">
        <v>447</v>
      </c>
      <c r="I708">
        <v>156.44999999999999</v>
      </c>
      <c r="J708" s="13" t="s">
        <v>6887</v>
      </c>
      <c r="K708" s="13" t="s">
        <v>6891</v>
      </c>
      <c r="M708" s="13" t="s">
        <v>6994</v>
      </c>
      <c r="N708" s="13" t="s">
        <v>3189</v>
      </c>
      <c r="O708" s="13" t="s">
        <v>3190</v>
      </c>
      <c r="P708" s="13" t="s">
        <v>3201</v>
      </c>
      <c r="Q708">
        <v>8</v>
      </c>
      <c r="R708">
        <v>2019</v>
      </c>
      <c r="S708">
        <v>1</v>
      </c>
      <c r="T708" s="13" t="s">
        <v>6976</v>
      </c>
      <c r="U708">
        <v>1</v>
      </c>
      <c r="V708">
        <v>0</v>
      </c>
      <c r="W708">
        <v>0</v>
      </c>
      <c r="X708">
        <v>447</v>
      </c>
    </row>
    <row r="709" spans="1:24" x14ac:dyDescent="0.3">
      <c r="A709">
        <v>45206119</v>
      </c>
      <c r="B709" t="s">
        <v>3912</v>
      </c>
      <c r="C709">
        <v>8</v>
      </c>
      <c r="D709">
        <v>2019</v>
      </c>
      <c r="E709" s="19">
        <v>43678</v>
      </c>
      <c r="F709" s="21">
        <v>168</v>
      </c>
      <c r="G709" s="21">
        <v>0</v>
      </c>
      <c r="H709">
        <v>168</v>
      </c>
      <c r="I709">
        <v>75.600000000000009</v>
      </c>
      <c r="J709" s="13" t="s">
        <v>6886</v>
      </c>
      <c r="K709" s="13" t="s">
        <v>6920</v>
      </c>
      <c r="M709" s="13" t="s">
        <v>6994</v>
      </c>
      <c r="N709" s="13" t="s">
        <v>3189</v>
      </c>
      <c r="O709" s="13" t="s">
        <v>3190</v>
      </c>
      <c r="P709" s="13" t="s">
        <v>3201</v>
      </c>
      <c r="Q709">
        <v>8</v>
      </c>
      <c r="R709">
        <v>2019</v>
      </c>
      <c r="S709">
        <v>1</v>
      </c>
      <c r="T709" s="13" t="s">
        <v>6976</v>
      </c>
      <c r="U709">
        <v>1</v>
      </c>
      <c r="V709">
        <v>0</v>
      </c>
      <c r="W709">
        <v>0</v>
      </c>
      <c r="X709">
        <v>168</v>
      </c>
    </row>
    <row r="710" spans="1:24" x14ac:dyDescent="0.3">
      <c r="A710">
        <v>45206219</v>
      </c>
      <c r="B710" t="s">
        <v>3913</v>
      </c>
      <c r="C710">
        <v>8</v>
      </c>
      <c r="D710">
        <v>2019</v>
      </c>
      <c r="E710" s="19">
        <v>43678</v>
      </c>
      <c r="F710" s="21">
        <v>210</v>
      </c>
      <c r="G710" s="21">
        <v>0</v>
      </c>
      <c r="H710">
        <v>210</v>
      </c>
      <c r="I710">
        <v>37.799999999999997</v>
      </c>
      <c r="J710" s="13" t="s">
        <v>6890</v>
      </c>
      <c r="K710" s="13" t="s">
        <v>6911</v>
      </c>
      <c r="M710" s="13" t="s">
        <v>6994</v>
      </c>
      <c r="N710" s="13" t="s">
        <v>3189</v>
      </c>
      <c r="O710" s="13" t="s">
        <v>3190</v>
      </c>
      <c r="P710" s="13" t="s">
        <v>3202</v>
      </c>
      <c r="Q710">
        <v>8</v>
      </c>
      <c r="R710">
        <v>2019</v>
      </c>
      <c r="S710">
        <v>1</v>
      </c>
      <c r="T710" s="13" t="s">
        <v>6976</v>
      </c>
      <c r="U710">
        <v>1</v>
      </c>
      <c r="V710">
        <v>0</v>
      </c>
      <c r="W710">
        <v>0</v>
      </c>
      <c r="X710">
        <v>210</v>
      </c>
    </row>
    <row r="711" spans="1:24" x14ac:dyDescent="0.3">
      <c r="A711">
        <v>45206319</v>
      </c>
      <c r="B711" t="s">
        <v>3914</v>
      </c>
      <c r="C711">
        <v>8</v>
      </c>
      <c r="D711">
        <v>2019</v>
      </c>
      <c r="E711" s="19">
        <v>43678</v>
      </c>
      <c r="F711" s="21">
        <v>205</v>
      </c>
      <c r="G711" s="21">
        <v>0</v>
      </c>
      <c r="H711">
        <v>205</v>
      </c>
      <c r="I711">
        <v>36.9</v>
      </c>
      <c r="J711" s="13" t="s">
        <v>6890</v>
      </c>
      <c r="K711" s="13" t="s">
        <v>6913</v>
      </c>
      <c r="M711" s="13" t="s">
        <v>6994</v>
      </c>
      <c r="N711" s="13" t="s">
        <v>3189</v>
      </c>
      <c r="O711" s="13" t="s">
        <v>3190</v>
      </c>
      <c r="P711" s="13" t="s">
        <v>3200</v>
      </c>
      <c r="Q711">
        <v>8</v>
      </c>
      <c r="R711">
        <v>2019</v>
      </c>
      <c r="S711">
        <v>0</v>
      </c>
      <c r="T711" s="13" t="s">
        <v>6976</v>
      </c>
      <c r="U711">
        <v>1</v>
      </c>
      <c r="V711">
        <v>0</v>
      </c>
      <c r="W711">
        <v>0</v>
      </c>
      <c r="X711">
        <v>205</v>
      </c>
    </row>
    <row r="712" spans="1:24" x14ac:dyDescent="0.3">
      <c r="A712">
        <v>45206419</v>
      </c>
      <c r="B712" t="s">
        <v>3915</v>
      </c>
      <c r="C712">
        <v>8</v>
      </c>
      <c r="D712">
        <v>2019</v>
      </c>
      <c r="E712" s="19">
        <v>43678</v>
      </c>
      <c r="F712" s="21">
        <v>255</v>
      </c>
      <c r="G712" s="21">
        <v>0</v>
      </c>
      <c r="H712">
        <v>255</v>
      </c>
      <c r="I712">
        <v>66.3</v>
      </c>
      <c r="J712" s="13" t="s">
        <v>6884</v>
      </c>
      <c r="K712" s="13" t="s">
        <v>6915</v>
      </c>
      <c r="M712" s="13" t="s">
        <v>6994</v>
      </c>
      <c r="N712" s="13" t="s">
        <v>3189</v>
      </c>
      <c r="O712" s="13" t="s">
        <v>3190</v>
      </c>
      <c r="P712" s="13" t="s">
        <v>6</v>
      </c>
      <c r="Q712">
        <v>8</v>
      </c>
      <c r="R712">
        <v>2019</v>
      </c>
      <c r="S712">
        <v>1</v>
      </c>
      <c r="T712" s="13" t="s">
        <v>6976</v>
      </c>
      <c r="U712">
        <v>1</v>
      </c>
      <c r="V712">
        <v>0</v>
      </c>
      <c r="W712">
        <v>0</v>
      </c>
      <c r="X712">
        <v>255</v>
      </c>
    </row>
    <row r="713" spans="1:24" x14ac:dyDescent="0.3">
      <c r="A713">
        <v>45206519</v>
      </c>
      <c r="B713" t="s">
        <v>3916</v>
      </c>
      <c r="C713">
        <v>8</v>
      </c>
      <c r="D713">
        <v>2019</v>
      </c>
      <c r="E713" s="19">
        <v>43678</v>
      </c>
      <c r="F713" s="21">
        <v>258</v>
      </c>
      <c r="G713" s="21">
        <v>0</v>
      </c>
      <c r="H713">
        <v>258</v>
      </c>
      <c r="I713">
        <v>72.240000000000009</v>
      </c>
      <c r="J713" s="13" t="s">
        <v>6884</v>
      </c>
      <c r="K713" s="13" t="s">
        <v>6916</v>
      </c>
      <c r="M713" s="13" t="s">
        <v>6994</v>
      </c>
      <c r="N713" s="13" t="s">
        <v>3189</v>
      </c>
      <c r="O713" s="13" t="s">
        <v>3190</v>
      </c>
      <c r="P713" s="13" t="s">
        <v>6</v>
      </c>
      <c r="Q713">
        <v>8</v>
      </c>
      <c r="R713">
        <v>2019</v>
      </c>
      <c r="S713">
        <v>1</v>
      </c>
      <c r="T713" s="13" t="s">
        <v>6976</v>
      </c>
      <c r="U713">
        <v>1</v>
      </c>
      <c r="V713">
        <v>0</v>
      </c>
      <c r="W713">
        <v>0</v>
      </c>
      <c r="X713">
        <v>258</v>
      </c>
    </row>
    <row r="714" spans="1:24" x14ac:dyDescent="0.3">
      <c r="A714">
        <v>45206619</v>
      </c>
      <c r="B714" t="s">
        <v>3917</v>
      </c>
      <c r="C714">
        <v>8</v>
      </c>
      <c r="D714">
        <v>2019</v>
      </c>
      <c r="E714" s="19">
        <v>43678</v>
      </c>
      <c r="F714" s="21">
        <v>327</v>
      </c>
      <c r="G714" s="21">
        <v>0</v>
      </c>
      <c r="H714">
        <v>327</v>
      </c>
      <c r="I714">
        <v>94.83</v>
      </c>
      <c r="J714" s="13" t="s">
        <v>6884</v>
      </c>
      <c r="K714" s="13" t="s">
        <v>6914</v>
      </c>
      <c r="M714" s="13" t="s">
        <v>6994</v>
      </c>
      <c r="N714" s="13" t="s">
        <v>3189</v>
      </c>
      <c r="O714" s="13" t="s">
        <v>3190</v>
      </c>
      <c r="P714" s="13" t="s">
        <v>6</v>
      </c>
      <c r="Q714">
        <v>8</v>
      </c>
      <c r="R714">
        <v>2019</v>
      </c>
      <c r="S714">
        <v>1</v>
      </c>
      <c r="T714" s="13" t="s">
        <v>6976</v>
      </c>
      <c r="U714">
        <v>1</v>
      </c>
      <c r="V714">
        <v>0</v>
      </c>
      <c r="W714">
        <v>0</v>
      </c>
      <c r="X714">
        <v>327</v>
      </c>
    </row>
    <row r="715" spans="1:24" x14ac:dyDescent="0.3">
      <c r="A715">
        <v>45206719</v>
      </c>
      <c r="B715" t="s">
        <v>3918</v>
      </c>
      <c r="C715">
        <v>8</v>
      </c>
      <c r="D715">
        <v>2019</v>
      </c>
      <c r="E715" s="19">
        <v>43678</v>
      </c>
      <c r="F715" s="21">
        <v>992</v>
      </c>
      <c r="G715" s="21">
        <v>0</v>
      </c>
      <c r="H715">
        <v>992</v>
      </c>
      <c r="I715">
        <v>277.76000000000005</v>
      </c>
      <c r="J715" s="13" t="s">
        <v>6882</v>
      </c>
      <c r="K715" s="13" t="s">
        <v>6940</v>
      </c>
      <c r="M715" s="13" t="s">
        <v>6994</v>
      </c>
      <c r="N715" s="13" t="s">
        <v>3189</v>
      </c>
      <c r="O715" s="13" t="s">
        <v>3190</v>
      </c>
      <c r="P715" s="13" t="s">
        <v>3201</v>
      </c>
      <c r="Q715">
        <v>8</v>
      </c>
      <c r="R715">
        <v>2019</v>
      </c>
      <c r="S715">
        <v>1</v>
      </c>
      <c r="T715" s="13" t="s">
        <v>6976</v>
      </c>
      <c r="U715">
        <v>1</v>
      </c>
      <c r="V715">
        <v>0</v>
      </c>
      <c r="W715">
        <v>0</v>
      </c>
      <c r="X715">
        <v>992</v>
      </c>
    </row>
    <row r="716" spans="1:24" x14ac:dyDescent="0.3">
      <c r="A716">
        <v>45206819</v>
      </c>
      <c r="B716" t="s">
        <v>3919</v>
      </c>
      <c r="C716">
        <v>8</v>
      </c>
      <c r="D716">
        <v>2019</v>
      </c>
      <c r="E716" s="19">
        <v>43678</v>
      </c>
      <c r="F716" s="21">
        <v>889</v>
      </c>
      <c r="G716" s="21">
        <v>0</v>
      </c>
      <c r="H716">
        <v>889</v>
      </c>
      <c r="I716">
        <v>222.25</v>
      </c>
      <c r="J716" s="13" t="s">
        <v>6882</v>
      </c>
      <c r="K716" s="13" t="s">
        <v>6939</v>
      </c>
      <c r="M716" s="13" t="s">
        <v>6994</v>
      </c>
      <c r="N716" s="13" t="s">
        <v>3189</v>
      </c>
      <c r="O716" s="13" t="s">
        <v>3190</v>
      </c>
      <c r="P716" s="13" t="s">
        <v>3200</v>
      </c>
      <c r="Q716">
        <v>8</v>
      </c>
      <c r="R716">
        <v>2019</v>
      </c>
      <c r="S716">
        <v>1</v>
      </c>
      <c r="T716" s="13" t="s">
        <v>6976</v>
      </c>
      <c r="U716">
        <v>1</v>
      </c>
      <c r="V716">
        <v>0</v>
      </c>
      <c r="W716">
        <v>0</v>
      </c>
      <c r="X716">
        <v>889</v>
      </c>
    </row>
    <row r="717" spans="1:24" x14ac:dyDescent="0.3">
      <c r="A717">
        <v>45206919</v>
      </c>
      <c r="B717" t="s">
        <v>3920</v>
      </c>
      <c r="C717">
        <v>8</v>
      </c>
      <c r="D717">
        <v>2019</v>
      </c>
      <c r="E717" s="19">
        <v>43678</v>
      </c>
      <c r="F717" s="21">
        <v>1491</v>
      </c>
      <c r="G717" s="21">
        <v>0</v>
      </c>
      <c r="H717">
        <v>1491</v>
      </c>
      <c r="I717">
        <v>506.94000000000005</v>
      </c>
      <c r="J717" s="13" t="s">
        <v>6881</v>
      </c>
      <c r="K717" s="13" t="s">
        <v>6898</v>
      </c>
      <c r="M717" s="13" t="s">
        <v>6994</v>
      </c>
      <c r="N717" s="13" t="s">
        <v>3189</v>
      </c>
      <c r="O717" s="13" t="s">
        <v>3190</v>
      </c>
      <c r="P717" s="13" t="s">
        <v>6</v>
      </c>
      <c r="Q717">
        <v>8</v>
      </c>
      <c r="R717">
        <v>2019</v>
      </c>
      <c r="S717">
        <v>0</v>
      </c>
      <c r="T717" s="13" t="s">
        <v>6976</v>
      </c>
      <c r="U717">
        <v>1</v>
      </c>
      <c r="V717">
        <v>0</v>
      </c>
      <c r="W717">
        <v>0</v>
      </c>
      <c r="X717">
        <v>1491</v>
      </c>
    </row>
    <row r="718" spans="1:24" x14ac:dyDescent="0.3">
      <c r="A718">
        <v>45207019</v>
      </c>
      <c r="B718" t="s">
        <v>3921</v>
      </c>
      <c r="C718">
        <v>8</v>
      </c>
      <c r="D718">
        <v>2019</v>
      </c>
      <c r="E718" s="19">
        <v>43678</v>
      </c>
      <c r="F718" s="21">
        <v>383</v>
      </c>
      <c r="G718" s="21">
        <v>0</v>
      </c>
      <c r="H718">
        <v>383</v>
      </c>
      <c r="I718">
        <v>122.56</v>
      </c>
      <c r="J718" s="13" t="s">
        <v>6887</v>
      </c>
      <c r="K718" s="13" t="s">
        <v>6909</v>
      </c>
      <c r="M718" s="13" t="s">
        <v>6994</v>
      </c>
      <c r="N718" s="13" t="s">
        <v>3189</v>
      </c>
      <c r="O718" s="13" t="s">
        <v>3190</v>
      </c>
      <c r="P718" s="13" t="s">
        <v>3200</v>
      </c>
      <c r="Q718">
        <v>8</v>
      </c>
      <c r="R718">
        <v>2019</v>
      </c>
      <c r="S718">
        <v>1</v>
      </c>
      <c r="T718" s="13" t="s">
        <v>6976</v>
      </c>
      <c r="U718">
        <v>1</v>
      </c>
      <c r="V718">
        <v>0</v>
      </c>
      <c r="W718">
        <v>0</v>
      </c>
      <c r="X718">
        <v>383</v>
      </c>
    </row>
    <row r="719" spans="1:24" x14ac:dyDescent="0.3">
      <c r="A719">
        <v>45207119</v>
      </c>
      <c r="B719" t="s">
        <v>3922</v>
      </c>
      <c r="C719">
        <v>8</v>
      </c>
      <c r="D719">
        <v>2019</v>
      </c>
      <c r="E719" s="19">
        <v>43678</v>
      </c>
      <c r="F719" s="21">
        <v>168</v>
      </c>
      <c r="G719" s="21">
        <v>0</v>
      </c>
      <c r="H719">
        <v>168</v>
      </c>
      <c r="I719">
        <v>75.600000000000009</v>
      </c>
      <c r="J719" s="13" t="s">
        <v>6886</v>
      </c>
      <c r="K719" s="13" t="s">
        <v>6920</v>
      </c>
      <c r="M719" s="13" t="s">
        <v>6994</v>
      </c>
      <c r="N719" s="13" t="s">
        <v>3189</v>
      </c>
      <c r="O719" s="13" t="s">
        <v>3190</v>
      </c>
      <c r="P719" s="13" t="s">
        <v>6</v>
      </c>
      <c r="Q719">
        <v>8</v>
      </c>
      <c r="R719">
        <v>2019</v>
      </c>
      <c r="S719">
        <v>1</v>
      </c>
      <c r="T719" s="13" t="s">
        <v>6976</v>
      </c>
      <c r="U719">
        <v>1</v>
      </c>
      <c r="V719">
        <v>0</v>
      </c>
      <c r="W719">
        <v>0</v>
      </c>
      <c r="X719">
        <v>168</v>
      </c>
    </row>
    <row r="720" spans="1:24" x14ac:dyDescent="0.3">
      <c r="A720">
        <v>45207219</v>
      </c>
      <c r="B720" t="s">
        <v>3923</v>
      </c>
      <c r="C720">
        <v>8</v>
      </c>
      <c r="D720">
        <v>2019</v>
      </c>
      <c r="E720" s="19">
        <v>43678</v>
      </c>
      <c r="F720" s="21">
        <v>205</v>
      </c>
      <c r="G720" s="21">
        <v>0</v>
      </c>
      <c r="H720">
        <v>205</v>
      </c>
      <c r="I720">
        <v>36.9</v>
      </c>
      <c r="J720" s="13" t="s">
        <v>6890</v>
      </c>
      <c r="K720" s="13" t="s">
        <v>6913</v>
      </c>
      <c r="M720" s="13" t="s">
        <v>6994</v>
      </c>
      <c r="N720" s="13" t="s">
        <v>3189</v>
      </c>
      <c r="O720" s="13" t="s">
        <v>3190</v>
      </c>
      <c r="P720" s="13" t="s">
        <v>6</v>
      </c>
      <c r="Q720">
        <v>8</v>
      </c>
      <c r="R720">
        <v>2019</v>
      </c>
      <c r="S720">
        <v>1</v>
      </c>
      <c r="T720" s="13" t="s">
        <v>6976</v>
      </c>
      <c r="U720">
        <v>1</v>
      </c>
      <c r="V720">
        <v>0</v>
      </c>
      <c r="W720">
        <v>0</v>
      </c>
      <c r="X720">
        <v>205</v>
      </c>
    </row>
    <row r="721" spans="1:24" x14ac:dyDescent="0.3">
      <c r="A721">
        <v>45207319</v>
      </c>
      <c r="B721" t="s">
        <v>3924</v>
      </c>
      <c r="C721">
        <v>8</v>
      </c>
      <c r="D721">
        <v>2019</v>
      </c>
      <c r="E721" s="19">
        <v>43678</v>
      </c>
      <c r="F721" s="21">
        <v>258</v>
      </c>
      <c r="G721" s="21">
        <v>0</v>
      </c>
      <c r="H721">
        <v>258</v>
      </c>
      <c r="I721">
        <v>72.240000000000009</v>
      </c>
      <c r="J721" s="13" t="s">
        <v>6884</v>
      </c>
      <c r="K721" s="13" t="s">
        <v>6916</v>
      </c>
      <c r="M721" s="13" t="s">
        <v>6994</v>
      </c>
      <c r="N721" s="13" t="s">
        <v>3189</v>
      </c>
      <c r="O721" s="13" t="s">
        <v>3190</v>
      </c>
      <c r="P721" s="13" t="s">
        <v>3200</v>
      </c>
      <c r="Q721">
        <v>8</v>
      </c>
      <c r="R721">
        <v>2019</v>
      </c>
      <c r="S721">
        <v>0</v>
      </c>
      <c r="T721" s="13" t="s">
        <v>6976</v>
      </c>
      <c r="U721">
        <v>1</v>
      </c>
      <c r="V721">
        <v>0</v>
      </c>
      <c r="W721">
        <v>0</v>
      </c>
      <c r="X721">
        <v>258</v>
      </c>
    </row>
    <row r="722" spans="1:24" x14ac:dyDescent="0.3">
      <c r="A722">
        <v>45207419</v>
      </c>
      <c r="B722" t="s">
        <v>3925</v>
      </c>
      <c r="C722">
        <v>8</v>
      </c>
      <c r="D722">
        <v>2019</v>
      </c>
      <c r="E722" s="19">
        <v>43678</v>
      </c>
      <c r="F722" s="21">
        <v>255</v>
      </c>
      <c r="G722" s="21">
        <v>0</v>
      </c>
      <c r="H722">
        <v>255</v>
      </c>
      <c r="I722">
        <v>66.3</v>
      </c>
      <c r="J722" s="13" t="s">
        <v>6884</v>
      </c>
      <c r="K722" s="13" t="s">
        <v>6915</v>
      </c>
      <c r="M722" s="13" t="s">
        <v>6994</v>
      </c>
      <c r="N722" s="13" t="s">
        <v>3189</v>
      </c>
      <c r="O722" s="13" t="s">
        <v>3190</v>
      </c>
      <c r="P722" s="13" t="s">
        <v>3203</v>
      </c>
      <c r="Q722">
        <v>8</v>
      </c>
      <c r="R722">
        <v>2019</v>
      </c>
      <c r="S722">
        <v>0</v>
      </c>
      <c r="T722" s="13" t="s">
        <v>6976</v>
      </c>
      <c r="U722">
        <v>1</v>
      </c>
      <c r="V722">
        <v>0</v>
      </c>
      <c r="W722">
        <v>0</v>
      </c>
      <c r="X722">
        <v>255</v>
      </c>
    </row>
    <row r="723" spans="1:24" x14ac:dyDescent="0.3">
      <c r="A723">
        <v>45207519</v>
      </c>
      <c r="B723" t="s">
        <v>3926</v>
      </c>
      <c r="C723">
        <v>8</v>
      </c>
      <c r="D723">
        <v>2019</v>
      </c>
      <c r="E723" s="19">
        <v>43678</v>
      </c>
      <c r="F723" s="21">
        <v>327</v>
      </c>
      <c r="G723" s="21">
        <v>0</v>
      </c>
      <c r="H723">
        <v>327</v>
      </c>
      <c r="I723">
        <v>94.83</v>
      </c>
      <c r="J723" s="13" t="s">
        <v>6884</v>
      </c>
      <c r="K723" s="13" t="s">
        <v>6914</v>
      </c>
      <c r="M723" s="13" t="s">
        <v>6994</v>
      </c>
      <c r="N723" s="13" t="s">
        <v>3189</v>
      </c>
      <c r="O723" s="13" t="s">
        <v>3190</v>
      </c>
      <c r="P723" s="13" t="s">
        <v>3201</v>
      </c>
      <c r="Q723">
        <v>8</v>
      </c>
      <c r="R723">
        <v>2019</v>
      </c>
      <c r="S723">
        <v>0</v>
      </c>
      <c r="T723" s="13" t="s">
        <v>6976</v>
      </c>
      <c r="U723">
        <v>1</v>
      </c>
      <c r="V723">
        <v>0</v>
      </c>
      <c r="W723">
        <v>0</v>
      </c>
      <c r="X723">
        <v>327</v>
      </c>
    </row>
    <row r="724" spans="1:24" x14ac:dyDescent="0.3">
      <c r="A724">
        <v>45207619</v>
      </c>
      <c r="B724" t="s">
        <v>3927</v>
      </c>
      <c r="C724">
        <v>8</v>
      </c>
      <c r="D724">
        <v>2019</v>
      </c>
      <c r="E724" s="19">
        <v>43678</v>
      </c>
      <c r="F724" s="21">
        <v>889</v>
      </c>
      <c r="G724" s="21">
        <v>0</v>
      </c>
      <c r="H724">
        <v>889</v>
      </c>
      <c r="I724">
        <v>222.25</v>
      </c>
      <c r="J724" s="13" t="s">
        <v>6882</v>
      </c>
      <c r="K724" s="13" t="s">
        <v>6939</v>
      </c>
      <c r="M724" s="13" t="s">
        <v>6994</v>
      </c>
      <c r="N724" s="13" t="s">
        <v>3189</v>
      </c>
      <c r="O724" s="13" t="s">
        <v>3190</v>
      </c>
      <c r="P724" s="13" t="s">
        <v>6</v>
      </c>
      <c r="Q724">
        <v>8</v>
      </c>
      <c r="R724">
        <v>2019</v>
      </c>
      <c r="S724">
        <v>0</v>
      </c>
      <c r="T724" s="13" t="s">
        <v>6976</v>
      </c>
      <c r="U724">
        <v>1</v>
      </c>
      <c r="V724">
        <v>0</v>
      </c>
      <c r="W724">
        <v>0</v>
      </c>
      <c r="X724">
        <v>889</v>
      </c>
    </row>
    <row r="725" spans="1:24" x14ac:dyDescent="0.3">
      <c r="A725">
        <v>45207719</v>
      </c>
      <c r="B725" t="s">
        <v>3928</v>
      </c>
      <c r="C725">
        <v>8</v>
      </c>
      <c r="D725">
        <v>2019</v>
      </c>
      <c r="E725" s="19">
        <v>43678</v>
      </c>
      <c r="F725" s="21">
        <v>889</v>
      </c>
      <c r="G725" s="21">
        <v>0</v>
      </c>
      <c r="H725">
        <v>889</v>
      </c>
      <c r="I725">
        <v>222.25</v>
      </c>
      <c r="J725" s="13" t="s">
        <v>6882</v>
      </c>
      <c r="K725" s="13" t="s">
        <v>6939</v>
      </c>
      <c r="M725" s="13" t="s">
        <v>6994</v>
      </c>
      <c r="N725" s="13" t="s">
        <v>3189</v>
      </c>
      <c r="O725" s="13" t="s">
        <v>3190</v>
      </c>
      <c r="P725" s="13" t="s">
        <v>6</v>
      </c>
      <c r="Q725">
        <v>8</v>
      </c>
      <c r="R725">
        <v>2019</v>
      </c>
      <c r="S725">
        <v>0</v>
      </c>
      <c r="T725" s="13" t="s">
        <v>6976</v>
      </c>
      <c r="U725">
        <v>1</v>
      </c>
      <c r="V725">
        <v>0</v>
      </c>
      <c r="W725">
        <v>0</v>
      </c>
      <c r="X725">
        <v>889</v>
      </c>
    </row>
    <row r="726" spans="1:24" x14ac:dyDescent="0.3">
      <c r="A726">
        <v>45207819</v>
      </c>
      <c r="B726" t="s">
        <v>3929</v>
      </c>
      <c r="C726">
        <v>8</v>
      </c>
      <c r="D726">
        <v>2019</v>
      </c>
      <c r="E726" s="19">
        <v>43678</v>
      </c>
      <c r="F726" s="21">
        <v>948</v>
      </c>
      <c r="G726" s="21">
        <v>0</v>
      </c>
      <c r="H726">
        <v>948</v>
      </c>
      <c r="I726">
        <v>303.36</v>
      </c>
      <c r="J726" s="13" t="s">
        <v>6881</v>
      </c>
      <c r="K726" s="13" t="s">
        <v>6897</v>
      </c>
      <c r="M726" s="13" t="s">
        <v>6994</v>
      </c>
      <c r="N726" s="13" t="s">
        <v>3189</v>
      </c>
      <c r="O726" s="13" t="s">
        <v>3190</v>
      </c>
      <c r="P726" s="13" t="s">
        <v>6</v>
      </c>
      <c r="Q726">
        <v>8</v>
      </c>
      <c r="R726">
        <v>2019</v>
      </c>
      <c r="S726">
        <v>0</v>
      </c>
      <c r="T726" s="13" t="s">
        <v>6976</v>
      </c>
      <c r="U726">
        <v>1</v>
      </c>
      <c r="V726">
        <v>0</v>
      </c>
      <c r="W726">
        <v>0</v>
      </c>
      <c r="X726">
        <v>948</v>
      </c>
    </row>
    <row r="727" spans="1:24" x14ac:dyDescent="0.3">
      <c r="A727">
        <v>45207919</v>
      </c>
      <c r="B727" t="s">
        <v>3930</v>
      </c>
      <c r="C727">
        <v>8</v>
      </c>
      <c r="D727">
        <v>2019</v>
      </c>
      <c r="E727" s="19">
        <v>43678</v>
      </c>
      <c r="F727" s="21">
        <v>948</v>
      </c>
      <c r="G727" s="21">
        <v>0</v>
      </c>
      <c r="H727">
        <v>948</v>
      </c>
      <c r="I727">
        <v>303.36</v>
      </c>
      <c r="J727" s="13" t="s">
        <v>6881</v>
      </c>
      <c r="K727" s="13" t="s">
        <v>6897</v>
      </c>
      <c r="M727" s="13" t="s">
        <v>6994</v>
      </c>
      <c r="N727" s="13" t="s">
        <v>3189</v>
      </c>
      <c r="O727" s="13" t="s">
        <v>3190</v>
      </c>
      <c r="P727" s="13" t="s">
        <v>6</v>
      </c>
      <c r="Q727">
        <v>8</v>
      </c>
      <c r="R727">
        <v>2019</v>
      </c>
      <c r="S727">
        <v>1</v>
      </c>
      <c r="T727" s="13" t="s">
        <v>6976</v>
      </c>
      <c r="U727">
        <v>1</v>
      </c>
      <c r="V727">
        <v>0</v>
      </c>
      <c r="W727">
        <v>0</v>
      </c>
      <c r="X727">
        <v>948</v>
      </c>
    </row>
    <row r="728" spans="1:24" x14ac:dyDescent="0.3">
      <c r="A728">
        <v>45208019</v>
      </c>
      <c r="B728" t="s">
        <v>3931</v>
      </c>
      <c r="C728">
        <v>8</v>
      </c>
      <c r="D728">
        <v>2019</v>
      </c>
      <c r="E728" s="19">
        <v>43678</v>
      </c>
      <c r="F728" s="21">
        <v>168</v>
      </c>
      <c r="G728" s="21">
        <v>0</v>
      </c>
      <c r="H728">
        <v>168</v>
      </c>
      <c r="I728">
        <v>75.600000000000009</v>
      </c>
      <c r="J728" s="13" t="s">
        <v>6886</v>
      </c>
      <c r="K728" s="13" t="s">
        <v>6920</v>
      </c>
      <c r="M728" s="13" t="s">
        <v>6994</v>
      </c>
      <c r="N728" s="13" t="s">
        <v>3189</v>
      </c>
      <c r="O728" s="13" t="s">
        <v>3190</v>
      </c>
      <c r="P728" s="13" t="s">
        <v>3202</v>
      </c>
      <c r="Q728">
        <v>8</v>
      </c>
      <c r="R728">
        <v>2019</v>
      </c>
      <c r="S728">
        <v>0</v>
      </c>
      <c r="T728" s="13" t="s">
        <v>6976</v>
      </c>
      <c r="U728">
        <v>1</v>
      </c>
      <c r="V728">
        <v>0</v>
      </c>
      <c r="W728">
        <v>0</v>
      </c>
      <c r="X728">
        <v>168</v>
      </c>
    </row>
    <row r="729" spans="1:24" x14ac:dyDescent="0.3">
      <c r="A729">
        <v>45208119</v>
      </c>
      <c r="B729" t="s">
        <v>3932</v>
      </c>
      <c r="C729">
        <v>8</v>
      </c>
      <c r="D729">
        <v>2019</v>
      </c>
      <c r="E729" s="19">
        <v>43678</v>
      </c>
      <c r="F729" s="21">
        <v>240</v>
      </c>
      <c r="G729" s="21">
        <v>0</v>
      </c>
      <c r="H729">
        <v>240</v>
      </c>
      <c r="I729">
        <v>43.199999999999996</v>
      </c>
      <c r="J729" s="13" t="s">
        <v>6890</v>
      </c>
      <c r="K729" s="13" t="s">
        <v>6894</v>
      </c>
      <c r="M729" s="13" t="s">
        <v>6994</v>
      </c>
      <c r="N729" s="13" t="s">
        <v>3189</v>
      </c>
      <c r="O729" s="13" t="s">
        <v>3190</v>
      </c>
      <c r="P729" s="13" t="s">
        <v>3202</v>
      </c>
      <c r="Q729">
        <v>8</v>
      </c>
      <c r="R729">
        <v>2019</v>
      </c>
      <c r="S729">
        <v>1</v>
      </c>
      <c r="T729" s="13" t="s">
        <v>6976</v>
      </c>
      <c r="U729">
        <v>1</v>
      </c>
      <c r="V729">
        <v>0</v>
      </c>
      <c r="W729">
        <v>0</v>
      </c>
      <c r="X729">
        <v>240</v>
      </c>
    </row>
    <row r="730" spans="1:24" x14ac:dyDescent="0.3">
      <c r="A730">
        <v>45208219</v>
      </c>
      <c r="B730" t="s">
        <v>3933</v>
      </c>
      <c r="C730">
        <v>8</v>
      </c>
      <c r="D730">
        <v>2019</v>
      </c>
      <c r="E730" s="19">
        <v>43678</v>
      </c>
      <c r="F730" s="21">
        <v>313</v>
      </c>
      <c r="G730" s="21">
        <v>0</v>
      </c>
      <c r="H730">
        <v>313</v>
      </c>
      <c r="I730">
        <v>93.899999999999991</v>
      </c>
      <c r="J730" s="13" t="s">
        <v>6884</v>
      </c>
      <c r="K730" s="13" t="s">
        <v>6895</v>
      </c>
      <c r="M730" s="13" t="s">
        <v>6994</v>
      </c>
      <c r="N730" s="13" t="s">
        <v>3189</v>
      </c>
      <c r="O730" s="13" t="s">
        <v>3190</v>
      </c>
      <c r="P730" s="13" t="s">
        <v>6</v>
      </c>
      <c r="Q730">
        <v>8</v>
      </c>
      <c r="R730">
        <v>2019</v>
      </c>
      <c r="S730">
        <v>0</v>
      </c>
      <c r="T730" s="13" t="s">
        <v>6976</v>
      </c>
      <c r="U730">
        <v>1</v>
      </c>
      <c r="V730">
        <v>0</v>
      </c>
      <c r="W730">
        <v>0</v>
      </c>
      <c r="X730">
        <v>313</v>
      </c>
    </row>
    <row r="731" spans="1:24" x14ac:dyDescent="0.3">
      <c r="A731">
        <v>45504919</v>
      </c>
      <c r="B731" t="s">
        <v>3934</v>
      </c>
      <c r="C731">
        <v>8</v>
      </c>
      <c r="D731">
        <v>2019</v>
      </c>
      <c r="E731" s="19">
        <v>43678</v>
      </c>
      <c r="F731" s="21">
        <v>255</v>
      </c>
      <c r="G731" s="21">
        <v>0</v>
      </c>
      <c r="H731">
        <v>255</v>
      </c>
      <c r="I731">
        <v>66.3</v>
      </c>
      <c r="J731" s="13" t="s">
        <v>6884</v>
      </c>
      <c r="K731" s="13" t="s">
        <v>6915</v>
      </c>
      <c r="M731" s="13" t="s">
        <v>6994</v>
      </c>
      <c r="N731" s="13" t="s">
        <v>3189</v>
      </c>
      <c r="O731" s="13" t="s">
        <v>3190</v>
      </c>
      <c r="P731" s="13" t="s">
        <v>3202</v>
      </c>
      <c r="Q731">
        <v>8</v>
      </c>
      <c r="R731">
        <v>2019</v>
      </c>
      <c r="S731">
        <v>1</v>
      </c>
      <c r="T731" s="13" t="s">
        <v>6976</v>
      </c>
      <c r="U731">
        <v>1</v>
      </c>
      <c r="V731">
        <v>0</v>
      </c>
      <c r="W731">
        <v>0</v>
      </c>
      <c r="X731">
        <v>255</v>
      </c>
    </row>
    <row r="732" spans="1:24" x14ac:dyDescent="0.3">
      <c r="A732">
        <v>99040119</v>
      </c>
      <c r="B732" t="s">
        <v>3935</v>
      </c>
      <c r="C732">
        <v>8</v>
      </c>
      <c r="D732">
        <v>2019</v>
      </c>
      <c r="E732" s="19">
        <v>43678</v>
      </c>
      <c r="F732" s="21">
        <v>210</v>
      </c>
      <c r="G732" s="21">
        <v>0</v>
      </c>
      <c r="H732">
        <v>210</v>
      </c>
      <c r="I732">
        <v>37.799999999999997</v>
      </c>
      <c r="J732" s="13" t="s">
        <v>6890</v>
      </c>
      <c r="K732" s="13" t="s">
        <v>6911</v>
      </c>
      <c r="M732" s="13" t="s">
        <v>6994</v>
      </c>
      <c r="N732" s="13" t="s">
        <v>3189</v>
      </c>
      <c r="O732" s="13" t="s">
        <v>3190</v>
      </c>
      <c r="P732" s="13" t="s">
        <v>3202</v>
      </c>
      <c r="Q732">
        <v>8</v>
      </c>
      <c r="R732">
        <v>2019</v>
      </c>
      <c r="S732">
        <v>1</v>
      </c>
      <c r="T732" s="13" t="s">
        <v>6976</v>
      </c>
      <c r="U732">
        <v>1</v>
      </c>
      <c r="V732">
        <v>0</v>
      </c>
      <c r="W732">
        <v>0</v>
      </c>
      <c r="X732">
        <v>210</v>
      </c>
    </row>
    <row r="733" spans="1:24" x14ac:dyDescent="0.3">
      <c r="A733">
        <v>99040219</v>
      </c>
      <c r="B733" t="s">
        <v>3936</v>
      </c>
      <c r="C733">
        <v>8</v>
      </c>
      <c r="D733">
        <v>2019</v>
      </c>
      <c r="E733" s="19">
        <v>43678</v>
      </c>
      <c r="F733" s="21">
        <v>255</v>
      </c>
      <c r="G733" s="21">
        <v>0</v>
      </c>
      <c r="H733">
        <v>255</v>
      </c>
      <c r="I733">
        <v>66.3</v>
      </c>
      <c r="J733" s="13" t="s">
        <v>6884</v>
      </c>
      <c r="K733" s="13" t="s">
        <v>6915</v>
      </c>
      <c r="M733" s="13" t="s">
        <v>6994</v>
      </c>
      <c r="N733" s="13" t="s">
        <v>3189</v>
      </c>
      <c r="O733" s="13" t="s">
        <v>3190</v>
      </c>
      <c r="P733" s="13" t="s">
        <v>6</v>
      </c>
      <c r="Q733">
        <v>8</v>
      </c>
      <c r="R733">
        <v>2019</v>
      </c>
      <c r="S733">
        <v>0</v>
      </c>
      <c r="T733" s="13" t="s">
        <v>6976</v>
      </c>
      <c r="U733">
        <v>1</v>
      </c>
      <c r="V733">
        <v>0</v>
      </c>
      <c r="W733">
        <v>0</v>
      </c>
      <c r="X733">
        <v>255</v>
      </c>
    </row>
    <row r="734" spans="1:24" x14ac:dyDescent="0.3">
      <c r="A734">
        <v>99040319</v>
      </c>
      <c r="B734" t="s">
        <v>3937</v>
      </c>
      <c r="C734">
        <v>8</v>
      </c>
      <c r="D734">
        <v>2019</v>
      </c>
      <c r="E734" s="19">
        <v>43678</v>
      </c>
      <c r="F734" s="21">
        <v>805</v>
      </c>
      <c r="G734" s="21">
        <v>0</v>
      </c>
      <c r="H734">
        <v>805</v>
      </c>
      <c r="I734">
        <v>249.55</v>
      </c>
      <c r="J734" s="13" t="s">
        <v>6882</v>
      </c>
      <c r="K734" s="13" t="s">
        <v>6923</v>
      </c>
      <c r="M734" s="13" t="s">
        <v>6994</v>
      </c>
      <c r="N734" s="13" t="s">
        <v>3189</v>
      </c>
      <c r="O734" s="13" t="s">
        <v>3190</v>
      </c>
      <c r="P734" s="13" t="s">
        <v>6</v>
      </c>
      <c r="Q734">
        <v>8</v>
      </c>
      <c r="R734">
        <v>2019</v>
      </c>
      <c r="S734">
        <v>0</v>
      </c>
      <c r="T734" s="13" t="s">
        <v>6976</v>
      </c>
      <c r="U734">
        <v>1</v>
      </c>
      <c r="V734">
        <v>0</v>
      </c>
      <c r="W734">
        <v>0</v>
      </c>
      <c r="X734">
        <v>805</v>
      </c>
    </row>
    <row r="735" spans="1:24" x14ac:dyDescent="0.3">
      <c r="A735">
        <v>99040419</v>
      </c>
      <c r="B735" t="s">
        <v>3938</v>
      </c>
      <c r="C735">
        <v>8</v>
      </c>
      <c r="D735">
        <v>2019</v>
      </c>
      <c r="E735" s="19">
        <v>43678</v>
      </c>
      <c r="F735" s="21">
        <v>948</v>
      </c>
      <c r="G735" s="21">
        <v>0</v>
      </c>
      <c r="H735">
        <v>948</v>
      </c>
      <c r="I735">
        <v>303.36</v>
      </c>
      <c r="J735" s="13" t="s">
        <v>6881</v>
      </c>
      <c r="K735" s="13" t="s">
        <v>6897</v>
      </c>
      <c r="M735" s="13" t="s">
        <v>6994</v>
      </c>
      <c r="N735" s="13" t="s">
        <v>3189</v>
      </c>
      <c r="O735" s="13" t="s">
        <v>3190</v>
      </c>
      <c r="P735" s="13" t="s">
        <v>3202</v>
      </c>
      <c r="Q735">
        <v>8</v>
      </c>
      <c r="R735">
        <v>2019</v>
      </c>
      <c r="S735">
        <v>1</v>
      </c>
      <c r="T735" s="13" t="s">
        <v>6976</v>
      </c>
      <c r="U735">
        <v>1</v>
      </c>
      <c r="V735">
        <v>0</v>
      </c>
      <c r="W735">
        <v>0</v>
      </c>
      <c r="X735">
        <v>948</v>
      </c>
    </row>
    <row r="736" spans="1:24" x14ac:dyDescent="0.3">
      <c r="A736">
        <v>99040519</v>
      </c>
      <c r="B736" t="s">
        <v>3939</v>
      </c>
      <c r="C736">
        <v>8</v>
      </c>
      <c r="D736">
        <v>2019</v>
      </c>
      <c r="E736" s="19">
        <v>43678</v>
      </c>
      <c r="F736" s="21">
        <v>1576</v>
      </c>
      <c r="G736" s="21">
        <v>0</v>
      </c>
      <c r="H736">
        <v>1576</v>
      </c>
      <c r="I736">
        <v>520.08000000000004</v>
      </c>
      <c r="J736" s="13" t="s">
        <v>6881</v>
      </c>
      <c r="K736" s="13" t="s">
        <v>6941</v>
      </c>
      <c r="M736" s="13" t="s">
        <v>6994</v>
      </c>
      <c r="N736" s="13" t="s">
        <v>3189</v>
      </c>
      <c r="O736" s="13" t="s">
        <v>3190</v>
      </c>
      <c r="P736" s="13" t="s">
        <v>6</v>
      </c>
      <c r="Q736">
        <v>8</v>
      </c>
      <c r="R736">
        <v>2019</v>
      </c>
      <c r="S736">
        <v>1</v>
      </c>
      <c r="T736" s="13" t="s">
        <v>6976</v>
      </c>
      <c r="U736">
        <v>1</v>
      </c>
      <c r="V736">
        <v>0</v>
      </c>
      <c r="W736">
        <v>0</v>
      </c>
      <c r="X736">
        <v>1576</v>
      </c>
    </row>
    <row r="737" spans="1:24" x14ac:dyDescent="0.3">
      <c r="A737">
        <v>99040719</v>
      </c>
      <c r="B737" t="s">
        <v>3940</v>
      </c>
      <c r="C737">
        <v>8</v>
      </c>
      <c r="D737">
        <v>2019</v>
      </c>
      <c r="E737" s="19">
        <v>43678</v>
      </c>
      <c r="F737" s="21">
        <v>1576</v>
      </c>
      <c r="G737" s="21">
        <v>0</v>
      </c>
      <c r="H737">
        <v>1576</v>
      </c>
      <c r="I737">
        <v>520.08000000000004</v>
      </c>
      <c r="J737" s="13" t="s">
        <v>6881</v>
      </c>
      <c r="K737" s="13" t="s">
        <v>6941</v>
      </c>
      <c r="M737" s="13" t="s">
        <v>6994</v>
      </c>
      <c r="N737" s="13" t="s">
        <v>3189</v>
      </c>
      <c r="O737" s="13" t="s">
        <v>3190</v>
      </c>
      <c r="P737" s="13" t="s">
        <v>6</v>
      </c>
      <c r="Q737">
        <v>8</v>
      </c>
      <c r="R737">
        <v>2019</v>
      </c>
      <c r="S737">
        <v>0</v>
      </c>
      <c r="T737" s="13" t="s">
        <v>6976</v>
      </c>
      <c r="U737">
        <v>1</v>
      </c>
      <c r="V737">
        <v>0</v>
      </c>
      <c r="W737">
        <v>0</v>
      </c>
      <c r="X737">
        <v>1576</v>
      </c>
    </row>
    <row r="738" spans="1:24" x14ac:dyDescent="0.3">
      <c r="A738">
        <v>99040819</v>
      </c>
      <c r="B738" t="s">
        <v>3941</v>
      </c>
      <c r="C738">
        <v>8</v>
      </c>
      <c r="D738">
        <v>2019</v>
      </c>
      <c r="E738" s="19">
        <v>43678</v>
      </c>
      <c r="F738" s="21">
        <v>1576</v>
      </c>
      <c r="G738" s="21">
        <v>0</v>
      </c>
      <c r="H738">
        <v>1576</v>
      </c>
      <c r="I738">
        <v>520.08000000000004</v>
      </c>
      <c r="J738" s="13" t="s">
        <v>6881</v>
      </c>
      <c r="K738" s="13" t="s">
        <v>6941</v>
      </c>
      <c r="M738" s="13" t="s">
        <v>6994</v>
      </c>
      <c r="N738" s="13" t="s">
        <v>3189</v>
      </c>
      <c r="O738" s="13" t="s">
        <v>3190</v>
      </c>
      <c r="P738" s="13" t="s">
        <v>6</v>
      </c>
      <c r="Q738">
        <v>8</v>
      </c>
      <c r="R738">
        <v>2019</v>
      </c>
      <c r="S738">
        <v>1</v>
      </c>
      <c r="T738" s="13" t="s">
        <v>6976</v>
      </c>
      <c r="U738">
        <v>1</v>
      </c>
      <c r="V738">
        <v>0</v>
      </c>
      <c r="W738">
        <v>0</v>
      </c>
      <c r="X738">
        <v>1576</v>
      </c>
    </row>
    <row r="739" spans="1:24" x14ac:dyDescent="0.3">
      <c r="A739">
        <v>99040919</v>
      </c>
      <c r="B739" t="s">
        <v>3942</v>
      </c>
      <c r="C739">
        <v>8</v>
      </c>
      <c r="D739">
        <v>2019</v>
      </c>
      <c r="E739" s="19">
        <v>43678</v>
      </c>
      <c r="F739" s="21">
        <v>579</v>
      </c>
      <c r="G739" s="21">
        <v>0</v>
      </c>
      <c r="H739">
        <v>579</v>
      </c>
      <c r="I739">
        <v>167.91</v>
      </c>
      <c r="J739" s="13" t="s">
        <v>6888</v>
      </c>
      <c r="K739" s="13" t="s">
        <v>6926</v>
      </c>
      <c r="M739" s="13" t="s">
        <v>6994</v>
      </c>
      <c r="N739" s="13" t="s">
        <v>3189</v>
      </c>
      <c r="O739" s="13" t="s">
        <v>3190</v>
      </c>
      <c r="P739" s="13" t="s">
        <v>6</v>
      </c>
      <c r="Q739">
        <v>8</v>
      </c>
      <c r="R739">
        <v>2019</v>
      </c>
      <c r="S739">
        <v>0</v>
      </c>
      <c r="T739" s="13" t="s">
        <v>6976</v>
      </c>
      <c r="U739">
        <v>1</v>
      </c>
      <c r="V739">
        <v>0</v>
      </c>
      <c r="W739">
        <v>0</v>
      </c>
      <c r="X739">
        <v>579</v>
      </c>
    </row>
    <row r="740" spans="1:24" x14ac:dyDescent="0.3">
      <c r="A740">
        <v>99055819</v>
      </c>
      <c r="B740" t="s">
        <v>3943</v>
      </c>
      <c r="C740">
        <v>8</v>
      </c>
      <c r="D740">
        <v>2019</v>
      </c>
      <c r="E740" s="19">
        <v>43678</v>
      </c>
      <c r="F740" s="21">
        <v>554</v>
      </c>
      <c r="G740" s="21">
        <v>0</v>
      </c>
      <c r="H740">
        <v>554</v>
      </c>
      <c r="I740">
        <v>232.67999999999998</v>
      </c>
      <c r="J740" s="13" t="s">
        <v>6888</v>
      </c>
      <c r="K740" s="13" t="s">
        <v>6955</v>
      </c>
      <c r="M740" s="13" t="s">
        <v>6994</v>
      </c>
      <c r="N740" s="13" t="s">
        <v>3189</v>
      </c>
      <c r="O740" s="13" t="s">
        <v>3190</v>
      </c>
      <c r="P740" s="13" t="s">
        <v>6</v>
      </c>
      <c r="Q740">
        <v>8</v>
      </c>
      <c r="R740">
        <v>2019</v>
      </c>
      <c r="S740">
        <v>1</v>
      </c>
      <c r="T740" s="13" t="s">
        <v>6976</v>
      </c>
      <c r="U740">
        <v>1</v>
      </c>
      <c r="V740">
        <v>0</v>
      </c>
      <c r="W740">
        <v>0</v>
      </c>
      <c r="X740">
        <v>554</v>
      </c>
    </row>
    <row r="741" spans="1:24" x14ac:dyDescent="0.3">
      <c r="A741">
        <v>99056719</v>
      </c>
      <c r="B741" t="s">
        <v>3944</v>
      </c>
      <c r="C741">
        <v>8</v>
      </c>
      <c r="D741">
        <v>2019</v>
      </c>
      <c r="E741" s="19">
        <v>43678</v>
      </c>
      <c r="F741" s="21">
        <v>579</v>
      </c>
      <c r="G741" s="21">
        <v>0</v>
      </c>
      <c r="H741">
        <v>579</v>
      </c>
      <c r="I741">
        <v>167.91</v>
      </c>
      <c r="J741" s="13" t="s">
        <v>6888</v>
      </c>
      <c r="K741" s="13" t="s">
        <v>6926</v>
      </c>
      <c r="M741" s="13" t="s">
        <v>6994</v>
      </c>
      <c r="N741" s="13" t="s">
        <v>3189</v>
      </c>
      <c r="O741" s="13" t="s">
        <v>3190</v>
      </c>
      <c r="P741" s="13" t="s">
        <v>6</v>
      </c>
      <c r="Q741">
        <v>8</v>
      </c>
      <c r="R741">
        <v>2019</v>
      </c>
      <c r="S741">
        <v>0</v>
      </c>
      <c r="T741" s="13" t="s">
        <v>6976</v>
      </c>
      <c r="U741">
        <v>1</v>
      </c>
      <c r="V741">
        <v>0</v>
      </c>
      <c r="W741">
        <v>0</v>
      </c>
      <c r="X741">
        <v>579</v>
      </c>
    </row>
    <row r="742" spans="1:24" x14ac:dyDescent="0.3">
      <c r="A742">
        <v>70000019</v>
      </c>
      <c r="B742" t="s">
        <v>3945</v>
      </c>
      <c r="C742">
        <v>8</v>
      </c>
      <c r="D742">
        <v>2019</v>
      </c>
      <c r="E742" s="19">
        <v>43678</v>
      </c>
      <c r="F742" s="21">
        <v>312</v>
      </c>
      <c r="G742" s="21">
        <v>0</v>
      </c>
      <c r="H742">
        <v>312</v>
      </c>
      <c r="I742">
        <v>78</v>
      </c>
      <c r="J742" s="13" t="s">
        <v>6883</v>
      </c>
      <c r="K742" s="13" t="s">
        <v>6956</v>
      </c>
      <c r="M742" s="13" t="s">
        <v>6994</v>
      </c>
      <c r="N742" s="13" t="s">
        <v>3189</v>
      </c>
      <c r="O742" s="13" t="s">
        <v>3190</v>
      </c>
      <c r="P742" s="13" t="s">
        <v>6</v>
      </c>
      <c r="Q742">
        <v>8</v>
      </c>
      <c r="R742">
        <v>2019</v>
      </c>
      <c r="S742">
        <v>1</v>
      </c>
      <c r="T742" s="13" t="s">
        <v>6976</v>
      </c>
      <c r="U742">
        <v>1</v>
      </c>
      <c r="V742">
        <v>0</v>
      </c>
      <c r="W742">
        <v>0</v>
      </c>
      <c r="X742">
        <v>312</v>
      </c>
    </row>
    <row r="743" spans="1:24" x14ac:dyDescent="0.3">
      <c r="A743">
        <v>70000119</v>
      </c>
      <c r="B743" t="s">
        <v>3946</v>
      </c>
      <c r="C743">
        <v>8</v>
      </c>
      <c r="D743">
        <v>2019</v>
      </c>
      <c r="E743" s="19">
        <v>43678</v>
      </c>
      <c r="F743" s="21">
        <v>636</v>
      </c>
      <c r="G743" s="21">
        <v>0</v>
      </c>
      <c r="H743">
        <v>636</v>
      </c>
      <c r="I743">
        <v>216.24</v>
      </c>
      <c r="J743" s="13" t="s">
        <v>6888</v>
      </c>
      <c r="K743" s="13" t="s">
        <v>6925</v>
      </c>
      <c r="M743" s="13" t="s">
        <v>6994</v>
      </c>
      <c r="N743" s="13" t="s">
        <v>3189</v>
      </c>
      <c r="O743" s="13" t="s">
        <v>3190</v>
      </c>
      <c r="P743" s="13" t="s">
        <v>6</v>
      </c>
      <c r="Q743">
        <v>8</v>
      </c>
      <c r="R743">
        <v>2019</v>
      </c>
      <c r="S743">
        <v>0</v>
      </c>
      <c r="T743" s="13" t="s">
        <v>6976</v>
      </c>
      <c r="U743">
        <v>1</v>
      </c>
      <c r="V743">
        <v>0</v>
      </c>
      <c r="W743">
        <v>0</v>
      </c>
      <c r="X743">
        <v>636</v>
      </c>
    </row>
    <row r="744" spans="1:24" x14ac:dyDescent="0.3">
      <c r="A744">
        <v>70000219</v>
      </c>
      <c r="B744" t="s">
        <v>3947</v>
      </c>
      <c r="C744">
        <v>8</v>
      </c>
      <c r="D744">
        <v>2019</v>
      </c>
      <c r="E744" s="19">
        <v>43678</v>
      </c>
      <c r="F744" s="21">
        <v>523</v>
      </c>
      <c r="G744" s="21">
        <v>0</v>
      </c>
      <c r="H744">
        <v>523</v>
      </c>
      <c r="I744">
        <v>156.9</v>
      </c>
      <c r="J744" s="13" t="s">
        <v>6889</v>
      </c>
      <c r="K744" s="13" t="s">
        <v>6902</v>
      </c>
      <c r="M744" s="13" t="s">
        <v>6994</v>
      </c>
      <c r="N744" s="13" t="s">
        <v>3189</v>
      </c>
      <c r="O744" s="13" t="s">
        <v>3190</v>
      </c>
      <c r="P744" s="13" t="s">
        <v>6</v>
      </c>
      <c r="Q744">
        <v>8</v>
      </c>
      <c r="R744">
        <v>2019</v>
      </c>
      <c r="S744">
        <v>1</v>
      </c>
      <c r="T744" s="13" t="s">
        <v>6976</v>
      </c>
      <c r="U744">
        <v>1</v>
      </c>
      <c r="V744">
        <v>0</v>
      </c>
      <c r="W744">
        <v>0</v>
      </c>
      <c r="X744">
        <v>523</v>
      </c>
    </row>
    <row r="745" spans="1:24" x14ac:dyDescent="0.3">
      <c r="A745">
        <v>70000319</v>
      </c>
      <c r="B745" t="s">
        <v>3948</v>
      </c>
      <c r="C745">
        <v>8</v>
      </c>
      <c r="D745">
        <v>2019</v>
      </c>
      <c r="E745" s="19">
        <v>43678</v>
      </c>
      <c r="F745" s="21">
        <v>293</v>
      </c>
      <c r="G745" s="21">
        <v>0</v>
      </c>
      <c r="H745">
        <v>293</v>
      </c>
      <c r="I745">
        <v>90.83</v>
      </c>
      <c r="J745" s="13" t="s">
        <v>6885</v>
      </c>
      <c r="K745" s="13" t="s">
        <v>6935</v>
      </c>
      <c r="M745" s="13" t="s">
        <v>6994</v>
      </c>
      <c r="N745" s="13" t="s">
        <v>3189</v>
      </c>
      <c r="O745" s="13" t="s">
        <v>3190</v>
      </c>
      <c r="P745" s="13" t="s">
        <v>6</v>
      </c>
      <c r="Q745">
        <v>8</v>
      </c>
      <c r="R745">
        <v>2019</v>
      </c>
      <c r="S745">
        <v>1</v>
      </c>
      <c r="T745" s="13" t="s">
        <v>6976</v>
      </c>
      <c r="U745">
        <v>1</v>
      </c>
      <c r="V745">
        <v>0</v>
      </c>
      <c r="W745">
        <v>0</v>
      </c>
      <c r="X745">
        <v>293</v>
      </c>
    </row>
    <row r="746" spans="1:24" x14ac:dyDescent="0.3">
      <c r="A746">
        <v>70000419</v>
      </c>
      <c r="B746" t="s">
        <v>3949</v>
      </c>
      <c r="C746">
        <v>8</v>
      </c>
      <c r="D746">
        <v>2019</v>
      </c>
      <c r="E746" s="19">
        <v>43678</v>
      </c>
      <c r="F746" s="21">
        <v>168</v>
      </c>
      <c r="G746" s="21">
        <v>0</v>
      </c>
      <c r="H746">
        <v>168</v>
      </c>
      <c r="I746">
        <v>60.48</v>
      </c>
      <c r="J746" s="13" t="s">
        <v>6885</v>
      </c>
      <c r="K746" s="13" t="s">
        <v>6948</v>
      </c>
      <c r="M746" s="13" t="s">
        <v>6994</v>
      </c>
      <c r="N746" s="13" t="s">
        <v>3189</v>
      </c>
      <c r="O746" s="13" t="s">
        <v>3190</v>
      </c>
      <c r="P746" s="13" t="s">
        <v>6</v>
      </c>
      <c r="Q746">
        <v>8</v>
      </c>
      <c r="R746">
        <v>2019</v>
      </c>
      <c r="S746">
        <v>1</v>
      </c>
      <c r="T746" s="13" t="s">
        <v>6976</v>
      </c>
      <c r="U746">
        <v>1</v>
      </c>
      <c r="V746">
        <v>0</v>
      </c>
      <c r="W746">
        <v>0</v>
      </c>
      <c r="X746">
        <v>168</v>
      </c>
    </row>
    <row r="747" spans="1:24" x14ac:dyDescent="0.3">
      <c r="A747">
        <v>70000519</v>
      </c>
      <c r="B747" t="s">
        <v>3950</v>
      </c>
      <c r="C747">
        <v>8</v>
      </c>
      <c r="D747">
        <v>2019</v>
      </c>
      <c r="E747" s="19">
        <v>43678</v>
      </c>
      <c r="F747" s="21">
        <v>345</v>
      </c>
      <c r="G747" s="21">
        <v>0</v>
      </c>
      <c r="H747">
        <v>345</v>
      </c>
      <c r="I747">
        <v>106.95</v>
      </c>
      <c r="J747" s="13" t="s">
        <v>6887</v>
      </c>
      <c r="K747" s="13" t="s">
        <v>6918</v>
      </c>
      <c r="M747" s="13" t="s">
        <v>6994</v>
      </c>
      <c r="N747" s="13" t="s">
        <v>3189</v>
      </c>
      <c r="O747" s="13" t="s">
        <v>3190</v>
      </c>
      <c r="P747" s="13" t="s">
        <v>6</v>
      </c>
      <c r="Q747">
        <v>8</v>
      </c>
      <c r="R747">
        <v>2019</v>
      </c>
      <c r="S747">
        <v>1</v>
      </c>
      <c r="T747" s="13" t="s">
        <v>6976</v>
      </c>
      <c r="U747">
        <v>1</v>
      </c>
      <c r="V747">
        <v>0</v>
      </c>
      <c r="W747">
        <v>0</v>
      </c>
      <c r="X747">
        <v>345</v>
      </c>
    </row>
    <row r="748" spans="1:24" x14ac:dyDescent="0.3">
      <c r="A748">
        <v>70000619</v>
      </c>
      <c r="B748" t="s">
        <v>3951</v>
      </c>
      <c r="C748">
        <v>8</v>
      </c>
      <c r="D748">
        <v>2019</v>
      </c>
      <c r="E748" s="19">
        <v>43678</v>
      </c>
      <c r="F748" s="21">
        <v>383</v>
      </c>
      <c r="G748" s="21">
        <v>0</v>
      </c>
      <c r="H748">
        <v>383</v>
      </c>
      <c r="I748">
        <v>122.56</v>
      </c>
      <c r="J748" s="13" t="s">
        <v>6887</v>
      </c>
      <c r="K748" s="13" t="s">
        <v>6909</v>
      </c>
      <c r="M748" s="13" t="s">
        <v>6994</v>
      </c>
      <c r="N748" s="13" t="s">
        <v>3189</v>
      </c>
      <c r="O748" s="13" t="s">
        <v>3190</v>
      </c>
      <c r="P748" s="13" t="s">
        <v>6</v>
      </c>
      <c r="Q748">
        <v>8</v>
      </c>
      <c r="R748">
        <v>2019</v>
      </c>
      <c r="S748">
        <v>0</v>
      </c>
      <c r="T748" s="13" t="s">
        <v>6976</v>
      </c>
      <c r="U748">
        <v>1</v>
      </c>
      <c r="V748">
        <v>0</v>
      </c>
      <c r="W748">
        <v>0</v>
      </c>
      <c r="X748">
        <v>383</v>
      </c>
    </row>
    <row r="749" spans="1:24" x14ac:dyDescent="0.3">
      <c r="A749">
        <v>70000719</v>
      </c>
      <c r="B749" t="s">
        <v>3952</v>
      </c>
      <c r="C749">
        <v>8</v>
      </c>
      <c r="D749">
        <v>2019</v>
      </c>
      <c r="E749" s="19">
        <v>43678</v>
      </c>
      <c r="F749" s="21">
        <v>447</v>
      </c>
      <c r="G749" s="21">
        <v>0</v>
      </c>
      <c r="H749">
        <v>447</v>
      </c>
      <c r="I749">
        <v>156.44999999999999</v>
      </c>
      <c r="J749" s="13" t="s">
        <v>6887</v>
      </c>
      <c r="K749" s="13" t="s">
        <v>6891</v>
      </c>
      <c r="M749" s="13" t="s">
        <v>6994</v>
      </c>
      <c r="N749" s="13" t="s">
        <v>3189</v>
      </c>
      <c r="O749" s="13" t="s">
        <v>3190</v>
      </c>
      <c r="P749" s="13" t="s">
        <v>6</v>
      </c>
      <c r="Q749">
        <v>8</v>
      </c>
      <c r="R749">
        <v>2019</v>
      </c>
      <c r="S749">
        <v>1</v>
      </c>
      <c r="T749" s="13" t="s">
        <v>6976</v>
      </c>
      <c r="U749">
        <v>1</v>
      </c>
      <c r="V749">
        <v>0</v>
      </c>
      <c r="W749">
        <v>0</v>
      </c>
      <c r="X749">
        <v>447</v>
      </c>
    </row>
    <row r="750" spans="1:24" x14ac:dyDescent="0.3">
      <c r="A750">
        <v>70000819</v>
      </c>
      <c r="B750" t="s">
        <v>3953</v>
      </c>
      <c r="C750">
        <v>8</v>
      </c>
      <c r="D750">
        <v>2019</v>
      </c>
      <c r="E750" s="19">
        <v>43678</v>
      </c>
      <c r="F750" s="21">
        <v>447</v>
      </c>
      <c r="G750" s="21">
        <v>0</v>
      </c>
      <c r="H750">
        <v>447</v>
      </c>
      <c r="I750">
        <v>156.44999999999999</v>
      </c>
      <c r="J750" s="13" t="s">
        <v>6887</v>
      </c>
      <c r="K750" s="13" t="s">
        <v>6891</v>
      </c>
      <c r="M750" s="13" t="s">
        <v>6994</v>
      </c>
      <c r="N750" s="13" t="s">
        <v>3189</v>
      </c>
      <c r="O750" s="13" t="s">
        <v>3190</v>
      </c>
      <c r="P750" s="13" t="s">
        <v>6</v>
      </c>
      <c r="Q750">
        <v>8</v>
      </c>
      <c r="R750">
        <v>2019</v>
      </c>
      <c r="S750">
        <v>1</v>
      </c>
      <c r="T750" s="13" t="s">
        <v>6976</v>
      </c>
      <c r="U750">
        <v>1</v>
      </c>
      <c r="V750">
        <v>0</v>
      </c>
      <c r="W750">
        <v>0</v>
      </c>
      <c r="X750">
        <v>447</v>
      </c>
    </row>
    <row r="751" spans="1:24" x14ac:dyDescent="0.3">
      <c r="A751">
        <v>70000919</v>
      </c>
      <c r="B751" t="s">
        <v>3954</v>
      </c>
      <c r="C751">
        <v>8</v>
      </c>
      <c r="D751">
        <v>2019</v>
      </c>
      <c r="E751" s="19">
        <v>43678</v>
      </c>
      <c r="F751" s="21">
        <v>168</v>
      </c>
      <c r="G751" s="21">
        <v>0</v>
      </c>
      <c r="H751">
        <v>168</v>
      </c>
      <c r="I751">
        <v>25.2</v>
      </c>
      <c r="J751" s="13" t="s">
        <v>6886</v>
      </c>
      <c r="K751" s="13" t="s">
        <v>6892</v>
      </c>
      <c r="M751" s="13" t="s">
        <v>6994</v>
      </c>
      <c r="N751" s="13" t="s">
        <v>3189</v>
      </c>
      <c r="O751" s="13" t="s">
        <v>3190</v>
      </c>
      <c r="P751" s="13" t="s">
        <v>6</v>
      </c>
      <c r="Q751">
        <v>8</v>
      </c>
      <c r="R751">
        <v>2019</v>
      </c>
      <c r="S751">
        <v>1</v>
      </c>
      <c r="T751" s="13" t="s">
        <v>6976</v>
      </c>
      <c r="U751">
        <v>1</v>
      </c>
      <c r="V751">
        <v>0</v>
      </c>
      <c r="W751">
        <v>0</v>
      </c>
      <c r="X751">
        <v>168</v>
      </c>
    </row>
    <row r="752" spans="1:24" x14ac:dyDescent="0.3">
      <c r="A752">
        <v>70001119</v>
      </c>
      <c r="B752" t="s">
        <v>3955</v>
      </c>
      <c r="C752">
        <v>8</v>
      </c>
      <c r="D752">
        <v>2019</v>
      </c>
      <c r="E752" s="19">
        <v>43678</v>
      </c>
      <c r="F752" s="21">
        <v>510</v>
      </c>
      <c r="G752" s="21">
        <v>0</v>
      </c>
      <c r="H752">
        <v>510</v>
      </c>
      <c r="I752">
        <v>163.20000000000002</v>
      </c>
      <c r="J752" s="13" t="s">
        <v>6888</v>
      </c>
      <c r="K752" s="13" t="s">
        <v>6901</v>
      </c>
      <c r="M752" s="13" t="s">
        <v>6994</v>
      </c>
      <c r="N752" s="13" t="s">
        <v>3189</v>
      </c>
      <c r="O752" s="13" t="s">
        <v>3190</v>
      </c>
      <c r="P752" s="13" t="s">
        <v>6</v>
      </c>
      <c r="Q752">
        <v>8</v>
      </c>
      <c r="R752">
        <v>2019</v>
      </c>
      <c r="S752">
        <v>1</v>
      </c>
      <c r="T752" s="13" t="s">
        <v>6976</v>
      </c>
      <c r="U752">
        <v>1</v>
      </c>
      <c r="V752">
        <v>0</v>
      </c>
      <c r="W752">
        <v>0</v>
      </c>
      <c r="X752">
        <v>510</v>
      </c>
    </row>
    <row r="753" spans="1:24" x14ac:dyDescent="0.3">
      <c r="A753">
        <v>70001219</v>
      </c>
      <c r="B753" t="s">
        <v>3956</v>
      </c>
      <c r="C753">
        <v>8</v>
      </c>
      <c r="D753">
        <v>2019</v>
      </c>
      <c r="E753" s="19">
        <v>43678</v>
      </c>
      <c r="F753" s="21">
        <v>523</v>
      </c>
      <c r="G753" s="21">
        <v>0</v>
      </c>
      <c r="H753">
        <v>523</v>
      </c>
      <c r="I753">
        <v>156.9</v>
      </c>
      <c r="J753" s="13" t="s">
        <v>6889</v>
      </c>
      <c r="K753" s="13" t="s">
        <v>6902</v>
      </c>
      <c r="M753" s="13" t="s">
        <v>6994</v>
      </c>
      <c r="N753" s="13" t="s">
        <v>3189</v>
      </c>
      <c r="O753" s="13" t="s">
        <v>3190</v>
      </c>
      <c r="P753" s="13" t="s">
        <v>6</v>
      </c>
      <c r="Q753">
        <v>8</v>
      </c>
      <c r="R753">
        <v>2019</v>
      </c>
      <c r="S753">
        <v>1</v>
      </c>
      <c r="T753" s="13" t="s">
        <v>6976</v>
      </c>
      <c r="U753">
        <v>1</v>
      </c>
      <c r="V753">
        <v>0</v>
      </c>
      <c r="W753">
        <v>0</v>
      </c>
      <c r="X753">
        <v>523</v>
      </c>
    </row>
    <row r="754" spans="1:24" x14ac:dyDescent="0.3">
      <c r="A754">
        <v>70001319</v>
      </c>
      <c r="B754" t="s">
        <v>3957</v>
      </c>
      <c r="C754">
        <v>8</v>
      </c>
      <c r="D754">
        <v>2019</v>
      </c>
      <c r="E754" s="19">
        <v>43678</v>
      </c>
      <c r="F754" s="21">
        <v>312</v>
      </c>
      <c r="G754" s="21">
        <v>0</v>
      </c>
      <c r="H754">
        <v>312</v>
      </c>
      <c r="I754">
        <v>99.84</v>
      </c>
      <c r="J754" s="13" t="s">
        <v>6885</v>
      </c>
      <c r="K754" s="13" t="s">
        <v>6908</v>
      </c>
      <c r="M754" s="13" t="s">
        <v>6994</v>
      </c>
      <c r="N754" s="13" t="s">
        <v>3189</v>
      </c>
      <c r="O754" s="13" t="s">
        <v>3190</v>
      </c>
      <c r="P754" s="13" t="s">
        <v>6</v>
      </c>
      <c r="Q754">
        <v>8</v>
      </c>
      <c r="R754">
        <v>2019</v>
      </c>
      <c r="S754">
        <v>0</v>
      </c>
      <c r="T754" s="13" t="s">
        <v>6976</v>
      </c>
      <c r="U754">
        <v>1</v>
      </c>
      <c r="V754">
        <v>0</v>
      </c>
      <c r="W754">
        <v>0</v>
      </c>
      <c r="X754">
        <v>312</v>
      </c>
    </row>
    <row r="755" spans="1:24" x14ac:dyDescent="0.3">
      <c r="A755">
        <v>70001419</v>
      </c>
      <c r="B755" t="s">
        <v>3958</v>
      </c>
      <c r="C755">
        <v>8</v>
      </c>
      <c r="D755">
        <v>2019</v>
      </c>
      <c r="E755" s="19">
        <v>43678</v>
      </c>
      <c r="F755" s="21">
        <v>447</v>
      </c>
      <c r="G755" s="21">
        <v>0</v>
      </c>
      <c r="H755">
        <v>447</v>
      </c>
      <c r="I755">
        <v>156.44999999999999</v>
      </c>
      <c r="J755" s="13" t="s">
        <v>6887</v>
      </c>
      <c r="K755" s="13" t="s">
        <v>6891</v>
      </c>
      <c r="M755" s="13" t="s">
        <v>6994</v>
      </c>
      <c r="N755" s="13" t="s">
        <v>3189</v>
      </c>
      <c r="O755" s="13" t="s">
        <v>3190</v>
      </c>
      <c r="P755" s="13" t="s">
        <v>6</v>
      </c>
      <c r="Q755">
        <v>8</v>
      </c>
      <c r="R755">
        <v>2019</v>
      </c>
      <c r="S755">
        <v>1</v>
      </c>
      <c r="T755" s="13" t="s">
        <v>6976</v>
      </c>
      <c r="U755">
        <v>1</v>
      </c>
      <c r="V755">
        <v>0</v>
      </c>
      <c r="W755">
        <v>0</v>
      </c>
      <c r="X755">
        <v>447</v>
      </c>
    </row>
    <row r="756" spans="1:24" x14ac:dyDescent="0.3">
      <c r="A756">
        <v>70001519</v>
      </c>
      <c r="B756" t="s">
        <v>3959</v>
      </c>
      <c r="C756">
        <v>8</v>
      </c>
      <c r="D756">
        <v>2019</v>
      </c>
      <c r="E756" s="19">
        <v>43678</v>
      </c>
      <c r="F756" s="21">
        <v>447</v>
      </c>
      <c r="G756" s="21">
        <v>0</v>
      </c>
      <c r="H756">
        <v>447</v>
      </c>
      <c r="I756">
        <v>156.44999999999999</v>
      </c>
      <c r="J756" s="13" t="s">
        <v>6887</v>
      </c>
      <c r="K756" s="13" t="s">
        <v>6891</v>
      </c>
      <c r="M756" s="13" t="s">
        <v>6994</v>
      </c>
      <c r="N756" s="13" t="s">
        <v>3189</v>
      </c>
      <c r="O756" s="13" t="s">
        <v>3190</v>
      </c>
      <c r="P756" s="13" t="s">
        <v>6</v>
      </c>
      <c r="Q756">
        <v>8</v>
      </c>
      <c r="R756">
        <v>2019</v>
      </c>
      <c r="S756">
        <v>1</v>
      </c>
      <c r="T756" s="13" t="s">
        <v>6976</v>
      </c>
      <c r="U756">
        <v>1</v>
      </c>
      <c r="V756">
        <v>0</v>
      </c>
      <c r="W756">
        <v>0</v>
      </c>
      <c r="X756">
        <v>447</v>
      </c>
    </row>
    <row r="757" spans="1:24" x14ac:dyDescent="0.3">
      <c r="A757">
        <v>70001619</v>
      </c>
      <c r="B757" t="s">
        <v>3960</v>
      </c>
      <c r="C757">
        <v>8</v>
      </c>
      <c r="D757">
        <v>2019</v>
      </c>
      <c r="E757" s="19">
        <v>43678</v>
      </c>
      <c r="F757" s="21">
        <v>447</v>
      </c>
      <c r="G757" s="21">
        <v>0</v>
      </c>
      <c r="H757">
        <v>447</v>
      </c>
      <c r="I757">
        <v>156.44999999999999</v>
      </c>
      <c r="J757" s="13" t="s">
        <v>6887</v>
      </c>
      <c r="K757" s="13" t="s">
        <v>6891</v>
      </c>
      <c r="M757" s="13" t="s">
        <v>6994</v>
      </c>
      <c r="N757" s="13" t="s">
        <v>3189</v>
      </c>
      <c r="O757" s="13" t="s">
        <v>3190</v>
      </c>
      <c r="P757" s="13" t="s">
        <v>6</v>
      </c>
      <c r="Q757">
        <v>8</v>
      </c>
      <c r="R757">
        <v>2019</v>
      </c>
      <c r="S757">
        <v>1</v>
      </c>
      <c r="T757" s="13" t="s">
        <v>6976</v>
      </c>
      <c r="U757">
        <v>1</v>
      </c>
      <c r="V757">
        <v>0</v>
      </c>
      <c r="W757">
        <v>0</v>
      </c>
      <c r="X757">
        <v>447</v>
      </c>
    </row>
    <row r="758" spans="1:24" x14ac:dyDescent="0.3">
      <c r="A758">
        <v>70001719</v>
      </c>
      <c r="B758" t="s">
        <v>3961</v>
      </c>
      <c r="C758">
        <v>8</v>
      </c>
      <c r="D758">
        <v>2019</v>
      </c>
      <c r="E758" s="19">
        <v>43678</v>
      </c>
      <c r="F758" s="21">
        <v>447</v>
      </c>
      <c r="G758" s="21">
        <v>0</v>
      </c>
      <c r="H758">
        <v>447</v>
      </c>
      <c r="I758">
        <v>156.44999999999999</v>
      </c>
      <c r="J758" s="13" t="s">
        <v>6887</v>
      </c>
      <c r="K758" s="13" t="s">
        <v>6891</v>
      </c>
      <c r="M758" s="13" t="s">
        <v>6994</v>
      </c>
      <c r="N758" s="13" t="s">
        <v>3189</v>
      </c>
      <c r="O758" s="13" t="s">
        <v>3190</v>
      </c>
      <c r="P758" s="13" t="s">
        <v>6</v>
      </c>
      <c r="Q758">
        <v>8</v>
      </c>
      <c r="R758">
        <v>2019</v>
      </c>
      <c r="S758">
        <v>1</v>
      </c>
      <c r="T758" s="13" t="s">
        <v>6976</v>
      </c>
      <c r="U758">
        <v>1</v>
      </c>
      <c r="V758">
        <v>0</v>
      </c>
      <c r="W758">
        <v>0</v>
      </c>
      <c r="X758">
        <v>447</v>
      </c>
    </row>
    <row r="759" spans="1:24" x14ac:dyDescent="0.3">
      <c r="A759">
        <v>70001819</v>
      </c>
      <c r="B759" t="s">
        <v>3962</v>
      </c>
      <c r="C759">
        <v>8</v>
      </c>
      <c r="D759">
        <v>2019</v>
      </c>
      <c r="E759" s="19">
        <v>43678</v>
      </c>
      <c r="F759" s="21">
        <v>144</v>
      </c>
      <c r="G759" s="21">
        <v>0</v>
      </c>
      <c r="H759">
        <v>144</v>
      </c>
      <c r="I759">
        <v>66.240000000000009</v>
      </c>
      <c r="J759" s="13" t="s">
        <v>6886</v>
      </c>
      <c r="K759" s="13" t="s">
        <v>6919</v>
      </c>
      <c r="M759" s="13" t="s">
        <v>6994</v>
      </c>
      <c r="N759" s="13" t="s">
        <v>3189</v>
      </c>
      <c r="O759" s="13" t="s">
        <v>3190</v>
      </c>
      <c r="P759" s="13" t="s">
        <v>6</v>
      </c>
      <c r="Q759">
        <v>8</v>
      </c>
      <c r="R759">
        <v>2019</v>
      </c>
      <c r="S759">
        <v>0</v>
      </c>
      <c r="T759" s="13" t="s">
        <v>6976</v>
      </c>
      <c r="U759">
        <v>1</v>
      </c>
      <c r="V759">
        <v>0</v>
      </c>
      <c r="W759">
        <v>0</v>
      </c>
      <c r="X759">
        <v>144</v>
      </c>
    </row>
    <row r="760" spans="1:24" x14ac:dyDescent="0.3">
      <c r="A760">
        <v>70001919</v>
      </c>
      <c r="B760" t="s">
        <v>3963</v>
      </c>
      <c r="C760">
        <v>8</v>
      </c>
      <c r="D760">
        <v>2019</v>
      </c>
      <c r="E760" s="19">
        <v>43678</v>
      </c>
      <c r="F760" s="21">
        <v>168</v>
      </c>
      <c r="G760" s="21">
        <v>0</v>
      </c>
      <c r="H760">
        <v>168</v>
      </c>
      <c r="I760">
        <v>75.600000000000009</v>
      </c>
      <c r="J760" s="13" t="s">
        <v>6886</v>
      </c>
      <c r="K760" s="13" t="s">
        <v>6920</v>
      </c>
      <c r="M760" s="13" t="s">
        <v>6994</v>
      </c>
      <c r="N760" s="13" t="s">
        <v>3189</v>
      </c>
      <c r="O760" s="13" t="s">
        <v>3190</v>
      </c>
      <c r="P760" s="13" t="s">
        <v>6</v>
      </c>
      <c r="Q760">
        <v>8</v>
      </c>
      <c r="R760">
        <v>2019</v>
      </c>
      <c r="S760">
        <v>1</v>
      </c>
      <c r="T760" s="13" t="s">
        <v>6976</v>
      </c>
      <c r="U760">
        <v>1</v>
      </c>
      <c r="V760">
        <v>0</v>
      </c>
      <c r="W760">
        <v>0</v>
      </c>
      <c r="X760">
        <v>168</v>
      </c>
    </row>
    <row r="761" spans="1:24" x14ac:dyDescent="0.3">
      <c r="A761">
        <v>70002019</v>
      </c>
      <c r="B761" t="s">
        <v>3964</v>
      </c>
      <c r="C761">
        <v>8</v>
      </c>
      <c r="D761">
        <v>2019</v>
      </c>
      <c r="E761" s="19">
        <v>43678</v>
      </c>
      <c r="F761" s="21">
        <v>636</v>
      </c>
      <c r="G761" s="21">
        <v>0</v>
      </c>
      <c r="H761">
        <v>636</v>
      </c>
      <c r="I761">
        <v>216.24</v>
      </c>
      <c r="J761" s="13" t="s">
        <v>6888</v>
      </c>
      <c r="K761" s="13" t="s">
        <v>6925</v>
      </c>
      <c r="M761" s="13" t="s">
        <v>6994</v>
      </c>
      <c r="N761" s="13" t="s">
        <v>3189</v>
      </c>
      <c r="O761" s="13" t="s">
        <v>3190</v>
      </c>
      <c r="P761" s="13" t="s">
        <v>6</v>
      </c>
      <c r="Q761">
        <v>8</v>
      </c>
      <c r="R761">
        <v>2019</v>
      </c>
      <c r="S761">
        <v>1</v>
      </c>
      <c r="T761" s="13" t="s">
        <v>6976</v>
      </c>
      <c r="U761">
        <v>1</v>
      </c>
      <c r="V761">
        <v>0</v>
      </c>
      <c r="W761">
        <v>0</v>
      </c>
      <c r="X761">
        <v>636</v>
      </c>
    </row>
    <row r="762" spans="1:24" x14ac:dyDescent="0.3">
      <c r="A762">
        <v>70010119</v>
      </c>
      <c r="B762" t="s">
        <v>3965</v>
      </c>
      <c r="C762">
        <v>8</v>
      </c>
      <c r="D762">
        <v>2019</v>
      </c>
      <c r="E762" s="19">
        <v>43678</v>
      </c>
      <c r="F762" s="21">
        <v>539</v>
      </c>
      <c r="G762" s="21">
        <v>0</v>
      </c>
      <c r="H762">
        <v>539</v>
      </c>
      <c r="I762">
        <v>156.31</v>
      </c>
      <c r="J762" s="13" t="s">
        <v>6889</v>
      </c>
      <c r="K762" s="13" t="s">
        <v>6954</v>
      </c>
      <c r="M762" s="13" t="s">
        <v>6994</v>
      </c>
      <c r="N762" s="13" t="s">
        <v>3189</v>
      </c>
      <c r="O762" s="13" t="s">
        <v>3190</v>
      </c>
      <c r="P762" s="13" t="s">
        <v>6</v>
      </c>
      <c r="Q762">
        <v>8</v>
      </c>
      <c r="R762">
        <v>2019</v>
      </c>
      <c r="S762">
        <v>1</v>
      </c>
      <c r="T762" s="13" t="s">
        <v>6976</v>
      </c>
      <c r="U762">
        <v>1</v>
      </c>
      <c r="V762">
        <v>0</v>
      </c>
      <c r="W762">
        <v>0</v>
      </c>
      <c r="X762">
        <v>539</v>
      </c>
    </row>
    <row r="763" spans="1:24" x14ac:dyDescent="0.3">
      <c r="A763">
        <v>70010419</v>
      </c>
      <c r="B763" t="s">
        <v>3966</v>
      </c>
      <c r="C763">
        <v>8</v>
      </c>
      <c r="D763">
        <v>2019</v>
      </c>
      <c r="E763" s="19">
        <v>43678</v>
      </c>
      <c r="F763" s="21">
        <v>317</v>
      </c>
      <c r="G763" s="21">
        <v>0</v>
      </c>
      <c r="H763">
        <v>317</v>
      </c>
      <c r="I763">
        <v>98.27</v>
      </c>
      <c r="J763" s="13" t="s">
        <v>6885</v>
      </c>
      <c r="K763" s="13" t="s">
        <v>6933</v>
      </c>
      <c r="M763" s="13" t="s">
        <v>6994</v>
      </c>
      <c r="N763" s="13" t="s">
        <v>3189</v>
      </c>
      <c r="O763" s="13" t="s">
        <v>3190</v>
      </c>
      <c r="P763" s="13" t="s">
        <v>6</v>
      </c>
      <c r="Q763">
        <v>8</v>
      </c>
      <c r="R763">
        <v>2019</v>
      </c>
      <c r="S763">
        <v>0</v>
      </c>
      <c r="T763" s="13" t="s">
        <v>6976</v>
      </c>
      <c r="U763">
        <v>1</v>
      </c>
      <c r="V763">
        <v>0</v>
      </c>
      <c r="W763">
        <v>0</v>
      </c>
      <c r="X763">
        <v>317</v>
      </c>
    </row>
    <row r="764" spans="1:24" x14ac:dyDescent="0.3">
      <c r="A764">
        <v>70010519</v>
      </c>
      <c r="B764" t="s">
        <v>3967</v>
      </c>
      <c r="C764">
        <v>8</v>
      </c>
      <c r="D764">
        <v>2019</v>
      </c>
      <c r="E764" s="19">
        <v>43678</v>
      </c>
      <c r="F764" s="21">
        <v>180</v>
      </c>
      <c r="G764" s="21">
        <v>0</v>
      </c>
      <c r="H764">
        <v>180</v>
      </c>
      <c r="I764">
        <v>61.2</v>
      </c>
      <c r="J764" s="13" t="s">
        <v>6885</v>
      </c>
      <c r="K764" s="13" t="s">
        <v>6957</v>
      </c>
      <c r="M764" s="13" t="s">
        <v>6994</v>
      </c>
      <c r="N764" s="13" t="s">
        <v>3189</v>
      </c>
      <c r="O764" s="13" t="s">
        <v>3190</v>
      </c>
      <c r="P764" s="13" t="s">
        <v>6</v>
      </c>
      <c r="Q764">
        <v>8</v>
      </c>
      <c r="R764">
        <v>2019</v>
      </c>
      <c r="S764">
        <v>0</v>
      </c>
      <c r="T764" s="13" t="s">
        <v>6976</v>
      </c>
      <c r="U764">
        <v>1</v>
      </c>
      <c r="V764">
        <v>0</v>
      </c>
      <c r="W764">
        <v>0</v>
      </c>
      <c r="X764">
        <v>180</v>
      </c>
    </row>
    <row r="765" spans="1:24" x14ac:dyDescent="0.3">
      <c r="A765">
        <v>70011219</v>
      </c>
      <c r="B765" t="s">
        <v>3968</v>
      </c>
      <c r="C765">
        <v>8</v>
      </c>
      <c r="D765">
        <v>2019</v>
      </c>
      <c r="E765" s="19">
        <v>43678</v>
      </c>
      <c r="F765" s="21">
        <v>447</v>
      </c>
      <c r="G765" s="21">
        <v>0</v>
      </c>
      <c r="H765">
        <v>447</v>
      </c>
      <c r="I765">
        <v>156.44999999999999</v>
      </c>
      <c r="J765" s="13" t="s">
        <v>6887</v>
      </c>
      <c r="K765" s="13" t="s">
        <v>6891</v>
      </c>
      <c r="M765" s="13" t="s">
        <v>6994</v>
      </c>
      <c r="N765" s="13" t="s">
        <v>3189</v>
      </c>
      <c r="O765" s="13" t="s">
        <v>3190</v>
      </c>
      <c r="P765" s="13" t="s">
        <v>6</v>
      </c>
      <c r="Q765">
        <v>8</v>
      </c>
      <c r="R765">
        <v>2019</v>
      </c>
      <c r="S765">
        <v>0</v>
      </c>
      <c r="T765" s="13" t="s">
        <v>6976</v>
      </c>
      <c r="U765">
        <v>1</v>
      </c>
      <c r="V765">
        <v>0</v>
      </c>
      <c r="W765">
        <v>0</v>
      </c>
      <c r="X765">
        <v>447</v>
      </c>
    </row>
    <row r="766" spans="1:24" x14ac:dyDescent="0.3">
      <c r="A766">
        <v>70011319</v>
      </c>
      <c r="B766" t="s">
        <v>3969</v>
      </c>
      <c r="C766">
        <v>8</v>
      </c>
      <c r="D766">
        <v>2019</v>
      </c>
      <c r="E766" s="19">
        <v>43678</v>
      </c>
      <c r="F766" s="21">
        <v>383</v>
      </c>
      <c r="G766" s="21">
        <v>0</v>
      </c>
      <c r="H766">
        <v>383</v>
      </c>
      <c r="I766">
        <v>122.56</v>
      </c>
      <c r="J766" s="13" t="s">
        <v>6887</v>
      </c>
      <c r="K766" s="13" t="s">
        <v>6909</v>
      </c>
      <c r="M766" s="13" t="s">
        <v>6994</v>
      </c>
      <c r="N766" s="13" t="s">
        <v>3189</v>
      </c>
      <c r="O766" s="13" t="s">
        <v>3190</v>
      </c>
      <c r="P766" s="13" t="s">
        <v>6</v>
      </c>
      <c r="Q766">
        <v>8</v>
      </c>
      <c r="R766">
        <v>2019</v>
      </c>
      <c r="S766">
        <v>1</v>
      </c>
      <c r="T766" s="13" t="s">
        <v>6976</v>
      </c>
      <c r="U766">
        <v>1</v>
      </c>
      <c r="V766">
        <v>0</v>
      </c>
      <c r="W766">
        <v>0</v>
      </c>
      <c r="X766">
        <v>383</v>
      </c>
    </row>
    <row r="767" spans="1:24" x14ac:dyDescent="0.3">
      <c r="A767">
        <v>70011419</v>
      </c>
      <c r="B767" t="s">
        <v>3970</v>
      </c>
      <c r="C767">
        <v>8</v>
      </c>
      <c r="D767">
        <v>2019</v>
      </c>
      <c r="E767" s="19">
        <v>43678</v>
      </c>
      <c r="F767" s="21">
        <v>345</v>
      </c>
      <c r="G767" s="21">
        <v>0</v>
      </c>
      <c r="H767">
        <v>345</v>
      </c>
      <c r="I767">
        <v>106.95</v>
      </c>
      <c r="J767" s="13" t="s">
        <v>6887</v>
      </c>
      <c r="K767" s="13" t="s">
        <v>6918</v>
      </c>
      <c r="M767" s="13" t="s">
        <v>6994</v>
      </c>
      <c r="N767" s="13" t="s">
        <v>3189</v>
      </c>
      <c r="O767" s="13" t="s">
        <v>3190</v>
      </c>
      <c r="P767" s="13" t="s">
        <v>6</v>
      </c>
      <c r="Q767">
        <v>8</v>
      </c>
      <c r="R767">
        <v>2019</v>
      </c>
      <c r="S767">
        <v>1</v>
      </c>
      <c r="T767" s="13" t="s">
        <v>6976</v>
      </c>
      <c r="U767">
        <v>1</v>
      </c>
      <c r="V767">
        <v>0</v>
      </c>
      <c r="W767">
        <v>0</v>
      </c>
      <c r="X767">
        <v>345</v>
      </c>
    </row>
    <row r="768" spans="1:24" x14ac:dyDescent="0.3">
      <c r="A768">
        <v>70020119</v>
      </c>
      <c r="B768" t="s">
        <v>3971</v>
      </c>
      <c r="C768">
        <v>8</v>
      </c>
      <c r="D768">
        <v>2019</v>
      </c>
      <c r="E768" s="19">
        <v>43678</v>
      </c>
      <c r="F768" s="21">
        <v>447</v>
      </c>
      <c r="G768" s="21">
        <v>0</v>
      </c>
      <c r="H768">
        <v>447</v>
      </c>
      <c r="I768">
        <v>156.44999999999999</v>
      </c>
      <c r="J768" s="13" t="s">
        <v>6887</v>
      </c>
      <c r="K768" s="13" t="s">
        <v>6891</v>
      </c>
      <c r="M768" s="13" t="s">
        <v>6994</v>
      </c>
      <c r="N768" s="13" t="s">
        <v>3189</v>
      </c>
      <c r="O768" s="13" t="s">
        <v>3190</v>
      </c>
      <c r="P768" s="13" t="s">
        <v>6</v>
      </c>
      <c r="Q768">
        <v>8</v>
      </c>
      <c r="R768">
        <v>2019</v>
      </c>
      <c r="S768">
        <v>0</v>
      </c>
      <c r="T768" s="13" t="s">
        <v>6976</v>
      </c>
      <c r="U768">
        <v>1</v>
      </c>
      <c r="V768">
        <v>0</v>
      </c>
      <c r="W768">
        <v>0</v>
      </c>
      <c r="X768">
        <v>447</v>
      </c>
    </row>
    <row r="769" spans="1:24" x14ac:dyDescent="0.3">
      <c r="A769">
        <v>70020219</v>
      </c>
      <c r="B769" t="s">
        <v>3972</v>
      </c>
      <c r="C769">
        <v>8</v>
      </c>
      <c r="D769">
        <v>2019</v>
      </c>
      <c r="E769" s="19">
        <v>43678</v>
      </c>
      <c r="F769" s="21">
        <v>345</v>
      </c>
      <c r="G769" s="21">
        <v>0</v>
      </c>
      <c r="H769">
        <v>345</v>
      </c>
      <c r="I769">
        <v>106.95</v>
      </c>
      <c r="J769" s="13" t="s">
        <v>6887</v>
      </c>
      <c r="K769" s="13" t="s">
        <v>6918</v>
      </c>
      <c r="M769" s="13" t="s">
        <v>6994</v>
      </c>
      <c r="N769" s="13" t="s">
        <v>3189</v>
      </c>
      <c r="O769" s="13" t="s">
        <v>3190</v>
      </c>
      <c r="P769" s="13" t="s">
        <v>6</v>
      </c>
      <c r="Q769">
        <v>8</v>
      </c>
      <c r="R769">
        <v>2019</v>
      </c>
      <c r="S769">
        <v>0</v>
      </c>
      <c r="T769" s="13" t="s">
        <v>6976</v>
      </c>
      <c r="U769">
        <v>1</v>
      </c>
      <c r="V769">
        <v>0</v>
      </c>
      <c r="W769">
        <v>0</v>
      </c>
      <c r="X769">
        <v>345</v>
      </c>
    </row>
    <row r="770" spans="1:24" x14ac:dyDescent="0.3">
      <c r="A770">
        <v>70020319</v>
      </c>
      <c r="B770" t="s">
        <v>3973</v>
      </c>
      <c r="C770">
        <v>8</v>
      </c>
      <c r="D770">
        <v>2019</v>
      </c>
      <c r="E770" s="19">
        <v>43678</v>
      </c>
      <c r="F770" s="21">
        <v>345</v>
      </c>
      <c r="G770" s="21">
        <v>0</v>
      </c>
      <c r="H770">
        <v>345</v>
      </c>
      <c r="I770">
        <v>106.95</v>
      </c>
      <c r="J770" s="13" t="s">
        <v>6887</v>
      </c>
      <c r="K770" s="13" t="s">
        <v>6918</v>
      </c>
      <c r="M770" s="13" t="s">
        <v>6994</v>
      </c>
      <c r="N770" s="13" t="s">
        <v>3189</v>
      </c>
      <c r="O770" s="13" t="s">
        <v>3190</v>
      </c>
      <c r="P770" s="13" t="s">
        <v>6</v>
      </c>
      <c r="Q770">
        <v>8</v>
      </c>
      <c r="R770">
        <v>2019</v>
      </c>
      <c r="S770">
        <v>1</v>
      </c>
      <c r="T770" s="13" t="s">
        <v>6976</v>
      </c>
      <c r="U770">
        <v>1</v>
      </c>
      <c r="V770">
        <v>0</v>
      </c>
      <c r="W770">
        <v>0</v>
      </c>
      <c r="X770">
        <v>345</v>
      </c>
    </row>
    <row r="771" spans="1:24" x14ac:dyDescent="0.3">
      <c r="A771">
        <v>70020419</v>
      </c>
      <c r="B771" t="s">
        <v>3974</v>
      </c>
      <c r="C771">
        <v>8</v>
      </c>
      <c r="D771">
        <v>2019</v>
      </c>
      <c r="E771" s="19">
        <v>43678</v>
      </c>
      <c r="F771" s="21">
        <v>383</v>
      </c>
      <c r="G771" s="21">
        <v>0</v>
      </c>
      <c r="H771">
        <v>383</v>
      </c>
      <c r="I771">
        <v>122.56</v>
      </c>
      <c r="J771" s="13" t="s">
        <v>6887</v>
      </c>
      <c r="K771" s="13" t="s">
        <v>6909</v>
      </c>
      <c r="M771" s="13" t="s">
        <v>6994</v>
      </c>
      <c r="N771" s="13" t="s">
        <v>3189</v>
      </c>
      <c r="O771" s="13" t="s">
        <v>3190</v>
      </c>
      <c r="P771" s="13" t="s">
        <v>6</v>
      </c>
      <c r="Q771">
        <v>8</v>
      </c>
      <c r="R771">
        <v>2019</v>
      </c>
      <c r="S771">
        <v>1</v>
      </c>
      <c r="T771" s="13" t="s">
        <v>6976</v>
      </c>
      <c r="U771">
        <v>1</v>
      </c>
      <c r="V771">
        <v>0</v>
      </c>
      <c r="W771">
        <v>0</v>
      </c>
      <c r="X771">
        <v>383</v>
      </c>
    </row>
    <row r="772" spans="1:24" x14ac:dyDescent="0.3">
      <c r="A772">
        <v>70020519</v>
      </c>
      <c r="B772" t="s">
        <v>3975</v>
      </c>
      <c r="C772">
        <v>8</v>
      </c>
      <c r="D772">
        <v>2019</v>
      </c>
      <c r="E772" s="19">
        <v>43678</v>
      </c>
      <c r="F772" s="21">
        <v>383</v>
      </c>
      <c r="G772" s="21">
        <v>0</v>
      </c>
      <c r="H772">
        <v>383</v>
      </c>
      <c r="I772">
        <v>122.56</v>
      </c>
      <c r="J772" s="13" t="s">
        <v>6887</v>
      </c>
      <c r="K772" s="13" t="s">
        <v>6909</v>
      </c>
      <c r="M772" s="13" t="s">
        <v>6994</v>
      </c>
      <c r="N772" s="13" t="s">
        <v>3189</v>
      </c>
      <c r="O772" s="13" t="s">
        <v>3190</v>
      </c>
      <c r="P772" s="13" t="s">
        <v>6</v>
      </c>
      <c r="Q772">
        <v>8</v>
      </c>
      <c r="R772">
        <v>2019</v>
      </c>
      <c r="S772">
        <v>1</v>
      </c>
      <c r="T772" s="13" t="s">
        <v>6976</v>
      </c>
      <c r="U772">
        <v>1</v>
      </c>
      <c r="V772">
        <v>0</v>
      </c>
      <c r="W772">
        <v>0</v>
      </c>
      <c r="X772">
        <v>383</v>
      </c>
    </row>
    <row r="773" spans="1:24" x14ac:dyDescent="0.3">
      <c r="A773">
        <v>70020619</v>
      </c>
      <c r="B773" t="s">
        <v>3976</v>
      </c>
      <c r="C773">
        <v>8</v>
      </c>
      <c r="D773">
        <v>2019</v>
      </c>
      <c r="E773" s="19">
        <v>43678</v>
      </c>
      <c r="F773" s="21">
        <v>447</v>
      </c>
      <c r="G773" s="21">
        <v>0</v>
      </c>
      <c r="H773">
        <v>447</v>
      </c>
      <c r="I773">
        <v>156.44999999999999</v>
      </c>
      <c r="J773" s="13" t="s">
        <v>6887</v>
      </c>
      <c r="K773" s="13" t="s">
        <v>6891</v>
      </c>
      <c r="M773" s="13" t="s">
        <v>6994</v>
      </c>
      <c r="N773" s="13" t="s">
        <v>3189</v>
      </c>
      <c r="O773" s="13" t="s">
        <v>3190</v>
      </c>
      <c r="P773" s="13" t="s">
        <v>6</v>
      </c>
      <c r="Q773">
        <v>8</v>
      </c>
      <c r="R773">
        <v>2019</v>
      </c>
      <c r="S773">
        <v>0</v>
      </c>
      <c r="T773" s="13" t="s">
        <v>6976</v>
      </c>
      <c r="U773">
        <v>1</v>
      </c>
      <c r="V773">
        <v>0</v>
      </c>
      <c r="W773">
        <v>0</v>
      </c>
      <c r="X773">
        <v>447</v>
      </c>
    </row>
    <row r="774" spans="1:24" x14ac:dyDescent="0.3">
      <c r="A774">
        <v>70020719</v>
      </c>
      <c r="B774" t="s">
        <v>3977</v>
      </c>
      <c r="C774">
        <v>8</v>
      </c>
      <c r="D774">
        <v>2019</v>
      </c>
      <c r="E774" s="19">
        <v>43678</v>
      </c>
      <c r="F774" s="21">
        <v>144</v>
      </c>
      <c r="G774" s="21">
        <v>0</v>
      </c>
      <c r="H774">
        <v>144</v>
      </c>
      <c r="I774">
        <v>66.240000000000009</v>
      </c>
      <c r="J774" s="13" t="s">
        <v>6886</v>
      </c>
      <c r="K774" s="13" t="s">
        <v>6919</v>
      </c>
      <c r="M774" s="13" t="s">
        <v>6994</v>
      </c>
      <c r="N774" s="13" t="s">
        <v>3189</v>
      </c>
      <c r="O774" s="13" t="s">
        <v>3190</v>
      </c>
      <c r="P774" s="13" t="s">
        <v>6</v>
      </c>
      <c r="Q774">
        <v>8</v>
      </c>
      <c r="R774">
        <v>2019</v>
      </c>
      <c r="S774">
        <v>0</v>
      </c>
      <c r="T774" s="13" t="s">
        <v>6976</v>
      </c>
      <c r="U774">
        <v>1</v>
      </c>
      <c r="V774">
        <v>0</v>
      </c>
      <c r="W774">
        <v>0</v>
      </c>
      <c r="X774">
        <v>144</v>
      </c>
    </row>
    <row r="775" spans="1:24" x14ac:dyDescent="0.3">
      <c r="A775">
        <v>70020819</v>
      </c>
      <c r="B775" t="s">
        <v>3978</v>
      </c>
      <c r="C775">
        <v>8</v>
      </c>
      <c r="D775">
        <v>2019</v>
      </c>
      <c r="E775" s="19">
        <v>43678</v>
      </c>
      <c r="F775" s="21">
        <v>168</v>
      </c>
      <c r="G775" s="21">
        <v>0</v>
      </c>
      <c r="H775">
        <v>168</v>
      </c>
      <c r="I775">
        <v>75.600000000000009</v>
      </c>
      <c r="J775" s="13" t="s">
        <v>6886</v>
      </c>
      <c r="K775" s="13" t="s">
        <v>6920</v>
      </c>
      <c r="M775" s="13" t="s">
        <v>6994</v>
      </c>
      <c r="N775" s="13" t="s">
        <v>3189</v>
      </c>
      <c r="O775" s="13" t="s">
        <v>3190</v>
      </c>
      <c r="P775" s="13" t="s">
        <v>6</v>
      </c>
      <c r="Q775">
        <v>8</v>
      </c>
      <c r="R775">
        <v>2019</v>
      </c>
      <c r="S775">
        <v>1</v>
      </c>
      <c r="T775" s="13" t="s">
        <v>6976</v>
      </c>
      <c r="U775">
        <v>1</v>
      </c>
      <c r="V775">
        <v>0</v>
      </c>
      <c r="W775">
        <v>0</v>
      </c>
      <c r="X775">
        <v>168</v>
      </c>
    </row>
    <row r="776" spans="1:24" x14ac:dyDescent="0.3">
      <c r="A776">
        <v>70020919</v>
      </c>
      <c r="B776" t="s">
        <v>3979</v>
      </c>
      <c r="C776">
        <v>8</v>
      </c>
      <c r="D776">
        <v>2019</v>
      </c>
      <c r="E776" s="19">
        <v>43678</v>
      </c>
      <c r="F776" s="21">
        <v>210</v>
      </c>
      <c r="G776" s="21">
        <v>0</v>
      </c>
      <c r="H776">
        <v>210</v>
      </c>
      <c r="I776">
        <v>37.799999999999997</v>
      </c>
      <c r="J776" s="13" t="s">
        <v>6890</v>
      </c>
      <c r="K776" s="13" t="s">
        <v>6911</v>
      </c>
      <c r="M776" s="13" t="s">
        <v>6994</v>
      </c>
      <c r="N776" s="13" t="s">
        <v>3189</v>
      </c>
      <c r="O776" s="13" t="s">
        <v>3190</v>
      </c>
      <c r="P776" s="13" t="s">
        <v>6</v>
      </c>
      <c r="Q776">
        <v>8</v>
      </c>
      <c r="R776">
        <v>2019</v>
      </c>
      <c r="S776">
        <v>0</v>
      </c>
      <c r="T776" s="13" t="s">
        <v>6976</v>
      </c>
      <c r="U776">
        <v>1</v>
      </c>
      <c r="V776">
        <v>0</v>
      </c>
      <c r="W776">
        <v>0</v>
      </c>
      <c r="X776">
        <v>210</v>
      </c>
    </row>
    <row r="777" spans="1:24" x14ac:dyDescent="0.3">
      <c r="A777">
        <v>70021019</v>
      </c>
      <c r="B777" t="s">
        <v>3980</v>
      </c>
      <c r="C777">
        <v>8</v>
      </c>
      <c r="D777">
        <v>2019</v>
      </c>
      <c r="E777" s="19">
        <v>43678</v>
      </c>
      <c r="F777" s="21">
        <v>539</v>
      </c>
      <c r="G777" s="21">
        <v>0</v>
      </c>
      <c r="H777">
        <v>539</v>
      </c>
      <c r="I777">
        <v>156.31</v>
      </c>
      <c r="J777" s="13" t="s">
        <v>6889</v>
      </c>
      <c r="K777" s="13" t="s">
        <v>6954</v>
      </c>
      <c r="M777" s="13" t="s">
        <v>6994</v>
      </c>
      <c r="N777" s="13" t="s">
        <v>3189</v>
      </c>
      <c r="O777" s="13" t="s">
        <v>3190</v>
      </c>
      <c r="P777" s="13" t="s">
        <v>6</v>
      </c>
      <c r="Q777">
        <v>8</v>
      </c>
      <c r="R777">
        <v>2019</v>
      </c>
      <c r="S777">
        <v>0</v>
      </c>
      <c r="T777" s="13" t="s">
        <v>6976</v>
      </c>
      <c r="U777">
        <v>1</v>
      </c>
      <c r="V777">
        <v>0</v>
      </c>
      <c r="W777">
        <v>0</v>
      </c>
      <c r="X777">
        <v>539</v>
      </c>
    </row>
    <row r="778" spans="1:24" x14ac:dyDescent="0.3">
      <c r="A778">
        <v>70030119</v>
      </c>
      <c r="B778" t="s">
        <v>3981</v>
      </c>
      <c r="C778">
        <v>8</v>
      </c>
      <c r="D778">
        <v>2019</v>
      </c>
      <c r="E778" s="19">
        <v>43678</v>
      </c>
      <c r="F778" s="21">
        <v>187</v>
      </c>
      <c r="G778" s="21">
        <v>0</v>
      </c>
      <c r="H778">
        <v>187</v>
      </c>
      <c r="I778">
        <v>59.84</v>
      </c>
      <c r="J778" s="13" t="s">
        <v>6885</v>
      </c>
      <c r="K778" s="13" t="s">
        <v>6943</v>
      </c>
      <c r="M778" s="13" t="s">
        <v>6994</v>
      </c>
      <c r="N778" s="13" t="s">
        <v>3189</v>
      </c>
      <c r="O778" s="13" t="s">
        <v>3190</v>
      </c>
      <c r="P778" s="13" t="s">
        <v>6</v>
      </c>
      <c r="Q778">
        <v>8</v>
      </c>
      <c r="R778">
        <v>2019</v>
      </c>
      <c r="S778">
        <v>1</v>
      </c>
      <c r="T778" s="13" t="s">
        <v>6976</v>
      </c>
      <c r="U778">
        <v>1</v>
      </c>
      <c r="V778">
        <v>0</v>
      </c>
      <c r="W778">
        <v>0</v>
      </c>
      <c r="X778">
        <v>187</v>
      </c>
    </row>
    <row r="779" spans="1:24" x14ac:dyDescent="0.3">
      <c r="A779">
        <v>70030219</v>
      </c>
      <c r="B779" t="s">
        <v>3982</v>
      </c>
      <c r="C779">
        <v>8</v>
      </c>
      <c r="D779">
        <v>2019</v>
      </c>
      <c r="E779" s="19">
        <v>43678</v>
      </c>
      <c r="F779" s="21">
        <v>447</v>
      </c>
      <c r="G779" s="21">
        <v>0</v>
      </c>
      <c r="H779">
        <v>447</v>
      </c>
      <c r="I779">
        <v>156.44999999999999</v>
      </c>
      <c r="J779" s="13" t="s">
        <v>6887</v>
      </c>
      <c r="K779" s="13" t="s">
        <v>6891</v>
      </c>
      <c r="M779" s="13" t="s">
        <v>6994</v>
      </c>
      <c r="N779" s="13" t="s">
        <v>3189</v>
      </c>
      <c r="O779" s="13" t="s">
        <v>3190</v>
      </c>
      <c r="P779" s="13" t="s">
        <v>6</v>
      </c>
      <c r="Q779">
        <v>8</v>
      </c>
      <c r="R779">
        <v>2019</v>
      </c>
      <c r="S779">
        <v>0</v>
      </c>
      <c r="T779" s="13" t="s">
        <v>6976</v>
      </c>
      <c r="U779">
        <v>1</v>
      </c>
      <c r="V779">
        <v>0</v>
      </c>
      <c r="W779">
        <v>0</v>
      </c>
      <c r="X779">
        <v>447</v>
      </c>
    </row>
    <row r="780" spans="1:24" x14ac:dyDescent="0.3">
      <c r="A780">
        <v>70030319</v>
      </c>
      <c r="B780" t="s">
        <v>3983</v>
      </c>
      <c r="C780">
        <v>8</v>
      </c>
      <c r="D780">
        <v>2019</v>
      </c>
      <c r="E780" s="19">
        <v>43678</v>
      </c>
      <c r="F780" s="21">
        <v>447</v>
      </c>
      <c r="G780" s="21">
        <v>0</v>
      </c>
      <c r="H780">
        <v>447</v>
      </c>
      <c r="I780">
        <v>156.44999999999999</v>
      </c>
      <c r="J780" s="13" t="s">
        <v>6887</v>
      </c>
      <c r="K780" s="13" t="s">
        <v>6891</v>
      </c>
      <c r="M780" s="13" t="s">
        <v>6994</v>
      </c>
      <c r="N780" s="13" t="s">
        <v>3189</v>
      </c>
      <c r="O780" s="13" t="s">
        <v>3190</v>
      </c>
      <c r="P780" s="13" t="s">
        <v>6</v>
      </c>
      <c r="Q780">
        <v>8</v>
      </c>
      <c r="R780">
        <v>2019</v>
      </c>
      <c r="S780">
        <v>1</v>
      </c>
      <c r="T780" s="13" t="s">
        <v>6976</v>
      </c>
      <c r="U780">
        <v>1</v>
      </c>
      <c r="V780">
        <v>0</v>
      </c>
      <c r="W780">
        <v>0</v>
      </c>
      <c r="X780">
        <v>447</v>
      </c>
    </row>
    <row r="781" spans="1:24" x14ac:dyDescent="0.3">
      <c r="A781">
        <v>70030419</v>
      </c>
      <c r="B781" t="s">
        <v>3984</v>
      </c>
      <c r="C781">
        <v>8</v>
      </c>
      <c r="D781">
        <v>2019</v>
      </c>
      <c r="E781" s="19">
        <v>43678</v>
      </c>
      <c r="F781" s="21">
        <v>345</v>
      </c>
      <c r="G781" s="21">
        <v>0</v>
      </c>
      <c r="H781">
        <v>345</v>
      </c>
      <c r="I781">
        <v>106.95</v>
      </c>
      <c r="J781" s="13" t="s">
        <v>6887</v>
      </c>
      <c r="K781" s="13" t="s">
        <v>6918</v>
      </c>
      <c r="M781" s="13" t="s">
        <v>6994</v>
      </c>
      <c r="N781" s="13" t="s">
        <v>3189</v>
      </c>
      <c r="O781" s="13" t="s">
        <v>3190</v>
      </c>
      <c r="P781" s="13" t="s">
        <v>6</v>
      </c>
      <c r="Q781">
        <v>8</v>
      </c>
      <c r="R781">
        <v>2019</v>
      </c>
      <c r="S781">
        <v>0</v>
      </c>
      <c r="T781" s="13" t="s">
        <v>6976</v>
      </c>
      <c r="U781">
        <v>1</v>
      </c>
      <c r="V781">
        <v>0</v>
      </c>
      <c r="W781">
        <v>0</v>
      </c>
      <c r="X781">
        <v>345</v>
      </c>
    </row>
    <row r="782" spans="1:24" x14ac:dyDescent="0.3">
      <c r="A782">
        <v>70030519</v>
      </c>
      <c r="B782" t="s">
        <v>3985</v>
      </c>
      <c r="C782">
        <v>8</v>
      </c>
      <c r="D782">
        <v>2019</v>
      </c>
      <c r="E782" s="19">
        <v>43678</v>
      </c>
      <c r="F782" s="21">
        <v>383</v>
      </c>
      <c r="G782" s="21">
        <v>0</v>
      </c>
      <c r="H782">
        <v>383</v>
      </c>
      <c r="I782">
        <v>122.56</v>
      </c>
      <c r="J782" s="13" t="s">
        <v>6887</v>
      </c>
      <c r="K782" s="13" t="s">
        <v>6909</v>
      </c>
      <c r="M782" s="13" t="s">
        <v>6994</v>
      </c>
      <c r="N782" s="13" t="s">
        <v>3189</v>
      </c>
      <c r="O782" s="13" t="s">
        <v>3190</v>
      </c>
      <c r="P782" s="13" t="s">
        <v>6</v>
      </c>
      <c r="Q782">
        <v>8</v>
      </c>
      <c r="R782">
        <v>2019</v>
      </c>
      <c r="S782">
        <v>0</v>
      </c>
      <c r="T782" s="13" t="s">
        <v>6976</v>
      </c>
      <c r="U782">
        <v>1</v>
      </c>
      <c r="V782">
        <v>0</v>
      </c>
      <c r="W782">
        <v>0</v>
      </c>
      <c r="X782">
        <v>383</v>
      </c>
    </row>
    <row r="783" spans="1:24" x14ac:dyDescent="0.3">
      <c r="A783">
        <v>70030619</v>
      </c>
      <c r="B783" t="s">
        <v>3986</v>
      </c>
      <c r="C783">
        <v>8</v>
      </c>
      <c r="D783">
        <v>2019</v>
      </c>
      <c r="E783" s="19">
        <v>43678</v>
      </c>
      <c r="F783" s="21">
        <v>144</v>
      </c>
      <c r="G783" s="21">
        <v>0</v>
      </c>
      <c r="H783">
        <v>144</v>
      </c>
      <c r="I783">
        <v>66.240000000000009</v>
      </c>
      <c r="J783" s="13" t="s">
        <v>6886</v>
      </c>
      <c r="K783" s="13" t="s">
        <v>6919</v>
      </c>
      <c r="M783" s="13" t="s">
        <v>6994</v>
      </c>
      <c r="N783" s="13" t="s">
        <v>3189</v>
      </c>
      <c r="O783" s="13" t="s">
        <v>3190</v>
      </c>
      <c r="P783" s="13" t="s">
        <v>6</v>
      </c>
      <c r="Q783">
        <v>8</v>
      </c>
      <c r="R783">
        <v>2019</v>
      </c>
      <c r="S783">
        <v>0</v>
      </c>
      <c r="T783" s="13" t="s">
        <v>6976</v>
      </c>
      <c r="U783">
        <v>1</v>
      </c>
      <c r="V783">
        <v>0</v>
      </c>
      <c r="W783">
        <v>0</v>
      </c>
      <c r="X783">
        <v>144</v>
      </c>
    </row>
    <row r="784" spans="1:24" x14ac:dyDescent="0.3">
      <c r="A784">
        <v>70030719</v>
      </c>
      <c r="B784" t="s">
        <v>3987</v>
      </c>
      <c r="C784">
        <v>8</v>
      </c>
      <c r="D784">
        <v>2019</v>
      </c>
      <c r="E784" s="19">
        <v>43678</v>
      </c>
      <c r="F784" s="21">
        <v>168</v>
      </c>
      <c r="G784" s="21">
        <v>0</v>
      </c>
      <c r="H784">
        <v>168</v>
      </c>
      <c r="I784">
        <v>25.2</v>
      </c>
      <c r="J784" s="13" t="s">
        <v>6886</v>
      </c>
      <c r="K784" s="13" t="s">
        <v>6892</v>
      </c>
      <c r="M784" s="13" t="s">
        <v>6994</v>
      </c>
      <c r="N784" s="13" t="s">
        <v>3189</v>
      </c>
      <c r="O784" s="13" t="s">
        <v>3190</v>
      </c>
      <c r="P784" s="13" t="s">
        <v>6</v>
      </c>
      <c r="Q784">
        <v>8</v>
      </c>
      <c r="R784">
        <v>2019</v>
      </c>
      <c r="S784">
        <v>0</v>
      </c>
      <c r="T784" s="13" t="s">
        <v>6976</v>
      </c>
      <c r="U784">
        <v>1</v>
      </c>
      <c r="V784">
        <v>0</v>
      </c>
      <c r="W784">
        <v>0</v>
      </c>
      <c r="X784">
        <v>168</v>
      </c>
    </row>
    <row r="785" spans="1:24" x14ac:dyDescent="0.3">
      <c r="A785">
        <v>70030819</v>
      </c>
      <c r="B785" t="s">
        <v>3988</v>
      </c>
      <c r="C785">
        <v>8</v>
      </c>
      <c r="D785">
        <v>2019</v>
      </c>
      <c r="E785" s="19">
        <v>43678</v>
      </c>
      <c r="F785" s="21">
        <v>210</v>
      </c>
      <c r="G785" s="21">
        <v>0</v>
      </c>
      <c r="H785">
        <v>210</v>
      </c>
      <c r="I785">
        <v>37.799999999999997</v>
      </c>
      <c r="J785" s="13" t="s">
        <v>6890</v>
      </c>
      <c r="K785" s="13" t="s">
        <v>6911</v>
      </c>
      <c r="M785" s="13" t="s">
        <v>6994</v>
      </c>
      <c r="N785" s="13" t="s">
        <v>3189</v>
      </c>
      <c r="O785" s="13" t="s">
        <v>3190</v>
      </c>
      <c r="P785" s="13" t="s">
        <v>6</v>
      </c>
      <c r="Q785">
        <v>8</v>
      </c>
      <c r="R785">
        <v>2019</v>
      </c>
      <c r="S785">
        <v>0</v>
      </c>
      <c r="T785" s="13" t="s">
        <v>6976</v>
      </c>
      <c r="U785">
        <v>1</v>
      </c>
      <c r="V785">
        <v>0</v>
      </c>
      <c r="W785">
        <v>0</v>
      </c>
      <c r="X785">
        <v>210</v>
      </c>
    </row>
    <row r="786" spans="1:24" x14ac:dyDescent="0.3">
      <c r="A786">
        <v>70030919</v>
      </c>
      <c r="B786" t="s">
        <v>3989</v>
      </c>
      <c r="C786">
        <v>8</v>
      </c>
      <c r="D786">
        <v>2019</v>
      </c>
      <c r="E786" s="19">
        <v>43678</v>
      </c>
      <c r="F786" s="21">
        <v>210</v>
      </c>
      <c r="G786" s="21">
        <v>0</v>
      </c>
      <c r="H786">
        <v>210</v>
      </c>
      <c r="I786">
        <v>37.799999999999997</v>
      </c>
      <c r="J786" s="13" t="s">
        <v>6890</v>
      </c>
      <c r="K786" s="13" t="s">
        <v>6911</v>
      </c>
      <c r="M786" s="13" t="s">
        <v>6994</v>
      </c>
      <c r="N786" s="13" t="s">
        <v>3189</v>
      </c>
      <c r="O786" s="13" t="s">
        <v>3190</v>
      </c>
      <c r="P786" s="13" t="s">
        <v>6</v>
      </c>
      <c r="Q786">
        <v>8</v>
      </c>
      <c r="R786">
        <v>2019</v>
      </c>
      <c r="S786">
        <v>1</v>
      </c>
      <c r="T786" s="13" t="s">
        <v>6976</v>
      </c>
      <c r="U786">
        <v>1</v>
      </c>
      <c r="V786">
        <v>0</v>
      </c>
      <c r="W786">
        <v>0</v>
      </c>
      <c r="X786">
        <v>210</v>
      </c>
    </row>
    <row r="787" spans="1:24" x14ac:dyDescent="0.3">
      <c r="A787">
        <v>70031019</v>
      </c>
      <c r="B787" t="s">
        <v>3990</v>
      </c>
      <c r="C787">
        <v>8</v>
      </c>
      <c r="D787">
        <v>2019</v>
      </c>
      <c r="E787" s="19">
        <v>43678</v>
      </c>
      <c r="F787" s="21">
        <v>592</v>
      </c>
      <c r="G787" s="21">
        <v>0</v>
      </c>
      <c r="H787">
        <v>592</v>
      </c>
      <c r="I787">
        <v>165.76000000000002</v>
      </c>
      <c r="J787" s="13" t="s">
        <v>6889</v>
      </c>
      <c r="K787" s="13" t="s">
        <v>6906</v>
      </c>
      <c r="M787" s="13" t="s">
        <v>6994</v>
      </c>
      <c r="N787" s="13" t="s">
        <v>3189</v>
      </c>
      <c r="O787" s="13" t="s">
        <v>3190</v>
      </c>
      <c r="P787" s="13" t="s">
        <v>6</v>
      </c>
      <c r="Q787">
        <v>8</v>
      </c>
      <c r="R787">
        <v>2019</v>
      </c>
      <c r="S787">
        <v>0</v>
      </c>
      <c r="T787" s="13" t="s">
        <v>6976</v>
      </c>
      <c r="U787">
        <v>1</v>
      </c>
      <c r="V787">
        <v>0</v>
      </c>
      <c r="W787">
        <v>0</v>
      </c>
      <c r="X787">
        <v>592</v>
      </c>
    </row>
    <row r="788" spans="1:24" x14ac:dyDescent="0.3">
      <c r="A788">
        <v>70031119</v>
      </c>
      <c r="B788" t="s">
        <v>3991</v>
      </c>
      <c r="C788">
        <v>8</v>
      </c>
      <c r="D788">
        <v>2019</v>
      </c>
      <c r="E788" s="19">
        <v>43678</v>
      </c>
      <c r="F788" s="21">
        <v>284</v>
      </c>
      <c r="G788" s="21">
        <v>0</v>
      </c>
      <c r="H788">
        <v>284</v>
      </c>
      <c r="I788">
        <v>76.680000000000007</v>
      </c>
      <c r="J788" s="13" t="s">
        <v>6885</v>
      </c>
      <c r="K788" s="13" t="s">
        <v>6917</v>
      </c>
      <c r="M788" s="13" t="s">
        <v>6994</v>
      </c>
      <c r="N788" s="13" t="s">
        <v>3189</v>
      </c>
      <c r="O788" s="13" t="s">
        <v>3190</v>
      </c>
      <c r="P788" s="13" t="s">
        <v>6</v>
      </c>
      <c r="Q788">
        <v>8</v>
      </c>
      <c r="R788">
        <v>2019</v>
      </c>
      <c r="S788">
        <v>1</v>
      </c>
      <c r="T788" s="13" t="s">
        <v>6976</v>
      </c>
      <c r="U788">
        <v>1</v>
      </c>
      <c r="V788">
        <v>0</v>
      </c>
      <c r="W788">
        <v>0</v>
      </c>
      <c r="X788">
        <v>284</v>
      </c>
    </row>
    <row r="789" spans="1:24" x14ac:dyDescent="0.3">
      <c r="A789">
        <v>70031219</v>
      </c>
      <c r="B789" t="s">
        <v>3992</v>
      </c>
      <c r="C789">
        <v>8</v>
      </c>
      <c r="D789">
        <v>2019</v>
      </c>
      <c r="E789" s="19">
        <v>43678</v>
      </c>
      <c r="F789" s="21">
        <v>447</v>
      </c>
      <c r="G789" s="21">
        <v>0</v>
      </c>
      <c r="H789">
        <v>447</v>
      </c>
      <c r="I789">
        <v>156.44999999999999</v>
      </c>
      <c r="J789" s="13" t="s">
        <v>6887</v>
      </c>
      <c r="K789" s="13" t="s">
        <v>6891</v>
      </c>
      <c r="M789" s="13" t="s">
        <v>6994</v>
      </c>
      <c r="N789" s="13" t="s">
        <v>3189</v>
      </c>
      <c r="O789" s="13" t="s">
        <v>3190</v>
      </c>
      <c r="P789" s="13" t="s">
        <v>6</v>
      </c>
      <c r="Q789">
        <v>8</v>
      </c>
      <c r="R789">
        <v>2019</v>
      </c>
      <c r="S789">
        <v>0</v>
      </c>
      <c r="T789" s="13" t="s">
        <v>6976</v>
      </c>
      <c r="U789">
        <v>1</v>
      </c>
      <c r="V789">
        <v>0</v>
      </c>
      <c r="W789">
        <v>0</v>
      </c>
      <c r="X789">
        <v>447</v>
      </c>
    </row>
    <row r="790" spans="1:24" x14ac:dyDescent="0.3">
      <c r="A790">
        <v>70031719</v>
      </c>
      <c r="B790" t="s">
        <v>3993</v>
      </c>
      <c r="C790">
        <v>8</v>
      </c>
      <c r="D790">
        <v>2019</v>
      </c>
      <c r="E790" s="19">
        <v>43678</v>
      </c>
      <c r="F790" s="21">
        <v>345</v>
      </c>
      <c r="G790" s="21">
        <v>0</v>
      </c>
      <c r="H790">
        <v>345</v>
      </c>
      <c r="I790">
        <v>106.95</v>
      </c>
      <c r="J790" s="13" t="s">
        <v>6887</v>
      </c>
      <c r="K790" s="13" t="s">
        <v>6918</v>
      </c>
      <c r="M790" s="13" t="s">
        <v>6994</v>
      </c>
      <c r="N790" s="13" t="s">
        <v>3189</v>
      </c>
      <c r="O790" s="13" t="s">
        <v>3190</v>
      </c>
      <c r="P790" s="13" t="s">
        <v>6</v>
      </c>
      <c r="Q790">
        <v>8</v>
      </c>
      <c r="R790">
        <v>2019</v>
      </c>
      <c r="S790">
        <v>1</v>
      </c>
      <c r="T790" s="13" t="s">
        <v>6976</v>
      </c>
      <c r="U790">
        <v>1</v>
      </c>
      <c r="V790">
        <v>0</v>
      </c>
      <c r="W790">
        <v>0</v>
      </c>
      <c r="X790">
        <v>345</v>
      </c>
    </row>
    <row r="791" spans="1:24" x14ac:dyDescent="0.3">
      <c r="A791">
        <v>70041819</v>
      </c>
      <c r="B791" t="s">
        <v>3994</v>
      </c>
      <c r="C791">
        <v>8</v>
      </c>
      <c r="D791">
        <v>2019</v>
      </c>
      <c r="E791" s="19">
        <v>43678</v>
      </c>
      <c r="F791" s="21">
        <v>172</v>
      </c>
      <c r="G791" s="21">
        <v>0</v>
      </c>
      <c r="H791">
        <v>172</v>
      </c>
      <c r="I791">
        <v>65.36</v>
      </c>
      <c r="J791" s="13" t="s">
        <v>6886</v>
      </c>
      <c r="K791" s="13" t="s">
        <v>6910</v>
      </c>
      <c r="M791" s="13" t="s">
        <v>6994</v>
      </c>
      <c r="N791" s="13" t="s">
        <v>3189</v>
      </c>
      <c r="O791" s="13" t="s">
        <v>3190</v>
      </c>
      <c r="P791" s="13" t="s">
        <v>6</v>
      </c>
      <c r="Q791">
        <v>8</v>
      </c>
      <c r="R791">
        <v>2019</v>
      </c>
      <c r="S791">
        <v>1</v>
      </c>
      <c r="T791" s="13" t="s">
        <v>6976</v>
      </c>
      <c r="U791">
        <v>1</v>
      </c>
      <c r="V791">
        <v>0</v>
      </c>
      <c r="W791">
        <v>0</v>
      </c>
      <c r="X791">
        <v>172</v>
      </c>
    </row>
    <row r="792" spans="1:24" x14ac:dyDescent="0.3">
      <c r="A792">
        <v>70041919</v>
      </c>
      <c r="B792" t="s">
        <v>3995</v>
      </c>
      <c r="C792">
        <v>8</v>
      </c>
      <c r="D792">
        <v>2019</v>
      </c>
      <c r="E792" s="19">
        <v>43678</v>
      </c>
      <c r="F792" s="21">
        <v>210</v>
      </c>
      <c r="G792" s="21">
        <v>0</v>
      </c>
      <c r="H792">
        <v>210</v>
      </c>
      <c r="I792">
        <v>37.799999999999997</v>
      </c>
      <c r="J792" s="13" t="s">
        <v>6890</v>
      </c>
      <c r="K792" s="13" t="s">
        <v>6911</v>
      </c>
      <c r="M792" s="13" t="s">
        <v>6994</v>
      </c>
      <c r="N792" s="13" t="s">
        <v>3189</v>
      </c>
      <c r="O792" s="13" t="s">
        <v>3190</v>
      </c>
      <c r="P792" s="13" t="s">
        <v>6</v>
      </c>
      <c r="Q792">
        <v>8</v>
      </c>
      <c r="R792">
        <v>2019</v>
      </c>
      <c r="S792">
        <v>1</v>
      </c>
      <c r="T792" s="13" t="s">
        <v>6976</v>
      </c>
      <c r="U792">
        <v>1</v>
      </c>
      <c r="V792">
        <v>0</v>
      </c>
      <c r="W792">
        <v>0</v>
      </c>
      <c r="X792">
        <v>210</v>
      </c>
    </row>
    <row r="793" spans="1:24" x14ac:dyDescent="0.3">
      <c r="A793">
        <v>42010119</v>
      </c>
      <c r="B793" t="s">
        <v>3996</v>
      </c>
      <c r="C793">
        <v>8</v>
      </c>
      <c r="D793">
        <v>2019</v>
      </c>
      <c r="E793" s="19">
        <v>43678</v>
      </c>
      <c r="F793" s="21">
        <v>510</v>
      </c>
      <c r="G793" s="21">
        <v>0</v>
      </c>
      <c r="H793">
        <v>510</v>
      </c>
      <c r="I793">
        <v>163.20000000000002</v>
      </c>
      <c r="J793" s="13" t="s">
        <v>6888</v>
      </c>
      <c r="K793" s="13" t="s">
        <v>6901</v>
      </c>
      <c r="M793" s="13" t="s">
        <v>6994</v>
      </c>
      <c r="N793" s="13" t="s">
        <v>3189</v>
      </c>
      <c r="O793" s="13" t="s">
        <v>3190</v>
      </c>
      <c r="P793" s="13" t="s">
        <v>6</v>
      </c>
      <c r="Q793">
        <v>8</v>
      </c>
      <c r="R793">
        <v>2019</v>
      </c>
      <c r="S793">
        <v>0</v>
      </c>
      <c r="T793" s="13" t="s">
        <v>6976</v>
      </c>
      <c r="U793">
        <v>1</v>
      </c>
      <c r="V793">
        <v>0</v>
      </c>
      <c r="W793">
        <v>0</v>
      </c>
      <c r="X793">
        <v>510</v>
      </c>
    </row>
    <row r="794" spans="1:24" x14ac:dyDescent="0.3">
      <c r="A794">
        <v>42010219</v>
      </c>
      <c r="B794" t="s">
        <v>3997</v>
      </c>
      <c r="C794">
        <v>8</v>
      </c>
      <c r="D794">
        <v>2019</v>
      </c>
      <c r="E794" s="19">
        <v>43678</v>
      </c>
      <c r="F794" s="21">
        <v>538</v>
      </c>
      <c r="G794" s="21">
        <v>0</v>
      </c>
      <c r="H794">
        <v>538</v>
      </c>
      <c r="I794">
        <v>129.12</v>
      </c>
      <c r="J794" s="13" t="s">
        <v>6889</v>
      </c>
      <c r="K794" s="13" t="s">
        <v>6951</v>
      </c>
      <c r="M794" s="13" t="s">
        <v>6994</v>
      </c>
      <c r="N794" s="13" t="s">
        <v>3189</v>
      </c>
      <c r="O794" s="13" t="s">
        <v>3190</v>
      </c>
      <c r="P794" s="13" t="s">
        <v>6</v>
      </c>
      <c r="Q794">
        <v>8</v>
      </c>
      <c r="R794">
        <v>2019</v>
      </c>
      <c r="S794">
        <v>1</v>
      </c>
      <c r="T794" s="13" t="s">
        <v>6976</v>
      </c>
      <c r="U794">
        <v>1</v>
      </c>
      <c r="V794">
        <v>0</v>
      </c>
      <c r="W794">
        <v>0</v>
      </c>
      <c r="X794">
        <v>538</v>
      </c>
    </row>
    <row r="795" spans="1:24" x14ac:dyDescent="0.3">
      <c r="A795">
        <v>42010319</v>
      </c>
      <c r="B795" t="s">
        <v>3998</v>
      </c>
      <c r="C795">
        <v>8</v>
      </c>
      <c r="D795">
        <v>2019</v>
      </c>
      <c r="E795" s="19">
        <v>43678</v>
      </c>
      <c r="F795" s="21">
        <v>187</v>
      </c>
      <c r="G795" s="21">
        <v>0</v>
      </c>
      <c r="H795">
        <v>187</v>
      </c>
      <c r="I795">
        <v>59.84</v>
      </c>
      <c r="J795" s="13" t="s">
        <v>6885</v>
      </c>
      <c r="K795" s="13" t="s">
        <v>6943</v>
      </c>
      <c r="M795" s="13" t="s">
        <v>6994</v>
      </c>
      <c r="N795" s="13" t="s">
        <v>3189</v>
      </c>
      <c r="O795" s="13" t="s">
        <v>3190</v>
      </c>
      <c r="P795" s="13" t="s">
        <v>6</v>
      </c>
      <c r="Q795">
        <v>8</v>
      </c>
      <c r="R795">
        <v>2019</v>
      </c>
      <c r="S795">
        <v>0</v>
      </c>
      <c r="T795" s="13" t="s">
        <v>6976</v>
      </c>
      <c r="U795">
        <v>1</v>
      </c>
      <c r="V795">
        <v>0</v>
      </c>
      <c r="W795">
        <v>0</v>
      </c>
      <c r="X795">
        <v>187</v>
      </c>
    </row>
    <row r="796" spans="1:24" x14ac:dyDescent="0.3">
      <c r="A796">
        <v>42010419</v>
      </c>
      <c r="B796" t="s">
        <v>3999</v>
      </c>
      <c r="C796">
        <v>8</v>
      </c>
      <c r="D796">
        <v>2019</v>
      </c>
      <c r="E796" s="19">
        <v>43678</v>
      </c>
      <c r="F796" s="21">
        <v>293</v>
      </c>
      <c r="G796" s="21">
        <v>0</v>
      </c>
      <c r="H796">
        <v>293</v>
      </c>
      <c r="I796">
        <v>90.83</v>
      </c>
      <c r="J796" s="13" t="s">
        <v>6885</v>
      </c>
      <c r="K796" s="13" t="s">
        <v>6935</v>
      </c>
      <c r="M796" s="13" t="s">
        <v>6994</v>
      </c>
      <c r="N796" s="13" t="s">
        <v>3189</v>
      </c>
      <c r="O796" s="13" t="s">
        <v>3190</v>
      </c>
      <c r="P796" s="13" t="s">
        <v>6</v>
      </c>
      <c r="Q796">
        <v>8</v>
      </c>
      <c r="R796">
        <v>2019</v>
      </c>
      <c r="S796">
        <v>0</v>
      </c>
      <c r="T796" s="13" t="s">
        <v>6976</v>
      </c>
      <c r="U796">
        <v>1</v>
      </c>
      <c r="V796">
        <v>0</v>
      </c>
      <c r="W796">
        <v>0</v>
      </c>
      <c r="X796">
        <v>293</v>
      </c>
    </row>
    <row r="797" spans="1:24" x14ac:dyDescent="0.3">
      <c r="A797">
        <v>42010519</v>
      </c>
      <c r="B797" t="s">
        <v>4000</v>
      </c>
      <c r="C797">
        <v>8</v>
      </c>
      <c r="D797">
        <v>2019</v>
      </c>
      <c r="E797" s="19">
        <v>43678</v>
      </c>
      <c r="F797" s="21">
        <v>383</v>
      </c>
      <c r="G797" s="21">
        <v>0</v>
      </c>
      <c r="H797">
        <v>383</v>
      </c>
      <c r="I797">
        <v>122.56</v>
      </c>
      <c r="J797" s="13" t="s">
        <v>6887</v>
      </c>
      <c r="K797" s="13" t="s">
        <v>6909</v>
      </c>
      <c r="M797" s="13" t="s">
        <v>6994</v>
      </c>
      <c r="N797" s="13" t="s">
        <v>3189</v>
      </c>
      <c r="O797" s="13" t="s">
        <v>3190</v>
      </c>
      <c r="P797" s="13" t="s">
        <v>6</v>
      </c>
      <c r="Q797">
        <v>8</v>
      </c>
      <c r="R797">
        <v>2019</v>
      </c>
      <c r="S797">
        <v>1</v>
      </c>
      <c r="T797" s="13" t="s">
        <v>6976</v>
      </c>
      <c r="U797">
        <v>1</v>
      </c>
      <c r="V797">
        <v>0</v>
      </c>
      <c r="W797">
        <v>0</v>
      </c>
      <c r="X797">
        <v>383</v>
      </c>
    </row>
    <row r="798" spans="1:24" x14ac:dyDescent="0.3">
      <c r="A798">
        <v>21000119</v>
      </c>
      <c r="B798" t="s">
        <v>4001</v>
      </c>
      <c r="C798">
        <v>8</v>
      </c>
      <c r="D798">
        <v>2019</v>
      </c>
      <c r="E798" s="19">
        <v>43678</v>
      </c>
      <c r="F798" s="21">
        <v>436</v>
      </c>
      <c r="G798" s="21">
        <v>0</v>
      </c>
      <c r="H798">
        <v>436</v>
      </c>
      <c r="I798">
        <v>122.08000000000001</v>
      </c>
      <c r="J798" s="13" t="s">
        <v>6883</v>
      </c>
      <c r="K798" s="13" t="s">
        <v>6958</v>
      </c>
      <c r="M798" s="13" t="s">
        <v>6994</v>
      </c>
      <c r="N798" s="13" t="s">
        <v>3189</v>
      </c>
      <c r="O798" s="13" t="s">
        <v>3190</v>
      </c>
      <c r="P798" s="13" t="s">
        <v>6</v>
      </c>
      <c r="Q798">
        <v>8</v>
      </c>
      <c r="R798">
        <v>2019</v>
      </c>
      <c r="S798">
        <v>1</v>
      </c>
      <c r="T798" s="13" t="s">
        <v>6976</v>
      </c>
      <c r="U798">
        <v>1</v>
      </c>
      <c r="V798">
        <v>0</v>
      </c>
      <c r="W798">
        <v>0</v>
      </c>
      <c r="X798">
        <v>436</v>
      </c>
    </row>
    <row r="799" spans="1:24" x14ac:dyDescent="0.3">
      <c r="A799">
        <v>21000219</v>
      </c>
      <c r="B799" t="s">
        <v>4002</v>
      </c>
      <c r="C799">
        <v>8</v>
      </c>
      <c r="D799">
        <v>2019</v>
      </c>
      <c r="E799" s="19">
        <v>43678</v>
      </c>
      <c r="F799" s="21">
        <v>510</v>
      </c>
      <c r="G799" s="21">
        <v>0</v>
      </c>
      <c r="H799">
        <v>510</v>
      </c>
      <c r="I799">
        <v>163.20000000000002</v>
      </c>
      <c r="J799" s="13" t="s">
        <v>6888</v>
      </c>
      <c r="K799" s="13" t="s">
        <v>6901</v>
      </c>
      <c r="M799" s="13" t="s">
        <v>6994</v>
      </c>
      <c r="N799" s="13" t="s">
        <v>3189</v>
      </c>
      <c r="O799" s="13" t="s">
        <v>3190</v>
      </c>
      <c r="P799" s="13" t="s">
        <v>6</v>
      </c>
      <c r="Q799">
        <v>8</v>
      </c>
      <c r="R799">
        <v>2019</v>
      </c>
      <c r="S799">
        <v>1</v>
      </c>
      <c r="T799" s="13" t="s">
        <v>6976</v>
      </c>
      <c r="U799">
        <v>1</v>
      </c>
      <c r="V799">
        <v>0</v>
      </c>
      <c r="W799">
        <v>0</v>
      </c>
      <c r="X799">
        <v>510</v>
      </c>
    </row>
    <row r="800" spans="1:24" x14ac:dyDescent="0.3">
      <c r="A800">
        <v>21000319</v>
      </c>
      <c r="B800" t="s">
        <v>4003</v>
      </c>
      <c r="C800">
        <v>8</v>
      </c>
      <c r="D800">
        <v>2019</v>
      </c>
      <c r="E800" s="19">
        <v>43678</v>
      </c>
      <c r="F800" s="21">
        <v>538</v>
      </c>
      <c r="G800" s="21">
        <v>0</v>
      </c>
      <c r="H800">
        <v>538</v>
      </c>
      <c r="I800">
        <v>129.12</v>
      </c>
      <c r="J800" s="13" t="s">
        <v>6889</v>
      </c>
      <c r="K800" s="13" t="s">
        <v>6951</v>
      </c>
      <c r="M800" s="13" t="s">
        <v>6994</v>
      </c>
      <c r="N800" s="13" t="s">
        <v>3189</v>
      </c>
      <c r="O800" s="13" t="s">
        <v>3190</v>
      </c>
      <c r="P800" s="13" t="s">
        <v>6</v>
      </c>
      <c r="Q800">
        <v>8</v>
      </c>
      <c r="R800">
        <v>2019</v>
      </c>
      <c r="S800">
        <v>1</v>
      </c>
      <c r="T800" s="13" t="s">
        <v>6976</v>
      </c>
      <c r="U800">
        <v>1</v>
      </c>
      <c r="V800">
        <v>0</v>
      </c>
      <c r="W800">
        <v>0</v>
      </c>
      <c r="X800">
        <v>538</v>
      </c>
    </row>
    <row r="801" spans="1:24" x14ac:dyDescent="0.3">
      <c r="A801">
        <v>21000419</v>
      </c>
      <c r="B801" t="s">
        <v>4004</v>
      </c>
      <c r="C801">
        <v>8</v>
      </c>
      <c r="D801">
        <v>2019</v>
      </c>
      <c r="E801" s="19">
        <v>43678</v>
      </c>
      <c r="F801" s="21">
        <v>492</v>
      </c>
      <c r="G801" s="21">
        <v>0</v>
      </c>
      <c r="H801">
        <v>492</v>
      </c>
      <c r="I801">
        <v>137.76000000000002</v>
      </c>
      <c r="J801" s="13" t="s">
        <v>6889</v>
      </c>
      <c r="K801" s="13" t="s">
        <v>6945</v>
      </c>
      <c r="M801" s="13" t="s">
        <v>6994</v>
      </c>
      <c r="N801" s="13" t="s">
        <v>3189</v>
      </c>
      <c r="O801" s="13" t="s">
        <v>3190</v>
      </c>
      <c r="P801" s="13" t="s">
        <v>6</v>
      </c>
      <c r="Q801">
        <v>8</v>
      </c>
      <c r="R801">
        <v>2019</v>
      </c>
      <c r="S801">
        <v>0</v>
      </c>
      <c r="T801" s="13" t="s">
        <v>6976</v>
      </c>
      <c r="U801">
        <v>1</v>
      </c>
      <c r="V801">
        <v>0</v>
      </c>
      <c r="W801">
        <v>0</v>
      </c>
      <c r="X801">
        <v>492</v>
      </c>
    </row>
    <row r="802" spans="1:24" x14ac:dyDescent="0.3">
      <c r="A802">
        <v>21001119</v>
      </c>
      <c r="B802" t="s">
        <v>4005</v>
      </c>
      <c r="C802">
        <v>8</v>
      </c>
      <c r="D802">
        <v>2019</v>
      </c>
      <c r="E802" s="19">
        <v>43678</v>
      </c>
      <c r="F802" s="21">
        <v>538</v>
      </c>
      <c r="G802" s="21">
        <v>0</v>
      </c>
      <c r="H802">
        <v>538</v>
      </c>
      <c r="I802">
        <v>129.12</v>
      </c>
      <c r="J802" s="13" t="s">
        <v>6889</v>
      </c>
      <c r="K802" s="13" t="s">
        <v>6951</v>
      </c>
      <c r="M802" s="13" t="s">
        <v>6994</v>
      </c>
      <c r="N802" s="13" t="s">
        <v>3189</v>
      </c>
      <c r="O802" s="13" t="s">
        <v>3190</v>
      </c>
      <c r="P802" s="13" t="s">
        <v>6</v>
      </c>
      <c r="Q802">
        <v>8</v>
      </c>
      <c r="R802">
        <v>2019</v>
      </c>
      <c r="S802">
        <v>1</v>
      </c>
      <c r="T802" s="13" t="s">
        <v>6976</v>
      </c>
      <c r="U802">
        <v>1</v>
      </c>
      <c r="V802">
        <v>0</v>
      </c>
      <c r="W802">
        <v>0</v>
      </c>
      <c r="X802">
        <v>538</v>
      </c>
    </row>
    <row r="803" spans="1:24" x14ac:dyDescent="0.3">
      <c r="A803">
        <v>21001219</v>
      </c>
      <c r="B803" t="s">
        <v>4006</v>
      </c>
      <c r="C803">
        <v>8</v>
      </c>
      <c r="D803">
        <v>2019</v>
      </c>
      <c r="E803" s="19">
        <v>43678</v>
      </c>
      <c r="F803" s="21">
        <v>540</v>
      </c>
      <c r="G803" s="21">
        <v>0</v>
      </c>
      <c r="H803">
        <v>540</v>
      </c>
      <c r="I803">
        <v>167.4</v>
      </c>
      <c r="J803" s="13" t="s">
        <v>6889</v>
      </c>
      <c r="K803" s="13" t="s">
        <v>6950</v>
      </c>
      <c r="M803" s="13" t="s">
        <v>6994</v>
      </c>
      <c r="N803" s="13" t="s">
        <v>3189</v>
      </c>
      <c r="O803" s="13" t="s">
        <v>3190</v>
      </c>
      <c r="P803" s="13" t="s">
        <v>6</v>
      </c>
      <c r="Q803">
        <v>8</v>
      </c>
      <c r="R803">
        <v>2019</v>
      </c>
      <c r="S803">
        <v>0</v>
      </c>
      <c r="T803" s="13" t="s">
        <v>6976</v>
      </c>
      <c r="U803">
        <v>1</v>
      </c>
      <c r="V803">
        <v>0</v>
      </c>
      <c r="W803">
        <v>0</v>
      </c>
      <c r="X803">
        <v>540</v>
      </c>
    </row>
    <row r="804" spans="1:24" x14ac:dyDescent="0.3">
      <c r="A804">
        <v>21001319</v>
      </c>
      <c r="B804" t="s">
        <v>4007</v>
      </c>
      <c r="C804">
        <v>8</v>
      </c>
      <c r="D804">
        <v>2019</v>
      </c>
      <c r="E804" s="19">
        <v>43678</v>
      </c>
      <c r="F804" s="21">
        <v>538</v>
      </c>
      <c r="G804" s="21">
        <v>0</v>
      </c>
      <c r="H804">
        <v>538</v>
      </c>
      <c r="I804">
        <v>129.12</v>
      </c>
      <c r="J804" s="13" t="s">
        <v>6889</v>
      </c>
      <c r="K804" s="13" t="s">
        <v>6951</v>
      </c>
      <c r="M804" s="13" t="s">
        <v>6994</v>
      </c>
      <c r="N804" s="13" t="s">
        <v>3189</v>
      </c>
      <c r="O804" s="13" t="s">
        <v>3190</v>
      </c>
      <c r="P804" s="13" t="s">
        <v>6</v>
      </c>
      <c r="Q804">
        <v>8</v>
      </c>
      <c r="R804">
        <v>2019</v>
      </c>
      <c r="S804">
        <v>0</v>
      </c>
      <c r="T804" s="13" t="s">
        <v>6976</v>
      </c>
      <c r="U804">
        <v>1</v>
      </c>
      <c r="V804">
        <v>0</v>
      </c>
      <c r="W804">
        <v>0</v>
      </c>
      <c r="X804">
        <v>538</v>
      </c>
    </row>
    <row r="805" spans="1:24" x14ac:dyDescent="0.3">
      <c r="A805">
        <v>21001419</v>
      </c>
      <c r="B805" t="s">
        <v>4008</v>
      </c>
      <c r="C805">
        <v>8</v>
      </c>
      <c r="D805">
        <v>2019</v>
      </c>
      <c r="E805" s="19">
        <v>43678</v>
      </c>
      <c r="F805" s="21">
        <v>440</v>
      </c>
      <c r="G805" s="21">
        <v>0</v>
      </c>
      <c r="H805">
        <v>440</v>
      </c>
      <c r="I805">
        <v>136.4</v>
      </c>
      <c r="J805" s="13" t="s">
        <v>6889</v>
      </c>
      <c r="K805" s="13" t="s">
        <v>6905</v>
      </c>
      <c r="M805" s="13" t="s">
        <v>6994</v>
      </c>
      <c r="N805" s="13" t="s">
        <v>3189</v>
      </c>
      <c r="O805" s="13" t="s">
        <v>3190</v>
      </c>
      <c r="P805" s="13" t="s">
        <v>6</v>
      </c>
      <c r="Q805">
        <v>8</v>
      </c>
      <c r="R805">
        <v>2019</v>
      </c>
      <c r="S805">
        <v>1</v>
      </c>
      <c r="T805" s="13" t="s">
        <v>6976</v>
      </c>
      <c r="U805">
        <v>1</v>
      </c>
      <c r="V805">
        <v>0</v>
      </c>
      <c r="W805">
        <v>0</v>
      </c>
      <c r="X805">
        <v>440</v>
      </c>
    </row>
    <row r="806" spans="1:24" x14ac:dyDescent="0.3">
      <c r="A806">
        <v>21001519</v>
      </c>
      <c r="B806" t="s">
        <v>4009</v>
      </c>
      <c r="C806">
        <v>8</v>
      </c>
      <c r="D806">
        <v>2019</v>
      </c>
      <c r="E806" s="19">
        <v>43678</v>
      </c>
      <c r="F806" s="21">
        <v>440</v>
      </c>
      <c r="G806" s="21">
        <v>0</v>
      </c>
      <c r="H806">
        <v>440</v>
      </c>
      <c r="I806">
        <v>136.4</v>
      </c>
      <c r="J806" s="13" t="s">
        <v>6889</v>
      </c>
      <c r="K806" s="13" t="s">
        <v>6905</v>
      </c>
      <c r="M806" s="13" t="s">
        <v>6994</v>
      </c>
      <c r="N806" s="13" t="s">
        <v>3189</v>
      </c>
      <c r="O806" s="13" t="s">
        <v>3190</v>
      </c>
      <c r="P806" s="13" t="s">
        <v>6</v>
      </c>
      <c r="Q806">
        <v>8</v>
      </c>
      <c r="R806">
        <v>2019</v>
      </c>
      <c r="S806">
        <v>0</v>
      </c>
      <c r="T806" s="13" t="s">
        <v>6976</v>
      </c>
      <c r="U806">
        <v>1</v>
      </c>
      <c r="V806">
        <v>0</v>
      </c>
      <c r="W806">
        <v>0</v>
      </c>
      <c r="X806">
        <v>440</v>
      </c>
    </row>
    <row r="807" spans="1:24" x14ac:dyDescent="0.3">
      <c r="A807">
        <v>21001619</v>
      </c>
      <c r="B807" t="s">
        <v>4010</v>
      </c>
      <c r="C807">
        <v>8</v>
      </c>
      <c r="D807">
        <v>2019</v>
      </c>
      <c r="E807" s="19">
        <v>43678</v>
      </c>
      <c r="F807" s="21">
        <v>283</v>
      </c>
      <c r="G807" s="21">
        <v>0</v>
      </c>
      <c r="H807">
        <v>283</v>
      </c>
      <c r="I807">
        <v>82.07</v>
      </c>
      <c r="J807" s="13" t="s">
        <v>6885</v>
      </c>
      <c r="K807" s="13" t="s">
        <v>6953</v>
      </c>
      <c r="M807" s="13" t="s">
        <v>6994</v>
      </c>
      <c r="N807" s="13" t="s">
        <v>3189</v>
      </c>
      <c r="O807" s="13" t="s">
        <v>3190</v>
      </c>
      <c r="P807" s="13" t="s">
        <v>6</v>
      </c>
      <c r="Q807">
        <v>8</v>
      </c>
      <c r="R807">
        <v>2019</v>
      </c>
      <c r="S807">
        <v>1</v>
      </c>
      <c r="T807" s="13" t="s">
        <v>6976</v>
      </c>
      <c r="U807">
        <v>1</v>
      </c>
      <c r="V807">
        <v>0</v>
      </c>
      <c r="W807">
        <v>0</v>
      </c>
      <c r="X807">
        <v>283</v>
      </c>
    </row>
    <row r="808" spans="1:24" x14ac:dyDescent="0.3">
      <c r="A808">
        <v>21001719</v>
      </c>
      <c r="B808" t="s">
        <v>4011</v>
      </c>
      <c r="C808">
        <v>8</v>
      </c>
      <c r="D808">
        <v>2019</v>
      </c>
      <c r="E808" s="19">
        <v>43678</v>
      </c>
      <c r="F808" s="21">
        <v>336</v>
      </c>
      <c r="G808" s="21">
        <v>0</v>
      </c>
      <c r="H808">
        <v>336</v>
      </c>
      <c r="I808">
        <v>120.96</v>
      </c>
      <c r="J808" s="13" t="s">
        <v>6885</v>
      </c>
      <c r="K808" s="13" t="s">
        <v>6934</v>
      </c>
      <c r="M808" s="13" t="s">
        <v>6994</v>
      </c>
      <c r="N808" s="13" t="s">
        <v>3189</v>
      </c>
      <c r="O808" s="13" t="s">
        <v>3190</v>
      </c>
      <c r="P808" s="13" t="s">
        <v>6</v>
      </c>
      <c r="Q808">
        <v>8</v>
      </c>
      <c r="R808">
        <v>2019</v>
      </c>
      <c r="S808">
        <v>1</v>
      </c>
      <c r="T808" s="13" t="s">
        <v>6976</v>
      </c>
      <c r="U808">
        <v>1</v>
      </c>
      <c r="V808">
        <v>0</v>
      </c>
      <c r="W808">
        <v>0</v>
      </c>
      <c r="X808">
        <v>336</v>
      </c>
    </row>
    <row r="809" spans="1:24" x14ac:dyDescent="0.3">
      <c r="A809">
        <v>21001819</v>
      </c>
      <c r="B809" t="s">
        <v>4012</v>
      </c>
      <c r="C809">
        <v>8</v>
      </c>
      <c r="D809">
        <v>2019</v>
      </c>
      <c r="E809" s="19">
        <v>43678</v>
      </c>
      <c r="F809" s="21">
        <v>345</v>
      </c>
      <c r="G809" s="21">
        <v>0</v>
      </c>
      <c r="H809">
        <v>345</v>
      </c>
      <c r="I809">
        <v>106.95</v>
      </c>
      <c r="J809" s="13" t="s">
        <v>6887</v>
      </c>
      <c r="K809" s="13" t="s">
        <v>6918</v>
      </c>
      <c r="M809" s="13" t="s">
        <v>6994</v>
      </c>
      <c r="N809" s="13" t="s">
        <v>3189</v>
      </c>
      <c r="O809" s="13" t="s">
        <v>3190</v>
      </c>
      <c r="P809" s="13" t="s">
        <v>6</v>
      </c>
      <c r="Q809">
        <v>8</v>
      </c>
      <c r="R809">
        <v>2019</v>
      </c>
      <c r="S809">
        <v>1</v>
      </c>
      <c r="T809" s="13" t="s">
        <v>6976</v>
      </c>
      <c r="U809">
        <v>1</v>
      </c>
      <c r="V809">
        <v>0</v>
      </c>
      <c r="W809">
        <v>0</v>
      </c>
      <c r="X809">
        <v>345</v>
      </c>
    </row>
    <row r="810" spans="1:24" x14ac:dyDescent="0.3">
      <c r="A810">
        <v>21001919</v>
      </c>
      <c r="B810" t="s">
        <v>4013</v>
      </c>
      <c r="C810">
        <v>8</v>
      </c>
      <c r="D810">
        <v>2019</v>
      </c>
      <c r="E810" s="19">
        <v>43678</v>
      </c>
      <c r="F810" s="21">
        <v>383</v>
      </c>
      <c r="G810" s="21">
        <v>0</v>
      </c>
      <c r="H810">
        <v>383</v>
      </c>
      <c r="I810">
        <v>122.56</v>
      </c>
      <c r="J810" s="13" t="s">
        <v>6887</v>
      </c>
      <c r="K810" s="13" t="s">
        <v>6909</v>
      </c>
      <c r="M810" s="13" t="s">
        <v>6994</v>
      </c>
      <c r="N810" s="13" t="s">
        <v>3189</v>
      </c>
      <c r="O810" s="13" t="s">
        <v>3190</v>
      </c>
      <c r="P810" s="13" t="s">
        <v>6</v>
      </c>
      <c r="Q810">
        <v>8</v>
      </c>
      <c r="R810">
        <v>2019</v>
      </c>
      <c r="S810">
        <v>0</v>
      </c>
      <c r="T810" s="13" t="s">
        <v>6976</v>
      </c>
      <c r="U810">
        <v>1</v>
      </c>
      <c r="V810">
        <v>0</v>
      </c>
      <c r="W810">
        <v>0</v>
      </c>
      <c r="X810">
        <v>383</v>
      </c>
    </row>
    <row r="811" spans="1:24" x14ac:dyDescent="0.3">
      <c r="A811">
        <v>21002019</v>
      </c>
      <c r="B811" t="s">
        <v>4014</v>
      </c>
      <c r="C811">
        <v>8</v>
      </c>
      <c r="D811">
        <v>2019</v>
      </c>
      <c r="E811" s="19">
        <v>43678</v>
      </c>
      <c r="F811" s="21">
        <v>594</v>
      </c>
      <c r="G811" s="21">
        <v>0</v>
      </c>
      <c r="H811">
        <v>594</v>
      </c>
      <c r="I811">
        <v>148.5</v>
      </c>
      <c r="J811" s="13" t="s">
        <v>6883</v>
      </c>
      <c r="K811" s="13" t="s">
        <v>6959</v>
      </c>
      <c r="M811" s="13" t="s">
        <v>6994</v>
      </c>
      <c r="N811" s="13" t="s">
        <v>3189</v>
      </c>
      <c r="O811" s="13" t="s">
        <v>3190</v>
      </c>
      <c r="P811" s="13" t="s">
        <v>6</v>
      </c>
      <c r="Q811">
        <v>8</v>
      </c>
      <c r="R811">
        <v>2019</v>
      </c>
      <c r="S811">
        <v>1</v>
      </c>
      <c r="T811" s="13" t="s">
        <v>6976</v>
      </c>
      <c r="U811">
        <v>1</v>
      </c>
      <c r="V811">
        <v>0</v>
      </c>
      <c r="W811">
        <v>0</v>
      </c>
      <c r="X811">
        <v>594</v>
      </c>
    </row>
    <row r="812" spans="1:24" x14ac:dyDescent="0.3">
      <c r="A812">
        <v>21003019</v>
      </c>
      <c r="B812" t="s">
        <v>4015</v>
      </c>
      <c r="C812">
        <v>8</v>
      </c>
      <c r="D812">
        <v>2019</v>
      </c>
      <c r="E812" s="19">
        <v>43678</v>
      </c>
      <c r="F812" s="21">
        <v>636</v>
      </c>
      <c r="G812" s="21">
        <v>0</v>
      </c>
      <c r="H812">
        <v>636</v>
      </c>
      <c r="I812">
        <v>216.24</v>
      </c>
      <c r="J812" s="13" t="s">
        <v>6888</v>
      </c>
      <c r="K812" s="13" t="s">
        <v>6925</v>
      </c>
      <c r="M812" s="13" t="s">
        <v>6994</v>
      </c>
      <c r="N812" s="13" t="s">
        <v>3189</v>
      </c>
      <c r="O812" s="13" t="s">
        <v>3190</v>
      </c>
      <c r="P812" s="13" t="s">
        <v>6</v>
      </c>
      <c r="Q812">
        <v>8</v>
      </c>
      <c r="R812">
        <v>2019</v>
      </c>
      <c r="S812">
        <v>1</v>
      </c>
      <c r="T812" s="13" t="s">
        <v>6976</v>
      </c>
      <c r="U812">
        <v>1</v>
      </c>
      <c r="V812">
        <v>0</v>
      </c>
      <c r="W812">
        <v>0</v>
      </c>
      <c r="X812">
        <v>636</v>
      </c>
    </row>
    <row r="813" spans="1:24" x14ac:dyDescent="0.3">
      <c r="A813">
        <v>21003119</v>
      </c>
      <c r="B813" t="s">
        <v>4016</v>
      </c>
      <c r="C813">
        <v>8</v>
      </c>
      <c r="D813">
        <v>2019</v>
      </c>
      <c r="E813" s="19">
        <v>43678</v>
      </c>
      <c r="F813" s="21">
        <v>506</v>
      </c>
      <c r="G813" s="21">
        <v>0</v>
      </c>
      <c r="H813">
        <v>506</v>
      </c>
      <c r="I813">
        <v>146.73999999999998</v>
      </c>
      <c r="J813" s="13" t="s">
        <v>6889</v>
      </c>
      <c r="K813" s="13" t="s">
        <v>6907</v>
      </c>
      <c r="M813" s="13" t="s">
        <v>6994</v>
      </c>
      <c r="N813" s="13" t="s">
        <v>3189</v>
      </c>
      <c r="O813" s="13" t="s">
        <v>3190</v>
      </c>
      <c r="P813" s="13" t="s">
        <v>6</v>
      </c>
      <c r="Q813">
        <v>8</v>
      </c>
      <c r="R813">
        <v>2019</v>
      </c>
      <c r="S813">
        <v>1</v>
      </c>
      <c r="T813" s="13" t="s">
        <v>6976</v>
      </c>
      <c r="U813">
        <v>1</v>
      </c>
      <c r="V813">
        <v>0</v>
      </c>
      <c r="W813">
        <v>0</v>
      </c>
      <c r="X813">
        <v>506</v>
      </c>
    </row>
    <row r="814" spans="1:24" x14ac:dyDescent="0.3">
      <c r="A814">
        <v>21003219</v>
      </c>
      <c r="B814" t="s">
        <v>4017</v>
      </c>
      <c r="C814">
        <v>8</v>
      </c>
      <c r="D814">
        <v>2019</v>
      </c>
      <c r="E814" s="19">
        <v>43678</v>
      </c>
      <c r="F814" s="21">
        <v>440</v>
      </c>
      <c r="G814" s="21">
        <v>0</v>
      </c>
      <c r="H814">
        <v>440</v>
      </c>
      <c r="I814">
        <v>136.4</v>
      </c>
      <c r="J814" s="13" t="s">
        <v>6889</v>
      </c>
      <c r="K814" s="13" t="s">
        <v>6905</v>
      </c>
      <c r="M814" s="13" t="s">
        <v>6994</v>
      </c>
      <c r="N814" s="13" t="s">
        <v>3189</v>
      </c>
      <c r="O814" s="13" t="s">
        <v>3190</v>
      </c>
      <c r="P814" s="13" t="s">
        <v>6</v>
      </c>
      <c r="Q814">
        <v>8</v>
      </c>
      <c r="R814">
        <v>2019</v>
      </c>
      <c r="S814">
        <v>0</v>
      </c>
      <c r="T814" s="13" t="s">
        <v>6976</v>
      </c>
      <c r="U814">
        <v>1</v>
      </c>
      <c r="V814">
        <v>0</v>
      </c>
      <c r="W814">
        <v>0</v>
      </c>
      <c r="X814">
        <v>440</v>
      </c>
    </row>
    <row r="815" spans="1:24" x14ac:dyDescent="0.3">
      <c r="A815">
        <v>21003319</v>
      </c>
      <c r="B815" t="s">
        <v>4018</v>
      </c>
      <c r="C815">
        <v>8</v>
      </c>
      <c r="D815">
        <v>2019</v>
      </c>
      <c r="E815" s="19">
        <v>43678</v>
      </c>
      <c r="F815" s="21">
        <v>523</v>
      </c>
      <c r="G815" s="21">
        <v>0</v>
      </c>
      <c r="H815">
        <v>523</v>
      </c>
      <c r="I815">
        <v>156.9</v>
      </c>
      <c r="J815" s="13" t="s">
        <v>6889</v>
      </c>
      <c r="K815" s="13" t="s">
        <v>6902</v>
      </c>
      <c r="M815" s="13" t="s">
        <v>6994</v>
      </c>
      <c r="N815" s="13" t="s">
        <v>3189</v>
      </c>
      <c r="O815" s="13" t="s">
        <v>3190</v>
      </c>
      <c r="P815" s="13" t="s">
        <v>6</v>
      </c>
      <c r="Q815">
        <v>8</v>
      </c>
      <c r="R815">
        <v>2019</v>
      </c>
      <c r="S815">
        <v>0</v>
      </c>
      <c r="T815" s="13" t="s">
        <v>6976</v>
      </c>
      <c r="U815">
        <v>1</v>
      </c>
      <c r="V815">
        <v>0</v>
      </c>
      <c r="W815">
        <v>0</v>
      </c>
      <c r="X815">
        <v>523</v>
      </c>
    </row>
    <row r="816" spans="1:24" x14ac:dyDescent="0.3">
      <c r="A816">
        <v>21003419</v>
      </c>
      <c r="B816" t="s">
        <v>4019</v>
      </c>
      <c r="C816">
        <v>8</v>
      </c>
      <c r="D816">
        <v>2019</v>
      </c>
      <c r="E816" s="19">
        <v>43678</v>
      </c>
      <c r="F816" s="21">
        <v>295</v>
      </c>
      <c r="G816" s="21">
        <v>0</v>
      </c>
      <c r="H816">
        <v>295</v>
      </c>
      <c r="I816">
        <v>97.350000000000009</v>
      </c>
      <c r="J816" s="13" t="s">
        <v>6885</v>
      </c>
      <c r="K816" s="13" t="s">
        <v>6952</v>
      </c>
      <c r="M816" s="13" t="s">
        <v>6994</v>
      </c>
      <c r="N816" s="13" t="s">
        <v>3189</v>
      </c>
      <c r="O816" s="13" t="s">
        <v>3190</v>
      </c>
      <c r="P816" s="13" t="s">
        <v>6</v>
      </c>
      <c r="Q816">
        <v>8</v>
      </c>
      <c r="R816">
        <v>2019</v>
      </c>
      <c r="S816">
        <v>1</v>
      </c>
      <c r="T816" s="13" t="s">
        <v>6976</v>
      </c>
      <c r="U816">
        <v>1</v>
      </c>
      <c r="V816">
        <v>0</v>
      </c>
      <c r="W816">
        <v>0</v>
      </c>
      <c r="X816">
        <v>295</v>
      </c>
    </row>
    <row r="817" spans="1:24" x14ac:dyDescent="0.3">
      <c r="A817">
        <v>21004019</v>
      </c>
      <c r="B817" t="s">
        <v>4020</v>
      </c>
      <c r="C817">
        <v>8</v>
      </c>
      <c r="D817">
        <v>2019</v>
      </c>
      <c r="E817" s="19">
        <v>43678</v>
      </c>
      <c r="F817" s="21">
        <v>436</v>
      </c>
      <c r="G817" s="21">
        <v>0</v>
      </c>
      <c r="H817">
        <v>436</v>
      </c>
      <c r="I817">
        <v>126.44</v>
      </c>
      <c r="J817" s="13" t="s">
        <v>6883</v>
      </c>
      <c r="K817" s="13" t="s">
        <v>6960</v>
      </c>
      <c r="M817" s="13" t="s">
        <v>6994</v>
      </c>
      <c r="N817" s="13" t="s">
        <v>3189</v>
      </c>
      <c r="O817" s="13" t="s">
        <v>3190</v>
      </c>
      <c r="P817" s="13" t="s">
        <v>6</v>
      </c>
      <c r="Q817">
        <v>8</v>
      </c>
      <c r="R817">
        <v>2019</v>
      </c>
      <c r="S817">
        <v>0</v>
      </c>
      <c r="T817" s="13" t="s">
        <v>6976</v>
      </c>
      <c r="U817">
        <v>1</v>
      </c>
      <c r="V817">
        <v>0</v>
      </c>
      <c r="W817">
        <v>0</v>
      </c>
      <c r="X817">
        <v>436</v>
      </c>
    </row>
    <row r="818" spans="1:24" x14ac:dyDescent="0.3">
      <c r="A818">
        <v>21005019</v>
      </c>
      <c r="B818" t="s">
        <v>4021</v>
      </c>
      <c r="C818">
        <v>8</v>
      </c>
      <c r="D818">
        <v>2019</v>
      </c>
      <c r="E818" s="19">
        <v>43678</v>
      </c>
      <c r="F818" s="21">
        <v>636</v>
      </c>
      <c r="G818" s="21">
        <v>0</v>
      </c>
      <c r="H818">
        <v>636</v>
      </c>
      <c r="I818">
        <v>216.24</v>
      </c>
      <c r="J818" s="13" t="s">
        <v>6888</v>
      </c>
      <c r="K818" s="13" t="s">
        <v>6925</v>
      </c>
      <c r="M818" s="13" t="s">
        <v>6994</v>
      </c>
      <c r="N818" s="13" t="s">
        <v>3189</v>
      </c>
      <c r="O818" s="13" t="s">
        <v>3190</v>
      </c>
      <c r="P818" s="13" t="s">
        <v>6</v>
      </c>
      <c r="Q818">
        <v>8</v>
      </c>
      <c r="R818">
        <v>2019</v>
      </c>
      <c r="S818">
        <v>0</v>
      </c>
      <c r="T818" s="13" t="s">
        <v>6976</v>
      </c>
      <c r="U818">
        <v>1</v>
      </c>
      <c r="V818">
        <v>0</v>
      </c>
      <c r="W818">
        <v>0</v>
      </c>
      <c r="X818">
        <v>636</v>
      </c>
    </row>
    <row r="819" spans="1:24" x14ac:dyDescent="0.3">
      <c r="A819">
        <v>21005119</v>
      </c>
      <c r="B819" t="s">
        <v>4022</v>
      </c>
      <c r="C819">
        <v>8</v>
      </c>
      <c r="D819">
        <v>2019</v>
      </c>
      <c r="E819" s="19">
        <v>43678</v>
      </c>
      <c r="F819" s="21">
        <v>478</v>
      </c>
      <c r="G819" s="21">
        <v>0</v>
      </c>
      <c r="H819">
        <v>478</v>
      </c>
      <c r="I819">
        <v>119.5</v>
      </c>
      <c r="J819" s="13" t="s">
        <v>6889</v>
      </c>
      <c r="K819" s="13" t="s">
        <v>6921</v>
      </c>
      <c r="M819" s="13" t="s">
        <v>6994</v>
      </c>
      <c r="N819" s="13" t="s">
        <v>3189</v>
      </c>
      <c r="O819" s="13" t="s">
        <v>3190</v>
      </c>
      <c r="P819" s="13" t="s">
        <v>6</v>
      </c>
      <c r="Q819">
        <v>8</v>
      </c>
      <c r="R819">
        <v>2019</v>
      </c>
      <c r="S819">
        <v>0</v>
      </c>
      <c r="T819" s="13" t="s">
        <v>6976</v>
      </c>
      <c r="U819">
        <v>1</v>
      </c>
      <c r="V819">
        <v>0</v>
      </c>
      <c r="W819">
        <v>0</v>
      </c>
      <c r="X819">
        <v>478</v>
      </c>
    </row>
    <row r="820" spans="1:24" x14ac:dyDescent="0.3">
      <c r="A820">
        <v>21005219</v>
      </c>
      <c r="B820" t="s">
        <v>4023</v>
      </c>
      <c r="C820">
        <v>8</v>
      </c>
      <c r="D820">
        <v>2019</v>
      </c>
      <c r="E820" s="19">
        <v>43678</v>
      </c>
      <c r="F820" s="21">
        <v>283</v>
      </c>
      <c r="G820" s="21">
        <v>0</v>
      </c>
      <c r="H820">
        <v>283</v>
      </c>
      <c r="I820">
        <v>82.07</v>
      </c>
      <c r="J820" s="13" t="s">
        <v>6885</v>
      </c>
      <c r="K820" s="13" t="s">
        <v>6953</v>
      </c>
      <c r="M820" s="13" t="s">
        <v>6994</v>
      </c>
      <c r="N820" s="13" t="s">
        <v>3189</v>
      </c>
      <c r="O820" s="13" t="s">
        <v>3190</v>
      </c>
      <c r="P820" s="13" t="s">
        <v>6</v>
      </c>
      <c r="Q820">
        <v>8</v>
      </c>
      <c r="R820">
        <v>2019</v>
      </c>
      <c r="S820">
        <v>0</v>
      </c>
      <c r="T820" s="13" t="s">
        <v>6976</v>
      </c>
      <c r="U820">
        <v>1</v>
      </c>
      <c r="V820">
        <v>0</v>
      </c>
      <c r="W820">
        <v>0</v>
      </c>
      <c r="X820">
        <v>283</v>
      </c>
    </row>
    <row r="821" spans="1:24" x14ac:dyDescent="0.3">
      <c r="A821">
        <v>21005319</v>
      </c>
      <c r="B821" t="s">
        <v>4024</v>
      </c>
      <c r="C821">
        <v>8</v>
      </c>
      <c r="D821">
        <v>2019</v>
      </c>
      <c r="E821" s="19">
        <v>43678</v>
      </c>
      <c r="F821" s="21">
        <v>367</v>
      </c>
      <c r="G821" s="21">
        <v>0</v>
      </c>
      <c r="H821">
        <v>367</v>
      </c>
      <c r="I821">
        <v>110.1</v>
      </c>
      <c r="J821" s="13" t="s">
        <v>6885</v>
      </c>
      <c r="K821" s="13" t="s">
        <v>6936</v>
      </c>
      <c r="M821" s="13" t="s">
        <v>6994</v>
      </c>
      <c r="N821" s="13" t="s">
        <v>3189</v>
      </c>
      <c r="O821" s="13" t="s">
        <v>3190</v>
      </c>
      <c r="P821" s="13" t="s">
        <v>6</v>
      </c>
      <c r="Q821">
        <v>8</v>
      </c>
      <c r="R821">
        <v>2019</v>
      </c>
      <c r="S821">
        <v>0</v>
      </c>
      <c r="T821" s="13" t="s">
        <v>6976</v>
      </c>
      <c r="U821">
        <v>1</v>
      </c>
      <c r="V821">
        <v>0</v>
      </c>
      <c r="W821">
        <v>0</v>
      </c>
      <c r="X821">
        <v>367</v>
      </c>
    </row>
    <row r="822" spans="1:24" x14ac:dyDescent="0.3">
      <c r="A822">
        <v>21005419</v>
      </c>
      <c r="B822" t="s">
        <v>4025</v>
      </c>
      <c r="C822">
        <v>8</v>
      </c>
      <c r="D822">
        <v>2019</v>
      </c>
      <c r="E822" s="19">
        <v>43678</v>
      </c>
      <c r="F822" s="21">
        <v>345</v>
      </c>
      <c r="G822" s="21">
        <v>0</v>
      </c>
      <c r="H822">
        <v>345</v>
      </c>
      <c r="I822">
        <v>106.95</v>
      </c>
      <c r="J822" s="13" t="s">
        <v>6887</v>
      </c>
      <c r="K822" s="13" t="s">
        <v>6918</v>
      </c>
      <c r="M822" s="13" t="s">
        <v>6994</v>
      </c>
      <c r="N822" s="13" t="s">
        <v>3189</v>
      </c>
      <c r="O822" s="13" t="s">
        <v>3190</v>
      </c>
      <c r="P822" s="13" t="s">
        <v>6</v>
      </c>
      <c r="Q822">
        <v>8</v>
      </c>
      <c r="R822">
        <v>2019</v>
      </c>
      <c r="S822">
        <v>0</v>
      </c>
      <c r="T822" s="13" t="s">
        <v>6976</v>
      </c>
      <c r="U822">
        <v>1</v>
      </c>
      <c r="V822">
        <v>0</v>
      </c>
      <c r="W822">
        <v>0</v>
      </c>
      <c r="X822">
        <v>345</v>
      </c>
    </row>
    <row r="823" spans="1:24" x14ac:dyDescent="0.3">
      <c r="A823">
        <v>21005519</v>
      </c>
      <c r="B823" t="s">
        <v>4026</v>
      </c>
      <c r="C823">
        <v>8</v>
      </c>
      <c r="D823">
        <v>2019</v>
      </c>
      <c r="E823" s="19">
        <v>43678</v>
      </c>
      <c r="F823" s="21">
        <v>383</v>
      </c>
      <c r="G823" s="21">
        <v>0</v>
      </c>
      <c r="H823">
        <v>383</v>
      </c>
      <c r="I823">
        <v>122.56</v>
      </c>
      <c r="J823" s="13" t="s">
        <v>6887</v>
      </c>
      <c r="K823" s="13" t="s">
        <v>6909</v>
      </c>
      <c r="M823" s="13" t="s">
        <v>6994</v>
      </c>
      <c r="N823" s="13" t="s">
        <v>3189</v>
      </c>
      <c r="O823" s="13" t="s">
        <v>3190</v>
      </c>
      <c r="P823" s="13" t="s">
        <v>6</v>
      </c>
      <c r="Q823">
        <v>8</v>
      </c>
      <c r="R823">
        <v>2019</v>
      </c>
      <c r="S823">
        <v>1</v>
      </c>
      <c r="T823" s="13" t="s">
        <v>6976</v>
      </c>
      <c r="U823">
        <v>1</v>
      </c>
      <c r="V823">
        <v>0</v>
      </c>
      <c r="W823">
        <v>0</v>
      </c>
      <c r="X823">
        <v>383</v>
      </c>
    </row>
    <row r="824" spans="1:24" x14ac:dyDescent="0.3">
      <c r="A824">
        <v>21006019</v>
      </c>
      <c r="B824" t="s">
        <v>4027</v>
      </c>
      <c r="C824">
        <v>8</v>
      </c>
      <c r="D824">
        <v>2019</v>
      </c>
      <c r="E824" s="19">
        <v>43678</v>
      </c>
      <c r="F824" s="21">
        <v>636</v>
      </c>
      <c r="G824" s="21">
        <v>0</v>
      </c>
      <c r="H824">
        <v>636</v>
      </c>
      <c r="I824">
        <v>216.24</v>
      </c>
      <c r="J824" s="13" t="s">
        <v>6888</v>
      </c>
      <c r="K824" s="13" t="s">
        <v>6925</v>
      </c>
      <c r="M824" s="13" t="s">
        <v>6994</v>
      </c>
      <c r="N824" s="13" t="s">
        <v>3189</v>
      </c>
      <c r="O824" s="13" t="s">
        <v>3190</v>
      </c>
      <c r="P824" s="13" t="s">
        <v>6</v>
      </c>
      <c r="Q824">
        <v>8</v>
      </c>
      <c r="R824">
        <v>2019</v>
      </c>
      <c r="S824">
        <v>0</v>
      </c>
      <c r="T824" s="13" t="s">
        <v>6976</v>
      </c>
      <c r="U824">
        <v>1</v>
      </c>
      <c r="V824">
        <v>0</v>
      </c>
      <c r="W824">
        <v>0</v>
      </c>
      <c r="X824">
        <v>636</v>
      </c>
    </row>
    <row r="825" spans="1:24" x14ac:dyDescent="0.3">
      <c r="A825">
        <v>21006119</v>
      </c>
      <c r="B825" t="s">
        <v>4028</v>
      </c>
      <c r="C825">
        <v>8</v>
      </c>
      <c r="D825">
        <v>2019</v>
      </c>
      <c r="E825" s="19">
        <v>43678</v>
      </c>
      <c r="F825" s="21">
        <v>539</v>
      </c>
      <c r="G825" s="21">
        <v>0</v>
      </c>
      <c r="H825">
        <v>539</v>
      </c>
      <c r="I825">
        <v>156.31</v>
      </c>
      <c r="J825" s="13" t="s">
        <v>6889</v>
      </c>
      <c r="K825" s="13" t="s">
        <v>6954</v>
      </c>
      <c r="M825" s="13" t="s">
        <v>6994</v>
      </c>
      <c r="N825" s="13" t="s">
        <v>3189</v>
      </c>
      <c r="O825" s="13" t="s">
        <v>3190</v>
      </c>
      <c r="P825" s="13" t="s">
        <v>6</v>
      </c>
      <c r="Q825">
        <v>8</v>
      </c>
      <c r="R825">
        <v>2019</v>
      </c>
      <c r="S825">
        <v>1</v>
      </c>
      <c r="T825" s="13" t="s">
        <v>6976</v>
      </c>
      <c r="U825">
        <v>1</v>
      </c>
      <c r="V825">
        <v>0</v>
      </c>
      <c r="W825">
        <v>0</v>
      </c>
      <c r="X825">
        <v>539</v>
      </c>
    </row>
    <row r="826" spans="1:24" x14ac:dyDescent="0.3">
      <c r="A826">
        <v>21006219</v>
      </c>
      <c r="B826" t="s">
        <v>4029</v>
      </c>
      <c r="C826">
        <v>8</v>
      </c>
      <c r="D826">
        <v>2019</v>
      </c>
      <c r="E826" s="19">
        <v>43678</v>
      </c>
      <c r="F826" s="21">
        <v>312</v>
      </c>
      <c r="G826" s="21">
        <v>0</v>
      </c>
      <c r="H826">
        <v>312</v>
      </c>
      <c r="I826">
        <v>99.84</v>
      </c>
      <c r="J826" s="13" t="s">
        <v>6885</v>
      </c>
      <c r="K826" s="13" t="s">
        <v>6908</v>
      </c>
      <c r="M826" s="13" t="s">
        <v>6994</v>
      </c>
      <c r="N826" s="13" t="s">
        <v>3189</v>
      </c>
      <c r="O826" s="13" t="s">
        <v>3190</v>
      </c>
      <c r="P826" s="13" t="s">
        <v>6</v>
      </c>
      <c r="Q826">
        <v>8</v>
      </c>
      <c r="R826">
        <v>2019</v>
      </c>
      <c r="S826">
        <v>0</v>
      </c>
      <c r="T826" s="13" t="s">
        <v>6976</v>
      </c>
      <c r="U826">
        <v>1</v>
      </c>
      <c r="V826">
        <v>0</v>
      </c>
      <c r="W826">
        <v>0</v>
      </c>
      <c r="X826">
        <v>312</v>
      </c>
    </row>
    <row r="827" spans="1:24" x14ac:dyDescent="0.3">
      <c r="A827">
        <v>21006319</v>
      </c>
      <c r="B827" t="s">
        <v>4030</v>
      </c>
      <c r="C827">
        <v>8</v>
      </c>
      <c r="D827">
        <v>2019</v>
      </c>
      <c r="E827" s="19">
        <v>43678</v>
      </c>
      <c r="F827" s="21">
        <v>447</v>
      </c>
      <c r="G827" s="21">
        <v>0</v>
      </c>
      <c r="H827">
        <v>447</v>
      </c>
      <c r="I827">
        <v>156.44999999999999</v>
      </c>
      <c r="J827" s="13" t="s">
        <v>6887</v>
      </c>
      <c r="K827" s="13" t="s">
        <v>6891</v>
      </c>
      <c r="M827" s="13" t="s">
        <v>6994</v>
      </c>
      <c r="N827" s="13" t="s">
        <v>3189</v>
      </c>
      <c r="O827" s="13" t="s">
        <v>3190</v>
      </c>
      <c r="P827" s="13" t="s">
        <v>6</v>
      </c>
      <c r="Q827">
        <v>8</v>
      </c>
      <c r="R827">
        <v>2019</v>
      </c>
      <c r="S827">
        <v>1</v>
      </c>
      <c r="T827" s="13" t="s">
        <v>6976</v>
      </c>
      <c r="U827">
        <v>1</v>
      </c>
      <c r="V827">
        <v>0</v>
      </c>
      <c r="W827">
        <v>0</v>
      </c>
      <c r="X827">
        <v>447</v>
      </c>
    </row>
    <row r="828" spans="1:24" x14ac:dyDescent="0.3">
      <c r="A828">
        <v>21006419</v>
      </c>
      <c r="B828" t="s">
        <v>4031</v>
      </c>
      <c r="C828">
        <v>8</v>
      </c>
      <c r="D828">
        <v>2019</v>
      </c>
      <c r="E828" s="19">
        <v>43678</v>
      </c>
      <c r="F828" s="21">
        <v>345</v>
      </c>
      <c r="G828" s="21">
        <v>0</v>
      </c>
      <c r="H828">
        <v>345</v>
      </c>
      <c r="I828">
        <v>106.95</v>
      </c>
      <c r="J828" s="13" t="s">
        <v>6887</v>
      </c>
      <c r="K828" s="13" t="s">
        <v>6918</v>
      </c>
      <c r="M828" s="13" t="s">
        <v>6994</v>
      </c>
      <c r="N828" s="13" t="s">
        <v>3189</v>
      </c>
      <c r="O828" s="13" t="s">
        <v>3190</v>
      </c>
      <c r="P828" s="13" t="s">
        <v>6</v>
      </c>
      <c r="Q828">
        <v>8</v>
      </c>
      <c r="R828">
        <v>2019</v>
      </c>
      <c r="S828">
        <v>1</v>
      </c>
      <c r="T828" s="13" t="s">
        <v>6976</v>
      </c>
      <c r="U828">
        <v>1</v>
      </c>
      <c r="V828">
        <v>0</v>
      </c>
      <c r="W828">
        <v>0</v>
      </c>
      <c r="X828">
        <v>345</v>
      </c>
    </row>
    <row r="829" spans="1:24" x14ac:dyDescent="0.3">
      <c r="A829">
        <v>21006519</v>
      </c>
      <c r="B829" t="s">
        <v>4032</v>
      </c>
      <c r="C829">
        <v>8</v>
      </c>
      <c r="D829">
        <v>2019</v>
      </c>
      <c r="E829" s="19">
        <v>43678</v>
      </c>
      <c r="F829" s="21">
        <v>447</v>
      </c>
      <c r="G829" s="21">
        <v>0</v>
      </c>
      <c r="H829">
        <v>447</v>
      </c>
      <c r="I829">
        <v>156.44999999999999</v>
      </c>
      <c r="J829" s="13" t="s">
        <v>6887</v>
      </c>
      <c r="K829" s="13" t="s">
        <v>6891</v>
      </c>
      <c r="M829" s="13" t="s">
        <v>6994</v>
      </c>
      <c r="N829" s="13" t="s">
        <v>3189</v>
      </c>
      <c r="O829" s="13" t="s">
        <v>3190</v>
      </c>
      <c r="P829" s="13" t="s">
        <v>6</v>
      </c>
      <c r="Q829">
        <v>8</v>
      </c>
      <c r="R829">
        <v>2019</v>
      </c>
      <c r="S829">
        <v>0</v>
      </c>
      <c r="T829" s="13" t="s">
        <v>6976</v>
      </c>
      <c r="U829">
        <v>1</v>
      </c>
      <c r="V829">
        <v>0</v>
      </c>
      <c r="W829">
        <v>0</v>
      </c>
      <c r="X829">
        <v>447</v>
      </c>
    </row>
    <row r="830" spans="1:24" x14ac:dyDescent="0.3">
      <c r="A830">
        <v>21007119</v>
      </c>
      <c r="B830" t="s">
        <v>4033</v>
      </c>
      <c r="C830">
        <v>7</v>
      </c>
      <c r="D830">
        <v>2019</v>
      </c>
      <c r="E830" s="19">
        <v>43647</v>
      </c>
      <c r="F830" s="21">
        <v>507</v>
      </c>
      <c r="G830" s="21">
        <v>0</v>
      </c>
      <c r="H830">
        <v>507</v>
      </c>
      <c r="I830">
        <v>136.89000000000001</v>
      </c>
      <c r="J830" s="13" t="s">
        <v>6889</v>
      </c>
      <c r="K830" s="13" t="s">
        <v>6937</v>
      </c>
      <c r="M830" s="13" t="s">
        <v>6993</v>
      </c>
      <c r="N830" s="13" t="s">
        <v>3189</v>
      </c>
      <c r="O830" s="13" t="s">
        <v>3190</v>
      </c>
      <c r="P830" s="13" t="s">
        <v>6</v>
      </c>
      <c r="Q830">
        <v>7</v>
      </c>
      <c r="R830">
        <v>2019</v>
      </c>
      <c r="S830">
        <v>1</v>
      </c>
      <c r="T830" s="13" t="s">
        <v>6976</v>
      </c>
      <c r="U830">
        <v>1</v>
      </c>
      <c r="V830">
        <v>0</v>
      </c>
      <c r="W830">
        <v>0</v>
      </c>
      <c r="X830">
        <v>507</v>
      </c>
    </row>
    <row r="831" spans="1:24" x14ac:dyDescent="0.3">
      <c r="A831">
        <v>21007219</v>
      </c>
      <c r="B831" t="s">
        <v>4034</v>
      </c>
      <c r="C831">
        <v>7</v>
      </c>
      <c r="D831">
        <v>2019</v>
      </c>
      <c r="E831" s="19">
        <v>43647</v>
      </c>
      <c r="F831" s="21">
        <v>336</v>
      </c>
      <c r="G831" s="21">
        <v>0</v>
      </c>
      <c r="H831">
        <v>336</v>
      </c>
      <c r="I831">
        <v>120.96</v>
      </c>
      <c r="J831" s="13" t="s">
        <v>6885</v>
      </c>
      <c r="K831" s="13" t="s">
        <v>6934</v>
      </c>
      <c r="M831" s="13" t="s">
        <v>6993</v>
      </c>
      <c r="N831" s="13" t="s">
        <v>3189</v>
      </c>
      <c r="O831" s="13" t="s">
        <v>3190</v>
      </c>
      <c r="P831" s="13" t="s">
        <v>6</v>
      </c>
      <c r="Q831">
        <v>7</v>
      </c>
      <c r="R831">
        <v>2019</v>
      </c>
      <c r="S831">
        <v>1</v>
      </c>
      <c r="T831" s="13" t="s">
        <v>6976</v>
      </c>
      <c r="U831">
        <v>1</v>
      </c>
      <c r="V831">
        <v>0</v>
      </c>
      <c r="W831">
        <v>0</v>
      </c>
      <c r="X831">
        <v>336</v>
      </c>
    </row>
    <row r="832" spans="1:24" x14ac:dyDescent="0.3">
      <c r="A832">
        <v>21007319</v>
      </c>
      <c r="B832" t="s">
        <v>4035</v>
      </c>
      <c r="C832">
        <v>7</v>
      </c>
      <c r="D832">
        <v>2019</v>
      </c>
      <c r="E832" s="19">
        <v>43647</v>
      </c>
      <c r="F832" s="21">
        <v>447</v>
      </c>
      <c r="G832" s="21">
        <v>0</v>
      </c>
      <c r="H832">
        <v>447</v>
      </c>
      <c r="I832">
        <v>156.44999999999999</v>
      </c>
      <c r="J832" s="13" t="s">
        <v>6887</v>
      </c>
      <c r="K832" s="13" t="s">
        <v>6891</v>
      </c>
      <c r="M832" s="13" t="s">
        <v>6993</v>
      </c>
      <c r="N832" s="13" t="s">
        <v>3189</v>
      </c>
      <c r="O832" s="13" t="s">
        <v>3190</v>
      </c>
      <c r="P832" s="13" t="s">
        <v>6</v>
      </c>
      <c r="Q832">
        <v>7</v>
      </c>
      <c r="R832">
        <v>2019</v>
      </c>
      <c r="S832">
        <v>1</v>
      </c>
      <c r="T832" s="13" t="s">
        <v>6976</v>
      </c>
      <c r="U832">
        <v>1</v>
      </c>
      <c r="V832">
        <v>0</v>
      </c>
      <c r="W832">
        <v>0</v>
      </c>
      <c r="X832">
        <v>447</v>
      </c>
    </row>
    <row r="833" spans="1:24" x14ac:dyDescent="0.3">
      <c r="A833">
        <v>21007419</v>
      </c>
      <c r="B833" t="s">
        <v>4036</v>
      </c>
      <c r="C833">
        <v>7</v>
      </c>
      <c r="D833">
        <v>2019</v>
      </c>
      <c r="E833" s="19">
        <v>43647</v>
      </c>
      <c r="F833" s="21">
        <v>447</v>
      </c>
      <c r="G833" s="21">
        <v>0</v>
      </c>
      <c r="H833">
        <v>447</v>
      </c>
      <c r="I833">
        <v>156.44999999999999</v>
      </c>
      <c r="J833" s="13" t="s">
        <v>6887</v>
      </c>
      <c r="K833" s="13" t="s">
        <v>6891</v>
      </c>
      <c r="M833" s="13" t="s">
        <v>6993</v>
      </c>
      <c r="N833" s="13" t="s">
        <v>3189</v>
      </c>
      <c r="O833" s="13" t="s">
        <v>3190</v>
      </c>
      <c r="P833" s="13" t="s">
        <v>6</v>
      </c>
      <c r="Q833">
        <v>7</v>
      </c>
      <c r="R833">
        <v>2019</v>
      </c>
      <c r="S833">
        <v>1</v>
      </c>
      <c r="T833" s="13" t="s">
        <v>6976</v>
      </c>
      <c r="U833">
        <v>1</v>
      </c>
      <c r="V833">
        <v>0</v>
      </c>
      <c r="W833">
        <v>0</v>
      </c>
      <c r="X833">
        <v>447</v>
      </c>
    </row>
    <row r="834" spans="1:24" x14ac:dyDescent="0.3">
      <c r="A834">
        <v>21008119</v>
      </c>
      <c r="B834" t="s">
        <v>4037</v>
      </c>
      <c r="C834">
        <v>7</v>
      </c>
      <c r="D834">
        <v>2019</v>
      </c>
      <c r="E834" s="19">
        <v>43647</v>
      </c>
      <c r="F834" s="21">
        <v>523</v>
      </c>
      <c r="G834" s="21">
        <v>0</v>
      </c>
      <c r="H834">
        <v>523</v>
      </c>
      <c r="I834">
        <v>156.9</v>
      </c>
      <c r="J834" s="13" t="s">
        <v>6889</v>
      </c>
      <c r="K834" s="13" t="s">
        <v>6902</v>
      </c>
      <c r="M834" s="13" t="s">
        <v>6993</v>
      </c>
      <c r="N834" s="13" t="s">
        <v>3189</v>
      </c>
      <c r="O834" s="13" t="s">
        <v>3190</v>
      </c>
      <c r="P834" s="13" t="s">
        <v>6</v>
      </c>
      <c r="Q834">
        <v>7</v>
      </c>
      <c r="R834">
        <v>2019</v>
      </c>
      <c r="S834">
        <v>0</v>
      </c>
      <c r="T834" s="13" t="s">
        <v>6976</v>
      </c>
      <c r="U834">
        <v>1</v>
      </c>
      <c r="V834">
        <v>0</v>
      </c>
      <c r="W834">
        <v>0</v>
      </c>
      <c r="X834">
        <v>523</v>
      </c>
    </row>
    <row r="835" spans="1:24" x14ac:dyDescent="0.3">
      <c r="A835">
        <v>21008219</v>
      </c>
      <c r="B835" t="s">
        <v>4038</v>
      </c>
      <c r="C835">
        <v>7</v>
      </c>
      <c r="D835">
        <v>2019</v>
      </c>
      <c r="E835" s="19">
        <v>43647</v>
      </c>
      <c r="F835" s="21">
        <v>187</v>
      </c>
      <c r="G835" s="21">
        <v>0</v>
      </c>
      <c r="H835">
        <v>187</v>
      </c>
      <c r="I835">
        <v>59.84</v>
      </c>
      <c r="J835" s="13" t="s">
        <v>6885</v>
      </c>
      <c r="K835" s="13" t="s">
        <v>6943</v>
      </c>
      <c r="M835" s="13" t="s">
        <v>6993</v>
      </c>
      <c r="N835" s="13" t="s">
        <v>3189</v>
      </c>
      <c r="O835" s="13" t="s">
        <v>3190</v>
      </c>
      <c r="P835" s="13" t="s">
        <v>6</v>
      </c>
      <c r="Q835">
        <v>7</v>
      </c>
      <c r="R835">
        <v>2019</v>
      </c>
      <c r="S835">
        <v>1</v>
      </c>
      <c r="T835" s="13" t="s">
        <v>6976</v>
      </c>
      <c r="U835">
        <v>1</v>
      </c>
      <c r="V835">
        <v>0</v>
      </c>
      <c r="W835">
        <v>0</v>
      </c>
      <c r="X835">
        <v>187</v>
      </c>
    </row>
    <row r="836" spans="1:24" x14ac:dyDescent="0.3">
      <c r="A836">
        <v>21008319</v>
      </c>
      <c r="B836" t="s">
        <v>4039</v>
      </c>
      <c r="C836">
        <v>7</v>
      </c>
      <c r="D836">
        <v>2019</v>
      </c>
      <c r="E836" s="19">
        <v>43647</v>
      </c>
      <c r="F836" s="21">
        <v>345</v>
      </c>
      <c r="G836" s="21">
        <v>0</v>
      </c>
      <c r="H836">
        <v>345</v>
      </c>
      <c r="I836">
        <v>106.95</v>
      </c>
      <c r="J836" s="13" t="s">
        <v>6887</v>
      </c>
      <c r="K836" s="13" t="s">
        <v>6918</v>
      </c>
      <c r="M836" s="13" t="s">
        <v>6993</v>
      </c>
      <c r="N836" s="13" t="s">
        <v>3189</v>
      </c>
      <c r="O836" s="13" t="s">
        <v>3190</v>
      </c>
      <c r="P836" s="13" t="s">
        <v>6</v>
      </c>
      <c r="Q836">
        <v>7</v>
      </c>
      <c r="R836">
        <v>2019</v>
      </c>
      <c r="S836">
        <v>1</v>
      </c>
      <c r="T836" s="13" t="s">
        <v>6976</v>
      </c>
      <c r="U836">
        <v>1</v>
      </c>
      <c r="V836">
        <v>0</v>
      </c>
      <c r="W836">
        <v>0</v>
      </c>
      <c r="X836">
        <v>345</v>
      </c>
    </row>
    <row r="837" spans="1:24" x14ac:dyDescent="0.3">
      <c r="A837">
        <v>21008419</v>
      </c>
      <c r="B837" t="s">
        <v>4040</v>
      </c>
      <c r="C837">
        <v>7</v>
      </c>
      <c r="D837">
        <v>2019</v>
      </c>
      <c r="E837" s="19">
        <v>43647</v>
      </c>
      <c r="F837" s="21">
        <v>345</v>
      </c>
      <c r="G837" s="21">
        <v>0</v>
      </c>
      <c r="H837">
        <v>345</v>
      </c>
      <c r="I837">
        <v>106.95</v>
      </c>
      <c r="J837" s="13" t="s">
        <v>6887</v>
      </c>
      <c r="K837" s="13" t="s">
        <v>6918</v>
      </c>
      <c r="M837" s="13" t="s">
        <v>6993</v>
      </c>
      <c r="N837" s="13" t="s">
        <v>3189</v>
      </c>
      <c r="O837" s="13" t="s">
        <v>3190</v>
      </c>
      <c r="P837" s="13" t="s">
        <v>6</v>
      </c>
      <c r="Q837">
        <v>7</v>
      </c>
      <c r="R837">
        <v>2019</v>
      </c>
      <c r="S837">
        <v>1</v>
      </c>
      <c r="T837" s="13" t="s">
        <v>6976</v>
      </c>
      <c r="U837">
        <v>1</v>
      </c>
      <c r="V837">
        <v>0</v>
      </c>
      <c r="W837">
        <v>0</v>
      </c>
      <c r="X837">
        <v>345</v>
      </c>
    </row>
    <row r="838" spans="1:24" x14ac:dyDescent="0.3">
      <c r="A838">
        <v>21008519</v>
      </c>
      <c r="B838" t="s">
        <v>4041</v>
      </c>
      <c r="C838">
        <v>7</v>
      </c>
      <c r="D838">
        <v>2019</v>
      </c>
      <c r="E838" s="19">
        <v>43647</v>
      </c>
      <c r="F838" s="21">
        <v>144</v>
      </c>
      <c r="G838" s="21">
        <v>0</v>
      </c>
      <c r="H838">
        <v>144</v>
      </c>
      <c r="I838">
        <v>66.240000000000009</v>
      </c>
      <c r="J838" s="13" t="s">
        <v>6886</v>
      </c>
      <c r="K838" s="13" t="s">
        <v>6919</v>
      </c>
      <c r="M838" s="13" t="s">
        <v>6993</v>
      </c>
      <c r="N838" s="13" t="s">
        <v>3189</v>
      </c>
      <c r="O838" s="13" t="s">
        <v>3190</v>
      </c>
      <c r="P838" s="13" t="s">
        <v>6</v>
      </c>
      <c r="Q838">
        <v>7</v>
      </c>
      <c r="R838">
        <v>2019</v>
      </c>
      <c r="S838">
        <v>0</v>
      </c>
      <c r="T838" s="13" t="s">
        <v>6976</v>
      </c>
      <c r="U838">
        <v>1</v>
      </c>
      <c r="V838">
        <v>0</v>
      </c>
      <c r="W838">
        <v>0</v>
      </c>
      <c r="X838">
        <v>144</v>
      </c>
    </row>
    <row r="839" spans="1:24" x14ac:dyDescent="0.3">
      <c r="A839">
        <v>21008619</v>
      </c>
      <c r="B839" t="s">
        <v>4042</v>
      </c>
      <c r="C839">
        <v>7</v>
      </c>
      <c r="D839">
        <v>2019</v>
      </c>
      <c r="E839" s="19">
        <v>43647</v>
      </c>
      <c r="F839" s="21">
        <v>172</v>
      </c>
      <c r="G839" s="21">
        <v>0</v>
      </c>
      <c r="H839">
        <v>172</v>
      </c>
      <c r="I839">
        <v>65.36</v>
      </c>
      <c r="J839" s="13" t="s">
        <v>6886</v>
      </c>
      <c r="K839" s="13" t="s">
        <v>6910</v>
      </c>
      <c r="M839" s="13" t="s">
        <v>6993</v>
      </c>
      <c r="N839" s="13" t="s">
        <v>3189</v>
      </c>
      <c r="O839" s="13" t="s">
        <v>3190</v>
      </c>
      <c r="P839" s="13" t="s">
        <v>6</v>
      </c>
      <c r="Q839">
        <v>7</v>
      </c>
      <c r="R839">
        <v>2019</v>
      </c>
      <c r="S839">
        <v>1</v>
      </c>
      <c r="T839" s="13" t="s">
        <v>6976</v>
      </c>
      <c r="U839">
        <v>1</v>
      </c>
      <c r="V839">
        <v>0</v>
      </c>
      <c r="W839">
        <v>0</v>
      </c>
      <c r="X839">
        <v>172</v>
      </c>
    </row>
    <row r="840" spans="1:24" x14ac:dyDescent="0.3">
      <c r="A840">
        <v>21008719</v>
      </c>
      <c r="B840" t="s">
        <v>4043</v>
      </c>
      <c r="C840">
        <v>7</v>
      </c>
      <c r="D840">
        <v>2019</v>
      </c>
      <c r="E840" s="19">
        <v>43647</v>
      </c>
      <c r="F840" s="21">
        <v>192</v>
      </c>
      <c r="G840" s="21">
        <v>0</v>
      </c>
      <c r="H840">
        <v>192</v>
      </c>
      <c r="I840">
        <v>34.56</v>
      </c>
      <c r="J840" s="13" t="s">
        <v>6890</v>
      </c>
      <c r="K840" s="13" t="s">
        <v>6912</v>
      </c>
      <c r="M840" s="13" t="s">
        <v>6993</v>
      </c>
      <c r="N840" s="13" t="s">
        <v>3189</v>
      </c>
      <c r="O840" s="13" t="s">
        <v>3190</v>
      </c>
      <c r="P840" s="13" t="s">
        <v>6</v>
      </c>
      <c r="Q840">
        <v>7</v>
      </c>
      <c r="R840">
        <v>2019</v>
      </c>
      <c r="S840">
        <v>1</v>
      </c>
      <c r="T840" s="13" t="s">
        <v>6976</v>
      </c>
      <c r="U840">
        <v>1</v>
      </c>
      <c r="V840">
        <v>0</v>
      </c>
      <c r="W840">
        <v>0</v>
      </c>
      <c r="X840">
        <v>192</v>
      </c>
    </row>
    <row r="841" spans="1:24" x14ac:dyDescent="0.3">
      <c r="A841">
        <v>21008819</v>
      </c>
      <c r="B841" t="s">
        <v>4044</v>
      </c>
      <c r="C841">
        <v>7</v>
      </c>
      <c r="D841">
        <v>2019</v>
      </c>
      <c r="E841" s="19">
        <v>43647</v>
      </c>
      <c r="F841" s="21">
        <v>210</v>
      </c>
      <c r="G841" s="21">
        <v>0</v>
      </c>
      <c r="H841">
        <v>210</v>
      </c>
      <c r="I841">
        <v>37.799999999999997</v>
      </c>
      <c r="J841" s="13" t="s">
        <v>6890</v>
      </c>
      <c r="K841" s="13" t="s">
        <v>6911</v>
      </c>
      <c r="M841" s="13" t="s">
        <v>6993</v>
      </c>
      <c r="N841" s="13" t="s">
        <v>3189</v>
      </c>
      <c r="O841" s="13" t="s">
        <v>3190</v>
      </c>
      <c r="P841" s="13" t="s">
        <v>6</v>
      </c>
      <c r="Q841">
        <v>7</v>
      </c>
      <c r="R841">
        <v>2019</v>
      </c>
      <c r="S841">
        <v>1</v>
      </c>
      <c r="T841" s="13" t="s">
        <v>6976</v>
      </c>
      <c r="U841">
        <v>1</v>
      </c>
      <c r="V841">
        <v>0</v>
      </c>
      <c r="W841">
        <v>0</v>
      </c>
      <c r="X841">
        <v>210</v>
      </c>
    </row>
    <row r="842" spans="1:24" x14ac:dyDescent="0.3">
      <c r="A842">
        <v>21008919</v>
      </c>
      <c r="B842" t="s">
        <v>4045</v>
      </c>
      <c r="C842">
        <v>7</v>
      </c>
      <c r="D842">
        <v>2019</v>
      </c>
      <c r="E842" s="19">
        <v>43647</v>
      </c>
      <c r="F842" s="21">
        <v>210</v>
      </c>
      <c r="G842" s="21">
        <v>0</v>
      </c>
      <c r="H842">
        <v>210</v>
      </c>
      <c r="I842">
        <v>37.799999999999997</v>
      </c>
      <c r="J842" s="13" t="s">
        <v>6890</v>
      </c>
      <c r="K842" s="13" t="s">
        <v>6911</v>
      </c>
      <c r="M842" s="13" t="s">
        <v>6993</v>
      </c>
      <c r="N842" s="13" t="s">
        <v>3189</v>
      </c>
      <c r="O842" s="13" t="s">
        <v>3190</v>
      </c>
      <c r="P842" s="13" t="s">
        <v>6</v>
      </c>
      <c r="Q842">
        <v>7</v>
      </c>
      <c r="R842">
        <v>2019</v>
      </c>
      <c r="S842">
        <v>1</v>
      </c>
      <c r="T842" s="13" t="s">
        <v>6976</v>
      </c>
      <c r="U842">
        <v>1</v>
      </c>
      <c r="V842">
        <v>0</v>
      </c>
      <c r="W842">
        <v>0</v>
      </c>
      <c r="X842">
        <v>210</v>
      </c>
    </row>
    <row r="843" spans="1:24" x14ac:dyDescent="0.3">
      <c r="A843">
        <v>21009019</v>
      </c>
      <c r="B843" t="s">
        <v>4046</v>
      </c>
      <c r="C843">
        <v>7</v>
      </c>
      <c r="D843">
        <v>2019</v>
      </c>
      <c r="E843" s="19">
        <v>43647</v>
      </c>
      <c r="F843" s="21">
        <v>488</v>
      </c>
      <c r="G843" s="21">
        <v>0</v>
      </c>
      <c r="H843">
        <v>488</v>
      </c>
      <c r="I843">
        <v>156.16</v>
      </c>
      <c r="J843" s="13" t="s">
        <v>6889</v>
      </c>
      <c r="K843" s="13" t="s">
        <v>6904</v>
      </c>
      <c r="M843" s="13" t="s">
        <v>6993</v>
      </c>
      <c r="N843" s="13" t="s">
        <v>3189</v>
      </c>
      <c r="O843" s="13" t="s">
        <v>3190</v>
      </c>
      <c r="P843" s="13" t="s">
        <v>6</v>
      </c>
      <c r="Q843">
        <v>7</v>
      </c>
      <c r="R843">
        <v>2019</v>
      </c>
      <c r="S843">
        <v>1</v>
      </c>
      <c r="T843" s="13" t="s">
        <v>6976</v>
      </c>
      <c r="U843">
        <v>1</v>
      </c>
      <c r="V843">
        <v>0</v>
      </c>
      <c r="W843">
        <v>0</v>
      </c>
      <c r="X843">
        <v>488</v>
      </c>
    </row>
    <row r="844" spans="1:24" x14ac:dyDescent="0.3">
      <c r="A844">
        <v>21009119</v>
      </c>
      <c r="B844" t="s">
        <v>4047</v>
      </c>
      <c r="C844">
        <v>7</v>
      </c>
      <c r="D844">
        <v>2019</v>
      </c>
      <c r="E844" s="19">
        <v>43647</v>
      </c>
      <c r="F844" s="21">
        <v>283</v>
      </c>
      <c r="G844" s="21">
        <v>0</v>
      </c>
      <c r="H844">
        <v>283</v>
      </c>
      <c r="I844">
        <v>82.07</v>
      </c>
      <c r="J844" s="13" t="s">
        <v>6885</v>
      </c>
      <c r="K844" s="13" t="s">
        <v>6953</v>
      </c>
      <c r="M844" s="13" t="s">
        <v>6993</v>
      </c>
      <c r="N844" s="13" t="s">
        <v>3189</v>
      </c>
      <c r="O844" s="13" t="s">
        <v>3190</v>
      </c>
      <c r="P844" s="13" t="s">
        <v>6</v>
      </c>
      <c r="Q844">
        <v>7</v>
      </c>
      <c r="R844">
        <v>2019</v>
      </c>
      <c r="S844">
        <v>0</v>
      </c>
      <c r="T844" s="13" t="s">
        <v>6976</v>
      </c>
      <c r="U844">
        <v>1</v>
      </c>
      <c r="V844">
        <v>0</v>
      </c>
      <c r="W844">
        <v>0</v>
      </c>
      <c r="X844">
        <v>283</v>
      </c>
    </row>
    <row r="845" spans="1:24" x14ac:dyDescent="0.3">
      <c r="A845">
        <v>21009219</v>
      </c>
      <c r="B845" t="s">
        <v>4048</v>
      </c>
      <c r="C845">
        <v>7</v>
      </c>
      <c r="D845">
        <v>2019</v>
      </c>
      <c r="E845" s="19">
        <v>43647</v>
      </c>
      <c r="F845" s="21">
        <v>447</v>
      </c>
      <c r="G845" s="21">
        <v>0</v>
      </c>
      <c r="H845">
        <v>447</v>
      </c>
      <c r="I845">
        <v>156.44999999999999</v>
      </c>
      <c r="J845" s="13" t="s">
        <v>6887</v>
      </c>
      <c r="K845" s="13" t="s">
        <v>6891</v>
      </c>
      <c r="M845" s="13" t="s">
        <v>6993</v>
      </c>
      <c r="N845" s="13" t="s">
        <v>3189</v>
      </c>
      <c r="O845" s="13" t="s">
        <v>3190</v>
      </c>
      <c r="P845" s="13" t="s">
        <v>6</v>
      </c>
      <c r="Q845">
        <v>7</v>
      </c>
      <c r="R845">
        <v>2019</v>
      </c>
      <c r="S845">
        <v>0</v>
      </c>
      <c r="T845" s="13" t="s">
        <v>6976</v>
      </c>
      <c r="U845">
        <v>1</v>
      </c>
      <c r="V845">
        <v>0</v>
      </c>
      <c r="W845">
        <v>0</v>
      </c>
      <c r="X845">
        <v>447</v>
      </c>
    </row>
    <row r="846" spans="1:24" x14ac:dyDescent="0.3">
      <c r="A846">
        <v>21009319</v>
      </c>
      <c r="B846" t="s">
        <v>4049</v>
      </c>
      <c r="C846">
        <v>7</v>
      </c>
      <c r="D846">
        <v>2019</v>
      </c>
      <c r="E846" s="19">
        <v>43647</v>
      </c>
      <c r="F846" s="21">
        <v>383</v>
      </c>
      <c r="G846" s="21">
        <v>0</v>
      </c>
      <c r="H846">
        <v>383</v>
      </c>
      <c r="I846">
        <v>122.56</v>
      </c>
      <c r="J846" s="13" t="s">
        <v>6887</v>
      </c>
      <c r="K846" s="13" t="s">
        <v>6909</v>
      </c>
      <c r="M846" s="13" t="s">
        <v>6993</v>
      </c>
      <c r="N846" s="13" t="s">
        <v>3189</v>
      </c>
      <c r="O846" s="13" t="s">
        <v>3190</v>
      </c>
      <c r="P846" s="13" t="s">
        <v>6</v>
      </c>
      <c r="Q846">
        <v>7</v>
      </c>
      <c r="R846">
        <v>2019</v>
      </c>
      <c r="S846">
        <v>0</v>
      </c>
      <c r="T846" s="13" t="s">
        <v>6976</v>
      </c>
      <c r="U846">
        <v>1</v>
      </c>
      <c r="V846">
        <v>0</v>
      </c>
      <c r="W846">
        <v>0</v>
      </c>
      <c r="X846">
        <v>383</v>
      </c>
    </row>
    <row r="847" spans="1:24" x14ac:dyDescent="0.3">
      <c r="A847">
        <v>21009419</v>
      </c>
      <c r="B847" t="s">
        <v>4050</v>
      </c>
      <c r="C847">
        <v>7</v>
      </c>
      <c r="D847">
        <v>2019</v>
      </c>
      <c r="E847" s="19">
        <v>43647</v>
      </c>
      <c r="F847" s="21">
        <v>168</v>
      </c>
      <c r="G847" s="21">
        <v>0</v>
      </c>
      <c r="H847">
        <v>168</v>
      </c>
      <c r="I847">
        <v>75.600000000000009</v>
      </c>
      <c r="J847" s="13" t="s">
        <v>6886</v>
      </c>
      <c r="K847" s="13" t="s">
        <v>6920</v>
      </c>
      <c r="M847" s="13" t="s">
        <v>6993</v>
      </c>
      <c r="N847" s="13" t="s">
        <v>3189</v>
      </c>
      <c r="O847" s="13" t="s">
        <v>3190</v>
      </c>
      <c r="P847" s="13" t="s">
        <v>6</v>
      </c>
      <c r="Q847">
        <v>7</v>
      </c>
      <c r="R847">
        <v>2019</v>
      </c>
      <c r="S847">
        <v>1</v>
      </c>
      <c r="T847" s="13" t="s">
        <v>6976</v>
      </c>
      <c r="U847">
        <v>1</v>
      </c>
      <c r="V847">
        <v>0</v>
      </c>
      <c r="W847">
        <v>0</v>
      </c>
      <c r="X847">
        <v>168</v>
      </c>
    </row>
    <row r="848" spans="1:24" x14ac:dyDescent="0.3">
      <c r="A848">
        <v>21009519</v>
      </c>
      <c r="B848" t="s">
        <v>4051</v>
      </c>
      <c r="C848">
        <v>7</v>
      </c>
      <c r="D848">
        <v>2019</v>
      </c>
      <c r="E848" s="19">
        <v>43647</v>
      </c>
      <c r="F848" s="21">
        <v>144</v>
      </c>
      <c r="G848" s="21">
        <v>0</v>
      </c>
      <c r="H848">
        <v>144</v>
      </c>
      <c r="I848">
        <v>66.240000000000009</v>
      </c>
      <c r="J848" s="13" t="s">
        <v>6886</v>
      </c>
      <c r="K848" s="13" t="s">
        <v>6919</v>
      </c>
      <c r="M848" s="13" t="s">
        <v>6993</v>
      </c>
      <c r="N848" s="13" t="s">
        <v>3189</v>
      </c>
      <c r="O848" s="13" t="s">
        <v>3190</v>
      </c>
      <c r="P848" s="13" t="s">
        <v>6</v>
      </c>
      <c r="Q848">
        <v>7</v>
      </c>
      <c r="R848">
        <v>2019</v>
      </c>
      <c r="S848">
        <v>1</v>
      </c>
      <c r="T848" s="13" t="s">
        <v>6976</v>
      </c>
      <c r="U848">
        <v>1</v>
      </c>
      <c r="V848">
        <v>0</v>
      </c>
      <c r="W848">
        <v>0</v>
      </c>
      <c r="X848">
        <v>144</v>
      </c>
    </row>
    <row r="849" spans="1:24" x14ac:dyDescent="0.3">
      <c r="A849">
        <v>21009619</v>
      </c>
      <c r="B849" t="s">
        <v>4052</v>
      </c>
      <c r="C849">
        <v>7</v>
      </c>
      <c r="D849">
        <v>2019</v>
      </c>
      <c r="E849" s="19">
        <v>43647</v>
      </c>
      <c r="F849" s="21">
        <v>192</v>
      </c>
      <c r="G849" s="21">
        <v>0</v>
      </c>
      <c r="H849">
        <v>192</v>
      </c>
      <c r="I849">
        <v>34.56</v>
      </c>
      <c r="J849" s="13" t="s">
        <v>6890</v>
      </c>
      <c r="K849" s="13" t="s">
        <v>6912</v>
      </c>
      <c r="M849" s="13" t="s">
        <v>6993</v>
      </c>
      <c r="N849" s="13" t="s">
        <v>3189</v>
      </c>
      <c r="O849" s="13" t="s">
        <v>3190</v>
      </c>
      <c r="P849" s="13" t="s">
        <v>6</v>
      </c>
      <c r="Q849">
        <v>7</v>
      </c>
      <c r="R849">
        <v>2019</v>
      </c>
      <c r="S849">
        <v>1</v>
      </c>
      <c r="T849" s="13" t="s">
        <v>6976</v>
      </c>
      <c r="U849">
        <v>1</v>
      </c>
      <c r="V849">
        <v>0</v>
      </c>
      <c r="W849">
        <v>0</v>
      </c>
      <c r="X849">
        <v>192</v>
      </c>
    </row>
    <row r="850" spans="1:24" x14ac:dyDescent="0.3">
      <c r="A850">
        <v>49010119</v>
      </c>
      <c r="B850" t="s">
        <v>4053</v>
      </c>
      <c r="C850">
        <v>7</v>
      </c>
      <c r="D850">
        <v>2019</v>
      </c>
      <c r="E850" s="19">
        <v>43647</v>
      </c>
      <c r="F850" s="21">
        <v>332</v>
      </c>
      <c r="G850" s="21">
        <v>0</v>
      </c>
      <c r="H850">
        <v>332</v>
      </c>
      <c r="I850">
        <v>99.6</v>
      </c>
      <c r="J850" s="13" t="s">
        <v>6885</v>
      </c>
      <c r="K850" s="13" t="s">
        <v>6938</v>
      </c>
      <c r="M850" s="13" t="s">
        <v>6993</v>
      </c>
      <c r="N850" s="13" t="s">
        <v>3189</v>
      </c>
      <c r="O850" s="13" t="s">
        <v>3190</v>
      </c>
      <c r="P850" s="13" t="s">
        <v>6</v>
      </c>
      <c r="Q850">
        <v>7</v>
      </c>
      <c r="R850">
        <v>2019</v>
      </c>
      <c r="S850">
        <v>0</v>
      </c>
      <c r="T850" s="13" t="s">
        <v>6976</v>
      </c>
      <c r="U850">
        <v>1</v>
      </c>
      <c r="V850">
        <v>0</v>
      </c>
      <c r="W850">
        <v>0</v>
      </c>
      <c r="X850">
        <v>332</v>
      </c>
    </row>
    <row r="851" spans="1:24" x14ac:dyDescent="0.3">
      <c r="A851">
        <v>49010219</v>
      </c>
      <c r="B851" t="s">
        <v>4054</v>
      </c>
      <c r="C851">
        <v>7</v>
      </c>
      <c r="D851">
        <v>2019</v>
      </c>
      <c r="E851" s="19">
        <v>43647</v>
      </c>
      <c r="F851" s="21">
        <v>383</v>
      </c>
      <c r="G851" s="21">
        <v>0</v>
      </c>
      <c r="H851">
        <v>383</v>
      </c>
      <c r="I851">
        <v>122.56</v>
      </c>
      <c r="J851" s="13" t="s">
        <v>6887</v>
      </c>
      <c r="K851" s="13" t="s">
        <v>6909</v>
      </c>
      <c r="M851" s="13" t="s">
        <v>6993</v>
      </c>
      <c r="N851" s="13" t="s">
        <v>3189</v>
      </c>
      <c r="O851" s="13" t="s">
        <v>3190</v>
      </c>
      <c r="P851" s="13" t="s">
        <v>6</v>
      </c>
      <c r="Q851">
        <v>7</v>
      </c>
      <c r="R851">
        <v>2019</v>
      </c>
      <c r="S851">
        <v>0</v>
      </c>
      <c r="T851" s="13" t="s">
        <v>6976</v>
      </c>
      <c r="U851">
        <v>1</v>
      </c>
      <c r="V851">
        <v>0</v>
      </c>
      <c r="W851">
        <v>0</v>
      </c>
      <c r="X851">
        <v>383</v>
      </c>
    </row>
    <row r="852" spans="1:24" x14ac:dyDescent="0.3">
      <c r="A852">
        <v>49010319</v>
      </c>
      <c r="B852" t="s">
        <v>4055</v>
      </c>
      <c r="C852">
        <v>7</v>
      </c>
      <c r="D852">
        <v>2019</v>
      </c>
      <c r="E852" s="19">
        <v>43647</v>
      </c>
      <c r="F852" s="21">
        <v>172</v>
      </c>
      <c r="G852" s="21">
        <v>0</v>
      </c>
      <c r="H852">
        <v>172</v>
      </c>
      <c r="I852">
        <v>65.36</v>
      </c>
      <c r="J852" s="13" t="s">
        <v>6886</v>
      </c>
      <c r="K852" s="13" t="s">
        <v>6910</v>
      </c>
      <c r="M852" s="13" t="s">
        <v>6993</v>
      </c>
      <c r="N852" s="13" t="s">
        <v>3189</v>
      </c>
      <c r="O852" s="13" t="s">
        <v>3190</v>
      </c>
      <c r="P852" s="13" t="s">
        <v>6</v>
      </c>
      <c r="Q852">
        <v>7</v>
      </c>
      <c r="R852">
        <v>2019</v>
      </c>
      <c r="S852">
        <v>0</v>
      </c>
      <c r="T852" s="13" t="s">
        <v>6976</v>
      </c>
      <c r="U852">
        <v>1</v>
      </c>
      <c r="V852">
        <v>0</v>
      </c>
      <c r="W852">
        <v>0</v>
      </c>
      <c r="X852">
        <v>172</v>
      </c>
    </row>
    <row r="853" spans="1:24" x14ac:dyDescent="0.3">
      <c r="A853">
        <v>49010419</v>
      </c>
      <c r="B853" t="s">
        <v>4056</v>
      </c>
      <c r="C853">
        <v>7</v>
      </c>
      <c r="D853">
        <v>2019</v>
      </c>
      <c r="E853" s="19">
        <v>43647</v>
      </c>
      <c r="F853" s="21">
        <v>240</v>
      </c>
      <c r="G853" s="21">
        <v>0</v>
      </c>
      <c r="H853">
        <v>240</v>
      </c>
      <c r="I853">
        <v>43.199999999999996</v>
      </c>
      <c r="J853" s="13" t="s">
        <v>6890</v>
      </c>
      <c r="K853" s="13" t="s">
        <v>6894</v>
      </c>
      <c r="M853" s="13" t="s">
        <v>6993</v>
      </c>
      <c r="N853" s="13" t="s">
        <v>3189</v>
      </c>
      <c r="O853" s="13" t="s">
        <v>3190</v>
      </c>
      <c r="P853" s="13" t="s">
        <v>6</v>
      </c>
      <c r="Q853">
        <v>7</v>
      </c>
      <c r="R853">
        <v>2019</v>
      </c>
      <c r="S853">
        <v>1</v>
      </c>
      <c r="T853" s="13" t="s">
        <v>6976</v>
      </c>
      <c r="U853">
        <v>1</v>
      </c>
      <c r="V853">
        <v>0</v>
      </c>
      <c r="W853">
        <v>0</v>
      </c>
      <c r="X853">
        <v>240</v>
      </c>
    </row>
    <row r="854" spans="1:24" x14ac:dyDescent="0.3">
      <c r="A854">
        <v>49010519</v>
      </c>
      <c r="B854" t="s">
        <v>4057</v>
      </c>
      <c r="C854">
        <v>7</v>
      </c>
      <c r="D854">
        <v>2019</v>
      </c>
      <c r="E854" s="19">
        <v>43647</v>
      </c>
      <c r="F854" s="21">
        <v>210</v>
      </c>
      <c r="G854" s="21">
        <v>0</v>
      </c>
      <c r="H854">
        <v>210</v>
      </c>
      <c r="I854">
        <v>37.799999999999997</v>
      </c>
      <c r="J854" s="13" t="s">
        <v>6890</v>
      </c>
      <c r="K854" s="13" t="s">
        <v>6911</v>
      </c>
      <c r="M854" s="13" t="s">
        <v>6993</v>
      </c>
      <c r="N854" s="13" t="s">
        <v>3189</v>
      </c>
      <c r="O854" s="13" t="s">
        <v>3190</v>
      </c>
      <c r="P854" s="13" t="s">
        <v>6</v>
      </c>
      <c r="Q854">
        <v>7</v>
      </c>
      <c r="R854">
        <v>2019</v>
      </c>
      <c r="S854">
        <v>0</v>
      </c>
      <c r="T854" s="13" t="s">
        <v>6976</v>
      </c>
      <c r="U854">
        <v>1</v>
      </c>
      <c r="V854">
        <v>0</v>
      </c>
      <c r="W854">
        <v>0</v>
      </c>
      <c r="X854">
        <v>210</v>
      </c>
    </row>
    <row r="855" spans="1:24" x14ac:dyDescent="0.3">
      <c r="A855">
        <v>49010619</v>
      </c>
      <c r="B855" t="s">
        <v>4058</v>
      </c>
      <c r="C855">
        <v>7</v>
      </c>
      <c r="D855">
        <v>2019</v>
      </c>
      <c r="E855" s="19">
        <v>43647</v>
      </c>
      <c r="F855" s="21">
        <v>192</v>
      </c>
      <c r="G855" s="21">
        <v>0</v>
      </c>
      <c r="H855">
        <v>192</v>
      </c>
      <c r="I855">
        <v>34.56</v>
      </c>
      <c r="J855" s="13" t="s">
        <v>6890</v>
      </c>
      <c r="K855" s="13" t="s">
        <v>6912</v>
      </c>
      <c r="M855" s="13" t="s">
        <v>6993</v>
      </c>
      <c r="N855" s="13" t="s">
        <v>3189</v>
      </c>
      <c r="O855" s="13" t="s">
        <v>3190</v>
      </c>
      <c r="P855" s="13" t="s">
        <v>6</v>
      </c>
      <c r="Q855">
        <v>7</v>
      </c>
      <c r="R855">
        <v>2019</v>
      </c>
      <c r="S855">
        <v>1</v>
      </c>
      <c r="T855" s="13" t="s">
        <v>6976</v>
      </c>
      <c r="U855">
        <v>1</v>
      </c>
      <c r="V855">
        <v>0</v>
      </c>
      <c r="W855">
        <v>0</v>
      </c>
      <c r="X855">
        <v>192</v>
      </c>
    </row>
    <row r="856" spans="1:24" x14ac:dyDescent="0.3">
      <c r="A856">
        <v>49010719</v>
      </c>
      <c r="B856" t="s">
        <v>4059</v>
      </c>
      <c r="C856">
        <v>7</v>
      </c>
      <c r="D856">
        <v>2019</v>
      </c>
      <c r="E856" s="19">
        <v>43647</v>
      </c>
      <c r="F856" s="21">
        <v>255</v>
      </c>
      <c r="G856" s="21">
        <v>0</v>
      </c>
      <c r="H856">
        <v>255</v>
      </c>
      <c r="I856">
        <v>66.3</v>
      </c>
      <c r="J856" s="13" t="s">
        <v>6884</v>
      </c>
      <c r="K856" s="13" t="s">
        <v>6915</v>
      </c>
      <c r="M856" s="13" t="s">
        <v>6993</v>
      </c>
      <c r="N856" s="13" t="s">
        <v>3189</v>
      </c>
      <c r="O856" s="13" t="s">
        <v>3190</v>
      </c>
      <c r="P856" s="13" t="s">
        <v>6</v>
      </c>
      <c r="Q856">
        <v>7</v>
      </c>
      <c r="R856">
        <v>2019</v>
      </c>
      <c r="S856">
        <v>0</v>
      </c>
      <c r="T856" s="13" t="s">
        <v>6976</v>
      </c>
      <c r="U856">
        <v>1</v>
      </c>
      <c r="V856">
        <v>0</v>
      </c>
      <c r="W856">
        <v>0</v>
      </c>
      <c r="X856">
        <v>255</v>
      </c>
    </row>
    <row r="857" spans="1:24" x14ac:dyDescent="0.3">
      <c r="A857">
        <v>49010819</v>
      </c>
      <c r="B857" t="s">
        <v>4060</v>
      </c>
      <c r="C857">
        <v>7</v>
      </c>
      <c r="D857">
        <v>2019</v>
      </c>
      <c r="E857" s="19">
        <v>43647</v>
      </c>
      <c r="F857" s="21">
        <v>255</v>
      </c>
      <c r="G857" s="21">
        <v>0</v>
      </c>
      <c r="H857">
        <v>255</v>
      </c>
      <c r="I857">
        <v>66.3</v>
      </c>
      <c r="J857" s="13" t="s">
        <v>6884</v>
      </c>
      <c r="K857" s="13" t="s">
        <v>6915</v>
      </c>
      <c r="M857" s="13" t="s">
        <v>6993</v>
      </c>
      <c r="N857" s="13" t="s">
        <v>3189</v>
      </c>
      <c r="O857" s="13" t="s">
        <v>3190</v>
      </c>
      <c r="P857" s="13" t="s">
        <v>6</v>
      </c>
      <c r="Q857">
        <v>7</v>
      </c>
      <c r="R857">
        <v>2019</v>
      </c>
      <c r="S857">
        <v>0</v>
      </c>
      <c r="T857" s="13" t="s">
        <v>6976</v>
      </c>
      <c r="U857">
        <v>1</v>
      </c>
      <c r="V857">
        <v>0</v>
      </c>
      <c r="W857">
        <v>0</v>
      </c>
      <c r="X857">
        <v>255</v>
      </c>
    </row>
    <row r="858" spans="1:24" x14ac:dyDescent="0.3">
      <c r="A858">
        <v>49010919</v>
      </c>
      <c r="B858" t="s">
        <v>4061</v>
      </c>
      <c r="C858">
        <v>7</v>
      </c>
      <c r="D858">
        <v>2019</v>
      </c>
      <c r="E858" s="19">
        <v>43647</v>
      </c>
      <c r="F858" s="21">
        <v>313</v>
      </c>
      <c r="G858" s="21">
        <v>0</v>
      </c>
      <c r="H858">
        <v>313</v>
      </c>
      <c r="I858">
        <v>93.899999999999991</v>
      </c>
      <c r="J858" s="13" t="s">
        <v>6884</v>
      </c>
      <c r="K858" s="13" t="s">
        <v>6895</v>
      </c>
      <c r="M858" s="13" t="s">
        <v>6993</v>
      </c>
      <c r="N858" s="13" t="s">
        <v>3189</v>
      </c>
      <c r="O858" s="13" t="s">
        <v>3190</v>
      </c>
      <c r="P858" s="13" t="s">
        <v>6</v>
      </c>
      <c r="Q858">
        <v>7</v>
      </c>
      <c r="R858">
        <v>2019</v>
      </c>
      <c r="S858">
        <v>0</v>
      </c>
      <c r="T858" s="13" t="s">
        <v>6976</v>
      </c>
      <c r="U858">
        <v>1</v>
      </c>
      <c r="V858">
        <v>0</v>
      </c>
      <c r="W858">
        <v>0</v>
      </c>
      <c r="X858">
        <v>313</v>
      </c>
    </row>
    <row r="859" spans="1:24" x14ac:dyDescent="0.3">
      <c r="A859">
        <v>49011019</v>
      </c>
      <c r="B859" t="s">
        <v>4062</v>
      </c>
      <c r="C859">
        <v>7</v>
      </c>
      <c r="D859">
        <v>2019</v>
      </c>
      <c r="E859" s="19">
        <v>43647</v>
      </c>
      <c r="F859" s="21">
        <v>180</v>
      </c>
      <c r="G859" s="21">
        <v>0</v>
      </c>
      <c r="H859">
        <v>180</v>
      </c>
      <c r="I859">
        <v>61.2</v>
      </c>
      <c r="J859" s="13" t="s">
        <v>6885</v>
      </c>
      <c r="K859" s="13" t="s">
        <v>6957</v>
      </c>
      <c r="M859" s="13" t="s">
        <v>6993</v>
      </c>
      <c r="N859" s="13" t="s">
        <v>3189</v>
      </c>
      <c r="O859" s="13" t="s">
        <v>3190</v>
      </c>
      <c r="P859" s="13" t="s">
        <v>6</v>
      </c>
      <c r="Q859">
        <v>7</v>
      </c>
      <c r="R859">
        <v>2019</v>
      </c>
      <c r="S859">
        <v>0</v>
      </c>
      <c r="T859" s="13" t="s">
        <v>6976</v>
      </c>
      <c r="U859">
        <v>1</v>
      </c>
      <c r="V859">
        <v>0</v>
      </c>
      <c r="W859">
        <v>0</v>
      </c>
      <c r="X859">
        <v>180</v>
      </c>
    </row>
    <row r="860" spans="1:24" x14ac:dyDescent="0.3">
      <c r="A860">
        <v>49011119</v>
      </c>
      <c r="B860" t="s">
        <v>4063</v>
      </c>
      <c r="C860">
        <v>7</v>
      </c>
      <c r="D860">
        <v>2019</v>
      </c>
      <c r="E860" s="19">
        <v>43647</v>
      </c>
      <c r="F860" s="21">
        <v>383</v>
      </c>
      <c r="G860" s="21">
        <v>0</v>
      </c>
      <c r="H860">
        <v>383</v>
      </c>
      <c r="I860">
        <v>122.56</v>
      </c>
      <c r="J860" s="13" t="s">
        <v>6887</v>
      </c>
      <c r="K860" s="13" t="s">
        <v>6909</v>
      </c>
      <c r="M860" s="13" t="s">
        <v>6993</v>
      </c>
      <c r="N860" s="13" t="s">
        <v>3189</v>
      </c>
      <c r="O860" s="13" t="s">
        <v>3190</v>
      </c>
      <c r="P860" s="13" t="s">
        <v>6</v>
      </c>
      <c r="Q860">
        <v>7</v>
      </c>
      <c r="R860">
        <v>2019</v>
      </c>
      <c r="S860">
        <v>1</v>
      </c>
      <c r="T860" s="13" t="s">
        <v>6976</v>
      </c>
      <c r="U860">
        <v>1</v>
      </c>
      <c r="V860">
        <v>0</v>
      </c>
      <c r="W860">
        <v>0</v>
      </c>
      <c r="X860">
        <v>383</v>
      </c>
    </row>
    <row r="861" spans="1:24" x14ac:dyDescent="0.3">
      <c r="A861">
        <v>49011219</v>
      </c>
      <c r="B861" t="s">
        <v>4064</v>
      </c>
      <c r="C861">
        <v>7</v>
      </c>
      <c r="D861">
        <v>2019</v>
      </c>
      <c r="E861" s="19">
        <v>43647</v>
      </c>
      <c r="F861" s="21">
        <v>144</v>
      </c>
      <c r="G861" s="21">
        <v>0</v>
      </c>
      <c r="H861">
        <v>144</v>
      </c>
      <c r="I861">
        <v>66.240000000000009</v>
      </c>
      <c r="J861" s="13" t="s">
        <v>6886</v>
      </c>
      <c r="K861" s="13" t="s">
        <v>6919</v>
      </c>
      <c r="M861" s="13" t="s">
        <v>6993</v>
      </c>
      <c r="N861" s="13" t="s">
        <v>3189</v>
      </c>
      <c r="O861" s="13" t="s">
        <v>3190</v>
      </c>
      <c r="P861" s="13" t="s">
        <v>6</v>
      </c>
      <c r="Q861">
        <v>7</v>
      </c>
      <c r="R861">
        <v>2019</v>
      </c>
      <c r="S861">
        <v>1</v>
      </c>
      <c r="T861" s="13" t="s">
        <v>6976</v>
      </c>
      <c r="U861">
        <v>1</v>
      </c>
      <c r="V861">
        <v>0</v>
      </c>
      <c r="W861">
        <v>0</v>
      </c>
      <c r="X861">
        <v>144</v>
      </c>
    </row>
    <row r="862" spans="1:24" x14ac:dyDescent="0.3">
      <c r="A862">
        <v>49011319</v>
      </c>
      <c r="B862" t="s">
        <v>4065</v>
      </c>
      <c r="C862">
        <v>7</v>
      </c>
      <c r="D862">
        <v>2019</v>
      </c>
      <c r="E862" s="19">
        <v>43647</v>
      </c>
      <c r="F862" s="21">
        <v>192</v>
      </c>
      <c r="G862" s="21">
        <v>0</v>
      </c>
      <c r="H862">
        <v>192</v>
      </c>
      <c r="I862">
        <v>34.56</v>
      </c>
      <c r="J862" s="13" t="s">
        <v>6890</v>
      </c>
      <c r="K862" s="13" t="s">
        <v>6912</v>
      </c>
      <c r="M862" s="13" t="s">
        <v>6993</v>
      </c>
      <c r="N862" s="13" t="s">
        <v>3189</v>
      </c>
      <c r="O862" s="13" t="s">
        <v>3190</v>
      </c>
      <c r="P862" s="13" t="s">
        <v>6</v>
      </c>
      <c r="Q862">
        <v>7</v>
      </c>
      <c r="R862">
        <v>2019</v>
      </c>
      <c r="S862">
        <v>1</v>
      </c>
      <c r="T862" s="13" t="s">
        <v>6976</v>
      </c>
      <c r="U862">
        <v>1</v>
      </c>
      <c r="V862">
        <v>0</v>
      </c>
      <c r="W862">
        <v>0</v>
      </c>
      <c r="X862">
        <v>192</v>
      </c>
    </row>
    <row r="863" spans="1:24" x14ac:dyDescent="0.3">
      <c r="A863">
        <v>34010119</v>
      </c>
      <c r="B863" t="s">
        <v>4066</v>
      </c>
      <c r="C863">
        <v>7</v>
      </c>
      <c r="D863">
        <v>2019</v>
      </c>
      <c r="E863" s="19">
        <v>43647</v>
      </c>
      <c r="F863" s="21">
        <v>636</v>
      </c>
      <c r="G863" s="21">
        <v>0</v>
      </c>
      <c r="H863">
        <v>636</v>
      </c>
      <c r="I863">
        <v>216.24</v>
      </c>
      <c r="J863" s="13" t="s">
        <v>6888</v>
      </c>
      <c r="K863" s="13" t="s">
        <v>6925</v>
      </c>
      <c r="M863" s="13" t="s">
        <v>6993</v>
      </c>
      <c r="N863" s="13" t="s">
        <v>3189</v>
      </c>
      <c r="O863" s="13" t="s">
        <v>3190</v>
      </c>
      <c r="P863" s="13" t="s">
        <v>6</v>
      </c>
      <c r="Q863">
        <v>7</v>
      </c>
      <c r="R863">
        <v>2019</v>
      </c>
      <c r="S863">
        <v>1</v>
      </c>
      <c r="T863" s="13" t="s">
        <v>6976</v>
      </c>
      <c r="U863">
        <v>1</v>
      </c>
      <c r="V863">
        <v>0</v>
      </c>
      <c r="W863">
        <v>0</v>
      </c>
      <c r="X863">
        <v>636</v>
      </c>
    </row>
    <row r="864" spans="1:24" x14ac:dyDescent="0.3">
      <c r="A864">
        <v>34010219</v>
      </c>
      <c r="B864" t="s">
        <v>4067</v>
      </c>
      <c r="C864">
        <v>7</v>
      </c>
      <c r="D864">
        <v>2019</v>
      </c>
      <c r="E864" s="19">
        <v>43647</v>
      </c>
      <c r="F864" s="21">
        <v>478</v>
      </c>
      <c r="G864" s="21">
        <v>0</v>
      </c>
      <c r="H864">
        <v>478</v>
      </c>
      <c r="I864">
        <v>119.5</v>
      </c>
      <c r="J864" s="13" t="s">
        <v>6889</v>
      </c>
      <c r="K864" s="13" t="s">
        <v>6921</v>
      </c>
      <c r="M864" s="13" t="s">
        <v>6993</v>
      </c>
      <c r="N864" s="13" t="s">
        <v>3189</v>
      </c>
      <c r="O864" s="13" t="s">
        <v>3190</v>
      </c>
      <c r="P864" s="13" t="s">
        <v>6</v>
      </c>
      <c r="Q864">
        <v>7</v>
      </c>
      <c r="R864">
        <v>2019</v>
      </c>
      <c r="S864">
        <v>0</v>
      </c>
      <c r="T864" s="13" t="s">
        <v>6976</v>
      </c>
      <c r="U864">
        <v>1</v>
      </c>
      <c r="V864">
        <v>0</v>
      </c>
      <c r="W864">
        <v>0</v>
      </c>
      <c r="X864">
        <v>478</v>
      </c>
    </row>
    <row r="865" spans="1:24" x14ac:dyDescent="0.3">
      <c r="A865">
        <v>34010319</v>
      </c>
      <c r="B865" t="s">
        <v>4068</v>
      </c>
      <c r="C865">
        <v>7</v>
      </c>
      <c r="D865">
        <v>2019</v>
      </c>
      <c r="E865" s="19">
        <v>43647</v>
      </c>
      <c r="F865" s="21">
        <v>180</v>
      </c>
      <c r="G865" s="21">
        <v>0</v>
      </c>
      <c r="H865">
        <v>180</v>
      </c>
      <c r="I865">
        <v>61.2</v>
      </c>
      <c r="J865" s="13" t="s">
        <v>6885</v>
      </c>
      <c r="K865" s="13" t="s">
        <v>6957</v>
      </c>
      <c r="M865" s="13" t="s">
        <v>6993</v>
      </c>
      <c r="N865" s="13" t="s">
        <v>3189</v>
      </c>
      <c r="O865" s="13" t="s">
        <v>3190</v>
      </c>
      <c r="P865" s="13" t="s">
        <v>6</v>
      </c>
      <c r="Q865">
        <v>7</v>
      </c>
      <c r="R865">
        <v>2019</v>
      </c>
      <c r="S865">
        <v>1</v>
      </c>
      <c r="T865" s="13" t="s">
        <v>6976</v>
      </c>
      <c r="U865">
        <v>1</v>
      </c>
      <c r="V865">
        <v>0</v>
      </c>
      <c r="W865">
        <v>0</v>
      </c>
      <c r="X865">
        <v>180</v>
      </c>
    </row>
    <row r="866" spans="1:24" x14ac:dyDescent="0.3">
      <c r="A866">
        <v>34011019</v>
      </c>
      <c r="B866" t="s">
        <v>4069</v>
      </c>
      <c r="C866">
        <v>7</v>
      </c>
      <c r="D866">
        <v>2019</v>
      </c>
      <c r="E866" s="19">
        <v>43647</v>
      </c>
      <c r="F866" s="21">
        <v>636</v>
      </c>
      <c r="G866" s="21">
        <v>0</v>
      </c>
      <c r="H866">
        <v>636</v>
      </c>
      <c r="I866">
        <v>216.24</v>
      </c>
      <c r="J866" s="13" t="s">
        <v>6888</v>
      </c>
      <c r="K866" s="13" t="s">
        <v>6925</v>
      </c>
      <c r="M866" s="13" t="s">
        <v>6993</v>
      </c>
      <c r="N866" s="13" t="s">
        <v>3189</v>
      </c>
      <c r="O866" s="13" t="s">
        <v>3190</v>
      </c>
      <c r="P866" s="13" t="s">
        <v>6</v>
      </c>
      <c r="Q866">
        <v>7</v>
      </c>
      <c r="R866">
        <v>2019</v>
      </c>
      <c r="S866">
        <v>0</v>
      </c>
      <c r="T866" s="13" t="s">
        <v>6976</v>
      </c>
      <c r="U866">
        <v>1</v>
      </c>
      <c r="V866">
        <v>0</v>
      </c>
      <c r="W866">
        <v>0</v>
      </c>
      <c r="X866">
        <v>636</v>
      </c>
    </row>
    <row r="867" spans="1:24" x14ac:dyDescent="0.3">
      <c r="A867">
        <v>34011119</v>
      </c>
      <c r="B867" t="s">
        <v>4070</v>
      </c>
      <c r="C867">
        <v>7</v>
      </c>
      <c r="D867">
        <v>2019</v>
      </c>
      <c r="E867" s="19">
        <v>43647</v>
      </c>
      <c r="F867" s="21">
        <v>538</v>
      </c>
      <c r="G867" s="21">
        <v>0</v>
      </c>
      <c r="H867">
        <v>538</v>
      </c>
      <c r="I867">
        <v>145.26000000000002</v>
      </c>
      <c r="J867" s="13" t="s">
        <v>6889</v>
      </c>
      <c r="K867" s="13" t="s">
        <v>6903</v>
      </c>
      <c r="M867" s="13" t="s">
        <v>6993</v>
      </c>
      <c r="N867" s="13" t="s">
        <v>3189</v>
      </c>
      <c r="O867" s="13" t="s">
        <v>3190</v>
      </c>
      <c r="P867" s="13" t="s">
        <v>6</v>
      </c>
      <c r="Q867">
        <v>7</v>
      </c>
      <c r="R867">
        <v>2019</v>
      </c>
      <c r="S867">
        <v>1</v>
      </c>
      <c r="T867" s="13" t="s">
        <v>6976</v>
      </c>
      <c r="U867">
        <v>1</v>
      </c>
      <c r="V867">
        <v>0</v>
      </c>
      <c r="W867">
        <v>0</v>
      </c>
      <c r="X867">
        <v>538</v>
      </c>
    </row>
    <row r="868" spans="1:24" x14ac:dyDescent="0.3">
      <c r="A868">
        <v>34011219</v>
      </c>
      <c r="B868" t="s">
        <v>4071</v>
      </c>
      <c r="C868">
        <v>7</v>
      </c>
      <c r="D868">
        <v>2019</v>
      </c>
      <c r="E868" s="19">
        <v>43647</v>
      </c>
      <c r="F868" s="21">
        <v>312</v>
      </c>
      <c r="G868" s="21">
        <v>0</v>
      </c>
      <c r="H868">
        <v>312</v>
      </c>
      <c r="I868">
        <v>99.84</v>
      </c>
      <c r="J868" s="13" t="s">
        <v>6885</v>
      </c>
      <c r="K868" s="13" t="s">
        <v>6908</v>
      </c>
      <c r="M868" s="13" t="s">
        <v>6993</v>
      </c>
      <c r="N868" s="13" t="s">
        <v>3189</v>
      </c>
      <c r="O868" s="13" t="s">
        <v>3190</v>
      </c>
      <c r="P868" s="13" t="s">
        <v>6</v>
      </c>
      <c r="Q868">
        <v>7</v>
      </c>
      <c r="R868">
        <v>2019</v>
      </c>
      <c r="S868">
        <v>1</v>
      </c>
      <c r="T868" s="13" t="s">
        <v>6976</v>
      </c>
      <c r="U868">
        <v>1</v>
      </c>
      <c r="V868">
        <v>0</v>
      </c>
      <c r="W868">
        <v>0</v>
      </c>
      <c r="X868">
        <v>312</v>
      </c>
    </row>
    <row r="869" spans="1:24" x14ac:dyDescent="0.3">
      <c r="A869">
        <v>23230019</v>
      </c>
      <c r="B869" t="s">
        <v>4072</v>
      </c>
      <c r="C869">
        <v>7</v>
      </c>
      <c r="D869">
        <v>2019</v>
      </c>
      <c r="E869" s="19">
        <v>43647</v>
      </c>
      <c r="F869" s="21">
        <v>447</v>
      </c>
      <c r="G869" s="21">
        <v>0</v>
      </c>
      <c r="H869">
        <v>447</v>
      </c>
      <c r="I869">
        <v>156.44999999999999</v>
      </c>
      <c r="J869" s="13" t="s">
        <v>6887</v>
      </c>
      <c r="K869" s="13" t="s">
        <v>6891</v>
      </c>
      <c r="M869" s="13" t="s">
        <v>6993</v>
      </c>
      <c r="N869" s="13" t="s">
        <v>3189</v>
      </c>
      <c r="O869" s="13" t="s">
        <v>3190</v>
      </c>
      <c r="P869" s="13" t="s">
        <v>6</v>
      </c>
      <c r="Q869">
        <v>7</v>
      </c>
      <c r="R869">
        <v>2019</v>
      </c>
      <c r="S869">
        <v>0</v>
      </c>
      <c r="T869" s="13" t="s">
        <v>6976</v>
      </c>
      <c r="U869">
        <v>1</v>
      </c>
      <c r="V869">
        <v>0</v>
      </c>
      <c r="W869">
        <v>0</v>
      </c>
      <c r="X869">
        <v>447</v>
      </c>
    </row>
    <row r="870" spans="1:24" x14ac:dyDescent="0.3">
      <c r="A870">
        <v>23230119</v>
      </c>
      <c r="B870" t="s">
        <v>4073</v>
      </c>
      <c r="C870">
        <v>7</v>
      </c>
      <c r="D870">
        <v>2019</v>
      </c>
      <c r="E870" s="19">
        <v>43647</v>
      </c>
      <c r="F870" s="21">
        <v>345</v>
      </c>
      <c r="G870" s="21">
        <v>0</v>
      </c>
      <c r="H870">
        <v>345</v>
      </c>
      <c r="I870">
        <v>106.95</v>
      </c>
      <c r="J870" s="13" t="s">
        <v>6887</v>
      </c>
      <c r="K870" s="13" t="s">
        <v>6918</v>
      </c>
      <c r="M870" s="13" t="s">
        <v>6993</v>
      </c>
      <c r="N870" s="13" t="s">
        <v>3189</v>
      </c>
      <c r="O870" s="13" t="s">
        <v>3190</v>
      </c>
      <c r="P870" s="13" t="s">
        <v>6</v>
      </c>
      <c r="Q870">
        <v>7</v>
      </c>
      <c r="R870">
        <v>2019</v>
      </c>
      <c r="S870">
        <v>1</v>
      </c>
      <c r="T870" s="13" t="s">
        <v>6976</v>
      </c>
      <c r="U870">
        <v>1</v>
      </c>
      <c r="V870">
        <v>0</v>
      </c>
      <c r="W870">
        <v>0</v>
      </c>
      <c r="X870">
        <v>345</v>
      </c>
    </row>
    <row r="871" spans="1:24" x14ac:dyDescent="0.3">
      <c r="A871">
        <v>23230219</v>
      </c>
      <c r="B871" t="s">
        <v>4074</v>
      </c>
      <c r="C871">
        <v>7</v>
      </c>
      <c r="D871">
        <v>2019</v>
      </c>
      <c r="E871" s="19">
        <v>43647</v>
      </c>
      <c r="F871" s="21">
        <v>447</v>
      </c>
      <c r="G871" s="21">
        <v>0</v>
      </c>
      <c r="H871">
        <v>447</v>
      </c>
      <c r="I871">
        <v>156.44999999999999</v>
      </c>
      <c r="J871" s="13" t="s">
        <v>6887</v>
      </c>
      <c r="K871" s="13" t="s">
        <v>6891</v>
      </c>
      <c r="M871" s="13" t="s">
        <v>6993</v>
      </c>
      <c r="N871" s="13" t="s">
        <v>3189</v>
      </c>
      <c r="O871" s="13" t="s">
        <v>3190</v>
      </c>
      <c r="P871" s="13" t="s">
        <v>6</v>
      </c>
      <c r="Q871">
        <v>7</v>
      </c>
      <c r="R871">
        <v>2019</v>
      </c>
      <c r="S871">
        <v>1</v>
      </c>
      <c r="T871" s="13" t="s">
        <v>6976</v>
      </c>
      <c r="U871">
        <v>1</v>
      </c>
      <c r="V871">
        <v>0</v>
      </c>
      <c r="W871">
        <v>0</v>
      </c>
      <c r="X871">
        <v>447</v>
      </c>
    </row>
    <row r="872" spans="1:24" x14ac:dyDescent="0.3">
      <c r="A872">
        <v>23230319</v>
      </c>
      <c r="B872" t="s">
        <v>4075</v>
      </c>
      <c r="C872">
        <v>7</v>
      </c>
      <c r="D872">
        <v>2019</v>
      </c>
      <c r="E872" s="19">
        <v>43647</v>
      </c>
      <c r="F872" s="21">
        <v>383</v>
      </c>
      <c r="G872" s="21">
        <v>0</v>
      </c>
      <c r="H872">
        <v>383</v>
      </c>
      <c r="I872">
        <v>122.56</v>
      </c>
      <c r="J872" s="13" t="s">
        <v>6887</v>
      </c>
      <c r="K872" s="13" t="s">
        <v>6909</v>
      </c>
      <c r="M872" s="13" t="s">
        <v>6993</v>
      </c>
      <c r="N872" s="13" t="s">
        <v>3189</v>
      </c>
      <c r="O872" s="13" t="s">
        <v>3190</v>
      </c>
      <c r="P872" s="13" t="s">
        <v>6</v>
      </c>
      <c r="Q872">
        <v>7</v>
      </c>
      <c r="R872">
        <v>2019</v>
      </c>
      <c r="S872">
        <v>0</v>
      </c>
      <c r="T872" s="13" t="s">
        <v>6976</v>
      </c>
      <c r="U872">
        <v>1</v>
      </c>
      <c r="V872">
        <v>0</v>
      </c>
      <c r="W872">
        <v>0</v>
      </c>
      <c r="X872">
        <v>383</v>
      </c>
    </row>
    <row r="873" spans="1:24" x14ac:dyDescent="0.3">
      <c r="A873">
        <v>23230419</v>
      </c>
      <c r="B873" t="s">
        <v>4076</v>
      </c>
      <c r="C873">
        <v>7</v>
      </c>
      <c r="D873">
        <v>2019</v>
      </c>
      <c r="E873" s="19">
        <v>43647</v>
      </c>
      <c r="F873" s="21">
        <v>447</v>
      </c>
      <c r="G873" s="21">
        <v>0</v>
      </c>
      <c r="H873">
        <v>447</v>
      </c>
      <c r="I873">
        <v>156.44999999999999</v>
      </c>
      <c r="J873" s="13" t="s">
        <v>6887</v>
      </c>
      <c r="K873" s="13" t="s">
        <v>6891</v>
      </c>
      <c r="M873" s="13" t="s">
        <v>6993</v>
      </c>
      <c r="N873" s="13" t="s">
        <v>3189</v>
      </c>
      <c r="O873" s="13" t="s">
        <v>3190</v>
      </c>
      <c r="P873" s="13" t="s">
        <v>6</v>
      </c>
      <c r="Q873">
        <v>7</v>
      </c>
      <c r="R873">
        <v>2019</v>
      </c>
      <c r="S873">
        <v>1</v>
      </c>
      <c r="T873" s="13" t="s">
        <v>6976</v>
      </c>
      <c r="U873">
        <v>1</v>
      </c>
      <c r="V873">
        <v>0</v>
      </c>
      <c r="W873">
        <v>0</v>
      </c>
      <c r="X873">
        <v>447</v>
      </c>
    </row>
    <row r="874" spans="1:24" x14ac:dyDescent="0.3">
      <c r="A874">
        <v>23230519</v>
      </c>
      <c r="B874" t="s">
        <v>4077</v>
      </c>
      <c r="C874">
        <v>7</v>
      </c>
      <c r="D874">
        <v>2019</v>
      </c>
      <c r="E874" s="19">
        <v>43647</v>
      </c>
      <c r="F874" s="21">
        <v>345</v>
      </c>
      <c r="G874" s="21">
        <v>0</v>
      </c>
      <c r="H874">
        <v>345</v>
      </c>
      <c r="I874">
        <v>106.95</v>
      </c>
      <c r="J874" s="13" t="s">
        <v>6887</v>
      </c>
      <c r="K874" s="13" t="s">
        <v>6918</v>
      </c>
      <c r="M874" s="13" t="s">
        <v>6993</v>
      </c>
      <c r="N874" s="13" t="s">
        <v>3189</v>
      </c>
      <c r="O874" s="13" t="s">
        <v>3190</v>
      </c>
      <c r="P874" s="13" t="s">
        <v>6</v>
      </c>
      <c r="Q874">
        <v>7</v>
      </c>
      <c r="R874">
        <v>2019</v>
      </c>
      <c r="S874">
        <v>1</v>
      </c>
      <c r="T874" s="13" t="s">
        <v>6976</v>
      </c>
      <c r="U874">
        <v>1</v>
      </c>
      <c r="V874">
        <v>0</v>
      </c>
      <c r="W874">
        <v>0</v>
      </c>
      <c r="X874">
        <v>345</v>
      </c>
    </row>
    <row r="875" spans="1:24" x14ac:dyDescent="0.3">
      <c r="A875">
        <v>23230619</v>
      </c>
      <c r="B875" t="s">
        <v>4078</v>
      </c>
      <c r="C875">
        <v>7</v>
      </c>
      <c r="D875">
        <v>2019</v>
      </c>
      <c r="E875" s="19">
        <v>43647</v>
      </c>
      <c r="F875" s="21">
        <v>172</v>
      </c>
      <c r="G875" s="21">
        <v>0</v>
      </c>
      <c r="H875">
        <v>172</v>
      </c>
      <c r="I875">
        <v>65.36</v>
      </c>
      <c r="J875" s="13" t="s">
        <v>6886</v>
      </c>
      <c r="K875" s="13" t="s">
        <v>6910</v>
      </c>
      <c r="M875" s="13" t="s">
        <v>6993</v>
      </c>
      <c r="N875" s="13" t="s">
        <v>3189</v>
      </c>
      <c r="O875" s="13" t="s">
        <v>3190</v>
      </c>
      <c r="P875" s="13" t="s">
        <v>6</v>
      </c>
      <c r="Q875">
        <v>7</v>
      </c>
      <c r="R875">
        <v>2019</v>
      </c>
      <c r="S875">
        <v>1</v>
      </c>
      <c r="T875" s="13" t="s">
        <v>6976</v>
      </c>
      <c r="U875">
        <v>1</v>
      </c>
      <c r="V875">
        <v>0</v>
      </c>
      <c r="W875">
        <v>0</v>
      </c>
      <c r="X875">
        <v>172</v>
      </c>
    </row>
    <row r="876" spans="1:24" x14ac:dyDescent="0.3">
      <c r="A876">
        <v>23230719</v>
      </c>
      <c r="B876" t="s">
        <v>4079</v>
      </c>
      <c r="C876">
        <v>7</v>
      </c>
      <c r="D876">
        <v>2019</v>
      </c>
      <c r="E876" s="19">
        <v>43647</v>
      </c>
      <c r="F876" s="21">
        <v>168</v>
      </c>
      <c r="G876" s="21">
        <v>0</v>
      </c>
      <c r="H876">
        <v>168</v>
      </c>
      <c r="I876">
        <v>25.2</v>
      </c>
      <c r="J876" s="13" t="s">
        <v>6886</v>
      </c>
      <c r="K876" s="13" t="s">
        <v>6892</v>
      </c>
      <c r="M876" s="13" t="s">
        <v>6993</v>
      </c>
      <c r="N876" s="13" t="s">
        <v>3189</v>
      </c>
      <c r="O876" s="13" t="s">
        <v>3190</v>
      </c>
      <c r="P876" s="13" t="s">
        <v>6</v>
      </c>
      <c r="Q876">
        <v>7</v>
      </c>
      <c r="R876">
        <v>2019</v>
      </c>
      <c r="S876">
        <v>1</v>
      </c>
      <c r="T876" s="13" t="s">
        <v>6976</v>
      </c>
      <c r="U876">
        <v>1</v>
      </c>
      <c r="V876">
        <v>0</v>
      </c>
      <c r="W876">
        <v>0</v>
      </c>
      <c r="X876">
        <v>168</v>
      </c>
    </row>
    <row r="877" spans="1:24" x14ac:dyDescent="0.3">
      <c r="A877">
        <v>23230819</v>
      </c>
      <c r="B877" t="s">
        <v>4080</v>
      </c>
      <c r="C877">
        <v>7</v>
      </c>
      <c r="D877">
        <v>2019</v>
      </c>
      <c r="E877" s="19">
        <v>43647</v>
      </c>
      <c r="F877" s="21">
        <v>240</v>
      </c>
      <c r="G877" s="21">
        <v>0</v>
      </c>
      <c r="H877">
        <v>240</v>
      </c>
      <c r="I877">
        <v>43.199999999999996</v>
      </c>
      <c r="J877" s="13" t="s">
        <v>6890</v>
      </c>
      <c r="K877" s="13" t="s">
        <v>6894</v>
      </c>
      <c r="M877" s="13" t="s">
        <v>6993</v>
      </c>
      <c r="N877" s="13" t="s">
        <v>3189</v>
      </c>
      <c r="O877" s="13" t="s">
        <v>3190</v>
      </c>
      <c r="P877" s="13" t="s">
        <v>6</v>
      </c>
      <c r="Q877">
        <v>7</v>
      </c>
      <c r="R877">
        <v>2019</v>
      </c>
      <c r="S877">
        <v>1</v>
      </c>
      <c r="T877" s="13" t="s">
        <v>6976</v>
      </c>
      <c r="U877">
        <v>1</v>
      </c>
      <c r="V877">
        <v>0</v>
      </c>
      <c r="W877">
        <v>0</v>
      </c>
      <c r="X877">
        <v>240</v>
      </c>
    </row>
    <row r="878" spans="1:24" x14ac:dyDescent="0.3">
      <c r="A878">
        <v>23230919</v>
      </c>
      <c r="B878" t="s">
        <v>4081</v>
      </c>
      <c r="C878">
        <v>7</v>
      </c>
      <c r="D878">
        <v>2019</v>
      </c>
      <c r="E878" s="19">
        <v>43647</v>
      </c>
      <c r="F878" s="21">
        <v>220</v>
      </c>
      <c r="G878" s="21">
        <v>0</v>
      </c>
      <c r="H878">
        <v>220</v>
      </c>
      <c r="I878">
        <v>39.6</v>
      </c>
      <c r="J878" s="13" t="s">
        <v>6890</v>
      </c>
      <c r="K878" s="13" t="s">
        <v>6893</v>
      </c>
      <c r="M878" s="13" t="s">
        <v>6993</v>
      </c>
      <c r="N878" s="13" t="s">
        <v>3189</v>
      </c>
      <c r="O878" s="13" t="s">
        <v>3190</v>
      </c>
      <c r="P878" s="13" t="s">
        <v>6</v>
      </c>
      <c r="Q878">
        <v>7</v>
      </c>
      <c r="R878">
        <v>2019</v>
      </c>
      <c r="S878">
        <v>1</v>
      </c>
      <c r="T878" s="13" t="s">
        <v>6976</v>
      </c>
      <c r="U878">
        <v>1</v>
      </c>
      <c r="V878">
        <v>0</v>
      </c>
      <c r="W878">
        <v>0</v>
      </c>
      <c r="X878">
        <v>220</v>
      </c>
    </row>
    <row r="879" spans="1:24" x14ac:dyDescent="0.3">
      <c r="A879">
        <v>23231019</v>
      </c>
      <c r="B879" t="s">
        <v>4082</v>
      </c>
      <c r="C879">
        <v>7</v>
      </c>
      <c r="D879">
        <v>2019</v>
      </c>
      <c r="E879" s="19">
        <v>43647</v>
      </c>
      <c r="F879" s="21">
        <v>440</v>
      </c>
      <c r="G879" s="21">
        <v>0</v>
      </c>
      <c r="H879">
        <v>440</v>
      </c>
      <c r="I879">
        <v>136.4</v>
      </c>
      <c r="J879" s="13" t="s">
        <v>6889</v>
      </c>
      <c r="K879" s="13" t="s">
        <v>6905</v>
      </c>
      <c r="M879" s="13" t="s">
        <v>6993</v>
      </c>
      <c r="N879" s="13" t="s">
        <v>3189</v>
      </c>
      <c r="O879" s="13" t="s">
        <v>3190</v>
      </c>
      <c r="P879" s="13" t="s">
        <v>6</v>
      </c>
      <c r="Q879">
        <v>7</v>
      </c>
      <c r="R879">
        <v>2019</v>
      </c>
      <c r="S879">
        <v>1</v>
      </c>
      <c r="T879" s="13" t="s">
        <v>6976</v>
      </c>
      <c r="U879">
        <v>1</v>
      </c>
      <c r="V879">
        <v>0</v>
      </c>
      <c r="W879">
        <v>0</v>
      </c>
      <c r="X879">
        <v>440</v>
      </c>
    </row>
    <row r="880" spans="1:24" x14ac:dyDescent="0.3">
      <c r="A880">
        <v>23231119</v>
      </c>
      <c r="B880" t="s">
        <v>4083</v>
      </c>
      <c r="C880">
        <v>7</v>
      </c>
      <c r="D880">
        <v>2019</v>
      </c>
      <c r="E880" s="19">
        <v>43647</v>
      </c>
      <c r="F880" s="21">
        <v>332</v>
      </c>
      <c r="G880" s="21">
        <v>0</v>
      </c>
      <c r="H880">
        <v>332</v>
      </c>
      <c r="I880">
        <v>99.6</v>
      </c>
      <c r="J880" s="13" t="s">
        <v>6885</v>
      </c>
      <c r="K880" s="13" t="s">
        <v>6938</v>
      </c>
      <c r="M880" s="13" t="s">
        <v>6993</v>
      </c>
      <c r="N880" s="13" t="s">
        <v>3189</v>
      </c>
      <c r="O880" s="13" t="s">
        <v>3190</v>
      </c>
      <c r="P880" s="13" t="s">
        <v>6</v>
      </c>
      <c r="Q880">
        <v>7</v>
      </c>
      <c r="R880">
        <v>2019</v>
      </c>
      <c r="S880">
        <v>1</v>
      </c>
      <c r="T880" s="13" t="s">
        <v>6976</v>
      </c>
      <c r="U880">
        <v>1</v>
      </c>
      <c r="V880">
        <v>0</v>
      </c>
      <c r="W880">
        <v>0</v>
      </c>
      <c r="X880">
        <v>332</v>
      </c>
    </row>
    <row r="881" spans="1:24" x14ac:dyDescent="0.3">
      <c r="A881">
        <v>23231219</v>
      </c>
      <c r="B881" t="s">
        <v>4084</v>
      </c>
      <c r="C881">
        <v>7</v>
      </c>
      <c r="D881">
        <v>2019</v>
      </c>
      <c r="E881" s="19">
        <v>43647</v>
      </c>
      <c r="F881" s="21">
        <v>447</v>
      </c>
      <c r="G881" s="21">
        <v>0</v>
      </c>
      <c r="H881">
        <v>447</v>
      </c>
      <c r="I881">
        <v>156.44999999999999</v>
      </c>
      <c r="J881" s="13" t="s">
        <v>6887</v>
      </c>
      <c r="K881" s="13" t="s">
        <v>6891</v>
      </c>
      <c r="M881" s="13" t="s">
        <v>6993</v>
      </c>
      <c r="N881" s="13" t="s">
        <v>3189</v>
      </c>
      <c r="O881" s="13" t="s">
        <v>3190</v>
      </c>
      <c r="P881" s="13" t="s">
        <v>6</v>
      </c>
      <c r="Q881">
        <v>7</v>
      </c>
      <c r="R881">
        <v>2019</v>
      </c>
      <c r="S881">
        <v>1</v>
      </c>
      <c r="T881" s="13" t="s">
        <v>6976</v>
      </c>
      <c r="U881">
        <v>1</v>
      </c>
      <c r="V881">
        <v>0</v>
      </c>
      <c r="W881">
        <v>0</v>
      </c>
      <c r="X881">
        <v>447</v>
      </c>
    </row>
    <row r="882" spans="1:24" x14ac:dyDescent="0.3">
      <c r="A882">
        <v>23231319</v>
      </c>
      <c r="B882" t="s">
        <v>4085</v>
      </c>
      <c r="C882">
        <v>7</v>
      </c>
      <c r="D882">
        <v>2019</v>
      </c>
      <c r="E882" s="19">
        <v>43647</v>
      </c>
      <c r="F882" s="21">
        <v>383</v>
      </c>
      <c r="G882" s="21">
        <v>0</v>
      </c>
      <c r="H882">
        <v>383</v>
      </c>
      <c r="I882">
        <v>122.56</v>
      </c>
      <c r="J882" s="13" t="s">
        <v>6887</v>
      </c>
      <c r="K882" s="13" t="s">
        <v>6909</v>
      </c>
      <c r="M882" s="13" t="s">
        <v>6993</v>
      </c>
      <c r="N882" s="13" t="s">
        <v>3189</v>
      </c>
      <c r="O882" s="13" t="s">
        <v>3190</v>
      </c>
      <c r="P882" s="13" t="s">
        <v>6</v>
      </c>
      <c r="Q882">
        <v>7</v>
      </c>
      <c r="R882">
        <v>2019</v>
      </c>
      <c r="S882">
        <v>0</v>
      </c>
      <c r="T882" s="13" t="s">
        <v>6976</v>
      </c>
      <c r="U882">
        <v>1</v>
      </c>
      <c r="V882">
        <v>0</v>
      </c>
      <c r="W882">
        <v>0</v>
      </c>
      <c r="X882">
        <v>383</v>
      </c>
    </row>
    <row r="883" spans="1:24" x14ac:dyDescent="0.3">
      <c r="A883">
        <v>23231419</v>
      </c>
      <c r="B883" t="s">
        <v>4086</v>
      </c>
      <c r="C883">
        <v>7</v>
      </c>
      <c r="D883">
        <v>2019</v>
      </c>
      <c r="E883" s="19">
        <v>43647</v>
      </c>
      <c r="F883" s="21">
        <v>383</v>
      </c>
      <c r="G883" s="21">
        <v>0</v>
      </c>
      <c r="H883">
        <v>383</v>
      </c>
      <c r="I883">
        <v>122.56</v>
      </c>
      <c r="J883" s="13" t="s">
        <v>6887</v>
      </c>
      <c r="K883" s="13" t="s">
        <v>6909</v>
      </c>
      <c r="M883" s="13" t="s">
        <v>6993</v>
      </c>
      <c r="N883" s="13" t="s">
        <v>3189</v>
      </c>
      <c r="O883" s="13" t="s">
        <v>3190</v>
      </c>
      <c r="P883" s="13" t="s">
        <v>6</v>
      </c>
      <c r="Q883">
        <v>7</v>
      </c>
      <c r="R883">
        <v>2019</v>
      </c>
      <c r="S883">
        <v>0</v>
      </c>
      <c r="T883" s="13" t="s">
        <v>6976</v>
      </c>
      <c r="U883">
        <v>1</v>
      </c>
      <c r="V883">
        <v>0</v>
      </c>
      <c r="W883">
        <v>0</v>
      </c>
      <c r="X883">
        <v>383</v>
      </c>
    </row>
    <row r="884" spans="1:24" x14ac:dyDescent="0.3">
      <c r="A884">
        <v>23231519</v>
      </c>
      <c r="B884" t="s">
        <v>4087</v>
      </c>
      <c r="C884">
        <v>7</v>
      </c>
      <c r="D884">
        <v>2019</v>
      </c>
      <c r="E884" s="19">
        <v>43647</v>
      </c>
      <c r="F884" s="21">
        <v>168</v>
      </c>
      <c r="G884" s="21">
        <v>0</v>
      </c>
      <c r="H884">
        <v>168</v>
      </c>
      <c r="I884">
        <v>75.600000000000009</v>
      </c>
      <c r="J884" s="13" t="s">
        <v>6886</v>
      </c>
      <c r="K884" s="13" t="s">
        <v>6920</v>
      </c>
      <c r="M884" s="13" t="s">
        <v>6993</v>
      </c>
      <c r="N884" s="13" t="s">
        <v>3189</v>
      </c>
      <c r="O884" s="13" t="s">
        <v>3190</v>
      </c>
      <c r="P884" s="13" t="s">
        <v>6</v>
      </c>
      <c r="Q884">
        <v>7</v>
      </c>
      <c r="R884">
        <v>2019</v>
      </c>
      <c r="S884">
        <v>0</v>
      </c>
      <c r="T884" s="13" t="s">
        <v>6976</v>
      </c>
      <c r="U884">
        <v>1</v>
      </c>
      <c r="V884">
        <v>0</v>
      </c>
      <c r="W884">
        <v>0</v>
      </c>
      <c r="X884">
        <v>168</v>
      </c>
    </row>
    <row r="885" spans="1:24" x14ac:dyDescent="0.3">
      <c r="A885">
        <v>23231619</v>
      </c>
      <c r="B885" t="s">
        <v>4088</v>
      </c>
      <c r="C885">
        <v>7</v>
      </c>
      <c r="D885">
        <v>2019</v>
      </c>
      <c r="E885" s="19">
        <v>43647</v>
      </c>
      <c r="F885" s="21">
        <v>172</v>
      </c>
      <c r="G885" s="21">
        <v>0</v>
      </c>
      <c r="H885">
        <v>172</v>
      </c>
      <c r="I885">
        <v>65.36</v>
      </c>
      <c r="J885" s="13" t="s">
        <v>6886</v>
      </c>
      <c r="K885" s="13" t="s">
        <v>6910</v>
      </c>
      <c r="M885" s="13" t="s">
        <v>6993</v>
      </c>
      <c r="N885" s="13" t="s">
        <v>3189</v>
      </c>
      <c r="O885" s="13" t="s">
        <v>3190</v>
      </c>
      <c r="P885" s="13" t="s">
        <v>6</v>
      </c>
      <c r="Q885">
        <v>7</v>
      </c>
      <c r="R885">
        <v>2019</v>
      </c>
      <c r="S885">
        <v>0</v>
      </c>
      <c r="T885" s="13" t="s">
        <v>6976</v>
      </c>
      <c r="U885">
        <v>1</v>
      </c>
      <c r="V885">
        <v>0</v>
      </c>
      <c r="W885">
        <v>0</v>
      </c>
      <c r="X885">
        <v>172</v>
      </c>
    </row>
    <row r="886" spans="1:24" x14ac:dyDescent="0.3">
      <c r="A886">
        <v>23231719</v>
      </c>
      <c r="B886" t="s">
        <v>4089</v>
      </c>
      <c r="C886">
        <v>7</v>
      </c>
      <c r="D886">
        <v>2019</v>
      </c>
      <c r="E886" s="19">
        <v>43647</v>
      </c>
      <c r="F886" s="21">
        <v>220</v>
      </c>
      <c r="G886" s="21">
        <v>0</v>
      </c>
      <c r="H886">
        <v>220</v>
      </c>
      <c r="I886">
        <v>39.6</v>
      </c>
      <c r="J886" s="13" t="s">
        <v>6890</v>
      </c>
      <c r="K886" s="13" t="s">
        <v>6893</v>
      </c>
      <c r="M886" s="13" t="s">
        <v>6993</v>
      </c>
      <c r="N886" s="13" t="s">
        <v>3189</v>
      </c>
      <c r="O886" s="13" t="s">
        <v>3190</v>
      </c>
      <c r="P886" s="13" t="s">
        <v>6</v>
      </c>
      <c r="Q886">
        <v>7</v>
      </c>
      <c r="R886">
        <v>2019</v>
      </c>
      <c r="S886">
        <v>1</v>
      </c>
      <c r="T886" s="13" t="s">
        <v>6976</v>
      </c>
      <c r="U886">
        <v>1</v>
      </c>
      <c r="V886">
        <v>0</v>
      </c>
      <c r="W886">
        <v>0</v>
      </c>
      <c r="X886">
        <v>220</v>
      </c>
    </row>
    <row r="887" spans="1:24" x14ac:dyDescent="0.3">
      <c r="A887">
        <v>23231819</v>
      </c>
      <c r="B887" t="s">
        <v>4090</v>
      </c>
      <c r="C887">
        <v>7</v>
      </c>
      <c r="D887">
        <v>2019</v>
      </c>
      <c r="E887" s="19">
        <v>43647</v>
      </c>
      <c r="F887" s="21">
        <v>205</v>
      </c>
      <c r="G887" s="21">
        <v>0</v>
      </c>
      <c r="H887">
        <v>205</v>
      </c>
      <c r="I887">
        <v>36.9</v>
      </c>
      <c r="J887" s="13" t="s">
        <v>6890</v>
      </c>
      <c r="K887" s="13" t="s">
        <v>6913</v>
      </c>
      <c r="M887" s="13" t="s">
        <v>6993</v>
      </c>
      <c r="N887" s="13" t="s">
        <v>3189</v>
      </c>
      <c r="O887" s="13" t="s">
        <v>3190</v>
      </c>
      <c r="P887" s="13" t="s">
        <v>6</v>
      </c>
      <c r="Q887">
        <v>7</v>
      </c>
      <c r="R887">
        <v>2019</v>
      </c>
      <c r="S887">
        <v>0</v>
      </c>
      <c r="T887" s="13" t="s">
        <v>6976</v>
      </c>
      <c r="U887">
        <v>1</v>
      </c>
      <c r="V887">
        <v>0</v>
      </c>
      <c r="W887">
        <v>0</v>
      </c>
      <c r="X887">
        <v>205</v>
      </c>
    </row>
    <row r="888" spans="1:24" x14ac:dyDescent="0.3">
      <c r="A888">
        <v>23231919</v>
      </c>
      <c r="B888" t="s">
        <v>4091</v>
      </c>
      <c r="C888">
        <v>7</v>
      </c>
      <c r="D888">
        <v>2019</v>
      </c>
      <c r="E888" s="19">
        <v>43647</v>
      </c>
      <c r="F888" s="21">
        <v>240</v>
      </c>
      <c r="G888" s="21">
        <v>0</v>
      </c>
      <c r="H888">
        <v>240</v>
      </c>
      <c r="I888">
        <v>43.199999999999996</v>
      </c>
      <c r="J888" s="13" t="s">
        <v>6890</v>
      </c>
      <c r="K888" s="13" t="s">
        <v>6894</v>
      </c>
      <c r="M888" s="13" t="s">
        <v>6993</v>
      </c>
      <c r="N888" s="13" t="s">
        <v>3189</v>
      </c>
      <c r="O888" s="13" t="s">
        <v>3190</v>
      </c>
      <c r="P888" s="13" t="s">
        <v>6</v>
      </c>
      <c r="Q888">
        <v>7</v>
      </c>
      <c r="R888">
        <v>2019</v>
      </c>
      <c r="S888">
        <v>0</v>
      </c>
      <c r="T888" s="13" t="s">
        <v>6976</v>
      </c>
      <c r="U888">
        <v>1</v>
      </c>
      <c r="V888">
        <v>0</v>
      </c>
      <c r="W888">
        <v>0</v>
      </c>
      <c r="X888">
        <v>240</v>
      </c>
    </row>
    <row r="889" spans="1:24" x14ac:dyDescent="0.3">
      <c r="A889">
        <v>23232019</v>
      </c>
      <c r="B889" t="s">
        <v>4092</v>
      </c>
      <c r="C889">
        <v>7</v>
      </c>
      <c r="D889">
        <v>2019</v>
      </c>
      <c r="E889" s="19">
        <v>43647</v>
      </c>
      <c r="F889" s="21">
        <v>523</v>
      </c>
      <c r="G889" s="21">
        <v>0</v>
      </c>
      <c r="H889">
        <v>523</v>
      </c>
      <c r="I889">
        <v>156.9</v>
      </c>
      <c r="J889" s="13" t="s">
        <v>6889</v>
      </c>
      <c r="K889" s="13" t="s">
        <v>6902</v>
      </c>
      <c r="M889" s="13" t="s">
        <v>6993</v>
      </c>
      <c r="N889" s="13" t="s">
        <v>3189</v>
      </c>
      <c r="O889" s="13" t="s">
        <v>3190</v>
      </c>
      <c r="P889" s="13" t="s">
        <v>6</v>
      </c>
      <c r="Q889">
        <v>7</v>
      </c>
      <c r="R889">
        <v>2019</v>
      </c>
      <c r="S889">
        <v>0</v>
      </c>
      <c r="T889" s="13" t="s">
        <v>6976</v>
      </c>
      <c r="U889">
        <v>1</v>
      </c>
      <c r="V889">
        <v>0</v>
      </c>
      <c r="W889">
        <v>0</v>
      </c>
      <c r="X889">
        <v>523</v>
      </c>
    </row>
    <row r="890" spans="1:24" x14ac:dyDescent="0.3">
      <c r="A890">
        <v>23232119</v>
      </c>
      <c r="B890" t="s">
        <v>4093</v>
      </c>
      <c r="C890">
        <v>7</v>
      </c>
      <c r="D890">
        <v>2019</v>
      </c>
      <c r="E890" s="19">
        <v>43647</v>
      </c>
      <c r="F890" s="21">
        <v>332</v>
      </c>
      <c r="G890" s="21">
        <v>0</v>
      </c>
      <c r="H890">
        <v>332</v>
      </c>
      <c r="I890">
        <v>99.6</v>
      </c>
      <c r="J890" s="13" t="s">
        <v>6885</v>
      </c>
      <c r="K890" s="13" t="s">
        <v>6938</v>
      </c>
      <c r="M890" s="13" t="s">
        <v>6993</v>
      </c>
      <c r="N890" s="13" t="s">
        <v>3189</v>
      </c>
      <c r="O890" s="13" t="s">
        <v>3190</v>
      </c>
      <c r="P890" s="13" t="s">
        <v>6</v>
      </c>
      <c r="Q890">
        <v>7</v>
      </c>
      <c r="R890">
        <v>2019</v>
      </c>
      <c r="S890">
        <v>1</v>
      </c>
      <c r="T890" s="13" t="s">
        <v>6976</v>
      </c>
      <c r="U890">
        <v>1</v>
      </c>
      <c r="V890">
        <v>0</v>
      </c>
      <c r="W890">
        <v>0</v>
      </c>
      <c r="X890">
        <v>332</v>
      </c>
    </row>
    <row r="891" spans="1:24" x14ac:dyDescent="0.3">
      <c r="A891">
        <v>23232219</v>
      </c>
      <c r="B891" t="s">
        <v>4094</v>
      </c>
      <c r="C891">
        <v>7</v>
      </c>
      <c r="D891">
        <v>2019</v>
      </c>
      <c r="E891" s="19">
        <v>43647</v>
      </c>
      <c r="F891" s="21">
        <v>447</v>
      </c>
      <c r="G891" s="21">
        <v>0</v>
      </c>
      <c r="H891">
        <v>447</v>
      </c>
      <c r="I891">
        <v>156.44999999999999</v>
      </c>
      <c r="J891" s="13" t="s">
        <v>6887</v>
      </c>
      <c r="K891" s="13" t="s">
        <v>6891</v>
      </c>
      <c r="M891" s="13" t="s">
        <v>6993</v>
      </c>
      <c r="N891" s="13" t="s">
        <v>3189</v>
      </c>
      <c r="O891" s="13" t="s">
        <v>3190</v>
      </c>
      <c r="P891" s="13" t="s">
        <v>6</v>
      </c>
      <c r="Q891">
        <v>7</v>
      </c>
      <c r="R891">
        <v>2019</v>
      </c>
      <c r="S891">
        <v>1</v>
      </c>
      <c r="T891" s="13" t="s">
        <v>6976</v>
      </c>
      <c r="U891">
        <v>1</v>
      </c>
      <c r="V891">
        <v>0</v>
      </c>
      <c r="W891">
        <v>0</v>
      </c>
      <c r="X891">
        <v>447</v>
      </c>
    </row>
    <row r="892" spans="1:24" x14ac:dyDescent="0.3">
      <c r="A892">
        <v>23232319</v>
      </c>
      <c r="B892" t="s">
        <v>4095</v>
      </c>
      <c r="C892">
        <v>7</v>
      </c>
      <c r="D892">
        <v>2019</v>
      </c>
      <c r="E892" s="19">
        <v>43647</v>
      </c>
      <c r="F892" s="21">
        <v>447</v>
      </c>
      <c r="G892" s="21">
        <v>0</v>
      </c>
      <c r="H892">
        <v>447</v>
      </c>
      <c r="I892">
        <v>156.44999999999999</v>
      </c>
      <c r="J892" s="13" t="s">
        <v>6887</v>
      </c>
      <c r="K892" s="13" t="s">
        <v>6891</v>
      </c>
      <c r="M892" s="13" t="s">
        <v>6993</v>
      </c>
      <c r="N892" s="13" t="s">
        <v>3189</v>
      </c>
      <c r="O892" s="13" t="s">
        <v>3190</v>
      </c>
      <c r="P892" s="13" t="s">
        <v>6</v>
      </c>
      <c r="Q892">
        <v>7</v>
      </c>
      <c r="R892">
        <v>2019</v>
      </c>
      <c r="S892">
        <v>1</v>
      </c>
      <c r="T892" s="13" t="s">
        <v>6976</v>
      </c>
      <c r="U892">
        <v>1</v>
      </c>
      <c r="V892">
        <v>0</v>
      </c>
      <c r="W892">
        <v>0</v>
      </c>
      <c r="X892">
        <v>447</v>
      </c>
    </row>
    <row r="893" spans="1:24" x14ac:dyDescent="0.3">
      <c r="A893">
        <v>23232419</v>
      </c>
      <c r="B893" t="s">
        <v>4096</v>
      </c>
      <c r="C893">
        <v>7</v>
      </c>
      <c r="D893">
        <v>2019</v>
      </c>
      <c r="E893" s="19">
        <v>43647</v>
      </c>
      <c r="F893" s="21">
        <v>168</v>
      </c>
      <c r="G893" s="21">
        <v>0</v>
      </c>
      <c r="H893">
        <v>168</v>
      </c>
      <c r="I893">
        <v>75.600000000000009</v>
      </c>
      <c r="J893" s="13" t="s">
        <v>6886</v>
      </c>
      <c r="K893" s="13" t="s">
        <v>6920</v>
      </c>
      <c r="M893" s="13" t="s">
        <v>6993</v>
      </c>
      <c r="N893" s="13" t="s">
        <v>3189</v>
      </c>
      <c r="O893" s="13" t="s">
        <v>3190</v>
      </c>
      <c r="P893" s="13" t="s">
        <v>6</v>
      </c>
      <c r="Q893">
        <v>7</v>
      </c>
      <c r="R893">
        <v>2019</v>
      </c>
      <c r="S893">
        <v>0</v>
      </c>
      <c r="T893" s="13" t="s">
        <v>6976</v>
      </c>
      <c r="U893">
        <v>1</v>
      </c>
      <c r="V893">
        <v>0</v>
      </c>
      <c r="W893">
        <v>0</v>
      </c>
      <c r="X893">
        <v>168</v>
      </c>
    </row>
    <row r="894" spans="1:24" x14ac:dyDescent="0.3">
      <c r="A894">
        <v>23232519</v>
      </c>
      <c r="B894" t="s">
        <v>4097</v>
      </c>
      <c r="C894">
        <v>7</v>
      </c>
      <c r="D894">
        <v>2019</v>
      </c>
      <c r="E894" s="19">
        <v>43647</v>
      </c>
      <c r="F894" s="21">
        <v>144</v>
      </c>
      <c r="G894" s="21">
        <v>0</v>
      </c>
      <c r="H894">
        <v>144</v>
      </c>
      <c r="I894">
        <v>66.240000000000009</v>
      </c>
      <c r="J894" s="13" t="s">
        <v>6886</v>
      </c>
      <c r="K894" s="13" t="s">
        <v>6919</v>
      </c>
      <c r="M894" s="13" t="s">
        <v>6993</v>
      </c>
      <c r="N894" s="13" t="s">
        <v>3189</v>
      </c>
      <c r="O894" s="13" t="s">
        <v>3190</v>
      </c>
      <c r="P894" s="13" t="s">
        <v>6</v>
      </c>
      <c r="Q894">
        <v>7</v>
      </c>
      <c r="R894">
        <v>2019</v>
      </c>
      <c r="S894">
        <v>1</v>
      </c>
      <c r="T894" s="13" t="s">
        <v>6976</v>
      </c>
      <c r="U894">
        <v>1</v>
      </c>
      <c r="V894">
        <v>0</v>
      </c>
      <c r="W894">
        <v>0</v>
      </c>
      <c r="X894">
        <v>144</v>
      </c>
    </row>
    <row r="895" spans="1:24" x14ac:dyDescent="0.3">
      <c r="A895">
        <v>23232619</v>
      </c>
      <c r="B895" t="s">
        <v>4098</v>
      </c>
      <c r="C895">
        <v>7</v>
      </c>
      <c r="D895">
        <v>2019</v>
      </c>
      <c r="E895" s="19">
        <v>43647</v>
      </c>
      <c r="F895" s="21">
        <v>210</v>
      </c>
      <c r="G895" s="21">
        <v>0</v>
      </c>
      <c r="H895">
        <v>210</v>
      </c>
      <c r="I895">
        <v>37.799999999999997</v>
      </c>
      <c r="J895" s="13" t="s">
        <v>6890</v>
      </c>
      <c r="K895" s="13" t="s">
        <v>6911</v>
      </c>
      <c r="M895" s="13" t="s">
        <v>6993</v>
      </c>
      <c r="N895" s="13" t="s">
        <v>3189</v>
      </c>
      <c r="O895" s="13" t="s">
        <v>3190</v>
      </c>
      <c r="P895" s="13" t="s">
        <v>6</v>
      </c>
      <c r="Q895">
        <v>7</v>
      </c>
      <c r="R895">
        <v>2019</v>
      </c>
      <c r="S895">
        <v>0</v>
      </c>
      <c r="T895" s="13" t="s">
        <v>6976</v>
      </c>
      <c r="U895">
        <v>1</v>
      </c>
      <c r="V895">
        <v>0</v>
      </c>
      <c r="W895">
        <v>0</v>
      </c>
      <c r="X895">
        <v>210</v>
      </c>
    </row>
    <row r="896" spans="1:24" x14ac:dyDescent="0.3">
      <c r="A896">
        <v>23232719</v>
      </c>
      <c r="B896" t="s">
        <v>4099</v>
      </c>
      <c r="C896">
        <v>7</v>
      </c>
      <c r="D896">
        <v>2019</v>
      </c>
      <c r="E896" s="19">
        <v>43647</v>
      </c>
      <c r="F896" s="21">
        <v>240</v>
      </c>
      <c r="G896" s="21">
        <v>0</v>
      </c>
      <c r="H896">
        <v>240</v>
      </c>
      <c r="I896">
        <v>43.199999999999996</v>
      </c>
      <c r="J896" s="13" t="s">
        <v>6890</v>
      </c>
      <c r="K896" s="13" t="s">
        <v>6894</v>
      </c>
      <c r="M896" s="13" t="s">
        <v>6993</v>
      </c>
      <c r="N896" s="13" t="s">
        <v>3189</v>
      </c>
      <c r="O896" s="13" t="s">
        <v>3190</v>
      </c>
      <c r="P896" s="13" t="s">
        <v>6</v>
      </c>
      <c r="Q896">
        <v>7</v>
      </c>
      <c r="R896">
        <v>2019</v>
      </c>
      <c r="S896">
        <v>0</v>
      </c>
      <c r="T896" s="13" t="s">
        <v>6976</v>
      </c>
      <c r="U896">
        <v>1</v>
      </c>
      <c r="V896">
        <v>0</v>
      </c>
      <c r="W896">
        <v>0</v>
      </c>
      <c r="X896">
        <v>240</v>
      </c>
    </row>
    <row r="897" spans="1:24" x14ac:dyDescent="0.3">
      <c r="A897">
        <v>23232819</v>
      </c>
      <c r="B897" t="s">
        <v>4100</v>
      </c>
      <c r="C897">
        <v>7</v>
      </c>
      <c r="D897">
        <v>2019</v>
      </c>
      <c r="E897" s="19">
        <v>43647</v>
      </c>
      <c r="F897" s="21">
        <v>205</v>
      </c>
      <c r="G897" s="21">
        <v>0</v>
      </c>
      <c r="H897">
        <v>205</v>
      </c>
      <c r="I897">
        <v>36.9</v>
      </c>
      <c r="J897" s="13" t="s">
        <v>6890</v>
      </c>
      <c r="K897" s="13" t="s">
        <v>6913</v>
      </c>
      <c r="M897" s="13" t="s">
        <v>6993</v>
      </c>
      <c r="N897" s="13" t="s">
        <v>3189</v>
      </c>
      <c r="O897" s="13" t="s">
        <v>3190</v>
      </c>
      <c r="P897" s="13" t="s">
        <v>6</v>
      </c>
      <c r="Q897">
        <v>7</v>
      </c>
      <c r="R897">
        <v>2019</v>
      </c>
      <c r="S897">
        <v>0</v>
      </c>
      <c r="T897" s="13" t="s">
        <v>6976</v>
      </c>
      <c r="U897">
        <v>1</v>
      </c>
      <c r="V897">
        <v>0</v>
      </c>
      <c r="W897">
        <v>0</v>
      </c>
      <c r="X897">
        <v>205</v>
      </c>
    </row>
    <row r="898" spans="1:24" x14ac:dyDescent="0.3">
      <c r="A898">
        <v>23232919</v>
      </c>
      <c r="B898" t="s">
        <v>4101</v>
      </c>
      <c r="C898">
        <v>7</v>
      </c>
      <c r="D898">
        <v>2019</v>
      </c>
      <c r="E898" s="19">
        <v>43647</v>
      </c>
      <c r="F898" s="21">
        <v>258</v>
      </c>
      <c r="G898" s="21">
        <v>0</v>
      </c>
      <c r="H898">
        <v>258</v>
      </c>
      <c r="I898">
        <v>72.240000000000009</v>
      </c>
      <c r="J898" s="13" t="s">
        <v>6884</v>
      </c>
      <c r="K898" s="13" t="s">
        <v>6916</v>
      </c>
      <c r="M898" s="13" t="s">
        <v>6993</v>
      </c>
      <c r="N898" s="13" t="s">
        <v>3189</v>
      </c>
      <c r="O898" s="13" t="s">
        <v>3190</v>
      </c>
      <c r="P898" s="13" t="s">
        <v>6</v>
      </c>
      <c r="Q898">
        <v>7</v>
      </c>
      <c r="R898">
        <v>2019</v>
      </c>
      <c r="S898">
        <v>1</v>
      </c>
      <c r="T898" s="13" t="s">
        <v>6976</v>
      </c>
      <c r="U898">
        <v>1</v>
      </c>
      <c r="V898">
        <v>0</v>
      </c>
      <c r="W898">
        <v>0</v>
      </c>
      <c r="X898">
        <v>258</v>
      </c>
    </row>
    <row r="899" spans="1:24" x14ac:dyDescent="0.3">
      <c r="A899">
        <v>23233019</v>
      </c>
      <c r="B899" t="s">
        <v>4102</v>
      </c>
      <c r="C899">
        <v>7</v>
      </c>
      <c r="D899">
        <v>2019</v>
      </c>
      <c r="E899" s="19">
        <v>43647</v>
      </c>
      <c r="F899" s="21">
        <v>538</v>
      </c>
      <c r="G899" s="21">
        <v>0</v>
      </c>
      <c r="H899">
        <v>538</v>
      </c>
      <c r="I899">
        <v>129.12</v>
      </c>
      <c r="J899" s="13" t="s">
        <v>6889</v>
      </c>
      <c r="K899" s="13" t="s">
        <v>6951</v>
      </c>
      <c r="M899" s="13" t="s">
        <v>6993</v>
      </c>
      <c r="N899" s="13" t="s">
        <v>3189</v>
      </c>
      <c r="O899" s="13" t="s">
        <v>3190</v>
      </c>
      <c r="P899" s="13" t="s">
        <v>6</v>
      </c>
      <c r="Q899">
        <v>7</v>
      </c>
      <c r="R899">
        <v>2019</v>
      </c>
      <c r="S899">
        <v>0</v>
      </c>
      <c r="T899" s="13" t="s">
        <v>6976</v>
      </c>
      <c r="U899">
        <v>1</v>
      </c>
      <c r="V899">
        <v>0</v>
      </c>
      <c r="W899">
        <v>0</v>
      </c>
      <c r="X899">
        <v>538</v>
      </c>
    </row>
    <row r="900" spans="1:24" x14ac:dyDescent="0.3">
      <c r="A900">
        <v>23233119</v>
      </c>
      <c r="B900" t="s">
        <v>4103</v>
      </c>
      <c r="C900">
        <v>7</v>
      </c>
      <c r="D900">
        <v>2019</v>
      </c>
      <c r="E900" s="19">
        <v>43647</v>
      </c>
      <c r="F900" s="21">
        <v>284</v>
      </c>
      <c r="G900" s="21">
        <v>0</v>
      </c>
      <c r="H900">
        <v>284</v>
      </c>
      <c r="I900">
        <v>76.680000000000007</v>
      </c>
      <c r="J900" s="13" t="s">
        <v>6885</v>
      </c>
      <c r="K900" s="13" t="s">
        <v>6917</v>
      </c>
      <c r="M900" s="13" t="s">
        <v>6993</v>
      </c>
      <c r="N900" s="13" t="s">
        <v>3189</v>
      </c>
      <c r="O900" s="13" t="s">
        <v>3190</v>
      </c>
      <c r="P900" s="13" t="s">
        <v>6</v>
      </c>
      <c r="Q900">
        <v>7</v>
      </c>
      <c r="R900">
        <v>2019</v>
      </c>
      <c r="S900">
        <v>0</v>
      </c>
      <c r="T900" s="13" t="s">
        <v>6976</v>
      </c>
      <c r="U900">
        <v>1</v>
      </c>
      <c r="V900">
        <v>0</v>
      </c>
      <c r="W900">
        <v>0</v>
      </c>
      <c r="X900">
        <v>284</v>
      </c>
    </row>
    <row r="901" spans="1:24" x14ac:dyDescent="0.3">
      <c r="A901">
        <v>23233219</v>
      </c>
      <c r="B901" t="s">
        <v>4104</v>
      </c>
      <c r="C901">
        <v>7</v>
      </c>
      <c r="D901">
        <v>2019</v>
      </c>
      <c r="E901" s="19">
        <v>43647</v>
      </c>
      <c r="F901" s="21">
        <v>345</v>
      </c>
      <c r="G901" s="21">
        <v>0</v>
      </c>
      <c r="H901">
        <v>345</v>
      </c>
      <c r="I901">
        <v>106.95</v>
      </c>
      <c r="J901" s="13" t="s">
        <v>6887</v>
      </c>
      <c r="K901" s="13" t="s">
        <v>6918</v>
      </c>
      <c r="M901" s="13" t="s">
        <v>6993</v>
      </c>
      <c r="N901" s="13" t="s">
        <v>3189</v>
      </c>
      <c r="O901" s="13" t="s">
        <v>3190</v>
      </c>
      <c r="P901" s="13" t="s">
        <v>6</v>
      </c>
      <c r="Q901">
        <v>7</v>
      </c>
      <c r="R901">
        <v>2019</v>
      </c>
      <c r="S901">
        <v>1</v>
      </c>
      <c r="T901" s="13" t="s">
        <v>6976</v>
      </c>
      <c r="U901">
        <v>1</v>
      </c>
      <c r="V901">
        <v>0</v>
      </c>
      <c r="W901">
        <v>0</v>
      </c>
      <c r="X901">
        <v>345</v>
      </c>
    </row>
    <row r="902" spans="1:24" x14ac:dyDescent="0.3">
      <c r="A902">
        <v>23233319</v>
      </c>
      <c r="B902" t="s">
        <v>4105</v>
      </c>
      <c r="C902">
        <v>7</v>
      </c>
      <c r="D902">
        <v>2019</v>
      </c>
      <c r="E902" s="19">
        <v>43647</v>
      </c>
      <c r="F902" s="21">
        <v>168</v>
      </c>
      <c r="G902" s="21">
        <v>0</v>
      </c>
      <c r="H902">
        <v>168</v>
      </c>
      <c r="I902">
        <v>25.2</v>
      </c>
      <c r="J902" s="13" t="s">
        <v>6886</v>
      </c>
      <c r="K902" s="13" t="s">
        <v>6892</v>
      </c>
      <c r="M902" s="13" t="s">
        <v>6993</v>
      </c>
      <c r="N902" s="13" t="s">
        <v>3189</v>
      </c>
      <c r="O902" s="13" t="s">
        <v>3190</v>
      </c>
      <c r="P902" s="13" t="s">
        <v>6</v>
      </c>
      <c r="Q902">
        <v>7</v>
      </c>
      <c r="R902">
        <v>2019</v>
      </c>
      <c r="S902">
        <v>1</v>
      </c>
      <c r="T902" s="13" t="s">
        <v>6976</v>
      </c>
      <c r="U902">
        <v>1</v>
      </c>
      <c r="V902">
        <v>0</v>
      </c>
      <c r="W902">
        <v>0</v>
      </c>
      <c r="X902">
        <v>168</v>
      </c>
    </row>
    <row r="903" spans="1:24" x14ac:dyDescent="0.3">
      <c r="A903">
        <v>23233419</v>
      </c>
      <c r="B903" t="s">
        <v>4106</v>
      </c>
      <c r="C903">
        <v>7</v>
      </c>
      <c r="D903">
        <v>2019</v>
      </c>
      <c r="E903" s="19">
        <v>43647</v>
      </c>
      <c r="F903" s="21">
        <v>168</v>
      </c>
      <c r="G903" s="21">
        <v>0</v>
      </c>
      <c r="H903">
        <v>168</v>
      </c>
      <c r="I903">
        <v>25.2</v>
      </c>
      <c r="J903" s="13" t="s">
        <v>6886</v>
      </c>
      <c r="K903" s="13" t="s">
        <v>6892</v>
      </c>
      <c r="M903" s="13" t="s">
        <v>6993</v>
      </c>
      <c r="N903" s="13" t="s">
        <v>3189</v>
      </c>
      <c r="O903" s="13" t="s">
        <v>3190</v>
      </c>
      <c r="P903" s="13" t="s">
        <v>6</v>
      </c>
      <c r="Q903">
        <v>7</v>
      </c>
      <c r="R903">
        <v>2019</v>
      </c>
      <c r="S903">
        <v>0</v>
      </c>
      <c r="T903" s="13" t="s">
        <v>6976</v>
      </c>
      <c r="U903">
        <v>1</v>
      </c>
      <c r="V903">
        <v>0</v>
      </c>
      <c r="W903">
        <v>0</v>
      </c>
      <c r="X903">
        <v>168</v>
      </c>
    </row>
    <row r="904" spans="1:24" x14ac:dyDescent="0.3">
      <c r="A904">
        <v>23233519</v>
      </c>
      <c r="B904" t="s">
        <v>4107</v>
      </c>
      <c r="C904">
        <v>7</v>
      </c>
      <c r="D904">
        <v>2019</v>
      </c>
      <c r="E904" s="19">
        <v>43647</v>
      </c>
      <c r="F904" s="21">
        <v>205</v>
      </c>
      <c r="G904" s="21">
        <v>0</v>
      </c>
      <c r="H904">
        <v>205</v>
      </c>
      <c r="I904">
        <v>36.9</v>
      </c>
      <c r="J904" s="13" t="s">
        <v>6890</v>
      </c>
      <c r="K904" s="13" t="s">
        <v>6913</v>
      </c>
      <c r="M904" s="13" t="s">
        <v>6993</v>
      </c>
      <c r="N904" s="13" t="s">
        <v>3189</v>
      </c>
      <c r="O904" s="13" t="s">
        <v>3190</v>
      </c>
      <c r="P904" s="13" t="s">
        <v>6</v>
      </c>
      <c r="Q904">
        <v>7</v>
      </c>
      <c r="R904">
        <v>2019</v>
      </c>
      <c r="S904">
        <v>0</v>
      </c>
      <c r="T904" s="13" t="s">
        <v>6976</v>
      </c>
      <c r="U904">
        <v>1</v>
      </c>
      <c r="V904">
        <v>0</v>
      </c>
      <c r="W904">
        <v>0</v>
      </c>
      <c r="X904">
        <v>205</v>
      </c>
    </row>
    <row r="905" spans="1:24" x14ac:dyDescent="0.3">
      <c r="A905">
        <v>23233619</v>
      </c>
      <c r="B905" t="s">
        <v>4108</v>
      </c>
      <c r="C905">
        <v>7</v>
      </c>
      <c r="D905">
        <v>2019</v>
      </c>
      <c r="E905" s="19">
        <v>43647</v>
      </c>
      <c r="F905" s="21">
        <v>205</v>
      </c>
      <c r="G905" s="21">
        <v>0</v>
      </c>
      <c r="H905">
        <v>205</v>
      </c>
      <c r="I905">
        <v>36.9</v>
      </c>
      <c r="J905" s="13" t="s">
        <v>6890</v>
      </c>
      <c r="K905" s="13" t="s">
        <v>6913</v>
      </c>
      <c r="M905" s="13" t="s">
        <v>6993</v>
      </c>
      <c r="N905" s="13" t="s">
        <v>3189</v>
      </c>
      <c r="O905" s="13" t="s">
        <v>3190</v>
      </c>
      <c r="P905" s="13" t="s">
        <v>6</v>
      </c>
      <c r="Q905">
        <v>7</v>
      </c>
      <c r="R905">
        <v>2019</v>
      </c>
      <c r="S905">
        <v>1</v>
      </c>
      <c r="T905" s="13" t="s">
        <v>6976</v>
      </c>
      <c r="U905">
        <v>1</v>
      </c>
      <c r="V905">
        <v>0</v>
      </c>
      <c r="W905">
        <v>0</v>
      </c>
      <c r="X905">
        <v>205</v>
      </c>
    </row>
    <row r="906" spans="1:24" x14ac:dyDescent="0.3">
      <c r="A906">
        <v>23233719</v>
      </c>
      <c r="B906" t="s">
        <v>4109</v>
      </c>
      <c r="C906">
        <v>7</v>
      </c>
      <c r="D906">
        <v>2019</v>
      </c>
      <c r="E906" s="19">
        <v>43647</v>
      </c>
      <c r="F906" s="21">
        <v>192</v>
      </c>
      <c r="G906" s="21">
        <v>0</v>
      </c>
      <c r="H906">
        <v>192</v>
      </c>
      <c r="I906">
        <v>34.56</v>
      </c>
      <c r="J906" s="13" t="s">
        <v>6890</v>
      </c>
      <c r="K906" s="13" t="s">
        <v>6912</v>
      </c>
      <c r="M906" s="13" t="s">
        <v>6993</v>
      </c>
      <c r="N906" s="13" t="s">
        <v>3189</v>
      </c>
      <c r="O906" s="13" t="s">
        <v>3190</v>
      </c>
      <c r="P906" s="13" t="s">
        <v>6</v>
      </c>
      <c r="Q906">
        <v>7</v>
      </c>
      <c r="R906">
        <v>2019</v>
      </c>
      <c r="S906">
        <v>1</v>
      </c>
      <c r="T906" s="13" t="s">
        <v>6976</v>
      </c>
      <c r="U906">
        <v>1</v>
      </c>
      <c r="V906">
        <v>0</v>
      </c>
      <c r="W906">
        <v>0</v>
      </c>
      <c r="X906">
        <v>192</v>
      </c>
    </row>
    <row r="907" spans="1:24" x14ac:dyDescent="0.3">
      <c r="A907">
        <v>23233819</v>
      </c>
      <c r="B907" t="s">
        <v>4110</v>
      </c>
      <c r="C907">
        <v>7</v>
      </c>
      <c r="D907">
        <v>2019</v>
      </c>
      <c r="E907" s="19">
        <v>43647</v>
      </c>
      <c r="F907" s="21">
        <v>258</v>
      </c>
      <c r="G907" s="21">
        <v>0</v>
      </c>
      <c r="H907">
        <v>258</v>
      </c>
      <c r="I907">
        <v>72.240000000000009</v>
      </c>
      <c r="J907" s="13" t="s">
        <v>6884</v>
      </c>
      <c r="K907" s="13" t="s">
        <v>6916</v>
      </c>
      <c r="M907" s="13" t="s">
        <v>6993</v>
      </c>
      <c r="N907" s="13" t="s">
        <v>3189</v>
      </c>
      <c r="O907" s="13" t="s">
        <v>3190</v>
      </c>
      <c r="P907" s="13" t="s">
        <v>6</v>
      </c>
      <c r="Q907">
        <v>7</v>
      </c>
      <c r="R907">
        <v>2019</v>
      </c>
      <c r="S907">
        <v>0</v>
      </c>
      <c r="T907" s="13" t="s">
        <v>6976</v>
      </c>
      <c r="U907">
        <v>1</v>
      </c>
      <c r="V907">
        <v>0</v>
      </c>
      <c r="W907">
        <v>0</v>
      </c>
      <c r="X907">
        <v>258</v>
      </c>
    </row>
    <row r="908" spans="1:24" x14ac:dyDescent="0.3">
      <c r="A908">
        <v>23233919</v>
      </c>
      <c r="B908" t="s">
        <v>4111</v>
      </c>
      <c r="C908">
        <v>7</v>
      </c>
      <c r="D908">
        <v>2019</v>
      </c>
      <c r="E908" s="19">
        <v>43647</v>
      </c>
      <c r="F908" s="21">
        <v>327</v>
      </c>
      <c r="G908" s="21">
        <v>0</v>
      </c>
      <c r="H908">
        <v>327</v>
      </c>
      <c r="I908">
        <v>94.83</v>
      </c>
      <c r="J908" s="13" t="s">
        <v>6884</v>
      </c>
      <c r="K908" s="13" t="s">
        <v>6914</v>
      </c>
      <c r="M908" s="13" t="s">
        <v>6993</v>
      </c>
      <c r="N908" s="13" t="s">
        <v>3189</v>
      </c>
      <c r="O908" s="13" t="s">
        <v>3190</v>
      </c>
      <c r="P908" s="13" t="s">
        <v>6</v>
      </c>
      <c r="Q908">
        <v>7</v>
      </c>
      <c r="R908">
        <v>2019</v>
      </c>
      <c r="S908">
        <v>0</v>
      </c>
      <c r="T908" s="13" t="s">
        <v>6976</v>
      </c>
      <c r="U908">
        <v>1</v>
      </c>
      <c r="V908">
        <v>0</v>
      </c>
      <c r="W908">
        <v>0</v>
      </c>
      <c r="X908">
        <v>327</v>
      </c>
    </row>
    <row r="909" spans="1:24" x14ac:dyDescent="0.3">
      <c r="A909">
        <v>23234019</v>
      </c>
      <c r="B909" t="s">
        <v>4112</v>
      </c>
      <c r="C909">
        <v>7</v>
      </c>
      <c r="D909">
        <v>2019</v>
      </c>
      <c r="E909" s="19">
        <v>43647</v>
      </c>
      <c r="F909" s="21">
        <v>261</v>
      </c>
      <c r="G909" s="21">
        <v>0</v>
      </c>
      <c r="H909">
        <v>261</v>
      </c>
      <c r="I909">
        <v>78.3</v>
      </c>
      <c r="J909" s="13" t="s">
        <v>6885</v>
      </c>
      <c r="K909" s="13" t="s">
        <v>6946</v>
      </c>
      <c r="M909" s="13" t="s">
        <v>6993</v>
      </c>
      <c r="N909" s="13" t="s">
        <v>3189</v>
      </c>
      <c r="O909" s="13" t="s">
        <v>3190</v>
      </c>
      <c r="P909" s="13" t="s">
        <v>6</v>
      </c>
      <c r="Q909">
        <v>7</v>
      </c>
      <c r="R909">
        <v>2019</v>
      </c>
      <c r="S909">
        <v>0</v>
      </c>
      <c r="T909" s="13" t="s">
        <v>6976</v>
      </c>
      <c r="U909">
        <v>1</v>
      </c>
      <c r="V909">
        <v>0</v>
      </c>
      <c r="W909">
        <v>0</v>
      </c>
      <c r="X909">
        <v>261</v>
      </c>
    </row>
    <row r="910" spans="1:24" x14ac:dyDescent="0.3">
      <c r="A910">
        <v>23234119</v>
      </c>
      <c r="B910" t="s">
        <v>4113</v>
      </c>
      <c r="C910">
        <v>7</v>
      </c>
      <c r="D910">
        <v>2019</v>
      </c>
      <c r="E910" s="19">
        <v>43647</v>
      </c>
      <c r="F910" s="21">
        <v>447</v>
      </c>
      <c r="G910" s="21">
        <v>0</v>
      </c>
      <c r="H910">
        <v>447</v>
      </c>
      <c r="I910">
        <v>156.44999999999999</v>
      </c>
      <c r="J910" s="13" t="s">
        <v>6887</v>
      </c>
      <c r="K910" s="13" t="s">
        <v>6891</v>
      </c>
      <c r="M910" s="13" t="s">
        <v>6993</v>
      </c>
      <c r="N910" s="13" t="s">
        <v>3189</v>
      </c>
      <c r="O910" s="13" t="s">
        <v>3190</v>
      </c>
      <c r="P910" s="13" t="s">
        <v>6</v>
      </c>
      <c r="Q910">
        <v>7</v>
      </c>
      <c r="R910">
        <v>2019</v>
      </c>
      <c r="S910">
        <v>0</v>
      </c>
      <c r="T910" s="13" t="s">
        <v>6976</v>
      </c>
      <c r="U910">
        <v>1</v>
      </c>
      <c r="V910">
        <v>0</v>
      </c>
      <c r="W910">
        <v>0</v>
      </c>
      <c r="X910">
        <v>447</v>
      </c>
    </row>
    <row r="911" spans="1:24" x14ac:dyDescent="0.3">
      <c r="A911">
        <v>23234219</v>
      </c>
      <c r="B911" t="s">
        <v>4114</v>
      </c>
      <c r="C911">
        <v>7</v>
      </c>
      <c r="D911">
        <v>2019</v>
      </c>
      <c r="E911" s="19">
        <v>43647</v>
      </c>
      <c r="F911" s="21">
        <v>144</v>
      </c>
      <c r="G911" s="21">
        <v>0</v>
      </c>
      <c r="H911">
        <v>144</v>
      </c>
      <c r="I911">
        <v>66.240000000000009</v>
      </c>
      <c r="J911" s="13" t="s">
        <v>6886</v>
      </c>
      <c r="K911" s="13" t="s">
        <v>6919</v>
      </c>
      <c r="M911" s="13" t="s">
        <v>6993</v>
      </c>
      <c r="N911" s="13" t="s">
        <v>3189</v>
      </c>
      <c r="O911" s="13" t="s">
        <v>3190</v>
      </c>
      <c r="P911" s="13" t="s">
        <v>6</v>
      </c>
      <c r="Q911">
        <v>7</v>
      </c>
      <c r="R911">
        <v>2019</v>
      </c>
      <c r="S911">
        <v>0</v>
      </c>
      <c r="T911" s="13" t="s">
        <v>6976</v>
      </c>
      <c r="U911">
        <v>1</v>
      </c>
      <c r="V911">
        <v>0</v>
      </c>
      <c r="W911">
        <v>0</v>
      </c>
      <c r="X911">
        <v>144</v>
      </c>
    </row>
    <row r="912" spans="1:24" x14ac:dyDescent="0.3">
      <c r="A912">
        <v>23234319</v>
      </c>
      <c r="B912" t="s">
        <v>4115</v>
      </c>
      <c r="C912">
        <v>7</v>
      </c>
      <c r="D912">
        <v>2019</v>
      </c>
      <c r="E912" s="19">
        <v>43647</v>
      </c>
      <c r="F912" s="21">
        <v>168</v>
      </c>
      <c r="G912" s="21">
        <v>0</v>
      </c>
      <c r="H912">
        <v>168</v>
      </c>
      <c r="I912">
        <v>75.600000000000009</v>
      </c>
      <c r="J912" s="13" t="s">
        <v>6886</v>
      </c>
      <c r="K912" s="13" t="s">
        <v>6920</v>
      </c>
      <c r="M912" s="13" t="s">
        <v>6993</v>
      </c>
      <c r="N912" s="13" t="s">
        <v>3189</v>
      </c>
      <c r="O912" s="13" t="s">
        <v>3190</v>
      </c>
      <c r="P912" s="13" t="s">
        <v>3203</v>
      </c>
      <c r="Q912">
        <v>7</v>
      </c>
      <c r="R912">
        <v>2019</v>
      </c>
      <c r="S912">
        <v>1</v>
      </c>
      <c r="T912" s="13" t="s">
        <v>6976</v>
      </c>
      <c r="U912">
        <v>1</v>
      </c>
      <c r="V912">
        <v>0</v>
      </c>
      <c r="W912">
        <v>0</v>
      </c>
      <c r="X912">
        <v>168</v>
      </c>
    </row>
    <row r="913" spans="1:24" x14ac:dyDescent="0.3">
      <c r="A913">
        <v>23234419</v>
      </c>
      <c r="B913" t="s">
        <v>4116</v>
      </c>
      <c r="C913">
        <v>7</v>
      </c>
      <c r="D913">
        <v>2019</v>
      </c>
      <c r="E913" s="19">
        <v>43647</v>
      </c>
      <c r="F913" s="21">
        <v>205</v>
      </c>
      <c r="G913" s="21">
        <v>0</v>
      </c>
      <c r="H913">
        <v>205</v>
      </c>
      <c r="I913">
        <v>36.9</v>
      </c>
      <c r="J913" s="13" t="s">
        <v>6890</v>
      </c>
      <c r="K913" s="13" t="s">
        <v>6913</v>
      </c>
      <c r="M913" s="13" t="s">
        <v>6993</v>
      </c>
      <c r="N913" s="13" t="s">
        <v>3189</v>
      </c>
      <c r="O913" s="13" t="s">
        <v>3190</v>
      </c>
      <c r="P913" s="13" t="s">
        <v>6</v>
      </c>
      <c r="Q913">
        <v>7</v>
      </c>
      <c r="R913">
        <v>2019</v>
      </c>
      <c r="S913">
        <v>0</v>
      </c>
      <c r="T913" s="13" t="s">
        <v>6976</v>
      </c>
      <c r="U913">
        <v>1</v>
      </c>
      <c r="V913">
        <v>0</v>
      </c>
      <c r="W913">
        <v>0</v>
      </c>
      <c r="X913">
        <v>205</v>
      </c>
    </row>
    <row r="914" spans="1:24" x14ac:dyDescent="0.3">
      <c r="A914">
        <v>23234519</v>
      </c>
      <c r="B914" t="s">
        <v>4117</v>
      </c>
      <c r="C914">
        <v>7</v>
      </c>
      <c r="D914">
        <v>2019</v>
      </c>
      <c r="E914" s="19">
        <v>43647</v>
      </c>
      <c r="F914" s="21">
        <v>210</v>
      </c>
      <c r="G914" s="21">
        <v>0</v>
      </c>
      <c r="H914">
        <v>210</v>
      </c>
      <c r="I914">
        <v>37.799999999999997</v>
      </c>
      <c r="J914" s="13" t="s">
        <v>6890</v>
      </c>
      <c r="K914" s="13" t="s">
        <v>6911</v>
      </c>
      <c r="M914" s="13" t="s">
        <v>6993</v>
      </c>
      <c r="N914" s="13" t="s">
        <v>3189</v>
      </c>
      <c r="O914" s="13" t="s">
        <v>3190</v>
      </c>
      <c r="P914" s="13" t="s">
        <v>6</v>
      </c>
      <c r="Q914">
        <v>7</v>
      </c>
      <c r="R914">
        <v>2019</v>
      </c>
      <c r="S914">
        <v>0</v>
      </c>
      <c r="T914" s="13" t="s">
        <v>6976</v>
      </c>
      <c r="U914">
        <v>1</v>
      </c>
      <c r="V914">
        <v>0</v>
      </c>
      <c r="W914">
        <v>0</v>
      </c>
      <c r="X914">
        <v>210</v>
      </c>
    </row>
    <row r="915" spans="1:24" x14ac:dyDescent="0.3">
      <c r="A915">
        <v>23234619</v>
      </c>
      <c r="B915" t="s">
        <v>4118</v>
      </c>
      <c r="C915">
        <v>7</v>
      </c>
      <c r="D915">
        <v>2019</v>
      </c>
      <c r="E915" s="19">
        <v>43647</v>
      </c>
      <c r="F915" s="21">
        <v>240</v>
      </c>
      <c r="G915" s="21">
        <v>0</v>
      </c>
      <c r="H915">
        <v>240</v>
      </c>
      <c r="I915">
        <v>43.199999999999996</v>
      </c>
      <c r="J915" s="13" t="s">
        <v>6890</v>
      </c>
      <c r="K915" s="13" t="s">
        <v>6894</v>
      </c>
      <c r="M915" s="13" t="s">
        <v>6993</v>
      </c>
      <c r="N915" s="13" t="s">
        <v>3189</v>
      </c>
      <c r="O915" s="13" t="s">
        <v>3190</v>
      </c>
      <c r="P915" s="13" t="s">
        <v>6</v>
      </c>
      <c r="Q915">
        <v>7</v>
      </c>
      <c r="R915">
        <v>2019</v>
      </c>
      <c r="S915">
        <v>0</v>
      </c>
      <c r="T915" s="13" t="s">
        <v>6976</v>
      </c>
      <c r="U915">
        <v>1</v>
      </c>
      <c r="V915">
        <v>0</v>
      </c>
      <c r="W915">
        <v>0</v>
      </c>
      <c r="X915">
        <v>240</v>
      </c>
    </row>
    <row r="916" spans="1:24" x14ac:dyDescent="0.3">
      <c r="A916">
        <v>23234719</v>
      </c>
      <c r="B916" t="s">
        <v>4119</v>
      </c>
      <c r="C916">
        <v>7</v>
      </c>
      <c r="D916">
        <v>2019</v>
      </c>
      <c r="E916" s="19">
        <v>43647</v>
      </c>
      <c r="F916" s="21">
        <v>255</v>
      </c>
      <c r="G916" s="21">
        <v>0</v>
      </c>
      <c r="H916">
        <v>255</v>
      </c>
      <c r="I916">
        <v>66.3</v>
      </c>
      <c r="J916" s="13" t="s">
        <v>6884</v>
      </c>
      <c r="K916" s="13" t="s">
        <v>6915</v>
      </c>
      <c r="M916" s="13" t="s">
        <v>6993</v>
      </c>
      <c r="N916" s="13" t="s">
        <v>3189</v>
      </c>
      <c r="O916" s="13" t="s">
        <v>3190</v>
      </c>
      <c r="P916" s="13" t="s">
        <v>6</v>
      </c>
      <c r="Q916">
        <v>7</v>
      </c>
      <c r="R916">
        <v>2019</v>
      </c>
      <c r="S916">
        <v>0</v>
      </c>
      <c r="T916" s="13" t="s">
        <v>6976</v>
      </c>
      <c r="U916">
        <v>1</v>
      </c>
      <c r="V916">
        <v>0</v>
      </c>
      <c r="W916">
        <v>0</v>
      </c>
      <c r="X916">
        <v>255</v>
      </c>
    </row>
    <row r="917" spans="1:24" x14ac:dyDescent="0.3">
      <c r="A917">
        <v>23234819</v>
      </c>
      <c r="B917" t="s">
        <v>4120</v>
      </c>
      <c r="C917">
        <v>7</v>
      </c>
      <c r="D917">
        <v>2019</v>
      </c>
      <c r="E917" s="19">
        <v>43647</v>
      </c>
      <c r="F917" s="21">
        <v>327</v>
      </c>
      <c r="G917" s="21">
        <v>0</v>
      </c>
      <c r="H917">
        <v>327</v>
      </c>
      <c r="I917">
        <v>94.83</v>
      </c>
      <c r="J917" s="13" t="s">
        <v>6884</v>
      </c>
      <c r="K917" s="13" t="s">
        <v>6914</v>
      </c>
      <c r="M917" s="13" t="s">
        <v>6993</v>
      </c>
      <c r="N917" s="13" t="s">
        <v>3189</v>
      </c>
      <c r="O917" s="13" t="s">
        <v>3190</v>
      </c>
      <c r="P917" s="13" t="s">
        <v>6</v>
      </c>
      <c r="Q917">
        <v>7</v>
      </c>
      <c r="R917">
        <v>2019</v>
      </c>
      <c r="S917">
        <v>0</v>
      </c>
      <c r="T917" s="13" t="s">
        <v>6976</v>
      </c>
      <c r="U917">
        <v>1</v>
      </c>
      <c r="V917">
        <v>0</v>
      </c>
      <c r="W917">
        <v>0</v>
      </c>
      <c r="X917">
        <v>327</v>
      </c>
    </row>
    <row r="918" spans="1:24" x14ac:dyDescent="0.3">
      <c r="A918">
        <v>23234919</v>
      </c>
      <c r="B918" t="s">
        <v>4121</v>
      </c>
      <c r="C918">
        <v>7</v>
      </c>
      <c r="D918">
        <v>2019</v>
      </c>
      <c r="E918" s="19">
        <v>43647</v>
      </c>
      <c r="F918" s="21">
        <v>258</v>
      </c>
      <c r="G918" s="21">
        <v>0</v>
      </c>
      <c r="H918">
        <v>258</v>
      </c>
      <c r="I918">
        <v>72.240000000000009</v>
      </c>
      <c r="J918" s="13" t="s">
        <v>6884</v>
      </c>
      <c r="K918" s="13" t="s">
        <v>6916</v>
      </c>
      <c r="M918" s="13" t="s">
        <v>6993</v>
      </c>
      <c r="N918" s="13" t="s">
        <v>3189</v>
      </c>
      <c r="O918" s="13" t="s">
        <v>3190</v>
      </c>
      <c r="P918" s="13" t="s">
        <v>6</v>
      </c>
      <c r="Q918">
        <v>7</v>
      </c>
      <c r="R918">
        <v>2019</v>
      </c>
      <c r="S918">
        <v>0</v>
      </c>
      <c r="T918" s="13" t="s">
        <v>6976</v>
      </c>
      <c r="U918">
        <v>1</v>
      </c>
      <c r="V918">
        <v>0</v>
      </c>
      <c r="W918">
        <v>0</v>
      </c>
      <c r="X918">
        <v>258</v>
      </c>
    </row>
    <row r="919" spans="1:24" x14ac:dyDescent="0.3">
      <c r="A919">
        <v>23235019</v>
      </c>
      <c r="B919" t="s">
        <v>4122</v>
      </c>
      <c r="C919">
        <v>7</v>
      </c>
      <c r="D919">
        <v>2019</v>
      </c>
      <c r="E919" s="19">
        <v>43647</v>
      </c>
      <c r="F919" s="21">
        <v>312</v>
      </c>
      <c r="G919" s="21">
        <v>0</v>
      </c>
      <c r="H919">
        <v>312</v>
      </c>
      <c r="I919">
        <v>99.84</v>
      </c>
      <c r="J919" s="13" t="s">
        <v>6885</v>
      </c>
      <c r="K919" s="13" t="s">
        <v>6908</v>
      </c>
      <c r="M919" s="13" t="s">
        <v>6993</v>
      </c>
      <c r="N919" s="13" t="s">
        <v>3189</v>
      </c>
      <c r="O919" s="13" t="s">
        <v>3190</v>
      </c>
      <c r="P919" s="13" t="s">
        <v>6</v>
      </c>
      <c r="Q919">
        <v>7</v>
      </c>
      <c r="R919">
        <v>2019</v>
      </c>
      <c r="S919">
        <v>1</v>
      </c>
      <c r="T919" s="13" t="s">
        <v>6976</v>
      </c>
      <c r="U919">
        <v>1</v>
      </c>
      <c r="V919">
        <v>0</v>
      </c>
      <c r="W919">
        <v>0</v>
      </c>
      <c r="X919">
        <v>312</v>
      </c>
    </row>
    <row r="920" spans="1:24" x14ac:dyDescent="0.3">
      <c r="A920">
        <v>23235119</v>
      </c>
      <c r="B920" t="s">
        <v>4123</v>
      </c>
      <c r="C920">
        <v>7</v>
      </c>
      <c r="D920">
        <v>2019</v>
      </c>
      <c r="E920" s="19">
        <v>43647</v>
      </c>
      <c r="F920" s="21">
        <v>345</v>
      </c>
      <c r="G920" s="21">
        <v>0</v>
      </c>
      <c r="H920">
        <v>345</v>
      </c>
      <c r="I920">
        <v>106.95</v>
      </c>
      <c r="J920" s="13" t="s">
        <v>6887</v>
      </c>
      <c r="K920" s="13" t="s">
        <v>6918</v>
      </c>
      <c r="M920" s="13" t="s">
        <v>6993</v>
      </c>
      <c r="N920" s="13" t="s">
        <v>3189</v>
      </c>
      <c r="O920" s="13" t="s">
        <v>3190</v>
      </c>
      <c r="P920" s="13" t="s">
        <v>6</v>
      </c>
      <c r="Q920">
        <v>7</v>
      </c>
      <c r="R920">
        <v>2019</v>
      </c>
      <c r="S920">
        <v>0</v>
      </c>
      <c r="T920" s="13" t="s">
        <v>6976</v>
      </c>
      <c r="U920">
        <v>1</v>
      </c>
      <c r="V920">
        <v>0</v>
      </c>
      <c r="W920">
        <v>0</v>
      </c>
      <c r="X920">
        <v>345</v>
      </c>
    </row>
    <row r="921" spans="1:24" x14ac:dyDescent="0.3">
      <c r="A921">
        <v>23235319</v>
      </c>
      <c r="B921" t="s">
        <v>4124</v>
      </c>
      <c r="C921">
        <v>7</v>
      </c>
      <c r="D921">
        <v>2019</v>
      </c>
      <c r="E921" s="19">
        <v>43647</v>
      </c>
      <c r="F921" s="21">
        <v>172</v>
      </c>
      <c r="G921" s="21">
        <v>0</v>
      </c>
      <c r="H921">
        <v>172</v>
      </c>
      <c r="I921">
        <v>65.36</v>
      </c>
      <c r="J921" s="13" t="s">
        <v>6886</v>
      </c>
      <c r="K921" s="13" t="s">
        <v>6910</v>
      </c>
      <c r="M921" s="13" t="s">
        <v>6993</v>
      </c>
      <c r="N921" s="13" t="s">
        <v>3189</v>
      </c>
      <c r="O921" s="13" t="s">
        <v>3190</v>
      </c>
      <c r="P921" s="13" t="s">
        <v>3201</v>
      </c>
      <c r="Q921">
        <v>7</v>
      </c>
      <c r="R921">
        <v>2019</v>
      </c>
      <c r="S921">
        <v>1</v>
      </c>
      <c r="T921" s="13" t="s">
        <v>6976</v>
      </c>
      <c r="U921">
        <v>1</v>
      </c>
      <c r="V921">
        <v>0</v>
      </c>
      <c r="W921">
        <v>0</v>
      </c>
      <c r="X921">
        <v>172</v>
      </c>
    </row>
    <row r="922" spans="1:24" x14ac:dyDescent="0.3">
      <c r="A922">
        <v>23235619</v>
      </c>
      <c r="B922" t="s">
        <v>4125</v>
      </c>
      <c r="C922">
        <v>7</v>
      </c>
      <c r="D922">
        <v>2019</v>
      </c>
      <c r="E922" s="19">
        <v>43647</v>
      </c>
      <c r="F922" s="21">
        <v>240</v>
      </c>
      <c r="G922" s="21">
        <v>0</v>
      </c>
      <c r="H922">
        <v>240</v>
      </c>
      <c r="I922">
        <v>43.199999999999996</v>
      </c>
      <c r="J922" s="13" t="s">
        <v>6890</v>
      </c>
      <c r="K922" s="13" t="s">
        <v>6894</v>
      </c>
      <c r="M922" s="13" t="s">
        <v>6993</v>
      </c>
      <c r="N922" s="13" t="s">
        <v>3189</v>
      </c>
      <c r="O922" s="13" t="s">
        <v>3190</v>
      </c>
      <c r="P922" s="13" t="s">
        <v>3203</v>
      </c>
      <c r="Q922">
        <v>7</v>
      </c>
      <c r="R922">
        <v>2019</v>
      </c>
      <c r="S922">
        <v>1</v>
      </c>
      <c r="T922" s="13" t="s">
        <v>6976</v>
      </c>
      <c r="U922">
        <v>1</v>
      </c>
      <c r="V922">
        <v>0</v>
      </c>
      <c r="W922">
        <v>0</v>
      </c>
      <c r="X922">
        <v>240</v>
      </c>
    </row>
    <row r="923" spans="1:24" x14ac:dyDescent="0.3">
      <c r="A923">
        <v>23236219</v>
      </c>
      <c r="B923" t="s">
        <v>4126</v>
      </c>
      <c r="C923">
        <v>7</v>
      </c>
      <c r="D923">
        <v>2019</v>
      </c>
      <c r="E923" s="19">
        <v>43647</v>
      </c>
      <c r="F923" s="21">
        <v>345</v>
      </c>
      <c r="G923" s="21">
        <v>0</v>
      </c>
      <c r="H923">
        <v>345</v>
      </c>
      <c r="I923">
        <v>106.95</v>
      </c>
      <c r="J923" s="13" t="s">
        <v>6887</v>
      </c>
      <c r="K923" s="13" t="s">
        <v>6918</v>
      </c>
      <c r="M923" s="13" t="s">
        <v>6993</v>
      </c>
      <c r="N923" s="13" t="s">
        <v>3189</v>
      </c>
      <c r="O923" s="13" t="s">
        <v>3190</v>
      </c>
      <c r="P923" s="13" t="s">
        <v>6</v>
      </c>
      <c r="Q923">
        <v>7</v>
      </c>
      <c r="R923">
        <v>2019</v>
      </c>
      <c r="S923">
        <v>1</v>
      </c>
      <c r="T923" s="13" t="s">
        <v>6976</v>
      </c>
      <c r="U923">
        <v>1</v>
      </c>
      <c r="V923">
        <v>0</v>
      </c>
      <c r="W923">
        <v>0</v>
      </c>
      <c r="X923">
        <v>345</v>
      </c>
    </row>
    <row r="924" spans="1:24" x14ac:dyDescent="0.3">
      <c r="A924">
        <v>23236319</v>
      </c>
      <c r="B924" t="s">
        <v>4127</v>
      </c>
      <c r="C924">
        <v>7</v>
      </c>
      <c r="D924">
        <v>2019</v>
      </c>
      <c r="E924" s="19">
        <v>43647</v>
      </c>
      <c r="F924" s="21">
        <v>144</v>
      </c>
      <c r="G924" s="21">
        <v>0</v>
      </c>
      <c r="H924">
        <v>144</v>
      </c>
      <c r="I924">
        <v>66.240000000000009</v>
      </c>
      <c r="J924" s="13" t="s">
        <v>6886</v>
      </c>
      <c r="K924" s="13" t="s">
        <v>6919</v>
      </c>
      <c r="M924" s="13" t="s">
        <v>6993</v>
      </c>
      <c r="N924" s="13" t="s">
        <v>3189</v>
      </c>
      <c r="O924" s="13" t="s">
        <v>3190</v>
      </c>
      <c r="P924" s="13" t="s">
        <v>3203</v>
      </c>
      <c r="Q924">
        <v>7</v>
      </c>
      <c r="R924">
        <v>2019</v>
      </c>
      <c r="S924">
        <v>1</v>
      </c>
      <c r="T924" s="13" t="s">
        <v>6976</v>
      </c>
      <c r="U924">
        <v>1</v>
      </c>
      <c r="V924">
        <v>0</v>
      </c>
      <c r="W924">
        <v>0</v>
      </c>
      <c r="X924">
        <v>144</v>
      </c>
    </row>
    <row r="925" spans="1:24" x14ac:dyDescent="0.3">
      <c r="A925">
        <v>23236419</v>
      </c>
      <c r="B925" t="s">
        <v>4128</v>
      </c>
      <c r="C925">
        <v>7</v>
      </c>
      <c r="D925">
        <v>2019</v>
      </c>
      <c r="E925" s="19">
        <v>43647</v>
      </c>
      <c r="F925" s="21">
        <v>210</v>
      </c>
      <c r="G925" s="21">
        <v>0</v>
      </c>
      <c r="H925">
        <v>210</v>
      </c>
      <c r="I925">
        <v>37.799999999999997</v>
      </c>
      <c r="J925" s="13" t="s">
        <v>6890</v>
      </c>
      <c r="K925" s="13" t="s">
        <v>6911</v>
      </c>
      <c r="M925" s="13" t="s">
        <v>6993</v>
      </c>
      <c r="N925" s="13" t="s">
        <v>3189</v>
      </c>
      <c r="O925" s="13" t="s">
        <v>3190</v>
      </c>
      <c r="P925" s="13" t="s">
        <v>3200</v>
      </c>
      <c r="Q925">
        <v>7</v>
      </c>
      <c r="R925">
        <v>2019</v>
      </c>
      <c r="S925">
        <v>0</v>
      </c>
      <c r="T925" s="13" t="s">
        <v>6976</v>
      </c>
      <c r="U925">
        <v>1</v>
      </c>
      <c r="V925">
        <v>0</v>
      </c>
      <c r="W925">
        <v>0</v>
      </c>
      <c r="X925">
        <v>210</v>
      </c>
    </row>
    <row r="926" spans="1:24" x14ac:dyDescent="0.3">
      <c r="A926">
        <v>23236519</v>
      </c>
      <c r="B926" t="s">
        <v>4129</v>
      </c>
      <c r="C926">
        <v>7</v>
      </c>
      <c r="D926">
        <v>2019</v>
      </c>
      <c r="E926" s="19">
        <v>43647</v>
      </c>
      <c r="F926" s="21">
        <v>313</v>
      </c>
      <c r="G926" s="21">
        <v>0</v>
      </c>
      <c r="H926">
        <v>313</v>
      </c>
      <c r="I926">
        <v>93.899999999999991</v>
      </c>
      <c r="J926" s="13" t="s">
        <v>6884</v>
      </c>
      <c r="K926" s="13" t="s">
        <v>6895</v>
      </c>
      <c r="M926" s="13" t="s">
        <v>6993</v>
      </c>
      <c r="N926" s="13" t="s">
        <v>3189</v>
      </c>
      <c r="O926" s="13" t="s">
        <v>3190</v>
      </c>
      <c r="P926" s="13" t="s">
        <v>6</v>
      </c>
      <c r="Q926">
        <v>7</v>
      </c>
      <c r="R926">
        <v>2019</v>
      </c>
      <c r="S926">
        <v>0</v>
      </c>
      <c r="T926" s="13" t="s">
        <v>6976</v>
      </c>
      <c r="U926">
        <v>1</v>
      </c>
      <c r="V926">
        <v>0</v>
      </c>
      <c r="W926">
        <v>0</v>
      </c>
      <c r="X926">
        <v>313</v>
      </c>
    </row>
    <row r="927" spans="1:24" x14ac:dyDescent="0.3">
      <c r="A927">
        <v>23236819</v>
      </c>
      <c r="B927" t="s">
        <v>4130</v>
      </c>
      <c r="C927">
        <v>7</v>
      </c>
      <c r="D927">
        <v>2019</v>
      </c>
      <c r="E927" s="19">
        <v>43647</v>
      </c>
      <c r="F927" s="21">
        <v>313</v>
      </c>
      <c r="G927" s="21">
        <v>0</v>
      </c>
      <c r="H927">
        <v>313</v>
      </c>
      <c r="I927">
        <v>93.899999999999991</v>
      </c>
      <c r="J927" s="13" t="s">
        <v>6884</v>
      </c>
      <c r="K927" s="13" t="s">
        <v>6895</v>
      </c>
      <c r="M927" s="13" t="s">
        <v>6993</v>
      </c>
      <c r="N927" s="13" t="s">
        <v>3189</v>
      </c>
      <c r="O927" s="13" t="s">
        <v>3190</v>
      </c>
      <c r="P927" s="13" t="s">
        <v>3201</v>
      </c>
      <c r="Q927">
        <v>7</v>
      </c>
      <c r="R927">
        <v>2019</v>
      </c>
      <c r="S927">
        <v>0</v>
      </c>
      <c r="T927" s="13" t="s">
        <v>6976</v>
      </c>
      <c r="U927">
        <v>1</v>
      </c>
      <c r="V927">
        <v>0</v>
      </c>
      <c r="W927">
        <v>0</v>
      </c>
      <c r="X927">
        <v>313</v>
      </c>
    </row>
    <row r="928" spans="1:24" x14ac:dyDescent="0.3">
      <c r="A928">
        <v>23236919</v>
      </c>
      <c r="B928" t="s">
        <v>4131</v>
      </c>
      <c r="C928">
        <v>7</v>
      </c>
      <c r="D928">
        <v>2019</v>
      </c>
      <c r="E928" s="19">
        <v>43647</v>
      </c>
      <c r="F928" s="21">
        <v>951</v>
      </c>
      <c r="G928" s="21">
        <v>0</v>
      </c>
      <c r="H928">
        <v>951</v>
      </c>
      <c r="I928">
        <v>247.26000000000002</v>
      </c>
      <c r="J928" s="13" t="s">
        <v>6882</v>
      </c>
      <c r="K928" s="13" t="s">
        <v>6896</v>
      </c>
      <c r="M928" s="13" t="s">
        <v>6993</v>
      </c>
      <c r="N928" s="13" t="s">
        <v>3189</v>
      </c>
      <c r="O928" s="13" t="s">
        <v>3190</v>
      </c>
      <c r="P928" s="13" t="s">
        <v>3201</v>
      </c>
      <c r="Q928">
        <v>7</v>
      </c>
      <c r="R928">
        <v>2019</v>
      </c>
      <c r="S928">
        <v>0</v>
      </c>
      <c r="T928" s="13" t="s">
        <v>6976</v>
      </c>
      <c r="U928">
        <v>1</v>
      </c>
      <c r="V928">
        <v>0</v>
      </c>
      <c r="W928">
        <v>0</v>
      </c>
      <c r="X928">
        <v>951</v>
      </c>
    </row>
    <row r="929" spans="1:24" x14ac:dyDescent="0.3">
      <c r="A929">
        <v>23237119</v>
      </c>
      <c r="B929" t="s">
        <v>4132</v>
      </c>
      <c r="C929">
        <v>7</v>
      </c>
      <c r="D929">
        <v>2019</v>
      </c>
      <c r="E929" s="19">
        <v>43647</v>
      </c>
      <c r="F929" s="21">
        <v>447</v>
      </c>
      <c r="G929" s="21">
        <v>0</v>
      </c>
      <c r="H929">
        <v>447</v>
      </c>
      <c r="I929">
        <v>156.44999999999999</v>
      </c>
      <c r="J929" s="13" t="s">
        <v>6887</v>
      </c>
      <c r="K929" s="13" t="s">
        <v>6891</v>
      </c>
      <c r="M929" s="13" t="s">
        <v>6993</v>
      </c>
      <c r="N929" s="13" t="s">
        <v>3189</v>
      </c>
      <c r="O929" s="13" t="s">
        <v>3190</v>
      </c>
      <c r="P929" s="13" t="s">
        <v>6</v>
      </c>
      <c r="Q929">
        <v>7</v>
      </c>
      <c r="R929">
        <v>2019</v>
      </c>
      <c r="S929">
        <v>0</v>
      </c>
      <c r="T929" s="13" t="s">
        <v>6976</v>
      </c>
      <c r="U929">
        <v>1</v>
      </c>
      <c r="V929">
        <v>0</v>
      </c>
      <c r="W929">
        <v>0</v>
      </c>
      <c r="X929">
        <v>447</v>
      </c>
    </row>
    <row r="930" spans="1:24" x14ac:dyDescent="0.3">
      <c r="A930">
        <v>23237219</v>
      </c>
      <c r="B930" t="s">
        <v>4133</v>
      </c>
      <c r="C930">
        <v>7</v>
      </c>
      <c r="D930">
        <v>2019</v>
      </c>
      <c r="E930" s="19">
        <v>43647</v>
      </c>
      <c r="F930" s="21">
        <v>168</v>
      </c>
      <c r="G930" s="21">
        <v>0</v>
      </c>
      <c r="H930">
        <v>168</v>
      </c>
      <c r="I930">
        <v>75.600000000000009</v>
      </c>
      <c r="J930" s="13" t="s">
        <v>6886</v>
      </c>
      <c r="K930" s="13" t="s">
        <v>6920</v>
      </c>
      <c r="M930" s="13" t="s">
        <v>6993</v>
      </c>
      <c r="N930" s="13" t="s">
        <v>3189</v>
      </c>
      <c r="O930" s="13" t="s">
        <v>3190</v>
      </c>
      <c r="P930" s="13" t="s">
        <v>6</v>
      </c>
      <c r="Q930">
        <v>7</v>
      </c>
      <c r="R930">
        <v>2019</v>
      </c>
      <c r="S930">
        <v>1</v>
      </c>
      <c r="T930" s="13" t="s">
        <v>6976</v>
      </c>
      <c r="U930">
        <v>1</v>
      </c>
      <c r="V930">
        <v>0</v>
      </c>
      <c r="W930">
        <v>0</v>
      </c>
      <c r="X930">
        <v>168</v>
      </c>
    </row>
    <row r="931" spans="1:24" x14ac:dyDescent="0.3">
      <c r="A931">
        <v>23237619</v>
      </c>
      <c r="B931" t="s">
        <v>4134</v>
      </c>
      <c r="C931">
        <v>7</v>
      </c>
      <c r="D931">
        <v>2019</v>
      </c>
      <c r="E931" s="19">
        <v>43647</v>
      </c>
      <c r="F931" s="21">
        <v>192</v>
      </c>
      <c r="G931" s="21">
        <v>0</v>
      </c>
      <c r="H931">
        <v>192</v>
      </c>
      <c r="I931">
        <v>34.56</v>
      </c>
      <c r="J931" s="13" t="s">
        <v>6890</v>
      </c>
      <c r="K931" s="13" t="s">
        <v>6912</v>
      </c>
      <c r="M931" s="13" t="s">
        <v>6993</v>
      </c>
      <c r="N931" s="13" t="s">
        <v>3189</v>
      </c>
      <c r="O931" s="13" t="s">
        <v>3190</v>
      </c>
      <c r="P931" s="13" t="s">
        <v>3201</v>
      </c>
      <c r="Q931">
        <v>7</v>
      </c>
      <c r="R931">
        <v>2019</v>
      </c>
      <c r="S931">
        <v>0</v>
      </c>
      <c r="T931" s="13" t="s">
        <v>6976</v>
      </c>
      <c r="U931">
        <v>1</v>
      </c>
      <c r="V931">
        <v>0</v>
      </c>
      <c r="W931">
        <v>0</v>
      </c>
      <c r="X931">
        <v>192</v>
      </c>
    </row>
    <row r="932" spans="1:24" x14ac:dyDescent="0.3">
      <c r="A932">
        <v>23237719</v>
      </c>
      <c r="B932" t="s">
        <v>4135</v>
      </c>
      <c r="C932">
        <v>7</v>
      </c>
      <c r="D932">
        <v>2019</v>
      </c>
      <c r="E932" s="19">
        <v>43647</v>
      </c>
      <c r="F932" s="21">
        <v>313</v>
      </c>
      <c r="G932" s="21">
        <v>0</v>
      </c>
      <c r="H932">
        <v>313</v>
      </c>
      <c r="I932">
        <v>93.899999999999991</v>
      </c>
      <c r="J932" s="13" t="s">
        <v>6884</v>
      </c>
      <c r="K932" s="13" t="s">
        <v>6895</v>
      </c>
      <c r="M932" s="13" t="s">
        <v>6993</v>
      </c>
      <c r="N932" s="13" t="s">
        <v>3189</v>
      </c>
      <c r="O932" s="13" t="s">
        <v>3190</v>
      </c>
      <c r="P932" s="13" t="s">
        <v>3203</v>
      </c>
      <c r="Q932">
        <v>7</v>
      </c>
      <c r="R932">
        <v>2019</v>
      </c>
      <c r="S932">
        <v>0</v>
      </c>
      <c r="T932" s="13" t="s">
        <v>6976</v>
      </c>
      <c r="U932">
        <v>1</v>
      </c>
      <c r="V932">
        <v>0</v>
      </c>
      <c r="W932">
        <v>0</v>
      </c>
      <c r="X932">
        <v>313</v>
      </c>
    </row>
    <row r="933" spans="1:24" x14ac:dyDescent="0.3">
      <c r="A933">
        <v>23237819</v>
      </c>
      <c r="B933" t="s">
        <v>4136</v>
      </c>
      <c r="C933">
        <v>7</v>
      </c>
      <c r="D933">
        <v>2019</v>
      </c>
      <c r="E933" s="19">
        <v>43647</v>
      </c>
      <c r="F933" s="21">
        <v>526</v>
      </c>
      <c r="G933" s="21">
        <v>0</v>
      </c>
      <c r="H933">
        <v>526</v>
      </c>
      <c r="I933">
        <v>210.4</v>
      </c>
      <c r="J933" s="13" t="s">
        <v>6882</v>
      </c>
      <c r="K933" s="13" t="s">
        <v>6924</v>
      </c>
      <c r="M933" s="13" t="s">
        <v>6993</v>
      </c>
      <c r="N933" s="13" t="s">
        <v>3189</v>
      </c>
      <c r="O933" s="13" t="s">
        <v>3190</v>
      </c>
      <c r="P933" s="13" t="s">
        <v>6</v>
      </c>
      <c r="Q933">
        <v>7</v>
      </c>
      <c r="R933">
        <v>2019</v>
      </c>
      <c r="S933">
        <v>1</v>
      </c>
      <c r="T933" s="13" t="s">
        <v>6976</v>
      </c>
      <c r="U933">
        <v>1</v>
      </c>
      <c r="V933">
        <v>0</v>
      </c>
      <c r="W933">
        <v>0</v>
      </c>
      <c r="X933">
        <v>526</v>
      </c>
    </row>
    <row r="934" spans="1:24" x14ac:dyDescent="0.3">
      <c r="A934">
        <v>23237919</v>
      </c>
      <c r="B934" t="s">
        <v>4137</v>
      </c>
      <c r="C934">
        <v>7</v>
      </c>
      <c r="D934">
        <v>2019</v>
      </c>
      <c r="E934" s="19">
        <v>43647</v>
      </c>
      <c r="F934" s="21">
        <v>1491</v>
      </c>
      <c r="G934" s="21">
        <v>0</v>
      </c>
      <c r="H934">
        <v>1491</v>
      </c>
      <c r="I934">
        <v>506.94000000000005</v>
      </c>
      <c r="J934" s="13" t="s">
        <v>6881</v>
      </c>
      <c r="K934" s="13" t="s">
        <v>6898</v>
      </c>
      <c r="M934" s="13" t="s">
        <v>6993</v>
      </c>
      <c r="N934" s="13" t="s">
        <v>3189</v>
      </c>
      <c r="O934" s="13" t="s">
        <v>3190</v>
      </c>
      <c r="P934" s="13" t="s">
        <v>3200</v>
      </c>
      <c r="Q934">
        <v>7</v>
      </c>
      <c r="R934">
        <v>2019</v>
      </c>
      <c r="S934">
        <v>0</v>
      </c>
      <c r="T934" s="13" t="s">
        <v>6976</v>
      </c>
      <c r="U934">
        <v>1</v>
      </c>
      <c r="V934">
        <v>0</v>
      </c>
      <c r="W934">
        <v>0</v>
      </c>
      <c r="X934">
        <v>1491</v>
      </c>
    </row>
    <row r="935" spans="1:24" x14ac:dyDescent="0.3">
      <c r="A935">
        <v>23238019</v>
      </c>
      <c r="B935" t="s">
        <v>4138</v>
      </c>
      <c r="C935">
        <v>7</v>
      </c>
      <c r="D935">
        <v>2019</v>
      </c>
      <c r="E935" s="19">
        <v>43647</v>
      </c>
      <c r="F935" s="21">
        <v>383</v>
      </c>
      <c r="G935" s="21">
        <v>0</v>
      </c>
      <c r="H935">
        <v>383</v>
      </c>
      <c r="I935">
        <v>122.56</v>
      </c>
      <c r="J935" s="13" t="s">
        <v>6887</v>
      </c>
      <c r="K935" s="13" t="s">
        <v>6909</v>
      </c>
      <c r="M935" s="13" t="s">
        <v>6993</v>
      </c>
      <c r="N935" s="13" t="s">
        <v>3189</v>
      </c>
      <c r="O935" s="13" t="s">
        <v>3190</v>
      </c>
      <c r="P935" s="13" t="s">
        <v>3200</v>
      </c>
      <c r="Q935">
        <v>7</v>
      </c>
      <c r="R935">
        <v>2019</v>
      </c>
      <c r="S935">
        <v>0</v>
      </c>
      <c r="T935" s="13" t="s">
        <v>6976</v>
      </c>
      <c r="U935">
        <v>1</v>
      </c>
      <c r="V935">
        <v>0</v>
      </c>
      <c r="W935">
        <v>0</v>
      </c>
      <c r="X935">
        <v>383</v>
      </c>
    </row>
    <row r="936" spans="1:24" x14ac:dyDescent="0.3">
      <c r="A936">
        <v>23238119</v>
      </c>
      <c r="B936" t="s">
        <v>4139</v>
      </c>
      <c r="C936">
        <v>7</v>
      </c>
      <c r="D936">
        <v>2019</v>
      </c>
      <c r="E936" s="19">
        <v>43647</v>
      </c>
      <c r="F936" s="21">
        <v>168</v>
      </c>
      <c r="G936" s="21">
        <v>0</v>
      </c>
      <c r="H936">
        <v>168</v>
      </c>
      <c r="I936">
        <v>25.2</v>
      </c>
      <c r="J936" s="13" t="s">
        <v>6886</v>
      </c>
      <c r="K936" s="13" t="s">
        <v>6892</v>
      </c>
      <c r="M936" s="13" t="s">
        <v>6993</v>
      </c>
      <c r="N936" s="13" t="s">
        <v>3189</v>
      </c>
      <c r="O936" s="13" t="s">
        <v>3190</v>
      </c>
      <c r="P936" s="13" t="s">
        <v>3203</v>
      </c>
      <c r="Q936">
        <v>7</v>
      </c>
      <c r="R936">
        <v>2019</v>
      </c>
      <c r="S936">
        <v>1</v>
      </c>
      <c r="T936" s="13" t="s">
        <v>6976</v>
      </c>
      <c r="U936">
        <v>1</v>
      </c>
      <c r="V936">
        <v>0</v>
      </c>
      <c r="W936">
        <v>0</v>
      </c>
      <c r="X936">
        <v>168</v>
      </c>
    </row>
    <row r="937" spans="1:24" x14ac:dyDescent="0.3">
      <c r="A937">
        <v>23238219</v>
      </c>
      <c r="B937" t="s">
        <v>4140</v>
      </c>
      <c r="C937">
        <v>7</v>
      </c>
      <c r="D937">
        <v>2019</v>
      </c>
      <c r="E937" s="19">
        <v>43647</v>
      </c>
      <c r="F937" s="21">
        <v>192</v>
      </c>
      <c r="G937" s="21">
        <v>0</v>
      </c>
      <c r="H937">
        <v>192</v>
      </c>
      <c r="I937">
        <v>34.56</v>
      </c>
      <c r="J937" s="13" t="s">
        <v>6890</v>
      </c>
      <c r="K937" s="13" t="s">
        <v>6912</v>
      </c>
      <c r="M937" s="13" t="s">
        <v>6993</v>
      </c>
      <c r="N937" s="13" t="s">
        <v>3189</v>
      </c>
      <c r="O937" s="13" t="s">
        <v>3190</v>
      </c>
      <c r="P937" s="13" t="s">
        <v>3201</v>
      </c>
      <c r="Q937">
        <v>7</v>
      </c>
      <c r="R937">
        <v>2019</v>
      </c>
      <c r="S937">
        <v>1</v>
      </c>
      <c r="T937" s="13" t="s">
        <v>6976</v>
      </c>
      <c r="U937">
        <v>1</v>
      </c>
      <c r="V937">
        <v>0</v>
      </c>
      <c r="W937">
        <v>0</v>
      </c>
      <c r="X937">
        <v>192</v>
      </c>
    </row>
    <row r="938" spans="1:24" x14ac:dyDescent="0.3">
      <c r="A938">
        <v>23238319</v>
      </c>
      <c r="B938" t="s">
        <v>4141</v>
      </c>
      <c r="C938">
        <v>7</v>
      </c>
      <c r="D938">
        <v>2019</v>
      </c>
      <c r="E938" s="19">
        <v>43647</v>
      </c>
      <c r="F938" s="21">
        <v>258</v>
      </c>
      <c r="G938" s="21">
        <v>0</v>
      </c>
      <c r="H938">
        <v>258</v>
      </c>
      <c r="I938">
        <v>72.240000000000009</v>
      </c>
      <c r="J938" s="13" t="s">
        <v>6884</v>
      </c>
      <c r="K938" s="13" t="s">
        <v>6916</v>
      </c>
      <c r="M938" s="13" t="s">
        <v>6993</v>
      </c>
      <c r="N938" s="13" t="s">
        <v>3189</v>
      </c>
      <c r="O938" s="13" t="s">
        <v>3190</v>
      </c>
      <c r="P938" s="13" t="s">
        <v>3201</v>
      </c>
      <c r="Q938">
        <v>7</v>
      </c>
      <c r="R938">
        <v>2019</v>
      </c>
      <c r="S938">
        <v>1</v>
      </c>
      <c r="T938" s="13" t="s">
        <v>6976</v>
      </c>
      <c r="U938">
        <v>1</v>
      </c>
      <c r="V938">
        <v>0</v>
      </c>
      <c r="W938">
        <v>0</v>
      </c>
      <c r="X938">
        <v>258</v>
      </c>
    </row>
    <row r="939" spans="1:24" x14ac:dyDescent="0.3">
      <c r="A939">
        <v>23238419</v>
      </c>
      <c r="B939" t="s">
        <v>4142</v>
      </c>
      <c r="C939">
        <v>7</v>
      </c>
      <c r="D939">
        <v>2019</v>
      </c>
      <c r="E939" s="19">
        <v>43647</v>
      </c>
      <c r="F939" s="21">
        <v>258</v>
      </c>
      <c r="G939" s="21">
        <v>0</v>
      </c>
      <c r="H939">
        <v>258</v>
      </c>
      <c r="I939">
        <v>72.240000000000009</v>
      </c>
      <c r="J939" s="13" t="s">
        <v>6884</v>
      </c>
      <c r="K939" s="13" t="s">
        <v>6916</v>
      </c>
      <c r="M939" s="13" t="s">
        <v>6993</v>
      </c>
      <c r="N939" s="13" t="s">
        <v>3189</v>
      </c>
      <c r="O939" s="13" t="s">
        <v>3190</v>
      </c>
      <c r="P939" s="13" t="s">
        <v>6</v>
      </c>
      <c r="Q939">
        <v>7</v>
      </c>
      <c r="R939">
        <v>2019</v>
      </c>
      <c r="S939">
        <v>0</v>
      </c>
      <c r="T939" s="13" t="s">
        <v>6976</v>
      </c>
      <c r="U939">
        <v>1</v>
      </c>
      <c r="V939">
        <v>0</v>
      </c>
      <c r="W939">
        <v>0</v>
      </c>
      <c r="X939">
        <v>258</v>
      </c>
    </row>
    <row r="940" spans="1:24" x14ac:dyDescent="0.3">
      <c r="A940">
        <v>23238519</v>
      </c>
      <c r="B940" t="s">
        <v>4143</v>
      </c>
      <c r="C940">
        <v>7</v>
      </c>
      <c r="D940">
        <v>2019</v>
      </c>
      <c r="E940" s="19">
        <v>43647</v>
      </c>
      <c r="F940" s="21">
        <v>255</v>
      </c>
      <c r="G940" s="21">
        <v>0</v>
      </c>
      <c r="H940">
        <v>255</v>
      </c>
      <c r="I940">
        <v>66.3</v>
      </c>
      <c r="J940" s="13" t="s">
        <v>6884</v>
      </c>
      <c r="K940" s="13" t="s">
        <v>6915</v>
      </c>
      <c r="M940" s="13" t="s">
        <v>6993</v>
      </c>
      <c r="N940" s="13" t="s">
        <v>3189</v>
      </c>
      <c r="O940" s="13" t="s">
        <v>3190</v>
      </c>
      <c r="P940" s="13" t="s">
        <v>3201</v>
      </c>
      <c r="Q940">
        <v>7</v>
      </c>
      <c r="R940">
        <v>2019</v>
      </c>
      <c r="S940">
        <v>1</v>
      </c>
      <c r="T940" s="13" t="s">
        <v>6976</v>
      </c>
      <c r="U940">
        <v>1</v>
      </c>
      <c r="V940">
        <v>0</v>
      </c>
      <c r="W940">
        <v>0</v>
      </c>
      <c r="X940">
        <v>255</v>
      </c>
    </row>
    <row r="941" spans="1:24" x14ac:dyDescent="0.3">
      <c r="A941">
        <v>23239819</v>
      </c>
      <c r="B941" t="s">
        <v>4144</v>
      </c>
      <c r="C941">
        <v>7</v>
      </c>
      <c r="D941">
        <v>2019</v>
      </c>
      <c r="E941" s="19">
        <v>43647</v>
      </c>
      <c r="F941" s="21">
        <v>1086</v>
      </c>
      <c r="G941" s="21">
        <v>0</v>
      </c>
      <c r="H941">
        <v>1086</v>
      </c>
      <c r="I941">
        <v>293.22000000000003</v>
      </c>
      <c r="J941" s="13" t="s">
        <v>6882</v>
      </c>
      <c r="K941" s="13" t="s">
        <v>6942</v>
      </c>
      <c r="M941" s="13" t="s">
        <v>6993</v>
      </c>
      <c r="N941" s="13" t="s">
        <v>3189</v>
      </c>
      <c r="O941" s="13" t="s">
        <v>3190</v>
      </c>
      <c r="P941" s="13" t="s">
        <v>3201</v>
      </c>
      <c r="Q941">
        <v>7</v>
      </c>
      <c r="R941">
        <v>2019</v>
      </c>
      <c r="S941">
        <v>0</v>
      </c>
      <c r="T941" s="13" t="s">
        <v>6976</v>
      </c>
      <c r="U941">
        <v>1</v>
      </c>
      <c r="V941">
        <v>0</v>
      </c>
      <c r="W941">
        <v>0</v>
      </c>
      <c r="X941">
        <v>1086</v>
      </c>
    </row>
    <row r="942" spans="1:24" x14ac:dyDescent="0.3">
      <c r="A942">
        <v>23239919</v>
      </c>
      <c r="B942" t="s">
        <v>4145</v>
      </c>
      <c r="C942">
        <v>7</v>
      </c>
      <c r="D942">
        <v>2019</v>
      </c>
      <c r="E942" s="19">
        <v>43647</v>
      </c>
      <c r="F942" s="21">
        <v>951</v>
      </c>
      <c r="G942" s="21">
        <v>0</v>
      </c>
      <c r="H942">
        <v>951</v>
      </c>
      <c r="I942">
        <v>247.26000000000002</v>
      </c>
      <c r="J942" s="13" t="s">
        <v>6882</v>
      </c>
      <c r="K942" s="13" t="s">
        <v>6896</v>
      </c>
      <c r="M942" s="13" t="s">
        <v>6993</v>
      </c>
      <c r="N942" s="13" t="s">
        <v>3189</v>
      </c>
      <c r="O942" s="13" t="s">
        <v>3190</v>
      </c>
      <c r="P942" s="13" t="s">
        <v>6</v>
      </c>
      <c r="Q942">
        <v>7</v>
      </c>
      <c r="R942">
        <v>2019</v>
      </c>
      <c r="S942">
        <v>0</v>
      </c>
      <c r="T942" s="13" t="s">
        <v>6976</v>
      </c>
      <c r="U942">
        <v>1</v>
      </c>
      <c r="V942">
        <v>0</v>
      </c>
      <c r="W942">
        <v>0</v>
      </c>
      <c r="X942">
        <v>951</v>
      </c>
    </row>
    <row r="943" spans="1:24" x14ac:dyDescent="0.3">
      <c r="A943">
        <v>13995019</v>
      </c>
      <c r="B943" t="s">
        <v>4146</v>
      </c>
      <c r="C943">
        <v>7</v>
      </c>
      <c r="D943">
        <v>2019</v>
      </c>
      <c r="E943" s="19">
        <v>43647</v>
      </c>
      <c r="F943" s="21">
        <v>313</v>
      </c>
      <c r="G943" s="21">
        <v>0</v>
      </c>
      <c r="H943">
        <v>313</v>
      </c>
      <c r="I943">
        <v>93.899999999999991</v>
      </c>
      <c r="J943" s="13" t="s">
        <v>6884</v>
      </c>
      <c r="K943" s="13" t="s">
        <v>6895</v>
      </c>
      <c r="M943" s="13" t="s">
        <v>6993</v>
      </c>
      <c r="N943" s="13" t="s">
        <v>3189</v>
      </c>
      <c r="O943" s="13" t="s">
        <v>3190</v>
      </c>
      <c r="P943" s="13" t="s">
        <v>3201</v>
      </c>
      <c r="Q943">
        <v>7</v>
      </c>
      <c r="R943">
        <v>2019</v>
      </c>
      <c r="S943">
        <v>0</v>
      </c>
      <c r="T943" s="13" t="s">
        <v>6976</v>
      </c>
      <c r="U943">
        <v>1</v>
      </c>
      <c r="V943">
        <v>0</v>
      </c>
      <c r="W943">
        <v>0</v>
      </c>
      <c r="X943">
        <v>313</v>
      </c>
    </row>
    <row r="944" spans="1:24" x14ac:dyDescent="0.3">
      <c r="A944">
        <v>13995219</v>
      </c>
      <c r="B944" t="s">
        <v>4147</v>
      </c>
      <c r="C944">
        <v>7</v>
      </c>
      <c r="D944">
        <v>2019</v>
      </c>
      <c r="E944" s="19">
        <v>43647</v>
      </c>
      <c r="F944" s="21">
        <v>1086</v>
      </c>
      <c r="G944" s="21">
        <v>0</v>
      </c>
      <c r="H944">
        <v>1086</v>
      </c>
      <c r="I944">
        <v>293.22000000000003</v>
      </c>
      <c r="J944" s="13" t="s">
        <v>6882</v>
      </c>
      <c r="K944" s="13" t="s">
        <v>6942</v>
      </c>
      <c r="M944" s="13" t="s">
        <v>6993</v>
      </c>
      <c r="N944" s="13" t="s">
        <v>3189</v>
      </c>
      <c r="O944" s="13" t="s">
        <v>3190</v>
      </c>
      <c r="P944" s="13" t="s">
        <v>3202</v>
      </c>
      <c r="Q944">
        <v>7</v>
      </c>
      <c r="R944">
        <v>2019</v>
      </c>
      <c r="S944">
        <v>1</v>
      </c>
      <c r="T944" s="13" t="s">
        <v>6976</v>
      </c>
      <c r="U944">
        <v>1</v>
      </c>
      <c r="V944">
        <v>0</v>
      </c>
      <c r="W944">
        <v>0</v>
      </c>
      <c r="X944">
        <v>1086</v>
      </c>
    </row>
    <row r="945" spans="1:24" x14ac:dyDescent="0.3">
      <c r="A945">
        <v>13995319</v>
      </c>
      <c r="B945" t="s">
        <v>4148</v>
      </c>
      <c r="C945">
        <v>7</v>
      </c>
      <c r="D945">
        <v>2019</v>
      </c>
      <c r="E945" s="19">
        <v>43647</v>
      </c>
      <c r="F945" s="21">
        <v>1491</v>
      </c>
      <c r="G945" s="21">
        <v>0</v>
      </c>
      <c r="H945">
        <v>1491</v>
      </c>
      <c r="I945">
        <v>506.94000000000005</v>
      </c>
      <c r="J945" s="13" t="s">
        <v>6881</v>
      </c>
      <c r="K945" s="13" t="s">
        <v>6898</v>
      </c>
      <c r="M945" s="13" t="s">
        <v>6993</v>
      </c>
      <c r="N945" s="13" t="s">
        <v>3189</v>
      </c>
      <c r="O945" s="13" t="s">
        <v>3190</v>
      </c>
      <c r="P945" s="13" t="s">
        <v>6</v>
      </c>
      <c r="Q945">
        <v>7</v>
      </c>
      <c r="R945">
        <v>2019</v>
      </c>
      <c r="S945">
        <v>0</v>
      </c>
      <c r="T945" s="13" t="s">
        <v>6976</v>
      </c>
      <c r="U945">
        <v>1</v>
      </c>
      <c r="V945">
        <v>0</v>
      </c>
      <c r="W945">
        <v>0</v>
      </c>
      <c r="X945">
        <v>1491</v>
      </c>
    </row>
    <row r="946" spans="1:24" x14ac:dyDescent="0.3">
      <c r="A946">
        <v>77010119</v>
      </c>
      <c r="B946" t="s">
        <v>4149</v>
      </c>
      <c r="C946">
        <v>7</v>
      </c>
      <c r="D946">
        <v>2019</v>
      </c>
      <c r="E946" s="19">
        <v>43647</v>
      </c>
      <c r="F946" s="21">
        <v>383</v>
      </c>
      <c r="G946" s="21">
        <v>0</v>
      </c>
      <c r="H946">
        <v>383</v>
      </c>
      <c r="I946">
        <v>122.56</v>
      </c>
      <c r="J946" s="13" t="s">
        <v>6887</v>
      </c>
      <c r="K946" s="13" t="s">
        <v>6909</v>
      </c>
      <c r="M946" s="13" t="s">
        <v>6993</v>
      </c>
      <c r="N946" s="13" t="s">
        <v>3189</v>
      </c>
      <c r="O946" s="13" t="s">
        <v>3190</v>
      </c>
      <c r="P946" s="13" t="s">
        <v>6</v>
      </c>
      <c r="Q946">
        <v>7</v>
      </c>
      <c r="R946">
        <v>2019</v>
      </c>
      <c r="S946">
        <v>1</v>
      </c>
      <c r="T946" s="13" t="s">
        <v>6976</v>
      </c>
      <c r="U946">
        <v>1</v>
      </c>
      <c r="V946">
        <v>0</v>
      </c>
      <c r="W946">
        <v>0</v>
      </c>
      <c r="X946">
        <v>383</v>
      </c>
    </row>
    <row r="947" spans="1:24" x14ac:dyDescent="0.3">
      <c r="A947">
        <v>77010219</v>
      </c>
      <c r="B947" t="s">
        <v>4150</v>
      </c>
      <c r="C947">
        <v>7</v>
      </c>
      <c r="D947">
        <v>2019</v>
      </c>
      <c r="E947" s="19">
        <v>43647</v>
      </c>
      <c r="F947" s="21">
        <v>144</v>
      </c>
      <c r="G947" s="21">
        <v>0</v>
      </c>
      <c r="H947">
        <v>144</v>
      </c>
      <c r="I947">
        <v>66.240000000000009</v>
      </c>
      <c r="J947" s="13" t="s">
        <v>6886</v>
      </c>
      <c r="K947" s="13" t="s">
        <v>6919</v>
      </c>
      <c r="M947" s="13" t="s">
        <v>6993</v>
      </c>
      <c r="N947" s="13" t="s">
        <v>3189</v>
      </c>
      <c r="O947" s="13" t="s">
        <v>3190</v>
      </c>
      <c r="P947" s="13" t="s">
        <v>3201</v>
      </c>
      <c r="Q947">
        <v>7</v>
      </c>
      <c r="R947">
        <v>2019</v>
      </c>
      <c r="S947">
        <v>0</v>
      </c>
      <c r="T947" s="13" t="s">
        <v>6976</v>
      </c>
      <c r="U947">
        <v>1</v>
      </c>
      <c r="V947">
        <v>0</v>
      </c>
      <c r="W947">
        <v>0</v>
      </c>
      <c r="X947">
        <v>144</v>
      </c>
    </row>
    <row r="948" spans="1:24" x14ac:dyDescent="0.3">
      <c r="A948">
        <v>77010319</v>
      </c>
      <c r="B948" t="s">
        <v>4151</v>
      </c>
      <c r="C948">
        <v>7</v>
      </c>
      <c r="D948">
        <v>2019</v>
      </c>
      <c r="E948" s="19">
        <v>43647</v>
      </c>
      <c r="F948" s="21">
        <v>220</v>
      </c>
      <c r="G948" s="21">
        <v>0</v>
      </c>
      <c r="H948">
        <v>220</v>
      </c>
      <c r="I948">
        <v>39.6</v>
      </c>
      <c r="J948" s="13" t="s">
        <v>6890</v>
      </c>
      <c r="K948" s="13" t="s">
        <v>6893</v>
      </c>
      <c r="M948" s="13" t="s">
        <v>6993</v>
      </c>
      <c r="N948" s="13" t="s">
        <v>3189</v>
      </c>
      <c r="O948" s="13" t="s">
        <v>3190</v>
      </c>
      <c r="P948" s="13" t="s">
        <v>6</v>
      </c>
      <c r="Q948">
        <v>7</v>
      </c>
      <c r="R948">
        <v>2019</v>
      </c>
      <c r="S948">
        <v>0</v>
      </c>
      <c r="T948" s="13" t="s">
        <v>6976</v>
      </c>
      <c r="U948">
        <v>1</v>
      </c>
      <c r="V948">
        <v>0</v>
      </c>
      <c r="W948">
        <v>0</v>
      </c>
      <c r="X948">
        <v>220</v>
      </c>
    </row>
    <row r="949" spans="1:24" x14ac:dyDescent="0.3">
      <c r="A949">
        <v>77010419</v>
      </c>
      <c r="B949" t="s">
        <v>4152</v>
      </c>
      <c r="C949">
        <v>7</v>
      </c>
      <c r="D949">
        <v>2019</v>
      </c>
      <c r="E949" s="19">
        <v>43647</v>
      </c>
      <c r="F949" s="21">
        <v>192</v>
      </c>
      <c r="G949" s="21">
        <v>0</v>
      </c>
      <c r="H949">
        <v>192</v>
      </c>
      <c r="I949">
        <v>34.56</v>
      </c>
      <c r="J949" s="13" t="s">
        <v>6890</v>
      </c>
      <c r="K949" s="13" t="s">
        <v>6912</v>
      </c>
      <c r="M949" s="13" t="s">
        <v>6993</v>
      </c>
      <c r="N949" s="13" t="s">
        <v>3189</v>
      </c>
      <c r="O949" s="13" t="s">
        <v>3190</v>
      </c>
      <c r="P949" s="13" t="s">
        <v>3202</v>
      </c>
      <c r="Q949">
        <v>7</v>
      </c>
      <c r="R949">
        <v>2019</v>
      </c>
      <c r="S949">
        <v>0</v>
      </c>
      <c r="T949" s="13" t="s">
        <v>6976</v>
      </c>
      <c r="U949">
        <v>1</v>
      </c>
      <c r="V949">
        <v>0</v>
      </c>
      <c r="W949">
        <v>0</v>
      </c>
      <c r="X949">
        <v>192</v>
      </c>
    </row>
    <row r="950" spans="1:24" x14ac:dyDescent="0.3">
      <c r="A950">
        <v>77010519</v>
      </c>
      <c r="B950" t="s">
        <v>4153</v>
      </c>
      <c r="C950">
        <v>7</v>
      </c>
      <c r="D950">
        <v>2019</v>
      </c>
      <c r="E950" s="19">
        <v>43647</v>
      </c>
      <c r="F950" s="21">
        <v>210</v>
      </c>
      <c r="G950" s="21">
        <v>0</v>
      </c>
      <c r="H950">
        <v>210</v>
      </c>
      <c r="I950">
        <v>37.799999999999997</v>
      </c>
      <c r="J950" s="13" t="s">
        <v>6890</v>
      </c>
      <c r="K950" s="13" t="s">
        <v>6911</v>
      </c>
      <c r="M950" s="13" t="s">
        <v>6993</v>
      </c>
      <c r="N950" s="13" t="s">
        <v>3189</v>
      </c>
      <c r="O950" s="13" t="s">
        <v>3190</v>
      </c>
      <c r="P950" s="13" t="s">
        <v>3203</v>
      </c>
      <c r="Q950">
        <v>7</v>
      </c>
      <c r="R950">
        <v>2019</v>
      </c>
      <c r="S950">
        <v>0</v>
      </c>
      <c r="T950" s="13" t="s">
        <v>6976</v>
      </c>
      <c r="U950">
        <v>1</v>
      </c>
      <c r="V950">
        <v>0</v>
      </c>
      <c r="W950">
        <v>0</v>
      </c>
      <c r="X950">
        <v>210</v>
      </c>
    </row>
    <row r="951" spans="1:24" x14ac:dyDescent="0.3">
      <c r="A951">
        <v>77010619</v>
      </c>
      <c r="B951" t="s">
        <v>4154</v>
      </c>
      <c r="C951">
        <v>6</v>
      </c>
      <c r="D951">
        <v>2019</v>
      </c>
      <c r="E951" s="19">
        <v>43617</v>
      </c>
      <c r="F951" s="21">
        <v>258</v>
      </c>
      <c r="G951" s="21">
        <v>0</v>
      </c>
      <c r="H951">
        <v>258</v>
      </c>
      <c r="I951">
        <v>72.240000000000009</v>
      </c>
      <c r="J951" s="13" t="s">
        <v>6884</v>
      </c>
      <c r="K951" s="13" t="s">
        <v>6916</v>
      </c>
      <c r="M951" s="13" t="s">
        <v>6992</v>
      </c>
      <c r="N951" s="13" t="s">
        <v>3189</v>
      </c>
      <c r="O951" s="13" t="s">
        <v>3190</v>
      </c>
      <c r="P951" s="13" t="s">
        <v>3201</v>
      </c>
      <c r="Q951">
        <v>6</v>
      </c>
      <c r="R951">
        <v>2019</v>
      </c>
      <c r="S951">
        <v>0</v>
      </c>
      <c r="T951" s="13" t="s">
        <v>6976</v>
      </c>
      <c r="U951">
        <v>1</v>
      </c>
      <c r="V951">
        <v>0</v>
      </c>
      <c r="W951">
        <v>0</v>
      </c>
      <c r="X951">
        <v>258</v>
      </c>
    </row>
    <row r="952" spans="1:24" x14ac:dyDescent="0.3">
      <c r="A952">
        <v>77010719</v>
      </c>
      <c r="B952" t="s">
        <v>4155</v>
      </c>
      <c r="C952">
        <v>6</v>
      </c>
      <c r="D952">
        <v>2019</v>
      </c>
      <c r="E952" s="19">
        <v>43617</v>
      </c>
      <c r="F952" s="21">
        <v>258</v>
      </c>
      <c r="G952" s="21">
        <v>0</v>
      </c>
      <c r="H952">
        <v>258</v>
      </c>
      <c r="I952">
        <v>72.240000000000009</v>
      </c>
      <c r="J952" s="13" t="s">
        <v>6884</v>
      </c>
      <c r="K952" s="13" t="s">
        <v>6916</v>
      </c>
      <c r="M952" s="13" t="s">
        <v>6992</v>
      </c>
      <c r="N952" s="13" t="s">
        <v>3189</v>
      </c>
      <c r="O952" s="13" t="s">
        <v>3190</v>
      </c>
      <c r="P952" s="13" t="s">
        <v>3202</v>
      </c>
      <c r="Q952">
        <v>6</v>
      </c>
      <c r="R952">
        <v>2019</v>
      </c>
      <c r="S952">
        <v>1</v>
      </c>
      <c r="T952" s="13" t="s">
        <v>6976</v>
      </c>
      <c r="U952">
        <v>1</v>
      </c>
      <c r="V952">
        <v>0</v>
      </c>
      <c r="W952">
        <v>0</v>
      </c>
      <c r="X952">
        <v>258</v>
      </c>
    </row>
    <row r="953" spans="1:24" x14ac:dyDescent="0.3">
      <c r="A953">
        <v>77010819</v>
      </c>
      <c r="B953" t="s">
        <v>4156</v>
      </c>
      <c r="C953">
        <v>6</v>
      </c>
      <c r="D953">
        <v>2019</v>
      </c>
      <c r="E953" s="19">
        <v>43617</v>
      </c>
      <c r="F953" s="21">
        <v>313</v>
      </c>
      <c r="G953" s="21">
        <v>0</v>
      </c>
      <c r="H953">
        <v>313</v>
      </c>
      <c r="I953">
        <v>93.899999999999991</v>
      </c>
      <c r="J953" s="13" t="s">
        <v>6884</v>
      </c>
      <c r="K953" s="13" t="s">
        <v>6895</v>
      </c>
      <c r="M953" s="13" t="s">
        <v>6992</v>
      </c>
      <c r="N953" s="13" t="s">
        <v>3189</v>
      </c>
      <c r="O953" s="13" t="s">
        <v>3190</v>
      </c>
      <c r="P953" s="13" t="s">
        <v>3201</v>
      </c>
      <c r="Q953">
        <v>6</v>
      </c>
      <c r="R953">
        <v>2019</v>
      </c>
      <c r="S953">
        <v>1</v>
      </c>
      <c r="T953" s="13" t="s">
        <v>6976</v>
      </c>
      <c r="U953">
        <v>1</v>
      </c>
      <c r="V953">
        <v>0</v>
      </c>
      <c r="W953">
        <v>0</v>
      </c>
      <c r="X953">
        <v>313</v>
      </c>
    </row>
    <row r="954" spans="1:24" x14ac:dyDescent="0.3">
      <c r="A954">
        <v>84020219</v>
      </c>
      <c r="B954" t="s">
        <v>4157</v>
      </c>
      <c r="C954">
        <v>6</v>
      </c>
      <c r="D954">
        <v>2019</v>
      </c>
      <c r="E954" s="19">
        <v>43617</v>
      </c>
      <c r="F954" s="21">
        <v>383</v>
      </c>
      <c r="G954" s="21">
        <v>0</v>
      </c>
      <c r="H954">
        <v>383</v>
      </c>
      <c r="I954">
        <v>122.56</v>
      </c>
      <c r="J954" s="13" t="s">
        <v>6887</v>
      </c>
      <c r="K954" s="13" t="s">
        <v>6909</v>
      </c>
      <c r="M954" s="13" t="s">
        <v>6992</v>
      </c>
      <c r="N954" s="13" t="s">
        <v>3189</v>
      </c>
      <c r="O954" s="13" t="s">
        <v>3190</v>
      </c>
      <c r="P954" s="13" t="s">
        <v>6</v>
      </c>
      <c r="Q954">
        <v>6</v>
      </c>
      <c r="R954">
        <v>2019</v>
      </c>
      <c r="S954">
        <v>1</v>
      </c>
      <c r="T954" s="13" t="s">
        <v>6976</v>
      </c>
      <c r="U954">
        <v>1</v>
      </c>
      <c r="V954">
        <v>0</v>
      </c>
      <c r="W954">
        <v>0</v>
      </c>
      <c r="X954">
        <v>383</v>
      </c>
    </row>
    <row r="955" spans="1:24" x14ac:dyDescent="0.3">
      <c r="A955">
        <v>84020319</v>
      </c>
      <c r="B955" t="s">
        <v>4158</v>
      </c>
      <c r="C955">
        <v>6</v>
      </c>
      <c r="D955">
        <v>2019</v>
      </c>
      <c r="E955" s="19">
        <v>43617</v>
      </c>
      <c r="F955" s="21">
        <v>168</v>
      </c>
      <c r="G955" s="21">
        <v>0</v>
      </c>
      <c r="H955">
        <v>168</v>
      </c>
      <c r="I955">
        <v>75.600000000000009</v>
      </c>
      <c r="J955" s="13" t="s">
        <v>6886</v>
      </c>
      <c r="K955" s="13" t="s">
        <v>6920</v>
      </c>
      <c r="M955" s="13" t="s">
        <v>6992</v>
      </c>
      <c r="N955" s="13" t="s">
        <v>3189</v>
      </c>
      <c r="O955" s="13" t="s">
        <v>3190</v>
      </c>
      <c r="P955" s="13" t="s">
        <v>6</v>
      </c>
      <c r="Q955">
        <v>6</v>
      </c>
      <c r="R955">
        <v>2019</v>
      </c>
      <c r="S955">
        <v>1</v>
      </c>
      <c r="T955" s="13" t="s">
        <v>6976</v>
      </c>
      <c r="U955">
        <v>1</v>
      </c>
      <c r="V955">
        <v>0</v>
      </c>
      <c r="W955">
        <v>0</v>
      </c>
      <c r="X955">
        <v>168</v>
      </c>
    </row>
    <row r="956" spans="1:24" x14ac:dyDescent="0.3">
      <c r="A956">
        <v>84010119</v>
      </c>
      <c r="B956" t="s">
        <v>4159</v>
      </c>
      <c r="C956">
        <v>6</v>
      </c>
      <c r="D956">
        <v>2019</v>
      </c>
      <c r="E956" s="19">
        <v>43617</v>
      </c>
      <c r="F956" s="21">
        <v>180</v>
      </c>
      <c r="G956" s="21">
        <v>0</v>
      </c>
      <c r="H956">
        <v>180</v>
      </c>
      <c r="I956">
        <v>61.2</v>
      </c>
      <c r="J956" s="13" t="s">
        <v>6885</v>
      </c>
      <c r="K956" s="13" t="s">
        <v>6957</v>
      </c>
      <c r="M956" s="13" t="s">
        <v>6992</v>
      </c>
      <c r="N956" s="13" t="s">
        <v>3189</v>
      </c>
      <c r="O956" s="13" t="s">
        <v>3190</v>
      </c>
      <c r="P956" s="13" t="s">
        <v>3203</v>
      </c>
      <c r="Q956">
        <v>6</v>
      </c>
      <c r="R956">
        <v>2019</v>
      </c>
      <c r="S956">
        <v>1</v>
      </c>
      <c r="T956" s="13" t="s">
        <v>6976</v>
      </c>
      <c r="U956">
        <v>1</v>
      </c>
      <c r="V956">
        <v>0</v>
      </c>
      <c r="W956">
        <v>0</v>
      </c>
      <c r="X956">
        <v>180</v>
      </c>
    </row>
    <row r="957" spans="1:24" x14ac:dyDescent="0.3">
      <c r="A957">
        <v>84010219</v>
      </c>
      <c r="B957" t="s">
        <v>4160</v>
      </c>
      <c r="C957">
        <v>6</v>
      </c>
      <c r="D957">
        <v>2019</v>
      </c>
      <c r="E957" s="19">
        <v>43617</v>
      </c>
      <c r="F957" s="21">
        <v>383</v>
      </c>
      <c r="G957" s="21">
        <v>0</v>
      </c>
      <c r="H957">
        <v>383</v>
      </c>
      <c r="I957">
        <v>122.56</v>
      </c>
      <c r="J957" s="13" t="s">
        <v>6887</v>
      </c>
      <c r="K957" s="13" t="s">
        <v>6909</v>
      </c>
      <c r="M957" s="13" t="s">
        <v>6992</v>
      </c>
      <c r="N957" s="13" t="s">
        <v>3189</v>
      </c>
      <c r="O957" s="13" t="s">
        <v>3190</v>
      </c>
      <c r="P957" s="13" t="s">
        <v>3200</v>
      </c>
      <c r="Q957">
        <v>6</v>
      </c>
      <c r="R957">
        <v>2019</v>
      </c>
      <c r="S957">
        <v>0</v>
      </c>
      <c r="T957" s="13" t="s">
        <v>6976</v>
      </c>
      <c r="U957">
        <v>1</v>
      </c>
      <c r="V957">
        <v>0</v>
      </c>
      <c r="W957">
        <v>0</v>
      </c>
      <c r="X957">
        <v>383</v>
      </c>
    </row>
    <row r="958" spans="1:24" x14ac:dyDescent="0.3">
      <c r="A958">
        <v>84010319</v>
      </c>
      <c r="B958" t="s">
        <v>4161</v>
      </c>
      <c r="C958">
        <v>6</v>
      </c>
      <c r="D958">
        <v>2019</v>
      </c>
      <c r="E958" s="19">
        <v>43617</v>
      </c>
      <c r="F958" s="21">
        <v>168</v>
      </c>
      <c r="G958" s="21">
        <v>0</v>
      </c>
      <c r="H958">
        <v>168</v>
      </c>
      <c r="I958">
        <v>25.2</v>
      </c>
      <c r="J958" s="13" t="s">
        <v>6886</v>
      </c>
      <c r="K958" s="13" t="s">
        <v>6892</v>
      </c>
      <c r="M958" s="13" t="s">
        <v>6992</v>
      </c>
      <c r="N958" s="13" t="s">
        <v>3189</v>
      </c>
      <c r="O958" s="13" t="s">
        <v>3190</v>
      </c>
      <c r="P958" s="13" t="s">
        <v>6</v>
      </c>
      <c r="Q958">
        <v>6</v>
      </c>
      <c r="R958">
        <v>2019</v>
      </c>
      <c r="S958">
        <v>0</v>
      </c>
      <c r="T958" s="13" t="s">
        <v>6976</v>
      </c>
      <c r="U958">
        <v>1</v>
      </c>
      <c r="V958">
        <v>0</v>
      </c>
      <c r="W958">
        <v>0</v>
      </c>
      <c r="X958">
        <v>168</v>
      </c>
    </row>
    <row r="959" spans="1:24" x14ac:dyDescent="0.3">
      <c r="A959">
        <v>84010419</v>
      </c>
      <c r="B959" t="s">
        <v>4162</v>
      </c>
      <c r="C959">
        <v>6</v>
      </c>
      <c r="D959">
        <v>2019</v>
      </c>
      <c r="E959" s="19">
        <v>43617</v>
      </c>
      <c r="F959" s="21">
        <v>172</v>
      </c>
      <c r="G959" s="21">
        <v>0</v>
      </c>
      <c r="H959">
        <v>172</v>
      </c>
      <c r="I959">
        <v>65.36</v>
      </c>
      <c r="J959" s="13" t="s">
        <v>6886</v>
      </c>
      <c r="K959" s="13" t="s">
        <v>6910</v>
      </c>
      <c r="M959" s="13" t="s">
        <v>6992</v>
      </c>
      <c r="N959" s="13" t="s">
        <v>3189</v>
      </c>
      <c r="O959" s="13" t="s">
        <v>3190</v>
      </c>
      <c r="P959" s="13" t="s">
        <v>6</v>
      </c>
      <c r="Q959">
        <v>6</v>
      </c>
      <c r="R959">
        <v>2019</v>
      </c>
      <c r="S959">
        <v>1</v>
      </c>
      <c r="T959" s="13" t="s">
        <v>6976</v>
      </c>
      <c r="U959">
        <v>1</v>
      </c>
      <c r="V959">
        <v>0</v>
      </c>
      <c r="W959">
        <v>0</v>
      </c>
      <c r="X959">
        <v>172</v>
      </c>
    </row>
    <row r="960" spans="1:24" x14ac:dyDescent="0.3">
      <c r="A960">
        <v>84010519</v>
      </c>
      <c r="B960" t="s">
        <v>4163</v>
      </c>
      <c r="C960">
        <v>6</v>
      </c>
      <c r="D960">
        <v>2019</v>
      </c>
      <c r="E960" s="19">
        <v>43617</v>
      </c>
      <c r="F960" s="21">
        <v>205</v>
      </c>
      <c r="G960" s="21">
        <v>0</v>
      </c>
      <c r="H960">
        <v>205</v>
      </c>
      <c r="I960">
        <v>36.9</v>
      </c>
      <c r="J960" s="13" t="s">
        <v>6890</v>
      </c>
      <c r="K960" s="13" t="s">
        <v>6913</v>
      </c>
      <c r="M960" s="13" t="s">
        <v>6992</v>
      </c>
      <c r="N960" s="13" t="s">
        <v>3189</v>
      </c>
      <c r="O960" s="13" t="s">
        <v>3190</v>
      </c>
      <c r="P960" s="13" t="s">
        <v>6</v>
      </c>
      <c r="Q960">
        <v>6</v>
      </c>
      <c r="R960">
        <v>2019</v>
      </c>
      <c r="S960">
        <v>1</v>
      </c>
      <c r="T960" s="13" t="s">
        <v>6976</v>
      </c>
      <c r="U960">
        <v>1</v>
      </c>
      <c r="V960">
        <v>0</v>
      </c>
      <c r="W960">
        <v>0</v>
      </c>
      <c r="X960">
        <v>205</v>
      </c>
    </row>
    <row r="961" spans="1:24" x14ac:dyDescent="0.3">
      <c r="A961">
        <v>84010619</v>
      </c>
      <c r="B961" t="s">
        <v>4164</v>
      </c>
      <c r="C961">
        <v>6</v>
      </c>
      <c r="D961">
        <v>2019</v>
      </c>
      <c r="E961" s="19">
        <v>43617</v>
      </c>
      <c r="F961" s="21">
        <v>220</v>
      </c>
      <c r="G961" s="21">
        <v>0</v>
      </c>
      <c r="H961">
        <v>220</v>
      </c>
      <c r="I961">
        <v>39.6</v>
      </c>
      <c r="J961" s="13" t="s">
        <v>6890</v>
      </c>
      <c r="K961" s="13" t="s">
        <v>6893</v>
      </c>
      <c r="M961" s="13" t="s">
        <v>6992</v>
      </c>
      <c r="N961" s="13" t="s">
        <v>3189</v>
      </c>
      <c r="O961" s="13" t="s">
        <v>3190</v>
      </c>
      <c r="P961" s="13" t="s">
        <v>3201</v>
      </c>
      <c r="Q961">
        <v>6</v>
      </c>
      <c r="R961">
        <v>2019</v>
      </c>
      <c r="S961">
        <v>1</v>
      </c>
      <c r="T961" s="13" t="s">
        <v>6976</v>
      </c>
      <c r="U961">
        <v>1</v>
      </c>
      <c r="V961">
        <v>0</v>
      </c>
      <c r="W961">
        <v>0</v>
      </c>
      <c r="X961">
        <v>220</v>
      </c>
    </row>
    <row r="962" spans="1:24" x14ac:dyDescent="0.3">
      <c r="A962">
        <v>84020119</v>
      </c>
      <c r="B962" t="s">
        <v>4165</v>
      </c>
      <c r="C962">
        <v>6</v>
      </c>
      <c r="D962">
        <v>2019</v>
      </c>
      <c r="E962" s="19">
        <v>43617</v>
      </c>
      <c r="F962" s="21">
        <v>267</v>
      </c>
      <c r="G962" s="21">
        <v>0</v>
      </c>
      <c r="H962">
        <v>267</v>
      </c>
      <c r="I962">
        <v>90.78</v>
      </c>
      <c r="J962" s="13" t="s">
        <v>6885</v>
      </c>
      <c r="K962" s="13" t="s">
        <v>6922</v>
      </c>
      <c r="M962" s="13" t="s">
        <v>6992</v>
      </c>
      <c r="N962" s="13" t="s">
        <v>3189</v>
      </c>
      <c r="O962" s="13" t="s">
        <v>3190</v>
      </c>
      <c r="P962" s="13" t="s">
        <v>3201</v>
      </c>
      <c r="Q962">
        <v>6</v>
      </c>
      <c r="R962">
        <v>2019</v>
      </c>
      <c r="S962">
        <v>1</v>
      </c>
      <c r="T962" s="13" t="s">
        <v>6976</v>
      </c>
      <c r="U962">
        <v>1</v>
      </c>
      <c r="V962">
        <v>0</v>
      </c>
      <c r="W962">
        <v>0</v>
      </c>
      <c r="X962">
        <v>267</v>
      </c>
    </row>
    <row r="963" spans="1:24" x14ac:dyDescent="0.3">
      <c r="A963">
        <v>63000019</v>
      </c>
      <c r="B963" t="s">
        <v>4166</v>
      </c>
      <c r="C963">
        <v>6</v>
      </c>
      <c r="D963">
        <v>2019</v>
      </c>
      <c r="E963" s="19">
        <v>43617</v>
      </c>
      <c r="F963" s="21">
        <v>579</v>
      </c>
      <c r="G963" s="21">
        <v>0</v>
      </c>
      <c r="H963">
        <v>579</v>
      </c>
      <c r="I963">
        <v>167.91</v>
      </c>
      <c r="J963" s="13" t="s">
        <v>6888</v>
      </c>
      <c r="K963" s="13" t="s">
        <v>6926</v>
      </c>
      <c r="M963" s="13" t="s">
        <v>6992</v>
      </c>
      <c r="N963" s="13" t="s">
        <v>3189</v>
      </c>
      <c r="O963" s="13" t="s">
        <v>3190</v>
      </c>
      <c r="P963" s="13" t="s">
        <v>3202</v>
      </c>
      <c r="Q963">
        <v>6</v>
      </c>
      <c r="R963">
        <v>2019</v>
      </c>
      <c r="S963">
        <v>0</v>
      </c>
      <c r="T963" s="13" t="s">
        <v>6976</v>
      </c>
      <c r="U963">
        <v>1</v>
      </c>
      <c r="V963">
        <v>0</v>
      </c>
      <c r="W963">
        <v>0</v>
      </c>
      <c r="X963">
        <v>579</v>
      </c>
    </row>
    <row r="964" spans="1:24" x14ac:dyDescent="0.3">
      <c r="A964">
        <v>63013019</v>
      </c>
      <c r="B964" t="s">
        <v>4167</v>
      </c>
      <c r="C964">
        <v>6</v>
      </c>
      <c r="D964">
        <v>2019</v>
      </c>
      <c r="E964" s="19">
        <v>43617</v>
      </c>
      <c r="F964" s="21">
        <v>539</v>
      </c>
      <c r="G964" s="21">
        <v>0</v>
      </c>
      <c r="H964">
        <v>539</v>
      </c>
      <c r="I964">
        <v>156.31</v>
      </c>
      <c r="J964" s="13" t="s">
        <v>6889</v>
      </c>
      <c r="K964" s="13" t="s">
        <v>6954</v>
      </c>
      <c r="M964" s="13" t="s">
        <v>6992</v>
      </c>
      <c r="N964" s="13" t="s">
        <v>3189</v>
      </c>
      <c r="O964" s="13" t="s">
        <v>3190</v>
      </c>
      <c r="P964" s="13" t="s">
        <v>3202</v>
      </c>
      <c r="Q964">
        <v>6</v>
      </c>
      <c r="R964">
        <v>2019</v>
      </c>
      <c r="S964">
        <v>0</v>
      </c>
      <c r="T964" s="13" t="s">
        <v>6976</v>
      </c>
      <c r="U964">
        <v>1</v>
      </c>
      <c r="V964">
        <v>0</v>
      </c>
      <c r="W964">
        <v>0</v>
      </c>
      <c r="X964">
        <v>539</v>
      </c>
    </row>
    <row r="965" spans="1:24" x14ac:dyDescent="0.3">
      <c r="A965">
        <v>63010219</v>
      </c>
      <c r="B965" t="s">
        <v>4168</v>
      </c>
      <c r="C965">
        <v>6</v>
      </c>
      <c r="D965">
        <v>2019</v>
      </c>
      <c r="E965" s="19">
        <v>43617</v>
      </c>
      <c r="F965" s="21">
        <v>187</v>
      </c>
      <c r="G965" s="21">
        <v>0</v>
      </c>
      <c r="H965">
        <v>187</v>
      </c>
      <c r="I965">
        <v>59.84</v>
      </c>
      <c r="J965" s="13" t="s">
        <v>6885</v>
      </c>
      <c r="K965" s="13" t="s">
        <v>6943</v>
      </c>
      <c r="M965" s="13" t="s">
        <v>6992</v>
      </c>
      <c r="N965" s="13" t="s">
        <v>3189</v>
      </c>
      <c r="O965" s="13" t="s">
        <v>3190</v>
      </c>
      <c r="P965" s="13" t="s">
        <v>3203</v>
      </c>
      <c r="Q965">
        <v>6</v>
      </c>
      <c r="R965">
        <v>2019</v>
      </c>
      <c r="S965">
        <v>1</v>
      </c>
      <c r="T965" s="13" t="s">
        <v>6976</v>
      </c>
      <c r="U965">
        <v>1</v>
      </c>
      <c r="V965">
        <v>0</v>
      </c>
      <c r="W965">
        <v>0</v>
      </c>
      <c r="X965">
        <v>187</v>
      </c>
    </row>
    <row r="966" spans="1:24" x14ac:dyDescent="0.3">
      <c r="A966">
        <v>63010319</v>
      </c>
      <c r="B966" t="s">
        <v>4169</v>
      </c>
      <c r="C966">
        <v>6</v>
      </c>
      <c r="D966">
        <v>2019</v>
      </c>
      <c r="E966" s="19">
        <v>43617</v>
      </c>
      <c r="F966" s="21">
        <v>447</v>
      </c>
      <c r="G966" s="21">
        <v>0</v>
      </c>
      <c r="H966">
        <v>447</v>
      </c>
      <c r="I966">
        <v>156.44999999999999</v>
      </c>
      <c r="J966" s="13" t="s">
        <v>6887</v>
      </c>
      <c r="K966" s="13" t="s">
        <v>6891</v>
      </c>
      <c r="M966" s="13" t="s">
        <v>6992</v>
      </c>
      <c r="N966" s="13" t="s">
        <v>3189</v>
      </c>
      <c r="O966" s="13" t="s">
        <v>3190</v>
      </c>
      <c r="P966" s="13" t="s">
        <v>3203</v>
      </c>
      <c r="Q966">
        <v>6</v>
      </c>
      <c r="R966">
        <v>2019</v>
      </c>
      <c r="S966">
        <v>1</v>
      </c>
      <c r="T966" s="13" t="s">
        <v>6976</v>
      </c>
      <c r="U966">
        <v>1</v>
      </c>
      <c r="V966">
        <v>0</v>
      </c>
      <c r="W966">
        <v>0</v>
      </c>
      <c r="X966">
        <v>447</v>
      </c>
    </row>
    <row r="967" spans="1:24" x14ac:dyDescent="0.3">
      <c r="A967">
        <v>63010419</v>
      </c>
      <c r="B967" t="s">
        <v>4170</v>
      </c>
      <c r="C967">
        <v>6</v>
      </c>
      <c r="D967">
        <v>2019</v>
      </c>
      <c r="E967" s="19">
        <v>43617</v>
      </c>
      <c r="F967" s="21">
        <v>447</v>
      </c>
      <c r="G967" s="21">
        <v>0</v>
      </c>
      <c r="H967">
        <v>447</v>
      </c>
      <c r="I967">
        <v>156.44999999999999</v>
      </c>
      <c r="J967" s="13" t="s">
        <v>6887</v>
      </c>
      <c r="K967" s="13" t="s">
        <v>6891</v>
      </c>
      <c r="M967" s="13" t="s">
        <v>6992</v>
      </c>
      <c r="N967" s="13" t="s">
        <v>3189</v>
      </c>
      <c r="O967" s="13" t="s">
        <v>3190</v>
      </c>
      <c r="P967" s="13" t="s">
        <v>3200</v>
      </c>
      <c r="Q967">
        <v>6</v>
      </c>
      <c r="R967">
        <v>2019</v>
      </c>
      <c r="S967">
        <v>1</v>
      </c>
      <c r="T967" s="13" t="s">
        <v>6976</v>
      </c>
      <c r="U967">
        <v>1</v>
      </c>
      <c r="V967">
        <v>0</v>
      </c>
      <c r="W967">
        <v>0</v>
      </c>
      <c r="X967">
        <v>447</v>
      </c>
    </row>
    <row r="968" spans="1:24" x14ac:dyDescent="0.3">
      <c r="A968">
        <v>63010519</v>
      </c>
      <c r="B968" t="s">
        <v>4171</v>
      </c>
      <c r="C968">
        <v>6</v>
      </c>
      <c r="D968">
        <v>2019</v>
      </c>
      <c r="E968" s="19">
        <v>43617</v>
      </c>
      <c r="F968" s="21">
        <v>345</v>
      </c>
      <c r="G968" s="21">
        <v>0</v>
      </c>
      <c r="H968">
        <v>345</v>
      </c>
      <c r="I968">
        <v>106.95</v>
      </c>
      <c r="J968" s="13" t="s">
        <v>6887</v>
      </c>
      <c r="K968" s="13" t="s">
        <v>6918</v>
      </c>
      <c r="M968" s="13" t="s">
        <v>6992</v>
      </c>
      <c r="N968" s="13" t="s">
        <v>3189</v>
      </c>
      <c r="O968" s="13" t="s">
        <v>3190</v>
      </c>
      <c r="P968" s="13" t="s">
        <v>6</v>
      </c>
      <c r="Q968">
        <v>6</v>
      </c>
      <c r="R968">
        <v>2019</v>
      </c>
      <c r="S968">
        <v>1</v>
      </c>
      <c r="T968" s="13" t="s">
        <v>6976</v>
      </c>
      <c r="U968">
        <v>1</v>
      </c>
      <c r="V968">
        <v>0</v>
      </c>
      <c r="W968">
        <v>0</v>
      </c>
      <c r="X968">
        <v>345</v>
      </c>
    </row>
    <row r="969" spans="1:24" x14ac:dyDescent="0.3">
      <c r="A969">
        <v>63010619</v>
      </c>
      <c r="B969" t="s">
        <v>4172</v>
      </c>
      <c r="C969">
        <v>6</v>
      </c>
      <c r="D969">
        <v>2019</v>
      </c>
      <c r="E969" s="19">
        <v>43617</v>
      </c>
      <c r="F969" s="21">
        <v>144</v>
      </c>
      <c r="G969" s="21">
        <v>0</v>
      </c>
      <c r="H969">
        <v>144</v>
      </c>
      <c r="I969">
        <v>66.240000000000009</v>
      </c>
      <c r="J969" s="13" t="s">
        <v>6886</v>
      </c>
      <c r="K969" s="13" t="s">
        <v>6919</v>
      </c>
      <c r="M969" s="13" t="s">
        <v>6992</v>
      </c>
      <c r="N969" s="13" t="s">
        <v>3189</v>
      </c>
      <c r="O969" s="13" t="s">
        <v>3190</v>
      </c>
      <c r="P969" s="13" t="s">
        <v>6</v>
      </c>
      <c r="Q969">
        <v>6</v>
      </c>
      <c r="R969">
        <v>2019</v>
      </c>
      <c r="S969">
        <v>0</v>
      </c>
      <c r="T969" s="13" t="s">
        <v>6976</v>
      </c>
      <c r="U969">
        <v>1</v>
      </c>
      <c r="V969">
        <v>0</v>
      </c>
      <c r="W969">
        <v>0</v>
      </c>
      <c r="X969">
        <v>144</v>
      </c>
    </row>
    <row r="970" spans="1:24" x14ac:dyDescent="0.3">
      <c r="A970">
        <v>63010719</v>
      </c>
      <c r="B970" t="s">
        <v>4173</v>
      </c>
      <c r="C970">
        <v>6</v>
      </c>
      <c r="D970">
        <v>2019</v>
      </c>
      <c r="E970" s="19">
        <v>43617</v>
      </c>
      <c r="F970" s="21">
        <v>144</v>
      </c>
      <c r="G970" s="21">
        <v>0</v>
      </c>
      <c r="H970">
        <v>144</v>
      </c>
      <c r="I970">
        <v>66.240000000000009</v>
      </c>
      <c r="J970" s="13" t="s">
        <v>6886</v>
      </c>
      <c r="K970" s="13" t="s">
        <v>6919</v>
      </c>
      <c r="M970" s="13" t="s">
        <v>6992</v>
      </c>
      <c r="N970" s="13" t="s">
        <v>3189</v>
      </c>
      <c r="O970" s="13" t="s">
        <v>3190</v>
      </c>
      <c r="P970" s="13" t="s">
        <v>3202</v>
      </c>
      <c r="Q970">
        <v>6</v>
      </c>
      <c r="R970">
        <v>2019</v>
      </c>
      <c r="S970">
        <v>1</v>
      </c>
      <c r="T970" s="13" t="s">
        <v>6976</v>
      </c>
      <c r="U970">
        <v>1</v>
      </c>
      <c r="V970">
        <v>0</v>
      </c>
      <c r="W970">
        <v>0</v>
      </c>
      <c r="X970">
        <v>144</v>
      </c>
    </row>
    <row r="971" spans="1:24" x14ac:dyDescent="0.3">
      <c r="A971">
        <v>63010819</v>
      </c>
      <c r="B971" t="s">
        <v>4174</v>
      </c>
      <c r="C971">
        <v>6</v>
      </c>
      <c r="D971">
        <v>2019</v>
      </c>
      <c r="E971" s="19">
        <v>43617</v>
      </c>
      <c r="F971" s="21">
        <v>240</v>
      </c>
      <c r="G971" s="21">
        <v>0</v>
      </c>
      <c r="H971">
        <v>240</v>
      </c>
      <c r="I971">
        <v>43.199999999999996</v>
      </c>
      <c r="J971" s="13" t="s">
        <v>6890</v>
      </c>
      <c r="K971" s="13" t="s">
        <v>6894</v>
      </c>
      <c r="M971" s="13" t="s">
        <v>6992</v>
      </c>
      <c r="N971" s="13" t="s">
        <v>3189</v>
      </c>
      <c r="O971" s="13" t="s">
        <v>3190</v>
      </c>
      <c r="P971" s="13" t="s">
        <v>3203</v>
      </c>
      <c r="Q971">
        <v>6</v>
      </c>
      <c r="R971">
        <v>2019</v>
      </c>
      <c r="S971">
        <v>0</v>
      </c>
      <c r="T971" s="13" t="s">
        <v>6976</v>
      </c>
      <c r="U971">
        <v>1</v>
      </c>
      <c r="V971">
        <v>0</v>
      </c>
      <c r="W971">
        <v>0</v>
      </c>
      <c r="X971">
        <v>240</v>
      </c>
    </row>
    <row r="972" spans="1:24" x14ac:dyDescent="0.3">
      <c r="A972">
        <v>63010919</v>
      </c>
      <c r="B972" t="s">
        <v>4175</v>
      </c>
      <c r="C972">
        <v>6</v>
      </c>
      <c r="D972">
        <v>2019</v>
      </c>
      <c r="E972" s="19">
        <v>43617</v>
      </c>
      <c r="F972" s="21">
        <v>240</v>
      </c>
      <c r="G972" s="21">
        <v>0</v>
      </c>
      <c r="H972">
        <v>240</v>
      </c>
      <c r="I972">
        <v>43.199999999999996</v>
      </c>
      <c r="J972" s="13" t="s">
        <v>6890</v>
      </c>
      <c r="K972" s="13" t="s">
        <v>6894</v>
      </c>
      <c r="M972" s="13" t="s">
        <v>6992</v>
      </c>
      <c r="N972" s="13" t="s">
        <v>3189</v>
      </c>
      <c r="O972" s="13" t="s">
        <v>3190</v>
      </c>
      <c r="P972" s="13" t="s">
        <v>3200</v>
      </c>
      <c r="Q972">
        <v>6</v>
      </c>
      <c r="R972">
        <v>2019</v>
      </c>
      <c r="S972">
        <v>1</v>
      </c>
      <c r="T972" s="13" t="s">
        <v>6976</v>
      </c>
      <c r="U972">
        <v>1</v>
      </c>
      <c r="V972">
        <v>0</v>
      </c>
      <c r="W972">
        <v>0</v>
      </c>
      <c r="X972">
        <v>240</v>
      </c>
    </row>
    <row r="973" spans="1:24" x14ac:dyDescent="0.3">
      <c r="A973">
        <v>63011019</v>
      </c>
      <c r="B973" t="s">
        <v>4176</v>
      </c>
      <c r="C973">
        <v>6</v>
      </c>
      <c r="D973">
        <v>2019</v>
      </c>
      <c r="E973" s="19">
        <v>43617</v>
      </c>
      <c r="F973" s="21">
        <v>507</v>
      </c>
      <c r="G973" s="21">
        <v>0</v>
      </c>
      <c r="H973">
        <v>507</v>
      </c>
      <c r="I973">
        <v>136.89000000000001</v>
      </c>
      <c r="J973" s="13" t="s">
        <v>6889</v>
      </c>
      <c r="K973" s="13" t="s">
        <v>6937</v>
      </c>
      <c r="M973" s="13" t="s">
        <v>6992</v>
      </c>
      <c r="N973" s="13" t="s">
        <v>3189</v>
      </c>
      <c r="O973" s="13" t="s">
        <v>3190</v>
      </c>
      <c r="P973" s="13" t="s">
        <v>6</v>
      </c>
      <c r="Q973">
        <v>6</v>
      </c>
      <c r="R973">
        <v>2019</v>
      </c>
      <c r="S973">
        <v>0</v>
      </c>
      <c r="T973" s="13" t="s">
        <v>6976</v>
      </c>
      <c r="U973">
        <v>1</v>
      </c>
      <c r="V973">
        <v>0</v>
      </c>
      <c r="W973">
        <v>0</v>
      </c>
      <c r="X973">
        <v>507</v>
      </c>
    </row>
    <row r="974" spans="1:24" x14ac:dyDescent="0.3">
      <c r="A974">
        <v>63011119</v>
      </c>
      <c r="B974" t="s">
        <v>4177</v>
      </c>
      <c r="C974">
        <v>6</v>
      </c>
      <c r="D974">
        <v>2019</v>
      </c>
      <c r="E974" s="19">
        <v>43617</v>
      </c>
      <c r="F974" s="21">
        <v>228</v>
      </c>
      <c r="G974" s="21">
        <v>0</v>
      </c>
      <c r="H974">
        <v>228</v>
      </c>
      <c r="I974">
        <v>79.8</v>
      </c>
      <c r="J974" s="13" t="s">
        <v>6885</v>
      </c>
      <c r="K974" s="13" t="s">
        <v>6949</v>
      </c>
      <c r="M974" s="13" t="s">
        <v>6992</v>
      </c>
      <c r="N974" s="13" t="s">
        <v>3189</v>
      </c>
      <c r="O974" s="13" t="s">
        <v>3190</v>
      </c>
      <c r="P974" s="13" t="s">
        <v>3201</v>
      </c>
      <c r="Q974">
        <v>6</v>
      </c>
      <c r="R974">
        <v>2019</v>
      </c>
      <c r="S974">
        <v>0</v>
      </c>
      <c r="T974" s="13" t="s">
        <v>6976</v>
      </c>
      <c r="U974">
        <v>1</v>
      </c>
      <c r="V974">
        <v>0</v>
      </c>
      <c r="W974">
        <v>0</v>
      </c>
      <c r="X974">
        <v>228</v>
      </c>
    </row>
    <row r="975" spans="1:24" x14ac:dyDescent="0.3">
      <c r="A975">
        <v>63011219</v>
      </c>
      <c r="B975" t="s">
        <v>4178</v>
      </c>
      <c r="C975">
        <v>6</v>
      </c>
      <c r="D975">
        <v>2019</v>
      </c>
      <c r="E975" s="19">
        <v>43617</v>
      </c>
      <c r="F975" s="21">
        <v>345</v>
      </c>
      <c r="G975" s="21">
        <v>0</v>
      </c>
      <c r="H975">
        <v>345</v>
      </c>
      <c r="I975">
        <v>106.95</v>
      </c>
      <c r="J975" s="13" t="s">
        <v>6887</v>
      </c>
      <c r="K975" s="13" t="s">
        <v>6918</v>
      </c>
      <c r="M975" s="13" t="s">
        <v>6992</v>
      </c>
      <c r="N975" s="13" t="s">
        <v>3189</v>
      </c>
      <c r="O975" s="13" t="s">
        <v>3190</v>
      </c>
      <c r="P975" s="13" t="s">
        <v>6</v>
      </c>
      <c r="Q975">
        <v>6</v>
      </c>
      <c r="R975">
        <v>2019</v>
      </c>
      <c r="S975">
        <v>0</v>
      </c>
      <c r="T975" s="13" t="s">
        <v>6976</v>
      </c>
      <c r="U975">
        <v>1</v>
      </c>
      <c r="V975">
        <v>0</v>
      </c>
      <c r="W975">
        <v>0</v>
      </c>
      <c r="X975">
        <v>345</v>
      </c>
    </row>
    <row r="976" spans="1:24" x14ac:dyDescent="0.3">
      <c r="A976">
        <v>63011319</v>
      </c>
      <c r="B976" t="s">
        <v>4179</v>
      </c>
      <c r="C976">
        <v>6</v>
      </c>
      <c r="D976">
        <v>2019</v>
      </c>
      <c r="E976" s="19">
        <v>43617</v>
      </c>
      <c r="F976" s="21">
        <v>383</v>
      </c>
      <c r="G976" s="21">
        <v>0</v>
      </c>
      <c r="H976">
        <v>383</v>
      </c>
      <c r="I976">
        <v>122.56</v>
      </c>
      <c r="J976" s="13" t="s">
        <v>6887</v>
      </c>
      <c r="K976" s="13" t="s">
        <v>6909</v>
      </c>
      <c r="M976" s="13" t="s">
        <v>6992</v>
      </c>
      <c r="N976" s="13" t="s">
        <v>3189</v>
      </c>
      <c r="O976" s="13" t="s">
        <v>3190</v>
      </c>
      <c r="P976" s="13" t="s">
        <v>3201</v>
      </c>
      <c r="Q976">
        <v>6</v>
      </c>
      <c r="R976">
        <v>2019</v>
      </c>
      <c r="S976">
        <v>1</v>
      </c>
      <c r="T976" s="13" t="s">
        <v>6976</v>
      </c>
      <c r="U976">
        <v>1</v>
      </c>
      <c r="V976">
        <v>0</v>
      </c>
      <c r="W976">
        <v>0</v>
      </c>
      <c r="X976">
        <v>383</v>
      </c>
    </row>
    <row r="977" spans="1:24" x14ac:dyDescent="0.3">
      <c r="A977">
        <v>63011419</v>
      </c>
      <c r="B977" t="s">
        <v>4180</v>
      </c>
      <c r="C977">
        <v>6</v>
      </c>
      <c r="D977">
        <v>2019</v>
      </c>
      <c r="E977" s="19">
        <v>43617</v>
      </c>
      <c r="F977" s="21">
        <v>345</v>
      </c>
      <c r="G977" s="21">
        <v>0</v>
      </c>
      <c r="H977">
        <v>345</v>
      </c>
      <c r="I977">
        <v>106.95</v>
      </c>
      <c r="J977" s="13" t="s">
        <v>6887</v>
      </c>
      <c r="K977" s="13" t="s">
        <v>6918</v>
      </c>
      <c r="M977" s="13" t="s">
        <v>6992</v>
      </c>
      <c r="N977" s="13" t="s">
        <v>3189</v>
      </c>
      <c r="O977" s="13" t="s">
        <v>3190</v>
      </c>
      <c r="P977" s="13" t="s">
        <v>3203</v>
      </c>
      <c r="Q977">
        <v>6</v>
      </c>
      <c r="R977">
        <v>2019</v>
      </c>
      <c r="S977">
        <v>1</v>
      </c>
      <c r="T977" s="13" t="s">
        <v>6976</v>
      </c>
      <c r="U977">
        <v>1</v>
      </c>
      <c r="V977">
        <v>0</v>
      </c>
      <c r="W977">
        <v>0</v>
      </c>
      <c r="X977">
        <v>345</v>
      </c>
    </row>
    <row r="978" spans="1:24" x14ac:dyDescent="0.3">
      <c r="A978">
        <v>63011519</v>
      </c>
      <c r="B978" t="s">
        <v>4181</v>
      </c>
      <c r="C978">
        <v>6</v>
      </c>
      <c r="D978">
        <v>2019</v>
      </c>
      <c r="E978" s="19">
        <v>43617</v>
      </c>
      <c r="F978" s="21">
        <v>168</v>
      </c>
      <c r="G978" s="21">
        <v>0</v>
      </c>
      <c r="H978">
        <v>168</v>
      </c>
      <c r="I978">
        <v>75.600000000000009</v>
      </c>
      <c r="J978" s="13" t="s">
        <v>6886</v>
      </c>
      <c r="K978" s="13" t="s">
        <v>6920</v>
      </c>
      <c r="M978" s="13" t="s">
        <v>6992</v>
      </c>
      <c r="N978" s="13" t="s">
        <v>3189</v>
      </c>
      <c r="O978" s="13" t="s">
        <v>3190</v>
      </c>
      <c r="P978" s="13" t="s">
        <v>3203</v>
      </c>
      <c r="Q978">
        <v>6</v>
      </c>
      <c r="R978">
        <v>2019</v>
      </c>
      <c r="S978">
        <v>0</v>
      </c>
      <c r="T978" s="13" t="s">
        <v>6976</v>
      </c>
      <c r="U978">
        <v>1</v>
      </c>
      <c r="V978">
        <v>0</v>
      </c>
      <c r="W978">
        <v>0</v>
      </c>
      <c r="X978">
        <v>168</v>
      </c>
    </row>
    <row r="979" spans="1:24" x14ac:dyDescent="0.3">
      <c r="A979">
        <v>63011619</v>
      </c>
      <c r="B979" t="s">
        <v>4182</v>
      </c>
      <c r="C979">
        <v>6</v>
      </c>
      <c r="D979">
        <v>2019</v>
      </c>
      <c r="E979" s="19">
        <v>43617</v>
      </c>
      <c r="F979" s="21">
        <v>168</v>
      </c>
      <c r="G979" s="21">
        <v>0</v>
      </c>
      <c r="H979">
        <v>168</v>
      </c>
      <c r="I979">
        <v>25.2</v>
      </c>
      <c r="J979" s="13" t="s">
        <v>6886</v>
      </c>
      <c r="K979" s="13" t="s">
        <v>6892</v>
      </c>
      <c r="M979" s="13" t="s">
        <v>6992</v>
      </c>
      <c r="N979" s="13" t="s">
        <v>3189</v>
      </c>
      <c r="O979" s="13" t="s">
        <v>3190</v>
      </c>
      <c r="P979" s="13" t="s">
        <v>3200</v>
      </c>
      <c r="Q979">
        <v>6</v>
      </c>
      <c r="R979">
        <v>2019</v>
      </c>
      <c r="S979">
        <v>1</v>
      </c>
      <c r="T979" s="13" t="s">
        <v>6976</v>
      </c>
      <c r="U979">
        <v>1</v>
      </c>
      <c r="V979">
        <v>0</v>
      </c>
      <c r="W979">
        <v>0</v>
      </c>
      <c r="X979">
        <v>168</v>
      </c>
    </row>
    <row r="980" spans="1:24" x14ac:dyDescent="0.3">
      <c r="A980">
        <v>63011719</v>
      </c>
      <c r="B980" t="s">
        <v>4183</v>
      </c>
      <c r="C980">
        <v>6</v>
      </c>
      <c r="D980">
        <v>2019</v>
      </c>
      <c r="E980" s="19">
        <v>43617</v>
      </c>
      <c r="F980" s="21">
        <v>220</v>
      </c>
      <c r="G980" s="21">
        <v>0</v>
      </c>
      <c r="H980">
        <v>220</v>
      </c>
      <c r="I980">
        <v>39.6</v>
      </c>
      <c r="J980" s="13" t="s">
        <v>6890</v>
      </c>
      <c r="K980" s="13" t="s">
        <v>6893</v>
      </c>
      <c r="M980" s="13" t="s">
        <v>6992</v>
      </c>
      <c r="N980" s="13" t="s">
        <v>3189</v>
      </c>
      <c r="O980" s="13" t="s">
        <v>3190</v>
      </c>
      <c r="P980" s="13" t="s">
        <v>6</v>
      </c>
      <c r="Q980">
        <v>6</v>
      </c>
      <c r="R980">
        <v>2019</v>
      </c>
      <c r="S980">
        <v>0</v>
      </c>
      <c r="T980" s="13" t="s">
        <v>6976</v>
      </c>
      <c r="U980">
        <v>1</v>
      </c>
      <c r="V980">
        <v>0</v>
      </c>
      <c r="W980">
        <v>0</v>
      </c>
      <c r="X980">
        <v>220</v>
      </c>
    </row>
    <row r="981" spans="1:24" x14ac:dyDescent="0.3">
      <c r="A981">
        <v>63011819</v>
      </c>
      <c r="B981" t="s">
        <v>4184</v>
      </c>
      <c r="C981">
        <v>6</v>
      </c>
      <c r="D981">
        <v>2019</v>
      </c>
      <c r="E981" s="19">
        <v>43617</v>
      </c>
      <c r="F981" s="21">
        <v>192</v>
      </c>
      <c r="G981" s="21">
        <v>0</v>
      </c>
      <c r="H981">
        <v>192</v>
      </c>
      <c r="I981">
        <v>34.56</v>
      </c>
      <c r="J981" s="13" t="s">
        <v>6890</v>
      </c>
      <c r="K981" s="13" t="s">
        <v>6912</v>
      </c>
      <c r="M981" s="13" t="s">
        <v>6992</v>
      </c>
      <c r="N981" s="13" t="s">
        <v>3189</v>
      </c>
      <c r="O981" s="13" t="s">
        <v>3190</v>
      </c>
      <c r="P981" s="13" t="s">
        <v>3203</v>
      </c>
      <c r="Q981">
        <v>6</v>
      </c>
      <c r="R981">
        <v>2019</v>
      </c>
      <c r="S981">
        <v>0</v>
      </c>
      <c r="T981" s="13" t="s">
        <v>6976</v>
      </c>
      <c r="U981">
        <v>1</v>
      </c>
      <c r="V981">
        <v>0</v>
      </c>
      <c r="W981">
        <v>0</v>
      </c>
      <c r="X981">
        <v>192</v>
      </c>
    </row>
    <row r="982" spans="1:24" x14ac:dyDescent="0.3">
      <c r="A982">
        <v>63011919</v>
      </c>
      <c r="B982" t="s">
        <v>4185</v>
      </c>
      <c r="C982">
        <v>6</v>
      </c>
      <c r="D982">
        <v>2019</v>
      </c>
      <c r="E982" s="19">
        <v>43617</v>
      </c>
      <c r="F982" s="21">
        <v>240</v>
      </c>
      <c r="G982" s="21">
        <v>0</v>
      </c>
      <c r="H982">
        <v>240</v>
      </c>
      <c r="I982">
        <v>43.199999999999996</v>
      </c>
      <c r="J982" s="13" t="s">
        <v>6890</v>
      </c>
      <c r="K982" s="13" t="s">
        <v>6894</v>
      </c>
      <c r="M982" s="13" t="s">
        <v>6992</v>
      </c>
      <c r="N982" s="13" t="s">
        <v>3189</v>
      </c>
      <c r="O982" s="13" t="s">
        <v>3190</v>
      </c>
      <c r="P982" s="13" t="s">
        <v>3203</v>
      </c>
      <c r="Q982">
        <v>6</v>
      </c>
      <c r="R982">
        <v>2019</v>
      </c>
      <c r="S982">
        <v>0</v>
      </c>
      <c r="T982" s="13" t="s">
        <v>6976</v>
      </c>
      <c r="U982">
        <v>1</v>
      </c>
      <c r="V982">
        <v>0</v>
      </c>
      <c r="W982">
        <v>0</v>
      </c>
      <c r="X982">
        <v>240</v>
      </c>
    </row>
    <row r="983" spans="1:24" x14ac:dyDescent="0.3">
      <c r="A983">
        <v>63012019</v>
      </c>
      <c r="B983" t="s">
        <v>4186</v>
      </c>
      <c r="C983">
        <v>6</v>
      </c>
      <c r="D983">
        <v>2019</v>
      </c>
      <c r="E983" s="19">
        <v>43617</v>
      </c>
      <c r="F983" s="21">
        <v>506</v>
      </c>
      <c r="G983" s="21">
        <v>0</v>
      </c>
      <c r="H983">
        <v>506</v>
      </c>
      <c r="I983">
        <v>146.73999999999998</v>
      </c>
      <c r="J983" s="13" t="s">
        <v>6889</v>
      </c>
      <c r="K983" s="13" t="s">
        <v>6907</v>
      </c>
      <c r="M983" s="13" t="s">
        <v>6992</v>
      </c>
      <c r="N983" s="13" t="s">
        <v>3189</v>
      </c>
      <c r="O983" s="13" t="s">
        <v>3190</v>
      </c>
      <c r="P983" s="13" t="s">
        <v>3200</v>
      </c>
      <c r="Q983">
        <v>6</v>
      </c>
      <c r="R983">
        <v>2019</v>
      </c>
      <c r="S983">
        <v>0</v>
      </c>
      <c r="T983" s="13" t="s">
        <v>6976</v>
      </c>
      <c r="U983">
        <v>1</v>
      </c>
      <c r="V983">
        <v>0</v>
      </c>
      <c r="W983">
        <v>0</v>
      </c>
      <c r="X983">
        <v>506</v>
      </c>
    </row>
    <row r="984" spans="1:24" x14ac:dyDescent="0.3">
      <c r="A984">
        <v>63013119</v>
      </c>
      <c r="B984" t="s">
        <v>4187</v>
      </c>
      <c r="C984">
        <v>6</v>
      </c>
      <c r="D984">
        <v>2019</v>
      </c>
      <c r="E984" s="19">
        <v>43617</v>
      </c>
      <c r="F984" s="21">
        <v>187</v>
      </c>
      <c r="G984" s="21">
        <v>0</v>
      </c>
      <c r="H984">
        <v>187</v>
      </c>
      <c r="I984">
        <v>59.84</v>
      </c>
      <c r="J984" s="13" t="s">
        <v>6885</v>
      </c>
      <c r="K984" s="13" t="s">
        <v>6943</v>
      </c>
      <c r="M984" s="13" t="s">
        <v>6992</v>
      </c>
      <c r="N984" s="13" t="s">
        <v>3189</v>
      </c>
      <c r="O984" s="13" t="s">
        <v>3190</v>
      </c>
      <c r="P984" s="13" t="s">
        <v>6</v>
      </c>
      <c r="Q984">
        <v>6</v>
      </c>
      <c r="R984">
        <v>2019</v>
      </c>
      <c r="S984">
        <v>0</v>
      </c>
      <c r="T984" s="13" t="s">
        <v>6976</v>
      </c>
      <c r="U984">
        <v>1</v>
      </c>
      <c r="V984">
        <v>0</v>
      </c>
      <c r="W984">
        <v>0</v>
      </c>
      <c r="X984">
        <v>187</v>
      </c>
    </row>
    <row r="985" spans="1:24" x14ac:dyDescent="0.3">
      <c r="A985">
        <v>63051219</v>
      </c>
      <c r="B985" t="s">
        <v>4188</v>
      </c>
      <c r="C985">
        <v>6</v>
      </c>
      <c r="D985">
        <v>2019</v>
      </c>
      <c r="E985" s="19">
        <v>43617</v>
      </c>
      <c r="F985" s="21">
        <v>345</v>
      </c>
      <c r="G985" s="21">
        <v>0</v>
      </c>
      <c r="H985">
        <v>345</v>
      </c>
      <c r="I985">
        <v>106.95</v>
      </c>
      <c r="J985" s="13" t="s">
        <v>6887</v>
      </c>
      <c r="K985" s="13" t="s">
        <v>6918</v>
      </c>
      <c r="M985" s="13" t="s">
        <v>6992</v>
      </c>
      <c r="N985" s="13" t="s">
        <v>3189</v>
      </c>
      <c r="O985" s="13" t="s">
        <v>3190</v>
      </c>
      <c r="P985" s="13" t="s">
        <v>3201</v>
      </c>
      <c r="Q985">
        <v>6</v>
      </c>
      <c r="R985">
        <v>2019</v>
      </c>
      <c r="S985">
        <v>1</v>
      </c>
      <c r="T985" s="13" t="s">
        <v>6976</v>
      </c>
      <c r="U985">
        <v>1</v>
      </c>
      <c r="V985">
        <v>0</v>
      </c>
      <c r="W985">
        <v>0</v>
      </c>
      <c r="X985">
        <v>345</v>
      </c>
    </row>
    <row r="986" spans="1:24" x14ac:dyDescent="0.3">
      <c r="A986">
        <v>63051519</v>
      </c>
      <c r="B986" t="s">
        <v>4189</v>
      </c>
      <c r="C986">
        <v>6</v>
      </c>
      <c r="D986">
        <v>2019</v>
      </c>
      <c r="E986" s="19">
        <v>43617</v>
      </c>
      <c r="F986" s="21">
        <v>144</v>
      </c>
      <c r="G986" s="21">
        <v>0</v>
      </c>
      <c r="H986">
        <v>144</v>
      </c>
      <c r="I986">
        <v>66.240000000000009</v>
      </c>
      <c r="J986" s="13" t="s">
        <v>6886</v>
      </c>
      <c r="K986" s="13" t="s">
        <v>6919</v>
      </c>
      <c r="M986" s="13" t="s">
        <v>6992</v>
      </c>
      <c r="N986" s="13" t="s">
        <v>3189</v>
      </c>
      <c r="O986" s="13" t="s">
        <v>3190</v>
      </c>
      <c r="P986" s="13" t="s">
        <v>6</v>
      </c>
      <c r="Q986">
        <v>6</v>
      </c>
      <c r="R986">
        <v>2019</v>
      </c>
      <c r="S986">
        <v>0</v>
      </c>
      <c r="T986" s="13" t="s">
        <v>6976</v>
      </c>
      <c r="U986">
        <v>1</v>
      </c>
      <c r="V986">
        <v>0</v>
      </c>
      <c r="W986">
        <v>0</v>
      </c>
      <c r="X986">
        <v>144</v>
      </c>
    </row>
    <row r="987" spans="1:24" x14ac:dyDescent="0.3">
      <c r="A987">
        <v>63070119</v>
      </c>
      <c r="B987" t="s">
        <v>4190</v>
      </c>
      <c r="C987">
        <v>6</v>
      </c>
      <c r="D987">
        <v>2019</v>
      </c>
      <c r="E987" s="19">
        <v>43617</v>
      </c>
      <c r="F987" s="21">
        <v>447</v>
      </c>
      <c r="G987" s="21">
        <v>0</v>
      </c>
      <c r="H987">
        <v>447</v>
      </c>
      <c r="I987">
        <v>156.44999999999999</v>
      </c>
      <c r="J987" s="13" t="s">
        <v>6887</v>
      </c>
      <c r="K987" s="13" t="s">
        <v>6891</v>
      </c>
      <c r="M987" s="13" t="s">
        <v>6992</v>
      </c>
      <c r="N987" s="13" t="s">
        <v>3189</v>
      </c>
      <c r="O987" s="13" t="s">
        <v>3190</v>
      </c>
      <c r="P987" s="13" t="s">
        <v>3202</v>
      </c>
      <c r="Q987">
        <v>6</v>
      </c>
      <c r="R987">
        <v>2019</v>
      </c>
      <c r="S987">
        <v>0</v>
      </c>
      <c r="T987" s="13" t="s">
        <v>6976</v>
      </c>
      <c r="U987">
        <v>1</v>
      </c>
      <c r="V987">
        <v>0</v>
      </c>
      <c r="W987">
        <v>0</v>
      </c>
      <c r="X987">
        <v>447</v>
      </c>
    </row>
    <row r="988" spans="1:24" x14ac:dyDescent="0.3">
      <c r="A988">
        <v>63070219</v>
      </c>
      <c r="B988" t="s">
        <v>4191</v>
      </c>
      <c r="C988">
        <v>6</v>
      </c>
      <c r="D988">
        <v>2019</v>
      </c>
      <c r="E988" s="19">
        <v>43617</v>
      </c>
      <c r="F988" s="21">
        <v>144</v>
      </c>
      <c r="G988" s="21">
        <v>0</v>
      </c>
      <c r="H988">
        <v>144</v>
      </c>
      <c r="I988">
        <v>66.240000000000009</v>
      </c>
      <c r="J988" s="13" t="s">
        <v>6886</v>
      </c>
      <c r="K988" s="13" t="s">
        <v>6919</v>
      </c>
      <c r="M988" s="13" t="s">
        <v>6992</v>
      </c>
      <c r="N988" s="13" t="s">
        <v>3189</v>
      </c>
      <c r="O988" s="13" t="s">
        <v>3190</v>
      </c>
      <c r="P988" s="13" t="s">
        <v>3202</v>
      </c>
      <c r="Q988">
        <v>6</v>
      </c>
      <c r="R988">
        <v>2019</v>
      </c>
      <c r="S988">
        <v>1</v>
      </c>
      <c r="T988" s="13" t="s">
        <v>6976</v>
      </c>
      <c r="U988">
        <v>1</v>
      </c>
      <c r="V988">
        <v>0</v>
      </c>
      <c r="W988">
        <v>0</v>
      </c>
      <c r="X988">
        <v>144</v>
      </c>
    </row>
    <row r="989" spans="1:24" x14ac:dyDescent="0.3">
      <c r="A989">
        <v>63070319</v>
      </c>
      <c r="B989" t="s">
        <v>4192</v>
      </c>
      <c r="C989">
        <v>6</v>
      </c>
      <c r="D989">
        <v>2019</v>
      </c>
      <c r="E989" s="19">
        <v>43617</v>
      </c>
      <c r="F989" s="21">
        <v>192</v>
      </c>
      <c r="G989" s="21">
        <v>0</v>
      </c>
      <c r="H989">
        <v>192</v>
      </c>
      <c r="I989">
        <v>34.56</v>
      </c>
      <c r="J989" s="13" t="s">
        <v>6890</v>
      </c>
      <c r="K989" s="13" t="s">
        <v>6912</v>
      </c>
      <c r="M989" s="13" t="s">
        <v>6992</v>
      </c>
      <c r="N989" s="13" t="s">
        <v>3189</v>
      </c>
      <c r="O989" s="13" t="s">
        <v>3190</v>
      </c>
      <c r="P989" s="13" t="s">
        <v>3203</v>
      </c>
      <c r="Q989">
        <v>6</v>
      </c>
      <c r="R989">
        <v>2019</v>
      </c>
      <c r="S989">
        <v>0</v>
      </c>
      <c r="T989" s="13" t="s">
        <v>6976</v>
      </c>
      <c r="U989">
        <v>1</v>
      </c>
      <c r="V989">
        <v>0</v>
      </c>
      <c r="W989">
        <v>0</v>
      </c>
      <c r="X989">
        <v>192</v>
      </c>
    </row>
    <row r="990" spans="1:24" x14ac:dyDescent="0.3">
      <c r="A990">
        <v>63020519</v>
      </c>
      <c r="B990" t="s">
        <v>4193</v>
      </c>
      <c r="C990">
        <v>6</v>
      </c>
      <c r="D990">
        <v>2019</v>
      </c>
      <c r="E990" s="19">
        <v>43617</v>
      </c>
      <c r="F990" s="21">
        <v>447</v>
      </c>
      <c r="G990" s="21">
        <v>0</v>
      </c>
      <c r="H990">
        <v>447</v>
      </c>
      <c r="I990">
        <v>156.44999999999999</v>
      </c>
      <c r="J990" s="13" t="s">
        <v>6887</v>
      </c>
      <c r="K990" s="13" t="s">
        <v>6891</v>
      </c>
      <c r="M990" s="13" t="s">
        <v>6992</v>
      </c>
      <c r="N990" s="13" t="s">
        <v>3189</v>
      </c>
      <c r="O990" s="13" t="s">
        <v>3190</v>
      </c>
      <c r="P990" s="13" t="s">
        <v>6</v>
      </c>
      <c r="Q990">
        <v>6</v>
      </c>
      <c r="R990">
        <v>2019</v>
      </c>
      <c r="S990">
        <v>0</v>
      </c>
      <c r="T990" s="13" t="s">
        <v>6976</v>
      </c>
      <c r="U990">
        <v>1</v>
      </c>
      <c r="V990">
        <v>0</v>
      </c>
      <c r="W990">
        <v>0</v>
      </c>
      <c r="X990">
        <v>447</v>
      </c>
    </row>
    <row r="991" spans="1:24" x14ac:dyDescent="0.3">
      <c r="A991">
        <v>63020619</v>
      </c>
      <c r="B991" t="s">
        <v>4194</v>
      </c>
      <c r="C991">
        <v>6</v>
      </c>
      <c r="D991">
        <v>2019</v>
      </c>
      <c r="E991" s="19">
        <v>43617</v>
      </c>
      <c r="F991" s="21">
        <v>144</v>
      </c>
      <c r="G991" s="21">
        <v>0</v>
      </c>
      <c r="H991">
        <v>144</v>
      </c>
      <c r="I991">
        <v>66.240000000000009</v>
      </c>
      <c r="J991" s="13" t="s">
        <v>6886</v>
      </c>
      <c r="K991" s="13" t="s">
        <v>6919</v>
      </c>
      <c r="M991" s="13" t="s">
        <v>6992</v>
      </c>
      <c r="N991" s="13" t="s">
        <v>3189</v>
      </c>
      <c r="O991" s="13" t="s">
        <v>3190</v>
      </c>
      <c r="P991" s="13" t="s">
        <v>3202</v>
      </c>
      <c r="Q991">
        <v>6</v>
      </c>
      <c r="R991">
        <v>2019</v>
      </c>
      <c r="S991">
        <v>0</v>
      </c>
      <c r="T991" s="13" t="s">
        <v>6976</v>
      </c>
      <c r="U991">
        <v>1</v>
      </c>
      <c r="V991">
        <v>0</v>
      </c>
      <c r="W991">
        <v>0</v>
      </c>
      <c r="X991">
        <v>144</v>
      </c>
    </row>
    <row r="992" spans="1:24" x14ac:dyDescent="0.3">
      <c r="A992">
        <v>63020719</v>
      </c>
      <c r="B992" t="s">
        <v>4195</v>
      </c>
      <c r="C992">
        <v>6</v>
      </c>
      <c r="D992">
        <v>2019</v>
      </c>
      <c r="E992" s="19">
        <v>43617</v>
      </c>
      <c r="F992" s="21">
        <v>220</v>
      </c>
      <c r="G992" s="21">
        <v>0</v>
      </c>
      <c r="H992">
        <v>220</v>
      </c>
      <c r="I992">
        <v>39.6</v>
      </c>
      <c r="J992" s="13" t="s">
        <v>6890</v>
      </c>
      <c r="K992" s="13" t="s">
        <v>6893</v>
      </c>
      <c r="M992" s="13" t="s">
        <v>6992</v>
      </c>
      <c r="N992" s="13" t="s">
        <v>3189</v>
      </c>
      <c r="O992" s="13" t="s">
        <v>3190</v>
      </c>
      <c r="P992" s="13" t="s">
        <v>6</v>
      </c>
      <c r="Q992">
        <v>6</v>
      </c>
      <c r="R992">
        <v>2019</v>
      </c>
      <c r="S992">
        <v>1</v>
      </c>
      <c r="T992" s="13" t="s">
        <v>6976</v>
      </c>
      <c r="U992">
        <v>1</v>
      </c>
      <c r="V992">
        <v>0</v>
      </c>
      <c r="W992">
        <v>0</v>
      </c>
      <c r="X992">
        <v>220</v>
      </c>
    </row>
    <row r="993" spans="1:24" x14ac:dyDescent="0.3">
      <c r="A993">
        <v>63020819</v>
      </c>
      <c r="B993" t="s">
        <v>4196</v>
      </c>
      <c r="C993">
        <v>6</v>
      </c>
      <c r="D993">
        <v>2019</v>
      </c>
      <c r="E993" s="19">
        <v>43617</v>
      </c>
      <c r="F993" s="21">
        <v>240</v>
      </c>
      <c r="G993" s="21">
        <v>0</v>
      </c>
      <c r="H993">
        <v>240</v>
      </c>
      <c r="I993">
        <v>43.199999999999996</v>
      </c>
      <c r="J993" s="13" t="s">
        <v>6890</v>
      </c>
      <c r="K993" s="13" t="s">
        <v>6894</v>
      </c>
      <c r="M993" s="13" t="s">
        <v>6992</v>
      </c>
      <c r="N993" s="13" t="s">
        <v>3189</v>
      </c>
      <c r="O993" s="13" t="s">
        <v>3190</v>
      </c>
      <c r="P993" s="13" t="s">
        <v>6</v>
      </c>
      <c r="Q993">
        <v>6</v>
      </c>
      <c r="R993">
        <v>2019</v>
      </c>
      <c r="S993">
        <v>0</v>
      </c>
      <c r="T993" s="13" t="s">
        <v>6976</v>
      </c>
      <c r="U993">
        <v>1</v>
      </c>
      <c r="V993">
        <v>0</v>
      </c>
      <c r="W993">
        <v>0</v>
      </c>
      <c r="X993">
        <v>240</v>
      </c>
    </row>
    <row r="994" spans="1:24" x14ac:dyDescent="0.3">
      <c r="A994">
        <v>63041019</v>
      </c>
      <c r="B994" t="s">
        <v>4197</v>
      </c>
      <c r="C994">
        <v>6</v>
      </c>
      <c r="D994">
        <v>2019</v>
      </c>
      <c r="E994" s="19">
        <v>43617</v>
      </c>
      <c r="F994" s="21">
        <v>293</v>
      </c>
      <c r="G994" s="21">
        <v>0</v>
      </c>
      <c r="H994">
        <v>293</v>
      </c>
      <c r="I994">
        <v>90.83</v>
      </c>
      <c r="J994" s="13" t="s">
        <v>6885</v>
      </c>
      <c r="K994" s="13" t="s">
        <v>6935</v>
      </c>
      <c r="M994" s="13" t="s">
        <v>6992</v>
      </c>
      <c r="N994" s="13" t="s">
        <v>3189</v>
      </c>
      <c r="O994" s="13" t="s">
        <v>3190</v>
      </c>
      <c r="P994" s="13" t="s">
        <v>3201</v>
      </c>
      <c r="Q994">
        <v>6</v>
      </c>
      <c r="R994">
        <v>2019</v>
      </c>
      <c r="S994">
        <v>0</v>
      </c>
      <c r="T994" s="13" t="s">
        <v>6976</v>
      </c>
      <c r="U994">
        <v>1</v>
      </c>
      <c r="V994">
        <v>0</v>
      </c>
      <c r="W994">
        <v>0</v>
      </c>
      <c r="X994">
        <v>293</v>
      </c>
    </row>
    <row r="995" spans="1:24" x14ac:dyDescent="0.3">
      <c r="A995">
        <v>63041119</v>
      </c>
      <c r="B995" t="s">
        <v>4198</v>
      </c>
      <c r="C995">
        <v>6</v>
      </c>
      <c r="D995">
        <v>2019</v>
      </c>
      <c r="E995" s="19">
        <v>43617</v>
      </c>
      <c r="F995" s="21">
        <v>447</v>
      </c>
      <c r="G995" s="21">
        <v>0</v>
      </c>
      <c r="H995">
        <v>447</v>
      </c>
      <c r="I995">
        <v>156.44999999999999</v>
      </c>
      <c r="J995" s="13" t="s">
        <v>6887</v>
      </c>
      <c r="K995" s="13" t="s">
        <v>6891</v>
      </c>
      <c r="M995" s="13" t="s">
        <v>6992</v>
      </c>
      <c r="N995" s="13" t="s">
        <v>3189</v>
      </c>
      <c r="O995" s="13" t="s">
        <v>3190</v>
      </c>
      <c r="P995" s="13" t="s">
        <v>3201</v>
      </c>
      <c r="Q995">
        <v>6</v>
      </c>
      <c r="R995">
        <v>2019</v>
      </c>
      <c r="S995">
        <v>0</v>
      </c>
      <c r="T995" s="13" t="s">
        <v>6976</v>
      </c>
      <c r="U995">
        <v>1</v>
      </c>
      <c r="V995">
        <v>0</v>
      </c>
      <c r="W995">
        <v>0</v>
      </c>
      <c r="X995">
        <v>447</v>
      </c>
    </row>
    <row r="996" spans="1:24" x14ac:dyDescent="0.3">
      <c r="A996">
        <v>63041219</v>
      </c>
      <c r="B996" t="s">
        <v>4199</v>
      </c>
      <c r="C996">
        <v>6</v>
      </c>
      <c r="D996">
        <v>2019</v>
      </c>
      <c r="E996" s="19">
        <v>43617</v>
      </c>
      <c r="F996" s="21">
        <v>144</v>
      </c>
      <c r="G996" s="21">
        <v>0</v>
      </c>
      <c r="H996">
        <v>144</v>
      </c>
      <c r="I996">
        <v>66.240000000000009</v>
      </c>
      <c r="J996" s="13" t="s">
        <v>6886</v>
      </c>
      <c r="K996" s="13" t="s">
        <v>6919</v>
      </c>
      <c r="M996" s="13" t="s">
        <v>6992</v>
      </c>
      <c r="N996" s="13" t="s">
        <v>3189</v>
      </c>
      <c r="O996" s="13" t="s">
        <v>3190</v>
      </c>
      <c r="P996" s="13" t="s">
        <v>3202</v>
      </c>
      <c r="Q996">
        <v>6</v>
      </c>
      <c r="R996">
        <v>2019</v>
      </c>
      <c r="S996">
        <v>0</v>
      </c>
      <c r="T996" s="13" t="s">
        <v>6976</v>
      </c>
      <c r="U996">
        <v>1</v>
      </c>
      <c r="V996">
        <v>0</v>
      </c>
      <c r="W996">
        <v>0</v>
      </c>
      <c r="X996">
        <v>144</v>
      </c>
    </row>
    <row r="997" spans="1:24" x14ac:dyDescent="0.3">
      <c r="A997">
        <v>63041319</v>
      </c>
      <c r="B997" t="s">
        <v>4200</v>
      </c>
      <c r="C997">
        <v>6</v>
      </c>
      <c r="D997">
        <v>2019</v>
      </c>
      <c r="E997" s="19">
        <v>43617</v>
      </c>
      <c r="F997" s="21">
        <v>168</v>
      </c>
      <c r="G997" s="21">
        <v>0</v>
      </c>
      <c r="H997">
        <v>168</v>
      </c>
      <c r="I997">
        <v>25.2</v>
      </c>
      <c r="J997" s="13" t="s">
        <v>6886</v>
      </c>
      <c r="K997" s="13" t="s">
        <v>6892</v>
      </c>
      <c r="M997" s="13" t="s">
        <v>6992</v>
      </c>
      <c r="N997" s="13" t="s">
        <v>3189</v>
      </c>
      <c r="O997" s="13" t="s">
        <v>3190</v>
      </c>
      <c r="P997" s="13" t="s">
        <v>6</v>
      </c>
      <c r="Q997">
        <v>6</v>
      </c>
      <c r="R997">
        <v>2019</v>
      </c>
      <c r="S997">
        <v>1</v>
      </c>
      <c r="T997" s="13" t="s">
        <v>6976</v>
      </c>
      <c r="U997">
        <v>1</v>
      </c>
      <c r="V997">
        <v>0</v>
      </c>
      <c r="W997">
        <v>0</v>
      </c>
      <c r="X997">
        <v>168</v>
      </c>
    </row>
    <row r="998" spans="1:24" x14ac:dyDescent="0.3">
      <c r="A998">
        <v>63041419</v>
      </c>
      <c r="B998" t="s">
        <v>4201</v>
      </c>
      <c r="C998">
        <v>6</v>
      </c>
      <c r="D998">
        <v>2019</v>
      </c>
      <c r="E998" s="19">
        <v>43617</v>
      </c>
      <c r="F998" s="21">
        <v>240</v>
      </c>
      <c r="G998" s="21">
        <v>0</v>
      </c>
      <c r="H998">
        <v>240</v>
      </c>
      <c r="I998">
        <v>43.199999999999996</v>
      </c>
      <c r="J998" s="13" t="s">
        <v>6890</v>
      </c>
      <c r="K998" s="13" t="s">
        <v>6894</v>
      </c>
      <c r="M998" s="13" t="s">
        <v>6992</v>
      </c>
      <c r="N998" s="13" t="s">
        <v>3189</v>
      </c>
      <c r="O998" s="13" t="s">
        <v>3190</v>
      </c>
      <c r="P998" s="13" t="s">
        <v>3202</v>
      </c>
      <c r="Q998">
        <v>6</v>
      </c>
      <c r="R998">
        <v>2019</v>
      </c>
      <c r="S998">
        <v>1</v>
      </c>
      <c r="T998" s="13" t="s">
        <v>6976</v>
      </c>
      <c r="U998">
        <v>1</v>
      </c>
      <c r="V998">
        <v>0</v>
      </c>
      <c r="W998">
        <v>0</v>
      </c>
      <c r="X998">
        <v>240</v>
      </c>
    </row>
    <row r="999" spans="1:24" x14ac:dyDescent="0.3">
      <c r="A999">
        <v>63051319</v>
      </c>
      <c r="B999" t="s">
        <v>4202</v>
      </c>
      <c r="C999">
        <v>6</v>
      </c>
      <c r="D999">
        <v>2019</v>
      </c>
      <c r="E999" s="19">
        <v>43617</v>
      </c>
      <c r="F999" s="21">
        <v>220</v>
      </c>
      <c r="G999" s="21">
        <v>0</v>
      </c>
      <c r="H999">
        <v>220</v>
      </c>
      <c r="I999">
        <v>39.6</v>
      </c>
      <c r="J999" s="13" t="s">
        <v>6890</v>
      </c>
      <c r="K999" s="13" t="s">
        <v>6893</v>
      </c>
      <c r="M999" s="13" t="s">
        <v>6992</v>
      </c>
      <c r="N999" s="13" t="s">
        <v>3189</v>
      </c>
      <c r="O999" s="13" t="s">
        <v>3190</v>
      </c>
      <c r="P999" s="13" t="s">
        <v>3202</v>
      </c>
      <c r="Q999">
        <v>6</v>
      </c>
      <c r="R999">
        <v>2019</v>
      </c>
      <c r="S999">
        <v>1</v>
      </c>
      <c r="T999" s="13" t="s">
        <v>6976</v>
      </c>
      <c r="U999">
        <v>1</v>
      </c>
      <c r="V999">
        <v>0</v>
      </c>
      <c r="W999">
        <v>0</v>
      </c>
      <c r="X999">
        <v>220</v>
      </c>
    </row>
    <row r="1000" spans="1:24" x14ac:dyDescent="0.3">
      <c r="A1000">
        <v>63051419</v>
      </c>
      <c r="B1000" t="s">
        <v>4203</v>
      </c>
      <c r="C1000">
        <v>6</v>
      </c>
      <c r="D1000">
        <v>2019</v>
      </c>
      <c r="E1000" s="19">
        <v>43617</v>
      </c>
      <c r="F1000" s="21">
        <v>240</v>
      </c>
      <c r="G1000" s="21">
        <v>0</v>
      </c>
      <c r="H1000">
        <v>240</v>
      </c>
      <c r="I1000">
        <v>43.199999999999996</v>
      </c>
      <c r="J1000" s="13" t="s">
        <v>6890</v>
      </c>
      <c r="K1000" s="13" t="s">
        <v>6894</v>
      </c>
      <c r="M1000" s="13" t="s">
        <v>6992</v>
      </c>
      <c r="N1000" s="13" t="s">
        <v>3189</v>
      </c>
      <c r="O1000" s="13" t="s">
        <v>3190</v>
      </c>
      <c r="P1000" s="13" t="s">
        <v>3203</v>
      </c>
      <c r="Q1000">
        <v>6</v>
      </c>
      <c r="R1000">
        <v>2019</v>
      </c>
      <c r="S1000">
        <v>1</v>
      </c>
      <c r="T1000" s="13" t="s">
        <v>6976</v>
      </c>
      <c r="U1000">
        <v>1</v>
      </c>
      <c r="V1000">
        <v>0</v>
      </c>
      <c r="W1000">
        <v>0</v>
      </c>
      <c r="X1000">
        <v>240</v>
      </c>
    </row>
    <row r="1001" spans="1:24" x14ac:dyDescent="0.3">
      <c r="A1001">
        <v>63051619</v>
      </c>
      <c r="B1001" t="s">
        <v>4204</v>
      </c>
      <c r="C1001">
        <v>6</v>
      </c>
      <c r="D1001">
        <v>2019</v>
      </c>
      <c r="E1001" s="19">
        <v>43617</v>
      </c>
      <c r="F1001" s="21">
        <v>220</v>
      </c>
      <c r="G1001" s="21">
        <v>0</v>
      </c>
      <c r="H1001">
        <v>220</v>
      </c>
      <c r="I1001">
        <v>39.6</v>
      </c>
      <c r="J1001" s="13" t="s">
        <v>6890</v>
      </c>
      <c r="K1001" s="13" t="s">
        <v>6893</v>
      </c>
      <c r="M1001" s="13" t="s">
        <v>6992</v>
      </c>
      <c r="N1001" s="13" t="s">
        <v>3189</v>
      </c>
      <c r="O1001" s="13" t="s">
        <v>3190</v>
      </c>
      <c r="P1001" s="13" t="s">
        <v>3203</v>
      </c>
      <c r="Q1001">
        <v>6</v>
      </c>
      <c r="R1001">
        <v>2019</v>
      </c>
      <c r="S1001">
        <v>0</v>
      </c>
      <c r="T1001" s="13" t="s">
        <v>6976</v>
      </c>
      <c r="U1001">
        <v>1</v>
      </c>
      <c r="V1001">
        <v>0</v>
      </c>
      <c r="W1001">
        <v>0</v>
      </c>
      <c r="X1001">
        <v>220</v>
      </c>
    </row>
    <row r="1002" spans="1:24" x14ac:dyDescent="0.3">
      <c r="A1002">
        <v>63060119</v>
      </c>
      <c r="B1002" t="s">
        <v>4205</v>
      </c>
      <c r="C1002">
        <v>6</v>
      </c>
      <c r="D1002">
        <v>2019</v>
      </c>
      <c r="E1002" s="19">
        <v>43617</v>
      </c>
      <c r="F1002" s="21">
        <v>447</v>
      </c>
      <c r="G1002" s="21">
        <v>0</v>
      </c>
      <c r="H1002">
        <v>447</v>
      </c>
      <c r="I1002">
        <v>156.44999999999999</v>
      </c>
      <c r="J1002" s="13" t="s">
        <v>6887</v>
      </c>
      <c r="K1002" s="13" t="s">
        <v>6891</v>
      </c>
      <c r="M1002" s="13" t="s">
        <v>6992</v>
      </c>
      <c r="N1002" s="13" t="s">
        <v>3189</v>
      </c>
      <c r="O1002" s="13" t="s">
        <v>3190</v>
      </c>
      <c r="P1002" s="13" t="s">
        <v>6</v>
      </c>
      <c r="Q1002">
        <v>6</v>
      </c>
      <c r="R1002">
        <v>2019</v>
      </c>
      <c r="S1002">
        <v>0</v>
      </c>
      <c r="T1002" s="13" t="s">
        <v>6976</v>
      </c>
      <c r="U1002">
        <v>1</v>
      </c>
      <c r="V1002">
        <v>0</v>
      </c>
      <c r="W1002">
        <v>0</v>
      </c>
      <c r="X1002">
        <v>447</v>
      </c>
    </row>
    <row r="1003" spans="1:24" x14ac:dyDescent="0.3">
      <c r="A1003">
        <v>63060219</v>
      </c>
      <c r="B1003" t="s">
        <v>4206</v>
      </c>
      <c r="C1003">
        <v>6</v>
      </c>
      <c r="D1003">
        <v>2019</v>
      </c>
      <c r="E1003" s="19">
        <v>43617</v>
      </c>
      <c r="F1003" s="21">
        <v>168</v>
      </c>
      <c r="G1003" s="21">
        <v>0</v>
      </c>
      <c r="H1003">
        <v>168</v>
      </c>
      <c r="I1003">
        <v>75.600000000000009</v>
      </c>
      <c r="J1003" s="13" t="s">
        <v>6886</v>
      </c>
      <c r="K1003" s="13" t="s">
        <v>6920</v>
      </c>
      <c r="M1003" s="13" t="s">
        <v>6992</v>
      </c>
      <c r="N1003" s="13" t="s">
        <v>3189</v>
      </c>
      <c r="O1003" s="13" t="s">
        <v>3190</v>
      </c>
      <c r="P1003" s="13" t="s">
        <v>3202</v>
      </c>
      <c r="Q1003">
        <v>6</v>
      </c>
      <c r="R1003">
        <v>2019</v>
      </c>
      <c r="S1003">
        <v>0</v>
      </c>
      <c r="T1003" s="13" t="s">
        <v>6976</v>
      </c>
      <c r="U1003">
        <v>1</v>
      </c>
      <c r="V1003">
        <v>0</v>
      </c>
      <c r="W1003">
        <v>0</v>
      </c>
      <c r="X1003">
        <v>168</v>
      </c>
    </row>
    <row r="1004" spans="1:24" x14ac:dyDescent="0.3">
      <c r="A1004">
        <v>63060319</v>
      </c>
      <c r="B1004" t="s">
        <v>4207</v>
      </c>
      <c r="C1004">
        <v>6</v>
      </c>
      <c r="D1004">
        <v>2019</v>
      </c>
      <c r="E1004" s="19">
        <v>43617</v>
      </c>
      <c r="F1004" s="21">
        <v>205</v>
      </c>
      <c r="G1004" s="21">
        <v>0</v>
      </c>
      <c r="H1004">
        <v>205</v>
      </c>
      <c r="I1004">
        <v>36.9</v>
      </c>
      <c r="J1004" s="13" t="s">
        <v>6890</v>
      </c>
      <c r="K1004" s="13" t="s">
        <v>6913</v>
      </c>
      <c r="M1004" s="13" t="s">
        <v>6992</v>
      </c>
      <c r="N1004" s="13" t="s">
        <v>3189</v>
      </c>
      <c r="O1004" s="13" t="s">
        <v>3190</v>
      </c>
      <c r="P1004" s="13" t="s">
        <v>6</v>
      </c>
      <c r="Q1004">
        <v>6</v>
      </c>
      <c r="R1004">
        <v>2019</v>
      </c>
      <c r="S1004">
        <v>1</v>
      </c>
      <c r="T1004" s="13" t="s">
        <v>6976</v>
      </c>
      <c r="U1004">
        <v>1</v>
      </c>
      <c r="V1004">
        <v>0</v>
      </c>
      <c r="W1004">
        <v>0</v>
      </c>
      <c r="X1004">
        <v>205</v>
      </c>
    </row>
    <row r="1005" spans="1:24" x14ac:dyDescent="0.3">
      <c r="A1005">
        <v>63060419</v>
      </c>
      <c r="B1005" t="s">
        <v>4208</v>
      </c>
      <c r="C1005">
        <v>6</v>
      </c>
      <c r="D1005">
        <v>2019</v>
      </c>
      <c r="E1005" s="19">
        <v>43617</v>
      </c>
      <c r="F1005" s="21">
        <v>205</v>
      </c>
      <c r="G1005" s="21">
        <v>0</v>
      </c>
      <c r="H1005">
        <v>205</v>
      </c>
      <c r="I1005">
        <v>36.9</v>
      </c>
      <c r="J1005" s="13" t="s">
        <v>6890</v>
      </c>
      <c r="K1005" s="13" t="s">
        <v>6913</v>
      </c>
      <c r="M1005" s="13" t="s">
        <v>6992</v>
      </c>
      <c r="N1005" s="13" t="s">
        <v>3189</v>
      </c>
      <c r="O1005" s="13" t="s">
        <v>3190</v>
      </c>
      <c r="P1005" s="13" t="s">
        <v>6</v>
      </c>
      <c r="Q1005">
        <v>6</v>
      </c>
      <c r="R1005">
        <v>2019</v>
      </c>
      <c r="S1005">
        <v>0</v>
      </c>
      <c r="T1005" s="13" t="s">
        <v>6976</v>
      </c>
      <c r="U1005">
        <v>1</v>
      </c>
      <c r="V1005">
        <v>0</v>
      </c>
      <c r="W1005">
        <v>0</v>
      </c>
      <c r="X1005">
        <v>205</v>
      </c>
    </row>
    <row r="1006" spans="1:24" x14ac:dyDescent="0.3">
      <c r="A1006">
        <v>63080119</v>
      </c>
      <c r="B1006" t="s">
        <v>4209</v>
      </c>
      <c r="C1006">
        <v>6</v>
      </c>
      <c r="D1006">
        <v>2019</v>
      </c>
      <c r="E1006" s="19">
        <v>43617</v>
      </c>
      <c r="F1006" s="21">
        <v>447</v>
      </c>
      <c r="G1006" s="21">
        <v>0</v>
      </c>
      <c r="H1006">
        <v>447</v>
      </c>
      <c r="I1006">
        <v>156.44999999999999</v>
      </c>
      <c r="J1006" s="13" t="s">
        <v>6887</v>
      </c>
      <c r="K1006" s="13" t="s">
        <v>6891</v>
      </c>
      <c r="M1006" s="13" t="s">
        <v>6992</v>
      </c>
      <c r="N1006" s="13" t="s">
        <v>3189</v>
      </c>
      <c r="O1006" s="13" t="s">
        <v>3190</v>
      </c>
      <c r="P1006" s="13" t="s">
        <v>6</v>
      </c>
      <c r="Q1006">
        <v>6</v>
      </c>
      <c r="R1006">
        <v>2019</v>
      </c>
      <c r="S1006">
        <v>1</v>
      </c>
      <c r="T1006" s="13" t="s">
        <v>6976</v>
      </c>
      <c r="U1006">
        <v>1</v>
      </c>
      <c r="V1006">
        <v>0</v>
      </c>
      <c r="W1006">
        <v>0</v>
      </c>
      <c r="X1006">
        <v>447</v>
      </c>
    </row>
    <row r="1007" spans="1:24" x14ac:dyDescent="0.3">
      <c r="A1007">
        <v>63080219</v>
      </c>
      <c r="B1007" t="s">
        <v>4210</v>
      </c>
      <c r="C1007">
        <v>6</v>
      </c>
      <c r="D1007">
        <v>2019</v>
      </c>
      <c r="E1007" s="19">
        <v>43617</v>
      </c>
      <c r="F1007" s="21">
        <v>144</v>
      </c>
      <c r="G1007" s="21">
        <v>0</v>
      </c>
      <c r="H1007">
        <v>144</v>
      </c>
      <c r="I1007">
        <v>66.240000000000009</v>
      </c>
      <c r="J1007" s="13" t="s">
        <v>6886</v>
      </c>
      <c r="K1007" s="13" t="s">
        <v>6919</v>
      </c>
      <c r="M1007" s="13" t="s">
        <v>6992</v>
      </c>
      <c r="N1007" s="13" t="s">
        <v>3189</v>
      </c>
      <c r="O1007" s="13" t="s">
        <v>3190</v>
      </c>
      <c r="P1007" s="13" t="s">
        <v>3201</v>
      </c>
      <c r="Q1007">
        <v>6</v>
      </c>
      <c r="R1007">
        <v>2019</v>
      </c>
      <c r="S1007">
        <v>1</v>
      </c>
      <c r="T1007" s="13" t="s">
        <v>6976</v>
      </c>
      <c r="U1007">
        <v>1</v>
      </c>
      <c r="V1007">
        <v>0</v>
      </c>
      <c r="W1007">
        <v>0</v>
      </c>
      <c r="X1007">
        <v>144</v>
      </c>
    </row>
    <row r="1008" spans="1:24" x14ac:dyDescent="0.3">
      <c r="A1008">
        <v>63090119</v>
      </c>
      <c r="B1008" t="s">
        <v>4211</v>
      </c>
      <c r="C1008">
        <v>6</v>
      </c>
      <c r="D1008">
        <v>2019</v>
      </c>
      <c r="E1008" s="19">
        <v>43617</v>
      </c>
      <c r="F1008" s="21">
        <v>240</v>
      </c>
      <c r="G1008" s="21">
        <v>0</v>
      </c>
      <c r="H1008">
        <v>240</v>
      </c>
      <c r="I1008">
        <v>43.199999999999996</v>
      </c>
      <c r="J1008" s="13" t="s">
        <v>6890</v>
      </c>
      <c r="K1008" s="13" t="s">
        <v>6894</v>
      </c>
      <c r="M1008" s="13" t="s">
        <v>6992</v>
      </c>
      <c r="N1008" s="13" t="s">
        <v>3189</v>
      </c>
      <c r="O1008" s="13" t="s">
        <v>3190</v>
      </c>
      <c r="P1008" s="13" t="s">
        <v>3202</v>
      </c>
      <c r="Q1008">
        <v>6</v>
      </c>
      <c r="R1008">
        <v>2019</v>
      </c>
      <c r="S1008">
        <v>1</v>
      </c>
      <c r="T1008" s="13" t="s">
        <v>6976</v>
      </c>
      <c r="U1008">
        <v>1</v>
      </c>
      <c r="V1008">
        <v>0</v>
      </c>
      <c r="W1008">
        <v>0</v>
      </c>
      <c r="X1008">
        <v>240</v>
      </c>
    </row>
    <row r="1009" spans="1:24" x14ac:dyDescent="0.3">
      <c r="A1009">
        <v>63090219</v>
      </c>
      <c r="B1009" t="s">
        <v>4212</v>
      </c>
      <c r="C1009">
        <v>6</v>
      </c>
      <c r="D1009">
        <v>2019</v>
      </c>
      <c r="E1009" s="19">
        <v>43617</v>
      </c>
      <c r="F1009" s="21">
        <v>327</v>
      </c>
      <c r="G1009" s="21">
        <v>0</v>
      </c>
      <c r="H1009">
        <v>327</v>
      </c>
      <c r="I1009">
        <v>94.83</v>
      </c>
      <c r="J1009" s="13" t="s">
        <v>6884</v>
      </c>
      <c r="K1009" s="13" t="s">
        <v>6914</v>
      </c>
      <c r="M1009" s="13" t="s">
        <v>6992</v>
      </c>
      <c r="N1009" s="13" t="s">
        <v>3189</v>
      </c>
      <c r="O1009" s="13" t="s">
        <v>3190</v>
      </c>
      <c r="P1009" s="13" t="s">
        <v>3203</v>
      </c>
      <c r="Q1009">
        <v>6</v>
      </c>
      <c r="R1009">
        <v>2019</v>
      </c>
      <c r="S1009">
        <v>0</v>
      </c>
      <c r="T1009" s="13" t="s">
        <v>6976</v>
      </c>
      <c r="U1009">
        <v>1</v>
      </c>
      <c r="V1009">
        <v>0</v>
      </c>
      <c r="W1009">
        <v>0</v>
      </c>
      <c r="X1009">
        <v>327</v>
      </c>
    </row>
    <row r="1010" spans="1:24" x14ac:dyDescent="0.3">
      <c r="A1010">
        <v>63090319</v>
      </c>
      <c r="B1010" t="s">
        <v>4213</v>
      </c>
      <c r="C1010">
        <v>6</v>
      </c>
      <c r="D1010">
        <v>2019</v>
      </c>
      <c r="E1010" s="19">
        <v>43617</v>
      </c>
      <c r="F1010" s="21">
        <v>255</v>
      </c>
      <c r="G1010" s="21">
        <v>0</v>
      </c>
      <c r="H1010">
        <v>255</v>
      </c>
      <c r="I1010">
        <v>66.3</v>
      </c>
      <c r="J1010" s="13" t="s">
        <v>6884</v>
      </c>
      <c r="K1010" s="13" t="s">
        <v>6915</v>
      </c>
      <c r="M1010" s="13" t="s">
        <v>6992</v>
      </c>
      <c r="N1010" s="13" t="s">
        <v>3189</v>
      </c>
      <c r="O1010" s="13" t="s">
        <v>3190</v>
      </c>
      <c r="P1010" s="13" t="s">
        <v>6</v>
      </c>
      <c r="Q1010">
        <v>6</v>
      </c>
      <c r="R1010">
        <v>2019</v>
      </c>
      <c r="S1010">
        <v>0</v>
      </c>
      <c r="T1010" s="13" t="s">
        <v>6976</v>
      </c>
      <c r="U1010">
        <v>1</v>
      </c>
      <c r="V1010">
        <v>0</v>
      </c>
      <c r="W1010">
        <v>0</v>
      </c>
      <c r="X1010">
        <v>255</v>
      </c>
    </row>
    <row r="1011" spans="1:24" x14ac:dyDescent="0.3">
      <c r="A1011">
        <v>63090419</v>
      </c>
      <c r="B1011" t="s">
        <v>4214</v>
      </c>
      <c r="C1011">
        <v>6</v>
      </c>
      <c r="D1011">
        <v>2019</v>
      </c>
      <c r="E1011" s="19">
        <v>43617</v>
      </c>
      <c r="F1011" s="21">
        <v>327</v>
      </c>
      <c r="G1011" s="21">
        <v>0</v>
      </c>
      <c r="H1011">
        <v>327</v>
      </c>
      <c r="I1011">
        <v>94.83</v>
      </c>
      <c r="J1011" s="13" t="s">
        <v>6884</v>
      </c>
      <c r="K1011" s="13" t="s">
        <v>6914</v>
      </c>
      <c r="M1011" s="13" t="s">
        <v>6992</v>
      </c>
      <c r="N1011" s="13" t="s">
        <v>3189</v>
      </c>
      <c r="O1011" s="13" t="s">
        <v>3190</v>
      </c>
      <c r="P1011" s="13" t="s">
        <v>3203</v>
      </c>
      <c r="Q1011">
        <v>6</v>
      </c>
      <c r="R1011">
        <v>2019</v>
      </c>
      <c r="S1011">
        <v>1</v>
      </c>
      <c r="T1011" s="13" t="s">
        <v>6976</v>
      </c>
      <c r="U1011">
        <v>1</v>
      </c>
      <c r="V1011">
        <v>0</v>
      </c>
      <c r="W1011">
        <v>0</v>
      </c>
      <c r="X1011">
        <v>327</v>
      </c>
    </row>
    <row r="1012" spans="1:24" x14ac:dyDescent="0.3">
      <c r="A1012">
        <v>63100119</v>
      </c>
      <c r="B1012" t="s">
        <v>4215</v>
      </c>
      <c r="C1012">
        <v>6</v>
      </c>
      <c r="D1012">
        <v>2019</v>
      </c>
      <c r="E1012" s="19">
        <v>43617</v>
      </c>
      <c r="F1012" s="21">
        <v>592</v>
      </c>
      <c r="G1012" s="21">
        <v>0</v>
      </c>
      <c r="H1012">
        <v>592</v>
      </c>
      <c r="I1012">
        <v>165.76000000000002</v>
      </c>
      <c r="J1012" s="13" t="s">
        <v>6889</v>
      </c>
      <c r="K1012" s="13" t="s">
        <v>6906</v>
      </c>
      <c r="M1012" s="13" t="s">
        <v>6992</v>
      </c>
      <c r="N1012" s="13" t="s">
        <v>3189</v>
      </c>
      <c r="O1012" s="13" t="s">
        <v>3190</v>
      </c>
      <c r="P1012" s="13" t="s">
        <v>3201</v>
      </c>
      <c r="Q1012">
        <v>6</v>
      </c>
      <c r="R1012">
        <v>2019</v>
      </c>
      <c r="S1012">
        <v>1</v>
      </c>
      <c r="T1012" s="13" t="s">
        <v>6976</v>
      </c>
      <c r="U1012">
        <v>1</v>
      </c>
      <c r="V1012">
        <v>0</v>
      </c>
      <c r="W1012">
        <v>0</v>
      </c>
      <c r="X1012">
        <v>592</v>
      </c>
    </row>
    <row r="1013" spans="1:24" x14ac:dyDescent="0.3">
      <c r="A1013">
        <v>31020119</v>
      </c>
      <c r="B1013" t="s">
        <v>4216</v>
      </c>
      <c r="C1013">
        <v>6</v>
      </c>
      <c r="D1013">
        <v>2019</v>
      </c>
      <c r="E1013" s="19">
        <v>43617</v>
      </c>
      <c r="F1013" s="21">
        <v>492</v>
      </c>
      <c r="G1013" s="21">
        <v>0</v>
      </c>
      <c r="H1013">
        <v>492</v>
      </c>
      <c r="I1013">
        <v>123</v>
      </c>
      <c r="J1013" s="13" t="s">
        <v>6883</v>
      </c>
      <c r="K1013" s="13" t="s">
        <v>6900</v>
      </c>
      <c r="M1013" s="13" t="s">
        <v>6992</v>
      </c>
      <c r="N1013" s="13" t="s">
        <v>3189</v>
      </c>
      <c r="O1013" s="13" t="s">
        <v>3190</v>
      </c>
      <c r="P1013" s="13" t="s">
        <v>6</v>
      </c>
      <c r="Q1013">
        <v>6</v>
      </c>
      <c r="R1013">
        <v>2019</v>
      </c>
      <c r="S1013">
        <v>1</v>
      </c>
      <c r="T1013" s="13" t="s">
        <v>6976</v>
      </c>
      <c r="U1013">
        <v>1</v>
      </c>
      <c r="V1013">
        <v>0</v>
      </c>
      <c r="W1013">
        <v>0</v>
      </c>
      <c r="X1013">
        <v>492</v>
      </c>
    </row>
    <row r="1014" spans="1:24" x14ac:dyDescent="0.3">
      <c r="A1014">
        <v>31020219</v>
      </c>
      <c r="B1014" t="s">
        <v>4217</v>
      </c>
      <c r="C1014">
        <v>6</v>
      </c>
      <c r="D1014">
        <v>2019</v>
      </c>
      <c r="E1014" s="19">
        <v>43617</v>
      </c>
      <c r="F1014" s="21">
        <v>636</v>
      </c>
      <c r="G1014" s="21">
        <v>0</v>
      </c>
      <c r="H1014">
        <v>636</v>
      </c>
      <c r="I1014">
        <v>216.24</v>
      </c>
      <c r="J1014" s="13" t="s">
        <v>6888</v>
      </c>
      <c r="K1014" s="13" t="s">
        <v>6925</v>
      </c>
      <c r="M1014" s="13" t="s">
        <v>6992</v>
      </c>
      <c r="N1014" s="13" t="s">
        <v>3189</v>
      </c>
      <c r="O1014" s="13" t="s">
        <v>3190</v>
      </c>
      <c r="P1014" s="13" t="s">
        <v>3202</v>
      </c>
      <c r="Q1014">
        <v>6</v>
      </c>
      <c r="R1014">
        <v>2019</v>
      </c>
      <c r="S1014">
        <v>0</v>
      </c>
      <c r="T1014" s="13" t="s">
        <v>6976</v>
      </c>
      <c r="U1014">
        <v>1</v>
      </c>
      <c r="V1014">
        <v>0</v>
      </c>
      <c r="W1014">
        <v>0</v>
      </c>
      <c r="X1014">
        <v>636</v>
      </c>
    </row>
    <row r="1015" spans="1:24" x14ac:dyDescent="0.3">
      <c r="A1015">
        <v>31020319</v>
      </c>
      <c r="B1015" t="s">
        <v>4218</v>
      </c>
      <c r="C1015">
        <v>6</v>
      </c>
      <c r="D1015">
        <v>2019</v>
      </c>
      <c r="E1015" s="19">
        <v>43617</v>
      </c>
      <c r="F1015" s="21">
        <v>478</v>
      </c>
      <c r="G1015" s="21">
        <v>0</v>
      </c>
      <c r="H1015">
        <v>478</v>
      </c>
      <c r="I1015">
        <v>119.5</v>
      </c>
      <c r="J1015" s="13" t="s">
        <v>6889</v>
      </c>
      <c r="K1015" s="13" t="s">
        <v>6921</v>
      </c>
      <c r="M1015" s="13" t="s">
        <v>6992</v>
      </c>
      <c r="N1015" s="13" t="s">
        <v>3189</v>
      </c>
      <c r="O1015" s="13" t="s">
        <v>3190</v>
      </c>
      <c r="P1015" s="13" t="s">
        <v>6</v>
      </c>
      <c r="Q1015">
        <v>6</v>
      </c>
      <c r="R1015">
        <v>2019</v>
      </c>
      <c r="S1015">
        <v>1</v>
      </c>
      <c r="T1015" s="13" t="s">
        <v>6976</v>
      </c>
      <c r="U1015">
        <v>1</v>
      </c>
      <c r="V1015">
        <v>0</v>
      </c>
      <c r="W1015">
        <v>0</v>
      </c>
      <c r="X1015">
        <v>478</v>
      </c>
    </row>
    <row r="1016" spans="1:24" x14ac:dyDescent="0.3">
      <c r="A1016">
        <v>31020419</v>
      </c>
      <c r="B1016" t="s">
        <v>4219</v>
      </c>
      <c r="C1016">
        <v>6</v>
      </c>
      <c r="D1016">
        <v>2019</v>
      </c>
      <c r="E1016" s="19">
        <v>43617</v>
      </c>
      <c r="F1016" s="21">
        <v>283</v>
      </c>
      <c r="G1016" s="21">
        <v>0</v>
      </c>
      <c r="H1016">
        <v>283</v>
      </c>
      <c r="I1016">
        <v>82.07</v>
      </c>
      <c r="J1016" s="13" t="s">
        <v>6885</v>
      </c>
      <c r="K1016" s="13" t="s">
        <v>6953</v>
      </c>
      <c r="M1016" s="13" t="s">
        <v>6992</v>
      </c>
      <c r="N1016" s="13" t="s">
        <v>3189</v>
      </c>
      <c r="O1016" s="13" t="s">
        <v>3190</v>
      </c>
      <c r="P1016" s="13" t="s">
        <v>3200</v>
      </c>
      <c r="Q1016">
        <v>6</v>
      </c>
      <c r="R1016">
        <v>2019</v>
      </c>
      <c r="S1016">
        <v>1</v>
      </c>
      <c r="T1016" s="13" t="s">
        <v>6976</v>
      </c>
      <c r="U1016">
        <v>1</v>
      </c>
      <c r="V1016">
        <v>0</v>
      </c>
      <c r="W1016">
        <v>0</v>
      </c>
      <c r="X1016">
        <v>283</v>
      </c>
    </row>
    <row r="1017" spans="1:24" x14ac:dyDescent="0.3">
      <c r="A1017">
        <v>86010119</v>
      </c>
      <c r="B1017" t="s">
        <v>4220</v>
      </c>
      <c r="C1017">
        <v>6</v>
      </c>
      <c r="D1017">
        <v>2019</v>
      </c>
      <c r="E1017" s="19">
        <v>43617</v>
      </c>
      <c r="F1017" s="21">
        <v>383</v>
      </c>
      <c r="G1017" s="21">
        <v>0</v>
      </c>
      <c r="H1017">
        <v>383</v>
      </c>
      <c r="I1017">
        <v>122.56</v>
      </c>
      <c r="J1017" s="13" t="s">
        <v>6887</v>
      </c>
      <c r="K1017" s="13" t="s">
        <v>6909</v>
      </c>
      <c r="M1017" s="13" t="s">
        <v>6992</v>
      </c>
      <c r="N1017" s="13" t="s">
        <v>3189</v>
      </c>
      <c r="O1017" s="13" t="s">
        <v>3190</v>
      </c>
      <c r="P1017" s="13" t="s">
        <v>3202</v>
      </c>
      <c r="Q1017">
        <v>6</v>
      </c>
      <c r="R1017">
        <v>2019</v>
      </c>
      <c r="S1017">
        <v>0</v>
      </c>
      <c r="T1017" s="13" t="s">
        <v>6976</v>
      </c>
      <c r="U1017">
        <v>1</v>
      </c>
      <c r="V1017">
        <v>0</v>
      </c>
      <c r="W1017">
        <v>0</v>
      </c>
      <c r="X1017">
        <v>383</v>
      </c>
    </row>
    <row r="1018" spans="1:24" x14ac:dyDescent="0.3">
      <c r="A1018">
        <v>86010219</v>
      </c>
      <c r="B1018" t="s">
        <v>4221</v>
      </c>
      <c r="C1018">
        <v>6</v>
      </c>
      <c r="D1018">
        <v>2019</v>
      </c>
      <c r="E1018" s="19">
        <v>43617</v>
      </c>
      <c r="F1018" s="21">
        <v>144</v>
      </c>
      <c r="G1018" s="21">
        <v>0</v>
      </c>
      <c r="H1018">
        <v>144</v>
      </c>
      <c r="I1018">
        <v>66.240000000000009</v>
      </c>
      <c r="J1018" s="13" t="s">
        <v>6886</v>
      </c>
      <c r="K1018" s="13" t="s">
        <v>6919</v>
      </c>
      <c r="M1018" s="13" t="s">
        <v>6992</v>
      </c>
      <c r="N1018" s="13" t="s">
        <v>3189</v>
      </c>
      <c r="O1018" s="13" t="s">
        <v>3190</v>
      </c>
      <c r="P1018" s="13" t="s">
        <v>3200</v>
      </c>
      <c r="Q1018">
        <v>6</v>
      </c>
      <c r="R1018">
        <v>2019</v>
      </c>
      <c r="S1018">
        <v>0</v>
      </c>
      <c r="T1018" s="13" t="s">
        <v>6976</v>
      </c>
      <c r="U1018">
        <v>1</v>
      </c>
      <c r="V1018">
        <v>0</v>
      </c>
      <c r="W1018">
        <v>0</v>
      </c>
      <c r="X1018">
        <v>144</v>
      </c>
    </row>
    <row r="1019" spans="1:24" x14ac:dyDescent="0.3">
      <c r="A1019">
        <v>86010319</v>
      </c>
      <c r="B1019" t="s">
        <v>4222</v>
      </c>
      <c r="C1019">
        <v>6</v>
      </c>
      <c r="D1019">
        <v>2019</v>
      </c>
      <c r="E1019" s="19">
        <v>43617</v>
      </c>
      <c r="F1019" s="21">
        <v>205</v>
      </c>
      <c r="G1019" s="21">
        <v>0</v>
      </c>
      <c r="H1019">
        <v>205</v>
      </c>
      <c r="I1019">
        <v>36.9</v>
      </c>
      <c r="J1019" s="13" t="s">
        <v>6890</v>
      </c>
      <c r="K1019" s="13" t="s">
        <v>6913</v>
      </c>
      <c r="M1019" s="13" t="s">
        <v>6992</v>
      </c>
      <c r="N1019" s="13" t="s">
        <v>3189</v>
      </c>
      <c r="O1019" s="13" t="s">
        <v>3190</v>
      </c>
      <c r="P1019" s="13" t="s">
        <v>3201</v>
      </c>
      <c r="Q1019">
        <v>6</v>
      </c>
      <c r="R1019">
        <v>2019</v>
      </c>
      <c r="S1019">
        <v>1</v>
      </c>
      <c r="T1019" s="13" t="s">
        <v>6976</v>
      </c>
      <c r="U1019">
        <v>1</v>
      </c>
      <c r="V1019">
        <v>0</v>
      </c>
      <c r="W1019">
        <v>0</v>
      </c>
      <c r="X1019">
        <v>205</v>
      </c>
    </row>
    <row r="1020" spans="1:24" x14ac:dyDescent="0.3">
      <c r="A1020">
        <v>86010419</v>
      </c>
      <c r="B1020" t="s">
        <v>4223</v>
      </c>
      <c r="C1020">
        <v>6</v>
      </c>
      <c r="D1020">
        <v>2019</v>
      </c>
      <c r="E1020" s="19">
        <v>43617</v>
      </c>
      <c r="F1020" s="21">
        <v>220</v>
      </c>
      <c r="G1020" s="21">
        <v>0</v>
      </c>
      <c r="H1020">
        <v>220</v>
      </c>
      <c r="I1020">
        <v>39.6</v>
      </c>
      <c r="J1020" s="13" t="s">
        <v>6890</v>
      </c>
      <c r="K1020" s="13" t="s">
        <v>6893</v>
      </c>
      <c r="M1020" s="13" t="s">
        <v>6992</v>
      </c>
      <c r="N1020" s="13" t="s">
        <v>3189</v>
      </c>
      <c r="O1020" s="13" t="s">
        <v>3190</v>
      </c>
      <c r="P1020" s="13" t="s">
        <v>3200</v>
      </c>
      <c r="Q1020">
        <v>6</v>
      </c>
      <c r="R1020">
        <v>2019</v>
      </c>
      <c r="S1020">
        <v>0</v>
      </c>
      <c r="T1020" s="13" t="s">
        <v>6976</v>
      </c>
      <c r="U1020">
        <v>1</v>
      </c>
      <c r="V1020">
        <v>0</v>
      </c>
      <c r="W1020">
        <v>0</v>
      </c>
      <c r="X1020">
        <v>220</v>
      </c>
    </row>
    <row r="1021" spans="1:24" x14ac:dyDescent="0.3">
      <c r="A1021">
        <v>86010519</v>
      </c>
      <c r="B1021" t="s">
        <v>4224</v>
      </c>
      <c r="C1021">
        <v>6</v>
      </c>
      <c r="D1021">
        <v>2019</v>
      </c>
      <c r="E1021" s="19">
        <v>43617</v>
      </c>
      <c r="F1021" s="21">
        <v>205</v>
      </c>
      <c r="G1021" s="21">
        <v>0</v>
      </c>
      <c r="H1021">
        <v>205</v>
      </c>
      <c r="I1021">
        <v>36.9</v>
      </c>
      <c r="J1021" s="13" t="s">
        <v>6890</v>
      </c>
      <c r="K1021" s="13" t="s">
        <v>6913</v>
      </c>
      <c r="M1021" s="13" t="s">
        <v>6992</v>
      </c>
      <c r="N1021" s="13" t="s">
        <v>3189</v>
      </c>
      <c r="O1021" s="13" t="s">
        <v>3190</v>
      </c>
      <c r="P1021" s="13" t="s">
        <v>6</v>
      </c>
      <c r="Q1021">
        <v>6</v>
      </c>
      <c r="R1021">
        <v>2019</v>
      </c>
      <c r="S1021">
        <v>1</v>
      </c>
      <c r="T1021" s="13" t="s">
        <v>6976</v>
      </c>
      <c r="U1021">
        <v>1</v>
      </c>
      <c r="V1021">
        <v>0</v>
      </c>
      <c r="W1021">
        <v>0</v>
      </c>
      <c r="X1021">
        <v>205</v>
      </c>
    </row>
    <row r="1022" spans="1:24" x14ac:dyDescent="0.3">
      <c r="A1022">
        <v>86010619</v>
      </c>
      <c r="B1022" t="s">
        <v>4225</v>
      </c>
      <c r="C1022">
        <v>6</v>
      </c>
      <c r="D1022">
        <v>2019</v>
      </c>
      <c r="E1022" s="19">
        <v>43617</v>
      </c>
      <c r="F1022" s="21">
        <v>258</v>
      </c>
      <c r="G1022" s="21">
        <v>0</v>
      </c>
      <c r="H1022">
        <v>258</v>
      </c>
      <c r="I1022">
        <v>72.240000000000009</v>
      </c>
      <c r="J1022" s="13" t="s">
        <v>6884</v>
      </c>
      <c r="K1022" s="13" t="s">
        <v>6916</v>
      </c>
      <c r="M1022" s="13" t="s">
        <v>6992</v>
      </c>
      <c r="N1022" s="13" t="s">
        <v>3189</v>
      </c>
      <c r="O1022" s="13" t="s">
        <v>3190</v>
      </c>
      <c r="P1022" s="13" t="s">
        <v>3201</v>
      </c>
      <c r="Q1022">
        <v>6</v>
      </c>
      <c r="R1022">
        <v>2019</v>
      </c>
      <c r="S1022">
        <v>0</v>
      </c>
      <c r="T1022" s="13" t="s">
        <v>6976</v>
      </c>
      <c r="U1022">
        <v>1</v>
      </c>
      <c r="V1022">
        <v>0</v>
      </c>
      <c r="W1022">
        <v>0</v>
      </c>
      <c r="X1022">
        <v>258</v>
      </c>
    </row>
    <row r="1023" spans="1:24" x14ac:dyDescent="0.3">
      <c r="A1023">
        <v>86012119</v>
      </c>
      <c r="B1023" t="s">
        <v>4226</v>
      </c>
      <c r="C1023">
        <v>6</v>
      </c>
      <c r="D1023">
        <v>2019</v>
      </c>
      <c r="E1023" s="19">
        <v>43617</v>
      </c>
      <c r="F1023" s="21">
        <v>447</v>
      </c>
      <c r="G1023" s="21">
        <v>0</v>
      </c>
      <c r="H1023">
        <v>447</v>
      </c>
      <c r="I1023">
        <v>156.44999999999999</v>
      </c>
      <c r="J1023" s="13" t="s">
        <v>6887</v>
      </c>
      <c r="K1023" s="13" t="s">
        <v>6891</v>
      </c>
      <c r="M1023" s="13" t="s">
        <v>6992</v>
      </c>
      <c r="N1023" s="13" t="s">
        <v>3189</v>
      </c>
      <c r="O1023" s="13" t="s">
        <v>3190</v>
      </c>
      <c r="P1023" s="13" t="s">
        <v>3202</v>
      </c>
      <c r="Q1023">
        <v>6</v>
      </c>
      <c r="R1023">
        <v>2019</v>
      </c>
      <c r="S1023">
        <v>0</v>
      </c>
      <c r="T1023" s="13" t="s">
        <v>6976</v>
      </c>
      <c r="U1023">
        <v>1</v>
      </c>
      <c r="V1023">
        <v>0</v>
      </c>
      <c r="W1023">
        <v>0</v>
      </c>
      <c r="X1023">
        <v>447</v>
      </c>
    </row>
    <row r="1024" spans="1:24" x14ac:dyDescent="0.3">
      <c r="A1024">
        <v>86012219</v>
      </c>
      <c r="B1024" t="s">
        <v>4227</v>
      </c>
      <c r="C1024">
        <v>6</v>
      </c>
      <c r="D1024">
        <v>2019</v>
      </c>
      <c r="E1024" s="19">
        <v>43617</v>
      </c>
      <c r="F1024" s="21">
        <v>168</v>
      </c>
      <c r="G1024" s="21">
        <v>0</v>
      </c>
      <c r="H1024">
        <v>168</v>
      </c>
      <c r="I1024">
        <v>25.2</v>
      </c>
      <c r="J1024" s="13" t="s">
        <v>6886</v>
      </c>
      <c r="K1024" s="13" t="s">
        <v>6892</v>
      </c>
      <c r="M1024" s="13" t="s">
        <v>6992</v>
      </c>
      <c r="N1024" s="13" t="s">
        <v>3189</v>
      </c>
      <c r="O1024" s="13" t="s">
        <v>3190</v>
      </c>
      <c r="P1024" s="13" t="s">
        <v>3202</v>
      </c>
      <c r="Q1024">
        <v>6</v>
      </c>
      <c r="R1024">
        <v>2019</v>
      </c>
      <c r="S1024">
        <v>0</v>
      </c>
      <c r="T1024" s="13" t="s">
        <v>6976</v>
      </c>
      <c r="U1024">
        <v>1</v>
      </c>
      <c r="V1024">
        <v>0</v>
      </c>
      <c r="W1024">
        <v>0</v>
      </c>
      <c r="X1024">
        <v>168</v>
      </c>
    </row>
    <row r="1025" spans="1:24" x14ac:dyDescent="0.3">
      <c r="A1025">
        <v>86012319</v>
      </c>
      <c r="B1025" t="s">
        <v>4228</v>
      </c>
      <c r="C1025">
        <v>6</v>
      </c>
      <c r="D1025">
        <v>2019</v>
      </c>
      <c r="E1025" s="19">
        <v>43617</v>
      </c>
      <c r="F1025" s="21">
        <v>210</v>
      </c>
      <c r="G1025" s="21">
        <v>0</v>
      </c>
      <c r="H1025">
        <v>210</v>
      </c>
      <c r="I1025">
        <v>37.799999999999997</v>
      </c>
      <c r="J1025" s="13" t="s">
        <v>6890</v>
      </c>
      <c r="K1025" s="13" t="s">
        <v>6911</v>
      </c>
      <c r="M1025" s="13" t="s">
        <v>6992</v>
      </c>
      <c r="N1025" s="13" t="s">
        <v>3189</v>
      </c>
      <c r="O1025" s="13" t="s">
        <v>3190</v>
      </c>
      <c r="P1025" s="13" t="s">
        <v>3201</v>
      </c>
      <c r="Q1025">
        <v>6</v>
      </c>
      <c r="R1025">
        <v>2019</v>
      </c>
      <c r="S1025">
        <v>1</v>
      </c>
      <c r="T1025" s="13" t="s">
        <v>6976</v>
      </c>
      <c r="U1025">
        <v>1</v>
      </c>
      <c r="V1025">
        <v>0</v>
      </c>
      <c r="W1025">
        <v>0</v>
      </c>
      <c r="X1025">
        <v>210</v>
      </c>
    </row>
    <row r="1026" spans="1:24" x14ac:dyDescent="0.3">
      <c r="A1026">
        <v>86013119</v>
      </c>
      <c r="B1026" t="s">
        <v>4229</v>
      </c>
      <c r="C1026">
        <v>6</v>
      </c>
      <c r="D1026">
        <v>2019</v>
      </c>
      <c r="E1026" s="19">
        <v>43617</v>
      </c>
      <c r="F1026" s="21">
        <v>327</v>
      </c>
      <c r="G1026" s="21">
        <v>0</v>
      </c>
      <c r="H1026">
        <v>327</v>
      </c>
      <c r="I1026">
        <v>94.83</v>
      </c>
      <c r="J1026" s="13" t="s">
        <v>6884</v>
      </c>
      <c r="K1026" s="13" t="s">
        <v>6914</v>
      </c>
      <c r="M1026" s="13" t="s">
        <v>6992</v>
      </c>
      <c r="N1026" s="13" t="s">
        <v>3189</v>
      </c>
      <c r="O1026" s="13" t="s">
        <v>3190</v>
      </c>
      <c r="P1026" s="13" t="s">
        <v>3203</v>
      </c>
      <c r="Q1026">
        <v>6</v>
      </c>
      <c r="R1026">
        <v>2019</v>
      </c>
      <c r="S1026">
        <v>0</v>
      </c>
      <c r="T1026" s="13" t="s">
        <v>6976</v>
      </c>
      <c r="U1026">
        <v>1</v>
      </c>
      <c r="V1026">
        <v>0</v>
      </c>
      <c r="W1026">
        <v>0</v>
      </c>
      <c r="X1026">
        <v>327</v>
      </c>
    </row>
    <row r="1027" spans="1:24" x14ac:dyDescent="0.3">
      <c r="A1027">
        <v>86013219</v>
      </c>
      <c r="B1027" t="s">
        <v>4230</v>
      </c>
      <c r="C1027">
        <v>6</v>
      </c>
      <c r="D1027">
        <v>2019</v>
      </c>
      <c r="E1027" s="19">
        <v>43617</v>
      </c>
      <c r="F1027" s="21">
        <v>258</v>
      </c>
      <c r="G1027" s="21">
        <v>0</v>
      </c>
      <c r="H1027">
        <v>258</v>
      </c>
      <c r="I1027">
        <v>72.240000000000009</v>
      </c>
      <c r="J1027" s="13" t="s">
        <v>6884</v>
      </c>
      <c r="K1027" s="13" t="s">
        <v>6916</v>
      </c>
      <c r="M1027" s="13" t="s">
        <v>6992</v>
      </c>
      <c r="N1027" s="13" t="s">
        <v>3189</v>
      </c>
      <c r="O1027" s="13" t="s">
        <v>3190</v>
      </c>
      <c r="P1027" s="13" t="s">
        <v>3203</v>
      </c>
      <c r="Q1027">
        <v>6</v>
      </c>
      <c r="R1027">
        <v>2019</v>
      </c>
      <c r="S1027">
        <v>1</v>
      </c>
      <c r="T1027" s="13" t="s">
        <v>6976</v>
      </c>
      <c r="U1027">
        <v>1</v>
      </c>
      <c r="V1027">
        <v>0</v>
      </c>
      <c r="W1027">
        <v>0</v>
      </c>
      <c r="X1027">
        <v>258</v>
      </c>
    </row>
    <row r="1028" spans="1:24" x14ac:dyDescent="0.3">
      <c r="A1028">
        <v>86013319</v>
      </c>
      <c r="B1028" t="s">
        <v>4231</v>
      </c>
      <c r="C1028">
        <v>6</v>
      </c>
      <c r="D1028">
        <v>2019</v>
      </c>
      <c r="E1028" s="19">
        <v>43617</v>
      </c>
      <c r="F1028" s="21">
        <v>258</v>
      </c>
      <c r="G1028" s="21">
        <v>0</v>
      </c>
      <c r="H1028">
        <v>258</v>
      </c>
      <c r="I1028">
        <v>72.240000000000009</v>
      </c>
      <c r="J1028" s="13" t="s">
        <v>6884</v>
      </c>
      <c r="K1028" s="13" t="s">
        <v>6916</v>
      </c>
      <c r="M1028" s="13" t="s">
        <v>6992</v>
      </c>
      <c r="N1028" s="13" t="s">
        <v>3189</v>
      </c>
      <c r="O1028" s="13" t="s">
        <v>3190</v>
      </c>
      <c r="P1028" s="13" t="s">
        <v>6</v>
      </c>
      <c r="Q1028">
        <v>6</v>
      </c>
      <c r="R1028">
        <v>2019</v>
      </c>
      <c r="S1028">
        <v>1</v>
      </c>
      <c r="T1028" s="13" t="s">
        <v>6976</v>
      </c>
      <c r="U1028">
        <v>1</v>
      </c>
      <c r="V1028">
        <v>0</v>
      </c>
      <c r="W1028">
        <v>0</v>
      </c>
      <c r="X1028">
        <v>258</v>
      </c>
    </row>
    <row r="1029" spans="1:24" x14ac:dyDescent="0.3">
      <c r="A1029">
        <v>86013419</v>
      </c>
      <c r="B1029" t="s">
        <v>4232</v>
      </c>
      <c r="C1029">
        <v>6</v>
      </c>
      <c r="D1029">
        <v>2019</v>
      </c>
      <c r="E1029" s="19">
        <v>43617</v>
      </c>
      <c r="F1029" s="21">
        <v>327</v>
      </c>
      <c r="G1029" s="21">
        <v>0</v>
      </c>
      <c r="H1029">
        <v>327</v>
      </c>
      <c r="I1029">
        <v>94.83</v>
      </c>
      <c r="J1029" s="13" t="s">
        <v>6884</v>
      </c>
      <c r="K1029" s="13" t="s">
        <v>6914</v>
      </c>
      <c r="M1029" s="13" t="s">
        <v>6992</v>
      </c>
      <c r="N1029" s="13" t="s">
        <v>3189</v>
      </c>
      <c r="O1029" s="13" t="s">
        <v>3190</v>
      </c>
      <c r="P1029" s="13" t="s">
        <v>3202</v>
      </c>
      <c r="Q1029">
        <v>6</v>
      </c>
      <c r="R1029">
        <v>2019</v>
      </c>
      <c r="S1029">
        <v>1</v>
      </c>
      <c r="T1029" s="13" t="s">
        <v>6976</v>
      </c>
      <c r="U1029">
        <v>1</v>
      </c>
      <c r="V1029">
        <v>0</v>
      </c>
      <c r="W1029">
        <v>0</v>
      </c>
      <c r="X1029">
        <v>327</v>
      </c>
    </row>
    <row r="1030" spans="1:24" x14ac:dyDescent="0.3">
      <c r="A1030">
        <v>86013519</v>
      </c>
      <c r="B1030" t="s">
        <v>4233</v>
      </c>
      <c r="C1030">
        <v>6</v>
      </c>
      <c r="D1030">
        <v>2019</v>
      </c>
      <c r="E1030" s="19">
        <v>43617</v>
      </c>
      <c r="F1030" s="21">
        <v>258</v>
      </c>
      <c r="G1030" s="21">
        <v>0</v>
      </c>
      <c r="H1030">
        <v>258</v>
      </c>
      <c r="I1030">
        <v>72.240000000000009</v>
      </c>
      <c r="J1030" s="13" t="s">
        <v>6884</v>
      </c>
      <c r="K1030" s="13" t="s">
        <v>6916</v>
      </c>
      <c r="M1030" s="13" t="s">
        <v>6992</v>
      </c>
      <c r="N1030" s="13" t="s">
        <v>3189</v>
      </c>
      <c r="O1030" s="13" t="s">
        <v>3190</v>
      </c>
      <c r="P1030" s="13" t="s">
        <v>6</v>
      </c>
      <c r="Q1030">
        <v>6</v>
      </c>
      <c r="R1030">
        <v>2019</v>
      </c>
      <c r="S1030">
        <v>0</v>
      </c>
      <c r="T1030" s="13" t="s">
        <v>6976</v>
      </c>
      <c r="U1030">
        <v>1</v>
      </c>
      <c r="V1030">
        <v>0</v>
      </c>
      <c r="W1030">
        <v>0</v>
      </c>
      <c r="X1030">
        <v>258</v>
      </c>
    </row>
    <row r="1031" spans="1:24" x14ac:dyDescent="0.3">
      <c r="A1031">
        <v>86014119</v>
      </c>
      <c r="B1031" t="s">
        <v>4234</v>
      </c>
      <c r="C1031">
        <v>6</v>
      </c>
      <c r="D1031">
        <v>2019</v>
      </c>
      <c r="E1031" s="19">
        <v>43617</v>
      </c>
      <c r="F1031" s="21">
        <v>168</v>
      </c>
      <c r="G1031" s="21">
        <v>0</v>
      </c>
      <c r="H1031">
        <v>168</v>
      </c>
      <c r="I1031">
        <v>25.2</v>
      </c>
      <c r="J1031" s="13" t="s">
        <v>6886</v>
      </c>
      <c r="K1031" s="13" t="s">
        <v>6892</v>
      </c>
      <c r="M1031" s="13" t="s">
        <v>6992</v>
      </c>
      <c r="N1031" s="13" t="s">
        <v>3189</v>
      </c>
      <c r="O1031" s="13" t="s">
        <v>3190</v>
      </c>
      <c r="P1031" s="13" t="s">
        <v>3202</v>
      </c>
      <c r="Q1031">
        <v>6</v>
      </c>
      <c r="R1031">
        <v>2019</v>
      </c>
      <c r="S1031">
        <v>1</v>
      </c>
      <c r="T1031" s="13" t="s">
        <v>6976</v>
      </c>
      <c r="U1031">
        <v>1</v>
      </c>
      <c r="V1031">
        <v>0</v>
      </c>
      <c r="W1031">
        <v>0</v>
      </c>
      <c r="X1031">
        <v>168</v>
      </c>
    </row>
    <row r="1032" spans="1:24" x14ac:dyDescent="0.3">
      <c r="A1032">
        <v>86014219</v>
      </c>
      <c r="B1032" t="s">
        <v>4235</v>
      </c>
      <c r="C1032">
        <v>6</v>
      </c>
      <c r="D1032">
        <v>2019</v>
      </c>
      <c r="E1032" s="19">
        <v>43617</v>
      </c>
      <c r="F1032" s="21">
        <v>192</v>
      </c>
      <c r="G1032" s="21">
        <v>0</v>
      </c>
      <c r="H1032">
        <v>192</v>
      </c>
      <c r="I1032">
        <v>34.56</v>
      </c>
      <c r="J1032" s="13" t="s">
        <v>6890</v>
      </c>
      <c r="K1032" s="13" t="s">
        <v>6912</v>
      </c>
      <c r="M1032" s="13" t="s">
        <v>6992</v>
      </c>
      <c r="N1032" s="13" t="s">
        <v>3189</v>
      </c>
      <c r="O1032" s="13" t="s">
        <v>3190</v>
      </c>
      <c r="P1032" s="13" t="s">
        <v>3201</v>
      </c>
      <c r="Q1032">
        <v>6</v>
      </c>
      <c r="R1032">
        <v>2019</v>
      </c>
      <c r="S1032">
        <v>0</v>
      </c>
      <c r="T1032" s="13" t="s">
        <v>6976</v>
      </c>
      <c r="U1032">
        <v>1</v>
      </c>
      <c r="V1032">
        <v>0</v>
      </c>
      <c r="W1032">
        <v>0</v>
      </c>
      <c r="X1032">
        <v>192</v>
      </c>
    </row>
    <row r="1033" spans="1:24" x14ac:dyDescent="0.3">
      <c r="A1033">
        <v>86014319</v>
      </c>
      <c r="B1033" t="s">
        <v>4236</v>
      </c>
      <c r="C1033">
        <v>6</v>
      </c>
      <c r="D1033">
        <v>2019</v>
      </c>
      <c r="E1033" s="19">
        <v>43617</v>
      </c>
      <c r="F1033" s="21">
        <v>327</v>
      </c>
      <c r="G1033" s="21">
        <v>0</v>
      </c>
      <c r="H1033">
        <v>327</v>
      </c>
      <c r="I1033">
        <v>94.83</v>
      </c>
      <c r="J1033" s="13" t="s">
        <v>6884</v>
      </c>
      <c r="K1033" s="13" t="s">
        <v>6914</v>
      </c>
      <c r="M1033" s="13" t="s">
        <v>6992</v>
      </c>
      <c r="N1033" s="13" t="s">
        <v>3189</v>
      </c>
      <c r="O1033" s="13" t="s">
        <v>3190</v>
      </c>
      <c r="P1033" s="13" t="s">
        <v>3203</v>
      </c>
      <c r="Q1033">
        <v>6</v>
      </c>
      <c r="R1033">
        <v>2019</v>
      </c>
      <c r="S1033">
        <v>0</v>
      </c>
      <c r="T1033" s="13" t="s">
        <v>6976</v>
      </c>
      <c r="U1033">
        <v>1</v>
      </c>
      <c r="V1033">
        <v>0</v>
      </c>
      <c r="W1033">
        <v>0</v>
      </c>
      <c r="X1033">
        <v>327</v>
      </c>
    </row>
    <row r="1034" spans="1:24" x14ac:dyDescent="0.3">
      <c r="A1034">
        <v>86014419</v>
      </c>
      <c r="B1034" t="s">
        <v>4237</v>
      </c>
      <c r="C1034">
        <v>6</v>
      </c>
      <c r="D1034">
        <v>2019</v>
      </c>
      <c r="E1034" s="19">
        <v>43617</v>
      </c>
      <c r="F1034" s="21">
        <v>258</v>
      </c>
      <c r="G1034" s="21">
        <v>0</v>
      </c>
      <c r="H1034">
        <v>258</v>
      </c>
      <c r="I1034">
        <v>72.240000000000009</v>
      </c>
      <c r="J1034" s="13" t="s">
        <v>6884</v>
      </c>
      <c r="K1034" s="13" t="s">
        <v>6916</v>
      </c>
      <c r="M1034" s="13" t="s">
        <v>6992</v>
      </c>
      <c r="N1034" s="13" t="s">
        <v>3189</v>
      </c>
      <c r="O1034" s="13" t="s">
        <v>3190</v>
      </c>
      <c r="P1034" s="13" t="s">
        <v>3201</v>
      </c>
      <c r="Q1034">
        <v>6</v>
      </c>
      <c r="R1034">
        <v>2019</v>
      </c>
      <c r="S1034">
        <v>0</v>
      </c>
      <c r="T1034" s="13" t="s">
        <v>6976</v>
      </c>
      <c r="U1034">
        <v>1</v>
      </c>
      <c r="V1034">
        <v>0</v>
      </c>
      <c r="W1034">
        <v>0</v>
      </c>
      <c r="X1034">
        <v>258</v>
      </c>
    </row>
    <row r="1035" spans="1:24" x14ac:dyDescent="0.3">
      <c r="A1035">
        <v>86014519</v>
      </c>
      <c r="B1035" t="s">
        <v>4238</v>
      </c>
      <c r="C1035">
        <v>6</v>
      </c>
      <c r="D1035">
        <v>2019</v>
      </c>
      <c r="E1035" s="19">
        <v>43617</v>
      </c>
      <c r="F1035" s="21">
        <v>1086</v>
      </c>
      <c r="G1035" s="21">
        <v>0</v>
      </c>
      <c r="H1035">
        <v>1086</v>
      </c>
      <c r="I1035">
        <v>293.22000000000003</v>
      </c>
      <c r="J1035" s="13" t="s">
        <v>6882</v>
      </c>
      <c r="K1035" s="13" t="s">
        <v>6942</v>
      </c>
      <c r="M1035" s="13" t="s">
        <v>6992</v>
      </c>
      <c r="N1035" s="13" t="s">
        <v>3189</v>
      </c>
      <c r="O1035" s="13" t="s">
        <v>3190</v>
      </c>
      <c r="P1035" s="13" t="s">
        <v>6</v>
      </c>
      <c r="Q1035">
        <v>6</v>
      </c>
      <c r="R1035">
        <v>2019</v>
      </c>
      <c r="S1035">
        <v>1</v>
      </c>
      <c r="T1035" s="13" t="s">
        <v>6976</v>
      </c>
      <c r="U1035">
        <v>1</v>
      </c>
      <c r="V1035">
        <v>0</v>
      </c>
      <c r="W1035">
        <v>0</v>
      </c>
      <c r="X1035">
        <v>1086</v>
      </c>
    </row>
    <row r="1036" spans="1:24" x14ac:dyDescent="0.3">
      <c r="A1036">
        <v>86015119</v>
      </c>
      <c r="B1036" t="s">
        <v>4239</v>
      </c>
      <c r="C1036">
        <v>6</v>
      </c>
      <c r="D1036">
        <v>2019</v>
      </c>
      <c r="E1036" s="19">
        <v>43617</v>
      </c>
      <c r="F1036" s="21">
        <v>172</v>
      </c>
      <c r="G1036" s="21">
        <v>0</v>
      </c>
      <c r="H1036">
        <v>172</v>
      </c>
      <c r="I1036">
        <v>65.36</v>
      </c>
      <c r="J1036" s="13" t="s">
        <v>6886</v>
      </c>
      <c r="K1036" s="13" t="s">
        <v>6910</v>
      </c>
      <c r="M1036" s="13" t="s">
        <v>6992</v>
      </c>
      <c r="N1036" s="13" t="s">
        <v>3189</v>
      </c>
      <c r="O1036" s="13" t="s">
        <v>3190</v>
      </c>
      <c r="P1036" s="13" t="s">
        <v>6</v>
      </c>
      <c r="Q1036">
        <v>6</v>
      </c>
      <c r="R1036">
        <v>2019</v>
      </c>
      <c r="S1036">
        <v>1</v>
      </c>
      <c r="T1036" s="13" t="s">
        <v>6976</v>
      </c>
      <c r="U1036">
        <v>1</v>
      </c>
      <c r="V1036">
        <v>0</v>
      </c>
      <c r="W1036">
        <v>0</v>
      </c>
      <c r="X1036">
        <v>172</v>
      </c>
    </row>
    <row r="1037" spans="1:24" x14ac:dyDescent="0.3">
      <c r="A1037">
        <v>86015219</v>
      </c>
      <c r="B1037" t="s">
        <v>4240</v>
      </c>
      <c r="C1037">
        <v>6</v>
      </c>
      <c r="D1037">
        <v>2019</v>
      </c>
      <c r="E1037" s="19">
        <v>43617</v>
      </c>
      <c r="F1037" s="21">
        <v>220</v>
      </c>
      <c r="G1037" s="21">
        <v>0</v>
      </c>
      <c r="H1037">
        <v>220</v>
      </c>
      <c r="I1037">
        <v>39.6</v>
      </c>
      <c r="J1037" s="13" t="s">
        <v>6890</v>
      </c>
      <c r="K1037" s="13" t="s">
        <v>6893</v>
      </c>
      <c r="M1037" s="13" t="s">
        <v>6992</v>
      </c>
      <c r="N1037" s="13" t="s">
        <v>3189</v>
      </c>
      <c r="O1037" s="13" t="s">
        <v>3190</v>
      </c>
      <c r="P1037" s="13" t="s">
        <v>3202</v>
      </c>
      <c r="Q1037">
        <v>6</v>
      </c>
      <c r="R1037">
        <v>2019</v>
      </c>
      <c r="S1037">
        <v>0</v>
      </c>
      <c r="T1037" s="13" t="s">
        <v>6976</v>
      </c>
      <c r="U1037">
        <v>1</v>
      </c>
      <c r="V1037">
        <v>0</v>
      </c>
      <c r="W1037">
        <v>0</v>
      </c>
      <c r="X1037">
        <v>220</v>
      </c>
    </row>
    <row r="1038" spans="1:24" x14ac:dyDescent="0.3">
      <c r="A1038">
        <v>86015319</v>
      </c>
      <c r="B1038" t="s">
        <v>4241</v>
      </c>
      <c r="C1038">
        <v>5</v>
      </c>
      <c r="D1038">
        <v>2019</v>
      </c>
      <c r="E1038" s="19">
        <v>43586</v>
      </c>
      <c r="F1038" s="21">
        <v>313</v>
      </c>
      <c r="G1038" s="21">
        <v>0</v>
      </c>
      <c r="H1038">
        <v>313</v>
      </c>
      <c r="I1038">
        <v>93.899999999999991</v>
      </c>
      <c r="J1038" s="13" t="s">
        <v>6884</v>
      </c>
      <c r="K1038" s="13" t="s">
        <v>6895</v>
      </c>
      <c r="M1038" s="13" t="s">
        <v>6991</v>
      </c>
      <c r="N1038" s="13" t="s">
        <v>3189</v>
      </c>
      <c r="O1038" s="13" t="s">
        <v>3190</v>
      </c>
      <c r="P1038" s="13" t="s">
        <v>6</v>
      </c>
      <c r="Q1038">
        <v>5</v>
      </c>
      <c r="R1038">
        <v>2019</v>
      </c>
      <c r="S1038">
        <v>1</v>
      </c>
      <c r="T1038" s="13" t="s">
        <v>6976</v>
      </c>
      <c r="U1038">
        <v>1</v>
      </c>
      <c r="V1038">
        <v>0</v>
      </c>
      <c r="W1038">
        <v>0</v>
      </c>
      <c r="X1038">
        <v>313</v>
      </c>
    </row>
    <row r="1039" spans="1:24" x14ac:dyDescent="0.3">
      <c r="A1039">
        <v>86015419</v>
      </c>
      <c r="B1039" t="s">
        <v>4242</v>
      </c>
      <c r="C1039">
        <v>5</v>
      </c>
      <c r="D1039">
        <v>2019</v>
      </c>
      <c r="E1039" s="19">
        <v>43586</v>
      </c>
      <c r="F1039" s="21">
        <v>889</v>
      </c>
      <c r="G1039" s="21">
        <v>0</v>
      </c>
      <c r="H1039">
        <v>889</v>
      </c>
      <c r="I1039">
        <v>222.25</v>
      </c>
      <c r="J1039" s="13" t="s">
        <v>6882</v>
      </c>
      <c r="K1039" s="13" t="s">
        <v>6939</v>
      </c>
      <c r="M1039" s="13" t="s">
        <v>6991</v>
      </c>
      <c r="N1039" s="13" t="s">
        <v>3189</v>
      </c>
      <c r="O1039" s="13" t="s">
        <v>3190</v>
      </c>
      <c r="P1039" s="13" t="s">
        <v>6</v>
      </c>
      <c r="Q1039">
        <v>5</v>
      </c>
      <c r="R1039">
        <v>2019</v>
      </c>
      <c r="S1039">
        <v>1</v>
      </c>
      <c r="T1039" s="13" t="s">
        <v>6976</v>
      </c>
      <c r="U1039">
        <v>1</v>
      </c>
      <c r="V1039">
        <v>0</v>
      </c>
      <c r="W1039">
        <v>0</v>
      </c>
      <c r="X1039">
        <v>889</v>
      </c>
    </row>
    <row r="1040" spans="1:24" x14ac:dyDescent="0.3">
      <c r="A1040">
        <v>86015519</v>
      </c>
      <c r="B1040" t="s">
        <v>4243</v>
      </c>
      <c r="C1040">
        <v>5</v>
      </c>
      <c r="D1040">
        <v>2019</v>
      </c>
      <c r="E1040" s="19">
        <v>43586</v>
      </c>
      <c r="F1040" s="21">
        <v>474</v>
      </c>
      <c r="G1040" s="21">
        <v>0</v>
      </c>
      <c r="H1040">
        <v>474</v>
      </c>
      <c r="I1040">
        <v>175.38</v>
      </c>
      <c r="J1040" s="13" t="s">
        <v>6882</v>
      </c>
      <c r="K1040" s="13" t="s">
        <v>6944</v>
      </c>
      <c r="M1040" s="13" t="s">
        <v>6991</v>
      </c>
      <c r="N1040" s="13" t="s">
        <v>3189</v>
      </c>
      <c r="O1040" s="13" t="s">
        <v>3190</v>
      </c>
      <c r="P1040" s="13" t="s">
        <v>3201</v>
      </c>
      <c r="Q1040">
        <v>5</v>
      </c>
      <c r="R1040">
        <v>2019</v>
      </c>
      <c r="S1040">
        <v>0</v>
      </c>
      <c r="T1040" s="13" t="s">
        <v>6976</v>
      </c>
      <c r="U1040">
        <v>1</v>
      </c>
      <c r="V1040">
        <v>0</v>
      </c>
      <c r="W1040">
        <v>0</v>
      </c>
      <c r="X1040">
        <v>474</v>
      </c>
    </row>
    <row r="1041" spans="1:24" x14ac:dyDescent="0.3">
      <c r="A1041">
        <v>86015619</v>
      </c>
      <c r="B1041" t="s">
        <v>4244</v>
      </c>
      <c r="C1041">
        <v>5</v>
      </c>
      <c r="D1041">
        <v>2019</v>
      </c>
      <c r="E1041" s="19">
        <v>43586</v>
      </c>
      <c r="F1041" s="21">
        <v>948</v>
      </c>
      <c r="G1041" s="21">
        <v>0</v>
      </c>
      <c r="H1041">
        <v>948</v>
      </c>
      <c r="I1041">
        <v>303.36</v>
      </c>
      <c r="J1041" s="13" t="s">
        <v>6881</v>
      </c>
      <c r="K1041" s="13" t="s">
        <v>6897</v>
      </c>
      <c r="M1041" s="13" t="s">
        <v>6991</v>
      </c>
      <c r="N1041" s="13" t="s">
        <v>3189</v>
      </c>
      <c r="O1041" s="13" t="s">
        <v>3190</v>
      </c>
      <c r="P1041" s="13" t="s">
        <v>3201</v>
      </c>
      <c r="Q1041">
        <v>5</v>
      </c>
      <c r="R1041">
        <v>2019</v>
      </c>
      <c r="S1041">
        <v>1</v>
      </c>
      <c r="T1041" s="13" t="s">
        <v>6976</v>
      </c>
      <c r="U1041">
        <v>1</v>
      </c>
      <c r="V1041">
        <v>0</v>
      </c>
      <c r="W1041">
        <v>0</v>
      </c>
      <c r="X1041">
        <v>948</v>
      </c>
    </row>
    <row r="1042" spans="1:24" x14ac:dyDescent="0.3">
      <c r="A1042">
        <v>86015719</v>
      </c>
      <c r="B1042" t="s">
        <v>4245</v>
      </c>
      <c r="C1042">
        <v>5</v>
      </c>
      <c r="D1042">
        <v>2019</v>
      </c>
      <c r="E1042" s="19">
        <v>43586</v>
      </c>
      <c r="F1042" s="21">
        <v>1491</v>
      </c>
      <c r="G1042" s="21">
        <v>0</v>
      </c>
      <c r="H1042">
        <v>1491</v>
      </c>
      <c r="I1042">
        <v>506.94000000000005</v>
      </c>
      <c r="J1042" s="13" t="s">
        <v>6881</v>
      </c>
      <c r="K1042" s="13" t="s">
        <v>6898</v>
      </c>
      <c r="M1042" s="13" t="s">
        <v>6991</v>
      </c>
      <c r="N1042" s="13" t="s">
        <v>3189</v>
      </c>
      <c r="O1042" s="13" t="s">
        <v>3190</v>
      </c>
      <c r="P1042" s="13" t="s">
        <v>3202</v>
      </c>
      <c r="Q1042">
        <v>5</v>
      </c>
      <c r="R1042">
        <v>2019</v>
      </c>
      <c r="S1042">
        <v>1</v>
      </c>
      <c r="T1042" s="13" t="s">
        <v>6976</v>
      </c>
      <c r="U1042">
        <v>1</v>
      </c>
      <c r="V1042">
        <v>0</v>
      </c>
      <c r="W1042">
        <v>0</v>
      </c>
      <c r="X1042">
        <v>1491</v>
      </c>
    </row>
    <row r="1043" spans="1:24" x14ac:dyDescent="0.3">
      <c r="A1043">
        <v>86015819</v>
      </c>
      <c r="B1043" t="s">
        <v>4246</v>
      </c>
      <c r="C1043">
        <v>5</v>
      </c>
      <c r="D1043">
        <v>2019</v>
      </c>
      <c r="E1043" s="19">
        <v>43586</v>
      </c>
      <c r="F1043" s="21">
        <v>948</v>
      </c>
      <c r="G1043" s="21">
        <v>0</v>
      </c>
      <c r="H1043">
        <v>948</v>
      </c>
      <c r="I1043">
        <v>303.36</v>
      </c>
      <c r="J1043" s="13" t="s">
        <v>6881</v>
      </c>
      <c r="K1043" s="13" t="s">
        <v>6897</v>
      </c>
      <c r="M1043" s="13" t="s">
        <v>6991</v>
      </c>
      <c r="N1043" s="13" t="s">
        <v>3189</v>
      </c>
      <c r="O1043" s="13" t="s">
        <v>3190</v>
      </c>
      <c r="P1043" s="13" t="s">
        <v>3202</v>
      </c>
      <c r="Q1043">
        <v>5</v>
      </c>
      <c r="R1043">
        <v>2019</v>
      </c>
      <c r="S1043">
        <v>0</v>
      </c>
      <c r="T1043" s="13" t="s">
        <v>6976</v>
      </c>
      <c r="U1043">
        <v>1</v>
      </c>
      <c r="V1043">
        <v>0</v>
      </c>
      <c r="W1043">
        <v>0</v>
      </c>
      <c r="X1043">
        <v>948</v>
      </c>
    </row>
    <row r="1044" spans="1:24" x14ac:dyDescent="0.3">
      <c r="A1044">
        <v>86015919</v>
      </c>
      <c r="B1044" t="s">
        <v>4247</v>
      </c>
      <c r="C1044">
        <v>5</v>
      </c>
      <c r="D1044">
        <v>2019</v>
      </c>
      <c r="E1044" s="19">
        <v>43586</v>
      </c>
      <c r="F1044" s="21">
        <v>948</v>
      </c>
      <c r="G1044" s="21">
        <v>0</v>
      </c>
      <c r="H1044">
        <v>948</v>
      </c>
      <c r="I1044">
        <v>303.36</v>
      </c>
      <c r="J1044" s="13" t="s">
        <v>6881</v>
      </c>
      <c r="K1044" s="13" t="s">
        <v>6897</v>
      </c>
      <c r="M1044" s="13" t="s">
        <v>6991</v>
      </c>
      <c r="N1044" s="13" t="s">
        <v>3189</v>
      </c>
      <c r="O1044" s="13" t="s">
        <v>3190</v>
      </c>
      <c r="P1044" s="13" t="s">
        <v>3203</v>
      </c>
      <c r="Q1044">
        <v>5</v>
      </c>
      <c r="R1044">
        <v>2019</v>
      </c>
      <c r="S1044">
        <v>0</v>
      </c>
      <c r="T1044" s="13" t="s">
        <v>6976</v>
      </c>
      <c r="U1044">
        <v>1</v>
      </c>
      <c r="V1044">
        <v>0</v>
      </c>
      <c r="W1044">
        <v>0</v>
      </c>
      <c r="X1044">
        <v>948</v>
      </c>
    </row>
    <row r="1045" spans="1:24" x14ac:dyDescent="0.3">
      <c r="A1045">
        <v>86016019</v>
      </c>
      <c r="B1045" t="s">
        <v>4248</v>
      </c>
      <c r="C1045">
        <v>5</v>
      </c>
      <c r="D1045">
        <v>2019</v>
      </c>
      <c r="E1045" s="19">
        <v>43586</v>
      </c>
      <c r="F1045" s="21">
        <v>168</v>
      </c>
      <c r="G1045" s="21">
        <v>0</v>
      </c>
      <c r="H1045">
        <v>168</v>
      </c>
      <c r="I1045">
        <v>75.600000000000009</v>
      </c>
      <c r="J1045" s="13" t="s">
        <v>6886</v>
      </c>
      <c r="K1045" s="13" t="s">
        <v>6920</v>
      </c>
      <c r="M1045" s="13" t="s">
        <v>6991</v>
      </c>
      <c r="N1045" s="13" t="s">
        <v>3189</v>
      </c>
      <c r="O1045" s="13" t="s">
        <v>3190</v>
      </c>
      <c r="P1045" s="13" t="s">
        <v>3203</v>
      </c>
      <c r="Q1045">
        <v>5</v>
      </c>
      <c r="R1045">
        <v>2019</v>
      </c>
      <c r="S1045">
        <v>0</v>
      </c>
      <c r="T1045" s="13" t="s">
        <v>6976</v>
      </c>
      <c r="U1045">
        <v>1</v>
      </c>
      <c r="V1045">
        <v>0</v>
      </c>
      <c r="W1045">
        <v>0</v>
      </c>
      <c r="X1045">
        <v>168</v>
      </c>
    </row>
    <row r="1046" spans="1:24" x14ac:dyDescent="0.3">
      <c r="A1046">
        <v>86017019</v>
      </c>
      <c r="B1046" t="s">
        <v>4249</v>
      </c>
      <c r="C1046">
        <v>5</v>
      </c>
      <c r="D1046">
        <v>2019</v>
      </c>
      <c r="E1046" s="19">
        <v>43586</v>
      </c>
      <c r="F1046" s="21">
        <v>205</v>
      </c>
      <c r="G1046" s="21">
        <v>0</v>
      </c>
      <c r="H1046">
        <v>205</v>
      </c>
      <c r="I1046">
        <v>36.9</v>
      </c>
      <c r="J1046" s="13" t="s">
        <v>6890</v>
      </c>
      <c r="K1046" s="13" t="s">
        <v>6913</v>
      </c>
      <c r="M1046" s="13" t="s">
        <v>6991</v>
      </c>
      <c r="N1046" s="13" t="s">
        <v>3189</v>
      </c>
      <c r="O1046" s="13" t="s">
        <v>3190</v>
      </c>
      <c r="P1046" s="13" t="s">
        <v>3200</v>
      </c>
      <c r="Q1046">
        <v>5</v>
      </c>
      <c r="R1046">
        <v>2019</v>
      </c>
      <c r="S1046">
        <v>1</v>
      </c>
      <c r="T1046" s="13" t="s">
        <v>6976</v>
      </c>
      <c r="U1046">
        <v>1</v>
      </c>
      <c r="V1046">
        <v>0</v>
      </c>
      <c r="W1046">
        <v>0</v>
      </c>
      <c r="X1046">
        <v>205</v>
      </c>
    </row>
    <row r="1047" spans="1:24" x14ac:dyDescent="0.3">
      <c r="A1047">
        <v>86017119</v>
      </c>
      <c r="B1047" t="s">
        <v>4250</v>
      </c>
      <c r="C1047">
        <v>5</v>
      </c>
      <c r="D1047">
        <v>2019</v>
      </c>
      <c r="E1047" s="19">
        <v>43586</v>
      </c>
      <c r="F1047" s="21">
        <v>258</v>
      </c>
      <c r="G1047" s="21">
        <v>0</v>
      </c>
      <c r="H1047">
        <v>258</v>
      </c>
      <c r="I1047">
        <v>72.240000000000009</v>
      </c>
      <c r="J1047" s="13" t="s">
        <v>6884</v>
      </c>
      <c r="K1047" s="13" t="s">
        <v>6916</v>
      </c>
      <c r="M1047" s="13" t="s">
        <v>6991</v>
      </c>
      <c r="N1047" s="13" t="s">
        <v>3189</v>
      </c>
      <c r="O1047" s="13" t="s">
        <v>3190</v>
      </c>
      <c r="P1047" s="13" t="s">
        <v>6</v>
      </c>
      <c r="Q1047">
        <v>5</v>
      </c>
      <c r="R1047">
        <v>2019</v>
      </c>
      <c r="S1047">
        <v>0</v>
      </c>
      <c r="T1047" s="13" t="s">
        <v>6976</v>
      </c>
      <c r="U1047">
        <v>1</v>
      </c>
      <c r="V1047">
        <v>0</v>
      </c>
      <c r="W1047">
        <v>0</v>
      </c>
      <c r="X1047">
        <v>258</v>
      </c>
    </row>
    <row r="1048" spans="1:24" x14ac:dyDescent="0.3">
      <c r="A1048">
        <v>86018019</v>
      </c>
      <c r="B1048" t="s">
        <v>4251</v>
      </c>
      <c r="C1048">
        <v>5</v>
      </c>
      <c r="D1048">
        <v>2019</v>
      </c>
      <c r="E1048" s="19">
        <v>43586</v>
      </c>
      <c r="F1048" s="21">
        <v>951</v>
      </c>
      <c r="G1048" s="21">
        <v>0</v>
      </c>
      <c r="H1048">
        <v>951</v>
      </c>
      <c r="I1048">
        <v>247.26000000000002</v>
      </c>
      <c r="J1048" s="13" t="s">
        <v>6882</v>
      </c>
      <c r="K1048" s="13" t="s">
        <v>6896</v>
      </c>
      <c r="M1048" s="13" t="s">
        <v>6991</v>
      </c>
      <c r="N1048" s="13" t="s">
        <v>3189</v>
      </c>
      <c r="O1048" s="13" t="s">
        <v>3190</v>
      </c>
      <c r="P1048" s="13" t="s">
        <v>6</v>
      </c>
      <c r="Q1048">
        <v>5</v>
      </c>
      <c r="R1048">
        <v>2019</v>
      </c>
      <c r="S1048">
        <v>0</v>
      </c>
      <c r="T1048" s="13" t="s">
        <v>6976</v>
      </c>
      <c r="U1048">
        <v>1</v>
      </c>
      <c r="V1048">
        <v>0</v>
      </c>
      <c r="W1048">
        <v>0</v>
      </c>
      <c r="X1048">
        <v>951</v>
      </c>
    </row>
    <row r="1049" spans="1:24" x14ac:dyDescent="0.3">
      <c r="A1049">
        <v>86018119</v>
      </c>
      <c r="B1049" t="s">
        <v>4252</v>
      </c>
      <c r="C1049">
        <v>5</v>
      </c>
      <c r="D1049">
        <v>2019</v>
      </c>
      <c r="E1049" s="19">
        <v>43586</v>
      </c>
      <c r="F1049" s="21">
        <v>526</v>
      </c>
      <c r="G1049" s="21">
        <v>0</v>
      </c>
      <c r="H1049">
        <v>526</v>
      </c>
      <c r="I1049">
        <v>210.4</v>
      </c>
      <c r="J1049" s="13" t="s">
        <v>6882</v>
      </c>
      <c r="K1049" s="13" t="s">
        <v>6924</v>
      </c>
      <c r="M1049" s="13" t="s">
        <v>6991</v>
      </c>
      <c r="N1049" s="13" t="s">
        <v>3189</v>
      </c>
      <c r="O1049" s="13" t="s">
        <v>3190</v>
      </c>
      <c r="P1049" s="13" t="s">
        <v>6</v>
      </c>
      <c r="Q1049">
        <v>5</v>
      </c>
      <c r="R1049">
        <v>2019</v>
      </c>
      <c r="S1049">
        <v>0</v>
      </c>
      <c r="T1049" s="13" t="s">
        <v>6976</v>
      </c>
      <c r="U1049">
        <v>1</v>
      </c>
      <c r="V1049">
        <v>0</v>
      </c>
      <c r="W1049">
        <v>0</v>
      </c>
      <c r="X1049">
        <v>526</v>
      </c>
    </row>
    <row r="1050" spans="1:24" x14ac:dyDescent="0.3">
      <c r="A1050">
        <v>86018219</v>
      </c>
      <c r="B1050" t="s">
        <v>4253</v>
      </c>
      <c r="C1050">
        <v>5</v>
      </c>
      <c r="D1050">
        <v>2019</v>
      </c>
      <c r="E1050" s="19">
        <v>43586</v>
      </c>
      <c r="F1050" s="21">
        <v>992</v>
      </c>
      <c r="G1050" s="21">
        <v>0</v>
      </c>
      <c r="H1050">
        <v>992</v>
      </c>
      <c r="I1050">
        <v>307.52</v>
      </c>
      <c r="J1050" s="13" t="s">
        <v>6882</v>
      </c>
      <c r="K1050" s="13" t="s">
        <v>6931</v>
      </c>
      <c r="M1050" s="13" t="s">
        <v>6991</v>
      </c>
      <c r="N1050" s="13" t="s">
        <v>3189</v>
      </c>
      <c r="O1050" s="13" t="s">
        <v>3190</v>
      </c>
      <c r="P1050" s="13" t="s">
        <v>6</v>
      </c>
      <c r="Q1050">
        <v>5</v>
      </c>
      <c r="R1050">
        <v>2019</v>
      </c>
      <c r="S1050">
        <v>0</v>
      </c>
      <c r="T1050" s="13" t="s">
        <v>6976</v>
      </c>
      <c r="U1050">
        <v>1</v>
      </c>
      <c r="V1050">
        <v>0</v>
      </c>
      <c r="W1050">
        <v>0</v>
      </c>
      <c r="X1050">
        <v>992</v>
      </c>
    </row>
    <row r="1051" spans="1:24" x14ac:dyDescent="0.3">
      <c r="A1051">
        <v>99051819</v>
      </c>
      <c r="B1051" t="s">
        <v>4254</v>
      </c>
      <c r="C1051">
        <v>5</v>
      </c>
      <c r="D1051">
        <v>2019</v>
      </c>
      <c r="E1051" s="19">
        <v>43586</v>
      </c>
      <c r="F1051" s="21">
        <v>948</v>
      </c>
      <c r="G1051" s="21">
        <v>0</v>
      </c>
      <c r="H1051">
        <v>948</v>
      </c>
      <c r="I1051">
        <v>303.36</v>
      </c>
      <c r="J1051" s="13" t="s">
        <v>6881</v>
      </c>
      <c r="K1051" s="13" t="s">
        <v>6897</v>
      </c>
      <c r="M1051" s="13" t="s">
        <v>6991</v>
      </c>
      <c r="N1051" s="13" t="s">
        <v>3189</v>
      </c>
      <c r="O1051" s="13" t="s">
        <v>3190</v>
      </c>
      <c r="P1051" s="13" t="s">
        <v>3201</v>
      </c>
      <c r="Q1051">
        <v>5</v>
      </c>
      <c r="R1051">
        <v>2019</v>
      </c>
      <c r="S1051">
        <v>0</v>
      </c>
      <c r="T1051" s="13" t="s">
        <v>6976</v>
      </c>
      <c r="U1051">
        <v>1</v>
      </c>
      <c r="V1051">
        <v>0</v>
      </c>
      <c r="W1051">
        <v>0</v>
      </c>
      <c r="X1051">
        <v>948</v>
      </c>
    </row>
    <row r="1052" spans="1:24" x14ac:dyDescent="0.3">
      <c r="A1052">
        <v>99051019</v>
      </c>
      <c r="B1052" t="s">
        <v>4255</v>
      </c>
      <c r="C1052">
        <v>5</v>
      </c>
      <c r="D1052">
        <v>2019</v>
      </c>
      <c r="E1052" s="19">
        <v>43586</v>
      </c>
      <c r="F1052" s="21">
        <v>258</v>
      </c>
      <c r="G1052" s="21">
        <v>0</v>
      </c>
      <c r="H1052">
        <v>258</v>
      </c>
      <c r="I1052">
        <v>72.240000000000009</v>
      </c>
      <c r="J1052" s="13" t="s">
        <v>6884</v>
      </c>
      <c r="K1052" s="13" t="s">
        <v>6916</v>
      </c>
      <c r="M1052" s="13" t="s">
        <v>6991</v>
      </c>
      <c r="N1052" s="13" t="s">
        <v>3189</v>
      </c>
      <c r="O1052" s="13" t="s">
        <v>3190</v>
      </c>
      <c r="P1052" s="13" t="s">
        <v>3201</v>
      </c>
      <c r="Q1052">
        <v>5</v>
      </c>
      <c r="R1052">
        <v>2019</v>
      </c>
      <c r="S1052">
        <v>0</v>
      </c>
      <c r="T1052" s="13" t="s">
        <v>6976</v>
      </c>
      <c r="U1052">
        <v>1</v>
      </c>
      <c r="V1052">
        <v>0</v>
      </c>
      <c r="W1052">
        <v>0</v>
      </c>
      <c r="X1052">
        <v>258</v>
      </c>
    </row>
    <row r="1053" spans="1:24" x14ac:dyDescent="0.3">
      <c r="A1053">
        <v>99052119</v>
      </c>
      <c r="B1053" t="s">
        <v>4256</v>
      </c>
      <c r="C1053">
        <v>5</v>
      </c>
      <c r="D1053">
        <v>2019</v>
      </c>
      <c r="E1053" s="19">
        <v>43586</v>
      </c>
      <c r="F1053" s="21">
        <v>1086</v>
      </c>
      <c r="G1053" s="21">
        <v>0</v>
      </c>
      <c r="H1053">
        <v>1086</v>
      </c>
      <c r="I1053">
        <v>293.22000000000003</v>
      </c>
      <c r="J1053" s="13" t="s">
        <v>6882</v>
      </c>
      <c r="K1053" s="13" t="s">
        <v>6942</v>
      </c>
      <c r="M1053" s="13" t="s">
        <v>6991</v>
      </c>
      <c r="N1053" s="13" t="s">
        <v>3189</v>
      </c>
      <c r="O1053" s="13" t="s">
        <v>3190</v>
      </c>
      <c r="P1053" s="13" t="s">
        <v>6</v>
      </c>
      <c r="Q1053">
        <v>5</v>
      </c>
      <c r="R1053">
        <v>2019</v>
      </c>
      <c r="S1053">
        <v>1</v>
      </c>
      <c r="T1053" s="13" t="s">
        <v>6976</v>
      </c>
      <c r="U1053">
        <v>1</v>
      </c>
      <c r="V1053">
        <v>0</v>
      </c>
      <c r="W1053">
        <v>0</v>
      </c>
      <c r="X1053">
        <v>1086</v>
      </c>
    </row>
    <row r="1054" spans="1:24" x14ac:dyDescent="0.3">
      <c r="A1054">
        <v>99052219</v>
      </c>
      <c r="B1054" t="s">
        <v>4257</v>
      </c>
      <c r="C1054">
        <v>5</v>
      </c>
      <c r="D1054">
        <v>2019</v>
      </c>
      <c r="E1054" s="19">
        <v>43586</v>
      </c>
      <c r="F1054" s="21">
        <v>948</v>
      </c>
      <c r="G1054" s="21">
        <v>0</v>
      </c>
      <c r="H1054">
        <v>948</v>
      </c>
      <c r="I1054">
        <v>303.36</v>
      </c>
      <c r="J1054" s="13" t="s">
        <v>6881</v>
      </c>
      <c r="K1054" s="13" t="s">
        <v>6897</v>
      </c>
      <c r="M1054" s="13" t="s">
        <v>6991</v>
      </c>
      <c r="N1054" s="13" t="s">
        <v>3189</v>
      </c>
      <c r="O1054" s="13" t="s">
        <v>3190</v>
      </c>
      <c r="P1054" s="13" t="s">
        <v>3202</v>
      </c>
      <c r="Q1054">
        <v>5</v>
      </c>
      <c r="R1054">
        <v>2019</v>
      </c>
      <c r="S1054">
        <v>0</v>
      </c>
      <c r="T1054" s="13" t="s">
        <v>6976</v>
      </c>
      <c r="U1054">
        <v>1</v>
      </c>
      <c r="V1054">
        <v>0</v>
      </c>
      <c r="W1054">
        <v>0</v>
      </c>
      <c r="X1054">
        <v>948</v>
      </c>
    </row>
    <row r="1055" spans="1:24" x14ac:dyDescent="0.3">
      <c r="A1055">
        <v>99052319</v>
      </c>
      <c r="B1055" t="s">
        <v>4258</v>
      </c>
      <c r="C1055">
        <v>5</v>
      </c>
      <c r="D1055">
        <v>2019</v>
      </c>
      <c r="E1055" s="19">
        <v>43586</v>
      </c>
      <c r="F1055" s="21">
        <v>1491</v>
      </c>
      <c r="G1055" s="21">
        <v>0</v>
      </c>
      <c r="H1055">
        <v>1491</v>
      </c>
      <c r="I1055">
        <v>506.94000000000005</v>
      </c>
      <c r="J1055" s="13" t="s">
        <v>6881</v>
      </c>
      <c r="K1055" s="13" t="s">
        <v>6898</v>
      </c>
      <c r="M1055" s="13" t="s">
        <v>6991</v>
      </c>
      <c r="N1055" s="13" t="s">
        <v>3189</v>
      </c>
      <c r="O1055" s="13" t="s">
        <v>3190</v>
      </c>
      <c r="P1055" s="13" t="s">
        <v>3203</v>
      </c>
      <c r="Q1055">
        <v>5</v>
      </c>
      <c r="R1055">
        <v>2019</v>
      </c>
      <c r="S1055">
        <v>1</v>
      </c>
      <c r="T1055" s="13" t="s">
        <v>6976</v>
      </c>
      <c r="U1055">
        <v>1</v>
      </c>
      <c r="V1055">
        <v>0</v>
      </c>
      <c r="W1055">
        <v>0</v>
      </c>
      <c r="X1055">
        <v>1491</v>
      </c>
    </row>
    <row r="1056" spans="1:24" x14ac:dyDescent="0.3">
      <c r="A1056">
        <v>99052419</v>
      </c>
      <c r="B1056" t="s">
        <v>4259</v>
      </c>
      <c r="C1056">
        <v>5</v>
      </c>
      <c r="D1056">
        <v>2019</v>
      </c>
      <c r="E1056" s="19">
        <v>43586</v>
      </c>
      <c r="F1056" s="21">
        <v>1101</v>
      </c>
      <c r="G1056" s="21">
        <v>0</v>
      </c>
      <c r="H1056">
        <v>1101</v>
      </c>
      <c r="I1056">
        <v>396.36</v>
      </c>
      <c r="J1056" s="13" t="s">
        <v>6881</v>
      </c>
      <c r="K1056" s="13" t="s">
        <v>6899</v>
      </c>
      <c r="M1056" s="13" t="s">
        <v>6991</v>
      </c>
      <c r="N1056" s="13" t="s">
        <v>3189</v>
      </c>
      <c r="O1056" s="13" t="s">
        <v>3190</v>
      </c>
      <c r="P1056" s="13" t="s">
        <v>3203</v>
      </c>
      <c r="Q1056">
        <v>5</v>
      </c>
      <c r="R1056">
        <v>2019</v>
      </c>
      <c r="S1056">
        <v>1</v>
      </c>
      <c r="T1056" s="13" t="s">
        <v>6976</v>
      </c>
      <c r="U1056">
        <v>1</v>
      </c>
      <c r="V1056">
        <v>0</v>
      </c>
      <c r="W1056">
        <v>0</v>
      </c>
      <c r="X1056">
        <v>1101</v>
      </c>
    </row>
    <row r="1057" spans="1:24" x14ac:dyDescent="0.3">
      <c r="A1057">
        <v>99052619</v>
      </c>
      <c r="B1057" t="s">
        <v>4260</v>
      </c>
      <c r="C1057">
        <v>5</v>
      </c>
      <c r="D1057">
        <v>2019</v>
      </c>
      <c r="E1057" s="19">
        <v>43586</v>
      </c>
      <c r="F1057" s="21">
        <v>510</v>
      </c>
      <c r="G1057" s="21">
        <v>0</v>
      </c>
      <c r="H1057">
        <v>510</v>
      </c>
      <c r="I1057">
        <v>163.20000000000002</v>
      </c>
      <c r="J1057" s="13" t="s">
        <v>6888</v>
      </c>
      <c r="K1057" s="13" t="s">
        <v>6901</v>
      </c>
      <c r="M1057" s="13" t="s">
        <v>6991</v>
      </c>
      <c r="N1057" s="13" t="s">
        <v>3189</v>
      </c>
      <c r="O1057" s="13" t="s">
        <v>3190</v>
      </c>
      <c r="P1057" s="13" t="s">
        <v>6</v>
      </c>
      <c r="Q1057">
        <v>5</v>
      </c>
      <c r="R1057">
        <v>2019</v>
      </c>
      <c r="S1057">
        <v>0</v>
      </c>
      <c r="T1057" s="13" t="s">
        <v>6976</v>
      </c>
      <c r="U1057">
        <v>1</v>
      </c>
      <c r="V1057">
        <v>0</v>
      </c>
      <c r="W1057">
        <v>0</v>
      </c>
      <c r="X1057">
        <v>510</v>
      </c>
    </row>
    <row r="1058" spans="1:24" x14ac:dyDescent="0.3">
      <c r="A1058">
        <v>99052819</v>
      </c>
      <c r="B1058" t="s">
        <v>4261</v>
      </c>
      <c r="C1058">
        <v>5</v>
      </c>
      <c r="D1058">
        <v>2019</v>
      </c>
      <c r="E1058" s="19">
        <v>43586</v>
      </c>
      <c r="F1058" s="21">
        <v>636</v>
      </c>
      <c r="G1058" s="21">
        <v>0</v>
      </c>
      <c r="H1058">
        <v>636</v>
      </c>
      <c r="I1058">
        <v>216.24</v>
      </c>
      <c r="J1058" s="13" t="s">
        <v>6888</v>
      </c>
      <c r="K1058" s="13" t="s">
        <v>6925</v>
      </c>
      <c r="M1058" s="13" t="s">
        <v>6991</v>
      </c>
      <c r="N1058" s="13" t="s">
        <v>3189</v>
      </c>
      <c r="O1058" s="13" t="s">
        <v>3190</v>
      </c>
      <c r="P1058" s="13" t="s">
        <v>3202</v>
      </c>
      <c r="Q1058">
        <v>5</v>
      </c>
      <c r="R1058">
        <v>2019</v>
      </c>
      <c r="S1058">
        <v>0</v>
      </c>
      <c r="T1058" s="13" t="s">
        <v>6976</v>
      </c>
      <c r="U1058">
        <v>1</v>
      </c>
      <c r="V1058">
        <v>0</v>
      </c>
      <c r="W1058">
        <v>0</v>
      </c>
      <c r="X1058">
        <v>636</v>
      </c>
    </row>
    <row r="1059" spans="1:24" x14ac:dyDescent="0.3">
      <c r="A1059">
        <v>99054319</v>
      </c>
      <c r="B1059" t="s">
        <v>4262</v>
      </c>
      <c r="C1059">
        <v>5</v>
      </c>
      <c r="D1059">
        <v>2019</v>
      </c>
      <c r="E1059" s="19">
        <v>43586</v>
      </c>
      <c r="F1059" s="21">
        <v>486</v>
      </c>
      <c r="G1059" s="21">
        <v>0</v>
      </c>
      <c r="H1059">
        <v>486</v>
      </c>
      <c r="I1059">
        <v>281.88</v>
      </c>
      <c r="J1059" s="13" t="s">
        <v>6888</v>
      </c>
      <c r="K1059" s="13" t="s">
        <v>6961</v>
      </c>
      <c r="M1059" s="13" t="s">
        <v>6991</v>
      </c>
      <c r="N1059" s="13" t="s">
        <v>3189</v>
      </c>
      <c r="O1059" s="13" t="s">
        <v>3190</v>
      </c>
      <c r="P1059" s="13" t="s">
        <v>6</v>
      </c>
      <c r="Q1059">
        <v>5</v>
      </c>
      <c r="R1059">
        <v>2019</v>
      </c>
      <c r="S1059">
        <v>1</v>
      </c>
      <c r="T1059" s="13" t="s">
        <v>6976</v>
      </c>
      <c r="U1059">
        <v>1</v>
      </c>
      <c r="V1059">
        <v>0</v>
      </c>
      <c r="W1059">
        <v>0</v>
      </c>
      <c r="X1059">
        <v>486</v>
      </c>
    </row>
    <row r="1060" spans="1:24" x14ac:dyDescent="0.3">
      <c r="A1060">
        <v>99054819</v>
      </c>
      <c r="B1060" t="s">
        <v>4263</v>
      </c>
      <c r="C1060">
        <v>5</v>
      </c>
      <c r="D1060">
        <v>2019</v>
      </c>
      <c r="E1060" s="19">
        <v>43586</v>
      </c>
      <c r="F1060" s="21">
        <v>579</v>
      </c>
      <c r="G1060" s="21">
        <v>0</v>
      </c>
      <c r="H1060">
        <v>579</v>
      </c>
      <c r="I1060">
        <v>167.91</v>
      </c>
      <c r="J1060" s="13" t="s">
        <v>6888</v>
      </c>
      <c r="K1060" s="13" t="s">
        <v>6926</v>
      </c>
      <c r="M1060" s="13" t="s">
        <v>6991</v>
      </c>
      <c r="N1060" s="13" t="s">
        <v>3189</v>
      </c>
      <c r="O1060" s="13" t="s">
        <v>3190</v>
      </c>
      <c r="P1060" s="13" t="s">
        <v>3202</v>
      </c>
      <c r="Q1060">
        <v>5</v>
      </c>
      <c r="R1060">
        <v>2019</v>
      </c>
      <c r="S1060">
        <v>0</v>
      </c>
      <c r="T1060" s="13" t="s">
        <v>6976</v>
      </c>
      <c r="U1060">
        <v>1</v>
      </c>
      <c r="V1060">
        <v>0</v>
      </c>
      <c r="W1060">
        <v>0</v>
      </c>
      <c r="X1060">
        <v>579</v>
      </c>
    </row>
    <row r="1061" spans="1:24" x14ac:dyDescent="0.3">
      <c r="A1061">
        <v>99054919</v>
      </c>
      <c r="B1061" t="s">
        <v>4264</v>
      </c>
      <c r="C1061">
        <v>5</v>
      </c>
      <c r="D1061">
        <v>2019</v>
      </c>
      <c r="E1061" s="19">
        <v>43586</v>
      </c>
      <c r="F1061" s="21">
        <v>636</v>
      </c>
      <c r="G1061" s="21">
        <v>0</v>
      </c>
      <c r="H1061">
        <v>636</v>
      </c>
      <c r="I1061">
        <v>216.24</v>
      </c>
      <c r="J1061" s="13" t="s">
        <v>6888</v>
      </c>
      <c r="K1061" s="13" t="s">
        <v>6925</v>
      </c>
      <c r="M1061" s="13" t="s">
        <v>6991</v>
      </c>
      <c r="N1061" s="13" t="s">
        <v>3189</v>
      </c>
      <c r="O1061" s="13" t="s">
        <v>3190</v>
      </c>
      <c r="P1061" s="13" t="s">
        <v>6</v>
      </c>
      <c r="Q1061">
        <v>5</v>
      </c>
      <c r="R1061">
        <v>2019</v>
      </c>
      <c r="S1061">
        <v>1</v>
      </c>
      <c r="T1061" s="13" t="s">
        <v>6976</v>
      </c>
      <c r="U1061">
        <v>1</v>
      </c>
      <c r="V1061">
        <v>0</v>
      </c>
      <c r="W1061">
        <v>0</v>
      </c>
      <c r="X1061">
        <v>636</v>
      </c>
    </row>
    <row r="1062" spans="1:24" x14ac:dyDescent="0.3">
      <c r="A1062">
        <v>99055019</v>
      </c>
      <c r="B1062" t="s">
        <v>4265</v>
      </c>
      <c r="C1062">
        <v>5</v>
      </c>
      <c r="D1062">
        <v>2019</v>
      </c>
      <c r="E1062" s="19">
        <v>43586</v>
      </c>
      <c r="F1062" s="21">
        <v>992</v>
      </c>
      <c r="G1062" s="21">
        <v>0</v>
      </c>
      <c r="H1062">
        <v>992</v>
      </c>
      <c r="I1062">
        <v>277.76000000000005</v>
      </c>
      <c r="J1062" s="13" t="s">
        <v>6882</v>
      </c>
      <c r="K1062" s="13" t="s">
        <v>6940</v>
      </c>
      <c r="M1062" s="13" t="s">
        <v>6991</v>
      </c>
      <c r="N1062" s="13" t="s">
        <v>3189</v>
      </c>
      <c r="O1062" s="13" t="s">
        <v>3190</v>
      </c>
      <c r="P1062" s="13" t="s">
        <v>6</v>
      </c>
      <c r="Q1062">
        <v>5</v>
      </c>
      <c r="R1062">
        <v>2019</v>
      </c>
      <c r="S1062">
        <v>0</v>
      </c>
      <c r="T1062" s="13" t="s">
        <v>6976</v>
      </c>
      <c r="U1062">
        <v>1</v>
      </c>
      <c r="V1062">
        <v>0</v>
      </c>
      <c r="W1062">
        <v>0</v>
      </c>
      <c r="X1062">
        <v>992</v>
      </c>
    </row>
    <row r="1063" spans="1:24" x14ac:dyDescent="0.3">
      <c r="A1063">
        <v>99055219</v>
      </c>
      <c r="B1063" t="s">
        <v>4266</v>
      </c>
      <c r="C1063">
        <v>5</v>
      </c>
      <c r="D1063">
        <v>2019</v>
      </c>
      <c r="E1063" s="19">
        <v>43586</v>
      </c>
      <c r="F1063" s="21">
        <v>948</v>
      </c>
      <c r="G1063" s="21">
        <v>0</v>
      </c>
      <c r="H1063">
        <v>948</v>
      </c>
      <c r="I1063">
        <v>303.36</v>
      </c>
      <c r="J1063" s="13" t="s">
        <v>6881</v>
      </c>
      <c r="K1063" s="13" t="s">
        <v>6897</v>
      </c>
      <c r="M1063" s="13" t="s">
        <v>6991</v>
      </c>
      <c r="N1063" s="13" t="s">
        <v>3189</v>
      </c>
      <c r="O1063" s="13" t="s">
        <v>3190</v>
      </c>
      <c r="P1063" s="13" t="s">
        <v>6</v>
      </c>
      <c r="Q1063">
        <v>5</v>
      </c>
      <c r="R1063">
        <v>2019</v>
      </c>
      <c r="S1063">
        <v>0</v>
      </c>
      <c r="T1063" s="13" t="s">
        <v>6976</v>
      </c>
      <c r="U1063">
        <v>1</v>
      </c>
      <c r="V1063">
        <v>0</v>
      </c>
      <c r="W1063">
        <v>0</v>
      </c>
      <c r="X1063">
        <v>948</v>
      </c>
    </row>
    <row r="1064" spans="1:24" x14ac:dyDescent="0.3">
      <c r="A1064">
        <v>99055319</v>
      </c>
      <c r="B1064" t="s">
        <v>4267</v>
      </c>
      <c r="C1064">
        <v>5</v>
      </c>
      <c r="D1064">
        <v>2019</v>
      </c>
      <c r="E1064" s="19">
        <v>43586</v>
      </c>
      <c r="F1064" s="21">
        <v>510</v>
      </c>
      <c r="G1064" s="21">
        <v>0</v>
      </c>
      <c r="H1064">
        <v>510</v>
      </c>
      <c r="I1064">
        <v>163.20000000000002</v>
      </c>
      <c r="J1064" s="13" t="s">
        <v>6888</v>
      </c>
      <c r="K1064" s="13" t="s">
        <v>6901</v>
      </c>
      <c r="M1064" s="13" t="s">
        <v>6991</v>
      </c>
      <c r="N1064" s="13" t="s">
        <v>3189</v>
      </c>
      <c r="O1064" s="13" t="s">
        <v>3190</v>
      </c>
      <c r="P1064" s="13" t="s">
        <v>3202</v>
      </c>
      <c r="Q1064">
        <v>5</v>
      </c>
      <c r="R1064">
        <v>2019</v>
      </c>
      <c r="S1064">
        <v>0</v>
      </c>
      <c r="T1064" s="13" t="s">
        <v>6976</v>
      </c>
      <c r="U1064">
        <v>1</v>
      </c>
      <c r="V1064">
        <v>0</v>
      </c>
      <c r="W1064">
        <v>0</v>
      </c>
      <c r="X1064">
        <v>510</v>
      </c>
    </row>
    <row r="1065" spans="1:24" x14ac:dyDescent="0.3">
      <c r="A1065">
        <v>99055419</v>
      </c>
      <c r="B1065" t="s">
        <v>4268</v>
      </c>
      <c r="C1065">
        <v>5</v>
      </c>
      <c r="D1065">
        <v>2019</v>
      </c>
      <c r="E1065" s="19">
        <v>43586</v>
      </c>
      <c r="F1065" s="21">
        <v>585</v>
      </c>
      <c r="G1065" s="21">
        <v>0</v>
      </c>
      <c r="H1065">
        <v>585</v>
      </c>
      <c r="I1065">
        <v>351</v>
      </c>
      <c r="J1065" s="13" t="s">
        <v>6888</v>
      </c>
      <c r="K1065" s="13" t="s">
        <v>6962</v>
      </c>
      <c r="M1065" s="13" t="s">
        <v>6991</v>
      </c>
      <c r="N1065" s="13" t="s">
        <v>3189</v>
      </c>
      <c r="O1065" s="13" t="s">
        <v>3190</v>
      </c>
      <c r="P1065" s="13" t="s">
        <v>3203</v>
      </c>
      <c r="Q1065">
        <v>5</v>
      </c>
      <c r="R1065">
        <v>2019</v>
      </c>
      <c r="S1065">
        <v>1</v>
      </c>
      <c r="T1065" s="13" t="s">
        <v>6976</v>
      </c>
      <c r="U1065">
        <v>1</v>
      </c>
      <c r="V1065">
        <v>0</v>
      </c>
      <c r="W1065">
        <v>0</v>
      </c>
      <c r="X1065">
        <v>585</v>
      </c>
    </row>
    <row r="1066" spans="1:24" x14ac:dyDescent="0.3">
      <c r="A1066">
        <v>99055719</v>
      </c>
      <c r="B1066" t="s">
        <v>4269</v>
      </c>
      <c r="C1066">
        <v>5</v>
      </c>
      <c r="D1066">
        <v>2019</v>
      </c>
      <c r="E1066" s="19">
        <v>43586</v>
      </c>
      <c r="F1066" s="21">
        <v>585</v>
      </c>
      <c r="G1066" s="21">
        <v>0</v>
      </c>
      <c r="H1066">
        <v>585</v>
      </c>
      <c r="I1066">
        <v>351</v>
      </c>
      <c r="J1066" s="13" t="s">
        <v>6888</v>
      </c>
      <c r="K1066" s="13" t="s">
        <v>6962</v>
      </c>
      <c r="M1066" s="13" t="s">
        <v>6991</v>
      </c>
      <c r="N1066" s="13" t="s">
        <v>3189</v>
      </c>
      <c r="O1066" s="13" t="s">
        <v>3190</v>
      </c>
      <c r="P1066" s="13" t="s">
        <v>3201</v>
      </c>
      <c r="Q1066">
        <v>5</v>
      </c>
      <c r="R1066">
        <v>2019</v>
      </c>
      <c r="S1066">
        <v>1</v>
      </c>
      <c r="T1066" s="13" t="s">
        <v>6976</v>
      </c>
      <c r="U1066">
        <v>1</v>
      </c>
      <c r="V1066">
        <v>0</v>
      </c>
      <c r="W1066">
        <v>0</v>
      </c>
      <c r="X1066">
        <v>585</v>
      </c>
    </row>
    <row r="1067" spans="1:24" x14ac:dyDescent="0.3">
      <c r="A1067">
        <v>99056019</v>
      </c>
      <c r="B1067" t="s">
        <v>4270</v>
      </c>
      <c r="C1067">
        <v>5</v>
      </c>
      <c r="D1067">
        <v>2019</v>
      </c>
      <c r="E1067" s="19">
        <v>43586</v>
      </c>
      <c r="F1067" s="21">
        <v>889</v>
      </c>
      <c r="G1067" s="21">
        <v>0</v>
      </c>
      <c r="H1067">
        <v>889</v>
      </c>
      <c r="I1067">
        <v>222.25</v>
      </c>
      <c r="J1067" s="13" t="s">
        <v>6882</v>
      </c>
      <c r="K1067" s="13" t="s">
        <v>6939</v>
      </c>
      <c r="M1067" s="13" t="s">
        <v>6991</v>
      </c>
      <c r="N1067" s="13" t="s">
        <v>3189</v>
      </c>
      <c r="O1067" s="13" t="s">
        <v>3190</v>
      </c>
      <c r="P1067" s="13" t="s">
        <v>3202</v>
      </c>
      <c r="Q1067">
        <v>5</v>
      </c>
      <c r="R1067">
        <v>2019</v>
      </c>
      <c r="S1067">
        <v>0</v>
      </c>
      <c r="T1067" s="13" t="s">
        <v>6976</v>
      </c>
      <c r="U1067">
        <v>1</v>
      </c>
      <c r="V1067">
        <v>0</v>
      </c>
      <c r="W1067">
        <v>0</v>
      </c>
      <c r="X1067">
        <v>889</v>
      </c>
    </row>
    <row r="1068" spans="1:24" x14ac:dyDescent="0.3">
      <c r="A1068">
        <v>99056219</v>
      </c>
      <c r="B1068" t="s">
        <v>4271</v>
      </c>
      <c r="C1068">
        <v>5</v>
      </c>
      <c r="D1068">
        <v>2019</v>
      </c>
      <c r="E1068" s="19">
        <v>43586</v>
      </c>
      <c r="F1068" s="21">
        <v>948</v>
      </c>
      <c r="G1068" s="21">
        <v>0</v>
      </c>
      <c r="H1068">
        <v>948</v>
      </c>
      <c r="I1068">
        <v>303.36</v>
      </c>
      <c r="J1068" s="13" t="s">
        <v>6881</v>
      </c>
      <c r="K1068" s="13" t="s">
        <v>6897</v>
      </c>
      <c r="M1068" s="13" t="s">
        <v>6991</v>
      </c>
      <c r="N1068" s="13" t="s">
        <v>3189</v>
      </c>
      <c r="O1068" s="13" t="s">
        <v>3190</v>
      </c>
      <c r="P1068" s="13" t="s">
        <v>3202</v>
      </c>
      <c r="Q1068">
        <v>5</v>
      </c>
      <c r="R1068">
        <v>2019</v>
      </c>
      <c r="S1068">
        <v>1</v>
      </c>
      <c r="T1068" s="13" t="s">
        <v>6976</v>
      </c>
      <c r="U1068">
        <v>1</v>
      </c>
      <c r="V1068">
        <v>0</v>
      </c>
      <c r="W1068">
        <v>0</v>
      </c>
      <c r="X1068">
        <v>948</v>
      </c>
    </row>
    <row r="1069" spans="1:24" x14ac:dyDescent="0.3">
      <c r="A1069">
        <v>99056819</v>
      </c>
      <c r="B1069" t="s">
        <v>4272</v>
      </c>
      <c r="C1069">
        <v>5</v>
      </c>
      <c r="D1069">
        <v>2019</v>
      </c>
      <c r="E1069" s="19">
        <v>43586</v>
      </c>
      <c r="F1069" s="21">
        <v>636</v>
      </c>
      <c r="G1069" s="21">
        <v>0</v>
      </c>
      <c r="H1069">
        <v>636</v>
      </c>
      <c r="I1069">
        <v>216.24</v>
      </c>
      <c r="J1069" s="13" t="s">
        <v>6888</v>
      </c>
      <c r="K1069" s="13" t="s">
        <v>6925</v>
      </c>
      <c r="M1069" s="13" t="s">
        <v>6991</v>
      </c>
      <c r="N1069" s="13" t="s">
        <v>3189</v>
      </c>
      <c r="O1069" s="13" t="s">
        <v>3190</v>
      </c>
      <c r="P1069" s="13" t="s">
        <v>3203</v>
      </c>
      <c r="Q1069">
        <v>5</v>
      </c>
      <c r="R1069">
        <v>2019</v>
      </c>
      <c r="S1069">
        <v>1</v>
      </c>
      <c r="T1069" s="13" t="s">
        <v>6976</v>
      </c>
      <c r="U1069">
        <v>1</v>
      </c>
      <c r="V1069">
        <v>0</v>
      </c>
      <c r="W1069">
        <v>0</v>
      </c>
      <c r="X1069">
        <v>636</v>
      </c>
    </row>
    <row r="1070" spans="1:24" x14ac:dyDescent="0.3">
      <c r="A1070">
        <v>99057019</v>
      </c>
      <c r="B1070" t="s">
        <v>4273</v>
      </c>
      <c r="C1070">
        <v>5</v>
      </c>
      <c r="D1070">
        <v>2019</v>
      </c>
      <c r="E1070" s="19">
        <v>43586</v>
      </c>
      <c r="F1070" s="21">
        <v>559</v>
      </c>
      <c r="G1070" s="21">
        <v>0</v>
      </c>
      <c r="H1070">
        <v>559</v>
      </c>
      <c r="I1070">
        <v>223.60000000000002</v>
      </c>
      <c r="J1070" s="13" t="s">
        <v>6888</v>
      </c>
      <c r="K1070" s="13" t="s">
        <v>6963</v>
      </c>
      <c r="M1070" s="13" t="s">
        <v>6991</v>
      </c>
      <c r="N1070" s="13" t="s">
        <v>3189</v>
      </c>
      <c r="O1070" s="13" t="s">
        <v>3190</v>
      </c>
      <c r="P1070" s="13" t="s">
        <v>3203</v>
      </c>
      <c r="Q1070">
        <v>5</v>
      </c>
      <c r="R1070">
        <v>2019</v>
      </c>
      <c r="S1070">
        <v>0</v>
      </c>
      <c r="T1070" s="13" t="s">
        <v>6976</v>
      </c>
      <c r="U1070">
        <v>1</v>
      </c>
      <c r="V1070">
        <v>0</v>
      </c>
      <c r="W1070">
        <v>0</v>
      </c>
      <c r="X1070">
        <v>559</v>
      </c>
    </row>
    <row r="1071" spans="1:24" x14ac:dyDescent="0.3">
      <c r="A1071">
        <v>99059319</v>
      </c>
      <c r="B1071" t="s">
        <v>4274</v>
      </c>
      <c r="C1071">
        <v>5</v>
      </c>
      <c r="D1071">
        <v>2019</v>
      </c>
      <c r="E1071" s="19">
        <v>43586</v>
      </c>
      <c r="F1071" s="21">
        <v>255</v>
      </c>
      <c r="G1071" s="21">
        <v>0</v>
      </c>
      <c r="H1071">
        <v>255</v>
      </c>
      <c r="I1071">
        <v>114.75</v>
      </c>
      <c r="J1071" s="13" t="s">
        <v>6888</v>
      </c>
      <c r="K1071" s="13" t="s">
        <v>6932</v>
      </c>
      <c r="M1071" s="13" t="s">
        <v>6991</v>
      </c>
      <c r="N1071" s="13" t="s">
        <v>3189</v>
      </c>
      <c r="O1071" s="13" t="s">
        <v>3190</v>
      </c>
      <c r="P1071" s="13" t="s">
        <v>3200</v>
      </c>
      <c r="Q1071">
        <v>5</v>
      </c>
      <c r="R1071">
        <v>2019</v>
      </c>
      <c r="S1071">
        <v>1</v>
      </c>
      <c r="T1071" s="13" t="s">
        <v>6976</v>
      </c>
      <c r="U1071">
        <v>1</v>
      </c>
      <c r="V1071">
        <v>0</v>
      </c>
      <c r="W1071">
        <v>0</v>
      </c>
      <c r="X1071">
        <v>255</v>
      </c>
    </row>
    <row r="1072" spans="1:24" x14ac:dyDescent="0.3">
      <c r="A1072">
        <v>99059419</v>
      </c>
      <c r="B1072" t="s">
        <v>4275</v>
      </c>
      <c r="C1072">
        <v>5</v>
      </c>
      <c r="D1072">
        <v>2019</v>
      </c>
      <c r="E1072" s="19">
        <v>43586</v>
      </c>
      <c r="F1072" s="21">
        <v>551</v>
      </c>
      <c r="G1072" s="21">
        <v>0</v>
      </c>
      <c r="H1072">
        <v>551</v>
      </c>
      <c r="I1072">
        <v>264.48</v>
      </c>
      <c r="J1072" s="13" t="s">
        <v>6888</v>
      </c>
      <c r="K1072" s="13" t="s">
        <v>6928</v>
      </c>
      <c r="M1072" s="13" t="s">
        <v>6991</v>
      </c>
      <c r="N1072" s="13" t="s">
        <v>3189</v>
      </c>
      <c r="O1072" s="13" t="s">
        <v>3190</v>
      </c>
      <c r="P1072" s="13" t="s">
        <v>6</v>
      </c>
      <c r="Q1072">
        <v>5</v>
      </c>
      <c r="R1072">
        <v>2019</v>
      </c>
      <c r="S1072">
        <v>1</v>
      </c>
      <c r="T1072" s="13" t="s">
        <v>6976</v>
      </c>
      <c r="U1072">
        <v>1</v>
      </c>
      <c r="V1072">
        <v>0</v>
      </c>
      <c r="W1072">
        <v>0</v>
      </c>
      <c r="X1072">
        <v>551</v>
      </c>
    </row>
    <row r="1073" spans="1:24" x14ac:dyDescent="0.3">
      <c r="A1073">
        <v>99059819</v>
      </c>
      <c r="B1073" t="s">
        <v>4276</v>
      </c>
      <c r="C1073">
        <v>5</v>
      </c>
      <c r="D1073">
        <v>2019</v>
      </c>
      <c r="E1073" s="19">
        <v>43586</v>
      </c>
      <c r="F1073" s="21">
        <v>636</v>
      </c>
      <c r="G1073" s="21">
        <v>0</v>
      </c>
      <c r="H1073">
        <v>636</v>
      </c>
      <c r="I1073">
        <v>216.24</v>
      </c>
      <c r="J1073" s="13" t="s">
        <v>6888</v>
      </c>
      <c r="K1073" s="13" t="s">
        <v>6925</v>
      </c>
      <c r="M1073" s="13" t="s">
        <v>6991</v>
      </c>
      <c r="N1073" s="13" t="s">
        <v>3189</v>
      </c>
      <c r="O1073" s="13" t="s">
        <v>3190</v>
      </c>
      <c r="P1073" s="13" t="s">
        <v>6</v>
      </c>
      <c r="Q1073">
        <v>5</v>
      </c>
      <c r="R1073">
        <v>2019</v>
      </c>
      <c r="S1073">
        <v>1</v>
      </c>
      <c r="T1073" s="13" t="s">
        <v>6976</v>
      </c>
      <c r="U1073">
        <v>1</v>
      </c>
      <c r="V1073">
        <v>0</v>
      </c>
      <c r="W1073">
        <v>0</v>
      </c>
      <c r="X1073">
        <v>636</v>
      </c>
    </row>
    <row r="1074" spans="1:24" x14ac:dyDescent="0.3">
      <c r="A1074">
        <v>92020219</v>
      </c>
      <c r="B1074" t="s">
        <v>4277</v>
      </c>
      <c r="C1074">
        <v>5</v>
      </c>
      <c r="D1074">
        <v>2019</v>
      </c>
      <c r="E1074" s="19">
        <v>43586</v>
      </c>
      <c r="F1074" s="21">
        <v>267</v>
      </c>
      <c r="G1074" s="21">
        <v>0</v>
      </c>
      <c r="H1074">
        <v>267</v>
      </c>
      <c r="I1074">
        <v>90.78</v>
      </c>
      <c r="J1074" s="13" t="s">
        <v>6885</v>
      </c>
      <c r="K1074" s="13" t="s">
        <v>6922</v>
      </c>
      <c r="M1074" s="13" t="s">
        <v>6991</v>
      </c>
      <c r="N1074" s="13" t="s">
        <v>3189</v>
      </c>
      <c r="O1074" s="13" t="s">
        <v>3190</v>
      </c>
      <c r="P1074" s="13" t="s">
        <v>6</v>
      </c>
      <c r="Q1074">
        <v>5</v>
      </c>
      <c r="R1074">
        <v>2019</v>
      </c>
      <c r="S1074">
        <v>0</v>
      </c>
      <c r="T1074" s="13" t="s">
        <v>6976</v>
      </c>
      <c r="U1074">
        <v>1</v>
      </c>
      <c r="V1074">
        <v>0</v>
      </c>
      <c r="W1074">
        <v>0</v>
      </c>
      <c r="X1074">
        <v>267</v>
      </c>
    </row>
    <row r="1075" spans="1:24" x14ac:dyDescent="0.3">
      <c r="A1075">
        <v>93010119</v>
      </c>
      <c r="B1075" t="s">
        <v>4278</v>
      </c>
      <c r="C1075">
        <v>5</v>
      </c>
      <c r="D1075">
        <v>2019</v>
      </c>
      <c r="E1075" s="19">
        <v>43586</v>
      </c>
      <c r="F1075" s="21">
        <v>345</v>
      </c>
      <c r="G1075" s="21">
        <v>0</v>
      </c>
      <c r="H1075">
        <v>345</v>
      </c>
      <c r="I1075">
        <v>106.95</v>
      </c>
      <c r="J1075" s="13" t="s">
        <v>6887</v>
      </c>
      <c r="K1075" s="13" t="s">
        <v>6918</v>
      </c>
      <c r="M1075" s="13" t="s">
        <v>6991</v>
      </c>
      <c r="N1075" s="13" t="s">
        <v>3189</v>
      </c>
      <c r="O1075" s="13" t="s">
        <v>3190</v>
      </c>
      <c r="P1075" s="13" t="s">
        <v>3201</v>
      </c>
      <c r="Q1075">
        <v>5</v>
      </c>
      <c r="R1075">
        <v>2019</v>
      </c>
      <c r="S1075">
        <v>1</v>
      </c>
      <c r="T1075" s="13" t="s">
        <v>6976</v>
      </c>
      <c r="U1075">
        <v>1</v>
      </c>
      <c r="V1075">
        <v>0</v>
      </c>
      <c r="W1075">
        <v>0</v>
      </c>
      <c r="X1075">
        <v>345</v>
      </c>
    </row>
    <row r="1076" spans="1:24" x14ac:dyDescent="0.3">
      <c r="A1076">
        <v>93010219</v>
      </c>
      <c r="B1076" t="s">
        <v>4279</v>
      </c>
      <c r="C1076">
        <v>5</v>
      </c>
      <c r="D1076">
        <v>2019</v>
      </c>
      <c r="E1076" s="19">
        <v>43586</v>
      </c>
      <c r="F1076" s="21">
        <v>144</v>
      </c>
      <c r="G1076" s="21">
        <v>0</v>
      </c>
      <c r="H1076">
        <v>144</v>
      </c>
      <c r="I1076">
        <v>66.240000000000009</v>
      </c>
      <c r="J1076" s="13" t="s">
        <v>6886</v>
      </c>
      <c r="K1076" s="13" t="s">
        <v>6919</v>
      </c>
      <c r="M1076" s="13" t="s">
        <v>6991</v>
      </c>
      <c r="N1076" s="13" t="s">
        <v>3189</v>
      </c>
      <c r="O1076" s="13" t="s">
        <v>3190</v>
      </c>
      <c r="P1076" s="13" t="s">
        <v>3201</v>
      </c>
      <c r="Q1076">
        <v>5</v>
      </c>
      <c r="R1076">
        <v>2019</v>
      </c>
      <c r="S1076">
        <v>0</v>
      </c>
      <c r="T1076" s="13" t="s">
        <v>6976</v>
      </c>
      <c r="U1076">
        <v>1</v>
      </c>
      <c r="V1076">
        <v>0</v>
      </c>
      <c r="W1076">
        <v>0</v>
      </c>
      <c r="X1076">
        <v>144</v>
      </c>
    </row>
    <row r="1077" spans="1:24" x14ac:dyDescent="0.3">
      <c r="A1077">
        <v>93010319</v>
      </c>
      <c r="B1077" t="s">
        <v>4280</v>
      </c>
      <c r="C1077">
        <v>5</v>
      </c>
      <c r="D1077">
        <v>2019</v>
      </c>
      <c r="E1077" s="19">
        <v>43586</v>
      </c>
      <c r="F1077" s="21">
        <v>144</v>
      </c>
      <c r="G1077" s="21">
        <v>0</v>
      </c>
      <c r="H1077">
        <v>144</v>
      </c>
      <c r="I1077">
        <v>66.240000000000009</v>
      </c>
      <c r="J1077" s="13" t="s">
        <v>6886</v>
      </c>
      <c r="K1077" s="13" t="s">
        <v>6919</v>
      </c>
      <c r="M1077" s="13" t="s">
        <v>6991</v>
      </c>
      <c r="N1077" s="13" t="s">
        <v>3189</v>
      </c>
      <c r="O1077" s="13" t="s">
        <v>3190</v>
      </c>
      <c r="P1077" s="13" t="s">
        <v>3202</v>
      </c>
      <c r="Q1077">
        <v>5</v>
      </c>
      <c r="R1077">
        <v>2019</v>
      </c>
      <c r="S1077">
        <v>1</v>
      </c>
      <c r="T1077" s="13" t="s">
        <v>6976</v>
      </c>
      <c r="U1077">
        <v>1</v>
      </c>
      <c r="V1077">
        <v>0</v>
      </c>
      <c r="W1077">
        <v>0</v>
      </c>
      <c r="X1077">
        <v>144</v>
      </c>
    </row>
    <row r="1078" spans="1:24" x14ac:dyDescent="0.3">
      <c r="A1078">
        <v>93010419</v>
      </c>
      <c r="B1078" t="s">
        <v>4281</v>
      </c>
      <c r="C1078">
        <v>5</v>
      </c>
      <c r="D1078">
        <v>2019</v>
      </c>
      <c r="E1078" s="19">
        <v>43586</v>
      </c>
      <c r="F1078" s="21">
        <v>172</v>
      </c>
      <c r="G1078" s="21">
        <v>0</v>
      </c>
      <c r="H1078">
        <v>172</v>
      </c>
      <c r="I1078">
        <v>65.36</v>
      </c>
      <c r="J1078" s="13" t="s">
        <v>6886</v>
      </c>
      <c r="K1078" s="13" t="s">
        <v>6910</v>
      </c>
      <c r="M1078" s="13" t="s">
        <v>6991</v>
      </c>
      <c r="N1078" s="13" t="s">
        <v>3189</v>
      </c>
      <c r="O1078" s="13" t="s">
        <v>3190</v>
      </c>
      <c r="P1078" s="13" t="s">
        <v>3203</v>
      </c>
      <c r="Q1078">
        <v>5</v>
      </c>
      <c r="R1078">
        <v>2019</v>
      </c>
      <c r="S1078">
        <v>1</v>
      </c>
      <c r="T1078" s="13" t="s">
        <v>6976</v>
      </c>
      <c r="U1078">
        <v>1</v>
      </c>
      <c r="V1078">
        <v>0</v>
      </c>
      <c r="W1078">
        <v>0</v>
      </c>
      <c r="X1078">
        <v>172</v>
      </c>
    </row>
    <row r="1079" spans="1:24" x14ac:dyDescent="0.3">
      <c r="A1079">
        <v>93010519</v>
      </c>
      <c r="B1079" t="s">
        <v>4282</v>
      </c>
      <c r="C1079">
        <v>5</v>
      </c>
      <c r="D1079">
        <v>2019</v>
      </c>
      <c r="E1079" s="19">
        <v>43586</v>
      </c>
      <c r="F1079" s="21">
        <v>192</v>
      </c>
      <c r="G1079" s="21">
        <v>0</v>
      </c>
      <c r="H1079">
        <v>192</v>
      </c>
      <c r="I1079">
        <v>34.56</v>
      </c>
      <c r="J1079" s="13" t="s">
        <v>6890</v>
      </c>
      <c r="K1079" s="13" t="s">
        <v>6912</v>
      </c>
      <c r="M1079" s="13" t="s">
        <v>6991</v>
      </c>
      <c r="N1079" s="13" t="s">
        <v>3189</v>
      </c>
      <c r="O1079" s="13" t="s">
        <v>3190</v>
      </c>
      <c r="P1079" s="13" t="s">
        <v>6</v>
      </c>
      <c r="Q1079">
        <v>5</v>
      </c>
      <c r="R1079">
        <v>2019</v>
      </c>
      <c r="S1079">
        <v>0</v>
      </c>
      <c r="T1079" s="13" t="s">
        <v>6976</v>
      </c>
      <c r="U1079">
        <v>1</v>
      </c>
      <c r="V1079">
        <v>0</v>
      </c>
      <c r="W1079">
        <v>0</v>
      </c>
      <c r="X1079">
        <v>192</v>
      </c>
    </row>
    <row r="1080" spans="1:24" x14ac:dyDescent="0.3">
      <c r="A1080">
        <v>93010619</v>
      </c>
      <c r="B1080" t="s">
        <v>4283</v>
      </c>
      <c r="C1080">
        <v>5</v>
      </c>
      <c r="D1080">
        <v>2019</v>
      </c>
      <c r="E1080" s="19">
        <v>43586</v>
      </c>
      <c r="F1080" s="21">
        <v>240</v>
      </c>
      <c r="G1080" s="21">
        <v>0</v>
      </c>
      <c r="H1080">
        <v>240</v>
      </c>
      <c r="I1080">
        <v>43.199999999999996</v>
      </c>
      <c r="J1080" s="13" t="s">
        <v>6890</v>
      </c>
      <c r="K1080" s="13" t="s">
        <v>6894</v>
      </c>
      <c r="M1080" s="13" t="s">
        <v>6991</v>
      </c>
      <c r="N1080" s="13" t="s">
        <v>3189</v>
      </c>
      <c r="O1080" s="13" t="s">
        <v>3190</v>
      </c>
      <c r="P1080" s="13" t="s">
        <v>6</v>
      </c>
      <c r="Q1080">
        <v>5</v>
      </c>
      <c r="R1080">
        <v>2019</v>
      </c>
      <c r="S1080">
        <v>1</v>
      </c>
      <c r="T1080" s="13" t="s">
        <v>6976</v>
      </c>
      <c r="U1080">
        <v>1</v>
      </c>
      <c r="V1080">
        <v>0</v>
      </c>
      <c r="W1080">
        <v>0</v>
      </c>
      <c r="X1080">
        <v>240</v>
      </c>
    </row>
    <row r="1081" spans="1:24" x14ac:dyDescent="0.3">
      <c r="A1081">
        <v>93010719</v>
      </c>
      <c r="B1081" t="s">
        <v>4284</v>
      </c>
      <c r="C1081">
        <v>5</v>
      </c>
      <c r="D1081">
        <v>2019</v>
      </c>
      <c r="E1081" s="19">
        <v>43586</v>
      </c>
      <c r="F1081" s="21">
        <v>205</v>
      </c>
      <c r="G1081" s="21">
        <v>0</v>
      </c>
      <c r="H1081">
        <v>205</v>
      </c>
      <c r="I1081">
        <v>36.9</v>
      </c>
      <c r="J1081" s="13" t="s">
        <v>6890</v>
      </c>
      <c r="K1081" s="13" t="s">
        <v>6913</v>
      </c>
      <c r="M1081" s="13" t="s">
        <v>6991</v>
      </c>
      <c r="N1081" s="13" t="s">
        <v>3189</v>
      </c>
      <c r="O1081" s="13" t="s">
        <v>3190</v>
      </c>
      <c r="P1081" s="13" t="s">
        <v>3201</v>
      </c>
      <c r="Q1081">
        <v>5</v>
      </c>
      <c r="R1081">
        <v>2019</v>
      </c>
      <c r="S1081">
        <v>1</v>
      </c>
      <c r="T1081" s="13" t="s">
        <v>6976</v>
      </c>
      <c r="U1081">
        <v>1</v>
      </c>
      <c r="V1081">
        <v>0</v>
      </c>
      <c r="W1081">
        <v>0</v>
      </c>
      <c r="X1081">
        <v>205</v>
      </c>
    </row>
    <row r="1082" spans="1:24" x14ac:dyDescent="0.3">
      <c r="A1082">
        <v>93010819</v>
      </c>
      <c r="B1082" t="s">
        <v>4285</v>
      </c>
      <c r="C1082">
        <v>5</v>
      </c>
      <c r="D1082">
        <v>2019</v>
      </c>
      <c r="E1082" s="19">
        <v>43586</v>
      </c>
      <c r="F1082" s="21">
        <v>258</v>
      </c>
      <c r="G1082" s="21">
        <v>0</v>
      </c>
      <c r="H1082">
        <v>258</v>
      </c>
      <c r="I1082">
        <v>72.240000000000009</v>
      </c>
      <c r="J1082" s="13" t="s">
        <v>6884</v>
      </c>
      <c r="K1082" s="13" t="s">
        <v>6916</v>
      </c>
      <c r="M1082" s="13" t="s">
        <v>6991</v>
      </c>
      <c r="N1082" s="13" t="s">
        <v>3189</v>
      </c>
      <c r="O1082" s="13" t="s">
        <v>3190</v>
      </c>
      <c r="P1082" s="13" t="s">
        <v>3201</v>
      </c>
      <c r="Q1082">
        <v>5</v>
      </c>
      <c r="R1082">
        <v>2019</v>
      </c>
      <c r="S1082">
        <v>0</v>
      </c>
      <c r="T1082" s="13" t="s">
        <v>6976</v>
      </c>
      <c r="U1082">
        <v>1</v>
      </c>
      <c r="V1082">
        <v>0</v>
      </c>
      <c r="W1082">
        <v>0</v>
      </c>
      <c r="X1082">
        <v>258</v>
      </c>
    </row>
    <row r="1083" spans="1:24" x14ac:dyDescent="0.3">
      <c r="A1083">
        <v>93010919</v>
      </c>
      <c r="B1083" t="s">
        <v>4286</v>
      </c>
      <c r="C1083">
        <v>5</v>
      </c>
      <c r="D1083">
        <v>2019</v>
      </c>
      <c r="E1083" s="19">
        <v>43586</v>
      </c>
      <c r="F1083" s="21">
        <v>327</v>
      </c>
      <c r="G1083" s="21">
        <v>0</v>
      </c>
      <c r="H1083">
        <v>327</v>
      </c>
      <c r="I1083">
        <v>94.83</v>
      </c>
      <c r="J1083" s="13" t="s">
        <v>6884</v>
      </c>
      <c r="K1083" s="13" t="s">
        <v>6914</v>
      </c>
      <c r="M1083" s="13" t="s">
        <v>6991</v>
      </c>
      <c r="N1083" s="13" t="s">
        <v>3189</v>
      </c>
      <c r="O1083" s="13" t="s">
        <v>3190</v>
      </c>
      <c r="P1083" s="13" t="s">
        <v>3202</v>
      </c>
      <c r="Q1083">
        <v>5</v>
      </c>
      <c r="R1083">
        <v>2019</v>
      </c>
      <c r="S1083">
        <v>0</v>
      </c>
      <c r="T1083" s="13" t="s">
        <v>6976</v>
      </c>
      <c r="U1083">
        <v>1</v>
      </c>
      <c r="V1083">
        <v>0</v>
      </c>
      <c r="W1083">
        <v>0</v>
      </c>
      <c r="X1083">
        <v>327</v>
      </c>
    </row>
    <row r="1084" spans="1:24" x14ac:dyDescent="0.3">
      <c r="A1084">
        <v>93011019</v>
      </c>
      <c r="B1084" t="s">
        <v>4287</v>
      </c>
      <c r="C1084">
        <v>5</v>
      </c>
      <c r="D1084">
        <v>2019</v>
      </c>
      <c r="E1084" s="19">
        <v>43586</v>
      </c>
      <c r="F1084" s="21">
        <v>332</v>
      </c>
      <c r="G1084" s="21">
        <v>0</v>
      </c>
      <c r="H1084">
        <v>332</v>
      </c>
      <c r="I1084">
        <v>99.6</v>
      </c>
      <c r="J1084" s="13" t="s">
        <v>6885</v>
      </c>
      <c r="K1084" s="13" t="s">
        <v>6938</v>
      </c>
      <c r="M1084" s="13" t="s">
        <v>6991</v>
      </c>
      <c r="N1084" s="13" t="s">
        <v>3189</v>
      </c>
      <c r="O1084" s="13" t="s">
        <v>3190</v>
      </c>
      <c r="P1084" s="13" t="s">
        <v>3202</v>
      </c>
      <c r="Q1084">
        <v>5</v>
      </c>
      <c r="R1084">
        <v>2019</v>
      </c>
      <c r="S1084">
        <v>0</v>
      </c>
      <c r="T1084" s="13" t="s">
        <v>6976</v>
      </c>
      <c r="U1084">
        <v>1</v>
      </c>
      <c r="V1084">
        <v>0</v>
      </c>
      <c r="W1084">
        <v>0</v>
      </c>
      <c r="X1084">
        <v>332</v>
      </c>
    </row>
    <row r="1085" spans="1:24" x14ac:dyDescent="0.3">
      <c r="A1085">
        <v>93011119</v>
      </c>
      <c r="B1085" t="s">
        <v>4288</v>
      </c>
      <c r="C1085">
        <v>5</v>
      </c>
      <c r="D1085">
        <v>2019</v>
      </c>
      <c r="E1085" s="19">
        <v>43586</v>
      </c>
      <c r="F1085" s="21">
        <v>345</v>
      </c>
      <c r="G1085" s="21">
        <v>0</v>
      </c>
      <c r="H1085">
        <v>345</v>
      </c>
      <c r="I1085">
        <v>106.95</v>
      </c>
      <c r="J1085" s="13" t="s">
        <v>6887</v>
      </c>
      <c r="K1085" s="13" t="s">
        <v>6918</v>
      </c>
      <c r="M1085" s="13" t="s">
        <v>6991</v>
      </c>
      <c r="N1085" s="13" t="s">
        <v>3189</v>
      </c>
      <c r="O1085" s="13" t="s">
        <v>3190</v>
      </c>
      <c r="P1085" s="13" t="s">
        <v>3203</v>
      </c>
      <c r="Q1085">
        <v>5</v>
      </c>
      <c r="R1085">
        <v>2019</v>
      </c>
      <c r="S1085">
        <v>0</v>
      </c>
      <c r="T1085" s="13" t="s">
        <v>6976</v>
      </c>
      <c r="U1085">
        <v>1</v>
      </c>
      <c r="V1085">
        <v>0</v>
      </c>
      <c r="W1085">
        <v>0</v>
      </c>
      <c r="X1085">
        <v>345</v>
      </c>
    </row>
    <row r="1086" spans="1:24" x14ac:dyDescent="0.3">
      <c r="A1086">
        <v>93020119</v>
      </c>
      <c r="B1086" t="s">
        <v>4289</v>
      </c>
      <c r="C1086">
        <v>5</v>
      </c>
      <c r="D1086">
        <v>2019</v>
      </c>
      <c r="E1086" s="19">
        <v>43586</v>
      </c>
      <c r="F1086" s="21">
        <v>168</v>
      </c>
      <c r="G1086" s="21">
        <v>0</v>
      </c>
      <c r="H1086">
        <v>168</v>
      </c>
      <c r="I1086">
        <v>25.2</v>
      </c>
      <c r="J1086" s="13" t="s">
        <v>6886</v>
      </c>
      <c r="K1086" s="13" t="s">
        <v>6892</v>
      </c>
      <c r="M1086" s="13" t="s">
        <v>6991</v>
      </c>
      <c r="N1086" s="13" t="s">
        <v>3189</v>
      </c>
      <c r="O1086" s="13" t="s">
        <v>3190</v>
      </c>
      <c r="P1086" s="13" t="s">
        <v>3203</v>
      </c>
      <c r="Q1086">
        <v>5</v>
      </c>
      <c r="R1086">
        <v>2019</v>
      </c>
      <c r="S1086">
        <v>1</v>
      </c>
      <c r="T1086" s="13" t="s">
        <v>6976</v>
      </c>
      <c r="U1086">
        <v>1</v>
      </c>
      <c r="V1086">
        <v>0</v>
      </c>
      <c r="W1086">
        <v>0</v>
      </c>
      <c r="X1086">
        <v>168</v>
      </c>
    </row>
    <row r="1087" spans="1:24" x14ac:dyDescent="0.3">
      <c r="A1087">
        <v>90000119</v>
      </c>
      <c r="B1087" t="s">
        <v>4290</v>
      </c>
      <c r="C1087">
        <v>5</v>
      </c>
      <c r="D1087">
        <v>2019</v>
      </c>
      <c r="E1087" s="19">
        <v>43586</v>
      </c>
      <c r="F1087" s="21">
        <v>538</v>
      </c>
      <c r="G1087" s="21">
        <v>0</v>
      </c>
      <c r="H1087">
        <v>538</v>
      </c>
      <c r="I1087">
        <v>145.26000000000002</v>
      </c>
      <c r="J1087" s="13" t="s">
        <v>6889</v>
      </c>
      <c r="K1087" s="13" t="s">
        <v>6903</v>
      </c>
      <c r="M1087" s="13" t="s">
        <v>6991</v>
      </c>
      <c r="N1087" s="13" t="s">
        <v>3189</v>
      </c>
      <c r="O1087" s="13" t="s">
        <v>3190</v>
      </c>
      <c r="P1087" s="13" t="s">
        <v>3200</v>
      </c>
      <c r="Q1087">
        <v>5</v>
      </c>
      <c r="R1087">
        <v>2019</v>
      </c>
      <c r="S1087">
        <v>0</v>
      </c>
      <c r="T1087" s="13" t="s">
        <v>6976</v>
      </c>
      <c r="U1087">
        <v>1</v>
      </c>
      <c r="V1087">
        <v>0</v>
      </c>
      <c r="W1087">
        <v>0</v>
      </c>
      <c r="X1087">
        <v>538</v>
      </c>
    </row>
    <row r="1088" spans="1:24" x14ac:dyDescent="0.3">
      <c r="A1088">
        <v>90000219</v>
      </c>
      <c r="B1088" t="s">
        <v>4291</v>
      </c>
      <c r="C1088">
        <v>9</v>
      </c>
      <c r="D1088">
        <v>2020</v>
      </c>
      <c r="E1088" s="19">
        <v>44075</v>
      </c>
      <c r="F1088" s="21">
        <v>367</v>
      </c>
      <c r="G1088" s="21">
        <v>0</v>
      </c>
      <c r="H1088">
        <v>367</v>
      </c>
      <c r="I1088">
        <v>110.1</v>
      </c>
      <c r="J1088" s="13" t="s">
        <v>6885</v>
      </c>
      <c r="K1088" s="13" t="s">
        <v>6936</v>
      </c>
      <c r="M1088" s="13" t="s">
        <v>6995</v>
      </c>
      <c r="N1088" s="13" t="s">
        <v>3189</v>
      </c>
      <c r="O1088" s="13" t="s">
        <v>3190</v>
      </c>
      <c r="P1088" s="13" t="s">
        <v>6</v>
      </c>
      <c r="Q1088">
        <v>9</v>
      </c>
      <c r="R1088">
        <v>2020</v>
      </c>
      <c r="S1088">
        <v>1</v>
      </c>
      <c r="T1088" s="13" t="s">
        <v>6975</v>
      </c>
      <c r="U1088">
        <v>1</v>
      </c>
      <c r="V1088">
        <v>1</v>
      </c>
      <c r="W1088">
        <v>0</v>
      </c>
      <c r="X1088">
        <v>367</v>
      </c>
    </row>
    <row r="1089" spans="1:24" x14ac:dyDescent="0.3">
      <c r="A1089">
        <v>90000319</v>
      </c>
      <c r="B1089" t="s">
        <v>4292</v>
      </c>
      <c r="C1089">
        <v>9</v>
      </c>
      <c r="D1089">
        <v>2020</v>
      </c>
      <c r="E1089" s="19">
        <v>44075</v>
      </c>
      <c r="F1089" s="21">
        <v>345</v>
      </c>
      <c r="G1089" s="21">
        <v>0</v>
      </c>
      <c r="H1089">
        <v>345</v>
      </c>
      <c r="I1089">
        <v>106.95</v>
      </c>
      <c r="J1089" s="13" t="s">
        <v>6887</v>
      </c>
      <c r="K1089" s="13" t="s">
        <v>6918</v>
      </c>
      <c r="M1089" s="13" t="s">
        <v>6995</v>
      </c>
      <c r="N1089" s="13" t="s">
        <v>3189</v>
      </c>
      <c r="O1089" s="13" t="s">
        <v>3190</v>
      </c>
      <c r="P1089" s="13" t="s">
        <v>6</v>
      </c>
      <c r="Q1089">
        <v>9</v>
      </c>
      <c r="R1089">
        <v>2020</v>
      </c>
      <c r="S1089">
        <v>1</v>
      </c>
      <c r="T1089" s="13" t="s">
        <v>6975</v>
      </c>
      <c r="U1089">
        <v>1</v>
      </c>
      <c r="V1089">
        <v>1</v>
      </c>
      <c r="W1089">
        <v>0</v>
      </c>
      <c r="X1089">
        <v>345</v>
      </c>
    </row>
    <row r="1090" spans="1:24" x14ac:dyDescent="0.3">
      <c r="A1090">
        <v>90000419</v>
      </c>
      <c r="B1090" t="s">
        <v>4293</v>
      </c>
      <c r="C1090">
        <v>9</v>
      </c>
      <c r="D1090">
        <v>2020</v>
      </c>
      <c r="E1090" s="19">
        <v>44075</v>
      </c>
      <c r="F1090" s="21">
        <v>447</v>
      </c>
      <c r="G1090" s="21">
        <v>0</v>
      </c>
      <c r="H1090">
        <v>447</v>
      </c>
      <c r="I1090">
        <v>156.44999999999999</v>
      </c>
      <c r="J1090" s="13" t="s">
        <v>6887</v>
      </c>
      <c r="K1090" s="13" t="s">
        <v>6891</v>
      </c>
      <c r="M1090" s="13" t="s">
        <v>6995</v>
      </c>
      <c r="N1090" s="13" t="s">
        <v>3189</v>
      </c>
      <c r="O1090" s="13" t="s">
        <v>3190</v>
      </c>
      <c r="P1090" s="13" t="s">
        <v>3201</v>
      </c>
      <c r="Q1090">
        <v>9</v>
      </c>
      <c r="R1090">
        <v>2020</v>
      </c>
      <c r="S1090">
        <v>1</v>
      </c>
      <c r="T1090" s="13" t="s">
        <v>6975</v>
      </c>
      <c r="U1090">
        <v>1</v>
      </c>
      <c r="V1090">
        <v>1</v>
      </c>
      <c r="W1090">
        <v>0</v>
      </c>
      <c r="X1090">
        <v>447</v>
      </c>
    </row>
    <row r="1091" spans="1:24" x14ac:dyDescent="0.3">
      <c r="A1091">
        <v>90000519</v>
      </c>
      <c r="B1091" t="s">
        <v>4294</v>
      </c>
      <c r="C1091">
        <v>9</v>
      </c>
      <c r="D1091">
        <v>2020</v>
      </c>
      <c r="E1091" s="19">
        <v>44075</v>
      </c>
      <c r="F1091" s="21">
        <v>345</v>
      </c>
      <c r="G1091" s="21">
        <v>0</v>
      </c>
      <c r="H1091">
        <v>345</v>
      </c>
      <c r="I1091">
        <v>106.95</v>
      </c>
      <c r="J1091" s="13" t="s">
        <v>6887</v>
      </c>
      <c r="K1091" s="13" t="s">
        <v>6918</v>
      </c>
      <c r="M1091" s="13" t="s">
        <v>6995</v>
      </c>
      <c r="N1091" s="13" t="s">
        <v>3189</v>
      </c>
      <c r="O1091" s="13" t="s">
        <v>3190</v>
      </c>
      <c r="P1091" s="13" t="s">
        <v>3201</v>
      </c>
      <c r="Q1091">
        <v>9</v>
      </c>
      <c r="R1091">
        <v>2020</v>
      </c>
      <c r="S1091">
        <v>0</v>
      </c>
      <c r="T1091" s="13" t="s">
        <v>6975</v>
      </c>
      <c r="U1091">
        <v>1</v>
      </c>
      <c r="V1091">
        <v>1</v>
      </c>
      <c r="W1091">
        <v>0</v>
      </c>
      <c r="X1091">
        <v>345</v>
      </c>
    </row>
    <row r="1092" spans="1:24" x14ac:dyDescent="0.3">
      <c r="A1092">
        <v>90000619</v>
      </c>
      <c r="B1092" t="s">
        <v>4295</v>
      </c>
      <c r="C1092">
        <v>9</v>
      </c>
      <c r="D1092">
        <v>2020</v>
      </c>
      <c r="E1092" s="19">
        <v>44075</v>
      </c>
      <c r="F1092" s="21">
        <v>383</v>
      </c>
      <c r="G1092" s="21">
        <v>0</v>
      </c>
      <c r="H1092">
        <v>383</v>
      </c>
      <c r="I1092">
        <v>122.56</v>
      </c>
      <c r="J1092" s="13" t="s">
        <v>6887</v>
      </c>
      <c r="K1092" s="13" t="s">
        <v>6909</v>
      </c>
      <c r="M1092" s="13" t="s">
        <v>6995</v>
      </c>
      <c r="N1092" s="13" t="s">
        <v>3189</v>
      </c>
      <c r="O1092" s="13" t="s">
        <v>3190</v>
      </c>
      <c r="P1092" s="13" t="s">
        <v>3202</v>
      </c>
      <c r="Q1092">
        <v>9</v>
      </c>
      <c r="R1092">
        <v>2020</v>
      </c>
      <c r="S1092">
        <v>1</v>
      </c>
      <c r="T1092" s="13" t="s">
        <v>6975</v>
      </c>
      <c r="U1092">
        <v>1</v>
      </c>
      <c r="V1092">
        <v>1</v>
      </c>
      <c r="W1092">
        <v>0</v>
      </c>
      <c r="X1092">
        <v>383</v>
      </c>
    </row>
    <row r="1093" spans="1:24" x14ac:dyDescent="0.3">
      <c r="A1093">
        <v>90000719</v>
      </c>
      <c r="B1093" t="s">
        <v>4296</v>
      </c>
      <c r="C1093">
        <v>9</v>
      </c>
      <c r="D1093">
        <v>2020</v>
      </c>
      <c r="E1093" s="19">
        <v>44075</v>
      </c>
      <c r="F1093" s="21">
        <v>144</v>
      </c>
      <c r="G1093" s="21">
        <v>0</v>
      </c>
      <c r="H1093">
        <v>144</v>
      </c>
      <c r="I1093">
        <v>66.240000000000009</v>
      </c>
      <c r="J1093" s="13" t="s">
        <v>6886</v>
      </c>
      <c r="K1093" s="13" t="s">
        <v>6919</v>
      </c>
      <c r="M1093" s="13" t="s">
        <v>6995</v>
      </c>
      <c r="N1093" s="13" t="s">
        <v>3189</v>
      </c>
      <c r="O1093" s="13" t="s">
        <v>3190</v>
      </c>
      <c r="P1093" s="13" t="s">
        <v>3202</v>
      </c>
      <c r="Q1093">
        <v>9</v>
      </c>
      <c r="R1093">
        <v>2020</v>
      </c>
      <c r="S1093">
        <v>1</v>
      </c>
      <c r="T1093" s="13" t="s">
        <v>6975</v>
      </c>
      <c r="U1093">
        <v>1</v>
      </c>
      <c r="V1093">
        <v>1</v>
      </c>
      <c r="W1093">
        <v>0</v>
      </c>
      <c r="X1093">
        <v>144</v>
      </c>
    </row>
    <row r="1094" spans="1:24" x14ac:dyDescent="0.3">
      <c r="A1094">
        <v>90000819</v>
      </c>
      <c r="B1094" t="s">
        <v>4297</v>
      </c>
      <c r="C1094">
        <v>9</v>
      </c>
      <c r="D1094">
        <v>2020</v>
      </c>
      <c r="E1094" s="19">
        <v>44075</v>
      </c>
      <c r="F1094" s="21">
        <v>172</v>
      </c>
      <c r="G1094" s="21">
        <v>0</v>
      </c>
      <c r="H1094">
        <v>172</v>
      </c>
      <c r="I1094">
        <v>65.36</v>
      </c>
      <c r="J1094" s="13" t="s">
        <v>6886</v>
      </c>
      <c r="K1094" s="13" t="s">
        <v>6910</v>
      </c>
      <c r="M1094" s="13" t="s">
        <v>6995</v>
      </c>
      <c r="N1094" s="13" t="s">
        <v>3189</v>
      </c>
      <c r="O1094" s="13" t="s">
        <v>3190</v>
      </c>
      <c r="P1094" s="13" t="s">
        <v>3201</v>
      </c>
      <c r="Q1094">
        <v>9</v>
      </c>
      <c r="R1094">
        <v>2020</v>
      </c>
      <c r="S1094">
        <v>0</v>
      </c>
      <c r="T1094" s="13" t="s">
        <v>6975</v>
      </c>
      <c r="U1094">
        <v>1</v>
      </c>
      <c r="V1094">
        <v>1</v>
      </c>
      <c r="W1094">
        <v>0</v>
      </c>
      <c r="X1094">
        <v>172</v>
      </c>
    </row>
    <row r="1095" spans="1:24" x14ac:dyDescent="0.3">
      <c r="A1095">
        <v>90000919</v>
      </c>
      <c r="B1095" t="s">
        <v>4298</v>
      </c>
      <c r="C1095">
        <v>9</v>
      </c>
      <c r="D1095">
        <v>2020</v>
      </c>
      <c r="E1095" s="19">
        <v>44075</v>
      </c>
      <c r="F1095" s="21">
        <v>205</v>
      </c>
      <c r="G1095" s="21">
        <v>0</v>
      </c>
      <c r="H1095">
        <v>205</v>
      </c>
      <c r="I1095">
        <v>36.9</v>
      </c>
      <c r="J1095" s="13" t="s">
        <v>6890</v>
      </c>
      <c r="K1095" s="13" t="s">
        <v>6913</v>
      </c>
      <c r="M1095" s="13" t="s">
        <v>6995</v>
      </c>
      <c r="N1095" s="13" t="s">
        <v>3189</v>
      </c>
      <c r="O1095" s="13" t="s">
        <v>3190</v>
      </c>
      <c r="P1095" s="13" t="s">
        <v>3201</v>
      </c>
      <c r="Q1095">
        <v>9</v>
      </c>
      <c r="R1095">
        <v>2020</v>
      </c>
      <c r="S1095">
        <v>0</v>
      </c>
      <c r="T1095" s="13" t="s">
        <v>6975</v>
      </c>
      <c r="U1095">
        <v>1</v>
      </c>
      <c r="V1095">
        <v>1</v>
      </c>
      <c r="W1095">
        <v>0</v>
      </c>
      <c r="X1095">
        <v>205</v>
      </c>
    </row>
    <row r="1096" spans="1:24" x14ac:dyDescent="0.3">
      <c r="A1096">
        <v>90001019</v>
      </c>
      <c r="B1096" t="s">
        <v>4299</v>
      </c>
      <c r="C1096">
        <v>9</v>
      </c>
      <c r="D1096">
        <v>2020</v>
      </c>
      <c r="E1096" s="19">
        <v>44075</v>
      </c>
      <c r="F1096" s="21">
        <v>488</v>
      </c>
      <c r="G1096" s="21">
        <v>0</v>
      </c>
      <c r="H1096">
        <v>488</v>
      </c>
      <c r="I1096">
        <v>156.16</v>
      </c>
      <c r="J1096" s="13" t="s">
        <v>6889</v>
      </c>
      <c r="K1096" s="13" t="s">
        <v>6904</v>
      </c>
      <c r="M1096" s="13" t="s">
        <v>6995</v>
      </c>
      <c r="N1096" s="13" t="s">
        <v>3189</v>
      </c>
      <c r="O1096" s="13" t="s">
        <v>3190</v>
      </c>
      <c r="P1096" s="13" t="s">
        <v>3201</v>
      </c>
      <c r="Q1096">
        <v>9</v>
      </c>
      <c r="R1096">
        <v>2020</v>
      </c>
      <c r="S1096">
        <v>0</v>
      </c>
      <c r="T1096" s="13" t="s">
        <v>6975</v>
      </c>
      <c r="U1096">
        <v>1</v>
      </c>
      <c r="V1096">
        <v>1</v>
      </c>
      <c r="W1096">
        <v>0</v>
      </c>
      <c r="X1096">
        <v>488</v>
      </c>
    </row>
    <row r="1097" spans="1:24" x14ac:dyDescent="0.3">
      <c r="A1097">
        <v>90001119</v>
      </c>
      <c r="B1097" t="s">
        <v>4300</v>
      </c>
      <c r="C1097">
        <v>9</v>
      </c>
      <c r="D1097">
        <v>2020</v>
      </c>
      <c r="E1097" s="19">
        <v>44075</v>
      </c>
      <c r="F1097" s="21">
        <v>332</v>
      </c>
      <c r="G1097" s="21">
        <v>0</v>
      </c>
      <c r="H1097">
        <v>332</v>
      </c>
      <c r="I1097">
        <v>99.6</v>
      </c>
      <c r="J1097" s="13" t="s">
        <v>6885</v>
      </c>
      <c r="K1097" s="13" t="s">
        <v>6938</v>
      </c>
      <c r="M1097" s="13" t="s">
        <v>6995</v>
      </c>
      <c r="N1097" s="13" t="s">
        <v>3189</v>
      </c>
      <c r="O1097" s="13" t="s">
        <v>3190</v>
      </c>
      <c r="P1097" s="13" t="s">
        <v>3202</v>
      </c>
      <c r="Q1097">
        <v>9</v>
      </c>
      <c r="R1097">
        <v>2020</v>
      </c>
      <c r="S1097">
        <v>0</v>
      </c>
      <c r="T1097" s="13" t="s">
        <v>6975</v>
      </c>
      <c r="U1097">
        <v>1</v>
      </c>
      <c r="V1097">
        <v>1</v>
      </c>
      <c r="W1097">
        <v>0</v>
      </c>
      <c r="X1097">
        <v>332</v>
      </c>
    </row>
    <row r="1098" spans="1:24" x14ac:dyDescent="0.3">
      <c r="A1098">
        <v>90001219</v>
      </c>
      <c r="B1098" t="s">
        <v>4301</v>
      </c>
      <c r="C1098">
        <v>9</v>
      </c>
      <c r="D1098">
        <v>2020</v>
      </c>
      <c r="E1098" s="19">
        <v>44075</v>
      </c>
      <c r="F1098" s="21">
        <v>447</v>
      </c>
      <c r="G1098" s="21">
        <v>0</v>
      </c>
      <c r="H1098">
        <v>447</v>
      </c>
      <c r="I1098">
        <v>156.44999999999999</v>
      </c>
      <c r="J1098" s="13" t="s">
        <v>6887</v>
      </c>
      <c r="K1098" s="13" t="s">
        <v>6891</v>
      </c>
      <c r="M1098" s="13" t="s">
        <v>6995</v>
      </c>
      <c r="N1098" s="13" t="s">
        <v>3189</v>
      </c>
      <c r="O1098" s="13" t="s">
        <v>3190</v>
      </c>
      <c r="P1098" s="13" t="s">
        <v>6</v>
      </c>
      <c r="Q1098">
        <v>9</v>
      </c>
      <c r="R1098">
        <v>2020</v>
      </c>
      <c r="S1098">
        <v>1</v>
      </c>
      <c r="T1098" s="13" t="s">
        <v>6975</v>
      </c>
      <c r="U1098">
        <v>1</v>
      </c>
      <c r="V1098">
        <v>1</v>
      </c>
      <c r="W1098">
        <v>0</v>
      </c>
      <c r="X1098">
        <v>447</v>
      </c>
    </row>
    <row r="1099" spans="1:24" x14ac:dyDescent="0.3">
      <c r="A1099">
        <v>90001319</v>
      </c>
      <c r="B1099" t="s">
        <v>4302</v>
      </c>
      <c r="C1099">
        <v>9</v>
      </c>
      <c r="D1099">
        <v>2020</v>
      </c>
      <c r="E1099" s="19">
        <v>44075</v>
      </c>
      <c r="F1099" s="21">
        <v>345</v>
      </c>
      <c r="G1099" s="21">
        <v>0</v>
      </c>
      <c r="H1099">
        <v>345</v>
      </c>
      <c r="I1099">
        <v>106.95</v>
      </c>
      <c r="J1099" s="13" t="s">
        <v>6887</v>
      </c>
      <c r="K1099" s="13" t="s">
        <v>6918</v>
      </c>
      <c r="M1099" s="13" t="s">
        <v>6995</v>
      </c>
      <c r="N1099" s="13" t="s">
        <v>3189</v>
      </c>
      <c r="O1099" s="13" t="s">
        <v>3190</v>
      </c>
      <c r="P1099" s="13" t="s">
        <v>3203</v>
      </c>
      <c r="Q1099">
        <v>9</v>
      </c>
      <c r="R1099">
        <v>2020</v>
      </c>
      <c r="S1099">
        <v>1</v>
      </c>
      <c r="T1099" s="13" t="s">
        <v>6975</v>
      </c>
      <c r="U1099">
        <v>1</v>
      </c>
      <c r="V1099">
        <v>1</v>
      </c>
      <c r="W1099">
        <v>0</v>
      </c>
      <c r="X1099">
        <v>345</v>
      </c>
    </row>
    <row r="1100" spans="1:24" x14ac:dyDescent="0.3">
      <c r="A1100">
        <v>90010119</v>
      </c>
      <c r="B1100" t="s">
        <v>4303</v>
      </c>
      <c r="C1100">
        <v>9</v>
      </c>
      <c r="D1100">
        <v>2020</v>
      </c>
      <c r="E1100" s="19">
        <v>44075</v>
      </c>
      <c r="F1100" s="21">
        <v>345</v>
      </c>
      <c r="G1100" s="21">
        <v>0</v>
      </c>
      <c r="H1100">
        <v>345</v>
      </c>
      <c r="I1100">
        <v>106.95</v>
      </c>
      <c r="J1100" s="13" t="s">
        <v>6887</v>
      </c>
      <c r="K1100" s="13" t="s">
        <v>6918</v>
      </c>
      <c r="M1100" s="13" t="s">
        <v>6995</v>
      </c>
      <c r="N1100" s="13" t="s">
        <v>3189</v>
      </c>
      <c r="O1100" s="13" t="s">
        <v>3190</v>
      </c>
      <c r="P1100" s="13" t="s">
        <v>3200</v>
      </c>
      <c r="Q1100">
        <v>9</v>
      </c>
      <c r="R1100">
        <v>2020</v>
      </c>
      <c r="S1100">
        <v>1</v>
      </c>
      <c r="T1100" s="13" t="s">
        <v>6975</v>
      </c>
      <c r="U1100">
        <v>1</v>
      </c>
      <c r="V1100">
        <v>1</v>
      </c>
      <c r="W1100">
        <v>0</v>
      </c>
      <c r="X1100">
        <v>345</v>
      </c>
    </row>
    <row r="1101" spans="1:24" x14ac:dyDescent="0.3">
      <c r="A1101">
        <v>90010219</v>
      </c>
      <c r="B1101" t="s">
        <v>4304</v>
      </c>
      <c r="C1101">
        <v>9</v>
      </c>
      <c r="D1101">
        <v>2020</v>
      </c>
      <c r="E1101" s="19">
        <v>44075</v>
      </c>
      <c r="F1101" s="21">
        <v>345</v>
      </c>
      <c r="G1101" s="21">
        <v>0</v>
      </c>
      <c r="H1101">
        <v>345</v>
      </c>
      <c r="I1101">
        <v>106.95</v>
      </c>
      <c r="J1101" s="13" t="s">
        <v>6887</v>
      </c>
      <c r="K1101" s="13" t="s">
        <v>6918</v>
      </c>
      <c r="M1101" s="13" t="s">
        <v>6995</v>
      </c>
      <c r="N1101" s="13" t="s">
        <v>3189</v>
      </c>
      <c r="O1101" s="13" t="s">
        <v>3190</v>
      </c>
      <c r="P1101" s="13" t="s">
        <v>6</v>
      </c>
      <c r="Q1101">
        <v>9</v>
      </c>
      <c r="R1101">
        <v>2020</v>
      </c>
      <c r="S1101">
        <v>1</v>
      </c>
      <c r="T1101" s="13" t="s">
        <v>6975</v>
      </c>
      <c r="U1101">
        <v>1</v>
      </c>
      <c r="V1101">
        <v>1</v>
      </c>
      <c r="W1101">
        <v>0</v>
      </c>
      <c r="X1101">
        <v>345</v>
      </c>
    </row>
    <row r="1102" spans="1:24" x14ac:dyDescent="0.3">
      <c r="A1102">
        <v>90010319</v>
      </c>
      <c r="B1102" t="s">
        <v>4305</v>
      </c>
      <c r="C1102">
        <v>9</v>
      </c>
      <c r="D1102">
        <v>2020</v>
      </c>
      <c r="E1102" s="19">
        <v>44075</v>
      </c>
      <c r="F1102" s="21">
        <v>345</v>
      </c>
      <c r="G1102" s="21">
        <v>0</v>
      </c>
      <c r="H1102">
        <v>345</v>
      </c>
      <c r="I1102">
        <v>106.95</v>
      </c>
      <c r="J1102" s="13" t="s">
        <v>6887</v>
      </c>
      <c r="K1102" s="13" t="s">
        <v>6918</v>
      </c>
      <c r="M1102" s="13" t="s">
        <v>6995</v>
      </c>
      <c r="N1102" s="13" t="s">
        <v>3189</v>
      </c>
      <c r="O1102" s="13" t="s">
        <v>3190</v>
      </c>
      <c r="P1102" s="13" t="s">
        <v>6</v>
      </c>
      <c r="Q1102">
        <v>9</v>
      </c>
      <c r="R1102">
        <v>2020</v>
      </c>
      <c r="S1102">
        <v>0</v>
      </c>
      <c r="T1102" s="13" t="s">
        <v>6975</v>
      </c>
      <c r="U1102">
        <v>1</v>
      </c>
      <c r="V1102">
        <v>1</v>
      </c>
      <c r="W1102">
        <v>0</v>
      </c>
      <c r="X1102">
        <v>345</v>
      </c>
    </row>
    <row r="1103" spans="1:24" x14ac:dyDescent="0.3">
      <c r="A1103">
        <v>90010419</v>
      </c>
      <c r="B1103" t="s">
        <v>4306</v>
      </c>
      <c r="C1103">
        <v>9</v>
      </c>
      <c r="D1103">
        <v>2020</v>
      </c>
      <c r="E1103" s="19">
        <v>44075</v>
      </c>
      <c r="F1103" s="21">
        <v>345</v>
      </c>
      <c r="G1103" s="21">
        <v>0</v>
      </c>
      <c r="H1103">
        <v>345</v>
      </c>
      <c r="I1103">
        <v>106.95</v>
      </c>
      <c r="J1103" s="13" t="s">
        <v>6887</v>
      </c>
      <c r="K1103" s="13" t="s">
        <v>6918</v>
      </c>
      <c r="M1103" s="13" t="s">
        <v>6995</v>
      </c>
      <c r="N1103" s="13" t="s">
        <v>3189</v>
      </c>
      <c r="O1103" s="13" t="s">
        <v>3190</v>
      </c>
      <c r="P1103" s="13" t="s">
        <v>6</v>
      </c>
      <c r="Q1103">
        <v>9</v>
      </c>
      <c r="R1103">
        <v>2020</v>
      </c>
      <c r="S1103">
        <v>0</v>
      </c>
      <c r="T1103" s="13" t="s">
        <v>6975</v>
      </c>
      <c r="U1103">
        <v>1</v>
      </c>
      <c r="V1103">
        <v>1</v>
      </c>
      <c r="W1103">
        <v>0</v>
      </c>
      <c r="X1103">
        <v>345</v>
      </c>
    </row>
    <row r="1104" spans="1:24" x14ac:dyDescent="0.3">
      <c r="A1104">
        <v>90010519</v>
      </c>
      <c r="B1104" t="s">
        <v>4307</v>
      </c>
      <c r="C1104">
        <v>9</v>
      </c>
      <c r="D1104">
        <v>2020</v>
      </c>
      <c r="E1104" s="19">
        <v>44075</v>
      </c>
      <c r="F1104" s="21">
        <v>345</v>
      </c>
      <c r="G1104" s="21">
        <v>0</v>
      </c>
      <c r="H1104">
        <v>345</v>
      </c>
      <c r="I1104">
        <v>106.95</v>
      </c>
      <c r="J1104" s="13" t="s">
        <v>6887</v>
      </c>
      <c r="K1104" s="13" t="s">
        <v>6918</v>
      </c>
      <c r="M1104" s="13" t="s">
        <v>6995</v>
      </c>
      <c r="N1104" s="13" t="s">
        <v>3189</v>
      </c>
      <c r="O1104" s="13" t="s">
        <v>3190</v>
      </c>
      <c r="P1104" s="13" t="s">
        <v>3201</v>
      </c>
      <c r="Q1104">
        <v>9</v>
      </c>
      <c r="R1104">
        <v>2020</v>
      </c>
      <c r="S1104">
        <v>1</v>
      </c>
      <c r="T1104" s="13" t="s">
        <v>6975</v>
      </c>
      <c r="U1104">
        <v>1</v>
      </c>
      <c r="V1104">
        <v>1</v>
      </c>
      <c r="W1104">
        <v>0</v>
      </c>
      <c r="X1104">
        <v>345</v>
      </c>
    </row>
    <row r="1105" spans="1:24" x14ac:dyDescent="0.3">
      <c r="A1105">
        <v>90010619</v>
      </c>
      <c r="B1105" t="s">
        <v>4308</v>
      </c>
      <c r="C1105">
        <v>9</v>
      </c>
      <c r="D1105">
        <v>2020</v>
      </c>
      <c r="E1105" s="19">
        <v>44075</v>
      </c>
      <c r="F1105" s="21">
        <v>144</v>
      </c>
      <c r="G1105" s="21">
        <v>0</v>
      </c>
      <c r="H1105">
        <v>144</v>
      </c>
      <c r="I1105">
        <v>66.240000000000009</v>
      </c>
      <c r="J1105" s="13" t="s">
        <v>6886</v>
      </c>
      <c r="K1105" s="13" t="s">
        <v>6919</v>
      </c>
      <c r="M1105" s="13" t="s">
        <v>6995</v>
      </c>
      <c r="N1105" s="13" t="s">
        <v>3189</v>
      </c>
      <c r="O1105" s="13" t="s">
        <v>3190</v>
      </c>
      <c r="P1105" s="13" t="s">
        <v>3201</v>
      </c>
      <c r="Q1105">
        <v>9</v>
      </c>
      <c r="R1105">
        <v>2020</v>
      </c>
      <c r="S1105">
        <v>1</v>
      </c>
      <c r="T1105" s="13" t="s">
        <v>6975</v>
      </c>
      <c r="U1105">
        <v>1</v>
      </c>
      <c r="V1105">
        <v>1</v>
      </c>
      <c r="W1105">
        <v>0</v>
      </c>
      <c r="X1105">
        <v>144</v>
      </c>
    </row>
    <row r="1106" spans="1:24" x14ac:dyDescent="0.3">
      <c r="A1106">
        <v>90010719</v>
      </c>
      <c r="B1106" t="s">
        <v>4309</v>
      </c>
      <c r="C1106">
        <v>9</v>
      </c>
      <c r="D1106">
        <v>2020</v>
      </c>
      <c r="E1106" s="19">
        <v>44075</v>
      </c>
      <c r="F1106" s="21">
        <v>144</v>
      </c>
      <c r="G1106" s="21">
        <v>0</v>
      </c>
      <c r="H1106">
        <v>144</v>
      </c>
      <c r="I1106">
        <v>66.240000000000009</v>
      </c>
      <c r="J1106" s="13" t="s">
        <v>6886</v>
      </c>
      <c r="K1106" s="13" t="s">
        <v>6919</v>
      </c>
      <c r="M1106" s="13" t="s">
        <v>6995</v>
      </c>
      <c r="N1106" s="13" t="s">
        <v>3189</v>
      </c>
      <c r="O1106" s="13" t="s">
        <v>3190</v>
      </c>
      <c r="P1106" s="13" t="s">
        <v>6</v>
      </c>
      <c r="Q1106">
        <v>9</v>
      </c>
      <c r="R1106">
        <v>2020</v>
      </c>
      <c r="S1106">
        <v>1</v>
      </c>
      <c r="T1106" s="13" t="s">
        <v>6975</v>
      </c>
      <c r="U1106">
        <v>1</v>
      </c>
      <c r="V1106">
        <v>1</v>
      </c>
      <c r="W1106">
        <v>0</v>
      </c>
      <c r="X1106">
        <v>144</v>
      </c>
    </row>
    <row r="1107" spans="1:24" x14ac:dyDescent="0.3">
      <c r="A1107">
        <v>90010819</v>
      </c>
      <c r="B1107" t="s">
        <v>4310</v>
      </c>
      <c r="C1107">
        <v>9</v>
      </c>
      <c r="D1107">
        <v>2020</v>
      </c>
      <c r="E1107" s="19">
        <v>44075</v>
      </c>
      <c r="F1107" s="21">
        <v>192</v>
      </c>
      <c r="G1107" s="21">
        <v>0</v>
      </c>
      <c r="H1107">
        <v>192</v>
      </c>
      <c r="I1107">
        <v>34.56</v>
      </c>
      <c r="J1107" s="13" t="s">
        <v>6890</v>
      </c>
      <c r="K1107" s="13" t="s">
        <v>6912</v>
      </c>
      <c r="M1107" s="13" t="s">
        <v>6995</v>
      </c>
      <c r="N1107" s="13" t="s">
        <v>3189</v>
      </c>
      <c r="O1107" s="13" t="s">
        <v>3190</v>
      </c>
      <c r="P1107" s="13" t="s">
        <v>6</v>
      </c>
      <c r="Q1107">
        <v>9</v>
      </c>
      <c r="R1107">
        <v>2020</v>
      </c>
      <c r="S1107">
        <v>0</v>
      </c>
      <c r="T1107" s="13" t="s">
        <v>6975</v>
      </c>
      <c r="U1107">
        <v>1</v>
      </c>
      <c r="V1107">
        <v>1</v>
      </c>
      <c r="W1107">
        <v>0</v>
      </c>
      <c r="X1107">
        <v>192</v>
      </c>
    </row>
    <row r="1108" spans="1:24" x14ac:dyDescent="0.3">
      <c r="A1108">
        <v>90010919</v>
      </c>
      <c r="B1108" t="s">
        <v>4311</v>
      </c>
      <c r="C1108">
        <v>9</v>
      </c>
      <c r="D1108">
        <v>2020</v>
      </c>
      <c r="E1108" s="19">
        <v>44075</v>
      </c>
      <c r="F1108" s="21">
        <v>240</v>
      </c>
      <c r="G1108" s="21">
        <v>0</v>
      </c>
      <c r="H1108">
        <v>240</v>
      </c>
      <c r="I1108">
        <v>43.199999999999996</v>
      </c>
      <c r="J1108" s="13" t="s">
        <v>6890</v>
      </c>
      <c r="K1108" s="13" t="s">
        <v>6894</v>
      </c>
      <c r="M1108" s="13" t="s">
        <v>6995</v>
      </c>
      <c r="N1108" s="13" t="s">
        <v>3189</v>
      </c>
      <c r="O1108" s="13" t="s">
        <v>3190</v>
      </c>
      <c r="P1108" s="13" t="s">
        <v>6</v>
      </c>
      <c r="Q1108">
        <v>9</v>
      </c>
      <c r="R1108">
        <v>2020</v>
      </c>
      <c r="S1108">
        <v>0</v>
      </c>
      <c r="T1108" s="13" t="s">
        <v>6975</v>
      </c>
      <c r="U1108">
        <v>1</v>
      </c>
      <c r="V1108">
        <v>1</v>
      </c>
      <c r="W1108">
        <v>0</v>
      </c>
      <c r="X1108">
        <v>240</v>
      </c>
    </row>
    <row r="1109" spans="1:24" x14ac:dyDescent="0.3">
      <c r="A1109">
        <v>90011019</v>
      </c>
      <c r="B1109" t="s">
        <v>4312</v>
      </c>
      <c r="C1109">
        <v>9</v>
      </c>
      <c r="D1109">
        <v>2020</v>
      </c>
      <c r="E1109" s="19">
        <v>44075</v>
      </c>
      <c r="F1109" s="21">
        <v>440</v>
      </c>
      <c r="G1109" s="21">
        <v>0</v>
      </c>
      <c r="H1109">
        <v>440</v>
      </c>
      <c r="I1109">
        <v>136.4</v>
      </c>
      <c r="J1109" s="13" t="s">
        <v>6889</v>
      </c>
      <c r="K1109" s="13" t="s">
        <v>6905</v>
      </c>
      <c r="M1109" s="13" t="s">
        <v>6995</v>
      </c>
      <c r="N1109" s="13" t="s">
        <v>3189</v>
      </c>
      <c r="O1109" s="13" t="s">
        <v>3190</v>
      </c>
      <c r="P1109" s="13" t="s">
        <v>6</v>
      </c>
      <c r="Q1109">
        <v>9</v>
      </c>
      <c r="R1109">
        <v>2020</v>
      </c>
      <c r="S1109">
        <v>1</v>
      </c>
      <c r="T1109" s="13" t="s">
        <v>6975</v>
      </c>
      <c r="U1109">
        <v>1</v>
      </c>
      <c r="V1109">
        <v>1</v>
      </c>
      <c r="W1109">
        <v>0</v>
      </c>
      <c r="X1109">
        <v>440</v>
      </c>
    </row>
    <row r="1110" spans="1:24" x14ac:dyDescent="0.3">
      <c r="A1110">
        <v>90011119</v>
      </c>
      <c r="B1110" t="s">
        <v>4313</v>
      </c>
      <c r="C1110">
        <v>9</v>
      </c>
      <c r="D1110">
        <v>2020</v>
      </c>
      <c r="E1110" s="19">
        <v>44075</v>
      </c>
      <c r="F1110" s="21">
        <v>312</v>
      </c>
      <c r="G1110" s="21">
        <v>0</v>
      </c>
      <c r="H1110">
        <v>312</v>
      </c>
      <c r="I1110">
        <v>99.84</v>
      </c>
      <c r="J1110" s="13" t="s">
        <v>6885</v>
      </c>
      <c r="K1110" s="13" t="s">
        <v>6908</v>
      </c>
      <c r="M1110" s="13" t="s">
        <v>6995</v>
      </c>
      <c r="N1110" s="13" t="s">
        <v>3189</v>
      </c>
      <c r="O1110" s="13" t="s">
        <v>3190</v>
      </c>
      <c r="P1110" s="13" t="s">
        <v>6</v>
      </c>
      <c r="Q1110">
        <v>9</v>
      </c>
      <c r="R1110">
        <v>2020</v>
      </c>
      <c r="S1110">
        <v>1</v>
      </c>
      <c r="T1110" s="13" t="s">
        <v>6975</v>
      </c>
      <c r="U1110">
        <v>1</v>
      </c>
      <c r="V1110">
        <v>1</v>
      </c>
      <c r="W1110">
        <v>0</v>
      </c>
      <c r="X1110">
        <v>312</v>
      </c>
    </row>
    <row r="1111" spans="1:24" x14ac:dyDescent="0.3">
      <c r="A1111">
        <v>90011219</v>
      </c>
      <c r="B1111" t="s">
        <v>4314</v>
      </c>
      <c r="C1111">
        <v>9</v>
      </c>
      <c r="D1111">
        <v>2020</v>
      </c>
      <c r="E1111" s="19">
        <v>44075</v>
      </c>
      <c r="F1111" s="21">
        <v>447</v>
      </c>
      <c r="G1111" s="21">
        <v>0</v>
      </c>
      <c r="H1111">
        <v>447</v>
      </c>
      <c r="I1111">
        <v>156.44999999999999</v>
      </c>
      <c r="J1111" s="13" t="s">
        <v>6887</v>
      </c>
      <c r="K1111" s="13" t="s">
        <v>6891</v>
      </c>
      <c r="M1111" s="13" t="s">
        <v>6995</v>
      </c>
      <c r="N1111" s="13" t="s">
        <v>3189</v>
      </c>
      <c r="O1111" s="13" t="s">
        <v>3190</v>
      </c>
      <c r="P1111" s="13" t="s">
        <v>6</v>
      </c>
      <c r="Q1111">
        <v>9</v>
      </c>
      <c r="R1111">
        <v>2020</v>
      </c>
      <c r="S1111">
        <v>1</v>
      </c>
      <c r="T1111" s="13" t="s">
        <v>6975</v>
      </c>
      <c r="U1111">
        <v>1</v>
      </c>
      <c r="V1111">
        <v>1</v>
      </c>
      <c r="W1111">
        <v>0</v>
      </c>
      <c r="X1111">
        <v>447</v>
      </c>
    </row>
    <row r="1112" spans="1:24" x14ac:dyDescent="0.3">
      <c r="A1112">
        <v>90011319</v>
      </c>
      <c r="B1112" t="s">
        <v>4315</v>
      </c>
      <c r="C1112">
        <v>9</v>
      </c>
      <c r="D1112">
        <v>2020</v>
      </c>
      <c r="E1112" s="19">
        <v>44075</v>
      </c>
      <c r="F1112" s="21">
        <v>447</v>
      </c>
      <c r="G1112" s="21">
        <v>0</v>
      </c>
      <c r="H1112">
        <v>447</v>
      </c>
      <c r="I1112">
        <v>156.44999999999999</v>
      </c>
      <c r="J1112" s="13" t="s">
        <v>6887</v>
      </c>
      <c r="K1112" s="13" t="s">
        <v>6891</v>
      </c>
      <c r="M1112" s="13" t="s">
        <v>6995</v>
      </c>
      <c r="N1112" s="13" t="s">
        <v>3189</v>
      </c>
      <c r="O1112" s="13" t="s">
        <v>3190</v>
      </c>
      <c r="P1112" s="13" t="s">
        <v>6</v>
      </c>
      <c r="Q1112">
        <v>9</v>
      </c>
      <c r="R1112">
        <v>2020</v>
      </c>
      <c r="S1112">
        <v>1</v>
      </c>
      <c r="T1112" s="13" t="s">
        <v>6975</v>
      </c>
      <c r="U1112">
        <v>1</v>
      </c>
      <c r="V1112">
        <v>1</v>
      </c>
      <c r="W1112">
        <v>0</v>
      </c>
      <c r="X1112">
        <v>447</v>
      </c>
    </row>
    <row r="1113" spans="1:24" x14ac:dyDescent="0.3">
      <c r="A1113">
        <v>90011419</v>
      </c>
      <c r="B1113" t="s">
        <v>4316</v>
      </c>
      <c r="C1113">
        <v>9</v>
      </c>
      <c r="D1113">
        <v>2020</v>
      </c>
      <c r="E1113" s="19">
        <v>44075</v>
      </c>
      <c r="F1113" s="21">
        <v>383</v>
      </c>
      <c r="G1113" s="21">
        <v>0</v>
      </c>
      <c r="H1113">
        <v>383</v>
      </c>
      <c r="I1113">
        <v>122.56</v>
      </c>
      <c r="J1113" s="13" t="s">
        <v>6887</v>
      </c>
      <c r="K1113" s="13" t="s">
        <v>6909</v>
      </c>
      <c r="M1113" s="13" t="s">
        <v>6995</v>
      </c>
      <c r="N1113" s="13" t="s">
        <v>3189</v>
      </c>
      <c r="O1113" s="13" t="s">
        <v>3190</v>
      </c>
      <c r="P1113" s="13" t="s">
        <v>3203</v>
      </c>
      <c r="Q1113">
        <v>9</v>
      </c>
      <c r="R1113">
        <v>2020</v>
      </c>
      <c r="S1113">
        <v>1</v>
      </c>
      <c r="T1113" s="13" t="s">
        <v>6975</v>
      </c>
      <c r="U1113">
        <v>1</v>
      </c>
      <c r="V1113">
        <v>1</v>
      </c>
      <c r="W1113">
        <v>0</v>
      </c>
      <c r="X1113">
        <v>383</v>
      </c>
    </row>
    <row r="1114" spans="1:24" x14ac:dyDescent="0.3">
      <c r="A1114">
        <v>90011519</v>
      </c>
      <c r="B1114" t="s">
        <v>4317</v>
      </c>
      <c r="C1114">
        <v>9</v>
      </c>
      <c r="D1114">
        <v>2020</v>
      </c>
      <c r="E1114" s="19">
        <v>44075</v>
      </c>
      <c r="F1114" s="21">
        <v>168</v>
      </c>
      <c r="G1114" s="21">
        <v>0</v>
      </c>
      <c r="H1114">
        <v>168</v>
      </c>
      <c r="I1114">
        <v>75.600000000000009</v>
      </c>
      <c r="J1114" s="13" t="s">
        <v>6886</v>
      </c>
      <c r="K1114" s="13" t="s">
        <v>6920</v>
      </c>
      <c r="M1114" s="13" t="s">
        <v>6995</v>
      </c>
      <c r="N1114" s="13" t="s">
        <v>3189</v>
      </c>
      <c r="O1114" s="13" t="s">
        <v>3190</v>
      </c>
      <c r="P1114" s="13" t="s">
        <v>3203</v>
      </c>
      <c r="Q1114">
        <v>9</v>
      </c>
      <c r="R1114">
        <v>2020</v>
      </c>
      <c r="S1114">
        <v>0</v>
      </c>
      <c r="T1114" s="13" t="s">
        <v>6975</v>
      </c>
      <c r="U1114">
        <v>1</v>
      </c>
      <c r="V1114">
        <v>1</v>
      </c>
      <c r="W1114">
        <v>0</v>
      </c>
      <c r="X1114">
        <v>168</v>
      </c>
    </row>
    <row r="1115" spans="1:24" x14ac:dyDescent="0.3">
      <c r="A1115">
        <v>90011619</v>
      </c>
      <c r="B1115" t="s">
        <v>4318</v>
      </c>
      <c r="C1115">
        <v>9</v>
      </c>
      <c r="D1115">
        <v>2020</v>
      </c>
      <c r="E1115" s="19">
        <v>44075</v>
      </c>
      <c r="F1115" s="21">
        <v>144</v>
      </c>
      <c r="G1115" s="21">
        <v>0</v>
      </c>
      <c r="H1115">
        <v>144</v>
      </c>
      <c r="I1115">
        <v>66.240000000000009</v>
      </c>
      <c r="J1115" s="13" t="s">
        <v>6886</v>
      </c>
      <c r="K1115" s="13" t="s">
        <v>6919</v>
      </c>
      <c r="M1115" s="13" t="s">
        <v>6995</v>
      </c>
      <c r="N1115" s="13" t="s">
        <v>3189</v>
      </c>
      <c r="O1115" s="13" t="s">
        <v>3190</v>
      </c>
      <c r="P1115" s="13" t="s">
        <v>3203</v>
      </c>
      <c r="Q1115">
        <v>9</v>
      </c>
      <c r="R1115">
        <v>2020</v>
      </c>
      <c r="S1115">
        <v>1</v>
      </c>
      <c r="T1115" s="13" t="s">
        <v>6975</v>
      </c>
      <c r="U1115">
        <v>1</v>
      </c>
      <c r="V1115">
        <v>1</v>
      </c>
      <c r="W1115">
        <v>0</v>
      </c>
      <c r="X1115">
        <v>144</v>
      </c>
    </row>
    <row r="1116" spans="1:24" x14ac:dyDescent="0.3">
      <c r="A1116">
        <v>90011719</v>
      </c>
      <c r="B1116" t="s">
        <v>4319</v>
      </c>
      <c r="C1116">
        <v>9</v>
      </c>
      <c r="D1116">
        <v>2020</v>
      </c>
      <c r="E1116" s="19">
        <v>44075</v>
      </c>
      <c r="F1116" s="21">
        <v>240</v>
      </c>
      <c r="G1116" s="21">
        <v>0</v>
      </c>
      <c r="H1116">
        <v>240</v>
      </c>
      <c r="I1116">
        <v>43.199999999999996</v>
      </c>
      <c r="J1116" s="13" t="s">
        <v>6890</v>
      </c>
      <c r="K1116" s="13" t="s">
        <v>6894</v>
      </c>
      <c r="M1116" s="13" t="s">
        <v>6995</v>
      </c>
      <c r="N1116" s="13" t="s">
        <v>3189</v>
      </c>
      <c r="O1116" s="13" t="s">
        <v>3190</v>
      </c>
      <c r="P1116" s="13" t="s">
        <v>3203</v>
      </c>
      <c r="Q1116">
        <v>9</v>
      </c>
      <c r="R1116">
        <v>2020</v>
      </c>
      <c r="S1116">
        <v>0</v>
      </c>
      <c r="T1116" s="13" t="s">
        <v>6975</v>
      </c>
      <c r="U1116">
        <v>1</v>
      </c>
      <c r="V1116">
        <v>1</v>
      </c>
      <c r="W1116">
        <v>0</v>
      </c>
      <c r="X1116">
        <v>240</v>
      </c>
    </row>
    <row r="1117" spans="1:24" x14ac:dyDescent="0.3">
      <c r="A1117">
        <v>90011819</v>
      </c>
      <c r="B1117" t="s">
        <v>4320</v>
      </c>
      <c r="C1117">
        <v>9</v>
      </c>
      <c r="D1117">
        <v>2020</v>
      </c>
      <c r="E1117" s="19">
        <v>44075</v>
      </c>
      <c r="F1117" s="21">
        <v>192</v>
      </c>
      <c r="G1117" s="21">
        <v>0</v>
      </c>
      <c r="H1117">
        <v>192</v>
      </c>
      <c r="I1117">
        <v>34.56</v>
      </c>
      <c r="J1117" s="13" t="s">
        <v>6890</v>
      </c>
      <c r="K1117" s="13" t="s">
        <v>6912</v>
      </c>
      <c r="M1117" s="13" t="s">
        <v>6995</v>
      </c>
      <c r="N1117" s="13" t="s">
        <v>3189</v>
      </c>
      <c r="O1117" s="13" t="s">
        <v>3190</v>
      </c>
      <c r="P1117" s="13" t="s">
        <v>3203</v>
      </c>
      <c r="Q1117">
        <v>9</v>
      </c>
      <c r="R1117">
        <v>2020</v>
      </c>
      <c r="S1117">
        <v>0</v>
      </c>
      <c r="T1117" s="13" t="s">
        <v>6975</v>
      </c>
      <c r="U1117">
        <v>1</v>
      </c>
      <c r="V1117">
        <v>1</v>
      </c>
      <c r="W1117">
        <v>0</v>
      </c>
      <c r="X1117">
        <v>192</v>
      </c>
    </row>
    <row r="1118" spans="1:24" x14ac:dyDescent="0.3">
      <c r="A1118">
        <v>90020119</v>
      </c>
      <c r="B1118" t="s">
        <v>4321</v>
      </c>
      <c r="C1118">
        <v>9</v>
      </c>
      <c r="D1118">
        <v>2020</v>
      </c>
      <c r="E1118" s="19">
        <v>44075</v>
      </c>
      <c r="F1118" s="21">
        <v>492</v>
      </c>
      <c r="G1118" s="21">
        <v>0</v>
      </c>
      <c r="H1118">
        <v>492</v>
      </c>
      <c r="I1118">
        <v>137.76000000000002</v>
      </c>
      <c r="J1118" s="13" t="s">
        <v>6889</v>
      </c>
      <c r="K1118" s="13" t="s">
        <v>6945</v>
      </c>
      <c r="M1118" s="13" t="s">
        <v>6995</v>
      </c>
      <c r="N1118" s="13" t="s">
        <v>3189</v>
      </c>
      <c r="O1118" s="13" t="s">
        <v>3190</v>
      </c>
      <c r="P1118" s="13" t="s">
        <v>3203</v>
      </c>
      <c r="Q1118">
        <v>9</v>
      </c>
      <c r="R1118">
        <v>2020</v>
      </c>
      <c r="S1118">
        <v>0</v>
      </c>
      <c r="T1118" s="13" t="s">
        <v>6975</v>
      </c>
      <c r="U1118">
        <v>1</v>
      </c>
      <c r="V1118">
        <v>1</v>
      </c>
      <c r="W1118">
        <v>0</v>
      </c>
      <c r="X1118">
        <v>492</v>
      </c>
    </row>
    <row r="1119" spans="1:24" x14ac:dyDescent="0.3">
      <c r="A1119">
        <v>90020219</v>
      </c>
      <c r="B1119" t="s">
        <v>4322</v>
      </c>
      <c r="C1119">
        <v>9</v>
      </c>
      <c r="D1119">
        <v>2020</v>
      </c>
      <c r="E1119" s="19">
        <v>44075</v>
      </c>
      <c r="F1119" s="21">
        <v>168</v>
      </c>
      <c r="G1119" s="21">
        <v>0</v>
      </c>
      <c r="H1119">
        <v>168</v>
      </c>
      <c r="I1119">
        <v>60.48</v>
      </c>
      <c r="J1119" s="13" t="s">
        <v>6885</v>
      </c>
      <c r="K1119" s="13" t="s">
        <v>6948</v>
      </c>
      <c r="M1119" s="13" t="s">
        <v>6995</v>
      </c>
      <c r="N1119" s="13" t="s">
        <v>3189</v>
      </c>
      <c r="O1119" s="13" t="s">
        <v>3190</v>
      </c>
      <c r="P1119" s="13" t="s">
        <v>3203</v>
      </c>
      <c r="Q1119">
        <v>9</v>
      </c>
      <c r="R1119">
        <v>2020</v>
      </c>
      <c r="S1119">
        <v>1</v>
      </c>
      <c r="T1119" s="13" t="s">
        <v>6975</v>
      </c>
      <c r="U1119">
        <v>1</v>
      </c>
      <c r="V1119">
        <v>1</v>
      </c>
      <c r="W1119">
        <v>0</v>
      </c>
      <c r="X1119">
        <v>168</v>
      </c>
    </row>
    <row r="1120" spans="1:24" x14ac:dyDescent="0.3">
      <c r="A1120">
        <v>90020319</v>
      </c>
      <c r="B1120" t="s">
        <v>4323</v>
      </c>
      <c r="C1120">
        <v>9</v>
      </c>
      <c r="D1120">
        <v>2020</v>
      </c>
      <c r="E1120" s="19">
        <v>44075</v>
      </c>
      <c r="F1120" s="21">
        <v>345</v>
      </c>
      <c r="G1120" s="21">
        <v>0</v>
      </c>
      <c r="H1120">
        <v>345</v>
      </c>
      <c r="I1120">
        <v>106.95</v>
      </c>
      <c r="J1120" s="13" t="s">
        <v>6887</v>
      </c>
      <c r="K1120" s="13" t="s">
        <v>6918</v>
      </c>
      <c r="M1120" s="13" t="s">
        <v>6995</v>
      </c>
      <c r="N1120" s="13" t="s">
        <v>3189</v>
      </c>
      <c r="O1120" s="13" t="s">
        <v>3190</v>
      </c>
      <c r="P1120" s="13" t="s">
        <v>6</v>
      </c>
      <c r="Q1120">
        <v>9</v>
      </c>
      <c r="R1120">
        <v>2020</v>
      </c>
      <c r="S1120">
        <v>0</v>
      </c>
      <c r="T1120" s="13" t="s">
        <v>6975</v>
      </c>
      <c r="U1120">
        <v>1</v>
      </c>
      <c r="V1120">
        <v>1</v>
      </c>
      <c r="W1120">
        <v>0</v>
      </c>
      <c r="X1120">
        <v>345</v>
      </c>
    </row>
    <row r="1121" spans="1:24" x14ac:dyDescent="0.3">
      <c r="A1121">
        <v>90020419</v>
      </c>
      <c r="B1121" t="s">
        <v>4324</v>
      </c>
      <c r="C1121">
        <v>9</v>
      </c>
      <c r="D1121">
        <v>2020</v>
      </c>
      <c r="E1121" s="19">
        <v>44075</v>
      </c>
      <c r="F1121" s="21">
        <v>345</v>
      </c>
      <c r="G1121" s="21">
        <v>0</v>
      </c>
      <c r="H1121">
        <v>345</v>
      </c>
      <c r="I1121">
        <v>106.95</v>
      </c>
      <c r="J1121" s="13" t="s">
        <v>6887</v>
      </c>
      <c r="K1121" s="13" t="s">
        <v>6918</v>
      </c>
      <c r="M1121" s="13" t="s">
        <v>6995</v>
      </c>
      <c r="N1121" s="13" t="s">
        <v>3189</v>
      </c>
      <c r="O1121" s="13" t="s">
        <v>3190</v>
      </c>
      <c r="P1121" s="13" t="s">
        <v>3200</v>
      </c>
      <c r="Q1121">
        <v>9</v>
      </c>
      <c r="R1121">
        <v>2020</v>
      </c>
      <c r="S1121">
        <v>0</v>
      </c>
      <c r="T1121" s="13" t="s">
        <v>6975</v>
      </c>
      <c r="U1121">
        <v>1</v>
      </c>
      <c r="V1121">
        <v>1</v>
      </c>
      <c r="W1121">
        <v>0</v>
      </c>
      <c r="X1121">
        <v>345</v>
      </c>
    </row>
    <row r="1122" spans="1:24" x14ac:dyDescent="0.3">
      <c r="A1122">
        <v>90020519</v>
      </c>
      <c r="B1122" t="s">
        <v>4325</v>
      </c>
      <c r="C1122">
        <v>9</v>
      </c>
      <c r="D1122">
        <v>2020</v>
      </c>
      <c r="E1122" s="19">
        <v>44075</v>
      </c>
      <c r="F1122" s="21">
        <v>168</v>
      </c>
      <c r="G1122" s="21">
        <v>0</v>
      </c>
      <c r="H1122">
        <v>168</v>
      </c>
      <c r="I1122">
        <v>75.600000000000009</v>
      </c>
      <c r="J1122" s="13" t="s">
        <v>6886</v>
      </c>
      <c r="K1122" s="13" t="s">
        <v>6920</v>
      </c>
      <c r="M1122" s="13" t="s">
        <v>6995</v>
      </c>
      <c r="N1122" s="13" t="s">
        <v>3189</v>
      </c>
      <c r="O1122" s="13" t="s">
        <v>3190</v>
      </c>
      <c r="P1122" s="13" t="s">
        <v>6</v>
      </c>
      <c r="Q1122">
        <v>9</v>
      </c>
      <c r="R1122">
        <v>2020</v>
      </c>
      <c r="S1122">
        <v>0</v>
      </c>
      <c r="T1122" s="13" t="s">
        <v>6975</v>
      </c>
      <c r="U1122">
        <v>1</v>
      </c>
      <c r="V1122">
        <v>1</v>
      </c>
      <c r="W1122">
        <v>0</v>
      </c>
      <c r="X1122">
        <v>168</v>
      </c>
    </row>
    <row r="1123" spans="1:24" x14ac:dyDescent="0.3">
      <c r="A1123">
        <v>99030119</v>
      </c>
      <c r="B1123" t="s">
        <v>4326</v>
      </c>
      <c r="C1123">
        <v>9</v>
      </c>
      <c r="D1123">
        <v>2020</v>
      </c>
      <c r="E1123" s="19">
        <v>44075</v>
      </c>
      <c r="F1123" s="21">
        <v>240</v>
      </c>
      <c r="G1123" s="21">
        <v>0</v>
      </c>
      <c r="H1123">
        <v>240</v>
      </c>
      <c r="I1123">
        <v>43.199999999999996</v>
      </c>
      <c r="J1123" s="13" t="s">
        <v>6890</v>
      </c>
      <c r="K1123" s="13" t="s">
        <v>6894</v>
      </c>
      <c r="M1123" s="13" t="s">
        <v>6995</v>
      </c>
      <c r="N1123" s="13" t="s">
        <v>3189</v>
      </c>
      <c r="O1123" s="13" t="s">
        <v>3190</v>
      </c>
      <c r="P1123" s="13" t="s">
        <v>3203</v>
      </c>
      <c r="Q1123">
        <v>9</v>
      </c>
      <c r="R1123">
        <v>2020</v>
      </c>
      <c r="S1123">
        <v>1</v>
      </c>
      <c r="T1123" s="13" t="s">
        <v>6975</v>
      </c>
      <c r="U1123">
        <v>1</v>
      </c>
      <c r="V1123">
        <v>1</v>
      </c>
      <c r="W1123">
        <v>0</v>
      </c>
      <c r="X1123">
        <v>240</v>
      </c>
    </row>
    <row r="1124" spans="1:24" x14ac:dyDescent="0.3">
      <c r="A1124">
        <v>99030219</v>
      </c>
      <c r="B1124" t="s">
        <v>4327</v>
      </c>
      <c r="C1124">
        <v>9</v>
      </c>
      <c r="D1124">
        <v>2020</v>
      </c>
      <c r="E1124" s="19">
        <v>44075</v>
      </c>
      <c r="F1124" s="21">
        <v>327</v>
      </c>
      <c r="G1124" s="21">
        <v>0</v>
      </c>
      <c r="H1124">
        <v>327</v>
      </c>
      <c r="I1124">
        <v>94.83</v>
      </c>
      <c r="J1124" s="13" t="s">
        <v>6884</v>
      </c>
      <c r="K1124" s="13" t="s">
        <v>6914</v>
      </c>
      <c r="M1124" s="13" t="s">
        <v>6995</v>
      </c>
      <c r="N1124" s="13" t="s">
        <v>3189</v>
      </c>
      <c r="O1124" s="13" t="s">
        <v>3190</v>
      </c>
      <c r="P1124" s="13" t="s">
        <v>6</v>
      </c>
      <c r="Q1124">
        <v>9</v>
      </c>
      <c r="R1124">
        <v>2020</v>
      </c>
      <c r="S1124">
        <v>0</v>
      </c>
      <c r="T1124" s="13" t="s">
        <v>6975</v>
      </c>
      <c r="U1124">
        <v>1</v>
      </c>
      <c r="V1124">
        <v>1</v>
      </c>
      <c r="W1124">
        <v>0</v>
      </c>
      <c r="X1124">
        <v>327</v>
      </c>
    </row>
    <row r="1125" spans="1:24" x14ac:dyDescent="0.3">
      <c r="A1125">
        <v>99030319</v>
      </c>
      <c r="B1125" t="s">
        <v>4328</v>
      </c>
      <c r="C1125">
        <v>9</v>
      </c>
      <c r="D1125">
        <v>2020</v>
      </c>
      <c r="E1125" s="19">
        <v>44075</v>
      </c>
      <c r="F1125" s="21">
        <v>889</v>
      </c>
      <c r="G1125" s="21">
        <v>0</v>
      </c>
      <c r="H1125">
        <v>889</v>
      </c>
      <c r="I1125">
        <v>222.25</v>
      </c>
      <c r="J1125" s="13" t="s">
        <v>6882</v>
      </c>
      <c r="K1125" s="13" t="s">
        <v>6939</v>
      </c>
      <c r="M1125" s="13" t="s">
        <v>6995</v>
      </c>
      <c r="N1125" s="13" t="s">
        <v>3189</v>
      </c>
      <c r="O1125" s="13" t="s">
        <v>3190</v>
      </c>
      <c r="P1125" s="13" t="s">
        <v>6</v>
      </c>
      <c r="Q1125">
        <v>9</v>
      </c>
      <c r="R1125">
        <v>2020</v>
      </c>
      <c r="S1125">
        <v>0</v>
      </c>
      <c r="T1125" s="13" t="s">
        <v>6975</v>
      </c>
      <c r="U1125">
        <v>1</v>
      </c>
      <c r="V1125">
        <v>1</v>
      </c>
      <c r="W1125">
        <v>0</v>
      </c>
      <c r="X1125">
        <v>889</v>
      </c>
    </row>
    <row r="1126" spans="1:24" x14ac:dyDescent="0.3">
      <c r="A1126">
        <v>99030419</v>
      </c>
      <c r="B1126" t="s">
        <v>4329</v>
      </c>
      <c r="C1126">
        <v>9</v>
      </c>
      <c r="D1126">
        <v>2020</v>
      </c>
      <c r="E1126" s="19">
        <v>44075</v>
      </c>
      <c r="F1126" s="21">
        <v>992</v>
      </c>
      <c r="G1126" s="21">
        <v>0</v>
      </c>
      <c r="H1126">
        <v>992</v>
      </c>
      <c r="I1126">
        <v>307.52</v>
      </c>
      <c r="J1126" s="13" t="s">
        <v>6882</v>
      </c>
      <c r="K1126" s="13" t="s">
        <v>6931</v>
      </c>
      <c r="M1126" s="13" t="s">
        <v>6995</v>
      </c>
      <c r="N1126" s="13" t="s">
        <v>3189</v>
      </c>
      <c r="O1126" s="13" t="s">
        <v>3190</v>
      </c>
      <c r="P1126" s="13" t="s">
        <v>6</v>
      </c>
      <c r="Q1126">
        <v>9</v>
      </c>
      <c r="R1126">
        <v>2020</v>
      </c>
      <c r="S1126">
        <v>1</v>
      </c>
      <c r="T1126" s="13" t="s">
        <v>6975</v>
      </c>
      <c r="U1126">
        <v>1</v>
      </c>
      <c r="V1126">
        <v>1</v>
      </c>
      <c r="W1126">
        <v>0</v>
      </c>
      <c r="X1126">
        <v>992</v>
      </c>
    </row>
    <row r="1127" spans="1:24" x14ac:dyDescent="0.3">
      <c r="A1127">
        <v>99030519</v>
      </c>
      <c r="B1127" t="s">
        <v>4330</v>
      </c>
      <c r="C1127">
        <v>9</v>
      </c>
      <c r="D1127">
        <v>2020</v>
      </c>
      <c r="E1127" s="19">
        <v>44075</v>
      </c>
      <c r="F1127" s="21">
        <v>1491</v>
      </c>
      <c r="G1127" s="21">
        <v>0</v>
      </c>
      <c r="H1127">
        <v>1491</v>
      </c>
      <c r="I1127">
        <v>506.94000000000005</v>
      </c>
      <c r="J1127" s="13" t="s">
        <v>6881</v>
      </c>
      <c r="K1127" s="13" t="s">
        <v>6898</v>
      </c>
      <c r="M1127" s="13" t="s">
        <v>6995</v>
      </c>
      <c r="N1127" s="13" t="s">
        <v>3189</v>
      </c>
      <c r="O1127" s="13" t="s">
        <v>3190</v>
      </c>
      <c r="P1127" s="13" t="s">
        <v>6</v>
      </c>
      <c r="Q1127">
        <v>9</v>
      </c>
      <c r="R1127">
        <v>2020</v>
      </c>
      <c r="S1127">
        <v>1</v>
      </c>
      <c r="T1127" s="13" t="s">
        <v>6975</v>
      </c>
      <c r="U1127">
        <v>1</v>
      </c>
      <c r="V1127">
        <v>1</v>
      </c>
      <c r="W1127">
        <v>0</v>
      </c>
      <c r="X1127">
        <v>1491</v>
      </c>
    </row>
    <row r="1128" spans="1:24" x14ac:dyDescent="0.3">
      <c r="A1128">
        <v>99030619</v>
      </c>
      <c r="B1128" t="s">
        <v>4331</v>
      </c>
      <c r="C1128">
        <v>9</v>
      </c>
      <c r="D1128">
        <v>2020</v>
      </c>
      <c r="E1128" s="19">
        <v>44075</v>
      </c>
      <c r="F1128" s="21">
        <v>1576</v>
      </c>
      <c r="G1128" s="21">
        <v>0</v>
      </c>
      <c r="H1128">
        <v>1576</v>
      </c>
      <c r="I1128">
        <v>520.08000000000004</v>
      </c>
      <c r="J1128" s="13" t="s">
        <v>6881</v>
      </c>
      <c r="K1128" s="13" t="s">
        <v>6941</v>
      </c>
      <c r="M1128" s="13" t="s">
        <v>6995</v>
      </c>
      <c r="N1128" s="13" t="s">
        <v>3189</v>
      </c>
      <c r="O1128" s="13" t="s">
        <v>3190</v>
      </c>
      <c r="P1128" s="13" t="s">
        <v>6</v>
      </c>
      <c r="Q1128">
        <v>9</v>
      </c>
      <c r="R1128">
        <v>2020</v>
      </c>
      <c r="S1128">
        <v>0</v>
      </c>
      <c r="T1128" s="13" t="s">
        <v>6975</v>
      </c>
      <c r="U1128">
        <v>1</v>
      </c>
      <c r="V1128">
        <v>1</v>
      </c>
      <c r="W1128">
        <v>0</v>
      </c>
      <c r="X1128">
        <v>1576</v>
      </c>
    </row>
    <row r="1129" spans="1:24" x14ac:dyDescent="0.3">
      <c r="A1129">
        <v>99030719</v>
      </c>
      <c r="B1129" t="s">
        <v>4332</v>
      </c>
      <c r="C1129">
        <v>9</v>
      </c>
      <c r="D1129">
        <v>2020</v>
      </c>
      <c r="E1129" s="19">
        <v>44075</v>
      </c>
      <c r="F1129" s="21">
        <v>1491</v>
      </c>
      <c r="G1129" s="21">
        <v>0</v>
      </c>
      <c r="H1129">
        <v>1491</v>
      </c>
      <c r="I1129">
        <v>506.94000000000005</v>
      </c>
      <c r="J1129" s="13" t="s">
        <v>6881</v>
      </c>
      <c r="K1129" s="13" t="s">
        <v>6898</v>
      </c>
      <c r="M1129" s="13" t="s">
        <v>6995</v>
      </c>
      <c r="N1129" s="13" t="s">
        <v>3189</v>
      </c>
      <c r="O1129" s="13" t="s">
        <v>3190</v>
      </c>
      <c r="P1129" s="13" t="s">
        <v>3201</v>
      </c>
      <c r="Q1129">
        <v>9</v>
      </c>
      <c r="R1129">
        <v>2020</v>
      </c>
      <c r="S1129">
        <v>1</v>
      </c>
      <c r="T1129" s="13" t="s">
        <v>6975</v>
      </c>
      <c r="U1129">
        <v>1</v>
      </c>
      <c r="V1129">
        <v>1</v>
      </c>
      <c r="W1129">
        <v>0</v>
      </c>
      <c r="X1129">
        <v>1491</v>
      </c>
    </row>
    <row r="1130" spans="1:24" x14ac:dyDescent="0.3">
      <c r="A1130">
        <v>99030819</v>
      </c>
      <c r="B1130" t="s">
        <v>4333</v>
      </c>
      <c r="C1130">
        <v>9</v>
      </c>
      <c r="D1130">
        <v>2020</v>
      </c>
      <c r="E1130" s="19">
        <v>44075</v>
      </c>
      <c r="F1130" s="21">
        <v>1491</v>
      </c>
      <c r="G1130" s="21">
        <v>0</v>
      </c>
      <c r="H1130">
        <v>1491</v>
      </c>
      <c r="I1130">
        <v>506.94000000000005</v>
      </c>
      <c r="J1130" s="13" t="s">
        <v>6881</v>
      </c>
      <c r="K1130" s="13" t="s">
        <v>6898</v>
      </c>
      <c r="M1130" s="13" t="s">
        <v>6995</v>
      </c>
      <c r="N1130" s="13" t="s">
        <v>3189</v>
      </c>
      <c r="O1130" s="13" t="s">
        <v>3190</v>
      </c>
      <c r="P1130" s="13" t="s">
        <v>3203</v>
      </c>
      <c r="Q1130">
        <v>9</v>
      </c>
      <c r="R1130">
        <v>2020</v>
      </c>
      <c r="S1130">
        <v>0</v>
      </c>
      <c r="T1130" s="13" t="s">
        <v>6975</v>
      </c>
      <c r="U1130">
        <v>1</v>
      </c>
      <c r="V1130">
        <v>1</v>
      </c>
      <c r="W1130">
        <v>0</v>
      </c>
      <c r="X1130">
        <v>1491</v>
      </c>
    </row>
    <row r="1131" spans="1:24" x14ac:dyDescent="0.3">
      <c r="A1131">
        <v>99030919</v>
      </c>
      <c r="B1131" t="s">
        <v>4334</v>
      </c>
      <c r="C1131">
        <v>9</v>
      </c>
      <c r="D1131">
        <v>2020</v>
      </c>
      <c r="E1131" s="19">
        <v>44075</v>
      </c>
      <c r="F1131" s="21">
        <v>579</v>
      </c>
      <c r="G1131" s="21">
        <v>0</v>
      </c>
      <c r="H1131">
        <v>579</v>
      </c>
      <c r="I1131">
        <v>167.91</v>
      </c>
      <c r="J1131" s="13" t="s">
        <v>6888</v>
      </c>
      <c r="K1131" s="13" t="s">
        <v>6926</v>
      </c>
      <c r="M1131" s="13" t="s">
        <v>6995</v>
      </c>
      <c r="N1131" s="13" t="s">
        <v>3189</v>
      </c>
      <c r="O1131" s="13" t="s">
        <v>3190</v>
      </c>
      <c r="P1131" s="13" t="s">
        <v>3203</v>
      </c>
      <c r="Q1131">
        <v>9</v>
      </c>
      <c r="R1131">
        <v>2020</v>
      </c>
      <c r="S1131">
        <v>1</v>
      </c>
      <c r="T1131" s="13" t="s">
        <v>6975</v>
      </c>
      <c r="U1131">
        <v>1</v>
      </c>
      <c r="V1131">
        <v>1</v>
      </c>
      <c r="W1131">
        <v>0</v>
      </c>
      <c r="X1131">
        <v>579</v>
      </c>
    </row>
    <row r="1132" spans="1:24" x14ac:dyDescent="0.3">
      <c r="A1132">
        <v>60010119</v>
      </c>
      <c r="B1132" t="s">
        <v>4335</v>
      </c>
      <c r="C1132">
        <v>9</v>
      </c>
      <c r="D1132">
        <v>2020</v>
      </c>
      <c r="E1132" s="19">
        <v>44075</v>
      </c>
      <c r="F1132" s="21">
        <v>510</v>
      </c>
      <c r="G1132" s="21">
        <v>0</v>
      </c>
      <c r="H1132">
        <v>510</v>
      </c>
      <c r="I1132">
        <v>163.20000000000002</v>
      </c>
      <c r="J1132" s="13" t="s">
        <v>6888</v>
      </c>
      <c r="K1132" s="13" t="s">
        <v>6901</v>
      </c>
      <c r="M1132" s="13" t="s">
        <v>6995</v>
      </c>
      <c r="N1132" s="13" t="s">
        <v>3189</v>
      </c>
      <c r="O1132" s="13" t="s">
        <v>3190</v>
      </c>
      <c r="P1132" s="13" t="s">
        <v>3200</v>
      </c>
      <c r="Q1132">
        <v>9</v>
      </c>
      <c r="R1132">
        <v>2020</v>
      </c>
      <c r="S1132">
        <v>1</v>
      </c>
      <c r="T1132" s="13" t="s">
        <v>6975</v>
      </c>
      <c r="U1132">
        <v>1</v>
      </c>
      <c r="V1132">
        <v>1</v>
      </c>
      <c r="W1132">
        <v>0</v>
      </c>
      <c r="X1132">
        <v>510</v>
      </c>
    </row>
    <row r="1133" spans="1:24" x14ac:dyDescent="0.3">
      <c r="A1133">
        <v>60010219</v>
      </c>
      <c r="B1133" t="s">
        <v>4336</v>
      </c>
      <c r="C1133">
        <v>9</v>
      </c>
      <c r="D1133">
        <v>2020</v>
      </c>
      <c r="E1133" s="19">
        <v>44075</v>
      </c>
      <c r="F1133" s="21">
        <v>539</v>
      </c>
      <c r="G1133" s="21">
        <v>0</v>
      </c>
      <c r="H1133">
        <v>539</v>
      </c>
      <c r="I1133">
        <v>156.31</v>
      </c>
      <c r="J1133" s="13" t="s">
        <v>6889</v>
      </c>
      <c r="K1133" s="13" t="s">
        <v>6954</v>
      </c>
      <c r="M1133" s="13" t="s">
        <v>6995</v>
      </c>
      <c r="N1133" s="13" t="s">
        <v>3189</v>
      </c>
      <c r="O1133" s="13" t="s">
        <v>3190</v>
      </c>
      <c r="P1133" s="13" t="s">
        <v>6</v>
      </c>
      <c r="Q1133">
        <v>9</v>
      </c>
      <c r="R1133">
        <v>2020</v>
      </c>
      <c r="S1133">
        <v>1</v>
      </c>
      <c r="T1133" s="13" t="s">
        <v>6975</v>
      </c>
      <c r="U1133">
        <v>1</v>
      </c>
      <c r="V1133">
        <v>1</v>
      </c>
      <c r="W1133">
        <v>0</v>
      </c>
      <c r="X1133">
        <v>539</v>
      </c>
    </row>
    <row r="1134" spans="1:24" x14ac:dyDescent="0.3">
      <c r="A1134">
        <v>60010319</v>
      </c>
      <c r="B1134" t="s">
        <v>4337</v>
      </c>
      <c r="C1134">
        <v>9</v>
      </c>
      <c r="D1134">
        <v>2020</v>
      </c>
      <c r="E1134" s="19">
        <v>44075</v>
      </c>
      <c r="F1134" s="21">
        <v>367</v>
      </c>
      <c r="G1134" s="21">
        <v>0</v>
      </c>
      <c r="H1134">
        <v>367</v>
      </c>
      <c r="I1134">
        <v>110.1</v>
      </c>
      <c r="J1134" s="13" t="s">
        <v>6885</v>
      </c>
      <c r="K1134" s="13" t="s">
        <v>6936</v>
      </c>
      <c r="M1134" s="13" t="s">
        <v>6995</v>
      </c>
      <c r="N1134" s="13" t="s">
        <v>3189</v>
      </c>
      <c r="O1134" s="13" t="s">
        <v>3190</v>
      </c>
      <c r="P1134" s="13" t="s">
        <v>6</v>
      </c>
      <c r="Q1134">
        <v>9</v>
      </c>
      <c r="R1134">
        <v>2020</v>
      </c>
      <c r="S1134">
        <v>1</v>
      </c>
      <c r="T1134" s="13" t="s">
        <v>6975</v>
      </c>
      <c r="U1134">
        <v>1</v>
      </c>
      <c r="V1134">
        <v>1</v>
      </c>
      <c r="W1134">
        <v>0</v>
      </c>
      <c r="X1134">
        <v>367</v>
      </c>
    </row>
    <row r="1135" spans="1:24" x14ac:dyDescent="0.3">
      <c r="A1135">
        <v>60010419</v>
      </c>
      <c r="B1135" t="s">
        <v>4338</v>
      </c>
      <c r="C1135">
        <v>9</v>
      </c>
      <c r="D1135">
        <v>2020</v>
      </c>
      <c r="E1135" s="19">
        <v>44075</v>
      </c>
      <c r="F1135" s="21">
        <v>284</v>
      </c>
      <c r="G1135" s="21">
        <v>0</v>
      </c>
      <c r="H1135">
        <v>284</v>
      </c>
      <c r="I1135">
        <v>76.680000000000007</v>
      </c>
      <c r="J1135" s="13" t="s">
        <v>6885</v>
      </c>
      <c r="K1135" s="13" t="s">
        <v>6917</v>
      </c>
      <c r="M1135" s="13" t="s">
        <v>6995</v>
      </c>
      <c r="N1135" s="13" t="s">
        <v>3189</v>
      </c>
      <c r="O1135" s="13" t="s">
        <v>3190</v>
      </c>
      <c r="P1135" s="13" t="s">
        <v>6</v>
      </c>
      <c r="Q1135">
        <v>9</v>
      </c>
      <c r="R1135">
        <v>2020</v>
      </c>
      <c r="S1135">
        <v>1</v>
      </c>
      <c r="T1135" s="13" t="s">
        <v>6975</v>
      </c>
      <c r="U1135">
        <v>1</v>
      </c>
      <c r="V1135">
        <v>1</v>
      </c>
      <c r="W1135">
        <v>0</v>
      </c>
      <c r="X1135">
        <v>284</v>
      </c>
    </row>
    <row r="1136" spans="1:24" x14ac:dyDescent="0.3">
      <c r="A1136">
        <v>60010519</v>
      </c>
      <c r="B1136" t="s">
        <v>4339</v>
      </c>
      <c r="C1136">
        <v>9</v>
      </c>
      <c r="D1136">
        <v>2020</v>
      </c>
      <c r="E1136" s="19">
        <v>44075</v>
      </c>
      <c r="F1136" s="21">
        <v>383</v>
      </c>
      <c r="G1136" s="21">
        <v>0</v>
      </c>
      <c r="H1136">
        <v>383</v>
      </c>
      <c r="I1136">
        <v>122.56</v>
      </c>
      <c r="J1136" s="13" t="s">
        <v>6887</v>
      </c>
      <c r="K1136" s="13" t="s">
        <v>6909</v>
      </c>
      <c r="M1136" s="13" t="s">
        <v>6995</v>
      </c>
      <c r="N1136" s="13" t="s">
        <v>3189</v>
      </c>
      <c r="O1136" s="13" t="s">
        <v>3190</v>
      </c>
      <c r="P1136" s="13" t="s">
        <v>6</v>
      </c>
      <c r="Q1136">
        <v>9</v>
      </c>
      <c r="R1136">
        <v>2020</v>
      </c>
      <c r="S1136">
        <v>0</v>
      </c>
      <c r="T1136" s="13" t="s">
        <v>6975</v>
      </c>
      <c r="U1136">
        <v>1</v>
      </c>
      <c r="V1136">
        <v>1</v>
      </c>
      <c r="W1136">
        <v>0</v>
      </c>
      <c r="X1136">
        <v>383</v>
      </c>
    </row>
    <row r="1137" spans="1:24" x14ac:dyDescent="0.3">
      <c r="A1137">
        <v>60010619</v>
      </c>
      <c r="B1137" t="s">
        <v>4340</v>
      </c>
      <c r="C1137">
        <v>9</v>
      </c>
      <c r="D1137">
        <v>2020</v>
      </c>
      <c r="E1137" s="19">
        <v>44075</v>
      </c>
      <c r="F1137" s="21">
        <v>383</v>
      </c>
      <c r="G1137" s="21">
        <v>0</v>
      </c>
      <c r="H1137">
        <v>383</v>
      </c>
      <c r="I1137">
        <v>122.56</v>
      </c>
      <c r="J1137" s="13" t="s">
        <v>6887</v>
      </c>
      <c r="K1137" s="13" t="s">
        <v>6909</v>
      </c>
      <c r="M1137" s="13" t="s">
        <v>6995</v>
      </c>
      <c r="N1137" s="13" t="s">
        <v>3189</v>
      </c>
      <c r="O1137" s="13" t="s">
        <v>3190</v>
      </c>
      <c r="P1137" s="13" t="s">
        <v>6</v>
      </c>
      <c r="Q1137">
        <v>9</v>
      </c>
      <c r="R1137">
        <v>2020</v>
      </c>
      <c r="S1137">
        <v>1</v>
      </c>
      <c r="T1137" s="13" t="s">
        <v>6975</v>
      </c>
      <c r="U1137">
        <v>1</v>
      </c>
      <c r="V1137">
        <v>1</v>
      </c>
      <c r="W1137">
        <v>0</v>
      </c>
      <c r="X1137">
        <v>383</v>
      </c>
    </row>
    <row r="1138" spans="1:24" x14ac:dyDescent="0.3">
      <c r="A1138">
        <v>94000119</v>
      </c>
      <c r="B1138" t="s">
        <v>4341</v>
      </c>
      <c r="C1138">
        <v>9</v>
      </c>
      <c r="D1138">
        <v>2020</v>
      </c>
      <c r="E1138" s="19">
        <v>44075</v>
      </c>
      <c r="F1138" s="21">
        <v>447</v>
      </c>
      <c r="G1138" s="21">
        <v>0</v>
      </c>
      <c r="H1138">
        <v>447</v>
      </c>
      <c r="I1138">
        <v>156.44999999999999</v>
      </c>
      <c r="J1138" s="13" t="s">
        <v>6887</v>
      </c>
      <c r="K1138" s="13" t="s">
        <v>6891</v>
      </c>
      <c r="M1138" s="13" t="s">
        <v>6995</v>
      </c>
      <c r="N1138" s="13" t="s">
        <v>3189</v>
      </c>
      <c r="O1138" s="13" t="s">
        <v>3190</v>
      </c>
      <c r="P1138" s="13" t="s">
        <v>3201</v>
      </c>
      <c r="Q1138">
        <v>9</v>
      </c>
      <c r="R1138">
        <v>2020</v>
      </c>
      <c r="S1138">
        <v>0</v>
      </c>
      <c r="T1138" s="13" t="s">
        <v>6975</v>
      </c>
      <c r="U1138">
        <v>1</v>
      </c>
      <c r="V1138">
        <v>1</v>
      </c>
      <c r="W1138">
        <v>0</v>
      </c>
      <c r="X1138">
        <v>447</v>
      </c>
    </row>
    <row r="1139" spans="1:24" x14ac:dyDescent="0.3">
      <c r="A1139">
        <v>94000219</v>
      </c>
      <c r="B1139" t="s">
        <v>4342</v>
      </c>
      <c r="C1139">
        <v>9</v>
      </c>
      <c r="D1139">
        <v>2020</v>
      </c>
      <c r="E1139" s="19">
        <v>44075</v>
      </c>
      <c r="F1139" s="21">
        <v>383</v>
      </c>
      <c r="G1139" s="21">
        <v>0</v>
      </c>
      <c r="H1139">
        <v>383</v>
      </c>
      <c r="I1139">
        <v>122.56</v>
      </c>
      <c r="J1139" s="13" t="s">
        <v>6887</v>
      </c>
      <c r="K1139" s="13" t="s">
        <v>6909</v>
      </c>
      <c r="M1139" s="13" t="s">
        <v>6995</v>
      </c>
      <c r="N1139" s="13" t="s">
        <v>3189</v>
      </c>
      <c r="O1139" s="13" t="s">
        <v>3190</v>
      </c>
      <c r="P1139" s="13" t="s">
        <v>3202</v>
      </c>
      <c r="Q1139">
        <v>9</v>
      </c>
      <c r="R1139">
        <v>2020</v>
      </c>
      <c r="S1139">
        <v>1</v>
      </c>
      <c r="T1139" s="13" t="s">
        <v>6975</v>
      </c>
      <c r="U1139">
        <v>1</v>
      </c>
      <c r="V1139">
        <v>1</v>
      </c>
      <c r="W1139">
        <v>0</v>
      </c>
      <c r="X1139">
        <v>383</v>
      </c>
    </row>
    <row r="1140" spans="1:24" x14ac:dyDescent="0.3">
      <c r="A1140">
        <v>94000319</v>
      </c>
      <c r="B1140" t="s">
        <v>4343</v>
      </c>
      <c r="C1140">
        <v>9</v>
      </c>
      <c r="D1140">
        <v>2020</v>
      </c>
      <c r="E1140" s="19">
        <v>44075</v>
      </c>
      <c r="F1140" s="21">
        <v>168</v>
      </c>
      <c r="G1140" s="21">
        <v>0</v>
      </c>
      <c r="H1140">
        <v>168</v>
      </c>
      <c r="I1140">
        <v>25.2</v>
      </c>
      <c r="J1140" s="13" t="s">
        <v>6886</v>
      </c>
      <c r="K1140" s="13" t="s">
        <v>6892</v>
      </c>
      <c r="M1140" s="13" t="s">
        <v>6995</v>
      </c>
      <c r="N1140" s="13" t="s">
        <v>3189</v>
      </c>
      <c r="O1140" s="13" t="s">
        <v>3190</v>
      </c>
      <c r="P1140" s="13" t="s">
        <v>3203</v>
      </c>
      <c r="Q1140">
        <v>9</v>
      </c>
      <c r="R1140">
        <v>2020</v>
      </c>
      <c r="S1140">
        <v>0</v>
      </c>
      <c r="T1140" s="13" t="s">
        <v>6975</v>
      </c>
      <c r="U1140">
        <v>1</v>
      </c>
      <c r="V1140">
        <v>1</v>
      </c>
      <c r="W1140">
        <v>0</v>
      </c>
      <c r="X1140">
        <v>168</v>
      </c>
    </row>
    <row r="1141" spans="1:24" x14ac:dyDescent="0.3">
      <c r="A1141">
        <v>94000419</v>
      </c>
      <c r="B1141" t="s">
        <v>4344</v>
      </c>
      <c r="C1141">
        <v>9</v>
      </c>
      <c r="D1141">
        <v>2020</v>
      </c>
      <c r="E1141" s="19">
        <v>44075</v>
      </c>
      <c r="F1141" s="21">
        <v>144</v>
      </c>
      <c r="G1141" s="21">
        <v>0</v>
      </c>
      <c r="H1141">
        <v>144</v>
      </c>
      <c r="I1141">
        <v>66.240000000000009</v>
      </c>
      <c r="J1141" s="13" t="s">
        <v>6886</v>
      </c>
      <c r="K1141" s="13" t="s">
        <v>6919</v>
      </c>
      <c r="M1141" s="13" t="s">
        <v>6995</v>
      </c>
      <c r="N1141" s="13" t="s">
        <v>3189</v>
      </c>
      <c r="O1141" s="13" t="s">
        <v>3190</v>
      </c>
      <c r="P1141" s="13" t="s">
        <v>3203</v>
      </c>
      <c r="Q1141">
        <v>9</v>
      </c>
      <c r="R1141">
        <v>2020</v>
      </c>
      <c r="S1141">
        <v>0</v>
      </c>
      <c r="T1141" s="13" t="s">
        <v>6975</v>
      </c>
      <c r="U1141">
        <v>1</v>
      </c>
      <c r="V1141">
        <v>1</v>
      </c>
      <c r="W1141">
        <v>0</v>
      </c>
      <c r="X1141">
        <v>144</v>
      </c>
    </row>
    <row r="1142" spans="1:24" x14ac:dyDescent="0.3">
      <c r="A1142">
        <v>94000519</v>
      </c>
      <c r="B1142" t="s">
        <v>4345</v>
      </c>
      <c r="C1142">
        <v>9</v>
      </c>
      <c r="D1142">
        <v>2020</v>
      </c>
      <c r="E1142" s="19">
        <v>44075</v>
      </c>
      <c r="F1142" s="21">
        <v>240</v>
      </c>
      <c r="G1142" s="21">
        <v>0</v>
      </c>
      <c r="H1142">
        <v>240</v>
      </c>
      <c r="I1142">
        <v>43.199999999999996</v>
      </c>
      <c r="J1142" s="13" t="s">
        <v>6890</v>
      </c>
      <c r="K1142" s="13" t="s">
        <v>6894</v>
      </c>
      <c r="M1142" s="13" t="s">
        <v>6995</v>
      </c>
      <c r="N1142" s="13" t="s">
        <v>3189</v>
      </c>
      <c r="O1142" s="13" t="s">
        <v>3190</v>
      </c>
      <c r="P1142" s="13" t="s">
        <v>3201</v>
      </c>
      <c r="Q1142">
        <v>9</v>
      </c>
      <c r="R1142">
        <v>2020</v>
      </c>
      <c r="S1142">
        <v>1</v>
      </c>
      <c r="T1142" s="13" t="s">
        <v>6975</v>
      </c>
      <c r="U1142">
        <v>1</v>
      </c>
      <c r="V1142">
        <v>1</v>
      </c>
      <c r="W1142">
        <v>0</v>
      </c>
      <c r="X1142">
        <v>240</v>
      </c>
    </row>
    <row r="1143" spans="1:24" x14ac:dyDescent="0.3">
      <c r="A1143">
        <v>94000619</v>
      </c>
      <c r="B1143" t="s">
        <v>4346</v>
      </c>
      <c r="C1143">
        <v>9</v>
      </c>
      <c r="D1143">
        <v>2020</v>
      </c>
      <c r="E1143" s="19">
        <v>44075</v>
      </c>
      <c r="F1143" s="21">
        <v>210</v>
      </c>
      <c r="G1143" s="21">
        <v>0</v>
      </c>
      <c r="H1143">
        <v>210</v>
      </c>
      <c r="I1143">
        <v>37.799999999999997</v>
      </c>
      <c r="J1143" s="13" t="s">
        <v>6890</v>
      </c>
      <c r="K1143" s="13" t="s">
        <v>6911</v>
      </c>
      <c r="M1143" s="13" t="s">
        <v>6995</v>
      </c>
      <c r="N1143" s="13" t="s">
        <v>3189</v>
      </c>
      <c r="O1143" s="13" t="s">
        <v>3190</v>
      </c>
      <c r="P1143" s="13" t="s">
        <v>6</v>
      </c>
      <c r="Q1143">
        <v>9</v>
      </c>
      <c r="R1143">
        <v>2020</v>
      </c>
      <c r="S1143">
        <v>1</v>
      </c>
      <c r="T1143" s="13" t="s">
        <v>6975</v>
      </c>
      <c r="U1143">
        <v>1</v>
      </c>
      <c r="V1143">
        <v>1</v>
      </c>
      <c r="W1143">
        <v>0</v>
      </c>
      <c r="X1143">
        <v>210</v>
      </c>
    </row>
    <row r="1144" spans="1:24" x14ac:dyDescent="0.3">
      <c r="A1144">
        <v>94000719</v>
      </c>
      <c r="B1144" t="s">
        <v>4347</v>
      </c>
      <c r="C1144">
        <v>9</v>
      </c>
      <c r="D1144">
        <v>2020</v>
      </c>
      <c r="E1144" s="19">
        <v>44075</v>
      </c>
      <c r="F1144" s="21">
        <v>205</v>
      </c>
      <c r="G1144" s="21">
        <v>0</v>
      </c>
      <c r="H1144">
        <v>205</v>
      </c>
      <c r="I1144">
        <v>36.9</v>
      </c>
      <c r="J1144" s="13" t="s">
        <v>6890</v>
      </c>
      <c r="K1144" s="13" t="s">
        <v>6913</v>
      </c>
      <c r="M1144" s="13" t="s">
        <v>6995</v>
      </c>
      <c r="N1144" s="13" t="s">
        <v>3189</v>
      </c>
      <c r="O1144" s="13" t="s">
        <v>3190</v>
      </c>
      <c r="P1144" s="13" t="s">
        <v>3201</v>
      </c>
      <c r="Q1144">
        <v>9</v>
      </c>
      <c r="R1144">
        <v>2020</v>
      </c>
      <c r="S1144">
        <v>1</v>
      </c>
      <c r="T1144" s="13" t="s">
        <v>6975</v>
      </c>
      <c r="U1144">
        <v>1</v>
      </c>
      <c r="V1144">
        <v>1</v>
      </c>
      <c r="W1144">
        <v>0</v>
      </c>
      <c r="X1144">
        <v>205</v>
      </c>
    </row>
    <row r="1145" spans="1:24" x14ac:dyDescent="0.3">
      <c r="A1145">
        <v>94000819</v>
      </c>
      <c r="B1145" t="s">
        <v>4348</v>
      </c>
      <c r="C1145">
        <v>9</v>
      </c>
      <c r="D1145">
        <v>2020</v>
      </c>
      <c r="E1145" s="19">
        <v>44075</v>
      </c>
      <c r="F1145" s="21">
        <v>327</v>
      </c>
      <c r="G1145" s="21">
        <v>0</v>
      </c>
      <c r="H1145">
        <v>327</v>
      </c>
      <c r="I1145">
        <v>94.83</v>
      </c>
      <c r="J1145" s="13" t="s">
        <v>6884</v>
      </c>
      <c r="K1145" s="13" t="s">
        <v>6914</v>
      </c>
      <c r="M1145" s="13" t="s">
        <v>6995</v>
      </c>
      <c r="N1145" s="13" t="s">
        <v>3189</v>
      </c>
      <c r="O1145" s="13" t="s">
        <v>3190</v>
      </c>
      <c r="P1145" s="13" t="s">
        <v>3202</v>
      </c>
      <c r="Q1145">
        <v>9</v>
      </c>
      <c r="R1145">
        <v>2020</v>
      </c>
      <c r="S1145">
        <v>1</v>
      </c>
      <c r="T1145" s="13" t="s">
        <v>6975</v>
      </c>
      <c r="U1145">
        <v>1</v>
      </c>
      <c r="V1145">
        <v>1</v>
      </c>
      <c r="W1145">
        <v>0</v>
      </c>
      <c r="X1145">
        <v>327</v>
      </c>
    </row>
    <row r="1146" spans="1:24" x14ac:dyDescent="0.3">
      <c r="A1146">
        <v>94000919</v>
      </c>
      <c r="B1146" t="s">
        <v>4349</v>
      </c>
      <c r="C1146">
        <v>9</v>
      </c>
      <c r="D1146">
        <v>2020</v>
      </c>
      <c r="E1146" s="19">
        <v>44075</v>
      </c>
      <c r="F1146" s="21">
        <v>313</v>
      </c>
      <c r="G1146" s="21">
        <v>0</v>
      </c>
      <c r="H1146">
        <v>313</v>
      </c>
      <c r="I1146">
        <v>93.899999999999991</v>
      </c>
      <c r="J1146" s="13" t="s">
        <v>6884</v>
      </c>
      <c r="K1146" s="13" t="s">
        <v>6895</v>
      </c>
      <c r="M1146" s="13" t="s">
        <v>6995</v>
      </c>
      <c r="N1146" s="13" t="s">
        <v>3189</v>
      </c>
      <c r="O1146" s="13" t="s">
        <v>3190</v>
      </c>
      <c r="P1146" s="13" t="s">
        <v>3200</v>
      </c>
      <c r="Q1146">
        <v>9</v>
      </c>
      <c r="R1146">
        <v>2020</v>
      </c>
      <c r="S1146">
        <v>1</v>
      </c>
      <c r="T1146" s="13" t="s">
        <v>6975</v>
      </c>
      <c r="U1146">
        <v>1</v>
      </c>
      <c r="V1146">
        <v>1</v>
      </c>
      <c r="W1146">
        <v>0</v>
      </c>
      <c r="X1146">
        <v>313</v>
      </c>
    </row>
    <row r="1147" spans="1:24" x14ac:dyDescent="0.3">
      <c r="A1147">
        <v>94001019</v>
      </c>
      <c r="B1147" t="s">
        <v>4350</v>
      </c>
      <c r="C1147">
        <v>9</v>
      </c>
      <c r="D1147">
        <v>2020</v>
      </c>
      <c r="E1147" s="19">
        <v>44075</v>
      </c>
      <c r="F1147" s="21">
        <v>168</v>
      </c>
      <c r="G1147" s="21">
        <v>0</v>
      </c>
      <c r="H1147">
        <v>168</v>
      </c>
      <c r="I1147">
        <v>60.48</v>
      </c>
      <c r="J1147" s="13" t="s">
        <v>6885</v>
      </c>
      <c r="K1147" s="13" t="s">
        <v>6948</v>
      </c>
      <c r="M1147" s="13" t="s">
        <v>6995</v>
      </c>
      <c r="N1147" s="13" t="s">
        <v>3189</v>
      </c>
      <c r="O1147" s="13" t="s">
        <v>3190</v>
      </c>
      <c r="P1147" s="13" t="s">
        <v>6</v>
      </c>
      <c r="Q1147">
        <v>9</v>
      </c>
      <c r="R1147">
        <v>2020</v>
      </c>
      <c r="S1147">
        <v>1</v>
      </c>
      <c r="T1147" s="13" t="s">
        <v>6975</v>
      </c>
      <c r="U1147">
        <v>1</v>
      </c>
      <c r="V1147">
        <v>1</v>
      </c>
      <c r="W1147">
        <v>0</v>
      </c>
      <c r="X1147">
        <v>168</v>
      </c>
    </row>
    <row r="1148" spans="1:24" x14ac:dyDescent="0.3">
      <c r="A1148">
        <v>94001119</v>
      </c>
      <c r="B1148" t="s">
        <v>4351</v>
      </c>
      <c r="C1148">
        <v>9</v>
      </c>
      <c r="D1148">
        <v>2020</v>
      </c>
      <c r="E1148" s="19">
        <v>44075</v>
      </c>
      <c r="F1148" s="21">
        <v>345</v>
      </c>
      <c r="G1148" s="21">
        <v>0</v>
      </c>
      <c r="H1148">
        <v>345</v>
      </c>
      <c r="I1148">
        <v>106.95</v>
      </c>
      <c r="J1148" s="13" t="s">
        <v>6887</v>
      </c>
      <c r="K1148" s="13" t="s">
        <v>6918</v>
      </c>
      <c r="M1148" s="13" t="s">
        <v>6995</v>
      </c>
      <c r="N1148" s="13" t="s">
        <v>3189</v>
      </c>
      <c r="O1148" s="13" t="s">
        <v>3190</v>
      </c>
      <c r="P1148" s="13" t="s">
        <v>3201</v>
      </c>
      <c r="Q1148">
        <v>9</v>
      </c>
      <c r="R1148">
        <v>2020</v>
      </c>
      <c r="S1148">
        <v>1</v>
      </c>
      <c r="T1148" s="13" t="s">
        <v>6975</v>
      </c>
      <c r="U1148">
        <v>1</v>
      </c>
      <c r="V1148">
        <v>1</v>
      </c>
      <c r="W1148">
        <v>0</v>
      </c>
      <c r="X1148">
        <v>345</v>
      </c>
    </row>
    <row r="1149" spans="1:24" x14ac:dyDescent="0.3">
      <c r="A1149">
        <v>94001219</v>
      </c>
      <c r="B1149" t="s">
        <v>4352</v>
      </c>
      <c r="C1149">
        <v>9</v>
      </c>
      <c r="D1149">
        <v>2020</v>
      </c>
      <c r="E1149" s="19">
        <v>44075</v>
      </c>
      <c r="F1149" s="21">
        <v>168</v>
      </c>
      <c r="G1149" s="21">
        <v>0</v>
      </c>
      <c r="H1149">
        <v>168</v>
      </c>
      <c r="I1149">
        <v>25.2</v>
      </c>
      <c r="J1149" s="13" t="s">
        <v>6886</v>
      </c>
      <c r="K1149" s="13" t="s">
        <v>6892</v>
      </c>
      <c r="M1149" s="13" t="s">
        <v>6995</v>
      </c>
      <c r="N1149" s="13" t="s">
        <v>3189</v>
      </c>
      <c r="O1149" s="13" t="s">
        <v>3190</v>
      </c>
      <c r="P1149" s="13" t="s">
        <v>6</v>
      </c>
      <c r="Q1149">
        <v>9</v>
      </c>
      <c r="R1149">
        <v>2020</v>
      </c>
      <c r="S1149">
        <v>1</v>
      </c>
      <c r="T1149" s="13" t="s">
        <v>6975</v>
      </c>
      <c r="U1149">
        <v>1</v>
      </c>
      <c r="V1149">
        <v>1</v>
      </c>
      <c r="W1149">
        <v>0</v>
      </c>
      <c r="X1149">
        <v>168</v>
      </c>
    </row>
    <row r="1150" spans="1:24" x14ac:dyDescent="0.3">
      <c r="A1150">
        <v>94001319</v>
      </c>
      <c r="B1150" t="s">
        <v>4353</v>
      </c>
      <c r="C1150">
        <v>9</v>
      </c>
      <c r="D1150">
        <v>2020</v>
      </c>
      <c r="E1150" s="19">
        <v>44075</v>
      </c>
      <c r="F1150" s="21">
        <v>168</v>
      </c>
      <c r="G1150" s="21">
        <v>0</v>
      </c>
      <c r="H1150">
        <v>168</v>
      </c>
      <c r="I1150">
        <v>25.2</v>
      </c>
      <c r="J1150" s="13" t="s">
        <v>6886</v>
      </c>
      <c r="K1150" s="13" t="s">
        <v>6892</v>
      </c>
      <c r="M1150" s="13" t="s">
        <v>6995</v>
      </c>
      <c r="N1150" s="13" t="s">
        <v>3189</v>
      </c>
      <c r="O1150" s="13" t="s">
        <v>3190</v>
      </c>
      <c r="P1150" s="13" t="s">
        <v>6</v>
      </c>
      <c r="Q1150">
        <v>9</v>
      </c>
      <c r="R1150">
        <v>2020</v>
      </c>
      <c r="S1150">
        <v>1</v>
      </c>
      <c r="T1150" s="13" t="s">
        <v>6975</v>
      </c>
      <c r="U1150">
        <v>1</v>
      </c>
      <c r="V1150">
        <v>1</v>
      </c>
      <c r="W1150">
        <v>0</v>
      </c>
      <c r="X1150">
        <v>168</v>
      </c>
    </row>
    <row r="1151" spans="1:24" x14ac:dyDescent="0.3">
      <c r="A1151">
        <v>94001419</v>
      </c>
      <c r="B1151" t="s">
        <v>4354</v>
      </c>
      <c r="C1151">
        <v>9</v>
      </c>
      <c r="D1151">
        <v>2020</v>
      </c>
      <c r="E1151" s="19">
        <v>44075</v>
      </c>
      <c r="F1151" s="21">
        <v>220</v>
      </c>
      <c r="G1151" s="21">
        <v>0</v>
      </c>
      <c r="H1151">
        <v>220</v>
      </c>
      <c r="I1151">
        <v>39.6</v>
      </c>
      <c r="J1151" s="13" t="s">
        <v>6890</v>
      </c>
      <c r="K1151" s="13" t="s">
        <v>6893</v>
      </c>
      <c r="M1151" s="13" t="s">
        <v>6995</v>
      </c>
      <c r="N1151" s="13" t="s">
        <v>3189</v>
      </c>
      <c r="O1151" s="13" t="s">
        <v>3190</v>
      </c>
      <c r="P1151" s="13" t="s">
        <v>6</v>
      </c>
      <c r="Q1151">
        <v>9</v>
      </c>
      <c r="R1151">
        <v>2020</v>
      </c>
      <c r="S1151">
        <v>0</v>
      </c>
      <c r="T1151" s="13" t="s">
        <v>6975</v>
      </c>
      <c r="U1151">
        <v>1</v>
      </c>
      <c r="V1151">
        <v>1</v>
      </c>
      <c r="W1151">
        <v>0</v>
      </c>
      <c r="X1151">
        <v>220</v>
      </c>
    </row>
    <row r="1152" spans="1:24" x14ac:dyDescent="0.3">
      <c r="A1152">
        <v>94001519</v>
      </c>
      <c r="B1152" t="s">
        <v>4355</v>
      </c>
      <c r="C1152">
        <v>9</v>
      </c>
      <c r="D1152">
        <v>2020</v>
      </c>
      <c r="E1152" s="19">
        <v>44075</v>
      </c>
      <c r="F1152" s="21">
        <v>192</v>
      </c>
      <c r="G1152" s="21">
        <v>0</v>
      </c>
      <c r="H1152">
        <v>192</v>
      </c>
      <c r="I1152">
        <v>34.56</v>
      </c>
      <c r="J1152" s="13" t="s">
        <v>6890</v>
      </c>
      <c r="K1152" s="13" t="s">
        <v>6912</v>
      </c>
      <c r="M1152" s="13" t="s">
        <v>6995</v>
      </c>
      <c r="N1152" s="13" t="s">
        <v>3189</v>
      </c>
      <c r="O1152" s="13" t="s">
        <v>3190</v>
      </c>
      <c r="P1152" s="13" t="s">
        <v>6</v>
      </c>
      <c r="Q1152">
        <v>9</v>
      </c>
      <c r="R1152">
        <v>2020</v>
      </c>
      <c r="S1152">
        <v>1</v>
      </c>
      <c r="T1152" s="13" t="s">
        <v>6975</v>
      </c>
      <c r="U1152">
        <v>1</v>
      </c>
      <c r="V1152">
        <v>1</v>
      </c>
      <c r="W1152">
        <v>0</v>
      </c>
      <c r="X1152">
        <v>192</v>
      </c>
    </row>
    <row r="1153" spans="1:24" x14ac:dyDescent="0.3">
      <c r="A1153">
        <v>94001619</v>
      </c>
      <c r="B1153" t="s">
        <v>4356</v>
      </c>
      <c r="C1153">
        <v>9</v>
      </c>
      <c r="D1153">
        <v>2020</v>
      </c>
      <c r="E1153" s="19">
        <v>44075</v>
      </c>
      <c r="F1153" s="21">
        <v>192</v>
      </c>
      <c r="G1153" s="21">
        <v>0</v>
      </c>
      <c r="H1153">
        <v>192</v>
      </c>
      <c r="I1153">
        <v>34.56</v>
      </c>
      <c r="J1153" s="13" t="s">
        <v>6890</v>
      </c>
      <c r="K1153" s="13" t="s">
        <v>6912</v>
      </c>
      <c r="M1153" s="13" t="s">
        <v>6995</v>
      </c>
      <c r="N1153" s="13" t="s">
        <v>3189</v>
      </c>
      <c r="O1153" s="13" t="s">
        <v>3190</v>
      </c>
      <c r="P1153" s="13" t="s">
        <v>6</v>
      </c>
      <c r="Q1153">
        <v>9</v>
      </c>
      <c r="R1153">
        <v>2020</v>
      </c>
      <c r="S1153">
        <v>0</v>
      </c>
      <c r="T1153" s="13" t="s">
        <v>6975</v>
      </c>
      <c r="U1153">
        <v>1</v>
      </c>
      <c r="V1153">
        <v>1</v>
      </c>
      <c r="W1153">
        <v>0</v>
      </c>
      <c r="X1153">
        <v>192</v>
      </c>
    </row>
    <row r="1154" spans="1:24" x14ac:dyDescent="0.3">
      <c r="A1154">
        <v>94001719</v>
      </c>
      <c r="B1154" t="s">
        <v>4357</v>
      </c>
      <c r="C1154">
        <v>9</v>
      </c>
      <c r="D1154">
        <v>2020</v>
      </c>
      <c r="E1154" s="19">
        <v>44075</v>
      </c>
      <c r="F1154" s="21">
        <v>255</v>
      </c>
      <c r="G1154" s="21">
        <v>0</v>
      </c>
      <c r="H1154">
        <v>255</v>
      </c>
      <c r="I1154">
        <v>66.3</v>
      </c>
      <c r="J1154" s="13" t="s">
        <v>6884</v>
      </c>
      <c r="K1154" s="13" t="s">
        <v>6915</v>
      </c>
      <c r="M1154" s="13" t="s">
        <v>6995</v>
      </c>
      <c r="N1154" s="13" t="s">
        <v>3189</v>
      </c>
      <c r="O1154" s="13" t="s">
        <v>3190</v>
      </c>
      <c r="P1154" s="13" t="s">
        <v>3201</v>
      </c>
      <c r="Q1154">
        <v>9</v>
      </c>
      <c r="R1154">
        <v>2020</v>
      </c>
      <c r="S1154">
        <v>1</v>
      </c>
      <c r="T1154" s="13" t="s">
        <v>6975</v>
      </c>
      <c r="U1154">
        <v>1</v>
      </c>
      <c r="V1154">
        <v>1</v>
      </c>
      <c r="W1154">
        <v>0</v>
      </c>
      <c r="X1154">
        <v>255</v>
      </c>
    </row>
    <row r="1155" spans="1:24" x14ac:dyDescent="0.3">
      <c r="A1155">
        <v>94001819</v>
      </c>
      <c r="B1155" t="s">
        <v>4358</v>
      </c>
      <c r="C1155">
        <v>9</v>
      </c>
      <c r="D1155">
        <v>2020</v>
      </c>
      <c r="E1155" s="19">
        <v>44075</v>
      </c>
      <c r="F1155" s="21">
        <v>313</v>
      </c>
      <c r="G1155" s="21">
        <v>0</v>
      </c>
      <c r="H1155">
        <v>313</v>
      </c>
      <c r="I1155">
        <v>93.899999999999991</v>
      </c>
      <c r="J1155" s="13" t="s">
        <v>6884</v>
      </c>
      <c r="K1155" s="13" t="s">
        <v>6895</v>
      </c>
      <c r="M1155" s="13" t="s">
        <v>6995</v>
      </c>
      <c r="N1155" s="13" t="s">
        <v>3189</v>
      </c>
      <c r="O1155" s="13" t="s">
        <v>3190</v>
      </c>
      <c r="P1155" s="13" t="s">
        <v>6</v>
      </c>
      <c r="Q1155">
        <v>9</v>
      </c>
      <c r="R1155">
        <v>2020</v>
      </c>
      <c r="S1155">
        <v>0</v>
      </c>
      <c r="T1155" s="13" t="s">
        <v>6975</v>
      </c>
      <c r="U1155">
        <v>1</v>
      </c>
      <c r="V1155">
        <v>1</v>
      </c>
      <c r="W1155">
        <v>0</v>
      </c>
      <c r="X1155">
        <v>313</v>
      </c>
    </row>
    <row r="1156" spans="1:24" x14ac:dyDescent="0.3">
      <c r="A1156">
        <v>94001919</v>
      </c>
      <c r="B1156" t="s">
        <v>4359</v>
      </c>
      <c r="C1156">
        <v>9</v>
      </c>
      <c r="D1156">
        <v>2020</v>
      </c>
      <c r="E1156" s="19">
        <v>44075</v>
      </c>
      <c r="F1156" s="21">
        <v>255</v>
      </c>
      <c r="G1156" s="21">
        <v>0</v>
      </c>
      <c r="H1156">
        <v>255</v>
      </c>
      <c r="I1156">
        <v>66.3</v>
      </c>
      <c r="J1156" s="13" t="s">
        <v>6884</v>
      </c>
      <c r="K1156" s="13" t="s">
        <v>6915</v>
      </c>
      <c r="M1156" s="13" t="s">
        <v>6995</v>
      </c>
      <c r="N1156" s="13" t="s">
        <v>3189</v>
      </c>
      <c r="O1156" s="13" t="s">
        <v>3190</v>
      </c>
      <c r="P1156" s="13" t="s">
        <v>6</v>
      </c>
      <c r="Q1156">
        <v>9</v>
      </c>
      <c r="R1156">
        <v>2020</v>
      </c>
      <c r="S1156">
        <v>1</v>
      </c>
      <c r="T1156" s="13" t="s">
        <v>6975</v>
      </c>
      <c r="U1156">
        <v>1</v>
      </c>
      <c r="V1156">
        <v>1</v>
      </c>
      <c r="W1156">
        <v>0</v>
      </c>
      <c r="X1156">
        <v>255</v>
      </c>
    </row>
    <row r="1157" spans="1:24" x14ac:dyDescent="0.3">
      <c r="A1157">
        <v>94002019</v>
      </c>
      <c r="B1157" t="s">
        <v>4360</v>
      </c>
      <c r="C1157">
        <v>9</v>
      </c>
      <c r="D1157">
        <v>2020</v>
      </c>
      <c r="E1157" s="19">
        <v>44075</v>
      </c>
      <c r="F1157" s="21">
        <v>278</v>
      </c>
      <c r="G1157" s="21">
        <v>0</v>
      </c>
      <c r="H1157">
        <v>278</v>
      </c>
      <c r="I1157">
        <v>88.960000000000008</v>
      </c>
      <c r="J1157" s="13" t="s">
        <v>6885</v>
      </c>
      <c r="K1157" s="13" t="s">
        <v>6947</v>
      </c>
      <c r="M1157" s="13" t="s">
        <v>6995</v>
      </c>
      <c r="N1157" s="13" t="s">
        <v>3189</v>
      </c>
      <c r="O1157" s="13" t="s">
        <v>3190</v>
      </c>
      <c r="P1157" s="13" t="s">
        <v>6</v>
      </c>
      <c r="Q1157">
        <v>9</v>
      </c>
      <c r="R1157">
        <v>2020</v>
      </c>
      <c r="S1157">
        <v>0</v>
      </c>
      <c r="T1157" s="13" t="s">
        <v>6975</v>
      </c>
      <c r="U1157">
        <v>1</v>
      </c>
      <c r="V1157">
        <v>1</v>
      </c>
      <c r="W1157">
        <v>0</v>
      </c>
      <c r="X1157">
        <v>278</v>
      </c>
    </row>
    <row r="1158" spans="1:24" x14ac:dyDescent="0.3">
      <c r="A1158">
        <v>94003019</v>
      </c>
      <c r="B1158" t="s">
        <v>4361</v>
      </c>
      <c r="C1158">
        <v>9</v>
      </c>
      <c r="D1158">
        <v>2020</v>
      </c>
      <c r="E1158" s="19">
        <v>44075</v>
      </c>
      <c r="F1158" s="21">
        <v>345</v>
      </c>
      <c r="G1158" s="21">
        <v>0</v>
      </c>
      <c r="H1158">
        <v>345</v>
      </c>
      <c r="I1158">
        <v>106.95</v>
      </c>
      <c r="J1158" s="13" t="s">
        <v>6887</v>
      </c>
      <c r="K1158" s="13" t="s">
        <v>6918</v>
      </c>
      <c r="M1158" s="13" t="s">
        <v>6995</v>
      </c>
      <c r="N1158" s="13" t="s">
        <v>3189</v>
      </c>
      <c r="O1158" s="13" t="s">
        <v>3190</v>
      </c>
      <c r="P1158" s="13" t="s">
        <v>3202</v>
      </c>
      <c r="Q1158">
        <v>9</v>
      </c>
      <c r="R1158">
        <v>2020</v>
      </c>
      <c r="S1158">
        <v>0</v>
      </c>
      <c r="T1158" s="13" t="s">
        <v>6975</v>
      </c>
      <c r="U1158">
        <v>1</v>
      </c>
      <c r="V1158">
        <v>1</v>
      </c>
      <c r="W1158">
        <v>0</v>
      </c>
      <c r="X1158">
        <v>345</v>
      </c>
    </row>
    <row r="1159" spans="1:24" x14ac:dyDescent="0.3">
      <c r="A1159">
        <v>94003119</v>
      </c>
      <c r="B1159" t="s">
        <v>4362</v>
      </c>
      <c r="C1159">
        <v>9</v>
      </c>
      <c r="D1159">
        <v>2020</v>
      </c>
      <c r="E1159" s="19">
        <v>44075</v>
      </c>
      <c r="F1159" s="21">
        <v>168</v>
      </c>
      <c r="G1159" s="21">
        <v>0</v>
      </c>
      <c r="H1159">
        <v>168</v>
      </c>
      <c r="I1159">
        <v>25.2</v>
      </c>
      <c r="J1159" s="13" t="s">
        <v>6886</v>
      </c>
      <c r="K1159" s="13" t="s">
        <v>6892</v>
      </c>
      <c r="M1159" s="13" t="s">
        <v>6995</v>
      </c>
      <c r="N1159" s="13" t="s">
        <v>3189</v>
      </c>
      <c r="O1159" s="13" t="s">
        <v>3190</v>
      </c>
      <c r="P1159" s="13" t="s">
        <v>3201</v>
      </c>
      <c r="Q1159">
        <v>9</v>
      </c>
      <c r="R1159">
        <v>2020</v>
      </c>
      <c r="S1159">
        <v>1</v>
      </c>
      <c r="T1159" s="13" t="s">
        <v>6975</v>
      </c>
      <c r="U1159">
        <v>1</v>
      </c>
      <c r="V1159">
        <v>1</v>
      </c>
      <c r="W1159">
        <v>0</v>
      </c>
      <c r="X1159">
        <v>168</v>
      </c>
    </row>
    <row r="1160" spans="1:24" x14ac:dyDescent="0.3">
      <c r="A1160">
        <v>94003219</v>
      </c>
      <c r="B1160" t="s">
        <v>4363</v>
      </c>
      <c r="C1160">
        <v>9</v>
      </c>
      <c r="D1160">
        <v>2020</v>
      </c>
      <c r="E1160" s="19">
        <v>44075</v>
      </c>
      <c r="F1160" s="21">
        <v>240</v>
      </c>
      <c r="G1160" s="21">
        <v>0</v>
      </c>
      <c r="H1160">
        <v>240</v>
      </c>
      <c r="I1160">
        <v>43.199999999999996</v>
      </c>
      <c r="J1160" s="13" t="s">
        <v>6890</v>
      </c>
      <c r="K1160" s="13" t="s">
        <v>6894</v>
      </c>
      <c r="M1160" s="13" t="s">
        <v>6995</v>
      </c>
      <c r="N1160" s="13" t="s">
        <v>3189</v>
      </c>
      <c r="O1160" s="13" t="s">
        <v>3190</v>
      </c>
      <c r="P1160" s="13" t="s">
        <v>6</v>
      </c>
      <c r="Q1160">
        <v>9</v>
      </c>
      <c r="R1160">
        <v>2020</v>
      </c>
      <c r="S1160">
        <v>0</v>
      </c>
      <c r="T1160" s="13" t="s">
        <v>6975</v>
      </c>
      <c r="U1160">
        <v>1</v>
      </c>
      <c r="V1160">
        <v>1</v>
      </c>
      <c r="W1160">
        <v>0</v>
      </c>
      <c r="X1160">
        <v>240</v>
      </c>
    </row>
    <row r="1161" spans="1:24" x14ac:dyDescent="0.3">
      <c r="A1161">
        <v>94005019</v>
      </c>
      <c r="B1161" t="s">
        <v>4364</v>
      </c>
      <c r="C1161">
        <v>9</v>
      </c>
      <c r="D1161">
        <v>2020</v>
      </c>
      <c r="E1161" s="19">
        <v>44075</v>
      </c>
      <c r="F1161" s="21">
        <v>210</v>
      </c>
      <c r="G1161" s="21">
        <v>0</v>
      </c>
      <c r="H1161">
        <v>210</v>
      </c>
      <c r="I1161">
        <v>37.799999999999997</v>
      </c>
      <c r="J1161" s="13" t="s">
        <v>6890</v>
      </c>
      <c r="K1161" s="13" t="s">
        <v>6911</v>
      </c>
      <c r="M1161" s="13" t="s">
        <v>6995</v>
      </c>
      <c r="N1161" s="13" t="s">
        <v>3189</v>
      </c>
      <c r="O1161" s="13" t="s">
        <v>3190</v>
      </c>
      <c r="P1161" s="13" t="s">
        <v>6</v>
      </c>
      <c r="Q1161">
        <v>9</v>
      </c>
      <c r="R1161">
        <v>2020</v>
      </c>
      <c r="S1161">
        <v>0</v>
      </c>
      <c r="T1161" s="13" t="s">
        <v>6975</v>
      </c>
      <c r="U1161">
        <v>1</v>
      </c>
      <c r="V1161">
        <v>1</v>
      </c>
      <c r="W1161">
        <v>0</v>
      </c>
      <c r="X1161">
        <v>210</v>
      </c>
    </row>
    <row r="1162" spans="1:24" x14ac:dyDescent="0.3">
      <c r="A1162">
        <v>94005119</v>
      </c>
      <c r="B1162" t="s">
        <v>4365</v>
      </c>
      <c r="C1162">
        <v>9</v>
      </c>
      <c r="D1162">
        <v>2020</v>
      </c>
      <c r="E1162" s="19">
        <v>44075</v>
      </c>
      <c r="F1162" s="21">
        <v>240</v>
      </c>
      <c r="G1162" s="21">
        <v>0</v>
      </c>
      <c r="H1162">
        <v>240</v>
      </c>
      <c r="I1162">
        <v>43.199999999999996</v>
      </c>
      <c r="J1162" s="13" t="s">
        <v>6890</v>
      </c>
      <c r="K1162" s="13" t="s">
        <v>6894</v>
      </c>
      <c r="M1162" s="13" t="s">
        <v>6995</v>
      </c>
      <c r="N1162" s="13" t="s">
        <v>3189</v>
      </c>
      <c r="O1162" s="13" t="s">
        <v>3190</v>
      </c>
      <c r="P1162" s="13" t="s">
        <v>3201</v>
      </c>
      <c r="Q1162">
        <v>9</v>
      </c>
      <c r="R1162">
        <v>2020</v>
      </c>
      <c r="S1162">
        <v>0</v>
      </c>
      <c r="T1162" s="13" t="s">
        <v>6975</v>
      </c>
      <c r="U1162">
        <v>1</v>
      </c>
      <c r="V1162">
        <v>1</v>
      </c>
      <c r="W1162">
        <v>0</v>
      </c>
      <c r="X1162">
        <v>240</v>
      </c>
    </row>
    <row r="1163" spans="1:24" x14ac:dyDescent="0.3">
      <c r="A1163">
        <v>94005219</v>
      </c>
      <c r="B1163" t="s">
        <v>4366</v>
      </c>
      <c r="C1163">
        <v>9</v>
      </c>
      <c r="D1163">
        <v>2020</v>
      </c>
      <c r="E1163" s="19">
        <v>44075</v>
      </c>
      <c r="F1163" s="21">
        <v>205</v>
      </c>
      <c r="G1163" s="21">
        <v>0</v>
      </c>
      <c r="H1163">
        <v>205</v>
      </c>
      <c r="I1163">
        <v>36.9</v>
      </c>
      <c r="J1163" s="13" t="s">
        <v>6890</v>
      </c>
      <c r="K1163" s="13" t="s">
        <v>6913</v>
      </c>
      <c r="M1163" s="13" t="s">
        <v>6995</v>
      </c>
      <c r="N1163" s="13" t="s">
        <v>3189</v>
      </c>
      <c r="O1163" s="13" t="s">
        <v>3190</v>
      </c>
      <c r="P1163" s="13" t="s">
        <v>6</v>
      </c>
      <c r="Q1163">
        <v>9</v>
      </c>
      <c r="R1163">
        <v>2020</v>
      </c>
      <c r="S1163">
        <v>0</v>
      </c>
      <c r="T1163" s="13" t="s">
        <v>6975</v>
      </c>
      <c r="U1163">
        <v>1</v>
      </c>
      <c r="V1163">
        <v>1</v>
      </c>
      <c r="W1163">
        <v>0</v>
      </c>
      <c r="X1163">
        <v>205</v>
      </c>
    </row>
    <row r="1164" spans="1:24" x14ac:dyDescent="0.3">
      <c r="A1164">
        <v>94005319</v>
      </c>
      <c r="B1164" t="s">
        <v>4367</v>
      </c>
      <c r="C1164">
        <v>9</v>
      </c>
      <c r="D1164">
        <v>2020</v>
      </c>
      <c r="E1164" s="19">
        <v>44075</v>
      </c>
      <c r="F1164" s="21">
        <v>255</v>
      </c>
      <c r="G1164" s="21">
        <v>0</v>
      </c>
      <c r="H1164">
        <v>255</v>
      </c>
      <c r="I1164">
        <v>66.3</v>
      </c>
      <c r="J1164" s="13" t="s">
        <v>6884</v>
      </c>
      <c r="K1164" s="13" t="s">
        <v>6915</v>
      </c>
      <c r="M1164" s="13" t="s">
        <v>6995</v>
      </c>
      <c r="N1164" s="13" t="s">
        <v>3189</v>
      </c>
      <c r="O1164" s="13" t="s">
        <v>3190</v>
      </c>
      <c r="P1164" s="13" t="s">
        <v>6</v>
      </c>
      <c r="Q1164">
        <v>9</v>
      </c>
      <c r="R1164">
        <v>2020</v>
      </c>
      <c r="S1164">
        <v>1</v>
      </c>
      <c r="T1164" s="13" t="s">
        <v>6975</v>
      </c>
      <c r="U1164">
        <v>1</v>
      </c>
      <c r="V1164">
        <v>1</v>
      </c>
      <c r="W1164">
        <v>0</v>
      </c>
      <c r="X1164">
        <v>255</v>
      </c>
    </row>
    <row r="1165" spans="1:24" x14ac:dyDescent="0.3">
      <c r="A1165">
        <v>94010019</v>
      </c>
      <c r="B1165" t="s">
        <v>4368</v>
      </c>
      <c r="C1165">
        <v>9</v>
      </c>
      <c r="D1165">
        <v>2020</v>
      </c>
      <c r="E1165" s="19">
        <v>44075</v>
      </c>
      <c r="F1165" s="21">
        <v>228</v>
      </c>
      <c r="G1165" s="21">
        <v>0</v>
      </c>
      <c r="H1165">
        <v>228</v>
      </c>
      <c r="I1165">
        <v>79.8</v>
      </c>
      <c r="J1165" s="13" t="s">
        <v>6885</v>
      </c>
      <c r="K1165" s="13" t="s">
        <v>6949</v>
      </c>
      <c r="M1165" s="13" t="s">
        <v>6995</v>
      </c>
      <c r="N1165" s="13" t="s">
        <v>3189</v>
      </c>
      <c r="O1165" s="13" t="s">
        <v>3190</v>
      </c>
      <c r="P1165" s="13" t="s">
        <v>3203</v>
      </c>
      <c r="Q1165">
        <v>9</v>
      </c>
      <c r="R1165">
        <v>2020</v>
      </c>
      <c r="S1165">
        <v>0</v>
      </c>
      <c r="T1165" s="13" t="s">
        <v>6975</v>
      </c>
      <c r="U1165">
        <v>1</v>
      </c>
      <c r="V1165">
        <v>1</v>
      </c>
      <c r="W1165">
        <v>0</v>
      </c>
      <c r="X1165">
        <v>228</v>
      </c>
    </row>
    <row r="1166" spans="1:24" x14ac:dyDescent="0.3">
      <c r="A1166">
        <v>94010119</v>
      </c>
      <c r="B1166" t="s">
        <v>4369</v>
      </c>
      <c r="C1166">
        <v>9</v>
      </c>
      <c r="D1166">
        <v>2020</v>
      </c>
      <c r="E1166" s="19">
        <v>44075</v>
      </c>
      <c r="F1166" s="21">
        <v>345</v>
      </c>
      <c r="G1166" s="21">
        <v>0</v>
      </c>
      <c r="H1166">
        <v>345</v>
      </c>
      <c r="I1166">
        <v>106.95</v>
      </c>
      <c r="J1166" s="13" t="s">
        <v>6887</v>
      </c>
      <c r="K1166" s="13" t="s">
        <v>6918</v>
      </c>
      <c r="M1166" s="13" t="s">
        <v>6995</v>
      </c>
      <c r="N1166" s="13" t="s">
        <v>3189</v>
      </c>
      <c r="O1166" s="13" t="s">
        <v>3190</v>
      </c>
      <c r="P1166" s="13" t="s">
        <v>3201</v>
      </c>
      <c r="Q1166">
        <v>9</v>
      </c>
      <c r="R1166">
        <v>2020</v>
      </c>
      <c r="S1166">
        <v>1</v>
      </c>
      <c r="T1166" s="13" t="s">
        <v>6975</v>
      </c>
      <c r="U1166">
        <v>1</v>
      </c>
      <c r="V1166">
        <v>1</v>
      </c>
      <c r="W1166">
        <v>0</v>
      </c>
      <c r="X1166">
        <v>345</v>
      </c>
    </row>
    <row r="1167" spans="1:24" x14ac:dyDescent="0.3">
      <c r="A1167">
        <v>94010219</v>
      </c>
      <c r="B1167" t="s">
        <v>4370</v>
      </c>
      <c r="C1167">
        <v>9</v>
      </c>
      <c r="D1167">
        <v>2020</v>
      </c>
      <c r="E1167" s="19">
        <v>44075</v>
      </c>
      <c r="F1167" s="21">
        <v>172</v>
      </c>
      <c r="G1167" s="21">
        <v>0</v>
      </c>
      <c r="H1167">
        <v>172</v>
      </c>
      <c r="I1167">
        <v>65.36</v>
      </c>
      <c r="J1167" s="13" t="s">
        <v>6886</v>
      </c>
      <c r="K1167" s="13" t="s">
        <v>6910</v>
      </c>
      <c r="M1167" s="13" t="s">
        <v>6995</v>
      </c>
      <c r="N1167" s="13" t="s">
        <v>3189</v>
      </c>
      <c r="O1167" s="13" t="s">
        <v>3190</v>
      </c>
      <c r="P1167" s="13" t="s">
        <v>3201</v>
      </c>
      <c r="Q1167">
        <v>9</v>
      </c>
      <c r="R1167">
        <v>2020</v>
      </c>
      <c r="S1167">
        <v>0</v>
      </c>
      <c r="T1167" s="13" t="s">
        <v>6975</v>
      </c>
      <c r="U1167">
        <v>1</v>
      </c>
      <c r="V1167">
        <v>1</v>
      </c>
      <c r="W1167">
        <v>0</v>
      </c>
      <c r="X1167">
        <v>172</v>
      </c>
    </row>
    <row r="1168" spans="1:24" x14ac:dyDescent="0.3">
      <c r="A1168">
        <v>94010319</v>
      </c>
      <c r="B1168" t="s">
        <v>4371</v>
      </c>
      <c r="C1168">
        <v>9</v>
      </c>
      <c r="D1168">
        <v>2020</v>
      </c>
      <c r="E1168" s="19">
        <v>44075</v>
      </c>
      <c r="F1168" s="21">
        <v>168</v>
      </c>
      <c r="G1168" s="21">
        <v>0</v>
      </c>
      <c r="H1168">
        <v>168</v>
      </c>
      <c r="I1168">
        <v>25.2</v>
      </c>
      <c r="J1168" s="13" t="s">
        <v>6886</v>
      </c>
      <c r="K1168" s="13" t="s">
        <v>6892</v>
      </c>
      <c r="M1168" s="13" t="s">
        <v>6995</v>
      </c>
      <c r="N1168" s="13" t="s">
        <v>3189</v>
      </c>
      <c r="O1168" s="13" t="s">
        <v>3190</v>
      </c>
      <c r="P1168" s="13" t="s">
        <v>3202</v>
      </c>
      <c r="Q1168">
        <v>9</v>
      </c>
      <c r="R1168">
        <v>2020</v>
      </c>
      <c r="S1168">
        <v>1</v>
      </c>
      <c r="T1168" s="13" t="s">
        <v>6975</v>
      </c>
      <c r="U1168">
        <v>1</v>
      </c>
      <c r="V1168">
        <v>1</v>
      </c>
      <c r="W1168">
        <v>0</v>
      </c>
      <c r="X1168">
        <v>168</v>
      </c>
    </row>
    <row r="1169" spans="1:24" x14ac:dyDescent="0.3">
      <c r="A1169">
        <v>94010419</v>
      </c>
      <c r="B1169" t="s">
        <v>4372</v>
      </c>
      <c r="C1169">
        <v>9</v>
      </c>
      <c r="D1169">
        <v>2020</v>
      </c>
      <c r="E1169" s="19">
        <v>44075</v>
      </c>
      <c r="F1169" s="21">
        <v>205</v>
      </c>
      <c r="G1169" s="21">
        <v>0</v>
      </c>
      <c r="H1169">
        <v>205</v>
      </c>
      <c r="I1169">
        <v>36.9</v>
      </c>
      <c r="J1169" s="13" t="s">
        <v>6890</v>
      </c>
      <c r="K1169" s="13" t="s">
        <v>6913</v>
      </c>
      <c r="M1169" s="13" t="s">
        <v>6995</v>
      </c>
      <c r="N1169" s="13" t="s">
        <v>3189</v>
      </c>
      <c r="O1169" s="13" t="s">
        <v>3190</v>
      </c>
      <c r="P1169" s="13" t="s">
        <v>3203</v>
      </c>
      <c r="Q1169">
        <v>9</v>
      </c>
      <c r="R1169">
        <v>2020</v>
      </c>
      <c r="S1169">
        <v>0</v>
      </c>
      <c r="T1169" s="13" t="s">
        <v>6975</v>
      </c>
      <c r="U1169">
        <v>1</v>
      </c>
      <c r="V1169">
        <v>1</v>
      </c>
      <c r="W1169">
        <v>0</v>
      </c>
      <c r="X1169">
        <v>205</v>
      </c>
    </row>
    <row r="1170" spans="1:24" x14ac:dyDescent="0.3">
      <c r="A1170">
        <v>94020119</v>
      </c>
      <c r="B1170" t="s">
        <v>4373</v>
      </c>
      <c r="C1170">
        <v>9</v>
      </c>
      <c r="D1170">
        <v>2020</v>
      </c>
      <c r="E1170" s="19">
        <v>44075</v>
      </c>
      <c r="F1170" s="21">
        <v>192</v>
      </c>
      <c r="G1170" s="21">
        <v>0</v>
      </c>
      <c r="H1170">
        <v>192</v>
      </c>
      <c r="I1170">
        <v>34.56</v>
      </c>
      <c r="J1170" s="13" t="s">
        <v>6890</v>
      </c>
      <c r="K1170" s="13" t="s">
        <v>6912</v>
      </c>
      <c r="M1170" s="13" t="s">
        <v>6995</v>
      </c>
      <c r="N1170" s="13" t="s">
        <v>3189</v>
      </c>
      <c r="O1170" s="13" t="s">
        <v>3190</v>
      </c>
      <c r="P1170" s="13" t="s">
        <v>3203</v>
      </c>
      <c r="Q1170">
        <v>9</v>
      </c>
      <c r="R1170">
        <v>2020</v>
      </c>
      <c r="S1170">
        <v>1</v>
      </c>
      <c r="T1170" s="13" t="s">
        <v>6975</v>
      </c>
      <c r="U1170">
        <v>1</v>
      </c>
      <c r="V1170">
        <v>1</v>
      </c>
      <c r="W1170">
        <v>0</v>
      </c>
      <c r="X1170">
        <v>192</v>
      </c>
    </row>
    <row r="1171" spans="1:24" x14ac:dyDescent="0.3">
      <c r="A1171">
        <v>94020219</v>
      </c>
      <c r="B1171" t="s">
        <v>4374</v>
      </c>
      <c r="C1171">
        <v>9</v>
      </c>
      <c r="D1171">
        <v>2020</v>
      </c>
      <c r="E1171" s="19">
        <v>44075</v>
      </c>
      <c r="F1171" s="21">
        <v>220</v>
      </c>
      <c r="G1171" s="21">
        <v>0</v>
      </c>
      <c r="H1171">
        <v>220</v>
      </c>
      <c r="I1171">
        <v>39.6</v>
      </c>
      <c r="J1171" s="13" t="s">
        <v>6890</v>
      </c>
      <c r="K1171" s="13" t="s">
        <v>6893</v>
      </c>
      <c r="M1171" s="13" t="s">
        <v>6995</v>
      </c>
      <c r="N1171" s="13" t="s">
        <v>3189</v>
      </c>
      <c r="O1171" s="13" t="s">
        <v>3190</v>
      </c>
      <c r="P1171" s="13" t="s">
        <v>6</v>
      </c>
      <c r="Q1171">
        <v>9</v>
      </c>
      <c r="R1171">
        <v>2020</v>
      </c>
      <c r="S1171">
        <v>0</v>
      </c>
      <c r="T1171" s="13" t="s">
        <v>6975</v>
      </c>
      <c r="U1171">
        <v>1</v>
      </c>
      <c r="V1171">
        <v>1</v>
      </c>
      <c r="W1171">
        <v>0</v>
      </c>
      <c r="X1171">
        <v>220</v>
      </c>
    </row>
    <row r="1172" spans="1:24" x14ac:dyDescent="0.3">
      <c r="A1172">
        <v>94020419</v>
      </c>
      <c r="B1172" t="s">
        <v>4375</v>
      </c>
      <c r="C1172">
        <v>9</v>
      </c>
      <c r="D1172">
        <v>2020</v>
      </c>
      <c r="E1172" s="19">
        <v>44075</v>
      </c>
      <c r="F1172" s="21">
        <v>205</v>
      </c>
      <c r="G1172" s="21">
        <v>0</v>
      </c>
      <c r="H1172">
        <v>205</v>
      </c>
      <c r="I1172">
        <v>36.9</v>
      </c>
      <c r="J1172" s="13" t="s">
        <v>6890</v>
      </c>
      <c r="K1172" s="13" t="s">
        <v>6913</v>
      </c>
      <c r="M1172" s="13" t="s">
        <v>6995</v>
      </c>
      <c r="N1172" s="13" t="s">
        <v>3189</v>
      </c>
      <c r="O1172" s="13" t="s">
        <v>3190</v>
      </c>
      <c r="P1172" s="13" t="s">
        <v>3203</v>
      </c>
      <c r="Q1172">
        <v>9</v>
      </c>
      <c r="R1172">
        <v>2020</v>
      </c>
      <c r="S1172">
        <v>0</v>
      </c>
      <c r="T1172" s="13" t="s">
        <v>6975</v>
      </c>
      <c r="U1172">
        <v>1</v>
      </c>
      <c r="V1172">
        <v>1</v>
      </c>
      <c r="W1172">
        <v>0</v>
      </c>
      <c r="X1172">
        <v>205</v>
      </c>
    </row>
    <row r="1173" spans="1:24" x14ac:dyDescent="0.3">
      <c r="A1173">
        <v>94020719</v>
      </c>
      <c r="B1173" t="s">
        <v>4376</v>
      </c>
      <c r="C1173">
        <v>9</v>
      </c>
      <c r="D1173">
        <v>2020</v>
      </c>
      <c r="E1173" s="19">
        <v>44075</v>
      </c>
      <c r="F1173" s="21">
        <v>205</v>
      </c>
      <c r="G1173" s="21">
        <v>0</v>
      </c>
      <c r="H1173">
        <v>205</v>
      </c>
      <c r="I1173">
        <v>36.9</v>
      </c>
      <c r="J1173" s="13" t="s">
        <v>6890</v>
      </c>
      <c r="K1173" s="13" t="s">
        <v>6913</v>
      </c>
      <c r="M1173" s="13" t="s">
        <v>6995</v>
      </c>
      <c r="N1173" s="13" t="s">
        <v>3189</v>
      </c>
      <c r="O1173" s="13" t="s">
        <v>3190</v>
      </c>
      <c r="P1173" s="13" t="s">
        <v>6</v>
      </c>
      <c r="Q1173">
        <v>9</v>
      </c>
      <c r="R1173">
        <v>2020</v>
      </c>
      <c r="S1173">
        <v>0</v>
      </c>
      <c r="T1173" s="13" t="s">
        <v>6975</v>
      </c>
      <c r="U1173">
        <v>1</v>
      </c>
      <c r="V1173">
        <v>1</v>
      </c>
      <c r="W1173">
        <v>0</v>
      </c>
      <c r="X1173">
        <v>205</v>
      </c>
    </row>
    <row r="1174" spans="1:24" x14ac:dyDescent="0.3">
      <c r="A1174">
        <v>94030119</v>
      </c>
      <c r="B1174" t="s">
        <v>4377</v>
      </c>
      <c r="C1174">
        <v>9</v>
      </c>
      <c r="D1174">
        <v>2020</v>
      </c>
      <c r="E1174" s="19">
        <v>44075</v>
      </c>
      <c r="F1174" s="21">
        <v>345</v>
      </c>
      <c r="G1174" s="21">
        <v>0</v>
      </c>
      <c r="H1174">
        <v>345</v>
      </c>
      <c r="I1174">
        <v>106.95</v>
      </c>
      <c r="J1174" s="13" t="s">
        <v>6887</v>
      </c>
      <c r="K1174" s="13" t="s">
        <v>6918</v>
      </c>
      <c r="M1174" s="13" t="s">
        <v>6995</v>
      </c>
      <c r="N1174" s="13" t="s">
        <v>3189</v>
      </c>
      <c r="O1174" s="13" t="s">
        <v>3190</v>
      </c>
      <c r="P1174" s="13" t="s">
        <v>6</v>
      </c>
      <c r="Q1174">
        <v>9</v>
      </c>
      <c r="R1174">
        <v>2020</v>
      </c>
      <c r="S1174">
        <v>1</v>
      </c>
      <c r="T1174" s="13" t="s">
        <v>6975</v>
      </c>
      <c r="U1174">
        <v>1</v>
      </c>
      <c r="V1174">
        <v>1</v>
      </c>
      <c r="W1174">
        <v>0</v>
      </c>
      <c r="X1174">
        <v>345</v>
      </c>
    </row>
    <row r="1175" spans="1:24" x14ac:dyDescent="0.3">
      <c r="A1175">
        <v>94030219</v>
      </c>
      <c r="B1175" t="s">
        <v>4378</v>
      </c>
      <c r="C1175">
        <v>9</v>
      </c>
      <c r="D1175">
        <v>2020</v>
      </c>
      <c r="E1175" s="19">
        <v>44075</v>
      </c>
      <c r="F1175" s="21">
        <v>172</v>
      </c>
      <c r="G1175" s="21">
        <v>0</v>
      </c>
      <c r="H1175">
        <v>172</v>
      </c>
      <c r="I1175">
        <v>65.36</v>
      </c>
      <c r="J1175" s="13" t="s">
        <v>6886</v>
      </c>
      <c r="K1175" s="13" t="s">
        <v>6910</v>
      </c>
      <c r="M1175" s="13" t="s">
        <v>6995</v>
      </c>
      <c r="N1175" s="13" t="s">
        <v>3189</v>
      </c>
      <c r="O1175" s="13" t="s">
        <v>3190</v>
      </c>
      <c r="P1175" s="13" t="s">
        <v>3201</v>
      </c>
      <c r="Q1175">
        <v>9</v>
      </c>
      <c r="R1175">
        <v>2020</v>
      </c>
      <c r="S1175">
        <v>0</v>
      </c>
      <c r="T1175" s="13" t="s">
        <v>6975</v>
      </c>
      <c r="U1175">
        <v>1</v>
      </c>
      <c r="V1175">
        <v>1</v>
      </c>
      <c r="W1175">
        <v>0</v>
      </c>
      <c r="X1175">
        <v>172</v>
      </c>
    </row>
    <row r="1176" spans="1:24" x14ac:dyDescent="0.3">
      <c r="A1176">
        <v>94030319</v>
      </c>
      <c r="B1176" t="s">
        <v>4379</v>
      </c>
      <c r="C1176">
        <v>9</v>
      </c>
      <c r="D1176">
        <v>2020</v>
      </c>
      <c r="E1176" s="19">
        <v>44075</v>
      </c>
      <c r="F1176" s="21">
        <v>192</v>
      </c>
      <c r="G1176" s="21">
        <v>0</v>
      </c>
      <c r="H1176">
        <v>192</v>
      </c>
      <c r="I1176">
        <v>34.56</v>
      </c>
      <c r="J1176" s="13" t="s">
        <v>6890</v>
      </c>
      <c r="K1176" s="13" t="s">
        <v>6912</v>
      </c>
      <c r="M1176" s="13" t="s">
        <v>6995</v>
      </c>
      <c r="N1176" s="13" t="s">
        <v>3189</v>
      </c>
      <c r="O1176" s="13" t="s">
        <v>3190</v>
      </c>
      <c r="P1176" s="13" t="s">
        <v>6</v>
      </c>
      <c r="Q1176">
        <v>9</v>
      </c>
      <c r="R1176">
        <v>2020</v>
      </c>
      <c r="S1176">
        <v>0</v>
      </c>
      <c r="T1176" s="13" t="s">
        <v>6975</v>
      </c>
      <c r="U1176">
        <v>1</v>
      </c>
      <c r="V1176">
        <v>1</v>
      </c>
      <c r="W1176">
        <v>0</v>
      </c>
      <c r="X1176">
        <v>192</v>
      </c>
    </row>
    <row r="1177" spans="1:24" x14ac:dyDescent="0.3">
      <c r="A1177">
        <v>94030419</v>
      </c>
      <c r="B1177" t="s">
        <v>4380</v>
      </c>
      <c r="C1177">
        <v>9</v>
      </c>
      <c r="D1177">
        <v>2020</v>
      </c>
      <c r="E1177" s="19">
        <v>44075</v>
      </c>
      <c r="F1177" s="21">
        <v>220</v>
      </c>
      <c r="G1177" s="21">
        <v>0</v>
      </c>
      <c r="H1177">
        <v>220</v>
      </c>
      <c r="I1177">
        <v>39.6</v>
      </c>
      <c r="J1177" s="13" t="s">
        <v>6890</v>
      </c>
      <c r="K1177" s="13" t="s">
        <v>6893</v>
      </c>
      <c r="M1177" s="13" t="s">
        <v>6995</v>
      </c>
      <c r="N1177" s="13" t="s">
        <v>3189</v>
      </c>
      <c r="O1177" s="13" t="s">
        <v>3190</v>
      </c>
      <c r="P1177" s="13" t="s">
        <v>3201</v>
      </c>
      <c r="Q1177">
        <v>9</v>
      </c>
      <c r="R1177">
        <v>2020</v>
      </c>
      <c r="S1177">
        <v>1</v>
      </c>
      <c r="T1177" s="13" t="s">
        <v>6975</v>
      </c>
      <c r="U1177">
        <v>1</v>
      </c>
      <c r="V1177">
        <v>1</v>
      </c>
      <c r="W1177">
        <v>0</v>
      </c>
      <c r="X1177">
        <v>220</v>
      </c>
    </row>
    <row r="1178" spans="1:24" x14ac:dyDescent="0.3">
      <c r="A1178">
        <v>94030519</v>
      </c>
      <c r="B1178" t="s">
        <v>4381</v>
      </c>
      <c r="C1178">
        <v>9</v>
      </c>
      <c r="D1178">
        <v>2020</v>
      </c>
      <c r="E1178" s="19">
        <v>44075</v>
      </c>
      <c r="F1178" s="21">
        <v>255</v>
      </c>
      <c r="G1178" s="21">
        <v>0</v>
      </c>
      <c r="H1178">
        <v>255</v>
      </c>
      <c r="I1178">
        <v>66.3</v>
      </c>
      <c r="J1178" s="13" t="s">
        <v>6884</v>
      </c>
      <c r="K1178" s="13" t="s">
        <v>6915</v>
      </c>
      <c r="M1178" s="13" t="s">
        <v>6995</v>
      </c>
      <c r="N1178" s="13" t="s">
        <v>3189</v>
      </c>
      <c r="O1178" s="13" t="s">
        <v>3190</v>
      </c>
      <c r="P1178" s="13" t="s">
        <v>6</v>
      </c>
      <c r="Q1178">
        <v>9</v>
      </c>
      <c r="R1178">
        <v>2020</v>
      </c>
      <c r="S1178">
        <v>1</v>
      </c>
      <c r="T1178" s="13" t="s">
        <v>6975</v>
      </c>
      <c r="U1178">
        <v>1</v>
      </c>
      <c r="V1178">
        <v>1</v>
      </c>
      <c r="W1178">
        <v>0</v>
      </c>
      <c r="X1178">
        <v>255</v>
      </c>
    </row>
    <row r="1179" spans="1:24" x14ac:dyDescent="0.3">
      <c r="A1179">
        <v>94030619</v>
      </c>
      <c r="B1179" t="s">
        <v>4382</v>
      </c>
      <c r="C1179">
        <v>9</v>
      </c>
      <c r="D1179">
        <v>2020</v>
      </c>
      <c r="E1179" s="19">
        <v>44075</v>
      </c>
      <c r="F1179" s="21">
        <v>255</v>
      </c>
      <c r="G1179" s="21">
        <v>0</v>
      </c>
      <c r="H1179">
        <v>255</v>
      </c>
      <c r="I1179">
        <v>66.3</v>
      </c>
      <c r="J1179" s="13" t="s">
        <v>6884</v>
      </c>
      <c r="K1179" s="13" t="s">
        <v>6915</v>
      </c>
      <c r="M1179" s="13" t="s">
        <v>6995</v>
      </c>
      <c r="N1179" s="13" t="s">
        <v>3189</v>
      </c>
      <c r="O1179" s="13" t="s">
        <v>3190</v>
      </c>
      <c r="P1179" s="13" t="s">
        <v>6</v>
      </c>
      <c r="Q1179">
        <v>9</v>
      </c>
      <c r="R1179">
        <v>2020</v>
      </c>
      <c r="S1179">
        <v>0</v>
      </c>
      <c r="T1179" s="13" t="s">
        <v>6975</v>
      </c>
      <c r="U1179">
        <v>1</v>
      </c>
      <c r="V1179">
        <v>1</v>
      </c>
      <c r="W1179">
        <v>0</v>
      </c>
      <c r="X1179">
        <v>255</v>
      </c>
    </row>
    <row r="1180" spans="1:24" x14ac:dyDescent="0.3">
      <c r="A1180">
        <v>94030719</v>
      </c>
      <c r="B1180" t="s">
        <v>4383</v>
      </c>
      <c r="C1180">
        <v>9</v>
      </c>
      <c r="D1180">
        <v>2020</v>
      </c>
      <c r="E1180" s="19">
        <v>44075</v>
      </c>
      <c r="F1180" s="21">
        <v>327</v>
      </c>
      <c r="G1180" s="21">
        <v>0</v>
      </c>
      <c r="H1180">
        <v>327</v>
      </c>
      <c r="I1180">
        <v>94.83</v>
      </c>
      <c r="J1180" s="13" t="s">
        <v>6884</v>
      </c>
      <c r="K1180" s="13" t="s">
        <v>6914</v>
      </c>
      <c r="M1180" s="13" t="s">
        <v>6995</v>
      </c>
      <c r="N1180" s="13" t="s">
        <v>3189</v>
      </c>
      <c r="O1180" s="13" t="s">
        <v>3190</v>
      </c>
      <c r="P1180" s="13" t="s">
        <v>3202</v>
      </c>
      <c r="Q1180">
        <v>9</v>
      </c>
      <c r="R1180">
        <v>2020</v>
      </c>
      <c r="S1180">
        <v>0</v>
      </c>
      <c r="T1180" s="13" t="s">
        <v>6975</v>
      </c>
      <c r="U1180">
        <v>1</v>
      </c>
      <c r="V1180">
        <v>1</v>
      </c>
      <c r="W1180">
        <v>0</v>
      </c>
      <c r="X1180">
        <v>327</v>
      </c>
    </row>
    <row r="1181" spans="1:24" x14ac:dyDescent="0.3">
      <c r="A1181">
        <v>94030819</v>
      </c>
      <c r="B1181" t="s">
        <v>4384</v>
      </c>
      <c r="C1181">
        <v>9</v>
      </c>
      <c r="D1181">
        <v>2020</v>
      </c>
      <c r="E1181" s="19">
        <v>44075</v>
      </c>
      <c r="F1181" s="21">
        <v>1086</v>
      </c>
      <c r="G1181" s="21">
        <v>0</v>
      </c>
      <c r="H1181">
        <v>1086</v>
      </c>
      <c r="I1181">
        <v>293.22000000000003</v>
      </c>
      <c r="J1181" s="13" t="s">
        <v>6882</v>
      </c>
      <c r="K1181" s="13" t="s">
        <v>6942</v>
      </c>
      <c r="M1181" s="13" t="s">
        <v>6995</v>
      </c>
      <c r="N1181" s="13" t="s">
        <v>3189</v>
      </c>
      <c r="O1181" s="13" t="s">
        <v>3190</v>
      </c>
      <c r="P1181" s="13" t="s">
        <v>6</v>
      </c>
      <c r="Q1181">
        <v>9</v>
      </c>
      <c r="R1181">
        <v>2020</v>
      </c>
      <c r="S1181">
        <v>0</v>
      </c>
      <c r="T1181" s="13" t="s">
        <v>6975</v>
      </c>
      <c r="U1181">
        <v>1</v>
      </c>
      <c r="V1181">
        <v>1</v>
      </c>
      <c r="W1181">
        <v>0</v>
      </c>
      <c r="X1181">
        <v>1086</v>
      </c>
    </row>
    <row r="1182" spans="1:24" x14ac:dyDescent="0.3">
      <c r="A1182">
        <v>94030919</v>
      </c>
      <c r="B1182" t="s">
        <v>4385</v>
      </c>
      <c r="C1182">
        <v>9</v>
      </c>
      <c r="D1182">
        <v>2020</v>
      </c>
      <c r="E1182" s="19">
        <v>44075</v>
      </c>
      <c r="F1182" s="21">
        <v>990</v>
      </c>
      <c r="G1182" s="21">
        <v>0</v>
      </c>
      <c r="H1182">
        <v>990</v>
      </c>
      <c r="I1182">
        <v>316.8</v>
      </c>
      <c r="J1182" s="13" t="s">
        <v>6882</v>
      </c>
      <c r="K1182" s="13" t="s">
        <v>6930</v>
      </c>
      <c r="M1182" s="13" t="s">
        <v>6995</v>
      </c>
      <c r="N1182" s="13" t="s">
        <v>3189</v>
      </c>
      <c r="O1182" s="13" t="s">
        <v>3190</v>
      </c>
      <c r="P1182" s="13" t="s">
        <v>6</v>
      </c>
      <c r="Q1182">
        <v>9</v>
      </c>
      <c r="R1182">
        <v>2020</v>
      </c>
      <c r="S1182">
        <v>1</v>
      </c>
      <c r="T1182" s="13" t="s">
        <v>6975</v>
      </c>
      <c r="U1182">
        <v>1</v>
      </c>
      <c r="V1182">
        <v>1</v>
      </c>
      <c r="W1182">
        <v>0</v>
      </c>
      <c r="X1182">
        <v>990</v>
      </c>
    </row>
    <row r="1183" spans="1:24" x14ac:dyDescent="0.3">
      <c r="A1183">
        <v>94031019</v>
      </c>
      <c r="B1183" t="s">
        <v>4386</v>
      </c>
      <c r="C1183">
        <v>9</v>
      </c>
      <c r="D1183">
        <v>2020</v>
      </c>
      <c r="E1183" s="19">
        <v>44075</v>
      </c>
      <c r="F1183" s="21">
        <v>383</v>
      </c>
      <c r="G1183" s="21">
        <v>0</v>
      </c>
      <c r="H1183">
        <v>383</v>
      </c>
      <c r="I1183">
        <v>122.56</v>
      </c>
      <c r="J1183" s="13" t="s">
        <v>6887</v>
      </c>
      <c r="K1183" s="13" t="s">
        <v>6909</v>
      </c>
      <c r="M1183" s="13" t="s">
        <v>6995</v>
      </c>
      <c r="N1183" s="13" t="s">
        <v>3189</v>
      </c>
      <c r="O1183" s="13" t="s">
        <v>3190</v>
      </c>
      <c r="P1183" s="13" t="s">
        <v>3201</v>
      </c>
      <c r="Q1183">
        <v>9</v>
      </c>
      <c r="R1183">
        <v>2020</v>
      </c>
      <c r="S1183">
        <v>1</v>
      </c>
      <c r="T1183" s="13" t="s">
        <v>6975</v>
      </c>
      <c r="U1183">
        <v>1</v>
      </c>
      <c r="V1183">
        <v>1</v>
      </c>
      <c r="W1183">
        <v>0</v>
      </c>
      <c r="X1183">
        <v>383</v>
      </c>
    </row>
    <row r="1184" spans="1:24" x14ac:dyDescent="0.3">
      <c r="A1184">
        <v>94031119</v>
      </c>
      <c r="B1184" t="s">
        <v>4387</v>
      </c>
      <c r="C1184">
        <v>9</v>
      </c>
      <c r="D1184">
        <v>2020</v>
      </c>
      <c r="E1184" s="19">
        <v>44075</v>
      </c>
      <c r="F1184" s="21">
        <v>168</v>
      </c>
      <c r="G1184" s="21">
        <v>0</v>
      </c>
      <c r="H1184">
        <v>168</v>
      </c>
      <c r="I1184">
        <v>25.2</v>
      </c>
      <c r="J1184" s="13" t="s">
        <v>6886</v>
      </c>
      <c r="K1184" s="13" t="s">
        <v>6892</v>
      </c>
      <c r="M1184" s="13" t="s">
        <v>6995</v>
      </c>
      <c r="N1184" s="13" t="s">
        <v>3189</v>
      </c>
      <c r="O1184" s="13" t="s">
        <v>3190</v>
      </c>
      <c r="P1184" s="13" t="s">
        <v>3202</v>
      </c>
      <c r="Q1184">
        <v>9</v>
      </c>
      <c r="R1184">
        <v>2020</v>
      </c>
      <c r="S1184">
        <v>1</v>
      </c>
      <c r="T1184" s="13" t="s">
        <v>6975</v>
      </c>
      <c r="U1184">
        <v>1</v>
      </c>
      <c r="V1184">
        <v>1</v>
      </c>
      <c r="W1184">
        <v>0</v>
      </c>
      <c r="X1184">
        <v>168</v>
      </c>
    </row>
    <row r="1185" spans="1:24" x14ac:dyDescent="0.3">
      <c r="A1185">
        <v>94031219</v>
      </c>
      <c r="B1185" t="s">
        <v>4388</v>
      </c>
      <c r="C1185">
        <v>9</v>
      </c>
      <c r="D1185">
        <v>2020</v>
      </c>
      <c r="E1185" s="19">
        <v>44075</v>
      </c>
      <c r="F1185" s="21">
        <v>220</v>
      </c>
      <c r="G1185" s="21">
        <v>0</v>
      </c>
      <c r="H1185">
        <v>220</v>
      </c>
      <c r="I1185">
        <v>39.6</v>
      </c>
      <c r="J1185" s="13" t="s">
        <v>6890</v>
      </c>
      <c r="K1185" s="13" t="s">
        <v>6893</v>
      </c>
      <c r="M1185" s="13" t="s">
        <v>6995</v>
      </c>
      <c r="N1185" s="13" t="s">
        <v>3189</v>
      </c>
      <c r="O1185" s="13" t="s">
        <v>3190</v>
      </c>
      <c r="P1185" s="13" t="s">
        <v>3202</v>
      </c>
      <c r="Q1185">
        <v>9</v>
      </c>
      <c r="R1185">
        <v>2020</v>
      </c>
      <c r="S1185">
        <v>1</v>
      </c>
      <c r="T1185" s="13" t="s">
        <v>6975</v>
      </c>
      <c r="U1185">
        <v>1</v>
      </c>
      <c r="V1185">
        <v>1</v>
      </c>
      <c r="W1185">
        <v>0</v>
      </c>
      <c r="X1185">
        <v>220</v>
      </c>
    </row>
    <row r="1186" spans="1:24" x14ac:dyDescent="0.3">
      <c r="A1186">
        <v>94031419</v>
      </c>
      <c r="B1186" t="s">
        <v>4389</v>
      </c>
      <c r="C1186">
        <v>9</v>
      </c>
      <c r="D1186">
        <v>2020</v>
      </c>
      <c r="E1186" s="19">
        <v>44075</v>
      </c>
      <c r="F1186" s="21">
        <v>192</v>
      </c>
      <c r="G1186" s="21">
        <v>0</v>
      </c>
      <c r="H1186">
        <v>192</v>
      </c>
      <c r="I1186">
        <v>34.56</v>
      </c>
      <c r="J1186" s="13" t="s">
        <v>6890</v>
      </c>
      <c r="K1186" s="13" t="s">
        <v>6912</v>
      </c>
      <c r="M1186" s="13" t="s">
        <v>6995</v>
      </c>
      <c r="N1186" s="13" t="s">
        <v>3189</v>
      </c>
      <c r="O1186" s="13" t="s">
        <v>3190</v>
      </c>
      <c r="P1186" s="13" t="s">
        <v>3203</v>
      </c>
      <c r="Q1186">
        <v>9</v>
      </c>
      <c r="R1186">
        <v>2020</v>
      </c>
      <c r="S1186">
        <v>1</v>
      </c>
      <c r="T1186" s="13" t="s">
        <v>6975</v>
      </c>
      <c r="U1186">
        <v>1</v>
      </c>
      <c r="V1186">
        <v>1</v>
      </c>
      <c r="W1186">
        <v>0</v>
      </c>
      <c r="X1186">
        <v>192</v>
      </c>
    </row>
    <row r="1187" spans="1:24" x14ac:dyDescent="0.3">
      <c r="A1187">
        <v>94031519</v>
      </c>
      <c r="B1187" t="s">
        <v>4390</v>
      </c>
      <c r="C1187">
        <v>9</v>
      </c>
      <c r="D1187">
        <v>2020</v>
      </c>
      <c r="E1187" s="19">
        <v>44075</v>
      </c>
      <c r="F1187" s="21">
        <v>255</v>
      </c>
      <c r="G1187" s="21">
        <v>0</v>
      </c>
      <c r="H1187">
        <v>255</v>
      </c>
      <c r="I1187">
        <v>66.3</v>
      </c>
      <c r="J1187" s="13" t="s">
        <v>6884</v>
      </c>
      <c r="K1187" s="13" t="s">
        <v>6915</v>
      </c>
      <c r="M1187" s="13" t="s">
        <v>6995</v>
      </c>
      <c r="N1187" s="13" t="s">
        <v>3189</v>
      </c>
      <c r="O1187" s="13" t="s">
        <v>3190</v>
      </c>
      <c r="P1187" s="13" t="s">
        <v>3203</v>
      </c>
      <c r="Q1187">
        <v>9</v>
      </c>
      <c r="R1187">
        <v>2020</v>
      </c>
      <c r="S1187">
        <v>0</v>
      </c>
      <c r="T1187" s="13" t="s">
        <v>6975</v>
      </c>
      <c r="U1187">
        <v>1</v>
      </c>
      <c r="V1187">
        <v>1</v>
      </c>
      <c r="W1187">
        <v>0</v>
      </c>
      <c r="X1187">
        <v>255</v>
      </c>
    </row>
    <row r="1188" spans="1:24" x14ac:dyDescent="0.3">
      <c r="A1188">
        <v>94031619</v>
      </c>
      <c r="B1188" t="s">
        <v>4391</v>
      </c>
      <c r="C1188">
        <v>9</v>
      </c>
      <c r="D1188">
        <v>2020</v>
      </c>
      <c r="E1188" s="19">
        <v>44075</v>
      </c>
      <c r="F1188" s="21">
        <v>327</v>
      </c>
      <c r="G1188" s="21">
        <v>0</v>
      </c>
      <c r="H1188">
        <v>327</v>
      </c>
      <c r="I1188">
        <v>94.83</v>
      </c>
      <c r="J1188" s="13" t="s">
        <v>6884</v>
      </c>
      <c r="K1188" s="13" t="s">
        <v>6914</v>
      </c>
      <c r="M1188" s="13" t="s">
        <v>6995</v>
      </c>
      <c r="N1188" s="13" t="s">
        <v>3189</v>
      </c>
      <c r="O1188" s="13" t="s">
        <v>3190</v>
      </c>
      <c r="P1188" s="13" t="s">
        <v>3200</v>
      </c>
      <c r="Q1188">
        <v>9</v>
      </c>
      <c r="R1188">
        <v>2020</v>
      </c>
      <c r="S1188">
        <v>0</v>
      </c>
      <c r="T1188" s="13" t="s">
        <v>6975</v>
      </c>
      <c r="U1188">
        <v>1</v>
      </c>
      <c r="V1188">
        <v>1</v>
      </c>
      <c r="W1188">
        <v>0</v>
      </c>
      <c r="X1188">
        <v>327</v>
      </c>
    </row>
    <row r="1189" spans="1:24" x14ac:dyDescent="0.3">
      <c r="A1189">
        <v>94031719</v>
      </c>
      <c r="B1189" t="s">
        <v>4392</v>
      </c>
      <c r="C1189">
        <v>9</v>
      </c>
      <c r="D1189">
        <v>2020</v>
      </c>
      <c r="E1189" s="19">
        <v>44075</v>
      </c>
      <c r="F1189" s="21">
        <v>805</v>
      </c>
      <c r="G1189" s="21">
        <v>0</v>
      </c>
      <c r="H1189">
        <v>805</v>
      </c>
      <c r="I1189">
        <v>249.55</v>
      </c>
      <c r="J1189" s="13" t="s">
        <v>6882</v>
      </c>
      <c r="K1189" s="13" t="s">
        <v>6923</v>
      </c>
      <c r="M1189" s="13" t="s">
        <v>6995</v>
      </c>
      <c r="N1189" s="13" t="s">
        <v>3189</v>
      </c>
      <c r="O1189" s="13" t="s">
        <v>3190</v>
      </c>
      <c r="P1189" s="13" t="s">
        <v>3202</v>
      </c>
      <c r="Q1189">
        <v>9</v>
      </c>
      <c r="R1189">
        <v>2020</v>
      </c>
      <c r="S1189">
        <v>1</v>
      </c>
      <c r="T1189" s="13" t="s">
        <v>6975</v>
      </c>
      <c r="U1189">
        <v>1</v>
      </c>
      <c r="V1189">
        <v>1</v>
      </c>
      <c r="W1189">
        <v>0</v>
      </c>
      <c r="X1189">
        <v>805</v>
      </c>
    </row>
    <row r="1190" spans="1:24" x14ac:dyDescent="0.3">
      <c r="A1190">
        <v>94031819</v>
      </c>
      <c r="B1190" t="s">
        <v>4393</v>
      </c>
      <c r="C1190">
        <v>9</v>
      </c>
      <c r="D1190">
        <v>2020</v>
      </c>
      <c r="E1190" s="19">
        <v>44075</v>
      </c>
      <c r="F1190" s="21">
        <v>992</v>
      </c>
      <c r="G1190" s="21">
        <v>0</v>
      </c>
      <c r="H1190">
        <v>992</v>
      </c>
      <c r="I1190">
        <v>277.76000000000005</v>
      </c>
      <c r="J1190" s="13" t="s">
        <v>6882</v>
      </c>
      <c r="K1190" s="13" t="s">
        <v>6940</v>
      </c>
      <c r="M1190" s="13" t="s">
        <v>6995</v>
      </c>
      <c r="N1190" s="13" t="s">
        <v>3189</v>
      </c>
      <c r="O1190" s="13" t="s">
        <v>3190</v>
      </c>
      <c r="P1190" s="13" t="s">
        <v>6</v>
      </c>
      <c r="Q1190">
        <v>9</v>
      </c>
      <c r="R1190">
        <v>2020</v>
      </c>
      <c r="S1190">
        <v>0</v>
      </c>
      <c r="T1190" s="13" t="s">
        <v>6975</v>
      </c>
      <c r="U1190">
        <v>1</v>
      </c>
      <c r="V1190">
        <v>1</v>
      </c>
      <c r="W1190">
        <v>0</v>
      </c>
      <c r="X1190">
        <v>992</v>
      </c>
    </row>
    <row r="1191" spans="1:24" x14ac:dyDescent="0.3">
      <c r="A1191">
        <v>94040119</v>
      </c>
      <c r="B1191" t="s">
        <v>4394</v>
      </c>
      <c r="C1191">
        <v>9</v>
      </c>
      <c r="D1191">
        <v>2020</v>
      </c>
      <c r="E1191" s="19">
        <v>44075</v>
      </c>
      <c r="F1191" s="21">
        <v>383</v>
      </c>
      <c r="G1191" s="21">
        <v>0</v>
      </c>
      <c r="H1191">
        <v>383</v>
      </c>
      <c r="I1191">
        <v>122.56</v>
      </c>
      <c r="J1191" s="13" t="s">
        <v>6887</v>
      </c>
      <c r="K1191" s="13" t="s">
        <v>6909</v>
      </c>
      <c r="M1191" s="13" t="s">
        <v>6995</v>
      </c>
      <c r="N1191" s="13" t="s">
        <v>3189</v>
      </c>
      <c r="O1191" s="13" t="s">
        <v>3190</v>
      </c>
      <c r="P1191" s="13" t="s">
        <v>6</v>
      </c>
      <c r="Q1191">
        <v>9</v>
      </c>
      <c r="R1191">
        <v>2020</v>
      </c>
      <c r="S1191">
        <v>1</v>
      </c>
      <c r="T1191" s="13" t="s">
        <v>6975</v>
      </c>
      <c r="U1191">
        <v>1</v>
      </c>
      <c r="V1191">
        <v>1</v>
      </c>
      <c r="W1191">
        <v>0</v>
      </c>
      <c r="X1191">
        <v>383</v>
      </c>
    </row>
    <row r="1192" spans="1:24" x14ac:dyDescent="0.3">
      <c r="A1192">
        <v>94040219</v>
      </c>
      <c r="B1192" t="s">
        <v>4395</v>
      </c>
      <c r="C1192">
        <v>9</v>
      </c>
      <c r="D1192">
        <v>2020</v>
      </c>
      <c r="E1192" s="19">
        <v>44075</v>
      </c>
      <c r="F1192" s="21">
        <v>144</v>
      </c>
      <c r="G1192" s="21">
        <v>0</v>
      </c>
      <c r="H1192">
        <v>144</v>
      </c>
      <c r="I1192">
        <v>66.240000000000009</v>
      </c>
      <c r="J1192" s="13" t="s">
        <v>6886</v>
      </c>
      <c r="K1192" s="13" t="s">
        <v>6919</v>
      </c>
      <c r="M1192" s="13" t="s">
        <v>6995</v>
      </c>
      <c r="N1192" s="13" t="s">
        <v>3189</v>
      </c>
      <c r="O1192" s="13" t="s">
        <v>3190</v>
      </c>
      <c r="P1192" s="13" t="s">
        <v>3203</v>
      </c>
      <c r="Q1192">
        <v>9</v>
      </c>
      <c r="R1192">
        <v>2020</v>
      </c>
      <c r="S1192">
        <v>0</v>
      </c>
      <c r="T1192" s="13" t="s">
        <v>6975</v>
      </c>
      <c r="U1192">
        <v>1</v>
      </c>
      <c r="V1192">
        <v>1</v>
      </c>
      <c r="W1192">
        <v>0</v>
      </c>
      <c r="X1192">
        <v>144</v>
      </c>
    </row>
    <row r="1193" spans="1:24" x14ac:dyDescent="0.3">
      <c r="A1193">
        <v>94040319</v>
      </c>
      <c r="B1193" t="s">
        <v>4396</v>
      </c>
      <c r="C1193">
        <v>9</v>
      </c>
      <c r="D1193">
        <v>2020</v>
      </c>
      <c r="E1193" s="19">
        <v>44075</v>
      </c>
      <c r="F1193" s="21">
        <v>240</v>
      </c>
      <c r="G1193" s="21">
        <v>0</v>
      </c>
      <c r="H1193">
        <v>240</v>
      </c>
      <c r="I1193">
        <v>43.199999999999996</v>
      </c>
      <c r="J1193" s="13" t="s">
        <v>6890</v>
      </c>
      <c r="K1193" s="13" t="s">
        <v>6894</v>
      </c>
      <c r="M1193" s="13" t="s">
        <v>6995</v>
      </c>
      <c r="N1193" s="13" t="s">
        <v>3189</v>
      </c>
      <c r="O1193" s="13" t="s">
        <v>3190</v>
      </c>
      <c r="P1193" s="13" t="s">
        <v>3203</v>
      </c>
      <c r="Q1193">
        <v>9</v>
      </c>
      <c r="R1193">
        <v>2020</v>
      </c>
      <c r="S1193">
        <v>0</v>
      </c>
      <c r="T1193" s="13" t="s">
        <v>6975</v>
      </c>
      <c r="U1193">
        <v>1</v>
      </c>
      <c r="V1193">
        <v>1</v>
      </c>
      <c r="W1193">
        <v>0</v>
      </c>
      <c r="X1193">
        <v>240</v>
      </c>
    </row>
    <row r="1194" spans="1:24" x14ac:dyDescent="0.3">
      <c r="A1194">
        <v>94040519</v>
      </c>
      <c r="B1194" t="s">
        <v>4397</v>
      </c>
      <c r="C1194">
        <v>9</v>
      </c>
      <c r="D1194">
        <v>2020</v>
      </c>
      <c r="E1194" s="19">
        <v>44075</v>
      </c>
      <c r="F1194" s="21">
        <v>313</v>
      </c>
      <c r="G1194" s="21">
        <v>0</v>
      </c>
      <c r="H1194">
        <v>313</v>
      </c>
      <c r="I1194">
        <v>93.899999999999991</v>
      </c>
      <c r="J1194" s="13" t="s">
        <v>6884</v>
      </c>
      <c r="K1194" s="13" t="s">
        <v>6895</v>
      </c>
      <c r="M1194" s="13" t="s">
        <v>6995</v>
      </c>
      <c r="N1194" s="13" t="s">
        <v>3189</v>
      </c>
      <c r="O1194" s="13" t="s">
        <v>3190</v>
      </c>
      <c r="P1194" s="13" t="s">
        <v>3201</v>
      </c>
      <c r="Q1194">
        <v>9</v>
      </c>
      <c r="R1194">
        <v>2020</v>
      </c>
      <c r="S1194">
        <v>0</v>
      </c>
      <c r="T1194" s="13" t="s">
        <v>6975</v>
      </c>
      <c r="U1194">
        <v>1</v>
      </c>
      <c r="V1194">
        <v>1</v>
      </c>
      <c r="W1194">
        <v>0</v>
      </c>
      <c r="X1194">
        <v>313</v>
      </c>
    </row>
    <row r="1195" spans="1:24" x14ac:dyDescent="0.3">
      <c r="A1195">
        <v>94040619</v>
      </c>
      <c r="B1195" t="s">
        <v>4398</v>
      </c>
      <c r="C1195">
        <v>9</v>
      </c>
      <c r="D1195">
        <v>2020</v>
      </c>
      <c r="E1195" s="19">
        <v>44075</v>
      </c>
      <c r="F1195" s="21">
        <v>258</v>
      </c>
      <c r="G1195" s="21">
        <v>0</v>
      </c>
      <c r="H1195">
        <v>258</v>
      </c>
      <c r="I1195">
        <v>72.240000000000009</v>
      </c>
      <c r="J1195" s="13" t="s">
        <v>6884</v>
      </c>
      <c r="K1195" s="13" t="s">
        <v>6916</v>
      </c>
      <c r="M1195" s="13" t="s">
        <v>6995</v>
      </c>
      <c r="N1195" s="13" t="s">
        <v>3189</v>
      </c>
      <c r="O1195" s="13" t="s">
        <v>3190</v>
      </c>
      <c r="P1195" s="13" t="s">
        <v>6</v>
      </c>
      <c r="Q1195">
        <v>9</v>
      </c>
      <c r="R1195">
        <v>2020</v>
      </c>
      <c r="S1195">
        <v>0</v>
      </c>
      <c r="T1195" s="13" t="s">
        <v>6975</v>
      </c>
      <c r="U1195">
        <v>1</v>
      </c>
      <c r="V1195">
        <v>1</v>
      </c>
      <c r="W1195">
        <v>0</v>
      </c>
      <c r="X1195">
        <v>258</v>
      </c>
    </row>
    <row r="1196" spans="1:24" x14ac:dyDescent="0.3">
      <c r="A1196">
        <v>94040719</v>
      </c>
      <c r="B1196" t="s">
        <v>4399</v>
      </c>
      <c r="C1196">
        <v>9</v>
      </c>
      <c r="D1196">
        <v>2020</v>
      </c>
      <c r="E1196" s="19">
        <v>44075</v>
      </c>
      <c r="F1196" s="21">
        <v>1086</v>
      </c>
      <c r="G1196" s="21">
        <v>0</v>
      </c>
      <c r="H1196">
        <v>1086</v>
      </c>
      <c r="I1196">
        <v>293.22000000000003</v>
      </c>
      <c r="J1196" s="13" t="s">
        <v>6882</v>
      </c>
      <c r="K1196" s="13" t="s">
        <v>6942</v>
      </c>
      <c r="M1196" s="13" t="s">
        <v>6995</v>
      </c>
      <c r="N1196" s="13" t="s">
        <v>3189</v>
      </c>
      <c r="O1196" s="13" t="s">
        <v>3190</v>
      </c>
      <c r="P1196" s="13" t="s">
        <v>6</v>
      </c>
      <c r="Q1196">
        <v>9</v>
      </c>
      <c r="R1196">
        <v>2020</v>
      </c>
      <c r="S1196">
        <v>1</v>
      </c>
      <c r="T1196" s="13" t="s">
        <v>6975</v>
      </c>
      <c r="U1196">
        <v>1</v>
      </c>
      <c r="V1196">
        <v>1</v>
      </c>
      <c r="W1196">
        <v>0</v>
      </c>
      <c r="X1196">
        <v>1086</v>
      </c>
    </row>
    <row r="1197" spans="1:24" x14ac:dyDescent="0.3">
      <c r="A1197">
        <v>94040819</v>
      </c>
      <c r="B1197" t="s">
        <v>4400</v>
      </c>
      <c r="C1197">
        <v>9</v>
      </c>
      <c r="D1197">
        <v>2020</v>
      </c>
      <c r="E1197" s="19">
        <v>44075</v>
      </c>
      <c r="F1197" s="21">
        <v>526</v>
      </c>
      <c r="G1197" s="21">
        <v>0</v>
      </c>
      <c r="H1197">
        <v>526</v>
      </c>
      <c r="I1197">
        <v>210.4</v>
      </c>
      <c r="J1197" s="13" t="s">
        <v>6882</v>
      </c>
      <c r="K1197" s="13" t="s">
        <v>6924</v>
      </c>
      <c r="M1197" s="13" t="s">
        <v>6995</v>
      </c>
      <c r="N1197" s="13" t="s">
        <v>3189</v>
      </c>
      <c r="O1197" s="13" t="s">
        <v>3190</v>
      </c>
      <c r="P1197" s="13" t="s">
        <v>3202</v>
      </c>
      <c r="Q1197">
        <v>9</v>
      </c>
      <c r="R1197">
        <v>2020</v>
      </c>
      <c r="S1197">
        <v>1</v>
      </c>
      <c r="T1197" s="13" t="s">
        <v>6975</v>
      </c>
      <c r="U1197">
        <v>1</v>
      </c>
      <c r="V1197">
        <v>1</v>
      </c>
      <c r="W1197">
        <v>0</v>
      </c>
      <c r="X1197">
        <v>526</v>
      </c>
    </row>
    <row r="1198" spans="1:24" x14ac:dyDescent="0.3">
      <c r="A1198">
        <v>94040919</v>
      </c>
      <c r="B1198" t="s">
        <v>4401</v>
      </c>
      <c r="C1198">
        <v>9</v>
      </c>
      <c r="D1198">
        <v>2020</v>
      </c>
      <c r="E1198" s="19">
        <v>44075</v>
      </c>
      <c r="F1198" s="21">
        <v>1491</v>
      </c>
      <c r="G1198" s="21">
        <v>0</v>
      </c>
      <c r="H1198">
        <v>1491</v>
      </c>
      <c r="I1198">
        <v>506.94000000000005</v>
      </c>
      <c r="J1198" s="13" t="s">
        <v>6881</v>
      </c>
      <c r="K1198" s="13" t="s">
        <v>6898</v>
      </c>
      <c r="M1198" s="13" t="s">
        <v>6995</v>
      </c>
      <c r="N1198" s="13" t="s">
        <v>3189</v>
      </c>
      <c r="O1198" s="13" t="s">
        <v>3190</v>
      </c>
      <c r="P1198" s="13" t="s">
        <v>6</v>
      </c>
      <c r="Q1198">
        <v>9</v>
      </c>
      <c r="R1198">
        <v>2020</v>
      </c>
      <c r="S1198">
        <v>0</v>
      </c>
      <c r="T1198" s="13" t="s">
        <v>6975</v>
      </c>
      <c r="U1198">
        <v>1</v>
      </c>
      <c r="V1198">
        <v>1</v>
      </c>
      <c r="W1198">
        <v>0</v>
      </c>
      <c r="X1198">
        <v>1491</v>
      </c>
    </row>
    <row r="1199" spans="1:24" x14ac:dyDescent="0.3">
      <c r="A1199">
        <v>94050119</v>
      </c>
      <c r="B1199" t="s">
        <v>4402</v>
      </c>
      <c r="C1199">
        <v>9</v>
      </c>
      <c r="D1199">
        <v>2020</v>
      </c>
      <c r="E1199" s="19">
        <v>44075</v>
      </c>
      <c r="F1199" s="21">
        <v>144</v>
      </c>
      <c r="G1199" s="21">
        <v>0</v>
      </c>
      <c r="H1199">
        <v>144</v>
      </c>
      <c r="I1199">
        <v>66.240000000000009</v>
      </c>
      <c r="J1199" s="13" t="s">
        <v>6886</v>
      </c>
      <c r="K1199" s="13" t="s">
        <v>6919</v>
      </c>
      <c r="M1199" s="13" t="s">
        <v>6995</v>
      </c>
      <c r="N1199" s="13" t="s">
        <v>3189</v>
      </c>
      <c r="O1199" s="13" t="s">
        <v>3190</v>
      </c>
      <c r="P1199" s="13" t="s">
        <v>3201</v>
      </c>
      <c r="Q1199">
        <v>9</v>
      </c>
      <c r="R1199">
        <v>2020</v>
      </c>
      <c r="S1199">
        <v>0</v>
      </c>
      <c r="T1199" s="13" t="s">
        <v>6975</v>
      </c>
      <c r="U1199">
        <v>1</v>
      </c>
      <c r="V1199">
        <v>1</v>
      </c>
      <c r="W1199">
        <v>0</v>
      </c>
      <c r="X1199">
        <v>144</v>
      </c>
    </row>
    <row r="1200" spans="1:24" x14ac:dyDescent="0.3">
      <c r="A1200">
        <v>94050219</v>
      </c>
      <c r="B1200" t="s">
        <v>4403</v>
      </c>
      <c r="C1200">
        <v>9</v>
      </c>
      <c r="D1200">
        <v>2020</v>
      </c>
      <c r="E1200" s="19">
        <v>44075</v>
      </c>
      <c r="F1200" s="21">
        <v>210</v>
      </c>
      <c r="G1200" s="21">
        <v>0</v>
      </c>
      <c r="H1200">
        <v>210</v>
      </c>
      <c r="I1200">
        <v>37.799999999999997</v>
      </c>
      <c r="J1200" s="13" t="s">
        <v>6890</v>
      </c>
      <c r="K1200" s="13" t="s">
        <v>6911</v>
      </c>
      <c r="M1200" s="13" t="s">
        <v>6995</v>
      </c>
      <c r="N1200" s="13" t="s">
        <v>3189</v>
      </c>
      <c r="O1200" s="13" t="s">
        <v>3190</v>
      </c>
      <c r="P1200" s="13" t="s">
        <v>3201</v>
      </c>
      <c r="Q1200">
        <v>9</v>
      </c>
      <c r="R1200">
        <v>2020</v>
      </c>
      <c r="S1200">
        <v>0</v>
      </c>
      <c r="T1200" s="13" t="s">
        <v>6975</v>
      </c>
      <c r="U1200">
        <v>1</v>
      </c>
      <c r="V1200">
        <v>1</v>
      </c>
      <c r="W1200">
        <v>0</v>
      </c>
      <c r="X1200">
        <v>210</v>
      </c>
    </row>
    <row r="1201" spans="1:24" x14ac:dyDescent="0.3">
      <c r="A1201">
        <v>94050319</v>
      </c>
      <c r="B1201" t="s">
        <v>4404</v>
      </c>
      <c r="C1201">
        <v>9</v>
      </c>
      <c r="D1201">
        <v>2020</v>
      </c>
      <c r="E1201" s="19">
        <v>44075</v>
      </c>
      <c r="F1201" s="21">
        <v>313</v>
      </c>
      <c r="G1201" s="21">
        <v>0</v>
      </c>
      <c r="H1201">
        <v>313</v>
      </c>
      <c r="I1201">
        <v>93.899999999999991</v>
      </c>
      <c r="J1201" s="13" t="s">
        <v>6884</v>
      </c>
      <c r="K1201" s="13" t="s">
        <v>6895</v>
      </c>
      <c r="M1201" s="13" t="s">
        <v>6995</v>
      </c>
      <c r="N1201" s="13" t="s">
        <v>3189</v>
      </c>
      <c r="O1201" s="13" t="s">
        <v>3190</v>
      </c>
      <c r="P1201" s="13" t="s">
        <v>3201</v>
      </c>
      <c r="Q1201">
        <v>9</v>
      </c>
      <c r="R1201">
        <v>2020</v>
      </c>
      <c r="S1201">
        <v>1</v>
      </c>
      <c r="T1201" s="13" t="s">
        <v>6975</v>
      </c>
      <c r="U1201">
        <v>1</v>
      </c>
      <c r="V1201">
        <v>1</v>
      </c>
      <c r="W1201">
        <v>0</v>
      </c>
      <c r="X1201">
        <v>313</v>
      </c>
    </row>
    <row r="1202" spans="1:24" x14ac:dyDescent="0.3">
      <c r="A1202">
        <v>94050819</v>
      </c>
      <c r="B1202" t="s">
        <v>4405</v>
      </c>
      <c r="C1202">
        <v>9</v>
      </c>
      <c r="D1202">
        <v>2020</v>
      </c>
      <c r="E1202" s="19">
        <v>44075</v>
      </c>
      <c r="F1202" s="21">
        <v>255</v>
      </c>
      <c r="G1202" s="21">
        <v>0</v>
      </c>
      <c r="H1202">
        <v>255</v>
      </c>
      <c r="I1202">
        <v>66.3</v>
      </c>
      <c r="J1202" s="13" t="s">
        <v>6884</v>
      </c>
      <c r="K1202" s="13" t="s">
        <v>6915</v>
      </c>
      <c r="M1202" s="13" t="s">
        <v>6995</v>
      </c>
      <c r="N1202" s="13" t="s">
        <v>3189</v>
      </c>
      <c r="O1202" s="13" t="s">
        <v>3190</v>
      </c>
      <c r="P1202" s="13" t="s">
        <v>6</v>
      </c>
      <c r="Q1202">
        <v>9</v>
      </c>
      <c r="R1202">
        <v>2020</v>
      </c>
      <c r="S1202">
        <v>0</v>
      </c>
      <c r="T1202" s="13" t="s">
        <v>6975</v>
      </c>
      <c r="U1202">
        <v>1</v>
      </c>
      <c r="V1202">
        <v>1</v>
      </c>
      <c r="W1202">
        <v>0</v>
      </c>
      <c r="X1202">
        <v>255</v>
      </c>
    </row>
    <row r="1203" spans="1:24" x14ac:dyDescent="0.3">
      <c r="A1203">
        <v>94050919</v>
      </c>
      <c r="B1203" t="s">
        <v>4406</v>
      </c>
      <c r="C1203">
        <v>9</v>
      </c>
      <c r="D1203">
        <v>2020</v>
      </c>
      <c r="E1203" s="19">
        <v>44075</v>
      </c>
      <c r="F1203" s="21">
        <v>992</v>
      </c>
      <c r="G1203" s="21">
        <v>0</v>
      </c>
      <c r="H1203">
        <v>992</v>
      </c>
      <c r="I1203">
        <v>277.76000000000005</v>
      </c>
      <c r="J1203" s="13" t="s">
        <v>6882</v>
      </c>
      <c r="K1203" s="13" t="s">
        <v>6940</v>
      </c>
      <c r="M1203" s="13" t="s">
        <v>6995</v>
      </c>
      <c r="N1203" s="13" t="s">
        <v>3189</v>
      </c>
      <c r="O1203" s="13" t="s">
        <v>3190</v>
      </c>
      <c r="P1203" s="13" t="s">
        <v>3202</v>
      </c>
      <c r="Q1203">
        <v>9</v>
      </c>
      <c r="R1203">
        <v>2020</v>
      </c>
      <c r="S1203">
        <v>0</v>
      </c>
      <c r="T1203" s="13" t="s">
        <v>6975</v>
      </c>
      <c r="U1203">
        <v>1</v>
      </c>
      <c r="V1203">
        <v>1</v>
      </c>
      <c r="W1203">
        <v>0</v>
      </c>
      <c r="X1203">
        <v>992</v>
      </c>
    </row>
    <row r="1204" spans="1:24" x14ac:dyDescent="0.3">
      <c r="A1204">
        <v>94051019</v>
      </c>
      <c r="B1204" t="s">
        <v>4407</v>
      </c>
      <c r="C1204">
        <v>9</v>
      </c>
      <c r="D1204">
        <v>2020</v>
      </c>
      <c r="E1204" s="19">
        <v>44075</v>
      </c>
      <c r="F1204" s="21">
        <v>172</v>
      </c>
      <c r="G1204" s="21">
        <v>0</v>
      </c>
      <c r="H1204">
        <v>172</v>
      </c>
      <c r="I1204">
        <v>65.36</v>
      </c>
      <c r="J1204" s="13" t="s">
        <v>6886</v>
      </c>
      <c r="K1204" s="13" t="s">
        <v>6910</v>
      </c>
      <c r="M1204" s="13" t="s">
        <v>6995</v>
      </c>
      <c r="N1204" s="13" t="s">
        <v>3189</v>
      </c>
      <c r="O1204" s="13" t="s">
        <v>3190</v>
      </c>
      <c r="P1204" s="13" t="s">
        <v>3203</v>
      </c>
      <c r="Q1204">
        <v>9</v>
      </c>
      <c r="R1204">
        <v>2020</v>
      </c>
      <c r="S1204">
        <v>0</v>
      </c>
      <c r="T1204" s="13" t="s">
        <v>6975</v>
      </c>
      <c r="U1204">
        <v>1</v>
      </c>
      <c r="V1204">
        <v>1</v>
      </c>
      <c r="W1204">
        <v>0</v>
      </c>
      <c r="X1204">
        <v>172</v>
      </c>
    </row>
    <row r="1205" spans="1:24" x14ac:dyDescent="0.3">
      <c r="A1205">
        <v>94051119</v>
      </c>
      <c r="B1205" t="s">
        <v>4408</v>
      </c>
      <c r="C1205">
        <v>9</v>
      </c>
      <c r="D1205">
        <v>2020</v>
      </c>
      <c r="E1205" s="19">
        <v>44075</v>
      </c>
      <c r="F1205" s="21">
        <v>192</v>
      </c>
      <c r="G1205" s="21">
        <v>0</v>
      </c>
      <c r="H1205">
        <v>192</v>
      </c>
      <c r="I1205">
        <v>34.56</v>
      </c>
      <c r="J1205" s="13" t="s">
        <v>6890</v>
      </c>
      <c r="K1205" s="13" t="s">
        <v>6912</v>
      </c>
      <c r="M1205" s="13" t="s">
        <v>6995</v>
      </c>
      <c r="N1205" s="13" t="s">
        <v>3189</v>
      </c>
      <c r="O1205" s="13" t="s">
        <v>3190</v>
      </c>
      <c r="P1205" s="13" t="s">
        <v>6</v>
      </c>
      <c r="Q1205">
        <v>9</v>
      </c>
      <c r="R1205">
        <v>2020</v>
      </c>
      <c r="S1205">
        <v>0</v>
      </c>
      <c r="T1205" s="13" t="s">
        <v>6975</v>
      </c>
      <c r="U1205">
        <v>1</v>
      </c>
      <c r="V1205">
        <v>1</v>
      </c>
      <c r="W1205">
        <v>0</v>
      </c>
      <c r="X1205">
        <v>192</v>
      </c>
    </row>
    <row r="1206" spans="1:24" x14ac:dyDescent="0.3">
      <c r="A1206">
        <v>94051219</v>
      </c>
      <c r="B1206" t="s">
        <v>4409</v>
      </c>
      <c r="C1206">
        <v>9</v>
      </c>
      <c r="D1206">
        <v>2020</v>
      </c>
      <c r="E1206" s="19">
        <v>44075</v>
      </c>
      <c r="F1206" s="21">
        <v>258</v>
      </c>
      <c r="G1206" s="21">
        <v>0</v>
      </c>
      <c r="H1206">
        <v>258</v>
      </c>
      <c r="I1206">
        <v>72.240000000000009</v>
      </c>
      <c r="J1206" s="13" t="s">
        <v>6884</v>
      </c>
      <c r="K1206" s="13" t="s">
        <v>6916</v>
      </c>
      <c r="M1206" s="13" t="s">
        <v>6995</v>
      </c>
      <c r="N1206" s="13" t="s">
        <v>3189</v>
      </c>
      <c r="O1206" s="13" t="s">
        <v>3190</v>
      </c>
      <c r="P1206" s="13" t="s">
        <v>3200</v>
      </c>
      <c r="Q1206">
        <v>9</v>
      </c>
      <c r="R1206">
        <v>2020</v>
      </c>
      <c r="S1206">
        <v>0</v>
      </c>
      <c r="T1206" s="13" t="s">
        <v>6975</v>
      </c>
      <c r="U1206">
        <v>1</v>
      </c>
      <c r="V1206">
        <v>1</v>
      </c>
      <c r="W1206">
        <v>0</v>
      </c>
      <c r="X1206">
        <v>258</v>
      </c>
    </row>
    <row r="1207" spans="1:24" x14ac:dyDescent="0.3">
      <c r="A1207">
        <v>94051319</v>
      </c>
      <c r="B1207" t="s">
        <v>4410</v>
      </c>
      <c r="C1207">
        <v>9</v>
      </c>
      <c r="D1207">
        <v>2020</v>
      </c>
      <c r="E1207" s="19">
        <v>44075</v>
      </c>
      <c r="F1207" s="21">
        <v>327</v>
      </c>
      <c r="G1207" s="21">
        <v>0</v>
      </c>
      <c r="H1207">
        <v>327</v>
      </c>
      <c r="I1207">
        <v>94.83</v>
      </c>
      <c r="J1207" s="13" t="s">
        <v>6884</v>
      </c>
      <c r="K1207" s="13" t="s">
        <v>6914</v>
      </c>
      <c r="M1207" s="13" t="s">
        <v>6995</v>
      </c>
      <c r="N1207" s="13" t="s">
        <v>3189</v>
      </c>
      <c r="O1207" s="13" t="s">
        <v>3190</v>
      </c>
      <c r="P1207" s="13" t="s">
        <v>6</v>
      </c>
      <c r="Q1207">
        <v>9</v>
      </c>
      <c r="R1207">
        <v>2020</v>
      </c>
      <c r="S1207">
        <v>0</v>
      </c>
      <c r="T1207" s="13" t="s">
        <v>6975</v>
      </c>
      <c r="U1207">
        <v>1</v>
      </c>
      <c r="V1207">
        <v>1</v>
      </c>
      <c r="W1207">
        <v>0</v>
      </c>
      <c r="X1207">
        <v>327</v>
      </c>
    </row>
    <row r="1208" spans="1:24" x14ac:dyDescent="0.3">
      <c r="A1208">
        <v>94051419</v>
      </c>
      <c r="B1208" t="s">
        <v>4411</v>
      </c>
      <c r="C1208">
        <v>9</v>
      </c>
      <c r="D1208">
        <v>2020</v>
      </c>
      <c r="E1208" s="19">
        <v>44075</v>
      </c>
      <c r="F1208" s="21">
        <v>327</v>
      </c>
      <c r="G1208" s="21">
        <v>0</v>
      </c>
      <c r="H1208">
        <v>327</v>
      </c>
      <c r="I1208">
        <v>94.83</v>
      </c>
      <c r="J1208" s="13" t="s">
        <v>6884</v>
      </c>
      <c r="K1208" s="13" t="s">
        <v>6914</v>
      </c>
      <c r="M1208" s="13" t="s">
        <v>6995</v>
      </c>
      <c r="N1208" s="13" t="s">
        <v>3189</v>
      </c>
      <c r="O1208" s="13" t="s">
        <v>3190</v>
      </c>
      <c r="P1208" s="13" t="s">
        <v>3203</v>
      </c>
      <c r="Q1208">
        <v>9</v>
      </c>
      <c r="R1208">
        <v>2020</v>
      </c>
      <c r="S1208">
        <v>1</v>
      </c>
      <c r="T1208" s="13" t="s">
        <v>6975</v>
      </c>
      <c r="U1208">
        <v>1</v>
      </c>
      <c r="V1208">
        <v>1</v>
      </c>
      <c r="W1208">
        <v>0</v>
      </c>
      <c r="X1208">
        <v>327</v>
      </c>
    </row>
    <row r="1209" spans="1:24" x14ac:dyDescent="0.3">
      <c r="A1209">
        <v>94051519</v>
      </c>
      <c r="B1209" t="s">
        <v>4412</v>
      </c>
      <c r="C1209">
        <v>9</v>
      </c>
      <c r="D1209">
        <v>2020</v>
      </c>
      <c r="E1209" s="19">
        <v>44075</v>
      </c>
      <c r="F1209" s="21">
        <v>992</v>
      </c>
      <c r="G1209" s="21">
        <v>0</v>
      </c>
      <c r="H1209">
        <v>992</v>
      </c>
      <c r="I1209">
        <v>277.76000000000005</v>
      </c>
      <c r="J1209" s="13" t="s">
        <v>6882</v>
      </c>
      <c r="K1209" s="13" t="s">
        <v>6940</v>
      </c>
      <c r="M1209" s="13" t="s">
        <v>6995</v>
      </c>
      <c r="N1209" s="13" t="s">
        <v>3189</v>
      </c>
      <c r="O1209" s="13" t="s">
        <v>3190</v>
      </c>
      <c r="P1209" s="13" t="s">
        <v>3203</v>
      </c>
      <c r="Q1209">
        <v>9</v>
      </c>
      <c r="R1209">
        <v>2020</v>
      </c>
      <c r="S1209">
        <v>0</v>
      </c>
      <c r="T1209" s="13" t="s">
        <v>6975</v>
      </c>
      <c r="U1209">
        <v>1</v>
      </c>
      <c r="V1209">
        <v>1</v>
      </c>
      <c r="W1209">
        <v>0</v>
      </c>
      <c r="X1209">
        <v>992</v>
      </c>
    </row>
    <row r="1210" spans="1:24" x14ac:dyDescent="0.3">
      <c r="A1210">
        <v>94051619</v>
      </c>
      <c r="B1210" t="s">
        <v>4413</v>
      </c>
      <c r="C1210">
        <v>9</v>
      </c>
      <c r="D1210">
        <v>2020</v>
      </c>
      <c r="E1210" s="19">
        <v>44075</v>
      </c>
      <c r="F1210" s="21">
        <v>951</v>
      </c>
      <c r="G1210" s="21">
        <v>0</v>
      </c>
      <c r="H1210">
        <v>951</v>
      </c>
      <c r="I1210">
        <v>247.26000000000002</v>
      </c>
      <c r="J1210" s="13" t="s">
        <v>6882</v>
      </c>
      <c r="K1210" s="13" t="s">
        <v>6896</v>
      </c>
      <c r="M1210" s="13" t="s">
        <v>6995</v>
      </c>
      <c r="N1210" s="13" t="s">
        <v>3189</v>
      </c>
      <c r="O1210" s="13" t="s">
        <v>3190</v>
      </c>
      <c r="P1210" s="13" t="s">
        <v>3201</v>
      </c>
      <c r="Q1210">
        <v>9</v>
      </c>
      <c r="R1210">
        <v>2020</v>
      </c>
      <c r="S1210">
        <v>1</v>
      </c>
      <c r="T1210" s="13" t="s">
        <v>6975</v>
      </c>
      <c r="U1210">
        <v>1</v>
      </c>
      <c r="V1210">
        <v>1</v>
      </c>
      <c r="W1210">
        <v>0</v>
      </c>
      <c r="X1210">
        <v>951</v>
      </c>
    </row>
    <row r="1211" spans="1:24" x14ac:dyDescent="0.3">
      <c r="A1211">
        <v>94051719</v>
      </c>
      <c r="B1211" t="s">
        <v>4414</v>
      </c>
      <c r="C1211">
        <v>9</v>
      </c>
      <c r="D1211">
        <v>2020</v>
      </c>
      <c r="E1211" s="19">
        <v>44075</v>
      </c>
      <c r="F1211" s="21">
        <v>948</v>
      </c>
      <c r="G1211" s="21">
        <v>0</v>
      </c>
      <c r="H1211">
        <v>948</v>
      </c>
      <c r="I1211">
        <v>303.36</v>
      </c>
      <c r="J1211" s="13" t="s">
        <v>6881</v>
      </c>
      <c r="K1211" s="13" t="s">
        <v>6897</v>
      </c>
      <c r="M1211" s="13" t="s">
        <v>6995</v>
      </c>
      <c r="N1211" s="13" t="s">
        <v>3189</v>
      </c>
      <c r="O1211" s="13" t="s">
        <v>3190</v>
      </c>
      <c r="P1211" s="13" t="s">
        <v>3201</v>
      </c>
      <c r="Q1211">
        <v>9</v>
      </c>
      <c r="R1211">
        <v>2020</v>
      </c>
      <c r="S1211">
        <v>1</v>
      </c>
      <c r="T1211" s="13" t="s">
        <v>6975</v>
      </c>
      <c r="U1211">
        <v>1</v>
      </c>
      <c r="V1211">
        <v>1</v>
      </c>
      <c r="W1211">
        <v>0</v>
      </c>
      <c r="X1211">
        <v>948</v>
      </c>
    </row>
    <row r="1212" spans="1:24" x14ac:dyDescent="0.3">
      <c r="A1212">
        <v>94060119</v>
      </c>
      <c r="B1212" t="s">
        <v>4415</v>
      </c>
      <c r="C1212">
        <v>9</v>
      </c>
      <c r="D1212">
        <v>2020</v>
      </c>
      <c r="E1212" s="19">
        <v>44075</v>
      </c>
      <c r="F1212" s="21">
        <v>144</v>
      </c>
      <c r="G1212" s="21">
        <v>0</v>
      </c>
      <c r="H1212">
        <v>144</v>
      </c>
      <c r="I1212">
        <v>66.240000000000009</v>
      </c>
      <c r="J1212" s="13" t="s">
        <v>6886</v>
      </c>
      <c r="K1212" s="13" t="s">
        <v>6919</v>
      </c>
      <c r="M1212" s="13" t="s">
        <v>6995</v>
      </c>
      <c r="N1212" s="13" t="s">
        <v>3189</v>
      </c>
      <c r="O1212" s="13" t="s">
        <v>3190</v>
      </c>
      <c r="P1212" s="13" t="s">
        <v>3202</v>
      </c>
      <c r="Q1212">
        <v>9</v>
      </c>
      <c r="R1212">
        <v>2020</v>
      </c>
      <c r="S1212">
        <v>1</v>
      </c>
      <c r="T1212" s="13" t="s">
        <v>6975</v>
      </c>
      <c r="U1212">
        <v>1</v>
      </c>
      <c r="V1212">
        <v>1</v>
      </c>
      <c r="W1212">
        <v>0</v>
      </c>
      <c r="X1212">
        <v>144</v>
      </c>
    </row>
    <row r="1213" spans="1:24" x14ac:dyDescent="0.3">
      <c r="A1213">
        <v>94060219</v>
      </c>
      <c r="B1213" t="s">
        <v>4416</v>
      </c>
      <c r="C1213">
        <v>9</v>
      </c>
      <c r="D1213">
        <v>2020</v>
      </c>
      <c r="E1213" s="19">
        <v>44075</v>
      </c>
      <c r="F1213" s="21">
        <v>205</v>
      </c>
      <c r="G1213" s="21">
        <v>0</v>
      </c>
      <c r="H1213">
        <v>205</v>
      </c>
      <c r="I1213">
        <v>36.9</v>
      </c>
      <c r="J1213" s="13" t="s">
        <v>6890</v>
      </c>
      <c r="K1213" s="13" t="s">
        <v>6913</v>
      </c>
      <c r="M1213" s="13" t="s">
        <v>6995</v>
      </c>
      <c r="N1213" s="13" t="s">
        <v>3189</v>
      </c>
      <c r="O1213" s="13" t="s">
        <v>3190</v>
      </c>
      <c r="P1213" s="13" t="s">
        <v>3203</v>
      </c>
      <c r="Q1213">
        <v>9</v>
      </c>
      <c r="R1213">
        <v>2020</v>
      </c>
      <c r="S1213">
        <v>0</v>
      </c>
      <c r="T1213" s="13" t="s">
        <v>6975</v>
      </c>
      <c r="U1213">
        <v>1</v>
      </c>
      <c r="V1213">
        <v>1</v>
      </c>
      <c r="W1213">
        <v>0</v>
      </c>
      <c r="X1213">
        <v>205</v>
      </c>
    </row>
    <row r="1214" spans="1:24" x14ac:dyDescent="0.3">
      <c r="A1214">
        <v>94060319</v>
      </c>
      <c r="B1214" t="s">
        <v>4417</v>
      </c>
      <c r="C1214">
        <v>9</v>
      </c>
      <c r="D1214">
        <v>2020</v>
      </c>
      <c r="E1214" s="19">
        <v>44075</v>
      </c>
      <c r="F1214" s="21">
        <v>258</v>
      </c>
      <c r="G1214" s="21">
        <v>0</v>
      </c>
      <c r="H1214">
        <v>258</v>
      </c>
      <c r="I1214">
        <v>72.240000000000009</v>
      </c>
      <c r="J1214" s="13" t="s">
        <v>6884</v>
      </c>
      <c r="K1214" s="13" t="s">
        <v>6916</v>
      </c>
      <c r="M1214" s="13" t="s">
        <v>6995</v>
      </c>
      <c r="N1214" s="13" t="s">
        <v>3189</v>
      </c>
      <c r="O1214" s="13" t="s">
        <v>3190</v>
      </c>
      <c r="P1214" s="13" t="s">
        <v>3201</v>
      </c>
      <c r="Q1214">
        <v>9</v>
      </c>
      <c r="R1214">
        <v>2020</v>
      </c>
      <c r="S1214">
        <v>1</v>
      </c>
      <c r="T1214" s="13" t="s">
        <v>6975</v>
      </c>
      <c r="U1214">
        <v>1</v>
      </c>
      <c r="V1214">
        <v>1</v>
      </c>
      <c r="W1214">
        <v>0</v>
      </c>
      <c r="X1214">
        <v>258</v>
      </c>
    </row>
    <row r="1215" spans="1:24" x14ac:dyDescent="0.3">
      <c r="A1215">
        <v>96010119</v>
      </c>
      <c r="B1215" t="s">
        <v>4418</v>
      </c>
      <c r="C1215">
        <v>9</v>
      </c>
      <c r="D1215">
        <v>2020</v>
      </c>
      <c r="E1215" s="19">
        <v>44075</v>
      </c>
      <c r="F1215" s="21">
        <v>345</v>
      </c>
      <c r="G1215" s="21">
        <v>0</v>
      </c>
      <c r="H1215">
        <v>345</v>
      </c>
      <c r="I1215">
        <v>106.95</v>
      </c>
      <c r="J1215" s="13" t="s">
        <v>6887</v>
      </c>
      <c r="K1215" s="13" t="s">
        <v>6918</v>
      </c>
      <c r="M1215" s="13" t="s">
        <v>6995</v>
      </c>
      <c r="N1215" s="13" t="s">
        <v>3189</v>
      </c>
      <c r="O1215" s="13" t="s">
        <v>3190</v>
      </c>
      <c r="P1215" s="13" t="s">
        <v>3201</v>
      </c>
      <c r="Q1215">
        <v>9</v>
      </c>
      <c r="R1215">
        <v>2020</v>
      </c>
      <c r="S1215">
        <v>1</v>
      </c>
      <c r="T1215" s="13" t="s">
        <v>6975</v>
      </c>
      <c r="U1215">
        <v>1</v>
      </c>
      <c r="V1215">
        <v>1</v>
      </c>
      <c r="W1215">
        <v>0</v>
      </c>
      <c r="X1215">
        <v>345</v>
      </c>
    </row>
    <row r="1216" spans="1:24" x14ac:dyDescent="0.3">
      <c r="A1216">
        <v>96010219</v>
      </c>
      <c r="B1216" t="s">
        <v>4419</v>
      </c>
      <c r="C1216">
        <v>9</v>
      </c>
      <c r="D1216">
        <v>2020</v>
      </c>
      <c r="E1216" s="19">
        <v>44075</v>
      </c>
      <c r="F1216" s="21">
        <v>168</v>
      </c>
      <c r="G1216" s="21">
        <v>0</v>
      </c>
      <c r="H1216">
        <v>168</v>
      </c>
      <c r="I1216">
        <v>75.600000000000009</v>
      </c>
      <c r="J1216" s="13" t="s">
        <v>6886</v>
      </c>
      <c r="K1216" s="13" t="s">
        <v>6920</v>
      </c>
      <c r="M1216" s="13" t="s">
        <v>6995</v>
      </c>
      <c r="N1216" s="13" t="s">
        <v>3189</v>
      </c>
      <c r="O1216" s="13" t="s">
        <v>3190</v>
      </c>
      <c r="P1216" s="13" t="s">
        <v>6</v>
      </c>
      <c r="Q1216">
        <v>9</v>
      </c>
      <c r="R1216">
        <v>2020</v>
      </c>
      <c r="S1216">
        <v>1</v>
      </c>
      <c r="T1216" s="13" t="s">
        <v>6975</v>
      </c>
      <c r="U1216">
        <v>1</v>
      </c>
      <c r="V1216">
        <v>1</v>
      </c>
      <c r="W1216">
        <v>0</v>
      </c>
      <c r="X1216">
        <v>168</v>
      </c>
    </row>
    <row r="1217" spans="1:24" x14ac:dyDescent="0.3">
      <c r="A1217">
        <v>96010319</v>
      </c>
      <c r="B1217" t="s">
        <v>4420</v>
      </c>
      <c r="C1217">
        <v>9</v>
      </c>
      <c r="D1217">
        <v>2020</v>
      </c>
      <c r="E1217" s="19">
        <v>44075</v>
      </c>
      <c r="F1217" s="21">
        <v>192</v>
      </c>
      <c r="G1217" s="21">
        <v>0</v>
      </c>
      <c r="H1217">
        <v>192</v>
      </c>
      <c r="I1217">
        <v>34.56</v>
      </c>
      <c r="J1217" s="13" t="s">
        <v>6890</v>
      </c>
      <c r="K1217" s="13" t="s">
        <v>6912</v>
      </c>
      <c r="M1217" s="13" t="s">
        <v>6995</v>
      </c>
      <c r="N1217" s="13" t="s">
        <v>3189</v>
      </c>
      <c r="O1217" s="13" t="s">
        <v>3190</v>
      </c>
      <c r="P1217" s="13" t="s">
        <v>3201</v>
      </c>
      <c r="Q1217">
        <v>9</v>
      </c>
      <c r="R1217">
        <v>2020</v>
      </c>
      <c r="S1217">
        <v>1</v>
      </c>
      <c r="T1217" s="13" t="s">
        <v>6975</v>
      </c>
      <c r="U1217">
        <v>1</v>
      </c>
      <c r="V1217">
        <v>1</v>
      </c>
      <c r="W1217">
        <v>0</v>
      </c>
      <c r="X1217">
        <v>192</v>
      </c>
    </row>
    <row r="1218" spans="1:24" x14ac:dyDescent="0.3">
      <c r="A1218">
        <v>96010419</v>
      </c>
      <c r="B1218" t="s">
        <v>4421</v>
      </c>
      <c r="C1218">
        <v>9</v>
      </c>
      <c r="D1218">
        <v>2020</v>
      </c>
      <c r="E1218" s="19">
        <v>44075</v>
      </c>
      <c r="F1218" s="21">
        <v>220</v>
      </c>
      <c r="G1218" s="21">
        <v>0</v>
      </c>
      <c r="H1218">
        <v>220</v>
      </c>
      <c r="I1218">
        <v>39.6</v>
      </c>
      <c r="J1218" s="13" t="s">
        <v>6890</v>
      </c>
      <c r="K1218" s="13" t="s">
        <v>6893</v>
      </c>
      <c r="M1218" s="13" t="s">
        <v>6995</v>
      </c>
      <c r="N1218" s="13" t="s">
        <v>3189</v>
      </c>
      <c r="O1218" s="13" t="s">
        <v>3190</v>
      </c>
      <c r="P1218" s="13" t="s">
        <v>3201</v>
      </c>
      <c r="Q1218">
        <v>9</v>
      </c>
      <c r="R1218">
        <v>2020</v>
      </c>
      <c r="S1218">
        <v>0</v>
      </c>
      <c r="T1218" s="13" t="s">
        <v>6975</v>
      </c>
      <c r="U1218">
        <v>1</v>
      </c>
      <c r="V1218">
        <v>1</v>
      </c>
      <c r="W1218">
        <v>0</v>
      </c>
      <c r="X1218">
        <v>220</v>
      </c>
    </row>
    <row r="1219" spans="1:24" x14ac:dyDescent="0.3">
      <c r="A1219">
        <v>96010519</v>
      </c>
      <c r="B1219" t="s">
        <v>4422</v>
      </c>
      <c r="C1219">
        <v>9</v>
      </c>
      <c r="D1219">
        <v>2020</v>
      </c>
      <c r="E1219" s="19">
        <v>44075</v>
      </c>
      <c r="F1219" s="21">
        <v>313</v>
      </c>
      <c r="G1219" s="21">
        <v>0</v>
      </c>
      <c r="H1219">
        <v>313</v>
      </c>
      <c r="I1219">
        <v>93.899999999999991</v>
      </c>
      <c r="J1219" s="13" t="s">
        <v>6884</v>
      </c>
      <c r="K1219" s="13" t="s">
        <v>6895</v>
      </c>
      <c r="M1219" s="13" t="s">
        <v>6995</v>
      </c>
      <c r="N1219" s="13" t="s">
        <v>3189</v>
      </c>
      <c r="O1219" s="13" t="s">
        <v>3190</v>
      </c>
      <c r="P1219" s="13" t="s">
        <v>3202</v>
      </c>
      <c r="Q1219">
        <v>9</v>
      </c>
      <c r="R1219">
        <v>2020</v>
      </c>
      <c r="S1219">
        <v>0</v>
      </c>
      <c r="T1219" s="13" t="s">
        <v>6975</v>
      </c>
      <c r="U1219">
        <v>1</v>
      </c>
      <c r="V1219">
        <v>1</v>
      </c>
      <c r="W1219">
        <v>0</v>
      </c>
      <c r="X1219">
        <v>313</v>
      </c>
    </row>
    <row r="1220" spans="1:24" x14ac:dyDescent="0.3">
      <c r="A1220">
        <v>96010619</v>
      </c>
      <c r="B1220" t="s">
        <v>4423</v>
      </c>
      <c r="C1220">
        <v>9</v>
      </c>
      <c r="D1220">
        <v>2020</v>
      </c>
      <c r="E1220" s="19">
        <v>44075</v>
      </c>
      <c r="F1220" s="21">
        <v>327</v>
      </c>
      <c r="G1220" s="21">
        <v>0</v>
      </c>
      <c r="H1220">
        <v>327</v>
      </c>
      <c r="I1220">
        <v>94.83</v>
      </c>
      <c r="J1220" s="13" t="s">
        <v>6884</v>
      </c>
      <c r="K1220" s="13" t="s">
        <v>6914</v>
      </c>
      <c r="M1220" s="13" t="s">
        <v>6995</v>
      </c>
      <c r="N1220" s="13" t="s">
        <v>3189</v>
      </c>
      <c r="O1220" s="13" t="s">
        <v>3190</v>
      </c>
      <c r="P1220" s="13" t="s">
        <v>3203</v>
      </c>
      <c r="Q1220">
        <v>9</v>
      </c>
      <c r="R1220">
        <v>2020</v>
      </c>
      <c r="S1220">
        <v>0</v>
      </c>
      <c r="T1220" s="13" t="s">
        <v>6975</v>
      </c>
      <c r="U1220">
        <v>1</v>
      </c>
      <c r="V1220">
        <v>1</v>
      </c>
      <c r="W1220">
        <v>0</v>
      </c>
      <c r="X1220">
        <v>327</v>
      </c>
    </row>
    <row r="1221" spans="1:24" x14ac:dyDescent="0.3">
      <c r="A1221">
        <v>96010719</v>
      </c>
      <c r="B1221" t="s">
        <v>4424</v>
      </c>
      <c r="C1221">
        <v>9</v>
      </c>
      <c r="D1221">
        <v>2020</v>
      </c>
      <c r="E1221" s="19">
        <v>44075</v>
      </c>
      <c r="F1221" s="21">
        <v>255</v>
      </c>
      <c r="G1221" s="21">
        <v>0</v>
      </c>
      <c r="H1221">
        <v>255</v>
      </c>
      <c r="I1221">
        <v>66.3</v>
      </c>
      <c r="J1221" s="13" t="s">
        <v>6884</v>
      </c>
      <c r="K1221" s="13" t="s">
        <v>6915</v>
      </c>
      <c r="M1221" s="13" t="s">
        <v>6995</v>
      </c>
      <c r="N1221" s="13" t="s">
        <v>3189</v>
      </c>
      <c r="O1221" s="13" t="s">
        <v>3190</v>
      </c>
      <c r="P1221" s="13" t="s">
        <v>3203</v>
      </c>
      <c r="Q1221">
        <v>9</v>
      </c>
      <c r="R1221">
        <v>2020</v>
      </c>
      <c r="S1221">
        <v>0</v>
      </c>
      <c r="T1221" s="13" t="s">
        <v>6975</v>
      </c>
      <c r="U1221">
        <v>1</v>
      </c>
      <c r="V1221">
        <v>1</v>
      </c>
      <c r="W1221">
        <v>0</v>
      </c>
      <c r="X1221">
        <v>255</v>
      </c>
    </row>
    <row r="1222" spans="1:24" x14ac:dyDescent="0.3">
      <c r="A1222">
        <v>96010819</v>
      </c>
      <c r="B1222" t="s">
        <v>4425</v>
      </c>
      <c r="C1222">
        <v>9</v>
      </c>
      <c r="D1222">
        <v>2020</v>
      </c>
      <c r="E1222" s="19">
        <v>44075</v>
      </c>
      <c r="F1222" s="21">
        <v>990</v>
      </c>
      <c r="G1222" s="21">
        <v>0</v>
      </c>
      <c r="H1222">
        <v>990</v>
      </c>
      <c r="I1222">
        <v>316.8</v>
      </c>
      <c r="J1222" s="13" t="s">
        <v>6882</v>
      </c>
      <c r="K1222" s="13" t="s">
        <v>6930</v>
      </c>
      <c r="M1222" s="13" t="s">
        <v>6995</v>
      </c>
      <c r="N1222" s="13" t="s">
        <v>3189</v>
      </c>
      <c r="O1222" s="13" t="s">
        <v>3190</v>
      </c>
      <c r="P1222" s="13" t="s">
        <v>6</v>
      </c>
      <c r="Q1222">
        <v>9</v>
      </c>
      <c r="R1222">
        <v>2020</v>
      </c>
      <c r="S1222">
        <v>1</v>
      </c>
      <c r="T1222" s="13" t="s">
        <v>6975</v>
      </c>
      <c r="U1222">
        <v>1</v>
      </c>
      <c r="V1222">
        <v>1</v>
      </c>
      <c r="W1222">
        <v>0</v>
      </c>
      <c r="X1222">
        <v>990</v>
      </c>
    </row>
    <row r="1223" spans="1:24" x14ac:dyDescent="0.3">
      <c r="A1223">
        <v>96010919</v>
      </c>
      <c r="B1223" t="s">
        <v>4426</v>
      </c>
      <c r="C1223">
        <v>9</v>
      </c>
      <c r="D1223">
        <v>2020</v>
      </c>
      <c r="E1223" s="19">
        <v>44075</v>
      </c>
      <c r="F1223" s="21">
        <v>951</v>
      </c>
      <c r="G1223" s="21">
        <v>0</v>
      </c>
      <c r="H1223">
        <v>951</v>
      </c>
      <c r="I1223">
        <v>247.26000000000002</v>
      </c>
      <c r="J1223" s="13" t="s">
        <v>6882</v>
      </c>
      <c r="K1223" s="13" t="s">
        <v>6896</v>
      </c>
      <c r="M1223" s="13" t="s">
        <v>6995</v>
      </c>
      <c r="N1223" s="13" t="s">
        <v>3189</v>
      </c>
      <c r="O1223" s="13" t="s">
        <v>3190</v>
      </c>
      <c r="P1223" s="13" t="s">
        <v>6</v>
      </c>
      <c r="Q1223">
        <v>9</v>
      </c>
      <c r="R1223">
        <v>2020</v>
      </c>
      <c r="S1223">
        <v>0</v>
      </c>
      <c r="T1223" s="13" t="s">
        <v>6975</v>
      </c>
      <c r="U1223">
        <v>1</v>
      </c>
      <c r="V1223">
        <v>1</v>
      </c>
      <c r="W1223">
        <v>0</v>
      </c>
      <c r="X1223">
        <v>951</v>
      </c>
    </row>
    <row r="1224" spans="1:24" x14ac:dyDescent="0.3">
      <c r="A1224">
        <v>96011019</v>
      </c>
      <c r="B1224" t="s">
        <v>4427</v>
      </c>
      <c r="C1224">
        <v>9</v>
      </c>
      <c r="D1224">
        <v>2020</v>
      </c>
      <c r="E1224" s="19">
        <v>44075</v>
      </c>
      <c r="F1224" s="21">
        <v>383</v>
      </c>
      <c r="G1224" s="21">
        <v>0</v>
      </c>
      <c r="H1224">
        <v>383</v>
      </c>
      <c r="I1224">
        <v>122.56</v>
      </c>
      <c r="J1224" s="13" t="s">
        <v>6887</v>
      </c>
      <c r="K1224" s="13" t="s">
        <v>6909</v>
      </c>
      <c r="M1224" s="13" t="s">
        <v>6995</v>
      </c>
      <c r="N1224" s="13" t="s">
        <v>3189</v>
      </c>
      <c r="O1224" s="13" t="s">
        <v>3190</v>
      </c>
      <c r="P1224" s="13" t="s">
        <v>3201</v>
      </c>
      <c r="Q1224">
        <v>9</v>
      </c>
      <c r="R1224">
        <v>2020</v>
      </c>
      <c r="S1224">
        <v>1</v>
      </c>
      <c r="T1224" s="13" t="s">
        <v>6975</v>
      </c>
      <c r="U1224">
        <v>1</v>
      </c>
      <c r="V1224">
        <v>1</v>
      </c>
      <c r="W1224">
        <v>0</v>
      </c>
      <c r="X1224">
        <v>383</v>
      </c>
    </row>
    <row r="1225" spans="1:24" x14ac:dyDescent="0.3">
      <c r="A1225">
        <v>96011119</v>
      </c>
      <c r="B1225" t="s">
        <v>4428</v>
      </c>
      <c r="C1225">
        <v>9</v>
      </c>
      <c r="D1225">
        <v>2020</v>
      </c>
      <c r="E1225" s="19">
        <v>44075</v>
      </c>
      <c r="F1225" s="21">
        <v>168</v>
      </c>
      <c r="G1225" s="21">
        <v>0</v>
      </c>
      <c r="H1225">
        <v>168</v>
      </c>
      <c r="I1225">
        <v>25.2</v>
      </c>
      <c r="J1225" s="13" t="s">
        <v>6886</v>
      </c>
      <c r="K1225" s="13" t="s">
        <v>6892</v>
      </c>
      <c r="M1225" s="13" t="s">
        <v>6995</v>
      </c>
      <c r="N1225" s="13" t="s">
        <v>3189</v>
      </c>
      <c r="O1225" s="13" t="s">
        <v>3190</v>
      </c>
      <c r="P1225" s="13" t="s">
        <v>6</v>
      </c>
      <c r="Q1225">
        <v>9</v>
      </c>
      <c r="R1225">
        <v>2020</v>
      </c>
      <c r="S1225">
        <v>1</v>
      </c>
      <c r="T1225" s="13" t="s">
        <v>6975</v>
      </c>
      <c r="U1225">
        <v>1</v>
      </c>
      <c r="V1225">
        <v>1</v>
      </c>
      <c r="W1225">
        <v>0</v>
      </c>
      <c r="X1225">
        <v>168</v>
      </c>
    </row>
    <row r="1226" spans="1:24" x14ac:dyDescent="0.3">
      <c r="A1226">
        <v>96011219</v>
      </c>
      <c r="B1226" t="s">
        <v>4429</v>
      </c>
      <c r="C1226">
        <v>9</v>
      </c>
      <c r="D1226">
        <v>2020</v>
      </c>
      <c r="E1226" s="19">
        <v>44075</v>
      </c>
      <c r="F1226" s="21">
        <v>220</v>
      </c>
      <c r="G1226" s="21">
        <v>0</v>
      </c>
      <c r="H1226">
        <v>220</v>
      </c>
      <c r="I1226">
        <v>39.6</v>
      </c>
      <c r="J1226" s="13" t="s">
        <v>6890</v>
      </c>
      <c r="K1226" s="13" t="s">
        <v>6893</v>
      </c>
      <c r="M1226" s="13" t="s">
        <v>6995</v>
      </c>
      <c r="N1226" s="13" t="s">
        <v>3189</v>
      </c>
      <c r="O1226" s="13" t="s">
        <v>3190</v>
      </c>
      <c r="P1226" s="13" t="s">
        <v>6</v>
      </c>
      <c r="Q1226">
        <v>9</v>
      </c>
      <c r="R1226">
        <v>2020</v>
      </c>
      <c r="S1226">
        <v>1</v>
      </c>
      <c r="T1226" s="13" t="s">
        <v>6975</v>
      </c>
      <c r="U1226">
        <v>1</v>
      </c>
      <c r="V1226">
        <v>1</v>
      </c>
      <c r="W1226">
        <v>0</v>
      </c>
      <c r="X1226">
        <v>220</v>
      </c>
    </row>
    <row r="1227" spans="1:24" x14ac:dyDescent="0.3">
      <c r="A1227">
        <v>15150119</v>
      </c>
      <c r="B1227" t="s">
        <v>4430</v>
      </c>
      <c r="C1227">
        <v>9</v>
      </c>
      <c r="D1227">
        <v>2020</v>
      </c>
      <c r="E1227" s="19">
        <v>44075</v>
      </c>
      <c r="F1227" s="21">
        <v>538</v>
      </c>
      <c r="G1227" s="21">
        <v>0</v>
      </c>
      <c r="H1227">
        <v>538</v>
      </c>
      <c r="I1227">
        <v>129.12</v>
      </c>
      <c r="J1227" s="13" t="s">
        <v>6889</v>
      </c>
      <c r="K1227" s="13" t="s">
        <v>6951</v>
      </c>
      <c r="M1227" s="13" t="s">
        <v>6995</v>
      </c>
      <c r="N1227" s="13" t="s">
        <v>3189</v>
      </c>
      <c r="O1227" s="13" t="s">
        <v>3190</v>
      </c>
      <c r="P1227" s="13" t="s">
        <v>6</v>
      </c>
      <c r="Q1227">
        <v>9</v>
      </c>
      <c r="R1227">
        <v>2020</v>
      </c>
      <c r="S1227">
        <v>0</v>
      </c>
      <c r="T1227" s="13" t="s">
        <v>6975</v>
      </c>
      <c r="U1227">
        <v>1</v>
      </c>
      <c r="V1227">
        <v>1</v>
      </c>
      <c r="W1227">
        <v>0</v>
      </c>
      <c r="X1227">
        <v>538</v>
      </c>
    </row>
    <row r="1228" spans="1:24" x14ac:dyDescent="0.3">
      <c r="A1228">
        <v>15150219</v>
      </c>
      <c r="B1228" t="s">
        <v>4431</v>
      </c>
      <c r="C1228">
        <v>9</v>
      </c>
      <c r="D1228">
        <v>2020</v>
      </c>
      <c r="E1228" s="19">
        <v>44075</v>
      </c>
      <c r="F1228" s="21">
        <v>367</v>
      </c>
      <c r="G1228" s="21">
        <v>0</v>
      </c>
      <c r="H1228">
        <v>367</v>
      </c>
      <c r="I1228">
        <v>110.1</v>
      </c>
      <c r="J1228" s="13" t="s">
        <v>6885</v>
      </c>
      <c r="K1228" s="13" t="s">
        <v>6936</v>
      </c>
      <c r="M1228" s="13" t="s">
        <v>6995</v>
      </c>
      <c r="N1228" s="13" t="s">
        <v>3189</v>
      </c>
      <c r="O1228" s="13" t="s">
        <v>3190</v>
      </c>
      <c r="P1228" s="13" t="s">
        <v>6</v>
      </c>
      <c r="Q1228">
        <v>9</v>
      </c>
      <c r="R1228">
        <v>2020</v>
      </c>
      <c r="S1228">
        <v>1</v>
      </c>
      <c r="T1228" s="13" t="s">
        <v>6975</v>
      </c>
      <c r="U1228">
        <v>1</v>
      </c>
      <c r="V1228">
        <v>1</v>
      </c>
      <c r="W1228">
        <v>0</v>
      </c>
      <c r="X1228">
        <v>367</v>
      </c>
    </row>
    <row r="1229" spans="1:24" x14ac:dyDescent="0.3">
      <c r="A1229">
        <v>15150319</v>
      </c>
      <c r="B1229" t="s">
        <v>4432</v>
      </c>
      <c r="C1229">
        <v>9</v>
      </c>
      <c r="D1229">
        <v>2020</v>
      </c>
      <c r="E1229" s="19">
        <v>44075</v>
      </c>
      <c r="F1229" s="21">
        <v>345</v>
      </c>
      <c r="G1229" s="21">
        <v>0</v>
      </c>
      <c r="H1229">
        <v>345</v>
      </c>
      <c r="I1229">
        <v>106.95</v>
      </c>
      <c r="J1229" s="13" t="s">
        <v>6887</v>
      </c>
      <c r="K1229" s="13" t="s">
        <v>6918</v>
      </c>
      <c r="M1229" s="13" t="s">
        <v>6995</v>
      </c>
      <c r="N1229" s="13" t="s">
        <v>3189</v>
      </c>
      <c r="O1229" s="13" t="s">
        <v>3190</v>
      </c>
      <c r="P1229" s="13" t="s">
        <v>3203</v>
      </c>
      <c r="Q1229">
        <v>9</v>
      </c>
      <c r="R1229">
        <v>2020</v>
      </c>
      <c r="S1229">
        <v>0</v>
      </c>
      <c r="T1229" s="13" t="s">
        <v>6975</v>
      </c>
      <c r="U1229">
        <v>1</v>
      </c>
      <c r="V1229">
        <v>1</v>
      </c>
      <c r="W1229">
        <v>0</v>
      </c>
      <c r="X1229">
        <v>345</v>
      </c>
    </row>
    <row r="1230" spans="1:24" x14ac:dyDescent="0.3">
      <c r="A1230">
        <v>15150419</v>
      </c>
      <c r="B1230" t="s">
        <v>4433</v>
      </c>
      <c r="C1230">
        <v>9</v>
      </c>
      <c r="D1230">
        <v>2020</v>
      </c>
      <c r="E1230" s="19">
        <v>44075</v>
      </c>
      <c r="F1230" s="21">
        <v>144</v>
      </c>
      <c r="G1230" s="21">
        <v>0</v>
      </c>
      <c r="H1230">
        <v>144</v>
      </c>
      <c r="I1230">
        <v>66.240000000000009</v>
      </c>
      <c r="J1230" s="13" t="s">
        <v>6886</v>
      </c>
      <c r="K1230" s="13" t="s">
        <v>6919</v>
      </c>
      <c r="M1230" s="13" t="s">
        <v>6995</v>
      </c>
      <c r="N1230" s="13" t="s">
        <v>3189</v>
      </c>
      <c r="O1230" s="13" t="s">
        <v>3190</v>
      </c>
      <c r="P1230" s="13" t="s">
        <v>3201</v>
      </c>
      <c r="Q1230">
        <v>9</v>
      </c>
      <c r="R1230">
        <v>2020</v>
      </c>
      <c r="S1230">
        <v>1</v>
      </c>
      <c r="T1230" s="13" t="s">
        <v>6975</v>
      </c>
      <c r="U1230">
        <v>1</v>
      </c>
      <c r="V1230">
        <v>1</v>
      </c>
      <c r="W1230">
        <v>0</v>
      </c>
      <c r="X1230">
        <v>144</v>
      </c>
    </row>
    <row r="1231" spans="1:24" x14ac:dyDescent="0.3">
      <c r="A1231">
        <v>15150519</v>
      </c>
      <c r="B1231" t="s">
        <v>4434</v>
      </c>
      <c r="C1231">
        <v>9</v>
      </c>
      <c r="D1231">
        <v>2020</v>
      </c>
      <c r="E1231" s="19">
        <v>44075</v>
      </c>
      <c r="F1231" s="21">
        <v>144</v>
      </c>
      <c r="G1231" s="21">
        <v>0</v>
      </c>
      <c r="H1231">
        <v>144</v>
      </c>
      <c r="I1231">
        <v>66.240000000000009</v>
      </c>
      <c r="J1231" s="13" t="s">
        <v>6886</v>
      </c>
      <c r="K1231" s="13" t="s">
        <v>6919</v>
      </c>
      <c r="M1231" s="13" t="s">
        <v>6995</v>
      </c>
      <c r="N1231" s="13" t="s">
        <v>3189</v>
      </c>
      <c r="O1231" s="13" t="s">
        <v>3190</v>
      </c>
      <c r="P1231" s="13" t="s">
        <v>6</v>
      </c>
      <c r="Q1231">
        <v>9</v>
      </c>
      <c r="R1231">
        <v>2020</v>
      </c>
      <c r="S1231">
        <v>1</v>
      </c>
      <c r="T1231" s="13" t="s">
        <v>6975</v>
      </c>
      <c r="U1231">
        <v>1</v>
      </c>
      <c r="V1231">
        <v>1</v>
      </c>
      <c r="W1231">
        <v>0</v>
      </c>
      <c r="X1231">
        <v>144</v>
      </c>
    </row>
    <row r="1232" spans="1:24" x14ac:dyDescent="0.3">
      <c r="A1232">
        <v>15150619</v>
      </c>
      <c r="B1232" t="s">
        <v>4435</v>
      </c>
      <c r="C1232">
        <v>9</v>
      </c>
      <c r="D1232">
        <v>2020</v>
      </c>
      <c r="E1232" s="19">
        <v>44075</v>
      </c>
      <c r="F1232" s="21">
        <v>192</v>
      </c>
      <c r="G1232" s="21">
        <v>0</v>
      </c>
      <c r="H1232">
        <v>192</v>
      </c>
      <c r="I1232">
        <v>34.56</v>
      </c>
      <c r="J1232" s="13" t="s">
        <v>6890</v>
      </c>
      <c r="K1232" s="13" t="s">
        <v>6912</v>
      </c>
      <c r="M1232" s="13" t="s">
        <v>6995</v>
      </c>
      <c r="N1232" s="13" t="s">
        <v>3189</v>
      </c>
      <c r="O1232" s="13" t="s">
        <v>3190</v>
      </c>
      <c r="P1232" s="13" t="s">
        <v>3203</v>
      </c>
      <c r="Q1232">
        <v>9</v>
      </c>
      <c r="R1232">
        <v>2020</v>
      </c>
      <c r="S1232">
        <v>1</v>
      </c>
      <c r="T1232" s="13" t="s">
        <v>6975</v>
      </c>
      <c r="U1232">
        <v>1</v>
      </c>
      <c r="V1232">
        <v>1</v>
      </c>
      <c r="W1232">
        <v>0</v>
      </c>
      <c r="X1232">
        <v>192</v>
      </c>
    </row>
    <row r="1233" spans="1:24" x14ac:dyDescent="0.3">
      <c r="A1233">
        <v>15150719</v>
      </c>
      <c r="B1233" t="s">
        <v>4436</v>
      </c>
      <c r="C1233">
        <v>9</v>
      </c>
      <c r="D1233">
        <v>2020</v>
      </c>
      <c r="E1233" s="19">
        <v>44075</v>
      </c>
      <c r="F1233" s="21">
        <v>220</v>
      </c>
      <c r="G1233" s="21">
        <v>0</v>
      </c>
      <c r="H1233">
        <v>220</v>
      </c>
      <c r="I1233">
        <v>39.6</v>
      </c>
      <c r="J1233" s="13" t="s">
        <v>6890</v>
      </c>
      <c r="K1233" s="13" t="s">
        <v>6893</v>
      </c>
      <c r="M1233" s="13" t="s">
        <v>6995</v>
      </c>
      <c r="N1233" s="13" t="s">
        <v>3189</v>
      </c>
      <c r="O1233" s="13" t="s">
        <v>3190</v>
      </c>
      <c r="P1233" s="13" t="s">
        <v>3201</v>
      </c>
      <c r="Q1233">
        <v>9</v>
      </c>
      <c r="R1233">
        <v>2020</v>
      </c>
      <c r="S1233">
        <v>0</v>
      </c>
      <c r="T1233" s="13" t="s">
        <v>6975</v>
      </c>
      <c r="U1233">
        <v>1</v>
      </c>
      <c r="V1233">
        <v>1</v>
      </c>
      <c r="W1233">
        <v>0</v>
      </c>
      <c r="X1233">
        <v>220</v>
      </c>
    </row>
    <row r="1234" spans="1:24" x14ac:dyDescent="0.3">
      <c r="A1234">
        <v>15150819</v>
      </c>
      <c r="B1234" t="s">
        <v>4437</v>
      </c>
      <c r="C1234">
        <v>9</v>
      </c>
      <c r="D1234">
        <v>2020</v>
      </c>
      <c r="E1234" s="19">
        <v>44075</v>
      </c>
      <c r="F1234" s="21">
        <v>210</v>
      </c>
      <c r="G1234" s="21">
        <v>0</v>
      </c>
      <c r="H1234">
        <v>210</v>
      </c>
      <c r="I1234">
        <v>37.799999999999997</v>
      </c>
      <c r="J1234" s="13" t="s">
        <v>6890</v>
      </c>
      <c r="K1234" s="13" t="s">
        <v>6911</v>
      </c>
      <c r="M1234" s="13" t="s">
        <v>6995</v>
      </c>
      <c r="N1234" s="13" t="s">
        <v>3189</v>
      </c>
      <c r="O1234" s="13" t="s">
        <v>3190</v>
      </c>
      <c r="P1234" s="13" t="s">
        <v>6</v>
      </c>
      <c r="Q1234">
        <v>9</v>
      </c>
      <c r="R1234">
        <v>2020</v>
      </c>
      <c r="S1234">
        <v>0</v>
      </c>
      <c r="T1234" s="13" t="s">
        <v>6975</v>
      </c>
      <c r="U1234">
        <v>1</v>
      </c>
      <c r="V1234">
        <v>1</v>
      </c>
      <c r="W1234">
        <v>0</v>
      </c>
      <c r="X1234">
        <v>210</v>
      </c>
    </row>
    <row r="1235" spans="1:24" x14ac:dyDescent="0.3">
      <c r="A1235">
        <v>15150919</v>
      </c>
      <c r="B1235" t="s">
        <v>4438</v>
      </c>
      <c r="C1235">
        <v>9</v>
      </c>
      <c r="D1235">
        <v>2020</v>
      </c>
      <c r="E1235" s="19">
        <v>44075</v>
      </c>
      <c r="F1235" s="21">
        <v>313</v>
      </c>
      <c r="G1235" s="21">
        <v>0</v>
      </c>
      <c r="H1235">
        <v>313</v>
      </c>
      <c r="I1235">
        <v>93.899999999999991</v>
      </c>
      <c r="J1235" s="13" t="s">
        <v>6884</v>
      </c>
      <c r="K1235" s="13" t="s">
        <v>6895</v>
      </c>
      <c r="M1235" s="13" t="s">
        <v>6995</v>
      </c>
      <c r="N1235" s="13" t="s">
        <v>3189</v>
      </c>
      <c r="O1235" s="13" t="s">
        <v>3190</v>
      </c>
      <c r="P1235" s="13" t="s">
        <v>6</v>
      </c>
      <c r="Q1235">
        <v>9</v>
      </c>
      <c r="R1235">
        <v>2020</v>
      </c>
      <c r="S1235">
        <v>1</v>
      </c>
      <c r="T1235" s="13" t="s">
        <v>6975</v>
      </c>
      <c r="U1235">
        <v>1</v>
      </c>
      <c r="V1235">
        <v>1</v>
      </c>
      <c r="W1235">
        <v>0</v>
      </c>
      <c r="X1235">
        <v>313</v>
      </c>
    </row>
    <row r="1236" spans="1:24" x14ac:dyDescent="0.3">
      <c r="A1236">
        <v>15151019</v>
      </c>
      <c r="B1236" t="s">
        <v>4439</v>
      </c>
      <c r="C1236">
        <v>9</v>
      </c>
      <c r="D1236">
        <v>2020</v>
      </c>
      <c r="E1236" s="19">
        <v>44075</v>
      </c>
      <c r="F1236" s="21">
        <v>478</v>
      </c>
      <c r="G1236" s="21">
        <v>0</v>
      </c>
      <c r="H1236">
        <v>478</v>
      </c>
      <c r="I1236">
        <v>119.5</v>
      </c>
      <c r="J1236" s="13" t="s">
        <v>6889</v>
      </c>
      <c r="K1236" s="13" t="s">
        <v>6921</v>
      </c>
      <c r="M1236" s="13" t="s">
        <v>6995</v>
      </c>
      <c r="N1236" s="13" t="s">
        <v>3189</v>
      </c>
      <c r="O1236" s="13" t="s">
        <v>3190</v>
      </c>
      <c r="P1236" s="13" t="s">
        <v>3202</v>
      </c>
      <c r="Q1236">
        <v>9</v>
      </c>
      <c r="R1236">
        <v>2020</v>
      </c>
      <c r="S1236">
        <v>1</v>
      </c>
      <c r="T1236" s="13" t="s">
        <v>6975</v>
      </c>
      <c r="U1236">
        <v>1</v>
      </c>
      <c r="V1236">
        <v>1</v>
      </c>
      <c r="W1236">
        <v>0</v>
      </c>
      <c r="X1236">
        <v>478</v>
      </c>
    </row>
    <row r="1237" spans="1:24" x14ac:dyDescent="0.3">
      <c r="A1237">
        <v>15151119</v>
      </c>
      <c r="B1237" t="s">
        <v>4440</v>
      </c>
      <c r="C1237">
        <v>9</v>
      </c>
      <c r="D1237">
        <v>2020</v>
      </c>
      <c r="E1237" s="19">
        <v>44075</v>
      </c>
      <c r="F1237" s="21">
        <v>284</v>
      </c>
      <c r="G1237" s="21">
        <v>0</v>
      </c>
      <c r="H1237">
        <v>284</v>
      </c>
      <c r="I1237">
        <v>76.680000000000007</v>
      </c>
      <c r="J1237" s="13" t="s">
        <v>6885</v>
      </c>
      <c r="K1237" s="13" t="s">
        <v>6917</v>
      </c>
      <c r="M1237" s="13" t="s">
        <v>6995</v>
      </c>
      <c r="N1237" s="13" t="s">
        <v>3189</v>
      </c>
      <c r="O1237" s="13" t="s">
        <v>3190</v>
      </c>
      <c r="P1237" s="13" t="s">
        <v>6</v>
      </c>
      <c r="Q1237">
        <v>9</v>
      </c>
      <c r="R1237">
        <v>2020</v>
      </c>
      <c r="S1237">
        <v>1</v>
      </c>
      <c r="T1237" s="13" t="s">
        <v>6975</v>
      </c>
      <c r="U1237">
        <v>1</v>
      </c>
      <c r="V1237">
        <v>1</v>
      </c>
      <c r="W1237">
        <v>0</v>
      </c>
      <c r="X1237">
        <v>284</v>
      </c>
    </row>
    <row r="1238" spans="1:24" x14ac:dyDescent="0.3">
      <c r="A1238">
        <v>15151219</v>
      </c>
      <c r="B1238" t="s">
        <v>4441</v>
      </c>
      <c r="C1238">
        <v>9</v>
      </c>
      <c r="D1238">
        <v>2020</v>
      </c>
      <c r="E1238" s="19">
        <v>44075</v>
      </c>
      <c r="F1238" s="21">
        <v>383</v>
      </c>
      <c r="G1238" s="21">
        <v>0</v>
      </c>
      <c r="H1238">
        <v>383</v>
      </c>
      <c r="I1238">
        <v>122.56</v>
      </c>
      <c r="J1238" s="13" t="s">
        <v>6887</v>
      </c>
      <c r="K1238" s="13" t="s">
        <v>6909</v>
      </c>
      <c r="M1238" s="13" t="s">
        <v>6995</v>
      </c>
      <c r="N1238" s="13" t="s">
        <v>3189</v>
      </c>
      <c r="O1238" s="13" t="s">
        <v>3190</v>
      </c>
      <c r="P1238" s="13" t="s">
        <v>6</v>
      </c>
      <c r="Q1238">
        <v>9</v>
      </c>
      <c r="R1238">
        <v>2020</v>
      </c>
      <c r="S1238">
        <v>1</v>
      </c>
      <c r="T1238" s="13" t="s">
        <v>6975</v>
      </c>
      <c r="U1238">
        <v>1</v>
      </c>
      <c r="V1238">
        <v>1</v>
      </c>
      <c r="W1238">
        <v>0</v>
      </c>
      <c r="X1238">
        <v>383</v>
      </c>
    </row>
    <row r="1239" spans="1:24" x14ac:dyDescent="0.3">
      <c r="A1239">
        <v>15151319</v>
      </c>
      <c r="B1239" t="s">
        <v>4442</v>
      </c>
      <c r="C1239">
        <v>9</v>
      </c>
      <c r="D1239">
        <v>2020</v>
      </c>
      <c r="E1239" s="19">
        <v>44075</v>
      </c>
      <c r="F1239" s="21">
        <v>144</v>
      </c>
      <c r="G1239" s="21">
        <v>0</v>
      </c>
      <c r="H1239">
        <v>144</v>
      </c>
      <c r="I1239">
        <v>66.240000000000009</v>
      </c>
      <c r="J1239" s="13" t="s">
        <v>6886</v>
      </c>
      <c r="K1239" s="13" t="s">
        <v>6919</v>
      </c>
      <c r="M1239" s="13" t="s">
        <v>6995</v>
      </c>
      <c r="N1239" s="13" t="s">
        <v>3189</v>
      </c>
      <c r="O1239" s="13" t="s">
        <v>3190</v>
      </c>
      <c r="P1239" s="13" t="s">
        <v>6</v>
      </c>
      <c r="Q1239">
        <v>9</v>
      </c>
      <c r="R1239">
        <v>2020</v>
      </c>
      <c r="S1239">
        <v>1</v>
      </c>
      <c r="T1239" s="13" t="s">
        <v>6975</v>
      </c>
      <c r="U1239">
        <v>1</v>
      </c>
      <c r="V1239">
        <v>1</v>
      </c>
      <c r="W1239">
        <v>0</v>
      </c>
      <c r="X1239">
        <v>144</v>
      </c>
    </row>
    <row r="1240" spans="1:24" x14ac:dyDescent="0.3">
      <c r="A1240">
        <v>15151419</v>
      </c>
      <c r="B1240" t="s">
        <v>4443</v>
      </c>
      <c r="C1240">
        <v>9</v>
      </c>
      <c r="D1240">
        <v>2020</v>
      </c>
      <c r="E1240" s="19">
        <v>44075</v>
      </c>
      <c r="F1240" s="21">
        <v>168</v>
      </c>
      <c r="G1240" s="21">
        <v>0</v>
      </c>
      <c r="H1240">
        <v>168</v>
      </c>
      <c r="I1240">
        <v>25.2</v>
      </c>
      <c r="J1240" s="13" t="s">
        <v>6886</v>
      </c>
      <c r="K1240" s="13" t="s">
        <v>6892</v>
      </c>
      <c r="M1240" s="13" t="s">
        <v>6995</v>
      </c>
      <c r="N1240" s="13" t="s">
        <v>3189</v>
      </c>
      <c r="O1240" s="13" t="s">
        <v>3190</v>
      </c>
      <c r="P1240" s="13" t="s">
        <v>3201</v>
      </c>
      <c r="Q1240">
        <v>9</v>
      </c>
      <c r="R1240">
        <v>2020</v>
      </c>
      <c r="S1240">
        <v>0</v>
      </c>
      <c r="T1240" s="13" t="s">
        <v>6975</v>
      </c>
      <c r="U1240">
        <v>1</v>
      </c>
      <c r="V1240">
        <v>1</v>
      </c>
      <c r="W1240">
        <v>0</v>
      </c>
      <c r="X1240">
        <v>168</v>
      </c>
    </row>
    <row r="1241" spans="1:24" x14ac:dyDescent="0.3">
      <c r="A1241">
        <v>15151519</v>
      </c>
      <c r="B1241" t="s">
        <v>4444</v>
      </c>
      <c r="C1241">
        <v>9</v>
      </c>
      <c r="D1241">
        <v>2020</v>
      </c>
      <c r="E1241" s="19">
        <v>44075</v>
      </c>
      <c r="F1241" s="21">
        <v>192</v>
      </c>
      <c r="G1241" s="21">
        <v>0</v>
      </c>
      <c r="H1241">
        <v>192</v>
      </c>
      <c r="I1241">
        <v>34.56</v>
      </c>
      <c r="J1241" s="13" t="s">
        <v>6890</v>
      </c>
      <c r="K1241" s="13" t="s">
        <v>6912</v>
      </c>
      <c r="M1241" s="13" t="s">
        <v>6995</v>
      </c>
      <c r="N1241" s="13" t="s">
        <v>3189</v>
      </c>
      <c r="O1241" s="13" t="s">
        <v>3190</v>
      </c>
      <c r="P1241" s="13" t="s">
        <v>6</v>
      </c>
      <c r="Q1241">
        <v>9</v>
      </c>
      <c r="R1241">
        <v>2020</v>
      </c>
      <c r="S1241">
        <v>1</v>
      </c>
      <c r="T1241" s="13" t="s">
        <v>6975</v>
      </c>
      <c r="U1241">
        <v>1</v>
      </c>
      <c r="V1241">
        <v>1</v>
      </c>
      <c r="W1241">
        <v>0</v>
      </c>
      <c r="X1241">
        <v>192</v>
      </c>
    </row>
    <row r="1242" spans="1:24" x14ac:dyDescent="0.3">
      <c r="A1242">
        <v>15151619</v>
      </c>
      <c r="B1242" t="s">
        <v>4445</v>
      </c>
      <c r="C1242">
        <v>9</v>
      </c>
      <c r="D1242">
        <v>2020</v>
      </c>
      <c r="E1242" s="19">
        <v>44075</v>
      </c>
      <c r="F1242" s="21">
        <v>192</v>
      </c>
      <c r="G1242" s="21">
        <v>0</v>
      </c>
      <c r="H1242">
        <v>192</v>
      </c>
      <c r="I1242">
        <v>34.56</v>
      </c>
      <c r="J1242" s="13" t="s">
        <v>6890</v>
      </c>
      <c r="K1242" s="13" t="s">
        <v>6912</v>
      </c>
      <c r="M1242" s="13" t="s">
        <v>6995</v>
      </c>
      <c r="N1242" s="13" t="s">
        <v>3189</v>
      </c>
      <c r="O1242" s="13" t="s">
        <v>3190</v>
      </c>
      <c r="P1242" s="13" t="s">
        <v>6</v>
      </c>
      <c r="Q1242">
        <v>9</v>
      </c>
      <c r="R1242">
        <v>2020</v>
      </c>
      <c r="S1242">
        <v>1</v>
      </c>
      <c r="T1242" s="13" t="s">
        <v>6975</v>
      </c>
      <c r="U1242">
        <v>1</v>
      </c>
      <c r="V1242">
        <v>1</v>
      </c>
      <c r="W1242">
        <v>0</v>
      </c>
      <c r="X1242">
        <v>192</v>
      </c>
    </row>
    <row r="1243" spans="1:24" x14ac:dyDescent="0.3">
      <c r="A1243">
        <v>15151719</v>
      </c>
      <c r="B1243" t="s">
        <v>4446</v>
      </c>
      <c r="C1243">
        <v>9</v>
      </c>
      <c r="D1243">
        <v>2020</v>
      </c>
      <c r="E1243" s="19">
        <v>44075</v>
      </c>
      <c r="F1243" s="21">
        <v>210</v>
      </c>
      <c r="G1243" s="21">
        <v>0</v>
      </c>
      <c r="H1243">
        <v>210</v>
      </c>
      <c r="I1243">
        <v>37.799999999999997</v>
      </c>
      <c r="J1243" s="13" t="s">
        <v>6890</v>
      </c>
      <c r="K1243" s="13" t="s">
        <v>6911</v>
      </c>
      <c r="M1243" s="13" t="s">
        <v>6995</v>
      </c>
      <c r="N1243" s="13" t="s">
        <v>3189</v>
      </c>
      <c r="O1243" s="13" t="s">
        <v>3190</v>
      </c>
      <c r="P1243" s="13" t="s">
        <v>3202</v>
      </c>
      <c r="Q1243">
        <v>9</v>
      </c>
      <c r="R1243">
        <v>2020</v>
      </c>
      <c r="S1243">
        <v>1</v>
      </c>
      <c r="T1243" s="13" t="s">
        <v>6975</v>
      </c>
      <c r="U1243">
        <v>1</v>
      </c>
      <c r="V1243">
        <v>1</v>
      </c>
      <c r="W1243">
        <v>0</v>
      </c>
      <c r="X1243">
        <v>210</v>
      </c>
    </row>
    <row r="1244" spans="1:24" x14ac:dyDescent="0.3">
      <c r="A1244">
        <v>15151819</v>
      </c>
      <c r="B1244" t="s">
        <v>4447</v>
      </c>
      <c r="C1244">
        <v>9</v>
      </c>
      <c r="D1244">
        <v>2020</v>
      </c>
      <c r="E1244" s="19">
        <v>44075</v>
      </c>
      <c r="F1244" s="21">
        <v>313</v>
      </c>
      <c r="G1244" s="21">
        <v>0</v>
      </c>
      <c r="H1244">
        <v>313</v>
      </c>
      <c r="I1244">
        <v>93.899999999999991</v>
      </c>
      <c r="J1244" s="13" t="s">
        <v>6884</v>
      </c>
      <c r="K1244" s="13" t="s">
        <v>6895</v>
      </c>
      <c r="M1244" s="13" t="s">
        <v>6995</v>
      </c>
      <c r="N1244" s="13" t="s">
        <v>3189</v>
      </c>
      <c r="O1244" s="13" t="s">
        <v>3190</v>
      </c>
      <c r="P1244" s="13" t="s">
        <v>6</v>
      </c>
      <c r="Q1244">
        <v>9</v>
      </c>
      <c r="R1244">
        <v>2020</v>
      </c>
      <c r="S1244">
        <v>0</v>
      </c>
      <c r="T1244" s="13" t="s">
        <v>6975</v>
      </c>
      <c r="U1244">
        <v>1</v>
      </c>
      <c r="V1244">
        <v>1</v>
      </c>
      <c r="W1244">
        <v>0</v>
      </c>
      <c r="X1244">
        <v>313</v>
      </c>
    </row>
    <row r="1245" spans="1:24" x14ac:dyDescent="0.3">
      <c r="A1245">
        <v>15151919</v>
      </c>
      <c r="B1245" t="s">
        <v>4448</v>
      </c>
      <c r="C1245">
        <v>9</v>
      </c>
      <c r="D1245">
        <v>2020</v>
      </c>
      <c r="E1245" s="19">
        <v>44075</v>
      </c>
      <c r="F1245" s="21">
        <v>327</v>
      </c>
      <c r="G1245" s="21">
        <v>0</v>
      </c>
      <c r="H1245">
        <v>327</v>
      </c>
      <c r="I1245">
        <v>94.83</v>
      </c>
      <c r="J1245" s="13" t="s">
        <v>6884</v>
      </c>
      <c r="K1245" s="13" t="s">
        <v>6914</v>
      </c>
      <c r="M1245" s="13" t="s">
        <v>6995</v>
      </c>
      <c r="N1245" s="13" t="s">
        <v>3189</v>
      </c>
      <c r="O1245" s="13" t="s">
        <v>3190</v>
      </c>
      <c r="P1245" s="13" t="s">
        <v>6</v>
      </c>
      <c r="Q1245">
        <v>9</v>
      </c>
      <c r="R1245">
        <v>2020</v>
      </c>
      <c r="S1245">
        <v>1</v>
      </c>
      <c r="T1245" s="13" t="s">
        <v>6975</v>
      </c>
      <c r="U1245">
        <v>1</v>
      </c>
      <c r="V1245">
        <v>1</v>
      </c>
      <c r="W1245">
        <v>0</v>
      </c>
      <c r="X1245">
        <v>327</v>
      </c>
    </row>
    <row r="1246" spans="1:24" x14ac:dyDescent="0.3">
      <c r="A1246">
        <v>15152019</v>
      </c>
      <c r="B1246" t="s">
        <v>4449</v>
      </c>
      <c r="C1246">
        <v>9</v>
      </c>
      <c r="D1246">
        <v>2020</v>
      </c>
      <c r="E1246" s="19">
        <v>44075</v>
      </c>
      <c r="F1246" s="21">
        <v>295</v>
      </c>
      <c r="G1246" s="21">
        <v>0</v>
      </c>
      <c r="H1246">
        <v>295</v>
      </c>
      <c r="I1246">
        <v>97.350000000000009</v>
      </c>
      <c r="J1246" s="13" t="s">
        <v>6885</v>
      </c>
      <c r="K1246" s="13" t="s">
        <v>6952</v>
      </c>
      <c r="M1246" s="13" t="s">
        <v>6995</v>
      </c>
      <c r="N1246" s="13" t="s">
        <v>3189</v>
      </c>
      <c r="O1246" s="13" t="s">
        <v>3190</v>
      </c>
      <c r="P1246" s="13" t="s">
        <v>3200</v>
      </c>
      <c r="Q1246">
        <v>9</v>
      </c>
      <c r="R1246">
        <v>2020</v>
      </c>
      <c r="S1246">
        <v>1</v>
      </c>
      <c r="T1246" s="13" t="s">
        <v>6975</v>
      </c>
      <c r="U1246">
        <v>1</v>
      </c>
      <c r="V1246">
        <v>1</v>
      </c>
      <c r="W1246">
        <v>0</v>
      </c>
      <c r="X1246">
        <v>295</v>
      </c>
    </row>
    <row r="1247" spans="1:24" x14ac:dyDescent="0.3">
      <c r="A1247">
        <v>15152119</v>
      </c>
      <c r="B1247" t="s">
        <v>4450</v>
      </c>
      <c r="C1247">
        <v>9</v>
      </c>
      <c r="D1247">
        <v>2020</v>
      </c>
      <c r="E1247" s="19">
        <v>44075</v>
      </c>
      <c r="F1247" s="21">
        <v>383</v>
      </c>
      <c r="G1247" s="21">
        <v>0</v>
      </c>
      <c r="H1247">
        <v>383</v>
      </c>
      <c r="I1247">
        <v>122.56</v>
      </c>
      <c r="J1247" s="13" t="s">
        <v>6887</v>
      </c>
      <c r="K1247" s="13" t="s">
        <v>6909</v>
      </c>
      <c r="M1247" s="13" t="s">
        <v>6995</v>
      </c>
      <c r="N1247" s="13" t="s">
        <v>3189</v>
      </c>
      <c r="O1247" s="13" t="s">
        <v>3190</v>
      </c>
      <c r="P1247" s="13" t="s">
        <v>6</v>
      </c>
      <c r="Q1247">
        <v>9</v>
      </c>
      <c r="R1247">
        <v>2020</v>
      </c>
      <c r="S1247">
        <v>0</v>
      </c>
      <c r="T1247" s="13" t="s">
        <v>6975</v>
      </c>
      <c r="U1247">
        <v>1</v>
      </c>
      <c r="V1247">
        <v>1</v>
      </c>
      <c r="W1247">
        <v>0</v>
      </c>
      <c r="X1247">
        <v>383</v>
      </c>
    </row>
    <row r="1248" spans="1:24" x14ac:dyDescent="0.3">
      <c r="A1248">
        <v>15152219</v>
      </c>
      <c r="B1248" t="s">
        <v>4451</v>
      </c>
      <c r="C1248">
        <v>9</v>
      </c>
      <c r="D1248">
        <v>2020</v>
      </c>
      <c r="E1248" s="19">
        <v>44075</v>
      </c>
      <c r="F1248" s="21">
        <v>172</v>
      </c>
      <c r="G1248" s="21">
        <v>0</v>
      </c>
      <c r="H1248">
        <v>172</v>
      </c>
      <c r="I1248">
        <v>65.36</v>
      </c>
      <c r="J1248" s="13" t="s">
        <v>6886</v>
      </c>
      <c r="K1248" s="13" t="s">
        <v>6910</v>
      </c>
      <c r="M1248" s="13" t="s">
        <v>6995</v>
      </c>
      <c r="N1248" s="13" t="s">
        <v>3189</v>
      </c>
      <c r="O1248" s="13" t="s">
        <v>3190</v>
      </c>
      <c r="P1248" s="13" t="s">
        <v>6</v>
      </c>
      <c r="Q1248">
        <v>9</v>
      </c>
      <c r="R1248">
        <v>2020</v>
      </c>
      <c r="S1248">
        <v>0</v>
      </c>
      <c r="T1248" s="13" t="s">
        <v>6975</v>
      </c>
      <c r="U1248">
        <v>1</v>
      </c>
      <c r="V1248">
        <v>1</v>
      </c>
      <c r="W1248">
        <v>0</v>
      </c>
      <c r="X1248">
        <v>172</v>
      </c>
    </row>
    <row r="1249" spans="1:24" x14ac:dyDescent="0.3">
      <c r="A1249">
        <v>15152319</v>
      </c>
      <c r="B1249" t="s">
        <v>4452</v>
      </c>
      <c r="C1249">
        <v>9</v>
      </c>
      <c r="D1249">
        <v>2020</v>
      </c>
      <c r="E1249" s="19">
        <v>44075</v>
      </c>
      <c r="F1249" s="21">
        <v>172</v>
      </c>
      <c r="G1249" s="21">
        <v>0</v>
      </c>
      <c r="H1249">
        <v>172</v>
      </c>
      <c r="I1249">
        <v>65.36</v>
      </c>
      <c r="J1249" s="13" t="s">
        <v>6886</v>
      </c>
      <c r="K1249" s="13" t="s">
        <v>6910</v>
      </c>
      <c r="M1249" s="13" t="s">
        <v>6995</v>
      </c>
      <c r="N1249" s="13" t="s">
        <v>3189</v>
      </c>
      <c r="O1249" s="13" t="s">
        <v>3190</v>
      </c>
      <c r="P1249" s="13" t="s">
        <v>3201</v>
      </c>
      <c r="Q1249">
        <v>9</v>
      </c>
      <c r="R1249">
        <v>2020</v>
      </c>
      <c r="S1249">
        <v>1</v>
      </c>
      <c r="T1249" s="13" t="s">
        <v>6975</v>
      </c>
      <c r="U1249">
        <v>1</v>
      </c>
      <c r="V1249">
        <v>1</v>
      </c>
      <c r="W1249">
        <v>0</v>
      </c>
      <c r="X1249">
        <v>172</v>
      </c>
    </row>
    <row r="1250" spans="1:24" x14ac:dyDescent="0.3">
      <c r="A1250">
        <v>15152419</v>
      </c>
      <c r="B1250" t="s">
        <v>4453</v>
      </c>
      <c r="C1250">
        <v>9</v>
      </c>
      <c r="D1250">
        <v>2020</v>
      </c>
      <c r="E1250" s="19">
        <v>44075</v>
      </c>
      <c r="F1250" s="21">
        <v>192</v>
      </c>
      <c r="G1250" s="21">
        <v>0</v>
      </c>
      <c r="H1250">
        <v>192</v>
      </c>
      <c r="I1250">
        <v>34.56</v>
      </c>
      <c r="J1250" s="13" t="s">
        <v>6890</v>
      </c>
      <c r="K1250" s="13" t="s">
        <v>6912</v>
      </c>
      <c r="M1250" s="13" t="s">
        <v>6995</v>
      </c>
      <c r="N1250" s="13" t="s">
        <v>3189</v>
      </c>
      <c r="O1250" s="13" t="s">
        <v>3190</v>
      </c>
      <c r="P1250" s="13" t="s">
        <v>3202</v>
      </c>
      <c r="Q1250">
        <v>9</v>
      </c>
      <c r="R1250">
        <v>2020</v>
      </c>
      <c r="S1250">
        <v>0</v>
      </c>
      <c r="T1250" s="13" t="s">
        <v>6975</v>
      </c>
      <c r="U1250">
        <v>1</v>
      </c>
      <c r="V1250">
        <v>1</v>
      </c>
      <c r="W1250">
        <v>0</v>
      </c>
      <c r="X1250">
        <v>192</v>
      </c>
    </row>
    <row r="1251" spans="1:24" x14ac:dyDescent="0.3">
      <c r="A1251">
        <v>15152519</v>
      </c>
      <c r="B1251" t="s">
        <v>4454</v>
      </c>
      <c r="C1251">
        <v>9</v>
      </c>
      <c r="D1251">
        <v>2020</v>
      </c>
      <c r="E1251" s="19">
        <v>44075</v>
      </c>
      <c r="F1251" s="21">
        <v>220</v>
      </c>
      <c r="G1251" s="21">
        <v>0</v>
      </c>
      <c r="H1251">
        <v>220</v>
      </c>
      <c r="I1251">
        <v>39.6</v>
      </c>
      <c r="J1251" s="13" t="s">
        <v>6890</v>
      </c>
      <c r="K1251" s="13" t="s">
        <v>6893</v>
      </c>
      <c r="M1251" s="13" t="s">
        <v>6995</v>
      </c>
      <c r="N1251" s="13" t="s">
        <v>3189</v>
      </c>
      <c r="O1251" s="13" t="s">
        <v>3190</v>
      </c>
      <c r="P1251" s="13" t="s">
        <v>3203</v>
      </c>
      <c r="Q1251">
        <v>9</v>
      </c>
      <c r="R1251">
        <v>2020</v>
      </c>
      <c r="S1251">
        <v>0</v>
      </c>
      <c r="T1251" s="13" t="s">
        <v>6975</v>
      </c>
      <c r="U1251">
        <v>1</v>
      </c>
      <c r="V1251">
        <v>1</v>
      </c>
      <c r="W1251">
        <v>0</v>
      </c>
      <c r="X1251">
        <v>220</v>
      </c>
    </row>
    <row r="1252" spans="1:24" x14ac:dyDescent="0.3">
      <c r="A1252">
        <v>15152619</v>
      </c>
      <c r="B1252" t="s">
        <v>4455</v>
      </c>
      <c r="C1252">
        <v>9</v>
      </c>
      <c r="D1252">
        <v>2020</v>
      </c>
      <c r="E1252" s="19">
        <v>44075</v>
      </c>
      <c r="F1252" s="21">
        <v>220</v>
      </c>
      <c r="G1252" s="21">
        <v>0</v>
      </c>
      <c r="H1252">
        <v>220</v>
      </c>
      <c r="I1252">
        <v>39.6</v>
      </c>
      <c r="J1252" s="13" t="s">
        <v>6890</v>
      </c>
      <c r="K1252" s="13" t="s">
        <v>6893</v>
      </c>
      <c r="M1252" s="13" t="s">
        <v>6995</v>
      </c>
      <c r="N1252" s="13" t="s">
        <v>3189</v>
      </c>
      <c r="O1252" s="13" t="s">
        <v>3190</v>
      </c>
      <c r="P1252" s="13" t="s">
        <v>3203</v>
      </c>
      <c r="Q1252">
        <v>9</v>
      </c>
      <c r="R1252">
        <v>2020</v>
      </c>
      <c r="S1252">
        <v>0</v>
      </c>
      <c r="T1252" s="13" t="s">
        <v>6975</v>
      </c>
      <c r="U1252">
        <v>1</v>
      </c>
      <c r="V1252">
        <v>1</v>
      </c>
      <c r="W1252">
        <v>0</v>
      </c>
      <c r="X1252">
        <v>220</v>
      </c>
    </row>
    <row r="1253" spans="1:24" x14ac:dyDescent="0.3">
      <c r="A1253">
        <v>15152719</v>
      </c>
      <c r="B1253" t="s">
        <v>4456</v>
      </c>
      <c r="C1253">
        <v>9</v>
      </c>
      <c r="D1253">
        <v>2020</v>
      </c>
      <c r="E1253" s="19">
        <v>44075</v>
      </c>
      <c r="F1253" s="21">
        <v>313</v>
      </c>
      <c r="G1253" s="21">
        <v>0</v>
      </c>
      <c r="H1253">
        <v>313</v>
      </c>
      <c r="I1253">
        <v>93.899999999999991</v>
      </c>
      <c r="J1253" s="13" t="s">
        <v>6884</v>
      </c>
      <c r="K1253" s="13" t="s">
        <v>6895</v>
      </c>
      <c r="M1253" s="13" t="s">
        <v>6995</v>
      </c>
      <c r="N1253" s="13" t="s">
        <v>3189</v>
      </c>
      <c r="O1253" s="13" t="s">
        <v>3190</v>
      </c>
      <c r="P1253" s="13" t="s">
        <v>3200</v>
      </c>
      <c r="Q1253">
        <v>9</v>
      </c>
      <c r="R1253">
        <v>2020</v>
      </c>
      <c r="S1253">
        <v>1</v>
      </c>
      <c r="T1253" s="13" t="s">
        <v>6975</v>
      </c>
      <c r="U1253">
        <v>1</v>
      </c>
      <c r="V1253">
        <v>1</v>
      </c>
      <c r="W1253">
        <v>0</v>
      </c>
      <c r="X1253">
        <v>313</v>
      </c>
    </row>
    <row r="1254" spans="1:24" x14ac:dyDescent="0.3">
      <c r="A1254">
        <v>15152819</v>
      </c>
      <c r="B1254" t="s">
        <v>4457</v>
      </c>
      <c r="C1254">
        <v>9</v>
      </c>
      <c r="D1254">
        <v>2020</v>
      </c>
      <c r="E1254" s="19">
        <v>44075</v>
      </c>
      <c r="F1254" s="21">
        <v>327</v>
      </c>
      <c r="G1254" s="21">
        <v>0</v>
      </c>
      <c r="H1254">
        <v>327</v>
      </c>
      <c r="I1254">
        <v>94.83</v>
      </c>
      <c r="J1254" s="13" t="s">
        <v>6884</v>
      </c>
      <c r="K1254" s="13" t="s">
        <v>6914</v>
      </c>
      <c r="M1254" s="13" t="s">
        <v>6995</v>
      </c>
      <c r="N1254" s="13" t="s">
        <v>3189</v>
      </c>
      <c r="O1254" s="13" t="s">
        <v>3190</v>
      </c>
      <c r="P1254" s="13" t="s">
        <v>6</v>
      </c>
      <c r="Q1254">
        <v>9</v>
      </c>
      <c r="R1254">
        <v>2020</v>
      </c>
      <c r="S1254">
        <v>1</v>
      </c>
      <c r="T1254" s="13" t="s">
        <v>6975</v>
      </c>
      <c r="U1254">
        <v>1</v>
      </c>
      <c r="V1254">
        <v>1</v>
      </c>
      <c r="W1254">
        <v>0</v>
      </c>
      <c r="X1254">
        <v>327</v>
      </c>
    </row>
    <row r="1255" spans="1:24" x14ac:dyDescent="0.3">
      <c r="A1255">
        <v>15152919</v>
      </c>
      <c r="B1255" t="s">
        <v>4458</v>
      </c>
      <c r="C1255">
        <v>9</v>
      </c>
      <c r="D1255">
        <v>2020</v>
      </c>
      <c r="E1255" s="19">
        <v>44075</v>
      </c>
      <c r="F1255" s="21">
        <v>327</v>
      </c>
      <c r="G1255" s="21">
        <v>0</v>
      </c>
      <c r="H1255">
        <v>327</v>
      </c>
      <c r="I1255">
        <v>94.83</v>
      </c>
      <c r="J1255" s="13" t="s">
        <v>6884</v>
      </c>
      <c r="K1255" s="13" t="s">
        <v>6914</v>
      </c>
      <c r="M1255" s="13" t="s">
        <v>6995</v>
      </c>
      <c r="N1255" s="13" t="s">
        <v>3189</v>
      </c>
      <c r="O1255" s="13" t="s">
        <v>3190</v>
      </c>
      <c r="P1255" s="13" t="s">
        <v>6</v>
      </c>
      <c r="Q1255">
        <v>9</v>
      </c>
      <c r="R1255">
        <v>2020</v>
      </c>
      <c r="S1255">
        <v>0</v>
      </c>
      <c r="T1255" s="13" t="s">
        <v>6975</v>
      </c>
      <c r="U1255">
        <v>1</v>
      </c>
      <c r="V1255">
        <v>1</v>
      </c>
      <c r="W1255">
        <v>0</v>
      </c>
      <c r="X1255">
        <v>327</v>
      </c>
    </row>
    <row r="1256" spans="1:24" x14ac:dyDescent="0.3">
      <c r="A1256">
        <v>15153019</v>
      </c>
      <c r="B1256" t="s">
        <v>4459</v>
      </c>
      <c r="C1256">
        <v>9</v>
      </c>
      <c r="D1256">
        <v>2020</v>
      </c>
      <c r="E1256" s="19">
        <v>44075</v>
      </c>
      <c r="F1256" s="21">
        <v>283</v>
      </c>
      <c r="G1256" s="21">
        <v>0</v>
      </c>
      <c r="H1256">
        <v>283</v>
      </c>
      <c r="I1256">
        <v>82.07</v>
      </c>
      <c r="J1256" s="13" t="s">
        <v>6885</v>
      </c>
      <c r="K1256" s="13" t="s">
        <v>6953</v>
      </c>
      <c r="M1256" s="13" t="s">
        <v>6995</v>
      </c>
      <c r="N1256" s="13" t="s">
        <v>3189</v>
      </c>
      <c r="O1256" s="13" t="s">
        <v>3190</v>
      </c>
      <c r="P1256" s="13" t="s">
        <v>6</v>
      </c>
      <c r="Q1256">
        <v>9</v>
      </c>
      <c r="R1256">
        <v>2020</v>
      </c>
      <c r="S1256">
        <v>1</v>
      </c>
      <c r="T1256" s="13" t="s">
        <v>6975</v>
      </c>
      <c r="U1256">
        <v>1</v>
      </c>
      <c r="V1256">
        <v>1</v>
      </c>
      <c r="W1256">
        <v>0</v>
      </c>
      <c r="X1256">
        <v>283</v>
      </c>
    </row>
    <row r="1257" spans="1:24" x14ac:dyDescent="0.3">
      <c r="A1257">
        <v>15153119</v>
      </c>
      <c r="B1257" t="s">
        <v>4460</v>
      </c>
      <c r="C1257">
        <v>9</v>
      </c>
      <c r="D1257">
        <v>2020</v>
      </c>
      <c r="E1257" s="19">
        <v>44075</v>
      </c>
      <c r="F1257" s="21">
        <v>383</v>
      </c>
      <c r="G1257" s="21">
        <v>0</v>
      </c>
      <c r="H1257">
        <v>383</v>
      </c>
      <c r="I1257">
        <v>122.56</v>
      </c>
      <c r="J1257" s="13" t="s">
        <v>6887</v>
      </c>
      <c r="K1257" s="13" t="s">
        <v>6909</v>
      </c>
      <c r="M1257" s="13" t="s">
        <v>6995</v>
      </c>
      <c r="N1257" s="13" t="s">
        <v>3189</v>
      </c>
      <c r="O1257" s="13" t="s">
        <v>3190</v>
      </c>
      <c r="P1257" s="13" t="s">
        <v>3201</v>
      </c>
      <c r="Q1257">
        <v>9</v>
      </c>
      <c r="R1257">
        <v>2020</v>
      </c>
      <c r="S1257">
        <v>1</v>
      </c>
      <c r="T1257" s="13" t="s">
        <v>6975</v>
      </c>
      <c r="U1257">
        <v>1</v>
      </c>
      <c r="V1257">
        <v>1</v>
      </c>
      <c r="W1257">
        <v>0</v>
      </c>
      <c r="X1257">
        <v>383</v>
      </c>
    </row>
    <row r="1258" spans="1:24" x14ac:dyDescent="0.3">
      <c r="A1258">
        <v>15153219</v>
      </c>
      <c r="B1258" t="s">
        <v>4461</v>
      </c>
      <c r="C1258">
        <v>9</v>
      </c>
      <c r="D1258">
        <v>2020</v>
      </c>
      <c r="E1258" s="19">
        <v>44075</v>
      </c>
      <c r="F1258" s="21">
        <v>144</v>
      </c>
      <c r="G1258" s="21">
        <v>0</v>
      </c>
      <c r="H1258">
        <v>144</v>
      </c>
      <c r="I1258">
        <v>66.240000000000009</v>
      </c>
      <c r="J1258" s="13" t="s">
        <v>6886</v>
      </c>
      <c r="K1258" s="13" t="s">
        <v>6919</v>
      </c>
      <c r="M1258" s="13" t="s">
        <v>6995</v>
      </c>
      <c r="N1258" s="13" t="s">
        <v>3189</v>
      </c>
      <c r="O1258" s="13" t="s">
        <v>3190</v>
      </c>
      <c r="P1258" s="13" t="s">
        <v>3202</v>
      </c>
      <c r="Q1258">
        <v>9</v>
      </c>
      <c r="R1258">
        <v>2020</v>
      </c>
      <c r="S1258">
        <v>0</v>
      </c>
      <c r="T1258" s="13" t="s">
        <v>6975</v>
      </c>
      <c r="U1258">
        <v>1</v>
      </c>
      <c r="V1258">
        <v>1</v>
      </c>
      <c r="W1258">
        <v>0</v>
      </c>
      <c r="X1258">
        <v>144</v>
      </c>
    </row>
    <row r="1259" spans="1:24" x14ac:dyDescent="0.3">
      <c r="A1259">
        <v>15154019</v>
      </c>
      <c r="B1259" t="s">
        <v>4462</v>
      </c>
      <c r="C1259">
        <v>9</v>
      </c>
      <c r="D1259">
        <v>2020</v>
      </c>
      <c r="E1259" s="19">
        <v>44075</v>
      </c>
      <c r="F1259" s="21">
        <v>240</v>
      </c>
      <c r="G1259" s="21">
        <v>0</v>
      </c>
      <c r="H1259">
        <v>240</v>
      </c>
      <c r="I1259">
        <v>43.199999999999996</v>
      </c>
      <c r="J1259" s="13" t="s">
        <v>6890</v>
      </c>
      <c r="K1259" s="13" t="s">
        <v>6894</v>
      </c>
      <c r="M1259" s="13" t="s">
        <v>6995</v>
      </c>
      <c r="N1259" s="13" t="s">
        <v>3189</v>
      </c>
      <c r="O1259" s="13" t="s">
        <v>3190</v>
      </c>
      <c r="P1259" s="13" t="s">
        <v>3203</v>
      </c>
      <c r="Q1259">
        <v>9</v>
      </c>
      <c r="R1259">
        <v>2020</v>
      </c>
      <c r="S1259">
        <v>1</v>
      </c>
      <c r="T1259" s="13" t="s">
        <v>6975</v>
      </c>
      <c r="U1259">
        <v>1</v>
      </c>
      <c r="V1259">
        <v>1</v>
      </c>
      <c r="W1259">
        <v>0</v>
      </c>
      <c r="X1259">
        <v>240</v>
      </c>
    </row>
    <row r="1260" spans="1:24" x14ac:dyDescent="0.3">
      <c r="A1260">
        <v>15154119</v>
      </c>
      <c r="B1260" t="s">
        <v>4463</v>
      </c>
      <c r="C1260">
        <v>9</v>
      </c>
      <c r="D1260">
        <v>2020</v>
      </c>
      <c r="E1260" s="19">
        <v>44075</v>
      </c>
      <c r="F1260" s="21">
        <v>205</v>
      </c>
      <c r="G1260" s="21">
        <v>0</v>
      </c>
      <c r="H1260">
        <v>205</v>
      </c>
      <c r="I1260">
        <v>36.9</v>
      </c>
      <c r="J1260" s="13" t="s">
        <v>6890</v>
      </c>
      <c r="K1260" s="13" t="s">
        <v>6913</v>
      </c>
      <c r="M1260" s="13" t="s">
        <v>6995</v>
      </c>
      <c r="N1260" s="13" t="s">
        <v>3189</v>
      </c>
      <c r="O1260" s="13" t="s">
        <v>3190</v>
      </c>
      <c r="P1260" s="13" t="s">
        <v>3203</v>
      </c>
      <c r="Q1260">
        <v>9</v>
      </c>
      <c r="R1260">
        <v>2020</v>
      </c>
      <c r="S1260">
        <v>0</v>
      </c>
      <c r="T1260" s="13" t="s">
        <v>6975</v>
      </c>
      <c r="U1260">
        <v>1</v>
      </c>
      <c r="V1260">
        <v>1</v>
      </c>
      <c r="W1260">
        <v>0</v>
      </c>
      <c r="X1260">
        <v>205</v>
      </c>
    </row>
    <row r="1261" spans="1:24" x14ac:dyDescent="0.3">
      <c r="A1261">
        <v>15154219</v>
      </c>
      <c r="B1261" t="s">
        <v>4464</v>
      </c>
      <c r="C1261">
        <v>9</v>
      </c>
      <c r="D1261">
        <v>2020</v>
      </c>
      <c r="E1261" s="19">
        <v>44075</v>
      </c>
      <c r="F1261" s="21">
        <v>210</v>
      </c>
      <c r="G1261" s="21">
        <v>0</v>
      </c>
      <c r="H1261">
        <v>210</v>
      </c>
      <c r="I1261">
        <v>37.799999999999997</v>
      </c>
      <c r="J1261" s="13" t="s">
        <v>6890</v>
      </c>
      <c r="K1261" s="13" t="s">
        <v>6911</v>
      </c>
      <c r="M1261" s="13" t="s">
        <v>6995</v>
      </c>
      <c r="N1261" s="13" t="s">
        <v>3189</v>
      </c>
      <c r="O1261" s="13" t="s">
        <v>3190</v>
      </c>
      <c r="P1261" s="13" t="s">
        <v>3200</v>
      </c>
      <c r="Q1261">
        <v>9</v>
      </c>
      <c r="R1261">
        <v>2020</v>
      </c>
      <c r="S1261">
        <v>0</v>
      </c>
      <c r="T1261" s="13" t="s">
        <v>6975</v>
      </c>
      <c r="U1261">
        <v>1</v>
      </c>
      <c r="V1261">
        <v>1</v>
      </c>
      <c r="W1261">
        <v>0</v>
      </c>
      <c r="X1261">
        <v>210</v>
      </c>
    </row>
    <row r="1262" spans="1:24" x14ac:dyDescent="0.3">
      <c r="A1262">
        <v>15154319</v>
      </c>
      <c r="B1262" t="s">
        <v>4465</v>
      </c>
      <c r="C1262">
        <v>9</v>
      </c>
      <c r="D1262">
        <v>2020</v>
      </c>
      <c r="E1262" s="19">
        <v>44075</v>
      </c>
      <c r="F1262" s="21">
        <v>240</v>
      </c>
      <c r="G1262" s="21">
        <v>0</v>
      </c>
      <c r="H1262">
        <v>240</v>
      </c>
      <c r="I1262">
        <v>43.199999999999996</v>
      </c>
      <c r="J1262" s="13" t="s">
        <v>6890</v>
      </c>
      <c r="K1262" s="13" t="s">
        <v>6894</v>
      </c>
      <c r="M1262" s="13" t="s">
        <v>6995</v>
      </c>
      <c r="N1262" s="13" t="s">
        <v>3189</v>
      </c>
      <c r="O1262" s="13" t="s">
        <v>3190</v>
      </c>
      <c r="P1262" s="13" t="s">
        <v>6</v>
      </c>
      <c r="Q1262">
        <v>9</v>
      </c>
      <c r="R1262">
        <v>2020</v>
      </c>
      <c r="S1262">
        <v>0</v>
      </c>
      <c r="T1262" s="13" t="s">
        <v>6975</v>
      </c>
      <c r="U1262">
        <v>1</v>
      </c>
      <c r="V1262">
        <v>1</v>
      </c>
      <c r="W1262">
        <v>0</v>
      </c>
      <c r="X1262">
        <v>240</v>
      </c>
    </row>
    <row r="1263" spans="1:24" x14ac:dyDescent="0.3">
      <c r="A1263">
        <v>15154419</v>
      </c>
      <c r="B1263" t="s">
        <v>4466</v>
      </c>
      <c r="C1263">
        <v>9</v>
      </c>
      <c r="D1263">
        <v>2020</v>
      </c>
      <c r="E1263" s="19">
        <v>44075</v>
      </c>
      <c r="F1263" s="21">
        <v>205</v>
      </c>
      <c r="G1263" s="21">
        <v>0</v>
      </c>
      <c r="H1263">
        <v>205</v>
      </c>
      <c r="I1263">
        <v>36.9</v>
      </c>
      <c r="J1263" s="13" t="s">
        <v>6890</v>
      </c>
      <c r="K1263" s="13" t="s">
        <v>6913</v>
      </c>
      <c r="M1263" s="13" t="s">
        <v>6995</v>
      </c>
      <c r="N1263" s="13" t="s">
        <v>3189</v>
      </c>
      <c r="O1263" s="13" t="s">
        <v>3190</v>
      </c>
      <c r="P1263" s="13" t="s">
        <v>3203</v>
      </c>
      <c r="Q1263">
        <v>9</v>
      </c>
      <c r="R1263">
        <v>2020</v>
      </c>
      <c r="S1263">
        <v>1</v>
      </c>
      <c r="T1263" s="13" t="s">
        <v>6975</v>
      </c>
      <c r="U1263">
        <v>1</v>
      </c>
      <c r="V1263">
        <v>1</v>
      </c>
      <c r="W1263">
        <v>0</v>
      </c>
      <c r="X1263">
        <v>205</v>
      </c>
    </row>
    <row r="1264" spans="1:24" x14ac:dyDescent="0.3">
      <c r="A1264">
        <v>15154519</v>
      </c>
      <c r="B1264" t="s">
        <v>4467</v>
      </c>
      <c r="C1264">
        <v>9</v>
      </c>
      <c r="D1264">
        <v>2020</v>
      </c>
      <c r="E1264" s="19">
        <v>44075</v>
      </c>
      <c r="F1264" s="21">
        <v>255</v>
      </c>
      <c r="G1264" s="21">
        <v>0</v>
      </c>
      <c r="H1264">
        <v>255</v>
      </c>
      <c r="I1264">
        <v>66.3</v>
      </c>
      <c r="J1264" s="13" t="s">
        <v>6884</v>
      </c>
      <c r="K1264" s="13" t="s">
        <v>6915</v>
      </c>
      <c r="M1264" s="13" t="s">
        <v>6995</v>
      </c>
      <c r="N1264" s="13" t="s">
        <v>3189</v>
      </c>
      <c r="O1264" s="13" t="s">
        <v>3190</v>
      </c>
      <c r="P1264" s="13" t="s">
        <v>6</v>
      </c>
      <c r="Q1264">
        <v>9</v>
      </c>
      <c r="R1264">
        <v>2020</v>
      </c>
      <c r="S1264">
        <v>1</v>
      </c>
      <c r="T1264" s="13" t="s">
        <v>6975</v>
      </c>
      <c r="U1264">
        <v>1</v>
      </c>
      <c r="V1264">
        <v>1</v>
      </c>
      <c r="W1264">
        <v>0</v>
      </c>
      <c r="X1264">
        <v>255</v>
      </c>
    </row>
    <row r="1265" spans="1:24" x14ac:dyDescent="0.3">
      <c r="A1265">
        <v>15154619</v>
      </c>
      <c r="B1265" t="s">
        <v>4468</v>
      </c>
      <c r="C1265">
        <v>9</v>
      </c>
      <c r="D1265">
        <v>2020</v>
      </c>
      <c r="E1265" s="19">
        <v>44075</v>
      </c>
      <c r="F1265" s="21">
        <v>327</v>
      </c>
      <c r="G1265" s="21">
        <v>0</v>
      </c>
      <c r="H1265">
        <v>327</v>
      </c>
      <c r="I1265">
        <v>94.83</v>
      </c>
      <c r="J1265" s="13" t="s">
        <v>6884</v>
      </c>
      <c r="K1265" s="13" t="s">
        <v>6914</v>
      </c>
      <c r="M1265" s="13" t="s">
        <v>6995</v>
      </c>
      <c r="N1265" s="13" t="s">
        <v>3189</v>
      </c>
      <c r="O1265" s="13" t="s">
        <v>3190</v>
      </c>
      <c r="P1265" s="13" t="s">
        <v>6</v>
      </c>
      <c r="Q1265">
        <v>9</v>
      </c>
      <c r="R1265">
        <v>2020</v>
      </c>
      <c r="S1265">
        <v>0</v>
      </c>
      <c r="T1265" s="13" t="s">
        <v>6975</v>
      </c>
      <c r="U1265">
        <v>1</v>
      </c>
      <c r="V1265">
        <v>1</v>
      </c>
      <c r="W1265">
        <v>0</v>
      </c>
      <c r="X1265">
        <v>327</v>
      </c>
    </row>
    <row r="1266" spans="1:24" x14ac:dyDescent="0.3">
      <c r="A1266">
        <v>15154719</v>
      </c>
      <c r="B1266" t="s">
        <v>4469</v>
      </c>
      <c r="C1266">
        <v>9</v>
      </c>
      <c r="D1266">
        <v>2020</v>
      </c>
      <c r="E1266" s="19">
        <v>44075</v>
      </c>
      <c r="F1266" s="21">
        <v>313</v>
      </c>
      <c r="G1266" s="21">
        <v>0</v>
      </c>
      <c r="H1266">
        <v>313</v>
      </c>
      <c r="I1266">
        <v>93.899999999999991</v>
      </c>
      <c r="J1266" s="13" t="s">
        <v>6884</v>
      </c>
      <c r="K1266" s="13" t="s">
        <v>6895</v>
      </c>
      <c r="M1266" s="13" t="s">
        <v>6995</v>
      </c>
      <c r="N1266" s="13" t="s">
        <v>3189</v>
      </c>
      <c r="O1266" s="13" t="s">
        <v>3190</v>
      </c>
      <c r="P1266" s="13" t="s">
        <v>3201</v>
      </c>
      <c r="Q1266">
        <v>9</v>
      </c>
      <c r="R1266">
        <v>2020</v>
      </c>
      <c r="S1266">
        <v>1</v>
      </c>
      <c r="T1266" s="13" t="s">
        <v>6975</v>
      </c>
      <c r="U1266">
        <v>1</v>
      </c>
      <c r="V1266">
        <v>1</v>
      </c>
      <c r="W1266">
        <v>0</v>
      </c>
      <c r="X1266">
        <v>313</v>
      </c>
    </row>
    <row r="1267" spans="1:24" x14ac:dyDescent="0.3">
      <c r="A1267">
        <v>15154819</v>
      </c>
      <c r="B1267" t="s">
        <v>4470</v>
      </c>
      <c r="C1267">
        <v>9</v>
      </c>
      <c r="D1267">
        <v>2020</v>
      </c>
      <c r="E1267" s="19">
        <v>44075</v>
      </c>
      <c r="F1267" s="21">
        <v>992</v>
      </c>
      <c r="G1267" s="21">
        <v>0</v>
      </c>
      <c r="H1267">
        <v>992</v>
      </c>
      <c r="I1267">
        <v>307.52</v>
      </c>
      <c r="J1267" s="13" t="s">
        <v>6882</v>
      </c>
      <c r="K1267" s="13" t="s">
        <v>6931</v>
      </c>
      <c r="M1267" s="13" t="s">
        <v>6995</v>
      </c>
      <c r="N1267" s="13" t="s">
        <v>3189</v>
      </c>
      <c r="O1267" s="13" t="s">
        <v>3190</v>
      </c>
      <c r="P1267" s="13" t="s">
        <v>6</v>
      </c>
      <c r="Q1267">
        <v>9</v>
      </c>
      <c r="R1267">
        <v>2020</v>
      </c>
      <c r="S1267">
        <v>1</v>
      </c>
      <c r="T1267" s="13" t="s">
        <v>6975</v>
      </c>
      <c r="U1267">
        <v>1</v>
      </c>
      <c r="V1267">
        <v>1</v>
      </c>
      <c r="W1267">
        <v>0</v>
      </c>
      <c r="X1267">
        <v>992</v>
      </c>
    </row>
    <row r="1268" spans="1:24" x14ac:dyDescent="0.3">
      <c r="A1268">
        <v>15154919</v>
      </c>
      <c r="B1268" t="s">
        <v>4471</v>
      </c>
      <c r="C1268">
        <v>9</v>
      </c>
      <c r="D1268">
        <v>2020</v>
      </c>
      <c r="E1268" s="19">
        <v>44075</v>
      </c>
      <c r="F1268" s="21">
        <v>951</v>
      </c>
      <c r="G1268" s="21">
        <v>0</v>
      </c>
      <c r="H1268">
        <v>951</v>
      </c>
      <c r="I1268">
        <v>247.26000000000002</v>
      </c>
      <c r="J1268" s="13" t="s">
        <v>6882</v>
      </c>
      <c r="K1268" s="13" t="s">
        <v>6896</v>
      </c>
      <c r="M1268" s="13" t="s">
        <v>6995</v>
      </c>
      <c r="N1268" s="13" t="s">
        <v>3189</v>
      </c>
      <c r="O1268" s="13" t="s">
        <v>3190</v>
      </c>
      <c r="P1268" s="13" t="s">
        <v>3201</v>
      </c>
      <c r="Q1268">
        <v>9</v>
      </c>
      <c r="R1268">
        <v>2020</v>
      </c>
      <c r="S1268">
        <v>1</v>
      </c>
      <c r="T1268" s="13" t="s">
        <v>6975</v>
      </c>
      <c r="U1268">
        <v>1</v>
      </c>
      <c r="V1268">
        <v>1</v>
      </c>
      <c r="W1268">
        <v>0</v>
      </c>
      <c r="X1268">
        <v>951</v>
      </c>
    </row>
    <row r="1269" spans="1:24" x14ac:dyDescent="0.3">
      <c r="A1269">
        <v>15156019</v>
      </c>
      <c r="B1269" t="s">
        <v>4472</v>
      </c>
      <c r="C1269">
        <v>9</v>
      </c>
      <c r="D1269">
        <v>2020</v>
      </c>
      <c r="E1269" s="19">
        <v>44075</v>
      </c>
      <c r="F1269" s="21">
        <v>345</v>
      </c>
      <c r="G1269" s="21">
        <v>0</v>
      </c>
      <c r="H1269">
        <v>345</v>
      </c>
      <c r="I1269">
        <v>106.95</v>
      </c>
      <c r="J1269" s="13" t="s">
        <v>6887</v>
      </c>
      <c r="K1269" s="13" t="s">
        <v>6918</v>
      </c>
      <c r="M1269" s="13" t="s">
        <v>6995</v>
      </c>
      <c r="N1269" s="13" t="s">
        <v>3189</v>
      </c>
      <c r="O1269" s="13" t="s">
        <v>3190</v>
      </c>
      <c r="P1269" s="13" t="s">
        <v>3201</v>
      </c>
      <c r="Q1269">
        <v>9</v>
      </c>
      <c r="R1269">
        <v>2020</v>
      </c>
      <c r="S1269">
        <v>1</v>
      </c>
      <c r="T1269" s="13" t="s">
        <v>6975</v>
      </c>
      <c r="U1269">
        <v>1</v>
      </c>
      <c r="V1269">
        <v>1</v>
      </c>
      <c r="W1269">
        <v>0</v>
      </c>
      <c r="X1269">
        <v>345</v>
      </c>
    </row>
    <row r="1270" spans="1:24" x14ac:dyDescent="0.3">
      <c r="A1270">
        <v>15156119</v>
      </c>
      <c r="B1270" t="s">
        <v>4473</v>
      </c>
      <c r="C1270">
        <v>9</v>
      </c>
      <c r="D1270">
        <v>2020</v>
      </c>
      <c r="E1270" s="19">
        <v>44075</v>
      </c>
      <c r="F1270" s="21">
        <v>168</v>
      </c>
      <c r="G1270" s="21">
        <v>0</v>
      </c>
      <c r="H1270">
        <v>168</v>
      </c>
      <c r="I1270">
        <v>75.600000000000009</v>
      </c>
      <c r="J1270" s="13" t="s">
        <v>6886</v>
      </c>
      <c r="K1270" s="13" t="s">
        <v>6920</v>
      </c>
      <c r="M1270" s="13" t="s">
        <v>6995</v>
      </c>
      <c r="N1270" s="13" t="s">
        <v>3189</v>
      </c>
      <c r="O1270" s="13" t="s">
        <v>3190</v>
      </c>
      <c r="P1270" s="13" t="s">
        <v>3202</v>
      </c>
      <c r="Q1270">
        <v>9</v>
      </c>
      <c r="R1270">
        <v>2020</v>
      </c>
      <c r="S1270">
        <v>1</v>
      </c>
      <c r="T1270" s="13" t="s">
        <v>6975</v>
      </c>
      <c r="U1270">
        <v>1</v>
      </c>
      <c r="V1270">
        <v>1</v>
      </c>
      <c r="W1270">
        <v>0</v>
      </c>
      <c r="X1270">
        <v>168</v>
      </c>
    </row>
    <row r="1271" spans="1:24" x14ac:dyDescent="0.3">
      <c r="A1271">
        <v>15156219</v>
      </c>
      <c r="B1271" t="s">
        <v>4474</v>
      </c>
      <c r="C1271">
        <v>9</v>
      </c>
      <c r="D1271">
        <v>2020</v>
      </c>
      <c r="E1271" s="19">
        <v>44075</v>
      </c>
      <c r="F1271" s="21">
        <v>210</v>
      </c>
      <c r="G1271" s="21">
        <v>0</v>
      </c>
      <c r="H1271">
        <v>210</v>
      </c>
      <c r="I1271">
        <v>37.799999999999997</v>
      </c>
      <c r="J1271" s="13" t="s">
        <v>6890</v>
      </c>
      <c r="K1271" s="13" t="s">
        <v>6911</v>
      </c>
      <c r="M1271" s="13" t="s">
        <v>6995</v>
      </c>
      <c r="N1271" s="13" t="s">
        <v>3189</v>
      </c>
      <c r="O1271" s="13" t="s">
        <v>3190</v>
      </c>
      <c r="P1271" s="13" t="s">
        <v>3202</v>
      </c>
      <c r="Q1271">
        <v>9</v>
      </c>
      <c r="R1271">
        <v>2020</v>
      </c>
      <c r="S1271">
        <v>0</v>
      </c>
      <c r="T1271" s="13" t="s">
        <v>6975</v>
      </c>
      <c r="U1271">
        <v>1</v>
      </c>
      <c r="V1271">
        <v>1</v>
      </c>
      <c r="W1271">
        <v>0</v>
      </c>
      <c r="X1271">
        <v>210</v>
      </c>
    </row>
    <row r="1272" spans="1:24" x14ac:dyDescent="0.3">
      <c r="A1272">
        <v>15156319</v>
      </c>
      <c r="B1272" t="s">
        <v>4475</v>
      </c>
      <c r="C1272">
        <v>9</v>
      </c>
      <c r="D1272">
        <v>2020</v>
      </c>
      <c r="E1272" s="19">
        <v>44075</v>
      </c>
      <c r="F1272" s="21">
        <v>258</v>
      </c>
      <c r="G1272" s="21">
        <v>0</v>
      </c>
      <c r="H1272">
        <v>258</v>
      </c>
      <c r="I1272">
        <v>72.240000000000009</v>
      </c>
      <c r="J1272" s="13" t="s">
        <v>6884</v>
      </c>
      <c r="K1272" s="13" t="s">
        <v>6916</v>
      </c>
      <c r="M1272" s="13" t="s">
        <v>6995</v>
      </c>
      <c r="N1272" s="13" t="s">
        <v>3189</v>
      </c>
      <c r="O1272" s="13" t="s">
        <v>3190</v>
      </c>
      <c r="P1272" s="13" t="s">
        <v>3203</v>
      </c>
      <c r="Q1272">
        <v>9</v>
      </c>
      <c r="R1272">
        <v>2020</v>
      </c>
      <c r="S1272">
        <v>1</v>
      </c>
      <c r="T1272" s="13" t="s">
        <v>6975</v>
      </c>
      <c r="U1272">
        <v>1</v>
      </c>
      <c r="V1272">
        <v>1</v>
      </c>
      <c r="W1272">
        <v>0</v>
      </c>
      <c r="X1272">
        <v>258</v>
      </c>
    </row>
    <row r="1273" spans="1:24" x14ac:dyDescent="0.3">
      <c r="A1273">
        <v>15156419</v>
      </c>
      <c r="B1273" t="s">
        <v>4476</v>
      </c>
      <c r="C1273">
        <v>9</v>
      </c>
      <c r="D1273">
        <v>2020</v>
      </c>
      <c r="E1273" s="19">
        <v>44075</v>
      </c>
      <c r="F1273" s="21">
        <v>313</v>
      </c>
      <c r="G1273" s="21">
        <v>0</v>
      </c>
      <c r="H1273">
        <v>313</v>
      </c>
      <c r="I1273">
        <v>93.899999999999991</v>
      </c>
      <c r="J1273" s="13" t="s">
        <v>6884</v>
      </c>
      <c r="K1273" s="13" t="s">
        <v>6895</v>
      </c>
      <c r="M1273" s="13" t="s">
        <v>6995</v>
      </c>
      <c r="N1273" s="13" t="s">
        <v>3189</v>
      </c>
      <c r="O1273" s="13" t="s">
        <v>3190</v>
      </c>
      <c r="P1273" s="13" t="s">
        <v>3203</v>
      </c>
      <c r="Q1273">
        <v>9</v>
      </c>
      <c r="R1273">
        <v>2020</v>
      </c>
      <c r="S1273">
        <v>0</v>
      </c>
      <c r="T1273" s="13" t="s">
        <v>6975</v>
      </c>
      <c r="U1273">
        <v>1</v>
      </c>
      <c r="V1273">
        <v>1</v>
      </c>
      <c r="W1273">
        <v>0</v>
      </c>
      <c r="X1273">
        <v>313</v>
      </c>
    </row>
    <row r="1274" spans="1:24" x14ac:dyDescent="0.3">
      <c r="A1274">
        <v>15156519</v>
      </c>
      <c r="B1274" t="s">
        <v>4477</v>
      </c>
      <c r="C1274">
        <v>9</v>
      </c>
      <c r="D1274">
        <v>2020</v>
      </c>
      <c r="E1274" s="19">
        <v>44075</v>
      </c>
      <c r="F1274" s="21">
        <v>313</v>
      </c>
      <c r="G1274" s="21">
        <v>0</v>
      </c>
      <c r="H1274">
        <v>313</v>
      </c>
      <c r="I1274">
        <v>93.899999999999991</v>
      </c>
      <c r="J1274" s="13" t="s">
        <v>6884</v>
      </c>
      <c r="K1274" s="13" t="s">
        <v>6895</v>
      </c>
      <c r="M1274" s="13" t="s">
        <v>6995</v>
      </c>
      <c r="N1274" s="13" t="s">
        <v>3189</v>
      </c>
      <c r="O1274" s="13" t="s">
        <v>3190</v>
      </c>
      <c r="P1274" s="13" t="s">
        <v>3200</v>
      </c>
      <c r="Q1274">
        <v>9</v>
      </c>
      <c r="R1274">
        <v>2020</v>
      </c>
      <c r="S1274">
        <v>0</v>
      </c>
      <c r="T1274" s="13" t="s">
        <v>6975</v>
      </c>
      <c r="U1274">
        <v>1</v>
      </c>
      <c r="V1274">
        <v>1</v>
      </c>
      <c r="W1274">
        <v>0</v>
      </c>
      <c r="X1274">
        <v>313</v>
      </c>
    </row>
    <row r="1275" spans="1:24" x14ac:dyDescent="0.3">
      <c r="A1275">
        <v>15156619</v>
      </c>
      <c r="B1275" t="s">
        <v>4478</v>
      </c>
      <c r="C1275">
        <v>9</v>
      </c>
      <c r="D1275">
        <v>2020</v>
      </c>
      <c r="E1275" s="19">
        <v>44075</v>
      </c>
      <c r="F1275" s="21">
        <v>992</v>
      </c>
      <c r="G1275" s="21">
        <v>0</v>
      </c>
      <c r="H1275">
        <v>992</v>
      </c>
      <c r="I1275">
        <v>277.76000000000005</v>
      </c>
      <c r="J1275" s="13" t="s">
        <v>6882</v>
      </c>
      <c r="K1275" s="13" t="s">
        <v>6940</v>
      </c>
      <c r="M1275" s="13" t="s">
        <v>6995</v>
      </c>
      <c r="N1275" s="13" t="s">
        <v>3189</v>
      </c>
      <c r="O1275" s="13" t="s">
        <v>3190</v>
      </c>
      <c r="P1275" s="13" t="s">
        <v>6</v>
      </c>
      <c r="Q1275">
        <v>9</v>
      </c>
      <c r="R1275">
        <v>2020</v>
      </c>
      <c r="S1275">
        <v>1</v>
      </c>
      <c r="T1275" s="13" t="s">
        <v>6975</v>
      </c>
      <c r="U1275">
        <v>1</v>
      </c>
      <c r="V1275">
        <v>1</v>
      </c>
      <c r="W1275">
        <v>0</v>
      </c>
      <c r="X1275">
        <v>992</v>
      </c>
    </row>
    <row r="1276" spans="1:24" x14ac:dyDescent="0.3">
      <c r="A1276">
        <v>15156719</v>
      </c>
      <c r="B1276" t="s">
        <v>4479</v>
      </c>
      <c r="C1276">
        <v>9</v>
      </c>
      <c r="D1276">
        <v>2020</v>
      </c>
      <c r="E1276" s="19">
        <v>44075</v>
      </c>
      <c r="F1276" s="21">
        <v>992</v>
      </c>
      <c r="G1276" s="21">
        <v>0</v>
      </c>
      <c r="H1276">
        <v>992</v>
      </c>
      <c r="I1276">
        <v>277.76000000000005</v>
      </c>
      <c r="J1276" s="13" t="s">
        <v>6882</v>
      </c>
      <c r="K1276" s="13" t="s">
        <v>6940</v>
      </c>
      <c r="M1276" s="13" t="s">
        <v>6995</v>
      </c>
      <c r="N1276" s="13" t="s">
        <v>3189</v>
      </c>
      <c r="O1276" s="13" t="s">
        <v>3190</v>
      </c>
      <c r="P1276" s="13" t="s">
        <v>6</v>
      </c>
      <c r="Q1276">
        <v>9</v>
      </c>
      <c r="R1276">
        <v>2020</v>
      </c>
      <c r="S1276">
        <v>0</v>
      </c>
      <c r="T1276" s="13" t="s">
        <v>6975</v>
      </c>
      <c r="U1276">
        <v>1</v>
      </c>
      <c r="V1276">
        <v>1</v>
      </c>
      <c r="W1276">
        <v>0</v>
      </c>
      <c r="X1276">
        <v>992</v>
      </c>
    </row>
    <row r="1277" spans="1:24" x14ac:dyDescent="0.3">
      <c r="A1277">
        <v>15156919</v>
      </c>
      <c r="B1277" t="s">
        <v>4480</v>
      </c>
      <c r="C1277">
        <v>9</v>
      </c>
      <c r="D1277">
        <v>2020</v>
      </c>
      <c r="E1277" s="19">
        <v>44075</v>
      </c>
      <c r="F1277" s="21">
        <v>948</v>
      </c>
      <c r="G1277" s="21">
        <v>0</v>
      </c>
      <c r="H1277">
        <v>948</v>
      </c>
      <c r="I1277">
        <v>303.36</v>
      </c>
      <c r="J1277" s="13" t="s">
        <v>6881</v>
      </c>
      <c r="K1277" s="13" t="s">
        <v>6897</v>
      </c>
      <c r="M1277" s="13" t="s">
        <v>6995</v>
      </c>
      <c r="N1277" s="13" t="s">
        <v>3189</v>
      </c>
      <c r="O1277" s="13" t="s">
        <v>3190</v>
      </c>
      <c r="P1277" s="13" t="s">
        <v>6</v>
      </c>
      <c r="Q1277">
        <v>9</v>
      </c>
      <c r="R1277">
        <v>2020</v>
      </c>
      <c r="S1277">
        <v>0</v>
      </c>
      <c r="T1277" s="13" t="s">
        <v>6975</v>
      </c>
      <c r="U1277">
        <v>1</v>
      </c>
      <c r="V1277">
        <v>1</v>
      </c>
      <c r="W1277">
        <v>0</v>
      </c>
      <c r="X1277">
        <v>948</v>
      </c>
    </row>
    <row r="1278" spans="1:24" x14ac:dyDescent="0.3">
      <c r="A1278">
        <v>15160119</v>
      </c>
      <c r="B1278" t="s">
        <v>4481</v>
      </c>
      <c r="C1278">
        <v>9</v>
      </c>
      <c r="D1278">
        <v>2020</v>
      </c>
      <c r="E1278" s="19">
        <v>44075</v>
      </c>
      <c r="F1278" s="21">
        <v>293</v>
      </c>
      <c r="G1278" s="21">
        <v>0</v>
      </c>
      <c r="H1278">
        <v>293</v>
      </c>
      <c r="I1278">
        <v>90.83</v>
      </c>
      <c r="J1278" s="13" t="s">
        <v>6885</v>
      </c>
      <c r="K1278" s="13" t="s">
        <v>6935</v>
      </c>
      <c r="M1278" s="13" t="s">
        <v>6995</v>
      </c>
      <c r="N1278" s="13" t="s">
        <v>3189</v>
      </c>
      <c r="O1278" s="13" t="s">
        <v>3190</v>
      </c>
      <c r="P1278" s="13" t="s">
        <v>3201</v>
      </c>
      <c r="Q1278">
        <v>9</v>
      </c>
      <c r="R1278">
        <v>2020</v>
      </c>
      <c r="S1278">
        <v>1</v>
      </c>
      <c r="T1278" s="13" t="s">
        <v>6975</v>
      </c>
      <c r="U1278">
        <v>1</v>
      </c>
      <c r="V1278">
        <v>1</v>
      </c>
      <c r="W1278">
        <v>0</v>
      </c>
      <c r="X1278">
        <v>293</v>
      </c>
    </row>
    <row r="1279" spans="1:24" x14ac:dyDescent="0.3">
      <c r="A1279">
        <v>15160219</v>
      </c>
      <c r="B1279" t="s">
        <v>4482</v>
      </c>
      <c r="C1279">
        <v>9</v>
      </c>
      <c r="D1279">
        <v>2020</v>
      </c>
      <c r="E1279" s="19">
        <v>44075</v>
      </c>
      <c r="F1279" s="21">
        <v>345</v>
      </c>
      <c r="G1279" s="21">
        <v>0</v>
      </c>
      <c r="H1279">
        <v>345</v>
      </c>
      <c r="I1279">
        <v>106.95</v>
      </c>
      <c r="J1279" s="13" t="s">
        <v>6887</v>
      </c>
      <c r="K1279" s="13" t="s">
        <v>6918</v>
      </c>
      <c r="M1279" s="13" t="s">
        <v>6995</v>
      </c>
      <c r="N1279" s="13" t="s">
        <v>3189</v>
      </c>
      <c r="O1279" s="13" t="s">
        <v>3190</v>
      </c>
      <c r="P1279" s="13" t="s">
        <v>3202</v>
      </c>
      <c r="Q1279">
        <v>9</v>
      </c>
      <c r="R1279">
        <v>2020</v>
      </c>
      <c r="S1279">
        <v>1</v>
      </c>
      <c r="T1279" s="13" t="s">
        <v>6975</v>
      </c>
      <c r="U1279">
        <v>1</v>
      </c>
      <c r="V1279">
        <v>1</v>
      </c>
      <c r="W1279">
        <v>0</v>
      </c>
      <c r="X1279">
        <v>345</v>
      </c>
    </row>
    <row r="1280" spans="1:24" x14ac:dyDescent="0.3">
      <c r="A1280">
        <v>15160319</v>
      </c>
      <c r="B1280" t="s">
        <v>4483</v>
      </c>
      <c r="C1280">
        <v>9</v>
      </c>
      <c r="D1280">
        <v>2020</v>
      </c>
      <c r="E1280" s="19">
        <v>44075</v>
      </c>
      <c r="F1280" s="21">
        <v>168</v>
      </c>
      <c r="G1280" s="21">
        <v>0</v>
      </c>
      <c r="H1280">
        <v>168</v>
      </c>
      <c r="I1280">
        <v>75.600000000000009</v>
      </c>
      <c r="J1280" s="13" t="s">
        <v>6886</v>
      </c>
      <c r="K1280" s="13" t="s">
        <v>6920</v>
      </c>
      <c r="M1280" s="13" t="s">
        <v>6995</v>
      </c>
      <c r="N1280" s="13" t="s">
        <v>3189</v>
      </c>
      <c r="O1280" s="13" t="s">
        <v>3190</v>
      </c>
      <c r="P1280" s="13" t="s">
        <v>3202</v>
      </c>
      <c r="Q1280">
        <v>9</v>
      </c>
      <c r="R1280">
        <v>2020</v>
      </c>
      <c r="S1280">
        <v>0</v>
      </c>
      <c r="T1280" s="13" t="s">
        <v>6975</v>
      </c>
      <c r="U1280">
        <v>1</v>
      </c>
      <c r="V1280">
        <v>1</v>
      </c>
      <c r="W1280">
        <v>0</v>
      </c>
      <c r="X1280">
        <v>168</v>
      </c>
    </row>
    <row r="1281" spans="1:24" x14ac:dyDescent="0.3">
      <c r="A1281">
        <v>15160419</v>
      </c>
      <c r="B1281" t="s">
        <v>4484</v>
      </c>
      <c r="C1281">
        <v>9</v>
      </c>
      <c r="D1281">
        <v>2020</v>
      </c>
      <c r="E1281" s="19">
        <v>44075</v>
      </c>
      <c r="F1281" s="21">
        <v>172</v>
      </c>
      <c r="G1281" s="21">
        <v>0</v>
      </c>
      <c r="H1281">
        <v>172</v>
      </c>
      <c r="I1281">
        <v>65.36</v>
      </c>
      <c r="J1281" s="13" t="s">
        <v>6886</v>
      </c>
      <c r="K1281" s="13" t="s">
        <v>6910</v>
      </c>
      <c r="M1281" s="13" t="s">
        <v>6995</v>
      </c>
      <c r="N1281" s="13" t="s">
        <v>3189</v>
      </c>
      <c r="O1281" s="13" t="s">
        <v>3190</v>
      </c>
      <c r="P1281" s="13" t="s">
        <v>3203</v>
      </c>
      <c r="Q1281">
        <v>9</v>
      </c>
      <c r="R1281">
        <v>2020</v>
      </c>
      <c r="S1281">
        <v>0</v>
      </c>
      <c r="T1281" s="13" t="s">
        <v>6975</v>
      </c>
      <c r="U1281">
        <v>1</v>
      </c>
      <c r="V1281">
        <v>1</v>
      </c>
      <c r="W1281">
        <v>0</v>
      </c>
      <c r="X1281">
        <v>172</v>
      </c>
    </row>
    <row r="1282" spans="1:24" x14ac:dyDescent="0.3">
      <c r="A1282">
        <v>15160519</v>
      </c>
      <c r="B1282" t="s">
        <v>4485</v>
      </c>
      <c r="C1282">
        <v>9</v>
      </c>
      <c r="D1282">
        <v>2020</v>
      </c>
      <c r="E1282" s="19">
        <v>44075</v>
      </c>
      <c r="F1282" s="21">
        <v>240</v>
      </c>
      <c r="G1282" s="21">
        <v>0</v>
      </c>
      <c r="H1282">
        <v>240</v>
      </c>
      <c r="I1282">
        <v>43.199999999999996</v>
      </c>
      <c r="J1282" s="13" t="s">
        <v>6890</v>
      </c>
      <c r="K1282" s="13" t="s">
        <v>6894</v>
      </c>
      <c r="M1282" s="13" t="s">
        <v>6995</v>
      </c>
      <c r="N1282" s="13" t="s">
        <v>3189</v>
      </c>
      <c r="O1282" s="13" t="s">
        <v>3190</v>
      </c>
      <c r="P1282" s="13" t="s">
        <v>3203</v>
      </c>
      <c r="Q1282">
        <v>9</v>
      </c>
      <c r="R1282">
        <v>2020</v>
      </c>
      <c r="S1282">
        <v>1</v>
      </c>
      <c r="T1282" s="13" t="s">
        <v>6975</v>
      </c>
      <c r="U1282">
        <v>1</v>
      </c>
      <c r="V1282">
        <v>1</v>
      </c>
      <c r="W1282">
        <v>0</v>
      </c>
      <c r="X1282">
        <v>240</v>
      </c>
    </row>
    <row r="1283" spans="1:24" x14ac:dyDescent="0.3">
      <c r="A1283">
        <v>15160619</v>
      </c>
      <c r="B1283" t="s">
        <v>4486</v>
      </c>
      <c r="C1283">
        <v>9</v>
      </c>
      <c r="D1283">
        <v>2020</v>
      </c>
      <c r="E1283" s="19">
        <v>44075</v>
      </c>
      <c r="F1283" s="21">
        <v>240</v>
      </c>
      <c r="G1283" s="21">
        <v>0</v>
      </c>
      <c r="H1283">
        <v>240</v>
      </c>
      <c r="I1283">
        <v>43.199999999999996</v>
      </c>
      <c r="J1283" s="13" t="s">
        <v>6890</v>
      </c>
      <c r="K1283" s="13" t="s">
        <v>6894</v>
      </c>
      <c r="M1283" s="13" t="s">
        <v>6995</v>
      </c>
      <c r="N1283" s="13" t="s">
        <v>3189</v>
      </c>
      <c r="O1283" s="13" t="s">
        <v>3190</v>
      </c>
      <c r="P1283" s="13" t="s">
        <v>6</v>
      </c>
      <c r="Q1283">
        <v>9</v>
      </c>
      <c r="R1283">
        <v>2020</v>
      </c>
      <c r="S1283">
        <v>1</v>
      </c>
      <c r="T1283" s="13" t="s">
        <v>6975</v>
      </c>
      <c r="U1283">
        <v>1</v>
      </c>
      <c r="V1283">
        <v>1</v>
      </c>
      <c r="W1283">
        <v>0</v>
      </c>
      <c r="X1283">
        <v>240</v>
      </c>
    </row>
    <row r="1284" spans="1:24" x14ac:dyDescent="0.3">
      <c r="A1284">
        <v>15160719</v>
      </c>
      <c r="B1284" t="s">
        <v>4487</v>
      </c>
      <c r="C1284">
        <v>9</v>
      </c>
      <c r="D1284">
        <v>2020</v>
      </c>
      <c r="E1284" s="19">
        <v>44075</v>
      </c>
      <c r="F1284" s="21">
        <v>220</v>
      </c>
      <c r="G1284" s="21">
        <v>0</v>
      </c>
      <c r="H1284">
        <v>220</v>
      </c>
      <c r="I1284">
        <v>39.6</v>
      </c>
      <c r="J1284" s="13" t="s">
        <v>6890</v>
      </c>
      <c r="K1284" s="13" t="s">
        <v>6893</v>
      </c>
      <c r="M1284" s="13" t="s">
        <v>6995</v>
      </c>
      <c r="N1284" s="13" t="s">
        <v>3189</v>
      </c>
      <c r="O1284" s="13" t="s">
        <v>3190</v>
      </c>
      <c r="P1284" s="13" t="s">
        <v>3203</v>
      </c>
      <c r="Q1284">
        <v>9</v>
      </c>
      <c r="R1284">
        <v>2020</v>
      </c>
      <c r="S1284">
        <v>0</v>
      </c>
      <c r="T1284" s="13" t="s">
        <v>6975</v>
      </c>
      <c r="U1284">
        <v>1</v>
      </c>
      <c r="V1284">
        <v>1</v>
      </c>
      <c r="W1284">
        <v>0</v>
      </c>
      <c r="X1284">
        <v>220</v>
      </c>
    </row>
    <row r="1285" spans="1:24" x14ac:dyDescent="0.3">
      <c r="A1285">
        <v>15160819</v>
      </c>
      <c r="B1285" t="s">
        <v>4488</v>
      </c>
      <c r="C1285">
        <v>9</v>
      </c>
      <c r="D1285">
        <v>2020</v>
      </c>
      <c r="E1285" s="19">
        <v>44075</v>
      </c>
      <c r="F1285" s="21">
        <v>327</v>
      </c>
      <c r="G1285" s="21">
        <v>0</v>
      </c>
      <c r="H1285">
        <v>327</v>
      </c>
      <c r="I1285">
        <v>94.83</v>
      </c>
      <c r="J1285" s="13" t="s">
        <v>6884</v>
      </c>
      <c r="K1285" s="13" t="s">
        <v>6914</v>
      </c>
      <c r="M1285" s="13" t="s">
        <v>6995</v>
      </c>
      <c r="N1285" s="13" t="s">
        <v>3189</v>
      </c>
      <c r="O1285" s="13" t="s">
        <v>3190</v>
      </c>
      <c r="P1285" s="13" t="s">
        <v>3203</v>
      </c>
      <c r="Q1285">
        <v>9</v>
      </c>
      <c r="R1285">
        <v>2020</v>
      </c>
      <c r="S1285">
        <v>1</v>
      </c>
      <c r="T1285" s="13" t="s">
        <v>6975</v>
      </c>
      <c r="U1285">
        <v>1</v>
      </c>
      <c r="V1285">
        <v>1</v>
      </c>
      <c r="W1285">
        <v>0</v>
      </c>
      <c r="X1285">
        <v>327</v>
      </c>
    </row>
    <row r="1286" spans="1:24" x14ac:dyDescent="0.3">
      <c r="A1286">
        <v>15160919</v>
      </c>
      <c r="B1286" t="s">
        <v>4489</v>
      </c>
      <c r="C1286">
        <v>9</v>
      </c>
      <c r="D1286">
        <v>2020</v>
      </c>
      <c r="E1286" s="19">
        <v>44075</v>
      </c>
      <c r="F1286" s="21">
        <v>327</v>
      </c>
      <c r="G1286" s="21">
        <v>0</v>
      </c>
      <c r="H1286">
        <v>327</v>
      </c>
      <c r="I1286">
        <v>94.83</v>
      </c>
      <c r="J1286" s="13" t="s">
        <v>6884</v>
      </c>
      <c r="K1286" s="13" t="s">
        <v>6914</v>
      </c>
      <c r="M1286" s="13" t="s">
        <v>6995</v>
      </c>
      <c r="N1286" s="13" t="s">
        <v>3189</v>
      </c>
      <c r="O1286" s="13" t="s">
        <v>3190</v>
      </c>
      <c r="P1286" s="13" t="s">
        <v>3200</v>
      </c>
      <c r="Q1286">
        <v>9</v>
      </c>
      <c r="R1286">
        <v>2020</v>
      </c>
      <c r="S1286">
        <v>1</v>
      </c>
      <c r="T1286" s="13" t="s">
        <v>6975</v>
      </c>
      <c r="U1286">
        <v>1</v>
      </c>
      <c r="V1286">
        <v>1</v>
      </c>
      <c r="W1286">
        <v>0</v>
      </c>
      <c r="X1286">
        <v>327</v>
      </c>
    </row>
    <row r="1287" spans="1:24" x14ac:dyDescent="0.3">
      <c r="A1287">
        <v>15161019</v>
      </c>
      <c r="B1287" t="s">
        <v>4490</v>
      </c>
      <c r="C1287">
        <v>9</v>
      </c>
      <c r="D1287">
        <v>2020</v>
      </c>
      <c r="E1287" s="19">
        <v>44075</v>
      </c>
      <c r="F1287" s="21">
        <v>317</v>
      </c>
      <c r="G1287" s="21">
        <v>0</v>
      </c>
      <c r="H1287">
        <v>317</v>
      </c>
      <c r="I1287">
        <v>98.27</v>
      </c>
      <c r="J1287" s="13" t="s">
        <v>6885</v>
      </c>
      <c r="K1287" s="13" t="s">
        <v>6933</v>
      </c>
      <c r="M1287" s="13" t="s">
        <v>6995</v>
      </c>
      <c r="N1287" s="13" t="s">
        <v>3189</v>
      </c>
      <c r="O1287" s="13" t="s">
        <v>3190</v>
      </c>
      <c r="P1287" s="13" t="s">
        <v>6</v>
      </c>
      <c r="Q1287">
        <v>9</v>
      </c>
      <c r="R1287">
        <v>2020</v>
      </c>
      <c r="S1287">
        <v>0</v>
      </c>
      <c r="T1287" s="13" t="s">
        <v>6975</v>
      </c>
      <c r="U1287">
        <v>1</v>
      </c>
      <c r="V1287">
        <v>1</v>
      </c>
      <c r="W1287">
        <v>0</v>
      </c>
      <c r="X1287">
        <v>317</v>
      </c>
    </row>
    <row r="1288" spans="1:24" x14ac:dyDescent="0.3">
      <c r="A1288">
        <v>15161119</v>
      </c>
      <c r="B1288" t="s">
        <v>4491</v>
      </c>
      <c r="C1288">
        <v>9</v>
      </c>
      <c r="D1288">
        <v>2020</v>
      </c>
      <c r="E1288" s="19">
        <v>44075</v>
      </c>
      <c r="F1288" s="21">
        <v>383</v>
      </c>
      <c r="G1288" s="21">
        <v>0</v>
      </c>
      <c r="H1288">
        <v>383</v>
      </c>
      <c r="I1288">
        <v>122.56</v>
      </c>
      <c r="J1288" s="13" t="s">
        <v>6887</v>
      </c>
      <c r="K1288" s="13" t="s">
        <v>6909</v>
      </c>
      <c r="M1288" s="13" t="s">
        <v>6995</v>
      </c>
      <c r="N1288" s="13" t="s">
        <v>3189</v>
      </c>
      <c r="O1288" s="13" t="s">
        <v>3190</v>
      </c>
      <c r="P1288" s="13" t="s">
        <v>6</v>
      </c>
      <c r="Q1288">
        <v>9</v>
      </c>
      <c r="R1288">
        <v>2020</v>
      </c>
      <c r="S1288">
        <v>1</v>
      </c>
      <c r="T1288" s="13" t="s">
        <v>6975</v>
      </c>
      <c r="U1288">
        <v>1</v>
      </c>
      <c r="V1288">
        <v>1</v>
      </c>
      <c r="W1288">
        <v>0</v>
      </c>
      <c r="X1288">
        <v>383</v>
      </c>
    </row>
    <row r="1289" spans="1:24" x14ac:dyDescent="0.3">
      <c r="A1289">
        <v>61010119</v>
      </c>
      <c r="B1289" t="s">
        <v>4492</v>
      </c>
      <c r="C1289">
        <v>9</v>
      </c>
      <c r="D1289">
        <v>2020</v>
      </c>
      <c r="E1289" s="19">
        <v>44075</v>
      </c>
      <c r="F1289" s="21">
        <v>636</v>
      </c>
      <c r="G1289" s="21">
        <v>0</v>
      </c>
      <c r="H1289">
        <v>636</v>
      </c>
      <c r="I1289">
        <v>216.24</v>
      </c>
      <c r="J1289" s="13" t="s">
        <v>6888</v>
      </c>
      <c r="K1289" s="13" t="s">
        <v>6925</v>
      </c>
      <c r="M1289" s="13" t="s">
        <v>6995</v>
      </c>
      <c r="N1289" s="13" t="s">
        <v>3189</v>
      </c>
      <c r="O1289" s="13" t="s">
        <v>3190</v>
      </c>
      <c r="P1289" s="13" t="s">
        <v>6</v>
      </c>
      <c r="Q1289">
        <v>9</v>
      </c>
      <c r="R1289">
        <v>2020</v>
      </c>
      <c r="S1289">
        <v>0</v>
      </c>
      <c r="T1289" s="13" t="s">
        <v>6975</v>
      </c>
      <c r="U1289">
        <v>1</v>
      </c>
      <c r="V1289">
        <v>1</v>
      </c>
      <c r="W1289">
        <v>0</v>
      </c>
      <c r="X1289">
        <v>636</v>
      </c>
    </row>
    <row r="1290" spans="1:24" x14ac:dyDescent="0.3">
      <c r="A1290">
        <v>61010219</v>
      </c>
      <c r="B1290" t="s">
        <v>4493</v>
      </c>
      <c r="C1290">
        <v>9</v>
      </c>
      <c r="D1290">
        <v>2020</v>
      </c>
      <c r="E1290" s="19">
        <v>44075</v>
      </c>
      <c r="F1290" s="21">
        <v>440</v>
      </c>
      <c r="G1290" s="21">
        <v>0</v>
      </c>
      <c r="H1290">
        <v>440</v>
      </c>
      <c r="I1290">
        <v>136.4</v>
      </c>
      <c r="J1290" s="13" t="s">
        <v>6889</v>
      </c>
      <c r="K1290" s="13" t="s">
        <v>6905</v>
      </c>
      <c r="M1290" s="13" t="s">
        <v>6995</v>
      </c>
      <c r="N1290" s="13" t="s">
        <v>3189</v>
      </c>
      <c r="O1290" s="13" t="s">
        <v>3190</v>
      </c>
      <c r="P1290" s="13" t="s">
        <v>6</v>
      </c>
      <c r="Q1290">
        <v>9</v>
      </c>
      <c r="R1290">
        <v>2020</v>
      </c>
      <c r="S1290">
        <v>0</v>
      </c>
      <c r="T1290" s="13" t="s">
        <v>6975</v>
      </c>
      <c r="U1290">
        <v>1</v>
      </c>
      <c r="V1290">
        <v>1</v>
      </c>
      <c r="W1290">
        <v>0</v>
      </c>
      <c r="X1290">
        <v>440</v>
      </c>
    </row>
    <row r="1291" spans="1:24" x14ac:dyDescent="0.3">
      <c r="A1291">
        <v>61010319</v>
      </c>
      <c r="B1291" t="s">
        <v>4494</v>
      </c>
      <c r="C1291">
        <v>9</v>
      </c>
      <c r="D1291">
        <v>2020</v>
      </c>
      <c r="E1291" s="19">
        <v>44075</v>
      </c>
      <c r="F1291" s="21">
        <v>367</v>
      </c>
      <c r="G1291" s="21">
        <v>0</v>
      </c>
      <c r="H1291">
        <v>367</v>
      </c>
      <c r="I1291">
        <v>110.1</v>
      </c>
      <c r="J1291" s="13" t="s">
        <v>6885</v>
      </c>
      <c r="K1291" s="13" t="s">
        <v>6936</v>
      </c>
      <c r="M1291" s="13" t="s">
        <v>6995</v>
      </c>
      <c r="N1291" s="13" t="s">
        <v>3189</v>
      </c>
      <c r="O1291" s="13" t="s">
        <v>3190</v>
      </c>
      <c r="P1291" s="13" t="s">
        <v>3202</v>
      </c>
      <c r="Q1291">
        <v>9</v>
      </c>
      <c r="R1291">
        <v>2020</v>
      </c>
      <c r="S1291">
        <v>1</v>
      </c>
      <c r="T1291" s="13" t="s">
        <v>6975</v>
      </c>
      <c r="U1291">
        <v>1</v>
      </c>
      <c r="V1291">
        <v>1</v>
      </c>
      <c r="W1291">
        <v>0</v>
      </c>
      <c r="X1291">
        <v>367</v>
      </c>
    </row>
    <row r="1292" spans="1:24" x14ac:dyDescent="0.3">
      <c r="A1292">
        <v>61010419</v>
      </c>
      <c r="B1292" t="s">
        <v>4495</v>
      </c>
      <c r="C1292">
        <v>9</v>
      </c>
      <c r="D1292">
        <v>2020</v>
      </c>
      <c r="E1292" s="19">
        <v>44075</v>
      </c>
      <c r="F1292" s="21">
        <v>383</v>
      </c>
      <c r="G1292" s="21">
        <v>0</v>
      </c>
      <c r="H1292">
        <v>383</v>
      </c>
      <c r="I1292">
        <v>122.56</v>
      </c>
      <c r="J1292" s="13" t="s">
        <v>6887</v>
      </c>
      <c r="K1292" s="13" t="s">
        <v>6909</v>
      </c>
      <c r="M1292" s="13" t="s">
        <v>6995</v>
      </c>
      <c r="N1292" s="13" t="s">
        <v>3189</v>
      </c>
      <c r="O1292" s="13" t="s">
        <v>3190</v>
      </c>
      <c r="P1292" s="13" t="s">
        <v>6</v>
      </c>
      <c r="Q1292">
        <v>9</v>
      </c>
      <c r="R1292">
        <v>2020</v>
      </c>
      <c r="S1292">
        <v>0</v>
      </c>
      <c r="T1292" s="13" t="s">
        <v>6975</v>
      </c>
      <c r="U1292">
        <v>1</v>
      </c>
      <c r="V1292">
        <v>1</v>
      </c>
      <c r="W1292">
        <v>0</v>
      </c>
      <c r="X1292">
        <v>383</v>
      </c>
    </row>
    <row r="1293" spans="1:24" x14ac:dyDescent="0.3">
      <c r="A1293">
        <v>61010519</v>
      </c>
      <c r="B1293" t="s">
        <v>4496</v>
      </c>
      <c r="C1293">
        <v>9</v>
      </c>
      <c r="D1293">
        <v>2020</v>
      </c>
      <c r="E1293" s="19">
        <v>44075</v>
      </c>
      <c r="F1293" s="21">
        <v>345</v>
      </c>
      <c r="G1293" s="21">
        <v>0</v>
      </c>
      <c r="H1293">
        <v>345</v>
      </c>
      <c r="I1293">
        <v>106.95</v>
      </c>
      <c r="J1293" s="13" t="s">
        <v>6887</v>
      </c>
      <c r="K1293" s="13" t="s">
        <v>6918</v>
      </c>
      <c r="M1293" s="13" t="s">
        <v>6995</v>
      </c>
      <c r="N1293" s="13" t="s">
        <v>3189</v>
      </c>
      <c r="O1293" s="13" t="s">
        <v>3190</v>
      </c>
      <c r="P1293" s="13" t="s">
        <v>3202</v>
      </c>
      <c r="Q1293">
        <v>9</v>
      </c>
      <c r="R1293">
        <v>2020</v>
      </c>
      <c r="S1293">
        <v>1</v>
      </c>
      <c r="T1293" s="13" t="s">
        <v>6975</v>
      </c>
      <c r="U1293">
        <v>1</v>
      </c>
      <c r="V1293">
        <v>1</v>
      </c>
      <c r="W1293">
        <v>0</v>
      </c>
      <c r="X1293">
        <v>345</v>
      </c>
    </row>
    <row r="1294" spans="1:24" x14ac:dyDescent="0.3">
      <c r="A1294">
        <v>61010619</v>
      </c>
      <c r="B1294" t="s">
        <v>4497</v>
      </c>
      <c r="C1294">
        <v>9</v>
      </c>
      <c r="D1294">
        <v>2020</v>
      </c>
      <c r="E1294" s="19">
        <v>44075</v>
      </c>
      <c r="F1294" s="21">
        <v>383</v>
      </c>
      <c r="G1294" s="21">
        <v>0</v>
      </c>
      <c r="H1294">
        <v>383</v>
      </c>
      <c r="I1294">
        <v>122.56</v>
      </c>
      <c r="J1294" s="13" t="s">
        <v>6887</v>
      </c>
      <c r="K1294" s="13" t="s">
        <v>6909</v>
      </c>
      <c r="M1294" s="13" t="s">
        <v>6995</v>
      </c>
      <c r="N1294" s="13" t="s">
        <v>3189</v>
      </c>
      <c r="O1294" s="13" t="s">
        <v>3190</v>
      </c>
      <c r="P1294" s="13" t="s">
        <v>6</v>
      </c>
      <c r="Q1294">
        <v>9</v>
      </c>
      <c r="R1294">
        <v>2020</v>
      </c>
      <c r="S1294">
        <v>0</v>
      </c>
      <c r="T1294" s="13" t="s">
        <v>6975</v>
      </c>
      <c r="U1294">
        <v>1</v>
      </c>
      <c r="V1294">
        <v>1</v>
      </c>
      <c r="W1294">
        <v>0</v>
      </c>
      <c r="X1294">
        <v>383</v>
      </c>
    </row>
    <row r="1295" spans="1:24" x14ac:dyDescent="0.3">
      <c r="A1295">
        <v>61010719</v>
      </c>
      <c r="B1295" t="s">
        <v>4498</v>
      </c>
      <c r="C1295">
        <v>9</v>
      </c>
      <c r="D1295">
        <v>2020</v>
      </c>
      <c r="E1295" s="19">
        <v>44075</v>
      </c>
      <c r="F1295" s="21">
        <v>447</v>
      </c>
      <c r="G1295" s="21">
        <v>0</v>
      </c>
      <c r="H1295">
        <v>447</v>
      </c>
      <c r="I1295">
        <v>156.44999999999999</v>
      </c>
      <c r="J1295" s="13" t="s">
        <v>6887</v>
      </c>
      <c r="K1295" s="13" t="s">
        <v>6891</v>
      </c>
      <c r="M1295" s="13" t="s">
        <v>6995</v>
      </c>
      <c r="N1295" s="13" t="s">
        <v>3189</v>
      </c>
      <c r="O1295" s="13" t="s">
        <v>3190</v>
      </c>
      <c r="P1295" s="13" t="s">
        <v>6</v>
      </c>
      <c r="Q1295">
        <v>9</v>
      </c>
      <c r="R1295">
        <v>2020</v>
      </c>
      <c r="S1295">
        <v>1</v>
      </c>
      <c r="T1295" s="13" t="s">
        <v>6975</v>
      </c>
      <c r="U1295">
        <v>1</v>
      </c>
      <c r="V1295">
        <v>1</v>
      </c>
      <c r="W1295">
        <v>0</v>
      </c>
      <c r="X1295">
        <v>447</v>
      </c>
    </row>
    <row r="1296" spans="1:24" x14ac:dyDescent="0.3">
      <c r="A1296">
        <v>61010819</v>
      </c>
      <c r="B1296" t="s">
        <v>4499</v>
      </c>
      <c r="C1296">
        <v>9</v>
      </c>
      <c r="D1296">
        <v>2020</v>
      </c>
      <c r="E1296" s="19">
        <v>44075</v>
      </c>
      <c r="F1296" s="21">
        <v>144</v>
      </c>
      <c r="G1296" s="21">
        <v>0</v>
      </c>
      <c r="H1296">
        <v>144</v>
      </c>
      <c r="I1296">
        <v>66.240000000000009</v>
      </c>
      <c r="J1296" s="13" t="s">
        <v>6886</v>
      </c>
      <c r="K1296" s="13" t="s">
        <v>6919</v>
      </c>
      <c r="M1296" s="13" t="s">
        <v>6995</v>
      </c>
      <c r="N1296" s="13" t="s">
        <v>3189</v>
      </c>
      <c r="O1296" s="13" t="s">
        <v>3190</v>
      </c>
      <c r="P1296" s="13" t="s">
        <v>3202</v>
      </c>
      <c r="Q1296">
        <v>9</v>
      </c>
      <c r="R1296">
        <v>2020</v>
      </c>
      <c r="S1296">
        <v>0</v>
      </c>
      <c r="T1296" s="13" t="s">
        <v>6975</v>
      </c>
      <c r="U1296">
        <v>1</v>
      </c>
      <c r="V1296">
        <v>1</v>
      </c>
      <c r="W1296">
        <v>0</v>
      </c>
      <c r="X1296">
        <v>144</v>
      </c>
    </row>
    <row r="1297" spans="1:24" x14ac:dyDescent="0.3">
      <c r="A1297">
        <v>61010919</v>
      </c>
      <c r="B1297" t="s">
        <v>4500</v>
      </c>
      <c r="C1297">
        <v>9</v>
      </c>
      <c r="D1297">
        <v>2020</v>
      </c>
      <c r="E1297" s="19">
        <v>44075</v>
      </c>
      <c r="F1297" s="21">
        <v>168</v>
      </c>
      <c r="G1297" s="21">
        <v>0</v>
      </c>
      <c r="H1297">
        <v>168</v>
      </c>
      <c r="I1297">
        <v>25.2</v>
      </c>
      <c r="J1297" s="13" t="s">
        <v>6886</v>
      </c>
      <c r="K1297" s="13" t="s">
        <v>6892</v>
      </c>
      <c r="M1297" s="13" t="s">
        <v>6995</v>
      </c>
      <c r="N1297" s="13" t="s">
        <v>3189</v>
      </c>
      <c r="O1297" s="13" t="s">
        <v>3190</v>
      </c>
      <c r="P1297" s="13" t="s">
        <v>6</v>
      </c>
      <c r="Q1297">
        <v>9</v>
      </c>
      <c r="R1297">
        <v>2020</v>
      </c>
      <c r="S1297">
        <v>0</v>
      </c>
      <c r="T1297" s="13" t="s">
        <v>6975</v>
      </c>
      <c r="U1297">
        <v>1</v>
      </c>
      <c r="V1297">
        <v>1</v>
      </c>
      <c r="W1297">
        <v>0</v>
      </c>
      <c r="X1297">
        <v>168</v>
      </c>
    </row>
    <row r="1298" spans="1:24" x14ac:dyDescent="0.3">
      <c r="A1298">
        <v>61011019</v>
      </c>
      <c r="B1298" t="s">
        <v>4501</v>
      </c>
      <c r="C1298">
        <v>9</v>
      </c>
      <c r="D1298">
        <v>2020</v>
      </c>
      <c r="E1298" s="19">
        <v>44075</v>
      </c>
      <c r="F1298" s="21">
        <v>636</v>
      </c>
      <c r="G1298" s="21">
        <v>0</v>
      </c>
      <c r="H1298">
        <v>636</v>
      </c>
      <c r="I1298">
        <v>216.24</v>
      </c>
      <c r="J1298" s="13" t="s">
        <v>6888</v>
      </c>
      <c r="K1298" s="13" t="s">
        <v>6925</v>
      </c>
      <c r="M1298" s="13" t="s">
        <v>6995</v>
      </c>
      <c r="N1298" s="13" t="s">
        <v>3189</v>
      </c>
      <c r="O1298" s="13" t="s">
        <v>3190</v>
      </c>
      <c r="P1298" s="13" t="s">
        <v>3202</v>
      </c>
      <c r="Q1298">
        <v>9</v>
      </c>
      <c r="R1298">
        <v>2020</v>
      </c>
      <c r="S1298">
        <v>1</v>
      </c>
      <c r="T1298" s="13" t="s">
        <v>6975</v>
      </c>
      <c r="U1298">
        <v>1</v>
      </c>
      <c r="V1298">
        <v>1</v>
      </c>
      <c r="W1298">
        <v>0</v>
      </c>
      <c r="X1298">
        <v>636</v>
      </c>
    </row>
    <row r="1299" spans="1:24" x14ac:dyDescent="0.3">
      <c r="A1299">
        <v>61011119</v>
      </c>
      <c r="B1299" t="s">
        <v>4502</v>
      </c>
      <c r="C1299">
        <v>9</v>
      </c>
      <c r="D1299">
        <v>2020</v>
      </c>
      <c r="E1299" s="19">
        <v>44075</v>
      </c>
      <c r="F1299" s="21">
        <v>540</v>
      </c>
      <c r="G1299" s="21">
        <v>0</v>
      </c>
      <c r="H1299">
        <v>540</v>
      </c>
      <c r="I1299">
        <v>167.4</v>
      </c>
      <c r="J1299" s="13" t="s">
        <v>6889</v>
      </c>
      <c r="K1299" s="13" t="s">
        <v>6950</v>
      </c>
      <c r="M1299" s="13" t="s">
        <v>6995</v>
      </c>
      <c r="N1299" s="13" t="s">
        <v>3189</v>
      </c>
      <c r="O1299" s="13" t="s">
        <v>3190</v>
      </c>
      <c r="P1299" s="13" t="s">
        <v>6</v>
      </c>
      <c r="Q1299">
        <v>9</v>
      </c>
      <c r="R1299">
        <v>2020</v>
      </c>
      <c r="S1299">
        <v>1</v>
      </c>
      <c r="T1299" s="13" t="s">
        <v>6975</v>
      </c>
      <c r="U1299">
        <v>1</v>
      </c>
      <c r="V1299">
        <v>1</v>
      </c>
      <c r="W1299">
        <v>0</v>
      </c>
      <c r="X1299">
        <v>540</v>
      </c>
    </row>
    <row r="1300" spans="1:24" x14ac:dyDescent="0.3">
      <c r="A1300">
        <v>61011219</v>
      </c>
      <c r="B1300" t="s">
        <v>4503</v>
      </c>
      <c r="C1300">
        <v>9</v>
      </c>
      <c r="D1300">
        <v>2020</v>
      </c>
      <c r="E1300" s="19">
        <v>44075</v>
      </c>
      <c r="F1300" s="21">
        <v>267</v>
      </c>
      <c r="G1300" s="21">
        <v>0</v>
      </c>
      <c r="H1300">
        <v>267</v>
      </c>
      <c r="I1300">
        <v>90.78</v>
      </c>
      <c r="J1300" s="13" t="s">
        <v>6885</v>
      </c>
      <c r="K1300" s="13" t="s">
        <v>6922</v>
      </c>
      <c r="M1300" s="13" t="s">
        <v>6995</v>
      </c>
      <c r="N1300" s="13" t="s">
        <v>3189</v>
      </c>
      <c r="O1300" s="13" t="s">
        <v>3190</v>
      </c>
      <c r="P1300" s="13" t="s">
        <v>6</v>
      </c>
      <c r="Q1300">
        <v>9</v>
      </c>
      <c r="R1300">
        <v>2020</v>
      </c>
      <c r="S1300">
        <v>1</v>
      </c>
      <c r="T1300" s="13" t="s">
        <v>6975</v>
      </c>
      <c r="U1300">
        <v>1</v>
      </c>
      <c r="V1300">
        <v>1</v>
      </c>
      <c r="W1300">
        <v>0</v>
      </c>
      <c r="X1300">
        <v>267</v>
      </c>
    </row>
    <row r="1301" spans="1:24" x14ac:dyDescent="0.3">
      <c r="A1301">
        <v>61011319</v>
      </c>
      <c r="B1301" t="s">
        <v>4504</v>
      </c>
      <c r="C1301">
        <v>9</v>
      </c>
      <c r="D1301">
        <v>2020</v>
      </c>
      <c r="E1301" s="19">
        <v>44075</v>
      </c>
      <c r="F1301" s="21">
        <v>345</v>
      </c>
      <c r="G1301" s="21">
        <v>0</v>
      </c>
      <c r="H1301">
        <v>345</v>
      </c>
      <c r="I1301">
        <v>106.95</v>
      </c>
      <c r="J1301" s="13" t="s">
        <v>6887</v>
      </c>
      <c r="K1301" s="13" t="s">
        <v>6918</v>
      </c>
      <c r="M1301" s="13" t="s">
        <v>6995</v>
      </c>
      <c r="N1301" s="13" t="s">
        <v>3189</v>
      </c>
      <c r="O1301" s="13" t="s">
        <v>3190</v>
      </c>
      <c r="P1301" s="13" t="s">
        <v>3201</v>
      </c>
      <c r="Q1301">
        <v>9</v>
      </c>
      <c r="R1301">
        <v>2020</v>
      </c>
      <c r="S1301">
        <v>1</v>
      </c>
      <c r="T1301" s="13" t="s">
        <v>6975</v>
      </c>
      <c r="U1301">
        <v>1</v>
      </c>
      <c r="V1301">
        <v>1</v>
      </c>
      <c r="W1301">
        <v>0</v>
      </c>
      <c r="X1301">
        <v>345</v>
      </c>
    </row>
    <row r="1302" spans="1:24" x14ac:dyDescent="0.3">
      <c r="A1302">
        <v>61011419</v>
      </c>
      <c r="B1302" t="s">
        <v>4505</v>
      </c>
      <c r="C1302">
        <v>9</v>
      </c>
      <c r="D1302">
        <v>2020</v>
      </c>
      <c r="E1302" s="19">
        <v>44075</v>
      </c>
      <c r="F1302" s="21">
        <v>345</v>
      </c>
      <c r="G1302" s="21">
        <v>0</v>
      </c>
      <c r="H1302">
        <v>345</v>
      </c>
      <c r="I1302">
        <v>106.95</v>
      </c>
      <c r="J1302" s="13" t="s">
        <v>6887</v>
      </c>
      <c r="K1302" s="13" t="s">
        <v>6918</v>
      </c>
      <c r="M1302" s="13" t="s">
        <v>6995</v>
      </c>
      <c r="N1302" s="13" t="s">
        <v>3189</v>
      </c>
      <c r="O1302" s="13" t="s">
        <v>3190</v>
      </c>
      <c r="P1302" s="13" t="s">
        <v>3202</v>
      </c>
      <c r="Q1302">
        <v>9</v>
      </c>
      <c r="R1302">
        <v>2020</v>
      </c>
      <c r="S1302">
        <v>1</v>
      </c>
      <c r="T1302" s="13" t="s">
        <v>6975</v>
      </c>
      <c r="U1302">
        <v>1</v>
      </c>
      <c r="V1302">
        <v>1</v>
      </c>
      <c r="W1302">
        <v>0</v>
      </c>
      <c r="X1302">
        <v>345</v>
      </c>
    </row>
    <row r="1303" spans="1:24" x14ac:dyDescent="0.3">
      <c r="A1303">
        <v>61011519</v>
      </c>
      <c r="B1303" t="s">
        <v>4506</v>
      </c>
      <c r="C1303">
        <v>9</v>
      </c>
      <c r="D1303">
        <v>2020</v>
      </c>
      <c r="E1303" s="19">
        <v>44075</v>
      </c>
      <c r="F1303" s="21">
        <v>447</v>
      </c>
      <c r="G1303" s="21">
        <v>0</v>
      </c>
      <c r="H1303">
        <v>447</v>
      </c>
      <c r="I1303">
        <v>156.44999999999999</v>
      </c>
      <c r="J1303" s="13" t="s">
        <v>6887</v>
      </c>
      <c r="K1303" s="13" t="s">
        <v>6891</v>
      </c>
      <c r="M1303" s="13" t="s">
        <v>6995</v>
      </c>
      <c r="N1303" s="13" t="s">
        <v>3189</v>
      </c>
      <c r="O1303" s="13" t="s">
        <v>3190</v>
      </c>
      <c r="P1303" s="13" t="s">
        <v>3202</v>
      </c>
      <c r="Q1303">
        <v>9</v>
      </c>
      <c r="R1303">
        <v>2020</v>
      </c>
      <c r="S1303">
        <v>1</v>
      </c>
      <c r="T1303" s="13" t="s">
        <v>6975</v>
      </c>
      <c r="U1303">
        <v>1</v>
      </c>
      <c r="V1303">
        <v>1</v>
      </c>
      <c r="W1303">
        <v>0</v>
      </c>
      <c r="X1303">
        <v>447</v>
      </c>
    </row>
    <row r="1304" spans="1:24" x14ac:dyDescent="0.3">
      <c r="A1304">
        <v>61011619</v>
      </c>
      <c r="B1304" t="s">
        <v>4507</v>
      </c>
      <c r="C1304">
        <v>9</v>
      </c>
      <c r="D1304">
        <v>2020</v>
      </c>
      <c r="E1304" s="19">
        <v>44075</v>
      </c>
      <c r="F1304" s="21">
        <v>345</v>
      </c>
      <c r="G1304" s="21">
        <v>0</v>
      </c>
      <c r="H1304">
        <v>345</v>
      </c>
      <c r="I1304">
        <v>106.95</v>
      </c>
      <c r="J1304" s="13" t="s">
        <v>6887</v>
      </c>
      <c r="K1304" s="13" t="s">
        <v>6918</v>
      </c>
      <c r="M1304" s="13" t="s">
        <v>6995</v>
      </c>
      <c r="N1304" s="13" t="s">
        <v>3189</v>
      </c>
      <c r="O1304" s="13" t="s">
        <v>3190</v>
      </c>
      <c r="P1304" s="13" t="s">
        <v>6</v>
      </c>
      <c r="Q1304">
        <v>9</v>
      </c>
      <c r="R1304">
        <v>2020</v>
      </c>
      <c r="S1304">
        <v>1</v>
      </c>
      <c r="T1304" s="13" t="s">
        <v>6975</v>
      </c>
      <c r="U1304">
        <v>1</v>
      </c>
      <c r="V1304">
        <v>1</v>
      </c>
      <c r="W1304">
        <v>0</v>
      </c>
      <c r="X1304">
        <v>345</v>
      </c>
    </row>
    <row r="1305" spans="1:24" x14ac:dyDescent="0.3">
      <c r="A1305">
        <v>61011719</v>
      </c>
      <c r="B1305" t="s">
        <v>4508</v>
      </c>
      <c r="C1305">
        <v>9</v>
      </c>
      <c r="D1305">
        <v>2020</v>
      </c>
      <c r="E1305" s="19">
        <v>44075</v>
      </c>
      <c r="F1305" s="21">
        <v>168</v>
      </c>
      <c r="G1305" s="21">
        <v>0</v>
      </c>
      <c r="H1305">
        <v>168</v>
      </c>
      <c r="I1305">
        <v>25.2</v>
      </c>
      <c r="J1305" s="13" t="s">
        <v>6886</v>
      </c>
      <c r="K1305" s="13" t="s">
        <v>6892</v>
      </c>
      <c r="M1305" s="13" t="s">
        <v>6995</v>
      </c>
      <c r="N1305" s="13" t="s">
        <v>3189</v>
      </c>
      <c r="O1305" s="13" t="s">
        <v>3190</v>
      </c>
      <c r="P1305" s="13" t="s">
        <v>6</v>
      </c>
      <c r="Q1305">
        <v>9</v>
      </c>
      <c r="R1305">
        <v>2020</v>
      </c>
      <c r="S1305">
        <v>0</v>
      </c>
      <c r="T1305" s="13" t="s">
        <v>6975</v>
      </c>
      <c r="U1305">
        <v>1</v>
      </c>
      <c r="V1305">
        <v>1</v>
      </c>
      <c r="W1305">
        <v>0</v>
      </c>
      <c r="X1305">
        <v>168</v>
      </c>
    </row>
    <row r="1306" spans="1:24" x14ac:dyDescent="0.3">
      <c r="A1306">
        <v>61011819</v>
      </c>
      <c r="B1306" t="s">
        <v>4509</v>
      </c>
      <c r="C1306">
        <v>9</v>
      </c>
      <c r="D1306">
        <v>2020</v>
      </c>
      <c r="E1306" s="19">
        <v>44075</v>
      </c>
      <c r="F1306" s="21">
        <v>144</v>
      </c>
      <c r="G1306" s="21">
        <v>0</v>
      </c>
      <c r="H1306">
        <v>144</v>
      </c>
      <c r="I1306">
        <v>66.240000000000009</v>
      </c>
      <c r="J1306" s="13" t="s">
        <v>6886</v>
      </c>
      <c r="K1306" s="13" t="s">
        <v>6919</v>
      </c>
      <c r="M1306" s="13" t="s">
        <v>6995</v>
      </c>
      <c r="N1306" s="13" t="s">
        <v>3189</v>
      </c>
      <c r="O1306" s="13" t="s">
        <v>3190</v>
      </c>
      <c r="P1306" s="13" t="s">
        <v>6</v>
      </c>
      <c r="Q1306">
        <v>9</v>
      </c>
      <c r="R1306">
        <v>2020</v>
      </c>
      <c r="S1306">
        <v>0</v>
      </c>
      <c r="T1306" s="13" t="s">
        <v>6975</v>
      </c>
      <c r="U1306">
        <v>1</v>
      </c>
      <c r="V1306">
        <v>1</v>
      </c>
      <c r="W1306">
        <v>0</v>
      </c>
      <c r="X1306">
        <v>144</v>
      </c>
    </row>
    <row r="1307" spans="1:24" x14ac:dyDescent="0.3">
      <c r="A1307">
        <v>61011919</v>
      </c>
      <c r="B1307" t="s">
        <v>4510</v>
      </c>
      <c r="C1307">
        <v>9</v>
      </c>
      <c r="D1307">
        <v>2020</v>
      </c>
      <c r="E1307" s="19">
        <v>44075</v>
      </c>
      <c r="F1307" s="21">
        <v>192</v>
      </c>
      <c r="G1307" s="21">
        <v>0</v>
      </c>
      <c r="H1307">
        <v>192</v>
      </c>
      <c r="I1307">
        <v>34.56</v>
      </c>
      <c r="J1307" s="13" t="s">
        <v>6890</v>
      </c>
      <c r="K1307" s="13" t="s">
        <v>6912</v>
      </c>
      <c r="M1307" s="13" t="s">
        <v>6995</v>
      </c>
      <c r="N1307" s="13" t="s">
        <v>3189</v>
      </c>
      <c r="O1307" s="13" t="s">
        <v>3190</v>
      </c>
      <c r="P1307" s="13" t="s">
        <v>6</v>
      </c>
      <c r="Q1307">
        <v>9</v>
      </c>
      <c r="R1307">
        <v>2020</v>
      </c>
      <c r="S1307">
        <v>0</v>
      </c>
      <c r="T1307" s="13" t="s">
        <v>6975</v>
      </c>
      <c r="U1307">
        <v>1</v>
      </c>
      <c r="V1307">
        <v>1</v>
      </c>
      <c r="W1307">
        <v>0</v>
      </c>
      <c r="X1307">
        <v>192</v>
      </c>
    </row>
    <row r="1308" spans="1:24" x14ac:dyDescent="0.3">
      <c r="A1308">
        <v>61012019</v>
      </c>
      <c r="B1308" t="s">
        <v>4511</v>
      </c>
      <c r="C1308">
        <v>9</v>
      </c>
      <c r="D1308">
        <v>2020</v>
      </c>
      <c r="E1308" s="19">
        <v>44075</v>
      </c>
      <c r="F1308" s="21">
        <v>539</v>
      </c>
      <c r="G1308" s="21">
        <v>0</v>
      </c>
      <c r="H1308">
        <v>539</v>
      </c>
      <c r="I1308">
        <v>156.31</v>
      </c>
      <c r="J1308" s="13" t="s">
        <v>6889</v>
      </c>
      <c r="K1308" s="13" t="s">
        <v>6954</v>
      </c>
      <c r="M1308" s="13" t="s">
        <v>6995</v>
      </c>
      <c r="N1308" s="13" t="s">
        <v>3189</v>
      </c>
      <c r="O1308" s="13" t="s">
        <v>3190</v>
      </c>
      <c r="P1308" s="13" t="s">
        <v>3201</v>
      </c>
      <c r="Q1308">
        <v>9</v>
      </c>
      <c r="R1308">
        <v>2020</v>
      </c>
      <c r="S1308">
        <v>0</v>
      </c>
      <c r="T1308" s="13" t="s">
        <v>6975</v>
      </c>
      <c r="U1308">
        <v>1</v>
      </c>
      <c r="V1308">
        <v>1</v>
      </c>
      <c r="W1308">
        <v>0</v>
      </c>
      <c r="X1308">
        <v>539</v>
      </c>
    </row>
    <row r="1309" spans="1:24" x14ac:dyDescent="0.3">
      <c r="A1309">
        <v>61012119</v>
      </c>
      <c r="B1309" t="s">
        <v>4512</v>
      </c>
      <c r="C1309">
        <v>9</v>
      </c>
      <c r="D1309">
        <v>2020</v>
      </c>
      <c r="E1309" s="19">
        <v>44075</v>
      </c>
      <c r="F1309" s="21">
        <v>332</v>
      </c>
      <c r="G1309" s="21">
        <v>0</v>
      </c>
      <c r="H1309">
        <v>332</v>
      </c>
      <c r="I1309">
        <v>99.6</v>
      </c>
      <c r="J1309" s="13" t="s">
        <v>6885</v>
      </c>
      <c r="K1309" s="13" t="s">
        <v>6938</v>
      </c>
      <c r="M1309" s="13" t="s">
        <v>6995</v>
      </c>
      <c r="N1309" s="13" t="s">
        <v>3189</v>
      </c>
      <c r="O1309" s="13" t="s">
        <v>3190</v>
      </c>
      <c r="P1309" s="13" t="s">
        <v>3201</v>
      </c>
      <c r="Q1309">
        <v>9</v>
      </c>
      <c r="R1309">
        <v>2020</v>
      </c>
      <c r="S1309">
        <v>0</v>
      </c>
      <c r="T1309" s="13" t="s">
        <v>6975</v>
      </c>
      <c r="U1309">
        <v>1</v>
      </c>
      <c r="V1309">
        <v>1</v>
      </c>
      <c r="W1309">
        <v>0</v>
      </c>
      <c r="X1309">
        <v>332</v>
      </c>
    </row>
    <row r="1310" spans="1:24" x14ac:dyDescent="0.3">
      <c r="A1310">
        <v>61012219</v>
      </c>
      <c r="B1310" t="s">
        <v>4513</v>
      </c>
      <c r="C1310">
        <v>9</v>
      </c>
      <c r="D1310">
        <v>2020</v>
      </c>
      <c r="E1310" s="19">
        <v>44075</v>
      </c>
      <c r="F1310" s="21">
        <v>345</v>
      </c>
      <c r="G1310" s="21">
        <v>0</v>
      </c>
      <c r="H1310">
        <v>345</v>
      </c>
      <c r="I1310">
        <v>106.95</v>
      </c>
      <c r="J1310" s="13" t="s">
        <v>6887</v>
      </c>
      <c r="K1310" s="13" t="s">
        <v>6918</v>
      </c>
      <c r="M1310" s="13" t="s">
        <v>6995</v>
      </c>
      <c r="N1310" s="13" t="s">
        <v>3189</v>
      </c>
      <c r="O1310" s="13" t="s">
        <v>3190</v>
      </c>
      <c r="P1310" s="13" t="s">
        <v>3202</v>
      </c>
      <c r="Q1310">
        <v>9</v>
      </c>
      <c r="R1310">
        <v>2020</v>
      </c>
      <c r="S1310">
        <v>1</v>
      </c>
      <c r="T1310" s="13" t="s">
        <v>6975</v>
      </c>
      <c r="U1310">
        <v>1</v>
      </c>
      <c r="V1310">
        <v>1</v>
      </c>
      <c r="W1310">
        <v>0</v>
      </c>
      <c r="X1310">
        <v>345</v>
      </c>
    </row>
    <row r="1311" spans="1:24" x14ac:dyDescent="0.3">
      <c r="A1311">
        <v>61012319</v>
      </c>
      <c r="B1311" t="s">
        <v>4514</v>
      </c>
      <c r="C1311">
        <v>9</v>
      </c>
      <c r="D1311">
        <v>2020</v>
      </c>
      <c r="E1311" s="19">
        <v>44075</v>
      </c>
      <c r="F1311" s="21">
        <v>447</v>
      </c>
      <c r="G1311" s="21">
        <v>0</v>
      </c>
      <c r="H1311">
        <v>447</v>
      </c>
      <c r="I1311">
        <v>156.44999999999999</v>
      </c>
      <c r="J1311" s="13" t="s">
        <v>6887</v>
      </c>
      <c r="K1311" s="13" t="s">
        <v>6891</v>
      </c>
      <c r="M1311" s="13" t="s">
        <v>6995</v>
      </c>
      <c r="N1311" s="13" t="s">
        <v>3189</v>
      </c>
      <c r="O1311" s="13" t="s">
        <v>3190</v>
      </c>
      <c r="P1311" s="13" t="s">
        <v>3202</v>
      </c>
      <c r="Q1311">
        <v>9</v>
      </c>
      <c r="R1311">
        <v>2020</v>
      </c>
      <c r="S1311">
        <v>0</v>
      </c>
      <c r="T1311" s="13" t="s">
        <v>6975</v>
      </c>
      <c r="U1311">
        <v>1</v>
      </c>
      <c r="V1311">
        <v>1</v>
      </c>
      <c r="W1311">
        <v>0</v>
      </c>
      <c r="X1311">
        <v>447</v>
      </c>
    </row>
    <row r="1312" spans="1:24" x14ac:dyDescent="0.3">
      <c r="A1312">
        <v>61012419</v>
      </c>
      <c r="B1312" t="s">
        <v>4515</v>
      </c>
      <c r="C1312">
        <v>9</v>
      </c>
      <c r="D1312">
        <v>2020</v>
      </c>
      <c r="E1312" s="19">
        <v>44075</v>
      </c>
      <c r="F1312" s="21">
        <v>383</v>
      </c>
      <c r="G1312" s="21">
        <v>0</v>
      </c>
      <c r="H1312">
        <v>383</v>
      </c>
      <c r="I1312">
        <v>122.56</v>
      </c>
      <c r="J1312" s="13" t="s">
        <v>6887</v>
      </c>
      <c r="K1312" s="13" t="s">
        <v>6909</v>
      </c>
      <c r="M1312" s="13" t="s">
        <v>6995</v>
      </c>
      <c r="N1312" s="13" t="s">
        <v>3189</v>
      </c>
      <c r="O1312" s="13" t="s">
        <v>3190</v>
      </c>
      <c r="P1312" s="13" t="s">
        <v>3201</v>
      </c>
      <c r="Q1312">
        <v>9</v>
      </c>
      <c r="R1312">
        <v>2020</v>
      </c>
      <c r="S1312">
        <v>1</v>
      </c>
      <c r="T1312" s="13" t="s">
        <v>6975</v>
      </c>
      <c r="U1312">
        <v>1</v>
      </c>
      <c r="V1312">
        <v>1</v>
      </c>
      <c r="W1312">
        <v>0</v>
      </c>
      <c r="X1312">
        <v>383</v>
      </c>
    </row>
    <row r="1313" spans="1:24" x14ac:dyDescent="0.3">
      <c r="A1313">
        <v>61012519</v>
      </c>
      <c r="B1313" t="s">
        <v>4516</v>
      </c>
      <c r="C1313">
        <v>9</v>
      </c>
      <c r="D1313">
        <v>2020</v>
      </c>
      <c r="E1313" s="19">
        <v>44075</v>
      </c>
      <c r="F1313" s="21">
        <v>345</v>
      </c>
      <c r="G1313" s="21">
        <v>0</v>
      </c>
      <c r="H1313">
        <v>345</v>
      </c>
      <c r="I1313">
        <v>106.95</v>
      </c>
      <c r="J1313" s="13" t="s">
        <v>6887</v>
      </c>
      <c r="K1313" s="13" t="s">
        <v>6918</v>
      </c>
      <c r="M1313" s="13" t="s">
        <v>6995</v>
      </c>
      <c r="N1313" s="13" t="s">
        <v>3189</v>
      </c>
      <c r="O1313" s="13" t="s">
        <v>3190</v>
      </c>
      <c r="P1313" s="13" t="s">
        <v>6</v>
      </c>
      <c r="Q1313">
        <v>9</v>
      </c>
      <c r="R1313">
        <v>2020</v>
      </c>
      <c r="S1313">
        <v>0</v>
      </c>
      <c r="T1313" s="13" t="s">
        <v>6975</v>
      </c>
      <c r="U1313">
        <v>1</v>
      </c>
      <c r="V1313">
        <v>1</v>
      </c>
      <c r="W1313">
        <v>0</v>
      </c>
      <c r="X1313">
        <v>345</v>
      </c>
    </row>
    <row r="1314" spans="1:24" x14ac:dyDescent="0.3">
      <c r="A1314">
        <v>61012619</v>
      </c>
      <c r="B1314" t="s">
        <v>4517</v>
      </c>
      <c r="C1314">
        <v>9</v>
      </c>
      <c r="D1314">
        <v>2020</v>
      </c>
      <c r="E1314" s="19">
        <v>44075</v>
      </c>
      <c r="F1314" s="21">
        <v>168</v>
      </c>
      <c r="G1314" s="21">
        <v>0</v>
      </c>
      <c r="H1314">
        <v>168</v>
      </c>
      <c r="I1314">
        <v>25.2</v>
      </c>
      <c r="J1314" s="13" t="s">
        <v>6886</v>
      </c>
      <c r="K1314" s="13" t="s">
        <v>6892</v>
      </c>
      <c r="M1314" s="13" t="s">
        <v>6995</v>
      </c>
      <c r="N1314" s="13" t="s">
        <v>3189</v>
      </c>
      <c r="O1314" s="13" t="s">
        <v>3190</v>
      </c>
      <c r="P1314" s="13" t="s">
        <v>6</v>
      </c>
      <c r="Q1314">
        <v>9</v>
      </c>
      <c r="R1314">
        <v>2020</v>
      </c>
      <c r="S1314">
        <v>0</v>
      </c>
      <c r="T1314" s="13" t="s">
        <v>6975</v>
      </c>
      <c r="U1314">
        <v>1</v>
      </c>
      <c r="V1314">
        <v>1</v>
      </c>
      <c r="W1314">
        <v>0</v>
      </c>
      <c r="X1314">
        <v>168</v>
      </c>
    </row>
    <row r="1315" spans="1:24" x14ac:dyDescent="0.3">
      <c r="A1315">
        <v>61012719</v>
      </c>
      <c r="B1315" t="s">
        <v>4518</v>
      </c>
      <c r="C1315">
        <v>9</v>
      </c>
      <c r="D1315">
        <v>2020</v>
      </c>
      <c r="E1315" s="19">
        <v>44075</v>
      </c>
      <c r="F1315" s="21">
        <v>168</v>
      </c>
      <c r="G1315" s="21">
        <v>0</v>
      </c>
      <c r="H1315">
        <v>168</v>
      </c>
      <c r="I1315">
        <v>75.600000000000009</v>
      </c>
      <c r="J1315" s="13" t="s">
        <v>6886</v>
      </c>
      <c r="K1315" s="13" t="s">
        <v>6920</v>
      </c>
      <c r="M1315" s="13" t="s">
        <v>6995</v>
      </c>
      <c r="N1315" s="13" t="s">
        <v>3189</v>
      </c>
      <c r="O1315" s="13" t="s">
        <v>3190</v>
      </c>
      <c r="P1315" s="13" t="s">
        <v>3201</v>
      </c>
      <c r="Q1315">
        <v>9</v>
      </c>
      <c r="R1315">
        <v>2020</v>
      </c>
      <c r="S1315">
        <v>1</v>
      </c>
      <c r="T1315" s="13" t="s">
        <v>6975</v>
      </c>
      <c r="U1315">
        <v>1</v>
      </c>
      <c r="V1315">
        <v>1</v>
      </c>
      <c r="W1315">
        <v>0</v>
      </c>
      <c r="X1315">
        <v>168</v>
      </c>
    </row>
    <row r="1316" spans="1:24" x14ac:dyDescent="0.3">
      <c r="A1316">
        <v>61012819</v>
      </c>
      <c r="B1316" t="s">
        <v>4519</v>
      </c>
      <c r="C1316">
        <v>9</v>
      </c>
      <c r="D1316">
        <v>2020</v>
      </c>
      <c r="E1316" s="19">
        <v>44075</v>
      </c>
      <c r="F1316" s="21">
        <v>205</v>
      </c>
      <c r="G1316" s="21">
        <v>0</v>
      </c>
      <c r="H1316">
        <v>205</v>
      </c>
      <c r="I1316">
        <v>36.9</v>
      </c>
      <c r="J1316" s="13" t="s">
        <v>6890</v>
      </c>
      <c r="K1316" s="13" t="s">
        <v>6913</v>
      </c>
      <c r="M1316" s="13" t="s">
        <v>6995</v>
      </c>
      <c r="N1316" s="13" t="s">
        <v>3189</v>
      </c>
      <c r="O1316" s="13" t="s">
        <v>3190</v>
      </c>
      <c r="P1316" s="13" t="s">
        <v>6</v>
      </c>
      <c r="Q1316">
        <v>9</v>
      </c>
      <c r="R1316">
        <v>2020</v>
      </c>
      <c r="S1316">
        <v>0</v>
      </c>
      <c r="T1316" s="13" t="s">
        <v>6975</v>
      </c>
      <c r="U1316">
        <v>1</v>
      </c>
      <c r="V1316">
        <v>1</v>
      </c>
      <c r="W1316">
        <v>0</v>
      </c>
      <c r="X1316">
        <v>205</v>
      </c>
    </row>
    <row r="1317" spans="1:24" x14ac:dyDescent="0.3">
      <c r="A1317">
        <v>61012919</v>
      </c>
      <c r="B1317" t="s">
        <v>4520</v>
      </c>
      <c r="C1317">
        <v>9</v>
      </c>
      <c r="D1317">
        <v>2020</v>
      </c>
      <c r="E1317" s="19">
        <v>44075</v>
      </c>
      <c r="F1317" s="21">
        <v>192</v>
      </c>
      <c r="G1317" s="21">
        <v>0</v>
      </c>
      <c r="H1317">
        <v>192</v>
      </c>
      <c r="I1317">
        <v>34.56</v>
      </c>
      <c r="J1317" s="13" t="s">
        <v>6890</v>
      </c>
      <c r="K1317" s="13" t="s">
        <v>6912</v>
      </c>
      <c r="M1317" s="13" t="s">
        <v>6995</v>
      </c>
      <c r="N1317" s="13" t="s">
        <v>3189</v>
      </c>
      <c r="O1317" s="13" t="s">
        <v>3190</v>
      </c>
      <c r="P1317" s="13" t="s">
        <v>3202</v>
      </c>
      <c r="Q1317">
        <v>9</v>
      </c>
      <c r="R1317">
        <v>2020</v>
      </c>
      <c r="S1317">
        <v>1</v>
      </c>
      <c r="T1317" s="13" t="s">
        <v>6975</v>
      </c>
      <c r="U1317">
        <v>1</v>
      </c>
      <c r="V1317">
        <v>1</v>
      </c>
      <c r="W1317">
        <v>0</v>
      </c>
      <c r="X1317">
        <v>192</v>
      </c>
    </row>
    <row r="1318" spans="1:24" x14ac:dyDescent="0.3">
      <c r="A1318">
        <v>61013019</v>
      </c>
      <c r="B1318" t="s">
        <v>4521</v>
      </c>
      <c r="C1318">
        <v>9</v>
      </c>
      <c r="D1318">
        <v>2020</v>
      </c>
      <c r="E1318" s="19">
        <v>44075</v>
      </c>
      <c r="F1318" s="21">
        <v>539</v>
      </c>
      <c r="G1318" s="21">
        <v>0</v>
      </c>
      <c r="H1318">
        <v>539</v>
      </c>
      <c r="I1318">
        <v>156.31</v>
      </c>
      <c r="J1318" s="13" t="s">
        <v>6889</v>
      </c>
      <c r="K1318" s="13" t="s">
        <v>6954</v>
      </c>
      <c r="M1318" s="13" t="s">
        <v>6995</v>
      </c>
      <c r="N1318" s="13" t="s">
        <v>3189</v>
      </c>
      <c r="O1318" s="13" t="s">
        <v>3190</v>
      </c>
      <c r="P1318" s="13" t="s">
        <v>6</v>
      </c>
      <c r="Q1318">
        <v>9</v>
      </c>
      <c r="R1318">
        <v>2020</v>
      </c>
      <c r="S1318">
        <v>1</v>
      </c>
      <c r="T1318" s="13" t="s">
        <v>6975</v>
      </c>
      <c r="U1318">
        <v>1</v>
      </c>
      <c r="V1318">
        <v>1</v>
      </c>
      <c r="W1318">
        <v>0</v>
      </c>
      <c r="X1318">
        <v>539</v>
      </c>
    </row>
    <row r="1319" spans="1:24" x14ac:dyDescent="0.3">
      <c r="A1319">
        <v>61013119</v>
      </c>
      <c r="B1319" t="s">
        <v>4522</v>
      </c>
      <c r="C1319">
        <v>9</v>
      </c>
      <c r="D1319">
        <v>2020</v>
      </c>
      <c r="E1319" s="19">
        <v>44075</v>
      </c>
      <c r="F1319" s="21">
        <v>283</v>
      </c>
      <c r="G1319" s="21">
        <v>0</v>
      </c>
      <c r="H1319">
        <v>283</v>
      </c>
      <c r="I1319">
        <v>82.07</v>
      </c>
      <c r="J1319" s="13" t="s">
        <v>6885</v>
      </c>
      <c r="K1319" s="13" t="s">
        <v>6953</v>
      </c>
      <c r="M1319" s="13" t="s">
        <v>6995</v>
      </c>
      <c r="N1319" s="13" t="s">
        <v>3189</v>
      </c>
      <c r="O1319" s="13" t="s">
        <v>3190</v>
      </c>
      <c r="P1319" s="13" t="s">
        <v>6</v>
      </c>
      <c r="Q1319">
        <v>9</v>
      </c>
      <c r="R1319">
        <v>2020</v>
      </c>
      <c r="S1319">
        <v>1</v>
      </c>
      <c r="T1319" s="13" t="s">
        <v>6975</v>
      </c>
      <c r="U1319">
        <v>1</v>
      </c>
      <c r="V1319">
        <v>1</v>
      </c>
      <c r="W1319">
        <v>0</v>
      </c>
      <c r="X1319">
        <v>283</v>
      </c>
    </row>
    <row r="1320" spans="1:24" x14ac:dyDescent="0.3">
      <c r="A1320">
        <v>61013219</v>
      </c>
      <c r="B1320" t="s">
        <v>4523</v>
      </c>
      <c r="C1320">
        <v>9</v>
      </c>
      <c r="D1320">
        <v>2020</v>
      </c>
      <c r="E1320" s="19">
        <v>44075</v>
      </c>
      <c r="F1320" s="21">
        <v>345</v>
      </c>
      <c r="G1320" s="21">
        <v>0</v>
      </c>
      <c r="H1320">
        <v>345</v>
      </c>
      <c r="I1320">
        <v>106.95</v>
      </c>
      <c r="J1320" s="13" t="s">
        <v>6887</v>
      </c>
      <c r="K1320" s="13" t="s">
        <v>6918</v>
      </c>
      <c r="M1320" s="13" t="s">
        <v>6995</v>
      </c>
      <c r="N1320" s="13" t="s">
        <v>3189</v>
      </c>
      <c r="O1320" s="13" t="s">
        <v>3190</v>
      </c>
      <c r="P1320" s="13" t="s">
        <v>6</v>
      </c>
      <c r="Q1320">
        <v>9</v>
      </c>
      <c r="R1320">
        <v>2020</v>
      </c>
      <c r="S1320">
        <v>0</v>
      </c>
      <c r="T1320" s="13" t="s">
        <v>6975</v>
      </c>
      <c r="U1320">
        <v>1</v>
      </c>
      <c r="V1320">
        <v>1</v>
      </c>
      <c r="W1320">
        <v>0</v>
      </c>
      <c r="X1320">
        <v>345</v>
      </c>
    </row>
    <row r="1321" spans="1:24" x14ac:dyDescent="0.3">
      <c r="A1321">
        <v>61013319</v>
      </c>
      <c r="B1321" t="s">
        <v>4524</v>
      </c>
      <c r="C1321">
        <v>9</v>
      </c>
      <c r="D1321">
        <v>2020</v>
      </c>
      <c r="E1321" s="19">
        <v>44075</v>
      </c>
      <c r="F1321" s="21">
        <v>447</v>
      </c>
      <c r="G1321" s="21">
        <v>0</v>
      </c>
      <c r="H1321">
        <v>447</v>
      </c>
      <c r="I1321">
        <v>156.44999999999999</v>
      </c>
      <c r="J1321" s="13" t="s">
        <v>6887</v>
      </c>
      <c r="K1321" s="13" t="s">
        <v>6891</v>
      </c>
      <c r="M1321" s="13" t="s">
        <v>6995</v>
      </c>
      <c r="N1321" s="13" t="s">
        <v>3189</v>
      </c>
      <c r="O1321" s="13" t="s">
        <v>3190</v>
      </c>
      <c r="P1321" s="13" t="s">
        <v>6</v>
      </c>
      <c r="Q1321">
        <v>9</v>
      </c>
      <c r="R1321">
        <v>2020</v>
      </c>
      <c r="S1321">
        <v>0</v>
      </c>
      <c r="T1321" s="13" t="s">
        <v>6975</v>
      </c>
      <c r="U1321">
        <v>1</v>
      </c>
      <c r="V1321">
        <v>1</v>
      </c>
      <c r="W1321">
        <v>0</v>
      </c>
      <c r="X1321">
        <v>447</v>
      </c>
    </row>
    <row r="1322" spans="1:24" x14ac:dyDescent="0.3">
      <c r="A1322">
        <v>61013419</v>
      </c>
      <c r="B1322" t="s">
        <v>4525</v>
      </c>
      <c r="C1322">
        <v>9</v>
      </c>
      <c r="D1322">
        <v>2020</v>
      </c>
      <c r="E1322" s="19">
        <v>44075</v>
      </c>
      <c r="F1322" s="21">
        <v>345</v>
      </c>
      <c r="G1322" s="21">
        <v>0</v>
      </c>
      <c r="H1322">
        <v>345</v>
      </c>
      <c r="I1322">
        <v>106.95</v>
      </c>
      <c r="J1322" s="13" t="s">
        <v>6887</v>
      </c>
      <c r="K1322" s="13" t="s">
        <v>6918</v>
      </c>
      <c r="M1322" s="13" t="s">
        <v>6995</v>
      </c>
      <c r="N1322" s="13" t="s">
        <v>3189</v>
      </c>
      <c r="O1322" s="13" t="s">
        <v>3190</v>
      </c>
      <c r="P1322" s="13" t="s">
        <v>3202</v>
      </c>
      <c r="Q1322">
        <v>9</v>
      </c>
      <c r="R1322">
        <v>2020</v>
      </c>
      <c r="S1322">
        <v>1</v>
      </c>
      <c r="T1322" s="13" t="s">
        <v>6975</v>
      </c>
      <c r="U1322">
        <v>1</v>
      </c>
      <c r="V1322">
        <v>1</v>
      </c>
      <c r="W1322">
        <v>0</v>
      </c>
      <c r="X1322">
        <v>345</v>
      </c>
    </row>
    <row r="1323" spans="1:24" x14ac:dyDescent="0.3">
      <c r="A1323">
        <v>61013519</v>
      </c>
      <c r="B1323" t="s">
        <v>4526</v>
      </c>
      <c r="C1323">
        <v>9</v>
      </c>
      <c r="D1323">
        <v>2020</v>
      </c>
      <c r="E1323" s="19">
        <v>44075</v>
      </c>
      <c r="F1323" s="21">
        <v>172</v>
      </c>
      <c r="G1323" s="21">
        <v>0</v>
      </c>
      <c r="H1323">
        <v>172</v>
      </c>
      <c r="I1323">
        <v>65.36</v>
      </c>
      <c r="J1323" s="13" t="s">
        <v>6886</v>
      </c>
      <c r="K1323" s="13" t="s">
        <v>6910</v>
      </c>
      <c r="M1323" s="13" t="s">
        <v>6995</v>
      </c>
      <c r="N1323" s="13" t="s">
        <v>3189</v>
      </c>
      <c r="O1323" s="13" t="s">
        <v>3190</v>
      </c>
      <c r="P1323" s="13" t="s">
        <v>6</v>
      </c>
      <c r="Q1323">
        <v>9</v>
      </c>
      <c r="R1323">
        <v>2020</v>
      </c>
      <c r="S1323">
        <v>0</v>
      </c>
      <c r="T1323" s="13" t="s">
        <v>6975</v>
      </c>
      <c r="U1323">
        <v>1</v>
      </c>
      <c r="V1323">
        <v>1</v>
      </c>
      <c r="W1323">
        <v>0</v>
      </c>
      <c r="X1323">
        <v>172</v>
      </c>
    </row>
    <row r="1324" spans="1:24" x14ac:dyDescent="0.3">
      <c r="A1324">
        <v>61013619</v>
      </c>
      <c r="B1324" t="s">
        <v>4527</v>
      </c>
      <c r="C1324">
        <v>9</v>
      </c>
      <c r="D1324">
        <v>2020</v>
      </c>
      <c r="E1324" s="19">
        <v>44075</v>
      </c>
      <c r="F1324" s="21">
        <v>172</v>
      </c>
      <c r="G1324" s="21">
        <v>0</v>
      </c>
      <c r="H1324">
        <v>172</v>
      </c>
      <c r="I1324">
        <v>65.36</v>
      </c>
      <c r="J1324" s="13" t="s">
        <v>6886</v>
      </c>
      <c r="K1324" s="13" t="s">
        <v>6910</v>
      </c>
      <c r="M1324" s="13" t="s">
        <v>6995</v>
      </c>
      <c r="N1324" s="13" t="s">
        <v>3189</v>
      </c>
      <c r="O1324" s="13" t="s">
        <v>3190</v>
      </c>
      <c r="P1324" s="13" t="s">
        <v>6</v>
      </c>
      <c r="Q1324">
        <v>9</v>
      </c>
      <c r="R1324">
        <v>2020</v>
      </c>
      <c r="S1324">
        <v>0</v>
      </c>
      <c r="T1324" s="13" t="s">
        <v>6975</v>
      </c>
      <c r="U1324">
        <v>1</v>
      </c>
      <c r="V1324">
        <v>1</v>
      </c>
      <c r="W1324">
        <v>0</v>
      </c>
      <c r="X1324">
        <v>172</v>
      </c>
    </row>
    <row r="1325" spans="1:24" x14ac:dyDescent="0.3">
      <c r="A1325">
        <v>61013719</v>
      </c>
      <c r="B1325" t="s">
        <v>4528</v>
      </c>
      <c r="C1325">
        <v>9</v>
      </c>
      <c r="D1325">
        <v>2020</v>
      </c>
      <c r="E1325" s="19">
        <v>44075</v>
      </c>
      <c r="F1325" s="21">
        <v>240</v>
      </c>
      <c r="G1325" s="21">
        <v>0</v>
      </c>
      <c r="H1325">
        <v>240</v>
      </c>
      <c r="I1325">
        <v>43.199999999999996</v>
      </c>
      <c r="J1325" s="13" t="s">
        <v>6890</v>
      </c>
      <c r="K1325" s="13" t="s">
        <v>6894</v>
      </c>
      <c r="M1325" s="13" t="s">
        <v>6995</v>
      </c>
      <c r="N1325" s="13" t="s">
        <v>3189</v>
      </c>
      <c r="O1325" s="13" t="s">
        <v>3190</v>
      </c>
      <c r="P1325" s="13" t="s">
        <v>3202</v>
      </c>
      <c r="Q1325">
        <v>9</v>
      </c>
      <c r="R1325">
        <v>2020</v>
      </c>
      <c r="S1325">
        <v>0</v>
      </c>
      <c r="T1325" s="13" t="s">
        <v>6975</v>
      </c>
      <c r="U1325">
        <v>1</v>
      </c>
      <c r="V1325">
        <v>1</v>
      </c>
      <c r="W1325">
        <v>0</v>
      </c>
      <c r="X1325">
        <v>240</v>
      </c>
    </row>
    <row r="1326" spans="1:24" x14ac:dyDescent="0.3">
      <c r="A1326">
        <v>61013819</v>
      </c>
      <c r="B1326" t="s">
        <v>4529</v>
      </c>
      <c r="C1326">
        <v>9</v>
      </c>
      <c r="D1326">
        <v>2020</v>
      </c>
      <c r="E1326" s="19">
        <v>44075</v>
      </c>
      <c r="F1326" s="21">
        <v>192</v>
      </c>
      <c r="G1326" s="21">
        <v>0</v>
      </c>
      <c r="H1326">
        <v>192</v>
      </c>
      <c r="I1326">
        <v>34.56</v>
      </c>
      <c r="J1326" s="13" t="s">
        <v>6890</v>
      </c>
      <c r="K1326" s="13" t="s">
        <v>6912</v>
      </c>
      <c r="M1326" s="13" t="s">
        <v>6995</v>
      </c>
      <c r="N1326" s="13" t="s">
        <v>3189</v>
      </c>
      <c r="O1326" s="13" t="s">
        <v>3190</v>
      </c>
      <c r="P1326" s="13" t="s">
        <v>3202</v>
      </c>
      <c r="Q1326">
        <v>9</v>
      </c>
      <c r="R1326">
        <v>2020</v>
      </c>
      <c r="S1326">
        <v>1</v>
      </c>
      <c r="T1326" s="13" t="s">
        <v>6975</v>
      </c>
      <c r="U1326">
        <v>1</v>
      </c>
      <c r="V1326">
        <v>1</v>
      </c>
      <c r="W1326">
        <v>0</v>
      </c>
      <c r="X1326">
        <v>192</v>
      </c>
    </row>
    <row r="1327" spans="1:24" x14ac:dyDescent="0.3">
      <c r="A1327">
        <v>61013919</v>
      </c>
      <c r="B1327" t="s">
        <v>4530</v>
      </c>
      <c r="C1327">
        <v>9</v>
      </c>
      <c r="D1327">
        <v>2020</v>
      </c>
      <c r="E1327" s="19">
        <v>44075</v>
      </c>
      <c r="F1327" s="21">
        <v>192</v>
      </c>
      <c r="G1327" s="21">
        <v>0</v>
      </c>
      <c r="H1327">
        <v>192</v>
      </c>
      <c r="I1327">
        <v>34.56</v>
      </c>
      <c r="J1327" s="13" t="s">
        <v>6890</v>
      </c>
      <c r="K1327" s="13" t="s">
        <v>6912</v>
      </c>
      <c r="M1327" s="13" t="s">
        <v>6995</v>
      </c>
      <c r="N1327" s="13" t="s">
        <v>3189</v>
      </c>
      <c r="O1327" s="13" t="s">
        <v>3190</v>
      </c>
      <c r="P1327" s="13" t="s">
        <v>6</v>
      </c>
      <c r="Q1327">
        <v>9</v>
      </c>
      <c r="R1327">
        <v>2020</v>
      </c>
      <c r="S1327">
        <v>1</v>
      </c>
      <c r="T1327" s="13" t="s">
        <v>6975</v>
      </c>
      <c r="U1327">
        <v>1</v>
      </c>
      <c r="V1327">
        <v>1</v>
      </c>
      <c r="W1327">
        <v>0</v>
      </c>
      <c r="X1327">
        <v>192</v>
      </c>
    </row>
    <row r="1328" spans="1:24" x14ac:dyDescent="0.3">
      <c r="A1328">
        <v>61014019</v>
      </c>
      <c r="B1328" t="s">
        <v>4531</v>
      </c>
      <c r="C1328">
        <v>9</v>
      </c>
      <c r="D1328">
        <v>2020</v>
      </c>
      <c r="E1328" s="19">
        <v>44075</v>
      </c>
      <c r="F1328" s="21">
        <v>538</v>
      </c>
      <c r="G1328" s="21">
        <v>0</v>
      </c>
      <c r="H1328">
        <v>538</v>
      </c>
      <c r="I1328">
        <v>129.12</v>
      </c>
      <c r="J1328" s="13" t="s">
        <v>6889</v>
      </c>
      <c r="K1328" s="13" t="s">
        <v>6951</v>
      </c>
      <c r="M1328" s="13" t="s">
        <v>6995</v>
      </c>
      <c r="N1328" s="13" t="s">
        <v>3189</v>
      </c>
      <c r="O1328" s="13" t="s">
        <v>3190</v>
      </c>
      <c r="P1328" s="13" t="s">
        <v>6</v>
      </c>
      <c r="Q1328">
        <v>9</v>
      </c>
      <c r="R1328">
        <v>2020</v>
      </c>
      <c r="S1328">
        <v>1</v>
      </c>
      <c r="T1328" s="13" t="s">
        <v>6975</v>
      </c>
      <c r="U1328">
        <v>1</v>
      </c>
      <c r="V1328">
        <v>1</v>
      </c>
      <c r="W1328">
        <v>0</v>
      </c>
      <c r="X1328">
        <v>538</v>
      </c>
    </row>
    <row r="1329" spans="1:24" x14ac:dyDescent="0.3">
      <c r="A1329">
        <v>61014119</v>
      </c>
      <c r="B1329" t="s">
        <v>4532</v>
      </c>
      <c r="C1329">
        <v>9</v>
      </c>
      <c r="D1329">
        <v>2020</v>
      </c>
      <c r="E1329" s="19">
        <v>44075</v>
      </c>
      <c r="F1329" s="21">
        <v>267</v>
      </c>
      <c r="G1329" s="21">
        <v>0</v>
      </c>
      <c r="H1329">
        <v>267</v>
      </c>
      <c r="I1329">
        <v>90.78</v>
      </c>
      <c r="J1329" s="13" t="s">
        <v>6885</v>
      </c>
      <c r="K1329" s="13" t="s">
        <v>6922</v>
      </c>
      <c r="M1329" s="13" t="s">
        <v>6995</v>
      </c>
      <c r="N1329" s="13" t="s">
        <v>3189</v>
      </c>
      <c r="O1329" s="13" t="s">
        <v>3190</v>
      </c>
      <c r="P1329" s="13" t="s">
        <v>6</v>
      </c>
      <c r="Q1329">
        <v>9</v>
      </c>
      <c r="R1329">
        <v>2020</v>
      </c>
      <c r="S1329">
        <v>0</v>
      </c>
      <c r="T1329" s="13" t="s">
        <v>6975</v>
      </c>
      <c r="U1329">
        <v>1</v>
      </c>
      <c r="V1329">
        <v>1</v>
      </c>
      <c r="W1329">
        <v>0</v>
      </c>
      <c r="X1329">
        <v>267</v>
      </c>
    </row>
    <row r="1330" spans="1:24" x14ac:dyDescent="0.3">
      <c r="A1330">
        <v>61014219</v>
      </c>
      <c r="B1330" t="s">
        <v>4533</v>
      </c>
      <c r="C1330">
        <v>9</v>
      </c>
      <c r="D1330">
        <v>2020</v>
      </c>
      <c r="E1330" s="19">
        <v>44075</v>
      </c>
      <c r="F1330" s="21">
        <v>383</v>
      </c>
      <c r="G1330" s="21">
        <v>0</v>
      </c>
      <c r="H1330">
        <v>383</v>
      </c>
      <c r="I1330">
        <v>122.56</v>
      </c>
      <c r="J1330" s="13" t="s">
        <v>6887</v>
      </c>
      <c r="K1330" s="13" t="s">
        <v>6909</v>
      </c>
      <c r="M1330" s="13" t="s">
        <v>6995</v>
      </c>
      <c r="N1330" s="13" t="s">
        <v>3189</v>
      </c>
      <c r="O1330" s="13" t="s">
        <v>3190</v>
      </c>
      <c r="P1330" s="13" t="s">
        <v>6</v>
      </c>
      <c r="Q1330">
        <v>9</v>
      </c>
      <c r="R1330">
        <v>2020</v>
      </c>
      <c r="S1330">
        <v>1</v>
      </c>
      <c r="T1330" s="13" t="s">
        <v>6975</v>
      </c>
      <c r="U1330">
        <v>1</v>
      </c>
      <c r="V1330">
        <v>1</v>
      </c>
      <c r="W1330">
        <v>0</v>
      </c>
      <c r="X1330">
        <v>383</v>
      </c>
    </row>
    <row r="1331" spans="1:24" x14ac:dyDescent="0.3">
      <c r="A1331">
        <v>61014319</v>
      </c>
      <c r="B1331" t="s">
        <v>4534</v>
      </c>
      <c r="C1331">
        <v>9</v>
      </c>
      <c r="D1331">
        <v>2020</v>
      </c>
      <c r="E1331" s="19">
        <v>44075</v>
      </c>
      <c r="F1331" s="21">
        <v>447</v>
      </c>
      <c r="G1331" s="21">
        <v>0</v>
      </c>
      <c r="H1331">
        <v>447</v>
      </c>
      <c r="I1331">
        <v>156.44999999999999</v>
      </c>
      <c r="J1331" s="13" t="s">
        <v>6887</v>
      </c>
      <c r="K1331" s="13" t="s">
        <v>6891</v>
      </c>
      <c r="M1331" s="13" t="s">
        <v>6995</v>
      </c>
      <c r="N1331" s="13" t="s">
        <v>3189</v>
      </c>
      <c r="O1331" s="13" t="s">
        <v>3190</v>
      </c>
      <c r="P1331" s="13" t="s">
        <v>6</v>
      </c>
      <c r="Q1331">
        <v>9</v>
      </c>
      <c r="R1331">
        <v>2020</v>
      </c>
      <c r="S1331">
        <v>0</v>
      </c>
      <c r="T1331" s="13" t="s">
        <v>6975</v>
      </c>
      <c r="U1331">
        <v>1</v>
      </c>
      <c r="V1331">
        <v>1</v>
      </c>
      <c r="W1331">
        <v>0</v>
      </c>
      <c r="X1331">
        <v>447</v>
      </c>
    </row>
    <row r="1332" spans="1:24" x14ac:dyDescent="0.3">
      <c r="A1332">
        <v>61014419</v>
      </c>
      <c r="B1332" t="s">
        <v>4535</v>
      </c>
      <c r="C1332">
        <v>9</v>
      </c>
      <c r="D1332">
        <v>2020</v>
      </c>
      <c r="E1332" s="19">
        <v>44075</v>
      </c>
      <c r="F1332" s="21">
        <v>168</v>
      </c>
      <c r="G1332" s="21">
        <v>0</v>
      </c>
      <c r="H1332">
        <v>168</v>
      </c>
      <c r="I1332">
        <v>75.600000000000009</v>
      </c>
      <c r="J1332" s="13" t="s">
        <v>6886</v>
      </c>
      <c r="K1332" s="13" t="s">
        <v>6920</v>
      </c>
      <c r="M1332" s="13" t="s">
        <v>6995</v>
      </c>
      <c r="N1332" s="13" t="s">
        <v>3189</v>
      </c>
      <c r="O1332" s="13" t="s">
        <v>3190</v>
      </c>
      <c r="P1332" s="13" t="s">
        <v>6</v>
      </c>
      <c r="Q1332">
        <v>9</v>
      </c>
      <c r="R1332">
        <v>2020</v>
      </c>
      <c r="S1332">
        <v>0</v>
      </c>
      <c r="T1332" s="13" t="s">
        <v>6975</v>
      </c>
      <c r="U1332">
        <v>1</v>
      </c>
      <c r="V1332">
        <v>1</v>
      </c>
      <c r="W1332">
        <v>0</v>
      </c>
      <c r="X1332">
        <v>168</v>
      </c>
    </row>
    <row r="1333" spans="1:24" x14ac:dyDescent="0.3">
      <c r="A1333">
        <v>61014519</v>
      </c>
      <c r="B1333" t="s">
        <v>4536</v>
      </c>
      <c r="C1333">
        <v>9</v>
      </c>
      <c r="D1333">
        <v>2020</v>
      </c>
      <c r="E1333" s="19">
        <v>44075</v>
      </c>
      <c r="F1333" s="21">
        <v>168</v>
      </c>
      <c r="G1333" s="21">
        <v>0</v>
      </c>
      <c r="H1333">
        <v>168</v>
      </c>
      <c r="I1333">
        <v>25.2</v>
      </c>
      <c r="J1333" s="13" t="s">
        <v>6886</v>
      </c>
      <c r="K1333" s="13" t="s">
        <v>6892</v>
      </c>
      <c r="M1333" s="13" t="s">
        <v>6995</v>
      </c>
      <c r="N1333" s="13" t="s">
        <v>3189</v>
      </c>
      <c r="O1333" s="13" t="s">
        <v>3190</v>
      </c>
      <c r="P1333" s="13" t="s">
        <v>6</v>
      </c>
      <c r="Q1333">
        <v>9</v>
      </c>
      <c r="R1333">
        <v>2020</v>
      </c>
      <c r="S1333">
        <v>1</v>
      </c>
      <c r="T1333" s="13" t="s">
        <v>6975</v>
      </c>
      <c r="U1333">
        <v>1</v>
      </c>
      <c r="V1333">
        <v>1</v>
      </c>
      <c r="W1333">
        <v>0</v>
      </c>
      <c r="X1333">
        <v>168</v>
      </c>
    </row>
    <row r="1334" spans="1:24" x14ac:dyDescent="0.3">
      <c r="A1334">
        <v>61014619</v>
      </c>
      <c r="B1334" t="s">
        <v>4537</v>
      </c>
      <c r="C1334">
        <v>9</v>
      </c>
      <c r="D1334">
        <v>2020</v>
      </c>
      <c r="E1334" s="19">
        <v>44075</v>
      </c>
      <c r="F1334" s="21">
        <v>210</v>
      </c>
      <c r="G1334" s="21">
        <v>0</v>
      </c>
      <c r="H1334">
        <v>210</v>
      </c>
      <c r="I1334">
        <v>37.799999999999997</v>
      </c>
      <c r="J1334" s="13" t="s">
        <v>6890</v>
      </c>
      <c r="K1334" s="13" t="s">
        <v>6911</v>
      </c>
      <c r="M1334" s="13" t="s">
        <v>6995</v>
      </c>
      <c r="N1334" s="13" t="s">
        <v>3189</v>
      </c>
      <c r="O1334" s="13" t="s">
        <v>3190</v>
      </c>
      <c r="P1334" s="13" t="s">
        <v>6</v>
      </c>
      <c r="Q1334">
        <v>9</v>
      </c>
      <c r="R1334">
        <v>2020</v>
      </c>
      <c r="S1334">
        <v>1</v>
      </c>
      <c r="T1334" s="13" t="s">
        <v>6975</v>
      </c>
      <c r="U1334">
        <v>1</v>
      </c>
      <c r="V1334">
        <v>1</v>
      </c>
      <c r="W1334">
        <v>0</v>
      </c>
      <c r="X1334">
        <v>210</v>
      </c>
    </row>
    <row r="1335" spans="1:24" x14ac:dyDescent="0.3">
      <c r="A1335">
        <v>61014719</v>
      </c>
      <c r="B1335" t="s">
        <v>4538</v>
      </c>
      <c r="C1335">
        <v>9</v>
      </c>
      <c r="D1335">
        <v>2020</v>
      </c>
      <c r="E1335" s="19">
        <v>44075</v>
      </c>
      <c r="F1335" s="21">
        <v>210</v>
      </c>
      <c r="G1335" s="21">
        <v>0</v>
      </c>
      <c r="H1335">
        <v>210</v>
      </c>
      <c r="I1335">
        <v>37.799999999999997</v>
      </c>
      <c r="J1335" s="13" t="s">
        <v>6890</v>
      </c>
      <c r="K1335" s="13" t="s">
        <v>6911</v>
      </c>
      <c r="M1335" s="13" t="s">
        <v>6995</v>
      </c>
      <c r="N1335" s="13" t="s">
        <v>3189</v>
      </c>
      <c r="O1335" s="13" t="s">
        <v>3190</v>
      </c>
      <c r="P1335" s="13" t="s">
        <v>6</v>
      </c>
      <c r="Q1335">
        <v>9</v>
      </c>
      <c r="R1335">
        <v>2020</v>
      </c>
      <c r="S1335">
        <v>0</v>
      </c>
      <c r="T1335" s="13" t="s">
        <v>6975</v>
      </c>
      <c r="U1335">
        <v>1</v>
      </c>
      <c r="V1335">
        <v>1</v>
      </c>
      <c r="W1335">
        <v>0</v>
      </c>
      <c r="X1335">
        <v>210</v>
      </c>
    </row>
    <row r="1336" spans="1:24" x14ac:dyDescent="0.3">
      <c r="A1336">
        <v>61014819</v>
      </c>
      <c r="B1336" t="s">
        <v>4539</v>
      </c>
      <c r="C1336">
        <v>9</v>
      </c>
      <c r="D1336">
        <v>2020</v>
      </c>
      <c r="E1336" s="19">
        <v>44075</v>
      </c>
      <c r="F1336" s="21">
        <v>220</v>
      </c>
      <c r="G1336" s="21">
        <v>0</v>
      </c>
      <c r="H1336">
        <v>220</v>
      </c>
      <c r="I1336">
        <v>39.6</v>
      </c>
      <c r="J1336" s="13" t="s">
        <v>6890</v>
      </c>
      <c r="K1336" s="13" t="s">
        <v>6893</v>
      </c>
      <c r="M1336" s="13" t="s">
        <v>6995</v>
      </c>
      <c r="N1336" s="13" t="s">
        <v>3189</v>
      </c>
      <c r="O1336" s="13" t="s">
        <v>3190</v>
      </c>
      <c r="P1336" s="13" t="s">
        <v>6</v>
      </c>
      <c r="Q1336">
        <v>9</v>
      </c>
      <c r="R1336">
        <v>2020</v>
      </c>
      <c r="S1336">
        <v>0</v>
      </c>
      <c r="T1336" s="13" t="s">
        <v>6975</v>
      </c>
      <c r="U1336">
        <v>1</v>
      </c>
      <c r="V1336">
        <v>1</v>
      </c>
      <c r="W1336">
        <v>0</v>
      </c>
      <c r="X1336">
        <v>220</v>
      </c>
    </row>
    <row r="1337" spans="1:24" x14ac:dyDescent="0.3">
      <c r="A1337">
        <v>61014919</v>
      </c>
      <c r="B1337" t="s">
        <v>4540</v>
      </c>
      <c r="C1337">
        <v>9</v>
      </c>
      <c r="D1337">
        <v>2020</v>
      </c>
      <c r="E1337" s="19">
        <v>44075</v>
      </c>
      <c r="F1337" s="21">
        <v>255</v>
      </c>
      <c r="G1337" s="21">
        <v>0</v>
      </c>
      <c r="H1337">
        <v>255</v>
      </c>
      <c r="I1337">
        <v>66.3</v>
      </c>
      <c r="J1337" s="13" t="s">
        <v>6884</v>
      </c>
      <c r="K1337" s="13" t="s">
        <v>6915</v>
      </c>
      <c r="M1337" s="13" t="s">
        <v>6995</v>
      </c>
      <c r="N1337" s="13" t="s">
        <v>3189</v>
      </c>
      <c r="O1337" s="13" t="s">
        <v>3190</v>
      </c>
      <c r="P1337" s="13" t="s">
        <v>3202</v>
      </c>
      <c r="Q1337">
        <v>9</v>
      </c>
      <c r="R1337">
        <v>2020</v>
      </c>
      <c r="S1337">
        <v>1</v>
      </c>
      <c r="T1337" s="13" t="s">
        <v>6975</v>
      </c>
      <c r="U1337">
        <v>1</v>
      </c>
      <c r="V1337">
        <v>1</v>
      </c>
      <c r="W1337">
        <v>0</v>
      </c>
      <c r="X1337">
        <v>255</v>
      </c>
    </row>
    <row r="1338" spans="1:24" x14ac:dyDescent="0.3">
      <c r="A1338">
        <v>61015019</v>
      </c>
      <c r="B1338" t="s">
        <v>4541</v>
      </c>
      <c r="C1338">
        <v>9</v>
      </c>
      <c r="D1338">
        <v>2020</v>
      </c>
      <c r="E1338" s="19">
        <v>44075</v>
      </c>
      <c r="F1338" s="21">
        <v>478</v>
      </c>
      <c r="G1338" s="21">
        <v>0</v>
      </c>
      <c r="H1338">
        <v>478</v>
      </c>
      <c r="I1338">
        <v>119.5</v>
      </c>
      <c r="J1338" s="13" t="s">
        <v>6889</v>
      </c>
      <c r="K1338" s="13" t="s">
        <v>6921</v>
      </c>
      <c r="M1338" s="13" t="s">
        <v>6995</v>
      </c>
      <c r="N1338" s="13" t="s">
        <v>3189</v>
      </c>
      <c r="O1338" s="13" t="s">
        <v>3190</v>
      </c>
      <c r="P1338" s="13" t="s">
        <v>6</v>
      </c>
      <c r="Q1338">
        <v>9</v>
      </c>
      <c r="R1338">
        <v>2020</v>
      </c>
      <c r="S1338">
        <v>0</v>
      </c>
      <c r="T1338" s="13" t="s">
        <v>6975</v>
      </c>
      <c r="U1338">
        <v>1</v>
      </c>
      <c r="V1338">
        <v>1</v>
      </c>
      <c r="W1338">
        <v>0</v>
      </c>
      <c r="X1338">
        <v>478</v>
      </c>
    </row>
    <row r="1339" spans="1:24" x14ac:dyDescent="0.3">
      <c r="A1339">
        <v>61015119</v>
      </c>
      <c r="B1339" t="s">
        <v>4542</v>
      </c>
      <c r="C1339">
        <v>9</v>
      </c>
      <c r="D1339">
        <v>2020</v>
      </c>
      <c r="E1339" s="19">
        <v>44075</v>
      </c>
      <c r="F1339" s="21">
        <v>317</v>
      </c>
      <c r="G1339" s="21">
        <v>0</v>
      </c>
      <c r="H1339">
        <v>317</v>
      </c>
      <c r="I1339">
        <v>98.27</v>
      </c>
      <c r="J1339" s="13" t="s">
        <v>6885</v>
      </c>
      <c r="K1339" s="13" t="s">
        <v>6933</v>
      </c>
      <c r="M1339" s="13" t="s">
        <v>6995</v>
      </c>
      <c r="N1339" s="13" t="s">
        <v>3189</v>
      </c>
      <c r="O1339" s="13" t="s">
        <v>3190</v>
      </c>
      <c r="P1339" s="13" t="s">
        <v>6</v>
      </c>
      <c r="Q1339">
        <v>9</v>
      </c>
      <c r="R1339">
        <v>2020</v>
      </c>
      <c r="S1339">
        <v>0</v>
      </c>
      <c r="T1339" s="13" t="s">
        <v>6975</v>
      </c>
      <c r="U1339">
        <v>1</v>
      </c>
      <c r="V1339">
        <v>1</v>
      </c>
      <c r="W1339">
        <v>0</v>
      </c>
      <c r="X1339">
        <v>317</v>
      </c>
    </row>
    <row r="1340" spans="1:24" x14ac:dyDescent="0.3">
      <c r="A1340">
        <v>61015219</v>
      </c>
      <c r="B1340" t="s">
        <v>4543</v>
      </c>
      <c r="C1340">
        <v>9</v>
      </c>
      <c r="D1340">
        <v>2020</v>
      </c>
      <c r="E1340" s="19">
        <v>44075</v>
      </c>
      <c r="F1340" s="21">
        <v>383</v>
      </c>
      <c r="G1340" s="21">
        <v>0</v>
      </c>
      <c r="H1340">
        <v>383</v>
      </c>
      <c r="I1340">
        <v>122.56</v>
      </c>
      <c r="J1340" s="13" t="s">
        <v>6887</v>
      </c>
      <c r="K1340" s="13" t="s">
        <v>6909</v>
      </c>
      <c r="M1340" s="13" t="s">
        <v>6995</v>
      </c>
      <c r="N1340" s="13" t="s">
        <v>3189</v>
      </c>
      <c r="O1340" s="13" t="s">
        <v>3190</v>
      </c>
      <c r="P1340" s="13" t="s">
        <v>3202</v>
      </c>
      <c r="Q1340">
        <v>9</v>
      </c>
      <c r="R1340">
        <v>2020</v>
      </c>
      <c r="S1340">
        <v>1</v>
      </c>
      <c r="T1340" s="13" t="s">
        <v>6975</v>
      </c>
      <c r="U1340">
        <v>1</v>
      </c>
      <c r="V1340">
        <v>1</v>
      </c>
      <c r="W1340">
        <v>0</v>
      </c>
      <c r="X1340">
        <v>383</v>
      </c>
    </row>
    <row r="1341" spans="1:24" x14ac:dyDescent="0.3">
      <c r="A1341">
        <v>61015319</v>
      </c>
      <c r="B1341" t="s">
        <v>4544</v>
      </c>
      <c r="C1341">
        <v>9</v>
      </c>
      <c r="D1341">
        <v>2020</v>
      </c>
      <c r="E1341" s="19">
        <v>44075</v>
      </c>
      <c r="F1341" s="21">
        <v>168</v>
      </c>
      <c r="G1341" s="21">
        <v>0</v>
      </c>
      <c r="H1341">
        <v>168</v>
      </c>
      <c r="I1341">
        <v>25.2</v>
      </c>
      <c r="J1341" s="13" t="s">
        <v>6886</v>
      </c>
      <c r="K1341" s="13" t="s">
        <v>6892</v>
      </c>
      <c r="M1341" s="13" t="s">
        <v>6995</v>
      </c>
      <c r="N1341" s="13" t="s">
        <v>3189</v>
      </c>
      <c r="O1341" s="13" t="s">
        <v>3190</v>
      </c>
      <c r="P1341" s="13" t="s">
        <v>3203</v>
      </c>
      <c r="Q1341">
        <v>9</v>
      </c>
      <c r="R1341">
        <v>2020</v>
      </c>
      <c r="S1341">
        <v>1</v>
      </c>
      <c r="T1341" s="13" t="s">
        <v>6975</v>
      </c>
      <c r="U1341">
        <v>1</v>
      </c>
      <c r="V1341">
        <v>1</v>
      </c>
      <c r="W1341">
        <v>0</v>
      </c>
      <c r="X1341">
        <v>168</v>
      </c>
    </row>
    <row r="1342" spans="1:24" x14ac:dyDescent="0.3">
      <c r="A1342">
        <v>61015419</v>
      </c>
      <c r="B1342" t="s">
        <v>4545</v>
      </c>
      <c r="C1342">
        <v>9</v>
      </c>
      <c r="D1342">
        <v>2020</v>
      </c>
      <c r="E1342" s="19">
        <v>44075</v>
      </c>
      <c r="F1342" s="21">
        <v>168</v>
      </c>
      <c r="G1342" s="21">
        <v>0</v>
      </c>
      <c r="H1342">
        <v>168</v>
      </c>
      <c r="I1342">
        <v>25.2</v>
      </c>
      <c r="J1342" s="13" t="s">
        <v>6886</v>
      </c>
      <c r="K1342" s="13" t="s">
        <v>6892</v>
      </c>
      <c r="M1342" s="13" t="s">
        <v>6995</v>
      </c>
      <c r="N1342" s="13" t="s">
        <v>3189</v>
      </c>
      <c r="O1342" s="13" t="s">
        <v>3190</v>
      </c>
      <c r="P1342" s="13" t="s">
        <v>3201</v>
      </c>
      <c r="Q1342">
        <v>9</v>
      </c>
      <c r="R1342">
        <v>2020</v>
      </c>
      <c r="S1342">
        <v>0</v>
      </c>
      <c r="T1342" s="13" t="s">
        <v>6975</v>
      </c>
      <c r="U1342">
        <v>1</v>
      </c>
      <c r="V1342">
        <v>1</v>
      </c>
      <c r="W1342">
        <v>0</v>
      </c>
      <c r="X1342">
        <v>168</v>
      </c>
    </row>
    <row r="1343" spans="1:24" x14ac:dyDescent="0.3">
      <c r="A1343">
        <v>61015519</v>
      </c>
      <c r="B1343" t="s">
        <v>4546</v>
      </c>
      <c r="C1343">
        <v>9</v>
      </c>
      <c r="D1343">
        <v>2020</v>
      </c>
      <c r="E1343" s="19">
        <v>44075</v>
      </c>
      <c r="F1343" s="21">
        <v>205</v>
      </c>
      <c r="G1343" s="21">
        <v>0</v>
      </c>
      <c r="H1343">
        <v>205</v>
      </c>
      <c r="I1343">
        <v>36.9</v>
      </c>
      <c r="J1343" s="13" t="s">
        <v>6890</v>
      </c>
      <c r="K1343" s="13" t="s">
        <v>6913</v>
      </c>
      <c r="M1343" s="13" t="s">
        <v>6995</v>
      </c>
      <c r="N1343" s="13" t="s">
        <v>3189</v>
      </c>
      <c r="O1343" s="13" t="s">
        <v>3190</v>
      </c>
      <c r="P1343" s="13" t="s">
        <v>3203</v>
      </c>
      <c r="Q1343">
        <v>9</v>
      </c>
      <c r="R1343">
        <v>2020</v>
      </c>
      <c r="S1343">
        <v>1</v>
      </c>
      <c r="T1343" s="13" t="s">
        <v>6975</v>
      </c>
      <c r="U1343">
        <v>1</v>
      </c>
      <c r="V1343">
        <v>1</v>
      </c>
      <c r="W1343">
        <v>0</v>
      </c>
      <c r="X1343">
        <v>205</v>
      </c>
    </row>
    <row r="1344" spans="1:24" x14ac:dyDescent="0.3">
      <c r="A1344">
        <v>61015619</v>
      </c>
      <c r="B1344" t="s">
        <v>4547</v>
      </c>
      <c r="C1344">
        <v>9</v>
      </c>
      <c r="D1344">
        <v>2020</v>
      </c>
      <c r="E1344" s="19">
        <v>44075</v>
      </c>
      <c r="F1344" s="21">
        <v>220</v>
      </c>
      <c r="G1344" s="21">
        <v>0</v>
      </c>
      <c r="H1344">
        <v>220</v>
      </c>
      <c r="I1344">
        <v>39.6</v>
      </c>
      <c r="J1344" s="13" t="s">
        <v>6890</v>
      </c>
      <c r="K1344" s="13" t="s">
        <v>6893</v>
      </c>
      <c r="M1344" s="13" t="s">
        <v>6995</v>
      </c>
      <c r="N1344" s="13" t="s">
        <v>3189</v>
      </c>
      <c r="O1344" s="13" t="s">
        <v>3190</v>
      </c>
      <c r="P1344" s="13" t="s">
        <v>6</v>
      </c>
      <c r="Q1344">
        <v>9</v>
      </c>
      <c r="R1344">
        <v>2020</v>
      </c>
      <c r="S1344">
        <v>1</v>
      </c>
      <c r="T1344" s="13" t="s">
        <v>6975</v>
      </c>
      <c r="U1344">
        <v>1</v>
      </c>
      <c r="V1344">
        <v>1</v>
      </c>
      <c r="W1344">
        <v>0</v>
      </c>
      <c r="X1344">
        <v>220</v>
      </c>
    </row>
    <row r="1345" spans="1:24" x14ac:dyDescent="0.3">
      <c r="A1345">
        <v>61015719</v>
      </c>
      <c r="B1345" t="s">
        <v>4548</v>
      </c>
      <c r="C1345">
        <v>9</v>
      </c>
      <c r="D1345">
        <v>2020</v>
      </c>
      <c r="E1345" s="19">
        <v>44075</v>
      </c>
      <c r="F1345" s="21">
        <v>210</v>
      </c>
      <c r="G1345" s="21">
        <v>0</v>
      </c>
      <c r="H1345">
        <v>210</v>
      </c>
      <c r="I1345">
        <v>37.799999999999997</v>
      </c>
      <c r="J1345" s="13" t="s">
        <v>6890</v>
      </c>
      <c r="K1345" s="13" t="s">
        <v>6911</v>
      </c>
      <c r="M1345" s="13" t="s">
        <v>6995</v>
      </c>
      <c r="N1345" s="13" t="s">
        <v>3189</v>
      </c>
      <c r="O1345" s="13" t="s">
        <v>3190</v>
      </c>
      <c r="P1345" s="13" t="s">
        <v>3202</v>
      </c>
      <c r="Q1345">
        <v>9</v>
      </c>
      <c r="R1345">
        <v>2020</v>
      </c>
      <c r="S1345">
        <v>1</v>
      </c>
      <c r="T1345" s="13" t="s">
        <v>6975</v>
      </c>
      <c r="U1345">
        <v>1</v>
      </c>
      <c r="V1345">
        <v>1</v>
      </c>
      <c r="W1345">
        <v>0</v>
      </c>
      <c r="X1345">
        <v>210</v>
      </c>
    </row>
    <row r="1346" spans="1:24" x14ac:dyDescent="0.3">
      <c r="A1346">
        <v>61015819</v>
      </c>
      <c r="B1346" t="s">
        <v>4549</v>
      </c>
      <c r="C1346">
        <v>9</v>
      </c>
      <c r="D1346">
        <v>2020</v>
      </c>
      <c r="E1346" s="19">
        <v>44075</v>
      </c>
      <c r="F1346" s="21">
        <v>258</v>
      </c>
      <c r="G1346" s="21">
        <v>0</v>
      </c>
      <c r="H1346">
        <v>258</v>
      </c>
      <c r="I1346">
        <v>72.240000000000009</v>
      </c>
      <c r="J1346" s="13" t="s">
        <v>6884</v>
      </c>
      <c r="K1346" s="13" t="s">
        <v>6916</v>
      </c>
      <c r="M1346" s="13" t="s">
        <v>6995</v>
      </c>
      <c r="N1346" s="13" t="s">
        <v>3189</v>
      </c>
      <c r="O1346" s="13" t="s">
        <v>3190</v>
      </c>
      <c r="P1346" s="13" t="s">
        <v>6</v>
      </c>
      <c r="Q1346">
        <v>9</v>
      </c>
      <c r="R1346">
        <v>2020</v>
      </c>
      <c r="S1346">
        <v>0</v>
      </c>
      <c r="T1346" s="13" t="s">
        <v>6975</v>
      </c>
      <c r="U1346">
        <v>1</v>
      </c>
      <c r="V1346">
        <v>1</v>
      </c>
      <c r="W1346">
        <v>0</v>
      </c>
      <c r="X1346">
        <v>258</v>
      </c>
    </row>
    <row r="1347" spans="1:24" x14ac:dyDescent="0.3">
      <c r="A1347">
        <v>61015919</v>
      </c>
      <c r="B1347" t="s">
        <v>4550</v>
      </c>
      <c r="C1347">
        <v>9</v>
      </c>
      <c r="D1347">
        <v>2020</v>
      </c>
      <c r="E1347" s="19">
        <v>44075</v>
      </c>
      <c r="F1347" s="21">
        <v>313</v>
      </c>
      <c r="G1347" s="21">
        <v>0</v>
      </c>
      <c r="H1347">
        <v>313</v>
      </c>
      <c r="I1347">
        <v>93.899999999999991</v>
      </c>
      <c r="J1347" s="13" t="s">
        <v>6884</v>
      </c>
      <c r="K1347" s="13" t="s">
        <v>6895</v>
      </c>
      <c r="M1347" s="13" t="s">
        <v>6995</v>
      </c>
      <c r="N1347" s="13" t="s">
        <v>3189</v>
      </c>
      <c r="O1347" s="13" t="s">
        <v>3190</v>
      </c>
      <c r="P1347" s="13" t="s">
        <v>6</v>
      </c>
      <c r="Q1347">
        <v>9</v>
      </c>
      <c r="R1347">
        <v>2020</v>
      </c>
      <c r="S1347">
        <v>0</v>
      </c>
      <c r="T1347" s="13" t="s">
        <v>6975</v>
      </c>
      <c r="U1347">
        <v>1</v>
      </c>
      <c r="V1347">
        <v>1</v>
      </c>
      <c r="W1347">
        <v>0</v>
      </c>
      <c r="X1347">
        <v>313</v>
      </c>
    </row>
    <row r="1348" spans="1:24" x14ac:dyDescent="0.3">
      <c r="A1348">
        <v>61016019</v>
      </c>
      <c r="B1348" t="s">
        <v>4551</v>
      </c>
      <c r="C1348">
        <v>9</v>
      </c>
      <c r="D1348">
        <v>2020</v>
      </c>
      <c r="E1348" s="19">
        <v>44075</v>
      </c>
      <c r="F1348" s="21">
        <v>295</v>
      </c>
      <c r="G1348" s="21">
        <v>0</v>
      </c>
      <c r="H1348">
        <v>295</v>
      </c>
      <c r="I1348">
        <v>97.350000000000009</v>
      </c>
      <c r="J1348" s="13" t="s">
        <v>6885</v>
      </c>
      <c r="K1348" s="13" t="s">
        <v>6952</v>
      </c>
      <c r="M1348" s="13" t="s">
        <v>6995</v>
      </c>
      <c r="N1348" s="13" t="s">
        <v>3189</v>
      </c>
      <c r="O1348" s="13" t="s">
        <v>3190</v>
      </c>
      <c r="P1348" s="13" t="s">
        <v>3202</v>
      </c>
      <c r="Q1348">
        <v>9</v>
      </c>
      <c r="R1348">
        <v>2020</v>
      </c>
      <c r="S1348">
        <v>0</v>
      </c>
      <c r="T1348" s="13" t="s">
        <v>6975</v>
      </c>
      <c r="U1348">
        <v>1</v>
      </c>
      <c r="V1348">
        <v>1</v>
      </c>
      <c r="W1348">
        <v>0</v>
      </c>
      <c r="X1348">
        <v>295</v>
      </c>
    </row>
    <row r="1349" spans="1:24" x14ac:dyDescent="0.3">
      <c r="A1349">
        <v>61016119</v>
      </c>
      <c r="B1349" t="s">
        <v>4552</v>
      </c>
      <c r="C1349">
        <v>9</v>
      </c>
      <c r="D1349">
        <v>2020</v>
      </c>
      <c r="E1349" s="19">
        <v>44075</v>
      </c>
      <c r="F1349" s="21">
        <v>345</v>
      </c>
      <c r="G1349" s="21">
        <v>0</v>
      </c>
      <c r="H1349">
        <v>345</v>
      </c>
      <c r="I1349">
        <v>106.95</v>
      </c>
      <c r="J1349" s="13" t="s">
        <v>6887</v>
      </c>
      <c r="K1349" s="13" t="s">
        <v>6918</v>
      </c>
      <c r="M1349" s="13" t="s">
        <v>6995</v>
      </c>
      <c r="N1349" s="13" t="s">
        <v>3189</v>
      </c>
      <c r="O1349" s="13" t="s">
        <v>3190</v>
      </c>
      <c r="P1349" s="13" t="s">
        <v>3202</v>
      </c>
      <c r="Q1349">
        <v>9</v>
      </c>
      <c r="R1349">
        <v>2020</v>
      </c>
      <c r="S1349">
        <v>0</v>
      </c>
      <c r="T1349" s="13" t="s">
        <v>6975</v>
      </c>
      <c r="U1349">
        <v>1</v>
      </c>
      <c r="V1349">
        <v>1</v>
      </c>
      <c r="W1349">
        <v>0</v>
      </c>
      <c r="X1349">
        <v>345</v>
      </c>
    </row>
    <row r="1350" spans="1:24" x14ac:dyDescent="0.3">
      <c r="A1350">
        <v>61016219</v>
      </c>
      <c r="B1350" t="s">
        <v>4553</v>
      </c>
      <c r="C1350">
        <v>9</v>
      </c>
      <c r="D1350">
        <v>2020</v>
      </c>
      <c r="E1350" s="19">
        <v>44075</v>
      </c>
      <c r="F1350" s="21">
        <v>172</v>
      </c>
      <c r="G1350" s="21">
        <v>0</v>
      </c>
      <c r="H1350">
        <v>172</v>
      </c>
      <c r="I1350">
        <v>65.36</v>
      </c>
      <c r="J1350" s="13" t="s">
        <v>6886</v>
      </c>
      <c r="K1350" s="13" t="s">
        <v>6910</v>
      </c>
      <c r="M1350" s="13" t="s">
        <v>6995</v>
      </c>
      <c r="N1350" s="13" t="s">
        <v>3189</v>
      </c>
      <c r="O1350" s="13" t="s">
        <v>3190</v>
      </c>
      <c r="P1350" s="13" t="s">
        <v>6</v>
      </c>
      <c r="Q1350">
        <v>9</v>
      </c>
      <c r="R1350">
        <v>2020</v>
      </c>
      <c r="S1350">
        <v>0</v>
      </c>
      <c r="T1350" s="13" t="s">
        <v>6975</v>
      </c>
      <c r="U1350">
        <v>1</v>
      </c>
      <c r="V1350">
        <v>1</v>
      </c>
      <c r="W1350">
        <v>0</v>
      </c>
      <c r="X1350">
        <v>172</v>
      </c>
    </row>
    <row r="1351" spans="1:24" x14ac:dyDescent="0.3">
      <c r="A1351">
        <v>61016319</v>
      </c>
      <c r="B1351" t="s">
        <v>4554</v>
      </c>
      <c r="C1351">
        <v>9</v>
      </c>
      <c r="D1351">
        <v>2020</v>
      </c>
      <c r="E1351" s="19">
        <v>44075</v>
      </c>
      <c r="F1351" s="21">
        <v>168</v>
      </c>
      <c r="G1351" s="21">
        <v>0</v>
      </c>
      <c r="H1351">
        <v>168</v>
      </c>
      <c r="I1351">
        <v>75.600000000000009</v>
      </c>
      <c r="J1351" s="13" t="s">
        <v>6886</v>
      </c>
      <c r="K1351" s="13" t="s">
        <v>6920</v>
      </c>
      <c r="M1351" s="13" t="s">
        <v>6995</v>
      </c>
      <c r="N1351" s="13" t="s">
        <v>3189</v>
      </c>
      <c r="O1351" s="13" t="s">
        <v>3190</v>
      </c>
      <c r="P1351" s="13" t="s">
        <v>6</v>
      </c>
      <c r="Q1351">
        <v>9</v>
      </c>
      <c r="R1351">
        <v>2020</v>
      </c>
      <c r="S1351">
        <v>1</v>
      </c>
      <c r="T1351" s="13" t="s">
        <v>6975</v>
      </c>
      <c r="U1351">
        <v>1</v>
      </c>
      <c r="V1351">
        <v>1</v>
      </c>
      <c r="W1351">
        <v>0</v>
      </c>
      <c r="X1351">
        <v>168</v>
      </c>
    </row>
    <row r="1352" spans="1:24" x14ac:dyDescent="0.3">
      <c r="A1352">
        <v>61016419</v>
      </c>
      <c r="B1352" t="s">
        <v>4555</v>
      </c>
      <c r="C1352">
        <v>9</v>
      </c>
      <c r="D1352">
        <v>2020</v>
      </c>
      <c r="E1352" s="19">
        <v>44075</v>
      </c>
      <c r="F1352" s="21">
        <v>205</v>
      </c>
      <c r="G1352" s="21">
        <v>0</v>
      </c>
      <c r="H1352">
        <v>205</v>
      </c>
      <c r="I1352">
        <v>36.9</v>
      </c>
      <c r="J1352" s="13" t="s">
        <v>6890</v>
      </c>
      <c r="K1352" s="13" t="s">
        <v>6913</v>
      </c>
      <c r="M1352" s="13" t="s">
        <v>6995</v>
      </c>
      <c r="N1352" s="13" t="s">
        <v>3189</v>
      </c>
      <c r="O1352" s="13" t="s">
        <v>3190</v>
      </c>
      <c r="P1352" s="13" t="s">
        <v>3201</v>
      </c>
      <c r="Q1352">
        <v>9</v>
      </c>
      <c r="R1352">
        <v>2020</v>
      </c>
      <c r="S1352">
        <v>1</v>
      </c>
      <c r="T1352" s="13" t="s">
        <v>6975</v>
      </c>
      <c r="U1352">
        <v>1</v>
      </c>
      <c r="V1352">
        <v>1</v>
      </c>
      <c r="W1352">
        <v>0</v>
      </c>
      <c r="X1352">
        <v>205</v>
      </c>
    </row>
    <row r="1353" spans="1:24" x14ac:dyDescent="0.3">
      <c r="A1353">
        <v>61016519</v>
      </c>
      <c r="B1353" t="s">
        <v>4556</v>
      </c>
      <c r="C1353">
        <v>9</v>
      </c>
      <c r="D1353">
        <v>2020</v>
      </c>
      <c r="E1353" s="19">
        <v>44075</v>
      </c>
      <c r="F1353" s="21">
        <v>210</v>
      </c>
      <c r="G1353" s="21">
        <v>0</v>
      </c>
      <c r="H1353">
        <v>210</v>
      </c>
      <c r="I1353">
        <v>37.799999999999997</v>
      </c>
      <c r="J1353" s="13" t="s">
        <v>6890</v>
      </c>
      <c r="K1353" s="13" t="s">
        <v>6911</v>
      </c>
      <c r="M1353" s="13" t="s">
        <v>6995</v>
      </c>
      <c r="N1353" s="13" t="s">
        <v>3189</v>
      </c>
      <c r="O1353" s="13" t="s">
        <v>3190</v>
      </c>
      <c r="P1353" s="13" t="s">
        <v>3201</v>
      </c>
      <c r="Q1353">
        <v>9</v>
      </c>
      <c r="R1353">
        <v>2020</v>
      </c>
      <c r="S1353">
        <v>1</v>
      </c>
      <c r="T1353" s="13" t="s">
        <v>6975</v>
      </c>
      <c r="U1353">
        <v>1</v>
      </c>
      <c r="V1353">
        <v>1</v>
      </c>
      <c r="W1353">
        <v>0</v>
      </c>
      <c r="X1353">
        <v>210</v>
      </c>
    </row>
    <row r="1354" spans="1:24" x14ac:dyDescent="0.3">
      <c r="A1354">
        <v>61016619</v>
      </c>
      <c r="B1354" t="s">
        <v>4557</v>
      </c>
      <c r="C1354">
        <v>9</v>
      </c>
      <c r="D1354">
        <v>2020</v>
      </c>
      <c r="E1354" s="19">
        <v>44075</v>
      </c>
      <c r="F1354" s="21">
        <v>205</v>
      </c>
      <c r="G1354" s="21">
        <v>0</v>
      </c>
      <c r="H1354">
        <v>205</v>
      </c>
      <c r="I1354">
        <v>36.9</v>
      </c>
      <c r="J1354" s="13" t="s">
        <v>6890</v>
      </c>
      <c r="K1354" s="13" t="s">
        <v>6913</v>
      </c>
      <c r="M1354" s="13" t="s">
        <v>6995</v>
      </c>
      <c r="N1354" s="13" t="s">
        <v>3189</v>
      </c>
      <c r="O1354" s="13" t="s">
        <v>3190</v>
      </c>
      <c r="P1354" s="13" t="s">
        <v>3202</v>
      </c>
      <c r="Q1354">
        <v>9</v>
      </c>
      <c r="R1354">
        <v>2020</v>
      </c>
      <c r="S1354">
        <v>0</v>
      </c>
      <c r="T1354" s="13" t="s">
        <v>6975</v>
      </c>
      <c r="U1354">
        <v>1</v>
      </c>
      <c r="V1354">
        <v>1</v>
      </c>
      <c r="W1354">
        <v>0</v>
      </c>
      <c r="X1354">
        <v>205</v>
      </c>
    </row>
    <row r="1355" spans="1:24" x14ac:dyDescent="0.3">
      <c r="A1355">
        <v>61016719</v>
      </c>
      <c r="B1355" t="s">
        <v>4558</v>
      </c>
      <c r="C1355">
        <v>9</v>
      </c>
      <c r="D1355">
        <v>2020</v>
      </c>
      <c r="E1355" s="19">
        <v>44075</v>
      </c>
      <c r="F1355" s="21">
        <v>258</v>
      </c>
      <c r="G1355" s="21">
        <v>0</v>
      </c>
      <c r="H1355">
        <v>258</v>
      </c>
      <c r="I1355">
        <v>72.240000000000009</v>
      </c>
      <c r="J1355" s="13" t="s">
        <v>6884</v>
      </c>
      <c r="K1355" s="13" t="s">
        <v>6916</v>
      </c>
      <c r="M1355" s="13" t="s">
        <v>6995</v>
      </c>
      <c r="N1355" s="13" t="s">
        <v>3189</v>
      </c>
      <c r="O1355" s="13" t="s">
        <v>3190</v>
      </c>
      <c r="P1355" s="13" t="s">
        <v>3203</v>
      </c>
      <c r="Q1355">
        <v>9</v>
      </c>
      <c r="R1355">
        <v>2020</v>
      </c>
      <c r="S1355">
        <v>1</v>
      </c>
      <c r="T1355" s="13" t="s">
        <v>6975</v>
      </c>
      <c r="U1355">
        <v>1</v>
      </c>
      <c r="V1355">
        <v>1</v>
      </c>
      <c r="W1355">
        <v>0</v>
      </c>
      <c r="X1355">
        <v>258</v>
      </c>
    </row>
    <row r="1356" spans="1:24" x14ac:dyDescent="0.3">
      <c r="A1356">
        <v>61016819</v>
      </c>
      <c r="B1356" t="s">
        <v>4559</v>
      </c>
      <c r="C1356">
        <v>9</v>
      </c>
      <c r="D1356">
        <v>2020</v>
      </c>
      <c r="E1356" s="19">
        <v>44075</v>
      </c>
      <c r="F1356" s="21">
        <v>327</v>
      </c>
      <c r="G1356" s="21">
        <v>0</v>
      </c>
      <c r="H1356">
        <v>327</v>
      </c>
      <c r="I1356">
        <v>94.83</v>
      </c>
      <c r="J1356" s="13" t="s">
        <v>6884</v>
      </c>
      <c r="K1356" s="13" t="s">
        <v>6914</v>
      </c>
      <c r="M1356" s="13" t="s">
        <v>6995</v>
      </c>
      <c r="N1356" s="13" t="s">
        <v>3189</v>
      </c>
      <c r="O1356" s="13" t="s">
        <v>3190</v>
      </c>
      <c r="P1356" s="13" t="s">
        <v>3203</v>
      </c>
      <c r="Q1356">
        <v>9</v>
      </c>
      <c r="R1356">
        <v>2020</v>
      </c>
      <c r="S1356">
        <v>1</v>
      </c>
      <c r="T1356" s="13" t="s">
        <v>6975</v>
      </c>
      <c r="U1356">
        <v>1</v>
      </c>
      <c r="V1356">
        <v>1</v>
      </c>
      <c r="W1356">
        <v>0</v>
      </c>
      <c r="X1356">
        <v>327</v>
      </c>
    </row>
    <row r="1357" spans="1:24" x14ac:dyDescent="0.3">
      <c r="A1357">
        <v>61016919</v>
      </c>
      <c r="B1357" t="s">
        <v>4560</v>
      </c>
      <c r="C1357">
        <v>9</v>
      </c>
      <c r="D1357">
        <v>2020</v>
      </c>
      <c r="E1357" s="19">
        <v>44075</v>
      </c>
      <c r="F1357" s="21">
        <v>258</v>
      </c>
      <c r="G1357" s="21">
        <v>0</v>
      </c>
      <c r="H1357">
        <v>258</v>
      </c>
      <c r="I1357">
        <v>72.240000000000009</v>
      </c>
      <c r="J1357" s="13" t="s">
        <v>6884</v>
      </c>
      <c r="K1357" s="13" t="s">
        <v>6916</v>
      </c>
      <c r="M1357" s="13" t="s">
        <v>6995</v>
      </c>
      <c r="N1357" s="13" t="s">
        <v>3189</v>
      </c>
      <c r="O1357" s="13" t="s">
        <v>3190</v>
      </c>
      <c r="P1357" s="13" t="s">
        <v>3202</v>
      </c>
      <c r="Q1357">
        <v>9</v>
      </c>
      <c r="R1357">
        <v>2020</v>
      </c>
      <c r="S1357">
        <v>0</v>
      </c>
      <c r="T1357" s="13" t="s">
        <v>6975</v>
      </c>
      <c r="U1357">
        <v>1</v>
      </c>
      <c r="V1357">
        <v>1</v>
      </c>
      <c r="W1357">
        <v>0</v>
      </c>
      <c r="X1357">
        <v>258</v>
      </c>
    </row>
    <row r="1358" spans="1:24" x14ac:dyDescent="0.3">
      <c r="A1358">
        <v>61017019</v>
      </c>
      <c r="B1358" t="s">
        <v>4561</v>
      </c>
      <c r="C1358">
        <v>9</v>
      </c>
      <c r="D1358">
        <v>2020</v>
      </c>
      <c r="E1358" s="19">
        <v>44075</v>
      </c>
      <c r="F1358" s="21">
        <v>168</v>
      </c>
      <c r="G1358" s="21">
        <v>0</v>
      </c>
      <c r="H1358">
        <v>168</v>
      </c>
      <c r="I1358">
        <v>60.48</v>
      </c>
      <c r="J1358" s="13" t="s">
        <v>6885</v>
      </c>
      <c r="K1358" s="13" t="s">
        <v>6948</v>
      </c>
      <c r="M1358" s="13" t="s">
        <v>6995</v>
      </c>
      <c r="N1358" s="13" t="s">
        <v>3189</v>
      </c>
      <c r="O1358" s="13" t="s">
        <v>3190</v>
      </c>
      <c r="P1358" s="13" t="s">
        <v>3201</v>
      </c>
      <c r="Q1358">
        <v>9</v>
      </c>
      <c r="R1358">
        <v>2020</v>
      </c>
      <c r="S1358">
        <v>1</v>
      </c>
      <c r="T1358" s="13" t="s">
        <v>6975</v>
      </c>
      <c r="U1358">
        <v>1</v>
      </c>
      <c r="V1358">
        <v>1</v>
      </c>
      <c r="W1358">
        <v>0</v>
      </c>
      <c r="X1358">
        <v>168</v>
      </c>
    </row>
    <row r="1359" spans="1:24" x14ac:dyDescent="0.3">
      <c r="A1359">
        <v>61017119</v>
      </c>
      <c r="B1359" t="s">
        <v>4562</v>
      </c>
      <c r="C1359">
        <v>9</v>
      </c>
      <c r="D1359">
        <v>2020</v>
      </c>
      <c r="E1359" s="19">
        <v>44075</v>
      </c>
      <c r="F1359" s="21">
        <v>383</v>
      </c>
      <c r="G1359" s="21">
        <v>0</v>
      </c>
      <c r="H1359">
        <v>383</v>
      </c>
      <c r="I1359">
        <v>122.56</v>
      </c>
      <c r="J1359" s="13" t="s">
        <v>6887</v>
      </c>
      <c r="K1359" s="13" t="s">
        <v>6909</v>
      </c>
      <c r="M1359" s="13" t="s">
        <v>6995</v>
      </c>
      <c r="N1359" s="13" t="s">
        <v>3189</v>
      </c>
      <c r="O1359" s="13" t="s">
        <v>3190</v>
      </c>
      <c r="P1359" s="13" t="s">
        <v>3201</v>
      </c>
      <c r="Q1359">
        <v>9</v>
      </c>
      <c r="R1359">
        <v>2020</v>
      </c>
      <c r="S1359">
        <v>1</v>
      </c>
      <c r="T1359" s="13" t="s">
        <v>6975</v>
      </c>
      <c r="U1359">
        <v>1</v>
      </c>
      <c r="V1359">
        <v>1</v>
      </c>
      <c r="W1359">
        <v>0</v>
      </c>
      <c r="X1359">
        <v>383</v>
      </c>
    </row>
    <row r="1360" spans="1:24" x14ac:dyDescent="0.3">
      <c r="A1360">
        <v>61017519</v>
      </c>
      <c r="B1360" t="s">
        <v>4563</v>
      </c>
      <c r="C1360">
        <v>9</v>
      </c>
      <c r="D1360">
        <v>2020</v>
      </c>
      <c r="E1360" s="19">
        <v>44075</v>
      </c>
      <c r="F1360" s="21">
        <v>172</v>
      </c>
      <c r="G1360" s="21">
        <v>0</v>
      </c>
      <c r="H1360">
        <v>172</v>
      </c>
      <c r="I1360">
        <v>65.36</v>
      </c>
      <c r="J1360" s="13" t="s">
        <v>6886</v>
      </c>
      <c r="K1360" s="13" t="s">
        <v>6910</v>
      </c>
      <c r="M1360" s="13" t="s">
        <v>6995</v>
      </c>
      <c r="N1360" s="13" t="s">
        <v>3189</v>
      </c>
      <c r="O1360" s="13" t="s">
        <v>3190</v>
      </c>
      <c r="P1360" s="13" t="s">
        <v>3200</v>
      </c>
      <c r="Q1360">
        <v>9</v>
      </c>
      <c r="R1360">
        <v>2020</v>
      </c>
      <c r="S1360">
        <v>0</v>
      </c>
      <c r="T1360" s="13" t="s">
        <v>6975</v>
      </c>
      <c r="U1360">
        <v>1</v>
      </c>
      <c r="V1360">
        <v>1</v>
      </c>
      <c r="W1360">
        <v>0</v>
      </c>
      <c r="X1360">
        <v>172</v>
      </c>
    </row>
    <row r="1361" spans="1:24" x14ac:dyDescent="0.3">
      <c r="A1361">
        <v>61017619</v>
      </c>
      <c r="B1361" t="s">
        <v>4564</v>
      </c>
      <c r="C1361">
        <v>9</v>
      </c>
      <c r="D1361">
        <v>2020</v>
      </c>
      <c r="E1361" s="19">
        <v>44075</v>
      </c>
      <c r="F1361" s="21">
        <v>220</v>
      </c>
      <c r="G1361" s="21">
        <v>0</v>
      </c>
      <c r="H1361">
        <v>220</v>
      </c>
      <c r="I1361">
        <v>39.6</v>
      </c>
      <c r="J1361" s="13" t="s">
        <v>6890</v>
      </c>
      <c r="K1361" s="13" t="s">
        <v>6893</v>
      </c>
      <c r="M1361" s="13" t="s">
        <v>6995</v>
      </c>
      <c r="N1361" s="13" t="s">
        <v>3189</v>
      </c>
      <c r="O1361" s="13" t="s">
        <v>3190</v>
      </c>
      <c r="P1361" s="13" t="s">
        <v>6</v>
      </c>
      <c r="Q1361">
        <v>9</v>
      </c>
      <c r="R1361">
        <v>2020</v>
      </c>
      <c r="S1361">
        <v>1</v>
      </c>
      <c r="T1361" s="13" t="s">
        <v>6975</v>
      </c>
      <c r="U1361">
        <v>1</v>
      </c>
      <c r="V1361">
        <v>1</v>
      </c>
      <c r="W1361">
        <v>0</v>
      </c>
      <c r="X1361">
        <v>220</v>
      </c>
    </row>
    <row r="1362" spans="1:24" x14ac:dyDescent="0.3">
      <c r="A1362">
        <v>61017719</v>
      </c>
      <c r="B1362" t="s">
        <v>4565</v>
      </c>
      <c r="C1362">
        <v>9</v>
      </c>
      <c r="D1362">
        <v>2020</v>
      </c>
      <c r="E1362" s="19">
        <v>44075</v>
      </c>
      <c r="F1362" s="21">
        <v>255</v>
      </c>
      <c r="G1362" s="21">
        <v>0</v>
      </c>
      <c r="H1362">
        <v>255</v>
      </c>
      <c r="I1362">
        <v>66.3</v>
      </c>
      <c r="J1362" s="13" t="s">
        <v>6884</v>
      </c>
      <c r="K1362" s="13" t="s">
        <v>6915</v>
      </c>
      <c r="M1362" s="13" t="s">
        <v>6995</v>
      </c>
      <c r="N1362" s="13" t="s">
        <v>3189</v>
      </c>
      <c r="O1362" s="13" t="s">
        <v>3190</v>
      </c>
      <c r="P1362" s="13" t="s">
        <v>6</v>
      </c>
      <c r="Q1362">
        <v>9</v>
      </c>
      <c r="R1362">
        <v>2020</v>
      </c>
      <c r="S1362">
        <v>1</v>
      </c>
      <c r="T1362" s="13" t="s">
        <v>6975</v>
      </c>
      <c r="U1362">
        <v>1</v>
      </c>
      <c r="V1362">
        <v>1</v>
      </c>
      <c r="W1362">
        <v>0</v>
      </c>
      <c r="X1362">
        <v>255</v>
      </c>
    </row>
    <row r="1363" spans="1:24" x14ac:dyDescent="0.3">
      <c r="A1363">
        <v>26999119</v>
      </c>
      <c r="B1363" t="s">
        <v>4566</v>
      </c>
      <c r="C1363">
        <v>9</v>
      </c>
      <c r="D1363">
        <v>2020</v>
      </c>
      <c r="E1363" s="19">
        <v>44075</v>
      </c>
      <c r="F1363" s="21">
        <v>948</v>
      </c>
      <c r="G1363" s="21">
        <v>0</v>
      </c>
      <c r="H1363">
        <v>948</v>
      </c>
      <c r="I1363">
        <v>303.36</v>
      </c>
      <c r="J1363" s="13" t="s">
        <v>6881</v>
      </c>
      <c r="K1363" s="13" t="s">
        <v>6897</v>
      </c>
      <c r="M1363" s="13" t="s">
        <v>6995</v>
      </c>
      <c r="N1363" s="13" t="s">
        <v>3189</v>
      </c>
      <c r="O1363" s="13" t="s">
        <v>3190</v>
      </c>
      <c r="P1363" s="13" t="s">
        <v>3202</v>
      </c>
      <c r="Q1363">
        <v>9</v>
      </c>
      <c r="R1363">
        <v>2020</v>
      </c>
      <c r="S1363">
        <v>1</v>
      </c>
      <c r="T1363" s="13" t="s">
        <v>6975</v>
      </c>
      <c r="U1363">
        <v>1</v>
      </c>
      <c r="V1363">
        <v>1</v>
      </c>
      <c r="W1363">
        <v>0</v>
      </c>
      <c r="X1363">
        <v>948</v>
      </c>
    </row>
    <row r="1364" spans="1:24" x14ac:dyDescent="0.3">
      <c r="A1364">
        <v>26999219</v>
      </c>
      <c r="B1364" t="s">
        <v>4567</v>
      </c>
      <c r="C1364">
        <v>9</v>
      </c>
      <c r="D1364">
        <v>2020</v>
      </c>
      <c r="E1364" s="19">
        <v>44075</v>
      </c>
      <c r="F1364" s="21">
        <v>510</v>
      </c>
      <c r="G1364" s="21">
        <v>0</v>
      </c>
      <c r="H1364">
        <v>510</v>
      </c>
      <c r="I1364">
        <v>163.20000000000002</v>
      </c>
      <c r="J1364" s="13" t="s">
        <v>6888</v>
      </c>
      <c r="K1364" s="13" t="s">
        <v>6901</v>
      </c>
      <c r="M1364" s="13" t="s">
        <v>6995</v>
      </c>
      <c r="N1364" s="13" t="s">
        <v>3189</v>
      </c>
      <c r="O1364" s="13" t="s">
        <v>3190</v>
      </c>
      <c r="P1364" s="13" t="s">
        <v>6</v>
      </c>
      <c r="Q1364">
        <v>9</v>
      </c>
      <c r="R1364">
        <v>2020</v>
      </c>
      <c r="S1364">
        <v>1</v>
      </c>
      <c r="T1364" s="13" t="s">
        <v>6975</v>
      </c>
      <c r="U1364">
        <v>1</v>
      </c>
      <c r="V1364">
        <v>1</v>
      </c>
      <c r="W1364">
        <v>0</v>
      </c>
      <c r="X1364">
        <v>510</v>
      </c>
    </row>
    <row r="1365" spans="1:24" x14ac:dyDescent="0.3">
      <c r="A1365">
        <v>26999319</v>
      </c>
      <c r="B1365" t="s">
        <v>4568</v>
      </c>
      <c r="C1365">
        <v>9</v>
      </c>
      <c r="D1365">
        <v>2020</v>
      </c>
      <c r="E1365" s="19">
        <v>44075</v>
      </c>
      <c r="F1365" s="21">
        <v>486</v>
      </c>
      <c r="G1365" s="21">
        <v>0</v>
      </c>
      <c r="H1365">
        <v>486</v>
      </c>
      <c r="I1365">
        <v>281.88</v>
      </c>
      <c r="J1365" s="13" t="s">
        <v>6888</v>
      </c>
      <c r="K1365" s="13" t="s">
        <v>6961</v>
      </c>
      <c r="M1365" s="13" t="s">
        <v>6995</v>
      </c>
      <c r="N1365" s="13" t="s">
        <v>3189</v>
      </c>
      <c r="O1365" s="13" t="s">
        <v>3190</v>
      </c>
      <c r="P1365" s="13" t="s">
        <v>3201</v>
      </c>
      <c r="Q1365">
        <v>9</v>
      </c>
      <c r="R1365">
        <v>2020</v>
      </c>
      <c r="S1365">
        <v>1</v>
      </c>
      <c r="T1365" s="13" t="s">
        <v>6975</v>
      </c>
      <c r="U1365">
        <v>1</v>
      </c>
      <c r="V1365">
        <v>1</v>
      </c>
      <c r="W1365">
        <v>0</v>
      </c>
      <c r="X1365">
        <v>486</v>
      </c>
    </row>
    <row r="1366" spans="1:24" x14ac:dyDescent="0.3">
      <c r="A1366">
        <v>26999419</v>
      </c>
      <c r="B1366" t="s">
        <v>4569</v>
      </c>
      <c r="C1366">
        <v>9</v>
      </c>
      <c r="D1366">
        <v>2020</v>
      </c>
      <c r="E1366" s="19">
        <v>44075</v>
      </c>
      <c r="F1366" s="21">
        <v>502</v>
      </c>
      <c r="G1366" s="21">
        <v>0</v>
      </c>
      <c r="H1366">
        <v>502</v>
      </c>
      <c r="I1366">
        <v>291.15999999999997</v>
      </c>
      <c r="J1366" s="13" t="s">
        <v>6888</v>
      </c>
      <c r="K1366" s="13" t="s">
        <v>6929</v>
      </c>
      <c r="M1366" s="13" t="s">
        <v>6995</v>
      </c>
      <c r="N1366" s="13" t="s">
        <v>3189</v>
      </c>
      <c r="O1366" s="13" t="s">
        <v>3190</v>
      </c>
      <c r="P1366" s="13" t="s">
        <v>3203</v>
      </c>
      <c r="Q1366">
        <v>9</v>
      </c>
      <c r="R1366">
        <v>2020</v>
      </c>
      <c r="S1366">
        <v>0</v>
      </c>
      <c r="T1366" s="13" t="s">
        <v>6975</v>
      </c>
      <c r="U1366">
        <v>1</v>
      </c>
      <c r="V1366">
        <v>1</v>
      </c>
      <c r="W1366">
        <v>0</v>
      </c>
      <c r="X1366">
        <v>502</v>
      </c>
    </row>
    <row r="1367" spans="1:24" x14ac:dyDescent="0.3">
      <c r="A1367">
        <v>26999519</v>
      </c>
      <c r="B1367" t="s">
        <v>4570</v>
      </c>
      <c r="C1367">
        <v>9</v>
      </c>
      <c r="D1367">
        <v>2020</v>
      </c>
      <c r="E1367" s="19">
        <v>44075</v>
      </c>
      <c r="F1367" s="21">
        <v>596</v>
      </c>
      <c r="G1367" s="21">
        <v>0</v>
      </c>
      <c r="H1367">
        <v>596</v>
      </c>
      <c r="I1367">
        <v>250.32</v>
      </c>
      <c r="J1367" s="13" t="s">
        <v>6888</v>
      </c>
      <c r="K1367" s="13" t="s">
        <v>6964</v>
      </c>
      <c r="M1367" s="13" t="s">
        <v>6995</v>
      </c>
      <c r="N1367" s="13" t="s">
        <v>3189</v>
      </c>
      <c r="O1367" s="13" t="s">
        <v>3190</v>
      </c>
      <c r="P1367" s="13" t="s">
        <v>3203</v>
      </c>
      <c r="Q1367">
        <v>9</v>
      </c>
      <c r="R1367">
        <v>2020</v>
      </c>
      <c r="S1367">
        <v>1</v>
      </c>
      <c r="T1367" s="13" t="s">
        <v>6975</v>
      </c>
      <c r="U1367">
        <v>1</v>
      </c>
      <c r="V1367">
        <v>1</v>
      </c>
      <c r="W1367">
        <v>0</v>
      </c>
      <c r="X1367">
        <v>596</v>
      </c>
    </row>
    <row r="1368" spans="1:24" x14ac:dyDescent="0.3">
      <c r="A1368">
        <v>26999619</v>
      </c>
      <c r="B1368" t="s">
        <v>4571</v>
      </c>
      <c r="C1368">
        <v>9</v>
      </c>
      <c r="D1368">
        <v>2020</v>
      </c>
      <c r="E1368" s="19">
        <v>44075</v>
      </c>
      <c r="F1368" s="21">
        <v>559</v>
      </c>
      <c r="G1368" s="21">
        <v>0</v>
      </c>
      <c r="H1368">
        <v>559</v>
      </c>
      <c r="I1368">
        <v>223.60000000000002</v>
      </c>
      <c r="J1368" s="13" t="s">
        <v>6888</v>
      </c>
      <c r="K1368" s="13" t="s">
        <v>6963</v>
      </c>
      <c r="M1368" s="13" t="s">
        <v>6995</v>
      </c>
      <c r="N1368" s="13" t="s">
        <v>3189</v>
      </c>
      <c r="O1368" s="13" t="s">
        <v>3190</v>
      </c>
      <c r="P1368" s="13" t="s">
        <v>6</v>
      </c>
      <c r="Q1368">
        <v>9</v>
      </c>
      <c r="R1368">
        <v>2020</v>
      </c>
      <c r="S1368">
        <v>1</v>
      </c>
      <c r="T1368" s="13" t="s">
        <v>6975</v>
      </c>
      <c r="U1368">
        <v>1</v>
      </c>
      <c r="V1368">
        <v>1</v>
      </c>
      <c r="W1368">
        <v>0</v>
      </c>
      <c r="X1368">
        <v>559</v>
      </c>
    </row>
    <row r="1369" spans="1:24" x14ac:dyDescent="0.3">
      <c r="A1369">
        <v>26999719</v>
      </c>
      <c r="B1369" t="s">
        <v>4572</v>
      </c>
      <c r="C1369">
        <v>9</v>
      </c>
      <c r="D1369">
        <v>2020</v>
      </c>
      <c r="E1369" s="19">
        <v>44075</v>
      </c>
      <c r="F1369" s="21">
        <v>636</v>
      </c>
      <c r="G1369" s="21">
        <v>0</v>
      </c>
      <c r="H1369">
        <v>636</v>
      </c>
      <c r="I1369">
        <v>216.24</v>
      </c>
      <c r="J1369" s="13" t="s">
        <v>6888</v>
      </c>
      <c r="K1369" s="13" t="s">
        <v>6925</v>
      </c>
      <c r="M1369" s="13" t="s">
        <v>6995</v>
      </c>
      <c r="N1369" s="13" t="s">
        <v>3189</v>
      </c>
      <c r="O1369" s="13" t="s">
        <v>3190</v>
      </c>
      <c r="P1369" s="13" t="s">
        <v>6</v>
      </c>
      <c r="Q1369">
        <v>9</v>
      </c>
      <c r="R1369">
        <v>2020</v>
      </c>
      <c r="S1369">
        <v>0</v>
      </c>
      <c r="T1369" s="13" t="s">
        <v>6975</v>
      </c>
      <c r="U1369">
        <v>1</v>
      </c>
      <c r="V1369">
        <v>1</v>
      </c>
      <c r="W1369">
        <v>0</v>
      </c>
      <c r="X1369">
        <v>636</v>
      </c>
    </row>
    <row r="1370" spans="1:24" x14ac:dyDescent="0.3">
      <c r="A1370">
        <v>73010119</v>
      </c>
      <c r="B1370" t="s">
        <v>4573</v>
      </c>
      <c r="C1370">
        <v>9</v>
      </c>
      <c r="D1370">
        <v>2020</v>
      </c>
      <c r="E1370" s="19">
        <v>44075</v>
      </c>
      <c r="F1370" s="21">
        <v>538</v>
      </c>
      <c r="G1370" s="21">
        <v>0</v>
      </c>
      <c r="H1370">
        <v>538</v>
      </c>
      <c r="I1370">
        <v>145.26000000000002</v>
      </c>
      <c r="J1370" s="13" t="s">
        <v>6889</v>
      </c>
      <c r="K1370" s="13" t="s">
        <v>6903</v>
      </c>
      <c r="M1370" s="13" t="s">
        <v>6995</v>
      </c>
      <c r="N1370" s="13" t="s">
        <v>3189</v>
      </c>
      <c r="O1370" s="13" t="s">
        <v>3190</v>
      </c>
      <c r="P1370" s="13" t="s">
        <v>3201</v>
      </c>
      <c r="Q1370">
        <v>9</v>
      </c>
      <c r="R1370">
        <v>2020</v>
      </c>
      <c r="S1370">
        <v>1</v>
      </c>
      <c r="T1370" s="13" t="s">
        <v>6975</v>
      </c>
      <c r="U1370">
        <v>1</v>
      </c>
      <c r="V1370">
        <v>1</v>
      </c>
      <c r="W1370">
        <v>0</v>
      </c>
      <c r="X1370">
        <v>538</v>
      </c>
    </row>
    <row r="1371" spans="1:24" x14ac:dyDescent="0.3">
      <c r="A1371">
        <v>67010119</v>
      </c>
      <c r="B1371" t="s">
        <v>4574</v>
      </c>
      <c r="C1371">
        <v>9</v>
      </c>
      <c r="D1371">
        <v>2020</v>
      </c>
      <c r="E1371" s="19">
        <v>44075</v>
      </c>
      <c r="F1371" s="21">
        <v>261</v>
      </c>
      <c r="G1371" s="21">
        <v>0</v>
      </c>
      <c r="H1371">
        <v>261</v>
      </c>
      <c r="I1371">
        <v>78.3</v>
      </c>
      <c r="J1371" s="13" t="s">
        <v>6885</v>
      </c>
      <c r="K1371" s="13" t="s">
        <v>6946</v>
      </c>
      <c r="M1371" s="13" t="s">
        <v>6995</v>
      </c>
      <c r="N1371" s="13" t="s">
        <v>3189</v>
      </c>
      <c r="O1371" s="13" t="s">
        <v>3190</v>
      </c>
      <c r="P1371" s="13" t="s">
        <v>3202</v>
      </c>
      <c r="Q1371">
        <v>9</v>
      </c>
      <c r="R1371">
        <v>2020</v>
      </c>
      <c r="S1371">
        <v>1</v>
      </c>
      <c r="T1371" s="13" t="s">
        <v>6975</v>
      </c>
      <c r="U1371">
        <v>1</v>
      </c>
      <c r="V1371">
        <v>1</v>
      </c>
      <c r="W1371">
        <v>0</v>
      </c>
      <c r="X1371">
        <v>261</v>
      </c>
    </row>
    <row r="1372" spans="1:24" x14ac:dyDescent="0.3">
      <c r="A1372">
        <v>67010219</v>
      </c>
      <c r="B1372" t="s">
        <v>4575</v>
      </c>
      <c r="C1372">
        <v>9</v>
      </c>
      <c r="D1372">
        <v>2020</v>
      </c>
      <c r="E1372" s="19">
        <v>44075</v>
      </c>
      <c r="F1372" s="21">
        <v>345</v>
      </c>
      <c r="G1372" s="21">
        <v>0</v>
      </c>
      <c r="H1372">
        <v>345</v>
      </c>
      <c r="I1372">
        <v>106.95</v>
      </c>
      <c r="J1372" s="13" t="s">
        <v>6887</v>
      </c>
      <c r="K1372" s="13" t="s">
        <v>6918</v>
      </c>
      <c r="M1372" s="13" t="s">
        <v>6995</v>
      </c>
      <c r="N1372" s="13" t="s">
        <v>3189</v>
      </c>
      <c r="O1372" s="13" t="s">
        <v>3190</v>
      </c>
      <c r="P1372" s="13" t="s">
        <v>6</v>
      </c>
      <c r="Q1372">
        <v>9</v>
      </c>
      <c r="R1372">
        <v>2020</v>
      </c>
      <c r="S1372">
        <v>1</v>
      </c>
      <c r="T1372" s="13" t="s">
        <v>6975</v>
      </c>
      <c r="U1372">
        <v>1</v>
      </c>
      <c r="V1372">
        <v>1</v>
      </c>
      <c r="W1372">
        <v>0</v>
      </c>
      <c r="X1372">
        <v>345</v>
      </c>
    </row>
    <row r="1373" spans="1:24" x14ac:dyDescent="0.3">
      <c r="A1373">
        <v>67010319</v>
      </c>
      <c r="B1373" t="s">
        <v>4576</v>
      </c>
      <c r="C1373">
        <v>9</v>
      </c>
      <c r="D1373">
        <v>2020</v>
      </c>
      <c r="E1373" s="19">
        <v>44075</v>
      </c>
      <c r="F1373" s="21">
        <v>172</v>
      </c>
      <c r="G1373" s="21">
        <v>0</v>
      </c>
      <c r="H1373">
        <v>172</v>
      </c>
      <c r="I1373">
        <v>65.36</v>
      </c>
      <c r="J1373" s="13" t="s">
        <v>6886</v>
      </c>
      <c r="K1373" s="13" t="s">
        <v>6910</v>
      </c>
      <c r="M1373" s="13" t="s">
        <v>6995</v>
      </c>
      <c r="N1373" s="13" t="s">
        <v>3189</v>
      </c>
      <c r="O1373" s="13" t="s">
        <v>3190</v>
      </c>
      <c r="P1373" s="13" t="s">
        <v>6</v>
      </c>
      <c r="Q1373">
        <v>9</v>
      </c>
      <c r="R1373">
        <v>2020</v>
      </c>
      <c r="S1373">
        <v>1</v>
      </c>
      <c r="T1373" s="13" t="s">
        <v>6975</v>
      </c>
      <c r="U1373">
        <v>1</v>
      </c>
      <c r="V1373">
        <v>1</v>
      </c>
      <c r="W1373">
        <v>0</v>
      </c>
      <c r="X1373">
        <v>172</v>
      </c>
    </row>
    <row r="1374" spans="1:24" x14ac:dyDescent="0.3">
      <c r="A1374">
        <v>67010419</v>
      </c>
      <c r="B1374" t="s">
        <v>4577</v>
      </c>
      <c r="C1374">
        <v>9</v>
      </c>
      <c r="D1374">
        <v>2020</v>
      </c>
      <c r="E1374" s="19">
        <v>44075</v>
      </c>
      <c r="F1374" s="21">
        <v>210</v>
      </c>
      <c r="G1374" s="21">
        <v>0</v>
      </c>
      <c r="H1374">
        <v>210</v>
      </c>
      <c r="I1374">
        <v>37.799999999999997</v>
      </c>
      <c r="J1374" s="13" t="s">
        <v>6890</v>
      </c>
      <c r="K1374" s="13" t="s">
        <v>6911</v>
      </c>
      <c r="M1374" s="13" t="s">
        <v>6995</v>
      </c>
      <c r="N1374" s="13" t="s">
        <v>3189</v>
      </c>
      <c r="O1374" s="13" t="s">
        <v>3190</v>
      </c>
      <c r="P1374" s="13" t="s">
        <v>3201</v>
      </c>
      <c r="Q1374">
        <v>9</v>
      </c>
      <c r="R1374">
        <v>2020</v>
      </c>
      <c r="S1374">
        <v>0</v>
      </c>
      <c r="T1374" s="13" t="s">
        <v>6975</v>
      </c>
      <c r="U1374">
        <v>1</v>
      </c>
      <c r="V1374">
        <v>1</v>
      </c>
      <c r="W1374">
        <v>0</v>
      </c>
      <c r="X1374">
        <v>210</v>
      </c>
    </row>
    <row r="1375" spans="1:24" x14ac:dyDescent="0.3">
      <c r="A1375">
        <v>67010519</v>
      </c>
      <c r="B1375" t="s">
        <v>4578</v>
      </c>
      <c r="C1375">
        <v>9</v>
      </c>
      <c r="D1375">
        <v>2020</v>
      </c>
      <c r="E1375" s="19">
        <v>44075</v>
      </c>
      <c r="F1375" s="21">
        <v>220</v>
      </c>
      <c r="G1375" s="21">
        <v>0</v>
      </c>
      <c r="H1375">
        <v>220</v>
      </c>
      <c r="I1375">
        <v>39.6</v>
      </c>
      <c r="J1375" s="13" t="s">
        <v>6890</v>
      </c>
      <c r="K1375" s="13" t="s">
        <v>6893</v>
      </c>
      <c r="M1375" s="13" t="s">
        <v>6995</v>
      </c>
      <c r="N1375" s="13" t="s">
        <v>3189</v>
      </c>
      <c r="O1375" s="13" t="s">
        <v>3190</v>
      </c>
      <c r="P1375" s="13" t="s">
        <v>3202</v>
      </c>
      <c r="Q1375">
        <v>9</v>
      </c>
      <c r="R1375">
        <v>2020</v>
      </c>
      <c r="S1375">
        <v>1</v>
      </c>
      <c r="T1375" s="13" t="s">
        <v>6975</v>
      </c>
      <c r="U1375">
        <v>1</v>
      </c>
      <c r="V1375">
        <v>1</v>
      </c>
      <c r="W1375">
        <v>0</v>
      </c>
      <c r="X1375">
        <v>220</v>
      </c>
    </row>
    <row r="1376" spans="1:24" x14ac:dyDescent="0.3">
      <c r="A1376">
        <v>67010619</v>
      </c>
      <c r="B1376" t="s">
        <v>4579</v>
      </c>
      <c r="C1376">
        <v>9</v>
      </c>
      <c r="D1376">
        <v>2020</v>
      </c>
      <c r="E1376" s="19">
        <v>44075</v>
      </c>
      <c r="F1376" s="21">
        <v>192</v>
      </c>
      <c r="G1376" s="21">
        <v>0</v>
      </c>
      <c r="H1376">
        <v>192</v>
      </c>
      <c r="I1376">
        <v>34.56</v>
      </c>
      <c r="J1376" s="13" t="s">
        <v>6890</v>
      </c>
      <c r="K1376" s="13" t="s">
        <v>6912</v>
      </c>
      <c r="M1376" s="13" t="s">
        <v>6995</v>
      </c>
      <c r="N1376" s="13" t="s">
        <v>3189</v>
      </c>
      <c r="O1376" s="13" t="s">
        <v>3190</v>
      </c>
      <c r="P1376" s="13" t="s">
        <v>3202</v>
      </c>
      <c r="Q1376">
        <v>9</v>
      </c>
      <c r="R1376">
        <v>2020</v>
      </c>
      <c r="S1376">
        <v>1</v>
      </c>
      <c r="T1376" s="13" t="s">
        <v>6975</v>
      </c>
      <c r="U1376">
        <v>1</v>
      </c>
      <c r="V1376">
        <v>1</v>
      </c>
      <c r="W1376">
        <v>0</v>
      </c>
      <c r="X1376">
        <v>192</v>
      </c>
    </row>
    <row r="1377" spans="1:24" x14ac:dyDescent="0.3">
      <c r="A1377">
        <v>67010719</v>
      </c>
      <c r="B1377" t="s">
        <v>4580</v>
      </c>
      <c r="C1377">
        <v>9</v>
      </c>
      <c r="D1377">
        <v>2020</v>
      </c>
      <c r="E1377" s="19">
        <v>44075</v>
      </c>
      <c r="F1377" s="21">
        <v>258</v>
      </c>
      <c r="G1377" s="21">
        <v>0</v>
      </c>
      <c r="H1377">
        <v>258</v>
      </c>
      <c r="I1377">
        <v>72.240000000000009</v>
      </c>
      <c r="J1377" s="13" t="s">
        <v>6884</v>
      </c>
      <c r="K1377" s="13" t="s">
        <v>6916</v>
      </c>
      <c r="M1377" s="13" t="s">
        <v>6995</v>
      </c>
      <c r="N1377" s="13" t="s">
        <v>3189</v>
      </c>
      <c r="O1377" s="13" t="s">
        <v>3190</v>
      </c>
      <c r="P1377" s="13" t="s">
        <v>3200</v>
      </c>
      <c r="Q1377">
        <v>9</v>
      </c>
      <c r="R1377">
        <v>2020</v>
      </c>
      <c r="S1377">
        <v>0</v>
      </c>
      <c r="T1377" s="13" t="s">
        <v>6975</v>
      </c>
      <c r="U1377">
        <v>1</v>
      </c>
      <c r="V1377">
        <v>1</v>
      </c>
      <c r="W1377">
        <v>0</v>
      </c>
      <c r="X1377">
        <v>258</v>
      </c>
    </row>
    <row r="1378" spans="1:24" x14ac:dyDescent="0.3">
      <c r="A1378">
        <v>67010819</v>
      </c>
      <c r="B1378" t="s">
        <v>4581</v>
      </c>
      <c r="C1378">
        <v>9</v>
      </c>
      <c r="D1378">
        <v>2020</v>
      </c>
      <c r="E1378" s="19">
        <v>44075</v>
      </c>
      <c r="F1378" s="21">
        <v>255</v>
      </c>
      <c r="G1378" s="21">
        <v>0</v>
      </c>
      <c r="H1378">
        <v>255</v>
      </c>
      <c r="I1378">
        <v>66.3</v>
      </c>
      <c r="J1378" s="13" t="s">
        <v>6884</v>
      </c>
      <c r="K1378" s="13" t="s">
        <v>6915</v>
      </c>
      <c r="M1378" s="13" t="s">
        <v>6995</v>
      </c>
      <c r="N1378" s="13" t="s">
        <v>3189</v>
      </c>
      <c r="O1378" s="13" t="s">
        <v>3190</v>
      </c>
      <c r="P1378" s="13" t="s">
        <v>6</v>
      </c>
      <c r="Q1378">
        <v>9</v>
      </c>
      <c r="R1378">
        <v>2020</v>
      </c>
      <c r="S1378">
        <v>0</v>
      </c>
      <c r="T1378" s="13" t="s">
        <v>6975</v>
      </c>
      <c r="U1378">
        <v>1</v>
      </c>
      <c r="V1378">
        <v>1</v>
      </c>
      <c r="W1378">
        <v>0</v>
      </c>
      <c r="X1378">
        <v>255</v>
      </c>
    </row>
    <row r="1379" spans="1:24" x14ac:dyDescent="0.3">
      <c r="A1379">
        <v>67010919</v>
      </c>
      <c r="B1379" t="s">
        <v>4582</v>
      </c>
      <c r="C1379">
        <v>9</v>
      </c>
      <c r="D1379">
        <v>2020</v>
      </c>
      <c r="E1379" s="19">
        <v>44075</v>
      </c>
      <c r="F1379" s="21">
        <v>258</v>
      </c>
      <c r="G1379" s="21">
        <v>0</v>
      </c>
      <c r="H1379">
        <v>258</v>
      </c>
      <c r="I1379">
        <v>72.240000000000009</v>
      </c>
      <c r="J1379" s="13" t="s">
        <v>6884</v>
      </c>
      <c r="K1379" s="13" t="s">
        <v>6916</v>
      </c>
      <c r="M1379" s="13" t="s">
        <v>6995</v>
      </c>
      <c r="N1379" s="13" t="s">
        <v>3189</v>
      </c>
      <c r="O1379" s="13" t="s">
        <v>3190</v>
      </c>
      <c r="P1379" s="13" t="s">
        <v>3203</v>
      </c>
      <c r="Q1379">
        <v>9</v>
      </c>
      <c r="R1379">
        <v>2020</v>
      </c>
      <c r="S1379">
        <v>1</v>
      </c>
      <c r="T1379" s="13" t="s">
        <v>6975</v>
      </c>
      <c r="U1379">
        <v>1</v>
      </c>
      <c r="V1379">
        <v>1</v>
      </c>
      <c r="W1379">
        <v>0</v>
      </c>
      <c r="X1379">
        <v>258</v>
      </c>
    </row>
    <row r="1380" spans="1:24" x14ac:dyDescent="0.3">
      <c r="A1380">
        <v>99020119</v>
      </c>
      <c r="B1380" t="s">
        <v>4583</v>
      </c>
      <c r="C1380">
        <v>9</v>
      </c>
      <c r="D1380">
        <v>2020</v>
      </c>
      <c r="E1380" s="19">
        <v>44075</v>
      </c>
      <c r="F1380" s="21">
        <v>172</v>
      </c>
      <c r="G1380" s="21">
        <v>0</v>
      </c>
      <c r="H1380">
        <v>172</v>
      </c>
      <c r="I1380">
        <v>65.36</v>
      </c>
      <c r="J1380" s="13" t="s">
        <v>6886</v>
      </c>
      <c r="K1380" s="13" t="s">
        <v>6910</v>
      </c>
      <c r="M1380" s="13" t="s">
        <v>6995</v>
      </c>
      <c r="N1380" s="13" t="s">
        <v>3189</v>
      </c>
      <c r="O1380" s="13" t="s">
        <v>3190</v>
      </c>
      <c r="P1380" s="13" t="s">
        <v>6</v>
      </c>
      <c r="Q1380">
        <v>9</v>
      </c>
      <c r="R1380">
        <v>2020</v>
      </c>
      <c r="S1380">
        <v>1</v>
      </c>
      <c r="T1380" s="13" t="s">
        <v>6975</v>
      </c>
      <c r="U1380">
        <v>1</v>
      </c>
      <c r="V1380">
        <v>1</v>
      </c>
      <c r="W1380">
        <v>0</v>
      </c>
      <c r="X1380">
        <v>172</v>
      </c>
    </row>
    <row r="1381" spans="1:24" x14ac:dyDescent="0.3">
      <c r="A1381">
        <v>99020219</v>
      </c>
      <c r="B1381" t="s">
        <v>4584</v>
      </c>
      <c r="C1381">
        <v>9</v>
      </c>
      <c r="D1381">
        <v>2020</v>
      </c>
      <c r="E1381" s="19">
        <v>44075</v>
      </c>
      <c r="F1381" s="21">
        <v>220</v>
      </c>
      <c r="G1381" s="21">
        <v>0</v>
      </c>
      <c r="H1381">
        <v>220</v>
      </c>
      <c r="I1381">
        <v>39.6</v>
      </c>
      <c r="J1381" s="13" t="s">
        <v>6890</v>
      </c>
      <c r="K1381" s="13" t="s">
        <v>6893</v>
      </c>
      <c r="M1381" s="13" t="s">
        <v>6995</v>
      </c>
      <c r="N1381" s="13" t="s">
        <v>3189</v>
      </c>
      <c r="O1381" s="13" t="s">
        <v>3190</v>
      </c>
      <c r="P1381" s="13" t="s">
        <v>3201</v>
      </c>
      <c r="Q1381">
        <v>9</v>
      </c>
      <c r="R1381">
        <v>2020</v>
      </c>
      <c r="S1381">
        <v>1</v>
      </c>
      <c r="T1381" s="13" t="s">
        <v>6975</v>
      </c>
      <c r="U1381">
        <v>1</v>
      </c>
      <c r="V1381">
        <v>1</v>
      </c>
      <c r="W1381">
        <v>0</v>
      </c>
      <c r="X1381">
        <v>220</v>
      </c>
    </row>
    <row r="1382" spans="1:24" x14ac:dyDescent="0.3">
      <c r="A1382">
        <v>99020319</v>
      </c>
      <c r="B1382" t="s">
        <v>4585</v>
      </c>
      <c r="C1382">
        <v>9</v>
      </c>
      <c r="D1382">
        <v>2020</v>
      </c>
      <c r="E1382" s="19">
        <v>44075</v>
      </c>
      <c r="F1382" s="21">
        <v>313</v>
      </c>
      <c r="G1382" s="21">
        <v>0</v>
      </c>
      <c r="H1382">
        <v>313</v>
      </c>
      <c r="I1382">
        <v>93.899999999999991</v>
      </c>
      <c r="J1382" s="13" t="s">
        <v>6884</v>
      </c>
      <c r="K1382" s="13" t="s">
        <v>6895</v>
      </c>
      <c r="M1382" s="13" t="s">
        <v>6995</v>
      </c>
      <c r="N1382" s="13" t="s">
        <v>3189</v>
      </c>
      <c r="O1382" s="13" t="s">
        <v>3190</v>
      </c>
      <c r="P1382" s="13" t="s">
        <v>6</v>
      </c>
      <c r="Q1382">
        <v>9</v>
      </c>
      <c r="R1382">
        <v>2020</v>
      </c>
      <c r="S1382">
        <v>1</v>
      </c>
      <c r="T1382" s="13" t="s">
        <v>6975</v>
      </c>
      <c r="U1382">
        <v>1</v>
      </c>
      <c r="V1382">
        <v>1</v>
      </c>
      <c r="W1382">
        <v>0</v>
      </c>
      <c r="X1382">
        <v>313</v>
      </c>
    </row>
    <row r="1383" spans="1:24" x14ac:dyDescent="0.3">
      <c r="A1383">
        <v>99020419</v>
      </c>
      <c r="B1383" t="s">
        <v>4586</v>
      </c>
      <c r="C1383">
        <v>9</v>
      </c>
      <c r="D1383">
        <v>2020</v>
      </c>
      <c r="E1383" s="19">
        <v>44075</v>
      </c>
      <c r="F1383" s="21">
        <v>990</v>
      </c>
      <c r="G1383" s="21">
        <v>0</v>
      </c>
      <c r="H1383">
        <v>990</v>
      </c>
      <c r="I1383">
        <v>316.8</v>
      </c>
      <c r="J1383" s="13" t="s">
        <v>6882</v>
      </c>
      <c r="K1383" s="13" t="s">
        <v>6930</v>
      </c>
      <c r="M1383" s="13" t="s">
        <v>6995</v>
      </c>
      <c r="N1383" s="13" t="s">
        <v>3189</v>
      </c>
      <c r="O1383" s="13" t="s">
        <v>3190</v>
      </c>
      <c r="P1383" s="13" t="s">
        <v>3201</v>
      </c>
      <c r="Q1383">
        <v>9</v>
      </c>
      <c r="R1383">
        <v>2020</v>
      </c>
      <c r="S1383">
        <v>0</v>
      </c>
      <c r="T1383" s="13" t="s">
        <v>6975</v>
      </c>
      <c r="U1383">
        <v>1</v>
      </c>
      <c r="V1383">
        <v>1</v>
      </c>
      <c r="W1383">
        <v>0</v>
      </c>
      <c r="X1383">
        <v>990</v>
      </c>
    </row>
    <row r="1384" spans="1:24" x14ac:dyDescent="0.3">
      <c r="A1384">
        <v>99020819</v>
      </c>
      <c r="B1384" t="s">
        <v>4587</v>
      </c>
      <c r="C1384">
        <v>9</v>
      </c>
      <c r="D1384">
        <v>2020</v>
      </c>
      <c r="E1384" s="19">
        <v>44075</v>
      </c>
      <c r="F1384" s="21">
        <v>889</v>
      </c>
      <c r="G1384" s="21">
        <v>0</v>
      </c>
      <c r="H1384">
        <v>889</v>
      </c>
      <c r="I1384">
        <v>222.25</v>
      </c>
      <c r="J1384" s="13" t="s">
        <v>6882</v>
      </c>
      <c r="K1384" s="13" t="s">
        <v>6939</v>
      </c>
      <c r="M1384" s="13" t="s">
        <v>6995</v>
      </c>
      <c r="N1384" s="13" t="s">
        <v>3189</v>
      </c>
      <c r="O1384" s="13" t="s">
        <v>3190</v>
      </c>
      <c r="P1384" s="13" t="s">
        <v>3201</v>
      </c>
      <c r="Q1384">
        <v>9</v>
      </c>
      <c r="R1384">
        <v>2020</v>
      </c>
      <c r="S1384">
        <v>1</v>
      </c>
      <c r="T1384" s="13" t="s">
        <v>6975</v>
      </c>
      <c r="U1384">
        <v>1</v>
      </c>
      <c r="V1384">
        <v>1</v>
      </c>
      <c r="W1384">
        <v>0</v>
      </c>
      <c r="X1384">
        <v>889</v>
      </c>
    </row>
    <row r="1385" spans="1:24" x14ac:dyDescent="0.3">
      <c r="A1385">
        <v>24280119</v>
      </c>
      <c r="B1385" t="s">
        <v>4588</v>
      </c>
      <c r="C1385">
        <v>9</v>
      </c>
      <c r="D1385">
        <v>2020</v>
      </c>
      <c r="E1385" s="19">
        <v>44075</v>
      </c>
      <c r="F1385" s="21">
        <v>447</v>
      </c>
      <c r="G1385" s="21">
        <v>0</v>
      </c>
      <c r="H1385">
        <v>447</v>
      </c>
      <c r="I1385">
        <v>156.44999999999999</v>
      </c>
      <c r="J1385" s="13" t="s">
        <v>6887</v>
      </c>
      <c r="K1385" s="13" t="s">
        <v>6891</v>
      </c>
      <c r="M1385" s="13" t="s">
        <v>6995</v>
      </c>
      <c r="N1385" s="13" t="s">
        <v>3189</v>
      </c>
      <c r="O1385" s="13" t="s">
        <v>3190</v>
      </c>
      <c r="P1385" s="13" t="s">
        <v>6</v>
      </c>
      <c r="Q1385">
        <v>9</v>
      </c>
      <c r="R1385">
        <v>2020</v>
      </c>
      <c r="S1385">
        <v>0</v>
      </c>
      <c r="T1385" s="13" t="s">
        <v>6975</v>
      </c>
      <c r="U1385">
        <v>1</v>
      </c>
      <c r="V1385">
        <v>1</v>
      </c>
      <c r="W1385">
        <v>0</v>
      </c>
      <c r="X1385">
        <v>447</v>
      </c>
    </row>
    <row r="1386" spans="1:24" x14ac:dyDescent="0.3">
      <c r="A1386">
        <v>24280219</v>
      </c>
      <c r="B1386" t="s">
        <v>4589</v>
      </c>
      <c r="C1386">
        <v>9</v>
      </c>
      <c r="D1386">
        <v>2020</v>
      </c>
      <c r="E1386" s="19">
        <v>44075</v>
      </c>
      <c r="F1386" s="21">
        <v>168</v>
      </c>
      <c r="G1386" s="21">
        <v>0</v>
      </c>
      <c r="H1386">
        <v>168</v>
      </c>
      <c r="I1386">
        <v>25.2</v>
      </c>
      <c r="J1386" s="13" t="s">
        <v>6886</v>
      </c>
      <c r="K1386" s="13" t="s">
        <v>6892</v>
      </c>
      <c r="M1386" s="13" t="s">
        <v>6995</v>
      </c>
      <c r="N1386" s="13" t="s">
        <v>3189</v>
      </c>
      <c r="O1386" s="13" t="s">
        <v>3190</v>
      </c>
      <c r="P1386" s="13" t="s">
        <v>3202</v>
      </c>
      <c r="Q1386">
        <v>9</v>
      </c>
      <c r="R1386">
        <v>2020</v>
      </c>
      <c r="S1386">
        <v>0</v>
      </c>
      <c r="T1386" s="13" t="s">
        <v>6975</v>
      </c>
      <c r="U1386">
        <v>1</v>
      </c>
      <c r="V1386">
        <v>1</v>
      </c>
      <c r="W1386">
        <v>0</v>
      </c>
      <c r="X1386">
        <v>168</v>
      </c>
    </row>
    <row r="1387" spans="1:24" x14ac:dyDescent="0.3">
      <c r="A1387">
        <v>24280319</v>
      </c>
      <c r="B1387" t="s">
        <v>4590</v>
      </c>
      <c r="C1387">
        <v>9</v>
      </c>
      <c r="D1387">
        <v>2020</v>
      </c>
      <c r="E1387" s="19">
        <v>44075</v>
      </c>
      <c r="F1387" s="21">
        <v>210</v>
      </c>
      <c r="G1387" s="21">
        <v>0</v>
      </c>
      <c r="H1387">
        <v>210</v>
      </c>
      <c r="I1387">
        <v>37.799999999999997</v>
      </c>
      <c r="J1387" s="13" t="s">
        <v>6890</v>
      </c>
      <c r="K1387" s="13" t="s">
        <v>6911</v>
      </c>
      <c r="M1387" s="13" t="s">
        <v>6995</v>
      </c>
      <c r="N1387" s="13" t="s">
        <v>3189</v>
      </c>
      <c r="O1387" s="13" t="s">
        <v>3190</v>
      </c>
      <c r="P1387" s="13" t="s">
        <v>6</v>
      </c>
      <c r="Q1387">
        <v>9</v>
      </c>
      <c r="R1387">
        <v>2020</v>
      </c>
      <c r="S1387">
        <v>1</v>
      </c>
      <c r="T1387" s="13" t="s">
        <v>6975</v>
      </c>
      <c r="U1387">
        <v>1</v>
      </c>
      <c r="V1387">
        <v>1</v>
      </c>
      <c r="W1387">
        <v>0</v>
      </c>
      <c r="X1387">
        <v>210</v>
      </c>
    </row>
    <row r="1388" spans="1:24" x14ac:dyDescent="0.3">
      <c r="A1388">
        <v>24280419</v>
      </c>
      <c r="B1388" t="s">
        <v>4591</v>
      </c>
      <c r="C1388">
        <v>9</v>
      </c>
      <c r="D1388">
        <v>2020</v>
      </c>
      <c r="E1388" s="19">
        <v>44075</v>
      </c>
      <c r="F1388" s="21">
        <v>240</v>
      </c>
      <c r="G1388" s="21">
        <v>0</v>
      </c>
      <c r="H1388">
        <v>240</v>
      </c>
      <c r="I1388">
        <v>43.199999999999996</v>
      </c>
      <c r="J1388" s="13" t="s">
        <v>6890</v>
      </c>
      <c r="K1388" s="13" t="s">
        <v>6894</v>
      </c>
      <c r="M1388" s="13" t="s">
        <v>6995</v>
      </c>
      <c r="N1388" s="13" t="s">
        <v>3189</v>
      </c>
      <c r="O1388" s="13" t="s">
        <v>3190</v>
      </c>
      <c r="P1388" s="13" t="s">
        <v>3202</v>
      </c>
      <c r="Q1388">
        <v>9</v>
      </c>
      <c r="R1388">
        <v>2020</v>
      </c>
      <c r="S1388">
        <v>0</v>
      </c>
      <c r="T1388" s="13" t="s">
        <v>6975</v>
      </c>
      <c r="U1388">
        <v>1</v>
      </c>
      <c r="V1388">
        <v>1</v>
      </c>
      <c r="W1388">
        <v>0</v>
      </c>
      <c r="X1388">
        <v>240</v>
      </c>
    </row>
    <row r="1389" spans="1:24" x14ac:dyDescent="0.3">
      <c r="A1389">
        <v>24280519</v>
      </c>
      <c r="B1389" t="s">
        <v>4592</v>
      </c>
      <c r="C1389">
        <v>9</v>
      </c>
      <c r="D1389">
        <v>2020</v>
      </c>
      <c r="E1389" s="19">
        <v>44075</v>
      </c>
      <c r="F1389" s="21">
        <v>313</v>
      </c>
      <c r="G1389" s="21">
        <v>0</v>
      </c>
      <c r="H1389">
        <v>313</v>
      </c>
      <c r="I1389">
        <v>93.899999999999991</v>
      </c>
      <c r="J1389" s="13" t="s">
        <v>6884</v>
      </c>
      <c r="K1389" s="13" t="s">
        <v>6895</v>
      </c>
      <c r="M1389" s="13" t="s">
        <v>6995</v>
      </c>
      <c r="N1389" s="13" t="s">
        <v>3189</v>
      </c>
      <c r="O1389" s="13" t="s">
        <v>3190</v>
      </c>
      <c r="P1389" s="13" t="s">
        <v>3200</v>
      </c>
      <c r="Q1389">
        <v>9</v>
      </c>
      <c r="R1389">
        <v>2020</v>
      </c>
      <c r="S1389">
        <v>0</v>
      </c>
      <c r="T1389" s="13" t="s">
        <v>6975</v>
      </c>
      <c r="U1389">
        <v>1</v>
      </c>
      <c r="V1389">
        <v>1</v>
      </c>
      <c r="W1389">
        <v>0</v>
      </c>
      <c r="X1389">
        <v>313</v>
      </c>
    </row>
    <row r="1390" spans="1:24" x14ac:dyDescent="0.3">
      <c r="A1390">
        <v>24280619</v>
      </c>
      <c r="B1390" t="s">
        <v>4593</v>
      </c>
      <c r="C1390">
        <v>9</v>
      </c>
      <c r="D1390">
        <v>2020</v>
      </c>
      <c r="E1390" s="19">
        <v>44075</v>
      </c>
      <c r="F1390" s="21">
        <v>258</v>
      </c>
      <c r="G1390" s="21">
        <v>0</v>
      </c>
      <c r="H1390">
        <v>258</v>
      </c>
      <c r="I1390">
        <v>72.240000000000009</v>
      </c>
      <c r="J1390" s="13" t="s">
        <v>6884</v>
      </c>
      <c r="K1390" s="13" t="s">
        <v>6916</v>
      </c>
      <c r="M1390" s="13" t="s">
        <v>6995</v>
      </c>
      <c r="N1390" s="13" t="s">
        <v>3189</v>
      </c>
      <c r="O1390" s="13" t="s">
        <v>3190</v>
      </c>
      <c r="P1390" s="13" t="s">
        <v>3200</v>
      </c>
      <c r="Q1390">
        <v>9</v>
      </c>
      <c r="R1390">
        <v>2020</v>
      </c>
      <c r="S1390">
        <v>0</v>
      </c>
      <c r="T1390" s="13" t="s">
        <v>6975</v>
      </c>
      <c r="U1390">
        <v>1</v>
      </c>
      <c r="V1390">
        <v>1</v>
      </c>
      <c r="W1390">
        <v>0</v>
      </c>
      <c r="X1390">
        <v>258</v>
      </c>
    </row>
    <row r="1391" spans="1:24" x14ac:dyDescent="0.3">
      <c r="A1391">
        <v>24280719</v>
      </c>
      <c r="B1391" t="s">
        <v>4594</v>
      </c>
      <c r="C1391">
        <v>9</v>
      </c>
      <c r="D1391">
        <v>2020</v>
      </c>
      <c r="E1391" s="19">
        <v>44075</v>
      </c>
      <c r="F1391" s="21">
        <v>327</v>
      </c>
      <c r="G1391" s="21">
        <v>0</v>
      </c>
      <c r="H1391">
        <v>327</v>
      </c>
      <c r="I1391">
        <v>94.83</v>
      </c>
      <c r="J1391" s="13" t="s">
        <v>6884</v>
      </c>
      <c r="K1391" s="13" t="s">
        <v>6914</v>
      </c>
      <c r="M1391" s="13" t="s">
        <v>6995</v>
      </c>
      <c r="N1391" s="13" t="s">
        <v>3189</v>
      </c>
      <c r="O1391" s="13" t="s">
        <v>3190</v>
      </c>
      <c r="P1391" s="13" t="s">
        <v>6</v>
      </c>
      <c r="Q1391">
        <v>9</v>
      </c>
      <c r="R1391">
        <v>2020</v>
      </c>
      <c r="S1391">
        <v>0</v>
      </c>
      <c r="T1391" s="13" t="s">
        <v>6975</v>
      </c>
      <c r="U1391">
        <v>1</v>
      </c>
      <c r="V1391">
        <v>1</v>
      </c>
      <c r="W1391">
        <v>0</v>
      </c>
      <c r="X1391">
        <v>327</v>
      </c>
    </row>
    <row r="1392" spans="1:24" x14ac:dyDescent="0.3">
      <c r="A1392">
        <v>24240119</v>
      </c>
      <c r="B1392" t="s">
        <v>4595</v>
      </c>
      <c r="C1392">
        <v>9</v>
      </c>
      <c r="D1392">
        <v>2020</v>
      </c>
      <c r="E1392" s="19">
        <v>44075</v>
      </c>
      <c r="F1392" s="21">
        <v>492</v>
      </c>
      <c r="G1392" s="21">
        <v>0</v>
      </c>
      <c r="H1392">
        <v>492</v>
      </c>
      <c r="I1392">
        <v>137.76000000000002</v>
      </c>
      <c r="J1392" s="13" t="s">
        <v>6889</v>
      </c>
      <c r="K1392" s="13" t="s">
        <v>6945</v>
      </c>
      <c r="M1392" s="13" t="s">
        <v>6995</v>
      </c>
      <c r="N1392" s="13" t="s">
        <v>3189</v>
      </c>
      <c r="O1392" s="13" t="s">
        <v>3190</v>
      </c>
      <c r="P1392" s="13" t="s">
        <v>3201</v>
      </c>
      <c r="Q1392">
        <v>9</v>
      </c>
      <c r="R1392">
        <v>2020</v>
      </c>
      <c r="S1392">
        <v>1</v>
      </c>
      <c r="T1392" s="13" t="s">
        <v>6975</v>
      </c>
      <c r="U1392">
        <v>1</v>
      </c>
      <c r="V1392">
        <v>1</v>
      </c>
      <c r="W1392">
        <v>0</v>
      </c>
      <c r="X1392">
        <v>492</v>
      </c>
    </row>
    <row r="1393" spans="1:24" x14ac:dyDescent="0.3">
      <c r="A1393">
        <v>24240219</v>
      </c>
      <c r="B1393" t="s">
        <v>4596</v>
      </c>
      <c r="C1393">
        <v>9</v>
      </c>
      <c r="D1393">
        <v>2020</v>
      </c>
      <c r="E1393" s="19">
        <v>44075</v>
      </c>
      <c r="F1393" s="21">
        <v>283</v>
      </c>
      <c r="G1393" s="21">
        <v>0</v>
      </c>
      <c r="H1393">
        <v>283</v>
      </c>
      <c r="I1393">
        <v>82.07</v>
      </c>
      <c r="J1393" s="13" t="s">
        <v>6885</v>
      </c>
      <c r="K1393" s="13" t="s">
        <v>6953</v>
      </c>
      <c r="M1393" s="13" t="s">
        <v>6995</v>
      </c>
      <c r="N1393" s="13" t="s">
        <v>3189</v>
      </c>
      <c r="O1393" s="13" t="s">
        <v>3190</v>
      </c>
      <c r="P1393" s="13" t="s">
        <v>3202</v>
      </c>
      <c r="Q1393">
        <v>9</v>
      </c>
      <c r="R1393">
        <v>2020</v>
      </c>
      <c r="S1393">
        <v>1</v>
      </c>
      <c r="T1393" s="13" t="s">
        <v>6975</v>
      </c>
      <c r="U1393">
        <v>1</v>
      </c>
      <c r="V1393">
        <v>1</v>
      </c>
      <c r="W1393">
        <v>0</v>
      </c>
      <c r="X1393">
        <v>283</v>
      </c>
    </row>
    <row r="1394" spans="1:24" x14ac:dyDescent="0.3">
      <c r="A1394">
        <v>24240319</v>
      </c>
      <c r="B1394" t="s">
        <v>4597</v>
      </c>
      <c r="C1394">
        <v>9</v>
      </c>
      <c r="D1394">
        <v>2020</v>
      </c>
      <c r="E1394" s="19">
        <v>44075</v>
      </c>
      <c r="F1394" s="21">
        <v>345</v>
      </c>
      <c r="G1394" s="21">
        <v>0</v>
      </c>
      <c r="H1394">
        <v>345</v>
      </c>
      <c r="I1394">
        <v>106.95</v>
      </c>
      <c r="J1394" s="13" t="s">
        <v>6887</v>
      </c>
      <c r="K1394" s="13" t="s">
        <v>6918</v>
      </c>
      <c r="M1394" s="13" t="s">
        <v>6995</v>
      </c>
      <c r="N1394" s="13" t="s">
        <v>3189</v>
      </c>
      <c r="O1394" s="13" t="s">
        <v>3190</v>
      </c>
      <c r="P1394" s="13" t="s">
        <v>3202</v>
      </c>
      <c r="Q1394">
        <v>9</v>
      </c>
      <c r="R1394">
        <v>2020</v>
      </c>
      <c r="S1394">
        <v>1</v>
      </c>
      <c r="T1394" s="13" t="s">
        <v>6975</v>
      </c>
      <c r="U1394">
        <v>1</v>
      </c>
      <c r="V1394">
        <v>1</v>
      </c>
      <c r="W1394">
        <v>0</v>
      </c>
      <c r="X1394">
        <v>345</v>
      </c>
    </row>
    <row r="1395" spans="1:24" x14ac:dyDescent="0.3">
      <c r="A1395">
        <v>24240419</v>
      </c>
      <c r="B1395" t="s">
        <v>4598</v>
      </c>
      <c r="C1395">
        <v>9</v>
      </c>
      <c r="D1395">
        <v>2020</v>
      </c>
      <c r="E1395" s="19">
        <v>44075</v>
      </c>
      <c r="F1395" s="21">
        <v>168</v>
      </c>
      <c r="G1395" s="21">
        <v>0</v>
      </c>
      <c r="H1395">
        <v>168</v>
      </c>
      <c r="I1395">
        <v>75.600000000000009</v>
      </c>
      <c r="J1395" s="13" t="s">
        <v>6886</v>
      </c>
      <c r="K1395" s="13" t="s">
        <v>6920</v>
      </c>
      <c r="M1395" s="13" t="s">
        <v>6995</v>
      </c>
      <c r="N1395" s="13" t="s">
        <v>3189</v>
      </c>
      <c r="O1395" s="13" t="s">
        <v>3190</v>
      </c>
      <c r="P1395" s="13" t="s">
        <v>6</v>
      </c>
      <c r="Q1395">
        <v>9</v>
      </c>
      <c r="R1395">
        <v>2020</v>
      </c>
      <c r="S1395">
        <v>1</v>
      </c>
      <c r="T1395" s="13" t="s">
        <v>6975</v>
      </c>
      <c r="U1395">
        <v>1</v>
      </c>
      <c r="V1395">
        <v>1</v>
      </c>
      <c r="W1395">
        <v>0</v>
      </c>
      <c r="X1395">
        <v>168</v>
      </c>
    </row>
    <row r="1396" spans="1:24" x14ac:dyDescent="0.3">
      <c r="A1396">
        <v>24240519</v>
      </c>
      <c r="B1396" t="s">
        <v>4599</v>
      </c>
      <c r="C1396">
        <v>9</v>
      </c>
      <c r="D1396">
        <v>2020</v>
      </c>
      <c r="E1396" s="19">
        <v>44075</v>
      </c>
      <c r="F1396" s="21">
        <v>172</v>
      </c>
      <c r="G1396" s="21">
        <v>0</v>
      </c>
      <c r="H1396">
        <v>172</v>
      </c>
      <c r="I1396">
        <v>65.36</v>
      </c>
      <c r="J1396" s="13" t="s">
        <v>6886</v>
      </c>
      <c r="K1396" s="13" t="s">
        <v>6910</v>
      </c>
      <c r="M1396" s="13" t="s">
        <v>6995</v>
      </c>
      <c r="N1396" s="13" t="s">
        <v>3189</v>
      </c>
      <c r="O1396" s="13" t="s">
        <v>3190</v>
      </c>
      <c r="P1396" s="13" t="s">
        <v>3201</v>
      </c>
      <c r="Q1396">
        <v>9</v>
      </c>
      <c r="R1396">
        <v>2020</v>
      </c>
      <c r="S1396">
        <v>0</v>
      </c>
      <c r="T1396" s="13" t="s">
        <v>6975</v>
      </c>
      <c r="U1396">
        <v>1</v>
      </c>
      <c r="V1396">
        <v>1</v>
      </c>
      <c r="W1396">
        <v>0</v>
      </c>
      <c r="X1396">
        <v>172</v>
      </c>
    </row>
    <row r="1397" spans="1:24" x14ac:dyDescent="0.3">
      <c r="A1397">
        <v>24240619</v>
      </c>
      <c r="B1397" t="s">
        <v>4600</v>
      </c>
      <c r="C1397">
        <v>9</v>
      </c>
      <c r="D1397">
        <v>2020</v>
      </c>
      <c r="E1397" s="19">
        <v>44075</v>
      </c>
      <c r="F1397" s="21">
        <v>205</v>
      </c>
      <c r="G1397" s="21">
        <v>0</v>
      </c>
      <c r="H1397">
        <v>205</v>
      </c>
      <c r="I1397">
        <v>36.9</v>
      </c>
      <c r="J1397" s="13" t="s">
        <v>6890</v>
      </c>
      <c r="K1397" s="13" t="s">
        <v>6913</v>
      </c>
      <c r="M1397" s="13" t="s">
        <v>6995</v>
      </c>
      <c r="N1397" s="13" t="s">
        <v>3189</v>
      </c>
      <c r="O1397" s="13" t="s">
        <v>3190</v>
      </c>
      <c r="P1397" s="13" t="s">
        <v>6</v>
      </c>
      <c r="Q1397">
        <v>9</v>
      </c>
      <c r="R1397">
        <v>2020</v>
      </c>
      <c r="S1397">
        <v>1</v>
      </c>
      <c r="T1397" s="13" t="s">
        <v>6975</v>
      </c>
      <c r="U1397">
        <v>1</v>
      </c>
      <c r="V1397">
        <v>1</v>
      </c>
      <c r="W1397">
        <v>0</v>
      </c>
      <c r="X1397">
        <v>205</v>
      </c>
    </row>
    <row r="1398" spans="1:24" x14ac:dyDescent="0.3">
      <c r="A1398">
        <v>24240719</v>
      </c>
      <c r="B1398" t="s">
        <v>4601</v>
      </c>
      <c r="C1398">
        <v>9</v>
      </c>
      <c r="D1398">
        <v>2020</v>
      </c>
      <c r="E1398" s="19">
        <v>44075</v>
      </c>
      <c r="F1398" s="21">
        <v>210</v>
      </c>
      <c r="G1398" s="21">
        <v>0</v>
      </c>
      <c r="H1398">
        <v>210</v>
      </c>
      <c r="I1398">
        <v>37.799999999999997</v>
      </c>
      <c r="J1398" s="13" t="s">
        <v>6890</v>
      </c>
      <c r="K1398" s="13" t="s">
        <v>6911</v>
      </c>
      <c r="M1398" s="13" t="s">
        <v>6995</v>
      </c>
      <c r="N1398" s="13" t="s">
        <v>3189</v>
      </c>
      <c r="O1398" s="13" t="s">
        <v>3190</v>
      </c>
      <c r="P1398" s="13" t="s">
        <v>6</v>
      </c>
      <c r="Q1398">
        <v>9</v>
      </c>
      <c r="R1398">
        <v>2020</v>
      </c>
      <c r="S1398">
        <v>0</v>
      </c>
      <c r="T1398" s="13" t="s">
        <v>6975</v>
      </c>
      <c r="U1398">
        <v>1</v>
      </c>
      <c r="V1398">
        <v>1</v>
      </c>
      <c r="W1398">
        <v>0</v>
      </c>
      <c r="X1398">
        <v>210</v>
      </c>
    </row>
    <row r="1399" spans="1:24" x14ac:dyDescent="0.3">
      <c r="A1399">
        <v>24240819</v>
      </c>
      <c r="B1399" t="s">
        <v>4602</v>
      </c>
      <c r="C1399">
        <v>9</v>
      </c>
      <c r="D1399">
        <v>2020</v>
      </c>
      <c r="E1399" s="19">
        <v>44075</v>
      </c>
      <c r="F1399" s="21">
        <v>240</v>
      </c>
      <c r="G1399" s="21">
        <v>0</v>
      </c>
      <c r="H1399">
        <v>240</v>
      </c>
      <c r="I1399">
        <v>43.199999999999996</v>
      </c>
      <c r="J1399" s="13" t="s">
        <v>6890</v>
      </c>
      <c r="K1399" s="13" t="s">
        <v>6894</v>
      </c>
      <c r="M1399" s="13" t="s">
        <v>6995</v>
      </c>
      <c r="N1399" s="13" t="s">
        <v>3189</v>
      </c>
      <c r="O1399" s="13" t="s">
        <v>3190</v>
      </c>
      <c r="P1399" s="13" t="s">
        <v>3200</v>
      </c>
      <c r="Q1399">
        <v>9</v>
      </c>
      <c r="R1399">
        <v>2020</v>
      </c>
      <c r="S1399">
        <v>0</v>
      </c>
      <c r="T1399" s="13" t="s">
        <v>6975</v>
      </c>
      <c r="U1399">
        <v>1</v>
      </c>
      <c r="V1399">
        <v>1</v>
      </c>
      <c r="W1399">
        <v>0</v>
      </c>
      <c r="X1399">
        <v>240</v>
      </c>
    </row>
    <row r="1400" spans="1:24" x14ac:dyDescent="0.3">
      <c r="A1400">
        <v>24240919</v>
      </c>
      <c r="B1400" t="s">
        <v>4603</v>
      </c>
      <c r="C1400">
        <v>9</v>
      </c>
      <c r="D1400">
        <v>2020</v>
      </c>
      <c r="E1400" s="19">
        <v>44075</v>
      </c>
      <c r="F1400" s="21">
        <v>255</v>
      </c>
      <c r="G1400" s="21">
        <v>0</v>
      </c>
      <c r="H1400">
        <v>255</v>
      </c>
      <c r="I1400">
        <v>66.3</v>
      </c>
      <c r="J1400" s="13" t="s">
        <v>6884</v>
      </c>
      <c r="K1400" s="13" t="s">
        <v>6915</v>
      </c>
      <c r="M1400" s="13" t="s">
        <v>6995</v>
      </c>
      <c r="N1400" s="13" t="s">
        <v>3189</v>
      </c>
      <c r="O1400" s="13" t="s">
        <v>3190</v>
      </c>
      <c r="P1400" s="13" t="s">
        <v>3201</v>
      </c>
      <c r="Q1400">
        <v>9</v>
      </c>
      <c r="R1400">
        <v>2020</v>
      </c>
      <c r="S1400">
        <v>1</v>
      </c>
      <c r="T1400" s="13" t="s">
        <v>6975</v>
      </c>
      <c r="U1400">
        <v>1</v>
      </c>
      <c r="V1400">
        <v>1</v>
      </c>
      <c r="W1400">
        <v>0</v>
      </c>
      <c r="X1400">
        <v>255</v>
      </c>
    </row>
    <row r="1401" spans="1:24" x14ac:dyDescent="0.3">
      <c r="A1401">
        <v>24241019</v>
      </c>
      <c r="B1401" t="s">
        <v>4604</v>
      </c>
      <c r="C1401">
        <v>9</v>
      </c>
      <c r="D1401">
        <v>2020</v>
      </c>
      <c r="E1401" s="19">
        <v>44075</v>
      </c>
      <c r="F1401" s="21">
        <v>592</v>
      </c>
      <c r="G1401" s="21">
        <v>0</v>
      </c>
      <c r="H1401">
        <v>592</v>
      </c>
      <c r="I1401">
        <v>165.76000000000002</v>
      </c>
      <c r="J1401" s="13" t="s">
        <v>6889</v>
      </c>
      <c r="K1401" s="13" t="s">
        <v>6906</v>
      </c>
      <c r="M1401" s="13" t="s">
        <v>6995</v>
      </c>
      <c r="N1401" s="13" t="s">
        <v>3189</v>
      </c>
      <c r="O1401" s="13" t="s">
        <v>3190</v>
      </c>
      <c r="P1401" s="13" t="s">
        <v>3202</v>
      </c>
      <c r="Q1401">
        <v>9</v>
      </c>
      <c r="R1401">
        <v>2020</v>
      </c>
      <c r="S1401">
        <v>1</v>
      </c>
      <c r="T1401" s="13" t="s">
        <v>6975</v>
      </c>
      <c r="U1401">
        <v>1</v>
      </c>
      <c r="V1401">
        <v>1</v>
      </c>
      <c r="W1401">
        <v>0</v>
      </c>
      <c r="X1401">
        <v>592</v>
      </c>
    </row>
    <row r="1402" spans="1:24" x14ac:dyDescent="0.3">
      <c r="A1402">
        <v>24241119</v>
      </c>
      <c r="B1402" t="s">
        <v>4605</v>
      </c>
      <c r="C1402">
        <v>9</v>
      </c>
      <c r="D1402">
        <v>2020</v>
      </c>
      <c r="E1402" s="19">
        <v>44075</v>
      </c>
      <c r="F1402" s="21">
        <v>367</v>
      </c>
      <c r="G1402" s="21">
        <v>0</v>
      </c>
      <c r="H1402">
        <v>367</v>
      </c>
      <c r="I1402">
        <v>110.1</v>
      </c>
      <c r="J1402" s="13" t="s">
        <v>6885</v>
      </c>
      <c r="K1402" s="13" t="s">
        <v>6936</v>
      </c>
      <c r="M1402" s="13" t="s">
        <v>6995</v>
      </c>
      <c r="N1402" s="13" t="s">
        <v>3189</v>
      </c>
      <c r="O1402" s="13" t="s">
        <v>3190</v>
      </c>
      <c r="P1402" s="13" t="s">
        <v>6</v>
      </c>
      <c r="Q1402">
        <v>9</v>
      </c>
      <c r="R1402">
        <v>2020</v>
      </c>
      <c r="S1402">
        <v>1</v>
      </c>
      <c r="T1402" s="13" t="s">
        <v>6975</v>
      </c>
      <c r="U1402">
        <v>1</v>
      </c>
      <c r="V1402">
        <v>1</v>
      </c>
      <c r="W1402">
        <v>0</v>
      </c>
      <c r="X1402">
        <v>367</v>
      </c>
    </row>
    <row r="1403" spans="1:24" x14ac:dyDescent="0.3">
      <c r="A1403">
        <v>24241219</v>
      </c>
      <c r="B1403" t="s">
        <v>4606</v>
      </c>
      <c r="C1403">
        <v>9</v>
      </c>
      <c r="D1403">
        <v>2020</v>
      </c>
      <c r="E1403" s="19">
        <v>44075</v>
      </c>
      <c r="F1403" s="21">
        <v>447</v>
      </c>
      <c r="G1403" s="21">
        <v>0</v>
      </c>
      <c r="H1403">
        <v>447</v>
      </c>
      <c r="I1403">
        <v>156.44999999999999</v>
      </c>
      <c r="J1403" s="13" t="s">
        <v>6887</v>
      </c>
      <c r="K1403" s="13" t="s">
        <v>6891</v>
      </c>
      <c r="M1403" s="13" t="s">
        <v>6995</v>
      </c>
      <c r="N1403" s="13" t="s">
        <v>3189</v>
      </c>
      <c r="O1403" s="13" t="s">
        <v>3190</v>
      </c>
      <c r="P1403" s="13" t="s">
        <v>6</v>
      </c>
      <c r="Q1403">
        <v>9</v>
      </c>
      <c r="R1403">
        <v>2020</v>
      </c>
      <c r="S1403">
        <v>1</v>
      </c>
      <c r="T1403" s="13" t="s">
        <v>6975</v>
      </c>
      <c r="U1403">
        <v>1</v>
      </c>
      <c r="V1403">
        <v>1</v>
      </c>
      <c r="W1403">
        <v>0</v>
      </c>
      <c r="X1403">
        <v>447</v>
      </c>
    </row>
    <row r="1404" spans="1:24" x14ac:dyDescent="0.3">
      <c r="A1404">
        <v>24241319</v>
      </c>
      <c r="B1404" t="s">
        <v>4607</v>
      </c>
      <c r="C1404">
        <v>9</v>
      </c>
      <c r="D1404">
        <v>2020</v>
      </c>
      <c r="E1404" s="19">
        <v>44075</v>
      </c>
      <c r="F1404" s="21">
        <v>168</v>
      </c>
      <c r="G1404" s="21">
        <v>0</v>
      </c>
      <c r="H1404">
        <v>168</v>
      </c>
      <c r="I1404">
        <v>25.2</v>
      </c>
      <c r="J1404" s="13" t="s">
        <v>6886</v>
      </c>
      <c r="K1404" s="13" t="s">
        <v>6892</v>
      </c>
      <c r="M1404" s="13" t="s">
        <v>6995</v>
      </c>
      <c r="N1404" s="13" t="s">
        <v>3189</v>
      </c>
      <c r="O1404" s="13" t="s">
        <v>3190</v>
      </c>
      <c r="P1404" s="13" t="s">
        <v>6</v>
      </c>
      <c r="Q1404">
        <v>9</v>
      </c>
      <c r="R1404">
        <v>2020</v>
      </c>
      <c r="S1404">
        <v>0</v>
      </c>
      <c r="T1404" s="13" t="s">
        <v>6975</v>
      </c>
      <c r="U1404">
        <v>1</v>
      </c>
      <c r="V1404">
        <v>1</v>
      </c>
      <c r="W1404">
        <v>0</v>
      </c>
      <c r="X1404">
        <v>168</v>
      </c>
    </row>
    <row r="1405" spans="1:24" x14ac:dyDescent="0.3">
      <c r="A1405">
        <v>24241419</v>
      </c>
      <c r="B1405" t="s">
        <v>4608</v>
      </c>
      <c r="C1405">
        <v>9</v>
      </c>
      <c r="D1405">
        <v>2020</v>
      </c>
      <c r="E1405" s="19">
        <v>44075</v>
      </c>
      <c r="F1405" s="21">
        <v>168</v>
      </c>
      <c r="G1405" s="21">
        <v>0</v>
      </c>
      <c r="H1405">
        <v>168</v>
      </c>
      <c r="I1405">
        <v>25.2</v>
      </c>
      <c r="J1405" s="13" t="s">
        <v>6886</v>
      </c>
      <c r="K1405" s="13" t="s">
        <v>6892</v>
      </c>
      <c r="M1405" s="13" t="s">
        <v>6995</v>
      </c>
      <c r="N1405" s="13" t="s">
        <v>3189</v>
      </c>
      <c r="O1405" s="13" t="s">
        <v>3190</v>
      </c>
      <c r="P1405" s="13" t="s">
        <v>3200</v>
      </c>
      <c r="Q1405">
        <v>9</v>
      </c>
      <c r="R1405">
        <v>2020</v>
      </c>
      <c r="S1405">
        <v>1</v>
      </c>
      <c r="T1405" s="13" t="s">
        <v>6975</v>
      </c>
      <c r="U1405">
        <v>1</v>
      </c>
      <c r="V1405">
        <v>1</v>
      </c>
      <c r="W1405">
        <v>0</v>
      </c>
      <c r="X1405">
        <v>168</v>
      </c>
    </row>
    <row r="1406" spans="1:24" x14ac:dyDescent="0.3">
      <c r="A1406">
        <v>24241519</v>
      </c>
      <c r="B1406" t="s">
        <v>4609</v>
      </c>
      <c r="C1406">
        <v>9</v>
      </c>
      <c r="D1406">
        <v>2020</v>
      </c>
      <c r="E1406" s="19">
        <v>44075</v>
      </c>
      <c r="F1406" s="21">
        <v>210</v>
      </c>
      <c r="G1406" s="21">
        <v>0</v>
      </c>
      <c r="H1406">
        <v>210</v>
      </c>
      <c r="I1406">
        <v>37.799999999999997</v>
      </c>
      <c r="J1406" s="13" t="s">
        <v>6890</v>
      </c>
      <c r="K1406" s="13" t="s">
        <v>6911</v>
      </c>
      <c r="M1406" s="13" t="s">
        <v>6995</v>
      </c>
      <c r="N1406" s="13" t="s">
        <v>3189</v>
      </c>
      <c r="O1406" s="13" t="s">
        <v>3190</v>
      </c>
      <c r="P1406" s="13" t="s">
        <v>6</v>
      </c>
      <c r="Q1406">
        <v>9</v>
      </c>
      <c r="R1406">
        <v>2020</v>
      </c>
      <c r="S1406">
        <v>0</v>
      </c>
      <c r="T1406" s="13" t="s">
        <v>6975</v>
      </c>
      <c r="U1406">
        <v>1</v>
      </c>
      <c r="V1406">
        <v>1</v>
      </c>
      <c r="W1406">
        <v>0</v>
      </c>
      <c r="X1406">
        <v>210</v>
      </c>
    </row>
    <row r="1407" spans="1:24" x14ac:dyDescent="0.3">
      <c r="A1407">
        <v>24241619</v>
      </c>
      <c r="B1407" t="s">
        <v>4610</v>
      </c>
      <c r="C1407">
        <v>9</v>
      </c>
      <c r="D1407">
        <v>2020</v>
      </c>
      <c r="E1407" s="19">
        <v>44075</v>
      </c>
      <c r="F1407" s="21">
        <v>220</v>
      </c>
      <c r="G1407" s="21">
        <v>0</v>
      </c>
      <c r="H1407">
        <v>220</v>
      </c>
      <c r="I1407">
        <v>39.6</v>
      </c>
      <c r="J1407" s="13" t="s">
        <v>6890</v>
      </c>
      <c r="K1407" s="13" t="s">
        <v>6893</v>
      </c>
      <c r="M1407" s="13" t="s">
        <v>6995</v>
      </c>
      <c r="N1407" s="13" t="s">
        <v>3189</v>
      </c>
      <c r="O1407" s="13" t="s">
        <v>3190</v>
      </c>
      <c r="P1407" s="13" t="s">
        <v>3201</v>
      </c>
      <c r="Q1407">
        <v>9</v>
      </c>
      <c r="R1407">
        <v>2020</v>
      </c>
      <c r="S1407">
        <v>1</v>
      </c>
      <c r="T1407" s="13" t="s">
        <v>6975</v>
      </c>
      <c r="U1407">
        <v>1</v>
      </c>
      <c r="V1407">
        <v>1</v>
      </c>
      <c r="W1407">
        <v>0</v>
      </c>
      <c r="X1407">
        <v>220</v>
      </c>
    </row>
    <row r="1408" spans="1:24" x14ac:dyDescent="0.3">
      <c r="A1408">
        <v>24241719</v>
      </c>
      <c r="B1408" t="s">
        <v>4611</v>
      </c>
      <c r="C1408">
        <v>9</v>
      </c>
      <c r="D1408">
        <v>2020</v>
      </c>
      <c r="E1408" s="19">
        <v>44075</v>
      </c>
      <c r="F1408" s="21">
        <v>240</v>
      </c>
      <c r="G1408" s="21">
        <v>0</v>
      </c>
      <c r="H1408">
        <v>240</v>
      </c>
      <c r="I1408">
        <v>43.199999999999996</v>
      </c>
      <c r="J1408" s="13" t="s">
        <v>6890</v>
      </c>
      <c r="K1408" s="13" t="s">
        <v>6894</v>
      </c>
      <c r="M1408" s="13" t="s">
        <v>6995</v>
      </c>
      <c r="N1408" s="13" t="s">
        <v>3189</v>
      </c>
      <c r="O1408" s="13" t="s">
        <v>3190</v>
      </c>
      <c r="P1408" s="13" t="s">
        <v>3201</v>
      </c>
      <c r="Q1408">
        <v>9</v>
      </c>
      <c r="R1408">
        <v>2020</v>
      </c>
      <c r="S1408">
        <v>1</v>
      </c>
      <c r="T1408" s="13" t="s">
        <v>6975</v>
      </c>
      <c r="U1408">
        <v>1</v>
      </c>
      <c r="V1408">
        <v>1</v>
      </c>
      <c r="W1408">
        <v>0</v>
      </c>
      <c r="X1408">
        <v>240</v>
      </c>
    </row>
    <row r="1409" spans="1:24" x14ac:dyDescent="0.3">
      <c r="A1409">
        <v>24241819</v>
      </c>
      <c r="B1409" t="s">
        <v>4612</v>
      </c>
      <c r="C1409">
        <v>9</v>
      </c>
      <c r="D1409">
        <v>2020</v>
      </c>
      <c r="E1409" s="19">
        <v>44075</v>
      </c>
      <c r="F1409" s="21">
        <v>255</v>
      </c>
      <c r="G1409" s="21">
        <v>0</v>
      </c>
      <c r="H1409">
        <v>255</v>
      </c>
      <c r="I1409">
        <v>66.3</v>
      </c>
      <c r="J1409" s="13" t="s">
        <v>6884</v>
      </c>
      <c r="K1409" s="13" t="s">
        <v>6915</v>
      </c>
      <c r="M1409" s="13" t="s">
        <v>6995</v>
      </c>
      <c r="N1409" s="13" t="s">
        <v>3189</v>
      </c>
      <c r="O1409" s="13" t="s">
        <v>3190</v>
      </c>
      <c r="P1409" s="13" t="s">
        <v>6</v>
      </c>
      <c r="Q1409">
        <v>9</v>
      </c>
      <c r="R1409">
        <v>2020</v>
      </c>
      <c r="S1409">
        <v>0</v>
      </c>
      <c r="T1409" s="13" t="s">
        <v>6975</v>
      </c>
      <c r="U1409">
        <v>1</v>
      </c>
      <c r="V1409">
        <v>1</v>
      </c>
      <c r="W1409">
        <v>0</v>
      </c>
      <c r="X1409">
        <v>255</v>
      </c>
    </row>
    <row r="1410" spans="1:24" x14ac:dyDescent="0.3">
      <c r="A1410">
        <v>24241919</v>
      </c>
      <c r="B1410" t="s">
        <v>4613</v>
      </c>
      <c r="C1410">
        <v>9</v>
      </c>
      <c r="D1410">
        <v>2020</v>
      </c>
      <c r="E1410" s="19">
        <v>44075</v>
      </c>
      <c r="F1410" s="21">
        <v>258</v>
      </c>
      <c r="G1410" s="21">
        <v>0</v>
      </c>
      <c r="H1410">
        <v>258</v>
      </c>
      <c r="I1410">
        <v>72.240000000000009</v>
      </c>
      <c r="J1410" s="13" t="s">
        <v>6884</v>
      </c>
      <c r="K1410" s="13" t="s">
        <v>6916</v>
      </c>
      <c r="M1410" s="13" t="s">
        <v>6995</v>
      </c>
      <c r="N1410" s="13" t="s">
        <v>3189</v>
      </c>
      <c r="O1410" s="13" t="s">
        <v>3190</v>
      </c>
      <c r="P1410" s="13" t="s">
        <v>6</v>
      </c>
      <c r="Q1410">
        <v>9</v>
      </c>
      <c r="R1410">
        <v>2020</v>
      </c>
      <c r="S1410">
        <v>1</v>
      </c>
      <c r="T1410" s="13" t="s">
        <v>6975</v>
      </c>
      <c r="U1410">
        <v>1</v>
      </c>
      <c r="V1410">
        <v>1</v>
      </c>
      <c r="W1410">
        <v>0</v>
      </c>
      <c r="X1410">
        <v>258</v>
      </c>
    </row>
    <row r="1411" spans="1:24" x14ac:dyDescent="0.3">
      <c r="A1411">
        <v>24243119</v>
      </c>
      <c r="B1411" t="s">
        <v>4614</v>
      </c>
      <c r="C1411">
        <v>9</v>
      </c>
      <c r="D1411">
        <v>2020</v>
      </c>
      <c r="E1411" s="19">
        <v>44075</v>
      </c>
      <c r="F1411" s="21">
        <v>345</v>
      </c>
      <c r="G1411" s="21">
        <v>0</v>
      </c>
      <c r="H1411">
        <v>345</v>
      </c>
      <c r="I1411">
        <v>106.95</v>
      </c>
      <c r="J1411" s="13" t="s">
        <v>6887</v>
      </c>
      <c r="K1411" s="13" t="s">
        <v>6918</v>
      </c>
      <c r="M1411" s="13" t="s">
        <v>6995</v>
      </c>
      <c r="N1411" s="13" t="s">
        <v>3189</v>
      </c>
      <c r="O1411" s="13" t="s">
        <v>3190</v>
      </c>
      <c r="P1411" s="13" t="s">
        <v>6</v>
      </c>
      <c r="Q1411">
        <v>9</v>
      </c>
      <c r="R1411">
        <v>2020</v>
      </c>
      <c r="S1411">
        <v>0</v>
      </c>
      <c r="T1411" s="13" t="s">
        <v>6975</v>
      </c>
      <c r="U1411">
        <v>1</v>
      </c>
      <c r="V1411">
        <v>1</v>
      </c>
      <c r="W1411">
        <v>0</v>
      </c>
      <c r="X1411">
        <v>345</v>
      </c>
    </row>
    <row r="1412" spans="1:24" x14ac:dyDescent="0.3">
      <c r="A1412">
        <v>24243219</v>
      </c>
      <c r="B1412" t="s">
        <v>4615</v>
      </c>
      <c r="C1412">
        <v>9</v>
      </c>
      <c r="D1412">
        <v>2020</v>
      </c>
      <c r="E1412" s="19">
        <v>44075</v>
      </c>
      <c r="F1412" s="21">
        <v>168</v>
      </c>
      <c r="G1412" s="21">
        <v>0</v>
      </c>
      <c r="H1412">
        <v>168</v>
      </c>
      <c r="I1412">
        <v>25.2</v>
      </c>
      <c r="J1412" s="13" t="s">
        <v>6886</v>
      </c>
      <c r="K1412" s="13" t="s">
        <v>6892</v>
      </c>
      <c r="M1412" s="13" t="s">
        <v>6995</v>
      </c>
      <c r="N1412" s="13" t="s">
        <v>3189</v>
      </c>
      <c r="O1412" s="13" t="s">
        <v>3190</v>
      </c>
      <c r="P1412" s="13" t="s">
        <v>3201</v>
      </c>
      <c r="Q1412">
        <v>9</v>
      </c>
      <c r="R1412">
        <v>2020</v>
      </c>
      <c r="S1412">
        <v>1</v>
      </c>
      <c r="T1412" s="13" t="s">
        <v>6975</v>
      </c>
      <c r="U1412">
        <v>1</v>
      </c>
      <c r="V1412">
        <v>1</v>
      </c>
      <c r="W1412">
        <v>0</v>
      </c>
      <c r="X1412">
        <v>168</v>
      </c>
    </row>
    <row r="1413" spans="1:24" x14ac:dyDescent="0.3">
      <c r="A1413">
        <v>24243319</v>
      </c>
      <c r="B1413" t="s">
        <v>4616</v>
      </c>
      <c r="C1413">
        <v>9</v>
      </c>
      <c r="D1413">
        <v>2020</v>
      </c>
      <c r="E1413" s="19">
        <v>44075</v>
      </c>
      <c r="F1413" s="21">
        <v>240</v>
      </c>
      <c r="G1413" s="21">
        <v>0</v>
      </c>
      <c r="H1413">
        <v>240</v>
      </c>
      <c r="I1413">
        <v>43.199999999999996</v>
      </c>
      <c r="J1413" s="13" t="s">
        <v>6890</v>
      </c>
      <c r="K1413" s="13" t="s">
        <v>6894</v>
      </c>
      <c r="M1413" s="13" t="s">
        <v>6995</v>
      </c>
      <c r="N1413" s="13" t="s">
        <v>3189</v>
      </c>
      <c r="O1413" s="13" t="s">
        <v>3190</v>
      </c>
      <c r="P1413" s="13" t="s">
        <v>3201</v>
      </c>
      <c r="Q1413">
        <v>9</v>
      </c>
      <c r="R1413">
        <v>2020</v>
      </c>
      <c r="S1413">
        <v>1</v>
      </c>
      <c r="T1413" s="13" t="s">
        <v>6975</v>
      </c>
      <c r="U1413">
        <v>1</v>
      </c>
      <c r="V1413">
        <v>1</v>
      </c>
      <c r="W1413">
        <v>0</v>
      </c>
      <c r="X1413">
        <v>240</v>
      </c>
    </row>
    <row r="1414" spans="1:24" x14ac:dyDescent="0.3">
      <c r="A1414">
        <v>24243419</v>
      </c>
      <c r="B1414" t="s">
        <v>4617</v>
      </c>
      <c r="C1414">
        <v>9</v>
      </c>
      <c r="D1414">
        <v>2020</v>
      </c>
      <c r="E1414" s="19">
        <v>44075</v>
      </c>
      <c r="F1414" s="21">
        <v>240</v>
      </c>
      <c r="G1414" s="21">
        <v>0</v>
      </c>
      <c r="H1414">
        <v>240</v>
      </c>
      <c r="I1414">
        <v>43.199999999999996</v>
      </c>
      <c r="J1414" s="13" t="s">
        <v>6890</v>
      </c>
      <c r="K1414" s="13" t="s">
        <v>6894</v>
      </c>
      <c r="M1414" s="13" t="s">
        <v>6995</v>
      </c>
      <c r="N1414" s="13" t="s">
        <v>3189</v>
      </c>
      <c r="O1414" s="13" t="s">
        <v>3190</v>
      </c>
      <c r="P1414" s="13" t="s">
        <v>3202</v>
      </c>
      <c r="Q1414">
        <v>9</v>
      </c>
      <c r="R1414">
        <v>2020</v>
      </c>
      <c r="S1414">
        <v>1</v>
      </c>
      <c r="T1414" s="13" t="s">
        <v>6975</v>
      </c>
      <c r="U1414">
        <v>1</v>
      </c>
      <c r="V1414">
        <v>1</v>
      </c>
      <c r="W1414">
        <v>0</v>
      </c>
      <c r="X1414">
        <v>240</v>
      </c>
    </row>
    <row r="1415" spans="1:24" x14ac:dyDescent="0.3">
      <c r="A1415">
        <v>24243519</v>
      </c>
      <c r="B1415" t="s">
        <v>4618</v>
      </c>
      <c r="C1415">
        <v>9</v>
      </c>
      <c r="D1415">
        <v>2020</v>
      </c>
      <c r="E1415" s="19">
        <v>44075</v>
      </c>
      <c r="F1415" s="21">
        <v>240</v>
      </c>
      <c r="G1415" s="21">
        <v>0</v>
      </c>
      <c r="H1415">
        <v>240</v>
      </c>
      <c r="I1415">
        <v>43.199999999999996</v>
      </c>
      <c r="J1415" s="13" t="s">
        <v>6890</v>
      </c>
      <c r="K1415" s="13" t="s">
        <v>6894</v>
      </c>
      <c r="M1415" s="13" t="s">
        <v>6995</v>
      </c>
      <c r="N1415" s="13" t="s">
        <v>3189</v>
      </c>
      <c r="O1415" s="13" t="s">
        <v>3190</v>
      </c>
      <c r="P1415" s="13" t="s">
        <v>3201</v>
      </c>
      <c r="Q1415">
        <v>9</v>
      </c>
      <c r="R1415">
        <v>2020</v>
      </c>
      <c r="S1415">
        <v>1</v>
      </c>
      <c r="T1415" s="13" t="s">
        <v>6975</v>
      </c>
      <c r="U1415">
        <v>1</v>
      </c>
      <c r="V1415">
        <v>1</v>
      </c>
      <c r="W1415">
        <v>0</v>
      </c>
      <c r="X1415">
        <v>240</v>
      </c>
    </row>
    <row r="1416" spans="1:24" x14ac:dyDescent="0.3">
      <c r="A1416">
        <v>24243619</v>
      </c>
      <c r="B1416" t="s">
        <v>4619</v>
      </c>
      <c r="C1416">
        <v>9</v>
      </c>
      <c r="D1416">
        <v>2020</v>
      </c>
      <c r="E1416" s="19">
        <v>44075</v>
      </c>
      <c r="F1416" s="21">
        <v>313</v>
      </c>
      <c r="G1416" s="21">
        <v>0</v>
      </c>
      <c r="H1416">
        <v>313</v>
      </c>
      <c r="I1416">
        <v>93.899999999999991</v>
      </c>
      <c r="J1416" s="13" t="s">
        <v>6884</v>
      </c>
      <c r="K1416" s="13" t="s">
        <v>6895</v>
      </c>
      <c r="M1416" s="13" t="s">
        <v>6995</v>
      </c>
      <c r="N1416" s="13" t="s">
        <v>3189</v>
      </c>
      <c r="O1416" s="13" t="s">
        <v>3190</v>
      </c>
      <c r="P1416" s="13" t="s">
        <v>3203</v>
      </c>
      <c r="Q1416">
        <v>9</v>
      </c>
      <c r="R1416">
        <v>2020</v>
      </c>
      <c r="S1416">
        <v>0</v>
      </c>
      <c r="T1416" s="13" t="s">
        <v>6975</v>
      </c>
      <c r="U1416">
        <v>1</v>
      </c>
      <c r="V1416">
        <v>1</v>
      </c>
      <c r="W1416">
        <v>0</v>
      </c>
      <c r="X1416">
        <v>313</v>
      </c>
    </row>
    <row r="1417" spans="1:24" x14ac:dyDescent="0.3">
      <c r="A1417">
        <v>24243719</v>
      </c>
      <c r="B1417" t="s">
        <v>4620</v>
      </c>
      <c r="C1417">
        <v>9</v>
      </c>
      <c r="D1417">
        <v>2020</v>
      </c>
      <c r="E1417" s="19">
        <v>44075</v>
      </c>
      <c r="F1417" s="21">
        <v>313</v>
      </c>
      <c r="G1417" s="21">
        <v>0</v>
      </c>
      <c r="H1417">
        <v>313</v>
      </c>
      <c r="I1417">
        <v>93.899999999999991</v>
      </c>
      <c r="J1417" s="13" t="s">
        <v>6884</v>
      </c>
      <c r="K1417" s="13" t="s">
        <v>6895</v>
      </c>
      <c r="M1417" s="13" t="s">
        <v>6995</v>
      </c>
      <c r="N1417" s="13" t="s">
        <v>3189</v>
      </c>
      <c r="O1417" s="13" t="s">
        <v>3190</v>
      </c>
      <c r="P1417" s="13" t="s">
        <v>6</v>
      </c>
      <c r="Q1417">
        <v>9</v>
      </c>
      <c r="R1417">
        <v>2020</v>
      </c>
      <c r="S1417">
        <v>0</v>
      </c>
      <c r="T1417" s="13" t="s">
        <v>6975</v>
      </c>
      <c r="U1417">
        <v>1</v>
      </c>
      <c r="V1417">
        <v>1</v>
      </c>
      <c r="W1417">
        <v>0</v>
      </c>
      <c r="X1417">
        <v>313</v>
      </c>
    </row>
    <row r="1418" spans="1:24" x14ac:dyDescent="0.3">
      <c r="A1418">
        <v>24243819</v>
      </c>
      <c r="B1418" t="s">
        <v>4621</v>
      </c>
      <c r="C1418">
        <v>9</v>
      </c>
      <c r="D1418">
        <v>2020</v>
      </c>
      <c r="E1418" s="19">
        <v>44075</v>
      </c>
      <c r="F1418" s="21">
        <v>258</v>
      </c>
      <c r="G1418" s="21">
        <v>0</v>
      </c>
      <c r="H1418">
        <v>258</v>
      </c>
      <c r="I1418">
        <v>72.240000000000009</v>
      </c>
      <c r="J1418" s="13" t="s">
        <v>6884</v>
      </c>
      <c r="K1418" s="13" t="s">
        <v>6916</v>
      </c>
      <c r="M1418" s="13" t="s">
        <v>6995</v>
      </c>
      <c r="N1418" s="13" t="s">
        <v>3189</v>
      </c>
      <c r="O1418" s="13" t="s">
        <v>3190</v>
      </c>
      <c r="P1418" s="13" t="s">
        <v>3202</v>
      </c>
      <c r="Q1418">
        <v>9</v>
      </c>
      <c r="R1418">
        <v>2020</v>
      </c>
      <c r="S1418">
        <v>1</v>
      </c>
      <c r="T1418" s="13" t="s">
        <v>6975</v>
      </c>
      <c r="U1418">
        <v>1</v>
      </c>
      <c r="V1418">
        <v>1</v>
      </c>
      <c r="W1418">
        <v>0</v>
      </c>
      <c r="X1418">
        <v>258</v>
      </c>
    </row>
    <row r="1419" spans="1:24" x14ac:dyDescent="0.3">
      <c r="A1419">
        <v>24243919</v>
      </c>
      <c r="B1419" t="s">
        <v>4622</v>
      </c>
      <c r="C1419">
        <v>9</v>
      </c>
      <c r="D1419">
        <v>2020</v>
      </c>
      <c r="E1419" s="19">
        <v>44075</v>
      </c>
      <c r="F1419" s="21">
        <v>1086</v>
      </c>
      <c r="G1419" s="21">
        <v>0</v>
      </c>
      <c r="H1419">
        <v>1086</v>
      </c>
      <c r="I1419">
        <v>293.22000000000003</v>
      </c>
      <c r="J1419" s="13" t="s">
        <v>6882</v>
      </c>
      <c r="K1419" s="13" t="s">
        <v>6942</v>
      </c>
      <c r="M1419" s="13" t="s">
        <v>6995</v>
      </c>
      <c r="N1419" s="13" t="s">
        <v>3189</v>
      </c>
      <c r="O1419" s="13" t="s">
        <v>3190</v>
      </c>
      <c r="P1419" s="13" t="s">
        <v>6</v>
      </c>
      <c r="Q1419">
        <v>9</v>
      </c>
      <c r="R1419">
        <v>2020</v>
      </c>
      <c r="S1419">
        <v>1</v>
      </c>
      <c r="T1419" s="13" t="s">
        <v>6975</v>
      </c>
      <c r="U1419">
        <v>1</v>
      </c>
      <c r="V1419">
        <v>1</v>
      </c>
      <c r="W1419">
        <v>0</v>
      </c>
      <c r="X1419">
        <v>1086</v>
      </c>
    </row>
    <row r="1420" spans="1:24" x14ac:dyDescent="0.3">
      <c r="A1420">
        <v>24244019</v>
      </c>
      <c r="B1420" t="s">
        <v>4623</v>
      </c>
      <c r="C1420">
        <v>9</v>
      </c>
      <c r="D1420">
        <v>2020</v>
      </c>
      <c r="E1420" s="19">
        <v>44075</v>
      </c>
      <c r="F1420" s="21">
        <v>345</v>
      </c>
      <c r="G1420" s="21">
        <v>0</v>
      </c>
      <c r="H1420">
        <v>345</v>
      </c>
      <c r="I1420">
        <v>106.95</v>
      </c>
      <c r="J1420" s="13" t="s">
        <v>6887</v>
      </c>
      <c r="K1420" s="13" t="s">
        <v>6918</v>
      </c>
      <c r="M1420" s="13" t="s">
        <v>6995</v>
      </c>
      <c r="N1420" s="13" t="s">
        <v>3189</v>
      </c>
      <c r="O1420" s="13" t="s">
        <v>3190</v>
      </c>
      <c r="P1420" s="13" t="s">
        <v>3202</v>
      </c>
      <c r="Q1420">
        <v>9</v>
      </c>
      <c r="R1420">
        <v>2020</v>
      </c>
      <c r="S1420">
        <v>0</v>
      </c>
      <c r="T1420" s="13" t="s">
        <v>6975</v>
      </c>
      <c r="U1420">
        <v>1</v>
      </c>
      <c r="V1420">
        <v>1</v>
      </c>
      <c r="W1420">
        <v>0</v>
      </c>
      <c r="X1420">
        <v>345</v>
      </c>
    </row>
    <row r="1421" spans="1:24" x14ac:dyDescent="0.3">
      <c r="A1421">
        <v>24244119</v>
      </c>
      <c r="B1421" t="s">
        <v>4624</v>
      </c>
      <c r="C1421">
        <v>9</v>
      </c>
      <c r="D1421">
        <v>2020</v>
      </c>
      <c r="E1421" s="19">
        <v>44075</v>
      </c>
      <c r="F1421" s="21">
        <v>168</v>
      </c>
      <c r="G1421" s="21">
        <v>0</v>
      </c>
      <c r="H1421">
        <v>168</v>
      </c>
      <c r="I1421">
        <v>25.2</v>
      </c>
      <c r="J1421" s="13" t="s">
        <v>6886</v>
      </c>
      <c r="K1421" s="13" t="s">
        <v>6892</v>
      </c>
      <c r="M1421" s="13" t="s">
        <v>6995</v>
      </c>
      <c r="N1421" s="13" t="s">
        <v>3189</v>
      </c>
      <c r="O1421" s="13" t="s">
        <v>3190</v>
      </c>
      <c r="P1421" s="13" t="s">
        <v>6</v>
      </c>
      <c r="Q1421">
        <v>9</v>
      </c>
      <c r="R1421">
        <v>2020</v>
      </c>
      <c r="S1421">
        <v>1</v>
      </c>
      <c r="T1421" s="13" t="s">
        <v>6975</v>
      </c>
      <c r="U1421">
        <v>1</v>
      </c>
      <c r="V1421">
        <v>1</v>
      </c>
      <c r="W1421">
        <v>0</v>
      </c>
      <c r="X1421">
        <v>168</v>
      </c>
    </row>
    <row r="1422" spans="1:24" x14ac:dyDescent="0.3">
      <c r="A1422">
        <v>24244219</v>
      </c>
      <c r="B1422" t="s">
        <v>4625</v>
      </c>
      <c r="C1422">
        <v>9</v>
      </c>
      <c r="D1422">
        <v>2020</v>
      </c>
      <c r="E1422" s="19">
        <v>44075</v>
      </c>
      <c r="F1422" s="21">
        <v>240</v>
      </c>
      <c r="G1422" s="21">
        <v>0</v>
      </c>
      <c r="H1422">
        <v>240</v>
      </c>
      <c r="I1422">
        <v>43.199999999999996</v>
      </c>
      <c r="J1422" s="13" t="s">
        <v>6890</v>
      </c>
      <c r="K1422" s="13" t="s">
        <v>6894</v>
      </c>
      <c r="M1422" s="13" t="s">
        <v>6995</v>
      </c>
      <c r="N1422" s="13" t="s">
        <v>3189</v>
      </c>
      <c r="O1422" s="13" t="s">
        <v>3190</v>
      </c>
      <c r="P1422" s="13" t="s">
        <v>6</v>
      </c>
      <c r="Q1422">
        <v>9</v>
      </c>
      <c r="R1422">
        <v>2020</v>
      </c>
      <c r="S1422">
        <v>1</v>
      </c>
      <c r="T1422" s="13" t="s">
        <v>6975</v>
      </c>
      <c r="U1422">
        <v>1</v>
      </c>
      <c r="V1422">
        <v>1</v>
      </c>
      <c r="W1422">
        <v>0</v>
      </c>
      <c r="X1422">
        <v>240</v>
      </c>
    </row>
    <row r="1423" spans="1:24" x14ac:dyDescent="0.3">
      <c r="A1423">
        <v>24244319</v>
      </c>
      <c r="B1423" t="s">
        <v>4626</v>
      </c>
      <c r="C1423">
        <v>9</v>
      </c>
      <c r="D1423">
        <v>2020</v>
      </c>
      <c r="E1423" s="19">
        <v>44075</v>
      </c>
      <c r="F1423" s="21">
        <v>205</v>
      </c>
      <c r="G1423" s="21">
        <v>0</v>
      </c>
      <c r="H1423">
        <v>205</v>
      </c>
      <c r="I1423">
        <v>36.9</v>
      </c>
      <c r="J1423" s="13" t="s">
        <v>6890</v>
      </c>
      <c r="K1423" s="13" t="s">
        <v>6913</v>
      </c>
      <c r="M1423" s="13" t="s">
        <v>6995</v>
      </c>
      <c r="N1423" s="13" t="s">
        <v>3189</v>
      </c>
      <c r="O1423" s="13" t="s">
        <v>3190</v>
      </c>
      <c r="P1423" s="13" t="s">
        <v>6</v>
      </c>
      <c r="Q1423">
        <v>9</v>
      </c>
      <c r="R1423">
        <v>2020</v>
      </c>
      <c r="S1423">
        <v>1</v>
      </c>
      <c r="T1423" s="13" t="s">
        <v>6975</v>
      </c>
      <c r="U1423">
        <v>1</v>
      </c>
      <c r="V1423">
        <v>1</v>
      </c>
      <c r="W1423">
        <v>0</v>
      </c>
      <c r="X1423">
        <v>205</v>
      </c>
    </row>
    <row r="1424" spans="1:24" x14ac:dyDescent="0.3">
      <c r="A1424">
        <v>24244419</v>
      </c>
      <c r="B1424" t="s">
        <v>4627</v>
      </c>
      <c r="C1424">
        <v>9</v>
      </c>
      <c r="D1424">
        <v>2020</v>
      </c>
      <c r="E1424" s="19">
        <v>44075</v>
      </c>
      <c r="F1424" s="21">
        <v>192</v>
      </c>
      <c r="G1424" s="21">
        <v>0</v>
      </c>
      <c r="H1424">
        <v>192</v>
      </c>
      <c r="I1424">
        <v>34.56</v>
      </c>
      <c r="J1424" s="13" t="s">
        <v>6890</v>
      </c>
      <c r="K1424" s="13" t="s">
        <v>6912</v>
      </c>
      <c r="M1424" s="13" t="s">
        <v>6995</v>
      </c>
      <c r="N1424" s="13" t="s">
        <v>3189</v>
      </c>
      <c r="O1424" s="13" t="s">
        <v>3190</v>
      </c>
      <c r="P1424" s="13" t="s">
        <v>6</v>
      </c>
      <c r="Q1424">
        <v>9</v>
      </c>
      <c r="R1424">
        <v>2020</v>
      </c>
      <c r="S1424">
        <v>0</v>
      </c>
      <c r="T1424" s="13" t="s">
        <v>6975</v>
      </c>
      <c r="U1424">
        <v>1</v>
      </c>
      <c r="V1424">
        <v>1</v>
      </c>
      <c r="W1424">
        <v>0</v>
      </c>
      <c r="X1424">
        <v>192</v>
      </c>
    </row>
    <row r="1425" spans="1:24" x14ac:dyDescent="0.3">
      <c r="A1425">
        <v>24244519</v>
      </c>
      <c r="B1425" t="s">
        <v>4628</v>
      </c>
      <c r="C1425">
        <v>9</v>
      </c>
      <c r="D1425">
        <v>2020</v>
      </c>
      <c r="E1425" s="19">
        <v>44075</v>
      </c>
      <c r="F1425" s="21">
        <v>327</v>
      </c>
      <c r="G1425" s="21">
        <v>0</v>
      </c>
      <c r="H1425">
        <v>327</v>
      </c>
      <c r="I1425">
        <v>94.83</v>
      </c>
      <c r="J1425" s="13" t="s">
        <v>6884</v>
      </c>
      <c r="K1425" s="13" t="s">
        <v>6914</v>
      </c>
      <c r="M1425" s="13" t="s">
        <v>6995</v>
      </c>
      <c r="N1425" s="13" t="s">
        <v>3189</v>
      </c>
      <c r="O1425" s="13" t="s">
        <v>3190</v>
      </c>
      <c r="P1425" s="13" t="s">
        <v>6</v>
      </c>
      <c r="Q1425">
        <v>9</v>
      </c>
      <c r="R1425">
        <v>2020</v>
      </c>
      <c r="S1425">
        <v>0</v>
      </c>
      <c r="T1425" s="13" t="s">
        <v>6975</v>
      </c>
      <c r="U1425">
        <v>1</v>
      </c>
      <c r="V1425">
        <v>1</v>
      </c>
      <c r="W1425">
        <v>0</v>
      </c>
      <c r="X1425">
        <v>327</v>
      </c>
    </row>
    <row r="1426" spans="1:24" x14ac:dyDescent="0.3">
      <c r="A1426">
        <v>24245019</v>
      </c>
      <c r="B1426" t="s">
        <v>4629</v>
      </c>
      <c r="C1426">
        <v>9</v>
      </c>
      <c r="D1426">
        <v>2020</v>
      </c>
      <c r="E1426" s="19">
        <v>44075</v>
      </c>
      <c r="F1426" s="21">
        <v>447</v>
      </c>
      <c r="G1426" s="21">
        <v>0</v>
      </c>
      <c r="H1426">
        <v>447</v>
      </c>
      <c r="I1426">
        <v>156.44999999999999</v>
      </c>
      <c r="J1426" s="13" t="s">
        <v>6887</v>
      </c>
      <c r="K1426" s="13" t="s">
        <v>6891</v>
      </c>
      <c r="M1426" s="13" t="s">
        <v>6995</v>
      </c>
      <c r="N1426" s="13" t="s">
        <v>3189</v>
      </c>
      <c r="O1426" s="13" t="s">
        <v>3190</v>
      </c>
      <c r="P1426" s="13" t="s">
        <v>6</v>
      </c>
      <c r="Q1426">
        <v>9</v>
      </c>
      <c r="R1426">
        <v>2020</v>
      </c>
      <c r="S1426">
        <v>1</v>
      </c>
      <c r="T1426" s="13" t="s">
        <v>6975</v>
      </c>
      <c r="U1426">
        <v>1</v>
      </c>
      <c r="V1426">
        <v>1</v>
      </c>
      <c r="W1426">
        <v>0</v>
      </c>
      <c r="X1426">
        <v>447</v>
      </c>
    </row>
    <row r="1427" spans="1:24" x14ac:dyDescent="0.3">
      <c r="A1427">
        <v>24250119</v>
      </c>
      <c r="B1427" t="s">
        <v>4630</v>
      </c>
      <c r="C1427">
        <v>9</v>
      </c>
      <c r="D1427">
        <v>2020</v>
      </c>
      <c r="E1427" s="19">
        <v>44075</v>
      </c>
      <c r="F1427" s="21">
        <v>180</v>
      </c>
      <c r="G1427" s="21">
        <v>0</v>
      </c>
      <c r="H1427">
        <v>180</v>
      </c>
      <c r="I1427">
        <v>61.2</v>
      </c>
      <c r="J1427" s="13" t="s">
        <v>6885</v>
      </c>
      <c r="K1427" s="13" t="s">
        <v>6957</v>
      </c>
      <c r="M1427" s="13" t="s">
        <v>6995</v>
      </c>
      <c r="N1427" s="13" t="s">
        <v>3189</v>
      </c>
      <c r="O1427" s="13" t="s">
        <v>3190</v>
      </c>
      <c r="P1427" s="13" t="s">
        <v>3201</v>
      </c>
      <c r="Q1427">
        <v>9</v>
      </c>
      <c r="R1427">
        <v>2020</v>
      </c>
      <c r="S1427">
        <v>1</v>
      </c>
      <c r="T1427" s="13" t="s">
        <v>6975</v>
      </c>
      <c r="U1427">
        <v>1</v>
      </c>
      <c r="V1427">
        <v>1</v>
      </c>
      <c r="W1427">
        <v>0</v>
      </c>
      <c r="X1427">
        <v>180</v>
      </c>
    </row>
    <row r="1428" spans="1:24" x14ac:dyDescent="0.3">
      <c r="A1428">
        <v>24250219</v>
      </c>
      <c r="B1428" t="s">
        <v>4631</v>
      </c>
      <c r="C1428">
        <v>9</v>
      </c>
      <c r="D1428">
        <v>2020</v>
      </c>
      <c r="E1428" s="19">
        <v>44075</v>
      </c>
      <c r="F1428" s="21">
        <v>345</v>
      </c>
      <c r="G1428" s="21">
        <v>0</v>
      </c>
      <c r="H1428">
        <v>345</v>
      </c>
      <c r="I1428">
        <v>106.95</v>
      </c>
      <c r="J1428" s="13" t="s">
        <v>6887</v>
      </c>
      <c r="K1428" s="13" t="s">
        <v>6918</v>
      </c>
      <c r="M1428" s="13" t="s">
        <v>6995</v>
      </c>
      <c r="N1428" s="13" t="s">
        <v>3189</v>
      </c>
      <c r="O1428" s="13" t="s">
        <v>3190</v>
      </c>
      <c r="P1428" s="13" t="s">
        <v>3202</v>
      </c>
      <c r="Q1428">
        <v>9</v>
      </c>
      <c r="R1428">
        <v>2020</v>
      </c>
      <c r="S1428">
        <v>1</v>
      </c>
      <c r="T1428" s="13" t="s">
        <v>6975</v>
      </c>
      <c r="U1428">
        <v>1</v>
      </c>
      <c r="V1428">
        <v>1</v>
      </c>
      <c r="W1428">
        <v>0</v>
      </c>
      <c r="X1428">
        <v>345</v>
      </c>
    </row>
    <row r="1429" spans="1:24" x14ac:dyDescent="0.3">
      <c r="A1429">
        <v>24260119</v>
      </c>
      <c r="B1429" t="s">
        <v>4632</v>
      </c>
      <c r="C1429">
        <v>9</v>
      </c>
      <c r="D1429">
        <v>2020</v>
      </c>
      <c r="E1429" s="19">
        <v>44075</v>
      </c>
      <c r="F1429" s="21">
        <v>168</v>
      </c>
      <c r="G1429" s="21">
        <v>0</v>
      </c>
      <c r="H1429">
        <v>168</v>
      </c>
      <c r="I1429">
        <v>75.600000000000009</v>
      </c>
      <c r="J1429" s="13" t="s">
        <v>6886</v>
      </c>
      <c r="K1429" s="13" t="s">
        <v>6920</v>
      </c>
      <c r="M1429" s="13" t="s">
        <v>6995</v>
      </c>
      <c r="N1429" s="13" t="s">
        <v>3189</v>
      </c>
      <c r="O1429" s="13" t="s">
        <v>3190</v>
      </c>
      <c r="P1429" s="13" t="s">
        <v>3202</v>
      </c>
      <c r="Q1429">
        <v>9</v>
      </c>
      <c r="R1429">
        <v>2020</v>
      </c>
      <c r="S1429">
        <v>0</v>
      </c>
      <c r="T1429" s="13" t="s">
        <v>6975</v>
      </c>
      <c r="U1429">
        <v>1</v>
      </c>
      <c r="V1429">
        <v>1</v>
      </c>
      <c r="W1429">
        <v>0</v>
      </c>
      <c r="X1429">
        <v>168</v>
      </c>
    </row>
    <row r="1430" spans="1:24" x14ac:dyDescent="0.3">
      <c r="A1430">
        <v>24260219</v>
      </c>
      <c r="B1430" t="s">
        <v>4633</v>
      </c>
      <c r="C1430">
        <v>9</v>
      </c>
      <c r="D1430">
        <v>2020</v>
      </c>
      <c r="E1430" s="19">
        <v>44075</v>
      </c>
      <c r="F1430" s="21">
        <v>144</v>
      </c>
      <c r="G1430" s="21">
        <v>0</v>
      </c>
      <c r="H1430">
        <v>144</v>
      </c>
      <c r="I1430">
        <v>66.240000000000009</v>
      </c>
      <c r="J1430" s="13" t="s">
        <v>6886</v>
      </c>
      <c r="K1430" s="13" t="s">
        <v>6919</v>
      </c>
      <c r="M1430" s="13" t="s">
        <v>6995</v>
      </c>
      <c r="N1430" s="13" t="s">
        <v>3189</v>
      </c>
      <c r="O1430" s="13" t="s">
        <v>3190</v>
      </c>
      <c r="P1430" s="13" t="s">
        <v>3203</v>
      </c>
      <c r="Q1430">
        <v>9</v>
      </c>
      <c r="R1430">
        <v>2020</v>
      </c>
      <c r="S1430">
        <v>1</v>
      </c>
      <c r="T1430" s="13" t="s">
        <v>6975</v>
      </c>
      <c r="U1430">
        <v>1</v>
      </c>
      <c r="V1430">
        <v>1</v>
      </c>
      <c r="W1430">
        <v>0</v>
      </c>
      <c r="X1430">
        <v>144</v>
      </c>
    </row>
    <row r="1431" spans="1:24" x14ac:dyDescent="0.3">
      <c r="A1431">
        <v>24260319</v>
      </c>
      <c r="B1431" t="s">
        <v>4634</v>
      </c>
      <c r="C1431">
        <v>9</v>
      </c>
      <c r="D1431">
        <v>2020</v>
      </c>
      <c r="E1431" s="19">
        <v>44075</v>
      </c>
      <c r="F1431" s="21">
        <v>144</v>
      </c>
      <c r="G1431" s="21">
        <v>0</v>
      </c>
      <c r="H1431">
        <v>144</v>
      </c>
      <c r="I1431">
        <v>66.240000000000009</v>
      </c>
      <c r="J1431" s="13" t="s">
        <v>6886</v>
      </c>
      <c r="K1431" s="13" t="s">
        <v>6919</v>
      </c>
      <c r="M1431" s="13" t="s">
        <v>6995</v>
      </c>
      <c r="N1431" s="13" t="s">
        <v>3189</v>
      </c>
      <c r="O1431" s="13" t="s">
        <v>3190</v>
      </c>
      <c r="P1431" s="13" t="s">
        <v>3201</v>
      </c>
      <c r="Q1431">
        <v>9</v>
      </c>
      <c r="R1431">
        <v>2020</v>
      </c>
      <c r="S1431">
        <v>1</v>
      </c>
      <c r="T1431" s="13" t="s">
        <v>6975</v>
      </c>
      <c r="U1431">
        <v>1</v>
      </c>
      <c r="V1431">
        <v>1</v>
      </c>
      <c r="W1431">
        <v>0</v>
      </c>
      <c r="X1431">
        <v>144</v>
      </c>
    </row>
    <row r="1432" spans="1:24" x14ac:dyDescent="0.3">
      <c r="A1432">
        <v>24260419</v>
      </c>
      <c r="B1432" t="s">
        <v>4635</v>
      </c>
      <c r="C1432">
        <v>9</v>
      </c>
      <c r="D1432">
        <v>2020</v>
      </c>
      <c r="E1432" s="19">
        <v>44075</v>
      </c>
      <c r="F1432" s="21">
        <v>205</v>
      </c>
      <c r="G1432" s="21">
        <v>0</v>
      </c>
      <c r="H1432">
        <v>205</v>
      </c>
      <c r="I1432">
        <v>36.9</v>
      </c>
      <c r="J1432" s="13" t="s">
        <v>6890</v>
      </c>
      <c r="K1432" s="13" t="s">
        <v>6913</v>
      </c>
      <c r="M1432" s="13" t="s">
        <v>6995</v>
      </c>
      <c r="N1432" s="13" t="s">
        <v>3189</v>
      </c>
      <c r="O1432" s="13" t="s">
        <v>3190</v>
      </c>
      <c r="P1432" s="13" t="s">
        <v>6</v>
      </c>
      <c r="Q1432">
        <v>9</v>
      </c>
      <c r="R1432">
        <v>2020</v>
      </c>
      <c r="S1432">
        <v>0</v>
      </c>
      <c r="T1432" s="13" t="s">
        <v>6975</v>
      </c>
      <c r="U1432">
        <v>1</v>
      </c>
      <c r="V1432">
        <v>1</v>
      </c>
      <c r="W1432">
        <v>0</v>
      </c>
      <c r="X1432">
        <v>205</v>
      </c>
    </row>
    <row r="1433" spans="1:24" x14ac:dyDescent="0.3">
      <c r="A1433">
        <v>24270119</v>
      </c>
      <c r="B1433" t="s">
        <v>4636</v>
      </c>
      <c r="C1433">
        <v>9</v>
      </c>
      <c r="D1433">
        <v>2020</v>
      </c>
      <c r="E1433" s="19">
        <v>44075</v>
      </c>
      <c r="F1433" s="21">
        <v>192</v>
      </c>
      <c r="G1433" s="21">
        <v>0</v>
      </c>
      <c r="H1433">
        <v>192</v>
      </c>
      <c r="I1433">
        <v>34.56</v>
      </c>
      <c r="J1433" s="13" t="s">
        <v>6890</v>
      </c>
      <c r="K1433" s="13" t="s">
        <v>6912</v>
      </c>
      <c r="M1433" s="13" t="s">
        <v>6995</v>
      </c>
      <c r="N1433" s="13" t="s">
        <v>3189</v>
      </c>
      <c r="O1433" s="13" t="s">
        <v>3190</v>
      </c>
      <c r="P1433" s="13" t="s">
        <v>3203</v>
      </c>
      <c r="Q1433">
        <v>9</v>
      </c>
      <c r="R1433">
        <v>2020</v>
      </c>
      <c r="S1433">
        <v>1</v>
      </c>
      <c r="T1433" s="13" t="s">
        <v>6975</v>
      </c>
      <c r="U1433">
        <v>1</v>
      </c>
      <c r="V1433">
        <v>1</v>
      </c>
      <c r="W1433">
        <v>0</v>
      </c>
      <c r="X1433">
        <v>192</v>
      </c>
    </row>
    <row r="1434" spans="1:24" x14ac:dyDescent="0.3">
      <c r="A1434">
        <v>24270219</v>
      </c>
      <c r="B1434" t="s">
        <v>4637</v>
      </c>
      <c r="C1434">
        <v>8</v>
      </c>
      <c r="D1434">
        <v>2020</v>
      </c>
      <c r="E1434" s="19">
        <v>44044</v>
      </c>
      <c r="F1434" s="21">
        <v>205</v>
      </c>
      <c r="G1434" s="21">
        <v>0</v>
      </c>
      <c r="H1434">
        <v>205</v>
      </c>
      <c r="I1434">
        <v>36.9</v>
      </c>
      <c r="J1434" s="13" t="s">
        <v>6890</v>
      </c>
      <c r="K1434" s="13" t="s">
        <v>6913</v>
      </c>
      <c r="M1434" s="13" t="s">
        <v>6994</v>
      </c>
      <c r="N1434" s="13" t="s">
        <v>3189</v>
      </c>
      <c r="O1434" s="13" t="s">
        <v>3190</v>
      </c>
      <c r="P1434" s="13" t="s">
        <v>3200</v>
      </c>
      <c r="Q1434">
        <v>8</v>
      </c>
      <c r="R1434">
        <v>2020</v>
      </c>
      <c r="S1434">
        <v>1</v>
      </c>
      <c r="T1434" s="13" t="s">
        <v>6975</v>
      </c>
      <c r="U1434">
        <v>1</v>
      </c>
      <c r="V1434">
        <v>1</v>
      </c>
      <c r="W1434">
        <v>0</v>
      </c>
      <c r="X1434">
        <v>205</v>
      </c>
    </row>
    <row r="1435" spans="1:24" x14ac:dyDescent="0.3">
      <c r="A1435">
        <v>24270319</v>
      </c>
      <c r="B1435" t="s">
        <v>4638</v>
      </c>
      <c r="C1435">
        <v>8</v>
      </c>
      <c r="D1435">
        <v>2020</v>
      </c>
      <c r="E1435" s="19">
        <v>44044</v>
      </c>
      <c r="F1435" s="21">
        <v>205</v>
      </c>
      <c r="G1435" s="21">
        <v>0</v>
      </c>
      <c r="H1435">
        <v>205</v>
      </c>
      <c r="I1435">
        <v>36.9</v>
      </c>
      <c r="J1435" s="13" t="s">
        <v>6890</v>
      </c>
      <c r="K1435" s="13" t="s">
        <v>6913</v>
      </c>
      <c r="M1435" s="13" t="s">
        <v>6994</v>
      </c>
      <c r="N1435" s="13" t="s">
        <v>3189</v>
      </c>
      <c r="O1435" s="13" t="s">
        <v>3190</v>
      </c>
      <c r="P1435" s="13" t="s">
        <v>6</v>
      </c>
      <c r="Q1435">
        <v>8</v>
      </c>
      <c r="R1435">
        <v>2020</v>
      </c>
      <c r="S1435">
        <v>0</v>
      </c>
      <c r="T1435" s="13" t="s">
        <v>6975</v>
      </c>
      <c r="U1435">
        <v>1</v>
      </c>
      <c r="V1435">
        <v>1</v>
      </c>
      <c r="W1435">
        <v>0</v>
      </c>
      <c r="X1435">
        <v>205</v>
      </c>
    </row>
    <row r="1436" spans="1:24" x14ac:dyDescent="0.3">
      <c r="A1436">
        <v>47010119</v>
      </c>
      <c r="B1436" t="s">
        <v>4639</v>
      </c>
      <c r="C1436">
        <v>8</v>
      </c>
      <c r="D1436">
        <v>2020</v>
      </c>
      <c r="E1436" s="19">
        <v>44044</v>
      </c>
      <c r="F1436" s="21">
        <v>478</v>
      </c>
      <c r="G1436" s="21">
        <v>0</v>
      </c>
      <c r="H1436">
        <v>478</v>
      </c>
      <c r="I1436">
        <v>119.5</v>
      </c>
      <c r="J1436" s="13" t="s">
        <v>6889</v>
      </c>
      <c r="K1436" s="13" t="s">
        <v>6921</v>
      </c>
      <c r="M1436" s="13" t="s">
        <v>6994</v>
      </c>
      <c r="N1436" s="13" t="s">
        <v>3189</v>
      </c>
      <c r="O1436" s="13" t="s">
        <v>3190</v>
      </c>
      <c r="P1436" s="13" t="s">
        <v>3200</v>
      </c>
      <c r="Q1436">
        <v>8</v>
      </c>
      <c r="R1436">
        <v>2020</v>
      </c>
      <c r="S1436">
        <v>1</v>
      </c>
      <c r="T1436" s="13" t="s">
        <v>6975</v>
      </c>
      <c r="U1436">
        <v>1</v>
      </c>
      <c r="V1436">
        <v>1</v>
      </c>
      <c r="W1436">
        <v>0</v>
      </c>
      <c r="X1436">
        <v>478</v>
      </c>
    </row>
    <row r="1437" spans="1:24" x14ac:dyDescent="0.3">
      <c r="A1437">
        <v>47010219</v>
      </c>
      <c r="B1437" t="s">
        <v>4640</v>
      </c>
      <c r="C1437">
        <v>8</v>
      </c>
      <c r="D1437">
        <v>2020</v>
      </c>
      <c r="E1437" s="19">
        <v>44044</v>
      </c>
      <c r="F1437" s="21">
        <v>228</v>
      </c>
      <c r="G1437" s="21">
        <v>0</v>
      </c>
      <c r="H1437">
        <v>228</v>
      </c>
      <c r="I1437">
        <v>79.8</v>
      </c>
      <c r="J1437" s="13" t="s">
        <v>6885</v>
      </c>
      <c r="K1437" s="13" t="s">
        <v>6949</v>
      </c>
      <c r="M1437" s="13" t="s">
        <v>6994</v>
      </c>
      <c r="N1437" s="13" t="s">
        <v>3189</v>
      </c>
      <c r="O1437" s="13" t="s">
        <v>3190</v>
      </c>
      <c r="P1437" s="13" t="s">
        <v>6</v>
      </c>
      <c r="Q1437">
        <v>8</v>
      </c>
      <c r="R1437">
        <v>2020</v>
      </c>
      <c r="S1437">
        <v>1</v>
      </c>
      <c r="T1437" s="13" t="s">
        <v>6975</v>
      </c>
      <c r="U1437">
        <v>1</v>
      </c>
      <c r="V1437">
        <v>1</v>
      </c>
      <c r="W1437">
        <v>0</v>
      </c>
      <c r="X1437">
        <v>228</v>
      </c>
    </row>
    <row r="1438" spans="1:24" x14ac:dyDescent="0.3">
      <c r="A1438">
        <v>47010319</v>
      </c>
      <c r="B1438" t="s">
        <v>4641</v>
      </c>
      <c r="C1438">
        <v>8</v>
      </c>
      <c r="D1438">
        <v>2020</v>
      </c>
      <c r="E1438" s="19">
        <v>44044</v>
      </c>
      <c r="F1438" s="21">
        <v>447</v>
      </c>
      <c r="G1438" s="21">
        <v>0</v>
      </c>
      <c r="H1438">
        <v>447</v>
      </c>
      <c r="I1438">
        <v>156.44999999999999</v>
      </c>
      <c r="J1438" s="13" t="s">
        <v>6887</v>
      </c>
      <c r="K1438" s="13" t="s">
        <v>6891</v>
      </c>
      <c r="M1438" s="13" t="s">
        <v>6994</v>
      </c>
      <c r="N1438" s="13" t="s">
        <v>3189</v>
      </c>
      <c r="O1438" s="13" t="s">
        <v>3190</v>
      </c>
      <c r="P1438" s="13" t="s">
        <v>3203</v>
      </c>
      <c r="Q1438">
        <v>8</v>
      </c>
      <c r="R1438">
        <v>2020</v>
      </c>
      <c r="S1438">
        <v>0</v>
      </c>
      <c r="T1438" s="13" t="s">
        <v>6975</v>
      </c>
      <c r="U1438">
        <v>1</v>
      </c>
      <c r="V1438">
        <v>1</v>
      </c>
      <c r="W1438">
        <v>0</v>
      </c>
      <c r="X1438">
        <v>447</v>
      </c>
    </row>
    <row r="1439" spans="1:24" x14ac:dyDescent="0.3">
      <c r="A1439">
        <v>47010419</v>
      </c>
      <c r="B1439" t="s">
        <v>4642</v>
      </c>
      <c r="C1439">
        <v>8</v>
      </c>
      <c r="D1439">
        <v>2020</v>
      </c>
      <c r="E1439" s="19">
        <v>44044</v>
      </c>
      <c r="F1439" s="21">
        <v>172</v>
      </c>
      <c r="G1439" s="21">
        <v>0</v>
      </c>
      <c r="H1439">
        <v>172</v>
      </c>
      <c r="I1439">
        <v>65.36</v>
      </c>
      <c r="J1439" s="13" t="s">
        <v>6886</v>
      </c>
      <c r="K1439" s="13" t="s">
        <v>6910</v>
      </c>
      <c r="M1439" s="13" t="s">
        <v>6994</v>
      </c>
      <c r="N1439" s="13" t="s">
        <v>3189</v>
      </c>
      <c r="O1439" s="13" t="s">
        <v>3190</v>
      </c>
      <c r="P1439" s="13" t="s">
        <v>3203</v>
      </c>
      <c r="Q1439">
        <v>8</v>
      </c>
      <c r="R1439">
        <v>2020</v>
      </c>
      <c r="S1439">
        <v>0</v>
      </c>
      <c r="T1439" s="13" t="s">
        <v>6975</v>
      </c>
      <c r="U1439">
        <v>1</v>
      </c>
      <c r="V1439">
        <v>1</v>
      </c>
      <c r="W1439">
        <v>0</v>
      </c>
      <c r="X1439">
        <v>172</v>
      </c>
    </row>
    <row r="1440" spans="1:24" x14ac:dyDescent="0.3">
      <c r="A1440">
        <v>47010519</v>
      </c>
      <c r="B1440" t="s">
        <v>4643</v>
      </c>
      <c r="C1440">
        <v>8</v>
      </c>
      <c r="D1440">
        <v>2020</v>
      </c>
      <c r="E1440" s="19">
        <v>44044</v>
      </c>
      <c r="F1440" s="21">
        <v>168</v>
      </c>
      <c r="G1440" s="21">
        <v>0</v>
      </c>
      <c r="H1440">
        <v>168</v>
      </c>
      <c r="I1440">
        <v>25.2</v>
      </c>
      <c r="J1440" s="13" t="s">
        <v>6886</v>
      </c>
      <c r="K1440" s="13" t="s">
        <v>6892</v>
      </c>
      <c r="M1440" s="13" t="s">
        <v>6994</v>
      </c>
      <c r="N1440" s="13" t="s">
        <v>3189</v>
      </c>
      <c r="O1440" s="13" t="s">
        <v>3190</v>
      </c>
      <c r="P1440" s="13" t="s">
        <v>6</v>
      </c>
      <c r="Q1440">
        <v>8</v>
      </c>
      <c r="R1440">
        <v>2020</v>
      </c>
      <c r="S1440">
        <v>0</v>
      </c>
      <c r="T1440" s="13" t="s">
        <v>6975</v>
      </c>
      <c r="U1440">
        <v>1</v>
      </c>
      <c r="V1440">
        <v>1</v>
      </c>
      <c r="W1440">
        <v>0</v>
      </c>
      <c r="X1440">
        <v>168</v>
      </c>
    </row>
    <row r="1441" spans="1:24" x14ac:dyDescent="0.3">
      <c r="A1441">
        <v>47010619</v>
      </c>
      <c r="B1441" t="s">
        <v>4644</v>
      </c>
      <c r="C1441">
        <v>8</v>
      </c>
      <c r="D1441">
        <v>2020</v>
      </c>
      <c r="E1441" s="19">
        <v>44044</v>
      </c>
      <c r="F1441" s="21">
        <v>210</v>
      </c>
      <c r="G1441" s="21">
        <v>0</v>
      </c>
      <c r="H1441">
        <v>210</v>
      </c>
      <c r="I1441">
        <v>37.799999999999997</v>
      </c>
      <c r="J1441" s="13" t="s">
        <v>6890</v>
      </c>
      <c r="K1441" s="13" t="s">
        <v>6911</v>
      </c>
      <c r="M1441" s="13" t="s">
        <v>6994</v>
      </c>
      <c r="N1441" s="13" t="s">
        <v>3189</v>
      </c>
      <c r="O1441" s="13" t="s">
        <v>3190</v>
      </c>
      <c r="P1441" s="13" t="s">
        <v>6</v>
      </c>
      <c r="Q1441">
        <v>8</v>
      </c>
      <c r="R1441">
        <v>2020</v>
      </c>
      <c r="S1441">
        <v>0</v>
      </c>
      <c r="T1441" s="13" t="s">
        <v>6975</v>
      </c>
      <c r="U1441">
        <v>1</v>
      </c>
      <c r="V1441">
        <v>1</v>
      </c>
      <c r="W1441">
        <v>0</v>
      </c>
      <c r="X1441">
        <v>210</v>
      </c>
    </row>
    <row r="1442" spans="1:24" x14ac:dyDescent="0.3">
      <c r="A1442">
        <v>47010719</v>
      </c>
      <c r="B1442" t="s">
        <v>4645</v>
      </c>
      <c r="C1442">
        <v>8</v>
      </c>
      <c r="D1442">
        <v>2020</v>
      </c>
      <c r="E1442" s="19">
        <v>44044</v>
      </c>
      <c r="F1442" s="21">
        <v>205</v>
      </c>
      <c r="G1442" s="21">
        <v>0</v>
      </c>
      <c r="H1442">
        <v>205</v>
      </c>
      <c r="I1442">
        <v>36.9</v>
      </c>
      <c r="J1442" s="13" t="s">
        <v>6890</v>
      </c>
      <c r="K1442" s="13" t="s">
        <v>6913</v>
      </c>
      <c r="M1442" s="13" t="s">
        <v>6994</v>
      </c>
      <c r="N1442" s="13" t="s">
        <v>3189</v>
      </c>
      <c r="O1442" s="13" t="s">
        <v>3190</v>
      </c>
      <c r="P1442" s="13" t="s">
        <v>3201</v>
      </c>
      <c r="Q1442">
        <v>8</v>
      </c>
      <c r="R1442">
        <v>2020</v>
      </c>
      <c r="S1442">
        <v>1</v>
      </c>
      <c r="T1442" s="13" t="s">
        <v>6975</v>
      </c>
      <c r="U1442">
        <v>1</v>
      </c>
      <c r="V1442">
        <v>1</v>
      </c>
      <c r="W1442">
        <v>0</v>
      </c>
      <c r="X1442">
        <v>205</v>
      </c>
    </row>
    <row r="1443" spans="1:24" x14ac:dyDescent="0.3">
      <c r="A1443">
        <v>47010819</v>
      </c>
      <c r="B1443" t="s">
        <v>4646</v>
      </c>
      <c r="C1443">
        <v>8</v>
      </c>
      <c r="D1443">
        <v>2020</v>
      </c>
      <c r="E1443" s="19">
        <v>44044</v>
      </c>
      <c r="F1443" s="21">
        <v>192</v>
      </c>
      <c r="G1443" s="21">
        <v>0</v>
      </c>
      <c r="H1443">
        <v>192</v>
      </c>
      <c r="I1443">
        <v>34.56</v>
      </c>
      <c r="J1443" s="13" t="s">
        <v>6890</v>
      </c>
      <c r="K1443" s="13" t="s">
        <v>6912</v>
      </c>
      <c r="M1443" s="13" t="s">
        <v>6994</v>
      </c>
      <c r="N1443" s="13" t="s">
        <v>3189</v>
      </c>
      <c r="O1443" s="13" t="s">
        <v>3190</v>
      </c>
      <c r="P1443" s="13" t="s">
        <v>6</v>
      </c>
      <c r="Q1443">
        <v>8</v>
      </c>
      <c r="R1443">
        <v>2020</v>
      </c>
      <c r="S1443">
        <v>1</v>
      </c>
      <c r="T1443" s="13" t="s">
        <v>6975</v>
      </c>
      <c r="U1443">
        <v>1</v>
      </c>
      <c r="V1443">
        <v>1</v>
      </c>
      <c r="W1443">
        <v>0</v>
      </c>
      <c r="X1443">
        <v>192</v>
      </c>
    </row>
    <row r="1444" spans="1:24" x14ac:dyDescent="0.3">
      <c r="A1444">
        <v>47010919</v>
      </c>
      <c r="B1444" t="s">
        <v>4647</v>
      </c>
      <c r="C1444">
        <v>8</v>
      </c>
      <c r="D1444">
        <v>2020</v>
      </c>
      <c r="E1444" s="19">
        <v>44044</v>
      </c>
      <c r="F1444" s="21">
        <v>313</v>
      </c>
      <c r="G1444" s="21">
        <v>0</v>
      </c>
      <c r="H1444">
        <v>313</v>
      </c>
      <c r="I1444">
        <v>93.899999999999991</v>
      </c>
      <c r="J1444" s="13" t="s">
        <v>6884</v>
      </c>
      <c r="K1444" s="13" t="s">
        <v>6895</v>
      </c>
      <c r="M1444" s="13" t="s">
        <v>6994</v>
      </c>
      <c r="N1444" s="13" t="s">
        <v>3189</v>
      </c>
      <c r="O1444" s="13" t="s">
        <v>3190</v>
      </c>
      <c r="P1444" s="13" t="s">
        <v>3200</v>
      </c>
      <c r="Q1444">
        <v>8</v>
      </c>
      <c r="R1444">
        <v>2020</v>
      </c>
      <c r="S1444">
        <v>1</v>
      </c>
      <c r="T1444" s="13" t="s">
        <v>6975</v>
      </c>
      <c r="U1444">
        <v>1</v>
      </c>
      <c r="V1444">
        <v>1</v>
      </c>
      <c r="W1444">
        <v>0</v>
      </c>
      <c r="X1444">
        <v>313</v>
      </c>
    </row>
    <row r="1445" spans="1:24" x14ac:dyDescent="0.3">
      <c r="A1445">
        <v>47011019</v>
      </c>
      <c r="B1445" t="s">
        <v>4648</v>
      </c>
      <c r="C1445">
        <v>8</v>
      </c>
      <c r="D1445">
        <v>2020</v>
      </c>
      <c r="E1445" s="19">
        <v>44044</v>
      </c>
      <c r="F1445" s="21">
        <v>538</v>
      </c>
      <c r="G1445" s="21">
        <v>0</v>
      </c>
      <c r="H1445">
        <v>538</v>
      </c>
      <c r="I1445">
        <v>145.26000000000002</v>
      </c>
      <c r="J1445" s="13" t="s">
        <v>6889</v>
      </c>
      <c r="K1445" s="13" t="s">
        <v>6903</v>
      </c>
      <c r="M1445" s="13" t="s">
        <v>6994</v>
      </c>
      <c r="N1445" s="13" t="s">
        <v>3189</v>
      </c>
      <c r="O1445" s="13" t="s">
        <v>3190</v>
      </c>
      <c r="P1445" s="13" t="s">
        <v>3201</v>
      </c>
      <c r="Q1445">
        <v>8</v>
      </c>
      <c r="R1445">
        <v>2020</v>
      </c>
      <c r="S1445">
        <v>1</v>
      </c>
      <c r="T1445" s="13" t="s">
        <v>6975</v>
      </c>
      <c r="U1445">
        <v>1</v>
      </c>
      <c r="V1445">
        <v>1</v>
      </c>
      <c r="W1445">
        <v>0</v>
      </c>
      <c r="X1445">
        <v>538</v>
      </c>
    </row>
    <row r="1446" spans="1:24" x14ac:dyDescent="0.3">
      <c r="A1446">
        <v>47011119</v>
      </c>
      <c r="B1446" t="s">
        <v>4649</v>
      </c>
      <c r="C1446">
        <v>8</v>
      </c>
      <c r="D1446">
        <v>2020</v>
      </c>
      <c r="E1446" s="19">
        <v>44044</v>
      </c>
      <c r="F1446" s="21">
        <v>367</v>
      </c>
      <c r="G1446" s="21">
        <v>0</v>
      </c>
      <c r="H1446">
        <v>367</v>
      </c>
      <c r="I1446">
        <v>110.1</v>
      </c>
      <c r="J1446" s="13" t="s">
        <v>6885</v>
      </c>
      <c r="K1446" s="13" t="s">
        <v>6936</v>
      </c>
      <c r="M1446" s="13" t="s">
        <v>6994</v>
      </c>
      <c r="N1446" s="13" t="s">
        <v>3189</v>
      </c>
      <c r="O1446" s="13" t="s">
        <v>3190</v>
      </c>
      <c r="P1446" s="13" t="s">
        <v>6</v>
      </c>
      <c r="Q1446">
        <v>8</v>
      </c>
      <c r="R1446">
        <v>2020</v>
      </c>
      <c r="S1446">
        <v>0</v>
      </c>
      <c r="T1446" s="13" t="s">
        <v>6975</v>
      </c>
      <c r="U1446">
        <v>1</v>
      </c>
      <c r="V1446">
        <v>1</v>
      </c>
      <c r="W1446">
        <v>0</v>
      </c>
      <c r="X1446">
        <v>367</v>
      </c>
    </row>
    <row r="1447" spans="1:24" x14ac:dyDescent="0.3">
      <c r="A1447">
        <v>47011219</v>
      </c>
      <c r="B1447" t="s">
        <v>4650</v>
      </c>
      <c r="C1447">
        <v>8</v>
      </c>
      <c r="D1447">
        <v>2020</v>
      </c>
      <c r="E1447" s="19">
        <v>44044</v>
      </c>
      <c r="F1447" s="21">
        <v>383</v>
      </c>
      <c r="G1447" s="21">
        <v>0</v>
      </c>
      <c r="H1447">
        <v>383</v>
      </c>
      <c r="I1447">
        <v>122.56</v>
      </c>
      <c r="J1447" s="13" t="s">
        <v>6887</v>
      </c>
      <c r="K1447" s="13" t="s">
        <v>6909</v>
      </c>
      <c r="M1447" s="13" t="s">
        <v>6994</v>
      </c>
      <c r="N1447" s="13" t="s">
        <v>3189</v>
      </c>
      <c r="O1447" s="13" t="s">
        <v>3190</v>
      </c>
      <c r="P1447" s="13" t="s">
        <v>6</v>
      </c>
      <c r="Q1447">
        <v>8</v>
      </c>
      <c r="R1447">
        <v>2020</v>
      </c>
      <c r="S1447">
        <v>0</v>
      </c>
      <c r="T1447" s="13" t="s">
        <v>6975</v>
      </c>
      <c r="U1447">
        <v>1</v>
      </c>
      <c r="V1447">
        <v>1</v>
      </c>
      <c r="W1447">
        <v>0</v>
      </c>
      <c r="X1447">
        <v>383</v>
      </c>
    </row>
    <row r="1448" spans="1:24" x14ac:dyDescent="0.3">
      <c r="A1448">
        <v>41010119</v>
      </c>
      <c r="B1448" t="s">
        <v>4651</v>
      </c>
      <c r="C1448">
        <v>8</v>
      </c>
      <c r="D1448">
        <v>2020</v>
      </c>
      <c r="E1448" s="19">
        <v>44044</v>
      </c>
      <c r="F1448" s="21">
        <v>594</v>
      </c>
      <c r="G1448" s="21">
        <v>0</v>
      </c>
      <c r="H1448">
        <v>594</v>
      </c>
      <c r="I1448">
        <v>148.5</v>
      </c>
      <c r="J1448" s="13" t="s">
        <v>6883</v>
      </c>
      <c r="K1448" s="13" t="s">
        <v>6959</v>
      </c>
      <c r="M1448" s="13" t="s">
        <v>6994</v>
      </c>
      <c r="N1448" s="13" t="s">
        <v>3189</v>
      </c>
      <c r="O1448" s="13" t="s">
        <v>3190</v>
      </c>
      <c r="P1448" s="13" t="s">
        <v>3200</v>
      </c>
      <c r="Q1448">
        <v>8</v>
      </c>
      <c r="R1448">
        <v>2020</v>
      </c>
      <c r="S1448">
        <v>0</v>
      </c>
      <c r="T1448" s="13" t="s">
        <v>6975</v>
      </c>
      <c r="U1448">
        <v>1</v>
      </c>
      <c r="V1448">
        <v>1</v>
      </c>
      <c r="W1448">
        <v>0</v>
      </c>
      <c r="X1448">
        <v>594</v>
      </c>
    </row>
    <row r="1449" spans="1:24" x14ac:dyDescent="0.3">
      <c r="A1449">
        <v>53010019</v>
      </c>
      <c r="B1449" t="s">
        <v>4652</v>
      </c>
      <c r="C1449">
        <v>8</v>
      </c>
      <c r="D1449">
        <v>2020</v>
      </c>
      <c r="E1449" s="19">
        <v>44044</v>
      </c>
      <c r="F1449" s="21">
        <v>510</v>
      </c>
      <c r="G1449" s="21">
        <v>0</v>
      </c>
      <c r="H1449">
        <v>510</v>
      </c>
      <c r="I1449">
        <v>163.20000000000002</v>
      </c>
      <c r="J1449" s="13" t="s">
        <v>6888</v>
      </c>
      <c r="K1449" s="13" t="s">
        <v>6901</v>
      </c>
      <c r="M1449" s="13" t="s">
        <v>6994</v>
      </c>
      <c r="N1449" s="13" t="s">
        <v>3189</v>
      </c>
      <c r="O1449" s="13" t="s">
        <v>3190</v>
      </c>
      <c r="P1449" s="13" t="s">
        <v>6</v>
      </c>
      <c r="Q1449">
        <v>8</v>
      </c>
      <c r="R1449">
        <v>2020</v>
      </c>
      <c r="S1449">
        <v>0</v>
      </c>
      <c r="T1449" s="13" t="s">
        <v>6975</v>
      </c>
      <c r="U1449">
        <v>1</v>
      </c>
      <c r="V1449">
        <v>1</v>
      </c>
      <c r="W1449">
        <v>0</v>
      </c>
      <c r="X1449">
        <v>510</v>
      </c>
    </row>
    <row r="1450" spans="1:24" x14ac:dyDescent="0.3">
      <c r="A1450">
        <v>53010119</v>
      </c>
      <c r="B1450" t="s">
        <v>4653</v>
      </c>
      <c r="C1450">
        <v>8</v>
      </c>
      <c r="D1450">
        <v>2020</v>
      </c>
      <c r="E1450" s="19">
        <v>44044</v>
      </c>
      <c r="F1450" s="21">
        <v>538</v>
      </c>
      <c r="G1450" s="21">
        <v>0</v>
      </c>
      <c r="H1450">
        <v>538</v>
      </c>
      <c r="I1450">
        <v>129.12</v>
      </c>
      <c r="J1450" s="13" t="s">
        <v>6889</v>
      </c>
      <c r="K1450" s="13" t="s">
        <v>6951</v>
      </c>
      <c r="M1450" s="13" t="s">
        <v>6994</v>
      </c>
      <c r="N1450" s="13" t="s">
        <v>3189</v>
      </c>
      <c r="O1450" s="13" t="s">
        <v>3190</v>
      </c>
      <c r="P1450" s="13" t="s">
        <v>6</v>
      </c>
      <c r="Q1450">
        <v>8</v>
      </c>
      <c r="R1450">
        <v>2020</v>
      </c>
      <c r="S1450">
        <v>1</v>
      </c>
      <c r="T1450" s="13" t="s">
        <v>6975</v>
      </c>
      <c r="U1450">
        <v>1</v>
      </c>
      <c r="V1450">
        <v>1</v>
      </c>
      <c r="W1450">
        <v>0</v>
      </c>
      <c r="X1450">
        <v>538</v>
      </c>
    </row>
    <row r="1451" spans="1:24" x14ac:dyDescent="0.3">
      <c r="A1451">
        <v>53010219</v>
      </c>
      <c r="B1451" t="s">
        <v>4654</v>
      </c>
      <c r="C1451">
        <v>8</v>
      </c>
      <c r="D1451">
        <v>2020</v>
      </c>
      <c r="E1451" s="19">
        <v>44044</v>
      </c>
      <c r="F1451" s="21">
        <v>367</v>
      </c>
      <c r="G1451" s="21">
        <v>0</v>
      </c>
      <c r="H1451">
        <v>367</v>
      </c>
      <c r="I1451">
        <v>110.1</v>
      </c>
      <c r="J1451" s="13" t="s">
        <v>6885</v>
      </c>
      <c r="K1451" s="13" t="s">
        <v>6936</v>
      </c>
      <c r="M1451" s="13" t="s">
        <v>6994</v>
      </c>
      <c r="N1451" s="13" t="s">
        <v>3189</v>
      </c>
      <c r="O1451" s="13" t="s">
        <v>3190</v>
      </c>
      <c r="P1451" s="13" t="s">
        <v>3202</v>
      </c>
      <c r="Q1451">
        <v>8</v>
      </c>
      <c r="R1451">
        <v>2020</v>
      </c>
      <c r="S1451">
        <v>1</v>
      </c>
      <c r="T1451" s="13" t="s">
        <v>6975</v>
      </c>
      <c r="U1451">
        <v>1</v>
      </c>
      <c r="V1451">
        <v>1</v>
      </c>
      <c r="W1451">
        <v>0</v>
      </c>
      <c r="X1451">
        <v>367</v>
      </c>
    </row>
    <row r="1452" spans="1:24" x14ac:dyDescent="0.3">
      <c r="A1452">
        <v>53010319</v>
      </c>
      <c r="B1452" t="s">
        <v>4655</v>
      </c>
      <c r="C1452">
        <v>8</v>
      </c>
      <c r="D1452">
        <v>2020</v>
      </c>
      <c r="E1452" s="19">
        <v>44044</v>
      </c>
      <c r="F1452" s="21">
        <v>383</v>
      </c>
      <c r="G1452" s="21">
        <v>0</v>
      </c>
      <c r="H1452">
        <v>383</v>
      </c>
      <c r="I1452">
        <v>122.56</v>
      </c>
      <c r="J1452" s="13" t="s">
        <v>6887</v>
      </c>
      <c r="K1452" s="13" t="s">
        <v>6909</v>
      </c>
      <c r="M1452" s="13" t="s">
        <v>6994</v>
      </c>
      <c r="N1452" s="13" t="s">
        <v>3189</v>
      </c>
      <c r="O1452" s="13" t="s">
        <v>3190</v>
      </c>
      <c r="P1452" s="13" t="s">
        <v>3202</v>
      </c>
      <c r="Q1452">
        <v>8</v>
      </c>
      <c r="R1452">
        <v>2020</v>
      </c>
      <c r="S1452">
        <v>1</v>
      </c>
      <c r="T1452" s="13" t="s">
        <v>6975</v>
      </c>
      <c r="U1452">
        <v>1</v>
      </c>
      <c r="V1452">
        <v>1</v>
      </c>
      <c r="W1452">
        <v>0</v>
      </c>
      <c r="X1452">
        <v>383</v>
      </c>
    </row>
    <row r="1453" spans="1:24" x14ac:dyDescent="0.3">
      <c r="A1453">
        <v>53010419</v>
      </c>
      <c r="B1453" t="s">
        <v>4656</v>
      </c>
      <c r="C1453">
        <v>8</v>
      </c>
      <c r="D1453">
        <v>2020</v>
      </c>
      <c r="E1453" s="19">
        <v>44044</v>
      </c>
      <c r="F1453" s="21">
        <v>383</v>
      </c>
      <c r="G1453" s="21">
        <v>0</v>
      </c>
      <c r="H1453">
        <v>383</v>
      </c>
      <c r="I1453">
        <v>122.56</v>
      </c>
      <c r="J1453" s="13" t="s">
        <v>6887</v>
      </c>
      <c r="K1453" s="13" t="s">
        <v>6909</v>
      </c>
      <c r="M1453" s="13" t="s">
        <v>6994</v>
      </c>
      <c r="N1453" s="13" t="s">
        <v>3189</v>
      </c>
      <c r="O1453" s="13" t="s">
        <v>3190</v>
      </c>
      <c r="P1453" s="13" t="s">
        <v>3203</v>
      </c>
      <c r="Q1453">
        <v>8</v>
      </c>
      <c r="R1453">
        <v>2020</v>
      </c>
      <c r="S1453">
        <v>1</v>
      </c>
      <c r="T1453" s="13" t="s">
        <v>6975</v>
      </c>
      <c r="U1453">
        <v>1</v>
      </c>
      <c r="V1453">
        <v>1</v>
      </c>
      <c r="W1453">
        <v>0</v>
      </c>
      <c r="X1453">
        <v>383</v>
      </c>
    </row>
    <row r="1454" spans="1:24" x14ac:dyDescent="0.3">
      <c r="A1454">
        <v>53010519</v>
      </c>
      <c r="B1454" t="s">
        <v>4657</v>
      </c>
      <c r="C1454">
        <v>8</v>
      </c>
      <c r="D1454">
        <v>2020</v>
      </c>
      <c r="E1454" s="19">
        <v>44044</v>
      </c>
      <c r="F1454" s="21">
        <v>447</v>
      </c>
      <c r="G1454" s="21">
        <v>0</v>
      </c>
      <c r="H1454">
        <v>447</v>
      </c>
      <c r="I1454">
        <v>156.44999999999999</v>
      </c>
      <c r="J1454" s="13" t="s">
        <v>6887</v>
      </c>
      <c r="K1454" s="13" t="s">
        <v>6891</v>
      </c>
      <c r="M1454" s="13" t="s">
        <v>6994</v>
      </c>
      <c r="N1454" s="13" t="s">
        <v>3189</v>
      </c>
      <c r="O1454" s="13" t="s">
        <v>3190</v>
      </c>
      <c r="P1454" s="13" t="s">
        <v>3203</v>
      </c>
      <c r="Q1454">
        <v>8</v>
      </c>
      <c r="R1454">
        <v>2020</v>
      </c>
      <c r="S1454">
        <v>0</v>
      </c>
      <c r="T1454" s="13" t="s">
        <v>6975</v>
      </c>
      <c r="U1454">
        <v>1</v>
      </c>
      <c r="V1454">
        <v>1</v>
      </c>
      <c r="W1454">
        <v>0</v>
      </c>
      <c r="X1454">
        <v>447</v>
      </c>
    </row>
    <row r="1455" spans="1:24" x14ac:dyDescent="0.3">
      <c r="A1455">
        <v>53010619</v>
      </c>
      <c r="B1455" t="s">
        <v>4658</v>
      </c>
      <c r="C1455">
        <v>8</v>
      </c>
      <c r="D1455">
        <v>2020</v>
      </c>
      <c r="E1455" s="19">
        <v>44044</v>
      </c>
      <c r="F1455" s="21">
        <v>447</v>
      </c>
      <c r="G1455" s="21">
        <v>0</v>
      </c>
      <c r="H1455">
        <v>447</v>
      </c>
      <c r="I1455">
        <v>156.44999999999999</v>
      </c>
      <c r="J1455" s="13" t="s">
        <v>6887</v>
      </c>
      <c r="K1455" s="13" t="s">
        <v>6891</v>
      </c>
      <c r="M1455" s="13" t="s">
        <v>6994</v>
      </c>
      <c r="N1455" s="13" t="s">
        <v>3189</v>
      </c>
      <c r="O1455" s="13" t="s">
        <v>3190</v>
      </c>
      <c r="P1455" s="13" t="s">
        <v>3202</v>
      </c>
      <c r="Q1455">
        <v>8</v>
      </c>
      <c r="R1455">
        <v>2020</v>
      </c>
      <c r="S1455">
        <v>1</v>
      </c>
      <c r="T1455" s="13" t="s">
        <v>6975</v>
      </c>
      <c r="U1455">
        <v>1</v>
      </c>
      <c r="V1455">
        <v>1</v>
      </c>
      <c r="W1455">
        <v>0</v>
      </c>
      <c r="X1455">
        <v>447</v>
      </c>
    </row>
    <row r="1456" spans="1:24" x14ac:dyDescent="0.3">
      <c r="A1456">
        <v>53010719</v>
      </c>
      <c r="B1456" t="s">
        <v>4659</v>
      </c>
      <c r="C1456">
        <v>8</v>
      </c>
      <c r="D1456">
        <v>2020</v>
      </c>
      <c r="E1456" s="19">
        <v>44044</v>
      </c>
      <c r="F1456" s="21">
        <v>172</v>
      </c>
      <c r="G1456" s="21">
        <v>0</v>
      </c>
      <c r="H1456">
        <v>172</v>
      </c>
      <c r="I1456">
        <v>65.36</v>
      </c>
      <c r="J1456" s="13" t="s">
        <v>6886</v>
      </c>
      <c r="K1456" s="13" t="s">
        <v>6910</v>
      </c>
      <c r="M1456" s="13" t="s">
        <v>6994</v>
      </c>
      <c r="N1456" s="13" t="s">
        <v>3189</v>
      </c>
      <c r="O1456" s="13" t="s">
        <v>3190</v>
      </c>
      <c r="P1456" s="13" t="s">
        <v>3201</v>
      </c>
      <c r="Q1456">
        <v>8</v>
      </c>
      <c r="R1456">
        <v>2020</v>
      </c>
      <c r="S1456">
        <v>1</v>
      </c>
      <c r="T1456" s="13" t="s">
        <v>6975</v>
      </c>
      <c r="U1456">
        <v>1</v>
      </c>
      <c r="V1456">
        <v>1</v>
      </c>
      <c r="W1456">
        <v>0</v>
      </c>
      <c r="X1456">
        <v>172</v>
      </c>
    </row>
    <row r="1457" spans="1:24" x14ac:dyDescent="0.3">
      <c r="A1457">
        <v>53010819</v>
      </c>
      <c r="B1457" t="s">
        <v>4660</v>
      </c>
      <c r="C1457">
        <v>8</v>
      </c>
      <c r="D1457">
        <v>2020</v>
      </c>
      <c r="E1457" s="19">
        <v>44044</v>
      </c>
      <c r="F1457" s="21">
        <v>168</v>
      </c>
      <c r="G1457" s="21">
        <v>0</v>
      </c>
      <c r="H1457">
        <v>168</v>
      </c>
      <c r="I1457">
        <v>75.600000000000009</v>
      </c>
      <c r="J1457" s="13" t="s">
        <v>6886</v>
      </c>
      <c r="K1457" s="13" t="s">
        <v>6920</v>
      </c>
      <c r="M1457" s="13" t="s">
        <v>6994</v>
      </c>
      <c r="N1457" s="13" t="s">
        <v>3189</v>
      </c>
      <c r="O1457" s="13" t="s">
        <v>3190</v>
      </c>
      <c r="P1457" s="13" t="s">
        <v>3201</v>
      </c>
      <c r="Q1457">
        <v>8</v>
      </c>
      <c r="R1457">
        <v>2020</v>
      </c>
      <c r="S1457">
        <v>1</v>
      </c>
      <c r="T1457" s="13" t="s">
        <v>6975</v>
      </c>
      <c r="U1457">
        <v>1</v>
      </c>
      <c r="V1457">
        <v>1</v>
      </c>
      <c r="W1457">
        <v>0</v>
      </c>
      <c r="X1457">
        <v>168</v>
      </c>
    </row>
    <row r="1458" spans="1:24" x14ac:dyDescent="0.3">
      <c r="A1458">
        <v>53010919</v>
      </c>
      <c r="B1458" t="s">
        <v>4661</v>
      </c>
      <c r="C1458">
        <v>8</v>
      </c>
      <c r="D1458">
        <v>2020</v>
      </c>
      <c r="E1458" s="19">
        <v>44044</v>
      </c>
      <c r="F1458" s="21">
        <v>210</v>
      </c>
      <c r="G1458" s="21">
        <v>0</v>
      </c>
      <c r="H1458">
        <v>210</v>
      </c>
      <c r="I1458">
        <v>37.799999999999997</v>
      </c>
      <c r="J1458" s="13" t="s">
        <v>6890</v>
      </c>
      <c r="K1458" s="13" t="s">
        <v>6911</v>
      </c>
      <c r="M1458" s="13" t="s">
        <v>6994</v>
      </c>
      <c r="N1458" s="13" t="s">
        <v>3189</v>
      </c>
      <c r="O1458" s="13" t="s">
        <v>3190</v>
      </c>
      <c r="P1458" s="13" t="s">
        <v>3201</v>
      </c>
      <c r="Q1458">
        <v>8</v>
      </c>
      <c r="R1458">
        <v>2020</v>
      </c>
      <c r="S1458">
        <v>0</v>
      </c>
      <c r="T1458" s="13" t="s">
        <v>6975</v>
      </c>
      <c r="U1458">
        <v>1</v>
      </c>
      <c r="V1458">
        <v>1</v>
      </c>
      <c r="W1458">
        <v>0</v>
      </c>
      <c r="X1458">
        <v>210</v>
      </c>
    </row>
    <row r="1459" spans="1:24" x14ac:dyDescent="0.3">
      <c r="A1459">
        <v>53011019</v>
      </c>
      <c r="B1459" t="s">
        <v>4662</v>
      </c>
      <c r="C1459">
        <v>8</v>
      </c>
      <c r="D1459">
        <v>2020</v>
      </c>
      <c r="E1459" s="19">
        <v>44044</v>
      </c>
      <c r="F1459" s="21">
        <v>592</v>
      </c>
      <c r="G1459" s="21">
        <v>0</v>
      </c>
      <c r="H1459">
        <v>592</v>
      </c>
      <c r="I1459">
        <v>165.76000000000002</v>
      </c>
      <c r="J1459" s="13" t="s">
        <v>6889</v>
      </c>
      <c r="K1459" s="13" t="s">
        <v>6906</v>
      </c>
      <c r="M1459" s="13" t="s">
        <v>6994</v>
      </c>
      <c r="N1459" s="13" t="s">
        <v>3189</v>
      </c>
      <c r="O1459" s="13" t="s">
        <v>3190</v>
      </c>
      <c r="P1459" s="13" t="s">
        <v>3201</v>
      </c>
      <c r="Q1459">
        <v>8</v>
      </c>
      <c r="R1459">
        <v>2020</v>
      </c>
      <c r="S1459">
        <v>1</v>
      </c>
      <c r="T1459" s="13" t="s">
        <v>6975</v>
      </c>
      <c r="U1459">
        <v>1</v>
      </c>
      <c r="V1459">
        <v>1</v>
      </c>
      <c r="W1459">
        <v>0</v>
      </c>
      <c r="X1459">
        <v>592</v>
      </c>
    </row>
    <row r="1460" spans="1:24" x14ac:dyDescent="0.3">
      <c r="A1460">
        <v>53011119</v>
      </c>
      <c r="B1460" t="s">
        <v>4663</v>
      </c>
      <c r="C1460">
        <v>8</v>
      </c>
      <c r="D1460">
        <v>2020</v>
      </c>
      <c r="E1460" s="19">
        <v>44044</v>
      </c>
      <c r="F1460" s="21">
        <v>293</v>
      </c>
      <c r="G1460" s="21">
        <v>0</v>
      </c>
      <c r="H1460">
        <v>293</v>
      </c>
      <c r="I1460">
        <v>90.83</v>
      </c>
      <c r="J1460" s="13" t="s">
        <v>6885</v>
      </c>
      <c r="K1460" s="13" t="s">
        <v>6935</v>
      </c>
      <c r="M1460" s="13" t="s">
        <v>6994</v>
      </c>
      <c r="N1460" s="13" t="s">
        <v>3189</v>
      </c>
      <c r="O1460" s="13" t="s">
        <v>3190</v>
      </c>
      <c r="P1460" s="13" t="s">
        <v>3201</v>
      </c>
      <c r="Q1460">
        <v>8</v>
      </c>
      <c r="R1460">
        <v>2020</v>
      </c>
      <c r="S1460">
        <v>1</v>
      </c>
      <c r="T1460" s="13" t="s">
        <v>6975</v>
      </c>
      <c r="U1460">
        <v>1</v>
      </c>
      <c r="V1460">
        <v>1</v>
      </c>
      <c r="W1460">
        <v>0</v>
      </c>
      <c r="X1460">
        <v>293</v>
      </c>
    </row>
    <row r="1461" spans="1:24" x14ac:dyDescent="0.3">
      <c r="A1461">
        <v>53011219</v>
      </c>
      <c r="B1461" t="s">
        <v>4664</v>
      </c>
      <c r="C1461">
        <v>8</v>
      </c>
      <c r="D1461">
        <v>2020</v>
      </c>
      <c r="E1461" s="19">
        <v>44044</v>
      </c>
      <c r="F1461" s="21">
        <v>447</v>
      </c>
      <c r="G1461" s="21">
        <v>0</v>
      </c>
      <c r="H1461">
        <v>447</v>
      </c>
      <c r="I1461">
        <v>156.44999999999999</v>
      </c>
      <c r="J1461" s="13" t="s">
        <v>6887</v>
      </c>
      <c r="K1461" s="13" t="s">
        <v>6891</v>
      </c>
      <c r="M1461" s="13" t="s">
        <v>6994</v>
      </c>
      <c r="N1461" s="13" t="s">
        <v>3189</v>
      </c>
      <c r="O1461" s="13" t="s">
        <v>3190</v>
      </c>
      <c r="P1461" s="13" t="s">
        <v>3201</v>
      </c>
      <c r="Q1461">
        <v>8</v>
      </c>
      <c r="R1461">
        <v>2020</v>
      </c>
      <c r="S1461">
        <v>0</v>
      </c>
      <c r="T1461" s="13" t="s">
        <v>6975</v>
      </c>
      <c r="U1461">
        <v>1</v>
      </c>
      <c r="V1461">
        <v>1</v>
      </c>
      <c r="W1461">
        <v>0</v>
      </c>
      <c r="X1461">
        <v>447</v>
      </c>
    </row>
    <row r="1462" spans="1:24" x14ac:dyDescent="0.3">
      <c r="A1462">
        <v>53011319</v>
      </c>
      <c r="B1462" t="s">
        <v>4665</v>
      </c>
      <c r="C1462">
        <v>8</v>
      </c>
      <c r="D1462">
        <v>2020</v>
      </c>
      <c r="E1462" s="19">
        <v>44044</v>
      </c>
      <c r="F1462" s="21">
        <v>345</v>
      </c>
      <c r="G1462" s="21">
        <v>0</v>
      </c>
      <c r="H1462">
        <v>345</v>
      </c>
      <c r="I1462">
        <v>106.95</v>
      </c>
      <c r="J1462" s="13" t="s">
        <v>6887</v>
      </c>
      <c r="K1462" s="13" t="s">
        <v>6918</v>
      </c>
      <c r="M1462" s="13" t="s">
        <v>6994</v>
      </c>
      <c r="N1462" s="13" t="s">
        <v>3189</v>
      </c>
      <c r="O1462" s="13" t="s">
        <v>3190</v>
      </c>
      <c r="P1462" s="13" t="s">
        <v>6</v>
      </c>
      <c r="Q1462">
        <v>8</v>
      </c>
      <c r="R1462">
        <v>2020</v>
      </c>
      <c r="S1462">
        <v>0</v>
      </c>
      <c r="T1462" s="13" t="s">
        <v>6975</v>
      </c>
      <c r="U1462">
        <v>1</v>
      </c>
      <c r="V1462">
        <v>1</v>
      </c>
      <c r="W1462">
        <v>0</v>
      </c>
      <c r="X1462">
        <v>345</v>
      </c>
    </row>
    <row r="1463" spans="1:24" x14ac:dyDescent="0.3">
      <c r="A1463">
        <v>53011419</v>
      </c>
      <c r="B1463" t="s">
        <v>4666</v>
      </c>
      <c r="C1463">
        <v>8</v>
      </c>
      <c r="D1463">
        <v>2020</v>
      </c>
      <c r="E1463" s="19">
        <v>44044</v>
      </c>
      <c r="F1463" s="21">
        <v>345</v>
      </c>
      <c r="G1463" s="21">
        <v>0</v>
      </c>
      <c r="H1463">
        <v>345</v>
      </c>
      <c r="I1463">
        <v>106.95</v>
      </c>
      <c r="J1463" s="13" t="s">
        <v>6887</v>
      </c>
      <c r="K1463" s="13" t="s">
        <v>6918</v>
      </c>
      <c r="M1463" s="13" t="s">
        <v>6994</v>
      </c>
      <c r="N1463" s="13" t="s">
        <v>3189</v>
      </c>
      <c r="O1463" s="13" t="s">
        <v>3190</v>
      </c>
      <c r="P1463" s="13" t="s">
        <v>6</v>
      </c>
      <c r="Q1463">
        <v>8</v>
      </c>
      <c r="R1463">
        <v>2020</v>
      </c>
      <c r="S1463">
        <v>1</v>
      </c>
      <c r="T1463" s="13" t="s">
        <v>6975</v>
      </c>
      <c r="U1463">
        <v>1</v>
      </c>
      <c r="V1463">
        <v>1</v>
      </c>
      <c r="W1463">
        <v>0</v>
      </c>
      <c r="X1463">
        <v>345</v>
      </c>
    </row>
    <row r="1464" spans="1:24" x14ac:dyDescent="0.3">
      <c r="A1464">
        <v>53011519</v>
      </c>
      <c r="B1464" t="s">
        <v>4667</v>
      </c>
      <c r="C1464">
        <v>8</v>
      </c>
      <c r="D1464">
        <v>2020</v>
      </c>
      <c r="E1464" s="19">
        <v>44044</v>
      </c>
      <c r="F1464" s="21">
        <v>447</v>
      </c>
      <c r="G1464" s="21">
        <v>0</v>
      </c>
      <c r="H1464">
        <v>447</v>
      </c>
      <c r="I1464">
        <v>156.44999999999999</v>
      </c>
      <c r="J1464" s="13" t="s">
        <v>6887</v>
      </c>
      <c r="K1464" s="13" t="s">
        <v>6891</v>
      </c>
      <c r="M1464" s="13" t="s">
        <v>6994</v>
      </c>
      <c r="N1464" s="13" t="s">
        <v>3189</v>
      </c>
      <c r="O1464" s="13" t="s">
        <v>3190</v>
      </c>
      <c r="P1464" s="13" t="s">
        <v>3203</v>
      </c>
      <c r="Q1464">
        <v>8</v>
      </c>
      <c r="R1464">
        <v>2020</v>
      </c>
      <c r="S1464">
        <v>0</v>
      </c>
      <c r="T1464" s="13" t="s">
        <v>6975</v>
      </c>
      <c r="U1464">
        <v>1</v>
      </c>
      <c r="V1464">
        <v>1</v>
      </c>
      <c r="W1464">
        <v>0</v>
      </c>
      <c r="X1464">
        <v>447</v>
      </c>
    </row>
    <row r="1465" spans="1:24" x14ac:dyDescent="0.3">
      <c r="A1465">
        <v>53011619</v>
      </c>
      <c r="B1465" t="s">
        <v>4668</v>
      </c>
      <c r="C1465">
        <v>8</v>
      </c>
      <c r="D1465">
        <v>2020</v>
      </c>
      <c r="E1465" s="19">
        <v>44044</v>
      </c>
      <c r="F1465" s="21">
        <v>144</v>
      </c>
      <c r="G1465" s="21">
        <v>0</v>
      </c>
      <c r="H1465">
        <v>144</v>
      </c>
      <c r="I1465">
        <v>66.240000000000009</v>
      </c>
      <c r="J1465" s="13" t="s">
        <v>6886</v>
      </c>
      <c r="K1465" s="13" t="s">
        <v>6919</v>
      </c>
      <c r="M1465" s="13" t="s">
        <v>6994</v>
      </c>
      <c r="N1465" s="13" t="s">
        <v>3189</v>
      </c>
      <c r="O1465" s="13" t="s">
        <v>3190</v>
      </c>
      <c r="P1465" s="13" t="s">
        <v>6</v>
      </c>
      <c r="Q1465">
        <v>8</v>
      </c>
      <c r="R1465">
        <v>2020</v>
      </c>
      <c r="S1465">
        <v>1</v>
      </c>
      <c r="T1465" s="13" t="s">
        <v>6975</v>
      </c>
      <c r="U1465">
        <v>1</v>
      </c>
      <c r="V1465">
        <v>1</v>
      </c>
      <c r="W1465">
        <v>0</v>
      </c>
      <c r="X1465">
        <v>144</v>
      </c>
    </row>
    <row r="1466" spans="1:24" x14ac:dyDescent="0.3">
      <c r="A1466">
        <v>53011719</v>
      </c>
      <c r="B1466" t="s">
        <v>4669</v>
      </c>
      <c r="C1466">
        <v>8</v>
      </c>
      <c r="D1466">
        <v>2020</v>
      </c>
      <c r="E1466" s="19">
        <v>44044</v>
      </c>
      <c r="F1466" s="21">
        <v>168</v>
      </c>
      <c r="G1466" s="21">
        <v>0</v>
      </c>
      <c r="H1466">
        <v>168</v>
      </c>
      <c r="I1466">
        <v>75.600000000000009</v>
      </c>
      <c r="J1466" s="13" t="s">
        <v>6886</v>
      </c>
      <c r="K1466" s="13" t="s">
        <v>6920</v>
      </c>
      <c r="M1466" s="13" t="s">
        <v>6994</v>
      </c>
      <c r="N1466" s="13" t="s">
        <v>3189</v>
      </c>
      <c r="O1466" s="13" t="s">
        <v>3190</v>
      </c>
      <c r="P1466" s="13" t="s">
        <v>6</v>
      </c>
      <c r="Q1466">
        <v>8</v>
      </c>
      <c r="R1466">
        <v>2020</v>
      </c>
      <c r="S1466">
        <v>0</v>
      </c>
      <c r="T1466" s="13" t="s">
        <v>6975</v>
      </c>
      <c r="U1466">
        <v>1</v>
      </c>
      <c r="V1466">
        <v>1</v>
      </c>
      <c r="W1466">
        <v>0</v>
      </c>
      <c r="X1466">
        <v>168</v>
      </c>
    </row>
    <row r="1467" spans="1:24" x14ac:dyDescent="0.3">
      <c r="A1467">
        <v>53011819</v>
      </c>
      <c r="B1467" t="s">
        <v>4670</v>
      </c>
      <c r="C1467">
        <v>8</v>
      </c>
      <c r="D1467">
        <v>2020</v>
      </c>
      <c r="E1467" s="19">
        <v>44044</v>
      </c>
      <c r="F1467" s="21">
        <v>240</v>
      </c>
      <c r="G1467" s="21">
        <v>0</v>
      </c>
      <c r="H1467">
        <v>240</v>
      </c>
      <c r="I1467">
        <v>43.199999999999996</v>
      </c>
      <c r="J1467" s="13" t="s">
        <v>6890</v>
      </c>
      <c r="K1467" s="13" t="s">
        <v>6894</v>
      </c>
      <c r="M1467" s="13" t="s">
        <v>6994</v>
      </c>
      <c r="N1467" s="13" t="s">
        <v>3189</v>
      </c>
      <c r="O1467" s="13" t="s">
        <v>3190</v>
      </c>
      <c r="P1467" s="13" t="s">
        <v>3200</v>
      </c>
      <c r="Q1467">
        <v>8</v>
      </c>
      <c r="R1467">
        <v>2020</v>
      </c>
      <c r="S1467">
        <v>1</v>
      </c>
      <c r="T1467" s="13" t="s">
        <v>6975</v>
      </c>
      <c r="U1467">
        <v>1</v>
      </c>
      <c r="V1467">
        <v>1</v>
      </c>
      <c r="W1467">
        <v>0</v>
      </c>
      <c r="X1467">
        <v>240</v>
      </c>
    </row>
    <row r="1468" spans="1:24" x14ac:dyDescent="0.3">
      <c r="A1468">
        <v>53011919</v>
      </c>
      <c r="B1468" t="s">
        <v>4671</v>
      </c>
      <c r="C1468">
        <v>8</v>
      </c>
      <c r="D1468">
        <v>2020</v>
      </c>
      <c r="E1468" s="19">
        <v>44044</v>
      </c>
      <c r="F1468" s="21">
        <v>210</v>
      </c>
      <c r="G1468" s="21">
        <v>0</v>
      </c>
      <c r="H1468">
        <v>210</v>
      </c>
      <c r="I1468">
        <v>37.799999999999997</v>
      </c>
      <c r="J1468" s="13" t="s">
        <v>6890</v>
      </c>
      <c r="K1468" s="13" t="s">
        <v>6911</v>
      </c>
      <c r="M1468" s="13" t="s">
        <v>6994</v>
      </c>
      <c r="N1468" s="13" t="s">
        <v>3189</v>
      </c>
      <c r="O1468" s="13" t="s">
        <v>3190</v>
      </c>
      <c r="P1468" s="13" t="s">
        <v>3201</v>
      </c>
      <c r="Q1468">
        <v>8</v>
      </c>
      <c r="R1468">
        <v>2020</v>
      </c>
      <c r="S1468">
        <v>1</v>
      </c>
      <c r="T1468" s="13" t="s">
        <v>6975</v>
      </c>
      <c r="U1468">
        <v>1</v>
      </c>
      <c r="V1468">
        <v>1</v>
      </c>
      <c r="W1468">
        <v>0</v>
      </c>
      <c r="X1468">
        <v>210</v>
      </c>
    </row>
    <row r="1469" spans="1:24" x14ac:dyDescent="0.3">
      <c r="A1469">
        <v>53012019</v>
      </c>
      <c r="B1469" t="s">
        <v>4672</v>
      </c>
      <c r="C1469">
        <v>8</v>
      </c>
      <c r="D1469">
        <v>2020</v>
      </c>
      <c r="E1469" s="19">
        <v>44044</v>
      </c>
      <c r="F1469" s="21">
        <v>478</v>
      </c>
      <c r="G1469" s="21">
        <v>0</v>
      </c>
      <c r="H1469">
        <v>478</v>
      </c>
      <c r="I1469">
        <v>119.5</v>
      </c>
      <c r="J1469" s="13" t="s">
        <v>6889</v>
      </c>
      <c r="K1469" s="13" t="s">
        <v>6921</v>
      </c>
      <c r="M1469" s="13" t="s">
        <v>6994</v>
      </c>
      <c r="N1469" s="13" t="s">
        <v>3189</v>
      </c>
      <c r="O1469" s="13" t="s">
        <v>3190</v>
      </c>
      <c r="P1469" s="13" t="s">
        <v>6</v>
      </c>
      <c r="Q1469">
        <v>8</v>
      </c>
      <c r="R1469">
        <v>2020</v>
      </c>
      <c r="S1469">
        <v>1</v>
      </c>
      <c r="T1469" s="13" t="s">
        <v>6975</v>
      </c>
      <c r="U1469">
        <v>1</v>
      </c>
      <c r="V1469">
        <v>1</v>
      </c>
      <c r="W1469">
        <v>0</v>
      </c>
      <c r="X1469">
        <v>478</v>
      </c>
    </row>
    <row r="1470" spans="1:24" x14ac:dyDescent="0.3">
      <c r="A1470">
        <v>53012119</v>
      </c>
      <c r="B1470" t="s">
        <v>4673</v>
      </c>
      <c r="C1470">
        <v>8</v>
      </c>
      <c r="D1470">
        <v>2020</v>
      </c>
      <c r="E1470" s="19">
        <v>44044</v>
      </c>
      <c r="F1470" s="21">
        <v>332</v>
      </c>
      <c r="G1470" s="21">
        <v>0</v>
      </c>
      <c r="H1470">
        <v>332</v>
      </c>
      <c r="I1470">
        <v>99.6</v>
      </c>
      <c r="J1470" s="13" t="s">
        <v>6885</v>
      </c>
      <c r="K1470" s="13" t="s">
        <v>6938</v>
      </c>
      <c r="M1470" s="13" t="s">
        <v>6994</v>
      </c>
      <c r="N1470" s="13" t="s">
        <v>3189</v>
      </c>
      <c r="O1470" s="13" t="s">
        <v>3190</v>
      </c>
      <c r="P1470" s="13" t="s">
        <v>3202</v>
      </c>
      <c r="Q1470">
        <v>8</v>
      </c>
      <c r="R1470">
        <v>2020</v>
      </c>
      <c r="S1470">
        <v>1</v>
      </c>
      <c r="T1470" s="13" t="s">
        <v>6975</v>
      </c>
      <c r="U1470">
        <v>1</v>
      </c>
      <c r="V1470">
        <v>1</v>
      </c>
      <c r="W1470">
        <v>0</v>
      </c>
      <c r="X1470">
        <v>332</v>
      </c>
    </row>
    <row r="1471" spans="1:24" x14ac:dyDescent="0.3">
      <c r="A1471">
        <v>53012219</v>
      </c>
      <c r="B1471" t="s">
        <v>4674</v>
      </c>
      <c r="C1471">
        <v>8</v>
      </c>
      <c r="D1471">
        <v>2020</v>
      </c>
      <c r="E1471" s="19">
        <v>44044</v>
      </c>
      <c r="F1471" s="21">
        <v>383</v>
      </c>
      <c r="G1471" s="21">
        <v>0</v>
      </c>
      <c r="H1471">
        <v>383</v>
      </c>
      <c r="I1471">
        <v>122.56</v>
      </c>
      <c r="J1471" s="13" t="s">
        <v>6887</v>
      </c>
      <c r="K1471" s="13" t="s">
        <v>6909</v>
      </c>
      <c r="M1471" s="13" t="s">
        <v>6994</v>
      </c>
      <c r="N1471" s="13" t="s">
        <v>3189</v>
      </c>
      <c r="O1471" s="13" t="s">
        <v>3190</v>
      </c>
      <c r="P1471" s="13" t="s">
        <v>6</v>
      </c>
      <c r="Q1471">
        <v>8</v>
      </c>
      <c r="R1471">
        <v>2020</v>
      </c>
      <c r="S1471">
        <v>1</v>
      </c>
      <c r="T1471" s="13" t="s">
        <v>6975</v>
      </c>
      <c r="U1471">
        <v>1</v>
      </c>
      <c r="V1471">
        <v>1</v>
      </c>
      <c r="W1471">
        <v>0</v>
      </c>
      <c r="X1471">
        <v>383</v>
      </c>
    </row>
    <row r="1472" spans="1:24" x14ac:dyDescent="0.3">
      <c r="A1472">
        <v>53012319</v>
      </c>
      <c r="B1472" t="s">
        <v>4675</v>
      </c>
      <c r="C1472">
        <v>8</v>
      </c>
      <c r="D1472">
        <v>2020</v>
      </c>
      <c r="E1472" s="19">
        <v>44044</v>
      </c>
      <c r="F1472" s="21">
        <v>345</v>
      </c>
      <c r="G1472" s="21">
        <v>0</v>
      </c>
      <c r="H1472">
        <v>345</v>
      </c>
      <c r="I1472">
        <v>106.95</v>
      </c>
      <c r="J1472" s="13" t="s">
        <v>6887</v>
      </c>
      <c r="K1472" s="13" t="s">
        <v>6918</v>
      </c>
      <c r="M1472" s="13" t="s">
        <v>6994</v>
      </c>
      <c r="N1472" s="13" t="s">
        <v>3189</v>
      </c>
      <c r="O1472" s="13" t="s">
        <v>3190</v>
      </c>
      <c r="P1472" s="13" t="s">
        <v>3202</v>
      </c>
      <c r="Q1472">
        <v>8</v>
      </c>
      <c r="R1472">
        <v>2020</v>
      </c>
      <c r="S1472">
        <v>0</v>
      </c>
      <c r="T1472" s="13" t="s">
        <v>6975</v>
      </c>
      <c r="U1472">
        <v>1</v>
      </c>
      <c r="V1472">
        <v>1</v>
      </c>
      <c r="W1472">
        <v>0</v>
      </c>
      <c r="X1472">
        <v>345</v>
      </c>
    </row>
    <row r="1473" spans="1:24" x14ac:dyDescent="0.3">
      <c r="A1473">
        <v>53012419</v>
      </c>
      <c r="B1473" t="s">
        <v>4676</v>
      </c>
      <c r="C1473">
        <v>8</v>
      </c>
      <c r="D1473">
        <v>2020</v>
      </c>
      <c r="E1473" s="19">
        <v>44044</v>
      </c>
      <c r="F1473" s="21">
        <v>447</v>
      </c>
      <c r="G1473" s="21">
        <v>0</v>
      </c>
      <c r="H1473">
        <v>447</v>
      </c>
      <c r="I1473">
        <v>156.44999999999999</v>
      </c>
      <c r="J1473" s="13" t="s">
        <v>6887</v>
      </c>
      <c r="K1473" s="13" t="s">
        <v>6891</v>
      </c>
      <c r="M1473" s="13" t="s">
        <v>6994</v>
      </c>
      <c r="N1473" s="13" t="s">
        <v>3189</v>
      </c>
      <c r="O1473" s="13" t="s">
        <v>3190</v>
      </c>
      <c r="P1473" s="13" t="s">
        <v>3203</v>
      </c>
      <c r="Q1473">
        <v>8</v>
      </c>
      <c r="R1473">
        <v>2020</v>
      </c>
      <c r="S1473">
        <v>1</v>
      </c>
      <c r="T1473" s="13" t="s">
        <v>6975</v>
      </c>
      <c r="U1473">
        <v>1</v>
      </c>
      <c r="V1473">
        <v>1</v>
      </c>
      <c r="W1473">
        <v>0</v>
      </c>
      <c r="X1473">
        <v>447</v>
      </c>
    </row>
    <row r="1474" spans="1:24" x14ac:dyDescent="0.3">
      <c r="A1474">
        <v>53012519</v>
      </c>
      <c r="B1474" t="s">
        <v>4677</v>
      </c>
      <c r="C1474">
        <v>8</v>
      </c>
      <c r="D1474">
        <v>2020</v>
      </c>
      <c r="E1474" s="19">
        <v>44044</v>
      </c>
      <c r="F1474" s="21">
        <v>168</v>
      </c>
      <c r="G1474" s="21">
        <v>0</v>
      </c>
      <c r="H1474">
        <v>168</v>
      </c>
      <c r="I1474">
        <v>25.2</v>
      </c>
      <c r="J1474" s="13" t="s">
        <v>6886</v>
      </c>
      <c r="K1474" s="13" t="s">
        <v>6892</v>
      </c>
      <c r="M1474" s="13" t="s">
        <v>6994</v>
      </c>
      <c r="N1474" s="13" t="s">
        <v>3189</v>
      </c>
      <c r="O1474" s="13" t="s">
        <v>3190</v>
      </c>
      <c r="P1474" s="13" t="s">
        <v>3201</v>
      </c>
      <c r="Q1474">
        <v>8</v>
      </c>
      <c r="R1474">
        <v>2020</v>
      </c>
      <c r="S1474">
        <v>0</v>
      </c>
      <c r="T1474" s="13" t="s">
        <v>6975</v>
      </c>
      <c r="U1474">
        <v>1</v>
      </c>
      <c r="V1474">
        <v>1</v>
      </c>
      <c r="W1474">
        <v>0</v>
      </c>
      <c r="X1474">
        <v>168</v>
      </c>
    </row>
    <row r="1475" spans="1:24" x14ac:dyDescent="0.3">
      <c r="A1475">
        <v>53012619</v>
      </c>
      <c r="B1475" t="s">
        <v>4678</v>
      </c>
      <c r="C1475">
        <v>8</v>
      </c>
      <c r="D1475">
        <v>2020</v>
      </c>
      <c r="E1475" s="19">
        <v>44044</v>
      </c>
      <c r="F1475" s="21">
        <v>168</v>
      </c>
      <c r="G1475" s="21">
        <v>0</v>
      </c>
      <c r="H1475">
        <v>168</v>
      </c>
      <c r="I1475">
        <v>75.600000000000009</v>
      </c>
      <c r="J1475" s="13" t="s">
        <v>6886</v>
      </c>
      <c r="K1475" s="13" t="s">
        <v>6920</v>
      </c>
      <c r="M1475" s="13" t="s">
        <v>6994</v>
      </c>
      <c r="N1475" s="13" t="s">
        <v>3189</v>
      </c>
      <c r="O1475" s="13" t="s">
        <v>3190</v>
      </c>
      <c r="P1475" s="13" t="s">
        <v>6</v>
      </c>
      <c r="Q1475">
        <v>8</v>
      </c>
      <c r="R1475">
        <v>2020</v>
      </c>
      <c r="S1475">
        <v>1</v>
      </c>
      <c r="T1475" s="13" t="s">
        <v>6975</v>
      </c>
      <c r="U1475">
        <v>1</v>
      </c>
      <c r="V1475">
        <v>1</v>
      </c>
      <c r="W1475">
        <v>0</v>
      </c>
      <c r="X1475">
        <v>168</v>
      </c>
    </row>
    <row r="1476" spans="1:24" x14ac:dyDescent="0.3">
      <c r="A1476">
        <v>53012719</v>
      </c>
      <c r="B1476" t="s">
        <v>4679</v>
      </c>
      <c r="C1476">
        <v>8</v>
      </c>
      <c r="D1476">
        <v>2020</v>
      </c>
      <c r="E1476" s="19">
        <v>44044</v>
      </c>
      <c r="F1476" s="21">
        <v>205</v>
      </c>
      <c r="G1476" s="21">
        <v>0</v>
      </c>
      <c r="H1476">
        <v>205</v>
      </c>
      <c r="I1476">
        <v>36.9</v>
      </c>
      <c r="J1476" s="13" t="s">
        <v>6890</v>
      </c>
      <c r="K1476" s="13" t="s">
        <v>6913</v>
      </c>
      <c r="M1476" s="13" t="s">
        <v>6994</v>
      </c>
      <c r="N1476" s="13" t="s">
        <v>3189</v>
      </c>
      <c r="O1476" s="13" t="s">
        <v>3190</v>
      </c>
      <c r="P1476" s="13" t="s">
        <v>6</v>
      </c>
      <c r="Q1476">
        <v>8</v>
      </c>
      <c r="R1476">
        <v>2020</v>
      </c>
      <c r="S1476">
        <v>0</v>
      </c>
      <c r="T1476" s="13" t="s">
        <v>6975</v>
      </c>
      <c r="U1476">
        <v>1</v>
      </c>
      <c r="V1476">
        <v>1</v>
      </c>
      <c r="W1476">
        <v>0</v>
      </c>
      <c r="X1476">
        <v>205</v>
      </c>
    </row>
    <row r="1477" spans="1:24" x14ac:dyDescent="0.3">
      <c r="A1477">
        <v>53012819</v>
      </c>
      <c r="B1477" t="s">
        <v>4680</v>
      </c>
      <c r="C1477">
        <v>8</v>
      </c>
      <c r="D1477">
        <v>2020</v>
      </c>
      <c r="E1477" s="19">
        <v>44044</v>
      </c>
      <c r="F1477" s="21">
        <v>210</v>
      </c>
      <c r="G1477" s="21">
        <v>0</v>
      </c>
      <c r="H1477">
        <v>210</v>
      </c>
      <c r="I1477">
        <v>37.799999999999997</v>
      </c>
      <c r="J1477" s="13" t="s">
        <v>6890</v>
      </c>
      <c r="K1477" s="13" t="s">
        <v>6911</v>
      </c>
      <c r="M1477" s="13" t="s">
        <v>6994</v>
      </c>
      <c r="N1477" s="13" t="s">
        <v>3189</v>
      </c>
      <c r="O1477" s="13" t="s">
        <v>3190</v>
      </c>
      <c r="P1477" s="13" t="s">
        <v>6</v>
      </c>
      <c r="Q1477">
        <v>8</v>
      </c>
      <c r="R1477">
        <v>2020</v>
      </c>
      <c r="S1477">
        <v>1</v>
      </c>
      <c r="T1477" s="13" t="s">
        <v>6975</v>
      </c>
      <c r="U1477">
        <v>1</v>
      </c>
      <c r="V1477">
        <v>1</v>
      </c>
      <c r="W1477">
        <v>0</v>
      </c>
      <c r="X1477">
        <v>210</v>
      </c>
    </row>
    <row r="1478" spans="1:24" x14ac:dyDescent="0.3">
      <c r="A1478">
        <v>53012919</v>
      </c>
      <c r="B1478" t="s">
        <v>4681</v>
      </c>
      <c r="C1478">
        <v>8</v>
      </c>
      <c r="D1478">
        <v>2020</v>
      </c>
      <c r="E1478" s="19">
        <v>44044</v>
      </c>
      <c r="F1478" s="21">
        <v>205</v>
      </c>
      <c r="G1478" s="21">
        <v>0</v>
      </c>
      <c r="H1478">
        <v>205</v>
      </c>
      <c r="I1478">
        <v>36.9</v>
      </c>
      <c r="J1478" s="13" t="s">
        <v>6890</v>
      </c>
      <c r="K1478" s="13" t="s">
        <v>6913</v>
      </c>
      <c r="M1478" s="13" t="s">
        <v>6994</v>
      </c>
      <c r="N1478" s="13" t="s">
        <v>3189</v>
      </c>
      <c r="O1478" s="13" t="s">
        <v>3190</v>
      </c>
      <c r="P1478" s="13" t="s">
        <v>3201</v>
      </c>
      <c r="Q1478">
        <v>8</v>
      </c>
      <c r="R1478">
        <v>2020</v>
      </c>
      <c r="S1478">
        <v>1</v>
      </c>
      <c r="T1478" s="13" t="s">
        <v>6975</v>
      </c>
      <c r="U1478">
        <v>1</v>
      </c>
      <c r="V1478">
        <v>1</v>
      </c>
      <c r="W1478">
        <v>0</v>
      </c>
      <c r="X1478">
        <v>205</v>
      </c>
    </row>
    <row r="1479" spans="1:24" x14ac:dyDescent="0.3">
      <c r="A1479">
        <v>53013019</v>
      </c>
      <c r="B1479" t="s">
        <v>4682</v>
      </c>
      <c r="C1479">
        <v>8</v>
      </c>
      <c r="D1479">
        <v>2020</v>
      </c>
      <c r="E1479" s="19">
        <v>44044</v>
      </c>
      <c r="F1479" s="21">
        <v>592</v>
      </c>
      <c r="G1479" s="21">
        <v>0</v>
      </c>
      <c r="H1479">
        <v>592</v>
      </c>
      <c r="I1479">
        <v>165.76000000000002</v>
      </c>
      <c r="J1479" s="13" t="s">
        <v>6889</v>
      </c>
      <c r="K1479" s="13" t="s">
        <v>6906</v>
      </c>
      <c r="M1479" s="13" t="s">
        <v>6994</v>
      </c>
      <c r="N1479" s="13" t="s">
        <v>3189</v>
      </c>
      <c r="O1479" s="13" t="s">
        <v>3190</v>
      </c>
      <c r="P1479" s="13" t="s">
        <v>3203</v>
      </c>
      <c r="Q1479">
        <v>8</v>
      </c>
      <c r="R1479">
        <v>2020</v>
      </c>
      <c r="S1479">
        <v>0</v>
      </c>
      <c r="T1479" s="13" t="s">
        <v>6975</v>
      </c>
      <c r="U1479">
        <v>1</v>
      </c>
      <c r="V1479">
        <v>1</v>
      </c>
      <c r="W1479">
        <v>0</v>
      </c>
      <c r="X1479">
        <v>592</v>
      </c>
    </row>
    <row r="1480" spans="1:24" x14ac:dyDescent="0.3">
      <c r="A1480">
        <v>53013119</v>
      </c>
      <c r="B1480" t="s">
        <v>4683</v>
      </c>
      <c r="C1480">
        <v>8</v>
      </c>
      <c r="D1480">
        <v>2020</v>
      </c>
      <c r="E1480" s="19">
        <v>44044</v>
      </c>
      <c r="F1480" s="21">
        <v>336</v>
      </c>
      <c r="G1480" s="21">
        <v>0</v>
      </c>
      <c r="H1480">
        <v>336</v>
      </c>
      <c r="I1480">
        <v>120.96</v>
      </c>
      <c r="J1480" s="13" t="s">
        <v>6885</v>
      </c>
      <c r="K1480" s="13" t="s">
        <v>6934</v>
      </c>
      <c r="M1480" s="13" t="s">
        <v>6994</v>
      </c>
      <c r="N1480" s="13" t="s">
        <v>3189</v>
      </c>
      <c r="O1480" s="13" t="s">
        <v>3190</v>
      </c>
      <c r="P1480" s="13" t="s">
        <v>6</v>
      </c>
      <c r="Q1480">
        <v>8</v>
      </c>
      <c r="R1480">
        <v>2020</v>
      </c>
      <c r="S1480">
        <v>0</v>
      </c>
      <c r="T1480" s="13" t="s">
        <v>6975</v>
      </c>
      <c r="U1480">
        <v>1</v>
      </c>
      <c r="V1480">
        <v>1</v>
      </c>
      <c r="W1480">
        <v>0</v>
      </c>
      <c r="X1480">
        <v>336</v>
      </c>
    </row>
    <row r="1481" spans="1:24" x14ac:dyDescent="0.3">
      <c r="A1481">
        <v>53013219</v>
      </c>
      <c r="B1481" t="s">
        <v>4684</v>
      </c>
      <c r="C1481">
        <v>8</v>
      </c>
      <c r="D1481">
        <v>2020</v>
      </c>
      <c r="E1481" s="19">
        <v>44044</v>
      </c>
      <c r="F1481" s="21">
        <v>383</v>
      </c>
      <c r="G1481" s="21">
        <v>0</v>
      </c>
      <c r="H1481">
        <v>383</v>
      </c>
      <c r="I1481">
        <v>122.56</v>
      </c>
      <c r="J1481" s="13" t="s">
        <v>6887</v>
      </c>
      <c r="K1481" s="13" t="s">
        <v>6909</v>
      </c>
      <c r="M1481" s="13" t="s">
        <v>6994</v>
      </c>
      <c r="N1481" s="13" t="s">
        <v>3189</v>
      </c>
      <c r="O1481" s="13" t="s">
        <v>3190</v>
      </c>
      <c r="P1481" s="13" t="s">
        <v>6</v>
      </c>
      <c r="Q1481">
        <v>8</v>
      </c>
      <c r="R1481">
        <v>2020</v>
      </c>
      <c r="S1481">
        <v>0</v>
      </c>
      <c r="T1481" s="13" t="s">
        <v>6975</v>
      </c>
      <c r="U1481">
        <v>1</v>
      </c>
      <c r="V1481">
        <v>1</v>
      </c>
      <c r="W1481">
        <v>0</v>
      </c>
      <c r="X1481">
        <v>383</v>
      </c>
    </row>
    <row r="1482" spans="1:24" x14ac:dyDescent="0.3">
      <c r="A1482">
        <v>53013319</v>
      </c>
      <c r="B1482" t="s">
        <v>4685</v>
      </c>
      <c r="C1482">
        <v>8</v>
      </c>
      <c r="D1482">
        <v>2020</v>
      </c>
      <c r="E1482" s="19">
        <v>44044</v>
      </c>
      <c r="F1482" s="21">
        <v>383</v>
      </c>
      <c r="G1482" s="21">
        <v>0</v>
      </c>
      <c r="H1482">
        <v>383</v>
      </c>
      <c r="I1482">
        <v>122.56</v>
      </c>
      <c r="J1482" s="13" t="s">
        <v>6887</v>
      </c>
      <c r="K1482" s="13" t="s">
        <v>6909</v>
      </c>
      <c r="M1482" s="13" t="s">
        <v>6994</v>
      </c>
      <c r="N1482" s="13" t="s">
        <v>3189</v>
      </c>
      <c r="O1482" s="13" t="s">
        <v>3190</v>
      </c>
      <c r="P1482" s="13" t="s">
        <v>3201</v>
      </c>
      <c r="Q1482">
        <v>8</v>
      </c>
      <c r="R1482">
        <v>2020</v>
      </c>
      <c r="S1482">
        <v>0</v>
      </c>
      <c r="T1482" s="13" t="s">
        <v>6975</v>
      </c>
      <c r="U1482">
        <v>1</v>
      </c>
      <c r="V1482">
        <v>1</v>
      </c>
      <c r="W1482">
        <v>0</v>
      </c>
      <c r="X1482">
        <v>383</v>
      </c>
    </row>
    <row r="1483" spans="1:24" x14ac:dyDescent="0.3">
      <c r="A1483">
        <v>53013419</v>
      </c>
      <c r="B1483" t="s">
        <v>4686</v>
      </c>
      <c r="C1483">
        <v>8</v>
      </c>
      <c r="D1483">
        <v>2020</v>
      </c>
      <c r="E1483" s="19">
        <v>44044</v>
      </c>
      <c r="F1483" s="21">
        <v>172</v>
      </c>
      <c r="G1483" s="21">
        <v>0</v>
      </c>
      <c r="H1483">
        <v>172</v>
      </c>
      <c r="I1483">
        <v>65.36</v>
      </c>
      <c r="J1483" s="13" t="s">
        <v>6886</v>
      </c>
      <c r="K1483" s="13" t="s">
        <v>6910</v>
      </c>
      <c r="M1483" s="13" t="s">
        <v>6994</v>
      </c>
      <c r="N1483" s="13" t="s">
        <v>3189</v>
      </c>
      <c r="O1483" s="13" t="s">
        <v>3190</v>
      </c>
      <c r="P1483" s="13" t="s">
        <v>3200</v>
      </c>
      <c r="Q1483">
        <v>8</v>
      </c>
      <c r="R1483">
        <v>2020</v>
      </c>
      <c r="S1483">
        <v>0</v>
      </c>
      <c r="T1483" s="13" t="s">
        <v>6975</v>
      </c>
      <c r="U1483">
        <v>1</v>
      </c>
      <c r="V1483">
        <v>1</v>
      </c>
      <c r="W1483">
        <v>0</v>
      </c>
      <c r="X1483">
        <v>172</v>
      </c>
    </row>
    <row r="1484" spans="1:24" x14ac:dyDescent="0.3">
      <c r="A1484">
        <v>53013519</v>
      </c>
      <c r="B1484" t="s">
        <v>4687</v>
      </c>
      <c r="C1484">
        <v>8</v>
      </c>
      <c r="D1484">
        <v>2020</v>
      </c>
      <c r="E1484" s="19">
        <v>44044</v>
      </c>
      <c r="F1484" s="21">
        <v>168</v>
      </c>
      <c r="G1484" s="21">
        <v>0</v>
      </c>
      <c r="H1484">
        <v>168</v>
      </c>
      <c r="I1484">
        <v>75.600000000000009</v>
      </c>
      <c r="J1484" s="13" t="s">
        <v>6886</v>
      </c>
      <c r="K1484" s="13" t="s">
        <v>6920</v>
      </c>
      <c r="M1484" s="13" t="s">
        <v>6994</v>
      </c>
      <c r="N1484" s="13" t="s">
        <v>3189</v>
      </c>
      <c r="O1484" s="13" t="s">
        <v>3190</v>
      </c>
      <c r="P1484" s="13" t="s">
        <v>3202</v>
      </c>
      <c r="Q1484">
        <v>8</v>
      </c>
      <c r="R1484">
        <v>2020</v>
      </c>
      <c r="S1484">
        <v>0</v>
      </c>
      <c r="T1484" s="13" t="s">
        <v>6975</v>
      </c>
      <c r="U1484">
        <v>1</v>
      </c>
      <c r="V1484">
        <v>1</v>
      </c>
      <c r="W1484">
        <v>0</v>
      </c>
      <c r="X1484">
        <v>168</v>
      </c>
    </row>
    <row r="1485" spans="1:24" x14ac:dyDescent="0.3">
      <c r="A1485">
        <v>53013619</v>
      </c>
      <c r="B1485" t="s">
        <v>4688</v>
      </c>
      <c r="C1485">
        <v>8</v>
      </c>
      <c r="D1485">
        <v>2020</v>
      </c>
      <c r="E1485" s="19">
        <v>44044</v>
      </c>
      <c r="F1485" s="21">
        <v>210</v>
      </c>
      <c r="G1485" s="21">
        <v>0</v>
      </c>
      <c r="H1485">
        <v>210</v>
      </c>
      <c r="I1485">
        <v>37.799999999999997</v>
      </c>
      <c r="J1485" s="13" t="s">
        <v>6890</v>
      </c>
      <c r="K1485" s="13" t="s">
        <v>6911</v>
      </c>
      <c r="M1485" s="13" t="s">
        <v>6994</v>
      </c>
      <c r="N1485" s="13" t="s">
        <v>3189</v>
      </c>
      <c r="O1485" s="13" t="s">
        <v>3190</v>
      </c>
      <c r="P1485" s="13" t="s">
        <v>3202</v>
      </c>
      <c r="Q1485">
        <v>8</v>
      </c>
      <c r="R1485">
        <v>2020</v>
      </c>
      <c r="S1485">
        <v>0</v>
      </c>
      <c r="T1485" s="13" t="s">
        <v>6975</v>
      </c>
      <c r="U1485">
        <v>1</v>
      </c>
      <c r="V1485">
        <v>1</v>
      </c>
      <c r="W1485">
        <v>0</v>
      </c>
      <c r="X1485">
        <v>210</v>
      </c>
    </row>
    <row r="1486" spans="1:24" x14ac:dyDescent="0.3">
      <c r="A1486">
        <v>53013719</v>
      </c>
      <c r="B1486" t="s">
        <v>4689</v>
      </c>
      <c r="C1486">
        <v>8</v>
      </c>
      <c r="D1486">
        <v>2020</v>
      </c>
      <c r="E1486" s="19">
        <v>44044</v>
      </c>
      <c r="F1486" s="21">
        <v>220</v>
      </c>
      <c r="G1486" s="21">
        <v>0</v>
      </c>
      <c r="H1486">
        <v>220</v>
      </c>
      <c r="I1486">
        <v>39.6</v>
      </c>
      <c r="J1486" s="13" t="s">
        <v>6890</v>
      </c>
      <c r="K1486" s="13" t="s">
        <v>6893</v>
      </c>
      <c r="M1486" s="13" t="s">
        <v>6994</v>
      </c>
      <c r="N1486" s="13" t="s">
        <v>3189</v>
      </c>
      <c r="O1486" s="13" t="s">
        <v>3190</v>
      </c>
      <c r="P1486" s="13" t="s">
        <v>6</v>
      </c>
      <c r="Q1486">
        <v>8</v>
      </c>
      <c r="R1486">
        <v>2020</v>
      </c>
      <c r="S1486">
        <v>0</v>
      </c>
      <c r="T1486" s="13" t="s">
        <v>6975</v>
      </c>
      <c r="U1486">
        <v>1</v>
      </c>
      <c r="V1486">
        <v>1</v>
      </c>
      <c r="W1486">
        <v>0</v>
      </c>
      <c r="X1486">
        <v>220</v>
      </c>
    </row>
    <row r="1487" spans="1:24" x14ac:dyDescent="0.3">
      <c r="A1487">
        <v>53013819</v>
      </c>
      <c r="B1487" t="s">
        <v>4690</v>
      </c>
      <c r="C1487">
        <v>8</v>
      </c>
      <c r="D1487">
        <v>2020</v>
      </c>
      <c r="E1487" s="19">
        <v>44044</v>
      </c>
      <c r="F1487" s="21">
        <v>192</v>
      </c>
      <c r="G1487" s="21">
        <v>0</v>
      </c>
      <c r="H1487">
        <v>192</v>
      </c>
      <c r="I1487">
        <v>34.56</v>
      </c>
      <c r="J1487" s="13" t="s">
        <v>6890</v>
      </c>
      <c r="K1487" s="13" t="s">
        <v>6912</v>
      </c>
      <c r="M1487" s="13" t="s">
        <v>6994</v>
      </c>
      <c r="N1487" s="13" t="s">
        <v>3189</v>
      </c>
      <c r="O1487" s="13" t="s">
        <v>3190</v>
      </c>
      <c r="P1487" s="13" t="s">
        <v>3201</v>
      </c>
      <c r="Q1487">
        <v>8</v>
      </c>
      <c r="R1487">
        <v>2020</v>
      </c>
      <c r="S1487">
        <v>0</v>
      </c>
      <c r="T1487" s="13" t="s">
        <v>6975</v>
      </c>
      <c r="U1487">
        <v>1</v>
      </c>
      <c r="V1487">
        <v>1</v>
      </c>
      <c r="W1487">
        <v>0</v>
      </c>
      <c r="X1487">
        <v>192</v>
      </c>
    </row>
    <row r="1488" spans="1:24" x14ac:dyDescent="0.3">
      <c r="A1488">
        <v>53020119</v>
      </c>
      <c r="B1488" t="s">
        <v>4691</v>
      </c>
      <c r="C1488">
        <v>8</v>
      </c>
      <c r="D1488">
        <v>2020</v>
      </c>
      <c r="E1488" s="19">
        <v>44044</v>
      </c>
      <c r="F1488" s="21">
        <v>506</v>
      </c>
      <c r="G1488" s="21">
        <v>0</v>
      </c>
      <c r="H1488">
        <v>506</v>
      </c>
      <c r="I1488">
        <v>146.73999999999998</v>
      </c>
      <c r="J1488" s="13" t="s">
        <v>6889</v>
      </c>
      <c r="K1488" s="13" t="s">
        <v>6907</v>
      </c>
      <c r="M1488" s="13" t="s">
        <v>6994</v>
      </c>
      <c r="N1488" s="13" t="s">
        <v>3189</v>
      </c>
      <c r="O1488" s="13" t="s">
        <v>3190</v>
      </c>
      <c r="P1488" s="13" t="s">
        <v>3201</v>
      </c>
      <c r="Q1488">
        <v>8</v>
      </c>
      <c r="R1488">
        <v>2020</v>
      </c>
      <c r="S1488">
        <v>1</v>
      </c>
      <c r="T1488" s="13" t="s">
        <v>6975</v>
      </c>
      <c r="U1488">
        <v>1</v>
      </c>
      <c r="V1488">
        <v>1</v>
      </c>
      <c r="W1488">
        <v>0</v>
      </c>
      <c r="X1488">
        <v>506</v>
      </c>
    </row>
    <row r="1489" spans="1:24" x14ac:dyDescent="0.3">
      <c r="A1489">
        <v>53020219</v>
      </c>
      <c r="B1489" t="s">
        <v>4692</v>
      </c>
      <c r="C1489">
        <v>8</v>
      </c>
      <c r="D1489">
        <v>2020</v>
      </c>
      <c r="E1489" s="19">
        <v>44044</v>
      </c>
      <c r="F1489" s="21">
        <v>180</v>
      </c>
      <c r="G1489" s="21">
        <v>0</v>
      </c>
      <c r="H1489">
        <v>180</v>
      </c>
      <c r="I1489">
        <v>61.2</v>
      </c>
      <c r="J1489" s="13" t="s">
        <v>6885</v>
      </c>
      <c r="K1489" s="13" t="s">
        <v>6957</v>
      </c>
      <c r="M1489" s="13" t="s">
        <v>6994</v>
      </c>
      <c r="N1489" s="13" t="s">
        <v>3189</v>
      </c>
      <c r="O1489" s="13" t="s">
        <v>3190</v>
      </c>
      <c r="P1489" s="13" t="s">
        <v>6</v>
      </c>
      <c r="Q1489">
        <v>8</v>
      </c>
      <c r="R1489">
        <v>2020</v>
      </c>
      <c r="S1489">
        <v>0</v>
      </c>
      <c r="T1489" s="13" t="s">
        <v>6975</v>
      </c>
      <c r="U1489">
        <v>1</v>
      </c>
      <c r="V1489">
        <v>1</v>
      </c>
      <c r="W1489">
        <v>0</v>
      </c>
      <c r="X1489">
        <v>180</v>
      </c>
    </row>
    <row r="1490" spans="1:24" x14ac:dyDescent="0.3">
      <c r="A1490">
        <v>53020319</v>
      </c>
      <c r="B1490" t="s">
        <v>4693</v>
      </c>
      <c r="C1490">
        <v>8</v>
      </c>
      <c r="D1490">
        <v>2020</v>
      </c>
      <c r="E1490" s="19">
        <v>44044</v>
      </c>
      <c r="F1490" s="21">
        <v>345</v>
      </c>
      <c r="G1490" s="21">
        <v>0</v>
      </c>
      <c r="H1490">
        <v>345</v>
      </c>
      <c r="I1490">
        <v>106.95</v>
      </c>
      <c r="J1490" s="13" t="s">
        <v>6887</v>
      </c>
      <c r="K1490" s="13" t="s">
        <v>6918</v>
      </c>
      <c r="M1490" s="13" t="s">
        <v>6994</v>
      </c>
      <c r="N1490" s="13" t="s">
        <v>3189</v>
      </c>
      <c r="O1490" s="13" t="s">
        <v>3190</v>
      </c>
      <c r="P1490" s="13" t="s">
        <v>6</v>
      </c>
      <c r="Q1490">
        <v>8</v>
      </c>
      <c r="R1490">
        <v>2020</v>
      </c>
      <c r="S1490">
        <v>1</v>
      </c>
      <c r="T1490" s="13" t="s">
        <v>6975</v>
      </c>
      <c r="U1490">
        <v>1</v>
      </c>
      <c r="V1490">
        <v>1</v>
      </c>
      <c r="W1490">
        <v>0</v>
      </c>
      <c r="X1490">
        <v>345</v>
      </c>
    </row>
    <row r="1491" spans="1:24" x14ac:dyDescent="0.3">
      <c r="A1491">
        <v>53020419</v>
      </c>
      <c r="B1491" t="s">
        <v>4694</v>
      </c>
      <c r="C1491">
        <v>8</v>
      </c>
      <c r="D1491">
        <v>2020</v>
      </c>
      <c r="E1491" s="19">
        <v>44044</v>
      </c>
      <c r="F1491" s="21">
        <v>447</v>
      </c>
      <c r="G1491" s="21">
        <v>0</v>
      </c>
      <c r="H1491">
        <v>447</v>
      </c>
      <c r="I1491">
        <v>156.44999999999999</v>
      </c>
      <c r="J1491" s="13" t="s">
        <v>6887</v>
      </c>
      <c r="K1491" s="13" t="s">
        <v>6891</v>
      </c>
      <c r="M1491" s="13" t="s">
        <v>6994</v>
      </c>
      <c r="N1491" s="13" t="s">
        <v>3189</v>
      </c>
      <c r="O1491" s="13" t="s">
        <v>3190</v>
      </c>
      <c r="P1491" s="13" t="s">
        <v>3202</v>
      </c>
      <c r="Q1491">
        <v>8</v>
      </c>
      <c r="R1491">
        <v>2020</v>
      </c>
      <c r="S1491">
        <v>0</v>
      </c>
      <c r="T1491" s="13" t="s">
        <v>6975</v>
      </c>
      <c r="U1491">
        <v>1</v>
      </c>
      <c r="V1491">
        <v>1</v>
      </c>
      <c r="W1491">
        <v>0</v>
      </c>
      <c r="X1491">
        <v>447</v>
      </c>
    </row>
    <row r="1492" spans="1:24" x14ac:dyDescent="0.3">
      <c r="A1492">
        <v>53020519</v>
      </c>
      <c r="B1492" t="s">
        <v>4695</v>
      </c>
      <c r="C1492">
        <v>8</v>
      </c>
      <c r="D1492">
        <v>2020</v>
      </c>
      <c r="E1492" s="19">
        <v>44044</v>
      </c>
      <c r="F1492" s="21">
        <v>345</v>
      </c>
      <c r="G1492" s="21">
        <v>0</v>
      </c>
      <c r="H1492">
        <v>345</v>
      </c>
      <c r="I1492">
        <v>106.95</v>
      </c>
      <c r="J1492" s="13" t="s">
        <v>6887</v>
      </c>
      <c r="K1492" s="13" t="s">
        <v>6918</v>
      </c>
      <c r="M1492" s="13" t="s">
        <v>6994</v>
      </c>
      <c r="N1492" s="13" t="s">
        <v>3189</v>
      </c>
      <c r="O1492" s="13" t="s">
        <v>3190</v>
      </c>
      <c r="P1492" s="13" t="s">
        <v>6</v>
      </c>
      <c r="Q1492">
        <v>8</v>
      </c>
      <c r="R1492">
        <v>2020</v>
      </c>
      <c r="S1492">
        <v>0</v>
      </c>
      <c r="T1492" s="13" t="s">
        <v>6975</v>
      </c>
      <c r="U1492">
        <v>1</v>
      </c>
      <c r="V1492">
        <v>1</v>
      </c>
      <c r="W1492">
        <v>0</v>
      </c>
      <c r="X1492">
        <v>345</v>
      </c>
    </row>
    <row r="1493" spans="1:24" x14ac:dyDescent="0.3">
      <c r="A1493">
        <v>53020619</v>
      </c>
      <c r="B1493" t="s">
        <v>4696</v>
      </c>
      <c r="C1493">
        <v>8</v>
      </c>
      <c r="D1493">
        <v>2020</v>
      </c>
      <c r="E1493" s="19">
        <v>44044</v>
      </c>
      <c r="F1493" s="21">
        <v>172</v>
      </c>
      <c r="G1493" s="21">
        <v>0</v>
      </c>
      <c r="H1493">
        <v>172</v>
      </c>
      <c r="I1493">
        <v>65.36</v>
      </c>
      <c r="J1493" s="13" t="s">
        <v>6886</v>
      </c>
      <c r="K1493" s="13" t="s">
        <v>6910</v>
      </c>
      <c r="M1493" s="13" t="s">
        <v>6994</v>
      </c>
      <c r="N1493" s="13" t="s">
        <v>3189</v>
      </c>
      <c r="O1493" s="13" t="s">
        <v>3190</v>
      </c>
      <c r="P1493" s="13" t="s">
        <v>6</v>
      </c>
      <c r="Q1493">
        <v>8</v>
      </c>
      <c r="R1493">
        <v>2020</v>
      </c>
      <c r="S1493">
        <v>1</v>
      </c>
      <c r="T1493" s="13" t="s">
        <v>6975</v>
      </c>
      <c r="U1493">
        <v>1</v>
      </c>
      <c r="V1493">
        <v>1</v>
      </c>
      <c r="W1493">
        <v>0</v>
      </c>
      <c r="X1493">
        <v>172</v>
      </c>
    </row>
    <row r="1494" spans="1:24" x14ac:dyDescent="0.3">
      <c r="A1494">
        <v>53020719</v>
      </c>
      <c r="B1494" t="s">
        <v>4697</v>
      </c>
      <c r="C1494">
        <v>8</v>
      </c>
      <c r="D1494">
        <v>2020</v>
      </c>
      <c r="E1494" s="19">
        <v>44044</v>
      </c>
      <c r="F1494" s="21">
        <v>172</v>
      </c>
      <c r="G1494" s="21">
        <v>0</v>
      </c>
      <c r="H1494">
        <v>172</v>
      </c>
      <c r="I1494">
        <v>65.36</v>
      </c>
      <c r="J1494" s="13" t="s">
        <v>6886</v>
      </c>
      <c r="K1494" s="13" t="s">
        <v>6910</v>
      </c>
      <c r="M1494" s="13" t="s">
        <v>6994</v>
      </c>
      <c r="N1494" s="13" t="s">
        <v>3189</v>
      </c>
      <c r="O1494" s="13" t="s">
        <v>3190</v>
      </c>
      <c r="P1494" s="13" t="s">
        <v>6</v>
      </c>
      <c r="Q1494">
        <v>8</v>
      </c>
      <c r="R1494">
        <v>2020</v>
      </c>
      <c r="S1494">
        <v>1</v>
      </c>
      <c r="T1494" s="13" t="s">
        <v>6975</v>
      </c>
      <c r="U1494">
        <v>1</v>
      </c>
      <c r="V1494">
        <v>1</v>
      </c>
      <c r="W1494">
        <v>0</v>
      </c>
      <c r="X1494">
        <v>172</v>
      </c>
    </row>
    <row r="1495" spans="1:24" x14ac:dyDescent="0.3">
      <c r="A1495">
        <v>53020819</v>
      </c>
      <c r="B1495" t="s">
        <v>4698</v>
      </c>
      <c r="C1495">
        <v>8</v>
      </c>
      <c r="D1495">
        <v>2020</v>
      </c>
      <c r="E1495" s="19">
        <v>44044</v>
      </c>
      <c r="F1495" s="21">
        <v>210</v>
      </c>
      <c r="G1495" s="21">
        <v>0</v>
      </c>
      <c r="H1495">
        <v>210</v>
      </c>
      <c r="I1495">
        <v>37.799999999999997</v>
      </c>
      <c r="J1495" s="13" t="s">
        <v>6890</v>
      </c>
      <c r="K1495" s="13" t="s">
        <v>6911</v>
      </c>
      <c r="M1495" s="13" t="s">
        <v>6994</v>
      </c>
      <c r="N1495" s="13" t="s">
        <v>3189</v>
      </c>
      <c r="O1495" s="13" t="s">
        <v>3190</v>
      </c>
      <c r="P1495" s="13" t="s">
        <v>3201</v>
      </c>
      <c r="Q1495">
        <v>8</v>
      </c>
      <c r="R1495">
        <v>2020</v>
      </c>
      <c r="S1495">
        <v>1</v>
      </c>
      <c r="T1495" s="13" t="s">
        <v>6975</v>
      </c>
      <c r="U1495">
        <v>1</v>
      </c>
      <c r="V1495">
        <v>1</v>
      </c>
      <c r="W1495">
        <v>0</v>
      </c>
      <c r="X1495">
        <v>210</v>
      </c>
    </row>
    <row r="1496" spans="1:24" x14ac:dyDescent="0.3">
      <c r="A1496">
        <v>53020919</v>
      </c>
      <c r="B1496" t="s">
        <v>4699</v>
      </c>
      <c r="C1496">
        <v>8</v>
      </c>
      <c r="D1496">
        <v>2020</v>
      </c>
      <c r="E1496" s="19">
        <v>44044</v>
      </c>
      <c r="F1496" s="21">
        <v>205</v>
      </c>
      <c r="G1496" s="21">
        <v>0</v>
      </c>
      <c r="H1496">
        <v>205</v>
      </c>
      <c r="I1496">
        <v>36.9</v>
      </c>
      <c r="J1496" s="13" t="s">
        <v>6890</v>
      </c>
      <c r="K1496" s="13" t="s">
        <v>6913</v>
      </c>
      <c r="M1496" s="13" t="s">
        <v>6994</v>
      </c>
      <c r="N1496" s="13" t="s">
        <v>3189</v>
      </c>
      <c r="O1496" s="13" t="s">
        <v>3190</v>
      </c>
      <c r="P1496" s="13" t="s">
        <v>6</v>
      </c>
      <c r="Q1496">
        <v>8</v>
      </c>
      <c r="R1496">
        <v>2020</v>
      </c>
      <c r="S1496">
        <v>1</v>
      </c>
      <c r="T1496" s="13" t="s">
        <v>6975</v>
      </c>
      <c r="U1496">
        <v>1</v>
      </c>
      <c r="V1496">
        <v>1</v>
      </c>
      <c r="W1496">
        <v>0</v>
      </c>
      <c r="X1496">
        <v>205</v>
      </c>
    </row>
    <row r="1497" spans="1:24" x14ac:dyDescent="0.3">
      <c r="A1497">
        <v>53021019</v>
      </c>
      <c r="B1497" t="s">
        <v>4700</v>
      </c>
      <c r="C1497">
        <v>8</v>
      </c>
      <c r="D1497">
        <v>2020</v>
      </c>
      <c r="E1497" s="19">
        <v>44044</v>
      </c>
      <c r="F1497" s="21">
        <v>506</v>
      </c>
      <c r="G1497" s="21">
        <v>0</v>
      </c>
      <c r="H1497">
        <v>506</v>
      </c>
      <c r="I1497">
        <v>146.73999999999998</v>
      </c>
      <c r="J1497" s="13" t="s">
        <v>6889</v>
      </c>
      <c r="K1497" s="13" t="s">
        <v>6907</v>
      </c>
      <c r="M1497" s="13" t="s">
        <v>6994</v>
      </c>
      <c r="N1497" s="13" t="s">
        <v>3189</v>
      </c>
      <c r="O1497" s="13" t="s">
        <v>3190</v>
      </c>
      <c r="P1497" s="13" t="s">
        <v>3202</v>
      </c>
      <c r="Q1497">
        <v>8</v>
      </c>
      <c r="R1497">
        <v>2020</v>
      </c>
      <c r="S1497">
        <v>1</v>
      </c>
      <c r="T1497" s="13" t="s">
        <v>6975</v>
      </c>
      <c r="U1497">
        <v>1</v>
      </c>
      <c r="V1497">
        <v>1</v>
      </c>
      <c r="W1497">
        <v>0</v>
      </c>
      <c r="X1497">
        <v>506</v>
      </c>
    </row>
    <row r="1498" spans="1:24" x14ac:dyDescent="0.3">
      <c r="A1498">
        <v>53021119</v>
      </c>
      <c r="B1498" t="s">
        <v>4701</v>
      </c>
      <c r="C1498">
        <v>8</v>
      </c>
      <c r="D1498">
        <v>2020</v>
      </c>
      <c r="E1498" s="19">
        <v>44044</v>
      </c>
      <c r="F1498" s="21">
        <v>367</v>
      </c>
      <c r="G1498" s="21">
        <v>0</v>
      </c>
      <c r="H1498">
        <v>367</v>
      </c>
      <c r="I1498">
        <v>110.1</v>
      </c>
      <c r="J1498" s="13" t="s">
        <v>6885</v>
      </c>
      <c r="K1498" s="13" t="s">
        <v>6936</v>
      </c>
      <c r="M1498" s="13" t="s">
        <v>6994</v>
      </c>
      <c r="N1498" s="13" t="s">
        <v>3189</v>
      </c>
      <c r="O1498" s="13" t="s">
        <v>3190</v>
      </c>
      <c r="P1498" s="13" t="s">
        <v>3203</v>
      </c>
      <c r="Q1498">
        <v>8</v>
      </c>
      <c r="R1498">
        <v>2020</v>
      </c>
      <c r="S1498">
        <v>0</v>
      </c>
      <c r="T1498" s="13" t="s">
        <v>6975</v>
      </c>
      <c r="U1498">
        <v>1</v>
      </c>
      <c r="V1498">
        <v>1</v>
      </c>
      <c r="W1498">
        <v>0</v>
      </c>
      <c r="X1498">
        <v>367</v>
      </c>
    </row>
    <row r="1499" spans="1:24" x14ac:dyDescent="0.3">
      <c r="A1499">
        <v>53021219</v>
      </c>
      <c r="B1499" t="s">
        <v>4702</v>
      </c>
      <c r="C1499">
        <v>8</v>
      </c>
      <c r="D1499">
        <v>2020</v>
      </c>
      <c r="E1499" s="19">
        <v>44044</v>
      </c>
      <c r="F1499" s="21">
        <v>345</v>
      </c>
      <c r="G1499" s="21">
        <v>0</v>
      </c>
      <c r="H1499">
        <v>345</v>
      </c>
      <c r="I1499">
        <v>106.95</v>
      </c>
      <c r="J1499" s="13" t="s">
        <v>6887</v>
      </c>
      <c r="K1499" s="13" t="s">
        <v>6918</v>
      </c>
      <c r="M1499" s="13" t="s">
        <v>6994</v>
      </c>
      <c r="N1499" s="13" t="s">
        <v>3189</v>
      </c>
      <c r="O1499" s="13" t="s">
        <v>3190</v>
      </c>
      <c r="P1499" s="13" t="s">
        <v>6</v>
      </c>
      <c r="Q1499">
        <v>8</v>
      </c>
      <c r="R1499">
        <v>2020</v>
      </c>
      <c r="S1499">
        <v>0</v>
      </c>
      <c r="T1499" s="13" t="s">
        <v>6975</v>
      </c>
      <c r="U1499">
        <v>1</v>
      </c>
      <c r="V1499">
        <v>1</v>
      </c>
      <c r="W1499">
        <v>0</v>
      </c>
      <c r="X1499">
        <v>345</v>
      </c>
    </row>
    <row r="1500" spans="1:24" x14ac:dyDescent="0.3">
      <c r="A1500">
        <v>53021319</v>
      </c>
      <c r="B1500" t="s">
        <v>4703</v>
      </c>
      <c r="C1500">
        <v>8</v>
      </c>
      <c r="D1500">
        <v>2020</v>
      </c>
      <c r="E1500" s="19">
        <v>44044</v>
      </c>
      <c r="F1500" s="21">
        <v>383</v>
      </c>
      <c r="G1500" s="21">
        <v>0</v>
      </c>
      <c r="H1500">
        <v>383</v>
      </c>
      <c r="I1500">
        <v>122.56</v>
      </c>
      <c r="J1500" s="13" t="s">
        <v>6887</v>
      </c>
      <c r="K1500" s="13" t="s">
        <v>6909</v>
      </c>
      <c r="M1500" s="13" t="s">
        <v>6994</v>
      </c>
      <c r="N1500" s="13" t="s">
        <v>3189</v>
      </c>
      <c r="O1500" s="13" t="s">
        <v>3190</v>
      </c>
      <c r="P1500" s="13" t="s">
        <v>6</v>
      </c>
      <c r="Q1500">
        <v>8</v>
      </c>
      <c r="R1500">
        <v>2020</v>
      </c>
      <c r="S1500">
        <v>0</v>
      </c>
      <c r="T1500" s="13" t="s">
        <v>6975</v>
      </c>
      <c r="U1500">
        <v>1</v>
      </c>
      <c r="V1500">
        <v>1</v>
      </c>
      <c r="W1500">
        <v>0</v>
      </c>
      <c r="X1500">
        <v>383</v>
      </c>
    </row>
    <row r="1501" spans="1:24" x14ac:dyDescent="0.3">
      <c r="A1501">
        <v>53021419</v>
      </c>
      <c r="B1501" t="s">
        <v>4704</v>
      </c>
      <c r="C1501">
        <v>8</v>
      </c>
      <c r="D1501">
        <v>2020</v>
      </c>
      <c r="E1501" s="19">
        <v>44044</v>
      </c>
      <c r="F1501" s="21">
        <v>383</v>
      </c>
      <c r="G1501" s="21">
        <v>0</v>
      </c>
      <c r="H1501">
        <v>383</v>
      </c>
      <c r="I1501">
        <v>122.56</v>
      </c>
      <c r="J1501" s="13" t="s">
        <v>6887</v>
      </c>
      <c r="K1501" s="13" t="s">
        <v>6909</v>
      </c>
      <c r="M1501" s="13" t="s">
        <v>6994</v>
      </c>
      <c r="N1501" s="13" t="s">
        <v>3189</v>
      </c>
      <c r="O1501" s="13" t="s">
        <v>3190</v>
      </c>
      <c r="P1501" s="13" t="s">
        <v>3201</v>
      </c>
      <c r="Q1501">
        <v>8</v>
      </c>
      <c r="R1501">
        <v>2020</v>
      </c>
      <c r="S1501">
        <v>0</v>
      </c>
      <c r="T1501" s="13" t="s">
        <v>6975</v>
      </c>
      <c r="U1501">
        <v>1</v>
      </c>
      <c r="V1501">
        <v>1</v>
      </c>
      <c r="W1501">
        <v>0</v>
      </c>
      <c r="X1501">
        <v>383</v>
      </c>
    </row>
    <row r="1502" spans="1:24" x14ac:dyDescent="0.3">
      <c r="A1502">
        <v>53021519</v>
      </c>
      <c r="B1502" t="s">
        <v>4705</v>
      </c>
      <c r="C1502">
        <v>8</v>
      </c>
      <c r="D1502">
        <v>2020</v>
      </c>
      <c r="E1502" s="19">
        <v>44044</v>
      </c>
      <c r="F1502" s="21">
        <v>144</v>
      </c>
      <c r="G1502" s="21">
        <v>0</v>
      </c>
      <c r="H1502">
        <v>144</v>
      </c>
      <c r="I1502">
        <v>66.240000000000009</v>
      </c>
      <c r="J1502" s="13" t="s">
        <v>6886</v>
      </c>
      <c r="K1502" s="13" t="s">
        <v>6919</v>
      </c>
      <c r="M1502" s="13" t="s">
        <v>6994</v>
      </c>
      <c r="N1502" s="13" t="s">
        <v>3189</v>
      </c>
      <c r="O1502" s="13" t="s">
        <v>3190</v>
      </c>
      <c r="P1502" s="13" t="s">
        <v>6</v>
      </c>
      <c r="Q1502">
        <v>8</v>
      </c>
      <c r="R1502">
        <v>2020</v>
      </c>
      <c r="S1502">
        <v>0</v>
      </c>
      <c r="T1502" s="13" t="s">
        <v>6975</v>
      </c>
      <c r="U1502">
        <v>1</v>
      </c>
      <c r="V1502">
        <v>1</v>
      </c>
      <c r="W1502">
        <v>0</v>
      </c>
      <c r="X1502">
        <v>144</v>
      </c>
    </row>
    <row r="1503" spans="1:24" x14ac:dyDescent="0.3">
      <c r="A1503">
        <v>53021619</v>
      </c>
      <c r="B1503" t="s">
        <v>4706</v>
      </c>
      <c r="C1503">
        <v>8</v>
      </c>
      <c r="D1503">
        <v>2020</v>
      </c>
      <c r="E1503" s="19">
        <v>44044</v>
      </c>
      <c r="F1503" s="21">
        <v>144</v>
      </c>
      <c r="G1503" s="21">
        <v>0</v>
      </c>
      <c r="H1503">
        <v>144</v>
      </c>
      <c r="I1503">
        <v>66.240000000000009</v>
      </c>
      <c r="J1503" s="13" t="s">
        <v>6886</v>
      </c>
      <c r="K1503" s="13" t="s">
        <v>6919</v>
      </c>
      <c r="M1503" s="13" t="s">
        <v>6994</v>
      </c>
      <c r="N1503" s="13" t="s">
        <v>3189</v>
      </c>
      <c r="O1503" s="13" t="s">
        <v>3190</v>
      </c>
      <c r="P1503" s="13" t="s">
        <v>3203</v>
      </c>
      <c r="Q1503">
        <v>8</v>
      </c>
      <c r="R1503">
        <v>2020</v>
      </c>
      <c r="S1503">
        <v>0</v>
      </c>
      <c r="T1503" s="13" t="s">
        <v>6975</v>
      </c>
      <c r="U1503">
        <v>1</v>
      </c>
      <c r="V1503">
        <v>1</v>
      </c>
      <c r="W1503">
        <v>0</v>
      </c>
      <c r="X1503">
        <v>144</v>
      </c>
    </row>
    <row r="1504" spans="1:24" x14ac:dyDescent="0.3">
      <c r="A1504">
        <v>53021719</v>
      </c>
      <c r="B1504" t="s">
        <v>4707</v>
      </c>
      <c r="C1504">
        <v>8</v>
      </c>
      <c r="D1504">
        <v>2020</v>
      </c>
      <c r="E1504" s="19">
        <v>44044</v>
      </c>
      <c r="F1504" s="21">
        <v>240</v>
      </c>
      <c r="G1504" s="21">
        <v>0</v>
      </c>
      <c r="H1504">
        <v>240</v>
      </c>
      <c r="I1504">
        <v>43.199999999999996</v>
      </c>
      <c r="J1504" s="13" t="s">
        <v>6890</v>
      </c>
      <c r="K1504" s="13" t="s">
        <v>6894</v>
      </c>
      <c r="M1504" s="13" t="s">
        <v>6994</v>
      </c>
      <c r="N1504" s="13" t="s">
        <v>3189</v>
      </c>
      <c r="O1504" s="13" t="s">
        <v>3190</v>
      </c>
      <c r="P1504" s="13" t="s">
        <v>3203</v>
      </c>
      <c r="Q1504">
        <v>8</v>
      </c>
      <c r="R1504">
        <v>2020</v>
      </c>
      <c r="S1504">
        <v>0</v>
      </c>
      <c r="T1504" s="13" t="s">
        <v>6975</v>
      </c>
      <c r="U1504">
        <v>1</v>
      </c>
      <c r="V1504">
        <v>1</v>
      </c>
      <c r="W1504">
        <v>0</v>
      </c>
      <c r="X1504">
        <v>240</v>
      </c>
    </row>
    <row r="1505" spans="1:24" x14ac:dyDescent="0.3">
      <c r="A1505">
        <v>53022519</v>
      </c>
      <c r="B1505" t="s">
        <v>4708</v>
      </c>
      <c r="C1505">
        <v>8</v>
      </c>
      <c r="D1505">
        <v>2020</v>
      </c>
      <c r="E1505" s="19">
        <v>44044</v>
      </c>
      <c r="F1505" s="21">
        <v>240</v>
      </c>
      <c r="G1505" s="21">
        <v>0</v>
      </c>
      <c r="H1505">
        <v>240</v>
      </c>
      <c r="I1505">
        <v>43.199999999999996</v>
      </c>
      <c r="J1505" s="13" t="s">
        <v>6890</v>
      </c>
      <c r="K1505" s="13" t="s">
        <v>6894</v>
      </c>
      <c r="M1505" s="13" t="s">
        <v>6994</v>
      </c>
      <c r="N1505" s="13" t="s">
        <v>3189</v>
      </c>
      <c r="O1505" s="13" t="s">
        <v>3190</v>
      </c>
      <c r="P1505" s="13" t="s">
        <v>6</v>
      </c>
      <c r="Q1505">
        <v>8</v>
      </c>
      <c r="R1505">
        <v>2020</v>
      </c>
      <c r="S1505">
        <v>1</v>
      </c>
      <c r="T1505" s="13" t="s">
        <v>6975</v>
      </c>
      <c r="U1505">
        <v>1</v>
      </c>
      <c r="V1505">
        <v>1</v>
      </c>
      <c r="W1505">
        <v>0</v>
      </c>
      <c r="X1505">
        <v>240</v>
      </c>
    </row>
    <row r="1506" spans="1:24" x14ac:dyDescent="0.3">
      <c r="A1506">
        <v>53030119</v>
      </c>
      <c r="B1506" t="s">
        <v>4709</v>
      </c>
      <c r="C1506">
        <v>8</v>
      </c>
      <c r="D1506">
        <v>2020</v>
      </c>
      <c r="E1506" s="19">
        <v>44044</v>
      </c>
      <c r="F1506" s="21">
        <v>538</v>
      </c>
      <c r="G1506" s="21">
        <v>0</v>
      </c>
      <c r="H1506">
        <v>538</v>
      </c>
      <c r="I1506">
        <v>129.12</v>
      </c>
      <c r="J1506" s="13" t="s">
        <v>6889</v>
      </c>
      <c r="K1506" s="13" t="s">
        <v>6951</v>
      </c>
      <c r="M1506" s="13" t="s">
        <v>6994</v>
      </c>
      <c r="N1506" s="13" t="s">
        <v>3189</v>
      </c>
      <c r="O1506" s="13" t="s">
        <v>3190</v>
      </c>
      <c r="P1506" s="13" t="s">
        <v>3200</v>
      </c>
      <c r="Q1506">
        <v>8</v>
      </c>
      <c r="R1506">
        <v>2020</v>
      </c>
      <c r="S1506">
        <v>1</v>
      </c>
      <c r="T1506" s="13" t="s">
        <v>6975</v>
      </c>
      <c r="U1506">
        <v>1</v>
      </c>
      <c r="V1506">
        <v>1</v>
      </c>
      <c r="W1506">
        <v>0</v>
      </c>
      <c r="X1506">
        <v>538</v>
      </c>
    </row>
    <row r="1507" spans="1:24" x14ac:dyDescent="0.3">
      <c r="A1507">
        <v>53030219</v>
      </c>
      <c r="B1507" t="s">
        <v>4710</v>
      </c>
      <c r="C1507">
        <v>8</v>
      </c>
      <c r="D1507">
        <v>2020</v>
      </c>
      <c r="E1507" s="19">
        <v>44044</v>
      </c>
      <c r="F1507" s="21">
        <v>332</v>
      </c>
      <c r="G1507" s="21">
        <v>0</v>
      </c>
      <c r="H1507">
        <v>332</v>
      </c>
      <c r="I1507">
        <v>99.6</v>
      </c>
      <c r="J1507" s="13" t="s">
        <v>6885</v>
      </c>
      <c r="K1507" s="13" t="s">
        <v>6938</v>
      </c>
      <c r="M1507" s="13" t="s">
        <v>6994</v>
      </c>
      <c r="N1507" s="13" t="s">
        <v>3189</v>
      </c>
      <c r="O1507" s="13" t="s">
        <v>3190</v>
      </c>
      <c r="P1507" s="13" t="s">
        <v>6</v>
      </c>
      <c r="Q1507">
        <v>8</v>
      </c>
      <c r="R1507">
        <v>2020</v>
      </c>
      <c r="S1507">
        <v>0</v>
      </c>
      <c r="T1507" s="13" t="s">
        <v>6975</v>
      </c>
      <c r="U1507">
        <v>1</v>
      </c>
      <c r="V1507">
        <v>1</v>
      </c>
      <c r="W1507">
        <v>0</v>
      </c>
      <c r="X1507">
        <v>332</v>
      </c>
    </row>
    <row r="1508" spans="1:24" x14ac:dyDescent="0.3">
      <c r="A1508">
        <v>53030319</v>
      </c>
      <c r="B1508" t="s">
        <v>4711</v>
      </c>
      <c r="C1508">
        <v>8</v>
      </c>
      <c r="D1508">
        <v>2020</v>
      </c>
      <c r="E1508" s="19">
        <v>44044</v>
      </c>
      <c r="F1508" s="21">
        <v>383</v>
      </c>
      <c r="G1508" s="21">
        <v>0</v>
      </c>
      <c r="H1508">
        <v>383</v>
      </c>
      <c r="I1508">
        <v>122.56</v>
      </c>
      <c r="J1508" s="13" t="s">
        <v>6887</v>
      </c>
      <c r="K1508" s="13" t="s">
        <v>6909</v>
      </c>
      <c r="M1508" s="13" t="s">
        <v>6994</v>
      </c>
      <c r="N1508" s="13" t="s">
        <v>3189</v>
      </c>
      <c r="O1508" s="13" t="s">
        <v>3190</v>
      </c>
      <c r="P1508" s="13" t="s">
        <v>6</v>
      </c>
      <c r="Q1508">
        <v>8</v>
      </c>
      <c r="R1508">
        <v>2020</v>
      </c>
      <c r="S1508">
        <v>1</v>
      </c>
      <c r="T1508" s="13" t="s">
        <v>6975</v>
      </c>
      <c r="U1508">
        <v>1</v>
      </c>
      <c r="V1508">
        <v>1</v>
      </c>
      <c r="W1508">
        <v>0</v>
      </c>
      <c r="X1508">
        <v>383</v>
      </c>
    </row>
    <row r="1509" spans="1:24" x14ac:dyDescent="0.3">
      <c r="A1509">
        <v>56010119</v>
      </c>
      <c r="B1509" t="s">
        <v>4712</v>
      </c>
      <c r="C1509">
        <v>8</v>
      </c>
      <c r="D1509">
        <v>2020</v>
      </c>
      <c r="E1509" s="19">
        <v>44044</v>
      </c>
      <c r="F1509" s="21">
        <v>488</v>
      </c>
      <c r="G1509" s="21">
        <v>0</v>
      </c>
      <c r="H1509">
        <v>488</v>
      </c>
      <c r="I1509">
        <v>156.16</v>
      </c>
      <c r="J1509" s="13" t="s">
        <v>6889</v>
      </c>
      <c r="K1509" s="13" t="s">
        <v>6904</v>
      </c>
      <c r="M1509" s="13" t="s">
        <v>6994</v>
      </c>
      <c r="N1509" s="13" t="s">
        <v>3189</v>
      </c>
      <c r="O1509" s="13" t="s">
        <v>3190</v>
      </c>
      <c r="P1509" s="13" t="s">
        <v>6</v>
      </c>
      <c r="Q1509">
        <v>8</v>
      </c>
      <c r="R1509">
        <v>2020</v>
      </c>
      <c r="S1509">
        <v>1</v>
      </c>
      <c r="T1509" s="13" t="s">
        <v>6975</v>
      </c>
      <c r="U1509">
        <v>1</v>
      </c>
      <c r="V1509">
        <v>1</v>
      </c>
      <c r="W1509">
        <v>0</v>
      </c>
      <c r="X1509">
        <v>488</v>
      </c>
    </row>
    <row r="1510" spans="1:24" x14ac:dyDescent="0.3">
      <c r="A1510">
        <v>56010219</v>
      </c>
      <c r="B1510" t="s">
        <v>4713</v>
      </c>
      <c r="C1510">
        <v>8</v>
      </c>
      <c r="D1510">
        <v>2020</v>
      </c>
      <c r="E1510" s="19">
        <v>44044</v>
      </c>
      <c r="F1510" s="21">
        <v>261</v>
      </c>
      <c r="G1510" s="21">
        <v>0</v>
      </c>
      <c r="H1510">
        <v>261</v>
      </c>
      <c r="I1510">
        <v>78.3</v>
      </c>
      <c r="J1510" s="13" t="s">
        <v>6885</v>
      </c>
      <c r="K1510" s="13" t="s">
        <v>6946</v>
      </c>
      <c r="M1510" s="13" t="s">
        <v>6994</v>
      </c>
      <c r="N1510" s="13" t="s">
        <v>3189</v>
      </c>
      <c r="O1510" s="13" t="s">
        <v>3190</v>
      </c>
      <c r="P1510" s="13" t="s">
        <v>3203</v>
      </c>
      <c r="Q1510">
        <v>8</v>
      </c>
      <c r="R1510">
        <v>2020</v>
      </c>
      <c r="S1510">
        <v>0</v>
      </c>
      <c r="T1510" s="13" t="s">
        <v>6975</v>
      </c>
      <c r="U1510">
        <v>1</v>
      </c>
      <c r="V1510">
        <v>1</v>
      </c>
      <c r="W1510">
        <v>0</v>
      </c>
      <c r="X1510">
        <v>261</v>
      </c>
    </row>
    <row r="1511" spans="1:24" x14ac:dyDescent="0.3">
      <c r="A1511">
        <v>56010319</v>
      </c>
      <c r="B1511" t="s">
        <v>4714</v>
      </c>
      <c r="C1511">
        <v>8</v>
      </c>
      <c r="D1511">
        <v>2020</v>
      </c>
      <c r="E1511" s="19">
        <v>44044</v>
      </c>
      <c r="F1511" s="21">
        <v>447</v>
      </c>
      <c r="G1511" s="21">
        <v>0</v>
      </c>
      <c r="H1511">
        <v>447</v>
      </c>
      <c r="I1511">
        <v>156.44999999999999</v>
      </c>
      <c r="J1511" s="13" t="s">
        <v>6887</v>
      </c>
      <c r="K1511" s="13" t="s">
        <v>6891</v>
      </c>
      <c r="M1511" s="13" t="s">
        <v>6994</v>
      </c>
      <c r="N1511" s="13" t="s">
        <v>3189</v>
      </c>
      <c r="O1511" s="13" t="s">
        <v>3190</v>
      </c>
      <c r="P1511" s="13" t="s">
        <v>3203</v>
      </c>
      <c r="Q1511">
        <v>8</v>
      </c>
      <c r="R1511">
        <v>2020</v>
      </c>
      <c r="S1511">
        <v>0</v>
      </c>
      <c r="T1511" s="13" t="s">
        <v>6975</v>
      </c>
      <c r="U1511">
        <v>1</v>
      </c>
      <c r="V1511">
        <v>1</v>
      </c>
      <c r="W1511">
        <v>0</v>
      </c>
      <c r="X1511">
        <v>447</v>
      </c>
    </row>
    <row r="1512" spans="1:24" x14ac:dyDescent="0.3">
      <c r="A1512">
        <v>56010419</v>
      </c>
      <c r="B1512" t="s">
        <v>4715</v>
      </c>
      <c r="C1512">
        <v>8</v>
      </c>
      <c r="D1512">
        <v>2020</v>
      </c>
      <c r="E1512" s="19">
        <v>44044</v>
      </c>
      <c r="F1512" s="21">
        <v>168</v>
      </c>
      <c r="G1512" s="21">
        <v>0</v>
      </c>
      <c r="H1512">
        <v>168</v>
      </c>
      <c r="I1512">
        <v>25.2</v>
      </c>
      <c r="J1512" s="13" t="s">
        <v>6886</v>
      </c>
      <c r="K1512" s="13" t="s">
        <v>6892</v>
      </c>
      <c r="M1512" s="13" t="s">
        <v>6994</v>
      </c>
      <c r="N1512" s="13" t="s">
        <v>3189</v>
      </c>
      <c r="O1512" s="13" t="s">
        <v>3190</v>
      </c>
      <c r="P1512" s="13" t="s">
        <v>3200</v>
      </c>
      <c r="Q1512">
        <v>8</v>
      </c>
      <c r="R1512">
        <v>2020</v>
      </c>
      <c r="S1512">
        <v>0</v>
      </c>
      <c r="T1512" s="13" t="s">
        <v>6975</v>
      </c>
      <c r="U1512">
        <v>1</v>
      </c>
      <c r="V1512">
        <v>1</v>
      </c>
      <c r="W1512">
        <v>0</v>
      </c>
      <c r="X1512">
        <v>168</v>
      </c>
    </row>
    <row r="1513" spans="1:24" x14ac:dyDescent="0.3">
      <c r="A1513">
        <v>56010519</v>
      </c>
      <c r="B1513" t="s">
        <v>4716</v>
      </c>
      <c r="C1513">
        <v>8</v>
      </c>
      <c r="D1513">
        <v>2020</v>
      </c>
      <c r="E1513" s="19">
        <v>44044</v>
      </c>
      <c r="F1513" s="21">
        <v>168</v>
      </c>
      <c r="G1513" s="21">
        <v>0</v>
      </c>
      <c r="H1513">
        <v>168</v>
      </c>
      <c r="I1513">
        <v>75.600000000000009</v>
      </c>
      <c r="J1513" s="13" t="s">
        <v>6886</v>
      </c>
      <c r="K1513" s="13" t="s">
        <v>6920</v>
      </c>
      <c r="M1513" s="13" t="s">
        <v>6994</v>
      </c>
      <c r="N1513" s="13" t="s">
        <v>3189</v>
      </c>
      <c r="O1513" s="13" t="s">
        <v>3190</v>
      </c>
      <c r="P1513" s="13" t="s">
        <v>6</v>
      </c>
      <c r="Q1513">
        <v>8</v>
      </c>
      <c r="R1513">
        <v>2020</v>
      </c>
      <c r="S1513">
        <v>0</v>
      </c>
      <c r="T1513" s="13" t="s">
        <v>6975</v>
      </c>
      <c r="U1513">
        <v>1</v>
      </c>
      <c r="V1513">
        <v>1</v>
      </c>
      <c r="W1513">
        <v>0</v>
      </c>
      <c r="X1513">
        <v>168</v>
      </c>
    </row>
    <row r="1514" spans="1:24" x14ac:dyDescent="0.3">
      <c r="A1514">
        <v>56010619</v>
      </c>
      <c r="B1514" t="s">
        <v>4717</v>
      </c>
      <c r="C1514">
        <v>8</v>
      </c>
      <c r="D1514">
        <v>2020</v>
      </c>
      <c r="E1514" s="19">
        <v>44044</v>
      </c>
      <c r="F1514" s="21">
        <v>210</v>
      </c>
      <c r="G1514" s="21">
        <v>0</v>
      </c>
      <c r="H1514">
        <v>210</v>
      </c>
      <c r="I1514">
        <v>37.799999999999997</v>
      </c>
      <c r="J1514" s="13" t="s">
        <v>6890</v>
      </c>
      <c r="K1514" s="13" t="s">
        <v>6911</v>
      </c>
      <c r="M1514" s="13" t="s">
        <v>6994</v>
      </c>
      <c r="N1514" s="13" t="s">
        <v>3189</v>
      </c>
      <c r="O1514" s="13" t="s">
        <v>3190</v>
      </c>
      <c r="P1514" s="13" t="s">
        <v>3201</v>
      </c>
      <c r="Q1514">
        <v>8</v>
      </c>
      <c r="R1514">
        <v>2020</v>
      </c>
      <c r="S1514">
        <v>0</v>
      </c>
      <c r="T1514" s="13" t="s">
        <v>6975</v>
      </c>
      <c r="U1514">
        <v>1</v>
      </c>
      <c r="V1514">
        <v>1</v>
      </c>
      <c r="W1514">
        <v>0</v>
      </c>
      <c r="X1514">
        <v>210</v>
      </c>
    </row>
    <row r="1515" spans="1:24" x14ac:dyDescent="0.3">
      <c r="A1515">
        <v>56010719</v>
      </c>
      <c r="B1515" t="s">
        <v>4718</v>
      </c>
      <c r="C1515">
        <v>8</v>
      </c>
      <c r="D1515">
        <v>2020</v>
      </c>
      <c r="E1515" s="19">
        <v>44044</v>
      </c>
      <c r="F1515" s="21">
        <v>240</v>
      </c>
      <c r="G1515" s="21">
        <v>0</v>
      </c>
      <c r="H1515">
        <v>240</v>
      </c>
      <c r="I1515">
        <v>43.199999999999996</v>
      </c>
      <c r="J1515" s="13" t="s">
        <v>6890</v>
      </c>
      <c r="K1515" s="13" t="s">
        <v>6894</v>
      </c>
      <c r="M1515" s="13" t="s">
        <v>6994</v>
      </c>
      <c r="N1515" s="13" t="s">
        <v>3189</v>
      </c>
      <c r="O1515" s="13" t="s">
        <v>3190</v>
      </c>
      <c r="P1515" s="13" t="s">
        <v>6</v>
      </c>
      <c r="Q1515">
        <v>8</v>
      </c>
      <c r="R1515">
        <v>2020</v>
      </c>
      <c r="S1515">
        <v>0</v>
      </c>
      <c r="T1515" s="13" t="s">
        <v>6975</v>
      </c>
      <c r="U1515">
        <v>1</v>
      </c>
      <c r="V1515">
        <v>1</v>
      </c>
      <c r="W1515">
        <v>0</v>
      </c>
      <c r="X1515">
        <v>240</v>
      </c>
    </row>
    <row r="1516" spans="1:24" x14ac:dyDescent="0.3">
      <c r="A1516">
        <v>56010819</v>
      </c>
      <c r="B1516" t="s">
        <v>4719</v>
      </c>
      <c r="C1516">
        <v>8</v>
      </c>
      <c r="D1516">
        <v>2020</v>
      </c>
      <c r="E1516" s="19">
        <v>44044</v>
      </c>
      <c r="F1516" s="21">
        <v>220</v>
      </c>
      <c r="G1516" s="21">
        <v>0</v>
      </c>
      <c r="H1516">
        <v>220</v>
      </c>
      <c r="I1516">
        <v>39.6</v>
      </c>
      <c r="J1516" s="13" t="s">
        <v>6890</v>
      </c>
      <c r="K1516" s="13" t="s">
        <v>6893</v>
      </c>
      <c r="M1516" s="13" t="s">
        <v>6994</v>
      </c>
      <c r="N1516" s="13" t="s">
        <v>3189</v>
      </c>
      <c r="O1516" s="13" t="s">
        <v>3190</v>
      </c>
      <c r="P1516" s="13" t="s">
        <v>6</v>
      </c>
      <c r="Q1516">
        <v>8</v>
      </c>
      <c r="R1516">
        <v>2020</v>
      </c>
      <c r="S1516">
        <v>1</v>
      </c>
      <c r="T1516" s="13" t="s">
        <v>6975</v>
      </c>
      <c r="U1516">
        <v>1</v>
      </c>
      <c r="V1516">
        <v>1</v>
      </c>
      <c r="W1516">
        <v>0</v>
      </c>
      <c r="X1516">
        <v>220</v>
      </c>
    </row>
    <row r="1517" spans="1:24" x14ac:dyDescent="0.3">
      <c r="A1517">
        <v>56010919</v>
      </c>
      <c r="B1517" t="s">
        <v>4720</v>
      </c>
      <c r="C1517">
        <v>8</v>
      </c>
      <c r="D1517">
        <v>2020</v>
      </c>
      <c r="E1517" s="19">
        <v>44044</v>
      </c>
      <c r="F1517" s="21">
        <v>327</v>
      </c>
      <c r="G1517" s="21">
        <v>0</v>
      </c>
      <c r="H1517">
        <v>327</v>
      </c>
      <c r="I1517">
        <v>94.83</v>
      </c>
      <c r="J1517" s="13" t="s">
        <v>6884</v>
      </c>
      <c r="K1517" s="13" t="s">
        <v>6914</v>
      </c>
      <c r="M1517" s="13" t="s">
        <v>6994</v>
      </c>
      <c r="N1517" s="13" t="s">
        <v>3189</v>
      </c>
      <c r="O1517" s="13" t="s">
        <v>3190</v>
      </c>
      <c r="P1517" s="13" t="s">
        <v>3201</v>
      </c>
      <c r="Q1517">
        <v>8</v>
      </c>
      <c r="R1517">
        <v>2020</v>
      </c>
      <c r="S1517">
        <v>1</v>
      </c>
      <c r="T1517" s="13" t="s">
        <v>6975</v>
      </c>
      <c r="U1517">
        <v>1</v>
      </c>
      <c r="V1517">
        <v>1</v>
      </c>
      <c r="W1517">
        <v>0</v>
      </c>
      <c r="X1517">
        <v>327</v>
      </c>
    </row>
    <row r="1518" spans="1:24" x14ac:dyDescent="0.3">
      <c r="A1518">
        <v>56011019</v>
      </c>
      <c r="B1518" t="s">
        <v>4721</v>
      </c>
      <c r="C1518">
        <v>8</v>
      </c>
      <c r="D1518">
        <v>2020</v>
      </c>
      <c r="E1518" s="19">
        <v>44044</v>
      </c>
      <c r="F1518" s="21">
        <v>592</v>
      </c>
      <c r="G1518" s="21">
        <v>0</v>
      </c>
      <c r="H1518">
        <v>592</v>
      </c>
      <c r="I1518">
        <v>165.76000000000002</v>
      </c>
      <c r="J1518" s="13" t="s">
        <v>6889</v>
      </c>
      <c r="K1518" s="13" t="s">
        <v>6906</v>
      </c>
      <c r="M1518" s="13" t="s">
        <v>6994</v>
      </c>
      <c r="N1518" s="13" t="s">
        <v>3189</v>
      </c>
      <c r="O1518" s="13" t="s">
        <v>3190</v>
      </c>
      <c r="P1518" s="13" t="s">
        <v>6</v>
      </c>
      <c r="Q1518">
        <v>8</v>
      </c>
      <c r="R1518">
        <v>2020</v>
      </c>
      <c r="S1518">
        <v>1</v>
      </c>
      <c r="T1518" s="13" t="s">
        <v>6975</v>
      </c>
      <c r="U1518">
        <v>1</v>
      </c>
      <c r="V1518">
        <v>1</v>
      </c>
      <c r="W1518">
        <v>0</v>
      </c>
      <c r="X1518">
        <v>592</v>
      </c>
    </row>
    <row r="1519" spans="1:24" x14ac:dyDescent="0.3">
      <c r="A1519">
        <v>56011119</v>
      </c>
      <c r="B1519" t="s">
        <v>4722</v>
      </c>
      <c r="C1519">
        <v>8</v>
      </c>
      <c r="D1519">
        <v>2020</v>
      </c>
      <c r="E1519" s="19">
        <v>44044</v>
      </c>
      <c r="F1519" s="21">
        <v>295</v>
      </c>
      <c r="G1519" s="21">
        <v>0</v>
      </c>
      <c r="H1519">
        <v>295</v>
      </c>
      <c r="I1519">
        <v>97.350000000000009</v>
      </c>
      <c r="J1519" s="13" t="s">
        <v>6885</v>
      </c>
      <c r="K1519" s="13" t="s">
        <v>6952</v>
      </c>
      <c r="M1519" s="13" t="s">
        <v>6994</v>
      </c>
      <c r="N1519" s="13" t="s">
        <v>3189</v>
      </c>
      <c r="O1519" s="13" t="s">
        <v>3190</v>
      </c>
      <c r="P1519" s="13" t="s">
        <v>3202</v>
      </c>
      <c r="Q1519">
        <v>8</v>
      </c>
      <c r="R1519">
        <v>2020</v>
      </c>
      <c r="S1519">
        <v>0</v>
      </c>
      <c r="T1519" s="13" t="s">
        <v>6975</v>
      </c>
      <c r="U1519">
        <v>1</v>
      </c>
      <c r="V1519">
        <v>1</v>
      </c>
      <c r="W1519">
        <v>0</v>
      </c>
      <c r="X1519">
        <v>295</v>
      </c>
    </row>
    <row r="1520" spans="1:24" x14ac:dyDescent="0.3">
      <c r="A1520">
        <v>56011219</v>
      </c>
      <c r="B1520" t="s">
        <v>4723</v>
      </c>
      <c r="C1520">
        <v>8</v>
      </c>
      <c r="D1520">
        <v>2020</v>
      </c>
      <c r="E1520" s="19">
        <v>44044</v>
      </c>
      <c r="F1520" s="21">
        <v>447</v>
      </c>
      <c r="G1520" s="21">
        <v>0</v>
      </c>
      <c r="H1520">
        <v>447</v>
      </c>
      <c r="I1520">
        <v>156.44999999999999</v>
      </c>
      <c r="J1520" s="13" t="s">
        <v>6887</v>
      </c>
      <c r="K1520" s="13" t="s">
        <v>6891</v>
      </c>
      <c r="M1520" s="13" t="s">
        <v>6994</v>
      </c>
      <c r="N1520" s="13" t="s">
        <v>3189</v>
      </c>
      <c r="O1520" s="13" t="s">
        <v>3190</v>
      </c>
      <c r="P1520" s="13" t="s">
        <v>3203</v>
      </c>
      <c r="Q1520">
        <v>8</v>
      </c>
      <c r="R1520">
        <v>2020</v>
      </c>
      <c r="S1520">
        <v>1</v>
      </c>
      <c r="T1520" s="13" t="s">
        <v>6975</v>
      </c>
      <c r="U1520">
        <v>1</v>
      </c>
      <c r="V1520">
        <v>1</v>
      </c>
      <c r="W1520">
        <v>0</v>
      </c>
      <c r="X1520">
        <v>447</v>
      </c>
    </row>
    <row r="1521" spans="1:24" x14ac:dyDescent="0.3">
      <c r="A1521">
        <v>56011319</v>
      </c>
      <c r="B1521" t="s">
        <v>4724</v>
      </c>
      <c r="C1521">
        <v>8</v>
      </c>
      <c r="D1521">
        <v>2020</v>
      </c>
      <c r="E1521" s="19">
        <v>44044</v>
      </c>
      <c r="F1521" s="21">
        <v>144</v>
      </c>
      <c r="G1521" s="21">
        <v>0</v>
      </c>
      <c r="H1521">
        <v>144</v>
      </c>
      <c r="I1521">
        <v>66.240000000000009</v>
      </c>
      <c r="J1521" s="13" t="s">
        <v>6886</v>
      </c>
      <c r="K1521" s="13" t="s">
        <v>6919</v>
      </c>
      <c r="M1521" s="13" t="s">
        <v>6994</v>
      </c>
      <c r="N1521" s="13" t="s">
        <v>3189</v>
      </c>
      <c r="O1521" s="13" t="s">
        <v>3190</v>
      </c>
      <c r="P1521" s="13" t="s">
        <v>3202</v>
      </c>
      <c r="Q1521">
        <v>8</v>
      </c>
      <c r="R1521">
        <v>2020</v>
      </c>
      <c r="S1521">
        <v>1</v>
      </c>
      <c r="T1521" s="13" t="s">
        <v>6975</v>
      </c>
      <c r="U1521">
        <v>1</v>
      </c>
      <c r="V1521">
        <v>1</v>
      </c>
      <c r="W1521">
        <v>0</v>
      </c>
      <c r="X1521">
        <v>144</v>
      </c>
    </row>
    <row r="1522" spans="1:24" x14ac:dyDescent="0.3">
      <c r="A1522">
        <v>56011419</v>
      </c>
      <c r="B1522" t="s">
        <v>4725</v>
      </c>
      <c r="C1522">
        <v>8</v>
      </c>
      <c r="D1522">
        <v>2020</v>
      </c>
      <c r="E1522" s="19">
        <v>44044</v>
      </c>
      <c r="F1522" s="21">
        <v>172</v>
      </c>
      <c r="G1522" s="21">
        <v>0</v>
      </c>
      <c r="H1522">
        <v>172</v>
      </c>
      <c r="I1522">
        <v>65.36</v>
      </c>
      <c r="J1522" s="13" t="s">
        <v>6886</v>
      </c>
      <c r="K1522" s="13" t="s">
        <v>6910</v>
      </c>
      <c r="M1522" s="13" t="s">
        <v>6994</v>
      </c>
      <c r="N1522" s="13" t="s">
        <v>3189</v>
      </c>
      <c r="O1522" s="13" t="s">
        <v>3190</v>
      </c>
      <c r="P1522" s="13" t="s">
        <v>3203</v>
      </c>
      <c r="Q1522">
        <v>8</v>
      </c>
      <c r="R1522">
        <v>2020</v>
      </c>
      <c r="S1522">
        <v>1</v>
      </c>
      <c r="T1522" s="13" t="s">
        <v>6975</v>
      </c>
      <c r="U1522">
        <v>1</v>
      </c>
      <c r="V1522">
        <v>1</v>
      </c>
      <c r="W1522">
        <v>0</v>
      </c>
      <c r="X1522">
        <v>172</v>
      </c>
    </row>
    <row r="1523" spans="1:24" x14ac:dyDescent="0.3">
      <c r="A1523">
        <v>56011519</v>
      </c>
      <c r="B1523" t="s">
        <v>4726</v>
      </c>
      <c r="C1523">
        <v>8</v>
      </c>
      <c r="D1523">
        <v>2020</v>
      </c>
      <c r="E1523" s="19">
        <v>44044</v>
      </c>
      <c r="F1523" s="21">
        <v>240</v>
      </c>
      <c r="G1523" s="21">
        <v>0</v>
      </c>
      <c r="H1523">
        <v>240</v>
      </c>
      <c r="I1523">
        <v>43.199999999999996</v>
      </c>
      <c r="J1523" s="13" t="s">
        <v>6890</v>
      </c>
      <c r="K1523" s="13" t="s">
        <v>6894</v>
      </c>
      <c r="M1523" s="13" t="s">
        <v>6994</v>
      </c>
      <c r="N1523" s="13" t="s">
        <v>3189</v>
      </c>
      <c r="O1523" s="13" t="s">
        <v>3190</v>
      </c>
      <c r="P1523" s="13" t="s">
        <v>3203</v>
      </c>
      <c r="Q1523">
        <v>8</v>
      </c>
      <c r="R1523">
        <v>2020</v>
      </c>
      <c r="S1523">
        <v>0</v>
      </c>
      <c r="T1523" s="13" t="s">
        <v>6975</v>
      </c>
      <c r="U1523">
        <v>1</v>
      </c>
      <c r="V1523">
        <v>1</v>
      </c>
      <c r="W1523">
        <v>0</v>
      </c>
      <c r="X1523">
        <v>240</v>
      </c>
    </row>
    <row r="1524" spans="1:24" x14ac:dyDescent="0.3">
      <c r="A1524">
        <v>56011619</v>
      </c>
      <c r="B1524" t="s">
        <v>4727</v>
      </c>
      <c r="C1524">
        <v>8</v>
      </c>
      <c r="D1524">
        <v>2020</v>
      </c>
      <c r="E1524" s="19">
        <v>44044</v>
      </c>
      <c r="F1524" s="21">
        <v>205</v>
      </c>
      <c r="G1524" s="21">
        <v>0</v>
      </c>
      <c r="H1524">
        <v>205</v>
      </c>
      <c r="I1524">
        <v>36.9</v>
      </c>
      <c r="J1524" s="13" t="s">
        <v>6890</v>
      </c>
      <c r="K1524" s="13" t="s">
        <v>6913</v>
      </c>
      <c r="M1524" s="13" t="s">
        <v>6994</v>
      </c>
      <c r="N1524" s="13" t="s">
        <v>3189</v>
      </c>
      <c r="O1524" s="13" t="s">
        <v>3190</v>
      </c>
      <c r="P1524" s="13" t="s">
        <v>3200</v>
      </c>
      <c r="Q1524">
        <v>8</v>
      </c>
      <c r="R1524">
        <v>2020</v>
      </c>
      <c r="S1524">
        <v>0</v>
      </c>
      <c r="T1524" s="13" t="s">
        <v>6975</v>
      </c>
      <c r="U1524">
        <v>1</v>
      </c>
      <c r="V1524">
        <v>1</v>
      </c>
      <c r="W1524">
        <v>0</v>
      </c>
      <c r="X1524">
        <v>205</v>
      </c>
    </row>
    <row r="1525" spans="1:24" x14ac:dyDescent="0.3">
      <c r="A1525">
        <v>56011719</v>
      </c>
      <c r="B1525" t="s">
        <v>4728</v>
      </c>
      <c r="C1525">
        <v>8</v>
      </c>
      <c r="D1525">
        <v>2020</v>
      </c>
      <c r="E1525" s="19">
        <v>44044</v>
      </c>
      <c r="F1525" s="21">
        <v>220</v>
      </c>
      <c r="G1525" s="21">
        <v>0</v>
      </c>
      <c r="H1525">
        <v>220</v>
      </c>
      <c r="I1525">
        <v>39.6</v>
      </c>
      <c r="J1525" s="13" t="s">
        <v>6890</v>
      </c>
      <c r="K1525" s="13" t="s">
        <v>6893</v>
      </c>
      <c r="M1525" s="13" t="s">
        <v>6994</v>
      </c>
      <c r="N1525" s="13" t="s">
        <v>3189</v>
      </c>
      <c r="O1525" s="13" t="s">
        <v>3190</v>
      </c>
      <c r="P1525" s="13" t="s">
        <v>6</v>
      </c>
      <c r="Q1525">
        <v>8</v>
      </c>
      <c r="R1525">
        <v>2020</v>
      </c>
      <c r="S1525">
        <v>0</v>
      </c>
      <c r="T1525" s="13" t="s">
        <v>6975</v>
      </c>
      <c r="U1525">
        <v>1</v>
      </c>
      <c r="V1525">
        <v>1</v>
      </c>
      <c r="W1525">
        <v>0</v>
      </c>
      <c r="X1525">
        <v>220</v>
      </c>
    </row>
    <row r="1526" spans="1:24" x14ac:dyDescent="0.3">
      <c r="A1526">
        <v>56011819</v>
      </c>
      <c r="B1526" t="s">
        <v>4729</v>
      </c>
      <c r="C1526">
        <v>8</v>
      </c>
      <c r="D1526">
        <v>2020</v>
      </c>
      <c r="E1526" s="19">
        <v>44044</v>
      </c>
      <c r="F1526" s="21">
        <v>258</v>
      </c>
      <c r="G1526" s="21">
        <v>0</v>
      </c>
      <c r="H1526">
        <v>258</v>
      </c>
      <c r="I1526">
        <v>72.240000000000009</v>
      </c>
      <c r="J1526" s="13" t="s">
        <v>6884</v>
      </c>
      <c r="K1526" s="13" t="s">
        <v>6916</v>
      </c>
      <c r="M1526" s="13" t="s">
        <v>6994</v>
      </c>
      <c r="N1526" s="13" t="s">
        <v>3189</v>
      </c>
      <c r="O1526" s="13" t="s">
        <v>3190</v>
      </c>
      <c r="P1526" s="13" t="s">
        <v>6</v>
      </c>
      <c r="Q1526">
        <v>8</v>
      </c>
      <c r="R1526">
        <v>2020</v>
      </c>
      <c r="S1526">
        <v>0</v>
      </c>
      <c r="T1526" s="13" t="s">
        <v>6975</v>
      </c>
      <c r="U1526">
        <v>1</v>
      </c>
      <c r="V1526">
        <v>1</v>
      </c>
      <c r="W1526">
        <v>0</v>
      </c>
      <c r="X1526">
        <v>258</v>
      </c>
    </row>
    <row r="1527" spans="1:24" x14ac:dyDescent="0.3">
      <c r="A1527">
        <v>56011919</v>
      </c>
      <c r="B1527" t="s">
        <v>4730</v>
      </c>
      <c r="C1527">
        <v>8</v>
      </c>
      <c r="D1527">
        <v>2020</v>
      </c>
      <c r="E1527" s="19">
        <v>44044</v>
      </c>
      <c r="F1527" s="21">
        <v>255</v>
      </c>
      <c r="G1527" s="21">
        <v>0</v>
      </c>
      <c r="H1527">
        <v>255</v>
      </c>
      <c r="I1527">
        <v>66.3</v>
      </c>
      <c r="J1527" s="13" t="s">
        <v>6884</v>
      </c>
      <c r="K1527" s="13" t="s">
        <v>6915</v>
      </c>
      <c r="M1527" s="13" t="s">
        <v>6994</v>
      </c>
      <c r="N1527" s="13" t="s">
        <v>3189</v>
      </c>
      <c r="O1527" s="13" t="s">
        <v>3190</v>
      </c>
      <c r="P1527" s="13" t="s">
        <v>3200</v>
      </c>
      <c r="Q1527">
        <v>8</v>
      </c>
      <c r="R1527">
        <v>2020</v>
      </c>
      <c r="S1527">
        <v>1</v>
      </c>
      <c r="T1527" s="13" t="s">
        <v>6975</v>
      </c>
      <c r="U1527">
        <v>1</v>
      </c>
      <c r="V1527">
        <v>1</v>
      </c>
      <c r="W1527">
        <v>0</v>
      </c>
      <c r="X1527">
        <v>255</v>
      </c>
    </row>
    <row r="1528" spans="1:24" x14ac:dyDescent="0.3">
      <c r="A1528">
        <v>56012019</v>
      </c>
      <c r="B1528" t="s">
        <v>4731</v>
      </c>
      <c r="C1528">
        <v>8</v>
      </c>
      <c r="D1528">
        <v>2020</v>
      </c>
      <c r="E1528" s="19">
        <v>44044</v>
      </c>
      <c r="F1528" s="21">
        <v>284</v>
      </c>
      <c r="G1528" s="21">
        <v>0</v>
      </c>
      <c r="H1528">
        <v>284</v>
      </c>
      <c r="I1528">
        <v>76.680000000000007</v>
      </c>
      <c r="J1528" s="13" t="s">
        <v>6885</v>
      </c>
      <c r="K1528" s="13" t="s">
        <v>6917</v>
      </c>
      <c r="M1528" s="13" t="s">
        <v>6994</v>
      </c>
      <c r="N1528" s="13" t="s">
        <v>3189</v>
      </c>
      <c r="O1528" s="13" t="s">
        <v>3190</v>
      </c>
      <c r="P1528" s="13" t="s">
        <v>3203</v>
      </c>
      <c r="Q1528">
        <v>8</v>
      </c>
      <c r="R1528">
        <v>2020</v>
      </c>
      <c r="S1528">
        <v>1</v>
      </c>
      <c r="T1528" s="13" t="s">
        <v>6975</v>
      </c>
      <c r="U1528">
        <v>1</v>
      </c>
      <c r="V1528">
        <v>1</v>
      </c>
      <c r="W1528">
        <v>0</v>
      </c>
      <c r="X1528">
        <v>284</v>
      </c>
    </row>
    <row r="1529" spans="1:24" x14ac:dyDescent="0.3">
      <c r="A1529">
        <v>56012119</v>
      </c>
      <c r="B1529" t="s">
        <v>4732</v>
      </c>
      <c r="C1529">
        <v>8</v>
      </c>
      <c r="D1529">
        <v>2020</v>
      </c>
      <c r="E1529" s="19">
        <v>44044</v>
      </c>
      <c r="F1529" s="21">
        <v>447</v>
      </c>
      <c r="G1529" s="21">
        <v>0</v>
      </c>
      <c r="H1529">
        <v>447</v>
      </c>
      <c r="I1529">
        <v>156.44999999999999</v>
      </c>
      <c r="J1529" s="13" t="s">
        <v>6887</v>
      </c>
      <c r="K1529" s="13" t="s">
        <v>6891</v>
      </c>
      <c r="M1529" s="13" t="s">
        <v>6994</v>
      </c>
      <c r="N1529" s="13" t="s">
        <v>3189</v>
      </c>
      <c r="O1529" s="13" t="s">
        <v>3190</v>
      </c>
      <c r="P1529" s="13" t="s">
        <v>3200</v>
      </c>
      <c r="Q1529">
        <v>8</v>
      </c>
      <c r="R1529">
        <v>2020</v>
      </c>
      <c r="S1529">
        <v>0</v>
      </c>
      <c r="T1529" s="13" t="s">
        <v>6975</v>
      </c>
      <c r="U1529">
        <v>1</v>
      </c>
      <c r="V1529">
        <v>1</v>
      </c>
      <c r="W1529">
        <v>0</v>
      </c>
      <c r="X1529">
        <v>447</v>
      </c>
    </row>
    <row r="1530" spans="1:24" x14ac:dyDescent="0.3">
      <c r="A1530">
        <v>56012219</v>
      </c>
      <c r="B1530" t="s">
        <v>4733</v>
      </c>
      <c r="C1530">
        <v>8</v>
      </c>
      <c r="D1530">
        <v>2020</v>
      </c>
      <c r="E1530" s="19">
        <v>44044</v>
      </c>
      <c r="F1530" s="21">
        <v>168</v>
      </c>
      <c r="G1530" s="21">
        <v>0</v>
      </c>
      <c r="H1530">
        <v>168</v>
      </c>
      <c r="I1530">
        <v>75.600000000000009</v>
      </c>
      <c r="J1530" s="13" t="s">
        <v>6886</v>
      </c>
      <c r="K1530" s="13" t="s">
        <v>6920</v>
      </c>
      <c r="M1530" s="13" t="s">
        <v>6994</v>
      </c>
      <c r="N1530" s="13" t="s">
        <v>3189</v>
      </c>
      <c r="O1530" s="13" t="s">
        <v>3190</v>
      </c>
      <c r="P1530" s="13" t="s">
        <v>3200</v>
      </c>
      <c r="Q1530">
        <v>8</v>
      </c>
      <c r="R1530">
        <v>2020</v>
      </c>
      <c r="S1530">
        <v>1</v>
      </c>
      <c r="T1530" s="13" t="s">
        <v>6975</v>
      </c>
      <c r="U1530">
        <v>1</v>
      </c>
      <c r="V1530">
        <v>1</v>
      </c>
      <c r="W1530">
        <v>0</v>
      </c>
      <c r="X1530">
        <v>168</v>
      </c>
    </row>
    <row r="1531" spans="1:24" x14ac:dyDescent="0.3">
      <c r="A1531">
        <v>56012319</v>
      </c>
      <c r="B1531" t="s">
        <v>4734</v>
      </c>
      <c r="C1531">
        <v>8</v>
      </c>
      <c r="D1531">
        <v>2020</v>
      </c>
      <c r="E1531" s="19">
        <v>44044</v>
      </c>
      <c r="F1531" s="21">
        <v>168</v>
      </c>
      <c r="G1531" s="21">
        <v>0</v>
      </c>
      <c r="H1531">
        <v>168</v>
      </c>
      <c r="I1531">
        <v>75.600000000000009</v>
      </c>
      <c r="J1531" s="13" t="s">
        <v>6886</v>
      </c>
      <c r="K1531" s="13" t="s">
        <v>6920</v>
      </c>
      <c r="M1531" s="13" t="s">
        <v>6994</v>
      </c>
      <c r="N1531" s="13" t="s">
        <v>3189</v>
      </c>
      <c r="O1531" s="13" t="s">
        <v>3190</v>
      </c>
      <c r="P1531" s="13" t="s">
        <v>6</v>
      </c>
      <c r="Q1531">
        <v>8</v>
      </c>
      <c r="R1531">
        <v>2020</v>
      </c>
      <c r="S1531">
        <v>0</v>
      </c>
      <c r="T1531" s="13" t="s">
        <v>6975</v>
      </c>
      <c r="U1531">
        <v>1</v>
      </c>
      <c r="V1531">
        <v>1</v>
      </c>
      <c r="W1531">
        <v>0</v>
      </c>
      <c r="X1531">
        <v>168</v>
      </c>
    </row>
    <row r="1532" spans="1:24" x14ac:dyDescent="0.3">
      <c r="A1532">
        <v>56012419</v>
      </c>
      <c r="B1532" t="s">
        <v>4735</v>
      </c>
      <c r="C1532">
        <v>8</v>
      </c>
      <c r="D1532">
        <v>2020</v>
      </c>
      <c r="E1532" s="19">
        <v>44044</v>
      </c>
      <c r="F1532" s="21">
        <v>192</v>
      </c>
      <c r="G1532" s="21">
        <v>0</v>
      </c>
      <c r="H1532">
        <v>192</v>
      </c>
      <c r="I1532">
        <v>34.56</v>
      </c>
      <c r="J1532" s="13" t="s">
        <v>6890</v>
      </c>
      <c r="K1532" s="13" t="s">
        <v>6912</v>
      </c>
      <c r="M1532" s="13" t="s">
        <v>6994</v>
      </c>
      <c r="N1532" s="13" t="s">
        <v>3189</v>
      </c>
      <c r="O1532" s="13" t="s">
        <v>3190</v>
      </c>
      <c r="P1532" s="13" t="s">
        <v>3201</v>
      </c>
      <c r="Q1532">
        <v>8</v>
      </c>
      <c r="R1532">
        <v>2020</v>
      </c>
      <c r="S1532">
        <v>0</v>
      </c>
      <c r="T1532" s="13" t="s">
        <v>6975</v>
      </c>
      <c r="U1532">
        <v>1</v>
      </c>
      <c r="V1532">
        <v>1</v>
      </c>
      <c r="W1532">
        <v>0</v>
      </c>
      <c r="X1532">
        <v>192</v>
      </c>
    </row>
    <row r="1533" spans="1:24" x14ac:dyDescent="0.3">
      <c r="A1533">
        <v>56012519</v>
      </c>
      <c r="B1533" t="s">
        <v>4736</v>
      </c>
      <c r="C1533">
        <v>8</v>
      </c>
      <c r="D1533">
        <v>2020</v>
      </c>
      <c r="E1533" s="19">
        <v>44044</v>
      </c>
      <c r="F1533" s="21">
        <v>210</v>
      </c>
      <c r="G1533" s="21">
        <v>0</v>
      </c>
      <c r="H1533">
        <v>210</v>
      </c>
      <c r="I1533">
        <v>37.799999999999997</v>
      </c>
      <c r="J1533" s="13" t="s">
        <v>6890</v>
      </c>
      <c r="K1533" s="13" t="s">
        <v>6911</v>
      </c>
      <c r="M1533" s="13" t="s">
        <v>6994</v>
      </c>
      <c r="N1533" s="13" t="s">
        <v>3189</v>
      </c>
      <c r="O1533" s="13" t="s">
        <v>3190</v>
      </c>
      <c r="P1533" s="13" t="s">
        <v>6</v>
      </c>
      <c r="Q1533">
        <v>8</v>
      </c>
      <c r="R1533">
        <v>2020</v>
      </c>
      <c r="S1533">
        <v>1</v>
      </c>
      <c r="T1533" s="13" t="s">
        <v>6975</v>
      </c>
      <c r="U1533">
        <v>1</v>
      </c>
      <c r="V1533">
        <v>1</v>
      </c>
      <c r="W1533">
        <v>0</v>
      </c>
      <c r="X1533">
        <v>210</v>
      </c>
    </row>
    <row r="1534" spans="1:24" x14ac:dyDescent="0.3">
      <c r="A1534">
        <v>56012619</v>
      </c>
      <c r="B1534" t="s">
        <v>4737</v>
      </c>
      <c r="C1534">
        <v>8</v>
      </c>
      <c r="D1534">
        <v>2020</v>
      </c>
      <c r="E1534" s="19">
        <v>44044</v>
      </c>
      <c r="F1534" s="21">
        <v>240</v>
      </c>
      <c r="G1534" s="21">
        <v>0</v>
      </c>
      <c r="H1534">
        <v>240</v>
      </c>
      <c r="I1534">
        <v>43.199999999999996</v>
      </c>
      <c r="J1534" s="13" t="s">
        <v>6890</v>
      </c>
      <c r="K1534" s="13" t="s">
        <v>6894</v>
      </c>
      <c r="M1534" s="13" t="s">
        <v>6994</v>
      </c>
      <c r="N1534" s="13" t="s">
        <v>3189</v>
      </c>
      <c r="O1534" s="13" t="s">
        <v>3190</v>
      </c>
      <c r="P1534" s="13" t="s">
        <v>3201</v>
      </c>
      <c r="Q1534">
        <v>8</v>
      </c>
      <c r="R1534">
        <v>2020</v>
      </c>
      <c r="S1534">
        <v>0</v>
      </c>
      <c r="T1534" s="13" t="s">
        <v>6975</v>
      </c>
      <c r="U1534">
        <v>1</v>
      </c>
      <c r="V1534">
        <v>1</v>
      </c>
      <c r="W1534">
        <v>0</v>
      </c>
      <c r="X1534">
        <v>240</v>
      </c>
    </row>
    <row r="1535" spans="1:24" x14ac:dyDescent="0.3">
      <c r="A1535">
        <v>56012719</v>
      </c>
      <c r="B1535" t="s">
        <v>4738</v>
      </c>
      <c r="C1535">
        <v>8</v>
      </c>
      <c r="D1535">
        <v>2020</v>
      </c>
      <c r="E1535" s="19">
        <v>44044</v>
      </c>
      <c r="F1535" s="21">
        <v>327</v>
      </c>
      <c r="G1535" s="21">
        <v>0</v>
      </c>
      <c r="H1535">
        <v>327</v>
      </c>
      <c r="I1535">
        <v>94.83</v>
      </c>
      <c r="J1535" s="13" t="s">
        <v>6884</v>
      </c>
      <c r="K1535" s="13" t="s">
        <v>6914</v>
      </c>
      <c r="M1535" s="13" t="s">
        <v>6994</v>
      </c>
      <c r="N1535" s="13" t="s">
        <v>3189</v>
      </c>
      <c r="O1535" s="13" t="s">
        <v>3190</v>
      </c>
      <c r="P1535" s="13" t="s">
        <v>3202</v>
      </c>
      <c r="Q1535">
        <v>8</v>
      </c>
      <c r="R1535">
        <v>2020</v>
      </c>
      <c r="S1535">
        <v>1</v>
      </c>
      <c r="T1535" s="13" t="s">
        <v>6975</v>
      </c>
      <c r="U1535">
        <v>1</v>
      </c>
      <c r="V1535">
        <v>1</v>
      </c>
      <c r="W1535">
        <v>0</v>
      </c>
      <c r="X1535">
        <v>327</v>
      </c>
    </row>
    <row r="1536" spans="1:24" x14ac:dyDescent="0.3">
      <c r="A1536">
        <v>56012819</v>
      </c>
      <c r="B1536" t="s">
        <v>4739</v>
      </c>
      <c r="C1536">
        <v>8</v>
      </c>
      <c r="D1536">
        <v>2020</v>
      </c>
      <c r="E1536" s="19">
        <v>44044</v>
      </c>
      <c r="F1536" s="21">
        <v>313</v>
      </c>
      <c r="G1536" s="21">
        <v>0</v>
      </c>
      <c r="H1536">
        <v>313</v>
      </c>
      <c r="I1536">
        <v>93.899999999999991</v>
      </c>
      <c r="J1536" s="13" t="s">
        <v>6884</v>
      </c>
      <c r="K1536" s="13" t="s">
        <v>6895</v>
      </c>
      <c r="M1536" s="13" t="s">
        <v>6994</v>
      </c>
      <c r="N1536" s="13" t="s">
        <v>3189</v>
      </c>
      <c r="O1536" s="13" t="s">
        <v>3190</v>
      </c>
      <c r="P1536" s="13" t="s">
        <v>3201</v>
      </c>
      <c r="Q1536">
        <v>8</v>
      </c>
      <c r="R1536">
        <v>2020</v>
      </c>
      <c r="S1536">
        <v>0</v>
      </c>
      <c r="T1536" s="13" t="s">
        <v>6975</v>
      </c>
      <c r="U1536">
        <v>1</v>
      </c>
      <c r="V1536">
        <v>1</v>
      </c>
      <c r="W1536">
        <v>0</v>
      </c>
      <c r="X1536">
        <v>313</v>
      </c>
    </row>
    <row r="1537" spans="1:24" x14ac:dyDescent="0.3">
      <c r="A1537">
        <v>56012919</v>
      </c>
      <c r="B1537" t="s">
        <v>4740</v>
      </c>
      <c r="C1537">
        <v>8</v>
      </c>
      <c r="D1537">
        <v>2020</v>
      </c>
      <c r="E1537" s="19">
        <v>44044</v>
      </c>
      <c r="F1537" s="21">
        <v>313</v>
      </c>
      <c r="G1537" s="21">
        <v>0</v>
      </c>
      <c r="H1537">
        <v>313</v>
      </c>
      <c r="I1537">
        <v>93.899999999999991</v>
      </c>
      <c r="J1537" s="13" t="s">
        <v>6884</v>
      </c>
      <c r="K1537" s="13" t="s">
        <v>6895</v>
      </c>
      <c r="M1537" s="13" t="s">
        <v>6994</v>
      </c>
      <c r="N1537" s="13" t="s">
        <v>3189</v>
      </c>
      <c r="O1537" s="13" t="s">
        <v>3190</v>
      </c>
      <c r="P1537" s="13" t="s">
        <v>3202</v>
      </c>
      <c r="Q1537">
        <v>8</v>
      </c>
      <c r="R1537">
        <v>2020</v>
      </c>
      <c r="S1537">
        <v>0</v>
      </c>
      <c r="T1537" s="13" t="s">
        <v>6975</v>
      </c>
      <c r="U1537">
        <v>1</v>
      </c>
      <c r="V1537">
        <v>1</v>
      </c>
      <c r="W1537">
        <v>0</v>
      </c>
      <c r="X1537">
        <v>313</v>
      </c>
    </row>
    <row r="1538" spans="1:24" x14ac:dyDescent="0.3">
      <c r="A1538">
        <v>56013019</v>
      </c>
      <c r="B1538" t="s">
        <v>4741</v>
      </c>
      <c r="C1538">
        <v>8</v>
      </c>
      <c r="D1538">
        <v>2020</v>
      </c>
      <c r="E1538" s="19">
        <v>44044</v>
      </c>
      <c r="F1538" s="21">
        <v>278</v>
      </c>
      <c r="G1538" s="21">
        <v>0</v>
      </c>
      <c r="H1538">
        <v>278</v>
      </c>
      <c r="I1538">
        <v>88.960000000000008</v>
      </c>
      <c r="J1538" s="13" t="s">
        <v>6885</v>
      </c>
      <c r="K1538" s="13" t="s">
        <v>6947</v>
      </c>
      <c r="M1538" s="13" t="s">
        <v>6994</v>
      </c>
      <c r="N1538" s="13" t="s">
        <v>3189</v>
      </c>
      <c r="O1538" s="13" t="s">
        <v>3190</v>
      </c>
      <c r="P1538" s="13" t="s">
        <v>3203</v>
      </c>
      <c r="Q1538">
        <v>8</v>
      </c>
      <c r="R1538">
        <v>2020</v>
      </c>
      <c r="S1538">
        <v>1</v>
      </c>
      <c r="T1538" s="13" t="s">
        <v>6975</v>
      </c>
      <c r="U1538">
        <v>1</v>
      </c>
      <c r="V1538">
        <v>1</v>
      </c>
      <c r="W1538">
        <v>0</v>
      </c>
      <c r="X1538">
        <v>278</v>
      </c>
    </row>
    <row r="1539" spans="1:24" x14ac:dyDescent="0.3">
      <c r="A1539">
        <v>56013119</v>
      </c>
      <c r="B1539" t="s">
        <v>4742</v>
      </c>
      <c r="C1539">
        <v>8</v>
      </c>
      <c r="D1539">
        <v>2020</v>
      </c>
      <c r="E1539" s="19">
        <v>44044</v>
      </c>
      <c r="F1539" s="21">
        <v>383</v>
      </c>
      <c r="G1539" s="21">
        <v>0</v>
      </c>
      <c r="H1539">
        <v>383</v>
      </c>
      <c r="I1539">
        <v>122.56</v>
      </c>
      <c r="J1539" s="13" t="s">
        <v>6887</v>
      </c>
      <c r="K1539" s="13" t="s">
        <v>6909</v>
      </c>
      <c r="M1539" s="13" t="s">
        <v>6994</v>
      </c>
      <c r="N1539" s="13" t="s">
        <v>3189</v>
      </c>
      <c r="O1539" s="13" t="s">
        <v>3190</v>
      </c>
      <c r="P1539" s="13" t="s">
        <v>3202</v>
      </c>
      <c r="Q1539">
        <v>8</v>
      </c>
      <c r="R1539">
        <v>2020</v>
      </c>
      <c r="S1539">
        <v>0</v>
      </c>
      <c r="T1539" s="13" t="s">
        <v>6975</v>
      </c>
      <c r="U1539">
        <v>1</v>
      </c>
      <c r="V1539">
        <v>1</v>
      </c>
      <c r="W1539">
        <v>0</v>
      </c>
      <c r="X1539">
        <v>383</v>
      </c>
    </row>
    <row r="1540" spans="1:24" x14ac:dyDescent="0.3">
      <c r="A1540">
        <v>56013219</v>
      </c>
      <c r="B1540" t="s">
        <v>4743</v>
      </c>
      <c r="C1540">
        <v>8</v>
      </c>
      <c r="D1540">
        <v>2020</v>
      </c>
      <c r="E1540" s="19">
        <v>44044</v>
      </c>
      <c r="F1540" s="21">
        <v>168</v>
      </c>
      <c r="G1540" s="21">
        <v>0</v>
      </c>
      <c r="H1540">
        <v>168</v>
      </c>
      <c r="I1540">
        <v>25.2</v>
      </c>
      <c r="J1540" s="13" t="s">
        <v>6886</v>
      </c>
      <c r="K1540" s="13" t="s">
        <v>6892</v>
      </c>
      <c r="M1540" s="13" t="s">
        <v>6994</v>
      </c>
      <c r="N1540" s="13" t="s">
        <v>3189</v>
      </c>
      <c r="O1540" s="13" t="s">
        <v>3190</v>
      </c>
      <c r="P1540" s="13" t="s">
        <v>3203</v>
      </c>
      <c r="Q1540">
        <v>8</v>
      </c>
      <c r="R1540">
        <v>2020</v>
      </c>
      <c r="S1540">
        <v>0</v>
      </c>
      <c r="T1540" s="13" t="s">
        <v>6975</v>
      </c>
      <c r="U1540">
        <v>1</v>
      </c>
      <c r="V1540">
        <v>1</v>
      </c>
      <c r="W1540">
        <v>0</v>
      </c>
      <c r="X1540">
        <v>168</v>
      </c>
    </row>
    <row r="1541" spans="1:24" x14ac:dyDescent="0.3">
      <c r="A1541">
        <v>56013319</v>
      </c>
      <c r="B1541" t="s">
        <v>4744</v>
      </c>
      <c r="C1541">
        <v>8</v>
      </c>
      <c r="D1541">
        <v>2020</v>
      </c>
      <c r="E1541" s="19">
        <v>44044</v>
      </c>
      <c r="F1541" s="21">
        <v>192</v>
      </c>
      <c r="G1541" s="21">
        <v>0</v>
      </c>
      <c r="H1541">
        <v>192</v>
      </c>
      <c r="I1541">
        <v>34.56</v>
      </c>
      <c r="J1541" s="13" t="s">
        <v>6890</v>
      </c>
      <c r="K1541" s="13" t="s">
        <v>6912</v>
      </c>
      <c r="M1541" s="13" t="s">
        <v>6994</v>
      </c>
      <c r="N1541" s="13" t="s">
        <v>3189</v>
      </c>
      <c r="O1541" s="13" t="s">
        <v>3190</v>
      </c>
      <c r="P1541" s="13" t="s">
        <v>6</v>
      </c>
      <c r="Q1541">
        <v>8</v>
      </c>
      <c r="R1541">
        <v>2020</v>
      </c>
      <c r="S1541">
        <v>0</v>
      </c>
      <c r="T1541" s="13" t="s">
        <v>6975</v>
      </c>
      <c r="U1541">
        <v>1</v>
      </c>
      <c r="V1541">
        <v>1</v>
      </c>
      <c r="W1541">
        <v>0</v>
      </c>
      <c r="X1541">
        <v>192</v>
      </c>
    </row>
    <row r="1542" spans="1:24" x14ac:dyDescent="0.3">
      <c r="A1542">
        <v>56013419</v>
      </c>
      <c r="B1542" t="s">
        <v>4745</v>
      </c>
      <c r="C1542">
        <v>8</v>
      </c>
      <c r="D1542">
        <v>2020</v>
      </c>
      <c r="E1542" s="19">
        <v>44044</v>
      </c>
      <c r="F1542" s="21">
        <v>240</v>
      </c>
      <c r="G1542" s="21">
        <v>0</v>
      </c>
      <c r="H1542">
        <v>240</v>
      </c>
      <c r="I1542">
        <v>43.199999999999996</v>
      </c>
      <c r="J1542" s="13" t="s">
        <v>6890</v>
      </c>
      <c r="K1542" s="13" t="s">
        <v>6894</v>
      </c>
      <c r="M1542" s="13" t="s">
        <v>6994</v>
      </c>
      <c r="N1542" s="13" t="s">
        <v>3189</v>
      </c>
      <c r="O1542" s="13" t="s">
        <v>3190</v>
      </c>
      <c r="P1542" s="13" t="s">
        <v>3203</v>
      </c>
      <c r="Q1542">
        <v>8</v>
      </c>
      <c r="R1542">
        <v>2020</v>
      </c>
      <c r="S1542">
        <v>1</v>
      </c>
      <c r="T1542" s="13" t="s">
        <v>6975</v>
      </c>
      <c r="U1542">
        <v>1</v>
      </c>
      <c r="V1542">
        <v>1</v>
      </c>
      <c r="W1542">
        <v>0</v>
      </c>
      <c r="X1542">
        <v>240</v>
      </c>
    </row>
    <row r="1543" spans="1:24" x14ac:dyDescent="0.3">
      <c r="A1543">
        <v>56013519</v>
      </c>
      <c r="B1543" t="s">
        <v>4746</v>
      </c>
      <c r="C1543">
        <v>8</v>
      </c>
      <c r="D1543">
        <v>2020</v>
      </c>
      <c r="E1543" s="19">
        <v>44044</v>
      </c>
      <c r="F1543" s="21">
        <v>220</v>
      </c>
      <c r="G1543" s="21">
        <v>0</v>
      </c>
      <c r="H1543">
        <v>220</v>
      </c>
      <c r="I1543">
        <v>39.6</v>
      </c>
      <c r="J1543" s="13" t="s">
        <v>6890</v>
      </c>
      <c r="K1543" s="13" t="s">
        <v>6893</v>
      </c>
      <c r="M1543" s="13" t="s">
        <v>6994</v>
      </c>
      <c r="N1543" s="13" t="s">
        <v>3189</v>
      </c>
      <c r="O1543" s="13" t="s">
        <v>3190</v>
      </c>
      <c r="P1543" s="13" t="s">
        <v>3201</v>
      </c>
      <c r="Q1543">
        <v>8</v>
      </c>
      <c r="R1543">
        <v>2020</v>
      </c>
      <c r="S1543">
        <v>0</v>
      </c>
      <c r="T1543" s="13" t="s">
        <v>6975</v>
      </c>
      <c r="U1543">
        <v>1</v>
      </c>
      <c r="V1543">
        <v>1</v>
      </c>
      <c r="W1543">
        <v>0</v>
      </c>
      <c r="X1543">
        <v>220</v>
      </c>
    </row>
    <row r="1544" spans="1:24" x14ac:dyDescent="0.3">
      <c r="A1544">
        <v>56013619</v>
      </c>
      <c r="B1544" t="s">
        <v>4747</v>
      </c>
      <c r="C1544">
        <v>8</v>
      </c>
      <c r="D1544">
        <v>2020</v>
      </c>
      <c r="E1544" s="19">
        <v>44044</v>
      </c>
      <c r="F1544" s="21">
        <v>255</v>
      </c>
      <c r="G1544" s="21">
        <v>0</v>
      </c>
      <c r="H1544">
        <v>255</v>
      </c>
      <c r="I1544">
        <v>66.3</v>
      </c>
      <c r="J1544" s="13" t="s">
        <v>6884</v>
      </c>
      <c r="K1544" s="13" t="s">
        <v>6915</v>
      </c>
      <c r="M1544" s="13" t="s">
        <v>6994</v>
      </c>
      <c r="N1544" s="13" t="s">
        <v>3189</v>
      </c>
      <c r="O1544" s="13" t="s">
        <v>3190</v>
      </c>
      <c r="P1544" s="13" t="s">
        <v>3203</v>
      </c>
      <c r="Q1544">
        <v>8</v>
      </c>
      <c r="R1544">
        <v>2020</v>
      </c>
      <c r="S1544">
        <v>1</v>
      </c>
      <c r="T1544" s="13" t="s">
        <v>6975</v>
      </c>
      <c r="U1544">
        <v>1</v>
      </c>
      <c r="V1544">
        <v>1</v>
      </c>
      <c r="W1544">
        <v>0</v>
      </c>
      <c r="X1544">
        <v>255</v>
      </c>
    </row>
    <row r="1545" spans="1:24" x14ac:dyDescent="0.3">
      <c r="A1545">
        <v>56013719</v>
      </c>
      <c r="B1545" t="s">
        <v>4748</v>
      </c>
      <c r="C1545">
        <v>8</v>
      </c>
      <c r="D1545">
        <v>2020</v>
      </c>
      <c r="E1545" s="19">
        <v>44044</v>
      </c>
      <c r="F1545" s="21">
        <v>327</v>
      </c>
      <c r="G1545" s="21">
        <v>0</v>
      </c>
      <c r="H1545">
        <v>327</v>
      </c>
      <c r="I1545">
        <v>94.83</v>
      </c>
      <c r="J1545" s="13" t="s">
        <v>6884</v>
      </c>
      <c r="K1545" s="13" t="s">
        <v>6914</v>
      </c>
      <c r="M1545" s="13" t="s">
        <v>6994</v>
      </c>
      <c r="N1545" s="13" t="s">
        <v>3189</v>
      </c>
      <c r="O1545" s="13" t="s">
        <v>3190</v>
      </c>
      <c r="P1545" s="13" t="s">
        <v>6</v>
      </c>
      <c r="Q1545">
        <v>8</v>
      </c>
      <c r="R1545">
        <v>2020</v>
      </c>
      <c r="S1545">
        <v>1</v>
      </c>
      <c r="T1545" s="13" t="s">
        <v>6975</v>
      </c>
      <c r="U1545">
        <v>1</v>
      </c>
      <c r="V1545">
        <v>1</v>
      </c>
      <c r="W1545">
        <v>0</v>
      </c>
      <c r="X1545">
        <v>327</v>
      </c>
    </row>
    <row r="1546" spans="1:24" x14ac:dyDescent="0.3">
      <c r="A1546">
        <v>56013819</v>
      </c>
      <c r="B1546" t="s">
        <v>4749</v>
      </c>
      <c r="C1546">
        <v>8</v>
      </c>
      <c r="D1546">
        <v>2020</v>
      </c>
      <c r="E1546" s="19">
        <v>44044</v>
      </c>
      <c r="F1546" s="21">
        <v>258</v>
      </c>
      <c r="G1546" s="21">
        <v>0</v>
      </c>
      <c r="H1546">
        <v>258</v>
      </c>
      <c r="I1546">
        <v>72.240000000000009</v>
      </c>
      <c r="J1546" s="13" t="s">
        <v>6884</v>
      </c>
      <c r="K1546" s="13" t="s">
        <v>6916</v>
      </c>
      <c r="M1546" s="13" t="s">
        <v>6994</v>
      </c>
      <c r="N1546" s="13" t="s">
        <v>3189</v>
      </c>
      <c r="O1546" s="13" t="s">
        <v>3190</v>
      </c>
      <c r="P1546" s="13" t="s">
        <v>3200</v>
      </c>
      <c r="Q1546">
        <v>8</v>
      </c>
      <c r="R1546">
        <v>2020</v>
      </c>
      <c r="S1546">
        <v>0</v>
      </c>
      <c r="T1546" s="13" t="s">
        <v>6975</v>
      </c>
      <c r="U1546">
        <v>1</v>
      </c>
      <c r="V1546">
        <v>1</v>
      </c>
      <c r="W1546">
        <v>0</v>
      </c>
      <c r="X1546">
        <v>258</v>
      </c>
    </row>
    <row r="1547" spans="1:24" x14ac:dyDescent="0.3">
      <c r="A1547">
        <v>56013919</v>
      </c>
      <c r="B1547" t="s">
        <v>4750</v>
      </c>
      <c r="C1547">
        <v>8</v>
      </c>
      <c r="D1547">
        <v>2020</v>
      </c>
      <c r="E1547" s="19">
        <v>44044</v>
      </c>
      <c r="F1547" s="21">
        <v>474</v>
      </c>
      <c r="G1547" s="21">
        <v>0</v>
      </c>
      <c r="H1547">
        <v>474</v>
      </c>
      <c r="I1547">
        <v>175.38</v>
      </c>
      <c r="J1547" s="13" t="s">
        <v>6882</v>
      </c>
      <c r="K1547" s="13" t="s">
        <v>6944</v>
      </c>
      <c r="M1547" s="13" t="s">
        <v>6994</v>
      </c>
      <c r="N1547" s="13" t="s">
        <v>3189</v>
      </c>
      <c r="O1547" s="13" t="s">
        <v>3190</v>
      </c>
      <c r="P1547" s="13" t="s">
        <v>6</v>
      </c>
      <c r="Q1547">
        <v>8</v>
      </c>
      <c r="R1547">
        <v>2020</v>
      </c>
      <c r="S1547">
        <v>1</v>
      </c>
      <c r="T1547" s="13" t="s">
        <v>6975</v>
      </c>
      <c r="U1547">
        <v>1</v>
      </c>
      <c r="V1547">
        <v>1</v>
      </c>
      <c r="W1547">
        <v>0</v>
      </c>
      <c r="X1547">
        <v>474</v>
      </c>
    </row>
    <row r="1548" spans="1:24" x14ac:dyDescent="0.3">
      <c r="A1548">
        <v>56014019</v>
      </c>
      <c r="B1548" t="s">
        <v>4751</v>
      </c>
      <c r="C1548">
        <v>8</v>
      </c>
      <c r="D1548">
        <v>2020</v>
      </c>
      <c r="E1548" s="19">
        <v>44044</v>
      </c>
      <c r="F1548" s="21">
        <v>345</v>
      </c>
      <c r="G1548" s="21">
        <v>0</v>
      </c>
      <c r="H1548">
        <v>345</v>
      </c>
      <c r="I1548">
        <v>106.95</v>
      </c>
      <c r="J1548" s="13" t="s">
        <v>6887</v>
      </c>
      <c r="K1548" s="13" t="s">
        <v>6918</v>
      </c>
      <c r="M1548" s="13" t="s">
        <v>6994</v>
      </c>
      <c r="N1548" s="13" t="s">
        <v>3189</v>
      </c>
      <c r="O1548" s="13" t="s">
        <v>3190</v>
      </c>
      <c r="P1548" s="13" t="s">
        <v>3202</v>
      </c>
      <c r="Q1548">
        <v>8</v>
      </c>
      <c r="R1548">
        <v>2020</v>
      </c>
      <c r="S1548">
        <v>1</v>
      </c>
      <c r="T1548" s="13" t="s">
        <v>6975</v>
      </c>
      <c r="U1548">
        <v>1</v>
      </c>
      <c r="V1548">
        <v>1</v>
      </c>
      <c r="W1548">
        <v>0</v>
      </c>
      <c r="X1548">
        <v>345</v>
      </c>
    </row>
    <row r="1549" spans="1:24" x14ac:dyDescent="0.3">
      <c r="A1549">
        <v>56014119</v>
      </c>
      <c r="B1549" t="s">
        <v>4752</v>
      </c>
      <c r="C1549">
        <v>8</v>
      </c>
      <c r="D1549">
        <v>2020</v>
      </c>
      <c r="E1549" s="19">
        <v>44044</v>
      </c>
      <c r="F1549" s="21">
        <v>168</v>
      </c>
      <c r="G1549" s="21">
        <v>0</v>
      </c>
      <c r="H1549">
        <v>168</v>
      </c>
      <c r="I1549">
        <v>25.2</v>
      </c>
      <c r="J1549" s="13" t="s">
        <v>6886</v>
      </c>
      <c r="K1549" s="13" t="s">
        <v>6892</v>
      </c>
      <c r="M1549" s="13" t="s">
        <v>6994</v>
      </c>
      <c r="N1549" s="13" t="s">
        <v>3189</v>
      </c>
      <c r="O1549" s="13" t="s">
        <v>3190</v>
      </c>
      <c r="P1549" s="13" t="s">
        <v>3203</v>
      </c>
      <c r="Q1549">
        <v>8</v>
      </c>
      <c r="R1549">
        <v>2020</v>
      </c>
      <c r="S1549">
        <v>1</v>
      </c>
      <c r="T1549" s="13" t="s">
        <v>6975</v>
      </c>
      <c r="U1549">
        <v>1</v>
      </c>
      <c r="V1549">
        <v>1</v>
      </c>
      <c r="W1549">
        <v>0</v>
      </c>
      <c r="X1549">
        <v>168</v>
      </c>
    </row>
    <row r="1550" spans="1:24" x14ac:dyDescent="0.3">
      <c r="A1550">
        <v>56014219</v>
      </c>
      <c r="B1550" t="s">
        <v>4753</v>
      </c>
      <c r="C1550">
        <v>8</v>
      </c>
      <c r="D1550">
        <v>2020</v>
      </c>
      <c r="E1550" s="19">
        <v>44044</v>
      </c>
      <c r="F1550" s="21">
        <v>220</v>
      </c>
      <c r="G1550" s="21">
        <v>0</v>
      </c>
      <c r="H1550">
        <v>220</v>
      </c>
      <c r="I1550">
        <v>39.6</v>
      </c>
      <c r="J1550" s="13" t="s">
        <v>6890</v>
      </c>
      <c r="K1550" s="13" t="s">
        <v>6893</v>
      </c>
      <c r="M1550" s="13" t="s">
        <v>6994</v>
      </c>
      <c r="N1550" s="13" t="s">
        <v>3189</v>
      </c>
      <c r="O1550" s="13" t="s">
        <v>3190</v>
      </c>
      <c r="P1550" s="13" t="s">
        <v>3202</v>
      </c>
      <c r="Q1550">
        <v>8</v>
      </c>
      <c r="R1550">
        <v>2020</v>
      </c>
      <c r="S1550">
        <v>0</v>
      </c>
      <c r="T1550" s="13" t="s">
        <v>6975</v>
      </c>
      <c r="U1550">
        <v>1</v>
      </c>
      <c r="V1550">
        <v>1</v>
      </c>
      <c r="W1550">
        <v>0</v>
      </c>
      <c r="X1550">
        <v>220</v>
      </c>
    </row>
    <row r="1551" spans="1:24" x14ac:dyDescent="0.3">
      <c r="A1551">
        <v>56014319</v>
      </c>
      <c r="B1551" t="s">
        <v>4754</v>
      </c>
      <c r="C1551">
        <v>8</v>
      </c>
      <c r="D1551">
        <v>2020</v>
      </c>
      <c r="E1551" s="19">
        <v>44044</v>
      </c>
      <c r="F1551" s="21">
        <v>210</v>
      </c>
      <c r="G1551" s="21">
        <v>0</v>
      </c>
      <c r="H1551">
        <v>210</v>
      </c>
      <c r="I1551">
        <v>37.799999999999997</v>
      </c>
      <c r="J1551" s="13" t="s">
        <v>6890</v>
      </c>
      <c r="K1551" s="13" t="s">
        <v>6911</v>
      </c>
      <c r="M1551" s="13" t="s">
        <v>6994</v>
      </c>
      <c r="N1551" s="13" t="s">
        <v>3189</v>
      </c>
      <c r="O1551" s="13" t="s">
        <v>3190</v>
      </c>
      <c r="P1551" s="13" t="s">
        <v>3202</v>
      </c>
      <c r="Q1551">
        <v>8</v>
      </c>
      <c r="R1551">
        <v>2020</v>
      </c>
      <c r="S1551">
        <v>1</v>
      </c>
      <c r="T1551" s="13" t="s">
        <v>6975</v>
      </c>
      <c r="U1551">
        <v>1</v>
      </c>
      <c r="V1551">
        <v>1</v>
      </c>
      <c r="W1551">
        <v>0</v>
      </c>
      <c r="X1551">
        <v>210</v>
      </c>
    </row>
    <row r="1552" spans="1:24" x14ac:dyDescent="0.3">
      <c r="A1552">
        <v>56014419</v>
      </c>
      <c r="B1552" t="s">
        <v>4755</v>
      </c>
      <c r="C1552">
        <v>8</v>
      </c>
      <c r="D1552">
        <v>2020</v>
      </c>
      <c r="E1552" s="19">
        <v>44044</v>
      </c>
      <c r="F1552" s="21">
        <v>192</v>
      </c>
      <c r="G1552" s="21">
        <v>0</v>
      </c>
      <c r="H1552">
        <v>192</v>
      </c>
      <c r="I1552">
        <v>34.56</v>
      </c>
      <c r="J1552" s="13" t="s">
        <v>6890</v>
      </c>
      <c r="K1552" s="13" t="s">
        <v>6912</v>
      </c>
      <c r="M1552" s="13" t="s">
        <v>6994</v>
      </c>
      <c r="N1552" s="13" t="s">
        <v>3189</v>
      </c>
      <c r="O1552" s="13" t="s">
        <v>3190</v>
      </c>
      <c r="P1552" s="13" t="s">
        <v>3202</v>
      </c>
      <c r="Q1552">
        <v>8</v>
      </c>
      <c r="R1552">
        <v>2020</v>
      </c>
      <c r="S1552">
        <v>0</v>
      </c>
      <c r="T1552" s="13" t="s">
        <v>6975</v>
      </c>
      <c r="U1552">
        <v>1</v>
      </c>
      <c r="V1552">
        <v>1</v>
      </c>
      <c r="W1552">
        <v>0</v>
      </c>
      <c r="X1552">
        <v>192</v>
      </c>
    </row>
    <row r="1553" spans="1:24" x14ac:dyDescent="0.3">
      <c r="A1553">
        <v>56014519</v>
      </c>
      <c r="B1553" t="s">
        <v>4756</v>
      </c>
      <c r="C1553">
        <v>8</v>
      </c>
      <c r="D1553">
        <v>2020</v>
      </c>
      <c r="E1553" s="19">
        <v>44044</v>
      </c>
      <c r="F1553" s="21">
        <v>313</v>
      </c>
      <c r="G1553" s="21">
        <v>0</v>
      </c>
      <c r="H1553">
        <v>313</v>
      </c>
      <c r="I1553">
        <v>93.899999999999991</v>
      </c>
      <c r="J1553" s="13" t="s">
        <v>6884</v>
      </c>
      <c r="K1553" s="13" t="s">
        <v>6895</v>
      </c>
      <c r="M1553" s="13" t="s">
        <v>6994</v>
      </c>
      <c r="N1553" s="13" t="s">
        <v>3189</v>
      </c>
      <c r="O1553" s="13" t="s">
        <v>3190</v>
      </c>
      <c r="P1553" s="13" t="s">
        <v>3203</v>
      </c>
      <c r="Q1553">
        <v>8</v>
      </c>
      <c r="R1553">
        <v>2020</v>
      </c>
      <c r="S1553">
        <v>0</v>
      </c>
      <c r="T1553" s="13" t="s">
        <v>6975</v>
      </c>
      <c r="U1553">
        <v>1</v>
      </c>
      <c r="V1553">
        <v>1</v>
      </c>
      <c r="W1553">
        <v>0</v>
      </c>
      <c r="X1553">
        <v>313</v>
      </c>
    </row>
    <row r="1554" spans="1:24" x14ac:dyDescent="0.3">
      <c r="A1554">
        <v>56014619</v>
      </c>
      <c r="B1554" t="s">
        <v>4757</v>
      </c>
      <c r="C1554">
        <v>8</v>
      </c>
      <c r="D1554">
        <v>2020</v>
      </c>
      <c r="E1554" s="19">
        <v>44044</v>
      </c>
      <c r="F1554" s="21">
        <v>327</v>
      </c>
      <c r="G1554" s="21">
        <v>0</v>
      </c>
      <c r="H1554">
        <v>327</v>
      </c>
      <c r="I1554">
        <v>94.83</v>
      </c>
      <c r="J1554" s="13" t="s">
        <v>6884</v>
      </c>
      <c r="K1554" s="13" t="s">
        <v>6914</v>
      </c>
      <c r="M1554" s="13" t="s">
        <v>6994</v>
      </c>
      <c r="N1554" s="13" t="s">
        <v>3189</v>
      </c>
      <c r="O1554" s="13" t="s">
        <v>3190</v>
      </c>
      <c r="P1554" s="13" t="s">
        <v>3202</v>
      </c>
      <c r="Q1554">
        <v>8</v>
      </c>
      <c r="R1554">
        <v>2020</v>
      </c>
      <c r="S1554">
        <v>1</v>
      </c>
      <c r="T1554" s="13" t="s">
        <v>6975</v>
      </c>
      <c r="U1554">
        <v>1</v>
      </c>
      <c r="V1554">
        <v>1</v>
      </c>
      <c r="W1554">
        <v>0</v>
      </c>
      <c r="X1554">
        <v>327</v>
      </c>
    </row>
    <row r="1555" spans="1:24" x14ac:dyDescent="0.3">
      <c r="A1555">
        <v>56014719</v>
      </c>
      <c r="B1555" t="s">
        <v>4758</v>
      </c>
      <c r="C1555">
        <v>8</v>
      </c>
      <c r="D1555">
        <v>2020</v>
      </c>
      <c r="E1555" s="19">
        <v>44044</v>
      </c>
      <c r="F1555" s="21">
        <v>313</v>
      </c>
      <c r="G1555" s="21">
        <v>0</v>
      </c>
      <c r="H1555">
        <v>313</v>
      </c>
      <c r="I1555">
        <v>93.899999999999991</v>
      </c>
      <c r="J1555" s="13" t="s">
        <v>6884</v>
      </c>
      <c r="K1555" s="13" t="s">
        <v>6895</v>
      </c>
      <c r="M1555" s="13" t="s">
        <v>6994</v>
      </c>
      <c r="N1555" s="13" t="s">
        <v>3189</v>
      </c>
      <c r="O1555" s="13" t="s">
        <v>3190</v>
      </c>
      <c r="P1555" s="13" t="s">
        <v>3203</v>
      </c>
      <c r="Q1555">
        <v>8</v>
      </c>
      <c r="R1555">
        <v>2020</v>
      </c>
      <c r="S1555">
        <v>1</v>
      </c>
      <c r="T1555" s="13" t="s">
        <v>6975</v>
      </c>
      <c r="U1555">
        <v>1</v>
      </c>
      <c r="V1555">
        <v>1</v>
      </c>
      <c r="W1555">
        <v>0</v>
      </c>
      <c r="X1555">
        <v>313</v>
      </c>
    </row>
    <row r="1556" spans="1:24" x14ac:dyDescent="0.3">
      <c r="A1556">
        <v>56014819</v>
      </c>
      <c r="B1556" t="s">
        <v>4759</v>
      </c>
      <c r="C1556">
        <v>8</v>
      </c>
      <c r="D1556">
        <v>2020</v>
      </c>
      <c r="E1556" s="19">
        <v>44044</v>
      </c>
      <c r="F1556" s="21">
        <v>1086</v>
      </c>
      <c r="G1556" s="21">
        <v>0</v>
      </c>
      <c r="H1556">
        <v>1086</v>
      </c>
      <c r="I1556">
        <v>293.22000000000003</v>
      </c>
      <c r="J1556" s="13" t="s">
        <v>6882</v>
      </c>
      <c r="K1556" s="13" t="s">
        <v>6942</v>
      </c>
      <c r="M1556" s="13" t="s">
        <v>6994</v>
      </c>
      <c r="N1556" s="13" t="s">
        <v>3189</v>
      </c>
      <c r="O1556" s="13" t="s">
        <v>3190</v>
      </c>
      <c r="P1556" s="13" t="s">
        <v>6</v>
      </c>
      <c r="Q1556">
        <v>8</v>
      </c>
      <c r="R1556">
        <v>2020</v>
      </c>
      <c r="S1556">
        <v>0</v>
      </c>
      <c r="T1556" s="13" t="s">
        <v>6975</v>
      </c>
      <c r="U1556">
        <v>1</v>
      </c>
      <c r="V1556">
        <v>1</v>
      </c>
      <c r="W1556">
        <v>0</v>
      </c>
      <c r="X1556">
        <v>1086</v>
      </c>
    </row>
    <row r="1557" spans="1:24" x14ac:dyDescent="0.3">
      <c r="A1557">
        <v>56014919</v>
      </c>
      <c r="B1557" t="s">
        <v>4760</v>
      </c>
      <c r="C1557">
        <v>8</v>
      </c>
      <c r="D1557">
        <v>2020</v>
      </c>
      <c r="E1557" s="19">
        <v>44044</v>
      </c>
      <c r="F1557" s="21">
        <v>992</v>
      </c>
      <c r="G1557" s="21">
        <v>0</v>
      </c>
      <c r="H1557">
        <v>992</v>
      </c>
      <c r="I1557">
        <v>307.52</v>
      </c>
      <c r="J1557" s="13" t="s">
        <v>6882</v>
      </c>
      <c r="K1557" s="13" t="s">
        <v>6931</v>
      </c>
      <c r="M1557" s="13" t="s">
        <v>6994</v>
      </c>
      <c r="N1557" s="13" t="s">
        <v>3189</v>
      </c>
      <c r="O1557" s="13" t="s">
        <v>3190</v>
      </c>
      <c r="P1557" s="13" t="s">
        <v>3201</v>
      </c>
      <c r="Q1557">
        <v>8</v>
      </c>
      <c r="R1557">
        <v>2020</v>
      </c>
      <c r="S1557">
        <v>1</v>
      </c>
      <c r="T1557" s="13" t="s">
        <v>6975</v>
      </c>
      <c r="U1557">
        <v>1</v>
      </c>
      <c r="V1557">
        <v>1</v>
      </c>
      <c r="W1557">
        <v>0</v>
      </c>
      <c r="X1557">
        <v>992</v>
      </c>
    </row>
    <row r="1558" spans="1:24" x14ac:dyDescent="0.3">
      <c r="A1558">
        <v>56015019</v>
      </c>
      <c r="B1558" t="s">
        <v>4761</v>
      </c>
      <c r="C1558">
        <v>8</v>
      </c>
      <c r="D1558">
        <v>2020</v>
      </c>
      <c r="E1558" s="19">
        <v>44044</v>
      </c>
      <c r="F1558" s="21">
        <v>447</v>
      </c>
      <c r="G1558" s="21">
        <v>0</v>
      </c>
      <c r="H1558">
        <v>447</v>
      </c>
      <c r="I1558">
        <v>156.44999999999999</v>
      </c>
      <c r="J1558" s="13" t="s">
        <v>6887</v>
      </c>
      <c r="K1558" s="13" t="s">
        <v>6891</v>
      </c>
      <c r="M1558" s="13" t="s">
        <v>6994</v>
      </c>
      <c r="N1558" s="13" t="s">
        <v>3189</v>
      </c>
      <c r="O1558" s="13" t="s">
        <v>3190</v>
      </c>
      <c r="P1558" s="13" t="s">
        <v>6</v>
      </c>
      <c r="Q1558">
        <v>8</v>
      </c>
      <c r="R1558">
        <v>2020</v>
      </c>
      <c r="S1558">
        <v>0</v>
      </c>
      <c r="T1558" s="13" t="s">
        <v>6975</v>
      </c>
      <c r="U1558">
        <v>1</v>
      </c>
      <c r="V1558">
        <v>1</v>
      </c>
      <c r="W1558">
        <v>0</v>
      </c>
      <c r="X1558">
        <v>447</v>
      </c>
    </row>
    <row r="1559" spans="1:24" x14ac:dyDescent="0.3">
      <c r="A1559">
        <v>56015119</v>
      </c>
      <c r="B1559" t="s">
        <v>4762</v>
      </c>
      <c r="C1559">
        <v>8</v>
      </c>
      <c r="D1559">
        <v>2020</v>
      </c>
      <c r="E1559" s="19">
        <v>44044</v>
      </c>
      <c r="F1559" s="21">
        <v>144</v>
      </c>
      <c r="G1559" s="21">
        <v>0</v>
      </c>
      <c r="H1559">
        <v>144</v>
      </c>
      <c r="I1559">
        <v>66.240000000000009</v>
      </c>
      <c r="J1559" s="13" t="s">
        <v>6886</v>
      </c>
      <c r="K1559" s="13" t="s">
        <v>6919</v>
      </c>
      <c r="M1559" s="13" t="s">
        <v>6994</v>
      </c>
      <c r="N1559" s="13" t="s">
        <v>3189</v>
      </c>
      <c r="O1559" s="13" t="s">
        <v>3190</v>
      </c>
      <c r="P1559" s="13" t="s">
        <v>3202</v>
      </c>
      <c r="Q1559">
        <v>8</v>
      </c>
      <c r="R1559">
        <v>2020</v>
      </c>
      <c r="S1559">
        <v>1</v>
      </c>
      <c r="T1559" s="13" t="s">
        <v>6975</v>
      </c>
      <c r="U1559">
        <v>1</v>
      </c>
      <c r="V1559">
        <v>1</v>
      </c>
      <c r="W1559">
        <v>0</v>
      </c>
      <c r="X1559">
        <v>144</v>
      </c>
    </row>
    <row r="1560" spans="1:24" x14ac:dyDescent="0.3">
      <c r="A1560">
        <v>56015219</v>
      </c>
      <c r="B1560" t="s">
        <v>4763</v>
      </c>
      <c r="C1560">
        <v>8</v>
      </c>
      <c r="D1560">
        <v>2020</v>
      </c>
      <c r="E1560" s="19">
        <v>44044</v>
      </c>
      <c r="F1560" s="21">
        <v>240</v>
      </c>
      <c r="G1560" s="21">
        <v>0</v>
      </c>
      <c r="H1560">
        <v>240</v>
      </c>
      <c r="I1560">
        <v>43.199999999999996</v>
      </c>
      <c r="J1560" s="13" t="s">
        <v>6890</v>
      </c>
      <c r="K1560" s="13" t="s">
        <v>6894</v>
      </c>
      <c r="M1560" s="13" t="s">
        <v>6994</v>
      </c>
      <c r="N1560" s="13" t="s">
        <v>3189</v>
      </c>
      <c r="O1560" s="13" t="s">
        <v>3190</v>
      </c>
      <c r="P1560" s="13" t="s">
        <v>6</v>
      </c>
      <c r="Q1560">
        <v>8</v>
      </c>
      <c r="R1560">
        <v>2020</v>
      </c>
      <c r="S1560">
        <v>1</v>
      </c>
      <c r="T1560" s="13" t="s">
        <v>6975</v>
      </c>
      <c r="U1560">
        <v>1</v>
      </c>
      <c r="V1560">
        <v>1</v>
      </c>
      <c r="W1560">
        <v>0</v>
      </c>
      <c r="X1560">
        <v>240</v>
      </c>
    </row>
    <row r="1561" spans="1:24" x14ac:dyDescent="0.3">
      <c r="A1561">
        <v>56015319</v>
      </c>
      <c r="B1561" t="s">
        <v>4764</v>
      </c>
      <c r="C1561">
        <v>8</v>
      </c>
      <c r="D1561">
        <v>2020</v>
      </c>
      <c r="E1561" s="19">
        <v>44044</v>
      </c>
      <c r="F1561" s="21">
        <v>192</v>
      </c>
      <c r="G1561" s="21">
        <v>0</v>
      </c>
      <c r="H1561">
        <v>192</v>
      </c>
      <c r="I1561">
        <v>34.56</v>
      </c>
      <c r="J1561" s="13" t="s">
        <v>6890</v>
      </c>
      <c r="K1561" s="13" t="s">
        <v>6912</v>
      </c>
      <c r="M1561" s="13" t="s">
        <v>6994</v>
      </c>
      <c r="N1561" s="13" t="s">
        <v>3189</v>
      </c>
      <c r="O1561" s="13" t="s">
        <v>3190</v>
      </c>
      <c r="P1561" s="13" t="s">
        <v>3202</v>
      </c>
      <c r="Q1561">
        <v>8</v>
      </c>
      <c r="R1561">
        <v>2020</v>
      </c>
      <c r="S1561">
        <v>0</v>
      </c>
      <c r="T1561" s="13" t="s">
        <v>6975</v>
      </c>
      <c r="U1561">
        <v>1</v>
      </c>
      <c r="V1561">
        <v>1</v>
      </c>
      <c r="W1561">
        <v>0</v>
      </c>
      <c r="X1561">
        <v>192</v>
      </c>
    </row>
    <row r="1562" spans="1:24" x14ac:dyDescent="0.3">
      <c r="A1562">
        <v>56015419</v>
      </c>
      <c r="B1562" t="s">
        <v>4765</v>
      </c>
      <c r="C1562">
        <v>8</v>
      </c>
      <c r="D1562">
        <v>2020</v>
      </c>
      <c r="E1562" s="19">
        <v>44044</v>
      </c>
      <c r="F1562" s="21">
        <v>258</v>
      </c>
      <c r="G1562" s="21">
        <v>0</v>
      </c>
      <c r="H1562">
        <v>258</v>
      </c>
      <c r="I1562">
        <v>72.240000000000009</v>
      </c>
      <c r="J1562" s="13" t="s">
        <v>6884</v>
      </c>
      <c r="K1562" s="13" t="s">
        <v>6916</v>
      </c>
      <c r="M1562" s="13" t="s">
        <v>6994</v>
      </c>
      <c r="N1562" s="13" t="s">
        <v>3189</v>
      </c>
      <c r="O1562" s="13" t="s">
        <v>3190</v>
      </c>
      <c r="P1562" s="13" t="s">
        <v>3203</v>
      </c>
      <c r="Q1562">
        <v>8</v>
      </c>
      <c r="R1562">
        <v>2020</v>
      </c>
      <c r="S1562">
        <v>1</v>
      </c>
      <c r="T1562" s="13" t="s">
        <v>6975</v>
      </c>
      <c r="U1562">
        <v>1</v>
      </c>
      <c r="V1562">
        <v>1</v>
      </c>
      <c r="W1562">
        <v>0</v>
      </c>
      <c r="X1562">
        <v>258</v>
      </c>
    </row>
    <row r="1563" spans="1:24" x14ac:dyDescent="0.3">
      <c r="A1563">
        <v>56015519</v>
      </c>
      <c r="B1563" t="s">
        <v>4766</v>
      </c>
      <c r="C1563">
        <v>8</v>
      </c>
      <c r="D1563">
        <v>2020</v>
      </c>
      <c r="E1563" s="19">
        <v>44044</v>
      </c>
      <c r="F1563" s="21">
        <v>327</v>
      </c>
      <c r="G1563" s="21">
        <v>0</v>
      </c>
      <c r="H1563">
        <v>327</v>
      </c>
      <c r="I1563">
        <v>94.83</v>
      </c>
      <c r="J1563" s="13" t="s">
        <v>6884</v>
      </c>
      <c r="K1563" s="13" t="s">
        <v>6914</v>
      </c>
      <c r="M1563" s="13" t="s">
        <v>6994</v>
      </c>
      <c r="N1563" s="13" t="s">
        <v>3189</v>
      </c>
      <c r="O1563" s="13" t="s">
        <v>3190</v>
      </c>
      <c r="P1563" s="13" t="s">
        <v>3203</v>
      </c>
      <c r="Q1563">
        <v>8</v>
      </c>
      <c r="R1563">
        <v>2020</v>
      </c>
      <c r="S1563">
        <v>1</v>
      </c>
      <c r="T1563" s="13" t="s">
        <v>6975</v>
      </c>
      <c r="U1563">
        <v>1</v>
      </c>
      <c r="V1563">
        <v>1</v>
      </c>
      <c r="W1563">
        <v>0</v>
      </c>
      <c r="X1563">
        <v>327</v>
      </c>
    </row>
    <row r="1564" spans="1:24" x14ac:dyDescent="0.3">
      <c r="A1564">
        <v>56015619</v>
      </c>
      <c r="B1564" t="s">
        <v>4767</v>
      </c>
      <c r="C1564">
        <v>8</v>
      </c>
      <c r="D1564">
        <v>2020</v>
      </c>
      <c r="E1564" s="19">
        <v>44044</v>
      </c>
      <c r="F1564" s="21">
        <v>313</v>
      </c>
      <c r="G1564" s="21">
        <v>0</v>
      </c>
      <c r="H1564">
        <v>313</v>
      </c>
      <c r="I1564">
        <v>93.899999999999991</v>
      </c>
      <c r="J1564" s="13" t="s">
        <v>6884</v>
      </c>
      <c r="K1564" s="13" t="s">
        <v>6895</v>
      </c>
      <c r="M1564" s="13" t="s">
        <v>6994</v>
      </c>
      <c r="N1564" s="13" t="s">
        <v>3189</v>
      </c>
      <c r="O1564" s="13" t="s">
        <v>3190</v>
      </c>
      <c r="P1564" s="13" t="s">
        <v>3201</v>
      </c>
      <c r="Q1564">
        <v>8</v>
      </c>
      <c r="R1564">
        <v>2020</v>
      </c>
      <c r="S1564">
        <v>1</v>
      </c>
      <c r="T1564" s="13" t="s">
        <v>6975</v>
      </c>
      <c r="U1564">
        <v>1</v>
      </c>
      <c r="V1564">
        <v>1</v>
      </c>
      <c r="W1564">
        <v>0</v>
      </c>
      <c r="X1564">
        <v>313</v>
      </c>
    </row>
    <row r="1565" spans="1:24" x14ac:dyDescent="0.3">
      <c r="A1565">
        <v>56015719</v>
      </c>
      <c r="B1565" t="s">
        <v>4768</v>
      </c>
      <c r="C1565">
        <v>8</v>
      </c>
      <c r="D1565">
        <v>2020</v>
      </c>
      <c r="E1565" s="19">
        <v>44044</v>
      </c>
      <c r="F1565" s="21">
        <v>889</v>
      </c>
      <c r="G1565" s="21">
        <v>0</v>
      </c>
      <c r="H1565">
        <v>889</v>
      </c>
      <c r="I1565">
        <v>222.25</v>
      </c>
      <c r="J1565" s="13" t="s">
        <v>6882</v>
      </c>
      <c r="K1565" s="13" t="s">
        <v>6939</v>
      </c>
      <c r="M1565" s="13" t="s">
        <v>6994</v>
      </c>
      <c r="N1565" s="13" t="s">
        <v>3189</v>
      </c>
      <c r="O1565" s="13" t="s">
        <v>3190</v>
      </c>
      <c r="P1565" s="13" t="s">
        <v>3202</v>
      </c>
      <c r="Q1565">
        <v>8</v>
      </c>
      <c r="R1565">
        <v>2020</v>
      </c>
      <c r="S1565">
        <v>0</v>
      </c>
      <c r="T1565" s="13" t="s">
        <v>6975</v>
      </c>
      <c r="U1565">
        <v>1</v>
      </c>
      <c r="V1565">
        <v>1</v>
      </c>
      <c r="W1565">
        <v>0</v>
      </c>
      <c r="X1565">
        <v>889</v>
      </c>
    </row>
    <row r="1566" spans="1:24" x14ac:dyDescent="0.3">
      <c r="A1566">
        <v>68010119</v>
      </c>
      <c r="B1566" t="s">
        <v>4769</v>
      </c>
      <c r="C1566">
        <v>8</v>
      </c>
      <c r="D1566">
        <v>2020</v>
      </c>
      <c r="E1566" s="19">
        <v>44044</v>
      </c>
      <c r="F1566" s="21">
        <v>383</v>
      </c>
      <c r="G1566" s="21">
        <v>0</v>
      </c>
      <c r="H1566">
        <v>383</v>
      </c>
      <c r="I1566">
        <v>122.56</v>
      </c>
      <c r="J1566" s="13" t="s">
        <v>6887</v>
      </c>
      <c r="K1566" s="13" t="s">
        <v>6909</v>
      </c>
      <c r="M1566" s="13" t="s">
        <v>6994</v>
      </c>
      <c r="N1566" s="13" t="s">
        <v>3189</v>
      </c>
      <c r="O1566" s="13" t="s">
        <v>3190</v>
      </c>
      <c r="P1566" s="13" t="s">
        <v>3203</v>
      </c>
      <c r="Q1566">
        <v>8</v>
      </c>
      <c r="R1566">
        <v>2020</v>
      </c>
      <c r="S1566">
        <v>0</v>
      </c>
      <c r="T1566" s="13" t="s">
        <v>6975</v>
      </c>
      <c r="U1566">
        <v>1</v>
      </c>
      <c r="V1566">
        <v>1</v>
      </c>
      <c r="W1566">
        <v>0</v>
      </c>
      <c r="X1566">
        <v>383</v>
      </c>
    </row>
    <row r="1567" spans="1:24" x14ac:dyDescent="0.3">
      <c r="A1567">
        <v>68010219</v>
      </c>
      <c r="B1567" t="s">
        <v>4770</v>
      </c>
      <c r="C1567">
        <v>8</v>
      </c>
      <c r="D1567">
        <v>2020</v>
      </c>
      <c r="E1567" s="19">
        <v>44044</v>
      </c>
      <c r="F1567" s="21">
        <v>168</v>
      </c>
      <c r="G1567" s="21">
        <v>0</v>
      </c>
      <c r="H1567">
        <v>168</v>
      </c>
      <c r="I1567">
        <v>25.2</v>
      </c>
      <c r="J1567" s="13" t="s">
        <v>6886</v>
      </c>
      <c r="K1567" s="13" t="s">
        <v>6892</v>
      </c>
      <c r="M1567" s="13" t="s">
        <v>6994</v>
      </c>
      <c r="N1567" s="13" t="s">
        <v>3189</v>
      </c>
      <c r="O1567" s="13" t="s">
        <v>3190</v>
      </c>
      <c r="P1567" s="13" t="s">
        <v>6</v>
      </c>
      <c r="Q1567">
        <v>8</v>
      </c>
      <c r="R1567">
        <v>2020</v>
      </c>
      <c r="S1567">
        <v>1</v>
      </c>
      <c r="T1567" s="13" t="s">
        <v>6975</v>
      </c>
      <c r="U1567">
        <v>1</v>
      </c>
      <c r="V1567">
        <v>1</v>
      </c>
      <c r="W1567">
        <v>0</v>
      </c>
      <c r="X1567">
        <v>168</v>
      </c>
    </row>
    <row r="1568" spans="1:24" x14ac:dyDescent="0.3">
      <c r="A1568">
        <v>68010319</v>
      </c>
      <c r="B1568" t="s">
        <v>4771</v>
      </c>
      <c r="C1568">
        <v>8</v>
      </c>
      <c r="D1568">
        <v>2020</v>
      </c>
      <c r="E1568" s="19">
        <v>44044</v>
      </c>
      <c r="F1568" s="21">
        <v>240</v>
      </c>
      <c r="G1568" s="21">
        <v>0</v>
      </c>
      <c r="H1568">
        <v>240</v>
      </c>
      <c r="I1568">
        <v>43.199999999999996</v>
      </c>
      <c r="J1568" s="13" t="s">
        <v>6890</v>
      </c>
      <c r="K1568" s="13" t="s">
        <v>6894</v>
      </c>
      <c r="M1568" s="13" t="s">
        <v>6994</v>
      </c>
      <c r="N1568" s="13" t="s">
        <v>3189</v>
      </c>
      <c r="O1568" s="13" t="s">
        <v>3190</v>
      </c>
      <c r="P1568" s="13" t="s">
        <v>3202</v>
      </c>
      <c r="Q1568">
        <v>8</v>
      </c>
      <c r="R1568">
        <v>2020</v>
      </c>
      <c r="S1568">
        <v>0</v>
      </c>
      <c r="T1568" s="13" t="s">
        <v>6975</v>
      </c>
      <c r="U1568">
        <v>1</v>
      </c>
      <c r="V1568">
        <v>1</v>
      </c>
      <c r="W1568">
        <v>0</v>
      </c>
      <c r="X1568">
        <v>240</v>
      </c>
    </row>
    <row r="1569" spans="1:24" x14ac:dyDescent="0.3">
      <c r="A1569">
        <v>68010419</v>
      </c>
      <c r="B1569" t="s">
        <v>4772</v>
      </c>
      <c r="C1569">
        <v>8</v>
      </c>
      <c r="D1569">
        <v>2020</v>
      </c>
      <c r="E1569" s="19">
        <v>44044</v>
      </c>
      <c r="F1569" s="21">
        <v>220</v>
      </c>
      <c r="G1569" s="21">
        <v>0</v>
      </c>
      <c r="H1569">
        <v>220</v>
      </c>
      <c r="I1569">
        <v>39.6</v>
      </c>
      <c r="J1569" s="13" t="s">
        <v>6890</v>
      </c>
      <c r="K1569" s="13" t="s">
        <v>6893</v>
      </c>
      <c r="M1569" s="13" t="s">
        <v>6994</v>
      </c>
      <c r="N1569" s="13" t="s">
        <v>3189</v>
      </c>
      <c r="O1569" s="13" t="s">
        <v>3190</v>
      </c>
      <c r="P1569" s="13" t="s">
        <v>3200</v>
      </c>
      <c r="Q1569">
        <v>8</v>
      </c>
      <c r="R1569">
        <v>2020</v>
      </c>
      <c r="S1569">
        <v>1</v>
      </c>
      <c r="T1569" s="13" t="s">
        <v>6975</v>
      </c>
      <c r="U1569">
        <v>1</v>
      </c>
      <c r="V1569">
        <v>1</v>
      </c>
      <c r="W1569">
        <v>0</v>
      </c>
      <c r="X1569">
        <v>220</v>
      </c>
    </row>
    <row r="1570" spans="1:24" x14ac:dyDescent="0.3">
      <c r="A1570">
        <v>68010519</v>
      </c>
      <c r="B1570" t="s">
        <v>4773</v>
      </c>
      <c r="C1570">
        <v>8</v>
      </c>
      <c r="D1570">
        <v>2020</v>
      </c>
      <c r="E1570" s="19">
        <v>44044</v>
      </c>
      <c r="F1570" s="21">
        <v>220</v>
      </c>
      <c r="G1570" s="21">
        <v>0</v>
      </c>
      <c r="H1570">
        <v>220</v>
      </c>
      <c r="I1570">
        <v>39.6</v>
      </c>
      <c r="J1570" s="13" t="s">
        <v>6890</v>
      </c>
      <c r="K1570" s="13" t="s">
        <v>6893</v>
      </c>
      <c r="M1570" s="13" t="s">
        <v>6994</v>
      </c>
      <c r="N1570" s="13" t="s">
        <v>3189</v>
      </c>
      <c r="O1570" s="13" t="s">
        <v>3190</v>
      </c>
      <c r="P1570" s="13" t="s">
        <v>3203</v>
      </c>
      <c r="Q1570">
        <v>8</v>
      </c>
      <c r="R1570">
        <v>2020</v>
      </c>
      <c r="S1570">
        <v>1</v>
      </c>
      <c r="T1570" s="13" t="s">
        <v>6975</v>
      </c>
      <c r="U1570">
        <v>1</v>
      </c>
      <c r="V1570">
        <v>1</v>
      </c>
      <c r="W1570">
        <v>0</v>
      </c>
      <c r="X1570">
        <v>220</v>
      </c>
    </row>
    <row r="1571" spans="1:24" x14ac:dyDescent="0.3">
      <c r="A1571">
        <v>68010619</v>
      </c>
      <c r="B1571" t="s">
        <v>4774</v>
      </c>
      <c r="C1571">
        <v>8</v>
      </c>
      <c r="D1571">
        <v>2020</v>
      </c>
      <c r="E1571" s="19">
        <v>44044</v>
      </c>
      <c r="F1571" s="21">
        <v>258</v>
      </c>
      <c r="G1571" s="21">
        <v>0</v>
      </c>
      <c r="H1571">
        <v>258</v>
      </c>
      <c r="I1571">
        <v>72.240000000000009</v>
      </c>
      <c r="J1571" s="13" t="s">
        <v>6884</v>
      </c>
      <c r="K1571" s="13" t="s">
        <v>6916</v>
      </c>
      <c r="M1571" s="13" t="s">
        <v>6994</v>
      </c>
      <c r="N1571" s="13" t="s">
        <v>3189</v>
      </c>
      <c r="O1571" s="13" t="s">
        <v>3190</v>
      </c>
      <c r="P1571" s="13" t="s">
        <v>3201</v>
      </c>
      <c r="Q1571">
        <v>8</v>
      </c>
      <c r="R1571">
        <v>2020</v>
      </c>
      <c r="S1571">
        <v>0</v>
      </c>
      <c r="T1571" s="13" t="s">
        <v>6975</v>
      </c>
      <c r="U1571">
        <v>1</v>
      </c>
      <c r="V1571">
        <v>1</v>
      </c>
      <c r="W1571">
        <v>0</v>
      </c>
      <c r="X1571">
        <v>258</v>
      </c>
    </row>
    <row r="1572" spans="1:24" x14ac:dyDescent="0.3">
      <c r="A1572">
        <v>68010719</v>
      </c>
      <c r="B1572" t="s">
        <v>4775</v>
      </c>
      <c r="C1572">
        <v>8</v>
      </c>
      <c r="D1572">
        <v>2020</v>
      </c>
      <c r="E1572" s="19">
        <v>44044</v>
      </c>
      <c r="F1572" s="21">
        <v>255</v>
      </c>
      <c r="G1572" s="21">
        <v>0</v>
      </c>
      <c r="H1572">
        <v>255</v>
      </c>
      <c r="I1572">
        <v>66.3</v>
      </c>
      <c r="J1572" s="13" t="s">
        <v>6884</v>
      </c>
      <c r="K1572" s="13" t="s">
        <v>6915</v>
      </c>
      <c r="M1572" s="13" t="s">
        <v>6994</v>
      </c>
      <c r="N1572" s="13" t="s">
        <v>3189</v>
      </c>
      <c r="O1572" s="13" t="s">
        <v>3190</v>
      </c>
      <c r="P1572" s="13" t="s">
        <v>6</v>
      </c>
      <c r="Q1572">
        <v>8</v>
      </c>
      <c r="R1572">
        <v>2020</v>
      </c>
      <c r="S1572">
        <v>0</v>
      </c>
      <c r="T1572" s="13" t="s">
        <v>6975</v>
      </c>
      <c r="U1572">
        <v>1</v>
      </c>
      <c r="V1572">
        <v>1</v>
      </c>
      <c r="W1572">
        <v>0</v>
      </c>
      <c r="X1572">
        <v>255</v>
      </c>
    </row>
    <row r="1573" spans="1:24" x14ac:dyDescent="0.3">
      <c r="A1573">
        <v>68010819</v>
      </c>
      <c r="B1573" t="s">
        <v>4776</v>
      </c>
      <c r="C1573">
        <v>8</v>
      </c>
      <c r="D1573">
        <v>2020</v>
      </c>
      <c r="E1573" s="19">
        <v>44044</v>
      </c>
      <c r="F1573" s="21">
        <v>313</v>
      </c>
      <c r="G1573" s="21">
        <v>0</v>
      </c>
      <c r="H1573">
        <v>313</v>
      </c>
      <c r="I1573">
        <v>93.899999999999991</v>
      </c>
      <c r="J1573" s="13" t="s">
        <v>6884</v>
      </c>
      <c r="K1573" s="13" t="s">
        <v>6895</v>
      </c>
      <c r="M1573" s="13" t="s">
        <v>6994</v>
      </c>
      <c r="N1573" s="13" t="s">
        <v>3189</v>
      </c>
      <c r="O1573" s="13" t="s">
        <v>3190</v>
      </c>
      <c r="P1573" s="13" t="s">
        <v>6</v>
      </c>
      <c r="Q1573">
        <v>8</v>
      </c>
      <c r="R1573">
        <v>2020</v>
      </c>
      <c r="S1573">
        <v>0</v>
      </c>
      <c r="T1573" s="13" t="s">
        <v>6975</v>
      </c>
      <c r="U1573">
        <v>1</v>
      </c>
      <c r="V1573">
        <v>1</v>
      </c>
      <c r="W1573">
        <v>0</v>
      </c>
      <c r="X1573">
        <v>313</v>
      </c>
    </row>
    <row r="1574" spans="1:24" x14ac:dyDescent="0.3">
      <c r="A1574">
        <v>68010919</v>
      </c>
      <c r="B1574" t="s">
        <v>4777</v>
      </c>
      <c r="C1574">
        <v>8</v>
      </c>
      <c r="D1574">
        <v>2020</v>
      </c>
      <c r="E1574" s="19">
        <v>44044</v>
      </c>
      <c r="F1574" s="21">
        <v>889</v>
      </c>
      <c r="G1574" s="21">
        <v>0</v>
      </c>
      <c r="H1574">
        <v>889</v>
      </c>
      <c r="I1574">
        <v>222.25</v>
      </c>
      <c r="J1574" s="13" t="s">
        <v>6882</v>
      </c>
      <c r="K1574" s="13" t="s">
        <v>6939</v>
      </c>
      <c r="M1574" s="13" t="s">
        <v>6994</v>
      </c>
      <c r="N1574" s="13" t="s">
        <v>3189</v>
      </c>
      <c r="O1574" s="13" t="s">
        <v>3190</v>
      </c>
      <c r="P1574" s="13" t="s">
        <v>6</v>
      </c>
      <c r="Q1574">
        <v>8</v>
      </c>
      <c r="R1574">
        <v>2020</v>
      </c>
      <c r="S1574">
        <v>0</v>
      </c>
      <c r="T1574" s="13" t="s">
        <v>6975</v>
      </c>
      <c r="U1574">
        <v>1</v>
      </c>
      <c r="V1574">
        <v>1</v>
      </c>
      <c r="W1574">
        <v>0</v>
      </c>
      <c r="X1574">
        <v>889</v>
      </c>
    </row>
    <row r="1575" spans="1:24" x14ac:dyDescent="0.3">
      <c r="A1575">
        <v>68011019</v>
      </c>
      <c r="B1575" t="s">
        <v>4778</v>
      </c>
      <c r="C1575">
        <v>8</v>
      </c>
      <c r="D1575">
        <v>2020</v>
      </c>
      <c r="E1575" s="19">
        <v>44044</v>
      </c>
      <c r="F1575" s="21">
        <v>383</v>
      </c>
      <c r="G1575" s="21">
        <v>0</v>
      </c>
      <c r="H1575">
        <v>383</v>
      </c>
      <c r="I1575">
        <v>122.56</v>
      </c>
      <c r="J1575" s="13" t="s">
        <v>6887</v>
      </c>
      <c r="K1575" s="13" t="s">
        <v>6909</v>
      </c>
      <c r="M1575" s="13" t="s">
        <v>6994</v>
      </c>
      <c r="N1575" s="13" t="s">
        <v>3189</v>
      </c>
      <c r="O1575" s="13" t="s">
        <v>3190</v>
      </c>
      <c r="P1575" s="13" t="s">
        <v>3203</v>
      </c>
      <c r="Q1575">
        <v>8</v>
      </c>
      <c r="R1575">
        <v>2020</v>
      </c>
      <c r="S1575">
        <v>0</v>
      </c>
      <c r="T1575" s="13" t="s">
        <v>6975</v>
      </c>
      <c r="U1575">
        <v>1</v>
      </c>
      <c r="V1575">
        <v>1</v>
      </c>
      <c r="W1575">
        <v>0</v>
      </c>
      <c r="X1575">
        <v>383</v>
      </c>
    </row>
    <row r="1576" spans="1:24" x14ac:dyDescent="0.3">
      <c r="A1576">
        <v>68011119</v>
      </c>
      <c r="B1576" t="s">
        <v>4779</v>
      </c>
      <c r="C1576">
        <v>8</v>
      </c>
      <c r="D1576">
        <v>2020</v>
      </c>
      <c r="E1576" s="19">
        <v>44044</v>
      </c>
      <c r="F1576" s="21">
        <v>168</v>
      </c>
      <c r="G1576" s="21">
        <v>0</v>
      </c>
      <c r="H1576">
        <v>168</v>
      </c>
      <c r="I1576">
        <v>25.2</v>
      </c>
      <c r="J1576" s="13" t="s">
        <v>6886</v>
      </c>
      <c r="K1576" s="13" t="s">
        <v>6892</v>
      </c>
      <c r="M1576" s="13" t="s">
        <v>6994</v>
      </c>
      <c r="N1576" s="13" t="s">
        <v>3189</v>
      </c>
      <c r="O1576" s="13" t="s">
        <v>3190</v>
      </c>
      <c r="P1576" s="13" t="s">
        <v>3203</v>
      </c>
      <c r="Q1576">
        <v>8</v>
      </c>
      <c r="R1576">
        <v>2020</v>
      </c>
      <c r="S1576">
        <v>0</v>
      </c>
      <c r="T1576" s="13" t="s">
        <v>6975</v>
      </c>
      <c r="U1576">
        <v>1</v>
      </c>
      <c r="V1576">
        <v>1</v>
      </c>
      <c r="W1576">
        <v>0</v>
      </c>
      <c r="X1576">
        <v>168</v>
      </c>
    </row>
    <row r="1577" spans="1:24" x14ac:dyDescent="0.3">
      <c r="A1577">
        <v>68011219</v>
      </c>
      <c r="B1577" t="s">
        <v>4780</v>
      </c>
      <c r="C1577">
        <v>8</v>
      </c>
      <c r="D1577">
        <v>2020</v>
      </c>
      <c r="E1577" s="19">
        <v>44044</v>
      </c>
      <c r="F1577" s="21">
        <v>210</v>
      </c>
      <c r="G1577" s="21">
        <v>0</v>
      </c>
      <c r="H1577">
        <v>210</v>
      </c>
      <c r="I1577">
        <v>37.799999999999997</v>
      </c>
      <c r="J1577" s="13" t="s">
        <v>6890</v>
      </c>
      <c r="K1577" s="13" t="s">
        <v>6911</v>
      </c>
      <c r="M1577" s="13" t="s">
        <v>6994</v>
      </c>
      <c r="N1577" s="13" t="s">
        <v>3189</v>
      </c>
      <c r="O1577" s="13" t="s">
        <v>3190</v>
      </c>
      <c r="P1577" s="13" t="s">
        <v>3201</v>
      </c>
      <c r="Q1577">
        <v>8</v>
      </c>
      <c r="R1577">
        <v>2020</v>
      </c>
      <c r="S1577">
        <v>0</v>
      </c>
      <c r="T1577" s="13" t="s">
        <v>6975</v>
      </c>
      <c r="U1577">
        <v>1</v>
      </c>
      <c r="V1577">
        <v>1</v>
      </c>
      <c r="W1577">
        <v>0</v>
      </c>
      <c r="X1577">
        <v>210</v>
      </c>
    </row>
    <row r="1578" spans="1:24" x14ac:dyDescent="0.3">
      <c r="A1578">
        <v>68011319</v>
      </c>
      <c r="B1578" t="s">
        <v>4781</v>
      </c>
      <c r="C1578">
        <v>8</v>
      </c>
      <c r="D1578">
        <v>2020</v>
      </c>
      <c r="E1578" s="19">
        <v>44044</v>
      </c>
      <c r="F1578" s="21">
        <v>220</v>
      </c>
      <c r="G1578" s="21">
        <v>0</v>
      </c>
      <c r="H1578">
        <v>220</v>
      </c>
      <c r="I1578">
        <v>39.6</v>
      </c>
      <c r="J1578" s="13" t="s">
        <v>6890</v>
      </c>
      <c r="K1578" s="13" t="s">
        <v>6893</v>
      </c>
      <c r="M1578" s="13" t="s">
        <v>6994</v>
      </c>
      <c r="N1578" s="13" t="s">
        <v>3189</v>
      </c>
      <c r="O1578" s="13" t="s">
        <v>3190</v>
      </c>
      <c r="P1578" s="13" t="s">
        <v>3201</v>
      </c>
      <c r="Q1578">
        <v>8</v>
      </c>
      <c r="R1578">
        <v>2020</v>
      </c>
      <c r="S1578">
        <v>0</v>
      </c>
      <c r="T1578" s="13" t="s">
        <v>6975</v>
      </c>
      <c r="U1578">
        <v>1</v>
      </c>
      <c r="V1578">
        <v>1</v>
      </c>
      <c r="W1578">
        <v>0</v>
      </c>
      <c r="X1578">
        <v>220</v>
      </c>
    </row>
    <row r="1579" spans="1:24" x14ac:dyDescent="0.3">
      <c r="A1579">
        <v>68011419</v>
      </c>
      <c r="B1579" t="s">
        <v>4782</v>
      </c>
      <c r="C1579">
        <v>8</v>
      </c>
      <c r="D1579">
        <v>2020</v>
      </c>
      <c r="E1579" s="19">
        <v>44044</v>
      </c>
      <c r="F1579" s="21">
        <v>220</v>
      </c>
      <c r="G1579" s="21">
        <v>0</v>
      </c>
      <c r="H1579">
        <v>220</v>
      </c>
      <c r="I1579">
        <v>39.6</v>
      </c>
      <c r="J1579" s="13" t="s">
        <v>6890</v>
      </c>
      <c r="K1579" s="13" t="s">
        <v>6893</v>
      </c>
      <c r="M1579" s="13" t="s">
        <v>6994</v>
      </c>
      <c r="N1579" s="13" t="s">
        <v>3189</v>
      </c>
      <c r="O1579" s="13" t="s">
        <v>3190</v>
      </c>
      <c r="P1579" s="13" t="s">
        <v>3202</v>
      </c>
      <c r="Q1579">
        <v>8</v>
      </c>
      <c r="R1579">
        <v>2020</v>
      </c>
      <c r="S1579">
        <v>0</v>
      </c>
      <c r="T1579" s="13" t="s">
        <v>6975</v>
      </c>
      <c r="U1579">
        <v>1</v>
      </c>
      <c r="V1579">
        <v>1</v>
      </c>
      <c r="W1579">
        <v>0</v>
      </c>
      <c r="X1579">
        <v>220</v>
      </c>
    </row>
    <row r="1580" spans="1:24" x14ac:dyDescent="0.3">
      <c r="A1580">
        <v>68011519</v>
      </c>
      <c r="B1580" t="s">
        <v>4783</v>
      </c>
      <c r="C1580">
        <v>8</v>
      </c>
      <c r="D1580">
        <v>2020</v>
      </c>
      <c r="E1580" s="19">
        <v>44044</v>
      </c>
      <c r="F1580" s="21">
        <v>255</v>
      </c>
      <c r="G1580" s="21">
        <v>0</v>
      </c>
      <c r="H1580">
        <v>255</v>
      </c>
      <c r="I1580">
        <v>66.3</v>
      </c>
      <c r="J1580" s="13" t="s">
        <v>6884</v>
      </c>
      <c r="K1580" s="13" t="s">
        <v>6915</v>
      </c>
      <c r="M1580" s="13" t="s">
        <v>6994</v>
      </c>
      <c r="N1580" s="13" t="s">
        <v>3189</v>
      </c>
      <c r="O1580" s="13" t="s">
        <v>3190</v>
      </c>
      <c r="P1580" s="13" t="s">
        <v>3202</v>
      </c>
      <c r="Q1580">
        <v>8</v>
      </c>
      <c r="R1580">
        <v>2020</v>
      </c>
      <c r="S1580">
        <v>1</v>
      </c>
      <c r="T1580" s="13" t="s">
        <v>6975</v>
      </c>
      <c r="U1580">
        <v>1</v>
      </c>
      <c r="V1580">
        <v>1</v>
      </c>
      <c r="W1580">
        <v>0</v>
      </c>
      <c r="X1580">
        <v>255</v>
      </c>
    </row>
    <row r="1581" spans="1:24" x14ac:dyDescent="0.3">
      <c r="A1581">
        <v>68011619</v>
      </c>
      <c r="B1581" t="s">
        <v>4784</v>
      </c>
      <c r="C1581">
        <v>8</v>
      </c>
      <c r="D1581">
        <v>2020</v>
      </c>
      <c r="E1581" s="19">
        <v>44044</v>
      </c>
      <c r="F1581" s="21">
        <v>327</v>
      </c>
      <c r="G1581" s="21">
        <v>0</v>
      </c>
      <c r="H1581">
        <v>327</v>
      </c>
      <c r="I1581">
        <v>94.83</v>
      </c>
      <c r="J1581" s="13" t="s">
        <v>6884</v>
      </c>
      <c r="K1581" s="13" t="s">
        <v>6914</v>
      </c>
      <c r="M1581" s="13" t="s">
        <v>6994</v>
      </c>
      <c r="N1581" s="13" t="s">
        <v>3189</v>
      </c>
      <c r="O1581" s="13" t="s">
        <v>3190</v>
      </c>
      <c r="P1581" s="13" t="s">
        <v>6</v>
      </c>
      <c r="Q1581">
        <v>8</v>
      </c>
      <c r="R1581">
        <v>2020</v>
      </c>
      <c r="S1581">
        <v>1</v>
      </c>
      <c r="T1581" s="13" t="s">
        <v>6975</v>
      </c>
      <c r="U1581">
        <v>1</v>
      </c>
      <c r="V1581">
        <v>1</v>
      </c>
      <c r="W1581">
        <v>0</v>
      </c>
      <c r="X1581">
        <v>327</v>
      </c>
    </row>
    <row r="1582" spans="1:24" x14ac:dyDescent="0.3">
      <c r="A1582">
        <v>68011719</v>
      </c>
      <c r="B1582" t="s">
        <v>4785</v>
      </c>
      <c r="C1582">
        <v>8</v>
      </c>
      <c r="D1582">
        <v>2020</v>
      </c>
      <c r="E1582" s="19">
        <v>44044</v>
      </c>
      <c r="F1582" s="21">
        <v>327</v>
      </c>
      <c r="G1582" s="21">
        <v>0</v>
      </c>
      <c r="H1582">
        <v>327</v>
      </c>
      <c r="I1582">
        <v>94.83</v>
      </c>
      <c r="J1582" s="13" t="s">
        <v>6884</v>
      </c>
      <c r="K1582" s="13" t="s">
        <v>6914</v>
      </c>
      <c r="M1582" s="13" t="s">
        <v>6994</v>
      </c>
      <c r="N1582" s="13" t="s">
        <v>3189</v>
      </c>
      <c r="O1582" s="13" t="s">
        <v>3190</v>
      </c>
      <c r="P1582" s="13" t="s">
        <v>3203</v>
      </c>
      <c r="Q1582">
        <v>8</v>
      </c>
      <c r="R1582">
        <v>2020</v>
      </c>
      <c r="S1582">
        <v>0</v>
      </c>
      <c r="T1582" s="13" t="s">
        <v>6975</v>
      </c>
      <c r="U1582">
        <v>1</v>
      </c>
      <c r="V1582">
        <v>1</v>
      </c>
      <c r="W1582">
        <v>0</v>
      </c>
      <c r="X1582">
        <v>327</v>
      </c>
    </row>
    <row r="1583" spans="1:24" x14ac:dyDescent="0.3">
      <c r="A1583">
        <v>71010119</v>
      </c>
      <c r="B1583" t="s">
        <v>4786</v>
      </c>
      <c r="C1583">
        <v>8</v>
      </c>
      <c r="D1583">
        <v>2020</v>
      </c>
      <c r="E1583" s="19">
        <v>44044</v>
      </c>
      <c r="F1583" s="21">
        <v>506</v>
      </c>
      <c r="G1583" s="21">
        <v>0</v>
      </c>
      <c r="H1583">
        <v>506</v>
      </c>
      <c r="I1583">
        <v>146.73999999999998</v>
      </c>
      <c r="J1583" s="13" t="s">
        <v>6889</v>
      </c>
      <c r="K1583" s="13" t="s">
        <v>6907</v>
      </c>
      <c r="M1583" s="13" t="s">
        <v>6994</v>
      </c>
      <c r="N1583" s="13" t="s">
        <v>3189</v>
      </c>
      <c r="O1583" s="13" t="s">
        <v>3190</v>
      </c>
      <c r="P1583" s="13" t="s">
        <v>3203</v>
      </c>
      <c r="Q1583">
        <v>8</v>
      </c>
      <c r="R1583">
        <v>2020</v>
      </c>
      <c r="S1583">
        <v>1</v>
      </c>
      <c r="T1583" s="13" t="s">
        <v>6975</v>
      </c>
      <c r="U1583">
        <v>1</v>
      </c>
      <c r="V1583">
        <v>1</v>
      </c>
      <c r="W1583">
        <v>0</v>
      </c>
      <c r="X1583">
        <v>506</v>
      </c>
    </row>
    <row r="1584" spans="1:24" x14ac:dyDescent="0.3">
      <c r="A1584">
        <v>71010219</v>
      </c>
      <c r="B1584" t="s">
        <v>4787</v>
      </c>
      <c r="C1584">
        <v>8</v>
      </c>
      <c r="D1584">
        <v>2020</v>
      </c>
      <c r="E1584" s="19">
        <v>44044</v>
      </c>
      <c r="F1584" s="21">
        <v>180</v>
      </c>
      <c r="G1584" s="21">
        <v>0</v>
      </c>
      <c r="H1584">
        <v>180</v>
      </c>
      <c r="I1584">
        <v>61.2</v>
      </c>
      <c r="J1584" s="13" t="s">
        <v>6885</v>
      </c>
      <c r="K1584" s="13" t="s">
        <v>6957</v>
      </c>
      <c r="M1584" s="13" t="s">
        <v>6994</v>
      </c>
      <c r="N1584" s="13" t="s">
        <v>3189</v>
      </c>
      <c r="O1584" s="13" t="s">
        <v>3190</v>
      </c>
      <c r="P1584" s="13" t="s">
        <v>6</v>
      </c>
      <c r="Q1584">
        <v>8</v>
      </c>
      <c r="R1584">
        <v>2020</v>
      </c>
      <c r="S1584">
        <v>1</v>
      </c>
      <c r="T1584" s="13" t="s">
        <v>6975</v>
      </c>
      <c r="U1584">
        <v>1</v>
      </c>
      <c r="V1584">
        <v>1</v>
      </c>
      <c r="W1584">
        <v>0</v>
      </c>
      <c r="X1584">
        <v>180</v>
      </c>
    </row>
    <row r="1585" spans="1:24" x14ac:dyDescent="0.3">
      <c r="A1585">
        <v>71010319</v>
      </c>
      <c r="B1585" t="s">
        <v>4788</v>
      </c>
      <c r="C1585">
        <v>8</v>
      </c>
      <c r="D1585">
        <v>2020</v>
      </c>
      <c r="E1585" s="19">
        <v>44044</v>
      </c>
      <c r="F1585" s="21">
        <v>345</v>
      </c>
      <c r="G1585" s="21">
        <v>0</v>
      </c>
      <c r="H1585">
        <v>345</v>
      </c>
      <c r="I1585">
        <v>106.95</v>
      </c>
      <c r="J1585" s="13" t="s">
        <v>6887</v>
      </c>
      <c r="K1585" s="13" t="s">
        <v>6918</v>
      </c>
      <c r="M1585" s="13" t="s">
        <v>6994</v>
      </c>
      <c r="N1585" s="13" t="s">
        <v>3189</v>
      </c>
      <c r="O1585" s="13" t="s">
        <v>3190</v>
      </c>
      <c r="P1585" s="13" t="s">
        <v>3202</v>
      </c>
      <c r="Q1585">
        <v>8</v>
      </c>
      <c r="R1585">
        <v>2020</v>
      </c>
      <c r="S1585">
        <v>0</v>
      </c>
      <c r="T1585" s="13" t="s">
        <v>6975</v>
      </c>
      <c r="U1585">
        <v>1</v>
      </c>
      <c r="V1585">
        <v>1</v>
      </c>
      <c r="W1585">
        <v>0</v>
      </c>
      <c r="X1585">
        <v>345</v>
      </c>
    </row>
    <row r="1586" spans="1:24" x14ac:dyDescent="0.3">
      <c r="A1586">
        <v>71010419</v>
      </c>
      <c r="B1586" t="s">
        <v>4789</v>
      </c>
      <c r="C1586">
        <v>8</v>
      </c>
      <c r="D1586">
        <v>2020</v>
      </c>
      <c r="E1586" s="19">
        <v>44044</v>
      </c>
      <c r="F1586" s="21">
        <v>345</v>
      </c>
      <c r="G1586" s="21">
        <v>0</v>
      </c>
      <c r="H1586">
        <v>345</v>
      </c>
      <c r="I1586">
        <v>106.95</v>
      </c>
      <c r="J1586" s="13" t="s">
        <v>6887</v>
      </c>
      <c r="K1586" s="13" t="s">
        <v>6918</v>
      </c>
      <c r="M1586" s="13" t="s">
        <v>6994</v>
      </c>
      <c r="N1586" s="13" t="s">
        <v>3189</v>
      </c>
      <c r="O1586" s="13" t="s">
        <v>3190</v>
      </c>
      <c r="P1586" s="13" t="s">
        <v>3202</v>
      </c>
      <c r="Q1586">
        <v>8</v>
      </c>
      <c r="R1586">
        <v>2020</v>
      </c>
      <c r="S1586">
        <v>0</v>
      </c>
      <c r="T1586" s="13" t="s">
        <v>6975</v>
      </c>
      <c r="U1586">
        <v>1</v>
      </c>
      <c r="V1586">
        <v>1</v>
      </c>
      <c r="W1586">
        <v>0</v>
      </c>
      <c r="X1586">
        <v>345</v>
      </c>
    </row>
    <row r="1587" spans="1:24" x14ac:dyDescent="0.3">
      <c r="A1587">
        <v>71010519</v>
      </c>
      <c r="B1587" t="s">
        <v>4790</v>
      </c>
      <c r="C1587">
        <v>8</v>
      </c>
      <c r="D1587">
        <v>2020</v>
      </c>
      <c r="E1587" s="19">
        <v>44044</v>
      </c>
      <c r="F1587" s="21">
        <v>383</v>
      </c>
      <c r="G1587" s="21">
        <v>0</v>
      </c>
      <c r="H1587">
        <v>383</v>
      </c>
      <c r="I1587">
        <v>122.56</v>
      </c>
      <c r="J1587" s="13" t="s">
        <v>6887</v>
      </c>
      <c r="K1587" s="13" t="s">
        <v>6909</v>
      </c>
      <c r="M1587" s="13" t="s">
        <v>6994</v>
      </c>
      <c r="N1587" s="13" t="s">
        <v>3189</v>
      </c>
      <c r="O1587" s="13" t="s">
        <v>3190</v>
      </c>
      <c r="P1587" s="13" t="s">
        <v>3203</v>
      </c>
      <c r="Q1587">
        <v>8</v>
      </c>
      <c r="R1587">
        <v>2020</v>
      </c>
      <c r="S1587">
        <v>1</v>
      </c>
      <c r="T1587" s="13" t="s">
        <v>6975</v>
      </c>
      <c r="U1587">
        <v>1</v>
      </c>
      <c r="V1587">
        <v>1</v>
      </c>
      <c r="W1587">
        <v>0</v>
      </c>
      <c r="X1587">
        <v>383</v>
      </c>
    </row>
    <row r="1588" spans="1:24" x14ac:dyDescent="0.3">
      <c r="A1588">
        <v>71010619</v>
      </c>
      <c r="B1588" t="s">
        <v>4791</v>
      </c>
      <c r="C1588">
        <v>8</v>
      </c>
      <c r="D1588">
        <v>2020</v>
      </c>
      <c r="E1588" s="19">
        <v>44044</v>
      </c>
      <c r="F1588" s="21">
        <v>383</v>
      </c>
      <c r="G1588" s="21">
        <v>0</v>
      </c>
      <c r="H1588">
        <v>383</v>
      </c>
      <c r="I1588">
        <v>122.56</v>
      </c>
      <c r="J1588" s="13" t="s">
        <v>6887</v>
      </c>
      <c r="K1588" s="13" t="s">
        <v>6909</v>
      </c>
      <c r="M1588" s="13" t="s">
        <v>6994</v>
      </c>
      <c r="N1588" s="13" t="s">
        <v>3189</v>
      </c>
      <c r="O1588" s="13" t="s">
        <v>3190</v>
      </c>
      <c r="P1588" s="13" t="s">
        <v>3200</v>
      </c>
      <c r="Q1588">
        <v>8</v>
      </c>
      <c r="R1588">
        <v>2020</v>
      </c>
      <c r="S1588">
        <v>0</v>
      </c>
      <c r="T1588" s="13" t="s">
        <v>6975</v>
      </c>
      <c r="U1588">
        <v>1</v>
      </c>
      <c r="V1588">
        <v>1</v>
      </c>
      <c r="W1588">
        <v>0</v>
      </c>
      <c r="X1588">
        <v>383</v>
      </c>
    </row>
    <row r="1589" spans="1:24" x14ac:dyDescent="0.3">
      <c r="A1589">
        <v>71010719</v>
      </c>
      <c r="B1589" t="s">
        <v>4792</v>
      </c>
      <c r="C1589">
        <v>8</v>
      </c>
      <c r="D1589">
        <v>2020</v>
      </c>
      <c r="E1589" s="19">
        <v>44044</v>
      </c>
      <c r="F1589" s="21">
        <v>172</v>
      </c>
      <c r="G1589" s="21">
        <v>0</v>
      </c>
      <c r="H1589">
        <v>172</v>
      </c>
      <c r="I1589">
        <v>65.36</v>
      </c>
      <c r="J1589" s="13" t="s">
        <v>6886</v>
      </c>
      <c r="K1589" s="13" t="s">
        <v>6910</v>
      </c>
      <c r="M1589" s="13" t="s">
        <v>6994</v>
      </c>
      <c r="N1589" s="13" t="s">
        <v>3189</v>
      </c>
      <c r="O1589" s="13" t="s">
        <v>3190</v>
      </c>
      <c r="P1589" s="13" t="s">
        <v>3200</v>
      </c>
      <c r="Q1589">
        <v>8</v>
      </c>
      <c r="R1589">
        <v>2020</v>
      </c>
      <c r="S1589">
        <v>0</v>
      </c>
      <c r="T1589" s="13" t="s">
        <v>6975</v>
      </c>
      <c r="U1589">
        <v>1</v>
      </c>
      <c r="V1589">
        <v>1</v>
      </c>
      <c r="W1589">
        <v>0</v>
      </c>
      <c r="X1589">
        <v>172</v>
      </c>
    </row>
    <row r="1590" spans="1:24" x14ac:dyDescent="0.3">
      <c r="A1590">
        <v>71010819</v>
      </c>
      <c r="B1590" t="s">
        <v>4793</v>
      </c>
      <c r="C1590">
        <v>8</v>
      </c>
      <c r="D1590">
        <v>2020</v>
      </c>
      <c r="E1590" s="19">
        <v>44044</v>
      </c>
      <c r="F1590" s="21">
        <v>172</v>
      </c>
      <c r="G1590" s="21">
        <v>0</v>
      </c>
      <c r="H1590">
        <v>172</v>
      </c>
      <c r="I1590">
        <v>65.36</v>
      </c>
      <c r="J1590" s="13" t="s">
        <v>6886</v>
      </c>
      <c r="K1590" s="13" t="s">
        <v>6910</v>
      </c>
      <c r="M1590" s="13" t="s">
        <v>6994</v>
      </c>
      <c r="N1590" s="13" t="s">
        <v>3189</v>
      </c>
      <c r="O1590" s="13" t="s">
        <v>3190</v>
      </c>
      <c r="P1590" s="13" t="s">
        <v>6</v>
      </c>
      <c r="Q1590">
        <v>8</v>
      </c>
      <c r="R1590">
        <v>2020</v>
      </c>
      <c r="S1590">
        <v>1</v>
      </c>
      <c r="T1590" s="13" t="s">
        <v>6975</v>
      </c>
      <c r="U1590">
        <v>1</v>
      </c>
      <c r="V1590">
        <v>1</v>
      </c>
      <c r="W1590">
        <v>0</v>
      </c>
      <c r="X1590">
        <v>172</v>
      </c>
    </row>
    <row r="1591" spans="1:24" x14ac:dyDescent="0.3">
      <c r="A1591">
        <v>71010919</v>
      </c>
      <c r="B1591" t="s">
        <v>4794</v>
      </c>
      <c r="C1591">
        <v>8</v>
      </c>
      <c r="D1591">
        <v>2020</v>
      </c>
      <c r="E1591" s="19">
        <v>44044</v>
      </c>
      <c r="F1591" s="21">
        <v>240</v>
      </c>
      <c r="G1591" s="21">
        <v>0</v>
      </c>
      <c r="H1591">
        <v>240</v>
      </c>
      <c r="I1591">
        <v>43.199999999999996</v>
      </c>
      <c r="J1591" s="13" t="s">
        <v>6890</v>
      </c>
      <c r="K1591" s="13" t="s">
        <v>6894</v>
      </c>
      <c r="M1591" s="13" t="s">
        <v>6994</v>
      </c>
      <c r="N1591" s="13" t="s">
        <v>3189</v>
      </c>
      <c r="O1591" s="13" t="s">
        <v>3190</v>
      </c>
      <c r="P1591" s="13" t="s">
        <v>3202</v>
      </c>
      <c r="Q1591">
        <v>8</v>
      </c>
      <c r="R1591">
        <v>2020</v>
      </c>
      <c r="S1591">
        <v>1</v>
      </c>
      <c r="T1591" s="13" t="s">
        <v>6975</v>
      </c>
      <c r="U1591">
        <v>1</v>
      </c>
      <c r="V1591">
        <v>1</v>
      </c>
      <c r="W1591">
        <v>0</v>
      </c>
      <c r="X1591">
        <v>240</v>
      </c>
    </row>
    <row r="1592" spans="1:24" x14ac:dyDescent="0.3">
      <c r="A1592">
        <v>71011019</v>
      </c>
      <c r="B1592" t="s">
        <v>4795</v>
      </c>
      <c r="C1592">
        <v>8</v>
      </c>
      <c r="D1592">
        <v>2020</v>
      </c>
      <c r="E1592" s="19">
        <v>44044</v>
      </c>
      <c r="F1592" s="21">
        <v>440</v>
      </c>
      <c r="G1592" s="21">
        <v>0</v>
      </c>
      <c r="H1592">
        <v>440</v>
      </c>
      <c r="I1592">
        <v>136.4</v>
      </c>
      <c r="J1592" s="13" t="s">
        <v>6889</v>
      </c>
      <c r="K1592" s="13" t="s">
        <v>6905</v>
      </c>
      <c r="M1592" s="13" t="s">
        <v>6994</v>
      </c>
      <c r="N1592" s="13" t="s">
        <v>3189</v>
      </c>
      <c r="O1592" s="13" t="s">
        <v>3190</v>
      </c>
      <c r="P1592" s="13" t="s">
        <v>3203</v>
      </c>
      <c r="Q1592">
        <v>8</v>
      </c>
      <c r="R1592">
        <v>2020</v>
      </c>
      <c r="S1592">
        <v>0</v>
      </c>
      <c r="T1592" s="13" t="s">
        <v>6975</v>
      </c>
      <c r="U1592">
        <v>1</v>
      </c>
      <c r="V1592">
        <v>1</v>
      </c>
      <c r="W1592">
        <v>0</v>
      </c>
      <c r="X1592">
        <v>440</v>
      </c>
    </row>
    <row r="1593" spans="1:24" x14ac:dyDescent="0.3">
      <c r="A1593">
        <v>71011119</v>
      </c>
      <c r="B1593" t="s">
        <v>4796</v>
      </c>
      <c r="C1593">
        <v>8</v>
      </c>
      <c r="D1593">
        <v>2020</v>
      </c>
      <c r="E1593" s="19">
        <v>44044</v>
      </c>
      <c r="F1593" s="21">
        <v>336</v>
      </c>
      <c r="G1593" s="21">
        <v>0</v>
      </c>
      <c r="H1593">
        <v>336</v>
      </c>
      <c r="I1593">
        <v>120.96</v>
      </c>
      <c r="J1593" s="13" t="s">
        <v>6885</v>
      </c>
      <c r="K1593" s="13" t="s">
        <v>6934</v>
      </c>
      <c r="M1593" s="13" t="s">
        <v>6994</v>
      </c>
      <c r="N1593" s="13" t="s">
        <v>3189</v>
      </c>
      <c r="O1593" s="13" t="s">
        <v>3190</v>
      </c>
      <c r="P1593" s="13" t="s">
        <v>3203</v>
      </c>
      <c r="Q1593">
        <v>8</v>
      </c>
      <c r="R1593">
        <v>2020</v>
      </c>
      <c r="S1593">
        <v>1</v>
      </c>
      <c r="T1593" s="13" t="s">
        <v>6975</v>
      </c>
      <c r="U1593">
        <v>1</v>
      </c>
      <c r="V1593">
        <v>1</v>
      </c>
      <c r="W1593">
        <v>0</v>
      </c>
      <c r="X1593">
        <v>336</v>
      </c>
    </row>
    <row r="1594" spans="1:24" x14ac:dyDescent="0.3">
      <c r="A1594">
        <v>71020419</v>
      </c>
      <c r="B1594" t="s">
        <v>4797</v>
      </c>
      <c r="C1594">
        <v>8</v>
      </c>
      <c r="D1594">
        <v>2020</v>
      </c>
      <c r="E1594" s="19">
        <v>44044</v>
      </c>
      <c r="F1594" s="21">
        <v>345</v>
      </c>
      <c r="G1594" s="21">
        <v>0</v>
      </c>
      <c r="H1594">
        <v>345</v>
      </c>
      <c r="I1594">
        <v>106.95</v>
      </c>
      <c r="J1594" s="13" t="s">
        <v>6887</v>
      </c>
      <c r="K1594" s="13" t="s">
        <v>6918</v>
      </c>
      <c r="M1594" s="13" t="s">
        <v>6994</v>
      </c>
      <c r="N1594" s="13" t="s">
        <v>3189</v>
      </c>
      <c r="O1594" s="13" t="s">
        <v>3190</v>
      </c>
      <c r="P1594" s="13" t="s">
        <v>6</v>
      </c>
      <c r="Q1594">
        <v>8</v>
      </c>
      <c r="R1594">
        <v>2020</v>
      </c>
      <c r="S1594">
        <v>0</v>
      </c>
      <c r="T1594" s="13" t="s">
        <v>6975</v>
      </c>
      <c r="U1594">
        <v>1</v>
      </c>
      <c r="V1594">
        <v>1</v>
      </c>
      <c r="W1594">
        <v>0</v>
      </c>
      <c r="X1594">
        <v>345</v>
      </c>
    </row>
    <row r="1595" spans="1:24" x14ac:dyDescent="0.3">
      <c r="A1595">
        <v>71020119</v>
      </c>
      <c r="B1595" t="s">
        <v>4798</v>
      </c>
      <c r="C1595">
        <v>8</v>
      </c>
      <c r="D1595">
        <v>2020</v>
      </c>
      <c r="E1595" s="19">
        <v>44044</v>
      </c>
      <c r="F1595" s="21">
        <v>539</v>
      </c>
      <c r="G1595" s="21">
        <v>0</v>
      </c>
      <c r="H1595">
        <v>539</v>
      </c>
      <c r="I1595">
        <v>156.31</v>
      </c>
      <c r="J1595" s="13" t="s">
        <v>6889</v>
      </c>
      <c r="K1595" s="13" t="s">
        <v>6954</v>
      </c>
      <c r="M1595" s="13" t="s">
        <v>6994</v>
      </c>
      <c r="N1595" s="13" t="s">
        <v>3189</v>
      </c>
      <c r="O1595" s="13" t="s">
        <v>3190</v>
      </c>
      <c r="P1595" s="13" t="s">
        <v>3203</v>
      </c>
      <c r="Q1595">
        <v>8</v>
      </c>
      <c r="R1595">
        <v>2020</v>
      </c>
      <c r="S1595">
        <v>0</v>
      </c>
      <c r="T1595" s="13" t="s">
        <v>6975</v>
      </c>
      <c r="U1595">
        <v>1</v>
      </c>
      <c r="V1595">
        <v>1</v>
      </c>
      <c r="W1595">
        <v>0</v>
      </c>
      <c r="X1595">
        <v>539</v>
      </c>
    </row>
    <row r="1596" spans="1:24" x14ac:dyDescent="0.3">
      <c r="A1596">
        <v>71020219</v>
      </c>
      <c r="B1596" t="s">
        <v>4799</v>
      </c>
      <c r="C1596">
        <v>8</v>
      </c>
      <c r="D1596">
        <v>2020</v>
      </c>
      <c r="E1596" s="19">
        <v>44044</v>
      </c>
      <c r="F1596" s="21">
        <v>180</v>
      </c>
      <c r="G1596" s="21">
        <v>0</v>
      </c>
      <c r="H1596">
        <v>180</v>
      </c>
      <c r="I1596">
        <v>61.2</v>
      </c>
      <c r="J1596" s="13" t="s">
        <v>6885</v>
      </c>
      <c r="K1596" s="13" t="s">
        <v>6957</v>
      </c>
      <c r="M1596" s="13" t="s">
        <v>6994</v>
      </c>
      <c r="N1596" s="13" t="s">
        <v>3189</v>
      </c>
      <c r="O1596" s="13" t="s">
        <v>3190</v>
      </c>
      <c r="P1596" s="13" t="s">
        <v>3200</v>
      </c>
      <c r="Q1596">
        <v>8</v>
      </c>
      <c r="R1596">
        <v>2020</v>
      </c>
      <c r="S1596">
        <v>0</v>
      </c>
      <c r="T1596" s="13" t="s">
        <v>6975</v>
      </c>
      <c r="U1596">
        <v>1</v>
      </c>
      <c r="V1596">
        <v>1</v>
      </c>
      <c r="W1596">
        <v>0</v>
      </c>
      <c r="X1596">
        <v>180</v>
      </c>
    </row>
    <row r="1597" spans="1:24" x14ac:dyDescent="0.3">
      <c r="A1597">
        <v>71020319</v>
      </c>
      <c r="B1597" t="s">
        <v>4800</v>
      </c>
      <c r="C1597">
        <v>8</v>
      </c>
      <c r="D1597">
        <v>2020</v>
      </c>
      <c r="E1597" s="19">
        <v>44044</v>
      </c>
      <c r="F1597" s="21">
        <v>447</v>
      </c>
      <c r="G1597" s="21">
        <v>0</v>
      </c>
      <c r="H1597">
        <v>447</v>
      </c>
      <c r="I1597">
        <v>156.44999999999999</v>
      </c>
      <c r="J1597" s="13" t="s">
        <v>6887</v>
      </c>
      <c r="K1597" s="13" t="s">
        <v>6891</v>
      </c>
      <c r="M1597" s="13" t="s">
        <v>6994</v>
      </c>
      <c r="N1597" s="13" t="s">
        <v>3189</v>
      </c>
      <c r="O1597" s="13" t="s">
        <v>3190</v>
      </c>
      <c r="P1597" s="13" t="s">
        <v>6</v>
      </c>
      <c r="Q1597">
        <v>8</v>
      </c>
      <c r="R1597">
        <v>2020</v>
      </c>
      <c r="S1597">
        <v>1</v>
      </c>
      <c r="T1597" s="13" t="s">
        <v>6975</v>
      </c>
      <c r="U1597">
        <v>1</v>
      </c>
      <c r="V1597">
        <v>1</v>
      </c>
      <c r="W1597">
        <v>0</v>
      </c>
      <c r="X1597">
        <v>447</v>
      </c>
    </row>
    <row r="1598" spans="1:24" x14ac:dyDescent="0.3">
      <c r="A1598">
        <v>80000519</v>
      </c>
      <c r="B1598" t="s">
        <v>4801</v>
      </c>
      <c r="C1598">
        <v>8</v>
      </c>
      <c r="D1598">
        <v>2020</v>
      </c>
      <c r="E1598" s="19">
        <v>44044</v>
      </c>
      <c r="F1598" s="21">
        <v>345</v>
      </c>
      <c r="G1598" s="21">
        <v>0</v>
      </c>
      <c r="H1598">
        <v>345</v>
      </c>
      <c r="I1598">
        <v>106.95</v>
      </c>
      <c r="J1598" s="13" t="s">
        <v>6887</v>
      </c>
      <c r="K1598" s="13" t="s">
        <v>6918</v>
      </c>
      <c r="M1598" s="13" t="s">
        <v>6994</v>
      </c>
      <c r="N1598" s="13" t="s">
        <v>3189</v>
      </c>
      <c r="O1598" s="13" t="s">
        <v>3190</v>
      </c>
      <c r="P1598" s="13" t="s">
        <v>6</v>
      </c>
      <c r="Q1598">
        <v>8</v>
      </c>
      <c r="R1598">
        <v>2020</v>
      </c>
      <c r="S1598">
        <v>0</v>
      </c>
      <c r="T1598" s="13" t="s">
        <v>6975</v>
      </c>
      <c r="U1598">
        <v>1</v>
      </c>
      <c r="V1598">
        <v>1</v>
      </c>
      <c r="W1598">
        <v>0</v>
      </c>
      <c r="X1598">
        <v>345</v>
      </c>
    </row>
    <row r="1599" spans="1:24" x14ac:dyDescent="0.3">
      <c r="A1599">
        <v>88000019</v>
      </c>
      <c r="B1599" t="s">
        <v>4802</v>
      </c>
      <c r="C1599">
        <v>8</v>
      </c>
      <c r="D1599">
        <v>2020</v>
      </c>
      <c r="E1599" s="19">
        <v>44044</v>
      </c>
      <c r="F1599" s="21">
        <v>383</v>
      </c>
      <c r="G1599" s="21">
        <v>0</v>
      </c>
      <c r="H1599">
        <v>383</v>
      </c>
      <c r="I1599">
        <v>122.56</v>
      </c>
      <c r="J1599" s="13" t="s">
        <v>6887</v>
      </c>
      <c r="K1599" s="13" t="s">
        <v>6909</v>
      </c>
      <c r="M1599" s="13" t="s">
        <v>6994</v>
      </c>
      <c r="N1599" s="13" t="s">
        <v>3189</v>
      </c>
      <c r="O1599" s="13" t="s">
        <v>3190</v>
      </c>
      <c r="P1599" s="13" t="s">
        <v>6</v>
      </c>
      <c r="Q1599">
        <v>8</v>
      </c>
      <c r="R1599">
        <v>2020</v>
      </c>
      <c r="S1599">
        <v>0</v>
      </c>
      <c r="T1599" s="13" t="s">
        <v>6975</v>
      </c>
      <c r="U1599">
        <v>1</v>
      </c>
      <c r="V1599">
        <v>1</v>
      </c>
      <c r="W1599">
        <v>0</v>
      </c>
      <c r="X1599">
        <v>383</v>
      </c>
    </row>
    <row r="1600" spans="1:24" x14ac:dyDescent="0.3">
      <c r="A1600">
        <v>88000119</v>
      </c>
      <c r="B1600" t="s">
        <v>4803</v>
      </c>
      <c r="C1600">
        <v>8</v>
      </c>
      <c r="D1600">
        <v>2020</v>
      </c>
      <c r="E1600" s="19">
        <v>44044</v>
      </c>
      <c r="F1600" s="21">
        <v>168</v>
      </c>
      <c r="G1600" s="21">
        <v>0</v>
      </c>
      <c r="H1600">
        <v>168</v>
      </c>
      <c r="I1600">
        <v>25.2</v>
      </c>
      <c r="J1600" s="13" t="s">
        <v>6886</v>
      </c>
      <c r="K1600" s="13" t="s">
        <v>6892</v>
      </c>
      <c r="M1600" s="13" t="s">
        <v>6994</v>
      </c>
      <c r="N1600" s="13" t="s">
        <v>3189</v>
      </c>
      <c r="O1600" s="13" t="s">
        <v>3190</v>
      </c>
      <c r="P1600" s="13" t="s">
        <v>3202</v>
      </c>
      <c r="Q1600">
        <v>8</v>
      </c>
      <c r="R1600">
        <v>2020</v>
      </c>
      <c r="S1600">
        <v>0</v>
      </c>
      <c r="T1600" s="13" t="s">
        <v>6975</v>
      </c>
      <c r="U1600">
        <v>1</v>
      </c>
      <c r="V1600">
        <v>1</v>
      </c>
      <c r="W1600">
        <v>0</v>
      </c>
      <c r="X1600">
        <v>168</v>
      </c>
    </row>
    <row r="1601" spans="1:24" x14ac:dyDescent="0.3">
      <c r="A1601">
        <v>88000219</v>
      </c>
      <c r="B1601" t="s">
        <v>4804</v>
      </c>
      <c r="C1601">
        <v>8</v>
      </c>
      <c r="D1601">
        <v>2020</v>
      </c>
      <c r="E1601" s="19">
        <v>44044</v>
      </c>
      <c r="F1601" s="21">
        <v>205</v>
      </c>
      <c r="G1601" s="21">
        <v>0</v>
      </c>
      <c r="H1601">
        <v>205</v>
      </c>
      <c r="I1601">
        <v>36.9</v>
      </c>
      <c r="J1601" s="13" t="s">
        <v>6890</v>
      </c>
      <c r="K1601" s="13" t="s">
        <v>6913</v>
      </c>
      <c r="M1601" s="13" t="s">
        <v>6994</v>
      </c>
      <c r="N1601" s="13" t="s">
        <v>3189</v>
      </c>
      <c r="O1601" s="13" t="s">
        <v>3190</v>
      </c>
      <c r="P1601" s="13" t="s">
        <v>3201</v>
      </c>
      <c r="Q1601">
        <v>8</v>
      </c>
      <c r="R1601">
        <v>2020</v>
      </c>
      <c r="S1601">
        <v>1</v>
      </c>
      <c r="T1601" s="13" t="s">
        <v>6975</v>
      </c>
      <c r="U1601">
        <v>1</v>
      </c>
      <c r="V1601">
        <v>1</v>
      </c>
      <c r="W1601">
        <v>0</v>
      </c>
      <c r="X1601">
        <v>205</v>
      </c>
    </row>
    <row r="1602" spans="1:24" x14ac:dyDescent="0.3">
      <c r="A1602">
        <v>88000319</v>
      </c>
      <c r="B1602" t="s">
        <v>4805</v>
      </c>
      <c r="C1602">
        <v>8</v>
      </c>
      <c r="D1602">
        <v>2020</v>
      </c>
      <c r="E1602" s="19">
        <v>44044</v>
      </c>
      <c r="F1602" s="21">
        <v>192</v>
      </c>
      <c r="G1602" s="21">
        <v>0</v>
      </c>
      <c r="H1602">
        <v>192</v>
      </c>
      <c r="I1602">
        <v>34.56</v>
      </c>
      <c r="J1602" s="13" t="s">
        <v>6890</v>
      </c>
      <c r="K1602" s="13" t="s">
        <v>6912</v>
      </c>
      <c r="M1602" s="13" t="s">
        <v>6994</v>
      </c>
      <c r="N1602" s="13" t="s">
        <v>3189</v>
      </c>
      <c r="O1602" s="13" t="s">
        <v>3190</v>
      </c>
      <c r="P1602" s="13" t="s">
        <v>3202</v>
      </c>
      <c r="Q1602">
        <v>8</v>
      </c>
      <c r="R1602">
        <v>2020</v>
      </c>
      <c r="S1602">
        <v>0</v>
      </c>
      <c r="T1602" s="13" t="s">
        <v>6975</v>
      </c>
      <c r="U1602">
        <v>1</v>
      </c>
      <c r="V1602">
        <v>1</v>
      </c>
      <c r="W1602">
        <v>0</v>
      </c>
      <c r="X1602">
        <v>192</v>
      </c>
    </row>
    <row r="1603" spans="1:24" x14ac:dyDescent="0.3">
      <c r="A1603">
        <v>88000419</v>
      </c>
      <c r="B1603" t="s">
        <v>4806</v>
      </c>
      <c r="C1603">
        <v>8</v>
      </c>
      <c r="D1603">
        <v>2020</v>
      </c>
      <c r="E1603" s="19">
        <v>44044</v>
      </c>
      <c r="F1603" s="21">
        <v>240</v>
      </c>
      <c r="G1603" s="21">
        <v>0</v>
      </c>
      <c r="H1603">
        <v>240</v>
      </c>
      <c r="I1603">
        <v>43.199999999999996</v>
      </c>
      <c r="J1603" s="13" t="s">
        <v>6890</v>
      </c>
      <c r="K1603" s="13" t="s">
        <v>6894</v>
      </c>
      <c r="M1603" s="13" t="s">
        <v>6994</v>
      </c>
      <c r="N1603" s="13" t="s">
        <v>3189</v>
      </c>
      <c r="O1603" s="13" t="s">
        <v>3190</v>
      </c>
      <c r="P1603" s="13" t="s">
        <v>6</v>
      </c>
      <c r="Q1603">
        <v>8</v>
      </c>
      <c r="R1603">
        <v>2020</v>
      </c>
      <c r="S1603">
        <v>0</v>
      </c>
      <c r="T1603" s="13" t="s">
        <v>6975</v>
      </c>
      <c r="U1603">
        <v>1</v>
      </c>
      <c r="V1603">
        <v>1</v>
      </c>
      <c r="W1603">
        <v>0</v>
      </c>
      <c r="X1603">
        <v>240</v>
      </c>
    </row>
    <row r="1604" spans="1:24" x14ac:dyDescent="0.3">
      <c r="A1604">
        <v>88000519</v>
      </c>
      <c r="B1604" t="s">
        <v>4807</v>
      </c>
      <c r="C1604">
        <v>8</v>
      </c>
      <c r="D1604">
        <v>2020</v>
      </c>
      <c r="E1604" s="19">
        <v>44044</v>
      </c>
      <c r="F1604" s="21">
        <v>313</v>
      </c>
      <c r="G1604" s="21">
        <v>0</v>
      </c>
      <c r="H1604">
        <v>313</v>
      </c>
      <c r="I1604">
        <v>93.899999999999991</v>
      </c>
      <c r="J1604" s="13" t="s">
        <v>6884</v>
      </c>
      <c r="K1604" s="13" t="s">
        <v>6895</v>
      </c>
      <c r="M1604" s="13" t="s">
        <v>6994</v>
      </c>
      <c r="N1604" s="13" t="s">
        <v>3189</v>
      </c>
      <c r="O1604" s="13" t="s">
        <v>3190</v>
      </c>
      <c r="P1604" s="13" t="s">
        <v>3201</v>
      </c>
      <c r="Q1604">
        <v>8</v>
      </c>
      <c r="R1604">
        <v>2020</v>
      </c>
      <c r="S1604">
        <v>1</v>
      </c>
      <c r="T1604" s="13" t="s">
        <v>6975</v>
      </c>
      <c r="U1604">
        <v>1</v>
      </c>
      <c r="V1604">
        <v>1</v>
      </c>
      <c r="W1604">
        <v>0</v>
      </c>
      <c r="X1604">
        <v>313</v>
      </c>
    </row>
    <row r="1605" spans="1:24" x14ac:dyDescent="0.3">
      <c r="A1605">
        <v>88000619</v>
      </c>
      <c r="B1605" t="s">
        <v>4808</v>
      </c>
      <c r="C1605">
        <v>8</v>
      </c>
      <c r="D1605">
        <v>2020</v>
      </c>
      <c r="E1605" s="19">
        <v>44044</v>
      </c>
      <c r="F1605" s="21">
        <v>327</v>
      </c>
      <c r="G1605" s="21">
        <v>0</v>
      </c>
      <c r="H1605">
        <v>327</v>
      </c>
      <c r="I1605">
        <v>94.83</v>
      </c>
      <c r="J1605" s="13" t="s">
        <v>6884</v>
      </c>
      <c r="K1605" s="13" t="s">
        <v>6914</v>
      </c>
      <c r="M1605" s="13" t="s">
        <v>6994</v>
      </c>
      <c r="N1605" s="13" t="s">
        <v>3189</v>
      </c>
      <c r="O1605" s="13" t="s">
        <v>3190</v>
      </c>
      <c r="P1605" s="13" t="s">
        <v>6</v>
      </c>
      <c r="Q1605">
        <v>8</v>
      </c>
      <c r="R1605">
        <v>2020</v>
      </c>
      <c r="S1605">
        <v>0</v>
      </c>
      <c r="T1605" s="13" t="s">
        <v>6975</v>
      </c>
      <c r="U1605">
        <v>1</v>
      </c>
      <c r="V1605">
        <v>1</v>
      </c>
      <c r="W1605">
        <v>0</v>
      </c>
      <c r="X1605">
        <v>327</v>
      </c>
    </row>
    <row r="1606" spans="1:24" x14ac:dyDescent="0.3">
      <c r="A1606">
        <v>88000719</v>
      </c>
      <c r="B1606" t="s">
        <v>4809</v>
      </c>
      <c r="C1606">
        <v>8</v>
      </c>
      <c r="D1606">
        <v>2020</v>
      </c>
      <c r="E1606" s="19">
        <v>44044</v>
      </c>
      <c r="F1606" s="21">
        <v>313</v>
      </c>
      <c r="G1606" s="21">
        <v>0</v>
      </c>
      <c r="H1606">
        <v>313</v>
      </c>
      <c r="I1606">
        <v>93.899999999999991</v>
      </c>
      <c r="J1606" s="13" t="s">
        <v>6884</v>
      </c>
      <c r="K1606" s="13" t="s">
        <v>6895</v>
      </c>
      <c r="M1606" s="13" t="s">
        <v>6994</v>
      </c>
      <c r="N1606" s="13" t="s">
        <v>3189</v>
      </c>
      <c r="O1606" s="13" t="s">
        <v>3190</v>
      </c>
      <c r="P1606" s="13" t="s">
        <v>6</v>
      </c>
      <c r="Q1606">
        <v>8</v>
      </c>
      <c r="R1606">
        <v>2020</v>
      </c>
      <c r="S1606">
        <v>0</v>
      </c>
      <c r="T1606" s="13" t="s">
        <v>6975</v>
      </c>
      <c r="U1606">
        <v>1</v>
      </c>
      <c r="V1606">
        <v>1</v>
      </c>
      <c r="W1606">
        <v>0</v>
      </c>
      <c r="X1606">
        <v>313</v>
      </c>
    </row>
    <row r="1607" spans="1:24" x14ac:dyDescent="0.3">
      <c r="A1607">
        <v>88000819</v>
      </c>
      <c r="B1607" t="s">
        <v>4810</v>
      </c>
      <c r="C1607">
        <v>8</v>
      </c>
      <c r="D1607">
        <v>2020</v>
      </c>
      <c r="E1607" s="19">
        <v>44044</v>
      </c>
      <c r="F1607" s="21">
        <v>1086</v>
      </c>
      <c r="G1607" s="21">
        <v>0</v>
      </c>
      <c r="H1607">
        <v>1086</v>
      </c>
      <c r="I1607">
        <v>293.22000000000003</v>
      </c>
      <c r="J1607" s="13" t="s">
        <v>6882</v>
      </c>
      <c r="K1607" s="13" t="s">
        <v>6942</v>
      </c>
      <c r="M1607" s="13" t="s">
        <v>6994</v>
      </c>
      <c r="N1607" s="13" t="s">
        <v>3189</v>
      </c>
      <c r="O1607" s="13" t="s">
        <v>3190</v>
      </c>
      <c r="P1607" s="13" t="s">
        <v>6</v>
      </c>
      <c r="Q1607">
        <v>8</v>
      </c>
      <c r="R1607">
        <v>2020</v>
      </c>
      <c r="S1607">
        <v>0</v>
      </c>
      <c r="T1607" s="13" t="s">
        <v>6975</v>
      </c>
      <c r="U1607">
        <v>1</v>
      </c>
      <c r="V1607">
        <v>1</v>
      </c>
      <c r="W1607">
        <v>0</v>
      </c>
      <c r="X1607">
        <v>1086</v>
      </c>
    </row>
    <row r="1608" spans="1:24" x14ac:dyDescent="0.3">
      <c r="A1608">
        <v>88000919</v>
      </c>
      <c r="B1608" t="s">
        <v>4811</v>
      </c>
      <c r="C1608">
        <v>8</v>
      </c>
      <c r="D1608">
        <v>2020</v>
      </c>
      <c r="E1608" s="19">
        <v>44044</v>
      </c>
      <c r="F1608" s="21">
        <v>1086</v>
      </c>
      <c r="G1608" s="21">
        <v>0</v>
      </c>
      <c r="H1608">
        <v>1086</v>
      </c>
      <c r="I1608">
        <v>293.22000000000003</v>
      </c>
      <c r="J1608" s="13" t="s">
        <v>6882</v>
      </c>
      <c r="K1608" s="13" t="s">
        <v>6942</v>
      </c>
      <c r="M1608" s="13" t="s">
        <v>6994</v>
      </c>
      <c r="N1608" s="13" t="s">
        <v>3189</v>
      </c>
      <c r="O1608" s="13" t="s">
        <v>3190</v>
      </c>
      <c r="P1608" s="13" t="s">
        <v>6</v>
      </c>
      <c r="Q1608">
        <v>8</v>
      </c>
      <c r="R1608">
        <v>2020</v>
      </c>
      <c r="S1608">
        <v>0</v>
      </c>
      <c r="T1608" s="13" t="s">
        <v>6975</v>
      </c>
      <c r="U1608">
        <v>1</v>
      </c>
      <c r="V1608">
        <v>1</v>
      </c>
      <c r="W1608">
        <v>0</v>
      </c>
      <c r="X1608">
        <v>1086</v>
      </c>
    </row>
    <row r="1609" spans="1:24" x14ac:dyDescent="0.3">
      <c r="A1609">
        <v>88001019</v>
      </c>
      <c r="B1609" t="s">
        <v>4812</v>
      </c>
      <c r="C1609">
        <v>8</v>
      </c>
      <c r="D1609">
        <v>2020</v>
      </c>
      <c r="E1609" s="19">
        <v>44044</v>
      </c>
      <c r="F1609" s="21">
        <v>383</v>
      </c>
      <c r="G1609" s="21">
        <v>0</v>
      </c>
      <c r="H1609">
        <v>383</v>
      </c>
      <c r="I1609">
        <v>122.56</v>
      </c>
      <c r="J1609" s="13" t="s">
        <v>6887</v>
      </c>
      <c r="K1609" s="13" t="s">
        <v>6909</v>
      </c>
      <c r="M1609" s="13" t="s">
        <v>6994</v>
      </c>
      <c r="N1609" s="13" t="s">
        <v>3189</v>
      </c>
      <c r="O1609" s="13" t="s">
        <v>3190</v>
      </c>
      <c r="P1609" s="13" t="s">
        <v>3201</v>
      </c>
      <c r="Q1609">
        <v>8</v>
      </c>
      <c r="R1609">
        <v>2020</v>
      </c>
      <c r="S1609">
        <v>0</v>
      </c>
      <c r="T1609" s="13" t="s">
        <v>6975</v>
      </c>
      <c r="U1609">
        <v>1</v>
      </c>
      <c r="V1609">
        <v>1</v>
      </c>
      <c r="W1609">
        <v>0</v>
      </c>
      <c r="X1609">
        <v>383</v>
      </c>
    </row>
    <row r="1610" spans="1:24" x14ac:dyDescent="0.3">
      <c r="A1610">
        <v>88001119</v>
      </c>
      <c r="B1610" t="s">
        <v>4813</v>
      </c>
      <c r="C1610">
        <v>8</v>
      </c>
      <c r="D1610">
        <v>2020</v>
      </c>
      <c r="E1610" s="19">
        <v>44044</v>
      </c>
      <c r="F1610" s="21">
        <v>168</v>
      </c>
      <c r="G1610" s="21">
        <v>0</v>
      </c>
      <c r="H1610">
        <v>168</v>
      </c>
      <c r="I1610">
        <v>25.2</v>
      </c>
      <c r="J1610" s="13" t="s">
        <v>6886</v>
      </c>
      <c r="K1610" s="13" t="s">
        <v>6892</v>
      </c>
      <c r="M1610" s="13" t="s">
        <v>6994</v>
      </c>
      <c r="N1610" s="13" t="s">
        <v>3189</v>
      </c>
      <c r="O1610" s="13" t="s">
        <v>3190</v>
      </c>
      <c r="P1610" s="13" t="s">
        <v>3202</v>
      </c>
      <c r="Q1610">
        <v>8</v>
      </c>
      <c r="R1610">
        <v>2020</v>
      </c>
      <c r="S1610">
        <v>0</v>
      </c>
      <c r="T1610" s="13" t="s">
        <v>6975</v>
      </c>
      <c r="U1610">
        <v>1</v>
      </c>
      <c r="V1610">
        <v>1</v>
      </c>
      <c r="W1610">
        <v>0</v>
      </c>
      <c r="X1610">
        <v>168</v>
      </c>
    </row>
    <row r="1611" spans="1:24" x14ac:dyDescent="0.3">
      <c r="A1611">
        <v>88001219</v>
      </c>
      <c r="B1611" t="s">
        <v>4814</v>
      </c>
      <c r="C1611">
        <v>8</v>
      </c>
      <c r="D1611">
        <v>2020</v>
      </c>
      <c r="E1611" s="19">
        <v>44044</v>
      </c>
      <c r="F1611" s="21">
        <v>240</v>
      </c>
      <c r="G1611" s="21">
        <v>0</v>
      </c>
      <c r="H1611">
        <v>240</v>
      </c>
      <c r="I1611">
        <v>43.199999999999996</v>
      </c>
      <c r="J1611" s="13" t="s">
        <v>6890</v>
      </c>
      <c r="K1611" s="13" t="s">
        <v>6894</v>
      </c>
      <c r="M1611" s="13" t="s">
        <v>6994</v>
      </c>
      <c r="N1611" s="13" t="s">
        <v>3189</v>
      </c>
      <c r="O1611" s="13" t="s">
        <v>3190</v>
      </c>
      <c r="P1611" s="13" t="s">
        <v>3201</v>
      </c>
      <c r="Q1611">
        <v>8</v>
      </c>
      <c r="R1611">
        <v>2020</v>
      </c>
      <c r="S1611">
        <v>0</v>
      </c>
      <c r="T1611" s="13" t="s">
        <v>6975</v>
      </c>
      <c r="U1611">
        <v>1</v>
      </c>
      <c r="V1611">
        <v>1</v>
      </c>
      <c r="W1611">
        <v>0</v>
      </c>
      <c r="X1611">
        <v>240</v>
      </c>
    </row>
    <row r="1612" spans="1:24" x14ac:dyDescent="0.3">
      <c r="A1612">
        <v>88001319</v>
      </c>
      <c r="B1612" t="s">
        <v>4815</v>
      </c>
      <c r="C1612">
        <v>8</v>
      </c>
      <c r="D1612">
        <v>2020</v>
      </c>
      <c r="E1612" s="19">
        <v>44044</v>
      </c>
      <c r="F1612" s="21">
        <v>205</v>
      </c>
      <c r="G1612" s="21">
        <v>0</v>
      </c>
      <c r="H1612">
        <v>205</v>
      </c>
      <c r="I1612">
        <v>36.9</v>
      </c>
      <c r="J1612" s="13" t="s">
        <v>6890</v>
      </c>
      <c r="K1612" s="13" t="s">
        <v>6913</v>
      </c>
      <c r="M1612" s="13" t="s">
        <v>6994</v>
      </c>
      <c r="N1612" s="13" t="s">
        <v>3189</v>
      </c>
      <c r="O1612" s="13" t="s">
        <v>3190</v>
      </c>
      <c r="P1612" s="13" t="s">
        <v>3202</v>
      </c>
      <c r="Q1612">
        <v>8</v>
      </c>
      <c r="R1612">
        <v>2020</v>
      </c>
      <c r="S1612">
        <v>1</v>
      </c>
      <c r="T1612" s="13" t="s">
        <v>6975</v>
      </c>
      <c r="U1612">
        <v>1</v>
      </c>
      <c r="V1612">
        <v>1</v>
      </c>
      <c r="W1612">
        <v>0</v>
      </c>
      <c r="X1612">
        <v>205</v>
      </c>
    </row>
    <row r="1613" spans="1:24" x14ac:dyDescent="0.3">
      <c r="A1613">
        <v>88001419</v>
      </c>
      <c r="B1613" t="s">
        <v>4816</v>
      </c>
      <c r="C1613">
        <v>8</v>
      </c>
      <c r="D1613">
        <v>2020</v>
      </c>
      <c r="E1613" s="19">
        <v>44044</v>
      </c>
      <c r="F1613" s="21">
        <v>327</v>
      </c>
      <c r="G1613" s="21">
        <v>0</v>
      </c>
      <c r="H1613">
        <v>327</v>
      </c>
      <c r="I1613">
        <v>94.83</v>
      </c>
      <c r="J1613" s="13" t="s">
        <v>6884</v>
      </c>
      <c r="K1613" s="13" t="s">
        <v>6914</v>
      </c>
      <c r="M1613" s="13" t="s">
        <v>6994</v>
      </c>
      <c r="N1613" s="13" t="s">
        <v>3189</v>
      </c>
      <c r="O1613" s="13" t="s">
        <v>3190</v>
      </c>
      <c r="P1613" s="13" t="s">
        <v>3203</v>
      </c>
      <c r="Q1613">
        <v>8</v>
      </c>
      <c r="R1613">
        <v>2020</v>
      </c>
      <c r="S1613">
        <v>1</v>
      </c>
      <c r="T1613" s="13" t="s">
        <v>6975</v>
      </c>
      <c r="U1613">
        <v>1</v>
      </c>
      <c r="V1613">
        <v>1</v>
      </c>
      <c r="W1613">
        <v>0</v>
      </c>
      <c r="X1613">
        <v>327</v>
      </c>
    </row>
    <row r="1614" spans="1:24" x14ac:dyDescent="0.3">
      <c r="A1614">
        <v>88001519</v>
      </c>
      <c r="B1614" t="s">
        <v>4817</v>
      </c>
      <c r="C1614">
        <v>8</v>
      </c>
      <c r="D1614">
        <v>2020</v>
      </c>
      <c r="E1614" s="19">
        <v>44044</v>
      </c>
      <c r="F1614" s="21">
        <v>313</v>
      </c>
      <c r="G1614" s="21">
        <v>0</v>
      </c>
      <c r="H1614">
        <v>313</v>
      </c>
      <c r="I1614">
        <v>93.899999999999991</v>
      </c>
      <c r="J1614" s="13" t="s">
        <v>6884</v>
      </c>
      <c r="K1614" s="13" t="s">
        <v>6895</v>
      </c>
      <c r="M1614" s="13" t="s">
        <v>6994</v>
      </c>
      <c r="N1614" s="13" t="s">
        <v>3189</v>
      </c>
      <c r="O1614" s="13" t="s">
        <v>3190</v>
      </c>
      <c r="P1614" s="13" t="s">
        <v>3203</v>
      </c>
      <c r="Q1614">
        <v>8</v>
      </c>
      <c r="R1614">
        <v>2020</v>
      </c>
      <c r="S1614">
        <v>1</v>
      </c>
      <c r="T1614" s="13" t="s">
        <v>6975</v>
      </c>
      <c r="U1614">
        <v>1</v>
      </c>
      <c r="V1614">
        <v>1</v>
      </c>
      <c r="W1614">
        <v>0</v>
      </c>
      <c r="X1614">
        <v>313</v>
      </c>
    </row>
    <row r="1615" spans="1:24" x14ac:dyDescent="0.3">
      <c r="A1615">
        <v>88001619</v>
      </c>
      <c r="B1615" t="s">
        <v>4818</v>
      </c>
      <c r="C1615">
        <v>8</v>
      </c>
      <c r="D1615">
        <v>2020</v>
      </c>
      <c r="E1615" s="19">
        <v>44044</v>
      </c>
      <c r="F1615" s="21">
        <v>313</v>
      </c>
      <c r="G1615" s="21">
        <v>0</v>
      </c>
      <c r="H1615">
        <v>313</v>
      </c>
      <c r="I1615">
        <v>93.899999999999991</v>
      </c>
      <c r="J1615" s="13" t="s">
        <v>6884</v>
      </c>
      <c r="K1615" s="13" t="s">
        <v>6895</v>
      </c>
      <c r="M1615" s="13" t="s">
        <v>6994</v>
      </c>
      <c r="N1615" s="13" t="s">
        <v>3189</v>
      </c>
      <c r="O1615" s="13" t="s">
        <v>3190</v>
      </c>
      <c r="P1615" s="13" t="s">
        <v>6</v>
      </c>
      <c r="Q1615">
        <v>8</v>
      </c>
      <c r="R1615">
        <v>2020</v>
      </c>
      <c r="S1615">
        <v>1</v>
      </c>
      <c r="T1615" s="13" t="s">
        <v>6975</v>
      </c>
      <c r="U1615">
        <v>1</v>
      </c>
      <c r="V1615">
        <v>1</v>
      </c>
      <c r="W1615">
        <v>0</v>
      </c>
      <c r="X1615">
        <v>313</v>
      </c>
    </row>
    <row r="1616" spans="1:24" x14ac:dyDescent="0.3">
      <c r="A1616">
        <v>88001719</v>
      </c>
      <c r="B1616" t="s">
        <v>4819</v>
      </c>
      <c r="C1616">
        <v>8</v>
      </c>
      <c r="D1616">
        <v>2020</v>
      </c>
      <c r="E1616" s="19">
        <v>44044</v>
      </c>
      <c r="F1616" s="21">
        <v>889</v>
      </c>
      <c r="G1616" s="21">
        <v>0</v>
      </c>
      <c r="H1616">
        <v>889</v>
      </c>
      <c r="I1616">
        <v>222.25</v>
      </c>
      <c r="J1616" s="13" t="s">
        <v>6882</v>
      </c>
      <c r="K1616" s="13" t="s">
        <v>6939</v>
      </c>
      <c r="M1616" s="13" t="s">
        <v>6994</v>
      </c>
      <c r="N1616" s="13" t="s">
        <v>3189</v>
      </c>
      <c r="O1616" s="13" t="s">
        <v>3190</v>
      </c>
      <c r="P1616" s="13" t="s">
        <v>3201</v>
      </c>
      <c r="Q1616">
        <v>8</v>
      </c>
      <c r="R1616">
        <v>2020</v>
      </c>
      <c r="S1616">
        <v>0</v>
      </c>
      <c r="T1616" s="13" t="s">
        <v>6975</v>
      </c>
      <c r="U1616">
        <v>1</v>
      </c>
      <c r="V1616">
        <v>1</v>
      </c>
      <c r="W1616">
        <v>0</v>
      </c>
      <c r="X1616">
        <v>889</v>
      </c>
    </row>
    <row r="1617" spans="1:24" x14ac:dyDescent="0.3">
      <c r="A1617">
        <v>88001819</v>
      </c>
      <c r="B1617" t="s">
        <v>4820</v>
      </c>
      <c r="C1617">
        <v>8</v>
      </c>
      <c r="D1617">
        <v>2020</v>
      </c>
      <c r="E1617" s="19">
        <v>44044</v>
      </c>
      <c r="F1617" s="21">
        <v>992</v>
      </c>
      <c r="G1617" s="21">
        <v>0</v>
      </c>
      <c r="H1617">
        <v>992</v>
      </c>
      <c r="I1617">
        <v>277.76000000000005</v>
      </c>
      <c r="J1617" s="13" t="s">
        <v>6882</v>
      </c>
      <c r="K1617" s="13" t="s">
        <v>6940</v>
      </c>
      <c r="M1617" s="13" t="s">
        <v>6994</v>
      </c>
      <c r="N1617" s="13" t="s">
        <v>3189</v>
      </c>
      <c r="O1617" s="13" t="s">
        <v>3190</v>
      </c>
      <c r="P1617" s="13" t="s">
        <v>3200</v>
      </c>
      <c r="Q1617">
        <v>8</v>
      </c>
      <c r="R1617">
        <v>2020</v>
      </c>
      <c r="S1617">
        <v>0</v>
      </c>
      <c r="T1617" s="13" t="s">
        <v>6975</v>
      </c>
      <c r="U1617">
        <v>1</v>
      </c>
      <c r="V1617">
        <v>1</v>
      </c>
      <c r="W1617">
        <v>0</v>
      </c>
      <c r="X1617">
        <v>992</v>
      </c>
    </row>
    <row r="1618" spans="1:24" x14ac:dyDescent="0.3">
      <c r="A1618">
        <v>88001919</v>
      </c>
      <c r="B1618" t="s">
        <v>4821</v>
      </c>
      <c r="C1618">
        <v>8</v>
      </c>
      <c r="D1618">
        <v>2020</v>
      </c>
      <c r="E1618" s="19">
        <v>44044</v>
      </c>
      <c r="F1618" s="21">
        <v>1101</v>
      </c>
      <c r="G1618" s="21">
        <v>0</v>
      </c>
      <c r="H1618">
        <v>1101</v>
      </c>
      <c r="I1618">
        <v>396.36</v>
      </c>
      <c r="J1618" s="13" t="s">
        <v>6881</v>
      </c>
      <c r="K1618" s="13" t="s">
        <v>6899</v>
      </c>
      <c r="M1618" s="13" t="s">
        <v>6994</v>
      </c>
      <c r="N1618" s="13" t="s">
        <v>3189</v>
      </c>
      <c r="O1618" s="13" t="s">
        <v>3190</v>
      </c>
      <c r="P1618" s="13" t="s">
        <v>6</v>
      </c>
      <c r="Q1618">
        <v>8</v>
      </c>
      <c r="R1618">
        <v>2020</v>
      </c>
      <c r="S1618">
        <v>0</v>
      </c>
      <c r="T1618" s="13" t="s">
        <v>6975</v>
      </c>
      <c r="U1618">
        <v>1</v>
      </c>
      <c r="V1618">
        <v>1</v>
      </c>
      <c r="W1618">
        <v>0</v>
      </c>
      <c r="X1618">
        <v>1101</v>
      </c>
    </row>
    <row r="1619" spans="1:24" x14ac:dyDescent="0.3">
      <c r="A1619">
        <v>88002019</v>
      </c>
      <c r="B1619" t="s">
        <v>4822</v>
      </c>
      <c r="C1619">
        <v>8</v>
      </c>
      <c r="D1619">
        <v>2020</v>
      </c>
      <c r="E1619" s="19">
        <v>44044</v>
      </c>
      <c r="F1619" s="21">
        <v>383</v>
      </c>
      <c r="G1619" s="21">
        <v>0</v>
      </c>
      <c r="H1619">
        <v>383</v>
      </c>
      <c r="I1619">
        <v>122.56</v>
      </c>
      <c r="J1619" s="13" t="s">
        <v>6887</v>
      </c>
      <c r="K1619" s="13" t="s">
        <v>6909</v>
      </c>
      <c r="M1619" s="13" t="s">
        <v>6994</v>
      </c>
      <c r="N1619" s="13" t="s">
        <v>3189</v>
      </c>
      <c r="O1619" s="13" t="s">
        <v>3190</v>
      </c>
      <c r="P1619" s="13" t="s">
        <v>3202</v>
      </c>
      <c r="Q1619">
        <v>8</v>
      </c>
      <c r="R1619">
        <v>2020</v>
      </c>
      <c r="S1619">
        <v>0</v>
      </c>
      <c r="T1619" s="13" t="s">
        <v>6975</v>
      </c>
      <c r="U1619">
        <v>1</v>
      </c>
      <c r="V1619">
        <v>1</v>
      </c>
      <c r="W1619">
        <v>0</v>
      </c>
      <c r="X1619">
        <v>383</v>
      </c>
    </row>
    <row r="1620" spans="1:24" x14ac:dyDescent="0.3">
      <c r="A1620">
        <v>88002119</v>
      </c>
      <c r="B1620" t="s">
        <v>4823</v>
      </c>
      <c r="C1620">
        <v>8</v>
      </c>
      <c r="D1620">
        <v>2020</v>
      </c>
      <c r="E1620" s="19">
        <v>44044</v>
      </c>
      <c r="F1620" s="21">
        <v>144</v>
      </c>
      <c r="G1620" s="21">
        <v>0</v>
      </c>
      <c r="H1620">
        <v>144</v>
      </c>
      <c r="I1620">
        <v>66.240000000000009</v>
      </c>
      <c r="J1620" s="13" t="s">
        <v>6886</v>
      </c>
      <c r="K1620" s="13" t="s">
        <v>6919</v>
      </c>
      <c r="M1620" s="13" t="s">
        <v>6994</v>
      </c>
      <c r="N1620" s="13" t="s">
        <v>3189</v>
      </c>
      <c r="O1620" s="13" t="s">
        <v>3190</v>
      </c>
      <c r="P1620" s="13" t="s">
        <v>3203</v>
      </c>
      <c r="Q1620">
        <v>8</v>
      </c>
      <c r="R1620">
        <v>2020</v>
      </c>
      <c r="S1620">
        <v>1</v>
      </c>
      <c r="T1620" s="13" t="s">
        <v>6975</v>
      </c>
      <c r="U1620">
        <v>1</v>
      </c>
      <c r="V1620">
        <v>1</v>
      </c>
      <c r="W1620">
        <v>0</v>
      </c>
      <c r="X1620">
        <v>144</v>
      </c>
    </row>
    <row r="1621" spans="1:24" x14ac:dyDescent="0.3">
      <c r="A1621">
        <v>88002219</v>
      </c>
      <c r="B1621" t="s">
        <v>4824</v>
      </c>
      <c r="C1621">
        <v>8</v>
      </c>
      <c r="D1621">
        <v>2020</v>
      </c>
      <c r="E1621" s="19">
        <v>44044</v>
      </c>
      <c r="F1621" s="21">
        <v>192</v>
      </c>
      <c r="G1621" s="21">
        <v>0</v>
      </c>
      <c r="H1621">
        <v>192</v>
      </c>
      <c r="I1621">
        <v>34.56</v>
      </c>
      <c r="J1621" s="13" t="s">
        <v>6890</v>
      </c>
      <c r="K1621" s="13" t="s">
        <v>6912</v>
      </c>
      <c r="M1621" s="13" t="s">
        <v>6994</v>
      </c>
      <c r="N1621" s="13" t="s">
        <v>3189</v>
      </c>
      <c r="O1621" s="13" t="s">
        <v>3190</v>
      </c>
      <c r="P1621" s="13" t="s">
        <v>3200</v>
      </c>
      <c r="Q1621">
        <v>8</v>
      </c>
      <c r="R1621">
        <v>2020</v>
      </c>
      <c r="S1621">
        <v>1</v>
      </c>
      <c r="T1621" s="13" t="s">
        <v>6975</v>
      </c>
      <c r="U1621">
        <v>1</v>
      </c>
      <c r="V1621">
        <v>1</v>
      </c>
      <c r="W1621">
        <v>0</v>
      </c>
      <c r="X1621">
        <v>192</v>
      </c>
    </row>
    <row r="1622" spans="1:24" x14ac:dyDescent="0.3">
      <c r="A1622">
        <v>88002319</v>
      </c>
      <c r="B1622" t="s">
        <v>4825</v>
      </c>
      <c r="C1622">
        <v>8</v>
      </c>
      <c r="D1622">
        <v>2020</v>
      </c>
      <c r="E1622" s="19">
        <v>44044</v>
      </c>
      <c r="F1622" s="21">
        <v>313</v>
      </c>
      <c r="G1622" s="21">
        <v>0</v>
      </c>
      <c r="H1622">
        <v>313</v>
      </c>
      <c r="I1622">
        <v>93.899999999999991</v>
      </c>
      <c r="J1622" s="13" t="s">
        <v>6884</v>
      </c>
      <c r="K1622" s="13" t="s">
        <v>6895</v>
      </c>
      <c r="M1622" s="13" t="s">
        <v>6994</v>
      </c>
      <c r="N1622" s="13" t="s">
        <v>3189</v>
      </c>
      <c r="O1622" s="13" t="s">
        <v>3190</v>
      </c>
      <c r="P1622" s="13" t="s">
        <v>6</v>
      </c>
      <c r="Q1622">
        <v>8</v>
      </c>
      <c r="R1622">
        <v>2020</v>
      </c>
      <c r="S1622">
        <v>0</v>
      </c>
      <c r="T1622" s="13" t="s">
        <v>6975</v>
      </c>
      <c r="U1622">
        <v>1</v>
      </c>
      <c r="V1622">
        <v>1</v>
      </c>
      <c r="W1622">
        <v>0</v>
      </c>
      <c r="X1622">
        <v>313</v>
      </c>
    </row>
    <row r="1623" spans="1:24" x14ac:dyDescent="0.3">
      <c r="A1623">
        <v>88002419</v>
      </c>
      <c r="B1623" t="s">
        <v>4826</v>
      </c>
      <c r="C1623">
        <v>8</v>
      </c>
      <c r="D1623">
        <v>2020</v>
      </c>
      <c r="E1623" s="19">
        <v>44044</v>
      </c>
      <c r="F1623" s="21">
        <v>255</v>
      </c>
      <c r="G1623" s="21">
        <v>0</v>
      </c>
      <c r="H1623">
        <v>255</v>
      </c>
      <c r="I1623">
        <v>66.3</v>
      </c>
      <c r="J1623" s="13" t="s">
        <v>6884</v>
      </c>
      <c r="K1623" s="13" t="s">
        <v>6915</v>
      </c>
      <c r="M1623" s="13" t="s">
        <v>6994</v>
      </c>
      <c r="N1623" s="13" t="s">
        <v>3189</v>
      </c>
      <c r="O1623" s="13" t="s">
        <v>3190</v>
      </c>
      <c r="P1623" s="13" t="s">
        <v>3201</v>
      </c>
      <c r="Q1623">
        <v>8</v>
      </c>
      <c r="R1623">
        <v>2020</v>
      </c>
      <c r="S1623">
        <v>0</v>
      </c>
      <c r="T1623" s="13" t="s">
        <v>6975</v>
      </c>
      <c r="U1623">
        <v>1</v>
      </c>
      <c r="V1623">
        <v>1</v>
      </c>
      <c r="W1623">
        <v>0</v>
      </c>
      <c r="X1623">
        <v>255</v>
      </c>
    </row>
    <row r="1624" spans="1:24" x14ac:dyDescent="0.3">
      <c r="A1624">
        <v>88002519</v>
      </c>
      <c r="B1624" t="s">
        <v>4827</v>
      </c>
      <c r="C1624">
        <v>8</v>
      </c>
      <c r="D1624">
        <v>2020</v>
      </c>
      <c r="E1624" s="19">
        <v>44044</v>
      </c>
      <c r="F1624" s="21">
        <v>327</v>
      </c>
      <c r="G1624" s="21">
        <v>0</v>
      </c>
      <c r="H1624">
        <v>327</v>
      </c>
      <c r="I1624">
        <v>94.83</v>
      </c>
      <c r="J1624" s="13" t="s">
        <v>6884</v>
      </c>
      <c r="K1624" s="13" t="s">
        <v>6914</v>
      </c>
      <c r="M1624" s="13" t="s">
        <v>6994</v>
      </c>
      <c r="N1624" s="13" t="s">
        <v>3189</v>
      </c>
      <c r="O1624" s="13" t="s">
        <v>3190</v>
      </c>
      <c r="P1624" s="13" t="s">
        <v>3202</v>
      </c>
      <c r="Q1624">
        <v>8</v>
      </c>
      <c r="R1624">
        <v>2020</v>
      </c>
      <c r="S1624">
        <v>0</v>
      </c>
      <c r="T1624" s="13" t="s">
        <v>6975</v>
      </c>
      <c r="U1624">
        <v>1</v>
      </c>
      <c r="V1624">
        <v>1</v>
      </c>
      <c r="W1624">
        <v>0</v>
      </c>
      <c r="X1624">
        <v>327</v>
      </c>
    </row>
    <row r="1625" spans="1:24" x14ac:dyDescent="0.3">
      <c r="A1625">
        <v>88002619</v>
      </c>
      <c r="B1625" t="s">
        <v>4828</v>
      </c>
      <c r="C1625">
        <v>8</v>
      </c>
      <c r="D1625">
        <v>2020</v>
      </c>
      <c r="E1625" s="19">
        <v>44044</v>
      </c>
      <c r="F1625" s="21">
        <v>474</v>
      </c>
      <c r="G1625" s="21">
        <v>0</v>
      </c>
      <c r="H1625">
        <v>474</v>
      </c>
      <c r="I1625">
        <v>175.38</v>
      </c>
      <c r="J1625" s="13" t="s">
        <v>6882</v>
      </c>
      <c r="K1625" s="13" t="s">
        <v>6944</v>
      </c>
      <c r="M1625" s="13" t="s">
        <v>6994</v>
      </c>
      <c r="N1625" s="13" t="s">
        <v>3189</v>
      </c>
      <c r="O1625" s="13" t="s">
        <v>3190</v>
      </c>
      <c r="P1625" s="13" t="s">
        <v>3203</v>
      </c>
      <c r="Q1625">
        <v>8</v>
      </c>
      <c r="R1625">
        <v>2020</v>
      </c>
      <c r="S1625">
        <v>1</v>
      </c>
      <c r="T1625" s="13" t="s">
        <v>6975</v>
      </c>
      <c r="U1625">
        <v>1</v>
      </c>
      <c r="V1625">
        <v>1</v>
      </c>
      <c r="W1625">
        <v>0</v>
      </c>
      <c r="X1625">
        <v>474</v>
      </c>
    </row>
    <row r="1626" spans="1:24" x14ac:dyDescent="0.3">
      <c r="A1626">
        <v>88002719</v>
      </c>
      <c r="B1626" t="s">
        <v>4829</v>
      </c>
      <c r="C1626">
        <v>8</v>
      </c>
      <c r="D1626">
        <v>2020</v>
      </c>
      <c r="E1626" s="19">
        <v>44044</v>
      </c>
      <c r="F1626" s="21">
        <v>889</v>
      </c>
      <c r="G1626" s="21">
        <v>0</v>
      </c>
      <c r="H1626">
        <v>889</v>
      </c>
      <c r="I1626">
        <v>222.25</v>
      </c>
      <c r="J1626" s="13" t="s">
        <v>6882</v>
      </c>
      <c r="K1626" s="13" t="s">
        <v>6939</v>
      </c>
      <c r="M1626" s="13" t="s">
        <v>6994</v>
      </c>
      <c r="N1626" s="13" t="s">
        <v>3189</v>
      </c>
      <c r="O1626" s="13" t="s">
        <v>3190</v>
      </c>
      <c r="P1626" s="13" t="s">
        <v>3203</v>
      </c>
      <c r="Q1626">
        <v>8</v>
      </c>
      <c r="R1626">
        <v>2020</v>
      </c>
      <c r="S1626">
        <v>0</v>
      </c>
      <c r="T1626" s="13" t="s">
        <v>6975</v>
      </c>
      <c r="U1626">
        <v>1</v>
      </c>
      <c r="V1626">
        <v>1</v>
      </c>
      <c r="W1626">
        <v>0</v>
      </c>
      <c r="X1626">
        <v>889</v>
      </c>
    </row>
    <row r="1627" spans="1:24" x14ac:dyDescent="0.3">
      <c r="A1627">
        <v>88002819</v>
      </c>
      <c r="B1627" t="s">
        <v>4830</v>
      </c>
      <c r="C1627">
        <v>8</v>
      </c>
      <c r="D1627">
        <v>2020</v>
      </c>
      <c r="E1627" s="19">
        <v>44044</v>
      </c>
      <c r="F1627" s="21">
        <v>1101</v>
      </c>
      <c r="G1627" s="21">
        <v>0</v>
      </c>
      <c r="H1627">
        <v>1101</v>
      </c>
      <c r="I1627">
        <v>396.36</v>
      </c>
      <c r="J1627" s="13" t="s">
        <v>6881</v>
      </c>
      <c r="K1627" s="13" t="s">
        <v>6899</v>
      </c>
      <c r="M1627" s="13" t="s">
        <v>6994</v>
      </c>
      <c r="N1627" s="13" t="s">
        <v>3189</v>
      </c>
      <c r="O1627" s="13" t="s">
        <v>3190</v>
      </c>
      <c r="P1627" s="13" t="s">
        <v>6</v>
      </c>
      <c r="Q1627">
        <v>8</v>
      </c>
      <c r="R1627">
        <v>2020</v>
      </c>
      <c r="S1627">
        <v>1</v>
      </c>
      <c r="T1627" s="13" t="s">
        <v>6975</v>
      </c>
      <c r="U1627">
        <v>1</v>
      </c>
      <c r="V1627">
        <v>1</v>
      </c>
      <c r="W1627">
        <v>0</v>
      </c>
      <c r="X1627">
        <v>1101</v>
      </c>
    </row>
    <row r="1628" spans="1:24" x14ac:dyDescent="0.3">
      <c r="A1628">
        <v>88002919</v>
      </c>
      <c r="B1628" t="s">
        <v>4831</v>
      </c>
      <c r="C1628">
        <v>8</v>
      </c>
      <c r="D1628">
        <v>2020</v>
      </c>
      <c r="E1628" s="19">
        <v>44044</v>
      </c>
      <c r="F1628" s="21">
        <v>1491</v>
      </c>
      <c r="G1628" s="21">
        <v>0</v>
      </c>
      <c r="H1628">
        <v>1491</v>
      </c>
      <c r="I1628">
        <v>506.94000000000005</v>
      </c>
      <c r="J1628" s="13" t="s">
        <v>6881</v>
      </c>
      <c r="K1628" s="13" t="s">
        <v>6898</v>
      </c>
      <c r="M1628" s="13" t="s">
        <v>6994</v>
      </c>
      <c r="N1628" s="13" t="s">
        <v>3189</v>
      </c>
      <c r="O1628" s="13" t="s">
        <v>3190</v>
      </c>
      <c r="P1628" s="13" t="s">
        <v>3201</v>
      </c>
      <c r="Q1628">
        <v>8</v>
      </c>
      <c r="R1628">
        <v>2020</v>
      </c>
      <c r="S1628">
        <v>0</v>
      </c>
      <c r="T1628" s="13" t="s">
        <v>6975</v>
      </c>
      <c r="U1628">
        <v>1</v>
      </c>
      <c r="V1628">
        <v>1</v>
      </c>
      <c r="W1628">
        <v>0</v>
      </c>
      <c r="X1628">
        <v>1491</v>
      </c>
    </row>
    <row r="1629" spans="1:24" x14ac:dyDescent="0.3">
      <c r="A1629">
        <v>88003019</v>
      </c>
      <c r="B1629" t="s">
        <v>4832</v>
      </c>
      <c r="C1629">
        <v>8</v>
      </c>
      <c r="D1629">
        <v>2020</v>
      </c>
      <c r="E1629" s="19">
        <v>44044</v>
      </c>
      <c r="F1629" s="21">
        <v>144</v>
      </c>
      <c r="G1629" s="21">
        <v>0</v>
      </c>
      <c r="H1629">
        <v>144</v>
      </c>
      <c r="I1629">
        <v>66.240000000000009</v>
      </c>
      <c r="J1629" s="13" t="s">
        <v>6886</v>
      </c>
      <c r="K1629" s="13" t="s">
        <v>6919</v>
      </c>
      <c r="M1629" s="13" t="s">
        <v>6994</v>
      </c>
      <c r="N1629" s="13" t="s">
        <v>3189</v>
      </c>
      <c r="O1629" s="13" t="s">
        <v>3190</v>
      </c>
      <c r="P1629" s="13" t="s">
        <v>3202</v>
      </c>
      <c r="Q1629">
        <v>8</v>
      </c>
      <c r="R1629">
        <v>2020</v>
      </c>
      <c r="S1629">
        <v>0</v>
      </c>
      <c r="T1629" s="13" t="s">
        <v>6975</v>
      </c>
      <c r="U1629">
        <v>1</v>
      </c>
      <c r="V1629">
        <v>1</v>
      </c>
      <c r="W1629">
        <v>0</v>
      </c>
      <c r="X1629">
        <v>144</v>
      </c>
    </row>
    <row r="1630" spans="1:24" x14ac:dyDescent="0.3">
      <c r="A1630">
        <v>88003119</v>
      </c>
      <c r="B1630" t="s">
        <v>4833</v>
      </c>
      <c r="C1630">
        <v>8</v>
      </c>
      <c r="D1630">
        <v>2020</v>
      </c>
      <c r="E1630" s="19">
        <v>44044</v>
      </c>
      <c r="F1630" s="21">
        <v>240</v>
      </c>
      <c r="G1630" s="21">
        <v>0</v>
      </c>
      <c r="H1630">
        <v>240</v>
      </c>
      <c r="I1630">
        <v>43.199999999999996</v>
      </c>
      <c r="J1630" s="13" t="s">
        <v>6890</v>
      </c>
      <c r="K1630" s="13" t="s">
        <v>6894</v>
      </c>
      <c r="M1630" s="13" t="s">
        <v>6994</v>
      </c>
      <c r="N1630" s="13" t="s">
        <v>3189</v>
      </c>
      <c r="O1630" s="13" t="s">
        <v>3190</v>
      </c>
      <c r="P1630" s="13" t="s">
        <v>6</v>
      </c>
      <c r="Q1630">
        <v>8</v>
      </c>
      <c r="R1630">
        <v>2020</v>
      </c>
      <c r="S1630">
        <v>0</v>
      </c>
      <c r="T1630" s="13" t="s">
        <v>6975</v>
      </c>
      <c r="U1630">
        <v>1</v>
      </c>
      <c r="V1630">
        <v>1</v>
      </c>
      <c r="W1630">
        <v>0</v>
      </c>
      <c r="X1630">
        <v>240</v>
      </c>
    </row>
    <row r="1631" spans="1:24" x14ac:dyDescent="0.3">
      <c r="A1631">
        <v>88003219</v>
      </c>
      <c r="B1631" t="s">
        <v>4834</v>
      </c>
      <c r="C1631">
        <v>8</v>
      </c>
      <c r="D1631">
        <v>2020</v>
      </c>
      <c r="E1631" s="19">
        <v>44044</v>
      </c>
      <c r="F1631" s="21">
        <v>327</v>
      </c>
      <c r="G1631" s="21">
        <v>0</v>
      </c>
      <c r="H1631">
        <v>327</v>
      </c>
      <c r="I1631">
        <v>94.83</v>
      </c>
      <c r="J1631" s="13" t="s">
        <v>6884</v>
      </c>
      <c r="K1631" s="13" t="s">
        <v>6914</v>
      </c>
      <c r="M1631" s="13" t="s">
        <v>6994</v>
      </c>
      <c r="N1631" s="13" t="s">
        <v>3189</v>
      </c>
      <c r="O1631" s="13" t="s">
        <v>3190</v>
      </c>
      <c r="P1631" s="13" t="s">
        <v>3201</v>
      </c>
      <c r="Q1631">
        <v>8</v>
      </c>
      <c r="R1631">
        <v>2020</v>
      </c>
      <c r="S1631">
        <v>0</v>
      </c>
      <c r="T1631" s="13" t="s">
        <v>6975</v>
      </c>
      <c r="U1631">
        <v>1</v>
      </c>
      <c r="V1631">
        <v>1</v>
      </c>
      <c r="W1631">
        <v>0</v>
      </c>
      <c r="X1631">
        <v>327</v>
      </c>
    </row>
    <row r="1632" spans="1:24" x14ac:dyDescent="0.3">
      <c r="A1632">
        <v>88003319</v>
      </c>
      <c r="B1632" t="s">
        <v>4835</v>
      </c>
      <c r="C1632">
        <v>8</v>
      </c>
      <c r="D1632">
        <v>2020</v>
      </c>
      <c r="E1632" s="19">
        <v>44044</v>
      </c>
      <c r="F1632" s="21">
        <v>255</v>
      </c>
      <c r="G1632" s="21">
        <v>0</v>
      </c>
      <c r="H1632">
        <v>255</v>
      </c>
      <c r="I1632">
        <v>66.3</v>
      </c>
      <c r="J1632" s="13" t="s">
        <v>6884</v>
      </c>
      <c r="K1632" s="13" t="s">
        <v>6915</v>
      </c>
      <c r="M1632" s="13" t="s">
        <v>6994</v>
      </c>
      <c r="N1632" s="13" t="s">
        <v>3189</v>
      </c>
      <c r="O1632" s="13" t="s">
        <v>3190</v>
      </c>
      <c r="P1632" s="13" t="s">
        <v>3202</v>
      </c>
      <c r="Q1632">
        <v>8</v>
      </c>
      <c r="R1632">
        <v>2020</v>
      </c>
      <c r="S1632">
        <v>0</v>
      </c>
      <c r="T1632" s="13" t="s">
        <v>6975</v>
      </c>
      <c r="U1632">
        <v>1</v>
      </c>
      <c r="V1632">
        <v>1</v>
      </c>
      <c r="W1632">
        <v>0</v>
      </c>
      <c r="X1632">
        <v>255</v>
      </c>
    </row>
    <row r="1633" spans="1:24" x14ac:dyDescent="0.3">
      <c r="A1633">
        <v>88003419</v>
      </c>
      <c r="B1633" t="s">
        <v>4836</v>
      </c>
      <c r="C1633">
        <v>8</v>
      </c>
      <c r="D1633">
        <v>2020</v>
      </c>
      <c r="E1633" s="19">
        <v>44044</v>
      </c>
      <c r="F1633" s="21">
        <v>258</v>
      </c>
      <c r="G1633" s="21">
        <v>0</v>
      </c>
      <c r="H1633">
        <v>258</v>
      </c>
      <c r="I1633">
        <v>72.240000000000009</v>
      </c>
      <c r="J1633" s="13" t="s">
        <v>6884</v>
      </c>
      <c r="K1633" s="13" t="s">
        <v>6916</v>
      </c>
      <c r="M1633" s="13" t="s">
        <v>6994</v>
      </c>
      <c r="N1633" s="13" t="s">
        <v>3189</v>
      </c>
      <c r="O1633" s="13" t="s">
        <v>3190</v>
      </c>
      <c r="P1633" s="13" t="s">
        <v>3202</v>
      </c>
      <c r="Q1633">
        <v>8</v>
      </c>
      <c r="R1633">
        <v>2020</v>
      </c>
      <c r="S1633">
        <v>1</v>
      </c>
      <c r="T1633" s="13" t="s">
        <v>6975</v>
      </c>
      <c r="U1633">
        <v>1</v>
      </c>
      <c r="V1633">
        <v>1</v>
      </c>
      <c r="W1633">
        <v>0</v>
      </c>
      <c r="X1633">
        <v>258</v>
      </c>
    </row>
    <row r="1634" spans="1:24" x14ac:dyDescent="0.3">
      <c r="A1634">
        <v>88003519</v>
      </c>
      <c r="B1634" t="s">
        <v>4837</v>
      </c>
      <c r="C1634">
        <v>8</v>
      </c>
      <c r="D1634">
        <v>2020</v>
      </c>
      <c r="E1634" s="19">
        <v>44044</v>
      </c>
      <c r="F1634" s="21">
        <v>992</v>
      </c>
      <c r="G1634" s="21">
        <v>0</v>
      </c>
      <c r="H1634">
        <v>992</v>
      </c>
      <c r="I1634">
        <v>277.76000000000005</v>
      </c>
      <c r="J1634" s="13" t="s">
        <v>6882</v>
      </c>
      <c r="K1634" s="13" t="s">
        <v>6940</v>
      </c>
      <c r="M1634" s="13" t="s">
        <v>6994</v>
      </c>
      <c r="N1634" s="13" t="s">
        <v>3189</v>
      </c>
      <c r="O1634" s="13" t="s">
        <v>3190</v>
      </c>
      <c r="P1634" s="13" t="s">
        <v>3200</v>
      </c>
      <c r="Q1634">
        <v>8</v>
      </c>
      <c r="R1634">
        <v>2020</v>
      </c>
      <c r="S1634">
        <v>1</v>
      </c>
      <c r="T1634" s="13" t="s">
        <v>6975</v>
      </c>
      <c r="U1634">
        <v>1</v>
      </c>
      <c r="V1634">
        <v>1</v>
      </c>
      <c r="W1634">
        <v>0</v>
      </c>
      <c r="X1634">
        <v>992</v>
      </c>
    </row>
    <row r="1635" spans="1:24" x14ac:dyDescent="0.3">
      <c r="A1635">
        <v>88003619</v>
      </c>
      <c r="B1635" t="s">
        <v>4838</v>
      </c>
      <c r="C1635">
        <v>8</v>
      </c>
      <c r="D1635">
        <v>2020</v>
      </c>
      <c r="E1635" s="19">
        <v>44044</v>
      </c>
      <c r="F1635" s="21">
        <v>1086</v>
      </c>
      <c r="G1635" s="21">
        <v>0</v>
      </c>
      <c r="H1635">
        <v>1086</v>
      </c>
      <c r="I1635">
        <v>293.22000000000003</v>
      </c>
      <c r="J1635" s="13" t="s">
        <v>6882</v>
      </c>
      <c r="K1635" s="13" t="s">
        <v>6942</v>
      </c>
      <c r="M1635" s="13" t="s">
        <v>6994</v>
      </c>
      <c r="N1635" s="13" t="s">
        <v>3189</v>
      </c>
      <c r="O1635" s="13" t="s">
        <v>3190</v>
      </c>
      <c r="P1635" s="13" t="s">
        <v>3203</v>
      </c>
      <c r="Q1635">
        <v>8</v>
      </c>
      <c r="R1635">
        <v>2020</v>
      </c>
      <c r="S1635">
        <v>1</v>
      </c>
      <c r="T1635" s="13" t="s">
        <v>6975</v>
      </c>
      <c r="U1635">
        <v>1</v>
      </c>
      <c r="V1635">
        <v>1</v>
      </c>
      <c r="W1635">
        <v>0</v>
      </c>
      <c r="X1635">
        <v>1086</v>
      </c>
    </row>
    <row r="1636" spans="1:24" x14ac:dyDescent="0.3">
      <c r="A1636">
        <v>88003719</v>
      </c>
      <c r="B1636" t="s">
        <v>4839</v>
      </c>
      <c r="C1636">
        <v>8</v>
      </c>
      <c r="D1636">
        <v>2020</v>
      </c>
      <c r="E1636" s="19">
        <v>44044</v>
      </c>
      <c r="F1636" s="21">
        <v>1101</v>
      </c>
      <c r="G1636" s="21">
        <v>0</v>
      </c>
      <c r="H1636">
        <v>1101</v>
      </c>
      <c r="I1636">
        <v>396.36</v>
      </c>
      <c r="J1636" s="13" t="s">
        <v>6881</v>
      </c>
      <c r="K1636" s="13" t="s">
        <v>6899</v>
      </c>
      <c r="M1636" s="13" t="s">
        <v>6994</v>
      </c>
      <c r="N1636" s="13" t="s">
        <v>3189</v>
      </c>
      <c r="O1636" s="13" t="s">
        <v>3190</v>
      </c>
      <c r="P1636" s="13" t="s">
        <v>6</v>
      </c>
      <c r="Q1636">
        <v>8</v>
      </c>
      <c r="R1636">
        <v>2020</v>
      </c>
      <c r="S1636">
        <v>0</v>
      </c>
      <c r="T1636" s="13" t="s">
        <v>6975</v>
      </c>
      <c r="U1636">
        <v>1</v>
      </c>
      <c r="V1636">
        <v>1</v>
      </c>
      <c r="W1636">
        <v>0</v>
      </c>
      <c r="X1636">
        <v>1101</v>
      </c>
    </row>
    <row r="1637" spans="1:24" x14ac:dyDescent="0.3">
      <c r="A1637">
        <v>88003819</v>
      </c>
      <c r="B1637" t="s">
        <v>4840</v>
      </c>
      <c r="C1637">
        <v>8</v>
      </c>
      <c r="D1637">
        <v>2020</v>
      </c>
      <c r="E1637" s="19">
        <v>44044</v>
      </c>
      <c r="F1637" s="21">
        <v>948</v>
      </c>
      <c r="G1637" s="21">
        <v>0</v>
      </c>
      <c r="H1637">
        <v>948</v>
      </c>
      <c r="I1637">
        <v>303.36</v>
      </c>
      <c r="J1637" s="13" t="s">
        <v>6881</v>
      </c>
      <c r="K1637" s="13" t="s">
        <v>6897</v>
      </c>
      <c r="M1637" s="13" t="s">
        <v>6994</v>
      </c>
      <c r="N1637" s="13" t="s">
        <v>3189</v>
      </c>
      <c r="O1637" s="13" t="s">
        <v>3190</v>
      </c>
      <c r="P1637" s="13" t="s">
        <v>3201</v>
      </c>
      <c r="Q1637">
        <v>8</v>
      </c>
      <c r="R1637">
        <v>2020</v>
      </c>
      <c r="S1637">
        <v>1</v>
      </c>
      <c r="T1637" s="13" t="s">
        <v>6975</v>
      </c>
      <c r="U1637">
        <v>1</v>
      </c>
      <c r="V1637">
        <v>1</v>
      </c>
      <c r="W1637">
        <v>0</v>
      </c>
      <c r="X1637">
        <v>948</v>
      </c>
    </row>
    <row r="1638" spans="1:24" x14ac:dyDescent="0.3">
      <c r="A1638">
        <v>88003919</v>
      </c>
      <c r="B1638" t="s">
        <v>4841</v>
      </c>
      <c r="C1638">
        <v>8</v>
      </c>
      <c r="D1638">
        <v>2020</v>
      </c>
      <c r="E1638" s="19">
        <v>44044</v>
      </c>
      <c r="F1638" s="21">
        <v>1491</v>
      </c>
      <c r="G1638" s="21">
        <v>0</v>
      </c>
      <c r="H1638">
        <v>1491</v>
      </c>
      <c r="I1638">
        <v>506.94000000000005</v>
      </c>
      <c r="J1638" s="13" t="s">
        <v>6881</v>
      </c>
      <c r="K1638" s="13" t="s">
        <v>6898</v>
      </c>
      <c r="M1638" s="13" t="s">
        <v>6994</v>
      </c>
      <c r="N1638" s="13" t="s">
        <v>3189</v>
      </c>
      <c r="O1638" s="13" t="s">
        <v>3190</v>
      </c>
      <c r="P1638" s="13" t="s">
        <v>3202</v>
      </c>
      <c r="Q1638">
        <v>8</v>
      </c>
      <c r="R1638">
        <v>2020</v>
      </c>
      <c r="S1638">
        <v>0</v>
      </c>
      <c r="T1638" s="13" t="s">
        <v>6975</v>
      </c>
      <c r="U1638">
        <v>1</v>
      </c>
      <c r="V1638">
        <v>1</v>
      </c>
      <c r="W1638">
        <v>0</v>
      </c>
      <c r="X1638">
        <v>1491</v>
      </c>
    </row>
    <row r="1639" spans="1:24" x14ac:dyDescent="0.3">
      <c r="A1639">
        <v>88004019</v>
      </c>
      <c r="B1639" t="s">
        <v>4842</v>
      </c>
      <c r="C1639">
        <v>8</v>
      </c>
      <c r="D1639">
        <v>2020</v>
      </c>
      <c r="E1639" s="19">
        <v>44044</v>
      </c>
      <c r="F1639" s="21">
        <v>168</v>
      </c>
      <c r="G1639" s="21">
        <v>0</v>
      </c>
      <c r="H1639">
        <v>168</v>
      </c>
      <c r="I1639">
        <v>75.600000000000009</v>
      </c>
      <c r="J1639" s="13" t="s">
        <v>6886</v>
      </c>
      <c r="K1639" s="13" t="s">
        <v>6920</v>
      </c>
      <c r="M1639" s="13" t="s">
        <v>6994</v>
      </c>
      <c r="N1639" s="13" t="s">
        <v>3189</v>
      </c>
      <c r="O1639" s="13" t="s">
        <v>3190</v>
      </c>
      <c r="P1639" s="13" t="s">
        <v>3203</v>
      </c>
      <c r="Q1639">
        <v>8</v>
      </c>
      <c r="R1639">
        <v>2020</v>
      </c>
      <c r="S1639">
        <v>0</v>
      </c>
      <c r="T1639" s="13" t="s">
        <v>6975</v>
      </c>
      <c r="U1639">
        <v>1</v>
      </c>
      <c r="V1639">
        <v>1</v>
      </c>
      <c r="W1639">
        <v>0</v>
      </c>
      <c r="X1639">
        <v>168</v>
      </c>
    </row>
    <row r="1640" spans="1:24" x14ac:dyDescent="0.3">
      <c r="A1640">
        <v>88004119</v>
      </c>
      <c r="B1640" t="s">
        <v>4843</v>
      </c>
      <c r="C1640">
        <v>8</v>
      </c>
      <c r="D1640">
        <v>2020</v>
      </c>
      <c r="E1640" s="19">
        <v>44044</v>
      </c>
      <c r="F1640" s="21">
        <v>210</v>
      </c>
      <c r="G1640" s="21">
        <v>0</v>
      </c>
      <c r="H1640">
        <v>210</v>
      </c>
      <c r="I1640">
        <v>37.799999999999997</v>
      </c>
      <c r="J1640" s="13" t="s">
        <v>6890</v>
      </c>
      <c r="K1640" s="13" t="s">
        <v>6911</v>
      </c>
      <c r="M1640" s="13" t="s">
        <v>6994</v>
      </c>
      <c r="N1640" s="13" t="s">
        <v>3189</v>
      </c>
      <c r="O1640" s="13" t="s">
        <v>3190</v>
      </c>
      <c r="P1640" s="13" t="s">
        <v>3203</v>
      </c>
      <c r="Q1640">
        <v>8</v>
      </c>
      <c r="R1640">
        <v>2020</v>
      </c>
      <c r="S1640">
        <v>1</v>
      </c>
      <c r="T1640" s="13" t="s">
        <v>6975</v>
      </c>
      <c r="U1640">
        <v>1</v>
      </c>
      <c r="V1640">
        <v>1</v>
      </c>
      <c r="W1640">
        <v>0</v>
      </c>
      <c r="X1640">
        <v>210</v>
      </c>
    </row>
    <row r="1641" spans="1:24" x14ac:dyDescent="0.3">
      <c r="A1641">
        <v>88004219</v>
      </c>
      <c r="B1641" t="s">
        <v>4844</v>
      </c>
      <c r="C1641">
        <v>8</v>
      </c>
      <c r="D1641">
        <v>2020</v>
      </c>
      <c r="E1641" s="19">
        <v>44044</v>
      </c>
      <c r="F1641" s="21">
        <v>258</v>
      </c>
      <c r="G1641" s="21">
        <v>0</v>
      </c>
      <c r="H1641">
        <v>258</v>
      </c>
      <c r="I1641">
        <v>72.240000000000009</v>
      </c>
      <c r="J1641" s="13" t="s">
        <v>6884</v>
      </c>
      <c r="K1641" s="13" t="s">
        <v>6916</v>
      </c>
      <c r="M1641" s="13" t="s">
        <v>6994</v>
      </c>
      <c r="N1641" s="13" t="s">
        <v>3189</v>
      </c>
      <c r="O1641" s="13" t="s">
        <v>3190</v>
      </c>
      <c r="P1641" s="13" t="s">
        <v>6</v>
      </c>
      <c r="Q1641">
        <v>8</v>
      </c>
      <c r="R1641">
        <v>2020</v>
      </c>
      <c r="S1641">
        <v>0</v>
      </c>
      <c r="T1641" s="13" t="s">
        <v>6975</v>
      </c>
      <c r="U1641">
        <v>1</v>
      </c>
      <c r="V1641">
        <v>1</v>
      </c>
      <c r="W1641">
        <v>0</v>
      </c>
      <c r="X1641">
        <v>258</v>
      </c>
    </row>
    <row r="1642" spans="1:24" x14ac:dyDescent="0.3">
      <c r="A1642">
        <v>88004319</v>
      </c>
      <c r="B1642" t="s">
        <v>4845</v>
      </c>
      <c r="C1642">
        <v>8</v>
      </c>
      <c r="D1642">
        <v>2020</v>
      </c>
      <c r="E1642" s="19">
        <v>44044</v>
      </c>
      <c r="F1642" s="21">
        <v>313</v>
      </c>
      <c r="G1642" s="21">
        <v>0</v>
      </c>
      <c r="H1642">
        <v>313</v>
      </c>
      <c r="I1642">
        <v>93.899999999999991</v>
      </c>
      <c r="J1642" s="13" t="s">
        <v>6884</v>
      </c>
      <c r="K1642" s="13" t="s">
        <v>6895</v>
      </c>
      <c r="M1642" s="13" t="s">
        <v>6994</v>
      </c>
      <c r="N1642" s="13" t="s">
        <v>3189</v>
      </c>
      <c r="O1642" s="13" t="s">
        <v>3190</v>
      </c>
      <c r="P1642" s="13" t="s">
        <v>6</v>
      </c>
      <c r="Q1642">
        <v>8</v>
      </c>
      <c r="R1642">
        <v>2020</v>
      </c>
      <c r="S1642">
        <v>0</v>
      </c>
      <c r="T1642" s="13" t="s">
        <v>6975</v>
      </c>
      <c r="U1642">
        <v>1</v>
      </c>
      <c r="V1642">
        <v>1</v>
      </c>
      <c r="W1642">
        <v>0</v>
      </c>
      <c r="X1642">
        <v>313</v>
      </c>
    </row>
    <row r="1643" spans="1:24" x14ac:dyDescent="0.3">
      <c r="A1643">
        <v>88004419</v>
      </c>
      <c r="B1643" t="s">
        <v>4846</v>
      </c>
      <c r="C1643">
        <v>8</v>
      </c>
      <c r="D1643">
        <v>2020</v>
      </c>
      <c r="E1643" s="19">
        <v>44044</v>
      </c>
      <c r="F1643" s="21">
        <v>889</v>
      </c>
      <c r="G1643" s="21">
        <v>0</v>
      </c>
      <c r="H1643">
        <v>889</v>
      </c>
      <c r="I1643">
        <v>222.25</v>
      </c>
      <c r="J1643" s="13" t="s">
        <v>6882</v>
      </c>
      <c r="K1643" s="13" t="s">
        <v>6939</v>
      </c>
      <c r="M1643" s="13" t="s">
        <v>6994</v>
      </c>
      <c r="N1643" s="13" t="s">
        <v>3189</v>
      </c>
      <c r="O1643" s="13" t="s">
        <v>3190</v>
      </c>
      <c r="P1643" s="13" t="s">
        <v>6</v>
      </c>
      <c r="Q1643">
        <v>8</v>
      </c>
      <c r="R1643">
        <v>2020</v>
      </c>
      <c r="S1643">
        <v>0</v>
      </c>
      <c r="T1643" s="13" t="s">
        <v>6975</v>
      </c>
      <c r="U1643">
        <v>1</v>
      </c>
      <c r="V1643">
        <v>1</v>
      </c>
      <c r="W1643">
        <v>0</v>
      </c>
      <c r="X1643">
        <v>889</v>
      </c>
    </row>
    <row r="1644" spans="1:24" x14ac:dyDescent="0.3">
      <c r="A1644">
        <v>88004619</v>
      </c>
      <c r="B1644" t="s">
        <v>4847</v>
      </c>
      <c r="C1644">
        <v>8</v>
      </c>
      <c r="D1644">
        <v>2020</v>
      </c>
      <c r="E1644" s="19">
        <v>44044</v>
      </c>
      <c r="F1644" s="21">
        <v>889</v>
      </c>
      <c r="G1644" s="21">
        <v>0</v>
      </c>
      <c r="H1644">
        <v>889</v>
      </c>
      <c r="I1644">
        <v>222.25</v>
      </c>
      <c r="J1644" s="13" t="s">
        <v>6882</v>
      </c>
      <c r="K1644" s="13" t="s">
        <v>6939</v>
      </c>
      <c r="M1644" s="13" t="s">
        <v>6994</v>
      </c>
      <c r="N1644" s="13" t="s">
        <v>3189</v>
      </c>
      <c r="O1644" s="13" t="s">
        <v>3190</v>
      </c>
      <c r="P1644" s="13" t="s">
        <v>3201</v>
      </c>
      <c r="Q1644">
        <v>8</v>
      </c>
      <c r="R1644">
        <v>2020</v>
      </c>
      <c r="S1644">
        <v>1</v>
      </c>
      <c r="T1644" s="13" t="s">
        <v>6975</v>
      </c>
      <c r="U1644">
        <v>1</v>
      </c>
      <c r="V1644">
        <v>1</v>
      </c>
      <c r="W1644">
        <v>0</v>
      </c>
      <c r="X1644">
        <v>889</v>
      </c>
    </row>
    <row r="1645" spans="1:24" x14ac:dyDescent="0.3">
      <c r="A1645">
        <v>88004719</v>
      </c>
      <c r="B1645" t="s">
        <v>4848</v>
      </c>
      <c r="C1645">
        <v>8</v>
      </c>
      <c r="D1645">
        <v>2020</v>
      </c>
      <c r="E1645" s="19">
        <v>44044</v>
      </c>
      <c r="F1645" s="21">
        <v>1101</v>
      </c>
      <c r="G1645" s="21">
        <v>0</v>
      </c>
      <c r="H1645">
        <v>1101</v>
      </c>
      <c r="I1645">
        <v>396.36</v>
      </c>
      <c r="J1645" s="13" t="s">
        <v>6881</v>
      </c>
      <c r="K1645" s="13" t="s">
        <v>6899</v>
      </c>
      <c r="M1645" s="13" t="s">
        <v>6994</v>
      </c>
      <c r="N1645" s="13" t="s">
        <v>3189</v>
      </c>
      <c r="O1645" s="13" t="s">
        <v>3190</v>
      </c>
      <c r="P1645" s="13" t="s">
        <v>3201</v>
      </c>
      <c r="Q1645">
        <v>8</v>
      </c>
      <c r="R1645">
        <v>2020</v>
      </c>
      <c r="S1645">
        <v>0</v>
      </c>
      <c r="T1645" s="13" t="s">
        <v>6975</v>
      </c>
      <c r="U1645">
        <v>1</v>
      </c>
      <c r="V1645">
        <v>1</v>
      </c>
      <c r="W1645">
        <v>0</v>
      </c>
      <c r="X1645">
        <v>1101</v>
      </c>
    </row>
    <row r="1646" spans="1:24" x14ac:dyDescent="0.3">
      <c r="A1646">
        <v>88004819</v>
      </c>
      <c r="B1646" t="s">
        <v>4849</v>
      </c>
      <c r="C1646">
        <v>8</v>
      </c>
      <c r="D1646">
        <v>2020</v>
      </c>
      <c r="E1646" s="19">
        <v>44044</v>
      </c>
      <c r="F1646" s="21">
        <v>1491</v>
      </c>
      <c r="G1646" s="21">
        <v>0</v>
      </c>
      <c r="H1646">
        <v>1491</v>
      </c>
      <c r="I1646">
        <v>506.94000000000005</v>
      </c>
      <c r="J1646" s="13" t="s">
        <v>6881</v>
      </c>
      <c r="K1646" s="13" t="s">
        <v>6898</v>
      </c>
      <c r="M1646" s="13" t="s">
        <v>6994</v>
      </c>
      <c r="N1646" s="13" t="s">
        <v>3189</v>
      </c>
      <c r="O1646" s="13" t="s">
        <v>3190</v>
      </c>
      <c r="P1646" s="13" t="s">
        <v>3202</v>
      </c>
      <c r="Q1646">
        <v>8</v>
      </c>
      <c r="R1646">
        <v>2020</v>
      </c>
      <c r="S1646">
        <v>0</v>
      </c>
      <c r="T1646" s="13" t="s">
        <v>6975</v>
      </c>
      <c r="U1646">
        <v>1</v>
      </c>
      <c r="V1646">
        <v>1</v>
      </c>
      <c r="W1646">
        <v>0</v>
      </c>
      <c r="X1646">
        <v>1491</v>
      </c>
    </row>
    <row r="1647" spans="1:24" x14ac:dyDescent="0.3">
      <c r="A1647">
        <v>88004919</v>
      </c>
      <c r="B1647" t="s">
        <v>4850</v>
      </c>
      <c r="C1647">
        <v>8</v>
      </c>
      <c r="D1647">
        <v>2020</v>
      </c>
      <c r="E1647" s="19">
        <v>44044</v>
      </c>
      <c r="F1647" s="21">
        <v>1101</v>
      </c>
      <c r="G1647" s="21">
        <v>0</v>
      </c>
      <c r="H1647">
        <v>1101</v>
      </c>
      <c r="I1647">
        <v>396.36</v>
      </c>
      <c r="J1647" s="13" t="s">
        <v>6881</v>
      </c>
      <c r="K1647" s="13" t="s">
        <v>6899</v>
      </c>
      <c r="M1647" s="13" t="s">
        <v>6994</v>
      </c>
      <c r="N1647" s="13" t="s">
        <v>3189</v>
      </c>
      <c r="O1647" s="13" t="s">
        <v>3190</v>
      </c>
      <c r="P1647" s="13" t="s">
        <v>3202</v>
      </c>
      <c r="Q1647">
        <v>8</v>
      </c>
      <c r="R1647">
        <v>2020</v>
      </c>
      <c r="S1647">
        <v>0</v>
      </c>
      <c r="T1647" s="13" t="s">
        <v>6975</v>
      </c>
      <c r="U1647">
        <v>1</v>
      </c>
      <c r="V1647">
        <v>1</v>
      </c>
      <c r="W1647">
        <v>0</v>
      </c>
      <c r="X1647">
        <v>1101</v>
      </c>
    </row>
    <row r="1648" spans="1:24" x14ac:dyDescent="0.3">
      <c r="A1648">
        <v>88005019</v>
      </c>
      <c r="B1648" t="s">
        <v>4851</v>
      </c>
      <c r="C1648">
        <v>8</v>
      </c>
      <c r="D1648">
        <v>2020</v>
      </c>
      <c r="E1648" s="19">
        <v>44044</v>
      </c>
      <c r="F1648" s="21">
        <v>172</v>
      </c>
      <c r="G1648" s="21">
        <v>0</v>
      </c>
      <c r="H1648">
        <v>172</v>
      </c>
      <c r="I1648">
        <v>65.36</v>
      </c>
      <c r="J1648" s="13" t="s">
        <v>6886</v>
      </c>
      <c r="K1648" s="13" t="s">
        <v>6910</v>
      </c>
      <c r="M1648" s="13" t="s">
        <v>6994</v>
      </c>
      <c r="N1648" s="13" t="s">
        <v>3189</v>
      </c>
      <c r="O1648" s="13" t="s">
        <v>3190</v>
      </c>
      <c r="P1648" s="13" t="s">
        <v>3203</v>
      </c>
      <c r="Q1648">
        <v>8</v>
      </c>
      <c r="R1648">
        <v>2020</v>
      </c>
      <c r="S1648">
        <v>1</v>
      </c>
      <c r="T1648" s="13" t="s">
        <v>6975</v>
      </c>
      <c r="U1648">
        <v>1</v>
      </c>
      <c r="V1648">
        <v>1</v>
      </c>
      <c r="W1648">
        <v>0</v>
      </c>
      <c r="X1648">
        <v>172</v>
      </c>
    </row>
    <row r="1649" spans="1:24" x14ac:dyDescent="0.3">
      <c r="A1649">
        <v>88005119</v>
      </c>
      <c r="B1649" t="s">
        <v>4852</v>
      </c>
      <c r="C1649">
        <v>8</v>
      </c>
      <c r="D1649">
        <v>2020</v>
      </c>
      <c r="E1649" s="19">
        <v>44044</v>
      </c>
      <c r="F1649" s="21">
        <v>240</v>
      </c>
      <c r="G1649" s="21">
        <v>0</v>
      </c>
      <c r="H1649">
        <v>240</v>
      </c>
      <c r="I1649">
        <v>43.199999999999996</v>
      </c>
      <c r="J1649" s="13" t="s">
        <v>6890</v>
      </c>
      <c r="K1649" s="13" t="s">
        <v>6894</v>
      </c>
      <c r="M1649" s="13" t="s">
        <v>6994</v>
      </c>
      <c r="N1649" s="13" t="s">
        <v>3189</v>
      </c>
      <c r="O1649" s="13" t="s">
        <v>3190</v>
      </c>
      <c r="P1649" s="13" t="s">
        <v>3200</v>
      </c>
      <c r="Q1649">
        <v>8</v>
      </c>
      <c r="R1649">
        <v>2020</v>
      </c>
      <c r="S1649">
        <v>1</v>
      </c>
      <c r="T1649" s="13" t="s">
        <v>6975</v>
      </c>
      <c r="U1649">
        <v>1</v>
      </c>
      <c r="V1649">
        <v>1</v>
      </c>
      <c r="W1649">
        <v>0</v>
      </c>
      <c r="X1649">
        <v>240</v>
      </c>
    </row>
    <row r="1650" spans="1:24" x14ac:dyDescent="0.3">
      <c r="A1650">
        <v>88005219</v>
      </c>
      <c r="B1650" t="s">
        <v>4853</v>
      </c>
      <c r="C1650">
        <v>8</v>
      </c>
      <c r="D1650">
        <v>2020</v>
      </c>
      <c r="E1650" s="19">
        <v>44044</v>
      </c>
      <c r="F1650" s="21">
        <v>255</v>
      </c>
      <c r="G1650" s="21">
        <v>0</v>
      </c>
      <c r="H1650">
        <v>255</v>
      </c>
      <c r="I1650">
        <v>66.3</v>
      </c>
      <c r="J1650" s="13" t="s">
        <v>6884</v>
      </c>
      <c r="K1650" s="13" t="s">
        <v>6915</v>
      </c>
      <c r="M1650" s="13" t="s">
        <v>6994</v>
      </c>
      <c r="N1650" s="13" t="s">
        <v>3189</v>
      </c>
      <c r="O1650" s="13" t="s">
        <v>3190</v>
      </c>
      <c r="P1650" s="13" t="s">
        <v>6</v>
      </c>
      <c r="Q1650">
        <v>8</v>
      </c>
      <c r="R1650">
        <v>2020</v>
      </c>
      <c r="S1650">
        <v>1</v>
      </c>
      <c r="T1650" s="13" t="s">
        <v>6975</v>
      </c>
      <c r="U1650">
        <v>1</v>
      </c>
      <c r="V1650">
        <v>1</v>
      </c>
      <c r="W1650">
        <v>0</v>
      </c>
      <c r="X1650">
        <v>255</v>
      </c>
    </row>
    <row r="1651" spans="1:24" x14ac:dyDescent="0.3">
      <c r="A1651">
        <v>88005319</v>
      </c>
      <c r="B1651" t="s">
        <v>4854</v>
      </c>
      <c r="C1651">
        <v>8</v>
      </c>
      <c r="D1651">
        <v>2020</v>
      </c>
      <c r="E1651" s="19">
        <v>44044</v>
      </c>
      <c r="F1651" s="21">
        <v>474</v>
      </c>
      <c r="G1651" s="21">
        <v>0</v>
      </c>
      <c r="H1651">
        <v>474</v>
      </c>
      <c r="I1651">
        <v>175.38</v>
      </c>
      <c r="J1651" s="13" t="s">
        <v>6882</v>
      </c>
      <c r="K1651" s="13" t="s">
        <v>6944</v>
      </c>
      <c r="M1651" s="13" t="s">
        <v>6994</v>
      </c>
      <c r="N1651" s="13" t="s">
        <v>3189</v>
      </c>
      <c r="O1651" s="13" t="s">
        <v>3190</v>
      </c>
      <c r="P1651" s="13" t="s">
        <v>3202</v>
      </c>
      <c r="Q1651">
        <v>8</v>
      </c>
      <c r="R1651">
        <v>2020</v>
      </c>
      <c r="S1651">
        <v>1</v>
      </c>
      <c r="T1651" s="13" t="s">
        <v>6975</v>
      </c>
      <c r="U1651">
        <v>1</v>
      </c>
      <c r="V1651">
        <v>1</v>
      </c>
      <c r="W1651">
        <v>0</v>
      </c>
      <c r="X1651">
        <v>474</v>
      </c>
    </row>
    <row r="1652" spans="1:24" x14ac:dyDescent="0.3">
      <c r="A1652">
        <v>88005419</v>
      </c>
      <c r="B1652" t="s">
        <v>4855</v>
      </c>
      <c r="C1652">
        <v>8</v>
      </c>
      <c r="D1652">
        <v>2020</v>
      </c>
      <c r="E1652" s="19">
        <v>44044</v>
      </c>
      <c r="F1652" s="21">
        <v>1086</v>
      </c>
      <c r="G1652" s="21">
        <v>0</v>
      </c>
      <c r="H1652">
        <v>1086</v>
      </c>
      <c r="I1652">
        <v>293.22000000000003</v>
      </c>
      <c r="J1652" s="13" t="s">
        <v>6882</v>
      </c>
      <c r="K1652" s="13" t="s">
        <v>6942</v>
      </c>
      <c r="M1652" s="13" t="s">
        <v>6994</v>
      </c>
      <c r="N1652" s="13" t="s">
        <v>3189</v>
      </c>
      <c r="O1652" s="13" t="s">
        <v>3190</v>
      </c>
      <c r="P1652" s="13" t="s">
        <v>6</v>
      </c>
      <c r="Q1652">
        <v>8</v>
      </c>
      <c r="R1652">
        <v>2020</v>
      </c>
      <c r="S1652">
        <v>0</v>
      </c>
      <c r="T1652" s="13" t="s">
        <v>6975</v>
      </c>
      <c r="U1652">
        <v>1</v>
      </c>
      <c r="V1652">
        <v>1</v>
      </c>
      <c r="W1652">
        <v>0</v>
      </c>
      <c r="X1652">
        <v>1086</v>
      </c>
    </row>
    <row r="1653" spans="1:24" x14ac:dyDescent="0.3">
      <c r="A1653">
        <v>88005519</v>
      </c>
      <c r="B1653" t="s">
        <v>4856</v>
      </c>
      <c r="C1653">
        <v>8</v>
      </c>
      <c r="D1653">
        <v>2020</v>
      </c>
      <c r="E1653" s="19">
        <v>44044</v>
      </c>
      <c r="F1653" s="21">
        <v>1576</v>
      </c>
      <c r="G1653" s="21">
        <v>0</v>
      </c>
      <c r="H1653">
        <v>1576</v>
      </c>
      <c r="I1653">
        <v>520.08000000000004</v>
      </c>
      <c r="J1653" s="13" t="s">
        <v>6881</v>
      </c>
      <c r="K1653" s="13" t="s">
        <v>6941</v>
      </c>
      <c r="M1653" s="13" t="s">
        <v>6994</v>
      </c>
      <c r="N1653" s="13" t="s">
        <v>3189</v>
      </c>
      <c r="O1653" s="13" t="s">
        <v>3190</v>
      </c>
      <c r="P1653" s="13" t="s">
        <v>3202</v>
      </c>
      <c r="Q1653">
        <v>8</v>
      </c>
      <c r="R1653">
        <v>2020</v>
      </c>
      <c r="S1653">
        <v>0</v>
      </c>
      <c r="T1653" s="13" t="s">
        <v>6975</v>
      </c>
      <c r="U1653">
        <v>1</v>
      </c>
      <c r="V1653">
        <v>1</v>
      </c>
      <c r="W1653">
        <v>0</v>
      </c>
      <c r="X1653">
        <v>1576</v>
      </c>
    </row>
    <row r="1654" spans="1:24" x14ac:dyDescent="0.3">
      <c r="A1654">
        <v>88005619</v>
      </c>
      <c r="B1654" t="s">
        <v>4857</v>
      </c>
      <c r="C1654">
        <v>8</v>
      </c>
      <c r="D1654">
        <v>2020</v>
      </c>
      <c r="E1654" s="19">
        <v>44044</v>
      </c>
      <c r="F1654" s="21">
        <v>1576</v>
      </c>
      <c r="G1654" s="21">
        <v>0</v>
      </c>
      <c r="H1654">
        <v>1576</v>
      </c>
      <c r="I1654">
        <v>520.08000000000004</v>
      </c>
      <c r="J1654" s="13" t="s">
        <v>6881</v>
      </c>
      <c r="K1654" s="13" t="s">
        <v>6941</v>
      </c>
      <c r="M1654" s="13" t="s">
        <v>6994</v>
      </c>
      <c r="N1654" s="13" t="s">
        <v>3189</v>
      </c>
      <c r="O1654" s="13" t="s">
        <v>3190</v>
      </c>
      <c r="P1654" s="13" t="s">
        <v>3202</v>
      </c>
      <c r="Q1654">
        <v>8</v>
      </c>
      <c r="R1654">
        <v>2020</v>
      </c>
      <c r="S1654">
        <v>1</v>
      </c>
      <c r="T1654" s="13" t="s">
        <v>6975</v>
      </c>
      <c r="U1654">
        <v>1</v>
      </c>
      <c r="V1654">
        <v>1</v>
      </c>
      <c r="W1654">
        <v>0</v>
      </c>
      <c r="X1654">
        <v>1576</v>
      </c>
    </row>
    <row r="1655" spans="1:24" x14ac:dyDescent="0.3">
      <c r="A1655">
        <v>88005719</v>
      </c>
      <c r="B1655" t="s">
        <v>4858</v>
      </c>
      <c r="C1655">
        <v>8</v>
      </c>
      <c r="D1655">
        <v>2020</v>
      </c>
      <c r="E1655" s="19">
        <v>44044</v>
      </c>
      <c r="F1655" s="21">
        <v>948</v>
      </c>
      <c r="G1655" s="21">
        <v>0</v>
      </c>
      <c r="H1655">
        <v>948</v>
      </c>
      <c r="I1655">
        <v>303.36</v>
      </c>
      <c r="J1655" s="13" t="s">
        <v>6881</v>
      </c>
      <c r="K1655" s="13" t="s">
        <v>6897</v>
      </c>
      <c r="M1655" s="13" t="s">
        <v>6994</v>
      </c>
      <c r="N1655" s="13" t="s">
        <v>3189</v>
      </c>
      <c r="O1655" s="13" t="s">
        <v>3190</v>
      </c>
      <c r="P1655" s="13" t="s">
        <v>3203</v>
      </c>
      <c r="Q1655">
        <v>8</v>
      </c>
      <c r="R1655">
        <v>2020</v>
      </c>
      <c r="S1655">
        <v>1</v>
      </c>
      <c r="T1655" s="13" t="s">
        <v>6975</v>
      </c>
      <c r="U1655">
        <v>1</v>
      </c>
      <c r="V1655">
        <v>1</v>
      </c>
      <c r="W1655">
        <v>0</v>
      </c>
      <c r="X1655">
        <v>948</v>
      </c>
    </row>
    <row r="1656" spans="1:24" x14ac:dyDescent="0.3">
      <c r="A1656">
        <v>88005819</v>
      </c>
      <c r="B1656" t="s">
        <v>4859</v>
      </c>
      <c r="C1656">
        <v>8</v>
      </c>
      <c r="D1656">
        <v>2020</v>
      </c>
      <c r="E1656" s="19">
        <v>44044</v>
      </c>
      <c r="F1656" s="21">
        <v>1491</v>
      </c>
      <c r="G1656" s="21">
        <v>0</v>
      </c>
      <c r="H1656">
        <v>1491</v>
      </c>
      <c r="I1656">
        <v>506.94000000000005</v>
      </c>
      <c r="J1656" s="13" t="s">
        <v>6881</v>
      </c>
      <c r="K1656" s="13" t="s">
        <v>6898</v>
      </c>
      <c r="M1656" s="13" t="s">
        <v>6994</v>
      </c>
      <c r="N1656" s="13" t="s">
        <v>3189</v>
      </c>
      <c r="O1656" s="13" t="s">
        <v>3190</v>
      </c>
      <c r="P1656" s="13" t="s">
        <v>3203</v>
      </c>
      <c r="Q1656">
        <v>8</v>
      </c>
      <c r="R1656">
        <v>2020</v>
      </c>
      <c r="S1656">
        <v>0</v>
      </c>
      <c r="T1656" s="13" t="s">
        <v>6975</v>
      </c>
      <c r="U1656">
        <v>1</v>
      </c>
      <c r="V1656">
        <v>1</v>
      </c>
      <c r="W1656">
        <v>0</v>
      </c>
      <c r="X1656">
        <v>1491</v>
      </c>
    </row>
    <row r="1657" spans="1:24" x14ac:dyDescent="0.3">
      <c r="A1657">
        <v>88005919</v>
      </c>
      <c r="B1657" t="s">
        <v>4860</v>
      </c>
      <c r="C1657">
        <v>8</v>
      </c>
      <c r="D1657">
        <v>2020</v>
      </c>
      <c r="E1657" s="19">
        <v>44044</v>
      </c>
      <c r="F1657" s="21">
        <v>636</v>
      </c>
      <c r="G1657" s="21">
        <v>0</v>
      </c>
      <c r="H1657">
        <v>636</v>
      </c>
      <c r="I1657">
        <v>216.24</v>
      </c>
      <c r="J1657" s="13" t="s">
        <v>6888</v>
      </c>
      <c r="K1657" s="13" t="s">
        <v>6925</v>
      </c>
      <c r="M1657" s="13" t="s">
        <v>6994</v>
      </c>
      <c r="N1657" s="13" t="s">
        <v>3189</v>
      </c>
      <c r="O1657" s="13" t="s">
        <v>3190</v>
      </c>
      <c r="P1657" s="13" t="s">
        <v>6</v>
      </c>
      <c r="Q1657">
        <v>8</v>
      </c>
      <c r="R1657">
        <v>2020</v>
      </c>
      <c r="S1657">
        <v>0</v>
      </c>
      <c r="T1657" s="13" t="s">
        <v>6975</v>
      </c>
      <c r="U1657">
        <v>1</v>
      </c>
      <c r="V1657">
        <v>1</v>
      </c>
      <c r="W1657">
        <v>0</v>
      </c>
      <c r="X1657">
        <v>636</v>
      </c>
    </row>
    <row r="1658" spans="1:24" x14ac:dyDescent="0.3">
      <c r="A1658">
        <v>88006019</v>
      </c>
      <c r="B1658" t="s">
        <v>4861</v>
      </c>
      <c r="C1658">
        <v>8</v>
      </c>
      <c r="D1658">
        <v>2020</v>
      </c>
      <c r="E1658" s="19">
        <v>44044</v>
      </c>
      <c r="F1658" s="21">
        <v>210</v>
      </c>
      <c r="G1658" s="21">
        <v>0</v>
      </c>
      <c r="H1658">
        <v>210</v>
      </c>
      <c r="I1658">
        <v>37.799999999999997</v>
      </c>
      <c r="J1658" s="13" t="s">
        <v>6890</v>
      </c>
      <c r="K1658" s="13" t="s">
        <v>6911</v>
      </c>
      <c r="M1658" s="13" t="s">
        <v>6994</v>
      </c>
      <c r="N1658" s="13" t="s">
        <v>3189</v>
      </c>
      <c r="O1658" s="13" t="s">
        <v>3190</v>
      </c>
      <c r="P1658" s="13" t="s">
        <v>3202</v>
      </c>
      <c r="Q1658">
        <v>8</v>
      </c>
      <c r="R1658">
        <v>2020</v>
      </c>
      <c r="S1658">
        <v>1</v>
      </c>
      <c r="T1658" s="13" t="s">
        <v>6975</v>
      </c>
      <c r="U1658">
        <v>1</v>
      </c>
      <c r="V1658">
        <v>1</v>
      </c>
      <c r="W1658">
        <v>0</v>
      </c>
      <c r="X1658">
        <v>210</v>
      </c>
    </row>
    <row r="1659" spans="1:24" x14ac:dyDescent="0.3">
      <c r="A1659">
        <v>88006119</v>
      </c>
      <c r="B1659" t="s">
        <v>4862</v>
      </c>
      <c r="C1659">
        <v>8</v>
      </c>
      <c r="D1659">
        <v>2020</v>
      </c>
      <c r="E1659" s="19">
        <v>44044</v>
      </c>
      <c r="F1659" s="21">
        <v>255</v>
      </c>
      <c r="G1659" s="21">
        <v>0</v>
      </c>
      <c r="H1659">
        <v>255</v>
      </c>
      <c r="I1659">
        <v>66.3</v>
      </c>
      <c r="J1659" s="13" t="s">
        <v>6884</v>
      </c>
      <c r="K1659" s="13" t="s">
        <v>6915</v>
      </c>
      <c r="M1659" s="13" t="s">
        <v>6994</v>
      </c>
      <c r="N1659" s="13" t="s">
        <v>3189</v>
      </c>
      <c r="O1659" s="13" t="s">
        <v>3190</v>
      </c>
      <c r="P1659" s="13" t="s">
        <v>6</v>
      </c>
      <c r="Q1659">
        <v>8</v>
      </c>
      <c r="R1659">
        <v>2020</v>
      </c>
      <c r="S1659">
        <v>1</v>
      </c>
      <c r="T1659" s="13" t="s">
        <v>6975</v>
      </c>
      <c r="U1659">
        <v>1</v>
      </c>
      <c r="V1659">
        <v>1</v>
      </c>
      <c r="W1659">
        <v>0</v>
      </c>
      <c r="X1659">
        <v>255</v>
      </c>
    </row>
    <row r="1660" spans="1:24" x14ac:dyDescent="0.3">
      <c r="A1660">
        <v>88006219</v>
      </c>
      <c r="B1660" t="s">
        <v>4863</v>
      </c>
      <c r="C1660">
        <v>8</v>
      </c>
      <c r="D1660">
        <v>2020</v>
      </c>
      <c r="E1660" s="19">
        <v>44044</v>
      </c>
      <c r="F1660" s="21">
        <v>992</v>
      </c>
      <c r="G1660" s="21">
        <v>0</v>
      </c>
      <c r="H1660">
        <v>992</v>
      </c>
      <c r="I1660">
        <v>277.76000000000005</v>
      </c>
      <c r="J1660" s="13" t="s">
        <v>6882</v>
      </c>
      <c r="K1660" s="13" t="s">
        <v>6940</v>
      </c>
      <c r="M1660" s="13" t="s">
        <v>6994</v>
      </c>
      <c r="N1660" s="13" t="s">
        <v>3189</v>
      </c>
      <c r="O1660" s="13" t="s">
        <v>3190</v>
      </c>
      <c r="P1660" s="13" t="s">
        <v>6</v>
      </c>
      <c r="Q1660">
        <v>8</v>
      </c>
      <c r="R1660">
        <v>2020</v>
      </c>
      <c r="S1660">
        <v>1</v>
      </c>
      <c r="T1660" s="13" t="s">
        <v>6975</v>
      </c>
      <c r="U1660">
        <v>1</v>
      </c>
      <c r="V1660">
        <v>1</v>
      </c>
      <c r="W1660">
        <v>0</v>
      </c>
      <c r="X1660">
        <v>992</v>
      </c>
    </row>
    <row r="1661" spans="1:24" x14ac:dyDescent="0.3">
      <c r="A1661">
        <v>88006419</v>
      </c>
      <c r="B1661" t="s">
        <v>4864</v>
      </c>
      <c r="C1661">
        <v>8</v>
      </c>
      <c r="D1661">
        <v>2020</v>
      </c>
      <c r="E1661" s="19">
        <v>44044</v>
      </c>
      <c r="F1661" s="21">
        <v>526</v>
      </c>
      <c r="G1661" s="21">
        <v>0</v>
      </c>
      <c r="H1661">
        <v>526</v>
      </c>
      <c r="I1661">
        <v>210.4</v>
      </c>
      <c r="J1661" s="13" t="s">
        <v>6882</v>
      </c>
      <c r="K1661" s="13" t="s">
        <v>6924</v>
      </c>
      <c r="M1661" s="13" t="s">
        <v>6994</v>
      </c>
      <c r="N1661" s="13" t="s">
        <v>3189</v>
      </c>
      <c r="O1661" s="13" t="s">
        <v>3190</v>
      </c>
      <c r="P1661" s="13" t="s">
        <v>6</v>
      </c>
      <c r="Q1661">
        <v>8</v>
      </c>
      <c r="R1661">
        <v>2020</v>
      </c>
      <c r="S1661">
        <v>1</v>
      </c>
      <c r="T1661" s="13" t="s">
        <v>6975</v>
      </c>
      <c r="U1661">
        <v>1</v>
      </c>
      <c r="V1661">
        <v>1</v>
      </c>
      <c r="W1661">
        <v>0</v>
      </c>
      <c r="X1661">
        <v>526</v>
      </c>
    </row>
    <row r="1662" spans="1:24" x14ac:dyDescent="0.3">
      <c r="A1662">
        <v>88006519</v>
      </c>
      <c r="B1662" t="s">
        <v>4865</v>
      </c>
      <c r="C1662">
        <v>8</v>
      </c>
      <c r="D1662">
        <v>2020</v>
      </c>
      <c r="E1662" s="19">
        <v>44044</v>
      </c>
      <c r="F1662" s="21">
        <v>1101</v>
      </c>
      <c r="G1662" s="21">
        <v>0</v>
      </c>
      <c r="H1662">
        <v>1101</v>
      </c>
      <c r="I1662">
        <v>396.36</v>
      </c>
      <c r="J1662" s="13" t="s">
        <v>6881</v>
      </c>
      <c r="K1662" s="13" t="s">
        <v>6899</v>
      </c>
      <c r="M1662" s="13" t="s">
        <v>6994</v>
      </c>
      <c r="N1662" s="13" t="s">
        <v>3189</v>
      </c>
      <c r="O1662" s="13" t="s">
        <v>3190</v>
      </c>
      <c r="P1662" s="13" t="s">
        <v>3201</v>
      </c>
      <c r="Q1662">
        <v>8</v>
      </c>
      <c r="R1662">
        <v>2020</v>
      </c>
      <c r="S1662">
        <v>1</v>
      </c>
      <c r="T1662" s="13" t="s">
        <v>6975</v>
      </c>
      <c r="U1662">
        <v>1</v>
      </c>
      <c r="V1662">
        <v>1</v>
      </c>
      <c r="W1662">
        <v>0</v>
      </c>
      <c r="X1662">
        <v>1101</v>
      </c>
    </row>
    <row r="1663" spans="1:24" x14ac:dyDescent="0.3">
      <c r="A1663">
        <v>88006719</v>
      </c>
      <c r="B1663" t="s">
        <v>4866</v>
      </c>
      <c r="C1663">
        <v>8</v>
      </c>
      <c r="D1663">
        <v>2020</v>
      </c>
      <c r="E1663" s="19">
        <v>44044</v>
      </c>
      <c r="F1663" s="21">
        <v>1491</v>
      </c>
      <c r="G1663" s="21">
        <v>0</v>
      </c>
      <c r="H1663">
        <v>1491</v>
      </c>
      <c r="I1663">
        <v>506.94000000000005</v>
      </c>
      <c r="J1663" s="13" t="s">
        <v>6881</v>
      </c>
      <c r="K1663" s="13" t="s">
        <v>6898</v>
      </c>
      <c r="M1663" s="13" t="s">
        <v>6994</v>
      </c>
      <c r="N1663" s="13" t="s">
        <v>3189</v>
      </c>
      <c r="O1663" s="13" t="s">
        <v>3190</v>
      </c>
      <c r="P1663" s="13" t="s">
        <v>3202</v>
      </c>
      <c r="Q1663">
        <v>8</v>
      </c>
      <c r="R1663">
        <v>2020</v>
      </c>
      <c r="S1663">
        <v>1</v>
      </c>
      <c r="T1663" s="13" t="s">
        <v>6975</v>
      </c>
      <c r="U1663">
        <v>1</v>
      </c>
      <c r="V1663">
        <v>1</v>
      </c>
      <c r="W1663">
        <v>0</v>
      </c>
      <c r="X1663">
        <v>1491</v>
      </c>
    </row>
    <row r="1664" spans="1:24" x14ac:dyDescent="0.3">
      <c r="A1664">
        <v>88006819</v>
      </c>
      <c r="B1664" t="s">
        <v>4867</v>
      </c>
      <c r="C1664">
        <v>8</v>
      </c>
      <c r="D1664">
        <v>2020</v>
      </c>
      <c r="E1664" s="19">
        <v>44044</v>
      </c>
      <c r="F1664" s="21">
        <v>1576</v>
      </c>
      <c r="G1664" s="21">
        <v>0</v>
      </c>
      <c r="H1664">
        <v>1576</v>
      </c>
      <c r="I1664">
        <v>520.08000000000004</v>
      </c>
      <c r="J1664" s="13" t="s">
        <v>6881</v>
      </c>
      <c r="K1664" s="13" t="s">
        <v>6941</v>
      </c>
      <c r="M1664" s="13" t="s">
        <v>6994</v>
      </c>
      <c r="N1664" s="13" t="s">
        <v>3189</v>
      </c>
      <c r="O1664" s="13" t="s">
        <v>3190</v>
      </c>
      <c r="P1664" s="13" t="s">
        <v>3203</v>
      </c>
      <c r="Q1664">
        <v>8</v>
      </c>
      <c r="R1664">
        <v>2020</v>
      </c>
      <c r="S1664">
        <v>1</v>
      </c>
      <c r="T1664" s="13" t="s">
        <v>6975</v>
      </c>
      <c r="U1664">
        <v>1</v>
      </c>
      <c r="V1664">
        <v>1</v>
      </c>
      <c r="W1664">
        <v>0</v>
      </c>
      <c r="X1664">
        <v>1576</v>
      </c>
    </row>
    <row r="1665" spans="1:24" x14ac:dyDescent="0.3">
      <c r="A1665">
        <v>88006919</v>
      </c>
      <c r="B1665" t="s">
        <v>4868</v>
      </c>
      <c r="C1665">
        <v>8</v>
      </c>
      <c r="D1665">
        <v>2020</v>
      </c>
      <c r="E1665" s="19">
        <v>44044</v>
      </c>
      <c r="F1665" s="21">
        <v>510</v>
      </c>
      <c r="G1665" s="21">
        <v>0</v>
      </c>
      <c r="H1665">
        <v>510</v>
      </c>
      <c r="I1665">
        <v>163.20000000000002</v>
      </c>
      <c r="J1665" s="13" t="s">
        <v>6888</v>
      </c>
      <c r="K1665" s="13" t="s">
        <v>6901</v>
      </c>
      <c r="M1665" s="13" t="s">
        <v>6994</v>
      </c>
      <c r="N1665" s="13" t="s">
        <v>3189</v>
      </c>
      <c r="O1665" s="13" t="s">
        <v>3190</v>
      </c>
      <c r="P1665" s="13" t="s">
        <v>6</v>
      </c>
      <c r="Q1665">
        <v>8</v>
      </c>
      <c r="R1665">
        <v>2020</v>
      </c>
      <c r="S1665">
        <v>0</v>
      </c>
      <c r="T1665" s="13" t="s">
        <v>6975</v>
      </c>
      <c r="U1665">
        <v>1</v>
      </c>
      <c r="V1665">
        <v>1</v>
      </c>
      <c r="W1665">
        <v>0</v>
      </c>
      <c r="X1665">
        <v>510</v>
      </c>
    </row>
    <row r="1666" spans="1:24" x14ac:dyDescent="0.3">
      <c r="A1666">
        <v>88007019</v>
      </c>
      <c r="B1666" t="s">
        <v>4869</v>
      </c>
      <c r="C1666">
        <v>8</v>
      </c>
      <c r="D1666">
        <v>2020</v>
      </c>
      <c r="E1666" s="19">
        <v>44044</v>
      </c>
      <c r="F1666" s="21">
        <v>210</v>
      </c>
      <c r="G1666" s="21">
        <v>0</v>
      </c>
      <c r="H1666">
        <v>210</v>
      </c>
      <c r="I1666">
        <v>37.799999999999997</v>
      </c>
      <c r="J1666" s="13" t="s">
        <v>6890</v>
      </c>
      <c r="K1666" s="13" t="s">
        <v>6911</v>
      </c>
      <c r="M1666" s="13" t="s">
        <v>6994</v>
      </c>
      <c r="N1666" s="13" t="s">
        <v>3189</v>
      </c>
      <c r="O1666" s="13" t="s">
        <v>3190</v>
      </c>
      <c r="P1666" s="13" t="s">
        <v>3203</v>
      </c>
      <c r="Q1666">
        <v>8</v>
      </c>
      <c r="R1666">
        <v>2020</v>
      </c>
      <c r="S1666">
        <v>0</v>
      </c>
      <c r="T1666" s="13" t="s">
        <v>6975</v>
      </c>
      <c r="U1666">
        <v>1</v>
      </c>
      <c r="V1666">
        <v>1</v>
      </c>
      <c r="W1666">
        <v>0</v>
      </c>
      <c r="X1666">
        <v>210</v>
      </c>
    </row>
    <row r="1667" spans="1:24" x14ac:dyDescent="0.3">
      <c r="A1667">
        <v>88007119</v>
      </c>
      <c r="B1667" t="s">
        <v>4870</v>
      </c>
      <c r="C1667">
        <v>8</v>
      </c>
      <c r="D1667">
        <v>2020</v>
      </c>
      <c r="E1667" s="19">
        <v>44044</v>
      </c>
      <c r="F1667" s="21">
        <v>255</v>
      </c>
      <c r="G1667" s="21">
        <v>0</v>
      </c>
      <c r="H1667">
        <v>255</v>
      </c>
      <c r="I1667">
        <v>66.3</v>
      </c>
      <c r="J1667" s="13" t="s">
        <v>6884</v>
      </c>
      <c r="K1667" s="13" t="s">
        <v>6915</v>
      </c>
      <c r="M1667" s="13" t="s">
        <v>6994</v>
      </c>
      <c r="N1667" s="13" t="s">
        <v>3189</v>
      </c>
      <c r="O1667" s="13" t="s">
        <v>3190</v>
      </c>
      <c r="P1667" s="13" t="s">
        <v>3201</v>
      </c>
      <c r="Q1667">
        <v>8</v>
      </c>
      <c r="R1667">
        <v>2020</v>
      </c>
      <c r="S1667">
        <v>0</v>
      </c>
      <c r="T1667" s="13" t="s">
        <v>6975</v>
      </c>
      <c r="U1667">
        <v>1</v>
      </c>
      <c r="V1667">
        <v>1</v>
      </c>
      <c r="W1667">
        <v>0</v>
      </c>
      <c r="X1667">
        <v>255</v>
      </c>
    </row>
    <row r="1668" spans="1:24" x14ac:dyDescent="0.3">
      <c r="A1668">
        <v>88007219</v>
      </c>
      <c r="B1668" t="s">
        <v>4871</v>
      </c>
      <c r="C1668">
        <v>8</v>
      </c>
      <c r="D1668">
        <v>2020</v>
      </c>
      <c r="E1668" s="19">
        <v>44044</v>
      </c>
      <c r="F1668" s="21">
        <v>990</v>
      </c>
      <c r="G1668" s="21">
        <v>0</v>
      </c>
      <c r="H1668">
        <v>990</v>
      </c>
      <c r="I1668">
        <v>316.8</v>
      </c>
      <c r="J1668" s="13" t="s">
        <v>6882</v>
      </c>
      <c r="K1668" s="13" t="s">
        <v>6930</v>
      </c>
      <c r="M1668" s="13" t="s">
        <v>6994</v>
      </c>
      <c r="N1668" s="13" t="s">
        <v>3189</v>
      </c>
      <c r="O1668" s="13" t="s">
        <v>3190</v>
      </c>
      <c r="P1668" s="13" t="s">
        <v>6</v>
      </c>
      <c r="Q1668">
        <v>8</v>
      </c>
      <c r="R1668">
        <v>2020</v>
      </c>
      <c r="S1668">
        <v>0</v>
      </c>
      <c r="T1668" s="13" t="s">
        <v>6975</v>
      </c>
      <c r="U1668">
        <v>1</v>
      </c>
      <c r="V1668">
        <v>1</v>
      </c>
      <c r="W1668">
        <v>0</v>
      </c>
      <c r="X1668">
        <v>990</v>
      </c>
    </row>
    <row r="1669" spans="1:24" x14ac:dyDescent="0.3">
      <c r="A1669">
        <v>88007319</v>
      </c>
      <c r="B1669" t="s">
        <v>4872</v>
      </c>
      <c r="C1669">
        <v>8</v>
      </c>
      <c r="D1669">
        <v>2020</v>
      </c>
      <c r="E1669" s="19">
        <v>44044</v>
      </c>
      <c r="F1669" s="21">
        <v>1491</v>
      </c>
      <c r="G1669" s="21">
        <v>0</v>
      </c>
      <c r="H1669">
        <v>1491</v>
      </c>
      <c r="I1669">
        <v>506.94000000000005</v>
      </c>
      <c r="J1669" s="13" t="s">
        <v>6881</v>
      </c>
      <c r="K1669" s="13" t="s">
        <v>6898</v>
      </c>
      <c r="M1669" s="13" t="s">
        <v>6994</v>
      </c>
      <c r="N1669" s="13" t="s">
        <v>3189</v>
      </c>
      <c r="O1669" s="13" t="s">
        <v>3190</v>
      </c>
      <c r="P1669" s="13" t="s">
        <v>3202</v>
      </c>
      <c r="Q1669">
        <v>8</v>
      </c>
      <c r="R1669">
        <v>2020</v>
      </c>
      <c r="S1669">
        <v>0</v>
      </c>
      <c r="T1669" s="13" t="s">
        <v>6975</v>
      </c>
      <c r="U1669">
        <v>1</v>
      </c>
      <c r="V1669">
        <v>1</v>
      </c>
      <c r="W1669">
        <v>0</v>
      </c>
      <c r="X1669">
        <v>1491</v>
      </c>
    </row>
    <row r="1670" spans="1:24" x14ac:dyDescent="0.3">
      <c r="A1670">
        <v>88007419</v>
      </c>
      <c r="B1670" t="s">
        <v>4873</v>
      </c>
      <c r="C1670">
        <v>8</v>
      </c>
      <c r="D1670">
        <v>2020</v>
      </c>
      <c r="E1670" s="19">
        <v>44044</v>
      </c>
      <c r="F1670" s="21">
        <v>1101</v>
      </c>
      <c r="G1670" s="21">
        <v>0</v>
      </c>
      <c r="H1670">
        <v>1101</v>
      </c>
      <c r="I1670">
        <v>396.36</v>
      </c>
      <c r="J1670" s="13" t="s">
        <v>6881</v>
      </c>
      <c r="K1670" s="13" t="s">
        <v>6899</v>
      </c>
      <c r="M1670" s="13" t="s">
        <v>6994</v>
      </c>
      <c r="N1670" s="13" t="s">
        <v>3189</v>
      </c>
      <c r="O1670" s="13" t="s">
        <v>3190</v>
      </c>
      <c r="P1670" s="13" t="s">
        <v>6</v>
      </c>
      <c r="Q1670">
        <v>8</v>
      </c>
      <c r="R1670">
        <v>2020</v>
      </c>
      <c r="S1670">
        <v>1</v>
      </c>
      <c r="T1670" s="13" t="s">
        <v>6975</v>
      </c>
      <c r="U1670">
        <v>1</v>
      </c>
      <c r="V1670">
        <v>1</v>
      </c>
      <c r="W1670">
        <v>0</v>
      </c>
      <c r="X1670">
        <v>1101</v>
      </c>
    </row>
    <row r="1671" spans="1:24" x14ac:dyDescent="0.3">
      <c r="A1671">
        <v>88007519</v>
      </c>
      <c r="B1671" t="s">
        <v>4874</v>
      </c>
      <c r="C1671">
        <v>8</v>
      </c>
      <c r="D1671">
        <v>2020</v>
      </c>
      <c r="E1671" s="19">
        <v>44044</v>
      </c>
      <c r="F1671" s="21">
        <v>1576</v>
      </c>
      <c r="G1671" s="21">
        <v>0</v>
      </c>
      <c r="H1671">
        <v>1576</v>
      </c>
      <c r="I1671">
        <v>520.08000000000004</v>
      </c>
      <c r="J1671" s="13" t="s">
        <v>6881</v>
      </c>
      <c r="K1671" s="13" t="s">
        <v>6941</v>
      </c>
      <c r="M1671" s="13" t="s">
        <v>6994</v>
      </c>
      <c r="N1671" s="13" t="s">
        <v>3189</v>
      </c>
      <c r="O1671" s="13" t="s">
        <v>3190</v>
      </c>
      <c r="P1671" s="13" t="s">
        <v>3200</v>
      </c>
      <c r="Q1671">
        <v>8</v>
      </c>
      <c r="R1671">
        <v>2020</v>
      </c>
      <c r="S1671">
        <v>0</v>
      </c>
      <c r="T1671" s="13" t="s">
        <v>6975</v>
      </c>
      <c r="U1671">
        <v>1</v>
      </c>
      <c r="V1671">
        <v>1</v>
      </c>
      <c r="W1671">
        <v>0</v>
      </c>
      <c r="X1671">
        <v>1576</v>
      </c>
    </row>
    <row r="1672" spans="1:24" x14ac:dyDescent="0.3">
      <c r="A1672">
        <v>88007619</v>
      </c>
      <c r="B1672" t="s">
        <v>4875</v>
      </c>
      <c r="C1672">
        <v>8</v>
      </c>
      <c r="D1672">
        <v>2020</v>
      </c>
      <c r="E1672" s="19">
        <v>44044</v>
      </c>
      <c r="F1672" s="21">
        <v>1101</v>
      </c>
      <c r="G1672" s="21">
        <v>0</v>
      </c>
      <c r="H1672">
        <v>1101</v>
      </c>
      <c r="I1672">
        <v>396.36</v>
      </c>
      <c r="J1672" s="13" t="s">
        <v>6881</v>
      </c>
      <c r="K1672" s="13" t="s">
        <v>6899</v>
      </c>
      <c r="M1672" s="13" t="s">
        <v>6994</v>
      </c>
      <c r="N1672" s="13" t="s">
        <v>3189</v>
      </c>
      <c r="O1672" s="13" t="s">
        <v>3190</v>
      </c>
      <c r="P1672" s="13" t="s">
        <v>3202</v>
      </c>
      <c r="Q1672">
        <v>8</v>
      </c>
      <c r="R1672">
        <v>2020</v>
      </c>
      <c r="S1672">
        <v>0</v>
      </c>
      <c r="T1672" s="13" t="s">
        <v>6975</v>
      </c>
      <c r="U1672">
        <v>1</v>
      </c>
      <c r="V1672">
        <v>1</v>
      </c>
      <c r="W1672">
        <v>0</v>
      </c>
      <c r="X1672">
        <v>1101</v>
      </c>
    </row>
    <row r="1673" spans="1:24" x14ac:dyDescent="0.3">
      <c r="A1673">
        <v>88007719</v>
      </c>
      <c r="B1673" t="s">
        <v>4876</v>
      </c>
      <c r="C1673">
        <v>8</v>
      </c>
      <c r="D1673">
        <v>2020</v>
      </c>
      <c r="E1673" s="19">
        <v>44044</v>
      </c>
      <c r="F1673" s="21">
        <v>510</v>
      </c>
      <c r="G1673" s="21">
        <v>0</v>
      </c>
      <c r="H1673">
        <v>510</v>
      </c>
      <c r="I1673">
        <v>163.20000000000002</v>
      </c>
      <c r="J1673" s="13" t="s">
        <v>6888</v>
      </c>
      <c r="K1673" s="13" t="s">
        <v>6901</v>
      </c>
      <c r="M1673" s="13" t="s">
        <v>6994</v>
      </c>
      <c r="N1673" s="13" t="s">
        <v>3189</v>
      </c>
      <c r="O1673" s="13" t="s">
        <v>3190</v>
      </c>
      <c r="P1673" s="13" t="s">
        <v>3200</v>
      </c>
      <c r="Q1673">
        <v>8</v>
      </c>
      <c r="R1673">
        <v>2020</v>
      </c>
      <c r="S1673">
        <v>0</v>
      </c>
      <c r="T1673" s="13" t="s">
        <v>6975</v>
      </c>
      <c r="U1673">
        <v>1</v>
      </c>
      <c r="V1673">
        <v>1</v>
      </c>
      <c r="W1673">
        <v>0</v>
      </c>
      <c r="X1673">
        <v>510</v>
      </c>
    </row>
    <row r="1674" spans="1:24" x14ac:dyDescent="0.3">
      <c r="A1674">
        <v>88007819</v>
      </c>
      <c r="B1674" t="s">
        <v>4877</v>
      </c>
      <c r="C1674">
        <v>8</v>
      </c>
      <c r="D1674">
        <v>2020</v>
      </c>
      <c r="E1674" s="19">
        <v>44044</v>
      </c>
      <c r="F1674" s="21">
        <v>579</v>
      </c>
      <c r="G1674" s="21">
        <v>0</v>
      </c>
      <c r="H1674">
        <v>579</v>
      </c>
      <c r="I1674">
        <v>167.91</v>
      </c>
      <c r="J1674" s="13" t="s">
        <v>6888</v>
      </c>
      <c r="K1674" s="13" t="s">
        <v>6926</v>
      </c>
      <c r="M1674" s="13" t="s">
        <v>6994</v>
      </c>
      <c r="N1674" s="13" t="s">
        <v>3189</v>
      </c>
      <c r="O1674" s="13" t="s">
        <v>3190</v>
      </c>
      <c r="P1674" s="13" t="s">
        <v>3201</v>
      </c>
      <c r="Q1674">
        <v>8</v>
      </c>
      <c r="R1674">
        <v>2020</v>
      </c>
      <c r="S1674">
        <v>1</v>
      </c>
      <c r="T1674" s="13" t="s">
        <v>6975</v>
      </c>
      <c r="U1674">
        <v>1</v>
      </c>
      <c r="V1674">
        <v>1</v>
      </c>
      <c r="W1674">
        <v>0</v>
      </c>
      <c r="X1674">
        <v>579</v>
      </c>
    </row>
    <row r="1675" spans="1:24" x14ac:dyDescent="0.3">
      <c r="A1675">
        <v>88007919</v>
      </c>
      <c r="B1675" t="s">
        <v>4878</v>
      </c>
      <c r="C1675">
        <v>8</v>
      </c>
      <c r="D1675">
        <v>2020</v>
      </c>
      <c r="E1675" s="19">
        <v>44044</v>
      </c>
      <c r="F1675" s="21">
        <v>636</v>
      </c>
      <c r="G1675" s="21">
        <v>0</v>
      </c>
      <c r="H1675">
        <v>636</v>
      </c>
      <c r="I1675">
        <v>216.24</v>
      </c>
      <c r="J1675" s="13" t="s">
        <v>6888</v>
      </c>
      <c r="K1675" s="13" t="s">
        <v>6925</v>
      </c>
      <c r="M1675" s="13" t="s">
        <v>6994</v>
      </c>
      <c r="N1675" s="13" t="s">
        <v>3189</v>
      </c>
      <c r="O1675" s="13" t="s">
        <v>3190</v>
      </c>
      <c r="P1675" s="13" t="s">
        <v>3200</v>
      </c>
      <c r="Q1675">
        <v>8</v>
      </c>
      <c r="R1675">
        <v>2020</v>
      </c>
      <c r="S1675">
        <v>1</v>
      </c>
      <c r="T1675" s="13" t="s">
        <v>6975</v>
      </c>
      <c r="U1675">
        <v>1</v>
      </c>
      <c r="V1675">
        <v>1</v>
      </c>
      <c r="W1675">
        <v>0</v>
      </c>
      <c r="X1675">
        <v>636</v>
      </c>
    </row>
    <row r="1676" spans="1:24" x14ac:dyDescent="0.3">
      <c r="A1676">
        <v>29020119</v>
      </c>
      <c r="B1676" t="s">
        <v>4879</v>
      </c>
      <c r="C1676">
        <v>8</v>
      </c>
      <c r="D1676">
        <v>2020</v>
      </c>
      <c r="E1676" s="19">
        <v>44044</v>
      </c>
      <c r="F1676" s="21">
        <v>228</v>
      </c>
      <c r="G1676" s="21">
        <v>0</v>
      </c>
      <c r="H1676">
        <v>228</v>
      </c>
      <c r="I1676">
        <v>79.8</v>
      </c>
      <c r="J1676" s="13" t="s">
        <v>6885</v>
      </c>
      <c r="K1676" s="13" t="s">
        <v>6949</v>
      </c>
      <c r="M1676" s="13" t="s">
        <v>6994</v>
      </c>
      <c r="N1676" s="13" t="s">
        <v>3189</v>
      </c>
      <c r="O1676" s="13" t="s">
        <v>3190</v>
      </c>
      <c r="P1676" s="13" t="s">
        <v>6</v>
      </c>
      <c r="Q1676">
        <v>8</v>
      </c>
      <c r="R1676">
        <v>2020</v>
      </c>
      <c r="S1676">
        <v>0</v>
      </c>
      <c r="T1676" s="13" t="s">
        <v>6975</v>
      </c>
      <c r="U1676">
        <v>1</v>
      </c>
      <c r="V1676">
        <v>1</v>
      </c>
      <c r="W1676">
        <v>0</v>
      </c>
      <c r="X1676">
        <v>228</v>
      </c>
    </row>
    <row r="1677" spans="1:24" x14ac:dyDescent="0.3">
      <c r="A1677">
        <v>29020219</v>
      </c>
      <c r="B1677" t="s">
        <v>4880</v>
      </c>
      <c r="C1677">
        <v>8</v>
      </c>
      <c r="D1677">
        <v>2020</v>
      </c>
      <c r="E1677" s="19">
        <v>44044</v>
      </c>
      <c r="F1677" s="21">
        <v>383</v>
      </c>
      <c r="G1677" s="21">
        <v>0</v>
      </c>
      <c r="H1677">
        <v>383</v>
      </c>
      <c r="I1677">
        <v>122.56</v>
      </c>
      <c r="J1677" s="13" t="s">
        <v>6887</v>
      </c>
      <c r="K1677" s="13" t="s">
        <v>6909</v>
      </c>
      <c r="M1677" s="13" t="s">
        <v>6994</v>
      </c>
      <c r="N1677" s="13" t="s">
        <v>3189</v>
      </c>
      <c r="O1677" s="13" t="s">
        <v>3190</v>
      </c>
      <c r="P1677" s="13" t="s">
        <v>3201</v>
      </c>
      <c r="Q1677">
        <v>8</v>
      </c>
      <c r="R1677">
        <v>2020</v>
      </c>
      <c r="S1677">
        <v>1</v>
      </c>
      <c r="T1677" s="13" t="s">
        <v>6975</v>
      </c>
      <c r="U1677">
        <v>1</v>
      </c>
      <c r="V1677">
        <v>1</v>
      </c>
      <c r="W1677">
        <v>0</v>
      </c>
      <c r="X1677">
        <v>383</v>
      </c>
    </row>
    <row r="1678" spans="1:24" x14ac:dyDescent="0.3">
      <c r="A1678">
        <v>29020319</v>
      </c>
      <c r="B1678" t="s">
        <v>4881</v>
      </c>
      <c r="C1678">
        <v>8</v>
      </c>
      <c r="D1678">
        <v>2020</v>
      </c>
      <c r="E1678" s="19">
        <v>44044</v>
      </c>
      <c r="F1678" s="21">
        <v>168</v>
      </c>
      <c r="G1678" s="21">
        <v>0</v>
      </c>
      <c r="H1678">
        <v>168</v>
      </c>
      <c r="I1678">
        <v>75.600000000000009</v>
      </c>
      <c r="J1678" s="13" t="s">
        <v>6886</v>
      </c>
      <c r="K1678" s="13" t="s">
        <v>6920</v>
      </c>
      <c r="M1678" s="13" t="s">
        <v>6994</v>
      </c>
      <c r="N1678" s="13" t="s">
        <v>3189</v>
      </c>
      <c r="O1678" s="13" t="s">
        <v>3190</v>
      </c>
      <c r="P1678" s="13" t="s">
        <v>3202</v>
      </c>
      <c r="Q1678">
        <v>8</v>
      </c>
      <c r="R1678">
        <v>2020</v>
      </c>
      <c r="S1678">
        <v>0</v>
      </c>
      <c r="T1678" s="13" t="s">
        <v>6975</v>
      </c>
      <c r="U1678">
        <v>1</v>
      </c>
      <c r="V1678">
        <v>1</v>
      </c>
      <c r="W1678">
        <v>0</v>
      </c>
      <c r="X1678">
        <v>168</v>
      </c>
    </row>
    <row r="1679" spans="1:24" x14ac:dyDescent="0.3">
      <c r="A1679">
        <v>29020519</v>
      </c>
      <c r="B1679" t="s">
        <v>4882</v>
      </c>
      <c r="C1679">
        <v>8</v>
      </c>
      <c r="D1679">
        <v>2020</v>
      </c>
      <c r="E1679" s="19">
        <v>44044</v>
      </c>
      <c r="F1679" s="21">
        <v>168</v>
      </c>
      <c r="G1679" s="21">
        <v>0</v>
      </c>
      <c r="H1679">
        <v>168</v>
      </c>
      <c r="I1679">
        <v>75.600000000000009</v>
      </c>
      <c r="J1679" s="13" t="s">
        <v>6886</v>
      </c>
      <c r="K1679" s="13" t="s">
        <v>6920</v>
      </c>
      <c r="M1679" s="13" t="s">
        <v>6994</v>
      </c>
      <c r="N1679" s="13" t="s">
        <v>3189</v>
      </c>
      <c r="O1679" s="13" t="s">
        <v>3190</v>
      </c>
      <c r="P1679" s="13" t="s">
        <v>3202</v>
      </c>
      <c r="Q1679">
        <v>8</v>
      </c>
      <c r="R1679">
        <v>2020</v>
      </c>
      <c r="S1679">
        <v>1</v>
      </c>
      <c r="T1679" s="13" t="s">
        <v>6975</v>
      </c>
      <c r="U1679">
        <v>1</v>
      </c>
      <c r="V1679">
        <v>1</v>
      </c>
      <c r="W1679">
        <v>0</v>
      </c>
      <c r="X1679">
        <v>168</v>
      </c>
    </row>
    <row r="1680" spans="1:24" x14ac:dyDescent="0.3">
      <c r="A1680">
        <v>29020619</v>
      </c>
      <c r="B1680" t="s">
        <v>4883</v>
      </c>
      <c r="C1680">
        <v>8</v>
      </c>
      <c r="D1680">
        <v>2020</v>
      </c>
      <c r="E1680" s="19">
        <v>44044</v>
      </c>
      <c r="F1680" s="21">
        <v>192</v>
      </c>
      <c r="G1680" s="21">
        <v>0</v>
      </c>
      <c r="H1680">
        <v>192</v>
      </c>
      <c r="I1680">
        <v>34.56</v>
      </c>
      <c r="J1680" s="13" t="s">
        <v>6890</v>
      </c>
      <c r="K1680" s="13" t="s">
        <v>6912</v>
      </c>
      <c r="M1680" s="13" t="s">
        <v>6994</v>
      </c>
      <c r="N1680" s="13" t="s">
        <v>3189</v>
      </c>
      <c r="O1680" s="13" t="s">
        <v>3190</v>
      </c>
      <c r="P1680" s="13" t="s">
        <v>3201</v>
      </c>
      <c r="Q1680">
        <v>8</v>
      </c>
      <c r="R1680">
        <v>2020</v>
      </c>
      <c r="S1680">
        <v>1</v>
      </c>
      <c r="T1680" s="13" t="s">
        <v>6975</v>
      </c>
      <c r="U1680">
        <v>1</v>
      </c>
      <c r="V1680">
        <v>1</v>
      </c>
      <c r="W1680">
        <v>0</v>
      </c>
      <c r="X1680">
        <v>192</v>
      </c>
    </row>
    <row r="1681" spans="1:24" x14ac:dyDescent="0.3">
      <c r="A1681">
        <v>29020719</v>
      </c>
      <c r="B1681" t="s">
        <v>4884</v>
      </c>
      <c r="C1681">
        <v>8</v>
      </c>
      <c r="D1681">
        <v>2020</v>
      </c>
      <c r="E1681" s="19">
        <v>44044</v>
      </c>
      <c r="F1681" s="21">
        <v>192</v>
      </c>
      <c r="G1681" s="21">
        <v>0</v>
      </c>
      <c r="H1681">
        <v>192</v>
      </c>
      <c r="I1681">
        <v>34.56</v>
      </c>
      <c r="J1681" s="13" t="s">
        <v>6890</v>
      </c>
      <c r="K1681" s="13" t="s">
        <v>6912</v>
      </c>
      <c r="M1681" s="13" t="s">
        <v>6994</v>
      </c>
      <c r="N1681" s="13" t="s">
        <v>3189</v>
      </c>
      <c r="O1681" s="13" t="s">
        <v>3190</v>
      </c>
      <c r="P1681" s="13" t="s">
        <v>3203</v>
      </c>
      <c r="Q1681">
        <v>8</v>
      </c>
      <c r="R1681">
        <v>2020</v>
      </c>
      <c r="S1681">
        <v>1</v>
      </c>
      <c r="T1681" s="13" t="s">
        <v>6975</v>
      </c>
      <c r="U1681">
        <v>1</v>
      </c>
      <c r="V1681">
        <v>1</v>
      </c>
      <c r="W1681">
        <v>0</v>
      </c>
      <c r="X1681">
        <v>192</v>
      </c>
    </row>
    <row r="1682" spans="1:24" x14ac:dyDescent="0.3">
      <c r="A1682">
        <v>29020919</v>
      </c>
      <c r="B1682" t="s">
        <v>4885</v>
      </c>
      <c r="C1682">
        <v>8</v>
      </c>
      <c r="D1682">
        <v>2020</v>
      </c>
      <c r="E1682" s="19">
        <v>44044</v>
      </c>
      <c r="F1682" s="21">
        <v>258</v>
      </c>
      <c r="G1682" s="21">
        <v>0</v>
      </c>
      <c r="H1682">
        <v>258</v>
      </c>
      <c r="I1682">
        <v>72.240000000000009</v>
      </c>
      <c r="J1682" s="13" t="s">
        <v>6884</v>
      </c>
      <c r="K1682" s="13" t="s">
        <v>6916</v>
      </c>
      <c r="M1682" s="13" t="s">
        <v>6994</v>
      </c>
      <c r="N1682" s="13" t="s">
        <v>3189</v>
      </c>
      <c r="O1682" s="13" t="s">
        <v>3190</v>
      </c>
      <c r="P1682" s="13" t="s">
        <v>3203</v>
      </c>
      <c r="Q1682">
        <v>8</v>
      </c>
      <c r="R1682">
        <v>2020</v>
      </c>
      <c r="S1682">
        <v>0</v>
      </c>
      <c r="T1682" s="13" t="s">
        <v>6975</v>
      </c>
      <c r="U1682">
        <v>1</v>
      </c>
      <c r="V1682">
        <v>1</v>
      </c>
      <c r="W1682">
        <v>0</v>
      </c>
      <c r="X1682">
        <v>258</v>
      </c>
    </row>
    <row r="1683" spans="1:24" x14ac:dyDescent="0.3">
      <c r="A1683">
        <v>29021019</v>
      </c>
      <c r="B1683" t="s">
        <v>4886</v>
      </c>
      <c r="C1683">
        <v>8</v>
      </c>
      <c r="D1683">
        <v>2020</v>
      </c>
      <c r="E1683" s="19">
        <v>44044</v>
      </c>
      <c r="F1683" s="21">
        <v>293</v>
      </c>
      <c r="G1683" s="21">
        <v>0</v>
      </c>
      <c r="H1683">
        <v>293</v>
      </c>
      <c r="I1683">
        <v>90.83</v>
      </c>
      <c r="J1683" s="13" t="s">
        <v>6885</v>
      </c>
      <c r="K1683" s="13" t="s">
        <v>6935</v>
      </c>
      <c r="M1683" s="13" t="s">
        <v>6994</v>
      </c>
      <c r="N1683" s="13" t="s">
        <v>3189</v>
      </c>
      <c r="O1683" s="13" t="s">
        <v>3190</v>
      </c>
      <c r="P1683" s="13" t="s">
        <v>6</v>
      </c>
      <c r="Q1683">
        <v>8</v>
      </c>
      <c r="R1683">
        <v>2020</v>
      </c>
      <c r="S1683">
        <v>0</v>
      </c>
      <c r="T1683" s="13" t="s">
        <v>6975</v>
      </c>
      <c r="U1683">
        <v>1</v>
      </c>
      <c r="V1683">
        <v>1</v>
      </c>
      <c r="W1683">
        <v>0</v>
      </c>
      <c r="X1683">
        <v>293</v>
      </c>
    </row>
    <row r="1684" spans="1:24" x14ac:dyDescent="0.3">
      <c r="A1684">
        <v>29021119</v>
      </c>
      <c r="B1684" t="s">
        <v>4887</v>
      </c>
      <c r="C1684">
        <v>8</v>
      </c>
      <c r="D1684">
        <v>2020</v>
      </c>
      <c r="E1684" s="19">
        <v>44044</v>
      </c>
      <c r="F1684" s="21">
        <v>383</v>
      </c>
      <c r="G1684" s="21">
        <v>0</v>
      </c>
      <c r="H1684">
        <v>383</v>
      </c>
      <c r="I1684">
        <v>122.56</v>
      </c>
      <c r="J1684" s="13" t="s">
        <v>6887</v>
      </c>
      <c r="K1684" s="13" t="s">
        <v>6909</v>
      </c>
      <c r="M1684" s="13" t="s">
        <v>6994</v>
      </c>
      <c r="N1684" s="13" t="s">
        <v>3189</v>
      </c>
      <c r="O1684" s="13" t="s">
        <v>3190</v>
      </c>
      <c r="P1684" s="13" t="s">
        <v>3202</v>
      </c>
      <c r="Q1684">
        <v>8</v>
      </c>
      <c r="R1684">
        <v>2020</v>
      </c>
      <c r="S1684">
        <v>0</v>
      </c>
      <c r="T1684" s="13" t="s">
        <v>6975</v>
      </c>
      <c r="U1684">
        <v>1</v>
      </c>
      <c r="V1684">
        <v>1</v>
      </c>
      <c r="W1684">
        <v>0</v>
      </c>
      <c r="X1684">
        <v>383</v>
      </c>
    </row>
    <row r="1685" spans="1:24" x14ac:dyDescent="0.3">
      <c r="A1685">
        <v>29021319</v>
      </c>
      <c r="B1685" t="s">
        <v>4888</v>
      </c>
      <c r="C1685">
        <v>8</v>
      </c>
      <c r="D1685">
        <v>2020</v>
      </c>
      <c r="E1685" s="19">
        <v>44044</v>
      </c>
      <c r="F1685" s="21">
        <v>168</v>
      </c>
      <c r="G1685" s="21">
        <v>0</v>
      </c>
      <c r="H1685">
        <v>168</v>
      </c>
      <c r="I1685">
        <v>75.600000000000009</v>
      </c>
      <c r="J1685" s="13" t="s">
        <v>6886</v>
      </c>
      <c r="K1685" s="13" t="s">
        <v>6920</v>
      </c>
      <c r="M1685" s="13" t="s">
        <v>6994</v>
      </c>
      <c r="N1685" s="13" t="s">
        <v>3189</v>
      </c>
      <c r="O1685" s="13" t="s">
        <v>3190</v>
      </c>
      <c r="P1685" s="13" t="s">
        <v>6</v>
      </c>
      <c r="Q1685">
        <v>8</v>
      </c>
      <c r="R1685">
        <v>2020</v>
      </c>
      <c r="S1685">
        <v>1</v>
      </c>
      <c r="T1685" s="13" t="s">
        <v>6975</v>
      </c>
      <c r="U1685">
        <v>1</v>
      </c>
      <c r="V1685">
        <v>1</v>
      </c>
      <c r="W1685">
        <v>0</v>
      </c>
      <c r="X1685">
        <v>168</v>
      </c>
    </row>
    <row r="1686" spans="1:24" x14ac:dyDescent="0.3">
      <c r="A1686">
        <v>29021419</v>
      </c>
      <c r="B1686" t="s">
        <v>4889</v>
      </c>
      <c r="C1686">
        <v>8</v>
      </c>
      <c r="D1686">
        <v>2020</v>
      </c>
      <c r="E1686" s="19">
        <v>44044</v>
      </c>
      <c r="F1686" s="21">
        <v>168</v>
      </c>
      <c r="G1686" s="21">
        <v>0</v>
      </c>
      <c r="H1686">
        <v>168</v>
      </c>
      <c r="I1686">
        <v>75.600000000000009</v>
      </c>
      <c r="J1686" s="13" t="s">
        <v>6886</v>
      </c>
      <c r="K1686" s="13" t="s">
        <v>6920</v>
      </c>
      <c r="M1686" s="13" t="s">
        <v>6994</v>
      </c>
      <c r="N1686" s="13" t="s">
        <v>3189</v>
      </c>
      <c r="O1686" s="13" t="s">
        <v>3190</v>
      </c>
      <c r="P1686" s="13" t="s">
        <v>3202</v>
      </c>
      <c r="Q1686">
        <v>8</v>
      </c>
      <c r="R1686">
        <v>2020</v>
      </c>
      <c r="S1686">
        <v>0</v>
      </c>
      <c r="T1686" s="13" t="s">
        <v>6975</v>
      </c>
      <c r="U1686">
        <v>1</v>
      </c>
      <c r="V1686">
        <v>1</v>
      </c>
      <c r="W1686">
        <v>0</v>
      </c>
      <c r="X1686">
        <v>168</v>
      </c>
    </row>
    <row r="1687" spans="1:24" x14ac:dyDescent="0.3">
      <c r="A1687">
        <v>29021519</v>
      </c>
      <c r="B1687" t="s">
        <v>4890</v>
      </c>
      <c r="C1687">
        <v>8</v>
      </c>
      <c r="D1687">
        <v>2020</v>
      </c>
      <c r="E1687" s="19">
        <v>44044</v>
      </c>
      <c r="F1687" s="21">
        <v>220</v>
      </c>
      <c r="G1687" s="21">
        <v>0</v>
      </c>
      <c r="H1687">
        <v>220</v>
      </c>
      <c r="I1687">
        <v>39.6</v>
      </c>
      <c r="J1687" s="13" t="s">
        <v>6890</v>
      </c>
      <c r="K1687" s="13" t="s">
        <v>6893</v>
      </c>
      <c r="M1687" s="13" t="s">
        <v>6994</v>
      </c>
      <c r="N1687" s="13" t="s">
        <v>3189</v>
      </c>
      <c r="O1687" s="13" t="s">
        <v>3190</v>
      </c>
      <c r="P1687" s="13" t="s">
        <v>3201</v>
      </c>
      <c r="Q1687">
        <v>8</v>
      </c>
      <c r="R1687">
        <v>2020</v>
      </c>
      <c r="S1687">
        <v>0</v>
      </c>
      <c r="T1687" s="13" t="s">
        <v>6975</v>
      </c>
      <c r="U1687">
        <v>1</v>
      </c>
      <c r="V1687">
        <v>1</v>
      </c>
      <c r="W1687">
        <v>0</v>
      </c>
      <c r="X1687">
        <v>220</v>
      </c>
    </row>
    <row r="1688" spans="1:24" x14ac:dyDescent="0.3">
      <c r="A1688">
        <v>29021719</v>
      </c>
      <c r="B1688" t="s">
        <v>4891</v>
      </c>
      <c r="C1688">
        <v>8</v>
      </c>
      <c r="D1688">
        <v>2020</v>
      </c>
      <c r="E1688" s="19">
        <v>44044</v>
      </c>
      <c r="F1688" s="21">
        <v>220</v>
      </c>
      <c r="G1688" s="21">
        <v>0</v>
      </c>
      <c r="H1688">
        <v>220</v>
      </c>
      <c r="I1688">
        <v>39.6</v>
      </c>
      <c r="J1688" s="13" t="s">
        <v>6890</v>
      </c>
      <c r="K1688" s="13" t="s">
        <v>6893</v>
      </c>
      <c r="M1688" s="13" t="s">
        <v>6994</v>
      </c>
      <c r="N1688" s="13" t="s">
        <v>3189</v>
      </c>
      <c r="O1688" s="13" t="s">
        <v>3190</v>
      </c>
      <c r="P1688" s="13" t="s">
        <v>3203</v>
      </c>
      <c r="Q1688">
        <v>8</v>
      </c>
      <c r="R1688">
        <v>2020</v>
      </c>
      <c r="S1688">
        <v>1</v>
      </c>
      <c r="T1688" s="13" t="s">
        <v>6975</v>
      </c>
      <c r="U1688">
        <v>1</v>
      </c>
      <c r="V1688">
        <v>1</v>
      </c>
      <c r="W1688">
        <v>0</v>
      </c>
      <c r="X1688">
        <v>220</v>
      </c>
    </row>
    <row r="1689" spans="1:24" x14ac:dyDescent="0.3">
      <c r="A1689">
        <v>29021819</v>
      </c>
      <c r="B1689" t="s">
        <v>4892</v>
      </c>
      <c r="C1689">
        <v>8</v>
      </c>
      <c r="D1689">
        <v>2020</v>
      </c>
      <c r="E1689" s="19">
        <v>44044</v>
      </c>
      <c r="F1689" s="21">
        <v>327</v>
      </c>
      <c r="G1689" s="21">
        <v>0</v>
      </c>
      <c r="H1689">
        <v>327</v>
      </c>
      <c r="I1689">
        <v>94.83</v>
      </c>
      <c r="J1689" s="13" t="s">
        <v>6884</v>
      </c>
      <c r="K1689" s="13" t="s">
        <v>6914</v>
      </c>
      <c r="M1689" s="13" t="s">
        <v>6994</v>
      </c>
      <c r="N1689" s="13" t="s">
        <v>3189</v>
      </c>
      <c r="O1689" s="13" t="s">
        <v>3190</v>
      </c>
      <c r="P1689" s="13" t="s">
        <v>3201</v>
      </c>
      <c r="Q1689">
        <v>8</v>
      </c>
      <c r="R1689">
        <v>2020</v>
      </c>
      <c r="S1689">
        <v>0</v>
      </c>
      <c r="T1689" s="13" t="s">
        <v>6975</v>
      </c>
      <c r="U1689">
        <v>1</v>
      </c>
      <c r="V1689">
        <v>1</v>
      </c>
      <c r="W1689">
        <v>0</v>
      </c>
      <c r="X1689">
        <v>327</v>
      </c>
    </row>
    <row r="1690" spans="1:24" x14ac:dyDescent="0.3">
      <c r="A1690">
        <v>29021919</v>
      </c>
      <c r="B1690" t="s">
        <v>4893</v>
      </c>
      <c r="C1690">
        <v>8</v>
      </c>
      <c r="D1690">
        <v>2020</v>
      </c>
      <c r="E1690" s="19">
        <v>44044</v>
      </c>
      <c r="F1690" s="21">
        <v>258</v>
      </c>
      <c r="G1690" s="21">
        <v>0</v>
      </c>
      <c r="H1690">
        <v>258</v>
      </c>
      <c r="I1690">
        <v>72.240000000000009</v>
      </c>
      <c r="J1690" s="13" t="s">
        <v>6884</v>
      </c>
      <c r="K1690" s="13" t="s">
        <v>6916</v>
      </c>
      <c r="M1690" s="13" t="s">
        <v>6994</v>
      </c>
      <c r="N1690" s="13" t="s">
        <v>3189</v>
      </c>
      <c r="O1690" s="13" t="s">
        <v>3190</v>
      </c>
      <c r="P1690" s="13" t="s">
        <v>6</v>
      </c>
      <c r="Q1690">
        <v>8</v>
      </c>
      <c r="R1690">
        <v>2020</v>
      </c>
      <c r="S1690">
        <v>0</v>
      </c>
      <c r="T1690" s="13" t="s">
        <v>6975</v>
      </c>
      <c r="U1690">
        <v>1</v>
      </c>
      <c r="V1690">
        <v>1</v>
      </c>
      <c r="W1690">
        <v>0</v>
      </c>
      <c r="X1690">
        <v>258</v>
      </c>
    </row>
    <row r="1691" spans="1:24" x14ac:dyDescent="0.3">
      <c r="A1691">
        <v>29022119</v>
      </c>
      <c r="B1691" t="s">
        <v>4894</v>
      </c>
      <c r="C1691">
        <v>8</v>
      </c>
      <c r="D1691">
        <v>2020</v>
      </c>
      <c r="E1691" s="19">
        <v>44044</v>
      </c>
      <c r="F1691" s="21">
        <v>345</v>
      </c>
      <c r="G1691" s="21">
        <v>0</v>
      </c>
      <c r="H1691">
        <v>345</v>
      </c>
      <c r="I1691">
        <v>106.95</v>
      </c>
      <c r="J1691" s="13" t="s">
        <v>6887</v>
      </c>
      <c r="K1691" s="13" t="s">
        <v>6918</v>
      </c>
      <c r="M1691" s="13" t="s">
        <v>6994</v>
      </c>
      <c r="N1691" s="13" t="s">
        <v>3189</v>
      </c>
      <c r="O1691" s="13" t="s">
        <v>3190</v>
      </c>
      <c r="P1691" s="13" t="s">
        <v>6</v>
      </c>
      <c r="Q1691">
        <v>8</v>
      </c>
      <c r="R1691">
        <v>2020</v>
      </c>
      <c r="S1691">
        <v>1</v>
      </c>
      <c r="T1691" s="13" t="s">
        <v>6975</v>
      </c>
      <c r="U1691">
        <v>1</v>
      </c>
      <c r="V1691">
        <v>1</v>
      </c>
      <c r="W1691">
        <v>0</v>
      </c>
      <c r="X1691">
        <v>345</v>
      </c>
    </row>
    <row r="1692" spans="1:24" x14ac:dyDescent="0.3">
      <c r="A1692">
        <v>29022219</v>
      </c>
      <c r="B1692" t="s">
        <v>4895</v>
      </c>
      <c r="C1692">
        <v>8</v>
      </c>
      <c r="D1692">
        <v>2020</v>
      </c>
      <c r="E1692" s="19">
        <v>44044</v>
      </c>
      <c r="F1692" s="21">
        <v>172</v>
      </c>
      <c r="G1692" s="21">
        <v>0</v>
      </c>
      <c r="H1692">
        <v>172</v>
      </c>
      <c r="I1692">
        <v>65.36</v>
      </c>
      <c r="J1692" s="13" t="s">
        <v>6886</v>
      </c>
      <c r="K1692" s="13" t="s">
        <v>6910</v>
      </c>
      <c r="M1692" s="13" t="s">
        <v>6994</v>
      </c>
      <c r="N1692" s="13" t="s">
        <v>3189</v>
      </c>
      <c r="O1692" s="13" t="s">
        <v>3190</v>
      </c>
      <c r="P1692" s="13" t="s">
        <v>3202</v>
      </c>
      <c r="Q1692">
        <v>8</v>
      </c>
      <c r="R1692">
        <v>2020</v>
      </c>
      <c r="S1692">
        <v>0</v>
      </c>
      <c r="T1692" s="13" t="s">
        <v>6975</v>
      </c>
      <c r="U1692">
        <v>1</v>
      </c>
      <c r="V1692">
        <v>1</v>
      </c>
      <c r="W1692">
        <v>0</v>
      </c>
      <c r="X1692">
        <v>172</v>
      </c>
    </row>
    <row r="1693" spans="1:24" x14ac:dyDescent="0.3">
      <c r="A1693">
        <v>29022319</v>
      </c>
      <c r="B1693" t="s">
        <v>4896</v>
      </c>
      <c r="C1693">
        <v>8</v>
      </c>
      <c r="D1693">
        <v>2020</v>
      </c>
      <c r="E1693" s="19">
        <v>44044</v>
      </c>
      <c r="F1693" s="21">
        <v>240</v>
      </c>
      <c r="G1693" s="21">
        <v>0</v>
      </c>
      <c r="H1693">
        <v>240</v>
      </c>
      <c r="I1693">
        <v>43.199999999999996</v>
      </c>
      <c r="J1693" s="13" t="s">
        <v>6890</v>
      </c>
      <c r="K1693" s="13" t="s">
        <v>6894</v>
      </c>
      <c r="M1693" s="13" t="s">
        <v>6994</v>
      </c>
      <c r="N1693" s="13" t="s">
        <v>3189</v>
      </c>
      <c r="O1693" s="13" t="s">
        <v>3190</v>
      </c>
      <c r="P1693" s="13" t="s">
        <v>6</v>
      </c>
      <c r="Q1693">
        <v>8</v>
      </c>
      <c r="R1693">
        <v>2020</v>
      </c>
      <c r="S1693">
        <v>1</v>
      </c>
      <c r="T1693" s="13" t="s">
        <v>6975</v>
      </c>
      <c r="U1693">
        <v>1</v>
      </c>
      <c r="V1693">
        <v>1</v>
      </c>
      <c r="W1693">
        <v>0</v>
      </c>
      <c r="X1693">
        <v>240</v>
      </c>
    </row>
    <row r="1694" spans="1:24" x14ac:dyDescent="0.3">
      <c r="A1694">
        <v>29022519</v>
      </c>
      <c r="B1694" t="s">
        <v>4897</v>
      </c>
      <c r="C1694">
        <v>8</v>
      </c>
      <c r="D1694">
        <v>2020</v>
      </c>
      <c r="E1694" s="19">
        <v>44044</v>
      </c>
      <c r="F1694" s="21">
        <v>205</v>
      </c>
      <c r="G1694" s="21">
        <v>0</v>
      </c>
      <c r="H1694">
        <v>205</v>
      </c>
      <c r="I1694">
        <v>36.9</v>
      </c>
      <c r="J1694" s="13" t="s">
        <v>6890</v>
      </c>
      <c r="K1694" s="13" t="s">
        <v>6913</v>
      </c>
      <c r="M1694" s="13" t="s">
        <v>6994</v>
      </c>
      <c r="N1694" s="13" t="s">
        <v>3189</v>
      </c>
      <c r="O1694" s="13" t="s">
        <v>3190</v>
      </c>
      <c r="P1694" s="13" t="s">
        <v>6</v>
      </c>
      <c r="Q1694">
        <v>8</v>
      </c>
      <c r="R1694">
        <v>2020</v>
      </c>
      <c r="S1694">
        <v>1</v>
      </c>
      <c r="T1694" s="13" t="s">
        <v>6975</v>
      </c>
      <c r="U1694">
        <v>1</v>
      </c>
      <c r="V1694">
        <v>1</v>
      </c>
      <c r="W1694">
        <v>0</v>
      </c>
      <c r="X1694">
        <v>205</v>
      </c>
    </row>
    <row r="1695" spans="1:24" x14ac:dyDescent="0.3">
      <c r="A1695">
        <v>29022619</v>
      </c>
      <c r="B1695" t="s">
        <v>4898</v>
      </c>
      <c r="C1695">
        <v>8</v>
      </c>
      <c r="D1695">
        <v>2020</v>
      </c>
      <c r="E1695" s="19">
        <v>44044</v>
      </c>
      <c r="F1695" s="21">
        <v>192</v>
      </c>
      <c r="G1695" s="21">
        <v>0</v>
      </c>
      <c r="H1695">
        <v>192</v>
      </c>
      <c r="I1695">
        <v>34.56</v>
      </c>
      <c r="J1695" s="13" t="s">
        <v>6890</v>
      </c>
      <c r="K1695" s="13" t="s">
        <v>6912</v>
      </c>
      <c r="M1695" s="13" t="s">
        <v>6994</v>
      </c>
      <c r="N1695" s="13" t="s">
        <v>3189</v>
      </c>
      <c r="O1695" s="13" t="s">
        <v>3190</v>
      </c>
      <c r="P1695" s="13" t="s">
        <v>3201</v>
      </c>
      <c r="Q1695">
        <v>8</v>
      </c>
      <c r="R1695">
        <v>2020</v>
      </c>
      <c r="S1695">
        <v>1</v>
      </c>
      <c r="T1695" s="13" t="s">
        <v>6975</v>
      </c>
      <c r="U1695">
        <v>1</v>
      </c>
      <c r="V1695">
        <v>1</v>
      </c>
      <c r="W1695">
        <v>0</v>
      </c>
      <c r="X1695">
        <v>192</v>
      </c>
    </row>
    <row r="1696" spans="1:24" x14ac:dyDescent="0.3">
      <c r="A1696">
        <v>29022719</v>
      </c>
      <c r="B1696" t="s">
        <v>4899</v>
      </c>
      <c r="C1696">
        <v>8</v>
      </c>
      <c r="D1696">
        <v>2020</v>
      </c>
      <c r="E1696" s="19">
        <v>44044</v>
      </c>
      <c r="F1696" s="21">
        <v>255</v>
      </c>
      <c r="G1696" s="21">
        <v>0</v>
      </c>
      <c r="H1696">
        <v>255</v>
      </c>
      <c r="I1696">
        <v>66.3</v>
      </c>
      <c r="J1696" s="13" t="s">
        <v>6884</v>
      </c>
      <c r="K1696" s="13" t="s">
        <v>6915</v>
      </c>
      <c r="M1696" s="13" t="s">
        <v>6994</v>
      </c>
      <c r="N1696" s="13" t="s">
        <v>3189</v>
      </c>
      <c r="O1696" s="13" t="s">
        <v>3190</v>
      </c>
      <c r="P1696" s="13" t="s">
        <v>3201</v>
      </c>
      <c r="Q1696">
        <v>8</v>
      </c>
      <c r="R1696">
        <v>2020</v>
      </c>
      <c r="S1696">
        <v>1</v>
      </c>
      <c r="T1696" s="13" t="s">
        <v>6975</v>
      </c>
      <c r="U1696">
        <v>1</v>
      </c>
      <c r="V1696">
        <v>1</v>
      </c>
      <c r="W1696">
        <v>0</v>
      </c>
      <c r="X1696">
        <v>255</v>
      </c>
    </row>
    <row r="1697" spans="1:24" x14ac:dyDescent="0.3">
      <c r="A1697">
        <v>29023019</v>
      </c>
      <c r="B1697" t="s">
        <v>4900</v>
      </c>
      <c r="C1697">
        <v>8</v>
      </c>
      <c r="D1697">
        <v>2020</v>
      </c>
      <c r="E1697" s="19">
        <v>44044</v>
      </c>
      <c r="F1697" s="21">
        <v>383</v>
      </c>
      <c r="G1697" s="21">
        <v>0</v>
      </c>
      <c r="H1697">
        <v>383</v>
      </c>
      <c r="I1697">
        <v>122.56</v>
      </c>
      <c r="J1697" s="13" t="s">
        <v>6887</v>
      </c>
      <c r="K1697" s="13" t="s">
        <v>6909</v>
      </c>
      <c r="M1697" s="13" t="s">
        <v>6994</v>
      </c>
      <c r="N1697" s="13" t="s">
        <v>3189</v>
      </c>
      <c r="O1697" s="13" t="s">
        <v>3190</v>
      </c>
      <c r="P1697" s="13" t="s">
        <v>3202</v>
      </c>
      <c r="Q1697">
        <v>8</v>
      </c>
      <c r="R1697">
        <v>2020</v>
      </c>
      <c r="S1697">
        <v>1</v>
      </c>
      <c r="T1697" s="13" t="s">
        <v>6975</v>
      </c>
      <c r="U1697">
        <v>1</v>
      </c>
      <c r="V1697">
        <v>1</v>
      </c>
      <c r="W1697">
        <v>0</v>
      </c>
      <c r="X1697">
        <v>383</v>
      </c>
    </row>
    <row r="1698" spans="1:24" x14ac:dyDescent="0.3">
      <c r="A1698">
        <v>29023119</v>
      </c>
      <c r="B1698" t="s">
        <v>4901</v>
      </c>
      <c r="C1698">
        <v>8</v>
      </c>
      <c r="D1698">
        <v>2020</v>
      </c>
      <c r="E1698" s="19">
        <v>44044</v>
      </c>
      <c r="F1698" s="21">
        <v>168</v>
      </c>
      <c r="G1698" s="21">
        <v>0</v>
      </c>
      <c r="H1698">
        <v>168</v>
      </c>
      <c r="I1698">
        <v>25.2</v>
      </c>
      <c r="J1698" s="13" t="s">
        <v>6886</v>
      </c>
      <c r="K1698" s="13" t="s">
        <v>6892</v>
      </c>
      <c r="M1698" s="13" t="s">
        <v>6994</v>
      </c>
      <c r="N1698" s="13" t="s">
        <v>3189</v>
      </c>
      <c r="O1698" s="13" t="s">
        <v>3190</v>
      </c>
      <c r="P1698" s="13" t="s">
        <v>3202</v>
      </c>
      <c r="Q1698">
        <v>8</v>
      </c>
      <c r="R1698">
        <v>2020</v>
      </c>
      <c r="S1698">
        <v>0</v>
      </c>
      <c r="T1698" s="13" t="s">
        <v>6975</v>
      </c>
      <c r="U1698">
        <v>1</v>
      </c>
      <c r="V1698">
        <v>1</v>
      </c>
      <c r="W1698">
        <v>0</v>
      </c>
      <c r="X1698">
        <v>168</v>
      </c>
    </row>
    <row r="1699" spans="1:24" x14ac:dyDescent="0.3">
      <c r="A1699">
        <v>29023319</v>
      </c>
      <c r="B1699" t="s">
        <v>4902</v>
      </c>
      <c r="C1699">
        <v>8</v>
      </c>
      <c r="D1699">
        <v>2020</v>
      </c>
      <c r="E1699" s="19">
        <v>44044</v>
      </c>
      <c r="F1699" s="21">
        <v>240</v>
      </c>
      <c r="G1699" s="21">
        <v>0</v>
      </c>
      <c r="H1699">
        <v>240</v>
      </c>
      <c r="I1699">
        <v>43.199999999999996</v>
      </c>
      <c r="J1699" s="13" t="s">
        <v>6890</v>
      </c>
      <c r="K1699" s="13" t="s">
        <v>6894</v>
      </c>
      <c r="M1699" s="13" t="s">
        <v>6994</v>
      </c>
      <c r="N1699" s="13" t="s">
        <v>3189</v>
      </c>
      <c r="O1699" s="13" t="s">
        <v>3190</v>
      </c>
      <c r="P1699" s="13" t="s">
        <v>3203</v>
      </c>
      <c r="Q1699">
        <v>8</v>
      </c>
      <c r="R1699">
        <v>2020</v>
      </c>
      <c r="S1699">
        <v>1</v>
      </c>
      <c r="T1699" s="13" t="s">
        <v>6975</v>
      </c>
      <c r="U1699">
        <v>1</v>
      </c>
      <c r="V1699">
        <v>1</v>
      </c>
      <c r="W1699">
        <v>0</v>
      </c>
      <c r="X1699">
        <v>240</v>
      </c>
    </row>
    <row r="1700" spans="1:24" x14ac:dyDescent="0.3">
      <c r="A1700">
        <v>29023419</v>
      </c>
      <c r="B1700" t="s">
        <v>4903</v>
      </c>
      <c r="C1700">
        <v>8</v>
      </c>
      <c r="D1700">
        <v>2020</v>
      </c>
      <c r="E1700" s="19">
        <v>44044</v>
      </c>
      <c r="F1700" s="21">
        <v>210</v>
      </c>
      <c r="G1700" s="21">
        <v>0</v>
      </c>
      <c r="H1700">
        <v>210</v>
      </c>
      <c r="I1700">
        <v>37.799999999999997</v>
      </c>
      <c r="J1700" s="13" t="s">
        <v>6890</v>
      </c>
      <c r="K1700" s="13" t="s">
        <v>6911</v>
      </c>
      <c r="M1700" s="13" t="s">
        <v>6994</v>
      </c>
      <c r="N1700" s="13" t="s">
        <v>3189</v>
      </c>
      <c r="O1700" s="13" t="s">
        <v>3190</v>
      </c>
      <c r="P1700" s="13" t="s">
        <v>3203</v>
      </c>
      <c r="Q1700">
        <v>8</v>
      </c>
      <c r="R1700">
        <v>2020</v>
      </c>
      <c r="S1700">
        <v>0</v>
      </c>
      <c r="T1700" s="13" t="s">
        <v>6975</v>
      </c>
      <c r="U1700">
        <v>1</v>
      </c>
      <c r="V1700">
        <v>1</v>
      </c>
      <c r="W1700">
        <v>0</v>
      </c>
      <c r="X1700">
        <v>210</v>
      </c>
    </row>
    <row r="1701" spans="1:24" x14ac:dyDescent="0.3">
      <c r="A1701">
        <v>29023519</v>
      </c>
      <c r="B1701" t="s">
        <v>4904</v>
      </c>
      <c r="C1701">
        <v>8</v>
      </c>
      <c r="D1701">
        <v>2020</v>
      </c>
      <c r="E1701" s="19">
        <v>44044</v>
      </c>
      <c r="F1701" s="21">
        <v>313</v>
      </c>
      <c r="G1701" s="21">
        <v>0</v>
      </c>
      <c r="H1701">
        <v>313</v>
      </c>
      <c r="I1701">
        <v>93.899999999999991</v>
      </c>
      <c r="J1701" s="13" t="s">
        <v>6884</v>
      </c>
      <c r="K1701" s="13" t="s">
        <v>6895</v>
      </c>
      <c r="M1701" s="13" t="s">
        <v>6994</v>
      </c>
      <c r="N1701" s="13" t="s">
        <v>3189</v>
      </c>
      <c r="O1701" s="13" t="s">
        <v>3190</v>
      </c>
      <c r="P1701" s="13" t="s">
        <v>3200</v>
      </c>
      <c r="Q1701">
        <v>8</v>
      </c>
      <c r="R1701">
        <v>2020</v>
      </c>
      <c r="S1701">
        <v>1</v>
      </c>
      <c r="T1701" s="13" t="s">
        <v>6975</v>
      </c>
      <c r="U1701">
        <v>1</v>
      </c>
      <c r="V1701">
        <v>1</v>
      </c>
      <c r="W1701">
        <v>0</v>
      </c>
      <c r="X1701">
        <v>313</v>
      </c>
    </row>
    <row r="1702" spans="1:24" x14ac:dyDescent="0.3">
      <c r="A1702">
        <v>29023819</v>
      </c>
      <c r="B1702" t="s">
        <v>4905</v>
      </c>
      <c r="C1702">
        <v>8</v>
      </c>
      <c r="D1702">
        <v>2020</v>
      </c>
      <c r="E1702" s="19">
        <v>44044</v>
      </c>
      <c r="F1702" s="21">
        <v>313</v>
      </c>
      <c r="G1702" s="21">
        <v>0</v>
      </c>
      <c r="H1702">
        <v>313</v>
      </c>
      <c r="I1702">
        <v>93.899999999999991</v>
      </c>
      <c r="J1702" s="13" t="s">
        <v>6884</v>
      </c>
      <c r="K1702" s="13" t="s">
        <v>6895</v>
      </c>
      <c r="M1702" s="13" t="s">
        <v>6994</v>
      </c>
      <c r="N1702" s="13" t="s">
        <v>3189</v>
      </c>
      <c r="O1702" s="13" t="s">
        <v>3190</v>
      </c>
      <c r="P1702" s="13" t="s">
        <v>6</v>
      </c>
      <c r="Q1702">
        <v>8</v>
      </c>
      <c r="R1702">
        <v>2020</v>
      </c>
      <c r="S1702">
        <v>1</v>
      </c>
      <c r="T1702" s="13" t="s">
        <v>6975</v>
      </c>
      <c r="U1702">
        <v>1</v>
      </c>
      <c r="V1702">
        <v>1</v>
      </c>
      <c r="W1702">
        <v>0</v>
      </c>
      <c r="X1702">
        <v>313</v>
      </c>
    </row>
    <row r="1703" spans="1:24" x14ac:dyDescent="0.3">
      <c r="A1703">
        <v>29023919</v>
      </c>
      <c r="B1703" t="s">
        <v>4906</v>
      </c>
      <c r="C1703">
        <v>8</v>
      </c>
      <c r="D1703">
        <v>2020</v>
      </c>
      <c r="E1703" s="19">
        <v>44044</v>
      </c>
      <c r="F1703" s="21">
        <v>474</v>
      </c>
      <c r="G1703" s="21">
        <v>0</v>
      </c>
      <c r="H1703">
        <v>474</v>
      </c>
      <c r="I1703">
        <v>175.38</v>
      </c>
      <c r="J1703" s="13" t="s">
        <v>6882</v>
      </c>
      <c r="K1703" s="13" t="s">
        <v>6944</v>
      </c>
      <c r="M1703" s="13" t="s">
        <v>6994</v>
      </c>
      <c r="N1703" s="13" t="s">
        <v>3189</v>
      </c>
      <c r="O1703" s="13" t="s">
        <v>3190</v>
      </c>
      <c r="P1703" s="13" t="s">
        <v>6</v>
      </c>
      <c r="Q1703">
        <v>8</v>
      </c>
      <c r="R1703">
        <v>2020</v>
      </c>
      <c r="S1703">
        <v>0</v>
      </c>
      <c r="T1703" s="13" t="s">
        <v>6975</v>
      </c>
      <c r="U1703">
        <v>1</v>
      </c>
      <c r="V1703">
        <v>1</v>
      </c>
      <c r="W1703">
        <v>0</v>
      </c>
      <c r="X1703">
        <v>474</v>
      </c>
    </row>
    <row r="1704" spans="1:24" x14ac:dyDescent="0.3">
      <c r="A1704">
        <v>29024119</v>
      </c>
      <c r="B1704" t="s">
        <v>4907</v>
      </c>
      <c r="C1704">
        <v>8</v>
      </c>
      <c r="D1704">
        <v>2020</v>
      </c>
      <c r="E1704" s="19">
        <v>44044</v>
      </c>
      <c r="F1704" s="21">
        <v>447</v>
      </c>
      <c r="G1704" s="21">
        <v>0</v>
      </c>
      <c r="H1704">
        <v>447</v>
      </c>
      <c r="I1704">
        <v>156.44999999999999</v>
      </c>
      <c r="J1704" s="13" t="s">
        <v>6887</v>
      </c>
      <c r="K1704" s="13" t="s">
        <v>6891</v>
      </c>
      <c r="M1704" s="13" t="s">
        <v>6994</v>
      </c>
      <c r="N1704" s="13" t="s">
        <v>3189</v>
      </c>
      <c r="O1704" s="13" t="s">
        <v>3190</v>
      </c>
      <c r="P1704" s="13" t="s">
        <v>6</v>
      </c>
      <c r="Q1704">
        <v>8</v>
      </c>
      <c r="R1704">
        <v>2020</v>
      </c>
      <c r="S1704">
        <v>1</v>
      </c>
      <c r="T1704" s="13" t="s">
        <v>6975</v>
      </c>
      <c r="U1704">
        <v>1</v>
      </c>
      <c r="V1704">
        <v>1</v>
      </c>
      <c r="W1704">
        <v>0</v>
      </c>
      <c r="X1704">
        <v>447</v>
      </c>
    </row>
    <row r="1705" spans="1:24" x14ac:dyDescent="0.3">
      <c r="A1705">
        <v>29024219</v>
      </c>
      <c r="B1705" t="s">
        <v>4908</v>
      </c>
      <c r="C1705">
        <v>8</v>
      </c>
      <c r="D1705">
        <v>2020</v>
      </c>
      <c r="E1705" s="19">
        <v>44044</v>
      </c>
      <c r="F1705" s="21">
        <v>172</v>
      </c>
      <c r="G1705" s="21">
        <v>0</v>
      </c>
      <c r="H1705">
        <v>172</v>
      </c>
      <c r="I1705">
        <v>65.36</v>
      </c>
      <c r="J1705" s="13" t="s">
        <v>6886</v>
      </c>
      <c r="K1705" s="13" t="s">
        <v>6910</v>
      </c>
      <c r="M1705" s="13" t="s">
        <v>6994</v>
      </c>
      <c r="N1705" s="13" t="s">
        <v>3189</v>
      </c>
      <c r="O1705" s="13" t="s">
        <v>3190</v>
      </c>
      <c r="P1705" s="13" t="s">
        <v>6</v>
      </c>
      <c r="Q1705">
        <v>8</v>
      </c>
      <c r="R1705">
        <v>2020</v>
      </c>
      <c r="S1705">
        <v>0</v>
      </c>
      <c r="T1705" s="13" t="s">
        <v>6975</v>
      </c>
      <c r="U1705">
        <v>1</v>
      </c>
      <c r="V1705">
        <v>1</v>
      </c>
      <c r="W1705">
        <v>0</v>
      </c>
      <c r="X1705">
        <v>172</v>
      </c>
    </row>
    <row r="1706" spans="1:24" x14ac:dyDescent="0.3">
      <c r="A1706">
        <v>54010119</v>
      </c>
      <c r="B1706" t="s">
        <v>4909</v>
      </c>
      <c r="C1706">
        <v>8</v>
      </c>
      <c r="D1706">
        <v>2020</v>
      </c>
      <c r="E1706" s="19">
        <v>44044</v>
      </c>
      <c r="F1706" s="21">
        <v>506</v>
      </c>
      <c r="G1706" s="21">
        <v>0</v>
      </c>
      <c r="H1706">
        <v>506</v>
      </c>
      <c r="I1706">
        <v>146.73999999999998</v>
      </c>
      <c r="J1706" s="13" t="s">
        <v>6889</v>
      </c>
      <c r="K1706" s="13" t="s">
        <v>6907</v>
      </c>
      <c r="M1706" s="13" t="s">
        <v>6994</v>
      </c>
      <c r="N1706" s="13" t="s">
        <v>3189</v>
      </c>
      <c r="O1706" s="13" t="s">
        <v>3190</v>
      </c>
      <c r="P1706" s="13" t="s">
        <v>3201</v>
      </c>
      <c r="Q1706">
        <v>8</v>
      </c>
      <c r="R1706">
        <v>2020</v>
      </c>
      <c r="S1706">
        <v>0</v>
      </c>
      <c r="T1706" s="13" t="s">
        <v>6975</v>
      </c>
      <c r="U1706">
        <v>1</v>
      </c>
      <c r="V1706">
        <v>1</v>
      </c>
      <c r="W1706">
        <v>0</v>
      </c>
      <c r="X1706">
        <v>506</v>
      </c>
    </row>
    <row r="1707" spans="1:24" x14ac:dyDescent="0.3">
      <c r="A1707">
        <v>54010219</v>
      </c>
      <c r="B1707" t="s">
        <v>4910</v>
      </c>
      <c r="C1707">
        <v>8</v>
      </c>
      <c r="D1707">
        <v>2020</v>
      </c>
      <c r="E1707" s="19">
        <v>44044</v>
      </c>
      <c r="F1707" s="21">
        <v>332</v>
      </c>
      <c r="G1707" s="21">
        <v>0</v>
      </c>
      <c r="H1707">
        <v>332</v>
      </c>
      <c r="I1707">
        <v>99.6</v>
      </c>
      <c r="J1707" s="13" t="s">
        <v>6885</v>
      </c>
      <c r="K1707" s="13" t="s">
        <v>6938</v>
      </c>
      <c r="M1707" s="13" t="s">
        <v>6994</v>
      </c>
      <c r="N1707" s="13" t="s">
        <v>3189</v>
      </c>
      <c r="O1707" s="13" t="s">
        <v>3190</v>
      </c>
      <c r="P1707" s="13" t="s">
        <v>3201</v>
      </c>
      <c r="Q1707">
        <v>8</v>
      </c>
      <c r="R1707">
        <v>2020</v>
      </c>
      <c r="S1707">
        <v>1</v>
      </c>
      <c r="T1707" s="13" t="s">
        <v>6975</v>
      </c>
      <c r="U1707">
        <v>1</v>
      </c>
      <c r="V1707">
        <v>1</v>
      </c>
      <c r="W1707">
        <v>0</v>
      </c>
      <c r="X1707">
        <v>332</v>
      </c>
    </row>
    <row r="1708" spans="1:24" x14ac:dyDescent="0.3">
      <c r="A1708">
        <v>54010319</v>
      </c>
      <c r="B1708" t="s">
        <v>4911</v>
      </c>
      <c r="C1708">
        <v>8</v>
      </c>
      <c r="D1708">
        <v>2020</v>
      </c>
      <c r="E1708" s="19">
        <v>44044</v>
      </c>
      <c r="F1708" s="21">
        <v>383</v>
      </c>
      <c r="G1708" s="21">
        <v>0</v>
      </c>
      <c r="H1708">
        <v>383</v>
      </c>
      <c r="I1708">
        <v>122.56</v>
      </c>
      <c r="J1708" s="13" t="s">
        <v>6887</v>
      </c>
      <c r="K1708" s="13" t="s">
        <v>6909</v>
      </c>
      <c r="M1708" s="13" t="s">
        <v>6994</v>
      </c>
      <c r="N1708" s="13" t="s">
        <v>3189</v>
      </c>
      <c r="O1708" s="13" t="s">
        <v>3190</v>
      </c>
      <c r="P1708" s="13" t="s">
        <v>6</v>
      </c>
      <c r="Q1708">
        <v>8</v>
      </c>
      <c r="R1708">
        <v>2020</v>
      </c>
      <c r="S1708">
        <v>0</v>
      </c>
      <c r="T1708" s="13" t="s">
        <v>6975</v>
      </c>
      <c r="U1708">
        <v>1</v>
      </c>
      <c r="V1708">
        <v>1</v>
      </c>
      <c r="W1708">
        <v>0</v>
      </c>
      <c r="X1708">
        <v>383</v>
      </c>
    </row>
    <row r="1709" spans="1:24" x14ac:dyDescent="0.3">
      <c r="A1709">
        <v>54010419</v>
      </c>
      <c r="B1709" t="s">
        <v>4912</v>
      </c>
      <c r="C1709">
        <v>8</v>
      </c>
      <c r="D1709">
        <v>2020</v>
      </c>
      <c r="E1709" s="19">
        <v>44044</v>
      </c>
      <c r="F1709" s="21">
        <v>447</v>
      </c>
      <c r="G1709" s="21">
        <v>0</v>
      </c>
      <c r="H1709">
        <v>447</v>
      </c>
      <c r="I1709">
        <v>156.44999999999999</v>
      </c>
      <c r="J1709" s="13" t="s">
        <v>6887</v>
      </c>
      <c r="K1709" s="13" t="s">
        <v>6891</v>
      </c>
      <c r="M1709" s="13" t="s">
        <v>6994</v>
      </c>
      <c r="N1709" s="13" t="s">
        <v>3189</v>
      </c>
      <c r="O1709" s="13" t="s">
        <v>3190</v>
      </c>
      <c r="P1709" s="13" t="s">
        <v>3202</v>
      </c>
      <c r="Q1709">
        <v>8</v>
      </c>
      <c r="R1709">
        <v>2020</v>
      </c>
      <c r="S1709">
        <v>1</v>
      </c>
      <c r="T1709" s="13" t="s">
        <v>6975</v>
      </c>
      <c r="U1709">
        <v>1</v>
      </c>
      <c r="V1709">
        <v>1</v>
      </c>
      <c r="W1709">
        <v>0</v>
      </c>
      <c r="X1709">
        <v>447</v>
      </c>
    </row>
    <row r="1710" spans="1:24" x14ac:dyDescent="0.3">
      <c r="A1710">
        <v>54010519</v>
      </c>
      <c r="B1710" t="s">
        <v>4913</v>
      </c>
      <c r="C1710">
        <v>8</v>
      </c>
      <c r="D1710">
        <v>2020</v>
      </c>
      <c r="E1710" s="19">
        <v>44044</v>
      </c>
      <c r="F1710" s="21">
        <v>383</v>
      </c>
      <c r="G1710" s="21">
        <v>0</v>
      </c>
      <c r="H1710">
        <v>383</v>
      </c>
      <c r="I1710">
        <v>122.56</v>
      </c>
      <c r="J1710" s="13" t="s">
        <v>6887</v>
      </c>
      <c r="K1710" s="13" t="s">
        <v>6909</v>
      </c>
      <c r="M1710" s="13" t="s">
        <v>6994</v>
      </c>
      <c r="N1710" s="13" t="s">
        <v>3189</v>
      </c>
      <c r="O1710" s="13" t="s">
        <v>3190</v>
      </c>
      <c r="P1710" s="13" t="s">
        <v>3203</v>
      </c>
      <c r="Q1710">
        <v>8</v>
      </c>
      <c r="R1710">
        <v>2020</v>
      </c>
      <c r="S1710">
        <v>1</v>
      </c>
      <c r="T1710" s="13" t="s">
        <v>6975</v>
      </c>
      <c r="U1710">
        <v>1</v>
      </c>
      <c r="V1710">
        <v>1</v>
      </c>
      <c r="W1710">
        <v>0</v>
      </c>
      <c r="X1710">
        <v>383</v>
      </c>
    </row>
    <row r="1711" spans="1:24" x14ac:dyDescent="0.3">
      <c r="A1711">
        <v>54010619</v>
      </c>
      <c r="B1711" t="s">
        <v>4914</v>
      </c>
      <c r="C1711">
        <v>8</v>
      </c>
      <c r="D1711">
        <v>2020</v>
      </c>
      <c r="E1711" s="19">
        <v>44044</v>
      </c>
      <c r="F1711" s="21">
        <v>168</v>
      </c>
      <c r="G1711" s="21">
        <v>0</v>
      </c>
      <c r="H1711">
        <v>168</v>
      </c>
      <c r="I1711">
        <v>25.2</v>
      </c>
      <c r="J1711" s="13" t="s">
        <v>6886</v>
      </c>
      <c r="K1711" s="13" t="s">
        <v>6892</v>
      </c>
      <c r="M1711" s="13" t="s">
        <v>6994</v>
      </c>
      <c r="N1711" s="13" t="s">
        <v>3189</v>
      </c>
      <c r="O1711" s="13" t="s">
        <v>3190</v>
      </c>
      <c r="P1711" s="13" t="s">
        <v>3203</v>
      </c>
      <c r="Q1711">
        <v>8</v>
      </c>
      <c r="R1711">
        <v>2020</v>
      </c>
      <c r="S1711">
        <v>0</v>
      </c>
      <c r="T1711" s="13" t="s">
        <v>6975</v>
      </c>
      <c r="U1711">
        <v>1</v>
      </c>
      <c r="V1711">
        <v>1</v>
      </c>
      <c r="W1711">
        <v>0</v>
      </c>
      <c r="X1711">
        <v>168</v>
      </c>
    </row>
    <row r="1712" spans="1:24" x14ac:dyDescent="0.3">
      <c r="A1712">
        <v>54010719</v>
      </c>
      <c r="B1712" t="s">
        <v>4915</v>
      </c>
      <c r="C1712">
        <v>8</v>
      </c>
      <c r="D1712">
        <v>2020</v>
      </c>
      <c r="E1712" s="19">
        <v>44044</v>
      </c>
      <c r="F1712" s="21">
        <v>144</v>
      </c>
      <c r="G1712" s="21">
        <v>0</v>
      </c>
      <c r="H1712">
        <v>144</v>
      </c>
      <c r="I1712">
        <v>66.240000000000009</v>
      </c>
      <c r="J1712" s="13" t="s">
        <v>6886</v>
      </c>
      <c r="K1712" s="13" t="s">
        <v>6919</v>
      </c>
      <c r="M1712" s="13" t="s">
        <v>6994</v>
      </c>
      <c r="N1712" s="13" t="s">
        <v>3189</v>
      </c>
      <c r="O1712" s="13" t="s">
        <v>3190</v>
      </c>
      <c r="P1712" s="13" t="s">
        <v>6</v>
      </c>
      <c r="Q1712">
        <v>8</v>
      </c>
      <c r="R1712">
        <v>2020</v>
      </c>
      <c r="S1712">
        <v>1</v>
      </c>
      <c r="T1712" s="13" t="s">
        <v>6975</v>
      </c>
      <c r="U1712">
        <v>1</v>
      </c>
      <c r="V1712">
        <v>1</v>
      </c>
      <c r="W1712">
        <v>0</v>
      </c>
      <c r="X1712">
        <v>144</v>
      </c>
    </row>
    <row r="1713" spans="1:24" x14ac:dyDescent="0.3">
      <c r="A1713">
        <v>54010819</v>
      </c>
      <c r="B1713" t="s">
        <v>4916</v>
      </c>
      <c r="C1713">
        <v>8</v>
      </c>
      <c r="D1713">
        <v>2020</v>
      </c>
      <c r="E1713" s="19">
        <v>44044</v>
      </c>
      <c r="F1713" s="21">
        <v>220</v>
      </c>
      <c r="G1713" s="21">
        <v>0</v>
      </c>
      <c r="H1713">
        <v>220</v>
      </c>
      <c r="I1713">
        <v>39.6</v>
      </c>
      <c r="J1713" s="13" t="s">
        <v>6890</v>
      </c>
      <c r="K1713" s="13" t="s">
        <v>6893</v>
      </c>
      <c r="M1713" s="13" t="s">
        <v>6994</v>
      </c>
      <c r="N1713" s="13" t="s">
        <v>3189</v>
      </c>
      <c r="O1713" s="13" t="s">
        <v>3190</v>
      </c>
      <c r="P1713" s="13" t="s">
        <v>3202</v>
      </c>
      <c r="Q1713">
        <v>8</v>
      </c>
      <c r="R1713">
        <v>2020</v>
      </c>
      <c r="S1713">
        <v>1</v>
      </c>
      <c r="T1713" s="13" t="s">
        <v>6975</v>
      </c>
      <c r="U1713">
        <v>1</v>
      </c>
      <c r="V1713">
        <v>1</v>
      </c>
      <c r="W1713">
        <v>0</v>
      </c>
      <c r="X1713">
        <v>220</v>
      </c>
    </row>
    <row r="1714" spans="1:24" x14ac:dyDescent="0.3">
      <c r="A1714">
        <v>54010919</v>
      </c>
      <c r="B1714" t="s">
        <v>4917</v>
      </c>
      <c r="C1714">
        <v>8</v>
      </c>
      <c r="D1714">
        <v>2020</v>
      </c>
      <c r="E1714" s="19">
        <v>44044</v>
      </c>
      <c r="F1714" s="21">
        <v>240</v>
      </c>
      <c r="G1714" s="21">
        <v>0</v>
      </c>
      <c r="H1714">
        <v>240</v>
      </c>
      <c r="I1714">
        <v>43.199999999999996</v>
      </c>
      <c r="J1714" s="13" t="s">
        <v>6890</v>
      </c>
      <c r="K1714" s="13" t="s">
        <v>6894</v>
      </c>
      <c r="M1714" s="13" t="s">
        <v>6994</v>
      </c>
      <c r="N1714" s="13" t="s">
        <v>3189</v>
      </c>
      <c r="O1714" s="13" t="s">
        <v>3190</v>
      </c>
      <c r="P1714" s="13" t="s">
        <v>6</v>
      </c>
      <c r="Q1714">
        <v>8</v>
      </c>
      <c r="R1714">
        <v>2020</v>
      </c>
      <c r="S1714">
        <v>0</v>
      </c>
      <c r="T1714" s="13" t="s">
        <v>6975</v>
      </c>
      <c r="U1714">
        <v>1</v>
      </c>
      <c r="V1714">
        <v>1</v>
      </c>
      <c r="W1714">
        <v>0</v>
      </c>
      <c r="X1714">
        <v>240</v>
      </c>
    </row>
    <row r="1715" spans="1:24" x14ac:dyDescent="0.3">
      <c r="A1715">
        <v>54011019</v>
      </c>
      <c r="B1715" t="s">
        <v>4918</v>
      </c>
      <c r="C1715">
        <v>8</v>
      </c>
      <c r="D1715">
        <v>2020</v>
      </c>
      <c r="E1715" s="19">
        <v>44044</v>
      </c>
      <c r="F1715" s="21">
        <v>478</v>
      </c>
      <c r="G1715" s="21">
        <v>0</v>
      </c>
      <c r="H1715">
        <v>478</v>
      </c>
      <c r="I1715">
        <v>119.5</v>
      </c>
      <c r="J1715" s="13" t="s">
        <v>6889</v>
      </c>
      <c r="K1715" s="13" t="s">
        <v>6921</v>
      </c>
      <c r="M1715" s="13" t="s">
        <v>6994</v>
      </c>
      <c r="N1715" s="13" t="s">
        <v>3189</v>
      </c>
      <c r="O1715" s="13" t="s">
        <v>3190</v>
      </c>
      <c r="P1715" s="13" t="s">
        <v>3202</v>
      </c>
      <c r="Q1715">
        <v>8</v>
      </c>
      <c r="R1715">
        <v>2020</v>
      </c>
      <c r="S1715">
        <v>0</v>
      </c>
      <c r="T1715" s="13" t="s">
        <v>6975</v>
      </c>
      <c r="U1715">
        <v>1</v>
      </c>
      <c r="V1715">
        <v>1</v>
      </c>
      <c r="W1715">
        <v>0</v>
      </c>
      <c r="X1715">
        <v>478</v>
      </c>
    </row>
    <row r="1716" spans="1:24" x14ac:dyDescent="0.3">
      <c r="A1716">
        <v>54011119</v>
      </c>
      <c r="B1716" t="s">
        <v>4919</v>
      </c>
      <c r="C1716">
        <v>8</v>
      </c>
      <c r="D1716">
        <v>2020</v>
      </c>
      <c r="E1716" s="19">
        <v>44044</v>
      </c>
      <c r="F1716" s="21">
        <v>278</v>
      </c>
      <c r="G1716" s="21">
        <v>0</v>
      </c>
      <c r="H1716">
        <v>278</v>
      </c>
      <c r="I1716">
        <v>88.960000000000008</v>
      </c>
      <c r="J1716" s="13" t="s">
        <v>6885</v>
      </c>
      <c r="K1716" s="13" t="s">
        <v>6947</v>
      </c>
      <c r="M1716" s="13" t="s">
        <v>6994</v>
      </c>
      <c r="N1716" s="13" t="s">
        <v>3189</v>
      </c>
      <c r="O1716" s="13" t="s">
        <v>3190</v>
      </c>
      <c r="P1716" s="13" t="s">
        <v>6</v>
      </c>
      <c r="Q1716">
        <v>8</v>
      </c>
      <c r="R1716">
        <v>2020</v>
      </c>
      <c r="S1716">
        <v>1</v>
      </c>
      <c r="T1716" s="13" t="s">
        <v>6975</v>
      </c>
      <c r="U1716">
        <v>1</v>
      </c>
      <c r="V1716">
        <v>1</v>
      </c>
      <c r="W1716">
        <v>0</v>
      </c>
      <c r="X1716">
        <v>278</v>
      </c>
    </row>
    <row r="1717" spans="1:24" x14ac:dyDescent="0.3">
      <c r="A1717">
        <v>54011219</v>
      </c>
      <c r="B1717" t="s">
        <v>4920</v>
      </c>
      <c r="C1717">
        <v>8</v>
      </c>
      <c r="D1717">
        <v>2020</v>
      </c>
      <c r="E1717" s="19">
        <v>44044</v>
      </c>
      <c r="F1717" s="21">
        <v>345</v>
      </c>
      <c r="G1717" s="21">
        <v>0</v>
      </c>
      <c r="H1717">
        <v>345</v>
      </c>
      <c r="I1717">
        <v>106.95</v>
      </c>
      <c r="J1717" s="13" t="s">
        <v>6887</v>
      </c>
      <c r="K1717" s="13" t="s">
        <v>6918</v>
      </c>
      <c r="M1717" s="13" t="s">
        <v>6994</v>
      </c>
      <c r="N1717" s="13" t="s">
        <v>3189</v>
      </c>
      <c r="O1717" s="13" t="s">
        <v>3190</v>
      </c>
      <c r="P1717" s="13" t="s">
        <v>6</v>
      </c>
      <c r="Q1717">
        <v>8</v>
      </c>
      <c r="R1717">
        <v>2020</v>
      </c>
      <c r="S1717">
        <v>1</v>
      </c>
      <c r="T1717" s="13" t="s">
        <v>6975</v>
      </c>
      <c r="U1717">
        <v>1</v>
      </c>
      <c r="V1717">
        <v>1</v>
      </c>
      <c r="W1717">
        <v>0</v>
      </c>
      <c r="X1717">
        <v>345</v>
      </c>
    </row>
    <row r="1718" spans="1:24" x14ac:dyDescent="0.3">
      <c r="A1718">
        <v>54011319</v>
      </c>
      <c r="B1718" t="s">
        <v>4921</v>
      </c>
      <c r="C1718">
        <v>8</v>
      </c>
      <c r="D1718">
        <v>2020</v>
      </c>
      <c r="E1718" s="19">
        <v>44044</v>
      </c>
      <c r="F1718" s="21">
        <v>383</v>
      </c>
      <c r="G1718" s="21">
        <v>0</v>
      </c>
      <c r="H1718">
        <v>383</v>
      </c>
      <c r="I1718">
        <v>122.56</v>
      </c>
      <c r="J1718" s="13" t="s">
        <v>6887</v>
      </c>
      <c r="K1718" s="13" t="s">
        <v>6909</v>
      </c>
      <c r="M1718" s="13" t="s">
        <v>6994</v>
      </c>
      <c r="N1718" s="13" t="s">
        <v>3189</v>
      </c>
      <c r="O1718" s="13" t="s">
        <v>3190</v>
      </c>
      <c r="P1718" s="13" t="s">
        <v>6</v>
      </c>
      <c r="Q1718">
        <v>8</v>
      </c>
      <c r="R1718">
        <v>2020</v>
      </c>
      <c r="S1718">
        <v>0</v>
      </c>
      <c r="T1718" s="13" t="s">
        <v>6975</v>
      </c>
      <c r="U1718">
        <v>1</v>
      </c>
      <c r="V1718">
        <v>1</v>
      </c>
      <c r="W1718">
        <v>0</v>
      </c>
      <c r="X1718">
        <v>383</v>
      </c>
    </row>
    <row r="1719" spans="1:24" x14ac:dyDescent="0.3">
      <c r="A1719">
        <v>54011419</v>
      </c>
      <c r="B1719" t="s">
        <v>4922</v>
      </c>
      <c r="C1719">
        <v>8</v>
      </c>
      <c r="D1719">
        <v>2020</v>
      </c>
      <c r="E1719" s="19">
        <v>44044</v>
      </c>
      <c r="F1719" s="21">
        <v>383</v>
      </c>
      <c r="G1719" s="21">
        <v>0</v>
      </c>
      <c r="H1719">
        <v>383</v>
      </c>
      <c r="I1719">
        <v>122.56</v>
      </c>
      <c r="J1719" s="13" t="s">
        <v>6887</v>
      </c>
      <c r="K1719" s="13" t="s">
        <v>6909</v>
      </c>
      <c r="M1719" s="13" t="s">
        <v>6994</v>
      </c>
      <c r="N1719" s="13" t="s">
        <v>3189</v>
      </c>
      <c r="O1719" s="13" t="s">
        <v>3190</v>
      </c>
      <c r="P1719" s="13" t="s">
        <v>3202</v>
      </c>
      <c r="Q1719">
        <v>8</v>
      </c>
      <c r="R1719">
        <v>2020</v>
      </c>
      <c r="S1719">
        <v>0</v>
      </c>
      <c r="T1719" s="13" t="s">
        <v>6975</v>
      </c>
      <c r="U1719">
        <v>1</v>
      </c>
      <c r="V1719">
        <v>1</v>
      </c>
      <c r="W1719">
        <v>0</v>
      </c>
      <c r="X1719">
        <v>383</v>
      </c>
    </row>
    <row r="1720" spans="1:24" x14ac:dyDescent="0.3">
      <c r="A1720">
        <v>54011519</v>
      </c>
      <c r="B1720" t="s">
        <v>4923</v>
      </c>
      <c r="C1720">
        <v>8</v>
      </c>
      <c r="D1720">
        <v>2020</v>
      </c>
      <c r="E1720" s="19">
        <v>44044</v>
      </c>
      <c r="F1720" s="21">
        <v>168</v>
      </c>
      <c r="G1720" s="21">
        <v>0</v>
      </c>
      <c r="H1720">
        <v>168</v>
      </c>
      <c r="I1720">
        <v>75.600000000000009</v>
      </c>
      <c r="J1720" s="13" t="s">
        <v>6886</v>
      </c>
      <c r="K1720" s="13" t="s">
        <v>6920</v>
      </c>
      <c r="M1720" s="13" t="s">
        <v>6994</v>
      </c>
      <c r="N1720" s="13" t="s">
        <v>3189</v>
      </c>
      <c r="O1720" s="13" t="s">
        <v>3190</v>
      </c>
      <c r="P1720" s="13" t="s">
        <v>3203</v>
      </c>
      <c r="Q1720">
        <v>8</v>
      </c>
      <c r="R1720">
        <v>2020</v>
      </c>
      <c r="S1720">
        <v>1</v>
      </c>
      <c r="T1720" s="13" t="s">
        <v>6975</v>
      </c>
      <c r="U1720">
        <v>1</v>
      </c>
      <c r="V1720">
        <v>1</v>
      </c>
      <c r="W1720">
        <v>0</v>
      </c>
      <c r="X1720">
        <v>168</v>
      </c>
    </row>
    <row r="1721" spans="1:24" x14ac:dyDescent="0.3">
      <c r="A1721">
        <v>54011619</v>
      </c>
      <c r="B1721" t="s">
        <v>4924</v>
      </c>
      <c r="C1721">
        <v>8</v>
      </c>
      <c r="D1721">
        <v>2020</v>
      </c>
      <c r="E1721" s="19">
        <v>44044</v>
      </c>
      <c r="F1721" s="21">
        <v>172</v>
      </c>
      <c r="G1721" s="21">
        <v>0</v>
      </c>
      <c r="H1721">
        <v>172</v>
      </c>
      <c r="I1721">
        <v>65.36</v>
      </c>
      <c r="J1721" s="13" t="s">
        <v>6886</v>
      </c>
      <c r="K1721" s="13" t="s">
        <v>6910</v>
      </c>
      <c r="M1721" s="13" t="s">
        <v>6994</v>
      </c>
      <c r="N1721" s="13" t="s">
        <v>3189</v>
      </c>
      <c r="O1721" s="13" t="s">
        <v>3190</v>
      </c>
      <c r="P1721" s="13" t="s">
        <v>3201</v>
      </c>
      <c r="Q1721">
        <v>8</v>
      </c>
      <c r="R1721">
        <v>2020</v>
      </c>
      <c r="S1721">
        <v>1</v>
      </c>
      <c r="T1721" s="13" t="s">
        <v>6975</v>
      </c>
      <c r="U1721">
        <v>1</v>
      </c>
      <c r="V1721">
        <v>1</v>
      </c>
      <c r="W1721">
        <v>0</v>
      </c>
      <c r="X1721">
        <v>172</v>
      </c>
    </row>
    <row r="1722" spans="1:24" x14ac:dyDescent="0.3">
      <c r="A1722">
        <v>54011719</v>
      </c>
      <c r="B1722" t="s">
        <v>4925</v>
      </c>
      <c r="C1722">
        <v>8</v>
      </c>
      <c r="D1722">
        <v>2020</v>
      </c>
      <c r="E1722" s="19">
        <v>44044</v>
      </c>
      <c r="F1722" s="21">
        <v>220</v>
      </c>
      <c r="G1722" s="21">
        <v>0</v>
      </c>
      <c r="H1722">
        <v>220</v>
      </c>
      <c r="I1722">
        <v>39.6</v>
      </c>
      <c r="J1722" s="13" t="s">
        <v>6890</v>
      </c>
      <c r="K1722" s="13" t="s">
        <v>6893</v>
      </c>
      <c r="M1722" s="13" t="s">
        <v>6994</v>
      </c>
      <c r="N1722" s="13" t="s">
        <v>3189</v>
      </c>
      <c r="O1722" s="13" t="s">
        <v>3190</v>
      </c>
      <c r="P1722" s="13" t="s">
        <v>3202</v>
      </c>
      <c r="Q1722">
        <v>8</v>
      </c>
      <c r="R1722">
        <v>2020</v>
      </c>
      <c r="S1722">
        <v>1</v>
      </c>
      <c r="T1722" s="13" t="s">
        <v>6975</v>
      </c>
      <c r="U1722">
        <v>1</v>
      </c>
      <c r="V1722">
        <v>1</v>
      </c>
      <c r="W1722">
        <v>0</v>
      </c>
      <c r="X1722">
        <v>220</v>
      </c>
    </row>
    <row r="1723" spans="1:24" x14ac:dyDescent="0.3">
      <c r="A1723">
        <v>54011819</v>
      </c>
      <c r="B1723" t="s">
        <v>4926</v>
      </c>
      <c r="C1723">
        <v>8</v>
      </c>
      <c r="D1723">
        <v>2020</v>
      </c>
      <c r="E1723" s="19">
        <v>44044</v>
      </c>
      <c r="F1723" s="21">
        <v>210</v>
      </c>
      <c r="G1723" s="21">
        <v>0</v>
      </c>
      <c r="H1723">
        <v>210</v>
      </c>
      <c r="I1723">
        <v>37.799999999999997</v>
      </c>
      <c r="J1723" s="13" t="s">
        <v>6890</v>
      </c>
      <c r="K1723" s="13" t="s">
        <v>6911</v>
      </c>
      <c r="M1723" s="13" t="s">
        <v>6994</v>
      </c>
      <c r="N1723" s="13" t="s">
        <v>3189</v>
      </c>
      <c r="O1723" s="13" t="s">
        <v>3190</v>
      </c>
      <c r="P1723" s="13" t="s">
        <v>3202</v>
      </c>
      <c r="Q1723">
        <v>8</v>
      </c>
      <c r="R1723">
        <v>2020</v>
      </c>
      <c r="S1723">
        <v>0</v>
      </c>
      <c r="T1723" s="13" t="s">
        <v>6975</v>
      </c>
      <c r="U1723">
        <v>1</v>
      </c>
      <c r="V1723">
        <v>1</v>
      </c>
      <c r="W1723">
        <v>0</v>
      </c>
      <c r="X1723">
        <v>210</v>
      </c>
    </row>
    <row r="1724" spans="1:24" x14ac:dyDescent="0.3">
      <c r="A1724">
        <v>54011919</v>
      </c>
      <c r="B1724" t="s">
        <v>4927</v>
      </c>
      <c r="C1724">
        <v>8</v>
      </c>
      <c r="D1724">
        <v>2020</v>
      </c>
      <c r="E1724" s="19">
        <v>44044</v>
      </c>
      <c r="F1724" s="21">
        <v>205</v>
      </c>
      <c r="G1724" s="21">
        <v>0</v>
      </c>
      <c r="H1724">
        <v>205</v>
      </c>
      <c r="I1724">
        <v>36.9</v>
      </c>
      <c r="J1724" s="13" t="s">
        <v>6890</v>
      </c>
      <c r="K1724" s="13" t="s">
        <v>6913</v>
      </c>
      <c r="M1724" s="13" t="s">
        <v>6994</v>
      </c>
      <c r="N1724" s="13" t="s">
        <v>3189</v>
      </c>
      <c r="O1724" s="13" t="s">
        <v>3190</v>
      </c>
      <c r="P1724" s="13" t="s">
        <v>3203</v>
      </c>
      <c r="Q1724">
        <v>8</v>
      </c>
      <c r="R1724">
        <v>2020</v>
      </c>
      <c r="S1724">
        <v>1</v>
      </c>
      <c r="T1724" s="13" t="s">
        <v>6975</v>
      </c>
      <c r="U1724">
        <v>1</v>
      </c>
      <c r="V1724">
        <v>1</v>
      </c>
      <c r="W1724">
        <v>0</v>
      </c>
      <c r="X1724">
        <v>205</v>
      </c>
    </row>
    <row r="1725" spans="1:24" x14ac:dyDescent="0.3">
      <c r="A1725">
        <v>54012019</v>
      </c>
      <c r="B1725" t="s">
        <v>4928</v>
      </c>
      <c r="C1725">
        <v>8</v>
      </c>
      <c r="D1725">
        <v>2020</v>
      </c>
      <c r="E1725" s="19">
        <v>44044</v>
      </c>
      <c r="F1725" s="21">
        <v>440</v>
      </c>
      <c r="G1725" s="21">
        <v>0</v>
      </c>
      <c r="H1725">
        <v>440</v>
      </c>
      <c r="I1725">
        <v>136.4</v>
      </c>
      <c r="J1725" s="13" t="s">
        <v>6889</v>
      </c>
      <c r="K1725" s="13" t="s">
        <v>6905</v>
      </c>
      <c r="M1725" s="13" t="s">
        <v>6994</v>
      </c>
      <c r="N1725" s="13" t="s">
        <v>3189</v>
      </c>
      <c r="O1725" s="13" t="s">
        <v>3190</v>
      </c>
      <c r="P1725" s="13" t="s">
        <v>3203</v>
      </c>
      <c r="Q1725">
        <v>8</v>
      </c>
      <c r="R1725">
        <v>2020</v>
      </c>
      <c r="S1725">
        <v>1</v>
      </c>
      <c r="T1725" s="13" t="s">
        <v>6975</v>
      </c>
      <c r="U1725">
        <v>1</v>
      </c>
      <c r="V1725">
        <v>1</v>
      </c>
      <c r="W1725">
        <v>0</v>
      </c>
      <c r="X1725">
        <v>440</v>
      </c>
    </row>
    <row r="1726" spans="1:24" x14ac:dyDescent="0.3">
      <c r="A1726">
        <v>54012119</v>
      </c>
      <c r="B1726" t="s">
        <v>4929</v>
      </c>
      <c r="C1726">
        <v>8</v>
      </c>
      <c r="D1726">
        <v>2020</v>
      </c>
      <c r="E1726" s="19">
        <v>44044</v>
      </c>
      <c r="F1726" s="21">
        <v>267</v>
      </c>
      <c r="G1726" s="21">
        <v>0</v>
      </c>
      <c r="H1726">
        <v>267</v>
      </c>
      <c r="I1726">
        <v>90.78</v>
      </c>
      <c r="J1726" s="13" t="s">
        <v>6885</v>
      </c>
      <c r="K1726" s="13" t="s">
        <v>6922</v>
      </c>
      <c r="M1726" s="13" t="s">
        <v>6994</v>
      </c>
      <c r="N1726" s="13" t="s">
        <v>3189</v>
      </c>
      <c r="O1726" s="13" t="s">
        <v>3190</v>
      </c>
      <c r="P1726" s="13" t="s">
        <v>3200</v>
      </c>
      <c r="Q1726">
        <v>8</v>
      </c>
      <c r="R1726">
        <v>2020</v>
      </c>
      <c r="S1726">
        <v>0</v>
      </c>
      <c r="T1726" s="13" t="s">
        <v>6975</v>
      </c>
      <c r="U1726">
        <v>1</v>
      </c>
      <c r="V1726">
        <v>1</v>
      </c>
      <c r="W1726">
        <v>0</v>
      </c>
      <c r="X1726">
        <v>267</v>
      </c>
    </row>
    <row r="1727" spans="1:24" x14ac:dyDescent="0.3">
      <c r="A1727">
        <v>54012219</v>
      </c>
      <c r="B1727" t="s">
        <v>4930</v>
      </c>
      <c r="C1727">
        <v>8</v>
      </c>
      <c r="D1727">
        <v>2020</v>
      </c>
      <c r="E1727" s="19">
        <v>44044</v>
      </c>
      <c r="F1727" s="21">
        <v>345</v>
      </c>
      <c r="G1727" s="21">
        <v>0</v>
      </c>
      <c r="H1727">
        <v>345</v>
      </c>
      <c r="I1727">
        <v>106.95</v>
      </c>
      <c r="J1727" s="13" t="s">
        <v>6887</v>
      </c>
      <c r="K1727" s="13" t="s">
        <v>6918</v>
      </c>
      <c r="M1727" s="13" t="s">
        <v>6994</v>
      </c>
      <c r="N1727" s="13" t="s">
        <v>3189</v>
      </c>
      <c r="O1727" s="13" t="s">
        <v>3190</v>
      </c>
      <c r="P1727" s="13" t="s">
        <v>6</v>
      </c>
      <c r="Q1727">
        <v>8</v>
      </c>
      <c r="R1727">
        <v>2020</v>
      </c>
      <c r="S1727">
        <v>0</v>
      </c>
      <c r="T1727" s="13" t="s">
        <v>6975</v>
      </c>
      <c r="U1727">
        <v>1</v>
      </c>
      <c r="V1727">
        <v>1</v>
      </c>
      <c r="W1727">
        <v>0</v>
      </c>
      <c r="X1727">
        <v>345</v>
      </c>
    </row>
    <row r="1728" spans="1:24" x14ac:dyDescent="0.3">
      <c r="A1728">
        <v>54012319</v>
      </c>
      <c r="B1728" t="s">
        <v>4931</v>
      </c>
      <c r="C1728">
        <v>8</v>
      </c>
      <c r="D1728">
        <v>2020</v>
      </c>
      <c r="E1728" s="19">
        <v>44044</v>
      </c>
      <c r="F1728" s="21">
        <v>383</v>
      </c>
      <c r="G1728" s="21">
        <v>0</v>
      </c>
      <c r="H1728">
        <v>383</v>
      </c>
      <c r="I1728">
        <v>122.56</v>
      </c>
      <c r="J1728" s="13" t="s">
        <v>6887</v>
      </c>
      <c r="K1728" s="13" t="s">
        <v>6909</v>
      </c>
      <c r="M1728" s="13" t="s">
        <v>6994</v>
      </c>
      <c r="N1728" s="13" t="s">
        <v>3189</v>
      </c>
      <c r="O1728" s="13" t="s">
        <v>3190</v>
      </c>
      <c r="P1728" s="13" t="s">
        <v>6</v>
      </c>
      <c r="Q1728">
        <v>8</v>
      </c>
      <c r="R1728">
        <v>2020</v>
      </c>
      <c r="S1728">
        <v>0</v>
      </c>
      <c r="T1728" s="13" t="s">
        <v>6975</v>
      </c>
      <c r="U1728">
        <v>1</v>
      </c>
      <c r="V1728">
        <v>1</v>
      </c>
      <c r="W1728">
        <v>0</v>
      </c>
      <c r="X1728">
        <v>383</v>
      </c>
    </row>
    <row r="1729" spans="1:24" x14ac:dyDescent="0.3">
      <c r="A1729">
        <v>54012419</v>
      </c>
      <c r="B1729" t="s">
        <v>4932</v>
      </c>
      <c r="C1729">
        <v>8</v>
      </c>
      <c r="D1729">
        <v>2020</v>
      </c>
      <c r="E1729" s="19">
        <v>44044</v>
      </c>
      <c r="F1729" s="21">
        <v>168</v>
      </c>
      <c r="G1729" s="21">
        <v>0</v>
      </c>
      <c r="H1729">
        <v>168</v>
      </c>
      <c r="I1729">
        <v>75.600000000000009</v>
      </c>
      <c r="J1729" s="13" t="s">
        <v>6886</v>
      </c>
      <c r="K1729" s="13" t="s">
        <v>6920</v>
      </c>
      <c r="M1729" s="13" t="s">
        <v>6994</v>
      </c>
      <c r="N1729" s="13" t="s">
        <v>3189</v>
      </c>
      <c r="O1729" s="13" t="s">
        <v>3190</v>
      </c>
      <c r="P1729" s="13" t="s">
        <v>6</v>
      </c>
      <c r="Q1729">
        <v>8</v>
      </c>
      <c r="R1729">
        <v>2020</v>
      </c>
      <c r="S1729">
        <v>0</v>
      </c>
      <c r="T1729" s="13" t="s">
        <v>6975</v>
      </c>
      <c r="U1729">
        <v>1</v>
      </c>
      <c r="V1729">
        <v>1</v>
      </c>
      <c r="W1729">
        <v>0</v>
      </c>
      <c r="X1729">
        <v>168</v>
      </c>
    </row>
    <row r="1730" spans="1:24" x14ac:dyDescent="0.3">
      <c r="A1730">
        <v>54012519</v>
      </c>
      <c r="B1730" t="s">
        <v>4933</v>
      </c>
      <c r="C1730">
        <v>8</v>
      </c>
      <c r="D1730">
        <v>2020</v>
      </c>
      <c r="E1730" s="19">
        <v>44044</v>
      </c>
      <c r="F1730" s="21">
        <v>168</v>
      </c>
      <c r="G1730" s="21">
        <v>0</v>
      </c>
      <c r="H1730">
        <v>168</v>
      </c>
      <c r="I1730">
        <v>25.2</v>
      </c>
      <c r="J1730" s="13" t="s">
        <v>6886</v>
      </c>
      <c r="K1730" s="13" t="s">
        <v>6892</v>
      </c>
      <c r="M1730" s="13" t="s">
        <v>6994</v>
      </c>
      <c r="N1730" s="13" t="s">
        <v>3189</v>
      </c>
      <c r="O1730" s="13" t="s">
        <v>3190</v>
      </c>
      <c r="P1730" s="13" t="s">
        <v>3201</v>
      </c>
      <c r="Q1730">
        <v>8</v>
      </c>
      <c r="R1730">
        <v>2020</v>
      </c>
      <c r="S1730">
        <v>0</v>
      </c>
      <c r="T1730" s="13" t="s">
        <v>6975</v>
      </c>
      <c r="U1730">
        <v>1</v>
      </c>
      <c r="V1730">
        <v>1</v>
      </c>
      <c r="W1730">
        <v>0</v>
      </c>
      <c r="X1730">
        <v>168</v>
      </c>
    </row>
    <row r="1731" spans="1:24" x14ac:dyDescent="0.3">
      <c r="A1731">
        <v>54012619</v>
      </c>
      <c r="B1731" t="s">
        <v>4934</v>
      </c>
      <c r="C1731">
        <v>8</v>
      </c>
      <c r="D1731">
        <v>2020</v>
      </c>
      <c r="E1731" s="19">
        <v>44044</v>
      </c>
      <c r="F1731" s="21">
        <v>240</v>
      </c>
      <c r="G1731" s="21">
        <v>0</v>
      </c>
      <c r="H1731">
        <v>240</v>
      </c>
      <c r="I1731">
        <v>43.199999999999996</v>
      </c>
      <c r="J1731" s="13" t="s">
        <v>6890</v>
      </c>
      <c r="K1731" s="13" t="s">
        <v>6894</v>
      </c>
      <c r="M1731" s="13" t="s">
        <v>6994</v>
      </c>
      <c r="N1731" s="13" t="s">
        <v>3189</v>
      </c>
      <c r="O1731" s="13" t="s">
        <v>3190</v>
      </c>
      <c r="P1731" s="13" t="s">
        <v>3201</v>
      </c>
      <c r="Q1731">
        <v>8</v>
      </c>
      <c r="R1731">
        <v>2020</v>
      </c>
      <c r="S1731">
        <v>0</v>
      </c>
      <c r="T1731" s="13" t="s">
        <v>6975</v>
      </c>
      <c r="U1731">
        <v>1</v>
      </c>
      <c r="V1731">
        <v>1</v>
      </c>
      <c r="W1731">
        <v>0</v>
      </c>
      <c r="X1731">
        <v>240</v>
      </c>
    </row>
    <row r="1732" spans="1:24" x14ac:dyDescent="0.3">
      <c r="A1732">
        <v>54012719</v>
      </c>
      <c r="B1732" t="s">
        <v>4935</v>
      </c>
      <c r="C1732">
        <v>8</v>
      </c>
      <c r="D1732">
        <v>2020</v>
      </c>
      <c r="E1732" s="19">
        <v>44044</v>
      </c>
      <c r="F1732" s="21">
        <v>240</v>
      </c>
      <c r="G1732" s="21">
        <v>0</v>
      </c>
      <c r="H1732">
        <v>240</v>
      </c>
      <c r="I1732">
        <v>43.199999999999996</v>
      </c>
      <c r="J1732" s="13" t="s">
        <v>6890</v>
      </c>
      <c r="K1732" s="13" t="s">
        <v>6894</v>
      </c>
      <c r="M1732" s="13" t="s">
        <v>6994</v>
      </c>
      <c r="N1732" s="13" t="s">
        <v>3189</v>
      </c>
      <c r="O1732" s="13" t="s">
        <v>3190</v>
      </c>
      <c r="P1732" s="13" t="s">
        <v>3202</v>
      </c>
      <c r="Q1732">
        <v>8</v>
      </c>
      <c r="R1732">
        <v>2020</v>
      </c>
      <c r="S1732">
        <v>1</v>
      </c>
      <c r="T1732" s="13" t="s">
        <v>6975</v>
      </c>
      <c r="U1732">
        <v>1</v>
      </c>
      <c r="V1732">
        <v>1</v>
      </c>
      <c r="W1732">
        <v>0</v>
      </c>
      <c r="X1732">
        <v>240</v>
      </c>
    </row>
    <row r="1733" spans="1:24" x14ac:dyDescent="0.3">
      <c r="A1733">
        <v>54012819</v>
      </c>
      <c r="B1733" t="s">
        <v>4936</v>
      </c>
      <c r="C1733">
        <v>8</v>
      </c>
      <c r="D1733">
        <v>2020</v>
      </c>
      <c r="E1733" s="19">
        <v>44044</v>
      </c>
      <c r="F1733" s="21">
        <v>210</v>
      </c>
      <c r="G1733" s="21">
        <v>0</v>
      </c>
      <c r="H1733">
        <v>210</v>
      </c>
      <c r="I1733">
        <v>37.799999999999997</v>
      </c>
      <c r="J1733" s="13" t="s">
        <v>6890</v>
      </c>
      <c r="K1733" s="13" t="s">
        <v>6911</v>
      </c>
      <c r="M1733" s="13" t="s">
        <v>6994</v>
      </c>
      <c r="N1733" s="13" t="s">
        <v>3189</v>
      </c>
      <c r="O1733" s="13" t="s">
        <v>3190</v>
      </c>
      <c r="P1733" s="13" t="s">
        <v>3203</v>
      </c>
      <c r="Q1733">
        <v>8</v>
      </c>
      <c r="R1733">
        <v>2020</v>
      </c>
      <c r="S1733">
        <v>1</v>
      </c>
      <c r="T1733" s="13" t="s">
        <v>6975</v>
      </c>
      <c r="U1733">
        <v>1</v>
      </c>
      <c r="V1733">
        <v>1</v>
      </c>
      <c r="W1733">
        <v>0</v>
      </c>
      <c r="X1733">
        <v>210</v>
      </c>
    </row>
    <row r="1734" spans="1:24" x14ac:dyDescent="0.3">
      <c r="A1734">
        <v>54012919</v>
      </c>
      <c r="B1734" t="s">
        <v>4937</v>
      </c>
      <c r="C1734">
        <v>8</v>
      </c>
      <c r="D1734">
        <v>2020</v>
      </c>
      <c r="E1734" s="19">
        <v>44044</v>
      </c>
      <c r="F1734" s="21">
        <v>313</v>
      </c>
      <c r="G1734" s="21">
        <v>0</v>
      </c>
      <c r="H1734">
        <v>313</v>
      </c>
      <c r="I1734">
        <v>93.899999999999991</v>
      </c>
      <c r="J1734" s="13" t="s">
        <v>6884</v>
      </c>
      <c r="K1734" s="13" t="s">
        <v>6895</v>
      </c>
      <c r="M1734" s="13" t="s">
        <v>6994</v>
      </c>
      <c r="N1734" s="13" t="s">
        <v>3189</v>
      </c>
      <c r="O1734" s="13" t="s">
        <v>3190</v>
      </c>
      <c r="P1734" s="13" t="s">
        <v>6</v>
      </c>
      <c r="Q1734">
        <v>8</v>
      </c>
      <c r="R1734">
        <v>2020</v>
      </c>
      <c r="S1734">
        <v>1</v>
      </c>
      <c r="T1734" s="13" t="s">
        <v>6975</v>
      </c>
      <c r="U1734">
        <v>1</v>
      </c>
      <c r="V1734">
        <v>1</v>
      </c>
      <c r="W1734">
        <v>0</v>
      </c>
      <c r="X1734">
        <v>313</v>
      </c>
    </row>
    <row r="1735" spans="1:24" x14ac:dyDescent="0.3">
      <c r="A1735">
        <v>54013019</v>
      </c>
      <c r="B1735" t="s">
        <v>4938</v>
      </c>
      <c r="C1735">
        <v>8</v>
      </c>
      <c r="D1735">
        <v>2020</v>
      </c>
      <c r="E1735" s="19">
        <v>44044</v>
      </c>
      <c r="F1735" s="21">
        <v>440</v>
      </c>
      <c r="G1735" s="21">
        <v>0</v>
      </c>
      <c r="H1735">
        <v>440</v>
      </c>
      <c r="I1735">
        <v>136.4</v>
      </c>
      <c r="J1735" s="13" t="s">
        <v>6889</v>
      </c>
      <c r="K1735" s="13" t="s">
        <v>6905</v>
      </c>
      <c r="M1735" s="13" t="s">
        <v>6994</v>
      </c>
      <c r="N1735" s="13" t="s">
        <v>3189</v>
      </c>
      <c r="O1735" s="13" t="s">
        <v>3190</v>
      </c>
      <c r="P1735" s="13" t="s">
        <v>6</v>
      </c>
      <c r="Q1735">
        <v>8</v>
      </c>
      <c r="R1735">
        <v>2020</v>
      </c>
      <c r="S1735">
        <v>0</v>
      </c>
      <c r="T1735" s="13" t="s">
        <v>6975</v>
      </c>
      <c r="U1735">
        <v>1</v>
      </c>
      <c r="V1735">
        <v>1</v>
      </c>
      <c r="W1735">
        <v>0</v>
      </c>
      <c r="X1735">
        <v>440</v>
      </c>
    </row>
    <row r="1736" spans="1:24" x14ac:dyDescent="0.3">
      <c r="A1736">
        <v>54013119</v>
      </c>
      <c r="B1736" t="s">
        <v>4939</v>
      </c>
      <c r="C1736">
        <v>8</v>
      </c>
      <c r="D1736">
        <v>2020</v>
      </c>
      <c r="E1736" s="19">
        <v>44044</v>
      </c>
      <c r="F1736" s="21">
        <v>187</v>
      </c>
      <c r="G1736" s="21">
        <v>0</v>
      </c>
      <c r="H1736">
        <v>187</v>
      </c>
      <c r="I1736">
        <v>59.84</v>
      </c>
      <c r="J1736" s="13" t="s">
        <v>6885</v>
      </c>
      <c r="K1736" s="13" t="s">
        <v>6943</v>
      </c>
      <c r="M1736" s="13" t="s">
        <v>6994</v>
      </c>
      <c r="N1736" s="13" t="s">
        <v>3189</v>
      </c>
      <c r="O1736" s="13" t="s">
        <v>3190</v>
      </c>
      <c r="P1736" s="13" t="s">
        <v>3201</v>
      </c>
      <c r="Q1736">
        <v>8</v>
      </c>
      <c r="R1736">
        <v>2020</v>
      </c>
      <c r="S1736">
        <v>0</v>
      </c>
      <c r="T1736" s="13" t="s">
        <v>6975</v>
      </c>
      <c r="U1736">
        <v>1</v>
      </c>
      <c r="V1736">
        <v>1</v>
      </c>
      <c r="W1736">
        <v>0</v>
      </c>
      <c r="X1736">
        <v>187</v>
      </c>
    </row>
    <row r="1737" spans="1:24" x14ac:dyDescent="0.3">
      <c r="A1737">
        <v>54013219</v>
      </c>
      <c r="B1737" t="s">
        <v>4940</v>
      </c>
      <c r="C1737">
        <v>8</v>
      </c>
      <c r="D1737">
        <v>2020</v>
      </c>
      <c r="E1737" s="19">
        <v>44044</v>
      </c>
      <c r="F1737" s="21">
        <v>345</v>
      </c>
      <c r="G1737" s="21">
        <v>0</v>
      </c>
      <c r="H1737">
        <v>345</v>
      </c>
      <c r="I1737">
        <v>106.95</v>
      </c>
      <c r="J1737" s="13" t="s">
        <v>6887</v>
      </c>
      <c r="K1737" s="13" t="s">
        <v>6918</v>
      </c>
      <c r="M1737" s="13" t="s">
        <v>6994</v>
      </c>
      <c r="N1737" s="13" t="s">
        <v>3189</v>
      </c>
      <c r="O1737" s="13" t="s">
        <v>3190</v>
      </c>
      <c r="P1737" s="13" t="s">
        <v>3201</v>
      </c>
      <c r="Q1737">
        <v>8</v>
      </c>
      <c r="R1737">
        <v>2020</v>
      </c>
      <c r="S1737">
        <v>1</v>
      </c>
      <c r="T1737" s="13" t="s">
        <v>6975</v>
      </c>
      <c r="U1737">
        <v>1</v>
      </c>
      <c r="V1737">
        <v>1</v>
      </c>
      <c r="W1737">
        <v>0</v>
      </c>
      <c r="X1737">
        <v>345</v>
      </c>
    </row>
    <row r="1738" spans="1:24" x14ac:dyDescent="0.3">
      <c r="A1738">
        <v>54013319</v>
      </c>
      <c r="B1738" t="s">
        <v>4941</v>
      </c>
      <c r="C1738">
        <v>8</v>
      </c>
      <c r="D1738">
        <v>2020</v>
      </c>
      <c r="E1738" s="19">
        <v>44044</v>
      </c>
      <c r="F1738" s="21">
        <v>168</v>
      </c>
      <c r="G1738" s="21">
        <v>0</v>
      </c>
      <c r="H1738">
        <v>168</v>
      </c>
      <c r="I1738">
        <v>25.2</v>
      </c>
      <c r="J1738" s="13" t="s">
        <v>6886</v>
      </c>
      <c r="K1738" s="13" t="s">
        <v>6892</v>
      </c>
      <c r="M1738" s="13" t="s">
        <v>6994</v>
      </c>
      <c r="N1738" s="13" t="s">
        <v>3189</v>
      </c>
      <c r="O1738" s="13" t="s">
        <v>3190</v>
      </c>
      <c r="P1738" s="13" t="s">
        <v>3202</v>
      </c>
      <c r="Q1738">
        <v>8</v>
      </c>
      <c r="R1738">
        <v>2020</v>
      </c>
      <c r="S1738">
        <v>1</v>
      </c>
      <c r="T1738" s="13" t="s">
        <v>6975</v>
      </c>
      <c r="U1738">
        <v>1</v>
      </c>
      <c r="V1738">
        <v>1</v>
      </c>
      <c r="W1738">
        <v>0</v>
      </c>
      <c r="X1738">
        <v>168</v>
      </c>
    </row>
    <row r="1739" spans="1:24" x14ac:dyDescent="0.3">
      <c r="A1739">
        <v>54013419</v>
      </c>
      <c r="B1739" t="s">
        <v>4942</v>
      </c>
      <c r="C1739">
        <v>8</v>
      </c>
      <c r="D1739">
        <v>2020</v>
      </c>
      <c r="E1739" s="19">
        <v>44044</v>
      </c>
      <c r="F1739" s="21">
        <v>144</v>
      </c>
      <c r="G1739" s="21">
        <v>0</v>
      </c>
      <c r="H1739">
        <v>144</v>
      </c>
      <c r="I1739">
        <v>66.240000000000009</v>
      </c>
      <c r="J1739" s="13" t="s">
        <v>6886</v>
      </c>
      <c r="K1739" s="13" t="s">
        <v>6919</v>
      </c>
      <c r="M1739" s="13" t="s">
        <v>6994</v>
      </c>
      <c r="N1739" s="13" t="s">
        <v>3189</v>
      </c>
      <c r="O1739" s="13" t="s">
        <v>3190</v>
      </c>
      <c r="P1739" s="13" t="s">
        <v>3202</v>
      </c>
      <c r="Q1739">
        <v>8</v>
      </c>
      <c r="R1739">
        <v>2020</v>
      </c>
      <c r="S1739">
        <v>0</v>
      </c>
      <c r="T1739" s="13" t="s">
        <v>6975</v>
      </c>
      <c r="U1739">
        <v>1</v>
      </c>
      <c r="V1739">
        <v>1</v>
      </c>
      <c r="W1739">
        <v>0</v>
      </c>
      <c r="X1739">
        <v>144</v>
      </c>
    </row>
    <row r="1740" spans="1:24" x14ac:dyDescent="0.3">
      <c r="A1740">
        <v>54013519</v>
      </c>
      <c r="B1740" t="s">
        <v>4943</v>
      </c>
      <c r="C1740">
        <v>8</v>
      </c>
      <c r="D1740">
        <v>2020</v>
      </c>
      <c r="E1740" s="19">
        <v>44044</v>
      </c>
      <c r="F1740" s="21">
        <v>240</v>
      </c>
      <c r="G1740" s="21">
        <v>0</v>
      </c>
      <c r="H1740">
        <v>240</v>
      </c>
      <c r="I1740">
        <v>43.199999999999996</v>
      </c>
      <c r="J1740" s="13" t="s">
        <v>6890</v>
      </c>
      <c r="K1740" s="13" t="s">
        <v>6894</v>
      </c>
      <c r="M1740" s="13" t="s">
        <v>6994</v>
      </c>
      <c r="N1740" s="13" t="s">
        <v>3189</v>
      </c>
      <c r="O1740" s="13" t="s">
        <v>3190</v>
      </c>
      <c r="P1740" s="13" t="s">
        <v>3203</v>
      </c>
      <c r="Q1740">
        <v>8</v>
      </c>
      <c r="R1740">
        <v>2020</v>
      </c>
      <c r="S1740">
        <v>1</v>
      </c>
      <c r="T1740" s="13" t="s">
        <v>6975</v>
      </c>
      <c r="U1740">
        <v>1</v>
      </c>
      <c r="V1740">
        <v>1</v>
      </c>
      <c r="W1740">
        <v>0</v>
      </c>
      <c r="X1740">
        <v>240</v>
      </c>
    </row>
    <row r="1741" spans="1:24" x14ac:dyDescent="0.3">
      <c r="A1741">
        <v>54013619</v>
      </c>
      <c r="B1741" t="s">
        <v>4944</v>
      </c>
      <c r="C1741">
        <v>7</v>
      </c>
      <c r="D1741">
        <v>2020</v>
      </c>
      <c r="E1741" s="19">
        <v>44013</v>
      </c>
      <c r="F1741" s="21">
        <v>205</v>
      </c>
      <c r="G1741" s="21">
        <v>0</v>
      </c>
      <c r="H1741">
        <v>205</v>
      </c>
      <c r="I1741">
        <v>36.9</v>
      </c>
      <c r="J1741" s="13" t="s">
        <v>6890</v>
      </c>
      <c r="K1741" s="13" t="s">
        <v>6913</v>
      </c>
      <c r="M1741" s="13" t="s">
        <v>6993</v>
      </c>
      <c r="N1741" s="13" t="s">
        <v>3189</v>
      </c>
      <c r="O1741" s="13" t="s">
        <v>3190</v>
      </c>
      <c r="P1741" s="13" t="s">
        <v>3203</v>
      </c>
      <c r="Q1741">
        <v>7</v>
      </c>
      <c r="R1741">
        <v>2020</v>
      </c>
      <c r="S1741">
        <v>1</v>
      </c>
      <c r="T1741" s="13" t="s">
        <v>6975</v>
      </c>
      <c r="U1741">
        <v>1</v>
      </c>
      <c r="V1741">
        <v>1</v>
      </c>
      <c r="W1741">
        <v>0</v>
      </c>
      <c r="X1741">
        <v>205</v>
      </c>
    </row>
    <row r="1742" spans="1:24" x14ac:dyDescent="0.3">
      <c r="A1742">
        <v>54013719</v>
      </c>
      <c r="B1742" t="s">
        <v>4945</v>
      </c>
      <c r="C1742">
        <v>7</v>
      </c>
      <c r="D1742">
        <v>2020</v>
      </c>
      <c r="E1742" s="19">
        <v>44013</v>
      </c>
      <c r="F1742" s="21">
        <v>210</v>
      </c>
      <c r="G1742" s="21">
        <v>0</v>
      </c>
      <c r="H1742">
        <v>210</v>
      </c>
      <c r="I1742">
        <v>37.799999999999997</v>
      </c>
      <c r="J1742" s="13" t="s">
        <v>6890</v>
      </c>
      <c r="K1742" s="13" t="s">
        <v>6911</v>
      </c>
      <c r="M1742" s="13" t="s">
        <v>6993</v>
      </c>
      <c r="N1742" s="13" t="s">
        <v>3189</v>
      </c>
      <c r="O1742" s="13" t="s">
        <v>3190</v>
      </c>
      <c r="P1742" s="13" t="s">
        <v>3200</v>
      </c>
      <c r="Q1742">
        <v>7</v>
      </c>
      <c r="R1742">
        <v>2020</v>
      </c>
      <c r="S1742">
        <v>0</v>
      </c>
      <c r="T1742" s="13" t="s">
        <v>6975</v>
      </c>
      <c r="U1742">
        <v>1</v>
      </c>
      <c r="V1742">
        <v>1</v>
      </c>
      <c r="W1742">
        <v>0</v>
      </c>
      <c r="X1742">
        <v>210</v>
      </c>
    </row>
    <row r="1743" spans="1:24" x14ac:dyDescent="0.3">
      <c r="A1743">
        <v>54013819</v>
      </c>
      <c r="B1743" t="s">
        <v>4946</v>
      </c>
      <c r="C1743">
        <v>7</v>
      </c>
      <c r="D1743">
        <v>2020</v>
      </c>
      <c r="E1743" s="19">
        <v>44013</v>
      </c>
      <c r="F1743" s="21">
        <v>327</v>
      </c>
      <c r="G1743" s="21">
        <v>0</v>
      </c>
      <c r="H1743">
        <v>327</v>
      </c>
      <c r="I1743">
        <v>94.83</v>
      </c>
      <c r="J1743" s="13" t="s">
        <v>6884</v>
      </c>
      <c r="K1743" s="13" t="s">
        <v>6914</v>
      </c>
      <c r="M1743" s="13" t="s">
        <v>6993</v>
      </c>
      <c r="N1743" s="13" t="s">
        <v>3189</v>
      </c>
      <c r="O1743" s="13" t="s">
        <v>3190</v>
      </c>
      <c r="P1743" s="13" t="s">
        <v>6</v>
      </c>
      <c r="Q1743">
        <v>7</v>
      </c>
      <c r="R1743">
        <v>2020</v>
      </c>
      <c r="S1743">
        <v>0</v>
      </c>
      <c r="T1743" s="13" t="s">
        <v>6975</v>
      </c>
      <c r="U1743">
        <v>1</v>
      </c>
      <c r="V1743">
        <v>1</v>
      </c>
      <c r="W1743">
        <v>0</v>
      </c>
      <c r="X1743">
        <v>327</v>
      </c>
    </row>
    <row r="1744" spans="1:24" x14ac:dyDescent="0.3">
      <c r="A1744">
        <v>54014119</v>
      </c>
      <c r="B1744" t="s">
        <v>4947</v>
      </c>
      <c r="C1744">
        <v>7</v>
      </c>
      <c r="D1744">
        <v>2020</v>
      </c>
      <c r="E1744" s="19">
        <v>44013</v>
      </c>
      <c r="F1744" s="21">
        <v>367</v>
      </c>
      <c r="G1744" s="21">
        <v>0</v>
      </c>
      <c r="H1744">
        <v>367</v>
      </c>
      <c r="I1744">
        <v>110.1</v>
      </c>
      <c r="J1744" s="13" t="s">
        <v>6885</v>
      </c>
      <c r="K1744" s="13" t="s">
        <v>6936</v>
      </c>
      <c r="M1744" s="13" t="s">
        <v>6993</v>
      </c>
      <c r="N1744" s="13" t="s">
        <v>3189</v>
      </c>
      <c r="O1744" s="13" t="s">
        <v>3190</v>
      </c>
      <c r="P1744" s="13" t="s">
        <v>6</v>
      </c>
      <c r="Q1744">
        <v>7</v>
      </c>
      <c r="R1744">
        <v>2020</v>
      </c>
      <c r="S1744">
        <v>1</v>
      </c>
      <c r="T1744" s="13" t="s">
        <v>6975</v>
      </c>
      <c r="U1744">
        <v>1</v>
      </c>
      <c r="V1744">
        <v>1</v>
      </c>
      <c r="W1744">
        <v>0</v>
      </c>
      <c r="X1744">
        <v>367</v>
      </c>
    </row>
    <row r="1745" spans="1:24" x14ac:dyDescent="0.3">
      <c r="A1745">
        <v>54014219</v>
      </c>
      <c r="B1745" t="s">
        <v>4948</v>
      </c>
      <c r="C1745">
        <v>7</v>
      </c>
      <c r="D1745">
        <v>2020</v>
      </c>
      <c r="E1745" s="19">
        <v>44013</v>
      </c>
      <c r="F1745" s="21">
        <v>383</v>
      </c>
      <c r="G1745" s="21">
        <v>0</v>
      </c>
      <c r="H1745">
        <v>383</v>
      </c>
      <c r="I1745">
        <v>122.56</v>
      </c>
      <c r="J1745" s="13" t="s">
        <v>6887</v>
      </c>
      <c r="K1745" s="13" t="s">
        <v>6909</v>
      </c>
      <c r="M1745" s="13" t="s">
        <v>6993</v>
      </c>
      <c r="N1745" s="13" t="s">
        <v>3189</v>
      </c>
      <c r="O1745" s="13" t="s">
        <v>3190</v>
      </c>
      <c r="P1745" s="13" t="s">
        <v>3201</v>
      </c>
      <c r="Q1745">
        <v>7</v>
      </c>
      <c r="R1745">
        <v>2020</v>
      </c>
      <c r="S1745">
        <v>1</v>
      </c>
      <c r="T1745" s="13" t="s">
        <v>6975</v>
      </c>
      <c r="U1745">
        <v>1</v>
      </c>
      <c r="V1745">
        <v>1</v>
      </c>
      <c r="W1745">
        <v>0</v>
      </c>
      <c r="X1745">
        <v>383</v>
      </c>
    </row>
    <row r="1746" spans="1:24" x14ac:dyDescent="0.3">
      <c r="A1746">
        <v>54014319</v>
      </c>
      <c r="B1746" t="s">
        <v>4949</v>
      </c>
      <c r="C1746">
        <v>7</v>
      </c>
      <c r="D1746">
        <v>2020</v>
      </c>
      <c r="E1746" s="19">
        <v>44013</v>
      </c>
      <c r="F1746" s="21">
        <v>144</v>
      </c>
      <c r="G1746" s="21">
        <v>0</v>
      </c>
      <c r="H1746">
        <v>144</v>
      </c>
      <c r="I1746">
        <v>66.240000000000009</v>
      </c>
      <c r="J1746" s="13" t="s">
        <v>6886</v>
      </c>
      <c r="K1746" s="13" t="s">
        <v>6919</v>
      </c>
      <c r="M1746" s="13" t="s">
        <v>6993</v>
      </c>
      <c r="N1746" s="13" t="s">
        <v>3189</v>
      </c>
      <c r="O1746" s="13" t="s">
        <v>3190</v>
      </c>
      <c r="P1746" s="13" t="s">
        <v>3201</v>
      </c>
      <c r="Q1746">
        <v>7</v>
      </c>
      <c r="R1746">
        <v>2020</v>
      </c>
      <c r="S1746">
        <v>1</v>
      </c>
      <c r="T1746" s="13" t="s">
        <v>6975</v>
      </c>
      <c r="U1746">
        <v>1</v>
      </c>
      <c r="V1746">
        <v>1</v>
      </c>
      <c r="W1746">
        <v>0</v>
      </c>
      <c r="X1746">
        <v>144</v>
      </c>
    </row>
    <row r="1747" spans="1:24" x14ac:dyDescent="0.3">
      <c r="A1747">
        <v>54014419</v>
      </c>
      <c r="B1747" t="s">
        <v>4950</v>
      </c>
      <c r="C1747">
        <v>7</v>
      </c>
      <c r="D1747">
        <v>2020</v>
      </c>
      <c r="E1747" s="19">
        <v>44013</v>
      </c>
      <c r="F1747" s="21">
        <v>240</v>
      </c>
      <c r="G1747" s="21">
        <v>0</v>
      </c>
      <c r="H1747">
        <v>240</v>
      </c>
      <c r="I1747">
        <v>43.199999999999996</v>
      </c>
      <c r="J1747" s="13" t="s">
        <v>6890</v>
      </c>
      <c r="K1747" s="13" t="s">
        <v>6894</v>
      </c>
      <c r="M1747" s="13" t="s">
        <v>6993</v>
      </c>
      <c r="N1747" s="13" t="s">
        <v>3189</v>
      </c>
      <c r="O1747" s="13" t="s">
        <v>3190</v>
      </c>
      <c r="P1747" s="13" t="s">
        <v>3202</v>
      </c>
      <c r="Q1747">
        <v>7</v>
      </c>
      <c r="R1747">
        <v>2020</v>
      </c>
      <c r="S1747">
        <v>1</v>
      </c>
      <c r="T1747" s="13" t="s">
        <v>6975</v>
      </c>
      <c r="U1747">
        <v>1</v>
      </c>
      <c r="V1747">
        <v>1</v>
      </c>
      <c r="W1747">
        <v>0</v>
      </c>
      <c r="X1747">
        <v>240</v>
      </c>
    </row>
    <row r="1748" spans="1:24" x14ac:dyDescent="0.3">
      <c r="A1748">
        <v>54019019</v>
      </c>
      <c r="B1748" t="s">
        <v>4951</v>
      </c>
      <c r="C1748">
        <v>7</v>
      </c>
      <c r="D1748">
        <v>2020</v>
      </c>
      <c r="E1748" s="19">
        <v>44013</v>
      </c>
      <c r="F1748" s="21">
        <v>240</v>
      </c>
      <c r="G1748" s="21">
        <v>0</v>
      </c>
      <c r="H1748">
        <v>240</v>
      </c>
      <c r="I1748">
        <v>43.199999999999996</v>
      </c>
      <c r="J1748" s="13" t="s">
        <v>6890</v>
      </c>
      <c r="K1748" s="13" t="s">
        <v>6894</v>
      </c>
      <c r="M1748" s="13" t="s">
        <v>6993</v>
      </c>
      <c r="N1748" s="13" t="s">
        <v>3189</v>
      </c>
      <c r="O1748" s="13" t="s">
        <v>3190</v>
      </c>
      <c r="P1748" s="13" t="s">
        <v>3202</v>
      </c>
      <c r="Q1748">
        <v>7</v>
      </c>
      <c r="R1748">
        <v>2020</v>
      </c>
      <c r="S1748">
        <v>1</v>
      </c>
      <c r="T1748" s="13" t="s">
        <v>6975</v>
      </c>
      <c r="U1748">
        <v>1</v>
      </c>
      <c r="V1748">
        <v>1</v>
      </c>
      <c r="W1748">
        <v>0</v>
      </c>
      <c r="X1748">
        <v>240</v>
      </c>
    </row>
    <row r="1749" spans="1:24" x14ac:dyDescent="0.3">
      <c r="A1749">
        <v>35010119</v>
      </c>
      <c r="B1749" t="s">
        <v>4952</v>
      </c>
      <c r="C1749">
        <v>7</v>
      </c>
      <c r="D1749">
        <v>2020</v>
      </c>
      <c r="E1749" s="19">
        <v>44013</v>
      </c>
      <c r="F1749" s="21">
        <v>592</v>
      </c>
      <c r="G1749" s="21">
        <v>0</v>
      </c>
      <c r="H1749">
        <v>592</v>
      </c>
      <c r="I1749">
        <v>165.76000000000002</v>
      </c>
      <c r="J1749" s="13" t="s">
        <v>6889</v>
      </c>
      <c r="K1749" s="13" t="s">
        <v>6906</v>
      </c>
      <c r="M1749" s="13" t="s">
        <v>6993</v>
      </c>
      <c r="N1749" s="13" t="s">
        <v>3189</v>
      </c>
      <c r="O1749" s="13" t="s">
        <v>3190</v>
      </c>
      <c r="P1749" s="13" t="s">
        <v>3201</v>
      </c>
      <c r="Q1749">
        <v>7</v>
      </c>
      <c r="R1749">
        <v>2020</v>
      </c>
      <c r="S1749">
        <v>1</v>
      </c>
      <c r="T1749" s="13" t="s">
        <v>6975</v>
      </c>
      <c r="U1749">
        <v>1</v>
      </c>
      <c r="V1749">
        <v>1</v>
      </c>
      <c r="W1749">
        <v>0</v>
      </c>
      <c r="X1749">
        <v>592</v>
      </c>
    </row>
    <row r="1750" spans="1:24" x14ac:dyDescent="0.3">
      <c r="A1750">
        <v>35010219</v>
      </c>
      <c r="B1750" t="s">
        <v>4953</v>
      </c>
      <c r="C1750">
        <v>7</v>
      </c>
      <c r="D1750">
        <v>2020</v>
      </c>
      <c r="E1750" s="19">
        <v>44013</v>
      </c>
      <c r="F1750" s="21">
        <v>317</v>
      </c>
      <c r="G1750" s="21">
        <v>0</v>
      </c>
      <c r="H1750">
        <v>317</v>
      </c>
      <c r="I1750">
        <v>98.27</v>
      </c>
      <c r="J1750" s="13" t="s">
        <v>6885</v>
      </c>
      <c r="K1750" s="13" t="s">
        <v>6933</v>
      </c>
      <c r="M1750" s="13" t="s">
        <v>6993</v>
      </c>
      <c r="N1750" s="13" t="s">
        <v>3189</v>
      </c>
      <c r="O1750" s="13" t="s">
        <v>3190</v>
      </c>
      <c r="P1750" s="13" t="s">
        <v>3201</v>
      </c>
      <c r="Q1750">
        <v>7</v>
      </c>
      <c r="R1750">
        <v>2020</v>
      </c>
      <c r="S1750">
        <v>0</v>
      </c>
      <c r="T1750" s="13" t="s">
        <v>6975</v>
      </c>
      <c r="U1750">
        <v>1</v>
      </c>
      <c r="V1750">
        <v>1</v>
      </c>
      <c r="W1750">
        <v>0</v>
      </c>
      <c r="X1750">
        <v>317</v>
      </c>
    </row>
    <row r="1751" spans="1:24" x14ac:dyDescent="0.3">
      <c r="A1751">
        <v>35010319</v>
      </c>
      <c r="B1751" t="s">
        <v>4954</v>
      </c>
      <c r="C1751">
        <v>7</v>
      </c>
      <c r="D1751">
        <v>2020</v>
      </c>
      <c r="E1751" s="19">
        <v>44013</v>
      </c>
      <c r="F1751" s="21">
        <v>345</v>
      </c>
      <c r="G1751" s="21">
        <v>0</v>
      </c>
      <c r="H1751">
        <v>345</v>
      </c>
      <c r="I1751">
        <v>106.95</v>
      </c>
      <c r="J1751" s="13" t="s">
        <v>6887</v>
      </c>
      <c r="K1751" s="13" t="s">
        <v>6918</v>
      </c>
      <c r="M1751" s="13" t="s">
        <v>6993</v>
      </c>
      <c r="N1751" s="13" t="s">
        <v>3189</v>
      </c>
      <c r="O1751" s="13" t="s">
        <v>3190</v>
      </c>
      <c r="P1751" s="13" t="s">
        <v>3201</v>
      </c>
      <c r="Q1751">
        <v>7</v>
      </c>
      <c r="R1751">
        <v>2020</v>
      </c>
      <c r="S1751">
        <v>0</v>
      </c>
      <c r="T1751" s="13" t="s">
        <v>6975</v>
      </c>
      <c r="U1751">
        <v>1</v>
      </c>
      <c r="V1751">
        <v>1</v>
      </c>
      <c r="W1751">
        <v>0</v>
      </c>
      <c r="X1751">
        <v>345</v>
      </c>
    </row>
    <row r="1752" spans="1:24" x14ac:dyDescent="0.3">
      <c r="A1752">
        <v>35010419</v>
      </c>
      <c r="B1752" t="s">
        <v>4955</v>
      </c>
      <c r="C1752">
        <v>7</v>
      </c>
      <c r="D1752">
        <v>2020</v>
      </c>
      <c r="E1752" s="19">
        <v>44013</v>
      </c>
      <c r="F1752" s="21">
        <v>345</v>
      </c>
      <c r="G1752" s="21">
        <v>0</v>
      </c>
      <c r="H1752">
        <v>345</v>
      </c>
      <c r="I1752">
        <v>106.95</v>
      </c>
      <c r="J1752" s="13" t="s">
        <v>6887</v>
      </c>
      <c r="K1752" s="13" t="s">
        <v>6918</v>
      </c>
      <c r="M1752" s="13" t="s">
        <v>6993</v>
      </c>
      <c r="N1752" s="13" t="s">
        <v>3189</v>
      </c>
      <c r="O1752" s="13" t="s">
        <v>3190</v>
      </c>
      <c r="P1752" s="13" t="s">
        <v>3202</v>
      </c>
      <c r="Q1752">
        <v>7</v>
      </c>
      <c r="R1752">
        <v>2020</v>
      </c>
      <c r="S1752">
        <v>0</v>
      </c>
      <c r="T1752" s="13" t="s">
        <v>6975</v>
      </c>
      <c r="U1752">
        <v>1</v>
      </c>
      <c r="V1752">
        <v>1</v>
      </c>
      <c r="W1752">
        <v>0</v>
      </c>
      <c r="X1752">
        <v>345</v>
      </c>
    </row>
    <row r="1753" spans="1:24" x14ac:dyDescent="0.3">
      <c r="A1753">
        <v>35010519</v>
      </c>
      <c r="B1753" t="s">
        <v>4956</v>
      </c>
      <c r="C1753">
        <v>7</v>
      </c>
      <c r="D1753">
        <v>2020</v>
      </c>
      <c r="E1753" s="19">
        <v>44013</v>
      </c>
      <c r="F1753" s="21">
        <v>383</v>
      </c>
      <c r="G1753" s="21">
        <v>0</v>
      </c>
      <c r="H1753">
        <v>383</v>
      </c>
      <c r="I1753">
        <v>122.56</v>
      </c>
      <c r="J1753" s="13" t="s">
        <v>6887</v>
      </c>
      <c r="K1753" s="13" t="s">
        <v>6909</v>
      </c>
      <c r="M1753" s="13" t="s">
        <v>6993</v>
      </c>
      <c r="N1753" s="13" t="s">
        <v>3189</v>
      </c>
      <c r="O1753" s="13" t="s">
        <v>3190</v>
      </c>
      <c r="P1753" s="13" t="s">
        <v>6</v>
      </c>
      <c r="Q1753">
        <v>7</v>
      </c>
      <c r="R1753">
        <v>2020</v>
      </c>
      <c r="S1753">
        <v>0</v>
      </c>
      <c r="T1753" s="13" t="s">
        <v>6975</v>
      </c>
      <c r="U1753">
        <v>1</v>
      </c>
      <c r="V1753">
        <v>1</v>
      </c>
      <c r="W1753">
        <v>0</v>
      </c>
      <c r="X1753">
        <v>383</v>
      </c>
    </row>
    <row r="1754" spans="1:24" x14ac:dyDescent="0.3">
      <c r="A1754">
        <v>35010619</v>
      </c>
      <c r="B1754" t="s">
        <v>4957</v>
      </c>
      <c r="C1754">
        <v>7</v>
      </c>
      <c r="D1754">
        <v>2020</v>
      </c>
      <c r="E1754" s="19">
        <v>44013</v>
      </c>
      <c r="F1754" s="21">
        <v>383</v>
      </c>
      <c r="G1754" s="21">
        <v>0</v>
      </c>
      <c r="H1754">
        <v>383</v>
      </c>
      <c r="I1754">
        <v>122.56</v>
      </c>
      <c r="J1754" s="13" t="s">
        <v>6887</v>
      </c>
      <c r="K1754" s="13" t="s">
        <v>6909</v>
      </c>
      <c r="M1754" s="13" t="s">
        <v>6993</v>
      </c>
      <c r="N1754" s="13" t="s">
        <v>3189</v>
      </c>
      <c r="O1754" s="13" t="s">
        <v>3190</v>
      </c>
      <c r="P1754" s="13" t="s">
        <v>3203</v>
      </c>
      <c r="Q1754">
        <v>7</v>
      </c>
      <c r="R1754">
        <v>2020</v>
      </c>
      <c r="S1754">
        <v>1</v>
      </c>
      <c r="T1754" s="13" t="s">
        <v>6975</v>
      </c>
      <c r="U1754">
        <v>1</v>
      </c>
      <c r="V1754">
        <v>1</v>
      </c>
      <c r="W1754">
        <v>0</v>
      </c>
      <c r="X1754">
        <v>383</v>
      </c>
    </row>
    <row r="1755" spans="1:24" x14ac:dyDescent="0.3">
      <c r="A1755">
        <v>35010719</v>
      </c>
      <c r="B1755" t="s">
        <v>4958</v>
      </c>
      <c r="C1755">
        <v>7</v>
      </c>
      <c r="D1755">
        <v>2020</v>
      </c>
      <c r="E1755" s="19">
        <v>44013</v>
      </c>
      <c r="F1755" s="21">
        <v>172</v>
      </c>
      <c r="G1755" s="21">
        <v>0</v>
      </c>
      <c r="H1755">
        <v>172</v>
      </c>
      <c r="I1755">
        <v>65.36</v>
      </c>
      <c r="J1755" s="13" t="s">
        <v>6886</v>
      </c>
      <c r="K1755" s="13" t="s">
        <v>6910</v>
      </c>
      <c r="M1755" s="13" t="s">
        <v>6993</v>
      </c>
      <c r="N1755" s="13" t="s">
        <v>3189</v>
      </c>
      <c r="O1755" s="13" t="s">
        <v>3190</v>
      </c>
      <c r="P1755" s="13" t="s">
        <v>3200</v>
      </c>
      <c r="Q1755">
        <v>7</v>
      </c>
      <c r="R1755">
        <v>2020</v>
      </c>
      <c r="S1755">
        <v>0</v>
      </c>
      <c r="T1755" s="13" t="s">
        <v>6975</v>
      </c>
      <c r="U1755">
        <v>1</v>
      </c>
      <c r="V1755">
        <v>1</v>
      </c>
      <c r="W1755">
        <v>0</v>
      </c>
      <c r="X1755">
        <v>172</v>
      </c>
    </row>
    <row r="1756" spans="1:24" x14ac:dyDescent="0.3">
      <c r="A1756">
        <v>35010819</v>
      </c>
      <c r="B1756" t="s">
        <v>4959</v>
      </c>
      <c r="C1756">
        <v>7</v>
      </c>
      <c r="D1756">
        <v>2020</v>
      </c>
      <c r="E1756" s="19">
        <v>44013</v>
      </c>
      <c r="F1756" s="21">
        <v>172</v>
      </c>
      <c r="G1756" s="21">
        <v>0</v>
      </c>
      <c r="H1756">
        <v>172</v>
      </c>
      <c r="I1756">
        <v>65.36</v>
      </c>
      <c r="J1756" s="13" t="s">
        <v>6886</v>
      </c>
      <c r="K1756" s="13" t="s">
        <v>6910</v>
      </c>
      <c r="M1756" s="13" t="s">
        <v>6993</v>
      </c>
      <c r="N1756" s="13" t="s">
        <v>3189</v>
      </c>
      <c r="O1756" s="13" t="s">
        <v>3190</v>
      </c>
      <c r="P1756" s="13" t="s">
        <v>6</v>
      </c>
      <c r="Q1756">
        <v>7</v>
      </c>
      <c r="R1756">
        <v>2020</v>
      </c>
      <c r="S1756">
        <v>1</v>
      </c>
      <c r="T1756" s="13" t="s">
        <v>6975</v>
      </c>
      <c r="U1756">
        <v>1</v>
      </c>
      <c r="V1756">
        <v>1</v>
      </c>
      <c r="W1756">
        <v>0</v>
      </c>
      <c r="X1756">
        <v>172</v>
      </c>
    </row>
    <row r="1757" spans="1:24" x14ac:dyDescent="0.3">
      <c r="A1757">
        <v>35010919</v>
      </c>
      <c r="B1757" t="s">
        <v>4960</v>
      </c>
      <c r="C1757">
        <v>7</v>
      </c>
      <c r="D1757">
        <v>2020</v>
      </c>
      <c r="E1757" s="19">
        <v>44013</v>
      </c>
      <c r="F1757" s="21">
        <v>192</v>
      </c>
      <c r="G1757" s="21">
        <v>0</v>
      </c>
      <c r="H1757">
        <v>192</v>
      </c>
      <c r="I1757">
        <v>34.56</v>
      </c>
      <c r="J1757" s="13" t="s">
        <v>6890</v>
      </c>
      <c r="K1757" s="13" t="s">
        <v>6912</v>
      </c>
      <c r="M1757" s="13" t="s">
        <v>6993</v>
      </c>
      <c r="N1757" s="13" t="s">
        <v>3189</v>
      </c>
      <c r="O1757" s="13" t="s">
        <v>3190</v>
      </c>
      <c r="P1757" s="13" t="s">
        <v>6</v>
      </c>
      <c r="Q1757">
        <v>7</v>
      </c>
      <c r="R1757">
        <v>2020</v>
      </c>
      <c r="S1757">
        <v>1</v>
      </c>
      <c r="T1757" s="13" t="s">
        <v>6975</v>
      </c>
      <c r="U1757">
        <v>1</v>
      </c>
      <c r="V1757">
        <v>1</v>
      </c>
      <c r="W1757">
        <v>0</v>
      </c>
      <c r="X1757">
        <v>192</v>
      </c>
    </row>
    <row r="1758" spans="1:24" x14ac:dyDescent="0.3">
      <c r="A1758">
        <v>35011019</v>
      </c>
      <c r="B1758" t="s">
        <v>4961</v>
      </c>
      <c r="C1758">
        <v>7</v>
      </c>
      <c r="D1758">
        <v>2020</v>
      </c>
      <c r="E1758" s="19">
        <v>44013</v>
      </c>
      <c r="F1758" s="21">
        <v>492</v>
      </c>
      <c r="G1758" s="21">
        <v>0</v>
      </c>
      <c r="H1758">
        <v>492</v>
      </c>
      <c r="I1758">
        <v>137.76000000000002</v>
      </c>
      <c r="J1758" s="13" t="s">
        <v>6889</v>
      </c>
      <c r="K1758" s="13" t="s">
        <v>6945</v>
      </c>
      <c r="M1758" s="13" t="s">
        <v>6993</v>
      </c>
      <c r="N1758" s="13" t="s">
        <v>3189</v>
      </c>
      <c r="O1758" s="13" t="s">
        <v>3190</v>
      </c>
      <c r="P1758" s="13" t="s">
        <v>6</v>
      </c>
      <c r="Q1758">
        <v>7</v>
      </c>
      <c r="R1758">
        <v>2020</v>
      </c>
      <c r="S1758">
        <v>0</v>
      </c>
      <c r="T1758" s="13" t="s">
        <v>6975</v>
      </c>
      <c r="U1758">
        <v>1</v>
      </c>
      <c r="V1758">
        <v>1</v>
      </c>
      <c r="W1758">
        <v>0</v>
      </c>
      <c r="X1758">
        <v>492</v>
      </c>
    </row>
    <row r="1759" spans="1:24" x14ac:dyDescent="0.3">
      <c r="A1759">
        <v>35011119</v>
      </c>
      <c r="B1759" t="s">
        <v>4962</v>
      </c>
      <c r="C1759">
        <v>7</v>
      </c>
      <c r="D1759">
        <v>2020</v>
      </c>
      <c r="E1759" s="19">
        <v>44013</v>
      </c>
      <c r="F1759" s="21">
        <v>312</v>
      </c>
      <c r="G1759" s="21">
        <v>0</v>
      </c>
      <c r="H1759">
        <v>312</v>
      </c>
      <c r="I1759">
        <v>99.84</v>
      </c>
      <c r="J1759" s="13" t="s">
        <v>6885</v>
      </c>
      <c r="K1759" s="13" t="s">
        <v>6908</v>
      </c>
      <c r="M1759" s="13" t="s">
        <v>6993</v>
      </c>
      <c r="N1759" s="13" t="s">
        <v>3189</v>
      </c>
      <c r="O1759" s="13" t="s">
        <v>3190</v>
      </c>
      <c r="P1759" s="13" t="s">
        <v>3201</v>
      </c>
      <c r="Q1759">
        <v>7</v>
      </c>
      <c r="R1759">
        <v>2020</v>
      </c>
      <c r="S1759">
        <v>1</v>
      </c>
      <c r="T1759" s="13" t="s">
        <v>6975</v>
      </c>
      <c r="U1759">
        <v>1</v>
      </c>
      <c r="V1759">
        <v>1</v>
      </c>
      <c r="W1759">
        <v>0</v>
      </c>
      <c r="X1759">
        <v>312</v>
      </c>
    </row>
    <row r="1760" spans="1:24" x14ac:dyDescent="0.3">
      <c r="A1760">
        <v>35011219</v>
      </c>
      <c r="B1760" t="s">
        <v>4963</v>
      </c>
      <c r="C1760">
        <v>7</v>
      </c>
      <c r="D1760">
        <v>2020</v>
      </c>
      <c r="E1760" s="19">
        <v>44013</v>
      </c>
      <c r="F1760" s="21">
        <v>345</v>
      </c>
      <c r="G1760" s="21">
        <v>0</v>
      </c>
      <c r="H1760">
        <v>345</v>
      </c>
      <c r="I1760">
        <v>106.95</v>
      </c>
      <c r="J1760" s="13" t="s">
        <v>6887</v>
      </c>
      <c r="K1760" s="13" t="s">
        <v>6918</v>
      </c>
      <c r="M1760" s="13" t="s">
        <v>6993</v>
      </c>
      <c r="N1760" s="13" t="s">
        <v>3189</v>
      </c>
      <c r="O1760" s="13" t="s">
        <v>3190</v>
      </c>
      <c r="P1760" s="13" t="s">
        <v>3201</v>
      </c>
      <c r="Q1760">
        <v>7</v>
      </c>
      <c r="R1760">
        <v>2020</v>
      </c>
      <c r="S1760">
        <v>0</v>
      </c>
      <c r="T1760" s="13" t="s">
        <v>6975</v>
      </c>
      <c r="U1760">
        <v>1</v>
      </c>
      <c r="V1760">
        <v>1</v>
      </c>
      <c r="W1760">
        <v>0</v>
      </c>
      <c r="X1760">
        <v>345</v>
      </c>
    </row>
    <row r="1761" spans="1:24" x14ac:dyDescent="0.3">
      <c r="A1761">
        <v>35011319</v>
      </c>
      <c r="B1761" t="s">
        <v>4964</v>
      </c>
      <c r="C1761">
        <v>7</v>
      </c>
      <c r="D1761">
        <v>2020</v>
      </c>
      <c r="E1761" s="19">
        <v>44013</v>
      </c>
      <c r="F1761" s="21">
        <v>447</v>
      </c>
      <c r="G1761" s="21">
        <v>0</v>
      </c>
      <c r="H1761">
        <v>447</v>
      </c>
      <c r="I1761">
        <v>156.44999999999999</v>
      </c>
      <c r="J1761" s="13" t="s">
        <v>6887</v>
      </c>
      <c r="K1761" s="13" t="s">
        <v>6891</v>
      </c>
      <c r="M1761" s="13" t="s">
        <v>6993</v>
      </c>
      <c r="N1761" s="13" t="s">
        <v>3189</v>
      </c>
      <c r="O1761" s="13" t="s">
        <v>3190</v>
      </c>
      <c r="P1761" s="13" t="s">
        <v>6</v>
      </c>
      <c r="Q1761">
        <v>7</v>
      </c>
      <c r="R1761">
        <v>2020</v>
      </c>
      <c r="S1761">
        <v>0</v>
      </c>
      <c r="T1761" s="13" t="s">
        <v>6975</v>
      </c>
      <c r="U1761">
        <v>1</v>
      </c>
      <c r="V1761">
        <v>1</v>
      </c>
      <c r="W1761">
        <v>0</v>
      </c>
      <c r="X1761">
        <v>447</v>
      </c>
    </row>
    <row r="1762" spans="1:24" x14ac:dyDescent="0.3">
      <c r="A1762">
        <v>35011419</v>
      </c>
      <c r="B1762" t="s">
        <v>4965</v>
      </c>
      <c r="C1762">
        <v>7</v>
      </c>
      <c r="D1762">
        <v>2020</v>
      </c>
      <c r="E1762" s="19">
        <v>44013</v>
      </c>
      <c r="F1762" s="21">
        <v>383</v>
      </c>
      <c r="G1762" s="21">
        <v>0</v>
      </c>
      <c r="H1762">
        <v>383</v>
      </c>
      <c r="I1762">
        <v>122.56</v>
      </c>
      <c r="J1762" s="13" t="s">
        <v>6887</v>
      </c>
      <c r="K1762" s="13" t="s">
        <v>6909</v>
      </c>
      <c r="M1762" s="13" t="s">
        <v>6993</v>
      </c>
      <c r="N1762" s="13" t="s">
        <v>3189</v>
      </c>
      <c r="O1762" s="13" t="s">
        <v>3190</v>
      </c>
      <c r="P1762" s="13" t="s">
        <v>6</v>
      </c>
      <c r="Q1762">
        <v>7</v>
      </c>
      <c r="R1762">
        <v>2020</v>
      </c>
      <c r="S1762">
        <v>1</v>
      </c>
      <c r="T1762" s="13" t="s">
        <v>6975</v>
      </c>
      <c r="U1762">
        <v>1</v>
      </c>
      <c r="V1762">
        <v>1</v>
      </c>
      <c r="W1762">
        <v>0</v>
      </c>
      <c r="X1762">
        <v>383</v>
      </c>
    </row>
    <row r="1763" spans="1:24" x14ac:dyDescent="0.3">
      <c r="A1763">
        <v>35012019</v>
      </c>
      <c r="B1763" t="s">
        <v>4966</v>
      </c>
      <c r="C1763">
        <v>7</v>
      </c>
      <c r="D1763">
        <v>2020</v>
      </c>
      <c r="E1763" s="19">
        <v>44013</v>
      </c>
      <c r="F1763" s="21">
        <v>523</v>
      </c>
      <c r="G1763" s="21">
        <v>0</v>
      </c>
      <c r="H1763">
        <v>523</v>
      </c>
      <c r="I1763">
        <v>156.9</v>
      </c>
      <c r="J1763" s="13" t="s">
        <v>6889</v>
      </c>
      <c r="K1763" s="13" t="s">
        <v>6902</v>
      </c>
      <c r="M1763" s="13" t="s">
        <v>6993</v>
      </c>
      <c r="N1763" s="13" t="s">
        <v>3189</v>
      </c>
      <c r="O1763" s="13" t="s">
        <v>3190</v>
      </c>
      <c r="P1763" s="13" t="s">
        <v>6</v>
      </c>
      <c r="Q1763">
        <v>7</v>
      </c>
      <c r="R1763">
        <v>2020</v>
      </c>
      <c r="S1763">
        <v>1</v>
      </c>
      <c r="T1763" s="13" t="s">
        <v>6975</v>
      </c>
      <c r="U1763">
        <v>1</v>
      </c>
      <c r="V1763">
        <v>1</v>
      </c>
      <c r="W1763">
        <v>0</v>
      </c>
      <c r="X1763">
        <v>523</v>
      </c>
    </row>
    <row r="1764" spans="1:24" x14ac:dyDescent="0.3">
      <c r="A1764">
        <v>35012119</v>
      </c>
      <c r="B1764" t="s">
        <v>4967</v>
      </c>
      <c r="C1764">
        <v>7</v>
      </c>
      <c r="D1764">
        <v>2020</v>
      </c>
      <c r="E1764" s="19">
        <v>44013</v>
      </c>
      <c r="F1764" s="21">
        <v>284</v>
      </c>
      <c r="G1764" s="21">
        <v>0</v>
      </c>
      <c r="H1764">
        <v>284</v>
      </c>
      <c r="I1764">
        <v>76.680000000000007</v>
      </c>
      <c r="J1764" s="13" t="s">
        <v>6885</v>
      </c>
      <c r="K1764" s="13" t="s">
        <v>6917</v>
      </c>
      <c r="M1764" s="13" t="s">
        <v>6993</v>
      </c>
      <c r="N1764" s="13" t="s">
        <v>3189</v>
      </c>
      <c r="O1764" s="13" t="s">
        <v>3190</v>
      </c>
      <c r="P1764" s="13" t="s">
        <v>6</v>
      </c>
      <c r="Q1764">
        <v>7</v>
      </c>
      <c r="R1764">
        <v>2020</v>
      </c>
      <c r="S1764">
        <v>0</v>
      </c>
      <c r="T1764" s="13" t="s">
        <v>6975</v>
      </c>
      <c r="U1764">
        <v>1</v>
      </c>
      <c r="V1764">
        <v>1</v>
      </c>
      <c r="W1764">
        <v>0</v>
      </c>
      <c r="X1764">
        <v>284</v>
      </c>
    </row>
    <row r="1765" spans="1:24" x14ac:dyDescent="0.3">
      <c r="A1765">
        <v>35012219</v>
      </c>
      <c r="B1765" t="s">
        <v>4968</v>
      </c>
      <c r="C1765">
        <v>7</v>
      </c>
      <c r="D1765">
        <v>2020</v>
      </c>
      <c r="E1765" s="19">
        <v>44013</v>
      </c>
      <c r="F1765" s="21">
        <v>345</v>
      </c>
      <c r="G1765" s="21">
        <v>0</v>
      </c>
      <c r="H1765">
        <v>345</v>
      </c>
      <c r="I1765">
        <v>106.95</v>
      </c>
      <c r="J1765" s="13" t="s">
        <v>6887</v>
      </c>
      <c r="K1765" s="13" t="s">
        <v>6918</v>
      </c>
      <c r="M1765" s="13" t="s">
        <v>6993</v>
      </c>
      <c r="N1765" s="13" t="s">
        <v>3189</v>
      </c>
      <c r="O1765" s="13" t="s">
        <v>3190</v>
      </c>
      <c r="P1765" s="13" t="s">
        <v>6</v>
      </c>
      <c r="Q1765">
        <v>7</v>
      </c>
      <c r="R1765">
        <v>2020</v>
      </c>
      <c r="S1765">
        <v>1</v>
      </c>
      <c r="T1765" s="13" t="s">
        <v>6975</v>
      </c>
      <c r="U1765">
        <v>1</v>
      </c>
      <c r="V1765">
        <v>1</v>
      </c>
      <c r="W1765">
        <v>0</v>
      </c>
      <c r="X1765">
        <v>345</v>
      </c>
    </row>
    <row r="1766" spans="1:24" x14ac:dyDescent="0.3">
      <c r="A1766">
        <v>35012319</v>
      </c>
      <c r="B1766" t="s">
        <v>4969</v>
      </c>
      <c r="C1766">
        <v>7</v>
      </c>
      <c r="D1766">
        <v>2020</v>
      </c>
      <c r="E1766" s="19">
        <v>44013</v>
      </c>
      <c r="F1766" s="21">
        <v>383</v>
      </c>
      <c r="G1766" s="21">
        <v>0</v>
      </c>
      <c r="H1766">
        <v>383</v>
      </c>
      <c r="I1766">
        <v>122.56</v>
      </c>
      <c r="J1766" s="13" t="s">
        <v>6887</v>
      </c>
      <c r="K1766" s="13" t="s">
        <v>6909</v>
      </c>
      <c r="M1766" s="13" t="s">
        <v>6993</v>
      </c>
      <c r="N1766" s="13" t="s">
        <v>3189</v>
      </c>
      <c r="O1766" s="13" t="s">
        <v>3190</v>
      </c>
      <c r="P1766" s="13" t="s">
        <v>6</v>
      </c>
      <c r="Q1766">
        <v>7</v>
      </c>
      <c r="R1766">
        <v>2020</v>
      </c>
      <c r="S1766">
        <v>0</v>
      </c>
      <c r="T1766" s="13" t="s">
        <v>6975</v>
      </c>
      <c r="U1766">
        <v>1</v>
      </c>
      <c r="V1766">
        <v>1</v>
      </c>
      <c r="W1766">
        <v>0</v>
      </c>
      <c r="X1766">
        <v>383</v>
      </c>
    </row>
    <row r="1767" spans="1:24" x14ac:dyDescent="0.3">
      <c r="A1767">
        <v>35012419</v>
      </c>
      <c r="B1767" t="s">
        <v>4970</v>
      </c>
      <c r="C1767">
        <v>7</v>
      </c>
      <c r="D1767">
        <v>2020</v>
      </c>
      <c r="E1767" s="19">
        <v>44013</v>
      </c>
      <c r="F1767" s="21">
        <v>383</v>
      </c>
      <c r="G1767" s="21">
        <v>0</v>
      </c>
      <c r="H1767">
        <v>383</v>
      </c>
      <c r="I1767">
        <v>122.56</v>
      </c>
      <c r="J1767" s="13" t="s">
        <v>6887</v>
      </c>
      <c r="K1767" s="13" t="s">
        <v>6909</v>
      </c>
      <c r="M1767" s="13" t="s">
        <v>6993</v>
      </c>
      <c r="N1767" s="13" t="s">
        <v>3189</v>
      </c>
      <c r="O1767" s="13" t="s">
        <v>3190</v>
      </c>
      <c r="P1767" s="13" t="s">
        <v>6</v>
      </c>
      <c r="Q1767">
        <v>7</v>
      </c>
      <c r="R1767">
        <v>2020</v>
      </c>
      <c r="S1767">
        <v>0</v>
      </c>
      <c r="T1767" s="13" t="s">
        <v>6975</v>
      </c>
      <c r="U1767">
        <v>1</v>
      </c>
      <c r="V1767">
        <v>1</v>
      </c>
      <c r="W1767">
        <v>0</v>
      </c>
      <c r="X1767">
        <v>383</v>
      </c>
    </row>
    <row r="1768" spans="1:24" x14ac:dyDescent="0.3">
      <c r="A1768">
        <v>35013119</v>
      </c>
      <c r="B1768" t="s">
        <v>4971</v>
      </c>
      <c r="C1768">
        <v>7</v>
      </c>
      <c r="D1768">
        <v>2020</v>
      </c>
      <c r="E1768" s="19">
        <v>44013</v>
      </c>
      <c r="F1768" s="21">
        <v>492</v>
      </c>
      <c r="G1768" s="21">
        <v>0</v>
      </c>
      <c r="H1768">
        <v>492</v>
      </c>
      <c r="I1768">
        <v>137.76000000000002</v>
      </c>
      <c r="J1768" s="13" t="s">
        <v>6889</v>
      </c>
      <c r="K1768" s="13" t="s">
        <v>6945</v>
      </c>
      <c r="M1768" s="13" t="s">
        <v>6993</v>
      </c>
      <c r="N1768" s="13" t="s">
        <v>3189</v>
      </c>
      <c r="O1768" s="13" t="s">
        <v>3190</v>
      </c>
      <c r="P1768" s="13" t="s">
        <v>3203</v>
      </c>
      <c r="Q1768">
        <v>7</v>
      </c>
      <c r="R1768">
        <v>2020</v>
      </c>
      <c r="S1768">
        <v>0</v>
      </c>
      <c r="T1768" s="13" t="s">
        <v>6975</v>
      </c>
      <c r="U1768">
        <v>1</v>
      </c>
      <c r="V1768">
        <v>1</v>
      </c>
      <c r="W1768">
        <v>0</v>
      </c>
      <c r="X1768">
        <v>492</v>
      </c>
    </row>
    <row r="1769" spans="1:24" x14ac:dyDescent="0.3">
      <c r="A1769">
        <v>35013219</v>
      </c>
      <c r="B1769" t="s">
        <v>4972</v>
      </c>
      <c r="C1769">
        <v>7</v>
      </c>
      <c r="D1769">
        <v>2020</v>
      </c>
      <c r="E1769" s="19">
        <v>44013</v>
      </c>
      <c r="F1769" s="21">
        <v>180</v>
      </c>
      <c r="G1769" s="21">
        <v>0</v>
      </c>
      <c r="H1769">
        <v>180</v>
      </c>
      <c r="I1769">
        <v>61.2</v>
      </c>
      <c r="J1769" s="13" t="s">
        <v>6885</v>
      </c>
      <c r="K1769" s="13" t="s">
        <v>6957</v>
      </c>
      <c r="M1769" s="13" t="s">
        <v>6993</v>
      </c>
      <c r="N1769" s="13" t="s">
        <v>3189</v>
      </c>
      <c r="O1769" s="13" t="s">
        <v>3190</v>
      </c>
      <c r="P1769" s="13" t="s">
        <v>3203</v>
      </c>
      <c r="Q1769">
        <v>7</v>
      </c>
      <c r="R1769">
        <v>2020</v>
      </c>
      <c r="S1769">
        <v>0</v>
      </c>
      <c r="T1769" s="13" t="s">
        <v>6975</v>
      </c>
      <c r="U1769">
        <v>1</v>
      </c>
      <c r="V1769">
        <v>1</v>
      </c>
      <c r="W1769">
        <v>0</v>
      </c>
      <c r="X1769">
        <v>180</v>
      </c>
    </row>
    <row r="1770" spans="1:24" x14ac:dyDescent="0.3">
      <c r="A1770">
        <v>35013319</v>
      </c>
      <c r="B1770" t="s">
        <v>4973</v>
      </c>
      <c r="C1770">
        <v>7</v>
      </c>
      <c r="D1770">
        <v>2020</v>
      </c>
      <c r="E1770" s="19">
        <v>44013</v>
      </c>
      <c r="F1770" s="21">
        <v>447</v>
      </c>
      <c r="G1770" s="21">
        <v>0</v>
      </c>
      <c r="H1770">
        <v>447</v>
      </c>
      <c r="I1770">
        <v>156.44999999999999</v>
      </c>
      <c r="J1770" s="13" t="s">
        <v>6887</v>
      </c>
      <c r="K1770" s="13" t="s">
        <v>6891</v>
      </c>
      <c r="M1770" s="13" t="s">
        <v>6993</v>
      </c>
      <c r="N1770" s="13" t="s">
        <v>3189</v>
      </c>
      <c r="O1770" s="13" t="s">
        <v>3190</v>
      </c>
      <c r="P1770" s="13" t="s">
        <v>3203</v>
      </c>
      <c r="Q1770">
        <v>7</v>
      </c>
      <c r="R1770">
        <v>2020</v>
      </c>
      <c r="S1770">
        <v>1</v>
      </c>
      <c r="T1770" s="13" t="s">
        <v>6975</v>
      </c>
      <c r="U1770">
        <v>1</v>
      </c>
      <c r="V1770">
        <v>1</v>
      </c>
      <c r="W1770">
        <v>0</v>
      </c>
      <c r="X1770">
        <v>447</v>
      </c>
    </row>
    <row r="1771" spans="1:24" x14ac:dyDescent="0.3">
      <c r="A1771">
        <v>35013419</v>
      </c>
      <c r="B1771" t="s">
        <v>4974</v>
      </c>
      <c r="C1771">
        <v>7</v>
      </c>
      <c r="D1771">
        <v>2020</v>
      </c>
      <c r="E1771" s="19">
        <v>44013</v>
      </c>
      <c r="F1771" s="21">
        <v>144</v>
      </c>
      <c r="G1771" s="21">
        <v>0</v>
      </c>
      <c r="H1771">
        <v>144</v>
      </c>
      <c r="I1771">
        <v>66.240000000000009</v>
      </c>
      <c r="J1771" s="13" t="s">
        <v>6886</v>
      </c>
      <c r="K1771" s="13" t="s">
        <v>6919</v>
      </c>
      <c r="M1771" s="13" t="s">
        <v>6993</v>
      </c>
      <c r="N1771" s="13" t="s">
        <v>3189</v>
      </c>
      <c r="O1771" s="13" t="s">
        <v>3190</v>
      </c>
      <c r="P1771" s="13" t="s">
        <v>3203</v>
      </c>
      <c r="Q1771">
        <v>7</v>
      </c>
      <c r="R1771">
        <v>2020</v>
      </c>
      <c r="S1771">
        <v>0</v>
      </c>
      <c r="T1771" s="13" t="s">
        <v>6975</v>
      </c>
      <c r="U1771">
        <v>1</v>
      </c>
      <c r="V1771">
        <v>1</v>
      </c>
      <c r="W1771">
        <v>0</v>
      </c>
      <c r="X1771">
        <v>144</v>
      </c>
    </row>
    <row r="1772" spans="1:24" x14ac:dyDescent="0.3">
      <c r="A1772">
        <v>35013519</v>
      </c>
      <c r="B1772" t="s">
        <v>4975</v>
      </c>
      <c r="C1772">
        <v>7</v>
      </c>
      <c r="D1772">
        <v>2020</v>
      </c>
      <c r="E1772" s="19">
        <v>44013</v>
      </c>
      <c r="F1772" s="21">
        <v>172</v>
      </c>
      <c r="G1772" s="21">
        <v>0</v>
      </c>
      <c r="H1772">
        <v>172</v>
      </c>
      <c r="I1772">
        <v>65.36</v>
      </c>
      <c r="J1772" s="13" t="s">
        <v>6886</v>
      </c>
      <c r="K1772" s="13" t="s">
        <v>6910</v>
      </c>
      <c r="M1772" s="13" t="s">
        <v>6993</v>
      </c>
      <c r="N1772" s="13" t="s">
        <v>3189</v>
      </c>
      <c r="O1772" s="13" t="s">
        <v>3190</v>
      </c>
      <c r="P1772" s="13" t="s">
        <v>3203</v>
      </c>
      <c r="Q1772">
        <v>7</v>
      </c>
      <c r="R1772">
        <v>2020</v>
      </c>
      <c r="S1772">
        <v>1</v>
      </c>
      <c r="T1772" s="13" t="s">
        <v>6975</v>
      </c>
      <c r="U1772">
        <v>1</v>
      </c>
      <c r="V1772">
        <v>1</v>
      </c>
      <c r="W1772">
        <v>0</v>
      </c>
      <c r="X1772">
        <v>172</v>
      </c>
    </row>
    <row r="1773" spans="1:24" x14ac:dyDescent="0.3">
      <c r="A1773">
        <v>35014019</v>
      </c>
      <c r="B1773" t="s">
        <v>4976</v>
      </c>
      <c r="C1773">
        <v>7</v>
      </c>
      <c r="D1773">
        <v>2020</v>
      </c>
      <c r="E1773" s="19">
        <v>44013</v>
      </c>
      <c r="F1773" s="21">
        <v>538</v>
      </c>
      <c r="G1773" s="21">
        <v>0</v>
      </c>
      <c r="H1773">
        <v>538</v>
      </c>
      <c r="I1773">
        <v>145.26000000000002</v>
      </c>
      <c r="J1773" s="13" t="s">
        <v>6889</v>
      </c>
      <c r="K1773" s="13" t="s">
        <v>6903</v>
      </c>
      <c r="M1773" s="13" t="s">
        <v>6993</v>
      </c>
      <c r="N1773" s="13" t="s">
        <v>3189</v>
      </c>
      <c r="O1773" s="13" t="s">
        <v>3190</v>
      </c>
      <c r="P1773" s="13" t="s">
        <v>3203</v>
      </c>
      <c r="Q1773">
        <v>7</v>
      </c>
      <c r="R1773">
        <v>2020</v>
      </c>
      <c r="S1773">
        <v>0</v>
      </c>
      <c r="T1773" s="13" t="s">
        <v>6975</v>
      </c>
      <c r="U1773">
        <v>1</v>
      </c>
      <c r="V1773">
        <v>1</v>
      </c>
      <c r="W1773">
        <v>0</v>
      </c>
      <c r="X1773">
        <v>538</v>
      </c>
    </row>
    <row r="1774" spans="1:24" x14ac:dyDescent="0.3">
      <c r="A1774">
        <v>35014119</v>
      </c>
      <c r="B1774" t="s">
        <v>4977</v>
      </c>
      <c r="C1774">
        <v>7</v>
      </c>
      <c r="D1774">
        <v>2020</v>
      </c>
      <c r="E1774" s="19">
        <v>44013</v>
      </c>
      <c r="F1774" s="21">
        <v>295</v>
      </c>
      <c r="G1774" s="21">
        <v>0</v>
      </c>
      <c r="H1774">
        <v>295</v>
      </c>
      <c r="I1774">
        <v>97.350000000000009</v>
      </c>
      <c r="J1774" s="13" t="s">
        <v>6885</v>
      </c>
      <c r="K1774" s="13" t="s">
        <v>6952</v>
      </c>
      <c r="M1774" s="13" t="s">
        <v>6993</v>
      </c>
      <c r="N1774" s="13" t="s">
        <v>3189</v>
      </c>
      <c r="O1774" s="13" t="s">
        <v>3190</v>
      </c>
      <c r="P1774" s="13" t="s">
        <v>3203</v>
      </c>
      <c r="Q1774">
        <v>7</v>
      </c>
      <c r="R1774">
        <v>2020</v>
      </c>
      <c r="S1774">
        <v>0</v>
      </c>
      <c r="T1774" s="13" t="s">
        <v>6975</v>
      </c>
      <c r="U1774">
        <v>1</v>
      </c>
      <c r="V1774">
        <v>1</v>
      </c>
      <c r="W1774">
        <v>0</v>
      </c>
      <c r="X1774">
        <v>295</v>
      </c>
    </row>
    <row r="1775" spans="1:24" x14ac:dyDescent="0.3">
      <c r="A1775">
        <v>35014219</v>
      </c>
      <c r="B1775" t="s">
        <v>4978</v>
      </c>
      <c r="C1775">
        <v>7</v>
      </c>
      <c r="D1775">
        <v>2020</v>
      </c>
      <c r="E1775" s="19">
        <v>44013</v>
      </c>
      <c r="F1775" s="21">
        <v>447</v>
      </c>
      <c r="G1775" s="21">
        <v>0</v>
      </c>
      <c r="H1775">
        <v>447</v>
      </c>
      <c r="I1775">
        <v>156.44999999999999</v>
      </c>
      <c r="J1775" s="13" t="s">
        <v>6887</v>
      </c>
      <c r="K1775" s="13" t="s">
        <v>6891</v>
      </c>
      <c r="M1775" s="13" t="s">
        <v>6993</v>
      </c>
      <c r="N1775" s="13" t="s">
        <v>3189</v>
      </c>
      <c r="O1775" s="13" t="s">
        <v>3190</v>
      </c>
      <c r="P1775" s="13" t="s">
        <v>6</v>
      </c>
      <c r="Q1775">
        <v>7</v>
      </c>
      <c r="R1775">
        <v>2020</v>
      </c>
      <c r="S1775">
        <v>0</v>
      </c>
      <c r="T1775" s="13" t="s">
        <v>6975</v>
      </c>
      <c r="U1775">
        <v>1</v>
      </c>
      <c r="V1775">
        <v>1</v>
      </c>
      <c r="W1775">
        <v>0</v>
      </c>
      <c r="X1775">
        <v>447</v>
      </c>
    </row>
    <row r="1776" spans="1:24" x14ac:dyDescent="0.3">
      <c r="A1776">
        <v>35015019</v>
      </c>
      <c r="B1776" t="s">
        <v>4979</v>
      </c>
      <c r="C1776">
        <v>7</v>
      </c>
      <c r="D1776">
        <v>2020</v>
      </c>
      <c r="E1776" s="19">
        <v>44013</v>
      </c>
      <c r="F1776" s="21">
        <v>168</v>
      </c>
      <c r="G1776" s="21">
        <v>0</v>
      </c>
      <c r="H1776">
        <v>168</v>
      </c>
      <c r="I1776">
        <v>75.600000000000009</v>
      </c>
      <c r="J1776" s="13" t="s">
        <v>6886</v>
      </c>
      <c r="K1776" s="13" t="s">
        <v>6920</v>
      </c>
      <c r="M1776" s="13" t="s">
        <v>6993</v>
      </c>
      <c r="N1776" s="13" t="s">
        <v>3189</v>
      </c>
      <c r="O1776" s="13" t="s">
        <v>3190</v>
      </c>
      <c r="P1776" s="13" t="s">
        <v>3200</v>
      </c>
      <c r="Q1776">
        <v>7</v>
      </c>
      <c r="R1776">
        <v>2020</v>
      </c>
      <c r="S1776">
        <v>1</v>
      </c>
      <c r="T1776" s="13" t="s">
        <v>6975</v>
      </c>
      <c r="U1776">
        <v>1</v>
      </c>
      <c r="V1776">
        <v>1</v>
      </c>
      <c r="W1776">
        <v>0</v>
      </c>
      <c r="X1776">
        <v>168</v>
      </c>
    </row>
    <row r="1777" spans="1:24" x14ac:dyDescent="0.3">
      <c r="A1777">
        <v>35015119</v>
      </c>
      <c r="B1777" t="s">
        <v>4980</v>
      </c>
      <c r="C1777">
        <v>7</v>
      </c>
      <c r="D1777">
        <v>2020</v>
      </c>
      <c r="E1777" s="19">
        <v>44013</v>
      </c>
      <c r="F1777" s="21">
        <v>144</v>
      </c>
      <c r="G1777" s="21">
        <v>0</v>
      </c>
      <c r="H1777">
        <v>144</v>
      </c>
      <c r="I1777">
        <v>66.240000000000009</v>
      </c>
      <c r="J1777" s="13" t="s">
        <v>6886</v>
      </c>
      <c r="K1777" s="13" t="s">
        <v>6919</v>
      </c>
      <c r="M1777" s="13" t="s">
        <v>6993</v>
      </c>
      <c r="N1777" s="13" t="s">
        <v>3189</v>
      </c>
      <c r="O1777" s="13" t="s">
        <v>3190</v>
      </c>
      <c r="P1777" s="13" t="s">
        <v>6</v>
      </c>
      <c r="Q1777">
        <v>7</v>
      </c>
      <c r="R1777">
        <v>2020</v>
      </c>
      <c r="S1777">
        <v>1</v>
      </c>
      <c r="T1777" s="13" t="s">
        <v>6975</v>
      </c>
      <c r="U1777">
        <v>1</v>
      </c>
      <c r="V1777">
        <v>1</v>
      </c>
      <c r="W1777">
        <v>0</v>
      </c>
      <c r="X1777">
        <v>144</v>
      </c>
    </row>
    <row r="1778" spans="1:24" x14ac:dyDescent="0.3">
      <c r="A1778">
        <v>35015219</v>
      </c>
      <c r="B1778" t="s">
        <v>4981</v>
      </c>
      <c r="C1778">
        <v>7</v>
      </c>
      <c r="D1778">
        <v>2020</v>
      </c>
      <c r="E1778" s="19">
        <v>44013</v>
      </c>
      <c r="F1778" s="21">
        <v>172</v>
      </c>
      <c r="G1778" s="21">
        <v>0</v>
      </c>
      <c r="H1778">
        <v>172</v>
      </c>
      <c r="I1778">
        <v>65.36</v>
      </c>
      <c r="J1778" s="13" t="s">
        <v>6886</v>
      </c>
      <c r="K1778" s="13" t="s">
        <v>6910</v>
      </c>
      <c r="M1778" s="13" t="s">
        <v>6993</v>
      </c>
      <c r="N1778" s="13" t="s">
        <v>3189</v>
      </c>
      <c r="O1778" s="13" t="s">
        <v>3190</v>
      </c>
      <c r="P1778" s="13" t="s">
        <v>3203</v>
      </c>
      <c r="Q1778">
        <v>7</v>
      </c>
      <c r="R1778">
        <v>2020</v>
      </c>
      <c r="S1778">
        <v>1</v>
      </c>
      <c r="T1778" s="13" t="s">
        <v>6975</v>
      </c>
      <c r="U1778">
        <v>1</v>
      </c>
      <c r="V1778">
        <v>1</v>
      </c>
      <c r="W1778">
        <v>0</v>
      </c>
      <c r="X1778">
        <v>172</v>
      </c>
    </row>
    <row r="1779" spans="1:24" x14ac:dyDescent="0.3">
      <c r="A1779">
        <v>35015319</v>
      </c>
      <c r="B1779" t="s">
        <v>4982</v>
      </c>
      <c r="C1779">
        <v>7</v>
      </c>
      <c r="D1779">
        <v>2020</v>
      </c>
      <c r="E1779" s="19">
        <v>44013</v>
      </c>
      <c r="F1779" s="21">
        <v>168</v>
      </c>
      <c r="G1779" s="21">
        <v>0</v>
      </c>
      <c r="H1779">
        <v>168</v>
      </c>
      <c r="I1779">
        <v>25.2</v>
      </c>
      <c r="J1779" s="13" t="s">
        <v>6886</v>
      </c>
      <c r="K1779" s="13" t="s">
        <v>6892</v>
      </c>
      <c r="M1779" s="13" t="s">
        <v>6993</v>
      </c>
      <c r="N1779" s="13" t="s">
        <v>3189</v>
      </c>
      <c r="O1779" s="13" t="s">
        <v>3190</v>
      </c>
      <c r="P1779" s="13" t="s">
        <v>6</v>
      </c>
      <c r="Q1779">
        <v>7</v>
      </c>
      <c r="R1779">
        <v>2020</v>
      </c>
      <c r="S1779">
        <v>1</v>
      </c>
      <c r="T1779" s="13" t="s">
        <v>6975</v>
      </c>
      <c r="U1779">
        <v>1</v>
      </c>
      <c r="V1779">
        <v>1</v>
      </c>
      <c r="W1779">
        <v>0</v>
      </c>
      <c r="X1779">
        <v>168</v>
      </c>
    </row>
    <row r="1780" spans="1:24" x14ac:dyDescent="0.3">
      <c r="A1780">
        <v>35015419</v>
      </c>
      <c r="B1780" t="s">
        <v>4983</v>
      </c>
      <c r="C1780">
        <v>7</v>
      </c>
      <c r="D1780">
        <v>2020</v>
      </c>
      <c r="E1780" s="19">
        <v>44013</v>
      </c>
      <c r="F1780" s="21">
        <v>210</v>
      </c>
      <c r="G1780" s="21">
        <v>0</v>
      </c>
      <c r="H1780">
        <v>210</v>
      </c>
      <c r="I1780">
        <v>37.799999999999997</v>
      </c>
      <c r="J1780" s="13" t="s">
        <v>6890</v>
      </c>
      <c r="K1780" s="13" t="s">
        <v>6911</v>
      </c>
      <c r="M1780" s="13" t="s">
        <v>6993</v>
      </c>
      <c r="N1780" s="13" t="s">
        <v>3189</v>
      </c>
      <c r="O1780" s="13" t="s">
        <v>3190</v>
      </c>
      <c r="P1780" s="13" t="s">
        <v>6</v>
      </c>
      <c r="Q1780">
        <v>7</v>
      </c>
      <c r="R1780">
        <v>2020</v>
      </c>
      <c r="S1780">
        <v>1</v>
      </c>
      <c r="T1780" s="13" t="s">
        <v>6975</v>
      </c>
      <c r="U1780">
        <v>1</v>
      </c>
      <c r="V1780">
        <v>1</v>
      </c>
      <c r="W1780">
        <v>0</v>
      </c>
      <c r="X1780">
        <v>210</v>
      </c>
    </row>
    <row r="1781" spans="1:24" x14ac:dyDescent="0.3">
      <c r="A1781">
        <v>35016019</v>
      </c>
      <c r="B1781" t="s">
        <v>4984</v>
      </c>
      <c r="C1781">
        <v>7</v>
      </c>
      <c r="D1781">
        <v>2020</v>
      </c>
      <c r="E1781" s="19">
        <v>44013</v>
      </c>
      <c r="F1781" s="21">
        <v>267</v>
      </c>
      <c r="G1781" s="21">
        <v>0</v>
      </c>
      <c r="H1781">
        <v>267</v>
      </c>
      <c r="I1781">
        <v>90.78</v>
      </c>
      <c r="J1781" s="13" t="s">
        <v>6885</v>
      </c>
      <c r="K1781" s="13" t="s">
        <v>6922</v>
      </c>
      <c r="M1781" s="13" t="s">
        <v>6993</v>
      </c>
      <c r="N1781" s="13" t="s">
        <v>3189</v>
      </c>
      <c r="O1781" s="13" t="s">
        <v>3190</v>
      </c>
      <c r="P1781" s="13" t="s">
        <v>6</v>
      </c>
      <c r="Q1781">
        <v>7</v>
      </c>
      <c r="R1781">
        <v>2020</v>
      </c>
      <c r="S1781">
        <v>1</v>
      </c>
      <c r="T1781" s="13" t="s">
        <v>6975</v>
      </c>
      <c r="U1781">
        <v>1</v>
      </c>
      <c r="V1781">
        <v>1</v>
      </c>
      <c r="W1781">
        <v>0</v>
      </c>
      <c r="X1781">
        <v>267</v>
      </c>
    </row>
    <row r="1782" spans="1:24" x14ac:dyDescent="0.3">
      <c r="A1782">
        <v>35016119</v>
      </c>
      <c r="B1782" t="s">
        <v>4985</v>
      </c>
      <c r="C1782">
        <v>7</v>
      </c>
      <c r="D1782">
        <v>2020</v>
      </c>
      <c r="E1782" s="19">
        <v>44013</v>
      </c>
      <c r="F1782" s="21">
        <v>383</v>
      </c>
      <c r="G1782" s="21">
        <v>0</v>
      </c>
      <c r="H1782">
        <v>383</v>
      </c>
      <c r="I1782">
        <v>122.56</v>
      </c>
      <c r="J1782" s="13" t="s">
        <v>6887</v>
      </c>
      <c r="K1782" s="13" t="s">
        <v>6909</v>
      </c>
      <c r="M1782" s="13" t="s">
        <v>6993</v>
      </c>
      <c r="N1782" s="13" t="s">
        <v>3189</v>
      </c>
      <c r="O1782" s="13" t="s">
        <v>3190</v>
      </c>
      <c r="P1782" s="13" t="s">
        <v>6</v>
      </c>
      <c r="Q1782">
        <v>7</v>
      </c>
      <c r="R1782">
        <v>2020</v>
      </c>
      <c r="S1782">
        <v>0</v>
      </c>
      <c r="T1782" s="13" t="s">
        <v>6975</v>
      </c>
      <c r="U1782">
        <v>1</v>
      </c>
      <c r="V1782">
        <v>1</v>
      </c>
      <c r="W1782">
        <v>0</v>
      </c>
      <c r="X1782">
        <v>383</v>
      </c>
    </row>
    <row r="1783" spans="1:24" x14ac:dyDescent="0.3">
      <c r="A1783">
        <v>35016219</v>
      </c>
      <c r="B1783" t="s">
        <v>4986</v>
      </c>
      <c r="C1783">
        <v>7</v>
      </c>
      <c r="D1783">
        <v>2020</v>
      </c>
      <c r="E1783" s="19">
        <v>44013</v>
      </c>
      <c r="F1783" s="21">
        <v>144</v>
      </c>
      <c r="G1783" s="21">
        <v>0</v>
      </c>
      <c r="H1783">
        <v>144</v>
      </c>
      <c r="I1783">
        <v>66.240000000000009</v>
      </c>
      <c r="J1783" s="13" t="s">
        <v>6886</v>
      </c>
      <c r="K1783" s="13" t="s">
        <v>6919</v>
      </c>
      <c r="M1783" s="13" t="s">
        <v>6993</v>
      </c>
      <c r="N1783" s="13" t="s">
        <v>3189</v>
      </c>
      <c r="O1783" s="13" t="s">
        <v>3190</v>
      </c>
      <c r="P1783" s="13" t="s">
        <v>6</v>
      </c>
      <c r="Q1783">
        <v>7</v>
      </c>
      <c r="R1783">
        <v>2020</v>
      </c>
      <c r="S1783">
        <v>0</v>
      </c>
      <c r="T1783" s="13" t="s">
        <v>6975</v>
      </c>
      <c r="U1783">
        <v>1</v>
      </c>
      <c r="V1783">
        <v>1</v>
      </c>
      <c r="W1783">
        <v>0</v>
      </c>
      <c r="X1783">
        <v>144</v>
      </c>
    </row>
    <row r="1784" spans="1:24" x14ac:dyDescent="0.3">
      <c r="A1784">
        <v>35016319</v>
      </c>
      <c r="B1784" t="s">
        <v>4987</v>
      </c>
      <c r="C1784">
        <v>7</v>
      </c>
      <c r="D1784">
        <v>2020</v>
      </c>
      <c r="E1784" s="19">
        <v>44013</v>
      </c>
      <c r="F1784" s="21">
        <v>240</v>
      </c>
      <c r="G1784" s="21">
        <v>0</v>
      </c>
      <c r="H1784">
        <v>240</v>
      </c>
      <c r="I1784">
        <v>43.199999999999996</v>
      </c>
      <c r="J1784" s="13" t="s">
        <v>6890</v>
      </c>
      <c r="K1784" s="13" t="s">
        <v>6894</v>
      </c>
      <c r="M1784" s="13" t="s">
        <v>6993</v>
      </c>
      <c r="N1784" s="13" t="s">
        <v>3189</v>
      </c>
      <c r="O1784" s="13" t="s">
        <v>3190</v>
      </c>
      <c r="P1784" s="13" t="s">
        <v>3201</v>
      </c>
      <c r="Q1784">
        <v>7</v>
      </c>
      <c r="R1784">
        <v>2020</v>
      </c>
      <c r="S1784">
        <v>1</v>
      </c>
      <c r="T1784" s="13" t="s">
        <v>6975</v>
      </c>
      <c r="U1784">
        <v>1</v>
      </c>
      <c r="V1784">
        <v>1</v>
      </c>
      <c r="W1784">
        <v>0</v>
      </c>
      <c r="X1784">
        <v>240</v>
      </c>
    </row>
    <row r="1785" spans="1:24" x14ac:dyDescent="0.3">
      <c r="A1785">
        <v>35017019</v>
      </c>
      <c r="B1785" t="s">
        <v>4988</v>
      </c>
      <c r="C1785">
        <v>7</v>
      </c>
      <c r="D1785">
        <v>2020</v>
      </c>
      <c r="E1785" s="19">
        <v>44013</v>
      </c>
      <c r="F1785" s="21">
        <v>240</v>
      </c>
      <c r="G1785" s="21">
        <v>0</v>
      </c>
      <c r="H1785">
        <v>240</v>
      </c>
      <c r="I1785">
        <v>43.199999999999996</v>
      </c>
      <c r="J1785" s="13" t="s">
        <v>6890</v>
      </c>
      <c r="K1785" s="13" t="s">
        <v>6894</v>
      </c>
      <c r="M1785" s="13" t="s">
        <v>6993</v>
      </c>
      <c r="N1785" s="13" t="s">
        <v>3189</v>
      </c>
      <c r="O1785" s="13" t="s">
        <v>3190</v>
      </c>
      <c r="P1785" s="13" t="s">
        <v>3203</v>
      </c>
      <c r="Q1785">
        <v>7</v>
      </c>
      <c r="R1785">
        <v>2020</v>
      </c>
      <c r="S1785">
        <v>0</v>
      </c>
      <c r="T1785" s="13" t="s">
        <v>6975</v>
      </c>
      <c r="U1785">
        <v>1</v>
      </c>
      <c r="V1785">
        <v>1</v>
      </c>
      <c r="W1785">
        <v>0</v>
      </c>
      <c r="X1785">
        <v>240</v>
      </c>
    </row>
    <row r="1786" spans="1:24" x14ac:dyDescent="0.3">
      <c r="A1786">
        <v>35017119</v>
      </c>
      <c r="B1786" t="s">
        <v>4989</v>
      </c>
      <c r="C1786">
        <v>7</v>
      </c>
      <c r="D1786">
        <v>2020</v>
      </c>
      <c r="E1786" s="19">
        <v>44013</v>
      </c>
      <c r="F1786" s="21">
        <v>240</v>
      </c>
      <c r="G1786" s="21">
        <v>0</v>
      </c>
      <c r="H1786">
        <v>240</v>
      </c>
      <c r="I1786">
        <v>43.199999999999996</v>
      </c>
      <c r="J1786" s="13" t="s">
        <v>6890</v>
      </c>
      <c r="K1786" s="13" t="s">
        <v>6894</v>
      </c>
      <c r="M1786" s="13" t="s">
        <v>6993</v>
      </c>
      <c r="N1786" s="13" t="s">
        <v>3189</v>
      </c>
      <c r="O1786" s="13" t="s">
        <v>3190</v>
      </c>
      <c r="P1786" s="13" t="s">
        <v>3203</v>
      </c>
      <c r="Q1786">
        <v>7</v>
      </c>
      <c r="R1786">
        <v>2020</v>
      </c>
      <c r="S1786">
        <v>1</v>
      </c>
      <c r="T1786" s="13" t="s">
        <v>6975</v>
      </c>
      <c r="U1786">
        <v>1</v>
      </c>
      <c r="V1786">
        <v>1</v>
      </c>
      <c r="W1786">
        <v>0</v>
      </c>
      <c r="X1786">
        <v>240</v>
      </c>
    </row>
    <row r="1787" spans="1:24" x14ac:dyDescent="0.3">
      <c r="A1787">
        <v>35017219</v>
      </c>
      <c r="B1787" t="s">
        <v>4990</v>
      </c>
      <c r="C1787">
        <v>7</v>
      </c>
      <c r="D1787">
        <v>2020</v>
      </c>
      <c r="E1787" s="19">
        <v>44013</v>
      </c>
      <c r="F1787" s="21">
        <v>205</v>
      </c>
      <c r="G1787" s="21">
        <v>0</v>
      </c>
      <c r="H1787">
        <v>205</v>
      </c>
      <c r="I1787">
        <v>36.9</v>
      </c>
      <c r="J1787" s="13" t="s">
        <v>6890</v>
      </c>
      <c r="K1787" s="13" t="s">
        <v>6913</v>
      </c>
      <c r="M1787" s="13" t="s">
        <v>6993</v>
      </c>
      <c r="N1787" s="13" t="s">
        <v>3189</v>
      </c>
      <c r="O1787" s="13" t="s">
        <v>3190</v>
      </c>
      <c r="P1787" s="13" t="s">
        <v>3200</v>
      </c>
      <c r="Q1787">
        <v>7</v>
      </c>
      <c r="R1787">
        <v>2020</v>
      </c>
      <c r="S1787">
        <v>0</v>
      </c>
      <c r="T1787" s="13" t="s">
        <v>6975</v>
      </c>
      <c r="U1787">
        <v>1</v>
      </c>
      <c r="V1787">
        <v>1</v>
      </c>
      <c r="W1787">
        <v>0</v>
      </c>
      <c r="X1787">
        <v>205</v>
      </c>
    </row>
    <row r="1788" spans="1:24" x14ac:dyDescent="0.3">
      <c r="A1788">
        <v>35017319</v>
      </c>
      <c r="B1788" t="s">
        <v>4991</v>
      </c>
      <c r="C1788">
        <v>7</v>
      </c>
      <c r="D1788">
        <v>2020</v>
      </c>
      <c r="E1788" s="19">
        <v>44013</v>
      </c>
      <c r="F1788" s="21">
        <v>192</v>
      </c>
      <c r="G1788" s="21">
        <v>0</v>
      </c>
      <c r="H1788">
        <v>192</v>
      </c>
      <c r="I1788">
        <v>34.56</v>
      </c>
      <c r="J1788" s="13" t="s">
        <v>6890</v>
      </c>
      <c r="K1788" s="13" t="s">
        <v>6912</v>
      </c>
      <c r="M1788" s="13" t="s">
        <v>6993</v>
      </c>
      <c r="N1788" s="13" t="s">
        <v>3189</v>
      </c>
      <c r="O1788" s="13" t="s">
        <v>3190</v>
      </c>
      <c r="P1788" s="13" t="s">
        <v>6</v>
      </c>
      <c r="Q1788">
        <v>7</v>
      </c>
      <c r="R1788">
        <v>2020</v>
      </c>
      <c r="S1788">
        <v>0</v>
      </c>
      <c r="T1788" s="13" t="s">
        <v>6975</v>
      </c>
      <c r="U1788">
        <v>1</v>
      </c>
      <c r="V1788">
        <v>1</v>
      </c>
      <c r="W1788">
        <v>0</v>
      </c>
      <c r="X1788">
        <v>192</v>
      </c>
    </row>
    <row r="1789" spans="1:24" x14ac:dyDescent="0.3">
      <c r="A1789">
        <v>35017419</v>
      </c>
      <c r="B1789" t="s">
        <v>4992</v>
      </c>
      <c r="C1789">
        <v>7</v>
      </c>
      <c r="D1789">
        <v>2020</v>
      </c>
      <c r="E1789" s="19">
        <v>44013</v>
      </c>
      <c r="F1789" s="21">
        <v>192</v>
      </c>
      <c r="G1789" s="21">
        <v>0</v>
      </c>
      <c r="H1789">
        <v>192</v>
      </c>
      <c r="I1789">
        <v>34.56</v>
      </c>
      <c r="J1789" s="13" t="s">
        <v>6890</v>
      </c>
      <c r="K1789" s="13" t="s">
        <v>6912</v>
      </c>
      <c r="M1789" s="13" t="s">
        <v>6993</v>
      </c>
      <c r="N1789" s="13" t="s">
        <v>3189</v>
      </c>
      <c r="O1789" s="13" t="s">
        <v>3190</v>
      </c>
      <c r="P1789" s="13" t="s">
        <v>6</v>
      </c>
      <c r="Q1789">
        <v>7</v>
      </c>
      <c r="R1789">
        <v>2020</v>
      </c>
      <c r="S1789">
        <v>0</v>
      </c>
      <c r="T1789" s="13" t="s">
        <v>6975</v>
      </c>
      <c r="U1789">
        <v>1</v>
      </c>
      <c r="V1789">
        <v>1</v>
      </c>
      <c r="W1789">
        <v>0</v>
      </c>
      <c r="X1789">
        <v>192</v>
      </c>
    </row>
    <row r="1790" spans="1:24" x14ac:dyDescent="0.3">
      <c r="A1790">
        <v>35017519</v>
      </c>
      <c r="B1790" t="s">
        <v>4993</v>
      </c>
      <c r="C1790">
        <v>7</v>
      </c>
      <c r="D1790">
        <v>2020</v>
      </c>
      <c r="E1790" s="19">
        <v>44013</v>
      </c>
      <c r="F1790" s="21">
        <v>255</v>
      </c>
      <c r="G1790" s="21">
        <v>0</v>
      </c>
      <c r="H1790">
        <v>255</v>
      </c>
      <c r="I1790">
        <v>66.3</v>
      </c>
      <c r="J1790" s="13" t="s">
        <v>6884</v>
      </c>
      <c r="K1790" s="13" t="s">
        <v>6915</v>
      </c>
      <c r="M1790" s="13" t="s">
        <v>6993</v>
      </c>
      <c r="N1790" s="13" t="s">
        <v>3189</v>
      </c>
      <c r="O1790" s="13" t="s">
        <v>3190</v>
      </c>
      <c r="P1790" s="13" t="s">
        <v>6</v>
      </c>
      <c r="Q1790">
        <v>7</v>
      </c>
      <c r="R1790">
        <v>2020</v>
      </c>
      <c r="S1790">
        <v>0</v>
      </c>
      <c r="T1790" s="13" t="s">
        <v>6975</v>
      </c>
      <c r="U1790">
        <v>1</v>
      </c>
      <c r="V1790">
        <v>1</v>
      </c>
      <c r="W1790">
        <v>0</v>
      </c>
      <c r="X1790">
        <v>255</v>
      </c>
    </row>
    <row r="1791" spans="1:24" x14ac:dyDescent="0.3">
      <c r="A1791">
        <v>35017619</v>
      </c>
      <c r="B1791" t="s">
        <v>4994</v>
      </c>
      <c r="C1791">
        <v>7</v>
      </c>
      <c r="D1791">
        <v>2020</v>
      </c>
      <c r="E1791" s="19">
        <v>44013</v>
      </c>
      <c r="F1791" s="21">
        <v>258</v>
      </c>
      <c r="G1791" s="21">
        <v>0</v>
      </c>
      <c r="H1791">
        <v>258</v>
      </c>
      <c r="I1791">
        <v>72.240000000000009</v>
      </c>
      <c r="J1791" s="13" t="s">
        <v>6884</v>
      </c>
      <c r="K1791" s="13" t="s">
        <v>6916</v>
      </c>
      <c r="M1791" s="13" t="s">
        <v>6993</v>
      </c>
      <c r="N1791" s="13" t="s">
        <v>3189</v>
      </c>
      <c r="O1791" s="13" t="s">
        <v>3190</v>
      </c>
      <c r="P1791" s="13" t="s">
        <v>6</v>
      </c>
      <c r="Q1791">
        <v>7</v>
      </c>
      <c r="R1791">
        <v>2020</v>
      </c>
      <c r="S1791">
        <v>1</v>
      </c>
      <c r="T1791" s="13" t="s">
        <v>6975</v>
      </c>
      <c r="U1791">
        <v>1</v>
      </c>
      <c r="V1791">
        <v>1</v>
      </c>
      <c r="W1791">
        <v>0</v>
      </c>
      <c r="X1791">
        <v>258</v>
      </c>
    </row>
    <row r="1792" spans="1:24" x14ac:dyDescent="0.3">
      <c r="A1792">
        <v>35018019</v>
      </c>
      <c r="B1792" t="s">
        <v>4995</v>
      </c>
      <c r="C1792">
        <v>7</v>
      </c>
      <c r="D1792">
        <v>2020</v>
      </c>
      <c r="E1792" s="19">
        <v>44013</v>
      </c>
      <c r="F1792" s="21">
        <v>447</v>
      </c>
      <c r="G1792" s="21">
        <v>0</v>
      </c>
      <c r="H1792">
        <v>447</v>
      </c>
      <c r="I1792">
        <v>156.44999999999999</v>
      </c>
      <c r="J1792" s="13" t="s">
        <v>6887</v>
      </c>
      <c r="K1792" s="13" t="s">
        <v>6891</v>
      </c>
      <c r="M1792" s="13" t="s">
        <v>6993</v>
      </c>
      <c r="N1792" s="13" t="s">
        <v>3189</v>
      </c>
      <c r="O1792" s="13" t="s">
        <v>3190</v>
      </c>
      <c r="P1792" s="13" t="s">
        <v>6</v>
      </c>
      <c r="Q1792">
        <v>7</v>
      </c>
      <c r="R1792">
        <v>2020</v>
      </c>
      <c r="S1792">
        <v>0</v>
      </c>
      <c r="T1792" s="13" t="s">
        <v>6975</v>
      </c>
      <c r="U1792">
        <v>1</v>
      </c>
      <c r="V1792">
        <v>1</v>
      </c>
      <c r="W1792">
        <v>0</v>
      </c>
      <c r="X1792">
        <v>447</v>
      </c>
    </row>
    <row r="1793" spans="1:24" x14ac:dyDescent="0.3">
      <c r="A1793">
        <v>35018119</v>
      </c>
      <c r="B1793" t="s">
        <v>4996</v>
      </c>
      <c r="C1793">
        <v>7</v>
      </c>
      <c r="D1793">
        <v>2020</v>
      </c>
      <c r="E1793" s="19">
        <v>44013</v>
      </c>
      <c r="F1793" s="21">
        <v>172</v>
      </c>
      <c r="G1793" s="21">
        <v>0</v>
      </c>
      <c r="H1793">
        <v>172</v>
      </c>
      <c r="I1793">
        <v>65.36</v>
      </c>
      <c r="J1793" s="13" t="s">
        <v>6886</v>
      </c>
      <c r="K1793" s="13" t="s">
        <v>6910</v>
      </c>
      <c r="M1793" s="13" t="s">
        <v>6993</v>
      </c>
      <c r="N1793" s="13" t="s">
        <v>3189</v>
      </c>
      <c r="O1793" s="13" t="s">
        <v>3190</v>
      </c>
      <c r="P1793" s="13" t="s">
        <v>3201</v>
      </c>
      <c r="Q1793">
        <v>7</v>
      </c>
      <c r="R1793">
        <v>2020</v>
      </c>
      <c r="S1793">
        <v>1</v>
      </c>
      <c r="T1793" s="13" t="s">
        <v>6975</v>
      </c>
      <c r="U1793">
        <v>1</v>
      </c>
      <c r="V1793">
        <v>1</v>
      </c>
      <c r="W1793">
        <v>0</v>
      </c>
      <c r="X1793">
        <v>172</v>
      </c>
    </row>
    <row r="1794" spans="1:24" x14ac:dyDescent="0.3">
      <c r="A1794">
        <v>35018219</v>
      </c>
      <c r="B1794" t="s">
        <v>4997</v>
      </c>
      <c r="C1794">
        <v>7</v>
      </c>
      <c r="D1794">
        <v>2020</v>
      </c>
      <c r="E1794" s="19">
        <v>44013</v>
      </c>
      <c r="F1794" s="21">
        <v>192</v>
      </c>
      <c r="G1794" s="21">
        <v>0</v>
      </c>
      <c r="H1794">
        <v>192</v>
      </c>
      <c r="I1794">
        <v>34.56</v>
      </c>
      <c r="J1794" s="13" t="s">
        <v>6890</v>
      </c>
      <c r="K1794" s="13" t="s">
        <v>6912</v>
      </c>
      <c r="M1794" s="13" t="s">
        <v>6993</v>
      </c>
      <c r="N1794" s="13" t="s">
        <v>3189</v>
      </c>
      <c r="O1794" s="13" t="s">
        <v>3190</v>
      </c>
      <c r="P1794" s="13" t="s">
        <v>3202</v>
      </c>
      <c r="Q1794">
        <v>7</v>
      </c>
      <c r="R1794">
        <v>2020</v>
      </c>
      <c r="S1794">
        <v>0</v>
      </c>
      <c r="T1794" s="13" t="s">
        <v>6975</v>
      </c>
      <c r="U1794">
        <v>1</v>
      </c>
      <c r="V1794">
        <v>1</v>
      </c>
      <c r="W1794">
        <v>0</v>
      </c>
      <c r="X1794">
        <v>192</v>
      </c>
    </row>
    <row r="1795" spans="1:24" x14ac:dyDescent="0.3">
      <c r="A1795">
        <v>35018319</v>
      </c>
      <c r="B1795" t="s">
        <v>4998</v>
      </c>
      <c r="C1795">
        <v>7</v>
      </c>
      <c r="D1795">
        <v>2020</v>
      </c>
      <c r="E1795" s="19">
        <v>44013</v>
      </c>
      <c r="F1795" s="21">
        <v>210</v>
      </c>
      <c r="G1795" s="21">
        <v>0</v>
      </c>
      <c r="H1795">
        <v>210</v>
      </c>
      <c r="I1795">
        <v>37.799999999999997</v>
      </c>
      <c r="J1795" s="13" t="s">
        <v>6890</v>
      </c>
      <c r="K1795" s="13" t="s">
        <v>6911</v>
      </c>
      <c r="M1795" s="13" t="s">
        <v>6993</v>
      </c>
      <c r="N1795" s="13" t="s">
        <v>3189</v>
      </c>
      <c r="O1795" s="13" t="s">
        <v>3190</v>
      </c>
      <c r="P1795" s="13" t="s">
        <v>3203</v>
      </c>
      <c r="Q1795">
        <v>7</v>
      </c>
      <c r="R1795">
        <v>2020</v>
      </c>
      <c r="S1795">
        <v>0</v>
      </c>
      <c r="T1795" s="13" t="s">
        <v>6975</v>
      </c>
      <c r="U1795">
        <v>1</v>
      </c>
      <c r="V1795">
        <v>1</v>
      </c>
      <c r="W1795">
        <v>0</v>
      </c>
      <c r="X1795">
        <v>210</v>
      </c>
    </row>
    <row r="1796" spans="1:24" x14ac:dyDescent="0.3">
      <c r="A1796">
        <v>35018419</v>
      </c>
      <c r="B1796" t="s">
        <v>4999</v>
      </c>
      <c r="C1796">
        <v>7</v>
      </c>
      <c r="D1796">
        <v>2020</v>
      </c>
      <c r="E1796" s="19">
        <v>44013</v>
      </c>
      <c r="F1796" s="21">
        <v>258</v>
      </c>
      <c r="G1796" s="21">
        <v>0</v>
      </c>
      <c r="H1796">
        <v>258</v>
      </c>
      <c r="I1796">
        <v>72.240000000000009</v>
      </c>
      <c r="J1796" s="13" t="s">
        <v>6884</v>
      </c>
      <c r="K1796" s="13" t="s">
        <v>6916</v>
      </c>
      <c r="M1796" s="13" t="s">
        <v>6993</v>
      </c>
      <c r="N1796" s="13" t="s">
        <v>3189</v>
      </c>
      <c r="O1796" s="13" t="s">
        <v>3190</v>
      </c>
      <c r="P1796" s="13" t="s">
        <v>3203</v>
      </c>
      <c r="Q1796">
        <v>7</v>
      </c>
      <c r="R1796">
        <v>2020</v>
      </c>
      <c r="S1796">
        <v>1</v>
      </c>
      <c r="T1796" s="13" t="s">
        <v>6975</v>
      </c>
      <c r="U1796">
        <v>1</v>
      </c>
      <c r="V1796">
        <v>1</v>
      </c>
      <c r="W1796">
        <v>0</v>
      </c>
      <c r="X1796">
        <v>258</v>
      </c>
    </row>
    <row r="1797" spans="1:24" x14ac:dyDescent="0.3">
      <c r="A1797">
        <v>35018519</v>
      </c>
      <c r="B1797" t="s">
        <v>5000</v>
      </c>
      <c r="C1797">
        <v>7</v>
      </c>
      <c r="D1797">
        <v>2020</v>
      </c>
      <c r="E1797" s="19">
        <v>44013</v>
      </c>
      <c r="F1797" s="21">
        <v>327</v>
      </c>
      <c r="G1797" s="21">
        <v>0</v>
      </c>
      <c r="H1797">
        <v>327</v>
      </c>
      <c r="I1797">
        <v>94.83</v>
      </c>
      <c r="J1797" s="13" t="s">
        <v>6884</v>
      </c>
      <c r="K1797" s="13" t="s">
        <v>6914</v>
      </c>
      <c r="M1797" s="13" t="s">
        <v>6993</v>
      </c>
      <c r="N1797" s="13" t="s">
        <v>3189</v>
      </c>
      <c r="O1797" s="13" t="s">
        <v>3190</v>
      </c>
      <c r="P1797" s="13" t="s">
        <v>3201</v>
      </c>
      <c r="Q1797">
        <v>7</v>
      </c>
      <c r="R1797">
        <v>2020</v>
      </c>
      <c r="S1797">
        <v>1</v>
      </c>
      <c r="T1797" s="13" t="s">
        <v>6975</v>
      </c>
      <c r="U1797">
        <v>1</v>
      </c>
      <c r="V1797">
        <v>1</v>
      </c>
      <c r="W1797">
        <v>0</v>
      </c>
      <c r="X1797">
        <v>327</v>
      </c>
    </row>
    <row r="1798" spans="1:24" x14ac:dyDescent="0.3">
      <c r="A1798">
        <v>35018619</v>
      </c>
      <c r="B1798" t="s">
        <v>5001</v>
      </c>
      <c r="C1798">
        <v>7</v>
      </c>
      <c r="D1798">
        <v>2020</v>
      </c>
      <c r="E1798" s="19">
        <v>44013</v>
      </c>
      <c r="F1798" s="21">
        <v>313</v>
      </c>
      <c r="G1798" s="21">
        <v>0</v>
      </c>
      <c r="H1798">
        <v>313</v>
      </c>
      <c r="I1798">
        <v>93.899999999999991</v>
      </c>
      <c r="J1798" s="13" t="s">
        <v>6884</v>
      </c>
      <c r="K1798" s="13" t="s">
        <v>6895</v>
      </c>
      <c r="M1798" s="13" t="s">
        <v>6993</v>
      </c>
      <c r="N1798" s="13" t="s">
        <v>3189</v>
      </c>
      <c r="O1798" s="13" t="s">
        <v>3190</v>
      </c>
      <c r="P1798" s="13" t="s">
        <v>6</v>
      </c>
      <c r="Q1798">
        <v>7</v>
      </c>
      <c r="R1798">
        <v>2020</v>
      </c>
      <c r="S1798">
        <v>0</v>
      </c>
      <c r="T1798" s="13" t="s">
        <v>6975</v>
      </c>
      <c r="U1798">
        <v>1</v>
      </c>
      <c r="V1798">
        <v>1</v>
      </c>
      <c r="W1798">
        <v>0</v>
      </c>
      <c r="X1798">
        <v>313</v>
      </c>
    </row>
    <row r="1799" spans="1:24" x14ac:dyDescent="0.3">
      <c r="A1799">
        <v>35018719</v>
      </c>
      <c r="B1799" t="s">
        <v>5002</v>
      </c>
      <c r="C1799">
        <v>7</v>
      </c>
      <c r="D1799">
        <v>2020</v>
      </c>
      <c r="E1799" s="19">
        <v>44013</v>
      </c>
      <c r="F1799" s="21">
        <v>992</v>
      </c>
      <c r="G1799" s="21">
        <v>0</v>
      </c>
      <c r="H1799">
        <v>992</v>
      </c>
      <c r="I1799">
        <v>277.76000000000005</v>
      </c>
      <c r="J1799" s="13" t="s">
        <v>6882</v>
      </c>
      <c r="K1799" s="13" t="s">
        <v>6940</v>
      </c>
      <c r="M1799" s="13" t="s">
        <v>6993</v>
      </c>
      <c r="N1799" s="13" t="s">
        <v>3189</v>
      </c>
      <c r="O1799" s="13" t="s">
        <v>3190</v>
      </c>
      <c r="P1799" s="13" t="s">
        <v>3201</v>
      </c>
      <c r="Q1799">
        <v>7</v>
      </c>
      <c r="R1799">
        <v>2020</v>
      </c>
      <c r="S1799">
        <v>1</v>
      </c>
      <c r="T1799" s="13" t="s">
        <v>6975</v>
      </c>
      <c r="U1799">
        <v>1</v>
      </c>
      <c r="V1799">
        <v>1</v>
      </c>
      <c r="W1799">
        <v>0</v>
      </c>
      <c r="X1799">
        <v>992</v>
      </c>
    </row>
    <row r="1800" spans="1:24" x14ac:dyDescent="0.3">
      <c r="A1800">
        <v>35018819</v>
      </c>
      <c r="B1800" t="s">
        <v>5003</v>
      </c>
      <c r="C1800">
        <v>7</v>
      </c>
      <c r="D1800">
        <v>2020</v>
      </c>
      <c r="E1800" s="19">
        <v>44013</v>
      </c>
      <c r="F1800" s="21">
        <v>992</v>
      </c>
      <c r="G1800" s="21">
        <v>0</v>
      </c>
      <c r="H1800">
        <v>992</v>
      </c>
      <c r="I1800">
        <v>277.76000000000005</v>
      </c>
      <c r="J1800" s="13" t="s">
        <v>6882</v>
      </c>
      <c r="K1800" s="13" t="s">
        <v>6940</v>
      </c>
      <c r="M1800" s="13" t="s">
        <v>6993</v>
      </c>
      <c r="N1800" s="13" t="s">
        <v>3189</v>
      </c>
      <c r="O1800" s="13" t="s">
        <v>3190</v>
      </c>
      <c r="P1800" s="13" t="s">
        <v>3202</v>
      </c>
      <c r="Q1800">
        <v>7</v>
      </c>
      <c r="R1800">
        <v>2020</v>
      </c>
      <c r="S1800">
        <v>1</v>
      </c>
      <c r="T1800" s="13" t="s">
        <v>6975</v>
      </c>
      <c r="U1800">
        <v>1</v>
      </c>
      <c r="V1800">
        <v>1</v>
      </c>
      <c r="W1800">
        <v>0</v>
      </c>
      <c r="X1800">
        <v>992</v>
      </c>
    </row>
    <row r="1801" spans="1:24" x14ac:dyDescent="0.3">
      <c r="A1801">
        <v>35018919</v>
      </c>
      <c r="B1801" t="s">
        <v>5004</v>
      </c>
      <c r="C1801">
        <v>7</v>
      </c>
      <c r="D1801">
        <v>2020</v>
      </c>
      <c r="E1801" s="19">
        <v>44013</v>
      </c>
      <c r="F1801" s="21">
        <v>1491</v>
      </c>
      <c r="G1801" s="21">
        <v>0</v>
      </c>
      <c r="H1801">
        <v>1491</v>
      </c>
      <c r="I1801">
        <v>506.94000000000005</v>
      </c>
      <c r="J1801" s="13" t="s">
        <v>6881</v>
      </c>
      <c r="K1801" s="13" t="s">
        <v>6898</v>
      </c>
      <c r="M1801" s="13" t="s">
        <v>6993</v>
      </c>
      <c r="N1801" s="13" t="s">
        <v>3189</v>
      </c>
      <c r="O1801" s="13" t="s">
        <v>3190</v>
      </c>
      <c r="P1801" s="13" t="s">
        <v>3200</v>
      </c>
      <c r="Q1801">
        <v>7</v>
      </c>
      <c r="R1801">
        <v>2020</v>
      </c>
      <c r="S1801">
        <v>1</v>
      </c>
      <c r="T1801" s="13" t="s">
        <v>6975</v>
      </c>
      <c r="U1801">
        <v>1</v>
      </c>
      <c r="V1801">
        <v>1</v>
      </c>
      <c r="W1801">
        <v>0</v>
      </c>
      <c r="X1801">
        <v>1491</v>
      </c>
    </row>
    <row r="1802" spans="1:24" x14ac:dyDescent="0.3">
      <c r="A1802">
        <v>35019019</v>
      </c>
      <c r="B1802" t="s">
        <v>5005</v>
      </c>
      <c r="C1802">
        <v>7</v>
      </c>
      <c r="D1802">
        <v>2020</v>
      </c>
      <c r="E1802" s="19">
        <v>44013</v>
      </c>
      <c r="F1802" s="21">
        <v>447</v>
      </c>
      <c r="G1802" s="21">
        <v>0</v>
      </c>
      <c r="H1802">
        <v>447</v>
      </c>
      <c r="I1802">
        <v>156.44999999999999</v>
      </c>
      <c r="J1802" s="13" t="s">
        <v>6887</v>
      </c>
      <c r="K1802" s="13" t="s">
        <v>6891</v>
      </c>
      <c r="M1802" s="13" t="s">
        <v>6993</v>
      </c>
      <c r="N1802" s="13" t="s">
        <v>3189</v>
      </c>
      <c r="O1802" s="13" t="s">
        <v>3190</v>
      </c>
      <c r="P1802" s="13" t="s">
        <v>6</v>
      </c>
      <c r="Q1802">
        <v>7</v>
      </c>
      <c r="R1802">
        <v>2020</v>
      </c>
      <c r="S1802">
        <v>1</v>
      </c>
      <c r="T1802" s="13" t="s">
        <v>6975</v>
      </c>
      <c r="U1802">
        <v>1</v>
      </c>
      <c r="V1802">
        <v>1</v>
      </c>
      <c r="W1802">
        <v>0</v>
      </c>
      <c r="X1802">
        <v>447</v>
      </c>
    </row>
    <row r="1803" spans="1:24" x14ac:dyDescent="0.3">
      <c r="A1803">
        <v>35019119</v>
      </c>
      <c r="B1803" t="s">
        <v>5006</v>
      </c>
      <c r="C1803">
        <v>7</v>
      </c>
      <c r="D1803">
        <v>2020</v>
      </c>
      <c r="E1803" s="19">
        <v>44013</v>
      </c>
      <c r="F1803" s="21">
        <v>172</v>
      </c>
      <c r="G1803" s="21">
        <v>0</v>
      </c>
      <c r="H1803">
        <v>172</v>
      </c>
      <c r="I1803">
        <v>65.36</v>
      </c>
      <c r="J1803" s="13" t="s">
        <v>6886</v>
      </c>
      <c r="K1803" s="13" t="s">
        <v>6910</v>
      </c>
      <c r="M1803" s="13" t="s">
        <v>6993</v>
      </c>
      <c r="N1803" s="13" t="s">
        <v>3189</v>
      </c>
      <c r="O1803" s="13" t="s">
        <v>3190</v>
      </c>
      <c r="P1803" s="13" t="s">
        <v>3201</v>
      </c>
      <c r="Q1803">
        <v>7</v>
      </c>
      <c r="R1803">
        <v>2020</v>
      </c>
      <c r="S1803">
        <v>0</v>
      </c>
      <c r="T1803" s="13" t="s">
        <v>6975</v>
      </c>
      <c r="U1803">
        <v>1</v>
      </c>
      <c r="V1803">
        <v>1</v>
      </c>
      <c r="W1803">
        <v>0</v>
      </c>
      <c r="X1803">
        <v>172</v>
      </c>
    </row>
    <row r="1804" spans="1:24" x14ac:dyDescent="0.3">
      <c r="A1804">
        <v>35019219</v>
      </c>
      <c r="B1804" t="s">
        <v>5007</v>
      </c>
      <c r="C1804">
        <v>7</v>
      </c>
      <c r="D1804">
        <v>2020</v>
      </c>
      <c r="E1804" s="19">
        <v>44013</v>
      </c>
      <c r="F1804" s="21">
        <v>205</v>
      </c>
      <c r="G1804" s="21">
        <v>0</v>
      </c>
      <c r="H1804">
        <v>205</v>
      </c>
      <c r="I1804">
        <v>36.9</v>
      </c>
      <c r="J1804" s="13" t="s">
        <v>6890</v>
      </c>
      <c r="K1804" s="13" t="s">
        <v>6913</v>
      </c>
      <c r="M1804" s="13" t="s">
        <v>6993</v>
      </c>
      <c r="N1804" s="13" t="s">
        <v>3189</v>
      </c>
      <c r="O1804" s="13" t="s">
        <v>3190</v>
      </c>
      <c r="P1804" s="13" t="s">
        <v>6</v>
      </c>
      <c r="Q1804">
        <v>7</v>
      </c>
      <c r="R1804">
        <v>2020</v>
      </c>
      <c r="S1804">
        <v>0</v>
      </c>
      <c r="T1804" s="13" t="s">
        <v>6975</v>
      </c>
      <c r="U1804">
        <v>1</v>
      </c>
      <c r="V1804">
        <v>1</v>
      </c>
      <c r="W1804">
        <v>0</v>
      </c>
      <c r="X1804">
        <v>205</v>
      </c>
    </row>
    <row r="1805" spans="1:24" x14ac:dyDescent="0.3">
      <c r="A1805">
        <v>35019319</v>
      </c>
      <c r="B1805" t="s">
        <v>5008</v>
      </c>
      <c r="C1805">
        <v>7</v>
      </c>
      <c r="D1805">
        <v>2020</v>
      </c>
      <c r="E1805" s="19">
        <v>44013</v>
      </c>
      <c r="F1805" s="21">
        <v>327</v>
      </c>
      <c r="G1805" s="21">
        <v>0</v>
      </c>
      <c r="H1805">
        <v>327</v>
      </c>
      <c r="I1805">
        <v>94.83</v>
      </c>
      <c r="J1805" s="13" t="s">
        <v>6884</v>
      </c>
      <c r="K1805" s="13" t="s">
        <v>6914</v>
      </c>
      <c r="M1805" s="13" t="s">
        <v>6993</v>
      </c>
      <c r="N1805" s="13" t="s">
        <v>3189</v>
      </c>
      <c r="O1805" s="13" t="s">
        <v>3190</v>
      </c>
      <c r="P1805" s="13" t="s">
        <v>6</v>
      </c>
      <c r="Q1805">
        <v>7</v>
      </c>
      <c r="R1805">
        <v>2020</v>
      </c>
      <c r="S1805">
        <v>0</v>
      </c>
      <c r="T1805" s="13" t="s">
        <v>6975</v>
      </c>
      <c r="U1805">
        <v>1</v>
      </c>
      <c r="V1805">
        <v>1</v>
      </c>
      <c r="W1805">
        <v>0</v>
      </c>
      <c r="X1805">
        <v>327</v>
      </c>
    </row>
    <row r="1806" spans="1:24" x14ac:dyDescent="0.3">
      <c r="A1806">
        <v>35019419</v>
      </c>
      <c r="B1806" t="s">
        <v>5009</v>
      </c>
      <c r="C1806">
        <v>7</v>
      </c>
      <c r="D1806">
        <v>2020</v>
      </c>
      <c r="E1806" s="19">
        <v>44013</v>
      </c>
      <c r="F1806" s="21">
        <v>258</v>
      </c>
      <c r="G1806" s="21">
        <v>0</v>
      </c>
      <c r="H1806">
        <v>258</v>
      </c>
      <c r="I1806">
        <v>72.240000000000009</v>
      </c>
      <c r="J1806" s="13" t="s">
        <v>6884</v>
      </c>
      <c r="K1806" s="13" t="s">
        <v>6916</v>
      </c>
      <c r="M1806" s="13" t="s">
        <v>6993</v>
      </c>
      <c r="N1806" s="13" t="s">
        <v>3189</v>
      </c>
      <c r="O1806" s="13" t="s">
        <v>3190</v>
      </c>
      <c r="P1806" s="13" t="s">
        <v>6</v>
      </c>
      <c r="Q1806">
        <v>7</v>
      </c>
      <c r="R1806">
        <v>2020</v>
      </c>
      <c r="S1806">
        <v>0</v>
      </c>
      <c r="T1806" s="13" t="s">
        <v>6975</v>
      </c>
      <c r="U1806">
        <v>1</v>
      </c>
      <c r="V1806">
        <v>1</v>
      </c>
      <c r="W1806">
        <v>0</v>
      </c>
      <c r="X1806">
        <v>258</v>
      </c>
    </row>
    <row r="1807" spans="1:24" x14ac:dyDescent="0.3">
      <c r="A1807">
        <v>79010119</v>
      </c>
      <c r="B1807" t="s">
        <v>5010</v>
      </c>
      <c r="C1807">
        <v>7</v>
      </c>
      <c r="D1807">
        <v>2020</v>
      </c>
      <c r="E1807" s="19">
        <v>44013</v>
      </c>
      <c r="F1807" s="21">
        <v>447</v>
      </c>
      <c r="G1807" s="21">
        <v>0</v>
      </c>
      <c r="H1807">
        <v>447</v>
      </c>
      <c r="I1807">
        <v>156.44999999999999</v>
      </c>
      <c r="J1807" s="13" t="s">
        <v>6887</v>
      </c>
      <c r="K1807" s="13" t="s">
        <v>6891</v>
      </c>
      <c r="M1807" s="13" t="s">
        <v>6993</v>
      </c>
      <c r="N1807" s="13" t="s">
        <v>3189</v>
      </c>
      <c r="O1807" s="13" t="s">
        <v>3190</v>
      </c>
      <c r="P1807" s="13" t="s">
        <v>6</v>
      </c>
      <c r="Q1807">
        <v>7</v>
      </c>
      <c r="R1807">
        <v>2020</v>
      </c>
      <c r="S1807">
        <v>1</v>
      </c>
      <c r="T1807" s="13" t="s">
        <v>6975</v>
      </c>
      <c r="U1807">
        <v>1</v>
      </c>
      <c r="V1807">
        <v>1</v>
      </c>
      <c r="W1807">
        <v>0</v>
      </c>
      <c r="X1807">
        <v>447</v>
      </c>
    </row>
    <row r="1808" spans="1:24" x14ac:dyDescent="0.3">
      <c r="A1808">
        <v>79010219</v>
      </c>
      <c r="B1808" t="s">
        <v>5011</v>
      </c>
      <c r="C1808">
        <v>7</v>
      </c>
      <c r="D1808">
        <v>2020</v>
      </c>
      <c r="E1808" s="19">
        <v>44013</v>
      </c>
      <c r="F1808" s="21">
        <v>172</v>
      </c>
      <c r="G1808" s="21">
        <v>0</v>
      </c>
      <c r="H1808">
        <v>172</v>
      </c>
      <c r="I1808">
        <v>65.36</v>
      </c>
      <c r="J1808" s="13" t="s">
        <v>6886</v>
      </c>
      <c r="K1808" s="13" t="s">
        <v>6910</v>
      </c>
      <c r="M1808" s="13" t="s">
        <v>6993</v>
      </c>
      <c r="N1808" s="13" t="s">
        <v>3189</v>
      </c>
      <c r="O1808" s="13" t="s">
        <v>3190</v>
      </c>
      <c r="P1808" s="13" t="s">
        <v>6</v>
      </c>
      <c r="Q1808">
        <v>7</v>
      </c>
      <c r="R1808">
        <v>2020</v>
      </c>
      <c r="S1808">
        <v>0</v>
      </c>
      <c r="T1808" s="13" t="s">
        <v>6975</v>
      </c>
      <c r="U1808">
        <v>1</v>
      </c>
      <c r="V1808">
        <v>1</v>
      </c>
      <c r="W1808">
        <v>0</v>
      </c>
      <c r="X1808">
        <v>172</v>
      </c>
    </row>
    <row r="1809" spans="1:24" x14ac:dyDescent="0.3">
      <c r="A1809">
        <v>79010319</v>
      </c>
      <c r="B1809" t="s">
        <v>5012</v>
      </c>
      <c r="C1809">
        <v>7</v>
      </c>
      <c r="D1809">
        <v>2020</v>
      </c>
      <c r="E1809" s="19">
        <v>44013</v>
      </c>
      <c r="F1809" s="21">
        <v>192</v>
      </c>
      <c r="G1809" s="21">
        <v>0</v>
      </c>
      <c r="H1809">
        <v>192</v>
      </c>
      <c r="I1809">
        <v>34.56</v>
      </c>
      <c r="J1809" s="13" t="s">
        <v>6890</v>
      </c>
      <c r="K1809" s="13" t="s">
        <v>6912</v>
      </c>
      <c r="M1809" s="13" t="s">
        <v>6993</v>
      </c>
      <c r="N1809" s="13" t="s">
        <v>3189</v>
      </c>
      <c r="O1809" s="13" t="s">
        <v>3190</v>
      </c>
      <c r="P1809" s="13" t="s">
        <v>3201</v>
      </c>
      <c r="Q1809">
        <v>7</v>
      </c>
      <c r="R1809">
        <v>2020</v>
      </c>
      <c r="S1809">
        <v>0</v>
      </c>
      <c r="T1809" s="13" t="s">
        <v>6975</v>
      </c>
      <c r="U1809">
        <v>1</v>
      </c>
      <c r="V1809">
        <v>1</v>
      </c>
      <c r="W1809">
        <v>0</v>
      </c>
      <c r="X1809">
        <v>192</v>
      </c>
    </row>
    <row r="1810" spans="1:24" x14ac:dyDescent="0.3">
      <c r="A1810">
        <v>79010419</v>
      </c>
      <c r="B1810" t="s">
        <v>5013</v>
      </c>
      <c r="C1810">
        <v>7</v>
      </c>
      <c r="D1810">
        <v>2020</v>
      </c>
      <c r="E1810" s="19">
        <v>44013</v>
      </c>
      <c r="F1810" s="21">
        <v>313</v>
      </c>
      <c r="G1810" s="21">
        <v>0</v>
      </c>
      <c r="H1810">
        <v>313</v>
      </c>
      <c r="I1810">
        <v>93.899999999999991</v>
      </c>
      <c r="J1810" s="13" t="s">
        <v>6884</v>
      </c>
      <c r="K1810" s="13" t="s">
        <v>6895</v>
      </c>
      <c r="M1810" s="13" t="s">
        <v>6993</v>
      </c>
      <c r="N1810" s="13" t="s">
        <v>3189</v>
      </c>
      <c r="O1810" s="13" t="s">
        <v>3190</v>
      </c>
      <c r="P1810" s="13" t="s">
        <v>6</v>
      </c>
      <c r="Q1810">
        <v>7</v>
      </c>
      <c r="R1810">
        <v>2020</v>
      </c>
      <c r="S1810">
        <v>0</v>
      </c>
      <c r="T1810" s="13" t="s">
        <v>6975</v>
      </c>
      <c r="U1810">
        <v>1</v>
      </c>
      <c r="V1810">
        <v>1</v>
      </c>
      <c r="W1810">
        <v>0</v>
      </c>
      <c r="X1810">
        <v>313</v>
      </c>
    </row>
    <row r="1811" spans="1:24" x14ac:dyDescent="0.3">
      <c r="A1811">
        <v>79010519</v>
      </c>
      <c r="B1811" t="s">
        <v>5014</v>
      </c>
      <c r="C1811">
        <v>7</v>
      </c>
      <c r="D1811">
        <v>2020</v>
      </c>
      <c r="E1811" s="19">
        <v>44013</v>
      </c>
      <c r="F1811" s="21">
        <v>258</v>
      </c>
      <c r="G1811" s="21">
        <v>0</v>
      </c>
      <c r="H1811">
        <v>258</v>
      </c>
      <c r="I1811">
        <v>72.240000000000009</v>
      </c>
      <c r="J1811" s="13" t="s">
        <v>6884</v>
      </c>
      <c r="K1811" s="13" t="s">
        <v>6916</v>
      </c>
      <c r="M1811" s="13" t="s">
        <v>6993</v>
      </c>
      <c r="N1811" s="13" t="s">
        <v>3189</v>
      </c>
      <c r="O1811" s="13" t="s">
        <v>3190</v>
      </c>
      <c r="P1811" s="13" t="s">
        <v>6</v>
      </c>
      <c r="Q1811">
        <v>7</v>
      </c>
      <c r="R1811">
        <v>2020</v>
      </c>
      <c r="S1811">
        <v>1</v>
      </c>
      <c r="T1811" s="13" t="s">
        <v>6975</v>
      </c>
      <c r="U1811">
        <v>1</v>
      </c>
      <c r="V1811">
        <v>1</v>
      </c>
      <c r="W1811">
        <v>0</v>
      </c>
      <c r="X1811">
        <v>258</v>
      </c>
    </row>
    <row r="1812" spans="1:24" x14ac:dyDescent="0.3">
      <c r="A1812">
        <v>79010619</v>
      </c>
      <c r="B1812" t="s">
        <v>5015</v>
      </c>
      <c r="C1812">
        <v>7</v>
      </c>
      <c r="D1812">
        <v>2020</v>
      </c>
      <c r="E1812" s="19">
        <v>44013</v>
      </c>
      <c r="F1812" s="21">
        <v>258</v>
      </c>
      <c r="G1812" s="21">
        <v>0</v>
      </c>
      <c r="H1812">
        <v>258</v>
      </c>
      <c r="I1812">
        <v>72.240000000000009</v>
      </c>
      <c r="J1812" s="13" t="s">
        <v>6884</v>
      </c>
      <c r="K1812" s="13" t="s">
        <v>6916</v>
      </c>
      <c r="M1812" s="13" t="s">
        <v>6993</v>
      </c>
      <c r="N1812" s="13" t="s">
        <v>3189</v>
      </c>
      <c r="O1812" s="13" t="s">
        <v>3190</v>
      </c>
      <c r="P1812" s="13" t="s">
        <v>6</v>
      </c>
      <c r="Q1812">
        <v>7</v>
      </c>
      <c r="R1812">
        <v>2020</v>
      </c>
      <c r="S1812">
        <v>0</v>
      </c>
      <c r="T1812" s="13" t="s">
        <v>6975</v>
      </c>
      <c r="U1812">
        <v>1</v>
      </c>
      <c r="V1812">
        <v>1</v>
      </c>
      <c r="W1812">
        <v>0</v>
      </c>
      <c r="X1812">
        <v>258</v>
      </c>
    </row>
    <row r="1813" spans="1:24" x14ac:dyDescent="0.3">
      <c r="A1813">
        <v>79010719</v>
      </c>
      <c r="B1813" t="s">
        <v>5016</v>
      </c>
      <c r="C1813">
        <v>7</v>
      </c>
      <c r="D1813">
        <v>2020</v>
      </c>
      <c r="E1813" s="19">
        <v>44013</v>
      </c>
      <c r="F1813" s="21">
        <v>805</v>
      </c>
      <c r="G1813" s="21">
        <v>0</v>
      </c>
      <c r="H1813">
        <v>805</v>
      </c>
      <c r="I1813">
        <v>249.55</v>
      </c>
      <c r="J1813" s="13" t="s">
        <v>6882</v>
      </c>
      <c r="K1813" s="13" t="s">
        <v>6923</v>
      </c>
      <c r="M1813" s="13" t="s">
        <v>6993</v>
      </c>
      <c r="N1813" s="13" t="s">
        <v>3189</v>
      </c>
      <c r="O1813" s="13" t="s">
        <v>3190</v>
      </c>
      <c r="P1813" s="13" t="s">
        <v>3202</v>
      </c>
      <c r="Q1813">
        <v>7</v>
      </c>
      <c r="R1813">
        <v>2020</v>
      </c>
      <c r="S1813">
        <v>1</v>
      </c>
      <c r="T1813" s="13" t="s">
        <v>6975</v>
      </c>
      <c r="U1813">
        <v>1</v>
      </c>
      <c r="V1813">
        <v>1</v>
      </c>
      <c r="W1813">
        <v>0</v>
      </c>
      <c r="X1813">
        <v>805</v>
      </c>
    </row>
    <row r="1814" spans="1:24" x14ac:dyDescent="0.3">
      <c r="A1814">
        <v>79010819</v>
      </c>
      <c r="B1814" t="s">
        <v>5017</v>
      </c>
      <c r="C1814">
        <v>7</v>
      </c>
      <c r="D1814">
        <v>2020</v>
      </c>
      <c r="E1814" s="19">
        <v>44013</v>
      </c>
      <c r="F1814" s="21">
        <v>990</v>
      </c>
      <c r="G1814" s="21">
        <v>0</v>
      </c>
      <c r="H1814">
        <v>990</v>
      </c>
      <c r="I1814">
        <v>316.8</v>
      </c>
      <c r="J1814" s="13" t="s">
        <v>6882</v>
      </c>
      <c r="K1814" s="13" t="s">
        <v>6930</v>
      </c>
      <c r="M1814" s="13" t="s">
        <v>6993</v>
      </c>
      <c r="N1814" s="13" t="s">
        <v>3189</v>
      </c>
      <c r="O1814" s="13" t="s">
        <v>3190</v>
      </c>
      <c r="P1814" s="13" t="s">
        <v>3201</v>
      </c>
      <c r="Q1814">
        <v>7</v>
      </c>
      <c r="R1814">
        <v>2020</v>
      </c>
      <c r="S1814">
        <v>0</v>
      </c>
      <c r="T1814" s="13" t="s">
        <v>6975</v>
      </c>
      <c r="U1814">
        <v>1</v>
      </c>
      <c r="V1814">
        <v>1</v>
      </c>
      <c r="W1814">
        <v>0</v>
      </c>
      <c r="X1814">
        <v>990</v>
      </c>
    </row>
    <row r="1815" spans="1:24" x14ac:dyDescent="0.3">
      <c r="A1815">
        <v>79010919</v>
      </c>
      <c r="B1815" t="s">
        <v>5018</v>
      </c>
      <c r="C1815">
        <v>7</v>
      </c>
      <c r="D1815">
        <v>2020</v>
      </c>
      <c r="E1815" s="19">
        <v>44013</v>
      </c>
      <c r="F1815" s="21">
        <v>1101</v>
      </c>
      <c r="G1815" s="21">
        <v>0</v>
      </c>
      <c r="H1815">
        <v>1101</v>
      </c>
      <c r="I1815">
        <v>396.36</v>
      </c>
      <c r="J1815" s="13" t="s">
        <v>6881</v>
      </c>
      <c r="K1815" s="13" t="s">
        <v>6899</v>
      </c>
      <c r="M1815" s="13" t="s">
        <v>6993</v>
      </c>
      <c r="N1815" s="13" t="s">
        <v>3189</v>
      </c>
      <c r="O1815" s="13" t="s">
        <v>3190</v>
      </c>
      <c r="P1815" s="13" t="s">
        <v>6</v>
      </c>
      <c r="Q1815">
        <v>7</v>
      </c>
      <c r="R1815">
        <v>2020</v>
      </c>
      <c r="S1815">
        <v>0</v>
      </c>
      <c r="T1815" s="13" t="s">
        <v>6975</v>
      </c>
      <c r="U1815">
        <v>1</v>
      </c>
      <c r="V1815">
        <v>1</v>
      </c>
      <c r="W1815">
        <v>0</v>
      </c>
      <c r="X1815">
        <v>1101</v>
      </c>
    </row>
    <row r="1816" spans="1:24" x14ac:dyDescent="0.3">
      <c r="A1816">
        <v>79011019</v>
      </c>
      <c r="B1816" t="s">
        <v>5019</v>
      </c>
      <c r="C1816">
        <v>7</v>
      </c>
      <c r="D1816">
        <v>2020</v>
      </c>
      <c r="E1816" s="19">
        <v>44013</v>
      </c>
      <c r="F1816" s="21">
        <v>383</v>
      </c>
      <c r="G1816" s="21">
        <v>0</v>
      </c>
      <c r="H1816">
        <v>383</v>
      </c>
      <c r="I1816">
        <v>122.56</v>
      </c>
      <c r="J1816" s="13" t="s">
        <v>6887</v>
      </c>
      <c r="K1816" s="13" t="s">
        <v>6909</v>
      </c>
      <c r="M1816" s="13" t="s">
        <v>6993</v>
      </c>
      <c r="N1816" s="13" t="s">
        <v>3189</v>
      </c>
      <c r="O1816" s="13" t="s">
        <v>3190</v>
      </c>
      <c r="P1816" s="13" t="s">
        <v>6</v>
      </c>
      <c r="Q1816">
        <v>7</v>
      </c>
      <c r="R1816">
        <v>2020</v>
      </c>
      <c r="S1816">
        <v>0</v>
      </c>
      <c r="T1816" s="13" t="s">
        <v>6975</v>
      </c>
      <c r="U1816">
        <v>1</v>
      </c>
      <c r="V1816">
        <v>1</v>
      </c>
      <c r="W1816">
        <v>0</v>
      </c>
      <c r="X1816">
        <v>383</v>
      </c>
    </row>
    <row r="1817" spans="1:24" x14ac:dyDescent="0.3">
      <c r="A1817">
        <v>79011119</v>
      </c>
      <c r="B1817" t="s">
        <v>5020</v>
      </c>
      <c r="C1817">
        <v>7</v>
      </c>
      <c r="D1817">
        <v>2020</v>
      </c>
      <c r="E1817" s="19">
        <v>44013</v>
      </c>
      <c r="F1817" s="21">
        <v>172</v>
      </c>
      <c r="G1817" s="21">
        <v>0</v>
      </c>
      <c r="H1817">
        <v>172</v>
      </c>
      <c r="I1817">
        <v>65.36</v>
      </c>
      <c r="J1817" s="13" t="s">
        <v>6886</v>
      </c>
      <c r="K1817" s="13" t="s">
        <v>6910</v>
      </c>
      <c r="M1817" s="13" t="s">
        <v>6993</v>
      </c>
      <c r="N1817" s="13" t="s">
        <v>3189</v>
      </c>
      <c r="O1817" s="13" t="s">
        <v>3190</v>
      </c>
      <c r="P1817" s="13" t="s">
        <v>3201</v>
      </c>
      <c r="Q1817">
        <v>7</v>
      </c>
      <c r="R1817">
        <v>2020</v>
      </c>
      <c r="S1817">
        <v>1</v>
      </c>
      <c r="T1817" s="13" t="s">
        <v>6975</v>
      </c>
      <c r="U1817">
        <v>1</v>
      </c>
      <c r="V1817">
        <v>1</v>
      </c>
      <c r="W1817">
        <v>0</v>
      </c>
      <c r="X1817">
        <v>172</v>
      </c>
    </row>
    <row r="1818" spans="1:24" x14ac:dyDescent="0.3">
      <c r="A1818">
        <v>79011219</v>
      </c>
      <c r="B1818" t="s">
        <v>5021</v>
      </c>
      <c r="C1818">
        <v>7</v>
      </c>
      <c r="D1818">
        <v>2020</v>
      </c>
      <c r="E1818" s="19">
        <v>44013</v>
      </c>
      <c r="F1818" s="21">
        <v>240</v>
      </c>
      <c r="G1818" s="21">
        <v>0</v>
      </c>
      <c r="H1818">
        <v>240</v>
      </c>
      <c r="I1818">
        <v>43.199999999999996</v>
      </c>
      <c r="J1818" s="13" t="s">
        <v>6890</v>
      </c>
      <c r="K1818" s="13" t="s">
        <v>6894</v>
      </c>
      <c r="M1818" s="13" t="s">
        <v>6993</v>
      </c>
      <c r="N1818" s="13" t="s">
        <v>3189</v>
      </c>
      <c r="O1818" s="13" t="s">
        <v>3190</v>
      </c>
      <c r="P1818" s="13" t="s">
        <v>6</v>
      </c>
      <c r="Q1818">
        <v>7</v>
      </c>
      <c r="R1818">
        <v>2020</v>
      </c>
      <c r="S1818">
        <v>0</v>
      </c>
      <c r="T1818" s="13" t="s">
        <v>6975</v>
      </c>
      <c r="U1818">
        <v>1</v>
      </c>
      <c r="V1818">
        <v>1</v>
      </c>
      <c r="W1818">
        <v>0</v>
      </c>
      <c r="X1818">
        <v>240</v>
      </c>
    </row>
    <row r="1819" spans="1:24" x14ac:dyDescent="0.3">
      <c r="A1819">
        <v>79011319</v>
      </c>
      <c r="B1819" t="s">
        <v>5022</v>
      </c>
      <c r="C1819">
        <v>7</v>
      </c>
      <c r="D1819">
        <v>2020</v>
      </c>
      <c r="E1819" s="19">
        <v>44013</v>
      </c>
      <c r="F1819" s="21">
        <v>313</v>
      </c>
      <c r="G1819" s="21">
        <v>0</v>
      </c>
      <c r="H1819">
        <v>313</v>
      </c>
      <c r="I1819">
        <v>93.899999999999991</v>
      </c>
      <c r="J1819" s="13" t="s">
        <v>6884</v>
      </c>
      <c r="K1819" s="13" t="s">
        <v>6895</v>
      </c>
      <c r="M1819" s="13" t="s">
        <v>6993</v>
      </c>
      <c r="N1819" s="13" t="s">
        <v>3189</v>
      </c>
      <c r="O1819" s="13" t="s">
        <v>3190</v>
      </c>
      <c r="P1819" s="13" t="s">
        <v>6</v>
      </c>
      <c r="Q1819">
        <v>7</v>
      </c>
      <c r="R1819">
        <v>2020</v>
      </c>
      <c r="S1819">
        <v>0</v>
      </c>
      <c r="T1819" s="13" t="s">
        <v>6975</v>
      </c>
      <c r="U1819">
        <v>1</v>
      </c>
      <c r="V1819">
        <v>1</v>
      </c>
      <c r="W1819">
        <v>0</v>
      </c>
      <c r="X1819">
        <v>313</v>
      </c>
    </row>
    <row r="1820" spans="1:24" x14ac:dyDescent="0.3">
      <c r="A1820">
        <v>79011419</v>
      </c>
      <c r="B1820" t="s">
        <v>5023</v>
      </c>
      <c r="C1820">
        <v>7</v>
      </c>
      <c r="D1820">
        <v>2020</v>
      </c>
      <c r="E1820" s="19">
        <v>44013</v>
      </c>
      <c r="F1820" s="21">
        <v>255</v>
      </c>
      <c r="G1820" s="21">
        <v>0</v>
      </c>
      <c r="H1820">
        <v>255</v>
      </c>
      <c r="I1820">
        <v>66.3</v>
      </c>
      <c r="J1820" s="13" t="s">
        <v>6884</v>
      </c>
      <c r="K1820" s="13" t="s">
        <v>6915</v>
      </c>
      <c r="M1820" s="13" t="s">
        <v>6993</v>
      </c>
      <c r="N1820" s="13" t="s">
        <v>3189</v>
      </c>
      <c r="O1820" s="13" t="s">
        <v>3190</v>
      </c>
      <c r="P1820" s="13" t="s">
        <v>3203</v>
      </c>
      <c r="Q1820">
        <v>7</v>
      </c>
      <c r="R1820">
        <v>2020</v>
      </c>
      <c r="S1820">
        <v>0</v>
      </c>
      <c r="T1820" s="13" t="s">
        <v>6975</v>
      </c>
      <c r="U1820">
        <v>1</v>
      </c>
      <c r="V1820">
        <v>1</v>
      </c>
      <c r="W1820">
        <v>0</v>
      </c>
      <c r="X1820">
        <v>255</v>
      </c>
    </row>
    <row r="1821" spans="1:24" x14ac:dyDescent="0.3">
      <c r="A1821">
        <v>79011519</v>
      </c>
      <c r="B1821" t="s">
        <v>5024</v>
      </c>
      <c r="C1821">
        <v>7</v>
      </c>
      <c r="D1821">
        <v>2020</v>
      </c>
      <c r="E1821" s="19">
        <v>44013</v>
      </c>
      <c r="F1821" s="21">
        <v>327</v>
      </c>
      <c r="G1821" s="21">
        <v>0</v>
      </c>
      <c r="H1821">
        <v>327</v>
      </c>
      <c r="I1821">
        <v>94.83</v>
      </c>
      <c r="J1821" s="13" t="s">
        <v>6884</v>
      </c>
      <c r="K1821" s="13" t="s">
        <v>6914</v>
      </c>
      <c r="M1821" s="13" t="s">
        <v>6993</v>
      </c>
      <c r="N1821" s="13" t="s">
        <v>3189</v>
      </c>
      <c r="O1821" s="13" t="s">
        <v>3190</v>
      </c>
      <c r="P1821" s="13" t="s">
        <v>3201</v>
      </c>
      <c r="Q1821">
        <v>7</v>
      </c>
      <c r="R1821">
        <v>2020</v>
      </c>
      <c r="S1821">
        <v>1</v>
      </c>
      <c r="T1821" s="13" t="s">
        <v>6975</v>
      </c>
      <c r="U1821">
        <v>1</v>
      </c>
      <c r="V1821">
        <v>1</v>
      </c>
      <c r="W1821">
        <v>0</v>
      </c>
      <c r="X1821">
        <v>327</v>
      </c>
    </row>
    <row r="1822" spans="1:24" x14ac:dyDescent="0.3">
      <c r="A1822">
        <v>79011619</v>
      </c>
      <c r="B1822" t="s">
        <v>5025</v>
      </c>
      <c r="C1822">
        <v>7</v>
      </c>
      <c r="D1822">
        <v>2020</v>
      </c>
      <c r="E1822" s="19">
        <v>44013</v>
      </c>
      <c r="F1822" s="21">
        <v>992</v>
      </c>
      <c r="G1822" s="21">
        <v>0</v>
      </c>
      <c r="H1822">
        <v>992</v>
      </c>
      <c r="I1822">
        <v>277.76000000000005</v>
      </c>
      <c r="J1822" s="13" t="s">
        <v>6882</v>
      </c>
      <c r="K1822" s="13" t="s">
        <v>6940</v>
      </c>
      <c r="M1822" s="13" t="s">
        <v>6993</v>
      </c>
      <c r="N1822" s="13" t="s">
        <v>3189</v>
      </c>
      <c r="O1822" s="13" t="s">
        <v>3190</v>
      </c>
      <c r="P1822" s="13" t="s">
        <v>3201</v>
      </c>
      <c r="Q1822">
        <v>7</v>
      </c>
      <c r="R1822">
        <v>2020</v>
      </c>
      <c r="S1822">
        <v>0</v>
      </c>
      <c r="T1822" s="13" t="s">
        <v>6975</v>
      </c>
      <c r="U1822">
        <v>1</v>
      </c>
      <c r="V1822">
        <v>1</v>
      </c>
      <c r="W1822">
        <v>0</v>
      </c>
      <c r="X1822">
        <v>992</v>
      </c>
    </row>
    <row r="1823" spans="1:24" x14ac:dyDescent="0.3">
      <c r="A1823">
        <v>79011719</v>
      </c>
      <c r="B1823" t="s">
        <v>5026</v>
      </c>
      <c r="C1823">
        <v>7</v>
      </c>
      <c r="D1823">
        <v>2020</v>
      </c>
      <c r="E1823" s="19">
        <v>44013</v>
      </c>
      <c r="F1823" s="21">
        <v>951</v>
      </c>
      <c r="G1823" s="21">
        <v>0</v>
      </c>
      <c r="H1823">
        <v>951</v>
      </c>
      <c r="I1823">
        <v>247.26000000000002</v>
      </c>
      <c r="J1823" s="13" t="s">
        <v>6882</v>
      </c>
      <c r="K1823" s="13" t="s">
        <v>6896</v>
      </c>
      <c r="M1823" s="13" t="s">
        <v>6993</v>
      </c>
      <c r="N1823" s="13" t="s">
        <v>3189</v>
      </c>
      <c r="O1823" s="13" t="s">
        <v>3190</v>
      </c>
      <c r="P1823" s="13" t="s">
        <v>3202</v>
      </c>
      <c r="Q1823">
        <v>7</v>
      </c>
      <c r="R1823">
        <v>2020</v>
      </c>
      <c r="S1823">
        <v>0</v>
      </c>
      <c r="T1823" s="13" t="s">
        <v>6975</v>
      </c>
      <c r="U1823">
        <v>1</v>
      </c>
      <c r="V1823">
        <v>1</v>
      </c>
      <c r="W1823">
        <v>0</v>
      </c>
      <c r="X1823">
        <v>951</v>
      </c>
    </row>
    <row r="1824" spans="1:24" x14ac:dyDescent="0.3">
      <c r="A1824">
        <v>79011819</v>
      </c>
      <c r="B1824" t="s">
        <v>5027</v>
      </c>
      <c r="C1824">
        <v>7</v>
      </c>
      <c r="D1824">
        <v>2020</v>
      </c>
      <c r="E1824" s="19">
        <v>44013</v>
      </c>
      <c r="F1824" s="21">
        <v>1101</v>
      </c>
      <c r="G1824" s="21">
        <v>0</v>
      </c>
      <c r="H1824">
        <v>1101</v>
      </c>
      <c r="I1824">
        <v>396.36</v>
      </c>
      <c r="J1824" s="13" t="s">
        <v>6881</v>
      </c>
      <c r="K1824" s="13" t="s">
        <v>6899</v>
      </c>
      <c r="M1824" s="13" t="s">
        <v>6993</v>
      </c>
      <c r="N1824" s="13" t="s">
        <v>3189</v>
      </c>
      <c r="O1824" s="13" t="s">
        <v>3190</v>
      </c>
      <c r="P1824" s="13" t="s">
        <v>3203</v>
      </c>
      <c r="Q1824">
        <v>7</v>
      </c>
      <c r="R1824">
        <v>2020</v>
      </c>
      <c r="S1824">
        <v>1</v>
      </c>
      <c r="T1824" s="13" t="s">
        <v>6975</v>
      </c>
      <c r="U1824">
        <v>1</v>
      </c>
      <c r="V1824">
        <v>1</v>
      </c>
      <c r="W1824">
        <v>0</v>
      </c>
      <c r="X1824">
        <v>1101</v>
      </c>
    </row>
    <row r="1825" spans="1:24" x14ac:dyDescent="0.3">
      <c r="A1825">
        <v>79011919</v>
      </c>
      <c r="B1825" t="s">
        <v>5028</v>
      </c>
      <c r="C1825">
        <v>7</v>
      </c>
      <c r="D1825">
        <v>2020</v>
      </c>
      <c r="E1825" s="19">
        <v>44013</v>
      </c>
      <c r="F1825" s="21">
        <v>948</v>
      </c>
      <c r="G1825" s="21">
        <v>0</v>
      </c>
      <c r="H1825">
        <v>948</v>
      </c>
      <c r="I1825">
        <v>303.36</v>
      </c>
      <c r="J1825" s="13" t="s">
        <v>6881</v>
      </c>
      <c r="K1825" s="13" t="s">
        <v>6897</v>
      </c>
      <c r="M1825" s="13" t="s">
        <v>6993</v>
      </c>
      <c r="N1825" s="13" t="s">
        <v>3189</v>
      </c>
      <c r="O1825" s="13" t="s">
        <v>3190</v>
      </c>
      <c r="P1825" s="13" t="s">
        <v>3203</v>
      </c>
      <c r="Q1825">
        <v>7</v>
      </c>
      <c r="R1825">
        <v>2020</v>
      </c>
      <c r="S1825">
        <v>0</v>
      </c>
      <c r="T1825" s="13" t="s">
        <v>6975</v>
      </c>
      <c r="U1825">
        <v>1</v>
      </c>
      <c r="V1825">
        <v>1</v>
      </c>
      <c r="W1825">
        <v>0</v>
      </c>
      <c r="X1825">
        <v>948</v>
      </c>
    </row>
    <row r="1826" spans="1:24" x14ac:dyDescent="0.3">
      <c r="A1826">
        <v>79012019</v>
      </c>
      <c r="B1826" t="s">
        <v>5029</v>
      </c>
      <c r="C1826">
        <v>7</v>
      </c>
      <c r="D1826">
        <v>2020</v>
      </c>
      <c r="E1826" s="19">
        <v>44013</v>
      </c>
      <c r="F1826" s="21">
        <v>172</v>
      </c>
      <c r="G1826" s="21">
        <v>0</v>
      </c>
      <c r="H1826">
        <v>172</v>
      </c>
      <c r="I1826">
        <v>65.36</v>
      </c>
      <c r="J1826" s="13" t="s">
        <v>6886</v>
      </c>
      <c r="K1826" s="13" t="s">
        <v>6910</v>
      </c>
      <c r="M1826" s="13" t="s">
        <v>6993</v>
      </c>
      <c r="N1826" s="13" t="s">
        <v>3189</v>
      </c>
      <c r="O1826" s="13" t="s">
        <v>3190</v>
      </c>
      <c r="P1826" s="13" t="s">
        <v>6</v>
      </c>
      <c r="Q1826">
        <v>7</v>
      </c>
      <c r="R1826">
        <v>2020</v>
      </c>
      <c r="S1826">
        <v>0</v>
      </c>
      <c r="T1826" s="13" t="s">
        <v>6975</v>
      </c>
      <c r="U1826">
        <v>1</v>
      </c>
      <c r="V1826">
        <v>1</v>
      </c>
      <c r="W1826">
        <v>0</v>
      </c>
      <c r="X1826">
        <v>172</v>
      </c>
    </row>
    <row r="1827" spans="1:24" x14ac:dyDescent="0.3">
      <c r="A1827">
        <v>79012119</v>
      </c>
      <c r="B1827" t="s">
        <v>5030</v>
      </c>
      <c r="C1827">
        <v>7</v>
      </c>
      <c r="D1827">
        <v>2020</v>
      </c>
      <c r="E1827" s="19">
        <v>44013</v>
      </c>
      <c r="F1827" s="21">
        <v>240</v>
      </c>
      <c r="G1827" s="21">
        <v>0</v>
      </c>
      <c r="H1827">
        <v>240</v>
      </c>
      <c r="I1827">
        <v>43.199999999999996</v>
      </c>
      <c r="J1827" s="13" t="s">
        <v>6890</v>
      </c>
      <c r="K1827" s="13" t="s">
        <v>6894</v>
      </c>
      <c r="M1827" s="13" t="s">
        <v>6993</v>
      </c>
      <c r="N1827" s="13" t="s">
        <v>3189</v>
      </c>
      <c r="O1827" s="13" t="s">
        <v>3190</v>
      </c>
      <c r="P1827" s="13" t="s">
        <v>3203</v>
      </c>
      <c r="Q1827">
        <v>7</v>
      </c>
      <c r="R1827">
        <v>2020</v>
      </c>
      <c r="S1827">
        <v>1</v>
      </c>
      <c r="T1827" s="13" t="s">
        <v>6975</v>
      </c>
      <c r="U1827">
        <v>1</v>
      </c>
      <c r="V1827">
        <v>1</v>
      </c>
      <c r="W1827">
        <v>0</v>
      </c>
      <c r="X1827">
        <v>240</v>
      </c>
    </row>
    <row r="1828" spans="1:24" x14ac:dyDescent="0.3">
      <c r="A1828">
        <v>79012219</v>
      </c>
      <c r="B1828" t="s">
        <v>5031</v>
      </c>
      <c r="C1828">
        <v>7</v>
      </c>
      <c r="D1828">
        <v>2020</v>
      </c>
      <c r="E1828" s="19">
        <v>44013</v>
      </c>
      <c r="F1828" s="21">
        <v>313</v>
      </c>
      <c r="G1828" s="21">
        <v>0</v>
      </c>
      <c r="H1828">
        <v>313</v>
      </c>
      <c r="I1828">
        <v>93.899999999999991</v>
      </c>
      <c r="J1828" s="13" t="s">
        <v>6884</v>
      </c>
      <c r="K1828" s="13" t="s">
        <v>6895</v>
      </c>
      <c r="M1828" s="13" t="s">
        <v>6993</v>
      </c>
      <c r="N1828" s="13" t="s">
        <v>3189</v>
      </c>
      <c r="O1828" s="13" t="s">
        <v>3190</v>
      </c>
      <c r="P1828" s="13" t="s">
        <v>6</v>
      </c>
      <c r="Q1828">
        <v>7</v>
      </c>
      <c r="R1828">
        <v>2020</v>
      </c>
      <c r="S1828">
        <v>1</v>
      </c>
      <c r="T1828" s="13" t="s">
        <v>6975</v>
      </c>
      <c r="U1828">
        <v>1</v>
      </c>
      <c r="V1828">
        <v>1</v>
      </c>
      <c r="W1828">
        <v>0</v>
      </c>
      <c r="X1828">
        <v>313</v>
      </c>
    </row>
    <row r="1829" spans="1:24" x14ac:dyDescent="0.3">
      <c r="A1829">
        <v>79012319</v>
      </c>
      <c r="B1829" t="s">
        <v>5032</v>
      </c>
      <c r="C1829">
        <v>7</v>
      </c>
      <c r="D1829">
        <v>2020</v>
      </c>
      <c r="E1829" s="19">
        <v>44013</v>
      </c>
      <c r="F1829" s="21">
        <v>258</v>
      </c>
      <c r="G1829" s="21">
        <v>0</v>
      </c>
      <c r="H1829">
        <v>258</v>
      </c>
      <c r="I1829">
        <v>72.240000000000009</v>
      </c>
      <c r="J1829" s="13" t="s">
        <v>6884</v>
      </c>
      <c r="K1829" s="13" t="s">
        <v>6916</v>
      </c>
      <c r="M1829" s="13" t="s">
        <v>6993</v>
      </c>
      <c r="N1829" s="13" t="s">
        <v>3189</v>
      </c>
      <c r="O1829" s="13" t="s">
        <v>3190</v>
      </c>
      <c r="P1829" s="13" t="s">
        <v>6</v>
      </c>
      <c r="Q1829">
        <v>7</v>
      </c>
      <c r="R1829">
        <v>2020</v>
      </c>
      <c r="S1829">
        <v>0</v>
      </c>
      <c r="T1829" s="13" t="s">
        <v>6975</v>
      </c>
      <c r="U1829">
        <v>1</v>
      </c>
      <c r="V1829">
        <v>1</v>
      </c>
      <c r="W1829">
        <v>0</v>
      </c>
      <c r="X1829">
        <v>258</v>
      </c>
    </row>
    <row r="1830" spans="1:24" x14ac:dyDescent="0.3">
      <c r="A1830">
        <v>79012419</v>
      </c>
      <c r="B1830" t="s">
        <v>5033</v>
      </c>
      <c r="C1830">
        <v>7</v>
      </c>
      <c r="D1830">
        <v>2020</v>
      </c>
      <c r="E1830" s="19">
        <v>44013</v>
      </c>
      <c r="F1830" s="21">
        <v>313</v>
      </c>
      <c r="G1830" s="21">
        <v>0</v>
      </c>
      <c r="H1830">
        <v>313</v>
      </c>
      <c r="I1830">
        <v>93.899999999999991</v>
      </c>
      <c r="J1830" s="13" t="s">
        <v>6884</v>
      </c>
      <c r="K1830" s="13" t="s">
        <v>6895</v>
      </c>
      <c r="M1830" s="13" t="s">
        <v>6993</v>
      </c>
      <c r="N1830" s="13" t="s">
        <v>3189</v>
      </c>
      <c r="O1830" s="13" t="s">
        <v>3190</v>
      </c>
      <c r="P1830" s="13" t="s">
        <v>3201</v>
      </c>
      <c r="Q1830">
        <v>7</v>
      </c>
      <c r="R1830">
        <v>2020</v>
      </c>
      <c r="S1830">
        <v>0</v>
      </c>
      <c r="T1830" s="13" t="s">
        <v>6975</v>
      </c>
      <c r="U1830">
        <v>1</v>
      </c>
      <c r="V1830">
        <v>1</v>
      </c>
      <c r="W1830">
        <v>0</v>
      </c>
      <c r="X1830">
        <v>313</v>
      </c>
    </row>
    <row r="1831" spans="1:24" x14ac:dyDescent="0.3">
      <c r="A1831">
        <v>79012519</v>
      </c>
      <c r="B1831" t="s">
        <v>5034</v>
      </c>
      <c r="C1831">
        <v>7</v>
      </c>
      <c r="D1831">
        <v>2020</v>
      </c>
      <c r="E1831" s="19">
        <v>44013</v>
      </c>
      <c r="F1831" s="21">
        <v>526</v>
      </c>
      <c r="G1831" s="21">
        <v>0</v>
      </c>
      <c r="H1831">
        <v>526</v>
      </c>
      <c r="I1831">
        <v>210.4</v>
      </c>
      <c r="J1831" s="13" t="s">
        <v>6882</v>
      </c>
      <c r="K1831" s="13" t="s">
        <v>6924</v>
      </c>
      <c r="M1831" s="13" t="s">
        <v>6993</v>
      </c>
      <c r="N1831" s="13" t="s">
        <v>3189</v>
      </c>
      <c r="O1831" s="13" t="s">
        <v>3190</v>
      </c>
      <c r="P1831" s="13" t="s">
        <v>6</v>
      </c>
      <c r="Q1831">
        <v>7</v>
      </c>
      <c r="R1831">
        <v>2020</v>
      </c>
      <c r="S1831">
        <v>0</v>
      </c>
      <c r="T1831" s="13" t="s">
        <v>6975</v>
      </c>
      <c r="U1831">
        <v>1</v>
      </c>
      <c r="V1831">
        <v>1</v>
      </c>
      <c r="W1831">
        <v>0</v>
      </c>
      <c r="X1831">
        <v>526</v>
      </c>
    </row>
    <row r="1832" spans="1:24" x14ac:dyDescent="0.3">
      <c r="A1832">
        <v>79012619</v>
      </c>
      <c r="B1832" t="s">
        <v>5035</v>
      </c>
      <c r="C1832">
        <v>7</v>
      </c>
      <c r="D1832">
        <v>2020</v>
      </c>
      <c r="E1832" s="19">
        <v>44013</v>
      </c>
      <c r="F1832" s="21">
        <v>951</v>
      </c>
      <c r="G1832" s="21">
        <v>0</v>
      </c>
      <c r="H1832">
        <v>951</v>
      </c>
      <c r="I1832">
        <v>247.26000000000002</v>
      </c>
      <c r="J1832" s="13" t="s">
        <v>6882</v>
      </c>
      <c r="K1832" s="13" t="s">
        <v>6896</v>
      </c>
      <c r="M1832" s="13" t="s">
        <v>6993</v>
      </c>
      <c r="N1832" s="13" t="s">
        <v>3189</v>
      </c>
      <c r="O1832" s="13" t="s">
        <v>3190</v>
      </c>
      <c r="P1832" s="13" t="s">
        <v>3201</v>
      </c>
      <c r="Q1832">
        <v>7</v>
      </c>
      <c r="R1832">
        <v>2020</v>
      </c>
      <c r="S1832">
        <v>1</v>
      </c>
      <c r="T1832" s="13" t="s">
        <v>6975</v>
      </c>
      <c r="U1832">
        <v>1</v>
      </c>
      <c r="V1832">
        <v>1</v>
      </c>
      <c r="W1832">
        <v>0</v>
      </c>
      <c r="X1832">
        <v>951</v>
      </c>
    </row>
    <row r="1833" spans="1:24" x14ac:dyDescent="0.3">
      <c r="A1833">
        <v>79012719</v>
      </c>
      <c r="B1833" t="s">
        <v>5036</v>
      </c>
      <c r="C1833">
        <v>7</v>
      </c>
      <c r="D1833">
        <v>2020</v>
      </c>
      <c r="E1833" s="19">
        <v>44013</v>
      </c>
      <c r="F1833" s="21">
        <v>1491</v>
      </c>
      <c r="G1833" s="21">
        <v>0</v>
      </c>
      <c r="H1833">
        <v>1491</v>
      </c>
      <c r="I1833">
        <v>506.94000000000005</v>
      </c>
      <c r="J1833" s="13" t="s">
        <v>6881</v>
      </c>
      <c r="K1833" s="13" t="s">
        <v>6898</v>
      </c>
      <c r="M1833" s="13" t="s">
        <v>6993</v>
      </c>
      <c r="N1833" s="13" t="s">
        <v>3189</v>
      </c>
      <c r="O1833" s="13" t="s">
        <v>3190</v>
      </c>
      <c r="P1833" s="13" t="s">
        <v>6</v>
      </c>
      <c r="Q1833">
        <v>7</v>
      </c>
      <c r="R1833">
        <v>2020</v>
      </c>
      <c r="S1833">
        <v>0</v>
      </c>
      <c r="T1833" s="13" t="s">
        <v>6975</v>
      </c>
      <c r="U1833">
        <v>1</v>
      </c>
      <c r="V1833">
        <v>1</v>
      </c>
      <c r="W1833">
        <v>0</v>
      </c>
      <c r="X1833">
        <v>1491</v>
      </c>
    </row>
    <row r="1834" spans="1:24" x14ac:dyDescent="0.3">
      <c r="A1834">
        <v>79012819</v>
      </c>
      <c r="B1834" t="s">
        <v>5037</v>
      </c>
      <c r="C1834">
        <v>7</v>
      </c>
      <c r="D1834">
        <v>2020</v>
      </c>
      <c r="E1834" s="19">
        <v>44013</v>
      </c>
      <c r="F1834" s="21">
        <v>1491</v>
      </c>
      <c r="G1834" s="21">
        <v>0</v>
      </c>
      <c r="H1834">
        <v>1491</v>
      </c>
      <c r="I1834">
        <v>506.94000000000005</v>
      </c>
      <c r="J1834" s="13" t="s">
        <v>6881</v>
      </c>
      <c r="K1834" s="13" t="s">
        <v>6898</v>
      </c>
      <c r="M1834" s="13" t="s">
        <v>6993</v>
      </c>
      <c r="N1834" s="13" t="s">
        <v>3189</v>
      </c>
      <c r="O1834" s="13" t="s">
        <v>3190</v>
      </c>
      <c r="P1834" s="13" t="s">
        <v>6</v>
      </c>
      <c r="Q1834">
        <v>7</v>
      </c>
      <c r="R1834">
        <v>2020</v>
      </c>
      <c r="S1834">
        <v>0</v>
      </c>
      <c r="T1834" s="13" t="s">
        <v>6975</v>
      </c>
      <c r="U1834">
        <v>1</v>
      </c>
      <c r="V1834">
        <v>1</v>
      </c>
      <c r="W1834">
        <v>0</v>
      </c>
      <c r="X1834">
        <v>1491</v>
      </c>
    </row>
    <row r="1835" spans="1:24" x14ac:dyDescent="0.3">
      <c r="A1835">
        <v>79012919</v>
      </c>
      <c r="B1835" t="s">
        <v>5038</v>
      </c>
      <c r="C1835">
        <v>7</v>
      </c>
      <c r="D1835">
        <v>2020</v>
      </c>
      <c r="E1835" s="19">
        <v>44013</v>
      </c>
      <c r="F1835" s="21">
        <v>948</v>
      </c>
      <c r="G1835" s="21">
        <v>0</v>
      </c>
      <c r="H1835">
        <v>948</v>
      </c>
      <c r="I1835">
        <v>303.36</v>
      </c>
      <c r="J1835" s="13" t="s">
        <v>6881</v>
      </c>
      <c r="K1835" s="13" t="s">
        <v>6897</v>
      </c>
      <c r="M1835" s="13" t="s">
        <v>6993</v>
      </c>
      <c r="N1835" s="13" t="s">
        <v>3189</v>
      </c>
      <c r="O1835" s="13" t="s">
        <v>3190</v>
      </c>
      <c r="P1835" s="13" t="s">
        <v>3202</v>
      </c>
      <c r="Q1835">
        <v>7</v>
      </c>
      <c r="R1835">
        <v>2020</v>
      </c>
      <c r="S1835">
        <v>0</v>
      </c>
      <c r="T1835" s="13" t="s">
        <v>6975</v>
      </c>
      <c r="U1835">
        <v>1</v>
      </c>
      <c r="V1835">
        <v>1</v>
      </c>
      <c r="W1835">
        <v>0</v>
      </c>
      <c r="X1835">
        <v>948</v>
      </c>
    </row>
    <row r="1836" spans="1:24" x14ac:dyDescent="0.3">
      <c r="A1836">
        <v>79013019</v>
      </c>
      <c r="B1836" t="s">
        <v>5039</v>
      </c>
      <c r="C1836">
        <v>7</v>
      </c>
      <c r="D1836">
        <v>2020</v>
      </c>
      <c r="E1836" s="19">
        <v>44013</v>
      </c>
      <c r="F1836" s="21">
        <v>168</v>
      </c>
      <c r="G1836" s="21">
        <v>0</v>
      </c>
      <c r="H1836">
        <v>168</v>
      </c>
      <c r="I1836">
        <v>25.2</v>
      </c>
      <c r="J1836" s="13" t="s">
        <v>6886</v>
      </c>
      <c r="K1836" s="13" t="s">
        <v>6892</v>
      </c>
      <c r="M1836" s="13" t="s">
        <v>6993</v>
      </c>
      <c r="N1836" s="13" t="s">
        <v>3189</v>
      </c>
      <c r="O1836" s="13" t="s">
        <v>3190</v>
      </c>
      <c r="P1836" s="13" t="s">
        <v>6</v>
      </c>
      <c r="Q1836">
        <v>7</v>
      </c>
      <c r="R1836">
        <v>2020</v>
      </c>
      <c r="S1836">
        <v>0</v>
      </c>
      <c r="T1836" s="13" t="s">
        <v>6975</v>
      </c>
      <c r="U1836">
        <v>1</v>
      </c>
      <c r="V1836">
        <v>1</v>
      </c>
      <c r="W1836">
        <v>0</v>
      </c>
      <c r="X1836">
        <v>168</v>
      </c>
    </row>
    <row r="1837" spans="1:24" x14ac:dyDescent="0.3">
      <c r="A1837">
        <v>79013119</v>
      </c>
      <c r="B1837" t="s">
        <v>5040</v>
      </c>
      <c r="C1837">
        <v>7</v>
      </c>
      <c r="D1837">
        <v>2020</v>
      </c>
      <c r="E1837" s="19">
        <v>44013</v>
      </c>
      <c r="F1837" s="21">
        <v>240</v>
      </c>
      <c r="G1837" s="21">
        <v>0</v>
      </c>
      <c r="H1837">
        <v>240</v>
      </c>
      <c r="I1837">
        <v>43.199999999999996</v>
      </c>
      <c r="J1837" s="13" t="s">
        <v>6890</v>
      </c>
      <c r="K1837" s="13" t="s">
        <v>6894</v>
      </c>
      <c r="M1837" s="13" t="s">
        <v>6993</v>
      </c>
      <c r="N1837" s="13" t="s">
        <v>3189</v>
      </c>
      <c r="O1837" s="13" t="s">
        <v>3190</v>
      </c>
      <c r="P1837" s="13" t="s">
        <v>6</v>
      </c>
      <c r="Q1837">
        <v>7</v>
      </c>
      <c r="R1837">
        <v>2020</v>
      </c>
      <c r="S1837">
        <v>1</v>
      </c>
      <c r="T1837" s="13" t="s">
        <v>6975</v>
      </c>
      <c r="U1837">
        <v>1</v>
      </c>
      <c r="V1837">
        <v>1</v>
      </c>
      <c r="W1837">
        <v>0</v>
      </c>
      <c r="X1837">
        <v>240</v>
      </c>
    </row>
    <row r="1838" spans="1:24" x14ac:dyDescent="0.3">
      <c r="A1838">
        <v>79013219</v>
      </c>
      <c r="B1838" t="s">
        <v>5041</v>
      </c>
      <c r="C1838">
        <v>7</v>
      </c>
      <c r="D1838">
        <v>2020</v>
      </c>
      <c r="E1838" s="19">
        <v>44013</v>
      </c>
      <c r="F1838" s="21">
        <v>255</v>
      </c>
      <c r="G1838" s="21">
        <v>0</v>
      </c>
      <c r="H1838">
        <v>255</v>
      </c>
      <c r="I1838">
        <v>66.3</v>
      </c>
      <c r="J1838" s="13" t="s">
        <v>6884</v>
      </c>
      <c r="K1838" s="13" t="s">
        <v>6915</v>
      </c>
      <c r="M1838" s="13" t="s">
        <v>6993</v>
      </c>
      <c r="N1838" s="13" t="s">
        <v>3189</v>
      </c>
      <c r="O1838" s="13" t="s">
        <v>3190</v>
      </c>
      <c r="P1838" s="13" t="s">
        <v>3201</v>
      </c>
      <c r="Q1838">
        <v>7</v>
      </c>
      <c r="R1838">
        <v>2020</v>
      </c>
      <c r="S1838">
        <v>1</v>
      </c>
      <c r="T1838" s="13" t="s">
        <v>6975</v>
      </c>
      <c r="U1838">
        <v>1</v>
      </c>
      <c r="V1838">
        <v>1</v>
      </c>
      <c r="W1838">
        <v>0</v>
      </c>
      <c r="X1838">
        <v>255</v>
      </c>
    </row>
    <row r="1839" spans="1:24" x14ac:dyDescent="0.3">
      <c r="A1839">
        <v>79013319</v>
      </c>
      <c r="B1839" t="s">
        <v>5042</v>
      </c>
      <c r="C1839">
        <v>7</v>
      </c>
      <c r="D1839">
        <v>2020</v>
      </c>
      <c r="E1839" s="19">
        <v>44013</v>
      </c>
      <c r="F1839" s="21">
        <v>255</v>
      </c>
      <c r="G1839" s="21">
        <v>0</v>
      </c>
      <c r="H1839">
        <v>255</v>
      </c>
      <c r="I1839">
        <v>66.3</v>
      </c>
      <c r="J1839" s="13" t="s">
        <v>6884</v>
      </c>
      <c r="K1839" s="13" t="s">
        <v>6915</v>
      </c>
      <c r="M1839" s="13" t="s">
        <v>6993</v>
      </c>
      <c r="N1839" s="13" t="s">
        <v>3189</v>
      </c>
      <c r="O1839" s="13" t="s">
        <v>3190</v>
      </c>
      <c r="P1839" s="13" t="s">
        <v>3202</v>
      </c>
      <c r="Q1839">
        <v>7</v>
      </c>
      <c r="R1839">
        <v>2020</v>
      </c>
      <c r="S1839">
        <v>0</v>
      </c>
      <c r="T1839" s="13" t="s">
        <v>6975</v>
      </c>
      <c r="U1839">
        <v>1</v>
      </c>
      <c r="V1839">
        <v>1</v>
      </c>
      <c r="W1839">
        <v>0</v>
      </c>
      <c r="X1839">
        <v>255</v>
      </c>
    </row>
    <row r="1840" spans="1:24" x14ac:dyDescent="0.3">
      <c r="A1840">
        <v>79013419</v>
      </c>
      <c r="B1840" t="s">
        <v>5043</v>
      </c>
      <c r="C1840">
        <v>7</v>
      </c>
      <c r="D1840">
        <v>2020</v>
      </c>
      <c r="E1840" s="19">
        <v>44013</v>
      </c>
      <c r="F1840" s="21">
        <v>1086</v>
      </c>
      <c r="G1840" s="21">
        <v>0</v>
      </c>
      <c r="H1840">
        <v>1086</v>
      </c>
      <c r="I1840">
        <v>293.22000000000003</v>
      </c>
      <c r="J1840" s="13" t="s">
        <v>6882</v>
      </c>
      <c r="K1840" s="13" t="s">
        <v>6942</v>
      </c>
      <c r="M1840" s="13" t="s">
        <v>6993</v>
      </c>
      <c r="N1840" s="13" t="s">
        <v>3189</v>
      </c>
      <c r="O1840" s="13" t="s">
        <v>3190</v>
      </c>
      <c r="P1840" s="13" t="s">
        <v>3202</v>
      </c>
      <c r="Q1840">
        <v>7</v>
      </c>
      <c r="R1840">
        <v>2020</v>
      </c>
      <c r="S1840">
        <v>0</v>
      </c>
      <c r="T1840" s="13" t="s">
        <v>6975</v>
      </c>
      <c r="U1840">
        <v>1</v>
      </c>
      <c r="V1840">
        <v>1</v>
      </c>
      <c r="W1840">
        <v>0</v>
      </c>
      <c r="X1840">
        <v>1086</v>
      </c>
    </row>
    <row r="1841" spans="1:24" x14ac:dyDescent="0.3">
      <c r="A1841">
        <v>79013519</v>
      </c>
      <c r="B1841" t="s">
        <v>5044</v>
      </c>
      <c r="C1841">
        <v>7</v>
      </c>
      <c r="D1841">
        <v>2020</v>
      </c>
      <c r="E1841" s="19">
        <v>44013</v>
      </c>
      <c r="F1841" s="21">
        <v>992</v>
      </c>
      <c r="G1841" s="21">
        <v>0</v>
      </c>
      <c r="H1841">
        <v>992</v>
      </c>
      <c r="I1841">
        <v>307.52</v>
      </c>
      <c r="J1841" s="13" t="s">
        <v>6882</v>
      </c>
      <c r="K1841" s="13" t="s">
        <v>6931</v>
      </c>
      <c r="M1841" s="13" t="s">
        <v>6993</v>
      </c>
      <c r="N1841" s="13" t="s">
        <v>3189</v>
      </c>
      <c r="O1841" s="13" t="s">
        <v>3190</v>
      </c>
      <c r="P1841" s="13" t="s">
        <v>3203</v>
      </c>
      <c r="Q1841">
        <v>7</v>
      </c>
      <c r="R1841">
        <v>2020</v>
      </c>
      <c r="S1841">
        <v>1</v>
      </c>
      <c r="T1841" s="13" t="s">
        <v>6975</v>
      </c>
      <c r="U1841">
        <v>1</v>
      </c>
      <c r="V1841">
        <v>1</v>
      </c>
      <c r="W1841">
        <v>0</v>
      </c>
      <c r="X1841">
        <v>992</v>
      </c>
    </row>
    <row r="1842" spans="1:24" x14ac:dyDescent="0.3">
      <c r="A1842">
        <v>79013619</v>
      </c>
      <c r="B1842" t="s">
        <v>5045</v>
      </c>
      <c r="C1842">
        <v>7</v>
      </c>
      <c r="D1842">
        <v>2020</v>
      </c>
      <c r="E1842" s="19">
        <v>44013</v>
      </c>
      <c r="F1842" s="21">
        <v>948</v>
      </c>
      <c r="G1842" s="21">
        <v>0</v>
      </c>
      <c r="H1842">
        <v>948</v>
      </c>
      <c r="I1842">
        <v>303.36</v>
      </c>
      <c r="J1842" s="13" t="s">
        <v>6881</v>
      </c>
      <c r="K1842" s="13" t="s">
        <v>6897</v>
      </c>
      <c r="M1842" s="13" t="s">
        <v>6993</v>
      </c>
      <c r="N1842" s="13" t="s">
        <v>3189</v>
      </c>
      <c r="O1842" s="13" t="s">
        <v>3190</v>
      </c>
      <c r="P1842" s="13" t="s">
        <v>3203</v>
      </c>
      <c r="Q1842">
        <v>7</v>
      </c>
      <c r="R1842">
        <v>2020</v>
      </c>
      <c r="S1842">
        <v>0</v>
      </c>
      <c r="T1842" s="13" t="s">
        <v>6975</v>
      </c>
      <c r="U1842">
        <v>1</v>
      </c>
      <c r="V1842">
        <v>1</v>
      </c>
      <c r="W1842">
        <v>0</v>
      </c>
      <c r="X1842">
        <v>948</v>
      </c>
    </row>
    <row r="1843" spans="1:24" x14ac:dyDescent="0.3">
      <c r="A1843">
        <v>79013719</v>
      </c>
      <c r="B1843" t="s">
        <v>5046</v>
      </c>
      <c r="C1843">
        <v>7</v>
      </c>
      <c r="D1843">
        <v>2020</v>
      </c>
      <c r="E1843" s="19">
        <v>44013</v>
      </c>
      <c r="F1843" s="21">
        <v>948</v>
      </c>
      <c r="G1843" s="21">
        <v>0</v>
      </c>
      <c r="H1843">
        <v>948</v>
      </c>
      <c r="I1843">
        <v>303.36</v>
      </c>
      <c r="J1843" s="13" t="s">
        <v>6881</v>
      </c>
      <c r="K1843" s="13" t="s">
        <v>6897</v>
      </c>
      <c r="M1843" s="13" t="s">
        <v>6993</v>
      </c>
      <c r="N1843" s="13" t="s">
        <v>3189</v>
      </c>
      <c r="O1843" s="13" t="s">
        <v>3190</v>
      </c>
      <c r="P1843" s="13" t="s">
        <v>3200</v>
      </c>
      <c r="Q1843">
        <v>7</v>
      </c>
      <c r="R1843">
        <v>2020</v>
      </c>
      <c r="S1843">
        <v>1</v>
      </c>
      <c r="T1843" s="13" t="s">
        <v>6975</v>
      </c>
      <c r="U1843">
        <v>1</v>
      </c>
      <c r="V1843">
        <v>1</v>
      </c>
      <c r="W1843">
        <v>0</v>
      </c>
      <c r="X1843">
        <v>948</v>
      </c>
    </row>
    <row r="1844" spans="1:24" x14ac:dyDescent="0.3">
      <c r="A1844">
        <v>79013819</v>
      </c>
      <c r="B1844" t="s">
        <v>5047</v>
      </c>
      <c r="C1844">
        <v>7</v>
      </c>
      <c r="D1844">
        <v>2020</v>
      </c>
      <c r="E1844" s="19">
        <v>44013</v>
      </c>
      <c r="F1844" s="21">
        <v>1576</v>
      </c>
      <c r="G1844" s="21">
        <v>0</v>
      </c>
      <c r="H1844">
        <v>1576</v>
      </c>
      <c r="I1844">
        <v>520.08000000000004</v>
      </c>
      <c r="J1844" s="13" t="s">
        <v>6881</v>
      </c>
      <c r="K1844" s="13" t="s">
        <v>6941</v>
      </c>
      <c r="M1844" s="13" t="s">
        <v>6993</v>
      </c>
      <c r="N1844" s="13" t="s">
        <v>3189</v>
      </c>
      <c r="O1844" s="13" t="s">
        <v>3190</v>
      </c>
      <c r="P1844" s="13" t="s">
        <v>3202</v>
      </c>
      <c r="Q1844">
        <v>7</v>
      </c>
      <c r="R1844">
        <v>2020</v>
      </c>
      <c r="S1844">
        <v>1</v>
      </c>
      <c r="T1844" s="13" t="s">
        <v>6975</v>
      </c>
      <c r="U1844">
        <v>1</v>
      </c>
      <c r="V1844">
        <v>1</v>
      </c>
      <c r="W1844">
        <v>0</v>
      </c>
      <c r="X1844">
        <v>1576</v>
      </c>
    </row>
    <row r="1845" spans="1:24" x14ac:dyDescent="0.3">
      <c r="A1845">
        <v>79013919</v>
      </c>
      <c r="B1845" t="s">
        <v>5048</v>
      </c>
      <c r="C1845">
        <v>7</v>
      </c>
      <c r="D1845">
        <v>2020</v>
      </c>
      <c r="E1845" s="19">
        <v>44013</v>
      </c>
      <c r="F1845" s="21">
        <v>1101</v>
      </c>
      <c r="G1845" s="21">
        <v>0</v>
      </c>
      <c r="H1845">
        <v>1101</v>
      </c>
      <c r="I1845">
        <v>396.36</v>
      </c>
      <c r="J1845" s="13" t="s">
        <v>6881</v>
      </c>
      <c r="K1845" s="13" t="s">
        <v>6899</v>
      </c>
      <c r="M1845" s="13" t="s">
        <v>6993</v>
      </c>
      <c r="N1845" s="13" t="s">
        <v>3189</v>
      </c>
      <c r="O1845" s="13" t="s">
        <v>3190</v>
      </c>
      <c r="P1845" s="13" t="s">
        <v>6</v>
      </c>
      <c r="Q1845">
        <v>7</v>
      </c>
      <c r="R1845">
        <v>2020</v>
      </c>
      <c r="S1845">
        <v>1</v>
      </c>
      <c r="T1845" s="13" t="s">
        <v>6975</v>
      </c>
      <c r="U1845">
        <v>1</v>
      </c>
      <c r="V1845">
        <v>1</v>
      </c>
      <c r="W1845">
        <v>0</v>
      </c>
      <c r="X1845">
        <v>1101</v>
      </c>
    </row>
    <row r="1846" spans="1:24" x14ac:dyDescent="0.3">
      <c r="A1846">
        <v>79014019</v>
      </c>
      <c r="B1846" t="s">
        <v>5049</v>
      </c>
      <c r="C1846">
        <v>7</v>
      </c>
      <c r="D1846">
        <v>2020</v>
      </c>
      <c r="E1846" s="19">
        <v>44013</v>
      </c>
      <c r="F1846" s="21">
        <v>144</v>
      </c>
      <c r="G1846" s="21">
        <v>0</v>
      </c>
      <c r="H1846">
        <v>144</v>
      </c>
      <c r="I1846">
        <v>66.240000000000009</v>
      </c>
      <c r="J1846" s="13" t="s">
        <v>6886</v>
      </c>
      <c r="K1846" s="13" t="s">
        <v>6919</v>
      </c>
      <c r="M1846" s="13" t="s">
        <v>6993</v>
      </c>
      <c r="N1846" s="13" t="s">
        <v>3189</v>
      </c>
      <c r="O1846" s="13" t="s">
        <v>3190</v>
      </c>
      <c r="P1846" s="13" t="s">
        <v>6</v>
      </c>
      <c r="Q1846">
        <v>7</v>
      </c>
      <c r="R1846">
        <v>2020</v>
      </c>
      <c r="S1846">
        <v>1</v>
      </c>
      <c r="T1846" s="13" t="s">
        <v>6975</v>
      </c>
      <c r="U1846">
        <v>1</v>
      </c>
      <c r="V1846">
        <v>1</v>
      </c>
      <c r="W1846">
        <v>0</v>
      </c>
      <c r="X1846">
        <v>144</v>
      </c>
    </row>
    <row r="1847" spans="1:24" x14ac:dyDescent="0.3">
      <c r="A1847">
        <v>79014119</v>
      </c>
      <c r="B1847" t="s">
        <v>5050</v>
      </c>
      <c r="C1847">
        <v>7</v>
      </c>
      <c r="D1847">
        <v>2020</v>
      </c>
      <c r="E1847" s="19">
        <v>44013</v>
      </c>
      <c r="F1847" s="21">
        <v>220</v>
      </c>
      <c r="G1847" s="21">
        <v>0</v>
      </c>
      <c r="H1847">
        <v>220</v>
      </c>
      <c r="I1847">
        <v>39.6</v>
      </c>
      <c r="J1847" s="13" t="s">
        <v>6890</v>
      </c>
      <c r="K1847" s="13" t="s">
        <v>6893</v>
      </c>
      <c r="M1847" s="13" t="s">
        <v>6993</v>
      </c>
      <c r="N1847" s="13" t="s">
        <v>3189</v>
      </c>
      <c r="O1847" s="13" t="s">
        <v>3190</v>
      </c>
      <c r="P1847" s="13" t="s">
        <v>3203</v>
      </c>
      <c r="Q1847">
        <v>7</v>
      </c>
      <c r="R1847">
        <v>2020</v>
      </c>
      <c r="S1847">
        <v>0</v>
      </c>
      <c r="T1847" s="13" t="s">
        <v>6975</v>
      </c>
      <c r="U1847">
        <v>1</v>
      </c>
      <c r="V1847">
        <v>1</v>
      </c>
      <c r="W1847">
        <v>0</v>
      </c>
      <c r="X1847">
        <v>220</v>
      </c>
    </row>
    <row r="1848" spans="1:24" x14ac:dyDescent="0.3">
      <c r="A1848">
        <v>79014219</v>
      </c>
      <c r="B1848" t="s">
        <v>5051</v>
      </c>
      <c r="C1848">
        <v>7</v>
      </c>
      <c r="D1848">
        <v>2020</v>
      </c>
      <c r="E1848" s="19">
        <v>44013</v>
      </c>
      <c r="F1848" s="21">
        <v>255</v>
      </c>
      <c r="G1848" s="21">
        <v>0</v>
      </c>
      <c r="H1848">
        <v>255</v>
      </c>
      <c r="I1848">
        <v>66.3</v>
      </c>
      <c r="J1848" s="13" t="s">
        <v>6884</v>
      </c>
      <c r="K1848" s="13" t="s">
        <v>6915</v>
      </c>
      <c r="M1848" s="13" t="s">
        <v>6993</v>
      </c>
      <c r="N1848" s="13" t="s">
        <v>3189</v>
      </c>
      <c r="O1848" s="13" t="s">
        <v>3190</v>
      </c>
      <c r="P1848" s="13" t="s">
        <v>3203</v>
      </c>
      <c r="Q1848">
        <v>7</v>
      </c>
      <c r="R1848">
        <v>2020</v>
      </c>
      <c r="S1848">
        <v>0</v>
      </c>
      <c r="T1848" s="13" t="s">
        <v>6975</v>
      </c>
      <c r="U1848">
        <v>1</v>
      </c>
      <c r="V1848">
        <v>1</v>
      </c>
      <c r="W1848">
        <v>0</v>
      </c>
      <c r="X1848">
        <v>255</v>
      </c>
    </row>
    <row r="1849" spans="1:24" x14ac:dyDescent="0.3">
      <c r="A1849">
        <v>79014319</v>
      </c>
      <c r="B1849" t="s">
        <v>5052</v>
      </c>
      <c r="C1849">
        <v>7</v>
      </c>
      <c r="D1849">
        <v>2020</v>
      </c>
      <c r="E1849" s="19">
        <v>44013</v>
      </c>
      <c r="F1849" s="21">
        <v>992</v>
      </c>
      <c r="G1849" s="21">
        <v>0</v>
      </c>
      <c r="H1849">
        <v>992</v>
      </c>
      <c r="I1849">
        <v>307.52</v>
      </c>
      <c r="J1849" s="13" t="s">
        <v>6882</v>
      </c>
      <c r="K1849" s="13" t="s">
        <v>6931</v>
      </c>
      <c r="M1849" s="13" t="s">
        <v>6993</v>
      </c>
      <c r="N1849" s="13" t="s">
        <v>3189</v>
      </c>
      <c r="O1849" s="13" t="s">
        <v>3190</v>
      </c>
      <c r="P1849" s="13" t="s">
        <v>3201</v>
      </c>
      <c r="Q1849">
        <v>7</v>
      </c>
      <c r="R1849">
        <v>2020</v>
      </c>
      <c r="S1849">
        <v>0</v>
      </c>
      <c r="T1849" s="13" t="s">
        <v>6975</v>
      </c>
      <c r="U1849">
        <v>1</v>
      </c>
      <c r="V1849">
        <v>1</v>
      </c>
      <c r="W1849">
        <v>0</v>
      </c>
      <c r="X1849">
        <v>992</v>
      </c>
    </row>
    <row r="1850" spans="1:24" x14ac:dyDescent="0.3">
      <c r="A1850">
        <v>79014419</v>
      </c>
      <c r="B1850" t="s">
        <v>5053</v>
      </c>
      <c r="C1850">
        <v>7</v>
      </c>
      <c r="D1850">
        <v>2020</v>
      </c>
      <c r="E1850" s="19">
        <v>44013</v>
      </c>
      <c r="F1850" s="21">
        <v>992</v>
      </c>
      <c r="G1850" s="21">
        <v>0</v>
      </c>
      <c r="H1850">
        <v>992</v>
      </c>
      <c r="I1850">
        <v>277.76000000000005</v>
      </c>
      <c r="J1850" s="13" t="s">
        <v>6882</v>
      </c>
      <c r="K1850" s="13" t="s">
        <v>6940</v>
      </c>
      <c r="M1850" s="13" t="s">
        <v>6993</v>
      </c>
      <c r="N1850" s="13" t="s">
        <v>3189</v>
      </c>
      <c r="O1850" s="13" t="s">
        <v>3190</v>
      </c>
      <c r="P1850" s="13" t="s">
        <v>6</v>
      </c>
      <c r="Q1850">
        <v>7</v>
      </c>
      <c r="R1850">
        <v>2020</v>
      </c>
      <c r="S1850">
        <v>0</v>
      </c>
      <c r="T1850" s="13" t="s">
        <v>6975</v>
      </c>
      <c r="U1850">
        <v>1</v>
      </c>
      <c r="V1850">
        <v>1</v>
      </c>
      <c r="W1850">
        <v>0</v>
      </c>
      <c r="X1850">
        <v>992</v>
      </c>
    </row>
    <row r="1851" spans="1:24" x14ac:dyDescent="0.3">
      <c r="A1851">
        <v>79014519</v>
      </c>
      <c r="B1851" t="s">
        <v>5054</v>
      </c>
      <c r="C1851">
        <v>7</v>
      </c>
      <c r="D1851">
        <v>2020</v>
      </c>
      <c r="E1851" s="19">
        <v>44013</v>
      </c>
      <c r="F1851" s="21">
        <v>948</v>
      </c>
      <c r="G1851" s="21">
        <v>0</v>
      </c>
      <c r="H1851">
        <v>948</v>
      </c>
      <c r="I1851">
        <v>303.36</v>
      </c>
      <c r="J1851" s="13" t="s">
        <v>6881</v>
      </c>
      <c r="K1851" s="13" t="s">
        <v>6897</v>
      </c>
      <c r="M1851" s="13" t="s">
        <v>6993</v>
      </c>
      <c r="N1851" s="13" t="s">
        <v>3189</v>
      </c>
      <c r="O1851" s="13" t="s">
        <v>3190</v>
      </c>
      <c r="P1851" s="13" t="s">
        <v>6</v>
      </c>
      <c r="Q1851">
        <v>7</v>
      </c>
      <c r="R1851">
        <v>2020</v>
      </c>
      <c r="S1851">
        <v>1</v>
      </c>
      <c r="T1851" s="13" t="s">
        <v>6975</v>
      </c>
      <c r="U1851">
        <v>1</v>
      </c>
      <c r="V1851">
        <v>1</v>
      </c>
      <c r="W1851">
        <v>0</v>
      </c>
      <c r="X1851">
        <v>948</v>
      </c>
    </row>
    <row r="1852" spans="1:24" x14ac:dyDescent="0.3">
      <c r="A1852">
        <v>79014619</v>
      </c>
      <c r="B1852" t="s">
        <v>5055</v>
      </c>
      <c r="C1852">
        <v>7</v>
      </c>
      <c r="D1852">
        <v>2020</v>
      </c>
      <c r="E1852" s="19">
        <v>44013</v>
      </c>
      <c r="F1852" s="21">
        <v>1101</v>
      </c>
      <c r="G1852" s="21">
        <v>0</v>
      </c>
      <c r="H1852">
        <v>1101</v>
      </c>
      <c r="I1852">
        <v>396.36</v>
      </c>
      <c r="J1852" s="13" t="s">
        <v>6881</v>
      </c>
      <c r="K1852" s="13" t="s">
        <v>6899</v>
      </c>
      <c r="M1852" s="13" t="s">
        <v>6993</v>
      </c>
      <c r="N1852" s="13" t="s">
        <v>3189</v>
      </c>
      <c r="O1852" s="13" t="s">
        <v>3190</v>
      </c>
      <c r="P1852" s="13" t="s">
        <v>3202</v>
      </c>
      <c r="Q1852">
        <v>7</v>
      </c>
      <c r="R1852">
        <v>2020</v>
      </c>
      <c r="S1852">
        <v>0</v>
      </c>
      <c r="T1852" s="13" t="s">
        <v>6975</v>
      </c>
      <c r="U1852">
        <v>1</v>
      </c>
      <c r="V1852">
        <v>1</v>
      </c>
      <c r="W1852">
        <v>0</v>
      </c>
      <c r="X1852">
        <v>1101</v>
      </c>
    </row>
    <row r="1853" spans="1:24" x14ac:dyDescent="0.3">
      <c r="A1853">
        <v>79014719</v>
      </c>
      <c r="B1853" t="s">
        <v>5056</v>
      </c>
      <c r="C1853">
        <v>7</v>
      </c>
      <c r="D1853">
        <v>2020</v>
      </c>
      <c r="E1853" s="19">
        <v>44013</v>
      </c>
      <c r="F1853" s="21">
        <v>1576</v>
      </c>
      <c r="G1853" s="21">
        <v>0</v>
      </c>
      <c r="H1853">
        <v>1576</v>
      </c>
      <c r="I1853">
        <v>520.08000000000004</v>
      </c>
      <c r="J1853" s="13" t="s">
        <v>6881</v>
      </c>
      <c r="K1853" s="13" t="s">
        <v>6941</v>
      </c>
      <c r="M1853" s="13" t="s">
        <v>6993</v>
      </c>
      <c r="N1853" s="13" t="s">
        <v>3189</v>
      </c>
      <c r="O1853" s="13" t="s">
        <v>3190</v>
      </c>
      <c r="P1853" s="13" t="s">
        <v>6</v>
      </c>
      <c r="Q1853">
        <v>7</v>
      </c>
      <c r="R1853">
        <v>2020</v>
      </c>
      <c r="S1853">
        <v>0</v>
      </c>
      <c r="T1853" s="13" t="s">
        <v>6975</v>
      </c>
      <c r="U1853">
        <v>1</v>
      </c>
      <c r="V1853">
        <v>1</v>
      </c>
      <c r="W1853">
        <v>0</v>
      </c>
      <c r="X1853">
        <v>1576</v>
      </c>
    </row>
    <row r="1854" spans="1:24" x14ac:dyDescent="0.3">
      <c r="A1854">
        <v>79015019</v>
      </c>
      <c r="B1854" t="s">
        <v>5057</v>
      </c>
      <c r="C1854">
        <v>7</v>
      </c>
      <c r="D1854">
        <v>2020</v>
      </c>
      <c r="E1854" s="19">
        <v>44013</v>
      </c>
      <c r="F1854" s="21">
        <v>210</v>
      </c>
      <c r="G1854" s="21">
        <v>0</v>
      </c>
      <c r="H1854">
        <v>210</v>
      </c>
      <c r="I1854">
        <v>37.799999999999997</v>
      </c>
      <c r="J1854" s="13" t="s">
        <v>6890</v>
      </c>
      <c r="K1854" s="13" t="s">
        <v>6911</v>
      </c>
      <c r="M1854" s="13" t="s">
        <v>6993</v>
      </c>
      <c r="N1854" s="13" t="s">
        <v>3189</v>
      </c>
      <c r="O1854" s="13" t="s">
        <v>3190</v>
      </c>
      <c r="P1854" s="13" t="s">
        <v>3201</v>
      </c>
      <c r="Q1854">
        <v>7</v>
      </c>
      <c r="R1854">
        <v>2020</v>
      </c>
      <c r="S1854">
        <v>0</v>
      </c>
      <c r="T1854" s="13" t="s">
        <v>6975</v>
      </c>
      <c r="U1854">
        <v>1</v>
      </c>
      <c r="V1854">
        <v>1</v>
      </c>
      <c r="W1854">
        <v>0</v>
      </c>
      <c r="X1854">
        <v>210</v>
      </c>
    </row>
    <row r="1855" spans="1:24" x14ac:dyDescent="0.3">
      <c r="A1855">
        <v>79015119</v>
      </c>
      <c r="B1855" t="s">
        <v>5058</v>
      </c>
      <c r="C1855">
        <v>7</v>
      </c>
      <c r="D1855">
        <v>2020</v>
      </c>
      <c r="E1855" s="19">
        <v>44013</v>
      </c>
      <c r="F1855" s="21">
        <v>258</v>
      </c>
      <c r="G1855" s="21">
        <v>0</v>
      </c>
      <c r="H1855">
        <v>258</v>
      </c>
      <c r="I1855">
        <v>72.240000000000009</v>
      </c>
      <c r="J1855" s="13" t="s">
        <v>6884</v>
      </c>
      <c r="K1855" s="13" t="s">
        <v>6916</v>
      </c>
      <c r="M1855" s="13" t="s">
        <v>6993</v>
      </c>
      <c r="N1855" s="13" t="s">
        <v>3189</v>
      </c>
      <c r="O1855" s="13" t="s">
        <v>3190</v>
      </c>
      <c r="P1855" s="13" t="s">
        <v>3201</v>
      </c>
      <c r="Q1855">
        <v>7</v>
      </c>
      <c r="R1855">
        <v>2020</v>
      </c>
      <c r="S1855">
        <v>1</v>
      </c>
      <c r="T1855" s="13" t="s">
        <v>6975</v>
      </c>
      <c r="U1855">
        <v>1</v>
      </c>
      <c r="V1855">
        <v>1</v>
      </c>
      <c r="W1855">
        <v>0</v>
      </c>
      <c r="X1855">
        <v>258</v>
      </c>
    </row>
    <row r="1856" spans="1:24" x14ac:dyDescent="0.3">
      <c r="A1856">
        <v>79015219</v>
      </c>
      <c r="B1856" t="s">
        <v>5059</v>
      </c>
      <c r="C1856">
        <v>7</v>
      </c>
      <c r="D1856">
        <v>2020</v>
      </c>
      <c r="E1856" s="19">
        <v>44013</v>
      </c>
      <c r="F1856" s="21">
        <v>889</v>
      </c>
      <c r="G1856" s="21">
        <v>0</v>
      </c>
      <c r="H1856">
        <v>889</v>
      </c>
      <c r="I1856">
        <v>222.25</v>
      </c>
      <c r="J1856" s="13" t="s">
        <v>6882</v>
      </c>
      <c r="K1856" s="13" t="s">
        <v>6939</v>
      </c>
      <c r="M1856" s="13" t="s">
        <v>6993</v>
      </c>
      <c r="N1856" s="13" t="s">
        <v>3189</v>
      </c>
      <c r="O1856" s="13" t="s">
        <v>3190</v>
      </c>
      <c r="P1856" s="13" t="s">
        <v>3201</v>
      </c>
      <c r="Q1856">
        <v>7</v>
      </c>
      <c r="R1856">
        <v>2020</v>
      </c>
      <c r="S1856">
        <v>1</v>
      </c>
      <c r="T1856" s="13" t="s">
        <v>6975</v>
      </c>
      <c r="U1856">
        <v>1</v>
      </c>
      <c r="V1856">
        <v>1</v>
      </c>
      <c r="W1856">
        <v>0</v>
      </c>
      <c r="X1856">
        <v>889</v>
      </c>
    </row>
    <row r="1857" spans="1:24" x14ac:dyDescent="0.3">
      <c r="A1857">
        <v>79015319</v>
      </c>
      <c r="B1857" t="s">
        <v>5060</v>
      </c>
      <c r="C1857">
        <v>7</v>
      </c>
      <c r="D1857">
        <v>2020</v>
      </c>
      <c r="E1857" s="19">
        <v>44013</v>
      </c>
      <c r="F1857" s="21">
        <v>805</v>
      </c>
      <c r="G1857" s="21">
        <v>0</v>
      </c>
      <c r="H1857">
        <v>805</v>
      </c>
      <c r="I1857">
        <v>249.55</v>
      </c>
      <c r="J1857" s="13" t="s">
        <v>6882</v>
      </c>
      <c r="K1857" s="13" t="s">
        <v>6923</v>
      </c>
      <c r="M1857" s="13" t="s">
        <v>6993</v>
      </c>
      <c r="N1857" s="13" t="s">
        <v>3189</v>
      </c>
      <c r="O1857" s="13" t="s">
        <v>3190</v>
      </c>
      <c r="P1857" s="13" t="s">
        <v>6</v>
      </c>
      <c r="Q1857">
        <v>7</v>
      </c>
      <c r="R1857">
        <v>2020</v>
      </c>
      <c r="S1857">
        <v>0</v>
      </c>
      <c r="T1857" s="13" t="s">
        <v>6975</v>
      </c>
      <c r="U1857">
        <v>1</v>
      </c>
      <c r="V1857">
        <v>1</v>
      </c>
      <c r="W1857">
        <v>0</v>
      </c>
      <c r="X1857">
        <v>805</v>
      </c>
    </row>
    <row r="1858" spans="1:24" x14ac:dyDescent="0.3">
      <c r="A1858">
        <v>79015419</v>
      </c>
      <c r="B1858" t="s">
        <v>5061</v>
      </c>
      <c r="C1858">
        <v>7</v>
      </c>
      <c r="D1858">
        <v>2020</v>
      </c>
      <c r="E1858" s="19">
        <v>44013</v>
      </c>
      <c r="F1858" s="21">
        <v>1491</v>
      </c>
      <c r="G1858" s="21">
        <v>0</v>
      </c>
      <c r="H1858">
        <v>1491</v>
      </c>
      <c r="I1858">
        <v>506.94000000000005</v>
      </c>
      <c r="J1858" s="13" t="s">
        <v>6881</v>
      </c>
      <c r="K1858" s="13" t="s">
        <v>6898</v>
      </c>
      <c r="M1858" s="13" t="s">
        <v>6993</v>
      </c>
      <c r="N1858" s="13" t="s">
        <v>3189</v>
      </c>
      <c r="O1858" s="13" t="s">
        <v>3190</v>
      </c>
      <c r="P1858" s="13" t="s">
        <v>3202</v>
      </c>
      <c r="Q1858">
        <v>7</v>
      </c>
      <c r="R1858">
        <v>2020</v>
      </c>
      <c r="S1858">
        <v>0</v>
      </c>
      <c r="T1858" s="13" t="s">
        <v>6975</v>
      </c>
      <c r="U1858">
        <v>1</v>
      </c>
      <c r="V1858">
        <v>1</v>
      </c>
      <c r="W1858">
        <v>0</v>
      </c>
      <c r="X1858">
        <v>1491</v>
      </c>
    </row>
    <row r="1859" spans="1:24" x14ac:dyDescent="0.3">
      <c r="A1859">
        <v>79015519</v>
      </c>
      <c r="B1859" t="s">
        <v>5062</v>
      </c>
      <c r="C1859">
        <v>7</v>
      </c>
      <c r="D1859">
        <v>2020</v>
      </c>
      <c r="E1859" s="19">
        <v>44013</v>
      </c>
      <c r="F1859" s="21">
        <v>948</v>
      </c>
      <c r="G1859" s="21">
        <v>0</v>
      </c>
      <c r="H1859">
        <v>948</v>
      </c>
      <c r="I1859">
        <v>303.36</v>
      </c>
      <c r="J1859" s="13" t="s">
        <v>6881</v>
      </c>
      <c r="K1859" s="13" t="s">
        <v>6897</v>
      </c>
      <c r="M1859" s="13" t="s">
        <v>6993</v>
      </c>
      <c r="N1859" s="13" t="s">
        <v>3189</v>
      </c>
      <c r="O1859" s="13" t="s">
        <v>3190</v>
      </c>
      <c r="P1859" s="13" t="s">
        <v>3203</v>
      </c>
      <c r="Q1859">
        <v>7</v>
      </c>
      <c r="R1859">
        <v>2020</v>
      </c>
      <c r="S1859">
        <v>0</v>
      </c>
      <c r="T1859" s="13" t="s">
        <v>6975</v>
      </c>
      <c r="U1859">
        <v>1</v>
      </c>
      <c r="V1859">
        <v>1</v>
      </c>
      <c r="W1859">
        <v>0</v>
      </c>
      <c r="X1859">
        <v>948</v>
      </c>
    </row>
    <row r="1860" spans="1:24" x14ac:dyDescent="0.3">
      <c r="A1860">
        <v>79015619</v>
      </c>
      <c r="B1860" t="s">
        <v>5063</v>
      </c>
      <c r="C1860">
        <v>7</v>
      </c>
      <c r="D1860">
        <v>2020</v>
      </c>
      <c r="E1860" s="19">
        <v>44013</v>
      </c>
      <c r="F1860" s="21">
        <v>1101</v>
      </c>
      <c r="G1860" s="21">
        <v>0</v>
      </c>
      <c r="H1860">
        <v>1101</v>
      </c>
      <c r="I1860">
        <v>396.36</v>
      </c>
      <c r="J1860" s="13" t="s">
        <v>6881</v>
      </c>
      <c r="K1860" s="13" t="s">
        <v>6899</v>
      </c>
      <c r="M1860" s="13" t="s">
        <v>6993</v>
      </c>
      <c r="N1860" s="13" t="s">
        <v>3189</v>
      </c>
      <c r="O1860" s="13" t="s">
        <v>3190</v>
      </c>
      <c r="P1860" s="13" t="s">
        <v>6</v>
      </c>
      <c r="Q1860">
        <v>7</v>
      </c>
      <c r="R1860">
        <v>2020</v>
      </c>
      <c r="S1860">
        <v>1</v>
      </c>
      <c r="T1860" s="13" t="s">
        <v>6975</v>
      </c>
      <c r="U1860">
        <v>1</v>
      </c>
      <c r="V1860">
        <v>1</v>
      </c>
      <c r="W1860">
        <v>0</v>
      </c>
      <c r="X1860">
        <v>1101</v>
      </c>
    </row>
    <row r="1861" spans="1:24" x14ac:dyDescent="0.3">
      <c r="A1861">
        <v>79015719</v>
      </c>
      <c r="B1861" t="s">
        <v>5064</v>
      </c>
      <c r="C1861">
        <v>7</v>
      </c>
      <c r="D1861">
        <v>2020</v>
      </c>
      <c r="E1861" s="19">
        <v>44013</v>
      </c>
      <c r="F1861" s="21">
        <v>1101</v>
      </c>
      <c r="G1861" s="21">
        <v>0</v>
      </c>
      <c r="H1861">
        <v>1101</v>
      </c>
      <c r="I1861">
        <v>396.36</v>
      </c>
      <c r="J1861" s="13" t="s">
        <v>6881</v>
      </c>
      <c r="K1861" s="13" t="s">
        <v>6899</v>
      </c>
      <c r="M1861" s="13" t="s">
        <v>6993</v>
      </c>
      <c r="N1861" s="13" t="s">
        <v>3189</v>
      </c>
      <c r="O1861" s="13" t="s">
        <v>3190</v>
      </c>
      <c r="P1861" s="13" t="s">
        <v>3200</v>
      </c>
      <c r="Q1861">
        <v>7</v>
      </c>
      <c r="R1861">
        <v>2020</v>
      </c>
      <c r="S1861">
        <v>0</v>
      </c>
      <c r="T1861" s="13" t="s">
        <v>6975</v>
      </c>
      <c r="U1861">
        <v>1</v>
      </c>
      <c r="V1861">
        <v>1</v>
      </c>
      <c r="W1861">
        <v>0</v>
      </c>
      <c r="X1861">
        <v>1101</v>
      </c>
    </row>
    <row r="1862" spans="1:24" x14ac:dyDescent="0.3">
      <c r="A1862">
        <v>79015819</v>
      </c>
      <c r="B1862" t="s">
        <v>5065</v>
      </c>
      <c r="C1862">
        <v>7</v>
      </c>
      <c r="D1862">
        <v>2020</v>
      </c>
      <c r="E1862" s="19">
        <v>44013</v>
      </c>
      <c r="F1862" s="21">
        <v>510</v>
      </c>
      <c r="G1862" s="21">
        <v>0</v>
      </c>
      <c r="H1862">
        <v>510</v>
      </c>
      <c r="I1862">
        <v>163.20000000000002</v>
      </c>
      <c r="J1862" s="13" t="s">
        <v>6888</v>
      </c>
      <c r="K1862" s="13" t="s">
        <v>6901</v>
      </c>
      <c r="M1862" s="13" t="s">
        <v>6993</v>
      </c>
      <c r="N1862" s="13" t="s">
        <v>3189</v>
      </c>
      <c r="O1862" s="13" t="s">
        <v>3190</v>
      </c>
      <c r="P1862" s="13" t="s">
        <v>6</v>
      </c>
      <c r="Q1862">
        <v>7</v>
      </c>
      <c r="R1862">
        <v>2020</v>
      </c>
      <c r="S1862">
        <v>1</v>
      </c>
      <c r="T1862" s="13" t="s">
        <v>6975</v>
      </c>
      <c r="U1862">
        <v>1</v>
      </c>
      <c r="V1862">
        <v>1</v>
      </c>
      <c r="W1862">
        <v>0</v>
      </c>
      <c r="X1862">
        <v>510</v>
      </c>
    </row>
    <row r="1863" spans="1:24" x14ac:dyDescent="0.3">
      <c r="A1863">
        <v>79015919</v>
      </c>
      <c r="B1863" t="s">
        <v>5066</v>
      </c>
      <c r="C1863">
        <v>7</v>
      </c>
      <c r="D1863">
        <v>2020</v>
      </c>
      <c r="E1863" s="19">
        <v>44013</v>
      </c>
      <c r="F1863" s="21">
        <v>579</v>
      </c>
      <c r="G1863" s="21">
        <v>0</v>
      </c>
      <c r="H1863">
        <v>579</v>
      </c>
      <c r="I1863">
        <v>167.91</v>
      </c>
      <c r="J1863" s="13" t="s">
        <v>6888</v>
      </c>
      <c r="K1863" s="13" t="s">
        <v>6926</v>
      </c>
      <c r="M1863" s="13" t="s">
        <v>6993</v>
      </c>
      <c r="N1863" s="13" t="s">
        <v>3189</v>
      </c>
      <c r="O1863" s="13" t="s">
        <v>3190</v>
      </c>
      <c r="P1863" s="13" t="s">
        <v>3203</v>
      </c>
      <c r="Q1863">
        <v>7</v>
      </c>
      <c r="R1863">
        <v>2020</v>
      </c>
      <c r="S1863">
        <v>0</v>
      </c>
      <c r="T1863" s="13" t="s">
        <v>6975</v>
      </c>
      <c r="U1863">
        <v>1</v>
      </c>
      <c r="V1863">
        <v>1</v>
      </c>
      <c r="W1863">
        <v>0</v>
      </c>
      <c r="X1863">
        <v>579</v>
      </c>
    </row>
    <row r="1864" spans="1:24" x14ac:dyDescent="0.3">
      <c r="A1864">
        <v>79016019</v>
      </c>
      <c r="B1864" t="s">
        <v>5067</v>
      </c>
      <c r="C1864">
        <v>7</v>
      </c>
      <c r="D1864">
        <v>2020</v>
      </c>
      <c r="E1864" s="19">
        <v>44013</v>
      </c>
      <c r="F1864" s="21">
        <v>192</v>
      </c>
      <c r="G1864" s="21">
        <v>0</v>
      </c>
      <c r="H1864">
        <v>192</v>
      </c>
      <c r="I1864">
        <v>34.56</v>
      </c>
      <c r="J1864" s="13" t="s">
        <v>6890</v>
      </c>
      <c r="K1864" s="13" t="s">
        <v>6912</v>
      </c>
      <c r="M1864" s="13" t="s">
        <v>6993</v>
      </c>
      <c r="N1864" s="13" t="s">
        <v>3189</v>
      </c>
      <c r="O1864" s="13" t="s">
        <v>3190</v>
      </c>
      <c r="P1864" s="13" t="s">
        <v>3203</v>
      </c>
      <c r="Q1864">
        <v>7</v>
      </c>
      <c r="R1864">
        <v>2020</v>
      </c>
      <c r="S1864">
        <v>0</v>
      </c>
      <c r="T1864" s="13" t="s">
        <v>6975</v>
      </c>
      <c r="U1864">
        <v>1</v>
      </c>
      <c r="V1864">
        <v>1</v>
      </c>
      <c r="W1864">
        <v>0</v>
      </c>
      <c r="X1864">
        <v>192</v>
      </c>
    </row>
    <row r="1865" spans="1:24" x14ac:dyDescent="0.3">
      <c r="A1865">
        <v>79016119</v>
      </c>
      <c r="B1865" t="s">
        <v>5068</v>
      </c>
      <c r="C1865">
        <v>7</v>
      </c>
      <c r="D1865">
        <v>2020</v>
      </c>
      <c r="E1865" s="19">
        <v>44013</v>
      </c>
      <c r="F1865" s="21">
        <v>327</v>
      </c>
      <c r="G1865" s="21">
        <v>0</v>
      </c>
      <c r="H1865">
        <v>327</v>
      </c>
      <c r="I1865">
        <v>94.83</v>
      </c>
      <c r="J1865" s="13" t="s">
        <v>6884</v>
      </c>
      <c r="K1865" s="13" t="s">
        <v>6914</v>
      </c>
      <c r="M1865" s="13" t="s">
        <v>6993</v>
      </c>
      <c r="N1865" s="13" t="s">
        <v>3189</v>
      </c>
      <c r="O1865" s="13" t="s">
        <v>3190</v>
      </c>
      <c r="P1865" s="13" t="s">
        <v>3201</v>
      </c>
      <c r="Q1865">
        <v>7</v>
      </c>
      <c r="R1865">
        <v>2020</v>
      </c>
      <c r="S1865">
        <v>1</v>
      </c>
      <c r="T1865" s="13" t="s">
        <v>6975</v>
      </c>
      <c r="U1865">
        <v>1</v>
      </c>
      <c r="V1865">
        <v>1</v>
      </c>
      <c r="W1865">
        <v>0</v>
      </c>
      <c r="X1865">
        <v>327</v>
      </c>
    </row>
    <row r="1866" spans="1:24" x14ac:dyDescent="0.3">
      <c r="A1866">
        <v>79016219</v>
      </c>
      <c r="B1866" t="s">
        <v>5069</v>
      </c>
      <c r="C1866">
        <v>7</v>
      </c>
      <c r="D1866">
        <v>2020</v>
      </c>
      <c r="E1866" s="19">
        <v>44013</v>
      </c>
      <c r="F1866" s="21">
        <v>1086</v>
      </c>
      <c r="G1866" s="21">
        <v>0</v>
      </c>
      <c r="H1866">
        <v>1086</v>
      </c>
      <c r="I1866">
        <v>293.22000000000003</v>
      </c>
      <c r="J1866" s="13" t="s">
        <v>6882</v>
      </c>
      <c r="K1866" s="13" t="s">
        <v>6942</v>
      </c>
      <c r="M1866" s="13" t="s">
        <v>6993</v>
      </c>
      <c r="N1866" s="13" t="s">
        <v>3189</v>
      </c>
      <c r="O1866" s="13" t="s">
        <v>3190</v>
      </c>
      <c r="P1866" s="13" t="s">
        <v>3201</v>
      </c>
      <c r="Q1866">
        <v>7</v>
      </c>
      <c r="R1866">
        <v>2020</v>
      </c>
      <c r="S1866">
        <v>0</v>
      </c>
      <c r="T1866" s="13" t="s">
        <v>6975</v>
      </c>
      <c r="U1866">
        <v>1</v>
      </c>
      <c r="V1866">
        <v>1</v>
      </c>
      <c r="W1866">
        <v>0</v>
      </c>
      <c r="X1866">
        <v>1086</v>
      </c>
    </row>
    <row r="1867" spans="1:24" x14ac:dyDescent="0.3">
      <c r="A1867">
        <v>79016319</v>
      </c>
      <c r="B1867" t="s">
        <v>5070</v>
      </c>
      <c r="C1867">
        <v>7</v>
      </c>
      <c r="D1867">
        <v>2020</v>
      </c>
      <c r="E1867" s="19">
        <v>44013</v>
      </c>
      <c r="F1867" s="21">
        <v>1576</v>
      </c>
      <c r="G1867" s="21">
        <v>0</v>
      </c>
      <c r="H1867">
        <v>1576</v>
      </c>
      <c r="I1867">
        <v>520.08000000000004</v>
      </c>
      <c r="J1867" s="13" t="s">
        <v>6881</v>
      </c>
      <c r="K1867" s="13" t="s">
        <v>6941</v>
      </c>
      <c r="M1867" s="13" t="s">
        <v>6993</v>
      </c>
      <c r="N1867" s="13" t="s">
        <v>3189</v>
      </c>
      <c r="O1867" s="13" t="s">
        <v>3190</v>
      </c>
      <c r="P1867" s="13" t="s">
        <v>3202</v>
      </c>
      <c r="Q1867">
        <v>7</v>
      </c>
      <c r="R1867">
        <v>2020</v>
      </c>
      <c r="S1867">
        <v>0</v>
      </c>
      <c r="T1867" s="13" t="s">
        <v>6975</v>
      </c>
      <c r="U1867">
        <v>1</v>
      </c>
      <c r="V1867">
        <v>1</v>
      </c>
      <c r="W1867">
        <v>0</v>
      </c>
      <c r="X1867">
        <v>1576</v>
      </c>
    </row>
    <row r="1868" spans="1:24" x14ac:dyDescent="0.3">
      <c r="A1868">
        <v>79016419</v>
      </c>
      <c r="B1868" t="s">
        <v>5071</v>
      </c>
      <c r="C1868">
        <v>7</v>
      </c>
      <c r="D1868">
        <v>2020</v>
      </c>
      <c r="E1868" s="19">
        <v>44013</v>
      </c>
      <c r="F1868" s="21">
        <v>948</v>
      </c>
      <c r="G1868" s="21">
        <v>0</v>
      </c>
      <c r="H1868">
        <v>948</v>
      </c>
      <c r="I1868">
        <v>303.36</v>
      </c>
      <c r="J1868" s="13" t="s">
        <v>6881</v>
      </c>
      <c r="K1868" s="13" t="s">
        <v>6897</v>
      </c>
      <c r="M1868" s="13" t="s">
        <v>6993</v>
      </c>
      <c r="N1868" s="13" t="s">
        <v>3189</v>
      </c>
      <c r="O1868" s="13" t="s">
        <v>3190</v>
      </c>
      <c r="P1868" s="13" t="s">
        <v>3203</v>
      </c>
      <c r="Q1868">
        <v>7</v>
      </c>
      <c r="R1868">
        <v>2020</v>
      </c>
      <c r="S1868">
        <v>1</v>
      </c>
      <c r="T1868" s="13" t="s">
        <v>6975</v>
      </c>
      <c r="U1868">
        <v>1</v>
      </c>
      <c r="V1868">
        <v>1</v>
      </c>
      <c r="W1868">
        <v>0</v>
      </c>
      <c r="X1868">
        <v>948</v>
      </c>
    </row>
    <row r="1869" spans="1:24" x14ac:dyDescent="0.3">
      <c r="A1869">
        <v>79016519</v>
      </c>
      <c r="B1869" t="s">
        <v>5072</v>
      </c>
      <c r="C1869">
        <v>7</v>
      </c>
      <c r="D1869">
        <v>2020</v>
      </c>
      <c r="E1869" s="19">
        <v>44013</v>
      </c>
      <c r="F1869" s="21">
        <v>948</v>
      </c>
      <c r="G1869" s="21">
        <v>0</v>
      </c>
      <c r="H1869">
        <v>948</v>
      </c>
      <c r="I1869">
        <v>303.36</v>
      </c>
      <c r="J1869" s="13" t="s">
        <v>6881</v>
      </c>
      <c r="K1869" s="13" t="s">
        <v>6897</v>
      </c>
      <c r="M1869" s="13" t="s">
        <v>6993</v>
      </c>
      <c r="N1869" s="13" t="s">
        <v>3189</v>
      </c>
      <c r="O1869" s="13" t="s">
        <v>3190</v>
      </c>
      <c r="P1869" s="13" t="s">
        <v>3201</v>
      </c>
      <c r="Q1869">
        <v>7</v>
      </c>
      <c r="R1869">
        <v>2020</v>
      </c>
      <c r="S1869">
        <v>0</v>
      </c>
      <c r="T1869" s="13" t="s">
        <v>6975</v>
      </c>
      <c r="U1869">
        <v>1</v>
      </c>
      <c r="V1869">
        <v>1</v>
      </c>
      <c r="W1869">
        <v>0</v>
      </c>
      <c r="X1869">
        <v>948</v>
      </c>
    </row>
    <row r="1870" spans="1:24" x14ac:dyDescent="0.3">
      <c r="A1870">
        <v>79016619</v>
      </c>
      <c r="B1870" t="s">
        <v>5073</v>
      </c>
      <c r="C1870">
        <v>7</v>
      </c>
      <c r="D1870">
        <v>2020</v>
      </c>
      <c r="E1870" s="19">
        <v>44013</v>
      </c>
      <c r="F1870" s="21">
        <v>1101</v>
      </c>
      <c r="G1870" s="21">
        <v>0</v>
      </c>
      <c r="H1870">
        <v>1101</v>
      </c>
      <c r="I1870">
        <v>396.36</v>
      </c>
      <c r="J1870" s="13" t="s">
        <v>6881</v>
      </c>
      <c r="K1870" s="13" t="s">
        <v>6899</v>
      </c>
      <c r="M1870" s="13" t="s">
        <v>6993</v>
      </c>
      <c r="N1870" s="13" t="s">
        <v>3189</v>
      </c>
      <c r="O1870" s="13" t="s">
        <v>3190</v>
      </c>
      <c r="P1870" s="13" t="s">
        <v>3201</v>
      </c>
      <c r="Q1870">
        <v>7</v>
      </c>
      <c r="R1870">
        <v>2020</v>
      </c>
      <c r="S1870">
        <v>1</v>
      </c>
      <c r="T1870" s="13" t="s">
        <v>6975</v>
      </c>
      <c r="U1870">
        <v>1</v>
      </c>
      <c r="V1870">
        <v>1</v>
      </c>
      <c r="W1870">
        <v>0</v>
      </c>
      <c r="X1870">
        <v>1101</v>
      </c>
    </row>
    <row r="1871" spans="1:24" x14ac:dyDescent="0.3">
      <c r="A1871">
        <v>79016719</v>
      </c>
      <c r="B1871" t="s">
        <v>5074</v>
      </c>
      <c r="C1871">
        <v>7</v>
      </c>
      <c r="D1871">
        <v>2020</v>
      </c>
      <c r="E1871" s="19">
        <v>44013</v>
      </c>
      <c r="F1871" s="21">
        <v>579</v>
      </c>
      <c r="G1871" s="21">
        <v>0</v>
      </c>
      <c r="H1871">
        <v>579</v>
      </c>
      <c r="I1871">
        <v>167.91</v>
      </c>
      <c r="J1871" s="13" t="s">
        <v>6888</v>
      </c>
      <c r="K1871" s="13" t="s">
        <v>6926</v>
      </c>
      <c r="M1871" s="13" t="s">
        <v>6993</v>
      </c>
      <c r="N1871" s="13" t="s">
        <v>3189</v>
      </c>
      <c r="O1871" s="13" t="s">
        <v>3190</v>
      </c>
      <c r="P1871" s="13" t="s">
        <v>6</v>
      </c>
      <c r="Q1871">
        <v>7</v>
      </c>
      <c r="R1871">
        <v>2020</v>
      </c>
      <c r="S1871">
        <v>1</v>
      </c>
      <c r="T1871" s="13" t="s">
        <v>6975</v>
      </c>
      <c r="U1871">
        <v>1</v>
      </c>
      <c r="V1871">
        <v>1</v>
      </c>
      <c r="W1871">
        <v>0</v>
      </c>
      <c r="X1871">
        <v>579</v>
      </c>
    </row>
    <row r="1872" spans="1:24" x14ac:dyDescent="0.3">
      <c r="A1872">
        <v>79016819</v>
      </c>
      <c r="B1872" t="s">
        <v>5075</v>
      </c>
      <c r="C1872">
        <v>7</v>
      </c>
      <c r="D1872">
        <v>2020</v>
      </c>
      <c r="E1872" s="19">
        <v>44013</v>
      </c>
      <c r="F1872" s="21">
        <v>510</v>
      </c>
      <c r="G1872" s="21">
        <v>0</v>
      </c>
      <c r="H1872">
        <v>510</v>
      </c>
      <c r="I1872">
        <v>163.20000000000002</v>
      </c>
      <c r="J1872" s="13" t="s">
        <v>6888</v>
      </c>
      <c r="K1872" s="13" t="s">
        <v>6901</v>
      </c>
      <c r="M1872" s="13" t="s">
        <v>6993</v>
      </c>
      <c r="N1872" s="13" t="s">
        <v>3189</v>
      </c>
      <c r="O1872" s="13" t="s">
        <v>3190</v>
      </c>
      <c r="P1872" s="13" t="s">
        <v>3201</v>
      </c>
      <c r="Q1872">
        <v>7</v>
      </c>
      <c r="R1872">
        <v>2020</v>
      </c>
      <c r="S1872">
        <v>1</v>
      </c>
      <c r="T1872" s="13" t="s">
        <v>6975</v>
      </c>
      <c r="U1872">
        <v>1</v>
      </c>
      <c r="V1872">
        <v>1</v>
      </c>
      <c r="W1872">
        <v>0</v>
      </c>
      <c r="X1872">
        <v>510</v>
      </c>
    </row>
    <row r="1873" spans="1:24" x14ac:dyDescent="0.3">
      <c r="A1873">
        <v>79016919</v>
      </c>
      <c r="B1873" t="s">
        <v>5076</v>
      </c>
      <c r="C1873">
        <v>7</v>
      </c>
      <c r="D1873">
        <v>2020</v>
      </c>
      <c r="E1873" s="19">
        <v>44013</v>
      </c>
      <c r="F1873" s="21">
        <v>596</v>
      </c>
      <c r="G1873" s="21">
        <v>0</v>
      </c>
      <c r="H1873">
        <v>596</v>
      </c>
      <c r="I1873">
        <v>250.32</v>
      </c>
      <c r="J1873" s="13" t="s">
        <v>6888</v>
      </c>
      <c r="K1873" s="13" t="s">
        <v>6964</v>
      </c>
      <c r="M1873" s="13" t="s">
        <v>6993</v>
      </c>
      <c r="N1873" s="13" t="s">
        <v>3189</v>
      </c>
      <c r="O1873" s="13" t="s">
        <v>3190</v>
      </c>
      <c r="P1873" s="13" t="s">
        <v>3201</v>
      </c>
      <c r="Q1873">
        <v>7</v>
      </c>
      <c r="R1873">
        <v>2020</v>
      </c>
      <c r="S1873">
        <v>0</v>
      </c>
      <c r="T1873" s="13" t="s">
        <v>6975</v>
      </c>
      <c r="U1873">
        <v>1</v>
      </c>
      <c r="V1873">
        <v>1</v>
      </c>
      <c r="W1873">
        <v>0</v>
      </c>
      <c r="X1873">
        <v>596</v>
      </c>
    </row>
    <row r="1874" spans="1:24" x14ac:dyDescent="0.3">
      <c r="A1874">
        <v>79017019</v>
      </c>
      <c r="B1874" t="s">
        <v>5077</v>
      </c>
      <c r="C1874">
        <v>7</v>
      </c>
      <c r="D1874">
        <v>2020</v>
      </c>
      <c r="E1874" s="19">
        <v>44013</v>
      </c>
      <c r="F1874" s="21">
        <v>327</v>
      </c>
      <c r="G1874" s="21">
        <v>0</v>
      </c>
      <c r="H1874">
        <v>327</v>
      </c>
      <c r="I1874">
        <v>94.83</v>
      </c>
      <c r="J1874" s="13" t="s">
        <v>6884</v>
      </c>
      <c r="K1874" s="13" t="s">
        <v>6914</v>
      </c>
      <c r="M1874" s="13" t="s">
        <v>6993</v>
      </c>
      <c r="N1874" s="13" t="s">
        <v>3189</v>
      </c>
      <c r="O1874" s="13" t="s">
        <v>3190</v>
      </c>
      <c r="P1874" s="13" t="s">
        <v>3202</v>
      </c>
      <c r="Q1874">
        <v>7</v>
      </c>
      <c r="R1874">
        <v>2020</v>
      </c>
      <c r="S1874">
        <v>0</v>
      </c>
      <c r="T1874" s="13" t="s">
        <v>6975</v>
      </c>
      <c r="U1874">
        <v>1</v>
      </c>
      <c r="V1874">
        <v>1</v>
      </c>
      <c r="W1874">
        <v>0</v>
      </c>
      <c r="X1874">
        <v>327</v>
      </c>
    </row>
    <row r="1875" spans="1:24" x14ac:dyDescent="0.3">
      <c r="A1875">
        <v>79017119</v>
      </c>
      <c r="B1875" t="s">
        <v>5078</v>
      </c>
      <c r="C1875">
        <v>7</v>
      </c>
      <c r="D1875">
        <v>2020</v>
      </c>
      <c r="E1875" s="19">
        <v>44013</v>
      </c>
      <c r="F1875" s="21">
        <v>951</v>
      </c>
      <c r="G1875" s="21">
        <v>0</v>
      </c>
      <c r="H1875">
        <v>951</v>
      </c>
      <c r="I1875">
        <v>247.26000000000002</v>
      </c>
      <c r="J1875" s="13" t="s">
        <v>6882</v>
      </c>
      <c r="K1875" s="13" t="s">
        <v>6896</v>
      </c>
      <c r="M1875" s="13" t="s">
        <v>6993</v>
      </c>
      <c r="N1875" s="13" t="s">
        <v>3189</v>
      </c>
      <c r="O1875" s="13" t="s">
        <v>3190</v>
      </c>
      <c r="P1875" s="13" t="s">
        <v>3203</v>
      </c>
      <c r="Q1875">
        <v>7</v>
      </c>
      <c r="R1875">
        <v>2020</v>
      </c>
      <c r="S1875">
        <v>1</v>
      </c>
      <c r="T1875" s="13" t="s">
        <v>6975</v>
      </c>
      <c r="U1875">
        <v>1</v>
      </c>
      <c r="V1875">
        <v>1</v>
      </c>
      <c r="W1875">
        <v>0</v>
      </c>
      <c r="X1875">
        <v>951</v>
      </c>
    </row>
    <row r="1876" spans="1:24" x14ac:dyDescent="0.3">
      <c r="A1876">
        <v>79017219</v>
      </c>
      <c r="B1876" t="s">
        <v>5079</v>
      </c>
      <c r="C1876">
        <v>7</v>
      </c>
      <c r="D1876">
        <v>2020</v>
      </c>
      <c r="E1876" s="19">
        <v>44013</v>
      </c>
      <c r="F1876" s="21">
        <v>948</v>
      </c>
      <c r="G1876" s="21">
        <v>0</v>
      </c>
      <c r="H1876">
        <v>948</v>
      </c>
      <c r="I1876">
        <v>303.36</v>
      </c>
      <c r="J1876" s="13" t="s">
        <v>6881</v>
      </c>
      <c r="K1876" s="13" t="s">
        <v>6897</v>
      </c>
      <c r="M1876" s="13" t="s">
        <v>6993</v>
      </c>
      <c r="N1876" s="13" t="s">
        <v>3189</v>
      </c>
      <c r="O1876" s="13" t="s">
        <v>3190</v>
      </c>
      <c r="P1876" s="13" t="s">
        <v>3203</v>
      </c>
      <c r="Q1876">
        <v>7</v>
      </c>
      <c r="R1876">
        <v>2020</v>
      </c>
      <c r="S1876">
        <v>0</v>
      </c>
      <c r="T1876" s="13" t="s">
        <v>6975</v>
      </c>
      <c r="U1876">
        <v>1</v>
      </c>
      <c r="V1876">
        <v>1</v>
      </c>
      <c r="W1876">
        <v>0</v>
      </c>
      <c r="X1876">
        <v>948</v>
      </c>
    </row>
    <row r="1877" spans="1:24" x14ac:dyDescent="0.3">
      <c r="A1877">
        <v>79017319</v>
      </c>
      <c r="B1877" t="s">
        <v>5080</v>
      </c>
      <c r="C1877">
        <v>7</v>
      </c>
      <c r="D1877">
        <v>2020</v>
      </c>
      <c r="E1877" s="19">
        <v>44013</v>
      </c>
      <c r="F1877" s="21">
        <v>1576</v>
      </c>
      <c r="G1877" s="21">
        <v>0</v>
      </c>
      <c r="H1877">
        <v>1576</v>
      </c>
      <c r="I1877">
        <v>520.08000000000004</v>
      </c>
      <c r="J1877" s="13" t="s">
        <v>6881</v>
      </c>
      <c r="K1877" s="13" t="s">
        <v>6941</v>
      </c>
      <c r="M1877" s="13" t="s">
        <v>6993</v>
      </c>
      <c r="N1877" s="13" t="s">
        <v>3189</v>
      </c>
      <c r="O1877" s="13" t="s">
        <v>3190</v>
      </c>
      <c r="P1877" s="13" t="s">
        <v>6</v>
      </c>
      <c r="Q1877">
        <v>7</v>
      </c>
      <c r="R1877">
        <v>2020</v>
      </c>
      <c r="S1877">
        <v>0</v>
      </c>
      <c r="T1877" s="13" t="s">
        <v>6975</v>
      </c>
      <c r="U1877">
        <v>1</v>
      </c>
      <c r="V1877">
        <v>1</v>
      </c>
      <c r="W1877">
        <v>0</v>
      </c>
      <c r="X1877">
        <v>1576</v>
      </c>
    </row>
    <row r="1878" spans="1:24" x14ac:dyDescent="0.3">
      <c r="A1878">
        <v>79017419</v>
      </c>
      <c r="B1878" t="s">
        <v>5081</v>
      </c>
      <c r="C1878">
        <v>7</v>
      </c>
      <c r="D1878">
        <v>2020</v>
      </c>
      <c r="E1878" s="19">
        <v>44013</v>
      </c>
      <c r="F1878" s="21">
        <v>948</v>
      </c>
      <c r="G1878" s="21">
        <v>0</v>
      </c>
      <c r="H1878">
        <v>948</v>
      </c>
      <c r="I1878">
        <v>303.36</v>
      </c>
      <c r="J1878" s="13" t="s">
        <v>6881</v>
      </c>
      <c r="K1878" s="13" t="s">
        <v>6897</v>
      </c>
      <c r="M1878" s="13" t="s">
        <v>6993</v>
      </c>
      <c r="N1878" s="13" t="s">
        <v>3189</v>
      </c>
      <c r="O1878" s="13" t="s">
        <v>3190</v>
      </c>
      <c r="P1878" s="13" t="s">
        <v>6</v>
      </c>
      <c r="Q1878">
        <v>7</v>
      </c>
      <c r="R1878">
        <v>2020</v>
      </c>
      <c r="S1878">
        <v>1</v>
      </c>
      <c r="T1878" s="13" t="s">
        <v>6975</v>
      </c>
      <c r="U1878">
        <v>1</v>
      </c>
      <c r="V1878">
        <v>1</v>
      </c>
      <c r="W1878">
        <v>0</v>
      </c>
      <c r="X1878">
        <v>948</v>
      </c>
    </row>
    <row r="1879" spans="1:24" x14ac:dyDescent="0.3">
      <c r="A1879">
        <v>79017519</v>
      </c>
      <c r="B1879" t="s">
        <v>5082</v>
      </c>
      <c r="C1879">
        <v>7</v>
      </c>
      <c r="D1879">
        <v>2020</v>
      </c>
      <c r="E1879" s="19">
        <v>44013</v>
      </c>
      <c r="F1879" s="21">
        <v>1491</v>
      </c>
      <c r="G1879" s="21">
        <v>0</v>
      </c>
      <c r="H1879">
        <v>1491</v>
      </c>
      <c r="I1879">
        <v>506.94000000000005</v>
      </c>
      <c r="J1879" s="13" t="s">
        <v>6881</v>
      </c>
      <c r="K1879" s="13" t="s">
        <v>6898</v>
      </c>
      <c r="M1879" s="13" t="s">
        <v>6993</v>
      </c>
      <c r="N1879" s="13" t="s">
        <v>3189</v>
      </c>
      <c r="O1879" s="13" t="s">
        <v>3190</v>
      </c>
      <c r="P1879" s="13" t="s">
        <v>3201</v>
      </c>
      <c r="Q1879">
        <v>7</v>
      </c>
      <c r="R1879">
        <v>2020</v>
      </c>
      <c r="S1879">
        <v>0</v>
      </c>
      <c r="T1879" s="13" t="s">
        <v>6975</v>
      </c>
      <c r="U1879">
        <v>1</v>
      </c>
      <c r="V1879">
        <v>1</v>
      </c>
      <c r="W1879">
        <v>0</v>
      </c>
      <c r="X1879">
        <v>1491</v>
      </c>
    </row>
    <row r="1880" spans="1:24" x14ac:dyDescent="0.3">
      <c r="A1880">
        <v>79017619</v>
      </c>
      <c r="B1880" t="s">
        <v>5083</v>
      </c>
      <c r="C1880">
        <v>7</v>
      </c>
      <c r="D1880">
        <v>2020</v>
      </c>
      <c r="E1880" s="19">
        <v>44013</v>
      </c>
      <c r="F1880" s="21">
        <v>579</v>
      </c>
      <c r="G1880" s="21">
        <v>0</v>
      </c>
      <c r="H1880">
        <v>579</v>
      </c>
      <c r="I1880">
        <v>167.91</v>
      </c>
      <c r="J1880" s="13" t="s">
        <v>6888</v>
      </c>
      <c r="K1880" s="13" t="s">
        <v>6926</v>
      </c>
      <c r="M1880" s="13" t="s">
        <v>6993</v>
      </c>
      <c r="N1880" s="13" t="s">
        <v>3189</v>
      </c>
      <c r="O1880" s="13" t="s">
        <v>3190</v>
      </c>
      <c r="P1880" s="13" t="s">
        <v>6</v>
      </c>
      <c r="Q1880">
        <v>7</v>
      </c>
      <c r="R1880">
        <v>2020</v>
      </c>
      <c r="S1880">
        <v>1</v>
      </c>
      <c r="T1880" s="13" t="s">
        <v>6975</v>
      </c>
      <c r="U1880">
        <v>1</v>
      </c>
      <c r="V1880">
        <v>1</v>
      </c>
      <c r="W1880">
        <v>0</v>
      </c>
      <c r="X1880">
        <v>579</v>
      </c>
    </row>
    <row r="1881" spans="1:24" x14ac:dyDescent="0.3">
      <c r="A1881">
        <v>79017719</v>
      </c>
      <c r="B1881" t="s">
        <v>5084</v>
      </c>
      <c r="C1881">
        <v>7</v>
      </c>
      <c r="D1881">
        <v>2020</v>
      </c>
      <c r="E1881" s="19">
        <v>44013</v>
      </c>
      <c r="F1881" s="21">
        <v>579</v>
      </c>
      <c r="G1881" s="21">
        <v>0</v>
      </c>
      <c r="H1881">
        <v>579</v>
      </c>
      <c r="I1881">
        <v>167.91</v>
      </c>
      <c r="J1881" s="13" t="s">
        <v>6888</v>
      </c>
      <c r="K1881" s="13" t="s">
        <v>6926</v>
      </c>
      <c r="M1881" s="13" t="s">
        <v>6993</v>
      </c>
      <c r="N1881" s="13" t="s">
        <v>3189</v>
      </c>
      <c r="O1881" s="13" t="s">
        <v>3190</v>
      </c>
      <c r="P1881" s="13" t="s">
        <v>6</v>
      </c>
      <c r="Q1881">
        <v>7</v>
      </c>
      <c r="R1881">
        <v>2020</v>
      </c>
      <c r="S1881">
        <v>0</v>
      </c>
      <c r="T1881" s="13" t="s">
        <v>6975</v>
      </c>
      <c r="U1881">
        <v>1</v>
      </c>
      <c r="V1881">
        <v>1</v>
      </c>
      <c r="W1881">
        <v>0</v>
      </c>
      <c r="X1881">
        <v>579</v>
      </c>
    </row>
    <row r="1882" spans="1:24" x14ac:dyDescent="0.3">
      <c r="A1882">
        <v>79017819</v>
      </c>
      <c r="B1882" t="s">
        <v>5085</v>
      </c>
      <c r="C1882">
        <v>7</v>
      </c>
      <c r="D1882">
        <v>2020</v>
      </c>
      <c r="E1882" s="19">
        <v>44013</v>
      </c>
      <c r="F1882" s="21">
        <v>559</v>
      </c>
      <c r="G1882" s="21">
        <v>0</v>
      </c>
      <c r="H1882">
        <v>559</v>
      </c>
      <c r="I1882">
        <v>223.60000000000002</v>
      </c>
      <c r="J1882" s="13" t="s">
        <v>6888</v>
      </c>
      <c r="K1882" s="13" t="s">
        <v>6963</v>
      </c>
      <c r="M1882" s="13" t="s">
        <v>6993</v>
      </c>
      <c r="N1882" s="13" t="s">
        <v>3189</v>
      </c>
      <c r="O1882" s="13" t="s">
        <v>3190</v>
      </c>
      <c r="P1882" s="13" t="s">
        <v>6</v>
      </c>
      <c r="Q1882">
        <v>7</v>
      </c>
      <c r="R1882">
        <v>2020</v>
      </c>
      <c r="S1882">
        <v>1</v>
      </c>
      <c r="T1882" s="13" t="s">
        <v>6975</v>
      </c>
      <c r="U1882">
        <v>1</v>
      </c>
      <c r="V1882">
        <v>1</v>
      </c>
      <c r="W1882">
        <v>0</v>
      </c>
      <c r="X1882">
        <v>559</v>
      </c>
    </row>
    <row r="1883" spans="1:24" x14ac:dyDescent="0.3">
      <c r="A1883">
        <v>79018019</v>
      </c>
      <c r="B1883" t="s">
        <v>5086</v>
      </c>
      <c r="C1883">
        <v>7</v>
      </c>
      <c r="D1883">
        <v>2020</v>
      </c>
      <c r="E1883" s="19">
        <v>44013</v>
      </c>
      <c r="F1883" s="21">
        <v>258</v>
      </c>
      <c r="G1883" s="21">
        <v>0</v>
      </c>
      <c r="H1883">
        <v>258</v>
      </c>
      <c r="I1883">
        <v>72.240000000000009</v>
      </c>
      <c r="J1883" s="13" t="s">
        <v>6884</v>
      </c>
      <c r="K1883" s="13" t="s">
        <v>6916</v>
      </c>
      <c r="M1883" s="13" t="s">
        <v>6993</v>
      </c>
      <c r="N1883" s="13" t="s">
        <v>3189</v>
      </c>
      <c r="O1883" s="13" t="s">
        <v>3190</v>
      </c>
      <c r="P1883" s="13" t="s">
        <v>6</v>
      </c>
      <c r="Q1883">
        <v>7</v>
      </c>
      <c r="R1883">
        <v>2020</v>
      </c>
      <c r="S1883">
        <v>0</v>
      </c>
      <c r="T1883" s="13" t="s">
        <v>6975</v>
      </c>
      <c r="U1883">
        <v>1</v>
      </c>
      <c r="V1883">
        <v>1</v>
      </c>
      <c r="W1883">
        <v>0</v>
      </c>
      <c r="X1883">
        <v>258</v>
      </c>
    </row>
    <row r="1884" spans="1:24" x14ac:dyDescent="0.3">
      <c r="A1884">
        <v>79018119</v>
      </c>
      <c r="B1884" t="s">
        <v>5087</v>
      </c>
      <c r="C1884">
        <v>7</v>
      </c>
      <c r="D1884">
        <v>2020</v>
      </c>
      <c r="E1884" s="19">
        <v>44013</v>
      </c>
      <c r="F1884" s="21">
        <v>1086</v>
      </c>
      <c r="G1884" s="21">
        <v>0</v>
      </c>
      <c r="H1884">
        <v>1086</v>
      </c>
      <c r="I1884">
        <v>293.22000000000003</v>
      </c>
      <c r="J1884" s="13" t="s">
        <v>6882</v>
      </c>
      <c r="K1884" s="13" t="s">
        <v>6942</v>
      </c>
      <c r="M1884" s="13" t="s">
        <v>6993</v>
      </c>
      <c r="N1884" s="13" t="s">
        <v>3189</v>
      </c>
      <c r="O1884" s="13" t="s">
        <v>3190</v>
      </c>
      <c r="P1884" s="13" t="s">
        <v>3203</v>
      </c>
      <c r="Q1884">
        <v>7</v>
      </c>
      <c r="R1884">
        <v>2020</v>
      </c>
      <c r="S1884">
        <v>1</v>
      </c>
      <c r="T1884" s="13" t="s">
        <v>6975</v>
      </c>
      <c r="U1884">
        <v>1</v>
      </c>
      <c r="V1884">
        <v>1</v>
      </c>
      <c r="W1884">
        <v>0</v>
      </c>
      <c r="X1884">
        <v>1086</v>
      </c>
    </row>
    <row r="1885" spans="1:24" x14ac:dyDescent="0.3">
      <c r="A1885">
        <v>79018219</v>
      </c>
      <c r="B1885" t="s">
        <v>5088</v>
      </c>
      <c r="C1885">
        <v>7</v>
      </c>
      <c r="D1885">
        <v>2020</v>
      </c>
      <c r="E1885" s="19">
        <v>44013</v>
      </c>
      <c r="F1885" s="21">
        <v>1101</v>
      </c>
      <c r="G1885" s="21">
        <v>0</v>
      </c>
      <c r="H1885">
        <v>1101</v>
      </c>
      <c r="I1885">
        <v>396.36</v>
      </c>
      <c r="J1885" s="13" t="s">
        <v>6881</v>
      </c>
      <c r="K1885" s="13" t="s">
        <v>6899</v>
      </c>
      <c r="M1885" s="13" t="s">
        <v>6993</v>
      </c>
      <c r="N1885" s="13" t="s">
        <v>3189</v>
      </c>
      <c r="O1885" s="13" t="s">
        <v>3190</v>
      </c>
      <c r="P1885" s="13" t="s">
        <v>3201</v>
      </c>
      <c r="Q1885">
        <v>7</v>
      </c>
      <c r="R1885">
        <v>2020</v>
      </c>
      <c r="S1885">
        <v>1</v>
      </c>
      <c r="T1885" s="13" t="s">
        <v>6975</v>
      </c>
      <c r="U1885">
        <v>1</v>
      </c>
      <c r="V1885">
        <v>1</v>
      </c>
      <c r="W1885">
        <v>0</v>
      </c>
      <c r="X1885">
        <v>1101</v>
      </c>
    </row>
    <row r="1886" spans="1:24" x14ac:dyDescent="0.3">
      <c r="A1886">
        <v>79018319</v>
      </c>
      <c r="B1886" t="s">
        <v>5089</v>
      </c>
      <c r="C1886">
        <v>7</v>
      </c>
      <c r="D1886">
        <v>2020</v>
      </c>
      <c r="E1886" s="19">
        <v>44013</v>
      </c>
      <c r="F1886" s="21">
        <v>1101</v>
      </c>
      <c r="G1886" s="21">
        <v>0</v>
      </c>
      <c r="H1886">
        <v>1101</v>
      </c>
      <c r="I1886">
        <v>396.36</v>
      </c>
      <c r="J1886" s="13" t="s">
        <v>6881</v>
      </c>
      <c r="K1886" s="13" t="s">
        <v>6899</v>
      </c>
      <c r="M1886" s="13" t="s">
        <v>6993</v>
      </c>
      <c r="N1886" s="13" t="s">
        <v>3189</v>
      </c>
      <c r="O1886" s="13" t="s">
        <v>3190</v>
      </c>
      <c r="P1886" s="13" t="s">
        <v>6</v>
      </c>
      <c r="Q1886">
        <v>7</v>
      </c>
      <c r="R1886">
        <v>2020</v>
      </c>
      <c r="S1886">
        <v>0</v>
      </c>
      <c r="T1886" s="13" t="s">
        <v>6975</v>
      </c>
      <c r="U1886">
        <v>1</v>
      </c>
      <c r="V1886">
        <v>1</v>
      </c>
      <c r="W1886">
        <v>0</v>
      </c>
      <c r="X1886">
        <v>1101</v>
      </c>
    </row>
    <row r="1887" spans="1:24" x14ac:dyDescent="0.3">
      <c r="A1887">
        <v>79018419</v>
      </c>
      <c r="B1887" t="s">
        <v>5090</v>
      </c>
      <c r="C1887">
        <v>7</v>
      </c>
      <c r="D1887">
        <v>2020</v>
      </c>
      <c r="E1887" s="19">
        <v>44013</v>
      </c>
      <c r="F1887" s="21">
        <v>1101</v>
      </c>
      <c r="G1887" s="21">
        <v>0</v>
      </c>
      <c r="H1887">
        <v>1101</v>
      </c>
      <c r="I1887">
        <v>396.36</v>
      </c>
      <c r="J1887" s="13" t="s">
        <v>6881</v>
      </c>
      <c r="K1887" s="13" t="s">
        <v>6899</v>
      </c>
      <c r="M1887" s="13" t="s">
        <v>6993</v>
      </c>
      <c r="N1887" s="13" t="s">
        <v>3189</v>
      </c>
      <c r="O1887" s="13" t="s">
        <v>3190</v>
      </c>
      <c r="P1887" s="13" t="s">
        <v>3203</v>
      </c>
      <c r="Q1887">
        <v>7</v>
      </c>
      <c r="R1887">
        <v>2020</v>
      </c>
      <c r="S1887">
        <v>0</v>
      </c>
      <c r="T1887" s="13" t="s">
        <v>6975</v>
      </c>
      <c r="U1887">
        <v>1</v>
      </c>
      <c r="V1887">
        <v>1</v>
      </c>
      <c r="W1887">
        <v>0</v>
      </c>
      <c r="X1887">
        <v>1101</v>
      </c>
    </row>
    <row r="1888" spans="1:24" x14ac:dyDescent="0.3">
      <c r="A1888">
        <v>79018519</v>
      </c>
      <c r="B1888" t="s">
        <v>5091</v>
      </c>
      <c r="C1888">
        <v>7</v>
      </c>
      <c r="D1888">
        <v>2020</v>
      </c>
      <c r="E1888" s="19">
        <v>44013</v>
      </c>
      <c r="F1888" s="21">
        <v>636</v>
      </c>
      <c r="G1888" s="21">
        <v>0</v>
      </c>
      <c r="H1888">
        <v>636</v>
      </c>
      <c r="I1888">
        <v>216.24</v>
      </c>
      <c r="J1888" s="13" t="s">
        <v>6888</v>
      </c>
      <c r="K1888" s="13" t="s">
        <v>6925</v>
      </c>
      <c r="M1888" s="13" t="s">
        <v>6993</v>
      </c>
      <c r="N1888" s="13" t="s">
        <v>3189</v>
      </c>
      <c r="O1888" s="13" t="s">
        <v>3190</v>
      </c>
      <c r="P1888" s="13" t="s">
        <v>3201</v>
      </c>
      <c r="Q1888">
        <v>7</v>
      </c>
      <c r="R1888">
        <v>2020</v>
      </c>
      <c r="S1888">
        <v>1</v>
      </c>
      <c r="T1888" s="13" t="s">
        <v>6975</v>
      </c>
      <c r="U1888">
        <v>1</v>
      </c>
      <c r="V1888">
        <v>1</v>
      </c>
      <c r="W1888">
        <v>0</v>
      </c>
      <c r="X1888">
        <v>636</v>
      </c>
    </row>
    <row r="1889" spans="1:24" x14ac:dyDescent="0.3">
      <c r="A1889">
        <v>79018619</v>
      </c>
      <c r="B1889" t="s">
        <v>5092</v>
      </c>
      <c r="C1889">
        <v>7</v>
      </c>
      <c r="D1889">
        <v>2020</v>
      </c>
      <c r="E1889" s="19">
        <v>44013</v>
      </c>
      <c r="F1889" s="21">
        <v>510</v>
      </c>
      <c r="G1889" s="21">
        <v>0</v>
      </c>
      <c r="H1889">
        <v>510</v>
      </c>
      <c r="I1889">
        <v>163.20000000000002</v>
      </c>
      <c r="J1889" s="13" t="s">
        <v>6888</v>
      </c>
      <c r="K1889" s="13" t="s">
        <v>6901</v>
      </c>
      <c r="M1889" s="13" t="s">
        <v>6993</v>
      </c>
      <c r="N1889" s="13" t="s">
        <v>3189</v>
      </c>
      <c r="O1889" s="13" t="s">
        <v>3190</v>
      </c>
      <c r="P1889" s="13" t="s">
        <v>6</v>
      </c>
      <c r="Q1889">
        <v>7</v>
      </c>
      <c r="R1889">
        <v>2020</v>
      </c>
      <c r="S1889">
        <v>0</v>
      </c>
      <c r="T1889" s="13" t="s">
        <v>6975</v>
      </c>
      <c r="U1889">
        <v>1</v>
      </c>
      <c r="V1889">
        <v>1</v>
      </c>
      <c r="W1889">
        <v>0</v>
      </c>
      <c r="X1889">
        <v>510</v>
      </c>
    </row>
    <row r="1890" spans="1:24" x14ac:dyDescent="0.3">
      <c r="A1890">
        <v>79018719</v>
      </c>
      <c r="B1890" t="s">
        <v>5093</v>
      </c>
      <c r="C1890">
        <v>7</v>
      </c>
      <c r="D1890">
        <v>2020</v>
      </c>
      <c r="E1890" s="19">
        <v>44013</v>
      </c>
      <c r="F1890" s="21">
        <v>502</v>
      </c>
      <c r="G1890" s="21">
        <v>0</v>
      </c>
      <c r="H1890">
        <v>502</v>
      </c>
      <c r="I1890">
        <v>291.15999999999997</v>
      </c>
      <c r="J1890" s="13" t="s">
        <v>6888</v>
      </c>
      <c r="K1890" s="13" t="s">
        <v>6929</v>
      </c>
      <c r="M1890" s="13" t="s">
        <v>6993</v>
      </c>
      <c r="N1890" s="13" t="s">
        <v>3189</v>
      </c>
      <c r="O1890" s="13" t="s">
        <v>3190</v>
      </c>
      <c r="P1890" s="13" t="s">
        <v>6</v>
      </c>
      <c r="Q1890">
        <v>7</v>
      </c>
      <c r="R1890">
        <v>2020</v>
      </c>
      <c r="S1890">
        <v>1</v>
      </c>
      <c r="T1890" s="13" t="s">
        <v>6975</v>
      </c>
      <c r="U1890">
        <v>1</v>
      </c>
      <c r="V1890">
        <v>1</v>
      </c>
      <c r="W1890">
        <v>0</v>
      </c>
      <c r="X1890">
        <v>502</v>
      </c>
    </row>
    <row r="1891" spans="1:24" x14ac:dyDescent="0.3">
      <c r="A1891">
        <v>79018819</v>
      </c>
      <c r="B1891" t="s">
        <v>5094</v>
      </c>
      <c r="C1891">
        <v>7</v>
      </c>
      <c r="D1891">
        <v>2020</v>
      </c>
      <c r="E1891" s="19">
        <v>44013</v>
      </c>
      <c r="F1891" s="21">
        <v>255</v>
      </c>
      <c r="G1891" s="21">
        <v>0</v>
      </c>
      <c r="H1891">
        <v>255</v>
      </c>
      <c r="I1891">
        <v>114.75</v>
      </c>
      <c r="J1891" s="13" t="s">
        <v>6888</v>
      </c>
      <c r="K1891" s="13" t="s">
        <v>6932</v>
      </c>
      <c r="M1891" s="13" t="s">
        <v>6993</v>
      </c>
      <c r="N1891" s="13" t="s">
        <v>3189</v>
      </c>
      <c r="O1891" s="13" t="s">
        <v>3190</v>
      </c>
      <c r="P1891" s="13" t="s">
        <v>3202</v>
      </c>
      <c r="Q1891">
        <v>7</v>
      </c>
      <c r="R1891">
        <v>2020</v>
      </c>
      <c r="S1891">
        <v>0</v>
      </c>
      <c r="T1891" s="13" t="s">
        <v>6975</v>
      </c>
      <c r="U1891">
        <v>1</v>
      </c>
      <c r="V1891">
        <v>1</v>
      </c>
      <c r="W1891">
        <v>0</v>
      </c>
      <c r="X1891">
        <v>255</v>
      </c>
    </row>
    <row r="1892" spans="1:24" x14ac:dyDescent="0.3">
      <c r="A1892">
        <v>79018919</v>
      </c>
      <c r="B1892" t="s">
        <v>5095</v>
      </c>
      <c r="C1892">
        <v>7</v>
      </c>
      <c r="D1892">
        <v>2020</v>
      </c>
      <c r="E1892" s="19">
        <v>44013</v>
      </c>
      <c r="F1892" s="21">
        <v>551</v>
      </c>
      <c r="G1892" s="21">
        <v>0</v>
      </c>
      <c r="H1892">
        <v>551</v>
      </c>
      <c r="I1892">
        <v>264.48</v>
      </c>
      <c r="J1892" s="13" t="s">
        <v>6888</v>
      </c>
      <c r="K1892" s="13" t="s">
        <v>6928</v>
      </c>
      <c r="M1892" s="13" t="s">
        <v>6993</v>
      </c>
      <c r="N1892" s="13" t="s">
        <v>3189</v>
      </c>
      <c r="O1892" s="13" t="s">
        <v>3190</v>
      </c>
      <c r="P1892" s="13" t="s">
        <v>6</v>
      </c>
      <c r="Q1892">
        <v>7</v>
      </c>
      <c r="R1892">
        <v>2020</v>
      </c>
      <c r="S1892">
        <v>0</v>
      </c>
      <c r="T1892" s="13" t="s">
        <v>6975</v>
      </c>
      <c r="U1892">
        <v>1</v>
      </c>
      <c r="V1892">
        <v>1</v>
      </c>
      <c r="W1892">
        <v>0</v>
      </c>
      <c r="X1892">
        <v>551</v>
      </c>
    </row>
    <row r="1893" spans="1:24" x14ac:dyDescent="0.3">
      <c r="A1893">
        <v>79019019</v>
      </c>
      <c r="B1893" t="s">
        <v>5096</v>
      </c>
      <c r="C1893">
        <v>7</v>
      </c>
      <c r="D1893">
        <v>2020</v>
      </c>
      <c r="E1893" s="19">
        <v>44013</v>
      </c>
      <c r="F1893" s="21">
        <v>258</v>
      </c>
      <c r="G1893" s="21">
        <v>0</v>
      </c>
      <c r="H1893">
        <v>258</v>
      </c>
      <c r="I1893">
        <v>72.240000000000009</v>
      </c>
      <c r="J1893" s="13" t="s">
        <v>6884</v>
      </c>
      <c r="K1893" s="13" t="s">
        <v>6916</v>
      </c>
      <c r="M1893" s="13" t="s">
        <v>6993</v>
      </c>
      <c r="N1893" s="13" t="s">
        <v>3189</v>
      </c>
      <c r="O1893" s="13" t="s">
        <v>3190</v>
      </c>
      <c r="P1893" s="13" t="s">
        <v>6</v>
      </c>
      <c r="Q1893">
        <v>7</v>
      </c>
      <c r="R1893">
        <v>2020</v>
      </c>
      <c r="S1893">
        <v>1</v>
      </c>
      <c r="T1893" s="13" t="s">
        <v>6975</v>
      </c>
      <c r="U1893">
        <v>1</v>
      </c>
      <c r="V1893">
        <v>1</v>
      </c>
      <c r="W1893">
        <v>0</v>
      </c>
      <c r="X1893">
        <v>258</v>
      </c>
    </row>
    <row r="1894" spans="1:24" x14ac:dyDescent="0.3">
      <c r="A1894">
        <v>79019119</v>
      </c>
      <c r="B1894" t="s">
        <v>5097</v>
      </c>
      <c r="C1894">
        <v>7</v>
      </c>
      <c r="D1894">
        <v>2020</v>
      </c>
      <c r="E1894" s="19">
        <v>44013</v>
      </c>
      <c r="F1894" s="21">
        <v>992</v>
      </c>
      <c r="G1894" s="21">
        <v>0</v>
      </c>
      <c r="H1894">
        <v>992</v>
      </c>
      <c r="I1894">
        <v>307.52</v>
      </c>
      <c r="J1894" s="13" t="s">
        <v>6882</v>
      </c>
      <c r="K1894" s="13" t="s">
        <v>6931</v>
      </c>
      <c r="M1894" s="13" t="s">
        <v>6993</v>
      </c>
      <c r="N1894" s="13" t="s">
        <v>3189</v>
      </c>
      <c r="O1894" s="13" t="s">
        <v>3190</v>
      </c>
      <c r="P1894" s="13" t="s">
        <v>6</v>
      </c>
      <c r="Q1894">
        <v>7</v>
      </c>
      <c r="R1894">
        <v>2020</v>
      </c>
      <c r="S1894">
        <v>0</v>
      </c>
      <c r="T1894" s="13" t="s">
        <v>6975</v>
      </c>
      <c r="U1894">
        <v>1</v>
      </c>
      <c r="V1894">
        <v>1</v>
      </c>
      <c r="W1894">
        <v>0</v>
      </c>
      <c r="X1894">
        <v>992</v>
      </c>
    </row>
    <row r="1895" spans="1:24" x14ac:dyDescent="0.3">
      <c r="A1895">
        <v>79019219</v>
      </c>
      <c r="B1895" t="s">
        <v>5098</v>
      </c>
      <c r="C1895">
        <v>7</v>
      </c>
      <c r="D1895">
        <v>2020</v>
      </c>
      <c r="E1895" s="19">
        <v>44013</v>
      </c>
      <c r="F1895" s="21">
        <v>1101</v>
      </c>
      <c r="G1895" s="21">
        <v>0</v>
      </c>
      <c r="H1895">
        <v>1101</v>
      </c>
      <c r="I1895">
        <v>396.36</v>
      </c>
      <c r="J1895" s="13" t="s">
        <v>6881</v>
      </c>
      <c r="K1895" s="13" t="s">
        <v>6899</v>
      </c>
      <c r="M1895" s="13" t="s">
        <v>6993</v>
      </c>
      <c r="N1895" s="13" t="s">
        <v>3189</v>
      </c>
      <c r="O1895" s="13" t="s">
        <v>3190</v>
      </c>
      <c r="P1895" s="13" t="s">
        <v>3201</v>
      </c>
      <c r="Q1895">
        <v>7</v>
      </c>
      <c r="R1895">
        <v>2020</v>
      </c>
      <c r="S1895">
        <v>0</v>
      </c>
      <c r="T1895" s="13" t="s">
        <v>6975</v>
      </c>
      <c r="U1895">
        <v>1</v>
      </c>
      <c r="V1895">
        <v>1</v>
      </c>
      <c r="W1895">
        <v>0</v>
      </c>
      <c r="X1895">
        <v>1101</v>
      </c>
    </row>
    <row r="1896" spans="1:24" x14ac:dyDescent="0.3">
      <c r="A1896">
        <v>79019319</v>
      </c>
      <c r="B1896" t="s">
        <v>5099</v>
      </c>
      <c r="C1896">
        <v>7</v>
      </c>
      <c r="D1896">
        <v>2020</v>
      </c>
      <c r="E1896" s="19">
        <v>44013</v>
      </c>
      <c r="F1896" s="21">
        <v>1101</v>
      </c>
      <c r="G1896" s="21">
        <v>0</v>
      </c>
      <c r="H1896">
        <v>1101</v>
      </c>
      <c r="I1896">
        <v>396.36</v>
      </c>
      <c r="J1896" s="13" t="s">
        <v>6881</v>
      </c>
      <c r="K1896" s="13" t="s">
        <v>6899</v>
      </c>
      <c r="M1896" s="13" t="s">
        <v>6993</v>
      </c>
      <c r="N1896" s="13" t="s">
        <v>3189</v>
      </c>
      <c r="O1896" s="13" t="s">
        <v>3190</v>
      </c>
      <c r="P1896" s="13" t="s">
        <v>6</v>
      </c>
      <c r="Q1896">
        <v>7</v>
      </c>
      <c r="R1896">
        <v>2020</v>
      </c>
      <c r="S1896">
        <v>0</v>
      </c>
      <c r="T1896" s="13" t="s">
        <v>6975</v>
      </c>
      <c r="U1896">
        <v>1</v>
      </c>
      <c r="V1896">
        <v>1</v>
      </c>
      <c r="W1896">
        <v>0</v>
      </c>
      <c r="X1896">
        <v>1101</v>
      </c>
    </row>
    <row r="1897" spans="1:24" x14ac:dyDescent="0.3">
      <c r="A1897">
        <v>79019419</v>
      </c>
      <c r="B1897" t="s">
        <v>5100</v>
      </c>
      <c r="C1897">
        <v>7</v>
      </c>
      <c r="D1897">
        <v>2020</v>
      </c>
      <c r="E1897" s="19">
        <v>44013</v>
      </c>
      <c r="F1897" s="21">
        <v>510</v>
      </c>
      <c r="G1897" s="21">
        <v>0</v>
      </c>
      <c r="H1897">
        <v>510</v>
      </c>
      <c r="I1897">
        <v>163.20000000000002</v>
      </c>
      <c r="J1897" s="13" t="s">
        <v>6888</v>
      </c>
      <c r="K1897" s="13" t="s">
        <v>6901</v>
      </c>
      <c r="M1897" s="13" t="s">
        <v>6993</v>
      </c>
      <c r="N1897" s="13" t="s">
        <v>3189</v>
      </c>
      <c r="O1897" s="13" t="s">
        <v>3190</v>
      </c>
      <c r="P1897" s="13" t="s">
        <v>6</v>
      </c>
      <c r="Q1897">
        <v>7</v>
      </c>
      <c r="R1897">
        <v>2020</v>
      </c>
      <c r="S1897">
        <v>1</v>
      </c>
      <c r="T1897" s="13" t="s">
        <v>6975</v>
      </c>
      <c r="U1897">
        <v>1</v>
      </c>
      <c r="V1897">
        <v>1</v>
      </c>
      <c r="W1897">
        <v>0</v>
      </c>
      <c r="X1897">
        <v>510</v>
      </c>
    </row>
    <row r="1898" spans="1:24" x14ac:dyDescent="0.3">
      <c r="A1898">
        <v>79019519</v>
      </c>
      <c r="B1898" t="s">
        <v>5101</v>
      </c>
      <c r="C1898">
        <v>7</v>
      </c>
      <c r="D1898">
        <v>2020</v>
      </c>
      <c r="E1898" s="19">
        <v>44013</v>
      </c>
      <c r="F1898" s="21">
        <v>636</v>
      </c>
      <c r="G1898" s="21">
        <v>0</v>
      </c>
      <c r="H1898">
        <v>636</v>
      </c>
      <c r="I1898">
        <v>216.24</v>
      </c>
      <c r="J1898" s="13" t="s">
        <v>6888</v>
      </c>
      <c r="K1898" s="13" t="s">
        <v>6925</v>
      </c>
      <c r="M1898" s="13" t="s">
        <v>6993</v>
      </c>
      <c r="N1898" s="13" t="s">
        <v>3189</v>
      </c>
      <c r="O1898" s="13" t="s">
        <v>3190</v>
      </c>
      <c r="P1898" s="13" t="s">
        <v>3202</v>
      </c>
      <c r="Q1898">
        <v>7</v>
      </c>
      <c r="R1898">
        <v>2020</v>
      </c>
      <c r="S1898">
        <v>1</v>
      </c>
      <c r="T1898" s="13" t="s">
        <v>6975</v>
      </c>
      <c r="U1898">
        <v>1</v>
      </c>
      <c r="V1898">
        <v>1</v>
      </c>
      <c r="W1898">
        <v>0</v>
      </c>
      <c r="X1898">
        <v>636</v>
      </c>
    </row>
    <row r="1899" spans="1:24" x14ac:dyDescent="0.3">
      <c r="A1899">
        <v>79019619</v>
      </c>
      <c r="B1899" t="s">
        <v>5102</v>
      </c>
      <c r="C1899">
        <v>7</v>
      </c>
      <c r="D1899">
        <v>2020</v>
      </c>
      <c r="E1899" s="19">
        <v>44013</v>
      </c>
      <c r="F1899" s="21">
        <v>559</v>
      </c>
      <c r="G1899" s="21">
        <v>0</v>
      </c>
      <c r="H1899">
        <v>559</v>
      </c>
      <c r="I1899">
        <v>223.60000000000002</v>
      </c>
      <c r="J1899" s="13" t="s">
        <v>6888</v>
      </c>
      <c r="K1899" s="13" t="s">
        <v>6963</v>
      </c>
      <c r="M1899" s="13" t="s">
        <v>6993</v>
      </c>
      <c r="N1899" s="13" t="s">
        <v>3189</v>
      </c>
      <c r="O1899" s="13" t="s">
        <v>3190</v>
      </c>
      <c r="P1899" s="13" t="s">
        <v>6</v>
      </c>
      <c r="Q1899">
        <v>7</v>
      </c>
      <c r="R1899">
        <v>2020</v>
      </c>
      <c r="S1899">
        <v>1</v>
      </c>
      <c r="T1899" s="13" t="s">
        <v>6975</v>
      </c>
      <c r="U1899">
        <v>1</v>
      </c>
      <c r="V1899">
        <v>1</v>
      </c>
      <c r="W1899">
        <v>0</v>
      </c>
      <c r="X1899">
        <v>559</v>
      </c>
    </row>
    <row r="1900" spans="1:24" x14ac:dyDescent="0.3">
      <c r="A1900">
        <v>79019719</v>
      </c>
      <c r="B1900" t="s">
        <v>5103</v>
      </c>
      <c r="C1900">
        <v>7</v>
      </c>
      <c r="D1900">
        <v>2020</v>
      </c>
      <c r="E1900" s="19">
        <v>44013</v>
      </c>
      <c r="F1900" s="21">
        <v>502</v>
      </c>
      <c r="G1900" s="21">
        <v>0</v>
      </c>
      <c r="H1900">
        <v>502</v>
      </c>
      <c r="I1900">
        <v>291.15999999999997</v>
      </c>
      <c r="J1900" s="13" t="s">
        <v>6888</v>
      </c>
      <c r="K1900" s="13" t="s">
        <v>6929</v>
      </c>
      <c r="M1900" s="13" t="s">
        <v>6993</v>
      </c>
      <c r="N1900" s="13" t="s">
        <v>3189</v>
      </c>
      <c r="O1900" s="13" t="s">
        <v>3190</v>
      </c>
      <c r="P1900" s="13" t="s">
        <v>6</v>
      </c>
      <c r="Q1900">
        <v>7</v>
      </c>
      <c r="R1900">
        <v>2020</v>
      </c>
      <c r="S1900">
        <v>1</v>
      </c>
      <c r="T1900" s="13" t="s">
        <v>6975</v>
      </c>
      <c r="U1900">
        <v>1</v>
      </c>
      <c r="V1900">
        <v>1</v>
      </c>
      <c r="W1900">
        <v>0</v>
      </c>
      <c r="X1900">
        <v>502</v>
      </c>
    </row>
    <row r="1901" spans="1:24" x14ac:dyDescent="0.3">
      <c r="A1901">
        <v>79019819</v>
      </c>
      <c r="B1901" t="s">
        <v>5104</v>
      </c>
      <c r="C1901">
        <v>7</v>
      </c>
      <c r="D1901">
        <v>2020</v>
      </c>
      <c r="E1901" s="19">
        <v>44013</v>
      </c>
      <c r="F1901" s="21">
        <v>502</v>
      </c>
      <c r="G1901" s="21">
        <v>0</v>
      </c>
      <c r="H1901">
        <v>502</v>
      </c>
      <c r="I1901">
        <v>291.15999999999997</v>
      </c>
      <c r="J1901" s="13" t="s">
        <v>6888</v>
      </c>
      <c r="K1901" s="13" t="s">
        <v>6929</v>
      </c>
      <c r="M1901" s="13" t="s">
        <v>6993</v>
      </c>
      <c r="N1901" s="13" t="s">
        <v>3189</v>
      </c>
      <c r="O1901" s="13" t="s">
        <v>3190</v>
      </c>
      <c r="P1901" s="13" t="s">
        <v>3200</v>
      </c>
      <c r="Q1901">
        <v>7</v>
      </c>
      <c r="R1901">
        <v>2020</v>
      </c>
      <c r="S1901">
        <v>1</v>
      </c>
      <c r="T1901" s="13" t="s">
        <v>6975</v>
      </c>
      <c r="U1901">
        <v>1</v>
      </c>
      <c r="V1901">
        <v>1</v>
      </c>
      <c r="W1901">
        <v>0</v>
      </c>
      <c r="X1901">
        <v>502</v>
      </c>
    </row>
    <row r="1902" spans="1:24" x14ac:dyDescent="0.3">
      <c r="A1902">
        <v>79020119</v>
      </c>
      <c r="B1902" t="s">
        <v>5105</v>
      </c>
      <c r="C1902">
        <v>7</v>
      </c>
      <c r="D1902">
        <v>2020</v>
      </c>
      <c r="E1902" s="19">
        <v>44013</v>
      </c>
      <c r="F1902" s="21">
        <v>144</v>
      </c>
      <c r="G1902" s="21">
        <v>0</v>
      </c>
      <c r="H1902">
        <v>144</v>
      </c>
      <c r="I1902">
        <v>66.240000000000009</v>
      </c>
      <c r="J1902" s="13" t="s">
        <v>6886</v>
      </c>
      <c r="K1902" s="13" t="s">
        <v>6919</v>
      </c>
      <c r="M1902" s="13" t="s">
        <v>6993</v>
      </c>
      <c r="N1902" s="13" t="s">
        <v>3189</v>
      </c>
      <c r="O1902" s="13" t="s">
        <v>3190</v>
      </c>
      <c r="P1902" s="13" t="s">
        <v>6</v>
      </c>
      <c r="Q1902">
        <v>7</v>
      </c>
      <c r="R1902">
        <v>2020</v>
      </c>
      <c r="S1902">
        <v>1</v>
      </c>
      <c r="T1902" s="13" t="s">
        <v>6975</v>
      </c>
      <c r="U1902">
        <v>1</v>
      </c>
      <c r="V1902">
        <v>1</v>
      </c>
      <c r="W1902">
        <v>0</v>
      </c>
      <c r="X1902">
        <v>144</v>
      </c>
    </row>
    <row r="1903" spans="1:24" x14ac:dyDescent="0.3">
      <c r="A1903">
        <v>79020219</v>
      </c>
      <c r="B1903" t="s">
        <v>5106</v>
      </c>
      <c r="C1903">
        <v>7</v>
      </c>
      <c r="D1903">
        <v>2020</v>
      </c>
      <c r="E1903" s="19">
        <v>44013</v>
      </c>
      <c r="F1903" s="21">
        <v>210</v>
      </c>
      <c r="G1903" s="21">
        <v>0</v>
      </c>
      <c r="H1903">
        <v>210</v>
      </c>
      <c r="I1903">
        <v>37.799999999999997</v>
      </c>
      <c r="J1903" s="13" t="s">
        <v>6890</v>
      </c>
      <c r="K1903" s="13" t="s">
        <v>6911</v>
      </c>
      <c r="M1903" s="13" t="s">
        <v>6993</v>
      </c>
      <c r="N1903" s="13" t="s">
        <v>3189</v>
      </c>
      <c r="O1903" s="13" t="s">
        <v>3190</v>
      </c>
      <c r="P1903" s="13" t="s">
        <v>6</v>
      </c>
      <c r="Q1903">
        <v>7</v>
      </c>
      <c r="R1903">
        <v>2020</v>
      </c>
      <c r="S1903">
        <v>0</v>
      </c>
      <c r="T1903" s="13" t="s">
        <v>6975</v>
      </c>
      <c r="U1903">
        <v>1</v>
      </c>
      <c r="V1903">
        <v>1</v>
      </c>
      <c r="W1903">
        <v>0</v>
      </c>
      <c r="X1903">
        <v>210</v>
      </c>
    </row>
    <row r="1904" spans="1:24" x14ac:dyDescent="0.3">
      <c r="A1904">
        <v>79020319</v>
      </c>
      <c r="B1904" t="s">
        <v>5107</v>
      </c>
      <c r="C1904">
        <v>7</v>
      </c>
      <c r="D1904">
        <v>2020</v>
      </c>
      <c r="E1904" s="19">
        <v>44013</v>
      </c>
      <c r="F1904" s="21">
        <v>327</v>
      </c>
      <c r="G1904" s="21">
        <v>0</v>
      </c>
      <c r="H1904">
        <v>327</v>
      </c>
      <c r="I1904">
        <v>94.83</v>
      </c>
      <c r="J1904" s="13" t="s">
        <v>6884</v>
      </c>
      <c r="K1904" s="13" t="s">
        <v>6914</v>
      </c>
      <c r="M1904" s="13" t="s">
        <v>6993</v>
      </c>
      <c r="N1904" s="13" t="s">
        <v>3189</v>
      </c>
      <c r="O1904" s="13" t="s">
        <v>3190</v>
      </c>
      <c r="P1904" s="13" t="s">
        <v>3201</v>
      </c>
      <c r="Q1904">
        <v>7</v>
      </c>
      <c r="R1904">
        <v>2020</v>
      </c>
      <c r="S1904">
        <v>1</v>
      </c>
      <c r="T1904" s="13" t="s">
        <v>6975</v>
      </c>
      <c r="U1904">
        <v>1</v>
      </c>
      <c r="V1904">
        <v>1</v>
      </c>
      <c r="W1904">
        <v>0</v>
      </c>
      <c r="X1904">
        <v>327</v>
      </c>
    </row>
    <row r="1905" spans="1:24" x14ac:dyDescent="0.3">
      <c r="A1905">
        <v>79020419</v>
      </c>
      <c r="B1905" t="s">
        <v>5108</v>
      </c>
      <c r="C1905">
        <v>7</v>
      </c>
      <c r="D1905">
        <v>2020</v>
      </c>
      <c r="E1905" s="19">
        <v>44013</v>
      </c>
      <c r="F1905" s="21">
        <v>258</v>
      </c>
      <c r="G1905" s="21">
        <v>0</v>
      </c>
      <c r="H1905">
        <v>258</v>
      </c>
      <c r="I1905">
        <v>72.240000000000009</v>
      </c>
      <c r="J1905" s="13" t="s">
        <v>6884</v>
      </c>
      <c r="K1905" s="13" t="s">
        <v>6916</v>
      </c>
      <c r="M1905" s="13" t="s">
        <v>6993</v>
      </c>
      <c r="N1905" s="13" t="s">
        <v>3189</v>
      </c>
      <c r="O1905" s="13" t="s">
        <v>3190</v>
      </c>
      <c r="P1905" s="13" t="s">
        <v>3202</v>
      </c>
      <c r="Q1905">
        <v>7</v>
      </c>
      <c r="R1905">
        <v>2020</v>
      </c>
      <c r="S1905">
        <v>0</v>
      </c>
      <c r="T1905" s="13" t="s">
        <v>6975</v>
      </c>
      <c r="U1905">
        <v>1</v>
      </c>
      <c r="V1905">
        <v>1</v>
      </c>
      <c r="W1905">
        <v>0</v>
      </c>
      <c r="X1905">
        <v>258</v>
      </c>
    </row>
    <row r="1906" spans="1:24" x14ac:dyDescent="0.3">
      <c r="A1906">
        <v>79020519</v>
      </c>
      <c r="B1906" t="s">
        <v>5109</v>
      </c>
      <c r="C1906">
        <v>7</v>
      </c>
      <c r="D1906">
        <v>2020</v>
      </c>
      <c r="E1906" s="19">
        <v>44013</v>
      </c>
      <c r="F1906" s="21">
        <v>255</v>
      </c>
      <c r="G1906" s="21">
        <v>0</v>
      </c>
      <c r="H1906">
        <v>255</v>
      </c>
      <c r="I1906">
        <v>66.3</v>
      </c>
      <c r="J1906" s="13" t="s">
        <v>6884</v>
      </c>
      <c r="K1906" s="13" t="s">
        <v>6915</v>
      </c>
      <c r="M1906" s="13" t="s">
        <v>6993</v>
      </c>
      <c r="N1906" s="13" t="s">
        <v>3189</v>
      </c>
      <c r="O1906" s="13" t="s">
        <v>3190</v>
      </c>
      <c r="P1906" s="13" t="s">
        <v>3203</v>
      </c>
      <c r="Q1906">
        <v>7</v>
      </c>
      <c r="R1906">
        <v>2020</v>
      </c>
      <c r="S1906">
        <v>0</v>
      </c>
      <c r="T1906" s="13" t="s">
        <v>6975</v>
      </c>
      <c r="U1906">
        <v>1</v>
      </c>
      <c r="V1906">
        <v>1</v>
      </c>
      <c r="W1906">
        <v>0</v>
      </c>
      <c r="X1906">
        <v>255</v>
      </c>
    </row>
    <row r="1907" spans="1:24" x14ac:dyDescent="0.3">
      <c r="A1907">
        <v>79020619</v>
      </c>
      <c r="B1907" t="s">
        <v>5110</v>
      </c>
      <c r="C1907">
        <v>7</v>
      </c>
      <c r="D1907">
        <v>2020</v>
      </c>
      <c r="E1907" s="19">
        <v>44013</v>
      </c>
      <c r="F1907" s="21">
        <v>992</v>
      </c>
      <c r="G1907" s="21">
        <v>0</v>
      </c>
      <c r="H1907">
        <v>992</v>
      </c>
      <c r="I1907">
        <v>277.76000000000005</v>
      </c>
      <c r="J1907" s="13" t="s">
        <v>6882</v>
      </c>
      <c r="K1907" s="13" t="s">
        <v>6940</v>
      </c>
      <c r="M1907" s="13" t="s">
        <v>6993</v>
      </c>
      <c r="N1907" s="13" t="s">
        <v>3189</v>
      </c>
      <c r="O1907" s="13" t="s">
        <v>3190</v>
      </c>
      <c r="P1907" s="13" t="s">
        <v>3203</v>
      </c>
      <c r="Q1907">
        <v>7</v>
      </c>
      <c r="R1907">
        <v>2020</v>
      </c>
      <c r="S1907">
        <v>1</v>
      </c>
      <c r="T1907" s="13" t="s">
        <v>6975</v>
      </c>
      <c r="U1907">
        <v>1</v>
      </c>
      <c r="V1907">
        <v>1</v>
      </c>
      <c r="W1907">
        <v>0</v>
      </c>
      <c r="X1907">
        <v>992</v>
      </c>
    </row>
    <row r="1908" spans="1:24" x14ac:dyDescent="0.3">
      <c r="A1908">
        <v>79020719</v>
      </c>
      <c r="B1908" t="s">
        <v>5111</v>
      </c>
      <c r="C1908">
        <v>7</v>
      </c>
      <c r="D1908">
        <v>2020</v>
      </c>
      <c r="E1908" s="19">
        <v>44013</v>
      </c>
      <c r="F1908" s="21">
        <v>526</v>
      </c>
      <c r="G1908" s="21">
        <v>0</v>
      </c>
      <c r="H1908">
        <v>526</v>
      </c>
      <c r="I1908">
        <v>210.4</v>
      </c>
      <c r="J1908" s="13" t="s">
        <v>6882</v>
      </c>
      <c r="K1908" s="13" t="s">
        <v>6924</v>
      </c>
      <c r="M1908" s="13" t="s">
        <v>6993</v>
      </c>
      <c r="N1908" s="13" t="s">
        <v>3189</v>
      </c>
      <c r="O1908" s="13" t="s">
        <v>3190</v>
      </c>
      <c r="P1908" s="13" t="s">
        <v>3200</v>
      </c>
      <c r="Q1908">
        <v>7</v>
      </c>
      <c r="R1908">
        <v>2020</v>
      </c>
      <c r="S1908">
        <v>1</v>
      </c>
      <c r="T1908" s="13" t="s">
        <v>6975</v>
      </c>
      <c r="U1908">
        <v>1</v>
      </c>
      <c r="V1908">
        <v>1</v>
      </c>
      <c r="W1908">
        <v>0</v>
      </c>
      <c r="X1908">
        <v>526</v>
      </c>
    </row>
    <row r="1909" spans="1:24" x14ac:dyDescent="0.3">
      <c r="A1909">
        <v>79020819</v>
      </c>
      <c r="B1909" t="s">
        <v>5112</v>
      </c>
      <c r="C1909">
        <v>7</v>
      </c>
      <c r="D1909">
        <v>2020</v>
      </c>
      <c r="E1909" s="19">
        <v>44013</v>
      </c>
      <c r="F1909" s="21">
        <v>1101</v>
      </c>
      <c r="G1909" s="21">
        <v>0</v>
      </c>
      <c r="H1909">
        <v>1101</v>
      </c>
      <c r="I1909">
        <v>396.36</v>
      </c>
      <c r="J1909" s="13" t="s">
        <v>6881</v>
      </c>
      <c r="K1909" s="13" t="s">
        <v>6899</v>
      </c>
      <c r="M1909" s="13" t="s">
        <v>6993</v>
      </c>
      <c r="N1909" s="13" t="s">
        <v>3189</v>
      </c>
      <c r="O1909" s="13" t="s">
        <v>3190</v>
      </c>
      <c r="P1909" s="13" t="s">
        <v>6</v>
      </c>
      <c r="Q1909">
        <v>7</v>
      </c>
      <c r="R1909">
        <v>2020</v>
      </c>
      <c r="S1909">
        <v>1</v>
      </c>
      <c r="T1909" s="13" t="s">
        <v>6975</v>
      </c>
      <c r="U1909">
        <v>1</v>
      </c>
      <c r="V1909">
        <v>1</v>
      </c>
      <c r="W1909">
        <v>0</v>
      </c>
      <c r="X1909">
        <v>1101</v>
      </c>
    </row>
    <row r="1910" spans="1:24" x14ac:dyDescent="0.3">
      <c r="A1910">
        <v>79020919</v>
      </c>
      <c r="B1910" t="s">
        <v>5113</v>
      </c>
      <c r="C1910">
        <v>7</v>
      </c>
      <c r="D1910">
        <v>2020</v>
      </c>
      <c r="E1910" s="19">
        <v>44013</v>
      </c>
      <c r="F1910" s="21">
        <v>948</v>
      </c>
      <c r="G1910" s="21">
        <v>0</v>
      </c>
      <c r="H1910">
        <v>948</v>
      </c>
      <c r="I1910">
        <v>303.36</v>
      </c>
      <c r="J1910" s="13" t="s">
        <v>6881</v>
      </c>
      <c r="K1910" s="13" t="s">
        <v>6897</v>
      </c>
      <c r="M1910" s="13" t="s">
        <v>6993</v>
      </c>
      <c r="N1910" s="13" t="s">
        <v>3189</v>
      </c>
      <c r="O1910" s="13" t="s">
        <v>3190</v>
      </c>
      <c r="P1910" s="13" t="s">
        <v>6</v>
      </c>
      <c r="Q1910">
        <v>7</v>
      </c>
      <c r="R1910">
        <v>2020</v>
      </c>
      <c r="S1910">
        <v>0</v>
      </c>
      <c r="T1910" s="13" t="s">
        <v>6975</v>
      </c>
      <c r="U1910">
        <v>1</v>
      </c>
      <c r="V1910">
        <v>1</v>
      </c>
      <c r="W1910">
        <v>0</v>
      </c>
      <c r="X1910">
        <v>948</v>
      </c>
    </row>
    <row r="1911" spans="1:24" x14ac:dyDescent="0.3">
      <c r="A1911">
        <v>79021019</v>
      </c>
      <c r="B1911" t="s">
        <v>5114</v>
      </c>
      <c r="C1911">
        <v>7</v>
      </c>
      <c r="D1911">
        <v>2020</v>
      </c>
      <c r="E1911" s="19">
        <v>44013</v>
      </c>
      <c r="F1911" s="21">
        <v>168</v>
      </c>
      <c r="G1911" s="21">
        <v>0</v>
      </c>
      <c r="H1911">
        <v>168</v>
      </c>
      <c r="I1911">
        <v>25.2</v>
      </c>
      <c r="J1911" s="13" t="s">
        <v>6886</v>
      </c>
      <c r="K1911" s="13" t="s">
        <v>6892</v>
      </c>
      <c r="M1911" s="13" t="s">
        <v>6993</v>
      </c>
      <c r="N1911" s="13" t="s">
        <v>3189</v>
      </c>
      <c r="O1911" s="13" t="s">
        <v>3190</v>
      </c>
      <c r="P1911" s="13" t="s">
        <v>6</v>
      </c>
      <c r="Q1911">
        <v>7</v>
      </c>
      <c r="R1911">
        <v>2020</v>
      </c>
      <c r="S1911">
        <v>0</v>
      </c>
      <c r="T1911" s="13" t="s">
        <v>6975</v>
      </c>
      <c r="U1911">
        <v>1</v>
      </c>
      <c r="V1911">
        <v>1</v>
      </c>
      <c r="W1911">
        <v>0</v>
      </c>
      <c r="X1911">
        <v>168</v>
      </c>
    </row>
    <row r="1912" spans="1:24" x14ac:dyDescent="0.3">
      <c r="A1912">
        <v>79021119</v>
      </c>
      <c r="B1912" t="s">
        <v>5115</v>
      </c>
      <c r="C1912">
        <v>7</v>
      </c>
      <c r="D1912">
        <v>2020</v>
      </c>
      <c r="E1912" s="19">
        <v>44013</v>
      </c>
      <c r="F1912" s="21">
        <v>192</v>
      </c>
      <c r="G1912" s="21">
        <v>0</v>
      </c>
      <c r="H1912">
        <v>192</v>
      </c>
      <c r="I1912">
        <v>34.56</v>
      </c>
      <c r="J1912" s="13" t="s">
        <v>6890</v>
      </c>
      <c r="K1912" s="13" t="s">
        <v>6912</v>
      </c>
      <c r="M1912" s="13" t="s">
        <v>6993</v>
      </c>
      <c r="N1912" s="13" t="s">
        <v>3189</v>
      </c>
      <c r="O1912" s="13" t="s">
        <v>3190</v>
      </c>
      <c r="P1912" s="13" t="s">
        <v>3201</v>
      </c>
      <c r="Q1912">
        <v>7</v>
      </c>
      <c r="R1912">
        <v>2020</v>
      </c>
      <c r="S1912">
        <v>0</v>
      </c>
      <c r="T1912" s="13" t="s">
        <v>6975</v>
      </c>
      <c r="U1912">
        <v>1</v>
      </c>
      <c r="V1912">
        <v>1</v>
      </c>
      <c r="W1912">
        <v>0</v>
      </c>
      <c r="X1912">
        <v>192</v>
      </c>
    </row>
    <row r="1913" spans="1:24" x14ac:dyDescent="0.3">
      <c r="A1913">
        <v>79021219</v>
      </c>
      <c r="B1913" t="s">
        <v>5116</v>
      </c>
      <c r="C1913">
        <v>7</v>
      </c>
      <c r="D1913">
        <v>2020</v>
      </c>
      <c r="E1913" s="19">
        <v>44013</v>
      </c>
      <c r="F1913" s="21">
        <v>327</v>
      </c>
      <c r="G1913" s="21">
        <v>0</v>
      </c>
      <c r="H1913">
        <v>327</v>
      </c>
      <c r="I1913">
        <v>94.83</v>
      </c>
      <c r="J1913" s="13" t="s">
        <v>6884</v>
      </c>
      <c r="K1913" s="13" t="s">
        <v>6914</v>
      </c>
      <c r="M1913" s="13" t="s">
        <v>6993</v>
      </c>
      <c r="N1913" s="13" t="s">
        <v>3189</v>
      </c>
      <c r="O1913" s="13" t="s">
        <v>3190</v>
      </c>
      <c r="P1913" s="13" t="s">
        <v>3202</v>
      </c>
      <c r="Q1913">
        <v>7</v>
      </c>
      <c r="R1913">
        <v>2020</v>
      </c>
      <c r="S1913">
        <v>1</v>
      </c>
      <c r="T1913" s="13" t="s">
        <v>6975</v>
      </c>
      <c r="U1913">
        <v>1</v>
      </c>
      <c r="V1913">
        <v>1</v>
      </c>
      <c r="W1913">
        <v>0</v>
      </c>
      <c r="X1913">
        <v>327</v>
      </c>
    </row>
    <row r="1914" spans="1:24" x14ac:dyDescent="0.3">
      <c r="A1914">
        <v>79021319</v>
      </c>
      <c r="B1914" t="s">
        <v>5117</v>
      </c>
      <c r="C1914">
        <v>7</v>
      </c>
      <c r="D1914">
        <v>2020</v>
      </c>
      <c r="E1914" s="19">
        <v>44013</v>
      </c>
      <c r="F1914" s="21">
        <v>258</v>
      </c>
      <c r="G1914" s="21">
        <v>0</v>
      </c>
      <c r="H1914">
        <v>258</v>
      </c>
      <c r="I1914">
        <v>72.240000000000009</v>
      </c>
      <c r="J1914" s="13" t="s">
        <v>6884</v>
      </c>
      <c r="K1914" s="13" t="s">
        <v>6916</v>
      </c>
      <c r="M1914" s="13" t="s">
        <v>6993</v>
      </c>
      <c r="N1914" s="13" t="s">
        <v>3189</v>
      </c>
      <c r="O1914" s="13" t="s">
        <v>3190</v>
      </c>
      <c r="P1914" s="13" t="s">
        <v>3203</v>
      </c>
      <c r="Q1914">
        <v>7</v>
      </c>
      <c r="R1914">
        <v>2020</v>
      </c>
      <c r="S1914">
        <v>1</v>
      </c>
      <c r="T1914" s="13" t="s">
        <v>6975</v>
      </c>
      <c r="U1914">
        <v>1</v>
      </c>
      <c r="V1914">
        <v>1</v>
      </c>
      <c r="W1914">
        <v>0</v>
      </c>
      <c r="X1914">
        <v>258</v>
      </c>
    </row>
    <row r="1915" spans="1:24" x14ac:dyDescent="0.3">
      <c r="A1915">
        <v>79021519</v>
      </c>
      <c r="B1915" t="s">
        <v>5118</v>
      </c>
      <c r="C1915">
        <v>7</v>
      </c>
      <c r="D1915">
        <v>2020</v>
      </c>
      <c r="E1915" s="19">
        <v>44013</v>
      </c>
      <c r="F1915" s="21">
        <v>258</v>
      </c>
      <c r="G1915" s="21">
        <v>0</v>
      </c>
      <c r="H1915">
        <v>258</v>
      </c>
      <c r="I1915">
        <v>72.240000000000009</v>
      </c>
      <c r="J1915" s="13" t="s">
        <v>6884</v>
      </c>
      <c r="K1915" s="13" t="s">
        <v>6916</v>
      </c>
      <c r="M1915" s="13" t="s">
        <v>6993</v>
      </c>
      <c r="N1915" s="13" t="s">
        <v>3189</v>
      </c>
      <c r="O1915" s="13" t="s">
        <v>3190</v>
      </c>
      <c r="P1915" s="13" t="s">
        <v>3203</v>
      </c>
      <c r="Q1915">
        <v>7</v>
      </c>
      <c r="R1915">
        <v>2020</v>
      </c>
      <c r="S1915">
        <v>0</v>
      </c>
      <c r="T1915" s="13" t="s">
        <v>6975</v>
      </c>
      <c r="U1915">
        <v>1</v>
      </c>
      <c r="V1915">
        <v>1</v>
      </c>
      <c r="W1915">
        <v>0</v>
      </c>
      <c r="X1915">
        <v>258</v>
      </c>
    </row>
    <row r="1916" spans="1:24" x14ac:dyDescent="0.3">
      <c r="A1916">
        <v>87000119</v>
      </c>
      <c r="B1916" t="s">
        <v>5119</v>
      </c>
      <c r="C1916">
        <v>6</v>
      </c>
      <c r="D1916">
        <v>2020</v>
      </c>
      <c r="E1916" s="19">
        <v>43983</v>
      </c>
      <c r="F1916" s="21">
        <v>345</v>
      </c>
      <c r="G1916" s="21">
        <v>0</v>
      </c>
      <c r="H1916">
        <v>345</v>
      </c>
      <c r="I1916">
        <v>106.95</v>
      </c>
      <c r="J1916" s="13" t="s">
        <v>6887</v>
      </c>
      <c r="K1916" s="13" t="s">
        <v>6918</v>
      </c>
      <c r="M1916" s="13" t="s">
        <v>6992</v>
      </c>
      <c r="N1916" s="13" t="s">
        <v>3189</v>
      </c>
      <c r="O1916" s="13" t="s">
        <v>3190</v>
      </c>
      <c r="P1916" s="13" t="s">
        <v>3200</v>
      </c>
      <c r="Q1916">
        <v>6</v>
      </c>
      <c r="R1916">
        <v>2020</v>
      </c>
      <c r="S1916">
        <v>0</v>
      </c>
      <c r="T1916" s="13" t="s">
        <v>6975</v>
      </c>
      <c r="U1916">
        <v>1</v>
      </c>
      <c r="V1916">
        <v>1</v>
      </c>
      <c r="W1916">
        <v>0</v>
      </c>
      <c r="X1916">
        <v>345</v>
      </c>
    </row>
    <row r="1917" spans="1:24" x14ac:dyDescent="0.3">
      <c r="A1917">
        <v>87000219</v>
      </c>
      <c r="B1917" t="s">
        <v>5120</v>
      </c>
      <c r="C1917">
        <v>6</v>
      </c>
      <c r="D1917">
        <v>2020</v>
      </c>
      <c r="E1917" s="19">
        <v>43983</v>
      </c>
      <c r="F1917" s="21">
        <v>144</v>
      </c>
      <c r="G1917" s="21">
        <v>0</v>
      </c>
      <c r="H1917">
        <v>144</v>
      </c>
      <c r="I1917">
        <v>66.240000000000009</v>
      </c>
      <c r="J1917" s="13" t="s">
        <v>6886</v>
      </c>
      <c r="K1917" s="13" t="s">
        <v>6919</v>
      </c>
      <c r="M1917" s="13" t="s">
        <v>6992</v>
      </c>
      <c r="N1917" s="13" t="s">
        <v>3189</v>
      </c>
      <c r="O1917" s="13" t="s">
        <v>3190</v>
      </c>
      <c r="P1917" s="13" t="s">
        <v>6</v>
      </c>
      <c r="Q1917">
        <v>6</v>
      </c>
      <c r="R1917">
        <v>2020</v>
      </c>
      <c r="S1917">
        <v>0</v>
      </c>
      <c r="T1917" s="13" t="s">
        <v>6975</v>
      </c>
      <c r="U1917">
        <v>1</v>
      </c>
      <c r="V1917">
        <v>1</v>
      </c>
      <c r="W1917">
        <v>0</v>
      </c>
      <c r="X1917">
        <v>144</v>
      </c>
    </row>
    <row r="1918" spans="1:24" x14ac:dyDescent="0.3">
      <c r="A1918">
        <v>87000319</v>
      </c>
      <c r="B1918" t="s">
        <v>5121</v>
      </c>
      <c r="C1918">
        <v>6</v>
      </c>
      <c r="D1918">
        <v>2020</v>
      </c>
      <c r="E1918" s="19">
        <v>43983</v>
      </c>
      <c r="F1918" s="21">
        <v>205</v>
      </c>
      <c r="G1918" s="21">
        <v>0</v>
      </c>
      <c r="H1918">
        <v>205</v>
      </c>
      <c r="I1918">
        <v>36.9</v>
      </c>
      <c r="J1918" s="13" t="s">
        <v>6890</v>
      </c>
      <c r="K1918" s="13" t="s">
        <v>6913</v>
      </c>
      <c r="M1918" s="13" t="s">
        <v>6992</v>
      </c>
      <c r="N1918" s="13" t="s">
        <v>3189</v>
      </c>
      <c r="O1918" s="13" t="s">
        <v>3190</v>
      </c>
      <c r="P1918" s="13" t="s">
        <v>3203</v>
      </c>
      <c r="Q1918">
        <v>6</v>
      </c>
      <c r="R1918">
        <v>2020</v>
      </c>
      <c r="S1918">
        <v>1</v>
      </c>
      <c r="T1918" s="13" t="s">
        <v>6975</v>
      </c>
      <c r="U1918">
        <v>1</v>
      </c>
      <c r="V1918">
        <v>1</v>
      </c>
      <c r="W1918">
        <v>0</v>
      </c>
      <c r="X1918">
        <v>205</v>
      </c>
    </row>
    <row r="1919" spans="1:24" x14ac:dyDescent="0.3">
      <c r="A1919">
        <v>87000419</v>
      </c>
      <c r="B1919" t="s">
        <v>5122</v>
      </c>
      <c r="C1919">
        <v>6</v>
      </c>
      <c r="D1919">
        <v>2020</v>
      </c>
      <c r="E1919" s="19">
        <v>43983</v>
      </c>
      <c r="F1919" s="21">
        <v>220</v>
      </c>
      <c r="G1919" s="21">
        <v>0</v>
      </c>
      <c r="H1919">
        <v>220</v>
      </c>
      <c r="I1919">
        <v>39.6</v>
      </c>
      <c r="J1919" s="13" t="s">
        <v>6890</v>
      </c>
      <c r="K1919" s="13" t="s">
        <v>6893</v>
      </c>
      <c r="M1919" s="13" t="s">
        <v>6992</v>
      </c>
      <c r="N1919" s="13" t="s">
        <v>3189</v>
      </c>
      <c r="O1919" s="13" t="s">
        <v>3190</v>
      </c>
      <c r="P1919" s="13" t="s">
        <v>6</v>
      </c>
      <c r="Q1919">
        <v>6</v>
      </c>
      <c r="R1919">
        <v>2020</v>
      </c>
      <c r="S1919">
        <v>1</v>
      </c>
      <c r="T1919" s="13" t="s">
        <v>6975</v>
      </c>
      <c r="U1919">
        <v>1</v>
      </c>
      <c r="V1919">
        <v>1</v>
      </c>
      <c r="W1919">
        <v>0</v>
      </c>
      <c r="X1919">
        <v>220</v>
      </c>
    </row>
    <row r="1920" spans="1:24" x14ac:dyDescent="0.3">
      <c r="A1920">
        <v>87000519</v>
      </c>
      <c r="B1920" t="s">
        <v>5123</v>
      </c>
      <c r="C1920">
        <v>6</v>
      </c>
      <c r="D1920">
        <v>2020</v>
      </c>
      <c r="E1920" s="19">
        <v>43983</v>
      </c>
      <c r="F1920" s="21">
        <v>192</v>
      </c>
      <c r="G1920" s="21">
        <v>0</v>
      </c>
      <c r="H1920">
        <v>192</v>
      </c>
      <c r="I1920">
        <v>34.56</v>
      </c>
      <c r="J1920" s="13" t="s">
        <v>6890</v>
      </c>
      <c r="K1920" s="13" t="s">
        <v>6912</v>
      </c>
      <c r="M1920" s="13" t="s">
        <v>6992</v>
      </c>
      <c r="N1920" s="13" t="s">
        <v>3189</v>
      </c>
      <c r="O1920" s="13" t="s">
        <v>3190</v>
      </c>
      <c r="P1920" s="13" t="s">
        <v>6</v>
      </c>
      <c r="Q1920">
        <v>6</v>
      </c>
      <c r="R1920">
        <v>2020</v>
      </c>
      <c r="S1920">
        <v>0</v>
      </c>
      <c r="T1920" s="13" t="s">
        <v>6975</v>
      </c>
      <c r="U1920">
        <v>1</v>
      </c>
      <c r="V1920">
        <v>1</v>
      </c>
      <c r="W1920">
        <v>0</v>
      </c>
      <c r="X1920">
        <v>192</v>
      </c>
    </row>
    <row r="1921" spans="1:24" x14ac:dyDescent="0.3">
      <c r="A1921">
        <v>87000619</v>
      </c>
      <c r="B1921" t="s">
        <v>5124</v>
      </c>
      <c r="C1921">
        <v>6</v>
      </c>
      <c r="D1921">
        <v>2020</v>
      </c>
      <c r="E1921" s="19">
        <v>43983</v>
      </c>
      <c r="F1921" s="21">
        <v>258</v>
      </c>
      <c r="G1921" s="21">
        <v>0</v>
      </c>
      <c r="H1921">
        <v>258</v>
      </c>
      <c r="I1921">
        <v>72.240000000000009</v>
      </c>
      <c r="J1921" s="13" t="s">
        <v>6884</v>
      </c>
      <c r="K1921" s="13" t="s">
        <v>6916</v>
      </c>
      <c r="M1921" s="13" t="s">
        <v>6992</v>
      </c>
      <c r="N1921" s="13" t="s">
        <v>3189</v>
      </c>
      <c r="O1921" s="13" t="s">
        <v>3190</v>
      </c>
      <c r="P1921" s="13" t="s">
        <v>3201</v>
      </c>
      <c r="Q1921">
        <v>6</v>
      </c>
      <c r="R1921">
        <v>2020</v>
      </c>
      <c r="S1921">
        <v>1</v>
      </c>
      <c r="T1921" s="13" t="s">
        <v>6975</v>
      </c>
      <c r="U1921">
        <v>1</v>
      </c>
      <c r="V1921">
        <v>1</v>
      </c>
      <c r="W1921">
        <v>0</v>
      </c>
      <c r="X1921">
        <v>258</v>
      </c>
    </row>
    <row r="1922" spans="1:24" x14ac:dyDescent="0.3">
      <c r="A1922">
        <v>87000719</v>
      </c>
      <c r="B1922" t="s">
        <v>5125</v>
      </c>
      <c r="C1922">
        <v>6</v>
      </c>
      <c r="D1922">
        <v>2020</v>
      </c>
      <c r="E1922" s="19">
        <v>43983</v>
      </c>
      <c r="F1922" s="21">
        <v>327</v>
      </c>
      <c r="G1922" s="21">
        <v>0</v>
      </c>
      <c r="H1922">
        <v>327</v>
      </c>
      <c r="I1922">
        <v>94.83</v>
      </c>
      <c r="J1922" s="13" t="s">
        <v>6884</v>
      </c>
      <c r="K1922" s="13" t="s">
        <v>6914</v>
      </c>
      <c r="M1922" s="13" t="s">
        <v>6992</v>
      </c>
      <c r="N1922" s="13" t="s">
        <v>3189</v>
      </c>
      <c r="O1922" s="13" t="s">
        <v>3190</v>
      </c>
      <c r="P1922" s="13" t="s">
        <v>6</v>
      </c>
      <c r="Q1922">
        <v>6</v>
      </c>
      <c r="R1922">
        <v>2020</v>
      </c>
      <c r="S1922">
        <v>0</v>
      </c>
      <c r="T1922" s="13" t="s">
        <v>6975</v>
      </c>
      <c r="U1922">
        <v>1</v>
      </c>
      <c r="V1922">
        <v>1</v>
      </c>
      <c r="W1922">
        <v>0</v>
      </c>
      <c r="X1922">
        <v>327</v>
      </c>
    </row>
    <row r="1923" spans="1:24" x14ac:dyDescent="0.3">
      <c r="A1923">
        <v>87000819</v>
      </c>
      <c r="B1923" t="s">
        <v>5126</v>
      </c>
      <c r="C1923">
        <v>6</v>
      </c>
      <c r="D1923">
        <v>2020</v>
      </c>
      <c r="E1923" s="19">
        <v>43983</v>
      </c>
      <c r="F1923" s="21">
        <v>327</v>
      </c>
      <c r="G1923" s="21">
        <v>0</v>
      </c>
      <c r="H1923">
        <v>327</v>
      </c>
      <c r="I1923">
        <v>94.83</v>
      </c>
      <c r="J1923" s="13" t="s">
        <v>6884</v>
      </c>
      <c r="K1923" s="13" t="s">
        <v>6914</v>
      </c>
      <c r="M1923" s="13" t="s">
        <v>6992</v>
      </c>
      <c r="N1923" s="13" t="s">
        <v>3189</v>
      </c>
      <c r="O1923" s="13" t="s">
        <v>3190</v>
      </c>
      <c r="P1923" s="13" t="s">
        <v>3201</v>
      </c>
      <c r="Q1923">
        <v>6</v>
      </c>
      <c r="R1923">
        <v>2020</v>
      </c>
      <c r="S1923">
        <v>0</v>
      </c>
      <c r="T1923" s="13" t="s">
        <v>6975</v>
      </c>
      <c r="U1923">
        <v>1</v>
      </c>
      <c r="V1923">
        <v>1</v>
      </c>
      <c r="W1923">
        <v>0</v>
      </c>
      <c r="X1923">
        <v>327</v>
      </c>
    </row>
    <row r="1924" spans="1:24" x14ac:dyDescent="0.3">
      <c r="A1924">
        <v>87000919</v>
      </c>
      <c r="B1924" t="s">
        <v>5127</v>
      </c>
      <c r="C1924">
        <v>6</v>
      </c>
      <c r="D1924">
        <v>2020</v>
      </c>
      <c r="E1924" s="19">
        <v>43983</v>
      </c>
      <c r="F1924" s="21">
        <v>1086</v>
      </c>
      <c r="G1924" s="21">
        <v>0</v>
      </c>
      <c r="H1924">
        <v>1086</v>
      </c>
      <c r="I1924">
        <v>293.22000000000003</v>
      </c>
      <c r="J1924" s="13" t="s">
        <v>6882</v>
      </c>
      <c r="K1924" s="13" t="s">
        <v>6942</v>
      </c>
      <c r="M1924" s="13" t="s">
        <v>6992</v>
      </c>
      <c r="N1924" s="13" t="s">
        <v>3189</v>
      </c>
      <c r="O1924" s="13" t="s">
        <v>3190</v>
      </c>
      <c r="P1924" s="13" t="s">
        <v>3201</v>
      </c>
      <c r="Q1924">
        <v>6</v>
      </c>
      <c r="R1924">
        <v>2020</v>
      </c>
      <c r="S1924">
        <v>0</v>
      </c>
      <c r="T1924" s="13" t="s">
        <v>6975</v>
      </c>
      <c r="U1924">
        <v>1</v>
      </c>
      <c r="V1924">
        <v>1</v>
      </c>
      <c r="W1924">
        <v>0</v>
      </c>
      <c r="X1924">
        <v>1086</v>
      </c>
    </row>
    <row r="1925" spans="1:24" x14ac:dyDescent="0.3">
      <c r="A1925">
        <v>87001019</v>
      </c>
      <c r="B1925" t="s">
        <v>5128</v>
      </c>
      <c r="C1925">
        <v>6</v>
      </c>
      <c r="D1925">
        <v>2020</v>
      </c>
      <c r="E1925" s="19">
        <v>43983</v>
      </c>
      <c r="F1925" s="21">
        <v>345</v>
      </c>
      <c r="G1925" s="21">
        <v>0</v>
      </c>
      <c r="H1925">
        <v>345</v>
      </c>
      <c r="I1925">
        <v>106.95</v>
      </c>
      <c r="J1925" s="13" t="s">
        <v>6887</v>
      </c>
      <c r="K1925" s="13" t="s">
        <v>6918</v>
      </c>
      <c r="M1925" s="13" t="s">
        <v>6992</v>
      </c>
      <c r="N1925" s="13" t="s">
        <v>3189</v>
      </c>
      <c r="O1925" s="13" t="s">
        <v>3190</v>
      </c>
      <c r="P1925" s="13" t="s">
        <v>3202</v>
      </c>
      <c r="Q1925">
        <v>6</v>
      </c>
      <c r="R1925">
        <v>2020</v>
      </c>
      <c r="S1925">
        <v>0</v>
      </c>
      <c r="T1925" s="13" t="s">
        <v>6975</v>
      </c>
      <c r="U1925">
        <v>1</v>
      </c>
      <c r="V1925">
        <v>1</v>
      </c>
      <c r="W1925">
        <v>0</v>
      </c>
      <c r="X1925">
        <v>345</v>
      </c>
    </row>
    <row r="1926" spans="1:24" x14ac:dyDescent="0.3">
      <c r="A1926">
        <v>87002019</v>
      </c>
      <c r="B1926" t="s">
        <v>5129</v>
      </c>
      <c r="C1926">
        <v>6</v>
      </c>
      <c r="D1926">
        <v>2020</v>
      </c>
      <c r="E1926" s="19">
        <v>43983</v>
      </c>
      <c r="F1926" s="21">
        <v>168</v>
      </c>
      <c r="G1926" s="21">
        <v>0</v>
      </c>
      <c r="H1926">
        <v>168</v>
      </c>
      <c r="I1926">
        <v>25.2</v>
      </c>
      <c r="J1926" s="13" t="s">
        <v>6886</v>
      </c>
      <c r="K1926" s="13" t="s">
        <v>6892</v>
      </c>
      <c r="M1926" s="13" t="s">
        <v>6992</v>
      </c>
      <c r="N1926" s="13" t="s">
        <v>3189</v>
      </c>
      <c r="O1926" s="13" t="s">
        <v>3190</v>
      </c>
      <c r="P1926" s="13" t="s">
        <v>3202</v>
      </c>
      <c r="Q1926">
        <v>6</v>
      </c>
      <c r="R1926">
        <v>2020</v>
      </c>
      <c r="S1926">
        <v>0</v>
      </c>
      <c r="T1926" s="13" t="s">
        <v>6975</v>
      </c>
      <c r="U1926">
        <v>1</v>
      </c>
      <c r="V1926">
        <v>1</v>
      </c>
      <c r="W1926">
        <v>0</v>
      </c>
      <c r="X1926">
        <v>168</v>
      </c>
    </row>
    <row r="1927" spans="1:24" x14ac:dyDescent="0.3">
      <c r="A1927">
        <v>87002119</v>
      </c>
      <c r="B1927" t="s">
        <v>5130</v>
      </c>
      <c r="C1927">
        <v>6</v>
      </c>
      <c r="D1927">
        <v>2020</v>
      </c>
      <c r="E1927" s="19">
        <v>43983</v>
      </c>
      <c r="F1927" s="21">
        <v>210</v>
      </c>
      <c r="G1927" s="21">
        <v>0</v>
      </c>
      <c r="H1927">
        <v>210</v>
      </c>
      <c r="I1927">
        <v>37.799999999999997</v>
      </c>
      <c r="J1927" s="13" t="s">
        <v>6890</v>
      </c>
      <c r="K1927" s="13" t="s">
        <v>6911</v>
      </c>
      <c r="M1927" s="13" t="s">
        <v>6992</v>
      </c>
      <c r="N1927" s="13" t="s">
        <v>3189</v>
      </c>
      <c r="O1927" s="13" t="s">
        <v>3190</v>
      </c>
      <c r="P1927" s="13" t="s">
        <v>3203</v>
      </c>
      <c r="Q1927">
        <v>6</v>
      </c>
      <c r="R1927">
        <v>2020</v>
      </c>
      <c r="S1927">
        <v>1</v>
      </c>
      <c r="T1927" s="13" t="s">
        <v>6975</v>
      </c>
      <c r="U1927">
        <v>1</v>
      </c>
      <c r="V1927">
        <v>1</v>
      </c>
      <c r="W1927">
        <v>0</v>
      </c>
      <c r="X1927">
        <v>210</v>
      </c>
    </row>
    <row r="1928" spans="1:24" x14ac:dyDescent="0.3">
      <c r="A1928">
        <v>87002219</v>
      </c>
      <c r="B1928" t="s">
        <v>5131</v>
      </c>
      <c r="C1928">
        <v>6</v>
      </c>
      <c r="D1928">
        <v>2020</v>
      </c>
      <c r="E1928" s="19">
        <v>43983</v>
      </c>
      <c r="F1928" s="21">
        <v>240</v>
      </c>
      <c r="G1928" s="21">
        <v>0</v>
      </c>
      <c r="H1928">
        <v>240</v>
      </c>
      <c r="I1928">
        <v>43.199999999999996</v>
      </c>
      <c r="J1928" s="13" t="s">
        <v>6890</v>
      </c>
      <c r="K1928" s="13" t="s">
        <v>6894</v>
      </c>
      <c r="M1928" s="13" t="s">
        <v>6992</v>
      </c>
      <c r="N1928" s="13" t="s">
        <v>3189</v>
      </c>
      <c r="O1928" s="13" t="s">
        <v>3190</v>
      </c>
      <c r="P1928" s="13" t="s">
        <v>3203</v>
      </c>
      <c r="Q1928">
        <v>6</v>
      </c>
      <c r="R1928">
        <v>2020</v>
      </c>
      <c r="S1928">
        <v>1</v>
      </c>
      <c r="T1928" s="13" t="s">
        <v>6975</v>
      </c>
      <c r="U1928">
        <v>1</v>
      </c>
      <c r="V1928">
        <v>1</v>
      </c>
      <c r="W1928">
        <v>0</v>
      </c>
      <c r="X1928">
        <v>240</v>
      </c>
    </row>
    <row r="1929" spans="1:24" x14ac:dyDescent="0.3">
      <c r="A1929">
        <v>87002319</v>
      </c>
      <c r="B1929" t="s">
        <v>5132</v>
      </c>
      <c r="C1929">
        <v>6</v>
      </c>
      <c r="D1929">
        <v>2020</v>
      </c>
      <c r="E1929" s="19">
        <v>43983</v>
      </c>
      <c r="F1929" s="21">
        <v>220</v>
      </c>
      <c r="G1929" s="21">
        <v>0</v>
      </c>
      <c r="H1929">
        <v>220</v>
      </c>
      <c r="I1929">
        <v>39.6</v>
      </c>
      <c r="J1929" s="13" t="s">
        <v>6890</v>
      </c>
      <c r="K1929" s="13" t="s">
        <v>6893</v>
      </c>
      <c r="M1929" s="13" t="s">
        <v>6992</v>
      </c>
      <c r="N1929" s="13" t="s">
        <v>3189</v>
      </c>
      <c r="O1929" s="13" t="s">
        <v>3190</v>
      </c>
      <c r="P1929" s="13" t="s">
        <v>3200</v>
      </c>
      <c r="Q1929">
        <v>6</v>
      </c>
      <c r="R1929">
        <v>2020</v>
      </c>
      <c r="S1929">
        <v>0</v>
      </c>
      <c r="T1929" s="13" t="s">
        <v>6975</v>
      </c>
      <c r="U1929">
        <v>1</v>
      </c>
      <c r="V1929">
        <v>1</v>
      </c>
      <c r="W1929">
        <v>0</v>
      </c>
      <c r="X1929">
        <v>220</v>
      </c>
    </row>
    <row r="1930" spans="1:24" x14ac:dyDescent="0.3">
      <c r="A1930">
        <v>87002419</v>
      </c>
      <c r="B1930" t="s">
        <v>5133</v>
      </c>
      <c r="C1930">
        <v>6</v>
      </c>
      <c r="D1930">
        <v>2020</v>
      </c>
      <c r="E1930" s="19">
        <v>43983</v>
      </c>
      <c r="F1930" s="21">
        <v>258</v>
      </c>
      <c r="G1930" s="21">
        <v>0</v>
      </c>
      <c r="H1930">
        <v>258</v>
      </c>
      <c r="I1930">
        <v>72.240000000000009</v>
      </c>
      <c r="J1930" s="13" t="s">
        <v>6884</v>
      </c>
      <c r="K1930" s="13" t="s">
        <v>6916</v>
      </c>
      <c r="M1930" s="13" t="s">
        <v>6992</v>
      </c>
      <c r="N1930" s="13" t="s">
        <v>3189</v>
      </c>
      <c r="O1930" s="13" t="s">
        <v>3190</v>
      </c>
      <c r="P1930" s="13" t="s">
        <v>6</v>
      </c>
      <c r="Q1930">
        <v>6</v>
      </c>
      <c r="R1930">
        <v>2020</v>
      </c>
      <c r="S1930">
        <v>0</v>
      </c>
      <c r="T1930" s="13" t="s">
        <v>6975</v>
      </c>
      <c r="U1930">
        <v>1</v>
      </c>
      <c r="V1930">
        <v>1</v>
      </c>
      <c r="W1930">
        <v>0</v>
      </c>
      <c r="X1930">
        <v>258</v>
      </c>
    </row>
    <row r="1931" spans="1:24" x14ac:dyDescent="0.3">
      <c r="A1931">
        <v>38010119</v>
      </c>
      <c r="B1931" t="s">
        <v>5134</v>
      </c>
      <c r="C1931">
        <v>6</v>
      </c>
      <c r="D1931">
        <v>2020</v>
      </c>
      <c r="E1931" s="19">
        <v>43983</v>
      </c>
      <c r="F1931" s="21">
        <v>478</v>
      </c>
      <c r="G1931" s="21">
        <v>0</v>
      </c>
      <c r="H1931">
        <v>478</v>
      </c>
      <c r="I1931">
        <v>119.5</v>
      </c>
      <c r="J1931" s="13" t="s">
        <v>6889</v>
      </c>
      <c r="K1931" s="13" t="s">
        <v>6921</v>
      </c>
      <c r="M1931" s="13" t="s">
        <v>6992</v>
      </c>
      <c r="N1931" s="13" t="s">
        <v>3189</v>
      </c>
      <c r="O1931" s="13" t="s">
        <v>3190</v>
      </c>
      <c r="P1931" s="13" t="s">
        <v>6</v>
      </c>
      <c r="Q1931">
        <v>6</v>
      </c>
      <c r="R1931">
        <v>2020</v>
      </c>
      <c r="S1931">
        <v>0</v>
      </c>
      <c r="T1931" s="13" t="s">
        <v>6975</v>
      </c>
      <c r="U1931">
        <v>1</v>
      </c>
      <c r="V1931">
        <v>1</v>
      </c>
      <c r="W1931">
        <v>0</v>
      </c>
      <c r="X1931">
        <v>478</v>
      </c>
    </row>
    <row r="1932" spans="1:24" x14ac:dyDescent="0.3">
      <c r="A1932">
        <v>38010219</v>
      </c>
      <c r="B1932" t="s">
        <v>5135</v>
      </c>
      <c r="C1932">
        <v>6</v>
      </c>
      <c r="D1932">
        <v>2020</v>
      </c>
      <c r="E1932" s="19">
        <v>43983</v>
      </c>
      <c r="F1932" s="21">
        <v>187</v>
      </c>
      <c r="G1932" s="21">
        <v>0</v>
      </c>
      <c r="H1932">
        <v>187</v>
      </c>
      <c r="I1932">
        <v>59.84</v>
      </c>
      <c r="J1932" s="13" t="s">
        <v>6885</v>
      </c>
      <c r="K1932" s="13" t="s">
        <v>6943</v>
      </c>
      <c r="M1932" s="13" t="s">
        <v>6992</v>
      </c>
      <c r="N1932" s="13" t="s">
        <v>3189</v>
      </c>
      <c r="O1932" s="13" t="s">
        <v>3190</v>
      </c>
      <c r="P1932" s="13" t="s">
        <v>6</v>
      </c>
      <c r="Q1932">
        <v>6</v>
      </c>
      <c r="R1932">
        <v>2020</v>
      </c>
      <c r="S1932">
        <v>0</v>
      </c>
      <c r="T1932" s="13" t="s">
        <v>6975</v>
      </c>
      <c r="U1932">
        <v>1</v>
      </c>
      <c r="V1932">
        <v>1</v>
      </c>
      <c r="W1932">
        <v>0</v>
      </c>
      <c r="X1932">
        <v>187</v>
      </c>
    </row>
    <row r="1933" spans="1:24" x14ac:dyDescent="0.3">
      <c r="A1933">
        <v>38010319</v>
      </c>
      <c r="B1933" t="s">
        <v>5136</v>
      </c>
      <c r="C1933">
        <v>6</v>
      </c>
      <c r="D1933">
        <v>2020</v>
      </c>
      <c r="E1933" s="19">
        <v>43983</v>
      </c>
      <c r="F1933" s="21">
        <v>345</v>
      </c>
      <c r="G1933" s="21">
        <v>0</v>
      </c>
      <c r="H1933">
        <v>345</v>
      </c>
      <c r="I1933">
        <v>106.95</v>
      </c>
      <c r="J1933" s="13" t="s">
        <v>6887</v>
      </c>
      <c r="K1933" s="13" t="s">
        <v>6918</v>
      </c>
      <c r="M1933" s="13" t="s">
        <v>6992</v>
      </c>
      <c r="N1933" s="13" t="s">
        <v>3189</v>
      </c>
      <c r="O1933" s="13" t="s">
        <v>3190</v>
      </c>
      <c r="P1933" s="13" t="s">
        <v>3201</v>
      </c>
      <c r="Q1933">
        <v>6</v>
      </c>
      <c r="R1933">
        <v>2020</v>
      </c>
      <c r="S1933">
        <v>1</v>
      </c>
      <c r="T1933" s="13" t="s">
        <v>6975</v>
      </c>
      <c r="U1933">
        <v>1</v>
      </c>
      <c r="V1933">
        <v>1</v>
      </c>
      <c r="W1933">
        <v>0</v>
      </c>
      <c r="X1933">
        <v>345</v>
      </c>
    </row>
    <row r="1934" spans="1:24" x14ac:dyDescent="0.3">
      <c r="A1934">
        <v>38010419</v>
      </c>
      <c r="B1934" t="s">
        <v>5137</v>
      </c>
      <c r="C1934">
        <v>6</v>
      </c>
      <c r="D1934">
        <v>2020</v>
      </c>
      <c r="E1934" s="19">
        <v>43983</v>
      </c>
      <c r="F1934" s="21">
        <v>144</v>
      </c>
      <c r="G1934" s="21">
        <v>0</v>
      </c>
      <c r="H1934">
        <v>144</v>
      </c>
      <c r="I1934">
        <v>66.240000000000009</v>
      </c>
      <c r="J1934" s="13" t="s">
        <v>6886</v>
      </c>
      <c r="K1934" s="13" t="s">
        <v>6919</v>
      </c>
      <c r="M1934" s="13" t="s">
        <v>6992</v>
      </c>
      <c r="N1934" s="13" t="s">
        <v>3189</v>
      </c>
      <c r="O1934" s="13" t="s">
        <v>3190</v>
      </c>
      <c r="P1934" s="13" t="s">
        <v>3202</v>
      </c>
      <c r="Q1934">
        <v>6</v>
      </c>
      <c r="R1934">
        <v>2020</v>
      </c>
      <c r="S1934">
        <v>0</v>
      </c>
      <c r="T1934" s="13" t="s">
        <v>6975</v>
      </c>
      <c r="U1934">
        <v>1</v>
      </c>
      <c r="V1934">
        <v>1</v>
      </c>
      <c r="W1934">
        <v>0</v>
      </c>
      <c r="X1934">
        <v>144</v>
      </c>
    </row>
    <row r="1935" spans="1:24" x14ac:dyDescent="0.3">
      <c r="A1935">
        <v>38010519</v>
      </c>
      <c r="B1935" t="s">
        <v>5138</v>
      </c>
      <c r="C1935">
        <v>6</v>
      </c>
      <c r="D1935">
        <v>2020</v>
      </c>
      <c r="E1935" s="19">
        <v>43983</v>
      </c>
      <c r="F1935" s="21">
        <v>172</v>
      </c>
      <c r="G1935" s="21">
        <v>0</v>
      </c>
      <c r="H1935">
        <v>172</v>
      </c>
      <c r="I1935">
        <v>65.36</v>
      </c>
      <c r="J1935" s="13" t="s">
        <v>6886</v>
      </c>
      <c r="K1935" s="13" t="s">
        <v>6910</v>
      </c>
      <c r="M1935" s="13" t="s">
        <v>6992</v>
      </c>
      <c r="N1935" s="13" t="s">
        <v>3189</v>
      </c>
      <c r="O1935" s="13" t="s">
        <v>3190</v>
      </c>
      <c r="P1935" s="13" t="s">
        <v>3202</v>
      </c>
      <c r="Q1935">
        <v>6</v>
      </c>
      <c r="R1935">
        <v>2020</v>
      </c>
      <c r="S1935">
        <v>1</v>
      </c>
      <c r="T1935" s="13" t="s">
        <v>6975</v>
      </c>
      <c r="U1935">
        <v>1</v>
      </c>
      <c r="V1935">
        <v>1</v>
      </c>
      <c r="W1935">
        <v>0</v>
      </c>
      <c r="X1935">
        <v>172</v>
      </c>
    </row>
    <row r="1936" spans="1:24" x14ac:dyDescent="0.3">
      <c r="A1936">
        <v>38010619</v>
      </c>
      <c r="B1936" t="s">
        <v>5139</v>
      </c>
      <c r="C1936">
        <v>6</v>
      </c>
      <c r="D1936">
        <v>2020</v>
      </c>
      <c r="E1936" s="19">
        <v>43983</v>
      </c>
      <c r="F1936" s="21">
        <v>205</v>
      </c>
      <c r="G1936" s="21">
        <v>0</v>
      </c>
      <c r="H1936">
        <v>205</v>
      </c>
      <c r="I1936">
        <v>36.9</v>
      </c>
      <c r="J1936" s="13" t="s">
        <v>6890</v>
      </c>
      <c r="K1936" s="13" t="s">
        <v>6913</v>
      </c>
      <c r="M1936" s="13" t="s">
        <v>6992</v>
      </c>
      <c r="N1936" s="13" t="s">
        <v>3189</v>
      </c>
      <c r="O1936" s="13" t="s">
        <v>3190</v>
      </c>
      <c r="P1936" s="13" t="s">
        <v>3203</v>
      </c>
      <c r="Q1936">
        <v>6</v>
      </c>
      <c r="R1936">
        <v>2020</v>
      </c>
      <c r="S1936">
        <v>0</v>
      </c>
      <c r="T1936" s="13" t="s">
        <v>6975</v>
      </c>
      <c r="U1936">
        <v>1</v>
      </c>
      <c r="V1936">
        <v>1</v>
      </c>
      <c r="W1936">
        <v>0</v>
      </c>
      <c r="X1936">
        <v>205</v>
      </c>
    </row>
    <row r="1937" spans="1:24" x14ac:dyDescent="0.3">
      <c r="A1937">
        <v>38010719</v>
      </c>
      <c r="B1937" t="s">
        <v>5140</v>
      </c>
      <c r="C1937">
        <v>6</v>
      </c>
      <c r="D1937">
        <v>2020</v>
      </c>
      <c r="E1937" s="19">
        <v>43983</v>
      </c>
      <c r="F1937" s="21">
        <v>220</v>
      </c>
      <c r="G1937" s="21">
        <v>0</v>
      </c>
      <c r="H1937">
        <v>220</v>
      </c>
      <c r="I1937">
        <v>39.6</v>
      </c>
      <c r="J1937" s="13" t="s">
        <v>6890</v>
      </c>
      <c r="K1937" s="13" t="s">
        <v>6893</v>
      </c>
      <c r="M1937" s="13" t="s">
        <v>6992</v>
      </c>
      <c r="N1937" s="13" t="s">
        <v>3189</v>
      </c>
      <c r="O1937" s="13" t="s">
        <v>3190</v>
      </c>
      <c r="P1937" s="13" t="s">
        <v>3203</v>
      </c>
      <c r="Q1937">
        <v>6</v>
      </c>
      <c r="R1937">
        <v>2020</v>
      </c>
      <c r="S1937">
        <v>1</v>
      </c>
      <c r="T1937" s="13" t="s">
        <v>6975</v>
      </c>
      <c r="U1937">
        <v>1</v>
      </c>
      <c r="V1937">
        <v>1</v>
      </c>
      <c r="W1937">
        <v>0</v>
      </c>
      <c r="X1937">
        <v>220</v>
      </c>
    </row>
    <row r="1938" spans="1:24" x14ac:dyDescent="0.3">
      <c r="A1938">
        <v>38010819</v>
      </c>
      <c r="B1938" t="s">
        <v>5141</v>
      </c>
      <c r="C1938">
        <v>6</v>
      </c>
      <c r="D1938">
        <v>2020</v>
      </c>
      <c r="E1938" s="19">
        <v>43983</v>
      </c>
      <c r="F1938" s="21">
        <v>220</v>
      </c>
      <c r="G1938" s="21">
        <v>0</v>
      </c>
      <c r="H1938">
        <v>220</v>
      </c>
      <c r="I1938">
        <v>39.6</v>
      </c>
      <c r="J1938" s="13" t="s">
        <v>6890</v>
      </c>
      <c r="K1938" s="13" t="s">
        <v>6893</v>
      </c>
      <c r="M1938" s="13" t="s">
        <v>6992</v>
      </c>
      <c r="N1938" s="13" t="s">
        <v>3189</v>
      </c>
      <c r="O1938" s="13" t="s">
        <v>3190</v>
      </c>
      <c r="P1938" s="13" t="s">
        <v>6</v>
      </c>
      <c r="Q1938">
        <v>6</v>
      </c>
      <c r="R1938">
        <v>2020</v>
      </c>
      <c r="S1938">
        <v>1</v>
      </c>
      <c r="T1938" s="13" t="s">
        <v>6975</v>
      </c>
      <c r="U1938">
        <v>1</v>
      </c>
      <c r="V1938">
        <v>1</v>
      </c>
      <c r="W1938">
        <v>0</v>
      </c>
      <c r="X1938">
        <v>220</v>
      </c>
    </row>
    <row r="1939" spans="1:24" x14ac:dyDescent="0.3">
      <c r="A1939">
        <v>38010919</v>
      </c>
      <c r="B1939" t="s">
        <v>5142</v>
      </c>
      <c r="C1939">
        <v>6</v>
      </c>
      <c r="D1939">
        <v>2020</v>
      </c>
      <c r="E1939" s="19">
        <v>43983</v>
      </c>
      <c r="F1939" s="21">
        <v>255</v>
      </c>
      <c r="G1939" s="21">
        <v>0</v>
      </c>
      <c r="H1939">
        <v>255</v>
      </c>
      <c r="I1939">
        <v>66.3</v>
      </c>
      <c r="J1939" s="13" t="s">
        <v>6884</v>
      </c>
      <c r="K1939" s="13" t="s">
        <v>6915</v>
      </c>
      <c r="M1939" s="13" t="s">
        <v>6992</v>
      </c>
      <c r="N1939" s="13" t="s">
        <v>3189</v>
      </c>
      <c r="O1939" s="13" t="s">
        <v>3190</v>
      </c>
      <c r="P1939" s="13" t="s">
        <v>3203</v>
      </c>
      <c r="Q1939">
        <v>6</v>
      </c>
      <c r="R1939">
        <v>2020</v>
      </c>
      <c r="S1939">
        <v>0</v>
      </c>
      <c r="T1939" s="13" t="s">
        <v>6975</v>
      </c>
      <c r="U1939">
        <v>1</v>
      </c>
      <c r="V1939">
        <v>1</v>
      </c>
      <c r="W1939">
        <v>0</v>
      </c>
      <c r="X1939">
        <v>255</v>
      </c>
    </row>
    <row r="1940" spans="1:24" x14ac:dyDescent="0.3">
      <c r="A1940">
        <v>59010119</v>
      </c>
      <c r="B1940" t="s">
        <v>5143</v>
      </c>
      <c r="C1940">
        <v>6</v>
      </c>
      <c r="D1940">
        <v>2020</v>
      </c>
      <c r="E1940" s="19">
        <v>43983</v>
      </c>
      <c r="F1940" s="21">
        <v>383</v>
      </c>
      <c r="G1940" s="21">
        <v>0</v>
      </c>
      <c r="H1940">
        <v>383</v>
      </c>
      <c r="I1940">
        <v>122.56</v>
      </c>
      <c r="J1940" s="13" t="s">
        <v>6887</v>
      </c>
      <c r="K1940" s="13" t="s">
        <v>6909</v>
      </c>
      <c r="M1940" s="13" t="s">
        <v>6992</v>
      </c>
      <c r="N1940" s="13" t="s">
        <v>3189</v>
      </c>
      <c r="O1940" s="13" t="s">
        <v>3190</v>
      </c>
      <c r="P1940" s="13" t="s">
        <v>3203</v>
      </c>
      <c r="Q1940">
        <v>6</v>
      </c>
      <c r="R1940">
        <v>2020</v>
      </c>
      <c r="S1940">
        <v>1</v>
      </c>
      <c r="T1940" s="13" t="s">
        <v>6975</v>
      </c>
      <c r="U1940">
        <v>1</v>
      </c>
      <c r="V1940">
        <v>1</v>
      </c>
      <c r="W1940">
        <v>0</v>
      </c>
      <c r="X1940">
        <v>383</v>
      </c>
    </row>
    <row r="1941" spans="1:24" x14ac:dyDescent="0.3">
      <c r="A1941">
        <v>59010219</v>
      </c>
      <c r="B1941" t="s">
        <v>5144</v>
      </c>
      <c r="C1941">
        <v>6</v>
      </c>
      <c r="D1941">
        <v>2020</v>
      </c>
      <c r="E1941" s="19">
        <v>43983</v>
      </c>
      <c r="F1941" s="21">
        <v>144</v>
      </c>
      <c r="G1941" s="21">
        <v>0</v>
      </c>
      <c r="H1941">
        <v>144</v>
      </c>
      <c r="I1941">
        <v>66.240000000000009</v>
      </c>
      <c r="J1941" s="13" t="s">
        <v>6886</v>
      </c>
      <c r="K1941" s="13" t="s">
        <v>6919</v>
      </c>
      <c r="M1941" s="13" t="s">
        <v>6992</v>
      </c>
      <c r="N1941" s="13" t="s">
        <v>3189</v>
      </c>
      <c r="O1941" s="13" t="s">
        <v>3190</v>
      </c>
      <c r="P1941" s="13" t="s">
        <v>3200</v>
      </c>
      <c r="Q1941">
        <v>6</v>
      </c>
      <c r="R1941">
        <v>2020</v>
      </c>
      <c r="S1941">
        <v>1</v>
      </c>
      <c r="T1941" s="13" t="s">
        <v>6975</v>
      </c>
      <c r="U1941">
        <v>1</v>
      </c>
      <c r="V1941">
        <v>1</v>
      </c>
      <c r="W1941">
        <v>0</v>
      </c>
      <c r="X1941">
        <v>144</v>
      </c>
    </row>
    <row r="1942" spans="1:24" x14ac:dyDescent="0.3">
      <c r="A1942">
        <v>59010319</v>
      </c>
      <c r="B1942" t="s">
        <v>5145</v>
      </c>
      <c r="C1942">
        <v>6</v>
      </c>
      <c r="D1942">
        <v>2020</v>
      </c>
      <c r="E1942" s="19">
        <v>43983</v>
      </c>
      <c r="F1942" s="21">
        <v>240</v>
      </c>
      <c r="G1942" s="21">
        <v>0</v>
      </c>
      <c r="H1942">
        <v>240</v>
      </c>
      <c r="I1942">
        <v>43.199999999999996</v>
      </c>
      <c r="J1942" s="13" t="s">
        <v>6890</v>
      </c>
      <c r="K1942" s="13" t="s">
        <v>6894</v>
      </c>
      <c r="M1942" s="13" t="s">
        <v>6992</v>
      </c>
      <c r="N1942" s="13" t="s">
        <v>3189</v>
      </c>
      <c r="O1942" s="13" t="s">
        <v>3190</v>
      </c>
      <c r="P1942" s="13" t="s">
        <v>6</v>
      </c>
      <c r="Q1942">
        <v>6</v>
      </c>
      <c r="R1942">
        <v>2020</v>
      </c>
      <c r="S1942">
        <v>0</v>
      </c>
      <c r="T1942" s="13" t="s">
        <v>6975</v>
      </c>
      <c r="U1942">
        <v>1</v>
      </c>
      <c r="V1942">
        <v>1</v>
      </c>
      <c r="W1942">
        <v>0</v>
      </c>
      <c r="X1942">
        <v>240</v>
      </c>
    </row>
    <row r="1943" spans="1:24" x14ac:dyDescent="0.3">
      <c r="A1943">
        <v>59010419</v>
      </c>
      <c r="B1943" t="s">
        <v>5146</v>
      </c>
      <c r="C1943">
        <v>6</v>
      </c>
      <c r="D1943">
        <v>2020</v>
      </c>
      <c r="E1943" s="19">
        <v>43983</v>
      </c>
      <c r="F1943" s="21">
        <v>210</v>
      </c>
      <c r="G1943" s="21">
        <v>0</v>
      </c>
      <c r="H1943">
        <v>210</v>
      </c>
      <c r="I1943">
        <v>37.799999999999997</v>
      </c>
      <c r="J1943" s="13" t="s">
        <v>6890</v>
      </c>
      <c r="K1943" s="13" t="s">
        <v>6911</v>
      </c>
      <c r="M1943" s="13" t="s">
        <v>6992</v>
      </c>
      <c r="N1943" s="13" t="s">
        <v>3189</v>
      </c>
      <c r="O1943" s="13" t="s">
        <v>3190</v>
      </c>
      <c r="P1943" s="13" t="s">
        <v>6</v>
      </c>
      <c r="Q1943">
        <v>6</v>
      </c>
      <c r="R1943">
        <v>2020</v>
      </c>
      <c r="S1943">
        <v>0</v>
      </c>
      <c r="T1943" s="13" t="s">
        <v>6975</v>
      </c>
      <c r="U1943">
        <v>1</v>
      </c>
      <c r="V1943">
        <v>1</v>
      </c>
      <c r="W1943">
        <v>0</v>
      </c>
      <c r="X1943">
        <v>210</v>
      </c>
    </row>
    <row r="1944" spans="1:24" x14ac:dyDescent="0.3">
      <c r="A1944">
        <v>59010519</v>
      </c>
      <c r="B1944" t="s">
        <v>5147</v>
      </c>
      <c r="C1944">
        <v>6</v>
      </c>
      <c r="D1944">
        <v>2020</v>
      </c>
      <c r="E1944" s="19">
        <v>43983</v>
      </c>
      <c r="F1944" s="21">
        <v>205</v>
      </c>
      <c r="G1944" s="21">
        <v>0</v>
      </c>
      <c r="H1944">
        <v>205</v>
      </c>
      <c r="I1944">
        <v>36.9</v>
      </c>
      <c r="J1944" s="13" t="s">
        <v>6890</v>
      </c>
      <c r="K1944" s="13" t="s">
        <v>6913</v>
      </c>
      <c r="M1944" s="13" t="s">
        <v>6992</v>
      </c>
      <c r="N1944" s="13" t="s">
        <v>3189</v>
      </c>
      <c r="O1944" s="13" t="s">
        <v>3190</v>
      </c>
      <c r="P1944" s="13" t="s">
        <v>6</v>
      </c>
      <c r="Q1944">
        <v>6</v>
      </c>
      <c r="R1944">
        <v>2020</v>
      </c>
      <c r="S1944">
        <v>1</v>
      </c>
      <c r="T1944" s="13" t="s">
        <v>6975</v>
      </c>
      <c r="U1944">
        <v>1</v>
      </c>
      <c r="V1944">
        <v>1</v>
      </c>
      <c r="W1944">
        <v>0</v>
      </c>
      <c r="X1944">
        <v>205</v>
      </c>
    </row>
    <row r="1945" spans="1:24" x14ac:dyDescent="0.3">
      <c r="A1945">
        <v>59010619</v>
      </c>
      <c r="B1945" t="s">
        <v>5148</v>
      </c>
      <c r="C1945">
        <v>6</v>
      </c>
      <c r="D1945">
        <v>2020</v>
      </c>
      <c r="E1945" s="19">
        <v>43983</v>
      </c>
      <c r="F1945" s="21">
        <v>327</v>
      </c>
      <c r="G1945" s="21">
        <v>0</v>
      </c>
      <c r="H1945">
        <v>327</v>
      </c>
      <c r="I1945">
        <v>94.83</v>
      </c>
      <c r="J1945" s="13" t="s">
        <v>6884</v>
      </c>
      <c r="K1945" s="13" t="s">
        <v>6914</v>
      </c>
      <c r="M1945" s="13" t="s">
        <v>6992</v>
      </c>
      <c r="N1945" s="13" t="s">
        <v>3189</v>
      </c>
      <c r="O1945" s="13" t="s">
        <v>3190</v>
      </c>
      <c r="P1945" s="13" t="s">
        <v>6</v>
      </c>
      <c r="Q1945">
        <v>6</v>
      </c>
      <c r="R1945">
        <v>2020</v>
      </c>
      <c r="S1945">
        <v>0</v>
      </c>
      <c r="T1945" s="13" t="s">
        <v>6975</v>
      </c>
      <c r="U1945">
        <v>1</v>
      </c>
      <c r="V1945">
        <v>1</v>
      </c>
      <c r="W1945">
        <v>0</v>
      </c>
      <c r="X1945">
        <v>327</v>
      </c>
    </row>
    <row r="1946" spans="1:24" x14ac:dyDescent="0.3">
      <c r="A1946">
        <v>59010719</v>
      </c>
      <c r="B1946" t="s">
        <v>5149</v>
      </c>
      <c r="C1946">
        <v>6</v>
      </c>
      <c r="D1946">
        <v>2020</v>
      </c>
      <c r="E1946" s="19">
        <v>43983</v>
      </c>
      <c r="F1946" s="21">
        <v>327</v>
      </c>
      <c r="G1946" s="21">
        <v>0</v>
      </c>
      <c r="H1946">
        <v>327</v>
      </c>
      <c r="I1946">
        <v>94.83</v>
      </c>
      <c r="J1946" s="13" t="s">
        <v>6884</v>
      </c>
      <c r="K1946" s="13" t="s">
        <v>6914</v>
      </c>
      <c r="M1946" s="13" t="s">
        <v>6992</v>
      </c>
      <c r="N1946" s="13" t="s">
        <v>3189</v>
      </c>
      <c r="O1946" s="13" t="s">
        <v>3190</v>
      </c>
      <c r="P1946" s="13" t="s">
        <v>3202</v>
      </c>
      <c r="Q1946">
        <v>6</v>
      </c>
      <c r="R1946">
        <v>2020</v>
      </c>
      <c r="S1946">
        <v>0</v>
      </c>
      <c r="T1946" s="13" t="s">
        <v>6975</v>
      </c>
      <c r="U1946">
        <v>1</v>
      </c>
      <c r="V1946">
        <v>1</v>
      </c>
      <c r="W1946">
        <v>0</v>
      </c>
      <c r="X1946">
        <v>327</v>
      </c>
    </row>
    <row r="1947" spans="1:24" x14ac:dyDescent="0.3">
      <c r="A1947">
        <v>59010819</v>
      </c>
      <c r="B1947" t="s">
        <v>5150</v>
      </c>
      <c r="C1947">
        <v>6</v>
      </c>
      <c r="D1947">
        <v>2020</v>
      </c>
      <c r="E1947" s="19">
        <v>43983</v>
      </c>
      <c r="F1947" s="21">
        <v>255</v>
      </c>
      <c r="G1947" s="21">
        <v>0</v>
      </c>
      <c r="H1947">
        <v>255</v>
      </c>
      <c r="I1947">
        <v>66.3</v>
      </c>
      <c r="J1947" s="13" t="s">
        <v>6884</v>
      </c>
      <c r="K1947" s="13" t="s">
        <v>6915</v>
      </c>
      <c r="M1947" s="13" t="s">
        <v>6992</v>
      </c>
      <c r="N1947" s="13" t="s">
        <v>3189</v>
      </c>
      <c r="O1947" s="13" t="s">
        <v>3190</v>
      </c>
      <c r="P1947" s="13" t="s">
        <v>6</v>
      </c>
      <c r="Q1947">
        <v>6</v>
      </c>
      <c r="R1947">
        <v>2020</v>
      </c>
      <c r="S1947">
        <v>0</v>
      </c>
      <c r="T1947" s="13" t="s">
        <v>6975</v>
      </c>
      <c r="U1947">
        <v>1</v>
      </c>
      <c r="V1947">
        <v>1</v>
      </c>
      <c r="W1947">
        <v>0</v>
      </c>
      <c r="X1947">
        <v>255</v>
      </c>
    </row>
    <row r="1948" spans="1:24" x14ac:dyDescent="0.3">
      <c r="A1948">
        <v>59010919</v>
      </c>
      <c r="B1948" t="s">
        <v>5151</v>
      </c>
      <c r="C1948">
        <v>6</v>
      </c>
      <c r="D1948">
        <v>2020</v>
      </c>
      <c r="E1948" s="19">
        <v>43983</v>
      </c>
      <c r="F1948" s="21">
        <v>992</v>
      </c>
      <c r="G1948" s="21">
        <v>0</v>
      </c>
      <c r="H1948">
        <v>992</v>
      </c>
      <c r="I1948">
        <v>307.52</v>
      </c>
      <c r="J1948" s="13" t="s">
        <v>6882</v>
      </c>
      <c r="K1948" s="13" t="s">
        <v>6931</v>
      </c>
      <c r="M1948" s="13" t="s">
        <v>6992</v>
      </c>
      <c r="N1948" s="13" t="s">
        <v>3189</v>
      </c>
      <c r="O1948" s="13" t="s">
        <v>3190</v>
      </c>
      <c r="P1948" s="13" t="s">
        <v>3202</v>
      </c>
      <c r="Q1948">
        <v>6</v>
      </c>
      <c r="R1948">
        <v>2020</v>
      </c>
      <c r="S1948">
        <v>1</v>
      </c>
      <c r="T1948" s="13" t="s">
        <v>6975</v>
      </c>
      <c r="U1948">
        <v>1</v>
      </c>
      <c r="V1948">
        <v>1</v>
      </c>
      <c r="W1948">
        <v>0</v>
      </c>
      <c r="X1948">
        <v>992</v>
      </c>
    </row>
    <row r="1949" spans="1:24" x14ac:dyDescent="0.3">
      <c r="A1949">
        <v>59011019</v>
      </c>
      <c r="B1949" t="s">
        <v>5152</v>
      </c>
      <c r="C1949">
        <v>6</v>
      </c>
      <c r="D1949">
        <v>2020</v>
      </c>
      <c r="E1949" s="19">
        <v>43983</v>
      </c>
      <c r="F1949" s="21">
        <v>345</v>
      </c>
      <c r="G1949" s="21">
        <v>0</v>
      </c>
      <c r="H1949">
        <v>345</v>
      </c>
      <c r="I1949">
        <v>106.95</v>
      </c>
      <c r="J1949" s="13" t="s">
        <v>6887</v>
      </c>
      <c r="K1949" s="13" t="s">
        <v>6918</v>
      </c>
      <c r="M1949" s="13" t="s">
        <v>6992</v>
      </c>
      <c r="N1949" s="13" t="s">
        <v>3189</v>
      </c>
      <c r="O1949" s="13" t="s">
        <v>3190</v>
      </c>
      <c r="P1949" s="13" t="s">
        <v>6</v>
      </c>
      <c r="Q1949">
        <v>6</v>
      </c>
      <c r="R1949">
        <v>2020</v>
      </c>
      <c r="S1949">
        <v>0</v>
      </c>
      <c r="T1949" s="13" t="s">
        <v>6975</v>
      </c>
      <c r="U1949">
        <v>1</v>
      </c>
      <c r="V1949">
        <v>1</v>
      </c>
      <c r="W1949">
        <v>0</v>
      </c>
      <c r="X1949">
        <v>345</v>
      </c>
    </row>
    <row r="1950" spans="1:24" x14ac:dyDescent="0.3">
      <c r="A1950">
        <v>59011119</v>
      </c>
      <c r="B1950" t="s">
        <v>5153</v>
      </c>
      <c r="C1950">
        <v>6</v>
      </c>
      <c r="D1950">
        <v>2020</v>
      </c>
      <c r="E1950" s="19">
        <v>43983</v>
      </c>
      <c r="F1950" s="21">
        <v>172</v>
      </c>
      <c r="G1950" s="21">
        <v>0</v>
      </c>
      <c r="H1950">
        <v>172</v>
      </c>
      <c r="I1950">
        <v>65.36</v>
      </c>
      <c r="J1950" s="13" t="s">
        <v>6886</v>
      </c>
      <c r="K1950" s="13" t="s">
        <v>6910</v>
      </c>
      <c r="M1950" s="13" t="s">
        <v>6992</v>
      </c>
      <c r="N1950" s="13" t="s">
        <v>3189</v>
      </c>
      <c r="O1950" s="13" t="s">
        <v>3190</v>
      </c>
      <c r="P1950" s="13" t="s">
        <v>6</v>
      </c>
      <c r="Q1950">
        <v>6</v>
      </c>
      <c r="R1950">
        <v>2020</v>
      </c>
      <c r="S1950">
        <v>0</v>
      </c>
      <c r="T1950" s="13" t="s">
        <v>6975</v>
      </c>
      <c r="U1950">
        <v>1</v>
      </c>
      <c r="V1950">
        <v>1</v>
      </c>
      <c r="W1950">
        <v>0</v>
      </c>
      <c r="X1950">
        <v>172</v>
      </c>
    </row>
    <row r="1951" spans="1:24" x14ac:dyDescent="0.3">
      <c r="A1951">
        <v>59011219</v>
      </c>
      <c r="B1951" t="s">
        <v>5154</v>
      </c>
      <c r="C1951">
        <v>6</v>
      </c>
      <c r="D1951">
        <v>2020</v>
      </c>
      <c r="E1951" s="19">
        <v>43983</v>
      </c>
      <c r="F1951" s="21">
        <v>240</v>
      </c>
      <c r="G1951" s="21">
        <v>0</v>
      </c>
      <c r="H1951">
        <v>240</v>
      </c>
      <c r="I1951">
        <v>43.199999999999996</v>
      </c>
      <c r="J1951" s="13" t="s">
        <v>6890</v>
      </c>
      <c r="K1951" s="13" t="s">
        <v>6894</v>
      </c>
      <c r="M1951" s="13" t="s">
        <v>6992</v>
      </c>
      <c r="N1951" s="13" t="s">
        <v>3189</v>
      </c>
      <c r="O1951" s="13" t="s">
        <v>3190</v>
      </c>
      <c r="P1951" s="13" t="s">
        <v>3202</v>
      </c>
      <c r="Q1951">
        <v>6</v>
      </c>
      <c r="R1951">
        <v>2020</v>
      </c>
      <c r="S1951">
        <v>1</v>
      </c>
      <c r="T1951" s="13" t="s">
        <v>6975</v>
      </c>
      <c r="U1951">
        <v>1</v>
      </c>
      <c r="V1951">
        <v>1</v>
      </c>
      <c r="W1951">
        <v>0</v>
      </c>
      <c r="X1951">
        <v>240</v>
      </c>
    </row>
    <row r="1952" spans="1:24" x14ac:dyDescent="0.3">
      <c r="A1952">
        <v>59011319</v>
      </c>
      <c r="B1952" t="s">
        <v>5155</v>
      </c>
      <c r="C1952">
        <v>6</v>
      </c>
      <c r="D1952">
        <v>2020</v>
      </c>
      <c r="E1952" s="19">
        <v>43983</v>
      </c>
      <c r="F1952" s="21">
        <v>210</v>
      </c>
      <c r="G1952" s="21">
        <v>0</v>
      </c>
      <c r="H1952">
        <v>210</v>
      </c>
      <c r="I1952">
        <v>37.799999999999997</v>
      </c>
      <c r="J1952" s="13" t="s">
        <v>6890</v>
      </c>
      <c r="K1952" s="13" t="s">
        <v>6911</v>
      </c>
      <c r="M1952" s="13" t="s">
        <v>6992</v>
      </c>
      <c r="N1952" s="13" t="s">
        <v>3189</v>
      </c>
      <c r="O1952" s="13" t="s">
        <v>3190</v>
      </c>
      <c r="P1952" s="13" t="s">
        <v>6</v>
      </c>
      <c r="Q1952">
        <v>6</v>
      </c>
      <c r="R1952">
        <v>2020</v>
      </c>
      <c r="S1952">
        <v>0</v>
      </c>
      <c r="T1952" s="13" t="s">
        <v>6975</v>
      </c>
      <c r="U1952">
        <v>1</v>
      </c>
      <c r="V1952">
        <v>1</v>
      </c>
      <c r="W1952">
        <v>0</v>
      </c>
      <c r="X1952">
        <v>210</v>
      </c>
    </row>
    <row r="1953" spans="1:24" x14ac:dyDescent="0.3">
      <c r="A1953">
        <v>59011419</v>
      </c>
      <c r="B1953" t="s">
        <v>5156</v>
      </c>
      <c r="C1953">
        <v>6</v>
      </c>
      <c r="D1953">
        <v>2020</v>
      </c>
      <c r="E1953" s="19">
        <v>43983</v>
      </c>
      <c r="F1953" s="21">
        <v>192</v>
      </c>
      <c r="G1953" s="21">
        <v>0</v>
      </c>
      <c r="H1953">
        <v>192</v>
      </c>
      <c r="I1953">
        <v>34.56</v>
      </c>
      <c r="J1953" s="13" t="s">
        <v>6890</v>
      </c>
      <c r="K1953" s="13" t="s">
        <v>6912</v>
      </c>
      <c r="M1953" s="13" t="s">
        <v>6992</v>
      </c>
      <c r="N1953" s="13" t="s">
        <v>3189</v>
      </c>
      <c r="O1953" s="13" t="s">
        <v>3190</v>
      </c>
      <c r="P1953" s="13" t="s">
        <v>3202</v>
      </c>
      <c r="Q1953">
        <v>6</v>
      </c>
      <c r="R1953">
        <v>2020</v>
      </c>
      <c r="S1953">
        <v>1</v>
      </c>
      <c r="T1953" s="13" t="s">
        <v>6975</v>
      </c>
      <c r="U1953">
        <v>1</v>
      </c>
      <c r="V1953">
        <v>1</v>
      </c>
      <c r="W1953">
        <v>0</v>
      </c>
      <c r="X1953">
        <v>192</v>
      </c>
    </row>
    <row r="1954" spans="1:24" x14ac:dyDescent="0.3">
      <c r="A1954">
        <v>59011519</v>
      </c>
      <c r="B1954" t="s">
        <v>5157</v>
      </c>
      <c r="C1954">
        <v>6</v>
      </c>
      <c r="D1954">
        <v>2020</v>
      </c>
      <c r="E1954" s="19">
        <v>43983</v>
      </c>
      <c r="F1954" s="21">
        <v>327</v>
      </c>
      <c r="G1954" s="21">
        <v>0</v>
      </c>
      <c r="H1954">
        <v>327</v>
      </c>
      <c r="I1954">
        <v>94.83</v>
      </c>
      <c r="J1954" s="13" t="s">
        <v>6884</v>
      </c>
      <c r="K1954" s="13" t="s">
        <v>6914</v>
      </c>
      <c r="M1954" s="13" t="s">
        <v>6992</v>
      </c>
      <c r="N1954" s="13" t="s">
        <v>3189</v>
      </c>
      <c r="O1954" s="13" t="s">
        <v>3190</v>
      </c>
      <c r="P1954" s="13" t="s">
        <v>6</v>
      </c>
      <c r="Q1954">
        <v>6</v>
      </c>
      <c r="R1954">
        <v>2020</v>
      </c>
      <c r="S1954">
        <v>0</v>
      </c>
      <c r="T1954" s="13" t="s">
        <v>6975</v>
      </c>
      <c r="U1954">
        <v>1</v>
      </c>
      <c r="V1954">
        <v>1</v>
      </c>
      <c r="W1954">
        <v>0</v>
      </c>
      <c r="X1954">
        <v>327</v>
      </c>
    </row>
    <row r="1955" spans="1:24" x14ac:dyDescent="0.3">
      <c r="A1955">
        <v>59011619</v>
      </c>
      <c r="B1955" t="s">
        <v>5158</v>
      </c>
      <c r="C1955">
        <v>6</v>
      </c>
      <c r="D1955">
        <v>2020</v>
      </c>
      <c r="E1955" s="19">
        <v>43983</v>
      </c>
      <c r="F1955" s="21">
        <v>313</v>
      </c>
      <c r="G1955" s="21">
        <v>0</v>
      </c>
      <c r="H1955">
        <v>313</v>
      </c>
      <c r="I1955">
        <v>93.899999999999991</v>
      </c>
      <c r="J1955" s="13" t="s">
        <v>6884</v>
      </c>
      <c r="K1955" s="13" t="s">
        <v>6895</v>
      </c>
      <c r="M1955" s="13" t="s">
        <v>6992</v>
      </c>
      <c r="N1955" s="13" t="s">
        <v>3189</v>
      </c>
      <c r="O1955" s="13" t="s">
        <v>3190</v>
      </c>
      <c r="P1955" s="13" t="s">
        <v>6</v>
      </c>
      <c r="Q1955">
        <v>6</v>
      </c>
      <c r="R1955">
        <v>2020</v>
      </c>
      <c r="S1955">
        <v>0</v>
      </c>
      <c r="T1955" s="13" t="s">
        <v>6975</v>
      </c>
      <c r="U1955">
        <v>1</v>
      </c>
      <c r="V1955">
        <v>1</v>
      </c>
      <c r="W1955">
        <v>0</v>
      </c>
      <c r="X1955">
        <v>313</v>
      </c>
    </row>
    <row r="1956" spans="1:24" x14ac:dyDescent="0.3">
      <c r="A1956">
        <v>59011719</v>
      </c>
      <c r="B1956" t="s">
        <v>5159</v>
      </c>
      <c r="C1956">
        <v>6</v>
      </c>
      <c r="D1956">
        <v>2020</v>
      </c>
      <c r="E1956" s="19">
        <v>43983</v>
      </c>
      <c r="F1956" s="21">
        <v>258</v>
      </c>
      <c r="G1956" s="21">
        <v>0</v>
      </c>
      <c r="H1956">
        <v>258</v>
      </c>
      <c r="I1956">
        <v>72.240000000000009</v>
      </c>
      <c r="J1956" s="13" t="s">
        <v>6884</v>
      </c>
      <c r="K1956" s="13" t="s">
        <v>6916</v>
      </c>
      <c r="M1956" s="13" t="s">
        <v>6992</v>
      </c>
      <c r="N1956" s="13" t="s">
        <v>3189</v>
      </c>
      <c r="O1956" s="13" t="s">
        <v>3190</v>
      </c>
      <c r="P1956" s="13" t="s">
        <v>3201</v>
      </c>
      <c r="Q1956">
        <v>6</v>
      </c>
      <c r="R1956">
        <v>2020</v>
      </c>
      <c r="S1956">
        <v>0</v>
      </c>
      <c r="T1956" s="13" t="s">
        <v>6975</v>
      </c>
      <c r="U1956">
        <v>1</v>
      </c>
      <c r="V1956">
        <v>1</v>
      </c>
      <c r="W1956">
        <v>0</v>
      </c>
      <c r="X1956">
        <v>258</v>
      </c>
    </row>
    <row r="1957" spans="1:24" x14ac:dyDescent="0.3">
      <c r="A1957">
        <v>59011819</v>
      </c>
      <c r="B1957" t="s">
        <v>5160</v>
      </c>
      <c r="C1957">
        <v>6</v>
      </c>
      <c r="D1957">
        <v>2020</v>
      </c>
      <c r="E1957" s="19">
        <v>43983</v>
      </c>
      <c r="F1957" s="21">
        <v>1086</v>
      </c>
      <c r="G1957" s="21">
        <v>0</v>
      </c>
      <c r="H1957">
        <v>1086</v>
      </c>
      <c r="I1957">
        <v>293.22000000000003</v>
      </c>
      <c r="J1957" s="13" t="s">
        <v>6882</v>
      </c>
      <c r="K1957" s="13" t="s">
        <v>6942</v>
      </c>
      <c r="M1957" s="13" t="s">
        <v>6992</v>
      </c>
      <c r="N1957" s="13" t="s">
        <v>3189</v>
      </c>
      <c r="O1957" s="13" t="s">
        <v>3190</v>
      </c>
      <c r="P1957" s="13" t="s">
        <v>3202</v>
      </c>
      <c r="Q1957">
        <v>6</v>
      </c>
      <c r="R1957">
        <v>2020</v>
      </c>
      <c r="S1957">
        <v>1</v>
      </c>
      <c r="T1957" s="13" t="s">
        <v>6975</v>
      </c>
      <c r="U1957">
        <v>1</v>
      </c>
      <c r="V1957">
        <v>1</v>
      </c>
      <c r="W1957">
        <v>0</v>
      </c>
      <c r="X1957">
        <v>1086</v>
      </c>
    </row>
    <row r="1958" spans="1:24" x14ac:dyDescent="0.3">
      <c r="A1958">
        <v>59011919</v>
      </c>
      <c r="B1958" t="s">
        <v>5161</v>
      </c>
      <c r="C1958">
        <v>6</v>
      </c>
      <c r="D1958">
        <v>2020</v>
      </c>
      <c r="E1958" s="19">
        <v>43983</v>
      </c>
      <c r="F1958" s="21">
        <v>805</v>
      </c>
      <c r="G1958" s="21">
        <v>0</v>
      </c>
      <c r="H1958">
        <v>805</v>
      </c>
      <c r="I1958">
        <v>249.55</v>
      </c>
      <c r="J1958" s="13" t="s">
        <v>6882</v>
      </c>
      <c r="K1958" s="13" t="s">
        <v>6923</v>
      </c>
      <c r="M1958" s="13" t="s">
        <v>6992</v>
      </c>
      <c r="N1958" s="13" t="s">
        <v>3189</v>
      </c>
      <c r="O1958" s="13" t="s">
        <v>3190</v>
      </c>
      <c r="P1958" s="13" t="s">
        <v>3202</v>
      </c>
      <c r="Q1958">
        <v>6</v>
      </c>
      <c r="R1958">
        <v>2020</v>
      </c>
      <c r="S1958">
        <v>1</v>
      </c>
      <c r="T1958" s="13" t="s">
        <v>6975</v>
      </c>
      <c r="U1958">
        <v>1</v>
      </c>
      <c r="V1958">
        <v>1</v>
      </c>
      <c r="W1958">
        <v>0</v>
      </c>
      <c r="X1958">
        <v>805</v>
      </c>
    </row>
    <row r="1959" spans="1:24" x14ac:dyDescent="0.3">
      <c r="A1959">
        <v>59012019</v>
      </c>
      <c r="B1959" t="s">
        <v>5162</v>
      </c>
      <c r="C1959">
        <v>6</v>
      </c>
      <c r="D1959">
        <v>2020</v>
      </c>
      <c r="E1959" s="19">
        <v>43983</v>
      </c>
      <c r="F1959" s="21">
        <v>345</v>
      </c>
      <c r="G1959" s="21">
        <v>0</v>
      </c>
      <c r="H1959">
        <v>345</v>
      </c>
      <c r="I1959">
        <v>106.95</v>
      </c>
      <c r="J1959" s="13" t="s">
        <v>6887</v>
      </c>
      <c r="K1959" s="13" t="s">
        <v>6918</v>
      </c>
      <c r="M1959" s="13" t="s">
        <v>6992</v>
      </c>
      <c r="N1959" s="13" t="s">
        <v>3189</v>
      </c>
      <c r="O1959" s="13" t="s">
        <v>3190</v>
      </c>
      <c r="P1959" s="13" t="s">
        <v>6</v>
      </c>
      <c r="Q1959">
        <v>6</v>
      </c>
      <c r="R1959">
        <v>2020</v>
      </c>
      <c r="S1959">
        <v>1</v>
      </c>
      <c r="T1959" s="13" t="s">
        <v>6975</v>
      </c>
      <c r="U1959">
        <v>1</v>
      </c>
      <c r="V1959">
        <v>1</v>
      </c>
      <c r="W1959">
        <v>0</v>
      </c>
      <c r="X1959">
        <v>345</v>
      </c>
    </row>
    <row r="1960" spans="1:24" x14ac:dyDescent="0.3">
      <c r="A1960">
        <v>59012119</v>
      </c>
      <c r="B1960" t="s">
        <v>5163</v>
      </c>
      <c r="C1960">
        <v>6</v>
      </c>
      <c r="D1960">
        <v>2020</v>
      </c>
      <c r="E1960" s="19">
        <v>43983</v>
      </c>
      <c r="F1960" s="21">
        <v>168</v>
      </c>
      <c r="G1960" s="21">
        <v>0</v>
      </c>
      <c r="H1960">
        <v>168</v>
      </c>
      <c r="I1960">
        <v>25.2</v>
      </c>
      <c r="J1960" s="13" t="s">
        <v>6886</v>
      </c>
      <c r="K1960" s="13" t="s">
        <v>6892</v>
      </c>
      <c r="M1960" s="13" t="s">
        <v>6992</v>
      </c>
      <c r="N1960" s="13" t="s">
        <v>3189</v>
      </c>
      <c r="O1960" s="13" t="s">
        <v>3190</v>
      </c>
      <c r="P1960" s="13" t="s">
        <v>6</v>
      </c>
      <c r="Q1960">
        <v>6</v>
      </c>
      <c r="R1960">
        <v>2020</v>
      </c>
      <c r="S1960">
        <v>1</v>
      </c>
      <c r="T1960" s="13" t="s">
        <v>6975</v>
      </c>
      <c r="U1960">
        <v>1</v>
      </c>
      <c r="V1960">
        <v>1</v>
      </c>
      <c r="W1960">
        <v>0</v>
      </c>
      <c r="X1960">
        <v>168</v>
      </c>
    </row>
    <row r="1961" spans="1:24" x14ac:dyDescent="0.3">
      <c r="A1961">
        <v>59012219</v>
      </c>
      <c r="B1961" t="s">
        <v>5164</v>
      </c>
      <c r="C1961">
        <v>6</v>
      </c>
      <c r="D1961">
        <v>2020</v>
      </c>
      <c r="E1961" s="19">
        <v>43983</v>
      </c>
      <c r="F1961" s="21">
        <v>240</v>
      </c>
      <c r="G1961" s="21">
        <v>0</v>
      </c>
      <c r="H1961">
        <v>240</v>
      </c>
      <c r="I1961">
        <v>43.199999999999996</v>
      </c>
      <c r="J1961" s="13" t="s">
        <v>6890</v>
      </c>
      <c r="K1961" s="13" t="s">
        <v>6894</v>
      </c>
      <c r="M1961" s="13" t="s">
        <v>6992</v>
      </c>
      <c r="N1961" s="13" t="s">
        <v>3189</v>
      </c>
      <c r="O1961" s="13" t="s">
        <v>3190</v>
      </c>
      <c r="P1961" s="13" t="s">
        <v>6</v>
      </c>
      <c r="Q1961">
        <v>6</v>
      </c>
      <c r="R1961">
        <v>2020</v>
      </c>
      <c r="S1961">
        <v>0</v>
      </c>
      <c r="T1961" s="13" t="s">
        <v>6975</v>
      </c>
      <c r="U1961">
        <v>1</v>
      </c>
      <c r="V1961">
        <v>1</v>
      </c>
      <c r="W1961">
        <v>0</v>
      </c>
      <c r="X1961">
        <v>240</v>
      </c>
    </row>
    <row r="1962" spans="1:24" x14ac:dyDescent="0.3">
      <c r="A1962">
        <v>59012319</v>
      </c>
      <c r="B1962" t="s">
        <v>5165</v>
      </c>
      <c r="C1962">
        <v>6</v>
      </c>
      <c r="D1962">
        <v>2020</v>
      </c>
      <c r="E1962" s="19">
        <v>43983</v>
      </c>
      <c r="F1962" s="21">
        <v>205</v>
      </c>
      <c r="G1962" s="21">
        <v>0</v>
      </c>
      <c r="H1962">
        <v>205</v>
      </c>
      <c r="I1962">
        <v>36.9</v>
      </c>
      <c r="J1962" s="13" t="s">
        <v>6890</v>
      </c>
      <c r="K1962" s="13" t="s">
        <v>6913</v>
      </c>
      <c r="M1962" s="13" t="s">
        <v>6992</v>
      </c>
      <c r="N1962" s="13" t="s">
        <v>3189</v>
      </c>
      <c r="O1962" s="13" t="s">
        <v>3190</v>
      </c>
      <c r="P1962" s="13" t="s">
        <v>6</v>
      </c>
      <c r="Q1962">
        <v>6</v>
      </c>
      <c r="R1962">
        <v>2020</v>
      </c>
      <c r="S1962">
        <v>1</v>
      </c>
      <c r="T1962" s="13" t="s">
        <v>6975</v>
      </c>
      <c r="U1962">
        <v>1</v>
      </c>
      <c r="V1962">
        <v>1</v>
      </c>
      <c r="W1962">
        <v>0</v>
      </c>
      <c r="X1962">
        <v>205</v>
      </c>
    </row>
    <row r="1963" spans="1:24" x14ac:dyDescent="0.3">
      <c r="A1963">
        <v>59012419</v>
      </c>
      <c r="B1963" t="s">
        <v>5166</v>
      </c>
      <c r="C1963">
        <v>6</v>
      </c>
      <c r="D1963">
        <v>2020</v>
      </c>
      <c r="E1963" s="19">
        <v>43983</v>
      </c>
      <c r="F1963" s="21">
        <v>327</v>
      </c>
      <c r="G1963" s="21">
        <v>0</v>
      </c>
      <c r="H1963">
        <v>327</v>
      </c>
      <c r="I1963">
        <v>94.83</v>
      </c>
      <c r="J1963" s="13" t="s">
        <v>6884</v>
      </c>
      <c r="K1963" s="13" t="s">
        <v>6914</v>
      </c>
      <c r="M1963" s="13" t="s">
        <v>6992</v>
      </c>
      <c r="N1963" s="13" t="s">
        <v>3189</v>
      </c>
      <c r="O1963" s="13" t="s">
        <v>3190</v>
      </c>
      <c r="P1963" s="13" t="s">
        <v>3201</v>
      </c>
      <c r="Q1963">
        <v>6</v>
      </c>
      <c r="R1963">
        <v>2020</v>
      </c>
      <c r="S1963">
        <v>0</v>
      </c>
      <c r="T1963" s="13" t="s">
        <v>6975</v>
      </c>
      <c r="U1963">
        <v>1</v>
      </c>
      <c r="V1963">
        <v>1</v>
      </c>
      <c r="W1963">
        <v>0</v>
      </c>
      <c r="X1963">
        <v>327</v>
      </c>
    </row>
    <row r="1964" spans="1:24" x14ac:dyDescent="0.3">
      <c r="A1964">
        <v>59012519</v>
      </c>
      <c r="B1964" t="s">
        <v>5167</v>
      </c>
      <c r="C1964">
        <v>6</v>
      </c>
      <c r="D1964">
        <v>2020</v>
      </c>
      <c r="E1964" s="19">
        <v>43983</v>
      </c>
      <c r="F1964" s="21">
        <v>313</v>
      </c>
      <c r="G1964" s="21">
        <v>0</v>
      </c>
      <c r="H1964">
        <v>313</v>
      </c>
      <c r="I1964">
        <v>93.899999999999991</v>
      </c>
      <c r="J1964" s="13" t="s">
        <v>6884</v>
      </c>
      <c r="K1964" s="13" t="s">
        <v>6895</v>
      </c>
      <c r="M1964" s="13" t="s">
        <v>6992</v>
      </c>
      <c r="N1964" s="13" t="s">
        <v>3189</v>
      </c>
      <c r="O1964" s="13" t="s">
        <v>3190</v>
      </c>
      <c r="P1964" s="13" t="s">
        <v>3201</v>
      </c>
      <c r="Q1964">
        <v>6</v>
      </c>
      <c r="R1964">
        <v>2020</v>
      </c>
      <c r="S1964">
        <v>1</v>
      </c>
      <c r="T1964" s="13" t="s">
        <v>6975</v>
      </c>
      <c r="U1964">
        <v>1</v>
      </c>
      <c r="V1964">
        <v>1</v>
      </c>
      <c r="W1964">
        <v>0</v>
      </c>
      <c r="X1964">
        <v>313</v>
      </c>
    </row>
    <row r="1965" spans="1:24" x14ac:dyDescent="0.3">
      <c r="A1965">
        <v>59012619</v>
      </c>
      <c r="B1965" t="s">
        <v>5168</v>
      </c>
      <c r="C1965">
        <v>6</v>
      </c>
      <c r="D1965">
        <v>2020</v>
      </c>
      <c r="E1965" s="19">
        <v>43983</v>
      </c>
      <c r="F1965" s="21">
        <v>327</v>
      </c>
      <c r="G1965" s="21">
        <v>0</v>
      </c>
      <c r="H1965">
        <v>327</v>
      </c>
      <c r="I1965">
        <v>94.83</v>
      </c>
      <c r="J1965" s="13" t="s">
        <v>6884</v>
      </c>
      <c r="K1965" s="13" t="s">
        <v>6914</v>
      </c>
      <c r="M1965" s="13" t="s">
        <v>6992</v>
      </c>
      <c r="N1965" s="13" t="s">
        <v>3189</v>
      </c>
      <c r="O1965" s="13" t="s">
        <v>3190</v>
      </c>
      <c r="P1965" s="13" t="s">
        <v>3202</v>
      </c>
      <c r="Q1965">
        <v>6</v>
      </c>
      <c r="R1965">
        <v>2020</v>
      </c>
      <c r="S1965">
        <v>0</v>
      </c>
      <c r="T1965" s="13" t="s">
        <v>6975</v>
      </c>
      <c r="U1965">
        <v>1</v>
      </c>
      <c r="V1965">
        <v>1</v>
      </c>
      <c r="W1965">
        <v>0</v>
      </c>
      <c r="X1965">
        <v>327</v>
      </c>
    </row>
    <row r="1966" spans="1:24" x14ac:dyDescent="0.3">
      <c r="A1966">
        <v>59012719</v>
      </c>
      <c r="B1966" t="s">
        <v>5169</v>
      </c>
      <c r="C1966">
        <v>6</v>
      </c>
      <c r="D1966">
        <v>2020</v>
      </c>
      <c r="E1966" s="19">
        <v>43983</v>
      </c>
      <c r="F1966" s="21">
        <v>951</v>
      </c>
      <c r="G1966" s="21">
        <v>0</v>
      </c>
      <c r="H1966">
        <v>951</v>
      </c>
      <c r="I1966">
        <v>247.26000000000002</v>
      </c>
      <c r="J1966" s="13" t="s">
        <v>6882</v>
      </c>
      <c r="K1966" s="13" t="s">
        <v>6896</v>
      </c>
      <c r="M1966" s="13" t="s">
        <v>6992</v>
      </c>
      <c r="N1966" s="13" t="s">
        <v>3189</v>
      </c>
      <c r="O1966" s="13" t="s">
        <v>3190</v>
      </c>
      <c r="P1966" s="13" t="s">
        <v>3202</v>
      </c>
      <c r="Q1966">
        <v>6</v>
      </c>
      <c r="R1966">
        <v>2020</v>
      </c>
      <c r="S1966">
        <v>0</v>
      </c>
      <c r="T1966" s="13" t="s">
        <v>6975</v>
      </c>
      <c r="U1966">
        <v>1</v>
      </c>
      <c r="V1966">
        <v>1</v>
      </c>
      <c r="W1966">
        <v>0</v>
      </c>
      <c r="X1966">
        <v>951</v>
      </c>
    </row>
    <row r="1967" spans="1:24" x14ac:dyDescent="0.3">
      <c r="A1967">
        <v>59012819</v>
      </c>
      <c r="B1967" t="s">
        <v>5170</v>
      </c>
      <c r="C1967">
        <v>6</v>
      </c>
      <c r="D1967">
        <v>2020</v>
      </c>
      <c r="E1967" s="19">
        <v>43983</v>
      </c>
      <c r="F1967" s="21">
        <v>1086</v>
      </c>
      <c r="G1967" s="21">
        <v>0</v>
      </c>
      <c r="H1967">
        <v>1086</v>
      </c>
      <c r="I1967">
        <v>293.22000000000003</v>
      </c>
      <c r="J1967" s="13" t="s">
        <v>6882</v>
      </c>
      <c r="K1967" s="13" t="s">
        <v>6942</v>
      </c>
      <c r="M1967" s="13" t="s">
        <v>6992</v>
      </c>
      <c r="N1967" s="13" t="s">
        <v>3189</v>
      </c>
      <c r="O1967" s="13" t="s">
        <v>3190</v>
      </c>
      <c r="P1967" s="13" t="s">
        <v>3201</v>
      </c>
      <c r="Q1967">
        <v>6</v>
      </c>
      <c r="R1967">
        <v>2020</v>
      </c>
      <c r="S1967">
        <v>1</v>
      </c>
      <c r="T1967" s="13" t="s">
        <v>6975</v>
      </c>
      <c r="U1967">
        <v>1</v>
      </c>
      <c r="V1967">
        <v>1</v>
      </c>
      <c r="W1967">
        <v>0</v>
      </c>
      <c r="X1967">
        <v>1086</v>
      </c>
    </row>
    <row r="1968" spans="1:24" x14ac:dyDescent="0.3">
      <c r="A1968">
        <v>59012919</v>
      </c>
      <c r="B1968" t="s">
        <v>5171</v>
      </c>
      <c r="C1968">
        <v>6</v>
      </c>
      <c r="D1968">
        <v>2020</v>
      </c>
      <c r="E1968" s="19">
        <v>43983</v>
      </c>
      <c r="F1968" s="21">
        <v>1576</v>
      </c>
      <c r="G1968" s="21">
        <v>0</v>
      </c>
      <c r="H1968">
        <v>1576</v>
      </c>
      <c r="I1968">
        <v>520.08000000000004</v>
      </c>
      <c r="J1968" s="13" t="s">
        <v>6881</v>
      </c>
      <c r="K1968" s="13" t="s">
        <v>6941</v>
      </c>
      <c r="M1968" s="13" t="s">
        <v>6992</v>
      </c>
      <c r="N1968" s="13" t="s">
        <v>3189</v>
      </c>
      <c r="O1968" s="13" t="s">
        <v>3190</v>
      </c>
      <c r="P1968" s="13" t="s">
        <v>6</v>
      </c>
      <c r="Q1968">
        <v>6</v>
      </c>
      <c r="R1968">
        <v>2020</v>
      </c>
      <c r="S1968">
        <v>1</v>
      </c>
      <c r="T1968" s="13" t="s">
        <v>6975</v>
      </c>
      <c r="U1968">
        <v>1</v>
      </c>
      <c r="V1968">
        <v>1</v>
      </c>
      <c r="W1968">
        <v>0</v>
      </c>
      <c r="X1968">
        <v>1576</v>
      </c>
    </row>
    <row r="1969" spans="1:24" x14ac:dyDescent="0.3">
      <c r="A1969">
        <v>59013019</v>
      </c>
      <c r="B1969" t="s">
        <v>5172</v>
      </c>
      <c r="C1969">
        <v>6</v>
      </c>
      <c r="D1969">
        <v>2020</v>
      </c>
      <c r="E1969" s="19">
        <v>43983</v>
      </c>
      <c r="F1969" s="21">
        <v>447</v>
      </c>
      <c r="G1969" s="21">
        <v>0</v>
      </c>
      <c r="H1969">
        <v>447</v>
      </c>
      <c r="I1969">
        <v>156.44999999999999</v>
      </c>
      <c r="J1969" s="13" t="s">
        <v>6887</v>
      </c>
      <c r="K1969" s="13" t="s">
        <v>6891</v>
      </c>
      <c r="M1969" s="13" t="s">
        <v>6992</v>
      </c>
      <c r="N1969" s="13" t="s">
        <v>3189</v>
      </c>
      <c r="O1969" s="13" t="s">
        <v>3190</v>
      </c>
      <c r="P1969" s="13" t="s">
        <v>6</v>
      </c>
      <c r="Q1969">
        <v>6</v>
      </c>
      <c r="R1969">
        <v>2020</v>
      </c>
      <c r="S1969">
        <v>0</v>
      </c>
      <c r="T1969" s="13" t="s">
        <v>6975</v>
      </c>
      <c r="U1969">
        <v>1</v>
      </c>
      <c r="V1969">
        <v>1</v>
      </c>
      <c r="W1969">
        <v>0</v>
      </c>
      <c r="X1969">
        <v>447</v>
      </c>
    </row>
    <row r="1970" spans="1:24" x14ac:dyDescent="0.3">
      <c r="A1970">
        <v>59013119</v>
      </c>
      <c r="B1970" t="s">
        <v>5173</v>
      </c>
      <c r="C1970">
        <v>6</v>
      </c>
      <c r="D1970">
        <v>2020</v>
      </c>
      <c r="E1970" s="19">
        <v>43983</v>
      </c>
      <c r="F1970" s="21">
        <v>168</v>
      </c>
      <c r="G1970" s="21">
        <v>0</v>
      </c>
      <c r="H1970">
        <v>168</v>
      </c>
      <c r="I1970">
        <v>25.2</v>
      </c>
      <c r="J1970" s="13" t="s">
        <v>6886</v>
      </c>
      <c r="K1970" s="13" t="s">
        <v>6892</v>
      </c>
      <c r="M1970" s="13" t="s">
        <v>6992</v>
      </c>
      <c r="N1970" s="13" t="s">
        <v>3189</v>
      </c>
      <c r="O1970" s="13" t="s">
        <v>3190</v>
      </c>
      <c r="P1970" s="13" t="s">
        <v>3201</v>
      </c>
      <c r="Q1970">
        <v>6</v>
      </c>
      <c r="R1970">
        <v>2020</v>
      </c>
      <c r="S1970">
        <v>0</v>
      </c>
      <c r="T1970" s="13" t="s">
        <v>6975</v>
      </c>
      <c r="U1970">
        <v>1</v>
      </c>
      <c r="V1970">
        <v>1</v>
      </c>
      <c r="W1970">
        <v>0</v>
      </c>
      <c r="X1970">
        <v>168</v>
      </c>
    </row>
    <row r="1971" spans="1:24" x14ac:dyDescent="0.3">
      <c r="A1971">
        <v>59013219</v>
      </c>
      <c r="B1971" t="s">
        <v>5174</v>
      </c>
      <c r="C1971">
        <v>6</v>
      </c>
      <c r="D1971">
        <v>2020</v>
      </c>
      <c r="E1971" s="19">
        <v>43983</v>
      </c>
      <c r="F1971" s="21">
        <v>220</v>
      </c>
      <c r="G1971" s="21">
        <v>0</v>
      </c>
      <c r="H1971">
        <v>220</v>
      </c>
      <c r="I1971">
        <v>39.6</v>
      </c>
      <c r="J1971" s="13" t="s">
        <v>6890</v>
      </c>
      <c r="K1971" s="13" t="s">
        <v>6893</v>
      </c>
      <c r="M1971" s="13" t="s">
        <v>6992</v>
      </c>
      <c r="N1971" s="13" t="s">
        <v>3189</v>
      </c>
      <c r="O1971" s="13" t="s">
        <v>3190</v>
      </c>
      <c r="P1971" s="13" t="s">
        <v>6</v>
      </c>
      <c r="Q1971">
        <v>6</v>
      </c>
      <c r="R1971">
        <v>2020</v>
      </c>
      <c r="S1971">
        <v>0</v>
      </c>
      <c r="T1971" s="13" t="s">
        <v>6975</v>
      </c>
      <c r="U1971">
        <v>1</v>
      </c>
      <c r="V1971">
        <v>1</v>
      </c>
      <c r="W1971">
        <v>0</v>
      </c>
      <c r="X1971">
        <v>220</v>
      </c>
    </row>
    <row r="1972" spans="1:24" x14ac:dyDescent="0.3">
      <c r="A1972">
        <v>59013319</v>
      </c>
      <c r="B1972" t="s">
        <v>5175</v>
      </c>
      <c r="C1972">
        <v>6</v>
      </c>
      <c r="D1972">
        <v>2020</v>
      </c>
      <c r="E1972" s="19">
        <v>43983</v>
      </c>
      <c r="F1972" s="21">
        <v>327</v>
      </c>
      <c r="G1972" s="21">
        <v>0</v>
      </c>
      <c r="H1972">
        <v>327</v>
      </c>
      <c r="I1972">
        <v>94.83</v>
      </c>
      <c r="J1972" s="13" t="s">
        <v>6884</v>
      </c>
      <c r="K1972" s="13" t="s">
        <v>6914</v>
      </c>
      <c r="M1972" s="13" t="s">
        <v>6992</v>
      </c>
      <c r="N1972" s="13" t="s">
        <v>3189</v>
      </c>
      <c r="O1972" s="13" t="s">
        <v>3190</v>
      </c>
      <c r="P1972" s="13" t="s">
        <v>3202</v>
      </c>
      <c r="Q1972">
        <v>6</v>
      </c>
      <c r="R1972">
        <v>2020</v>
      </c>
      <c r="S1972">
        <v>1</v>
      </c>
      <c r="T1972" s="13" t="s">
        <v>6975</v>
      </c>
      <c r="U1972">
        <v>1</v>
      </c>
      <c r="V1972">
        <v>1</v>
      </c>
      <c r="W1972">
        <v>0</v>
      </c>
      <c r="X1972">
        <v>327</v>
      </c>
    </row>
    <row r="1973" spans="1:24" x14ac:dyDescent="0.3">
      <c r="A1973">
        <v>59013419</v>
      </c>
      <c r="B1973" t="s">
        <v>5176</v>
      </c>
      <c r="C1973">
        <v>6</v>
      </c>
      <c r="D1973">
        <v>2020</v>
      </c>
      <c r="E1973" s="19">
        <v>43983</v>
      </c>
      <c r="F1973" s="21">
        <v>255</v>
      </c>
      <c r="G1973" s="21">
        <v>0</v>
      </c>
      <c r="H1973">
        <v>255</v>
      </c>
      <c r="I1973">
        <v>66.3</v>
      </c>
      <c r="J1973" s="13" t="s">
        <v>6884</v>
      </c>
      <c r="K1973" s="13" t="s">
        <v>6915</v>
      </c>
      <c r="M1973" s="13" t="s">
        <v>6992</v>
      </c>
      <c r="N1973" s="13" t="s">
        <v>3189</v>
      </c>
      <c r="O1973" s="13" t="s">
        <v>3190</v>
      </c>
      <c r="P1973" s="13" t="s">
        <v>6</v>
      </c>
      <c r="Q1973">
        <v>6</v>
      </c>
      <c r="R1973">
        <v>2020</v>
      </c>
      <c r="S1973">
        <v>1</v>
      </c>
      <c r="T1973" s="13" t="s">
        <v>6975</v>
      </c>
      <c r="U1973">
        <v>1</v>
      </c>
      <c r="V1973">
        <v>1</v>
      </c>
      <c r="W1973">
        <v>0</v>
      </c>
      <c r="X1973">
        <v>255</v>
      </c>
    </row>
    <row r="1974" spans="1:24" x14ac:dyDescent="0.3">
      <c r="A1974">
        <v>59013519</v>
      </c>
      <c r="B1974" t="s">
        <v>5177</v>
      </c>
      <c r="C1974">
        <v>6</v>
      </c>
      <c r="D1974">
        <v>2020</v>
      </c>
      <c r="E1974" s="19">
        <v>43983</v>
      </c>
      <c r="F1974" s="21">
        <v>258</v>
      </c>
      <c r="G1974" s="21">
        <v>0</v>
      </c>
      <c r="H1974">
        <v>258</v>
      </c>
      <c r="I1974">
        <v>72.240000000000009</v>
      </c>
      <c r="J1974" s="13" t="s">
        <v>6884</v>
      </c>
      <c r="K1974" s="13" t="s">
        <v>6916</v>
      </c>
      <c r="M1974" s="13" t="s">
        <v>6992</v>
      </c>
      <c r="N1974" s="13" t="s">
        <v>3189</v>
      </c>
      <c r="O1974" s="13" t="s">
        <v>3190</v>
      </c>
      <c r="P1974" s="13" t="s">
        <v>6</v>
      </c>
      <c r="Q1974">
        <v>6</v>
      </c>
      <c r="R1974">
        <v>2020</v>
      </c>
      <c r="S1974">
        <v>0</v>
      </c>
      <c r="T1974" s="13" t="s">
        <v>6975</v>
      </c>
      <c r="U1974">
        <v>1</v>
      </c>
      <c r="V1974">
        <v>1</v>
      </c>
      <c r="W1974">
        <v>0</v>
      </c>
      <c r="X1974">
        <v>258</v>
      </c>
    </row>
    <row r="1975" spans="1:24" x14ac:dyDescent="0.3">
      <c r="A1975">
        <v>59013619</v>
      </c>
      <c r="B1975" t="s">
        <v>5178</v>
      </c>
      <c r="C1975">
        <v>6</v>
      </c>
      <c r="D1975">
        <v>2020</v>
      </c>
      <c r="E1975" s="19">
        <v>43983</v>
      </c>
      <c r="F1975" s="21">
        <v>805</v>
      </c>
      <c r="G1975" s="21">
        <v>0</v>
      </c>
      <c r="H1975">
        <v>805</v>
      </c>
      <c r="I1975">
        <v>249.55</v>
      </c>
      <c r="J1975" s="13" t="s">
        <v>6882</v>
      </c>
      <c r="K1975" s="13" t="s">
        <v>6923</v>
      </c>
      <c r="M1975" s="13" t="s">
        <v>6992</v>
      </c>
      <c r="N1975" s="13" t="s">
        <v>3189</v>
      </c>
      <c r="O1975" s="13" t="s">
        <v>3190</v>
      </c>
      <c r="P1975" s="13" t="s">
        <v>6</v>
      </c>
      <c r="Q1975">
        <v>6</v>
      </c>
      <c r="R1975">
        <v>2020</v>
      </c>
      <c r="S1975">
        <v>0</v>
      </c>
      <c r="T1975" s="13" t="s">
        <v>6975</v>
      </c>
      <c r="U1975">
        <v>1</v>
      </c>
      <c r="V1975">
        <v>1</v>
      </c>
      <c r="W1975">
        <v>0</v>
      </c>
      <c r="X1975">
        <v>805</v>
      </c>
    </row>
    <row r="1976" spans="1:24" x14ac:dyDescent="0.3">
      <c r="A1976">
        <v>59013719</v>
      </c>
      <c r="B1976" t="s">
        <v>5179</v>
      </c>
      <c r="C1976">
        <v>6</v>
      </c>
      <c r="D1976">
        <v>2020</v>
      </c>
      <c r="E1976" s="19">
        <v>43983</v>
      </c>
      <c r="F1976" s="21">
        <v>805</v>
      </c>
      <c r="G1976" s="21">
        <v>0</v>
      </c>
      <c r="H1976">
        <v>805</v>
      </c>
      <c r="I1976">
        <v>249.55</v>
      </c>
      <c r="J1976" s="13" t="s">
        <v>6882</v>
      </c>
      <c r="K1976" s="13" t="s">
        <v>6923</v>
      </c>
      <c r="M1976" s="13" t="s">
        <v>6992</v>
      </c>
      <c r="N1976" s="13" t="s">
        <v>3189</v>
      </c>
      <c r="O1976" s="13" t="s">
        <v>3190</v>
      </c>
      <c r="P1976" s="13" t="s">
        <v>6</v>
      </c>
      <c r="Q1976">
        <v>6</v>
      </c>
      <c r="R1976">
        <v>2020</v>
      </c>
      <c r="S1976">
        <v>1</v>
      </c>
      <c r="T1976" s="13" t="s">
        <v>6975</v>
      </c>
      <c r="U1976">
        <v>1</v>
      </c>
      <c r="V1976">
        <v>1</v>
      </c>
      <c r="W1976">
        <v>0</v>
      </c>
      <c r="X1976">
        <v>805</v>
      </c>
    </row>
    <row r="1977" spans="1:24" x14ac:dyDescent="0.3">
      <c r="A1977">
        <v>59013819</v>
      </c>
      <c r="B1977" t="s">
        <v>5180</v>
      </c>
      <c r="C1977">
        <v>6</v>
      </c>
      <c r="D1977">
        <v>2020</v>
      </c>
      <c r="E1977" s="19">
        <v>43983</v>
      </c>
      <c r="F1977" s="21">
        <v>1101</v>
      </c>
      <c r="G1977" s="21">
        <v>0</v>
      </c>
      <c r="H1977">
        <v>1101</v>
      </c>
      <c r="I1977">
        <v>396.36</v>
      </c>
      <c r="J1977" s="13" t="s">
        <v>6881</v>
      </c>
      <c r="K1977" s="13" t="s">
        <v>6899</v>
      </c>
      <c r="M1977" s="13" t="s">
        <v>6992</v>
      </c>
      <c r="N1977" s="13" t="s">
        <v>3189</v>
      </c>
      <c r="O1977" s="13" t="s">
        <v>3190</v>
      </c>
      <c r="P1977" s="13" t="s">
        <v>3202</v>
      </c>
      <c r="Q1977">
        <v>6</v>
      </c>
      <c r="R1977">
        <v>2020</v>
      </c>
      <c r="S1977">
        <v>0</v>
      </c>
      <c r="T1977" s="13" t="s">
        <v>6975</v>
      </c>
      <c r="U1977">
        <v>1</v>
      </c>
      <c r="V1977">
        <v>1</v>
      </c>
      <c r="W1977">
        <v>0</v>
      </c>
      <c r="X1977">
        <v>1101</v>
      </c>
    </row>
    <row r="1978" spans="1:24" x14ac:dyDescent="0.3">
      <c r="A1978">
        <v>59013919</v>
      </c>
      <c r="B1978" t="s">
        <v>5181</v>
      </c>
      <c r="C1978">
        <v>6</v>
      </c>
      <c r="D1978">
        <v>2020</v>
      </c>
      <c r="E1978" s="19">
        <v>43983</v>
      </c>
      <c r="F1978" s="21">
        <v>1576</v>
      </c>
      <c r="G1978" s="21">
        <v>0</v>
      </c>
      <c r="H1978">
        <v>1576</v>
      </c>
      <c r="I1978">
        <v>520.08000000000004</v>
      </c>
      <c r="J1978" s="13" t="s">
        <v>6881</v>
      </c>
      <c r="K1978" s="13" t="s">
        <v>6941</v>
      </c>
      <c r="M1978" s="13" t="s">
        <v>6992</v>
      </c>
      <c r="N1978" s="13" t="s">
        <v>3189</v>
      </c>
      <c r="O1978" s="13" t="s">
        <v>3190</v>
      </c>
      <c r="P1978" s="13" t="s">
        <v>6</v>
      </c>
      <c r="Q1978">
        <v>6</v>
      </c>
      <c r="R1978">
        <v>2020</v>
      </c>
      <c r="S1978">
        <v>1</v>
      </c>
      <c r="T1978" s="13" t="s">
        <v>6975</v>
      </c>
      <c r="U1978">
        <v>1</v>
      </c>
      <c r="V1978">
        <v>1</v>
      </c>
      <c r="W1978">
        <v>0</v>
      </c>
      <c r="X1978">
        <v>1576</v>
      </c>
    </row>
    <row r="1979" spans="1:24" x14ac:dyDescent="0.3">
      <c r="A1979">
        <v>59014019</v>
      </c>
      <c r="B1979" t="s">
        <v>5182</v>
      </c>
      <c r="C1979">
        <v>6</v>
      </c>
      <c r="D1979">
        <v>2020</v>
      </c>
      <c r="E1979" s="19">
        <v>43983</v>
      </c>
      <c r="F1979" s="21">
        <v>172</v>
      </c>
      <c r="G1979" s="21">
        <v>0</v>
      </c>
      <c r="H1979">
        <v>172</v>
      </c>
      <c r="I1979">
        <v>65.36</v>
      </c>
      <c r="J1979" s="13" t="s">
        <v>6886</v>
      </c>
      <c r="K1979" s="13" t="s">
        <v>6910</v>
      </c>
      <c r="M1979" s="13" t="s">
        <v>6992</v>
      </c>
      <c r="N1979" s="13" t="s">
        <v>3189</v>
      </c>
      <c r="O1979" s="13" t="s">
        <v>3190</v>
      </c>
      <c r="P1979" s="13" t="s">
        <v>6</v>
      </c>
      <c r="Q1979">
        <v>6</v>
      </c>
      <c r="R1979">
        <v>2020</v>
      </c>
      <c r="S1979">
        <v>1</v>
      </c>
      <c r="T1979" s="13" t="s">
        <v>6975</v>
      </c>
      <c r="U1979">
        <v>1</v>
      </c>
      <c r="V1979">
        <v>1</v>
      </c>
      <c r="W1979">
        <v>0</v>
      </c>
      <c r="X1979">
        <v>172</v>
      </c>
    </row>
    <row r="1980" spans="1:24" x14ac:dyDescent="0.3">
      <c r="A1980">
        <v>59014119</v>
      </c>
      <c r="B1980" t="s">
        <v>5183</v>
      </c>
      <c r="C1980">
        <v>6</v>
      </c>
      <c r="D1980">
        <v>2020</v>
      </c>
      <c r="E1980" s="19">
        <v>43983</v>
      </c>
      <c r="F1980" s="21">
        <v>205</v>
      </c>
      <c r="G1980" s="21">
        <v>0</v>
      </c>
      <c r="H1980">
        <v>205</v>
      </c>
      <c r="I1980">
        <v>36.9</v>
      </c>
      <c r="J1980" s="13" t="s">
        <v>6890</v>
      </c>
      <c r="K1980" s="13" t="s">
        <v>6913</v>
      </c>
      <c r="M1980" s="13" t="s">
        <v>6992</v>
      </c>
      <c r="N1980" s="13" t="s">
        <v>3189</v>
      </c>
      <c r="O1980" s="13" t="s">
        <v>3190</v>
      </c>
      <c r="P1980" s="13" t="s">
        <v>3202</v>
      </c>
      <c r="Q1980">
        <v>6</v>
      </c>
      <c r="R1980">
        <v>2020</v>
      </c>
      <c r="S1980">
        <v>0</v>
      </c>
      <c r="T1980" s="13" t="s">
        <v>6975</v>
      </c>
      <c r="U1980">
        <v>1</v>
      </c>
      <c r="V1980">
        <v>1</v>
      </c>
      <c r="W1980">
        <v>0</v>
      </c>
      <c r="X1980">
        <v>205</v>
      </c>
    </row>
    <row r="1981" spans="1:24" x14ac:dyDescent="0.3">
      <c r="A1981">
        <v>59014219</v>
      </c>
      <c r="B1981" t="s">
        <v>5184</v>
      </c>
      <c r="C1981">
        <v>6</v>
      </c>
      <c r="D1981">
        <v>2020</v>
      </c>
      <c r="E1981" s="19">
        <v>43983</v>
      </c>
      <c r="F1981" s="21">
        <v>313</v>
      </c>
      <c r="G1981" s="21">
        <v>0</v>
      </c>
      <c r="H1981">
        <v>313</v>
      </c>
      <c r="I1981">
        <v>93.899999999999991</v>
      </c>
      <c r="J1981" s="13" t="s">
        <v>6884</v>
      </c>
      <c r="K1981" s="13" t="s">
        <v>6895</v>
      </c>
      <c r="M1981" s="13" t="s">
        <v>6992</v>
      </c>
      <c r="N1981" s="13" t="s">
        <v>3189</v>
      </c>
      <c r="O1981" s="13" t="s">
        <v>3190</v>
      </c>
      <c r="P1981" s="13" t="s">
        <v>3202</v>
      </c>
      <c r="Q1981">
        <v>6</v>
      </c>
      <c r="R1981">
        <v>2020</v>
      </c>
      <c r="S1981">
        <v>1</v>
      </c>
      <c r="T1981" s="13" t="s">
        <v>6975</v>
      </c>
      <c r="U1981">
        <v>1</v>
      </c>
      <c r="V1981">
        <v>1</v>
      </c>
      <c r="W1981">
        <v>0</v>
      </c>
      <c r="X1981">
        <v>313</v>
      </c>
    </row>
    <row r="1982" spans="1:24" x14ac:dyDescent="0.3">
      <c r="A1982">
        <v>59014319</v>
      </c>
      <c r="B1982" t="s">
        <v>5185</v>
      </c>
      <c r="C1982">
        <v>6</v>
      </c>
      <c r="D1982">
        <v>2020</v>
      </c>
      <c r="E1982" s="19">
        <v>43983</v>
      </c>
      <c r="F1982" s="21">
        <v>255</v>
      </c>
      <c r="G1982" s="21">
        <v>0</v>
      </c>
      <c r="H1982">
        <v>255</v>
      </c>
      <c r="I1982">
        <v>66.3</v>
      </c>
      <c r="J1982" s="13" t="s">
        <v>6884</v>
      </c>
      <c r="K1982" s="13" t="s">
        <v>6915</v>
      </c>
      <c r="M1982" s="13" t="s">
        <v>6992</v>
      </c>
      <c r="N1982" s="13" t="s">
        <v>3189</v>
      </c>
      <c r="O1982" s="13" t="s">
        <v>3190</v>
      </c>
      <c r="P1982" s="13" t="s">
        <v>6</v>
      </c>
      <c r="Q1982">
        <v>6</v>
      </c>
      <c r="R1982">
        <v>2020</v>
      </c>
      <c r="S1982">
        <v>1</v>
      </c>
      <c r="T1982" s="13" t="s">
        <v>6975</v>
      </c>
      <c r="U1982">
        <v>1</v>
      </c>
      <c r="V1982">
        <v>1</v>
      </c>
      <c r="W1982">
        <v>0</v>
      </c>
      <c r="X1982">
        <v>255</v>
      </c>
    </row>
    <row r="1983" spans="1:24" x14ac:dyDescent="0.3">
      <c r="A1983">
        <v>59014419</v>
      </c>
      <c r="B1983" t="s">
        <v>5186</v>
      </c>
      <c r="C1983">
        <v>6</v>
      </c>
      <c r="D1983">
        <v>2020</v>
      </c>
      <c r="E1983" s="19">
        <v>43983</v>
      </c>
      <c r="F1983" s="21">
        <v>255</v>
      </c>
      <c r="G1983" s="21">
        <v>0</v>
      </c>
      <c r="H1983">
        <v>255</v>
      </c>
      <c r="I1983">
        <v>66.3</v>
      </c>
      <c r="J1983" s="13" t="s">
        <v>6884</v>
      </c>
      <c r="K1983" s="13" t="s">
        <v>6915</v>
      </c>
      <c r="M1983" s="13" t="s">
        <v>6992</v>
      </c>
      <c r="N1983" s="13" t="s">
        <v>3189</v>
      </c>
      <c r="O1983" s="13" t="s">
        <v>3190</v>
      </c>
      <c r="P1983" s="13" t="s">
        <v>6</v>
      </c>
      <c r="Q1983">
        <v>6</v>
      </c>
      <c r="R1983">
        <v>2020</v>
      </c>
      <c r="S1983">
        <v>1</v>
      </c>
      <c r="T1983" s="13" t="s">
        <v>6975</v>
      </c>
      <c r="U1983">
        <v>1</v>
      </c>
      <c r="V1983">
        <v>1</v>
      </c>
      <c r="W1983">
        <v>0</v>
      </c>
      <c r="X1983">
        <v>255</v>
      </c>
    </row>
    <row r="1984" spans="1:24" x14ac:dyDescent="0.3">
      <c r="A1984">
        <v>59014519</v>
      </c>
      <c r="B1984" t="s">
        <v>5187</v>
      </c>
      <c r="C1984">
        <v>6</v>
      </c>
      <c r="D1984">
        <v>2020</v>
      </c>
      <c r="E1984" s="19">
        <v>43983</v>
      </c>
      <c r="F1984" s="21">
        <v>992</v>
      </c>
      <c r="G1984" s="21">
        <v>0</v>
      </c>
      <c r="H1984">
        <v>992</v>
      </c>
      <c r="I1984">
        <v>307.52</v>
      </c>
      <c r="J1984" s="13" t="s">
        <v>6882</v>
      </c>
      <c r="K1984" s="13" t="s">
        <v>6931</v>
      </c>
      <c r="M1984" s="13" t="s">
        <v>6992</v>
      </c>
      <c r="N1984" s="13" t="s">
        <v>3189</v>
      </c>
      <c r="O1984" s="13" t="s">
        <v>3190</v>
      </c>
      <c r="P1984" s="13" t="s">
        <v>6</v>
      </c>
      <c r="Q1984">
        <v>6</v>
      </c>
      <c r="R1984">
        <v>2020</v>
      </c>
      <c r="S1984">
        <v>0</v>
      </c>
      <c r="T1984" s="13" t="s">
        <v>6975</v>
      </c>
      <c r="U1984">
        <v>1</v>
      </c>
      <c r="V1984">
        <v>1</v>
      </c>
      <c r="W1984">
        <v>0</v>
      </c>
      <c r="X1984">
        <v>992</v>
      </c>
    </row>
    <row r="1985" spans="1:24" x14ac:dyDescent="0.3">
      <c r="A1985">
        <v>59014619</v>
      </c>
      <c r="B1985" t="s">
        <v>5188</v>
      </c>
      <c r="C1985">
        <v>6</v>
      </c>
      <c r="D1985">
        <v>2020</v>
      </c>
      <c r="E1985" s="19">
        <v>43983</v>
      </c>
      <c r="F1985" s="21">
        <v>526</v>
      </c>
      <c r="G1985" s="21">
        <v>0</v>
      </c>
      <c r="H1985">
        <v>526</v>
      </c>
      <c r="I1985">
        <v>210.4</v>
      </c>
      <c r="J1985" s="13" t="s">
        <v>6882</v>
      </c>
      <c r="K1985" s="13" t="s">
        <v>6924</v>
      </c>
      <c r="M1985" s="13" t="s">
        <v>6992</v>
      </c>
      <c r="N1985" s="13" t="s">
        <v>3189</v>
      </c>
      <c r="O1985" s="13" t="s">
        <v>3190</v>
      </c>
      <c r="P1985" s="13" t="s">
        <v>6</v>
      </c>
      <c r="Q1985">
        <v>6</v>
      </c>
      <c r="R1985">
        <v>2020</v>
      </c>
      <c r="S1985">
        <v>1</v>
      </c>
      <c r="T1985" s="13" t="s">
        <v>6975</v>
      </c>
      <c r="U1985">
        <v>1</v>
      </c>
      <c r="V1985">
        <v>1</v>
      </c>
      <c r="W1985">
        <v>0</v>
      </c>
      <c r="X1985">
        <v>526</v>
      </c>
    </row>
    <row r="1986" spans="1:24" x14ac:dyDescent="0.3">
      <c r="A1986">
        <v>59014719</v>
      </c>
      <c r="B1986" t="s">
        <v>5189</v>
      </c>
      <c r="C1986">
        <v>6</v>
      </c>
      <c r="D1986">
        <v>2020</v>
      </c>
      <c r="E1986" s="19">
        <v>43983</v>
      </c>
      <c r="F1986" s="21">
        <v>1491</v>
      </c>
      <c r="G1986" s="21">
        <v>0</v>
      </c>
      <c r="H1986">
        <v>1491</v>
      </c>
      <c r="I1986">
        <v>506.94000000000005</v>
      </c>
      <c r="J1986" s="13" t="s">
        <v>6881</v>
      </c>
      <c r="K1986" s="13" t="s">
        <v>6898</v>
      </c>
      <c r="M1986" s="13" t="s">
        <v>6992</v>
      </c>
      <c r="N1986" s="13" t="s">
        <v>3189</v>
      </c>
      <c r="O1986" s="13" t="s">
        <v>3190</v>
      </c>
      <c r="P1986" s="13" t="s">
        <v>6</v>
      </c>
      <c r="Q1986">
        <v>6</v>
      </c>
      <c r="R1986">
        <v>2020</v>
      </c>
      <c r="S1986">
        <v>1</v>
      </c>
      <c r="T1986" s="13" t="s">
        <v>6975</v>
      </c>
      <c r="U1986">
        <v>1</v>
      </c>
      <c r="V1986">
        <v>1</v>
      </c>
      <c r="W1986">
        <v>0</v>
      </c>
      <c r="X1986">
        <v>1491</v>
      </c>
    </row>
    <row r="1987" spans="1:24" x14ac:dyDescent="0.3">
      <c r="A1987">
        <v>59014819</v>
      </c>
      <c r="B1987" t="s">
        <v>5190</v>
      </c>
      <c r="C1987">
        <v>6</v>
      </c>
      <c r="D1987">
        <v>2020</v>
      </c>
      <c r="E1987" s="19">
        <v>43983</v>
      </c>
      <c r="F1987" s="21">
        <v>1491</v>
      </c>
      <c r="G1987" s="21">
        <v>0</v>
      </c>
      <c r="H1987">
        <v>1491</v>
      </c>
      <c r="I1987">
        <v>506.94000000000005</v>
      </c>
      <c r="J1987" s="13" t="s">
        <v>6881</v>
      </c>
      <c r="K1987" s="13" t="s">
        <v>6898</v>
      </c>
      <c r="M1987" s="13" t="s">
        <v>6992</v>
      </c>
      <c r="N1987" s="13" t="s">
        <v>3189</v>
      </c>
      <c r="O1987" s="13" t="s">
        <v>3190</v>
      </c>
      <c r="P1987" s="13" t="s">
        <v>6</v>
      </c>
      <c r="Q1987">
        <v>6</v>
      </c>
      <c r="R1987">
        <v>2020</v>
      </c>
      <c r="S1987">
        <v>0</v>
      </c>
      <c r="T1987" s="13" t="s">
        <v>6975</v>
      </c>
      <c r="U1987">
        <v>1</v>
      </c>
      <c r="V1987">
        <v>1</v>
      </c>
      <c r="W1987">
        <v>0</v>
      </c>
      <c r="X1987">
        <v>1491</v>
      </c>
    </row>
    <row r="1988" spans="1:24" x14ac:dyDescent="0.3">
      <c r="A1988">
        <v>59014919</v>
      </c>
      <c r="B1988" t="s">
        <v>5191</v>
      </c>
      <c r="C1988">
        <v>6</v>
      </c>
      <c r="D1988">
        <v>2020</v>
      </c>
      <c r="E1988" s="19">
        <v>43983</v>
      </c>
      <c r="F1988" s="21">
        <v>1576</v>
      </c>
      <c r="G1988" s="21">
        <v>0</v>
      </c>
      <c r="H1988">
        <v>1576</v>
      </c>
      <c r="I1988">
        <v>520.08000000000004</v>
      </c>
      <c r="J1988" s="13" t="s">
        <v>6881</v>
      </c>
      <c r="K1988" s="13" t="s">
        <v>6941</v>
      </c>
      <c r="M1988" s="13" t="s">
        <v>6992</v>
      </c>
      <c r="N1988" s="13" t="s">
        <v>3189</v>
      </c>
      <c r="O1988" s="13" t="s">
        <v>3190</v>
      </c>
      <c r="P1988" s="13" t="s">
        <v>6</v>
      </c>
      <c r="Q1988">
        <v>6</v>
      </c>
      <c r="R1988">
        <v>2020</v>
      </c>
      <c r="S1988">
        <v>0</v>
      </c>
      <c r="T1988" s="13" t="s">
        <v>6975</v>
      </c>
      <c r="U1988">
        <v>1</v>
      </c>
      <c r="V1988">
        <v>1</v>
      </c>
      <c r="W1988">
        <v>0</v>
      </c>
      <c r="X1988">
        <v>1576</v>
      </c>
    </row>
    <row r="1989" spans="1:24" x14ac:dyDescent="0.3">
      <c r="A1989">
        <v>59015019</v>
      </c>
      <c r="B1989" t="s">
        <v>5192</v>
      </c>
      <c r="C1989">
        <v>6</v>
      </c>
      <c r="D1989">
        <v>2020</v>
      </c>
      <c r="E1989" s="19">
        <v>43983</v>
      </c>
      <c r="F1989" s="21">
        <v>168</v>
      </c>
      <c r="G1989" s="21">
        <v>0</v>
      </c>
      <c r="H1989">
        <v>168</v>
      </c>
      <c r="I1989">
        <v>25.2</v>
      </c>
      <c r="J1989" s="13" t="s">
        <v>6886</v>
      </c>
      <c r="K1989" s="13" t="s">
        <v>6892</v>
      </c>
      <c r="M1989" s="13" t="s">
        <v>6992</v>
      </c>
      <c r="N1989" s="13" t="s">
        <v>3189</v>
      </c>
      <c r="O1989" s="13" t="s">
        <v>3190</v>
      </c>
      <c r="P1989" s="13" t="s">
        <v>6</v>
      </c>
      <c r="Q1989">
        <v>6</v>
      </c>
      <c r="R1989">
        <v>2020</v>
      </c>
      <c r="S1989">
        <v>0</v>
      </c>
      <c r="T1989" s="13" t="s">
        <v>6975</v>
      </c>
      <c r="U1989">
        <v>1</v>
      </c>
      <c r="V1989">
        <v>1</v>
      </c>
      <c r="W1989">
        <v>0</v>
      </c>
      <c r="X1989">
        <v>168</v>
      </c>
    </row>
    <row r="1990" spans="1:24" x14ac:dyDescent="0.3">
      <c r="A1990">
        <v>59015119</v>
      </c>
      <c r="B1990" t="s">
        <v>5193</v>
      </c>
      <c r="C1990">
        <v>6</v>
      </c>
      <c r="D1990">
        <v>2020</v>
      </c>
      <c r="E1990" s="19">
        <v>43983</v>
      </c>
      <c r="F1990" s="21">
        <v>220</v>
      </c>
      <c r="G1990" s="21">
        <v>0</v>
      </c>
      <c r="H1990">
        <v>220</v>
      </c>
      <c r="I1990">
        <v>39.6</v>
      </c>
      <c r="J1990" s="13" t="s">
        <v>6890</v>
      </c>
      <c r="K1990" s="13" t="s">
        <v>6893</v>
      </c>
      <c r="M1990" s="13" t="s">
        <v>6992</v>
      </c>
      <c r="N1990" s="13" t="s">
        <v>3189</v>
      </c>
      <c r="O1990" s="13" t="s">
        <v>3190</v>
      </c>
      <c r="P1990" s="13" t="s">
        <v>6</v>
      </c>
      <c r="Q1990">
        <v>6</v>
      </c>
      <c r="R1990">
        <v>2020</v>
      </c>
      <c r="S1990">
        <v>1</v>
      </c>
      <c r="T1990" s="13" t="s">
        <v>6975</v>
      </c>
      <c r="U1990">
        <v>1</v>
      </c>
      <c r="V1990">
        <v>1</v>
      </c>
      <c r="W1990">
        <v>0</v>
      </c>
      <c r="X1990">
        <v>220</v>
      </c>
    </row>
    <row r="1991" spans="1:24" x14ac:dyDescent="0.3">
      <c r="A1991">
        <v>59015219</v>
      </c>
      <c r="B1991" t="s">
        <v>5194</v>
      </c>
      <c r="C1991">
        <v>6</v>
      </c>
      <c r="D1991">
        <v>2020</v>
      </c>
      <c r="E1991" s="19">
        <v>43983</v>
      </c>
      <c r="F1991" s="21">
        <v>313</v>
      </c>
      <c r="G1991" s="21">
        <v>0</v>
      </c>
      <c r="H1991">
        <v>313</v>
      </c>
      <c r="I1991">
        <v>93.899999999999991</v>
      </c>
      <c r="J1991" s="13" t="s">
        <v>6884</v>
      </c>
      <c r="K1991" s="13" t="s">
        <v>6895</v>
      </c>
      <c r="M1991" s="13" t="s">
        <v>6992</v>
      </c>
      <c r="N1991" s="13" t="s">
        <v>3189</v>
      </c>
      <c r="O1991" s="13" t="s">
        <v>3190</v>
      </c>
      <c r="P1991" s="13" t="s">
        <v>6</v>
      </c>
      <c r="Q1991">
        <v>6</v>
      </c>
      <c r="R1991">
        <v>2020</v>
      </c>
      <c r="S1991">
        <v>0</v>
      </c>
      <c r="T1991" s="13" t="s">
        <v>6975</v>
      </c>
      <c r="U1991">
        <v>1</v>
      </c>
      <c r="V1991">
        <v>1</v>
      </c>
      <c r="W1991">
        <v>0</v>
      </c>
      <c r="X1991">
        <v>313</v>
      </c>
    </row>
    <row r="1992" spans="1:24" x14ac:dyDescent="0.3">
      <c r="A1992">
        <v>59015319</v>
      </c>
      <c r="B1992" t="s">
        <v>5195</v>
      </c>
      <c r="C1992">
        <v>6</v>
      </c>
      <c r="D1992">
        <v>2020</v>
      </c>
      <c r="E1992" s="19">
        <v>43983</v>
      </c>
      <c r="F1992" s="21">
        <v>327</v>
      </c>
      <c r="G1992" s="21">
        <v>0</v>
      </c>
      <c r="H1992">
        <v>327</v>
      </c>
      <c r="I1992">
        <v>94.83</v>
      </c>
      <c r="J1992" s="13" t="s">
        <v>6884</v>
      </c>
      <c r="K1992" s="13" t="s">
        <v>6914</v>
      </c>
      <c r="M1992" s="13" t="s">
        <v>6992</v>
      </c>
      <c r="N1992" s="13" t="s">
        <v>3189</v>
      </c>
      <c r="O1992" s="13" t="s">
        <v>3190</v>
      </c>
      <c r="P1992" s="13" t="s">
        <v>3202</v>
      </c>
      <c r="Q1992">
        <v>6</v>
      </c>
      <c r="R1992">
        <v>2020</v>
      </c>
      <c r="S1992">
        <v>1</v>
      </c>
      <c r="T1992" s="13" t="s">
        <v>6975</v>
      </c>
      <c r="U1992">
        <v>1</v>
      </c>
      <c r="V1992">
        <v>1</v>
      </c>
      <c r="W1992">
        <v>0</v>
      </c>
      <c r="X1992">
        <v>327</v>
      </c>
    </row>
    <row r="1993" spans="1:24" x14ac:dyDescent="0.3">
      <c r="A1993">
        <v>59015419</v>
      </c>
      <c r="B1993" t="s">
        <v>5196</v>
      </c>
      <c r="C1993">
        <v>6</v>
      </c>
      <c r="D1993">
        <v>2020</v>
      </c>
      <c r="E1993" s="19">
        <v>43983</v>
      </c>
      <c r="F1993" s="21">
        <v>990</v>
      </c>
      <c r="G1993" s="21">
        <v>0</v>
      </c>
      <c r="H1993">
        <v>990</v>
      </c>
      <c r="I1993">
        <v>316.8</v>
      </c>
      <c r="J1993" s="13" t="s">
        <v>6882</v>
      </c>
      <c r="K1993" s="13" t="s">
        <v>6930</v>
      </c>
      <c r="M1993" s="13" t="s">
        <v>6992</v>
      </c>
      <c r="N1993" s="13" t="s">
        <v>3189</v>
      </c>
      <c r="O1993" s="13" t="s">
        <v>3190</v>
      </c>
      <c r="P1993" s="13" t="s">
        <v>6</v>
      </c>
      <c r="Q1993">
        <v>6</v>
      </c>
      <c r="R1993">
        <v>2020</v>
      </c>
      <c r="S1993">
        <v>0</v>
      </c>
      <c r="T1993" s="13" t="s">
        <v>6975</v>
      </c>
      <c r="U1993">
        <v>1</v>
      </c>
      <c r="V1993">
        <v>1</v>
      </c>
      <c r="W1993">
        <v>0</v>
      </c>
      <c r="X1993">
        <v>990</v>
      </c>
    </row>
    <row r="1994" spans="1:24" x14ac:dyDescent="0.3">
      <c r="A1994">
        <v>59015519</v>
      </c>
      <c r="B1994" t="s">
        <v>5197</v>
      </c>
      <c r="C1994">
        <v>6</v>
      </c>
      <c r="D1994">
        <v>2020</v>
      </c>
      <c r="E1994" s="19">
        <v>43983</v>
      </c>
      <c r="F1994" s="21">
        <v>1086</v>
      </c>
      <c r="G1994" s="21">
        <v>0</v>
      </c>
      <c r="H1994">
        <v>1086</v>
      </c>
      <c r="I1994">
        <v>293.22000000000003</v>
      </c>
      <c r="J1994" s="13" t="s">
        <v>6882</v>
      </c>
      <c r="K1994" s="13" t="s">
        <v>6942</v>
      </c>
      <c r="M1994" s="13" t="s">
        <v>6992</v>
      </c>
      <c r="N1994" s="13" t="s">
        <v>3189</v>
      </c>
      <c r="O1994" s="13" t="s">
        <v>3190</v>
      </c>
      <c r="P1994" s="13" t="s">
        <v>6</v>
      </c>
      <c r="Q1994">
        <v>6</v>
      </c>
      <c r="R1994">
        <v>2020</v>
      </c>
      <c r="S1994">
        <v>0</v>
      </c>
      <c r="T1994" s="13" t="s">
        <v>6975</v>
      </c>
      <c r="U1994">
        <v>1</v>
      </c>
      <c r="V1994">
        <v>1</v>
      </c>
      <c r="W1994">
        <v>0</v>
      </c>
      <c r="X1994">
        <v>1086</v>
      </c>
    </row>
    <row r="1995" spans="1:24" x14ac:dyDescent="0.3">
      <c r="A1995">
        <v>59015619</v>
      </c>
      <c r="B1995" t="s">
        <v>5198</v>
      </c>
      <c r="C1995">
        <v>6</v>
      </c>
      <c r="D1995">
        <v>2020</v>
      </c>
      <c r="E1995" s="19">
        <v>43983</v>
      </c>
      <c r="F1995" s="21">
        <v>1491</v>
      </c>
      <c r="G1995" s="21">
        <v>0</v>
      </c>
      <c r="H1995">
        <v>1491</v>
      </c>
      <c r="I1995">
        <v>506.94000000000005</v>
      </c>
      <c r="J1995" s="13" t="s">
        <v>6881</v>
      </c>
      <c r="K1995" s="13" t="s">
        <v>6898</v>
      </c>
      <c r="M1995" s="13" t="s">
        <v>6992</v>
      </c>
      <c r="N1995" s="13" t="s">
        <v>3189</v>
      </c>
      <c r="O1995" s="13" t="s">
        <v>3190</v>
      </c>
      <c r="P1995" s="13" t="s">
        <v>3202</v>
      </c>
      <c r="Q1995">
        <v>6</v>
      </c>
      <c r="R1995">
        <v>2020</v>
      </c>
      <c r="S1995">
        <v>0</v>
      </c>
      <c r="T1995" s="13" t="s">
        <v>6975</v>
      </c>
      <c r="U1995">
        <v>1</v>
      </c>
      <c r="V1995">
        <v>1</v>
      </c>
      <c r="W1995">
        <v>0</v>
      </c>
      <c r="X1995">
        <v>1491</v>
      </c>
    </row>
    <row r="1996" spans="1:24" x14ac:dyDescent="0.3">
      <c r="A1996">
        <v>59015719</v>
      </c>
      <c r="B1996" t="s">
        <v>5199</v>
      </c>
      <c r="C1996">
        <v>6</v>
      </c>
      <c r="D1996">
        <v>2020</v>
      </c>
      <c r="E1996" s="19">
        <v>43983</v>
      </c>
      <c r="F1996" s="21">
        <v>948</v>
      </c>
      <c r="G1996" s="21">
        <v>0</v>
      </c>
      <c r="H1996">
        <v>948</v>
      </c>
      <c r="I1996">
        <v>303.36</v>
      </c>
      <c r="J1996" s="13" t="s">
        <v>6881</v>
      </c>
      <c r="K1996" s="13" t="s">
        <v>6897</v>
      </c>
      <c r="M1996" s="13" t="s">
        <v>6992</v>
      </c>
      <c r="N1996" s="13" t="s">
        <v>3189</v>
      </c>
      <c r="O1996" s="13" t="s">
        <v>3190</v>
      </c>
      <c r="P1996" s="13" t="s">
        <v>3203</v>
      </c>
      <c r="Q1996">
        <v>6</v>
      </c>
      <c r="R1996">
        <v>2020</v>
      </c>
      <c r="S1996">
        <v>1</v>
      </c>
      <c r="T1996" s="13" t="s">
        <v>6975</v>
      </c>
      <c r="U1996">
        <v>1</v>
      </c>
      <c r="V1996">
        <v>1</v>
      </c>
      <c r="W1996">
        <v>0</v>
      </c>
      <c r="X1996">
        <v>948</v>
      </c>
    </row>
    <row r="1997" spans="1:24" x14ac:dyDescent="0.3">
      <c r="A1997">
        <v>59015819</v>
      </c>
      <c r="B1997" t="s">
        <v>5200</v>
      </c>
      <c r="C1997">
        <v>6</v>
      </c>
      <c r="D1997">
        <v>2020</v>
      </c>
      <c r="E1997" s="19">
        <v>43983</v>
      </c>
      <c r="F1997" s="21">
        <v>1491</v>
      </c>
      <c r="G1997" s="21">
        <v>0</v>
      </c>
      <c r="H1997">
        <v>1491</v>
      </c>
      <c r="I1997">
        <v>506.94000000000005</v>
      </c>
      <c r="J1997" s="13" t="s">
        <v>6881</v>
      </c>
      <c r="K1997" s="13" t="s">
        <v>6898</v>
      </c>
      <c r="M1997" s="13" t="s">
        <v>6992</v>
      </c>
      <c r="N1997" s="13" t="s">
        <v>3189</v>
      </c>
      <c r="O1997" s="13" t="s">
        <v>3190</v>
      </c>
      <c r="P1997" s="13" t="s">
        <v>3201</v>
      </c>
      <c r="Q1997">
        <v>6</v>
      </c>
      <c r="R1997">
        <v>2020</v>
      </c>
      <c r="S1997">
        <v>1</v>
      </c>
      <c r="T1997" s="13" t="s">
        <v>6975</v>
      </c>
      <c r="U1997">
        <v>1</v>
      </c>
      <c r="V1997">
        <v>1</v>
      </c>
      <c r="W1997">
        <v>0</v>
      </c>
      <c r="X1997">
        <v>1491</v>
      </c>
    </row>
    <row r="1998" spans="1:24" x14ac:dyDescent="0.3">
      <c r="A1998">
        <v>59015919</v>
      </c>
      <c r="B1998" t="s">
        <v>5201</v>
      </c>
      <c r="C1998">
        <v>6</v>
      </c>
      <c r="D1998">
        <v>2020</v>
      </c>
      <c r="E1998" s="19">
        <v>43983</v>
      </c>
      <c r="F1998" s="21">
        <v>948</v>
      </c>
      <c r="G1998" s="21">
        <v>0</v>
      </c>
      <c r="H1998">
        <v>948</v>
      </c>
      <c r="I1998">
        <v>303.36</v>
      </c>
      <c r="J1998" s="13" t="s">
        <v>6881</v>
      </c>
      <c r="K1998" s="13" t="s">
        <v>6897</v>
      </c>
      <c r="M1998" s="13" t="s">
        <v>6992</v>
      </c>
      <c r="N1998" s="13" t="s">
        <v>3189</v>
      </c>
      <c r="O1998" s="13" t="s">
        <v>3190</v>
      </c>
      <c r="P1998" s="13" t="s">
        <v>3203</v>
      </c>
      <c r="Q1998">
        <v>6</v>
      </c>
      <c r="R1998">
        <v>2020</v>
      </c>
      <c r="S1998">
        <v>0</v>
      </c>
      <c r="T1998" s="13" t="s">
        <v>6975</v>
      </c>
      <c r="U1998">
        <v>1</v>
      </c>
      <c r="V1998">
        <v>1</v>
      </c>
      <c r="W1998">
        <v>0</v>
      </c>
      <c r="X1998">
        <v>948</v>
      </c>
    </row>
    <row r="1999" spans="1:24" x14ac:dyDescent="0.3">
      <c r="A1999">
        <v>59016019</v>
      </c>
      <c r="B1999" t="s">
        <v>5202</v>
      </c>
      <c r="C1999">
        <v>6</v>
      </c>
      <c r="D1999">
        <v>2020</v>
      </c>
      <c r="E1999" s="19">
        <v>43983</v>
      </c>
      <c r="F1999" s="21">
        <v>144</v>
      </c>
      <c r="G1999" s="21">
        <v>0</v>
      </c>
      <c r="H1999">
        <v>144</v>
      </c>
      <c r="I1999">
        <v>66.240000000000009</v>
      </c>
      <c r="J1999" s="13" t="s">
        <v>6886</v>
      </c>
      <c r="K1999" s="13" t="s">
        <v>6919</v>
      </c>
      <c r="M1999" s="13" t="s">
        <v>6992</v>
      </c>
      <c r="N1999" s="13" t="s">
        <v>3189</v>
      </c>
      <c r="O1999" s="13" t="s">
        <v>3190</v>
      </c>
      <c r="P1999" s="13" t="s">
        <v>6</v>
      </c>
      <c r="Q1999">
        <v>6</v>
      </c>
      <c r="R1999">
        <v>2020</v>
      </c>
      <c r="S1999">
        <v>0</v>
      </c>
      <c r="T1999" s="13" t="s">
        <v>6975</v>
      </c>
      <c r="U1999">
        <v>1</v>
      </c>
      <c r="V1999">
        <v>1</v>
      </c>
      <c r="W1999">
        <v>0</v>
      </c>
      <c r="X1999">
        <v>144</v>
      </c>
    </row>
    <row r="2000" spans="1:24" x14ac:dyDescent="0.3">
      <c r="A2000">
        <v>59016119</v>
      </c>
      <c r="B2000" t="s">
        <v>5203</v>
      </c>
      <c r="C2000">
        <v>6</v>
      </c>
      <c r="D2000">
        <v>2020</v>
      </c>
      <c r="E2000" s="19">
        <v>43983</v>
      </c>
      <c r="F2000" s="21">
        <v>192</v>
      </c>
      <c r="G2000" s="21">
        <v>0</v>
      </c>
      <c r="H2000">
        <v>192</v>
      </c>
      <c r="I2000">
        <v>34.56</v>
      </c>
      <c r="J2000" s="13" t="s">
        <v>6890</v>
      </c>
      <c r="K2000" s="13" t="s">
        <v>6912</v>
      </c>
      <c r="M2000" s="13" t="s">
        <v>6992</v>
      </c>
      <c r="N2000" s="13" t="s">
        <v>3189</v>
      </c>
      <c r="O2000" s="13" t="s">
        <v>3190</v>
      </c>
      <c r="P2000" s="13" t="s">
        <v>3202</v>
      </c>
      <c r="Q2000">
        <v>6</v>
      </c>
      <c r="R2000">
        <v>2020</v>
      </c>
      <c r="S2000">
        <v>1</v>
      </c>
      <c r="T2000" s="13" t="s">
        <v>6975</v>
      </c>
      <c r="U2000">
        <v>1</v>
      </c>
      <c r="V2000">
        <v>1</v>
      </c>
      <c r="W2000">
        <v>0</v>
      </c>
      <c r="X2000">
        <v>192</v>
      </c>
    </row>
    <row r="2001" spans="1:24" x14ac:dyDescent="0.3">
      <c r="A2001">
        <v>59016219</v>
      </c>
      <c r="B2001" t="s">
        <v>5204</v>
      </c>
      <c r="C2001">
        <v>6</v>
      </c>
      <c r="D2001">
        <v>2020</v>
      </c>
      <c r="E2001" s="19">
        <v>43983</v>
      </c>
      <c r="F2001" s="21">
        <v>327</v>
      </c>
      <c r="G2001" s="21">
        <v>0</v>
      </c>
      <c r="H2001">
        <v>327</v>
      </c>
      <c r="I2001">
        <v>94.83</v>
      </c>
      <c r="J2001" s="13" t="s">
        <v>6884</v>
      </c>
      <c r="K2001" s="13" t="s">
        <v>6914</v>
      </c>
      <c r="M2001" s="13" t="s">
        <v>6992</v>
      </c>
      <c r="N2001" s="13" t="s">
        <v>3189</v>
      </c>
      <c r="O2001" s="13" t="s">
        <v>3190</v>
      </c>
      <c r="P2001" s="13" t="s">
        <v>6</v>
      </c>
      <c r="Q2001">
        <v>6</v>
      </c>
      <c r="R2001">
        <v>2020</v>
      </c>
      <c r="S2001">
        <v>1</v>
      </c>
      <c r="T2001" s="13" t="s">
        <v>6975</v>
      </c>
      <c r="U2001">
        <v>1</v>
      </c>
      <c r="V2001">
        <v>1</v>
      </c>
      <c r="W2001">
        <v>0</v>
      </c>
      <c r="X2001">
        <v>327</v>
      </c>
    </row>
    <row r="2002" spans="1:24" x14ac:dyDescent="0.3">
      <c r="A2002">
        <v>59016319</v>
      </c>
      <c r="B2002" t="s">
        <v>5205</v>
      </c>
      <c r="C2002">
        <v>6</v>
      </c>
      <c r="D2002">
        <v>2020</v>
      </c>
      <c r="E2002" s="19">
        <v>43983</v>
      </c>
      <c r="F2002" s="21">
        <v>990</v>
      </c>
      <c r="G2002" s="21">
        <v>0</v>
      </c>
      <c r="H2002">
        <v>990</v>
      </c>
      <c r="I2002">
        <v>316.8</v>
      </c>
      <c r="J2002" s="13" t="s">
        <v>6882</v>
      </c>
      <c r="K2002" s="13" t="s">
        <v>6930</v>
      </c>
      <c r="M2002" s="13" t="s">
        <v>6992</v>
      </c>
      <c r="N2002" s="13" t="s">
        <v>3189</v>
      </c>
      <c r="O2002" s="13" t="s">
        <v>3190</v>
      </c>
      <c r="P2002" s="13" t="s">
        <v>6</v>
      </c>
      <c r="Q2002">
        <v>6</v>
      </c>
      <c r="R2002">
        <v>2020</v>
      </c>
      <c r="S2002">
        <v>1</v>
      </c>
      <c r="T2002" s="13" t="s">
        <v>6975</v>
      </c>
      <c r="U2002">
        <v>1</v>
      </c>
      <c r="V2002">
        <v>1</v>
      </c>
      <c r="W2002">
        <v>0</v>
      </c>
      <c r="X2002">
        <v>990</v>
      </c>
    </row>
    <row r="2003" spans="1:24" x14ac:dyDescent="0.3">
      <c r="A2003">
        <v>59016419</v>
      </c>
      <c r="B2003" t="s">
        <v>5206</v>
      </c>
      <c r="C2003">
        <v>6</v>
      </c>
      <c r="D2003">
        <v>2020</v>
      </c>
      <c r="E2003" s="19">
        <v>43983</v>
      </c>
      <c r="F2003" s="21">
        <v>474</v>
      </c>
      <c r="G2003" s="21">
        <v>0</v>
      </c>
      <c r="H2003">
        <v>474</v>
      </c>
      <c r="I2003">
        <v>175.38</v>
      </c>
      <c r="J2003" s="13" t="s">
        <v>6882</v>
      </c>
      <c r="K2003" s="13" t="s">
        <v>6944</v>
      </c>
      <c r="M2003" s="13" t="s">
        <v>6992</v>
      </c>
      <c r="N2003" s="13" t="s">
        <v>3189</v>
      </c>
      <c r="O2003" s="13" t="s">
        <v>3190</v>
      </c>
      <c r="P2003" s="13" t="s">
        <v>3202</v>
      </c>
      <c r="Q2003">
        <v>6</v>
      </c>
      <c r="R2003">
        <v>2020</v>
      </c>
      <c r="S2003">
        <v>0</v>
      </c>
      <c r="T2003" s="13" t="s">
        <v>6975</v>
      </c>
      <c r="U2003">
        <v>1</v>
      </c>
      <c r="V2003">
        <v>1</v>
      </c>
      <c r="W2003">
        <v>0</v>
      </c>
      <c r="X2003">
        <v>474</v>
      </c>
    </row>
    <row r="2004" spans="1:24" x14ac:dyDescent="0.3">
      <c r="A2004">
        <v>59016519</v>
      </c>
      <c r="B2004" t="s">
        <v>5207</v>
      </c>
      <c r="C2004">
        <v>6</v>
      </c>
      <c r="D2004">
        <v>2020</v>
      </c>
      <c r="E2004" s="19">
        <v>43983</v>
      </c>
      <c r="F2004" s="21">
        <v>948</v>
      </c>
      <c r="G2004" s="21">
        <v>0</v>
      </c>
      <c r="H2004">
        <v>948</v>
      </c>
      <c r="I2004">
        <v>303.36</v>
      </c>
      <c r="J2004" s="13" t="s">
        <v>6881</v>
      </c>
      <c r="K2004" s="13" t="s">
        <v>6897</v>
      </c>
      <c r="M2004" s="13" t="s">
        <v>6992</v>
      </c>
      <c r="N2004" s="13" t="s">
        <v>3189</v>
      </c>
      <c r="O2004" s="13" t="s">
        <v>3190</v>
      </c>
      <c r="P2004" s="13" t="s">
        <v>3202</v>
      </c>
      <c r="Q2004">
        <v>6</v>
      </c>
      <c r="R2004">
        <v>2020</v>
      </c>
      <c r="S2004">
        <v>0</v>
      </c>
      <c r="T2004" s="13" t="s">
        <v>6975</v>
      </c>
      <c r="U2004">
        <v>1</v>
      </c>
      <c r="V2004">
        <v>1</v>
      </c>
      <c r="W2004">
        <v>0</v>
      </c>
      <c r="X2004">
        <v>948</v>
      </c>
    </row>
    <row r="2005" spans="1:24" x14ac:dyDescent="0.3">
      <c r="A2005">
        <v>59016619</v>
      </c>
      <c r="B2005" t="s">
        <v>5208</v>
      </c>
      <c r="C2005">
        <v>6</v>
      </c>
      <c r="D2005">
        <v>2020</v>
      </c>
      <c r="E2005" s="19">
        <v>43983</v>
      </c>
      <c r="F2005" s="21">
        <v>948</v>
      </c>
      <c r="G2005" s="21">
        <v>0</v>
      </c>
      <c r="H2005">
        <v>948</v>
      </c>
      <c r="I2005">
        <v>303.36</v>
      </c>
      <c r="J2005" s="13" t="s">
        <v>6881</v>
      </c>
      <c r="K2005" s="13" t="s">
        <v>6897</v>
      </c>
      <c r="M2005" s="13" t="s">
        <v>6992</v>
      </c>
      <c r="N2005" s="13" t="s">
        <v>3189</v>
      </c>
      <c r="O2005" s="13" t="s">
        <v>3190</v>
      </c>
      <c r="P2005" s="13" t="s">
        <v>6</v>
      </c>
      <c r="Q2005">
        <v>6</v>
      </c>
      <c r="R2005">
        <v>2020</v>
      </c>
      <c r="S2005">
        <v>0</v>
      </c>
      <c r="T2005" s="13" t="s">
        <v>6975</v>
      </c>
      <c r="U2005">
        <v>1</v>
      </c>
      <c r="V2005">
        <v>1</v>
      </c>
      <c r="W2005">
        <v>0</v>
      </c>
      <c r="X2005">
        <v>948</v>
      </c>
    </row>
    <row r="2006" spans="1:24" x14ac:dyDescent="0.3">
      <c r="A2006">
        <v>59016719</v>
      </c>
      <c r="B2006" t="s">
        <v>5209</v>
      </c>
      <c r="C2006">
        <v>6</v>
      </c>
      <c r="D2006">
        <v>2020</v>
      </c>
      <c r="E2006" s="19">
        <v>43983</v>
      </c>
      <c r="F2006" s="21">
        <v>1576</v>
      </c>
      <c r="G2006" s="21">
        <v>0</v>
      </c>
      <c r="H2006">
        <v>1576</v>
      </c>
      <c r="I2006">
        <v>520.08000000000004</v>
      </c>
      <c r="J2006" s="13" t="s">
        <v>6881</v>
      </c>
      <c r="K2006" s="13" t="s">
        <v>6941</v>
      </c>
      <c r="M2006" s="13" t="s">
        <v>6992</v>
      </c>
      <c r="N2006" s="13" t="s">
        <v>3189</v>
      </c>
      <c r="O2006" s="13" t="s">
        <v>3190</v>
      </c>
      <c r="P2006" s="13" t="s">
        <v>6</v>
      </c>
      <c r="Q2006">
        <v>6</v>
      </c>
      <c r="R2006">
        <v>2020</v>
      </c>
      <c r="S2006">
        <v>0</v>
      </c>
      <c r="T2006" s="13" t="s">
        <v>6975</v>
      </c>
      <c r="U2006">
        <v>1</v>
      </c>
      <c r="V2006">
        <v>1</v>
      </c>
      <c r="W2006">
        <v>0</v>
      </c>
      <c r="X2006">
        <v>1576</v>
      </c>
    </row>
    <row r="2007" spans="1:24" x14ac:dyDescent="0.3">
      <c r="A2007">
        <v>59016819</v>
      </c>
      <c r="B2007" t="s">
        <v>5210</v>
      </c>
      <c r="C2007">
        <v>6</v>
      </c>
      <c r="D2007">
        <v>2020</v>
      </c>
      <c r="E2007" s="19">
        <v>43983</v>
      </c>
      <c r="F2007" s="21">
        <v>948</v>
      </c>
      <c r="G2007" s="21">
        <v>0</v>
      </c>
      <c r="H2007">
        <v>948</v>
      </c>
      <c r="I2007">
        <v>303.36</v>
      </c>
      <c r="J2007" s="13" t="s">
        <v>6881</v>
      </c>
      <c r="K2007" s="13" t="s">
        <v>6897</v>
      </c>
      <c r="M2007" s="13" t="s">
        <v>6992</v>
      </c>
      <c r="N2007" s="13" t="s">
        <v>3189</v>
      </c>
      <c r="O2007" s="13" t="s">
        <v>3190</v>
      </c>
      <c r="P2007" s="13" t="s">
        <v>3201</v>
      </c>
      <c r="Q2007">
        <v>6</v>
      </c>
      <c r="R2007">
        <v>2020</v>
      </c>
      <c r="S2007">
        <v>1</v>
      </c>
      <c r="T2007" s="13" t="s">
        <v>6975</v>
      </c>
      <c r="U2007">
        <v>1</v>
      </c>
      <c r="V2007">
        <v>1</v>
      </c>
      <c r="W2007">
        <v>0</v>
      </c>
      <c r="X2007">
        <v>948</v>
      </c>
    </row>
    <row r="2008" spans="1:24" x14ac:dyDescent="0.3">
      <c r="A2008">
        <v>59016919</v>
      </c>
      <c r="B2008" t="s">
        <v>5211</v>
      </c>
      <c r="C2008">
        <v>6</v>
      </c>
      <c r="D2008">
        <v>2020</v>
      </c>
      <c r="E2008" s="19">
        <v>43983</v>
      </c>
      <c r="F2008" s="21">
        <v>510</v>
      </c>
      <c r="G2008" s="21">
        <v>0</v>
      </c>
      <c r="H2008">
        <v>510</v>
      </c>
      <c r="I2008">
        <v>163.20000000000002</v>
      </c>
      <c r="J2008" s="13" t="s">
        <v>6888</v>
      </c>
      <c r="K2008" s="13" t="s">
        <v>6901</v>
      </c>
      <c r="M2008" s="13" t="s">
        <v>6992</v>
      </c>
      <c r="N2008" s="13" t="s">
        <v>3189</v>
      </c>
      <c r="O2008" s="13" t="s">
        <v>3190</v>
      </c>
      <c r="P2008" s="13" t="s">
        <v>3201</v>
      </c>
      <c r="Q2008">
        <v>6</v>
      </c>
      <c r="R2008">
        <v>2020</v>
      </c>
      <c r="S2008">
        <v>0</v>
      </c>
      <c r="T2008" s="13" t="s">
        <v>6975</v>
      </c>
      <c r="U2008">
        <v>1</v>
      </c>
      <c r="V2008">
        <v>1</v>
      </c>
      <c r="W2008">
        <v>0</v>
      </c>
      <c r="X2008">
        <v>510</v>
      </c>
    </row>
    <row r="2009" spans="1:24" x14ac:dyDescent="0.3">
      <c r="A2009">
        <v>59020119</v>
      </c>
      <c r="B2009" t="s">
        <v>5212</v>
      </c>
      <c r="C2009">
        <v>6</v>
      </c>
      <c r="D2009">
        <v>2020</v>
      </c>
      <c r="E2009" s="19">
        <v>43983</v>
      </c>
      <c r="F2009" s="21">
        <v>383</v>
      </c>
      <c r="G2009" s="21">
        <v>0</v>
      </c>
      <c r="H2009">
        <v>383</v>
      </c>
      <c r="I2009">
        <v>122.56</v>
      </c>
      <c r="J2009" s="13" t="s">
        <v>6887</v>
      </c>
      <c r="K2009" s="13" t="s">
        <v>6909</v>
      </c>
      <c r="M2009" s="13" t="s">
        <v>6992</v>
      </c>
      <c r="N2009" s="13" t="s">
        <v>3189</v>
      </c>
      <c r="O2009" s="13" t="s">
        <v>3190</v>
      </c>
      <c r="P2009" s="13" t="s">
        <v>3202</v>
      </c>
      <c r="Q2009">
        <v>6</v>
      </c>
      <c r="R2009">
        <v>2020</v>
      </c>
      <c r="S2009">
        <v>1</v>
      </c>
      <c r="T2009" s="13" t="s">
        <v>6975</v>
      </c>
      <c r="U2009">
        <v>1</v>
      </c>
      <c r="V2009">
        <v>1</v>
      </c>
      <c r="W2009">
        <v>0</v>
      </c>
      <c r="X2009">
        <v>383</v>
      </c>
    </row>
    <row r="2010" spans="1:24" x14ac:dyDescent="0.3">
      <c r="A2010">
        <v>59020219</v>
      </c>
      <c r="B2010" t="s">
        <v>5213</v>
      </c>
      <c r="C2010">
        <v>6</v>
      </c>
      <c r="D2010">
        <v>2020</v>
      </c>
      <c r="E2010" s="19">
        <v>43983</v>
      </c>
      <c r="F2010" s="21">
        <v>168</v>
      </c>
      <c r="G2010" s="21">
        <v>0</v>
      </c>
      <c r="H2010">
        <v>168</v>
      </c>
      <c r="I2010">
        <v>25.2</v>
      </c>
      <c r="J2010" s="13" t="s">
        <v>6886</v>
      </c>
      <c r="K2010" s="13" t="s">
        <v>6892</v>
      </c>
      <c r="M2010" s="13" t="s">
        <v>6992</v>
      </c>
      <c r="N2010" s="13" t="s">
        <v>3189</v>
      </c>
      <c r="O2010" s="13" t="s">
        <v>3190</v>
      </c>
      <c r="P2010" s="13" t="s">
        <v>3203</v>
      </c>
      <c r="Q2010">
        <v>6</v>
      </c>
      <c r="R2010">
        <v>2020</v>
      </c>
      <c r="S2010">
        <v>0</v>
      </c>
      <c r="T2010" s="13" t="s">
        <v>6975</v>
      </c>
      <c r="U2010">
        <v>1</v>
      </c>
      <c r="V2010">
        <v>1</v>
      </c>
      <c r="W2010">
        <v>0</v>
      </c>
      <c r="X2010">
        <v>168</v>
      </c>
    </row>
    <row r="2011" spans="1:24" x14ac:dyDescent="0.3">
      <c r="A2011">
        <v>59020319</v>
      </c>
      <c r="B2011" t="s">
        <v>5214</v>
      </c>
      <c r="C2011">
        <v>6</v>
      </c>
      <c r="D2011">
        <v>2020</v>
      </c>
      <c r="E2011" s="19">
        <v>43983</v>
      </c>
      <c r="F2011" s="21">
        <v>205</v>
      </c>
      <c r="G2011" s="21">
        <v>0</v>
      </c>
      <c r="H2011">
        <v>205</v>
      </c>
      <c r="I2011">
        <v>36.9</v>
      </c>
      <c r="J2011" s="13" t="s">
        <v>6890</v>
      </c>
      <c r="K2011" s="13" t="s">
        <v>6913</v>
      </c>
      <c r="M2011" s="13" t="s">
        <v>6992</v>
      </c>
      <c r="N2011" s="13" t="s">
        <v>3189</v>
      </c>
      <c r="O2011" s="13" t="s">
        <v>3190</v>
      </c>
      <c r="P2011" s="13" t="s">
        <v>3203</v>
      </c>
      <c r="Q2011">
        <v>6</v>
      </c>
      <c r="R2011">
        <v>2020</v>
      </c>
      <c r="S2011">
        <v>1</v>
      </c>
      <c r="T2011" s="13" t="s">
        <v>6975</v>
      </c>
      <c r="U2011">
        <v>1</v>
      </c>
      <c r="V2011">
        <v>1</v>
      </c>
      <c r="W2011">
        <v>0</v>
      </c>
      <c r="X2011">
        <v>205</v>
      </c>
    </row>
    <row r="2012" spans="1:24" x14ac:dyDescent="0.3">
      <c r="A2012">
        <v>59020419</v>
      </c>
      <c r="B2012" t="s">
        <v>5215</v>
      </c>
      <c r="C2012">
        <v>6</v>
      </c>
      <c r="D2012">
        <v>2020</v>
      </c>
      <c r="E2012" s="19">
        <v>43983</v>
      </c>
      <c r="F2012" s="21">
        <v>205</v>
      </c>
      <c r="G2012" s="21">
        <v>0</v>
      </c>
      <c r="H2012">
        <v>205</v>
      </c>
      <c r="I2012">
        <v>36.9</v>
      </c>
      <c r="J2012" s="13" t="s">
        <v>6890</v>
      </c>
      <c r="K2012" s="13" t="s">
        <v>6913</v>
      </c>
      <c r="M2012" s="13" t="s">
        <v>6992</v>
      </c>
      <c r="N2012" s="13" t="s">
        <v>3189</v>
      </c>
      <c r="O2012" s="13" t="s">
        <v>3190</v>
      </c>
      <c r="P2012" s="13" t="s">
        <v>3202</v>
      </c>
      <c r="Q2012">
        <v>6</v>
      </c>
      <c r="R2012">
        <v>2020</v>
      </c>
      <c r="S2012">
        <v>1</v>
      </c>
      <c r="T2012" s="13" t="s">
        <v>6975</v>
      </c>
      <c r="U2012">
        <v>1</v>
      </c>
      <c r="V2012">
        <v>1</v>
      </c>
      <c r="W2012">
        <v>0</v>
      </c>
      <c r="X2012">
        <v>205</v>
      </c>
    </row>
    <row r="2013" spans="1:24" x14ac:dyDescent="0.3">
      <c r="A2013">
        <v>59020519</v>
      </c>
      <c r="B2013" t="s">
        <v>5216</v>
      </c>
      <c r="C2013">
        <v>6</v>
      </c>
      <c r="D2013">
        <v>2020</v>
      </c>
      <c r="E2013" s="19">
        <v>43983</v>
      </c>
      <c r="F2013" s="21">
        <v>258</v>
      </c>
      <c r="G2013" s="21">
        <v>0</v>
      </c>
      <c r="H2013">
        <v>258</v>
      </c>
      <c r="I2013">
        <v>72.240000000000009</v>
      </c>
      <c r="J2013" s="13" t="s">
        <v>6884</v>
      </c>
      <c r="K2013" s="13" t="s">
        <v>6916</v>
      </c>
      <c r="M2013" s="13" t="s">
        <v>6992</v>
      </c>
      <c r="N2013" s="13" t="s">
        <v>3189</v>
      </c>
      <c r="O2013" s="13" t="s">
        <v>3190</v>
      </c>
      <c r="P2013" s="13" t="s">
        <v>3201</v>
      </c>
      <c r="Q2013">
        <v>6</v>
      </c>
      <c r="R2013">
        <v>2020</v>
      </c>
      <c r="S2013">
        <v>0</v>
      </c>
      <c r="T2013" s="13" t="s">
        <v>6975</v>
      </c>
      <c r="U2013">
        <v>1</v>
      </c>
      <c r="V2013">
        <v>1</v>
      </c>
      <c r="W2013">
        <v>0</v>
      </c>
      <c r="X2013">
        <v>258</v>
      </c>
    </row>
    <row r="2014" spans="1:24" x14ac:dyDescent="0.3">
      <c r="A2014">
        <v>59020619</v>
      </c>
      <c r="B2014" t="s">
        <v>5217</v>
      </c>
      <c r="C2014">
        <v>6</v>
      </c>
      <c r="D2014">
        <v>2020</v>
      </c>
      <c r="E2014" s="19">
        <v>43983</v>
      </c>
      <c r="F2014" s="21">
        <v>327</v>
      </c>
      <c r="G2014" s="21">
        <v>0</v>
      </c>
      <c r="H2014">
        <v>327</v>
      </c>
      <c r="I2014">
        <v>94.83</v>
      </c>
      <c r="J2014" s="13" t="s">
        <v>6884</v>
      </c>
      <c r="K2014" s="13" t="s">
        <v>6914</v>
      </c>
      <c r="M2014" s="13" t="s">
        <v>6992</v>
      </c>
      <c r="N2014" s="13" t="s">
        <v>3189</v>
      </c>
      <c r="O2014" s="13" t="s">
        <v>3190</v>
      </c>
      <c r="P2014" s="13" t="s">
        <v>3201</v>
      </c>
      <c r="Q2014">
        <v>6</v>
      </c>
      <c r="R2014">
        <v>2020</v>
      </c>
      <c r="S2014">
        <v>1</v>
      </c>
      <c r="T2014" s="13" t="s">
        <v>6975</v>
      </c>
      <c r="U2014">
        <v>1</v>
      </c>
      <c r="V2014">
        <v>1</v>
      </c>
      <c r="W2014">
        <v>0</v>
      </c>
      <c r="X2014">
        <v>327</v>
      </c>
    </row>
    <row r="2015" spans="1:24" x14ac:dyDescent="0.3">
      <c r="A2015">
        <v>59020719</v>
      </c>
      <c r="B2015" t="s">
        <v>5218</v>
      </c>
      <c r="C2015">
        <v>6</v>
      </c>
      <c r="D2015">
        <v>2020</v>
      </c>
      <c r="E2015" s="19">
        <v>43983</v>
      </c>
      <c r="F2015" s="21">
        <v>258</v>
      </c>
      <c r="G2015" s="21">
        <v>0</v>
      </c>
      <c r="H2015">
        <v>258</v>
      </c>
      <c r="I2015">
        <v>72.240000000000009</v>
      </c>
      <c r="J2015" s="13" t="s">
        <v>6884</v>
      </c>
      <c r="K2015" s="13" t="s">
        <v>6916</v>
      </c>
      <c r="M2015" s="13" t="s">
        <v>6992</v>
      </c>
      <c r="N2015" s="13" t="s">
        <v>3189</v>
      </c>
      <c r="O2015" s="13" t="s">
        <v>3190</v>
      </c>
      <c r="P2015" s="13" t="s">
        <v>3200</v>
      </c>
      <c r="Q2015">
        <v>6</v>
      </c>
      <c r="R2015">
        <v>2020</v>
      </c>
      <c r="S2015">
        <v>0</v>
      </c>
      <c r="T2015" s="13" t="s">
        <v>6975</v>
      </c>
      <c r="U2015">
        <v>1</v>
      </c>
      <c r="V2015">
        <v>1</v>
      </c>
      <c r="W2015">
        <v>0</v>
      </c>
      <c r="X2015">
        <v>258</v>
      </c>
    </row>
    <row r="2016" spans="1:24" x14ac:dyDescent="0.3">
      <c r="A2016">
        <v>59020819</v>
      </c>
      <c r="B2016" t="s">
        <v>5219</v>
      </c>
      <c r="C2016">
        <v>6</v>
      </c>
      <c r="D2016">
        <v>2020</v>
      </c>
      <c r="E2016" s="19">
        <v>43983</v>
      </c>
      <c r="F2016" s="21">
        <v>474</v>
      </c>
      <c r="G2016" s="21">
        <v>0</v>
      </c>
      <c r="H2016">
        <v>474</v>
      </c>
      <c r="I2016">
        <v>175.38</v>
      </c>
      <c r="J2016" s="13" t="s">
        <v>6882</v>
      </c>
      <c r="K2016" s="13" t="s">
        <v>6944</v>
      </c>
      <c r="M2016" s="13" t="s">
        <v>6992</v>
      </c>
      <c r="N2016" s="13" t="s">
        <v>3189</v>
      </c>
      <c r="O2016" s="13" t="s">
        <v>3190</v>
      </c>
      <c r="P2016" s="13" t="s">
        <v>6</v>
      </c>
      <c r="Q2016">
        <v>6</v>
      </c>
      <c r="R2016">
        <v>2020</v>
      </c>
      <c r="S2016">
        <v>1</v>
      </c>
      <c r="T2016" s="13" t="s">
        <v>6975</v>
      </c>
      <c r="U2016">
        <v>1</v>
      </c>
      <c r="V2016">
        <v>1</v>
      </c>
      <c r="W2016">
        <v>0</v>
      </c>
      <c r="X2016">
        <v>474</v>
      </c>
    </row>
    <row r="2017" spans="1:24" x14ac:dyDescent="0.3">
      <c r="A2017">
        <v>59020919</v>
      </c>
      <c r="B2017" t="s">
        <v>5220</v>
      </c>
      <c r="C2017">
        <v>6</v>
      </c>
      <c r="D2017">
        <v>2020</v>
      </c>
      <c r="E2017" s="19">
        <v>43983</v>
      </c>
      <c r="F2017" s="21">
        <v>526</v>
      </c>
      <c r="G2017" s="21">
        <v>0</v>
      </c>
      <c r="H2017">
        <v>526</v>
      </c>
      <c r="I2017">
        <v>210.4</v>
      </c>
      <c r="J2017" s="13" t="s">
        <v>6882</v>
      </c>
      <c r="K2017" s="13" t="s">
        <v>6924</v>
      </c>
      <c r="M2017" s="13" t="s">
        <v>6992</v>
      </c>
      <c r="N2017" s="13" t="s">
        <v>3189</v>
      </c>
      <c r="O2017" s="13" t="s">
        <v>3190</v>
      </c>
      <c r="P2017" s="13" t="s">
        <v>6</v>
      </c>
      <c r="Q2017">
        <v>6</v>
      </c>
      <c r="R2017">
        <v>2020</v>
      </c>
      <c r="S2017">
        <v>0</v>
      </c>
      <c r="T2017" s="13" t="s">
        <v>6975</v>
      </c>
      <c r="U2017">
        <v>1</v>
      </c>
      <c r="V2017">
        <v>1</v>
      </c>
      <c r="W2017">
        <v>0</v>
      </c>
      <c r="X2017">
        <v>526</v>
      </c>
    </row>
    <row r="2018" spans="1:24" x14ac:dyDescent="0.3">
      <c r="A2018">
        <v>59021019</v>
      </c>
      <c r="B2018" t="s">
        <v>5221</v>
      </c>
      <c r="C2018">
        <v>6</v>
      </c>
      <c r="D2018">
        <v>2020</v>
      </c>
      <c r="E2018" s="19">
        <v>43983</v>
      </c>
      <c r="F2018" s="21">
        <v>383</v>
      </c>
      <c r="G2018" s="21">
        <v>0</v>
      </c>
      <c r="H2018">
        <v>383</v>
      </c>
      <c r="I2018">
        <v>122.56</v>
      </c>
      <c r="J2018" s="13" t="s">
        <v>6887</v>
      </c>
      <c r="K2018" s="13" t="s">
        <v>6909</v>
      </c>
      <c r="M2018" s="13" t="s">
        <v>6992</v>
      </c>
      <c r="N2018" s="13" t="s">
        <v>3189</v>
      </c>
      <c r="O2018" s="13" t="s">
        <v>3190</v>
      </c>
      <c r="P2018" s="13" t="s">
        <v>3202</v>
      </c>
      <c r="Q2018">
        <v>6</v>
      </c>
      <c r="R2018">
        <v>2020</v>
      </c>
      <c r="S2018">
        <v>1</v>
      </c>
      <c r="T2018" s="13" t="s">
        <v>6975</v>
      </c>
      <c r="U2018">
        <v>1</v>
      </c>
      <c r="V2018">
        <v>1</v>
      </c>
      <c r="W2018">
        <v>0</v>
      </c>
      <c r="X2018">
        <v>383</v>
      </c>
    </row>
    <row r="2019" spans="1:24" x14ac:dyDescent="0.3">
      <c r="A2019">
        <v>59021119</v>
      </c>
      <c r="B2019" t="s">
        <v>5222</v>
      </c>
      <c r="C2019">
        <v>6</v>
      </c>
      <c r="D2019">
        <v>2020</v>
      </c>
      <c r="E2019" s="19">
        <v>43983</v>
      </c>
      <c r="F2019" s="21">
        <v>144</v>
      </c>
      <c r="G2019" s="21">
        <v>0</v>
      </c>
      <c r="H2019">
        <v>144</v>
      </c>
      <c r="I2019">
        <v>66.240000000000009</v>
      </c>
      <c r="J2019" s="13" t="s">
        <v>6886</v>
      </c>
      <c r="K2019" s="13" t="s">
        <v>6919</v>
      </c>
      <c r="M2019" s="13" t="s">
        <v>6992</v>
      </c>
      <c r="N2019" s="13" t="s">
        <v>3189</v>
      </c>
      <c r="O2019" s="13" t="s">
        <v>3190</v>
      </c>
      <c r="P2019" s="13" t="s">
        <v>6</v>
      </c>
      <c r="Q2019">
        <v>6</v>
      </c>
      <c r="R2019">
        <v>2020</v>
      </c>
      <c r="S2019">
        <v>0</v>
      </c>
      <c r="T2019" s="13" t="s">
        <v>6975</v>
      </c>
      <c r="U2019">
        <v>1</v>
      </c>
      <c r="V2019">
        <v>1</v>
      </c>
      <c r="W2019">
        <v>0</v>
      </c>
      <c r="X2019">
        <v>144</v>
      </c>
    </row>
    <row r="2020" spans="1:24" x14ac:dyDescent="0.3">
      <c r="A2020">
        <v>59021219</v>
      </c>
      <c r="B2020" t="s">
        <v>5223</v>
      </c>
      <c r="C2020">
        <v>6</v>
      </c>
      <c r="D2020">
        <v>2020</v>
      </c>
      <c r="E2020" s="19">
        <v>43983</v>
      </c>
      <c r="F2020" s="21">
        <v>210</v>
      </c>
      <c r="G2020" s="21">
        <v>0</v>
      </c>
      <c r="H2020">
        <v>210</v>
      </c>
      <c r="I2020">
        <v>37.799999999999997</v>
      </c>
      <c r="J2020" s="13" t="s">
        <v>6890</v>
      </c>
      <c r="K2020" s="13" t="s">
        <v>6911</v>
      </c>
      <c r="M2020" s="13" t="s">
        <v>6992</v>
      </c>
      <c r="N2020" s="13" t="s">
        <v>3189</v>
      </c>
      <c r="O2020" s="13" t="s">
        <v>3190</v>
      </c>
      <c r="P2020" s="13" t="s">
        <v>3201</v>
      </c>
      <c r="Q2020">
        <v>6</v>
      </c>
      <c r="R2020">
        <v>2020</v>
      </c>
      <c r="S2020">
        <v>1</v>
      </c>
      <c r="T2020" s="13" t="s">
        <v>6975</v>
      </c>
      <c r="U2020">
        <v>1</v>
      </c>
      <c r="V2020">
        <v>1</v>
      </c>
      <c r="W2020">
        <v>0</v>
      </c>
      <c r="X2020">
        <v>210</v>
      </c>
    </row>
    <row r="2021" spans="1:24" x14ac:dyDescent="0.3">
      <c r="A2021">
        <v>59021319</v>
      </c>
      <c r="B2021" t="s">
        <v>5224</v>
      </c>
      <c r="C2021">
        <v>6</v>
      </c>
      <c r="D2021">
        <v>2020</v>
      </c>
      <c r="E2021" s="19">
        <v>43983</v>
      </c>
      <c r="F2021" s="21">
        <v>210</v>
      </c>
      <c r="G2021" s="21">
        <v>0</v>
      </c>
      <c r="H2021">
        <v>210</v>
      </c>
      <c r="I2021">
        <v>37.799999999999997</v>
      </c>
      <c r="J2021" s="13" t="s">
        <v>6890</v>
      </c>
      <c r="K2021" s="13" t="s">
        <v>6911</v>
      </c>
      <c r="M2021" s="13" t="s">
        <v>6992</v>
      </c>
      <c r="N2021" s="13" t="s">
        <v>3189</v>
      </c>
      <c r="O2021" s="13" t="s">
        <v>3190</v>
      </c>
      <c r="P2021" s="13" t="s">
        <v>3203</v>
      </c>
      <c r="Q2021">
        <v>6</v>
      </c>
      <c r="R2021">
        <v>2020</v>
      </c>
      <c r="S2021">
        <v>0</v>
      </c>
      <c r="T2021" s="13" t="s">
        <v>6975</v>
      </c>
      <c r="U2021">
        <v>1</v>
      </c>
      <c r="V2021">
        <v>1</v>
      </c>
      <c r="W2021">
        <v>0</v>
      </c>
      <c r="X2021">
        <v>210</v>
      </c>
    </row>
    <row r="2022" spans="1:24" x14ac:dyDescent="0.3">
      <c r="A2022">
        <v>59021419</v>
      </c>
      <c r="B2022" t="s">
        <v>5225</v>
      </c>
      <c r="C2022">
        <v>6</v>
      </c>
      <c r="D2022">
        <v>2020</v>
      </c>
      <c r="E2022" s="19">
        <v>43983</v>
      </c>
      <c r="F2022" s="21">
        <v>313</v>
      </c>
      <c r="G2022" s="21">
        <v>0</v>
      </c>
      <c r="H2022">
        <v>313</v>
      </c>
      <c r="I2022">
        <v>93.899999999999991</v>
      </c>
      <c r="J2022" s="13" t="s">
        <v>6884</v>
      </c>
      <c r="K2022" s="13" t="s">
        <v>6895</v>
      </c>
      <c r="M2022" s="13" t="s">
        <v>6992</v>
      </c>
      <c r="N2022" s="13" t="s">
        <v>3189</v>
      </c>
      <c r="O2022" s="13" t="s">
        <v>3190</v>
      </c>
      <c r="P2022" s="13" t="s">
        <v>3203</v>
      </c>
      <c r="Q2022">
        <v>6</v>
      </c>
      <c r="R2022">
        <v>2020</v>
      </c>
      <c r="S2022">
        <v>0</v>
      </c>
      <c r="T2022" s="13" t="s">
        <v>6975</v>
      </c>
      <c r="U2022">
        <v>1</v>
      </c>
      <c r="V2022">
        <v>1</v>
      </c>
      <c r="W2022">
        <v>0</v>
      </c>
      <c r="X2022">
        <v>313</v>
      </c>
    </row>
    <row r="2023" spans="1:24" x14ac:dyDescent="0.3">
      <c r="A2023">
        <v>59021519</v>
      </c>
      <c r="B2023" t="s">
        <v>5226</v>
      </c>
      <c r="C2023">
        <v>6</v>
      </c>
      <c r="D2023">
        <v>2020</v>
      </c>
      <c r="E2023" s="19">
        <v>43983</v>
      </c>
      <c r="F2023" s="21">
        <v>313</v>
      </c>
      <c r="G2023" s="21">
        <v>0</v>
      </c>
      <c r="H2023">
        <v>313</v>
      </c>
      <c r="I2023">
        <v>93.899999999999991</v>
      </c>
      <c r="J2023" s="13" t="s">
        <v>6884</v>
      </c>
      <c r="K2023" s="13" t="s">
        <v>6895</v>
      </c>
      <c r="M2023" s="13" t="s">
        <v>6992</v>
      </c>
      <c r="N2023" s="13" t="s">
        <v>3189</v>
      </c>
      <c r="O2023" s="13" t="s">
        <v>3190</v>
      </c>
      <c r="P2023" s="13" t="s">
        <v>6</v>
      </c>
      <c r="Q2023">
        <v>6</v>
      </c>
      <c r="R2023">
        <v>2020</v>
      </c>
      <c r="S2023">
        <v>0</v>
      </c>
      <c r="T2023" s="13" t="s">
        <v>6975</v>
      </c>
      <c r="U2023">
        <v>1</v>
      </c>
      <c r="V2023">
        <v>1</v>
      </c>
      <c r="W2023">
        <v>0</v>
      </c>
      <c r="X2023">
        <v>313</v>
      </c>
    </row>
    <row r="2024" spans="1:24" x14ac:dyDescent="0.3">
      <c r="A2024">
        <v>59021619</v>
      </c>
      <c r="B2024" t="s">
        <v>5227</v>
      </c>
      <c r="C2024">
        <v>6</v>
      </c>
      <c r="D2024">
        <v>2020</v>
      </c>
      <c r="E2024" s="19">
        <v>43983</v>
      </c>
      <c r="F2024" s="21">
        <v>258</v>
      </c>
      <c r="G2024" s="21">
        <v>0</v>
      </c>
      <c r="H2024">
        <v>258</v>
      </c>
      <c r="I2024">
        <v>72.240000000000009</v>
      </c>
      <c r="J2024" s="13" t="s">
        <v>6884</v>
      </c>
      <c r="K2024" s="13" t="s">
        <v>6916</v>
      </c>
      <c r="M2024" s="13" t="s">
        <v>6992</v>
      </c>
      <c r="N2024" s="13" t="s">
        <v>3189</v>
      </c>
      <c r="O2024" s="13" t="s">
        <v>3190</v>
      </c>
      <c r="P2024" s="13" t="s">
        <v>6</v>
      </c>
      <c r="Q2024">
        <v>6</v>
      </c>
      <c r="R2024">
        <v>2020</v>
      </c>
      <c r="S2024">
        <v>0</v>
      </c>
      <c r="T2024" s="13" t="s">
        <v>6975</v>
      </c>
      <c r="U2024">
        <v>1</v>
      </c>
      <c r="V2024">
        <v>1</v>
      </c>
      <c r="W2024">
        <v>0</v>
      </c>
      <c r="X2024">
        <v>258</v>
      </c>
    </row>
    <row r="2025" spans="1:24" x14ac:dyDescent="0.3">
      <c r="A2025">
        <v>59021719</v>
      </c>
      <c r="B2025" t="s">
        <v>5228</v>
      </c>
      <c r="C2025">
        <v>6</v>
      </c>
      <c r="D2025">
        <v>2020</v>
      </c>
      <c r="E2025" s="19">
        <v>43983</v>
      </c>
      <c r="F2025" s="21">
        <v>951</v>
      </c>
      <c r="G2025" s="21">
        <v>0</v>
      </c>
      <c r="H2025">
        <v>951</v>
      </c>
      <c r="I2025">
        <v>247.26000000000002</v>
      </c>
      <c r="J2025" s="13" t="s">
        <v>6882</v>
      </c>
      <c r="K2025" s="13" t="s">
        <v>6896</v>
      </c>
      <c r="M2025" s="13" t="s">
        <v>6992</v>
      </c>
      <c r="N2025" s="13" t="s">
        <v>3189</v>
      </c>
      <c r="O2025" s="13" t="s">
        <v>3190</v>
      </c>
      <c r="P2025" s="13" t="s">
        <v>3201</v>
      </c>
      <c r="Q2025">
        <v>6</v>
      </c>
      <c r="R2025">
        <v>2020</v>
      </c>
      <c r="S2025">
        <v>1</v>
      </c>
      <c r="T2025" s="13" t="s">
        <v>6975</v>
      </c>
      <c r="U2025">
        <v>1</v>
      </c>
      <c r="V2025">
        <v>1</v>
      </c>
      <c r="W2025">
        <v>0</v>
      </c>
      <c r="X2025">
        <v>951</v>
      </c>
    </row>
    <row r="2026" spans="1:24" x14ac:dyDescent="0.3">
      <c r="A2026">
        <v>59021819</v>
      </c>
      <c r="B2026" t="s">
        <v>5229</v>
      </c>
      <c r="C2026">
        <v>6</v>
      </c>
      <c r="D2026">
        <v>2020</v>
      </c>
      <c r="E2026" s="19">
        <v>43983</v>
      </c>
      <c r="F2026" s="21">
        <v>990</v>
      </c>
      <c r="G2026" s="21">
        <v>0</v>
      </c>
      <c r="H2026">
        <v>990</v>
      </c>
      <c r="I2026">
        <v>316.8</v>
      </c>
      <c r="J2026" s="13" t="s">
        <v>6882</v>
      </c>
      <c r="K2026" s="13" t="s">
        <v>6930</v>
      </c>
      <c r="M2026" s="13" t="s">
        <v>6992</v>
      </c>
      <c r="N2026" s="13" t="s">
        <v>3189</v>
      </c>
      <c r="O2026" s="13" t="s">
        <v>3190</v>
      </c>
      <c r="P2026" s="13" t="s">
        <v>3202</v>
      </c>
      <c r="Q2026">
        <v>6</v>
      </c>
      <c r="R2026">
        <v>2020</v>
      </c>
      <c r="S2026">
        <v>0</v>
      </c>
      <c r="T2026" s="13" t="s">
        <v>6975</v>
      </c>
      <c r="U2026">
        <v>1</v>
      </c>
      <c r="V2026">
        <v>1</v>
      </c>
      <c r="W2026">
        <v>0</v>
      </c>
      <c r="X2026">
        <v>990</v>
      </c>
    </row>
    <row r="2027" spans="1:24" x14ac:dyDescent="0.3">
      <c r="A2027">
        <v>59021919</v>
      </c>
      <c r="B2027" t="s">
        <v>5230</v>
      </c>
      <c r="C2027">
        <v>6</v>
      </c>
      <c r="D2027">
        <v>2020</v>
      </c>
      <c r="E2027" s="19">
        <v>43983</v>
      </c>
      <c r="F2027" s="21">
        <v>1491</v>
      </c>
      <c r="G2027" s="21">
        <v>0</v>
      </c>
      <c r="H2027">
        <v>1491</v>
      </c>
      <c r="I2027">
        <v>506.94000000000005</v>
      </c>
      <c r="J2027" s="13" t="s">
        <v>6881</v>
      </c>
      <c r="K2027" s="13" t="s">
        <v>6898</v>
      </c>
      <c r="M2027" s="13" t="s">
        <v>6992</v>
      </c>
      <c r="N2027" s="13" t="s">
        <v>3189</v>
      </c>
      <c r="O2027" s="13" t="s">
        <v>3190</v>
      </c>
      <c r="P2027" s="13" t="s">
        <v>6</v>
      </c>
      <c r="Q2027">
        <v>6</v>
      </c>
      <c r="R2027">
        <v>2020</v>
      </c>
      <c r="S2027">
        <v>0</v>
      </c>
      <c r="T2027" s="13" t="s">
        <v>6975</v>
      </c>
      <c r="U2027">
        <v>1</v>
      </c>
      <c r="V2027">
        <v>1</v>
      </c>
      <c r="W2027">
        <v>0</v>
      </c>
      <c r="X2027">
        <v>1491</v>
      </c>
    </row>
    <row r="2028" spans="1:24" x14ac:dyDescent="0.3">
      <c r="A2028">
        <v>59022019</v>
      </c>
      <c r="B2028" t="s">
        <v>5231</v>
      </c>
      <c r="C2028">
        <v>6</v>
      </c>
      <c r="D2028">
        <v>2020</v>
      </c>
      <c r="E2028" s="19">
        <v>43983</v>
      </c>
      <c r="F2028" s="21">
        <v>447</v>
      </c>
      <c r="G2028" s="21">
        <v>0</v>
      </c>
      <c r="H2028">
        <v>447</v>
      </c>
      <c r="I2028">
        <v>156.44999999999999</v>
      </c>
      <c r="J2028" s="13" t="s">
        <v>6887</v>
      </c>
      <c r="K2028" s="13" t="s">
        <v>6891</v>
      </c>
      <c r="M2028" s="13" t="s">
        <v>6992</v>
      </c>
      <c r="N2028" s="13" t="s">
        <v>3189</v>
      </c>
      <c r="O2028" s="13" t="s">
        <v>3190</v>
      </c>
      <c r="P2028" s="13" t="s">
        <v>6</v>
      </c>
      <c r="Q2028">
        <v>6</v>
      </c>
      <c r="R2028">
        <v>2020</v>
      </c>
      <c r="S2028">
        <v>0</v>
      </c>
      <c r="T2028" s="13" t="s">
        <v>6975</v>
      </c>
      <c r="U2028">
        <v>1</v>
      </c>
      <c r="V2028">
        <v>1</v>
      </c>
      <c r="W2028">
        <v>0</v>
      </c>
      <c r="X2028">
        <v>447</v>
      </c>
    </row>
    <row r="2029" spans="1:24" x14ac:dyDescent="0.3">
      <c r="A2029">
        <v>59022119</v>
      </c>
      <c r="B2029" t="s">
        <v>5232</v>
      </c>
      <c r="C2029">
        <v>6</v>
      </c>
      <c r="D2029">
        <v>2020</v>
      </c>
      <c r="E2029" s="19">
        <v>43983</v>
      </c>
      <c r="F2029" s="21">
        <v>168</v>
      </c>
      <c r="G2029" s="21">
        <v>0</v>
      </c>
      <c r="H2029">
        <v>168</v>
      </c>
      <c r="I2029">
        <v>25.2</v>
      </c>
      <c r="J2029" s="13" t="s">
        <v>6886</v>
      </c>
      <c r="K2029" s="13" t="s">
        <v>6892</v>
      </c>
      <c r="M2029" s="13" t="s">
        <v>6992</v>
      </c>
      <c r="N2029" s="13" t="s">
        <v>3189</v>
      </c>
      <c r="O2029" s="13" t="s">
        <v>3190</v>
      </c>
      <c r="P2029" s="13" t="s">
        <v>3201</v>
      </c>
      <c r="Q2029">
        <v>6</v>
      </c>
      <c r="R2029">
        <v>2020</v>
      </c>
      <c r="S2029">
        <v>0</v>
      </c>
      <c r="T2029" s="13" t="s">
        <v>6975</v>
      </c>
      <c r="U2029">
        <v>1</v>
      </c>
      <c r="V2029">
        <v>1</v>
      </c>
      <c r="W2029">
        <v>0</v>
      </c>
      <c r="X2029">
        <v>168</v>
      </c>
    </row>
    <row r="2030" spans="1:24" x14ac:dyDescent="0.3">
      <c r="A2030">
        <v>59022219</v>
      </c>
      <c r="B2030" t="s">
        <v>5233</v>
      </c>
      <c r="C2030">
        <v>6</v>
      </c>
      <c r="D2030">
        <v>2020</v>
      </c>
      <c r="E2030" s="19">
        <v>43983</v>
      </c>
      <c r="F2030" s="21">
        <v>220</v>
      </c>
      <c r="G2030" s="21">
        <v>0</v>
      </c>
      <c r="H2030">
        <v>220</v>
      </c>
      <c r="I2030">
        <v>39.6</v>
      </c>
      <c r="J2030" s="13" t="s">
        <v>6890</v>
      </c>
      <c r="K2030" s="13" t="s">
        <v>6893</v>
      </c>
      <c r="M2030" s="13" t="s">
        <v>6992</v>
      </c>
      <c r="N2030" s="13" t="s">
        <v>3189</v>
      </c>
      <c r="O2030" s="13" t="s">
        <v>3190</v>
      </c>
      <c r="P2030" s="13" t="s">
        <v>3202</v>
      </c>
      <c r="Q2030">
        <v>6</v>
      </c>
      <c r="R2030">
        <v>2020</v>
      </c>
      <c r="S2030">
        <v>1</v>
      </c>
      <c r="T2030" s="13" t="s">
        <v>6975</v>
      </c>
      <c r="U2030">
        <v>1</v>
      </c>
      <c r="V2030">
        <v>1</v>
      </c>
      <c r="W2030">
        <v>0</v>
      </c>
      <c r="X2030">
        <v>220</v>
      </c>
    </row>
    <row r="2031" spans="1:24" x14ac:dyDescent="0.3">
      <c r="A2031">
        <v>59022319</v>
      </c>
      <c r="B2031" t="s">
        <v>5234</v>
      </c>
      <c r="C2031">
        <v>6</v>
      </c>
      <c r="D2031">
        <v>2020</v>
      </c>
      <c r="E2031" s="19">
        <v>43983</v>
      </c>
      <c r="F2031" s="21">
        <v>258</v>
      </c>
      <c r="G2031" s="21">
        <v>0</v>
      </c>
      <c r="H2031">
        <v>258</v>
      </c>
      <c r="I2031">
        <v>72.240000000000009</v>
      </c>
      <c r="J2031" s="13" t="s">
        <v>6884</v>
      </c>
      <c r="K2031" s="13" t="s">
        <v>6916</v>
      </c>
      <c r="M2031" s="13" t="s">
        <v>6992</v>
      </c>
      <c r="N2031" s="13" t="s">
        <v>3189</v>
      </c>
      <c r="O2031" s="13" t="s">
        <v>3190</v>
      </c>
      <c r="P2031" s="13" t="s">
        <v>3202</v>
      </c>
      <c r="Q2031">
        <v>6</v>
      </c>
      <c r="R2031">
        <v>2020</v>
      </c>
      <c r="S2031">
        <v>1</v>
      </c>
      <c r="T2031" s="13" t="s">
        <v>6975</v>
      </c>
      <c r="U2031">
        <v>1</v>
      </c>
      <c r="V2031">
        <v>1</v>
      </c>
      <c r="W2031">
        <v>0</v>
      </c>
      <c r="X2031">
        <v>258</v>
      </c>
    </row>
    <row r="2032" spans="1:24" x14ac:dyDescent="0.3">
      <c r="A2032">
        <v>59022419</v>
      </c>
      <c r="B2032" t="s">
        <v>5235</v>
      </c>
      <c r="C2032">
        <v>6</v>
      </c>
      <c r="D2032">
        <v>2020</v>
      </c>
      <c r="E2032" s="19">
        <v>43983</v>
      </c>
      <c r="F2032" s="21">
        <v>258</v>
      </c>
      <c r="G2032" s="21">
        <v>0</v>
      </c>
      <c r="H2032">
        <v>258</v>
      </c>
      <c r="I2032">
        <v>72.240000000000009</v>
      </c>
      <c r="J2032" s="13" t="s">
        <v>6884</v>
      </c>
      <c r="K2032" s="13" t="s">
        <v>6916</v>
      </c>
      <c r="M2032" s="13" t="s">
        <v>6992</v>
      </c>
      <c r="N2032" s="13" t="s">
        <v>3189</v>
      </c>
      <c r="O2032" s="13" t="s">
        <v>3190</v>
      </c>
      <c r="P2032" s="13" t="s">
        <v>3200</v>
      </c>
      <c r="Q2032">
        <v>6</v>
      </c>
      <c r="R2032">
        <v>2020</v>
      </c>
      <c r="S2032">
        <v>1</v>
      </c>
      <c r="T2032" s="13" t="s">
        <v>6975</v>
      </c>
      <c r="U2032">
        <v>1</v>
      </c>
      <c r="V2032">
        <v>1</v>
      </c>
      <c r="W2032">
        <v>0</v>
      </c>
      <c r="X2032">
        <v>258</v>
      </c>
    </row>
    <row r="2033" spans="1:24" x14ac:dyDescent="0.3">
      <c r="A2033">
        <v>59022519</v>
      </c>
      <c r="B2033" t="s">
        <v>5236</v>
      </c>
      <c r="C2033">
        <v>6</v>
      </c>
      <c r="D2033">
        <v>2020</v>
      </c>
      <c r="E2033" s="19">
        <v>43983</v>
      </c>
      <c r="F2033" s="21">
        <v>313</v>
      </c>
      <c r="G2033" s="21">
        <v>0</v>
      </c>
      <c r="H2033">
        <v>313</v>
      </c>
      <c r="I2033">
        <v>93.899999999999991</v>
      </c>
      <c r="J2033" s="13" t="s">
        <v>6884</v>
      </c>
      <c r="K2033" s="13" t="s">
        <v>6895</v>
      </c>
      <c r="M2033" s="13" t="s">
        <v>6992</v>
      </c>
      <c r="N2033" s="13" t="s">
        <v>3189</v>
      </c>
      <c r="O2033" s="13" t="s">
        <v>3190</v>
      </c>
      <c r="P2033" s="13" t="s">
        <v>6</v>
      </c>
      <c r="Q2033">
        <v>6</v>
      </c>
      <c r="R2033">
        <v>2020</v>
      </c>
      <c r="S2033">
        <v>0</v>
      </c>
      <c r="T2033" s="13" t="s">
        <v>6975</v>
      </c>
      <c r="U2033">
        <v>1</v>
      </c>
      <c r="V2033">
        <v>1</v>
      </c>
      <c r="W2033">
        <v>0</v>
      </c>
      <c r="X2033">
        <v>313</v>
      </c>
    </row>
    <row r="2034" spans="1:24" x14ac:dyDescent="0.3">
      <c r="A2034">
        <v>59022619</v>
      </c>
      <c r="B2034" t="s">
        <v>5237</v>
      </c>
      <c r="C2034">
        <v>6</v>
      </c>
      <c r="D2034">
        <v>2020</v>
      </c>
      <c r="E2034" s="19">
        <v>43983</v>
      </c>
      <c r="F2034" s="21">
        <v>992</v>
      </c>
      <c r="G2034" s="21">
        <v>0</v>
      </c>
      <c r="H2034">
        <v>992</v>
      </c>
      <c r="I2034">
        <v>307.52</v>
      </c>
      <c r="J2034" s="13" t="s">
        <v>6882</v>
      </c>
      <c r="K2034" s="13" t="s">
        <v>6931</v>
      </c>
      <c r="M2034" s="13" t="s">
        <v>6992</v>
      </c>
      <c r="N2034" s="13" t="s">
        <v>3189</v>
      </c>
      <c r="O2034" s="13" t="s">
        <v>3190</v>
      </c>
      <c r="P2034" s="13" t="s">
        <v>3203</v>
      </c>
      <c r="Q2034">
        <v>6</v>
      </c>
      <c r="R2034">
        <v>2020</v>
      </c>
      <c r="S2034">
        <v>0</v>
      </c>
      <c r="T2034" s="13" t="s">
        <v>6975</v>
      </c>
      <c r="U2034">
        <v>1</v>
      </c>
      <c r="V2034">
        <v>1</v>
      </c>
      <c r="W2034">
        <v>0</v>
      </c>
      <c r="X2034">
        <v>992</v>
      </c>
    </row>
    <row r="2035" spans="1:24" x14ac:dyDescent="0.3">
      <c r="A2035">
        <v>59022719</v>
      </c>
      <c r="B2035" t="s">
        <v>5238</v>
      </c>
      <c r="C2035">
        <v>6</v>
      </c>
      <c r="D2035">
        <v>2020</v>
      </c>
      <c r="E2035" s="19">
        <v>43983</v>
      </c>
      <c r="F2035" s="21">
        <v>474</v>
      </c>
      <c r="G2035" s="21">
        <v>0</v>
      </c>
      <c r="H2035">
        <v>474</v>
      </c>
      <c r="I2035">
        <v>175.38</v>
      </c>
      <c r="J2035" s="13" t="s">
        <v>6882</v>
      </c>
      <c r="K2035" s="13" t="s">
        <v>6944</v>
      </c>
      <c r="M2035" s="13" t="s">
        <v>6992</v>
      </c>
      <c r="N2035" s="13" t="s">
        <v>3189</v>
      </c>
      <c r="O2035" s="13" t="s">
        <v>3190</v>
      </c>
      <c r="P2035" s="13" t="s">
        <v>6</v>
      </c>
      <c r="Q2035">
        <v>6</v>
      </c>
      <c r="R2035">
        <v>2020</v>
      </c>
      <c r="S2035">
        <v>1</v>
      </c>
      <c r="T2035" s="13" t="s">
        <v>6975</v>
      </c>
      <c r="U2035">
        <v>1</v>
      </c>
      <c r="V2035">
        <v>1</v>
      </c>
      <c r="W2035">
        <v>0</v>
      </c>
      <c r="X2035">
        <v>474</v>
      </c>
    </row>
    <row r="2036" spans="1:24" x14ac:dyDescent="0.3">
      <c r="A2036">
        <v>59022819</v>
      </c>
      <c r="B2036" t="s">
        <v>5239</v>
      </c>
      <c r="C2036">
        <v>6</v>
      </c>
      <c r="D2036">
        <v>2020</v>
      </c>
      <c r="E2036" s="19">
        <v>43983</v>
      </c>
      <c r="F2036" s="21">
        <v>1576</v>
      </c>
      <c r="G2036" s="21">
        <v>0</v>
      </c>
      <c r="H2036">
        <v>1576</v>
      </c>
      <c r="I2036">
        <v>520.08000000000004</v>
      </c>
      <c r="J2036" s="13" t="s">
        <v>6881</v>
      </c>
      <c r="K2036" s="13" t="s">
        <v>6941</v>
      </c>
      <c r="M2036" s="13" t="s">
        <v>6992</v>
      </c>
      <c r="N2036" s="13" t="s">
        <v>3189</v>
      </c>
      <c r="O2036" s="13" t="s">
        <v>3190</v>
      </c>
      <c r="P2036" s="13" t="s">
        <v>3201</v>
      </c>
      <c r="Q2036">
        <v>6</v>
      </c>
      <c r="R2036">
        <v>2020</v>
      </c>
      <c r="S2036">
        <v>0</v>
      </c>
      <c r="T2036" s="13" t="s">
        <v>6975</v>
      </c>
      <c r="U2036">
        <v>1</v>
      </c>
      <c r="V2036">
        <v>1</v>
      </c>
      <c r="W2036">
        <v>0</v>
      </c>
      <c r="X2036">
        <v>1576</v>
      </c>
    </row>
    <row r="2037" spans="1:24" x14ac:dyDescent="0.3">
      <c r="A2037">
        <v>59022919</v>
      </c>
      <c r="B2037" t="s">
        <v>5240</v>
      </c>
      <c r="C2037">
        <v>6</v>
      </c>
      <c r="D2037">
        <v>2020</v>
      </c>
      <c r="E2037" s="19">
        <v>43983</v>
      </c>
      <c r="F2037" s="21">
        <v>948</v>
      </c>
      <c r="G2037" s="21">
        <v>0</v>
      </c>
      <c r="H2037">
        <v>948</v>
      </c>
      <c r="I2037">
        <v>303.36</v>
      </c>
      <c r="J2037" s="13" t="s">
        <v>6881</v>
      </c>
      <c r="K2037" s="13" t="s">
        <v>6897</v>
      </c>
      <c r="M2037" s="13" t="s">
        <v>6992</v>
      </c>
      <c r="N2037" s="13" t="s">
        <v>3189</v>
      </c>
      <c r="O2037" s="13" t="s">
        <v>3190</v>
      </c>
      <c r="P2037" s="13" t="s">
        <v>6</v>
      </c>
      <c r="Q2037">
        <v>6</v>
      </c>
      <c r="R2037">
        <v>2020</v>
      </c>
      <c r="S2037">
        <v>1</v>
      </c>
      <c r="T2037" s="13" t="s">
        <v>6975</v>
      </c>
      <c r="U2037">
        <v>1</v>
      </c>
      <c r="V2037">
        <v>1</v>
      </c>
      <c r="W2037">
        <v>0</v>
      </c>
      <c r="X2037">
        <v>948</v>
      </c>
    </row>
    <row r="2038" spans="1:24" x14ac:dyDescent="0.3">
      <c r="A2038">
        <v>59023019</v>
      </c>
      <c r="B2038" t="s">
        <v>5241</v>
      </c>
      <c r="C2038">
        <v>6</v>
      </c>
      <c r="D2038">
        <v>2020</v>
      </c>
      <c r="E2038" s="19">
        <v>43983</v>
      </c>
      <c r="F2038" s="21">
        <v>172</v>
      </c>
      <c r="G2038" s="21">
        <v>0</v>
      </c>
      <c r="H2038">
        <v>172</v>
      </c>
      <c r="I2038">
        <v>65.36</v>
      </c>
      <c r="J2038" s="13" t="s">
        <v>6886</v>
      </c>
      <c r="K2038" s="13" t="s">
        <v>6910</v>
      </c>
      <c r="M2038" s="13" t="s">
        <v>6992</v>
      </c>
      <c r="N2038" s="13" t="s">
        <v>3189</v>
      </c>
      <c r="O2038" s="13" t="s">
        <v>3190</v>
      </c>
      <c r="P2038" s="13" t="s">
        <v>3201</v>
      </c>
      <c r="Q2038">
        <v>6</v>
      </c>
      <c r="R2038">
        <v>2020</v>
      </c>
      <c r="S2038">
        <v>0</v>
      </c>
      <c r="T2038" s="13" t="s">
        <v>6975</v>
      </c>
      <c r="U2038">
        <v>1</v>
      </c>
      <c r="V2038">
        <v>1</v>
      </c>
      <c r="W2038">
        <v>0</v>
      </c>
      <c r="X2038">
        <v>172</v>
      </c>
    </row>
    <row r="2039" spans="1:24" x14ac:dyDescent="0.3">
      <c r="A2039">
        <v>59030119</v>
      </c>
      <c r="B2039" t="s">
        <v>5242</v>
      </c>
      <c r="C2039">
        <v>6</v>
      </c>
      <c r="D2039">
        <v>2020</v>
      </c>
      <c r="E2039" s="19">
        <v>43983</v>
      </c>
      <c r="F2039" s="21">
        <v>383</v>
      </c>
      <c r="G2039" s="21">
        <v>0</v>
      </c>
      <c r="H2039">
        <v>383</v>
      </c>
      <c r="I2039">
        <v>122.56</v>
      </c>
      <c r="J2039" s="13" t="s">
        <v>6887</v>
      </c>
      <c r="K2039" s="13" t="s">
        <v>6909</v>
      </c>
      <c r="M2039" s="13" t="s">
        <v>6992</v>
      </c>
      <c r="N2039" s="13" t="s">
        <v>3189</v>
      </c>
      <c r="O2039" s="13" t="s">
        <v>3190</v>
      </c>
      <c r="P2039" s="13" t="s">
        <v>3201</v>
      </c>
      <c r="Q2039">
        <v>6</v>
      </c>
      <c r="R2039">
        <v>2020</v>
      </c>
      <c r="S2039">
        <v>1</v>
      </c>
      <c r="T2039" s="13" t="s">
        <v>6975</v>
      </c>
      <c r="U2039">
        <v>1</v>
      </c>
      <c r="V2039">
        <v>1</v>
      </c>
      <c r="W2039">
        <v>0</v>
      </c>
      <c r="X2039">
        <v>383</v>
      </c>
    </row>
    <row r="2040" spans="1:24" x14ac:dyDescent="0.3">
      <c r="A2040">
        <v>59030219</v>
      </c>
      <c r="B2040" t="s">
        <v>5243</v>
      </c>
      <c r="C2040">
        <v>6</v>
      </c>
      <c r="D2040">
        <v>2020</v>
      </c>
      <c r="E2040" s="19">
        <v>43983</v>
      </c>
      <c r="F2040" s="21">
        <v>168</v>
      </c>
      <c r="G2040" s="21">
        <v>0</v>
      </c>
      <c r="H2040">
        <v>168</v>
      </c>
      <c r="I2040">
        <v>25.2</v>
      </c>
      <c r="J2040" s="13" t="s">
        <v>6886</v>
      </c>
      <c r="K2040" s="13" t="s">
        <v>6892</v>
      </c>
      <c r="M2040" s="13" t="s">
        <v>6992</v>
      </c>
      <c r="N2040" s="13" t="s">
        <v>3189</v>
      </c>
      <c r="O2040" s="13" t="s">
        <v>3190</v>
      </c>
      <c r="P2040" s="13" t="s">
        <v>6</v>
      </c>
      <c r="Q2040">
        <v>6</v>
      </c>
      <c r="R2040">
        <v>2020</v>
      </c>
      <c r="S2040">
        <v>0</v>
      </c>
      <c r="T2040" s="13" t="s">
        <v>6975</v>
      </c>
      <c r="U2040">
        <v>1</v>
      </c>
      <c r="V2040">
        <v>1</v>
      </c>
      <c r="W2040">
        <v>0</v>
      </c>
      <c r="X2040">
        <v>168</v>
      </c>
    </row>
    <row r="2041" spans="1:24" x14ac:dyDescent="0.3">
      <c r="A2041">
        <v>59030319</v>
      </c>
      <c r="B2041" t="s">
        <v>5244</v>
      </c>
      <c r="C2041">
        <v>6</v>
      </c>
      <c r="D2041">
        <v>2020</v>
      </c>
      <c r="E2041" s="19">
        <v>43983</v>
      </c>
      <c r="F2041" s="21">
        <v>220</v>
      </c>
      <c r="G2041" s="21">
        <v>0</v>
      </c>
      <c r="H2041">
        <v>220</v>
      </c>
      <c r="I2041">
        <v>39.6</v>
      </c>
      <c r="J2041" s="13" t="s">
        <v>6890</v>
      </c>
      <c r="K2041" s="13" t="s">
        <v>6893</v>
      </c>
      <c r="M2041" s="13" t="s">
        <v>6992</v>
      </c>
      <c r="N2041" s="13" t="s">
        <v>3189</v>
      </c>
      <c r="O2041" s="13" t="s">
        <v>3190</v>
      </c>
      <c r="P2041" s="13" t="s">
        <v>3202</v>
      </c>
      <c r="Q2041">
        <v>6</v>
      </c>
      <c r="R2041">
        <v>2020</v>
      </c>
      <c r="S2041">
        <v>0</v>
      </c>
      <c r="T2041" s="13" t="s">
        <v>6975</v>
      </c>
      <c r="U2041">
        <v>1</v>
      </c>
      <c r="V2041">
        <v>1</v>
      </c>
      <c r="W2041">
        <v>0</v>
      </c>
      <c r="X2041">
        <v>220</v>
      </c>
    </row>
    <row r="2042" spans="1:24" x14ac:dyDescent="0.3">
      <c r="A2042">
        <v>59030419</v>
      </c>
      <c r="B2042" t="s">
        <v>5245</v>
      </c>
      <c r="C2042">
        <v>6</v>
      </c>
      <c r="D2042">
        <v>2020</v>
      </c>
      <c r="E2042" s="19">
        <v>43983</v>
      </c>
      <c r="F2042" s="21">
        <v>313</v>
      </c>
      <c r="G2042" s="21">
        <v>0</v>
      </c>
      <c r="H2042">
        <v>313</v>
      </c>
      <c r="I2042">
        <v>93.899999999999991</v>
      </c>
      <c r="J2042" s="13" t="s">
        <v>6884</v>
      </c>
      <c r="K2042" s="13" t="s">
        <v>6895</v>
      </c>
      <c r="M2042" s="13" t="s">
        <v>6992</v>
      </c>
      <c r="N2042" s="13" t="s">
        <v>3189</v>
      </c>
      <c r="O2042" s="13" t="s">
        <v>3190</v>
      </c>
      <c r="P2042" s="13" t="s">
        <v>6</v>
      </c>
      <c r="Q2042">
        <v>6</v>
      </c>
      <c r="R2042">
        <v>2020</v>
      </c>
      <c r="S2042">
        <v>0</v>
      </c>
      <c r="T2042" s="13" t="s">
        <v>6975</v>
      </c>
      <c r="U2042">
        <v>1</v>
      </c>
      <c r="V2042">
        <v>1</v>
      </c>
      <c r="W2042">
        <v>0</v>
      </c>
      <c r="X2042">
        <v>313</v>
      </c>
    </row>
    <row r="2043" spans="1:24" x14ac:dyDescent="0.3">
      <c r="A2043">
        <v>59030519</v>
      </c>
      <c r="B2043" t="s">
        <v>5246</v>
      </c>
      <c r="C2043">
        <v>6</v>
      </c>
      <c r="D2043">
        <v>2020</v>
      </c>
      <c r="E2043" s="19">
        <v>43983</v>
      </c>
      <c r="F2043" s="21">
        <v>313</v>
      </c>
      <c r="G2043" s="21">
        <v>0</v>
      </c>
      <c r="H2043">
        <v>313</v>
      </c>
      <c r="I2043">
        <v>93.899999999999991</v>
      </c>
      <c r="J2043" s="13" t="s">
        <v>6884</v>
      </c>
      <c r="K2043" s="13" t="s">
        <v>6895</v>
      </c>
      <c r="M2043" s="13" t="s">
        <v>6992</v>
      </c>
      <c r="N2043" s="13" t="s">
        <v>3189</v>
      </c>
      <c r="O2043" s="13" t="s">
        <v>3190</v>
      </c>
      <c r="P2043" s="13" t="s">
        <v>3202</v>
      </c>
      <c r="Q2043">
        <v>6</v>
      </c>
      <c r="R2043">
        <v>2020</v>
      </c>
      <c r="S2043">
        <v>1</v>
      </c>
      <c r="T2043" s="13" t="s">
        <v>6975</v>
      </c>
      <c r="U2043">
        <v>1</v>
      </c>
      <c r="V2043">
        <v>1</v>
      </c>
      <c r="W2043">
        <v>0</v>
      </c>
      <c r="X2043">
        <v>313</v>
      </c>
    </row>
    <row r="2044" spans="1:24" x14ac:dyDescent="0.3">
      <c r="A2044">
        <v>59030619</v>
      </c>
      <c r="B2044" t="s">
        <v>5247</v>
      </c>
      <c r="C2044">
        <v>6</v>
      </c>
      <c r="D2044">
        <v>2020</v>
      </c>
      <c r="E2044" s="19">
        <v>43983</v>
      </c>
      <c r="F2044" s="21">
        <v>327</v>
      </c>
      <c r="G2044" s="21">
        <v>0</v>
      </c>
      <c r="H2044">
        <v>327</v>
      </c>
      <c r="I2044">
        <v>94.83</v>
      </c>
      <c r="J2044" s="13" t="s">
        <v>6884</v>
      </c>
      <c r="K2044" s="13" t="s">
        <v>6914</v>
      </c>
      <c r="M2044" s="13" t="s">
        <v>6992</v>
      </c>
      <c r="N2044" s="13" t="s">
        <v>3189</v>
      </c>
      <c r="O2044" s="13" t="s">
        <v>3190</v>
      </c>
      <c r="P2044" s="13" t="s">
        <v>3200</v>
      </c>
      <c r="Q2044">
        <v>6</v>
      </c>
      <c r="R2044">
        <v>2020</v>
      </c>
      <c r="S2044">
        <v>0</v>
      </c>
      <c r="T2044" s="13" t="s">
        <v>6975</v>
      </c>
      <c r="U2044">
        <v>1</v>
      </c>
      <c r="V2044">
        <v>1</v>
      </c>
      <c r="W2044">
        <v>0</v>
      </c>
      <c r="X2044">
        <v>327</v>
      </c>
    </row>
    <row r="2045" spans="1:24" x14ac:dyDescent="0.3">
      <c r="A2045">
        <v>59030719</v>
      </c>
      <c r="B2045" t="s">
        <v>5248</v>
      </c>
      <c r="C2045">
        <v>6</v>
      </c>
      <c r="D2045">
        <v>2020</v>
      </c>
      <c r="E2045" s="19">
        <v>43983</v>
      </c>
      <c r="F2045" s="21">
        <v>992</v>
      </c>
      <c r="G2045" s="21">
        <v>0</v>
      </c>
      <c r="H2045">
        <v>992</v>
      </c>
      <c r="I2045">
        <v>307.52</v>
      </c>
      <c r="J2045" s="13" t="s">
        <v>6882</v>
      </c>
      <c r="K2045" s="13" t="s">
        <v>6931</v>
      </c>
      <c r="M2045" s="13" t="s">
        <v>6992</v>
      </c>
      <c r="N2045" s="13" t="s">
        <v>3189</v>
      </c>
      <c r="O2045" s="13" t="s">
        <v>3190</v>
      </c>
      <c r="P2045" s="13" t="s">
        <v>3200</v>
      </c>
      <c r="Q2045">
        <v>6</v>
      </c>
      <c r="R2045">
        <v>2020</v>
      </c>
      <c r="S2045">
        <v>0</v>
      </c>
      <c r="T2045" s="13" t="s">
        <v>6975</v>
      </c>
      <c r="U2045">
        <v>1</v>
      </c>
      <c r="V2045">
        <v>1</v>
      </c>
      <c r="W2045">
        <v>0</v>
      </c>
      <c r="X2045">
        <v>992</v>
      </c>
    </row>
    <row r="2046" spans="1:24" x14ac:dyDescent="0.3">
      <c r="A2046">
        <v>59030819</v>
      </c>
      <c r="B2046" t="s">
        <v>5249</v>
      </c>
      <c r="C2046">
        <v>6</v>
      </c>
      <c r="D2046">
        <v>2020</v>
      </c>
      <c r="E2046" s="19">
        <v>43983</v>
      </c>
      <c r="F2046" s="21">
        <v>889</v>
      </c>
      <c r="G2046" s="21">
        <v>0</v>
      </c>
      <c r="H2046">
        <v>889</v>
      </c>
      <c r="I2046">
        <v>222.25</v>
      </c>
      <c r="J2046" s="13" t="s">
        <v>6882</v>
      </c>
      <c r="K2046" s="13" t="s">
        <v>6939</v>
      </c>
      <c r="M2046" s="13" t="s">
        <v>6992</v>
      </c>
      <c r="N2046" s="13" t="s">
        <v>3189</v>
      </c>
      <c r="O2046" s="13" t="s">
        <v>3190</v>
      </c>
      <c r="P2046" s="13" t="s">
        <v>6</v>
      </c>
      <c r="Q2046">
        <v>6</v>
      </c>
      <c r="R2046">
        <v>2020</v>
      </c>
      <c r="S2046">
        <v>0</v>
      </c>
      <c r="T2046" s="13" t="s">
        <v>6975</v>
      </c>
      <c r="U2046">
        <v>1</v>
      </c>
      <c r="V2046">
        <v>1</v>
      </c>
      <c r="W2046">
        <v>0</v>
      </c>
      <c r="X2046">
        <v>889</v>
      </c>
    </row>
    <row r="2047" spans="1:24" x14ac:dyDescent="0.3">
      <c r="A2047">
        <v>74010119</v>
      </c>
      <c r="B2047" t="s">
        <v>5250</v>
      </c>
      <c r="C2047">
        <v>6</v>
      </c>
      <c r="D2047">
        <v>2020</v>
      </c>
      <c r="E2047" s="19">
        <v>43983</v>
      </c>
      <c r="F2047" s="21">
        <v>539</v>
      </c>
      <c r="G2047" s="21">
        <v>0</v>
      </c>
      <c r="H2047">
        <v>539</v>
      </c>
      <c r="I2047">
        <v>156.31</v>
      </c>
      <c r="J2047" s="13" t="s">
        <v>6889</v>
      </c>
      <c r="K2047" s="13" t="s">
        <v>6954</v>
      </c>
      <c r="M2047" s="13" t="s">
        <v>6992</v>
      </c>
      <c r="N2047" s="13" t="s">
        <v>3189</v>
      </c>
      <c r="O2047" s="13" t="s">
        <v>3190</v>
      </c>
      <c r="P2047" s="13" t="s">
        <v>3201</v>
      </c>
      <c r="Q2047">
        <v>6</v>
      </c>
      <c r="R2047">
        <v>2020</v>
      </c>
      <c r="S2047">
        <v>1</v>
      </c>
      <c r="T2047" s="13" t="s">
        <v>6975</v>
      </c>
      <c r="U2047">
        <v>1</v>
      </c>
      <c r="V2047">
        <v>1</v>
      </c>
      <c r="W2047">
        <v>0</v>
      </c>
      <c r="X2047">
        <v>539</v>
      </c>
    </row>
    <row r="2048" spans="1:24" x14ac:dyDescent="0.3">
      <c r="A2048">
        <v>74010219</v>
      </c>
      <c r="B2048" t="s">
        <v>5251</v>
      </c>
      <c r="C2048">
        <v>6</v>
      </c>
      <c r="D2048">
        <v>2020</v>
      </c>
      <c r="E2048" s="19">
        <v>43983</v>
      </c>
      <c r="F2048" s="21">
        <v>168</v>
      </c>
      <c r="G2048" s="21">
        <v>0</v>
      </c>
      <c r="H2048">
        <v>168</v>
      </c>
      <c r="I2048">
        <v>60.48</v>
      </c>
      <c r="J2048" s="13" t="s">
        <v>6885</v>
      </c>
      <c r="K2048" s="13" t="s">
        <v>6948</v>
      </c>
      <c r="M2048" s="13" t="s">
        <v>6992</v>
      </c>
      <c r="N2048" s="13" t="s">
        <v>3189</v>
      </c>
      <c r="O2048" s="13" t="s">
        <v>3190</v>
      </c>
      <c r="P2048" s="13" t="s">
        <v>3202</v>
      </c>
      <c r="Q2048">
        <v>6</v>
      </c>
      <c r="R2048">
        <v>2020</v>
      </c>
      <c r="S2048">
        <v>1</v>
      </c>
      <c r="T2048" s="13" t="s">
        <v>6975</v>
      </c>
      <c r="U2048">
        <v>1</v>
      </c>
      <c r="V2048">
        <v>1</v>
      </c>
      <c r="W2048">
        <v>0</v>
      </c>
      <c r="X2048">
        <v>168</v>
      </c>
    </row>
    <row r="2049" spans="1:24" x14ac:dyDescent="0.3">
      <c r="A2049">
        <v>74010319</v>
      </c>
      <c r="B2049" t="s">
        <v>5252</v>
      </c>
      <c r="C2049">
        <v>6</v>
      </c>
      <c r="D2049">
        <v>2020</v>
      </c>
      <c r="E2049" s="19">
        <v>43983</v>
      </c>
      <c r="F2049" s="21">
        <v>447</v>
      </c>
      <c r="G2049" s="21">
        <v>0</v>
      </c>
      <c r="H2049">
        <v>447</v>
      </c>
      <c r="I2049">
        <v>156.44999999999999</v>
      </c>
      <c r="J2049" s="13" t="s">
        <v>6887</v>
      </c>
      <c r="K2049" s="13" t="s">
        <v>6891</v>
      </c>
      <c r="M2049" s="13" t="s">
        <v>6992</v>
      </c>
      <c r="N2049" s="13" t="s">
        <v>3189</v>
      </c>
      <c r="O2049" s="13" t="s">
        <v>3190</v>
      </c>
      <c r="P2049" s="13" t="s">
        <v>3202</v>
      </c>
      <c r="Q2049">
        <v>6</v>
      </c>
      <c r="R2049">
        <v>2020</v>
      </c>
      <c r="S2049">
        <v>1</v>
      </c>
      <c r="T2049" s="13" t="s">
        <v>6975</v>
      </c>
      <c r="U2049">
        <v>1</v>
      </c>
      <c r="V2049">
        <v>1</v>
      </c>
      <c r="W2049">
        <v>0</v>
      </c>
      <c r="X2049">
        <v>447</v>
      </c>
    </row>
    <row r="2050" spans="1:24" x14ac:dyDescent="0.3">
      <c r="A2050">
        <v>74010419</v>
      </c>
      <c r="B2050" t="s">
        <v>5253</v>
      </c>
      <c r="C2050">
        <v>6</v>
      </c>
      <c r="D2050">
        <v>2020</v>
      </c>
      <c r="E2050" s="19">
        <v>43983</v>
      </c>
      <c r="F2050" s="21">
        <v>168</v>
      </c>
      <c r="G2050" s="21">
        <v>0</v>
      </c>
      <c r="H2050">
        <v>168</v>
      </c>
      <c r="I2050">
        <v>25.2</v>
      </c>
      <c r="J2050" s="13" t="s">
        <v>6886</v>
      </c>
      <c r="K2050" s="13" t="s">
        <v>6892</v>
      </c>
      <c r="M2050" s="13" t="s">
        <v>6992</v>
      </c>
      <c r="N2050" s="13" t="s">
        <v>3189</v>
      </c>
      <c r="O2050" s="13" t="s">
        <v>3190</v>
      </c>
      <c r="P2050" s="13" t="s">
        <v>6</v>
      </c>
      <c r="Q2050">
        <v>6</v>
      </c>
      <c r="R2050">
        <v>2020</v>
      </c>
      <c r="S2050">
        <v>1</v>
      </c>
      <c r="T2050" s="13" t="s">
        <v>6975</v>
      </c>
      <c r="U2050">
        <v>1</v>
      </c>
      <c r="V2050">
        <v>1</v>
      </c>
      <c r="W2050">
        <v>0</v>
      </c>
      <c r="X2050">
        <v>168</v>
      </c>
    </row>
    <row r="2051" spans="1:24" x14ac:dyDescent="0.3">
      <c r="A2051">
        <v>74010519</v>
      </c>
      <c r="B2051" t="s">
        <v>5254</v>
      </c>
      <c r="C2051">
        <v>6</v>
      </c>
      <c r="D2051">
        <v>2020</v>
      </c>
      <c r="E2051" s="19">
        <v>43983</v>
      </c>
      <c r="F2051" s="21">
        <v>168</v>
      </c>
      <c r="G2051" s="21">
        <v>0</v>
      </c>
      <c r="H2051">
        <v>168</v>
      </c>
      <c r="I2051">
        <v>25.2</v>
      </c>
      <c r="J2051" s="13" t="s">
        <v>6886</v>
      </c>
      <c r="K2051" s="13" t="s">
        <v>6892</v>
      </c>
      <c r="M2051" s="13" t="s">
        <v>6992</v>
      </c>
      <c r="N2051" s="13" t="s">
        <v>3189</v>
      </c>
      <c r="O2051" s="13" t="s">
        <v>3190</v>
      </c>
      <c r="P2051" s="13" t="s">
        <v>3201</v>
      </c>
      <c r="Q2051">
        <v>6</v>
      </c>
      <c r="R2051">
        <v>2020</v>
      </c>
      <c r="S2051">
        <v>1</v>
      </c>
      <c r="T2051" s="13" t="s">
        <v>6975</v>
      </c>
      <c r="U2051">
        <v>1</v>
      </c>
      <c r="V2051">
        <v>1</v>
      </c>
      <c r="W2051">
        <v>0</v>
      </c>
      <c r="X2051">
        <v>168</v>
      </c>
    </row>
    <row r="2052" spans="1:24" x14ac:dyDescent="0.3">
      <c r="A2052">
        <v>74010619</v>
      </c>
      <c r="B2052" t="s">
        <v>5255</v>
      </c>
      <c r="C2052">
        <v>6</v>
      </c>
      <c r="D2052">
        <v>2020</v>
      </c>
      <c r="E2052" s="19">
        <v>43983</v>
      </c>
      <c r="F2052" s="21">
        <v>205</v>
      </c>
      <c r="G2052" s="21">
        <v>0</v>
      </c>
      <c r="H2052">
        <v>205</v>
      </c>
      <c r="I2052">
        <v>36.9</v>
      </c>
      <c r="J2052" s="13" t="s">
        <v>6890</v>
      </c>
      <c r="K2052" s="13" t="s">
        <v>6913</v>
      </c>
      <c r="M2052" s="13" t="s">
        <v>6992</v>
      </c>
      <c r="N2052" s="13" t="s">
        <v>3189</v>
      </c>
      <c r="O2052" s="13" t="s">
        <v>3190</v>
      </c>
      <c r="P2052" s="13" t="s">
        <v>6</v>
      </c>
      <c r="Q2052">
        <v>6</v>
      </c>
      <c r="R2052">
        <v>2020</v>
      </c>
      <c r="S2052">
        <v>1</v>
      </c>
      <c r="T2052" s="13" t="s">
        <v>6975</v>
      </c>
      <c r="U2052">
        <v>1</v>
      </c>
      <c r="V2052">
        <v>1</v>
      </c>
      <c r="W2052">
        <v>0</v>
      </c>
      <c r="X2052">
        <v>205</v>
      </c>
    </row>
    <row r="2053" spans="1:24" x14ac:dyDescent="0.3">
      <c r="A2053">
        <v>74020119</v>
      </c>
      <c r="B2053" t="s">
        <v>5256</v>
      </c>
      <c r="C2053">
        <v>6</v>
      </c>
      <c r="D2053">
        <v>2020</v>
      </c>
      <c r="E2053" s="19">
        <v>43983</v>
      </c>
      <c r="F2053" s="21">
        <v>367</v>
      </c>
      <c r="G2053" s="21">
        <v>0</v>
      </c>
      <c r="H2053">
        <v>367</v>
      </c>
      <c r="I2053">
        <v>110.1</v>
      </c>
      <c r="J2053" s="13" t="s">
        <v>6885</v>
      </c>
      <c r="K2053" s="13" t="s">
        <v>6936</v>
      </c>
      <c r="M2053" s="13" t="s">
        <v>6992</v>
      </c>
      <c r="N2053" s="13" t="s">
        <v>3189</v>
      </c>
      <c r="O2053" s="13" t="s">
        <v>3190</v>
      </c>
      <c r="P2053" s="13" t="s">
        <v>6</v>
      </c>
      <c r="Q2053">
        <v>6</v>
      </c>
      <c r="R2053">
        <v>2020</v>
      </c>
      <c r="S2053">
        <v>0</v>
      </c>
      <c r="T2053" s="13" t="s">
        <v>6975</v>
      </c>
      <c r="U2053">
        <v>1</v>
      </c>
      <c r="V2053">
        <v>1</v>
      </c>
      <c r="W2053">
        <v>0</v>
      </c>
      <c r="X2053">
        <v>367</v>
      </c>
    </row>
    <row r="2054" spans="1:24" x14ac:dyDescent="0.3">
      <c r="A2054">
        <v>74020219</v>
      </c>
      <c r="B2054" t="s">
        <v>5257</v>
      </c>
      <c r="C2054">
        <v>6</v>
      </c>
      <c r="D2054">
        <v>2020</v>
      </c>
      <c r="E2054" s="19">
        <v>43983</v>
      </c>
      <c r="F2054" s="21">
        <v>447</v>
      </c>
      <c r="G2054" s="21">
        <v>0</v>
      </c>
      <c r="H2054">
        <v>447</v>
      </c>
      <c r="I2054">
        <v>156.44999999999999</v>
      </c>
      <c r="J2054" s="13" t="s">
        <v>6887</v>
      </c>
      <c r="K2054" s="13" t="s">
        <v>6891</v>
      </c>
      <c r="M2054" s="13" t="s">
        <v>6992</v>
      </c>
      <c r="N2054" s="13" t="s">
        <v>3189</v>
      </c>
      <c r="O2054" s="13" t="s">
        <v>3190</v>
      </c>
      <c r="P2054" s="13" t="s">
        <v>3200</v>
      </c>
      <c r="Q2054">
        <v>6</v>
      </c>
      <c r="R2054">
        <v>2020</v>
      </c>
      <c r="S2054">
        <v>0</v>
      </c>
      <c r="T2054" s="13" t="s">
        <v>6975</v>
      </c>
      <c r="U2054">
        <v>1</v>
      </c>
      <c r="V2054">
        <v>1</v>
      </c>
      <c r="W2054">
        <v>0</v>
      </c>
      <c r="X2054">
        <v>447</v>
      </c>
    </row>
    <row r="2055" spans="1:24" x14ac:dyDescent="0.3">
      <c r="A2055">
        <v>74020319</v>
      </c>
      <c r="B2055" t="s">
        <v>5258</v>
      </c>
      <c r="C2055">
        <v>6</v>
      </c>
      <c r="D2055">
        <v>2020</v>
      </c>
      <c r="E2055" s="19">
        <v>43983</v>
      </c>
      <c r="F2055" s="21">
        <v>144</v>
      </c>
      <c r="G2055" s="21">
        <v>0</v>
      </c>
      <c r="H2055">
        <v>144</v>
      </c>
      <c r="I2055">
        <v>66.240000000000009</v>
      </c>
      <c r="J2055" s="13" t="s">
        <v>6886</v>
      </c>
      <c r="K2055" s="13" t="s">
        <v>6919</v>
      </c>
      <c r="M2055" s="13" t="s">
        <v>6992</v>
      </c>
      <c r="N2055" s="13" t="s">
        <v>3189</v>
      </c>
      <c r="O2055" s="13" t="s">
        <v>3190</v>
      </c>
      <c r="P2055" s="13" t="s">
        <v>3201</v>
      </c>
      <c r="Q2055">
        <v>6</v>
      </c>
      <c r="R2055">
        <v>2020</v>
      </c>
      <c r="S2055">
        <v>0</v>
      </c>
      <c r="T2055" s="13" t="s">
        <v>6975</v>
      </c>
      <c r="U2055">
        <v>1</v>
      </c>
      <c r="V2055">
        <v>1</v>
      </c>
      <c r="W2055">
        <v>0</v>
      </c>
      <c r="X2055">
        <v>144</v>
      </c>
    </row>
    <row r="2056" spans="1:24" x14ac:dyDescent="0.3">
      <c r="A2056">
        <v>74020419</v>
      </c>
      <c r="B2056" t="s">
        <v>5259</v>
      </c>
      <c r="C2056">
        <v>6</v>
      </c>
      <c r="D2056">
        <v>2020</v>
      </c>
      <c r="E2056" s="19">
        <v>43983</v>
      </c>
      <c r="F2056" s="21">
        <v>144</v>
      </c>
      <c r="G2056" s="21">
        <v>0</v>
      </c>
      <c r="H2056">
        <v>144</v>
      </c>
      <c r="I2056">
        <v>66.240000000000009</v>
      </c>
      <c r="J2056" s="13" t="s">
        <v>6886</v>
      </c>
      <c r="K2056" s="13" t="s">
        <v>6919</v>
      </c>
      <c r="M2056" s="13" t="s">
        <v>6992</v>
      </c>
      <c r="N2056" s="13" t="s">
        <v>3189</v>
      </c>
      <c r="O2056" s="13" t="s">
        <v>3190</v>
      </c>
      <c r="P2056" s="13" t="s">
        <v>3202</v>
      </c>
      <c r="Q2056">
        <v>6</v>
      </c>
      <c r="R2056">
        <v>2020</v>
      </c>
      <c r="S2056">
        <v>0</v>
      </c>
      <c r="T2056" s="13" t="s">
        <v>6975</v>
      </c>
      <c r="U2056">
        <v>1</v>
      </c>
      <c r="V2056">
        <v>1</v>
      </c>
      <c r="W2056">
        <v>0</v>
      </c>
      <c r="X2056">
        <v>144</v>
      </c>
    </row>
    <row r="2057" spans="1:24" x14ac:dyDescent="0.3">
      <c r="A2057">
        <v>74020519</v>
      </c>
      <c r="B2057" t="s">
        <v>5260</v>
      </c>
      <c r="C2057">
        <v>6</v>
      </c>
      <c r="D2057">
        <v>2020</v>
      </c>
      <c r="E2057" s="19">
        <v>43983</v>
      </c>
      <c r="F2057" s="21">
        <v>210</v>
      </c>
      <c r="G2057" s="21">
        <v>0</v>
      </c>
      <c r="H2057">
        <v>210</v>
      </c>
      <c r="I2057">
        <v>37.799999999999997</v>
      </c>
      <c r="J2057" s="13" t="s">
        <v>6890</v>
      </c>
      <c r="K2057" s="13" t="s">
        <v>6911</v>
      </c>
      <c r="M2057" s="13" t="s">
        <v>6992</v>
      </c>
      <c r="N2057" s="13" t="s">
        <v>3189</v>
      </c>
      <c r="O2057" s="13" t="s">
        <v>3190</v>
      </c>
      <c r="P2057" s="13" t="s">
        <v>6</v>
      </c>
      <c r="Q2057">
        <v>6</v>
      </c>
      <c r="R2057">
        <v>2020</v>
      </c>
      <c r="S2057">
        <v>0</v>
      </c>
      <c r="T2057" s="13" t="s">
        <v>6975</v>
      </c>
      <c r="U2057">
        <v>1</v>
      </c>
      <c r="V2057">
        <v>1</v>
      </c>
      <c r="W2057">
        <v>0</v>
      </c>
      <c r="X2057">
        <v>210</v>
      </c>
    </row>
    <row r="2058" spans="1:24" x14ac:dyDescent="0.3">
      <c r="A2058">
        <v>74020619</v>
      </c>
      <c r="B2058" t="s">
        <v>5261</v>
      </c>
      <c r="C2058">
        <v>6</v>
      </c>
      <c r="D2058">
        <v>2020</v>
      </c>
      <c r="E2058" s="19">
        <v>43983</v>
      </c>
      <c r="F2058" s="21">
        <v>205</v>
      </c>
      <c r="G2058" s="21">
        <v>0</v>
      </c>
      <c r="H2058">
        <v>205</v>
      </c>
      <c r="I2058">
        <v>36.9</v>
      </c>
      <c r="J2058" s="13" t="s">
        <v>6890</v>
      </c>
      <c r="K2058" s="13" t="s">
        <v>6913</v>
      </c>
      <c r="M2058" s="13" t="s">
        <v>6992</v>
      </c>
      <c r="N2058" s="13" t="s">
        <v>3189</v>
      </c>
      <c r="O2058" s="13" t="s">
        <v>3190</v>
      </c>
      <c r="P2058" s="13" t="s">
        <v>6</v>
      </c>
      <c r="Q2058">
        <v>6</v>
      </c>
      <c r="R2058">
        <v>2020</v>
      </c>
      <c r="S2058">
        <v>1</v>
      </c>
      <c r="T2058" s="13" t="s">
        <v>6975</v>
      </c>
      <c r="U2058">
        <v>1</v>
      </c>
      <c r="V2058">
        <v>1</v>
      </c>
      <c r="W2058">
        <v>0</v>
      </c>
      <c r="X2058">
        <v>205</v>
      </c>
    </row>
    <row r="2059" spans="1:24" x14ac:dyDescent="0.3">
      <c r="A2059">
        <v>74020719</v>
      </c>
      <c r="B2059" t="s">
        <v>5262</v>
      </c>
      <c r="C2059">
        <v>6</v>
      </c>
      <c r="D2059">
        <v>2020</v>
      </c>
      <c r="E2059" s="19">
        <v>43983</v>
      </c>
      <c r="F2059" s="21">
        <v>240</v>
      </c>
      <c r="G2059" s="21">
        <v>0</v>
      </c>
      <c r="H2059">
        <v>240</v>
      </c>
      <c r="I2059">
        <v>43.199999999999996</v>
      </c>
      <c r="J2059" s="13" t="s">
        <v>6890</v>
      </c>
      <c r="K2059" s="13" t="s">
        <v>6894</v>
      </c>
      <c r="M2059" s="13" t="s">
        <v>6992</v>
      </c>
      <c r="N2059" s="13" t="s">
        <v>3189</v>
      </c>
      <c r="O2059" s="13" t="s">
        <v>3190</v>
      </c>
      <c r="P2059" s="13" t="s">
        <v>6</v>
      </c>
      <c r="Q2059">
        <v>6</v>
      </c>
      <c r="R2059">
        <v>2020</v>
      </c>
      <c r="S2059">
        <v>0</v>
      </c>
      <c r="T2059" s="13" t="s">
        <v>6975</v>
      </c>
      <c r="U2059">
        <v>1</v>
      </c>
      <c r="V2059">
        <v>1</v>
      </c>
      <c r="W2059">
        <v>0</v>
      </c>
      <c r="X2059">
        <v>240</v>
      </c>
    </row>
    <row r="2060" spans="1:24" x14ac:dyDescent="0.3">
      <c r="A2060">
        <v>74020819</v>
      </c>
      <c r="B2060" t="s">
        <v>5263</v>
      </c>
      <c r="C2060">
        <v>6</v>
      </c>
      <c r="D2060">
        <v>2020</v>
      </c>
      <c r="E2060" s="19">
        <v>43983</v>
      </c>
      <c r="F2060" s="21">
        <v>255</v>
      </c>
      <c r="G2060" s="21">
        <v>0</v>
      </c>
      <c r="H2060">
        <v>255</v>
      </c>
      <c r="I2060">
        <v>66.3</v>
      </c>
      <c r="J2060" s="13" t="s">
        <v>6884</v>
      </c>
      <c r="K2060" s="13" t="s">
        <v>6915</v>
      </c>
      <c r="M2060" s="13" t="s">
        <v>6992</v>
      </c>
      <c r="N2060" s="13" t="s">
        <v>3189</v>
      </c>
      <c r="O2060" s="13" t="s">
        <v>3190</v>
      </c>
      <c r="P2060" s="13" t="s">
        <v>3200</v>
      </c>
      <c r="Q2060">
        <v>6</v>
      </c>
      <c r="R2060">
        <v>2020</v>
      </c>
      <c r="S2060">
        <v>1</v>
      </c>
      <c r="T2060" s="13" t="s">
        <v>6975</v>
      </c>
      <c r="U2060">
        <v>1</v>
      </c>
      <c r="V2060">
        <v>1</v>
      </c>
      <c r="W2060">
        <v>0</v>
      </c>
      <c r="X2060">
        <v>255</v>
      </c>
    </row>
    <row r="2061" spans="1:24" x14ac:dyDescent="0.3">
      <c r="A2061">
        <v>74020919</v>
      </c>
      <c r="B2061" t="s">
        <v>5264</v>
      </c>
      <c r="C2061">
        <v>6</v>
      </c>
      <c r="D2061">
        <v>2020</v>
      </c>
      <c r="E2061" s="19">
        <v>43983</v>
      </c>
      <c r="F2061" s="21">
        <v>258</v>
      </c>
      <c r="G2061" s="21">
        <v>0</v>
      </c>
      <c r="H2061">
        <v>258</v>
      </c>
      <c r="I2061">
        <v>72.240000000000009</v>
      </c>
      <c r="J2061" s="13" t="s">
        <v>6884</v>
      </c>
      <c r="K2061" s="13" t="s">
        <v>6916</v>
      </c>
      <c r="M2061" s="13" t="s">
        <v>6992</v>
      </c>
      <c r="N2061" s="13" t="s">
        <v>3189</v>
      </c>
      <c r="O2061" s="13" t="s">
        <v>3190</v>
      </c>
      <c r="P2061" s="13" t="s">
        <v>6</v>
      </c>
      <c r="Q2061">
        <v>6</v>
      </c>
      <c r="R2061">
        <v>2020</v>
      </c>
      <c r="S2061">
        <v>0</v>
      </c>
      <c r="T2061" s="13" t="s">
        <v>6975</v>
      </c>
      <c r="U2061">
        <v>1</v>
      </c>
      <c r="V2061">
        <v>1</v>
      </c>
      <c r="W2061">
        <v>0</v>
      </c>
      <c r="X2061">
        <v>258</v>
      </c>
    </row>
    <row r="2062" spans="1:24" x14ac:dyDescent="0.3">
      <c r="A2062">
        <v>74021019</v>
      </c>
      <c r="B2062" t="s">
        <v>5265</v>
      </c>
      <c r="C2062">
        <v>6</v>
      </c>
      <c r="D2062">
        <v>2020</v>
      </c>
      <c r="E2062" s="19">
        <v>43983</v>
      </c>
      <c r="F2062" s="21">
        <v>312</v>
      </c>
      <c r="G2062" s="21">
        <v>0</v>
      </c>
      <c r="H2062">
        <v>312</v>
      </c>
      <c r="I2062">
        <v>99.84</v>
      </c>
      <c r="J2062" s="13" t="s">
        <v>6885</v>
      </c>
      <c r="K2062" s="13" t="s">
        <v>6908</v>
      </c>
      <c r="M2062" s="13" t="s">
        <v>6992</v>
      </c>
      <c r="N2062" s="13" t="s">
        <v>3189</v>
      </c>
      <c r="O2062" s="13" t="s">
        <v>3190</v>
      </c>
      <c r="P2062" s="13" t="s">
        <v>3201</v>
      </c>
      <c r="Q2062">
        <v>6</v>
      </c>
      <c r="R2062">
        <v>2020</v>
      </c>
      <c r="S2062">
        <v>0</v>
      </c>
      <c r="T2062" s="13" t="s">
        <v>6975</v>
      </c>
      <c r="U2062">
        <v>1</v>
      </c>
      <c r="V2062">
        <v>1</v>
      </c>
      <c r="W2062">
        <v>0</v>
      </c>
      <c r="X2062">
        <v>312</v>
      </c>
    </row>
    <row r="2063" spans="1:24" x14ac:dyDescent="0.3">
      <c r="A2063">
        <v>74021119</v>
      </c>
      <c r="B2063" t="s">
        <v>5266</v>
      </c>
      <c r="C2063">
        <v>6</v>
      </c>
      <c r="D2063">
        <v>2020</v>
      </c>
      <c r="E2063" s="19">
        <v>43983</v>
      </c>
      <c r="F2063" s="21">
        <v>447</v>
      </c>
      <c r="G2063" s="21">
        <v>0</v>
      </c>
      <c r="H2063">
        <v>447</v>
      </c>
      <c r="I2063">
        <v>156.44999999999999</v>
      </c>
      <c r="J2063" s="13" t="s">
        <v>6887</v>
      </c>
      <c r="K2063" s="13" t="s">
        <v>6891</v>
      </c>
      <c r="M2063" s="13" t="s">
        <v>6992</v>
      </c>
      <c r="N2063" s="13" t="s">
        <v>3189</v>
      </c>
      <c r="O2063" s="13" t="s">
        <v>3190</v>
      </c>
      <c r="P2063" s="13" t="s">
        <v>3201</v>
      </c>
      <c r="Q2063">
        <v>6</v>
      </c>
      <c r="R2063">
        <v>2020</v>
      </c>
      <c r="S2063">
        <v>1</v>
      </c>
      <c r="T2063" s="13" t="s">
        <v>6975</v>
      </c>
      <c r="U2063">
        <v>1</v>
      </c>
      <c r="V2063">
        <v>1</v>
      </c>
      <c r="W2063">
        <v>0</v>
      </c>
      <c r="X2063">
        <v>447</v>
      </c>
    </row>
    <row r="2064" spans="1:24" x14ac:dyDescent="0.3">
      <c r="A2064">
        <v>74021219</v>
      </c>
      <c r="B2064" t="s">
        <v>5267</v>
      </c>
      <c r="C2064">
        <v>6</v>
      </c>
      <c r="D2064">
        <v>2020</v>
      </c>
      <c r="E2064" s="19">
        <v>43983</v>
      </c>
      <c r="F2064" s="21">
        <v>144</v>
      </c>
      <c r="G2064" s="21">
        <v>0</v>
      </c>
      <c r="H2064">
        <v>144</v>
      </c>
      <c r="I2064">
        <v>66.240000000000009</v>
      </c>
      <c r="J2064" s="13" t="s">
        <v>6886</v>
      </c>
      <c r="K2064" s="13" t="s">
        <v>6919</v>
      </c>
      <c r="M2064" s="13" t="s">
        <v>6992</v>
      </c>
      <c r="N2064" s="13" t="s">
        <v>3189</v>
      </c>
      <c r="O2064" s="13" t="s">
        <v>3190</v>
      </c>
      <c r="P2064" s="13" t="s">
        <v>6</v>
      </c>
      <c r="Q2064">
        <v>6</v>
      </c>
      <c r="R2064">
        <v>2020</v>
      </c>
      <c r="S2064">
        <v>1</v>
      </c>
      <c r="T2064" s="13" t="s">
        <v>6975</v>
      </c>
      <c r="U2064">
        <v>1</v>
      </c>
      <c r="V2064">
        <v>1</v>
      </c>
      <c r="W2064">
        <v>0</v>
      </c>
      <c r="X2064">
        <v>144</v>
      </c>
    </row>
    <row r="2065" spans="1:24" x14ac:dyDescent="0.3">
      <c r="A2065">
        <v>74030119</v>
      </c>
      <c r="B2065" t="s">
        <v>5268</v>
      </c>
      <c r="C2065">
        <v>6</v>
      </c>
      <c r="D2065">
        <v>2020</v>
      </c>
      <c r="E2065" s="19">
        <v>43983</v>
      </c>
      <c r="F2065" s="21">
        <v>336</v>
      </c>
      <c r="G2065" s="21">
        <v>0</v>
      </c>
      <c r="H2065">
        <v>336</v>
      </c>
      <c r="I2065">
        <v>120.96</v>
      </c>
      <c r="J2065" s="13" t="s">
        <v>6885</v>
      </c>
      <c r="K2065" s="13" t="s">
        <v>6934</v>
      </c>
      <c r="M2065" s="13" t="s">
        <v>6992</v>
      </c>
      <c r="N2065" s="13" t="s">
        <v>3189</v>
      </c>
      <c r="O2065" s="13" t="s">
        <v>3190</v>
      </c>
      <c r="P2065" s="13" t="s">
        <v>6</v>
      </c>
      <c r="Q2065">
        <v>6</v>
      </c>
      <c r="R2065">
        <v>2020</v>
      </c>
      <c r="S2065">
        <v>1</v>
      </c>
      <c r="T2065" s="13" t="s">
        <v>6975</v>
      </c>
      <c r="U2065">
        <v>1</v>
      </c>
      <c r="V2065">
        <v>1</v>
      </c>
      <c r="W2065">
        <v>0</v>
      </c>
      <c r="X2065">
        <v>336</v>
      </c>
    </row>
    <row r="2066" spans="1:24" x14ac:dyDescent="0.3">
      <c r="A2066">
        <v>74030219</v>
      </c>
      <c r="B2066" t="s">
        <v>5269</v>
      </c>
      <c r="C2066">
        <v>6</v>
      </c>
      <c r="D2066">
        <v>2020</v>
      </c>
      <c r="E2066" s="19">
        <v>43983</v>
      </c>
      <c r="F2066" s="21">
        <v>383</v>
      </c>
      <c r="G2066" s="21">
        <v>0</v>
      </c>
      <c r="H2066">
        <v>383</v>
      </c>
      <c r="I2066">
        <v>122.56</v>
      </c>
      <c r="J2066" s="13" t="s">
        <v>6887</v>
      </c>
      <c r="K2066" s="13" t="s">
        <v>6909</v>
      </c>
      <c r="M2066" s="13" t="s">
        <v>6992</v>
      </c>
      <c r="N2066" s="13" t="s">
        <v>3189</v>
      </c>
      <c r="O2066" s="13" t="s">
        <v>3190</v>
      </c>
      <c r="P2066" s="13" t="s">
        <v>6</v>
      </c>
      <c r="Q2066">
        <v>6</v>
      </c>
      <c r="R2066">
        <v>2020</v>
      </c>
      <c r="S2066">
        <v>1</v>
      </c>
      <c r="T2066" s="13" t="s">
        <v>6975</v>
      </c>
      <c r="U2066">
        <v>1</v>
      </c>
      <c r="V2066">
        <v>1</v>
      </c>
      <c r="W2066">
        <v>0</v>
      </c>
      <c r="X2066">
        <v>383</v>
      </c>
    </row>
    <row r="2067" spans="1:24" x14ac:dyDescent="0.3">
      <c r="A2067">
        <v>74030319</v>
      </c>
      <c r="B2067" t="s">
        <v>5270</v>
      </c>
      <c r="C2067">
        <v>6</v>
      </c>
      <c r="D2067">
        <v>2020</v>
      </c>
      <c r="E2067" s="19">
        <v>43983</v>
      </c>
      <c r="F2067" s="21">
        <v>168</v>
      </c>
      <c r="G2067" s="21">
        <v>0</v>
      </c>
      <c r="H2067">
        <v>168</v>
      </c>
      <c r="I2067">
        <v>75.600000000000009</v>
      </c>
      <c r="J2067" s="13" t="s">
        <v>6886</v>
      </c>
      <c r="K2067" s="13" t="s">
        <v>6920</v>
      </c>
      <c r="M2067" s="13" t="s">
        <v>6992</v>
      </c>
      <c r="N2067" s="13" t="s">
        <v>3189</v>
      </c>
      <c r="O2067" s="13" t="s">
        <v>3190</v>
      </c>
      <c r="P2067" s="13" t="s">
        <v>3201</v>
      </c>
      <c r="Q2067">
        <v>6</v>
      </c>
      <c r="R2067">
        <v>2020</v>
      </c>
      <c r="S2067">
        <v>0</v>
      </c>
      <c r="T2067" s="13" t="s">
        <v>6975</v>
      </c>
      <c r="U2067">
        <v>1</v>
      </c>
      <c r="V2067">
        <v>1</v>
      </c>
      <c r="W2067">
        <v>0</v>
      </c>
      <c r="X2067">
        <v>168</v>
      </c>
    </row>
    <row r="2068" spans="1:24" x14ac:dyDescent="0.3">
      <c r="A2068">
        <v>74030419</v>
      </c>
      <c r="B2068" t="s">
        <v>5271</v>
      </c>
      <c r="C2068">
        <v>6</v>
      </c>
      <c r="D2068">
        <v>2020</v>
      </c>
      <c r="E2068" s="19">
        <v>43983</v>
      </c>
      <c r="F2068" s="21">
        <v>240</v>
      </c>
      <c r="G2068" s="21">
        <v>0</v>
      </c>
      <c r="H2068">
        <v>240</v>
      </c>
      <c r="I2068">
        <v>43.199999999999996</v>
      </c>
      <c r="J2068" s="13" t="s">
        <v>6890</v>
      </c>
      <c r="K2068" s="13" t="s">
        <v>6894</v>
      </c>
      <c r="M2068" s="13" t="s">
        <v>6992</v>
      </c>
      <c r="N2068" s="13" t="s">
        <v>3189</v>
      </c>
      <c r="O2068" s="13" t="s">
        <v>3190</v>
      </c>
      <c r="P2068" s="13" t="s">
        <v>3201</v>
      </c>
      <c r="Q2068">
        <v>6</v>
      </c>
      <c r="R2068">
        <v>2020</v>
      </c>
      <c r="S2068">
        <v>0</v>
      </c>
      <c r="T2068" s="13" t="s">
        <v>6975</v>
      </c>
      <c r="U2068">
        <v>1</v>
      </c>
      <c r="V2068">
        <v>1</v>
      </c>
      <c r="W2068">
        <v>0</v>
      </c>
      <c r="X2068">
        <v>240</v>
      </c>
    </row>
    <row r="2069" spans="1:24" x14ac:dyDescent="0.3">
      <c r="A2069">
        <v>74040119</v>
      </c>
      <c r="B2069" t="s">
        <v>5272</v>
      </c>
      <c r="C2069">
        <v>6</v>
      </c>
      <c r="D2069">
        <v>2020</v>
      </c>
      <c r="E2069" s="19">
        <v>43983</v>
      </c>
      <c r="F2069" s="21">
        <v>210</v>
      </c>
      <c r="G2069" s="21">
        <v>0</v>
      </c>
      <c r="H2069">
        <v>210</v>
      </c>
      <c r="I2069">
        <v>37.799999999999997</v>
      </c>
      <c r="J2069" s="13" t="s">
        <v>6890</v>
      </c>
      <c r="K2069" s="13" t="s">
        <v>6911</v>
      </c>
      <c r="M2069" s="13" t="s">
        <v>6992</v>
      </c>
      <c r="N2069" s="13" t="s">
        <v>3189</v>
      </c>
      <c r="O2069" s="13" t="s">
        <v>3190</v>
      </c>
      <c r="P2069" s="13" t="s">
        <v>3202</v>
      </c>
      <c r="Q2069">
        <v>6</v>
      </c>
      <c r="R2069">
        <v>2020</v>
      </c>
      <c r="S2069">
        <v>0</v>
      </c>
      <c r="T2069" s="13" t="s">
        <v>6975</v>
      </c>
      <c r="U2069">
        <v>1</v>
      </c>
      <c r="V2069">
        <v>1</v>
      </c>
      <c r="W2069">
        <v>0</v>
      </c>
      <c r="X2069">
        <v>210</v>
      </c>
    </row>
    <row r="2070" spans="1:24" x14ac:dyDescent="0.3">
      <c r="A2070">
        <v>74050119</v>
      </c>
      <c r="B2070" t="s">
        <v>5273</v>
      </c>
      <c r="C2070">
        <v>6</v>
      </c>
      <c r="D2070">
        <v>2020</v>
      </c>
      <c r="E2070" s="19">
        <v>43983</v>
      </c>
      <c r="F2070" s="21">
        <v>210</v>
      </c>
      <c r="G2070" s="21">
        <v>0</v>
      </c>
      <c r="H2070">
        <v>210</v>
      </c>
      <c r="I2070">
        <v>37.799999999999997</v>
      </c>
      <c r="J2070" s="13" t="s">
        <v>6890</v>
      </c>
      <c r="K2070" s="13" t="s">
        <v>6911</v>
      </c>
      <c r="M2070" s="13" t="s">
        <v>6992</v>
      </c>
      <c r="N2070" s="13" t="s">
        <v>3189</v>
      </c>
      <c r="O2070" s="13" t="s">
        <v>3190</v>
      </c>
      <c r="P2070" s="13" t="s">
        <v>3201</v>
      </c>
      <c r="Q2070">
        <v>6</v>
      </c>
      <c r="R2070">
        <v>2020</v>
      </c>
      <c r="S2070">
        <v>1</v>
      </c>
      <c r="T2070" s="13" t="s">
        <v>6975</v>
      </c>
      <c r="U2070">
        <v>1</v>
      </c>
      <c r="V2070">
        <v>1</v>
      </c>
      <c r="W2070">
        <v>0</v>
      </c>
      <c r="X2070">
        <v>210</v>
      </c>
    </row>
    <row r="2071" spans="1:24" x14ac:dyDescent="0.3">
      <c r="A2071">
        <v>74050219</v>
      </c>
      <c r="B2071" t="s">
        <v>5274</v>
      </c>
      <c r="C2071">
        <v>6</v>
      </c>
      <c r="D2071">
        <v>2020</v>
      </c>
      <c r="E2071" s="19">
        <v>43983</v>
      </c>
      <c r="F2071" s="21">
        <v>205</v>
      </c>
      <c r="G2071" s="21">
        <v>0</v>
      </c>
      <c r="H2071">
        <v>205</v>
      </c>
      <c r="I2071">
        <v>36.9</v>
      </c>
      <c r="J2071" s="13" t="s">
        <v>6890</v>
      </c>
      <c r="K2071" s="13" t="s">
        <v>6913</v>
      </c>
      <c r="M2071" s="13" t="s">
        <v>6992</v>
      </c>
      <c r="N2071" s="13" t="s">
        <v>3189</v>
      </c>
      <c r="O2071" s="13" t="s">
        <v>3190</v>
      </c>
      <c r="P2071" s="13" t="s">
        <v>3203</v>
      </c>
      <c r="Q2071">
        <v>6</v>
      </c>
      <c r="R2071">
        <v>2020</v>
      </c>
      <c r="S2071">
        <v>1</v>
      </c>
      <c r="T2071" s="13" t="s">
        <v>6975</v>
      </c>
      <c r="U2071">
        <v>1</v>
      </c>
      <c r="V2071">
        <v>1</v>
      </c>
      <c r="W2071">
        <v>0</v>
      </c>
      <c r="X2071">
        <v>205</v>
      </c>
    </row>
    <row r="2072" spans="1:24" x14ac:dyDescent="0.3">
      <c r="A2072">
        <v>74060019</v>
      </c>
      <c r="B2072" t="s">
        <v>5275</v>
      </c>
      <c r="C2072">
        <v>6</v>
      </c>
      <c r="D2072">
        <v>2020</v>
      </c>
      <c r="E2072" s="19">
        <v>43983</v>
      </c>
      <c r="F2072" s="21">
        <v>192</v>
      </c>
      <c r="G2072" s="21">
        <v>0</v>
      </c>
      <c r="H2072">
        <v>192</v>
      </c>
      <c r="I2072">
        <v>34.56</v>
      </c>
      <c r="J2072" s="13" t="s">
        <v>6890</v>
      </c>
      <c r="K2072" s="13" t="s">
        <v>6912</v>
      </c>
      <c r="M2072" s="13" t="s">
        <v>6992</v>
      </c>
      <c r="N2072" s="13" t="s">
        <v>3189</v>
      </c>
      <c r="O2072" s="13" t="s">
        <v>3190</v>
      </c>
      <c r="P2072" s="13" t="s">
        <v>6</v>
      </c>
      <c r="Q2072">
        <v>6</v>
      </c>
      <c r="R2072">
        <v>2020</v>
      </c>
      <c r="S2072">
        <v>1</v>
      </c>
      <c r="T2072" s="13" t="s">
        <v>6975</v>
      </c>
      <c r="U2072">
        <v>1</v>
      </c>
      <c r="V2072">
        <v>1</v>
      </c>
      <c r="W2072">
        <v>0</v>
      </c>
      <c r="X2072">
        <v>192</v>
      </c>
    </row>
    <row r="2073" spans="1:24" x14ac:dyDescent="0.3">
      <c r="A2073">
        <v>74060119</v>
      </c>
      <c r="B2073" t="s">
        <v>5276</v>
      </c>
      <c r="C2073">
        <v>6</v>
      </c>
      <c r="D2073">
        <v>2020</v>
      </c>
      <c r="E2073" s="19">
        <v>43983</v>
      </c>
      <c r="F2073" s="21">
        <v>240</v>
      </c>
      <c r="G2073" s="21">
        <v>0</v>
      </c>
      <c r="H2073">
        <v>240</v>
      </c>
      <c r="I2073">
        <v>43.199999999999996</v>
      </c>
      <c r="J2073" s="13" t="s">
        <v>6890</v>
      </c>
      <c r="K2073" s="13" t="s">
        <v>6894</v>
      </c>
      <c r="M2073" s="13" t="s">
        <v>6992</v>
      </c>
      <c r="N2073" s="13" t="s">
        <v>3189</v>
      </c>
      <c r="O2073" s="13" t="s">
        <v>3190</v>
      </c>
      <c r="P2073" s="13" t="s">
        <v>3202</v>
      </c>
      <c r="Q2073">
        <v>6</v>
      </c>
      <c r="R2073">
        <v>2020</v>
      </c>
      <c r="S2073">
        <v>0</v>
      </c>
      <c r="T2073" s="13" t="s">
        <v>6975</v>
      </c>
      <c r="U2073">
        <v>1</v>
      </c>
      <c r="V2073">
        <v>1</v>
      </c>
      <c r="W2073">
        <v>0</v>
      </c>
      <c r="X2073">
        <v>240</v>
      </c>
    </row>
    <row r="2074" spans="1:24" x14ac:dyDescent="0.3">
      <c r="A2074">
        <v>74060219</v>
      </c>
      <c r="B2074" t="s">
        <v>5277</v>
      </c>
      <c r="C2074">
        <v>6</v>
      </c>
      <c r="D2074">
        <v>2020</v>
      </c>
      <c r="E2074" s="19">
        <v>43983</v>
      </c>
      <c r="F2074" s="21">
        <v>192</v>
      </c>
      <c r="G2074" s="21">
        <v>0</v>
      </c>
      <c r="H2074">
        <v>192</v>
      </c>
      <c r="I2074">
        <v>34.56</v>
      </c>
      <c r="J2074" s="13" t="s">
        <v>6890</v>
      </c>
      <c r="K2074" s="13" t="s">
        <v>6912</v>
      </c>
      <c r="M2074" s="13" t="s">
        <v>6992</v>
      </c>
      <c r="N2074" s="13" t="s">
        <v>3189</v>
      </c>
      <c r="O2074" s="13" t="s">
        <v>3190</v>
      </c>
      <c r="P2074" s="13" t="s">
        <v>6</v>
      </c>
      <c r="Q2074">
        <v>6</v>
      </c>
      <c r="R2074">
        <v>2020</v>
      </c>
      <c r="S2074">
        <v>0</v>
      </c>
      <c r="T2074" s="13" t="s">
        <v>6975</v>
      </c>
      <c r="U2074">
        <v>1</v>
      </c>
      <c r="V2074">
        <v>1</v>
      </c>
      <c r="W2074">
        <v>0</v>
      </c>
      <c r="X2074">
        <v>192</v>
      </c>
    </row>
    <row r="2075" spans="1:24" x14ac:dyDescent="0.3">
      <c r="A2075">
        <v>74060319</v>
      </c>
      <c r="B2075" t="s">
        <v>5278</v>
      </c>
      <c r="C2075">
        <v>6</v>
      </c>
      <c r="D2075">
        <v>2020</v>
      </c>
      <c r="E2075" s="19">
        <v>43983</v>
      </c>
      <c r="F2075" s="21">
        <v>205</v>
      </c>
      <c r="G2075" s="21">
        <v>0</v>
      </c>
      <c r="H2075">
        <v>205</v>
      </c>
      <c r="I2075">
        <v>36.9</v>
      </c>
      <c r="J2075" s="13" t="s">
        <v>6890</v>
      </c>
      <c r="K2075" s="13" t="s">
        <v>6913</v>
      </c>
      <c r="M2075" s="13" t="s">
        <v>6992</v>
      </c>
      <c r="N2075" s="13" t="s">
        <v>3189</v>
      </c>
      <c r="O2075" s="13" t="s">
        <v>3190</v>
      </c>
      <c r="P2075" s="13" t="s">
        <v>3202</v>
      </c>
      <c r="Q2075">
        <v>6</v>
      </c>
      <c r="R2075">
        <v>2020</v>
      </c>
      <c r="S2075">
        <v>0</v>
      </c>
      <c r="T2075" s="13" t="s">
        <v>6975</v>
      </c>
      <c r="U2075">
        <v>1</v>
      </c>
      <c r="V2075">
        <v>1</v>
      </c>
      <c r="W2075">
        <v>0</v>
      </c>
      <c r="X2075">
        <v>205</v>
      </c>
    </row>
    <row r="2076" spans="1:24" x14ac:dyDescent="0.3">
      <c r="A2076">
        <v>74060419</v>
      </c>
      <c r="B2076" t="s">
        <v>5279</v>
      </c>
      <c r="C2076">
        <v>6</v>
      </c>
      <c r="D2076">
        <v>2020</v>
      </c>
      <c r="E2076" s="19">
        <v>43983</v>
      </c>
      <c r="F2076" s="21">
        <v>255</v>
      </c>
      <c r="G2076" s="21">
        <v>0</v>
      </c>
      <c r="H2076">
        <v>255</v>
      </c>
      <c r="I2076">
        <v>66.3</v>
      </c>
      <c r="J2076" s="13" t="s">
        <v>6884</v>
      </c>
      <c r="K2076" s="13" t="s">
        <v>6915</v>
      </c>
      <c r="M2076" s="13" t="s">
        <v>6992</v>
      </c>
      <c r="N2076" s="13" t="s">
        <v>3189</v>
      </c>
      <c r="O2076" s="13" t="s">
        <v>3190</v>
      </c>
      <c r="P2076" s="13" t="s">
        <v>6</v>
      </c>
      <c r="Q2076">
        <v>6</v>
      </c>
      <c r="R2076">
        <v>2020</v>
      </c>
      <c r="S2076">
        <v>0</v>
      </c>
      <c r="T2076" s="13" t="s">
        <v>6975</v>
      </c>
      <c r="U2076">
        <v>1</v>
      </c>
      <c r="V2076">
        <v>1</v>
      </c>
      <c r="W2076">
        <v>0</v>
      </c>
      <c r="X2076">
        <v>255</v>
      </c>
    </row>
    <row r="2077" spans="1:24" x14ac:dyDescent="0.3">
      <c r="A2077">
        <v>74060519</v>
      </c>
      <c r="B2077" t="s">
        <v>5280</v>
      </c>
      <c r="C2077">
        <v>6</v>
      </c>
      <c r="D2077">
        <v>2020</v>
      </c>
      <c r="E2077" s="19">
        <v>43983</v>
      </c>
      <c r="F2077" s="21">
        <v>327</v>
      </c>
      <c r="G2077" s="21">
        <v>0</v>
      </c>
      <c r="H2077">
        <v>327</v>
      </c>
      <c r="I2077">
        <v>94.83</v>
      </c>
      <c r="J2077" s="13" t="s">
        <v>6884</v>
      </c>
      <c r="K2077" s="13" t="s">
        <v>6914</v>
      </c>
      <c r="M2077" s="13" t="s">
        <v>6992</v>
      </c>
      <c r="N2077" s="13" t="s">
        <v>3189</v>
      </c>
      <c r="O2077" s="13" t="s">
        <v>3190</v>
      </c>
      <c r="P2077" s="13" t="s">
        <v>6</v>
      </c>
      <c r="Q2077">
        <v>6</v>
      </c>
      <c r="R2077">
        <v>2020</v>
      </c>
      <c r="S2077">
        <v>1</v>
      </c>
      <c r="T2077" s="13" t="s">
        <v>6975</v>
      </c>
      <c r="U2077">
        <v>1</v>
      </c>
      <c r="V2077">
        <v>1</v>
      </c>
      <c r="W2077">
        <v>0</v>
      </c>
      <c r="X2077">
        <v>327</v>
      </c>
    </row>
    <row r="2078" spans="1:24" x14ac:dyDescent="0.3">
      <c r="A2078">
        <v>74060619</v>
      </c>
      <c r="B2078" t="s">
        <v>5281</v>
      </c>
      <c r="C2078">
        <v>6</v>
      </c>
      <c r="D2078">
        <v>2020</v>
      </c>
      <c r="E2078" s="19">
        <v>43983</v>
      </c>
      <c r="F2078" s="21">
        <v>313</v>
      </c>
      <c r="G2078" s="21">
        <v>0</v>
      </c>
      <c r="H2078">
        <v>313</v>
      </c>
      <c r="I2078">
        <v>93.899999999999991</v>
      </c>
      <c r="J2078" s="13" t="s">
        <v>6884</v>
      </c>
      <c r="K2078" s="13" t="s">
        <v>6895</v>
      </c>
      <c r="M2078" s="13" t="s">
        <v>6992</v>
      </c>
      <c r="N2078" s="13" t="s">
        <v>3189</v>
      </c>
      <c r="O2078" s="13" t="s">
        <v>3190</v>
      </c>
      <c r="P2078" s="13" t="s">
        <v>6</v>
      </c>
      <c r="Q2078">
        <v>6</v>
      </c>
      <c r="R2078">
        <v>2020</v>
      </c>
      <c r="S2078">
        <v>1</v>
      </c>
      <c r="T2078" s="13" t="s">
        <v>6975</v>
      </c>
      <c r="U2078">
        <v>1</v>
      </c>
      <c r="V2078">
        <v>1</v>
      </c>
      <c r="W2078">
        <v>0</v>
      </c>
      <c r="X2078">
        <v>313</v>
      </c>
    </row>
    <row r="2079" spans="1:24" x14ac:dyDescent="0.3">
      <c r="A2079">
        <v>74060719</v>
      </c>
      <c r="B2079" t="s">
        <v>5282</v>
      </c>
      <c r="C2079">
        <v>6</v>
      </c>
      <c r="D2079">
        <v>2020</v>
      </c>
      <c r="E2079" s="19">
        <v>43983</v>
      </c>
      <c r="F2079" s="21">
        <v>1086</v>
      </c>
      <c r="G2079" s="21">
        <v>0</v>
      </c>
      <c r="H2079">
        <v>1086</v>
      </c>
      <c r="I2079">
        <v>293.22000000000003</v>
      </c>
      <c r="J2079" s="13" t="s">
        <v>6882</v>
      </c>
      <c r="K2079" s="13" t="s">
        <v>6942</v>
      </c>
      <c r="M2079" s="13" t="s">
        <v>6992</v>
      </c>
      <c r="N2079" s="13" t="s">
        <v>3189</v>
      </c>
      <c r="O2079" s="13" t="s">
        <v>3190</v>
      </c>
      <c r="P2079" s="13" t="s">
        <v>6</v>
      </c>
      <c r="Q2079">
        <v>6</v>
      </c>
      <c r="R2079">
        <v>2020</v>
      </c>
      <c r="S2079">
        <v>1</v>
      </c>
      <c r="T2079" s="13" t="s">
        <v>6975</v>
      </c>
      <c r="U2079">
        <v>1</v>
      </c>
      <c r="V2079">
        <v>1</v>
      </c>
      <c r="W2079">
        <v>0</v>
      </c>
      <c r="X2079">
        <v>1086</v>
      </c>
    </row>
    <row r="2080" spans="1:24" x14ac:dyDescent="0.3">
      <c r="A2080">
        <v>74060819</v>
      </c>
      <c r="B2080" t="s">
        <v>5283</v>
      </c>
      <c r="C2080">
        <v>6</v>
      </c>
      <c r="D2080">
        <v>2020</v>
      </c>
      <c r="E2080" s="19">
        <v>43983</v>
      </c>
      <c r="F2080" s="21">
        <v>951</v>
      </c>
      <c r="G2080" s="21">
        <v>0</v>
      </c>
      <c r="H2080">
        <v>951</v>
      </c>
      <c r="I2080">
        <v>247.26000000000002</v>
      </c>
      <c r="J2080" s="13" t="s">
        <v>6882</v>
      </c>
      <c r="K2080" s="13" t="s">
        <v>6896</v>
      </c>
      <c r="M2080" s="13" t="s">
        <v>6992</v>
      </c>
      <c r="N2080" s="13" t="s">
        <v>3189</v>
      </c>
      <c r="O2080" s="13" t="s">
        <v>3190</v>
      </c>
      <c r="P2080" s="13" t="s">
        <v>6</v>
      </c>
      <c r="Q2080">
        <v>6</v>
      </c>
      <c r="R2080">
        <v>2020</v>
      </c>
      <c r="S2080">
        <v>0</v>
      </c>
      <c r="T2080" s="13" t="s">
        <v>6975</v>
      </c>
      <c r="U2080">
        <v>1</v>
      </c>
      <c r="V2080">
        <v>1</v>
      </c>
      <c r="W2080">
        <v>0</v>
      </c>
      <c r="X2080">
        <v>951</v>
      </c>
    </row>
    <row r="2081" spans="1:24" x14ac:dyDescent="0.3">
      <c r="A2081">
        <v>74060919</v>
      </c>
      <c r="B2081" t="s">
        <v>5284</v>
      </c>
      <c r="C2081">
        <v>6</v>
      </c>
      <c r="D2081">
        <v>2020</v>
      </c>
      <c r="E2081" s="19">
        <v>43983</v>
      </c>
      <c r="F2081" s="21">
        <v>1491</v>
      </c>
      <c r="G2081" s="21">
        <v>0</v>
      </c>
      <c r="H2081">
        <v>1491</v>
      </c>
      <c r="I2081">
        <v>506.94000000000005</v>
      </c>
      <c r="J2081" s="13" t="s">
        <v>6881</v>
      </c>
      <c r="K2081" s="13" t="s">
        <v>6898</v>
      </c>
      <c r="M2081" s="13" t="s">
        <v>6992</v>
      </c>
      <c r="N2081" s="13" t="s">
        <v>3189</v>
      </c>
      <c r="O2081" s="13" t="s">
        <v>3190</v>
      </c>
      <c r="P2081" s="13" t="s">
        <v>6</v>
      </c>
      <c r="Q2081">
        <v>6</v>
      </c>
      <c r="R2081">
        <v>2020</v>
      </c>
      <c r="S2081">
        <v>0</v>
      </c>
      <c r="T2081" s="13" t="s">
        <v>6975</v>
      </c>
      <c r="U2081">
        <v>1</v>
      </c>
      <c r="V2081">
        <v>1</v>
      </c>
      <c r="W2081">
        <v>0</v>
      </c>
      <c r="X2081">
        <v>1491</v>
      </c>
    </row>
    <row r="2082" spans="1:24" x14ac:dyDescent="0.3">
      <c r="A2082">
        <v>74061019</v>
      </c>
      <c r="B2082" t="s">
        <v>5285</v>
      </c>
      <c r="C2082">
        <v>6</v>
      </c>
      <c r="D2082">
        <v>2020</v>
      </c>
      <c r="E2082" s="19">
        <v>43983</v>
      </c>
      <c r="F2082" s="21">
        <v>447</v>
      </c>
      <c r="G2082" s="21">
        <v>0</v>
      </c>
      <c r="H2082">
        <v>447</v>
      </c>
      <c r="I2082">
        <v>156.44999999999999</v>
      </c>
      <c r="J2082" s="13" t="s">
        <v>6887</v>
      </c>
      <c r="K2082" s="13" t="s">
        <v>6891</v>
      </c>
      <c r="M2082" s="13" t="s">
        <v>6992</v>
      </c>
      <c r="N2082" s="13" t="s">
        <v>3189</v>
      </c>
      <c r="O2082" s="13" t="s">
        <v>3190</v>
      </c>
      <c r="P2082" s="13" t="s">
        <v>3201</v>
      </c>
      <c r="Q2082">
        <v>6</v>
      </c>
      <c r="R2082">
        <v>2020</v>
      </c>
      <c r="S2082">
        <v>0</v>
      </c>
      <c r="T2082" s="13" t="s">
        <v>6975</v>
      </c>
      <c r="U2082">
        <v>1</v>
      </c>
      <c r="V2082">
        <v>1</v>
      </c>
      <c r="W2082">
        <v>0</v>
      </c>
      <c r="X2082">
        <v>447</v>
      </c>
    </row>
    <row r="2083" spans="1:24" x14ac:dyDescent="0.3">
      <c r="A2083">
        <v>74061119</v>
      </c>
      <c r="B2083" t="s">
        <v>5286</v>
      </c>
      <c r="C2083">
        <v>6</v>
      </c>
      <c r="D2083">
        <v>2020</v>
      </c>
      <c r="E2083" s="19">
        <v>43983</v>
      </c>
      <c r="F2083" s="21">
        <v>144</v>
      </c>
      <c r="G2083" s="21">
        <v>0</v>
      </c>
      <c r="H2083">
        <v>144</v>
      </c>
      <c r="I2083">
        <v>66.240000000000009</v>
      </c>
      <c r="J2083" s="13" t="s">
        <v>6886</v>
      </c>
      <c r="K2083" s="13" t="s">
        <v>6919</v>
      </c>
      <c r="M2083" s="13" t="s">
        <v>6992</v>
      </c>
      <c r="N2083" s="13" t="s">
        <v>3189</v>
      </c>
      <c r="O2083" s="13" t="s">
        <v>3190</v>
      </c>
      <c r="P2083" s="13" t="s">
        <v>3202</v>
      </c>
      <c r="Q2083">
        <v>6</v>
      </c>
      <c r="R2083">
        <v>2020</v>
      </c>
      <c r="S2083">
        <v>0</v>
      </c>
      <c r="T2083" s="13" t="s">
        <v>6975</v>
      </c>
      <c r="U2083">
        <v>1</v>
      </c>
      <c r="V2083">
        <v>1</v>
      </c>
      <c r="W2083">
        <v>0</v>
      </c>
      <c r="X2083">
        <v>144</v>
      </c>
    </row>
    <row r="2084" spans="1:24" x14ac:dyDescent="0.3">
      <c r="A2084">
        <v>74061219</v>
      </c>
      <c r="B2084" t="s">
        <v>5287</v>
      </c>
      <c r="C2084">
        <v>6</v>
      </c>
      <c r="D2084">
        <v>2020</v>
      </c>
      <c r="E2084" s="19">
        <v>43983</v>
      </c>
      <c r="F2084" s="21">
        <v>192</v>
      </c>
      <c r="G2084" s="21">
        <v>0</v>
      </c>
      <c r="H2084">
        <v>192</v>
      </c>
      <c r="I2084">
        <v>34.56</v>
      </c>
      <c r="J2084" s="13" t="s">
        <v>6890</v>
      </c>
      <c r="K2084" s="13" t="s">
        <v>6912</v>
      </c>
      <c r="M2084" s="13" t="s">
        <v>6992</v>
      </c>
      <c r="N2084" s="13" t="s">
        <v>3189</v>
      </c>
      <c r="O2084" s="13" t="s">
        <v>3190</v>
      </c>
      <c r="P2084" s="13" t="s">
        <v>3202</v>
      </c>
      <c r="Q2084">
        <v>6</v>
      </c>
      <c r="R2084">
        <v>2020</v>
      </c>
      <c r="S2084">
        <v>1</v>
      </c>
      <c r="T2084" s="13" t="s">
        <v>6975</v>
      </c>
      <c r="U2084">
        <v>1</v>
      </c>
      <c r="V2084">
        <v>1</v>
      </c>
      <c r="W2084">
        <v>0</v>
      </c>
      <c r="X2084">
        <v>192</v>
      </c>
    </row>
    <row r="2085" spans="1:24" x14ac:dyDescent="0.3">
      <c r="A2085">
        <v>81010119</v>
      </c>
      <c r="B2085" t="s">
        <v>5288</v>
      </c>
      <c r="C2085">
        <v>6</v>
      </c>
      <c r="D2085">
        <v>2020</v>
      </c>
      <c r="E2085" s="19">
        <v>43983</v>
      </c>
      <c r="F2085" s="21">
        <v>523</v>
      </c>
      <c r="G2085" s="21">
        <v>0</v>
      </c>
      <c r="H2085">
        <v>523</v>
      </c>
      <c r="I2085">
        <v>156.9</v>
      </c>
      <c r="J2085" s="13" t="s">
        <v>6889</v>
      </c>
      <c r="K2085" s="13" t="s">
        <v>6902</v>
      </c>
      <c r="M2085" s="13" t="s">
        <v>6992</v>
      </c>
      <c r="N2085" s="13" t="s">
        <v>3189</v>
      </c>
      <c r="O2085" s="13" t="s">
        <v>3190</v>
      </c>
      <c r="P2085" s="13" t="s">
        <v>3203</v>
      </c>
      <c r="Q2085">
        <v>6</v>
      </c>
      <c r="R2085">
        <v>2020</v>
      </c>
      <c r="S2085">
        <v>0</v>
      </c>
      <c r="T2085" s="13" t="s">
        <v>6975</v>
      </c>
      <c r="U2085">
        <v>1</v>
      </c>
      <c r="V2085">
        <v>1</v>
      </c>
      <c r="W2085">
        <v>0</v>
      </c>
      <c r="X2085">
        <v>523</v>
      </c>
    </row>
    <row r="2086" spans="1:24" x14ac:dyDescent="0.3">
      <c r="A2086">
        <v>81010219</v>
      </c>
      <c r="B2086" t="s">
        <v>5289</v>
      </c>
      <c r="C2086">
        <v>6</v>
      </c>
      <c r="D2086">
        <v>2020</v>
      </c>
      <c r="E2086" s="19">
        <v>43983</v>
      </c>
      <c r="F2086" s="21">
        <v>180</v>
      </c>
      <c r="G2086" s="21">
        <v>0</v>
      </c>
      <c r="H2086">
        <v>180</v>
      </c>
      <c r="I2086">
        <v>61.2</v>
      </c>
      <c r="J2086" s="13" t="s">
        <v>6885</v>
      </c>
      <c r="K2086" s="13" t="s">
        <v>6957</v>
      </c>
      <c r="M2086" s="13" t="s">
        <v>6992</v>
      </c>
      <c r="N2086" s="13" t="s">
        <v>3189</v>
      </c>
      <c r="O2086" s="13" t="s">
        <v>3190</v>
      </c>
      <c r="P2086" s="13" t="s">
        <v>3201</v>
      </c>
      <c r="Q2086">
        <v>6</v>
      </c>
      <c r="R2086">
        <v>2020</v>
      </c>
      <c r="S2086">
        <v>1</v>
      </c>
      <c r="T2086" s="13" t="s">
        <v>6975</v>
      </c>
      <c r="U2086">
        <v>1</v>
      </c>
      <c r="V2086">
        <v>1</v>
      </c>
      <c r="W2086">
        <v>0</v>
      </c>
      <c r="X2086">
        <v>180</v>
      </c>
    </row>
    <row r="2087" spans="1:24" x14ac:dyDescent="0.3">
      <c r="A2087">
        <v>81010319</v>
      </c>
      <c r="B2087" t="s">
        <v>5290</v>
      </c>
      <c r="C2087">
        <v>6</v>
      </c>
      <c r="D2087">
        <v>2020</v>
      </c>
      <c r="E2087" s="19">
        <v>43983</v>
      </c>
      <c r="F2087" s="21">
        <v>383</v>
      </c>
      <c r="G2087" s="21">
        <v>0</v>
      </c>
      <c r="H2087">
        <v>383</v>
      </c>
      <c r="I2087">
        <v>122.56</v>
      </c>
      <c r="J2087" s="13" t="s">
        <v>6887</v>
      </c>
      <c r="K2087" s="13" t="s">
        <v>6909</v>
      </c>
      <c r="M2087" s="13" t="s">
        <v>6992</v>
      </c>
      <c r="N2087" s="13" t="s">
        <v>3189</v>
      </c>
      <c r="O2087" s="13" t="s">
        <v>3190</v>
      </c>
      <c r="P2087" s="13" t="s">
        <v>6</v>
      </c>
      <c r="Q2087">
        <v>6</v>
      </c>
      <c r="R2087">
        <v>2020</v>
      </c>
      <c r="S2087">
        <v>0</v>
      </c>
      <c r="T2087" s="13" t="s">
        <v>6975</v>
      </c>
      <c r="U2087">
        <v>1</v>
      </c>
      <c r="V2087">
        <v>1</v>
      </c>
      <c r="W2087">
        <v>0</v>
      </c>
      <c r="X2087">
        <v>383</v>
      </c>
    </row>
    <row r="2088" spans="1:24" x14ac:dyDescent="0.3">
      <c r="A2088">
        <v>81010419</v>
      </c>
      <c r="B2088" t="s">
        <v>5291</v>
      </c>
      <c r="C2088">
        <v>6</v>
      </c>
      <c r="D2088">
        <v>2020</v>
      </c>
      <c r="E2088" s="19">
        <v>43983</v>
      </c>
      <c r="F2088" s="21">
        <v>345</v>
      </c>
      <c r="G2088" s="21">
        <v>0</v>
      </c>
      <c r="H2088">
        <v>345</v>
      </c>
      <c r="I2088">
        <v>106.95</v>
      </c>
      <c r="J2088" s="13" t="s">
        <v>6887</v>
      </c>
      <c r="K2088" s="13" t="s">
        <v>6918</v>
      </c>
      <c r="M2088" s="13" t="s">
        <v>6992</v>
      </c>
      <c r="N2088" s="13" t="s">
        <v>3189</v>
      </c>
      <c r="O2088" s="13" t="s">
        <v>3190</v>
      </c>
      <c r="P2088" s="13" t="s">
        <v>3203</v>
      </c>
      <c r="Q2088">
        <v>6</v>
      </c>
      <c r="R2088">
        <v>2020</v>
      </c>
      <c r="S2088">
        <v>1</v>
      </c>
      <c r="T2088" s="13" t="s">
        <v>6975</v>
      </c>
      <c r="U2088">
        <v>1</v>
      </c>
      <c r="V2088">
        <v>1</v>
      </c>
      <c r="W2088">
        <v>0</v>
      </c>
      <c r="X2088">
        <v>345</v>
      </c>
    </row>
    <row r="2089" spans="1:24" x14ac:dyDescent="0.3">
      <c r="A2089">
        <v>81010519</v>
      </c>
      <c r="B2089" t="s">
        <v>5292</v>
      </c>
      <c r="C2089">
        <v>6</v>
      </c>
      <c r="D2089">
        <v>2020</v>
      </c>
      <c r="E2089" s="19">
        <v>43983</v>
      </c>
      <c r="F2089" s="21">
        <v>447</v>
      </c>
      <c r="G2089" s="21">
        <v>0</v>
      </c>
      <c r="H2089">
        <v>447</v>
      </c>
      <c r="I2089">
        <v>156.44999999999999</v>
      </c>
      <c r="J2089" s="13" t="s">
        <v>6887</v>
      </c>
      <c r="K2089" s="13" t="s">
        <v>6891</v>
      </c>
      <c r="M2089" s="13" t="s">
        <v>6992</v>
      </c>
      <c r="N2089" s="13" t="s">
        <v>3189</v>
      </c>
      <c r="O2089" s="13" t="s">
        <v>3190</v>
      </c>
      <c r="P2089" s="13" t="s">
        <v>3200</v>
      </c>
      <c r="Q2089">
        <v>6</v>
      </c>
      <c r="R2089">
        <v>2020</v>
      </c>
      <c r="S2089">
        <v>0</v>
      </c>
      <c r="T2089" s="13" t="s">
        <v>6975</v>
      </c>
      <c r="U2089">
        <v>1</v>
      </c>
      <c r="V2089">
        <v>1</v>
      </c>
      <c r="W2089">
        <v>0</v>
      </c>
      <c r="X2089">
        <v>447</v>
      </c>
    </row>
    <row r="2090" spans="1:24" x14ac:dyDescent="0.3">
      <c r="A2090">
        <v>81010619</v>
      </c>
      <c r="B2090" t="s">
        <v>5293</v>
      </c>
      <c r="C2090">
        <v>6</v>
      </c>
      <c r="D2090">
        <v>2020</v>
      </c>
      <c r="E2090" s="19">
        <v>43983</v>
      </c>
      <c r="F2090" s="21">
        <v>144</v>
      </c>
      <c r="G2090" s="21">
        <v>0</v>
      </c>
      <c r="H2090">
        <v>144</v>
      </c>
      <c r="I2090">
        <v>66.240000000000009</v>
      </c>
      <c r="J2090" s="13" t="s">
        <v>6886</v>
      </c>
      <c r="K2090" s="13" t="s">
        <v>6919</v>
      </c>
      <c r="M2090" s="13" t="s">
        <v>6992</v>
      </c>
      <c r="N2090" s="13" t="s">
        <v>3189</v>
      </c>
      <c r="O2090" s="13" t="s">
        <v>3190</v>
      </c>
      <c r="P2090" s="13" t="s">
        <v>6</v>
      </c>
      <c r="Q2090">
        <v>6</v>
      </c>
      <c r="R2090">
        <v>2020</v>
      </c>
      <c r="S2090">
        <v>1</v>
      </c>
      <c r="T2090" s="13" t="s">
        <v>6975</v>
      </c>
      <c r="U2090">
        <v>1</v>
      </c>
      <c r="V2090">
        <v>1</v>
      </c>
      <c r="W2090">
        <v>0</v>
      </c>
      <c r="X2090">
        <v>144</v>
      </c>
    </row>
    <row r="2091" spans="1:24" x14ac:dyDescent="0.3">
      <c r="A2091">
        <v>81010719</v>
      </c>
      <c r="B2091" t="s">
        <v>5294</v>
      </c>
      <c r="C2091">
        <v>6</v>
      </c>
      <c r="D2091">
        <v>2020</v>
      </c>
      <c r="E2091" s="19">
        <v>43983</v>
      </c>
      <c r="F2091" s="21">
        <v>168</v>
      </c>
      <c r="G2091" s="21">
        <v>0</v>
      </c>
      <c r="H2091">
        <v>168</v>
      </c>
      <c r="I2091">
        <v>25.2</v>
      </c>
      <c r="J2091" s="13" t="s">
        <v>6886</v>
      </c>
      <c r="K2091" s="13" t="s">
        <v>6892</v>
      </c>
      <c r="M2091" s="13" t="s">
        <v>6992</v>
      </c>
      <c r="N2091" s="13" t="s">
        <v>3189</v>
      </c>
      <c r="O2091" s="13" t="s">
        <v>3190</v>
      </c>
      <c r="P2091" s="13" t="s">
        <v>3200</v>
      </c>
      <c r="Q2091">
        <v>6</v>
      </c>
      <c r="R2091">
        <v>2020</v>
      </c>
      <c r="S2091">
        <v>0</v>
      </c>
      <c r="T2091" s="13" t="s">
        <v>6975</v>
      </c>
      <c r="U2091">
        <v>1</v>
      </c>
      <c r="V2091">
        <v>1</v>
      </c>
      <c r="W2091">
        <v>0</v>
      </c>
      <c r="X2091">
        <v>168</v>
      </c>
    </row>
    <row r="2092" spans="1:24" x14ac:dyDescent="0.3">
      <c r="A2092">
        <v>81010819</v>
      </c>
      <c r="B2092" t="s">
        <v>5295</v>
      </c>
      <c r="C2092">
        <v>6</v>
      </c>
      <c r="D2092">
        <v>2020</v>
      </c>
      <c r="E2092" s="19">
        <v>43983</v>
      </c>
      <c r="F2092" s="21">
        <v>240</v>
      </c>
      <c r="G2092" s="21">
        <v>0</v>
      </c>
      <c r="H2092">
        <v>240</v>
      </c>
      <c r="I2092">
        <v>43.199999999999996</v>
      </c>
      <c r="J2092" s="13" t="s">
        <v>6890</v>
      </c>
      <c r="K2092" s="13" t="s">
        <v>6894</v>
      </c>
      <c r="M2092" s="13" t="s">
        <v>6992</v>
      </c>
      <c r="N2092" s="13" t="s">
        <v>3189</v>
      </c>
      <c r="O2092" s="13" t="s">
        <v>3190</v>
      </c>
      <c r="P2092" s="13" t="s">
        <v>6</v>
      </c>
      <c r="Q2092">
        <v>6</v>
      </c>
      <c r="R2092">
        <v>2020</v>
      </c>
      <c r="S2092">
        <v>0</v>
      </c>
      <c r="T2092" s="13" t="s">
        <v>6975</v>
      </c>
      <c r="U2092">
        <v>1</v>
      </c>
      <c r="V2092">
        <v>1</v>
      </c>
      <c r="W2092">
        <v>0</v>
      </c>
      <c r="X2092">
        <v>240</v>
      </c>
    </row>
    <row r="2093" spans="1:24" x14ac:dyDescent="0.3">
      <c r="A2093">
        <v>81010919</v>
      </c>
      <c r="B2093" t="s">
        <v>5296</v>
      </c>
      <c r="C2093">
        <v>6</v>
      </c>
      <c r="D2093">
        <v>2020</v>
      </c>
      <c r="E2093" s="19">
        <v>43983</v>
      </c>
      <c r="F2093" s="21">
        <v>240</v>
      </c>
      <c r="G2093" s="21">
        <v>0</v>
      </c>
      <c r="H2093">
        <v>240</v>
      </c>
      <c r="I2093">
        <v>43.199999999999996</v>
      </c>
      <c r="J2093" s="13" t="s">
        <v>6890</v>
      </c>
      <c r="K2093" s="13" t="s">
        <v>6894</v>
      </c>
      <c r="M2093" s="13" t="s">
        <v>6992</v>
      </c>
      <c r="N2093" s="13" t="s">
        <v>3189</v>
      </c>
      <c r="O2093" s="13" t="s">
        <v>3190</v>
      </c>
      <c r="P2093" s="13" t="s">
        <v>3203</v>
      </c>
      <c r="Q2093">
        <v>6</v>
      </c>
      <c r="R2093">
        <v>2020</v>
      </c>
      <c r="S2093">
        <v>1</v>
      </c>
      <c r="T2093" s="13" t="s">
        <v>6975</v>
      </c>
      <c r="U2093">
        <v>1</v>
      </c>
      <c r="V2093">
        <v>1</v>
      </c>
      <c r="W2093">
        <v>0</v>
      </c>
      <c r="X2093">
        <v>240</v>
      </c>
    </row>
    <row r="2094" spans="1:24" x14ac:dyDescent="0.3">
      <c r="A2094">
        <v>81011019</v>
      </c>
      <c r="B2094" t="s">
        <v>5297</v>
      </c>
      <c r="C2094">
        <v>6</v>
      </c>
      <c r="D2094">
        <v>2020</v>
      </c>
      <c r="E2094" s="19">
        <v>43983</v>
      </c>
      <c r="F2094" s="21">
        <v>478</v>
      </c>
      <c r="G2094" s="21">
        <v>0</v>
      </c>
      <c r="H2094">
        <v>478</v>
      </c>
      <c r="I2094">
        <v>119.5</v>
      </c>
      <c r="J2094" s="13" t="s">
        <v>6889</v>
      </c>
      <c r="K2094" s="13" t="s">
        <v>6921</v>
      </c>
      <c r="M2094" s="13" t="s">
        <v>6992</v>
      </c>
      <c r="N2094" s="13" t="s">
        <v>3189</v>
      </c>
      <c r="O2094" s="13" t="s">
        <v>3190</v>
      </c>
      <c r="P2094" s="13" t="s">
        <v>3203</v>
      </c>
      <c r="Q2094">
        <v>6</v>
      </c>
      <c r="R2094">
        <v>2020</v>
      </c>
      <c r="S2094">
        <v>1</v>
      </c>
      <c r="T2094" s="13" t="s">
        <v>6975</v>
      </c>
      <c r="U2094">
        <v>1</v>
      </c>
      <c r="V2094">
        <v>1</v>
      </c>
      <c r="W2094">
        <v>0</v>
      </c>
      <c r="X2094">
        <v>478</v>
      </c>
    </row>
    <row r="2095" spans="1:24" x14ac:dyDescent="0.3">
      <c r="A2095">
        <v>81011119</v>
      </c>
      <c r="B2095" t="s">
        <v>5298</v>
      </c>
      <c r="C2095">
        <v>6</v>
      </c>
      <c r="D2095">
        <v>2020</v>
      </c>
      <c r="E2095" s="19">
        <v>43983</v>
      </c>
      <c r="F2095" s="21">
        <v>267</v>
      </c>
      <c r="G2095" s="21">
        <v>0</v>
      </c>
      <c r="H2095">
        <v>267</v>
      </c>
      <c r="I2095">
        <v>90.78</v>
      </c>
      <c r="J2095" s="13" t="s">
        <v>6885</v>
      </c>
      <c r="K2095" s="13" t="s">
        <v>6922</v>
      </c>
      <c r="M2095" s="13" t="s">
        <v>6992</v>
      </c>
      <c r="N2095" s="13" t="s">
        <v>3189</v>
      </c>
      <c r="O2095" s="13" t="s">
        <v>3190</v>
      </c>
      <c r="P2095" s="13" t="s">
        <v>6</v>
      </c>
      <c r="Q2095">
        <v>6</v>
      </c>
      <c r="R2095">
        <v>2020</v>
      </c>
      <c r="S2095">
        <v>1</v>
      </c>
      <c r="T2095" s="13" t="s">
        <v>6975</v>
      </c>
      <c r="U2095">
        <v>1</v>
      </c>
      <c r="V2095">
        <v>1</v>
      </c>
      <c r="W2095">
        <v>0</v>
      </c>
      <c r="X2095">
        <v>267</v>
      </c>
    </row>
    <row r="2096" spans="1:24" x14ac:dyDescent="0.3">
      <c r="A2096">
        <v>81011219</v>
      </c>
      <c r="B2096" t="s">
        <v>5299</v>
      </c>
      <c r="C2096">
        <v>6</v>
      </c>
      <c r="D2096">
        <v>2020</v>
      </c>
      <c r="E2096" s="19">
        <v>43983</v>
      </c>
      <c r="F2096" s="21">
        <v>345</v>
      </c>
      <c r="G2096" s="21">
        <v>0</v>
      </c>
      <c r="H2096">
        <v>345</v>
      </c>
      <c r="I2096">
        <v>106.95</v>
      </c>
      <c r="J2096" s="13" t="s">
        <v>6887</v>
      </c>
      <c r="K2096" s="13" t="s">
        <v>6918</v>
      </c>
      <c r="M2096" s="13" t="s">
        <v>6992</v>
      </c>
      <c r="N2096" s="13" t="s">
        <v>3189</v>
      </c>
      <c r="O2096" s="13" t="s">
        <v>3190</v>
      </c>
      <c r="P2096" s="13" t="s">
        <v>6</v>
      </c>
      <c r="Q2096">
        <v>6</v>
      </c>
      <c r="R2096">
        <v>2020</v>
      </c>
      <c r="S2096">
        <v>0</v>
      </c>
      <c r="T2096" s="13" t="s">
        <v>6975</v>
      </c>
      <c r="U2096">
        <v>1</v>
      </c>
      <c r="V2096">
        <v>1</v>
      </c>
      <c r="W2096">
        <v>0</v>
      </c>
      <c r="X2096">
        <v>345</v>
      </c>
    </row>
    <row r="2097" spans="1:24" x14ac:dyDescent="0.3">
      <c r="A2097">
        <v>81011319</v>
      </c>
      <c r="B2097" t="s">
        <v>5300</v>
      </c>
      <c r="C2097">
        <v>6</v>
      </c>
      <c r="D2097">
        <v>2020</v>
      </c>
      <c r="E2097" s="19">
        <v>43983</v>
      </c>
      <c r="F2097" s="21">
        <v>447</v>
      </c>
      <c r="G2097" s="21">
        <v>0</v>
      </c>
      <c r="H2097">
        <v>447</v>
      </c>
      <c r="I2097">
        <v>156.44999999999999</v>
      </c>
      <c r="J2097" s="13" t="s">
        <v>6887</v>
      </c>
      <c r="K2097" s="13" t="s">
        <v>6891</v>
      </c>
      <c r="M2097" s="13" t="s">
        <v>6992</v>
      </c>
      <c r="N2097" s="13" t="s">
        <v>3189</v>
      </c>
      <c r="O2097" s="13" t="s">
        <v>3190</v>
      </c>
      <c r="P2097" s="13" t="s">
        <v>3201</v>
      </c>
      <c r="Q2097">
        <v>6</v>
      </c>
      <c r="R2097">
        <v>2020</v>
      </c>
      <c r="S2097">
        <v>1</v>
      </c>
      <c r="T2097" s="13" t="s">
        <v>6975</v>
      </c>
      <c r="U2097">
        <v>1</v>
      </c>
      <c r="V2097">
        <v>1</v>
      </c>
      <c r="W2097">
        <v>0</v>
      </c>
      <c r="X2097">
        <v>447</v>
      </c>
    </row>
    <row r="2098" spans="1:24" x14ac:dyDescent="0.3">
      <c r="A2098">
        <v>81011419</v>
      </c>
      <c r="B2098" t="s">
        <v>5301</v>
      </c>
      <c r="C2098">
        <v>6</v>
      </c>
      <c r="D2098">
        <v>2020</v>
      </c>
      <c r="E2098" s="19">
        <v>43983</v>
      </c>
      <c r="F2098" s="21">
        <v>345</v>
      </c>
      <c r="G2098" s="21">
        <v>0</v>
      </c>
      <c r="H2098">
        <v>345</v>
      </c>
      <c r="I2098">
        <v>106.95</v>
      </c>
      <c r="J2098" s="13" t="s">
        <v>6887</v>
      </c>
      <c r="K2098" s="13" t="s">
        <v>6918</v>
      </c>
      <c r="M2098" s="13" t="s">
        <v>6992</v>
      </c>
      <c r="N2098" s="13" t="s">
        <v>3189</v>
      </c>
      <c r="O2098" s="13" t="s">
        <v>3190</v>
      </c>
      <c r="P2098" s="13" t="s">
        <v>6</v>
      </c>
      <c r="Q2098">
        <v>6</v>
      </c>
      <c r="R2098">
        <v>2020</v>
      </c>
      <c r="S2098">
        <v>0</v>
      </c>
      <c r="T2098" s="13" t="s">
        <v>6975</v>
      </c>
      <c r="U2098">
        <v>1</v>
      </c>
      <c r="V2098">
        <v>1</v>
      </c>
      <c r="W2098">
        <v>0</v>
      </c>
      <c r="X2098">
        <v>345</v>
      </c>
    </row>
    <row r="2099" spans="1:24" x14ac:dyDescent="0.3">
      <c r="A2099">
        <v>81011519</v>
      </c>
      <c r="B2099" t="s">
        <v>5302</v>
      </c>
      <c r="C2099">
        <v>6</v>
      </c>
      <c r="D2099">
        <v>2020</v>
      </c>
      <c r="E2099" s="19">
        <v>43983</v>
      </c>
      <c r="F2099" s="21">
        <v>168</v>
      </c>
      <c r="G2099" s="21">
        <v>0</v>
      </c>
      <c r="H2099">
        <v>168</v>
      </c>
      <c r="I2099">
        <v>75.600000000000009</v>
      </c>
      <c r="J2099" s="13" t="s">
        <v>6886</v>
      </c>
      <c r="K2099" s="13" t="s">
        <v>6920</v>
      </c>
      <c r="M2099" s="13" t="s">
        <v>6992</v>
      </c>
      <c r="N2099" s="13" t="s">
        <v>3189</v>
      </c>
      <c r="O2099" s="13" t="s">
        <v>3190</v>
      </c>
      <c r="P2099" s="13" t="s">
        <v>3200</v>
      </c>
      <c r="Q2099">
        <v>6</v>
      </c>
      <c r="R2099">
        <v>2020</v>
      </c>
      <c r="S2099">
        <v>0</v>
      </c>
      <c r="T2099" s="13" t="s">
        <v>6975</v>
      </c>
      <c r="U2099">
        <v>1</v>
      </c>
      <c r="V2099">
        <v>1</v>
      </c>
      <c r="W2099">
        <v>0</v>
      </c>
      <c r="X2099">
        <v>168</v>
      </c>
    </row>
    <row r="2100" spans="1:24" x14ac:dyDescent="0.3">
      <c r="A2100">
        <v>81011619</v>
      </c>
      <c r="B2100" t="s">
        <v>5303</v>
      </c>
      <c r="C2100">
        <v>6</v>
      </c>
      <c r="D2100">
        <v>2020</v>
      </c>
      <c r="E2100" s="19">
        <v>43983</v>
      </c>
      <c r="F2100" s="21">
        <v>168</v>
      </c>
      <c r="G2100" s="21">
        <v>0</v>
      </c>
      <c r="H2100">
        <v>168</v>
      </c>
      <c r="I2100">
        <v>25.2</v>
      </c>
      <c r="J2100" s="13" t="s">
        <v>6886</v>
      </c>
      <c r="K2100" s="13" t="s">
        <v>6892</v>
      </c>
      <c r="M2100" s="13" t="s">
        <v>6992</v>
      </c>
      <c r="N2100" s="13" t="s">
        <v>3189</v>
      </c>
      <c r="O2100" s="13" t="s">
        <v>3190</v>
      </c>
      <c r="P2100" s="13" t="s">
        <v>3201</v>
      </c>
      <c r="Q2100">
        <v>6</v>
      </c>
      <c r="R2100">
        <v>2020</v>
      </c>
      <c r="S2100">
        <v>0</v>
      </c>
      <c r="T2100" s="13" t="s">
        <v>6975</v>
      </c>
      <c r="U2100">
        <v>1</v>
      </c>
      <c r="V2100">
        <v>1</v>
      </c>
      <c r="W2100">
        <v>0</v>
      </c>
      <c r="X2100">
        <v>168</v>
      </c>
    </row>
    <row r="2101" spans="1:24" x14ac:dyDescent="0.3">
      <c r="A2101">
        <v>81011719</v>
      </c>
      <c r="B2101" t="s">
        <v>5304</v>
      </c>
      <c r="C2101">
        <v>6</v>
      </c>
      <c r="D2101">
        <v>2020</v>
      </c>
      <c r="E2101" s="19">
        <v>43983</v>
      </c>
      <c r="F2101" s="21">
        <v>210</v>
      </c>
      <c r="G2101" s="21">
        <v>0</v>
      </c>
      <c r="H2101">
        <v>210</v>
      </c>
      <c r="I2101">
        <v>37.799999999999997</v>
      </c>
      <c r="J2101" s="13" t="s">
        <v>6890</v>
      </c>
      <c r="K2101" s="13" t="s">
        <v>6911</v>
      </c>
      <c r="M2101" s="13" t="s">
        <v>6992</v>
      </c>
      <c r="N2101" s="13" t="s">
        <v>3189</v>
      </c>
      <c r="O2101" s="13" t="s">
        <v>3190</v>
      </c>
      <c r="P2101" s="13" t="s">
        <v>6</v>
      </c>
      <c r="Q2101">
        <v>6</v>
      </c>
      <c r="R2101">
        <v>2020</v>
      </c>
      <c r="S2101">
        <v>1</v>
      </c>
      <c r="T2101" s="13" t="s">
        <v>6975</v>
      </c>
      <c r="U2101">
        <v>1</v>
      </c>
      <c r="V2101">
        <v>1</v>
      </c>
      <c r="W2101">
        <v>0</v>
      </c>
      <c r="X2101">
        <v>210</v>
      </c>
    </row>
    <row r="2102" spans="1:24" x14ac:dyDescent="0.3">
      <c r="A2102">
        <v>81011819</v>
      </c>
      <c r="B2102" t="s">
        <v>5305</v>
      </c>
      <c r="C2102">
        <v>6</v>
      </c>
      <c r="D2102">
        <v>2020</v>
      </c>
      <c r="E2102" s="19">
        <v>43983</v>
      </c>
      <c r="F2102" s="21">
        <v>205</v>
      </c>
      <c r="G2102" s="21">
        <v>0</v>
      </c>
      <c r="H2102">
        <v>205</v>
      </c>
      <c r="I2102">
        <v>36.9</v>
      </c>
      <c r="J2102" s="13" t="s">
        <v>6890</v>
      </c>
      <c r="K2102" s="13" t="s">
        <v>6913</v>
      </c>
      <c r="M2102" s="13" t="s">
        <v>6992</v>
      </c>
      <c r="N2102" s="13" t="s">
        <v>3189</v>
      </c>
      <c r="O2102" s="13" t="s">
        <v>3190</v>
      </c>
      <c r="P2102" s="13" t="s">
        <v>6</v>
      </c>
      <c r="Q2102">
        <v>6</v>
      </c>
      <c r="R2102">
        <v>2020</v>
      </c>
      <c r="S2102">
        <v>0</v>
      </c>
      <c r="T2102" s="13" t="s">
        <v>6975</v>
      </c>
      <c r="U2102">
        <v>1</v>
      </c>
      <c r="V2102">
        <v>1</v>
      </c>
      <c r="W2102">
        <v>0</v>
      </c>
      <c r="X2102">
        <v>205</v>
      </c>
    </row>
    <row r="2103" spans="1:24" x14ac:dyDescent="0.3">
      <c r="A2103">
        <v>81011919</v>
      </c>
      <c r="B2103" t="s">
        <v>5306</v>
      </c>
      <c r="C2103">
        <v>6</v>
      </c>
      <c r="D2103">
        <v>2020</v>
      </c>
      <c r="E2103" s="19">
        <v>43983</v>
      </c>
      <c r="F2103" s="21">
        <v>240</v>
      </c>
      <c r="G2103" s="21">
        <v>0</v>
      </c>
      <c r="H2103">
        <v>240</v>
      </c>
      <c r="I2103">
        <v>43.199999999999996</v>
      </c>
      <c r="J2103" s="13" t="s">
        <v>6890</v>
      </c>
      <c r="K2103" s="13" t="s">
        <v>6894</v>
      </c>
      <c r="M2103" s="13" t="s">
        <v>6992</v>
      </c>
      <c r="N2103" s="13" t="s">
        <v>3189</v>
      </c>
      <c r="O2103" s="13" t="s">
        <v>3190</v>
      </c>
      <c r="P2103" s="13" t="s">
        <v>3200</v>
      </c>
      <c r="Q2103">
        <v>6</v>
      </c>
      <c r="R2103">
        <v>2020</v>
      </c>
      <c r="S2103">
        <v>0</v>
      </c>
      <c r="T2103" s="13" t="s">
        <v>6975</v>
      </c>
      <c r="U2103">
        <v>1</v>
      </c>
      <c r="V2103">
        <v>1</v>
      </c>
      <c r="W2103">
        <v>0</v>
      </c>
      <c r="X2103">
        <v>240</v>
      </c>
    </row>
    <row r="2104" spans="1:24" x14ac:dyDescent="0.3">
      <c r="A2104">
        <v>81012019</v>
      </c>
      <c r="B2104" t="s">
        <v>5307</v>
      </c>
      <c r="C2104">
        <v>6</v>
      </c>
      <c r="D2104">
        <v>2020</v>
      </c>
      <c r="E2104" s="19">
        <v>43983</v>
      </c>
      <c r="F2104" s="21">
        <v>539</v>
      </c>
      <c r="G2104" s="21">
        <v>0</v>
      </c>
      <c r="H2104">
        <v>539</v>
      </c>
      <c r="I2104">
        <v>156.31</v>
      </c>
      <c r="J2104" s="13" t="s">
        <v>6889</v>
      </c>
      <c r="K2104" s="13" t="s">
        <v>6954</v>
      </c>
      <c r="M2104" s="13" t="s">
        <v>6992</v>
      </c>
      <c r="N2104" s="13" t="s">
        <v>3189</v>
      </c>
      <c r="O2104" s="13" t="s">
        <v>3190</v>
      </c>
      <c r="P2104" s="13" t="s">
        <v>6</v>
      </c>
      <c r="Q2104">
        <v>6</v>
      </c>
      <c r="R2104">
        <v>2020</v>
      </c>
      <c r="S2104">
        <v>1</v>
      </c>
      <c r="T2104" s="13" t="s">
        <v>6975</v>
      </c>
      <c r="U2104">
        <v>1</v>
      </c>
      <c r="V2104">
        <v>1</v>
      </c>
      <c r="W2104">
        <v>0</v>
      </c>
      <c r="X2104">
        <v>539</v>
      </c>
    </row>
    <row r="2105" spans="1:24" x14ac:dyDescent="0.3">
      <c r="A2105">
        <v>81012119</v>
      </c>
      <c r="B2105" t="s">
        <v>5308</v>
      </c>
      <c r="C2105">
        <v>6</v>
      </c>
      <c r="D2105">
        <v>2020</v>
      </c>
      <c r="E2105" s="19">
        <v>43983</v>
      </c>
      <c r="F2105" s="21">
        <v>278</v>
      </c>
      <c r="G2105" s="21">
        <v>0</v>
      </c>
      <c r="H2105">
        <v>278</v>
      </c>
      <c r="I2105">
        <v>88.960000000000008</v>
      </c>
      <c r="J2105" s="13" t="s">
        <v>6885</v>
      </c>
      <c r="K2105" s="13" t="s">
        <v>6947</v>
      </c>
      <c r="M2105" s="13" t="s">
        <v>6992</v>
      </c>
      <c r="N2105" s="13" t="s">
        <v>3189</v>
      </c>
      <c r="O2105" s="13" t="s">
        <v>3190</v>
      </c>
      <c r="P2105" s="13" t="s">
        <v>6</v>
      </c>
      <c r="Q2105">
        <v>6</v>
      </c>
      <c r="R2105">
        <v>2020</v>
      </c>
      <c r="S2105">
        <v>0</v>
      </c>
      <c r="T2105" s="13" t="s">
        <v>6975</v>
      </c>
      <c r="U2105">
        <v>1</v>
      </c>
      <c r="V2105">
        <v>1</v>
      </c>
      <c r="W2105">
        <v>0</v>
      </c>
      <c r="X2105">
        <v>278</v>
      </c>
    </row>
    <row r="2106" spans="1:24" x14ac:dyDescent="0.3">
      <c r="A2106">
        <v>81012219</v>
      </c>
      <c r="B2106" t="s">
        <v>5309</v>
      </c>
      <c r="C2106">
        <v>6</v>
      </c>
      <c r="D2106">
        <v>2020</v>
      </c>
      <c r="E2106" s="19">
        <v>43983</v>
      </c>
      <c r="F2106" s="21">
        <v>383</v>
      </c>
      <c r="G2106" s="21">
        <v>0</v>
      </c>
      <c r="H2106">
        <v>383</v>
      </c>
      <c r="I2106">
        <v>122.56</v>
      </c>
      <c r="J2106" s="13" t="s">
        <v>6887</v>
      </c>
      <c r="K2106" s="13" t="s">
        <v>6909</v>
      </c>
      <c r="M2106" s="13" t="s">
        <v>6992</v>
      </c>
      <c r="N2106" s="13" t="s">
        <v>3189</v>
      </c>
      <c r="O2106" s="13" t="s">
        <v>3190</v>
      </c>
      <c r="P2106" s="13" t="s">
        <v>3202</v>
      </c>
      <c r="Q2106">
        <v>6</v>
      </c>
      <c r="R2106">
        <v>2020</v>
      </c>
      <c r="S2106">
        <v>0</v>
      </c>
      <c r="T2106" s="13" t="s">
        <v>6975</v>
      </c>
      <c r="U2106">
        <v>1</v>
      </c>
      <c r="V2106">
        <v>1</v>
      </c>
      <c r="W2106">
        <v>0</v>
      </c>
      <c r="X2106">
        <v>383</v>
      </c>
    </row>
    <row r="2107" spans="1:24" x14ac:dyDescent="0.3">
      <c r="A2107">
        <v>81012319</v>
      </c>
      <c r="B2107" t="s">
        <v>5310</v>
      </c>
      <c r="C2107">
        <v>6</v>
      </c>
      <c r="D2107">
        <v>2020</v>
      </c>
      <c r="E2107" s="19">
        <v>43983</v>
      </c>
      <c r="F2107" s="21">
        <v>383</v>
      </c>
      <c r="G2107" s="21">
        <v>0</v>
      </c>
      <c r="H2107">
        <v>383</v>
      </c>
      <c r="I2107">
        <v>122.56</v>
      </c>
      <c r="J2107" s="13" t="s">
        <v>6887</v>
      </c>
      <c r="K2107" s="13" t="s">
        <v>6909</v>
      </c>
      <c r="M2107" s="13" t="s">
        <v>6992</v>
      </c>
      <c r="N2107" s="13" t="s">
        <v>3189</v>
      </c>
      <c r="O2107" s="13" t="s">
        <v>3190</v>
      </c>
      <c r="P2107" s="13" t="s">
        <v>3202</v>
      </c>
      <c r="Q2107">
        <v>6</v>
      </c>
      <c r="R2107">
        <v>2020</v>
      </c>
      <c r="S2107">
        <v>1</v>
      </c>
      <c r="T2107" s="13" t="s">
        <v>6975</v>
      </c>
      <c r="U2107">
        <v>1</v>
      </c>
      <c r="V2107">
        <v>1</v>
      </c>
      <c r="W2107">
        <v>0</v>
      </c>
      <c r="X2107">
        <v>383</v>
      </c>
    </row>
    <row r="2108" spans="1:24" x14ac:dyDescent="0.3">
      <c r="A2108">
        <v>81012419</v>
      </c>
      <c r="B2108" t="s">
        <v>5311</v>
      </c>
      <c r="C2108">
        <v>6</v>
      </c>
      <c r="D2108">
        <v>2020</v>
      </c>
      <c r="E2108" s="19">
        <v>43983</v>
      </c>
      <c r="F2108" s="21">
        <v>144</v>
      </c>
      <c r="G2108" s="21">
        <v>0</v>
      </c>
      <c r="H2108">
        <v>144</v>
      </c>
      <c r="I2108">
        <v>66.240000000000009</v>
      </c>
      <c r="J2108" s="13" t="s">
        <v>6886</v>
      </c>
      <c r="K2108" s="13" t="s">
        <v>6919</v>
      </c>
      <c r="M2108" s="13" t="s">
        <v>6992</v>
      </c>
      <c r="N2108" s="13" t="s">
        <v>3189</v>
      </c>
      <c r="O2108" s="13" t="s">
        <v>3190</v>
      </c>
      <c r="P2108" s="13" t="s">
        <v>3203</v>
      </c>
      <c r="Q2108">
        <v>6</v>
      </c>
      <c r="R2108">
        <v>2020</v>
      </c>
      <c r="S2108">
        <v>0</v>
      </c>
      <c r="T2108" s="13" t="s">
        <v>6975</v>
      </c>
      <c r="U2108">
        <v>1</v>
      </c>
      <c r="V2108">
        <v>1</v>
      </c>
      <c r="W2108">
        <v>0</v>
      </c>
      <c r="X2108">
        <v>144</v>
      </c>
    </row>
    <row r="2109" spans="1:24" x14ac:dyDescent="0.3">
      <c r="A2109">
        <v>81012519</v>
      </c>
      <c r="B2109" t="s">
        <v>5312</v>
      </c>
      <c r="C2109">
        <v>6</v>
      </c>
      <c r="D2109">
        <v>2020</v>
      </c>
      <c r="E2109" s="19">
        <v>43983</v>
      </c>
      <c r="F2109" s="21">
        <v>172</v>
      </c>
      <c r="G2109" s="21">
        <v>0</v>
      </c>
      <c r="H2109">
        <v>172</v>
      </c>
      <c r="I2109">
        <v>65.36</v>
      </c>
      <c r="J2109" s="13" t="s">
        <v>6886</v>
      </c>
      <c r="K2109" s="13" t="s">
        <v>6910</v>
      </c>
      <c r="M2109" s="13" t="s">
        <v>6992</v>
      </c>
      <c r="N2109" s="13" t="s">
        <v>3189</v>
      </c>
      <c r="O2109" s="13" t="s">
        <v>3190</v>
      </c>
      <c r="P2109" s="13" t="s">
        <v>3203</v>
      </c>
      <c r="Q2109">
        <v>6</v>
      </c>
      <c r="R2109">
        <v>2020</v>
      </c>
      <c r="S2109">
        <v>0</v>
      </c>
      <c r="T2109" s="13" t="s">
        <v>6975</v>
      </c>
      <c r="U2109">
        <v>1</v>
      </c>
      <c r="V2109">
        <v>1</v>
      </c>
      <c r="W2109">
        <v>0</v>
      </c>
      <c r="X2109">
        <v>172</v>
      </c>
    </row>
    <row r="2110" spans="1:24" x14ac:dyDescent="0.3">
      <c r="A2110">
        <v>81012619</v>
      </c>
      <c r="B2110" t="s">
        <v>5313</v>
      </c>
      <c r="C2110">
        <v>6</v>
      </c>
      <c r="D2110">
        <v>2020</v>
      </c>
      <c r="E2110" s="19">
        <v>43983</v>
      </c>
      <c r="F2110" s="21">
        <v>210</v>
      </c>
      <c r="G2110" s="21">
        <v>0</v>
      </c>
      <c r="H2110">
        <v>210</v>
      </c>
      <c r="I2110">
        <v>37.799999999999997</v>
      </c>
      <c r="J2110" s="13" t="s">
        <v>6890</v>
      </c>
      <c r="K2110" s="13" t="s">
        <v>6911</v>
      </c>
      <c r="M2110" s="13" t="s">
        <v>6992</v>
      </c>
      <c r="N2110" s="13" t="s">
        <v>3189</v>
      </c>
      <c r="O2110" s="13" t="s">
        <v>3190</v>
      </c>
      <c r="P2110" s="13" t="s">
        <v>3202</v>
      </c>
      <c r="Q2110">
        <v>6</v>
      </c>
      <c r="R2110">
        <v>2020</v>
      </c>
      <c r="S2110">
        <v>1</v>
      </c>
      <c r="T2110" s="13" t="s">
        <v>6975</v>
      </c>
      <c r="U2110">
        <v>1</v>
      </c>
      <c r="V2110">
        <v>1</v>
      </c>
      <c r="W2110">
        <v>0</v>
      </c>
      <c r="X2110">
        <v>210</v>
      </c>
    </row>
    <row r="2111" spans="1:24" x14ac:dyDescent="0.3">
      <c r="A2111">
        <v>81012719</v>
      </c>
      <c r="B2111" t="s">
        <v>5314</v>
      </c>
      <c r="C2111">
        <v>6</v>
      </c>
      <c r="D2111">
        <v>2020</v>
      </c>
      <c r="E2111" s="19">
        <v>43983</v>
      </c>
      <c r="F2111" s="21">
        <v>192</v>
      </c>
      <c r="G2111" s="21">
        <v>0</v>
      </c>
      <c r="H2111">
        <v>192</v>
      </c>
      <c r="I2111">
        <v>34.56</v>
      </c>
      <c r="J2111" s="13" t="s">
        <v>6890</v>
      </c>
      <c r="K2111" s="13" t="s">
        <v>6912</v>
      </c>
      <c r="M2111" s="13" t="s">
        <v>6992</v>
      </c>
      <c r="N2111" s="13" t="s">
        <v>3189</v>
      </c>
      <c r="O2111" s="13" t="s">
        <v>3190</v>
      </c>
      <c r="P2111" s="13" t="s">
        <v>3201</v>
      </c>
      <c r="Q2111">
        <v>6</v>
      </c>
      <c r="R2111">
        <v>2020</v>
      </c>
      <c r="S2111">
        <v>1</v>
      </c>
      <c r="T2111" s="13" t="s">
        <v>6975</v>
      </c>
      <c r="U2111">
        <v>1</v>
      </c>
      <c r="V2111">
        <v>1</v>
      </c>
      <c r="W2111">
        <v>0</v>
      </c>
      <c r="X2111">
        <v>192</v>
      </c>
    </row>
    <row r="2112" spans="1:24" x14ac:dyDescent="0.3">
      <c r="A2112">
        <v>81012819</v>
      </c>
      <c r="B2112" t="s">
        <v>5315</v>
      </c>
      <c r="C2112">
        <v>6</v>
      </c>
      <c r="D2112">
        <v>2020</v>
      </c>
      <c r="E2112" s="19">
        <v>43983</v>
      </c>
      <c r="F2112" s="21">
        <v>210</v>
      </c>
      <c r="G2112" s="21">
        <v>0</v>
      </c>
      <c r="H2112">
        <v>210</v>
      </c>
      <c r="I2112">
        <v>37.799999999999997</v>
      </c>
      <c r="J2112" s="13" t="s">
        <v>6890</v>
      </c>
      <c r="K2112" s="13" t="s">
        <v>6911</v>
      </c>
      <c r="M2112" s="13" t="s">
        <v>6992</v>
      </c>
      <c r="N2112" s="13" t="s">
        <v>3189</v>
      </c>
      <c r="O2112" s="13" t="s">
        <v>3190</v>
      </c>
      <c r="P2112" s="13" t="s">
        <v>3201</v>
      </c>
      <c r="Q2112">
        <v>6</v>
      </c>
      <c r="R2112">
        <v>2020</v>
      </c>
      <c r="S2112">
        <v>1</v>
      </c>
      <c r="T2112" s="13" t="s">
        <v>6975</v>
      </c>
      <c r="U2112">
        <v>1</v>
      </c>
      <c r="V2112">
        <v>1</v>
      </c>
      <c r="W2112">
        <v>0</v>
      </c>
      <c r="X2112">
        <v>210</v>
      </c>
    </row>
    <row r="2113" spans="1:24" x14ac:dyDescent="0.3">
      <c r="A2113">
        <v>81012919</v>
      </c>
      <c r="B2113" t="s">
        <v>5316</v>
      </c>
      <c r="C2113">
        <v>6</v>
      </c>
      <c r="D2113">
        <v>2020</v>
      </c>
      <c r="E2113" s="19">
        <v>43983</v>
      </c>
      <c r="F2113" s="21">
        <v>258</v>
      </c>
      <c r="G2113" s="21">
        <v>0</v>
      </c>
      <c r="H2113">
        <v>258</v>
      </c>
      <c r="I2113">
        <v>72.240000000000009</v>
      </c>
      <c r="J2113" s="13" t="s">
        <v>6884</v>
      </c>
      <c r="K2113" s="13" t="s">
        <v>6916</v>
      </c>
      <c r="M2113" s="13" t="s">
        <v>6992</v>
      </c>
      <c r="N2113" s="13" t="s">
        <v>3189</v>
      </c>
      <c r="O2113" s="13" t="s">
        <v>3190</v>
      </c>
      <c r="P2113" s="13" t="s">
        <v>3201</v>
      </c>
      <c r="Q2113">
        <v>6</v>
      </c>
      <c r="R2113">
        <v>2020</v>
      </c>
      <c r="S2113">
        <v>0</v>
      </c>
      <c r="T2113" s="13" t="s">
        <v>6975</v>
      </c>
      <c r="U2113">
        <v>1</v>
      </c>
      <c r="V2113">
        <v>1</v>
      </c>
      <c r="W2113">
        <v>0</v>
      </c>
      <c r="X2113">
        <v>258</v>
      </c>
    </row>
    <row r="2114" spans="1:24" x14ac:dyDescent="0.3">
      <c r="A2114">
        <v>81013019</v>
      </c>
      <c r="B2114" t="s">
        <v>5317</v>
      </c>
      <c r="C2114">
        <v>6</v>
      </c>
      <c r="D2114">
        <v>2020</v>
      </c>
      <c r="E2114" s="19">
        <v>43983</v>
      </c>
      <c r="F2114" s="21">
        <v>539</v>
      </c>
      <c r="G2114" s="21">
        <v>0</v>
      </c>
      <c r="H2114">
        <v>539</v>
      </c>
      <c r="I2114">
        <v>156.31</v>
      </c>
      <c r="J2114" s="13" t="s">
        <v>6889</v>
      </c>
      <c r="K2114" s="13" t="s">
        <v>6954</v>
      </c>
      <c r="M2114" s="13" t="s">
        <v>6992</v>
      </c>
      <c r="N2114" s="13" t="s">
        <v>3189</v>
      </c>
      <c r="O2114" s="13" t="s">
        <v>3190</v>
      </c>
      <c r="P2114" s="13" t="s">
        <v>3201</v>
      </c>
      <c r="Q2114">
        <v>6</v>
      </c>
      <c r="R2114">
        <v>2020</v>
      </c>
      <c r="S2114">
        <v>1</v>
      </c>
      <c r="T2114" s="13" t="s">
        <v>6975</v>
      </c>
      <c r="U2114">
        <v>1</v>
      </c>
      <c r="V2114">
        <v>1</v>
      </c>
      <c r="W2114">
        <v>0</v>
      </c>
      <c r="X2114">
        <v>539</v>
      </c>
    </row>
    <row r="2115" spans="1:24" x14ac:dyDescent="0.3">
      <c r="A2115">
        <v>81013119</v>
      </c>
      <c r="B2115" t="s">
        <v>5318</v>
      </c>
      <c r="C2115">
        <v>6</v>
      </c>
      <c r="D2115">
        <v>2020</v>
      </c>
      <c r="E2115" s="19">
        <v>43983</v>
      </c>
      <c r="F2115" s="21">
        <v>261</v>
      </c>
      <c r="G2115" s="21">
        <v>0</v>
      </c>
      <c r="H2115">
        <v>261</v>
      </c>
      <c r="I2115">
        <v>78.3</v>
      </c>
      <c r="J2115" s="13" t="s">
        <v>6885</v>
      </c>
      <c r="K2115" s="13" t="s">
        <v>6946</v>
      </c>
      <c r="M2115" s="13" t="s">
        <v>6992</v>
      </c>
      <c r="N2115" s="13" t="s">
        <v>3189</v>
      </c>
      <c r="O2115" s="13" t="s">
        <v>3190</v>
      </c>
      <c r="P2115" s="13" t="s">
        <v>3201</v>
      </c>
      <c r="Q2115">
        <v>6</v>
      </c>
      <c r="R2115">
        <v>2020</v>
      </c>
      <c r="S2115">
        <v>0</v>
      </c>
      <c r="T2115" s="13" t="s">
        <v>6975</v>
      </c>
      <c r="U2115">
        <v>1</v>
      </c>
      <c r="V2115">
        <v>1</v>
      </c>
      <c r="W2115">
        <v>0</v>
      </c>
      <c r="X2115">
        <v>261</v>
      </c>
    </row>
    <row r="2116" spans="1:24" x14ac:dyDescent="0.3">
      <c r="A2116">
        <v>81013219</v>
      </c>
      <c r="B2116" t="s">
        <v>5319</v>
      </c>
      <c r="C2116">
        <v>6</v>
      </c>
      <c r="D2116">
        <v>2020</v>
      </c>
      <c r="E2116" s="19">
        <v>43983</v>
      </c>
      <c r="F2116" s="21">
        <v>345</v>
      </c>
      <c r="G2116" s="21">
        <v>0</v>
      </c>
      <c r="H2116">
        <v>345</v>
      </c>
      <c r="I2116">
        <v>106.95</v>
      </c>
      <c r="J2116" s="13" t="s">
        <v>6887</v>
      </c>
      <c r="K2116" s="13" t="s">
        <v>6918</v>
      </c>
      <c r="M2116" s="13" t="s">
        <v>6992</v>
      </c>
      <c r="N2116" s="13" t="s">
        <v>3189</v>
      </c>
      <c r="O2116" s="13" t="s">
        <v>3190</v>
      </c>
      <c r="P2116" s="13" t="s">
        <v>3201</v>
      </c>
      <c r="Q2116">
        <v>6</v>
      </c>
      <c r="R2116">
        <v>2020</v>
      </c>
      <c r="S2116">
        <v>1</v>
      </c>
      <c r="T2116" s="13" t="s">
        <v>6975</v>
      </c>
      <c r="U2116">
        <v>1</v>
      </c>
      <c r="V2116">
        <v>1</v>
      </c>
      <c r="W2116">
        <v>0</v>
      </c>
      <c r="X2116">
        <v>345</v>
      </c>
    </row>
    <row r="2117" spans="1:24" x14ac:dyDescent="0.3">
      <c r="A2117">
        <v>81013319</v>
      </c>
      <c r="B2117" t="s">
        <v>5320</v>
      </c>
      <c r="C2117">
        <v>6</v>
      </c>
      <c r="D2117">
        <v>2020</v>
      </c>
      <c r="E2117" s="19">
        <v>43983</v>
      </c>
      <c r="F2117" s="21">
        <v>168</v>
      </c>
      <c r="G2117" s="21">
        <v>0</v>
      </c>
      <c r="H2117">
        <v>168</v>
      </c>
      <c r="I2117">
        <v>75.600000000000009</v>
      </c>
      <c r="J2117" s="13" t="s">
        <v>6886</v>
      </c>
      <c r="K2117" s="13" t="s">
        <v>6920</v>
      </c>
      <c r="M2117" s="13" t="s">
        <v>6992</v>
      </c>
      <c r="N2117" s="13" t="s">
        <v>3189</v>
      </c>
      <c r="O2117" s="13" t="s">
        <v>3190</v>
      </c>
      <c r="P2117" s="13" t="s">
        <v>6</v>
      </c>
      <c r="Q2117">
        <v>6</v>
      </c>
      <c r="R2117">
        <v>2020</v>
      </c>
      <c r="S2117">
        <v>0</v>
      </c>
      <c r="T2117" s="13" t="s">
        <v>6975</v>
      </c>
      <c r="U2117">
        <v>1</v>
      </c>
      <c r="V2117">
        <v>1</v>
      </c>
      <c r="W2117">
        <v>0</v>
      </c>
      <c r="X2117">
        <v>168</v>
      </c>
    </row>
    <row r="2118" spans="1:24" x14ac:dyDescent="0.3">
      <c r="A2118">
        <v>81013419</v>
      </c>
      <c r="B2118" t="s">
        <v>5321</v>
      </c>
      <c r="C2118">
        <v>6</v>
      </c>
      <c r="D2118">
        <v>2020</v>
      </c>
      <c r="E2118" s="19">
        <v>43983</v>
      </c>
      <c r="F2118" s="21">
        <v>172</v>
      </c>
      <c r="G2118" s="21">
        <v>0</v>
      </c>
      <c r="H2118">
        <v>172</v>
      </c>
      <c r="I2118">
        <v>65.36</v>
      </c>
      <c r="J2118" s="13" t="s">
        <v>6886</v>
      </c>
      <c r="K2118" s="13" t="s">
        <v>6910</v>
      </c>
      <c r="M2118" s="13" t="s">
        <v>6992</v>
      </c>
      <c r="N2118" s="13" t="s">
        <v>3189</v>
      </c>
      <c r="O2118" s="13" t="s">
        <v>3190</v>
      </c>
      <c r="P2118" s="13" t="s">
        <v>6</v>
      </c>
      <c r="Q2118">
        <v>6</v>
      </c>
      <c r="R2118">
        <v>2020</v>
      </c>
      <c r="S2118">
        <v>1</v>
      </c>
      <c r="T2118" s="13" t="s">
        <v>6975</v>
      </c>
      <c r="U2118">
        <v>1</v>
      </c>
      <c r="V2118">
        <v>1</v>
      </c>
      <c r="W2118">
        <v>0</v>
      </c>
      <c r="X2118">
        <v>172</v>
      </c>
    </row>
    <row r="2119" spans="1:24" x14ac:dyDescent="0.3">
      <c r="A2119">
        <v>81013519</v>
      </c>
      <c r="B2119" t="s">
        <v>5322</v>
      </c>
      <c r="C2119">
        <v>6</v>
      </c>
      <c r="D2119">
        <v>2020</v>
      </c>
      <c r="E2119" s="19">
        <v>43983</v>
      </c>
      <c r="F2119" s="21">
        <v>205</v>
      </c>
      <c r="G2119" s="21">
        <v>0</v>
      </c>
      <c r="H2119">
        <v>205</v>
      </c>
      <c r="I2119">
        <v>36.9</v>
      </c>
      <c r="J2119" s="13" t="s">
        <v>6890</v>
      </c>
      <c r="K2119" s="13" t="s">
        <v>6913</v>
      </c>
      <c r="M2119" s="13" t="s">
        <v>6992</v>
      </c>
      <c r="N2119" s="13" t="s">
        <v>3189</v>
      </c>
      <c r="O2119" s="13" t="s">
        <v>3190</v>
      </c>
      <c r="P2119" s="13" t="s">
        <v>3203</v>
      </c>
      <c r="Q2119">
        <v>6</v>
      </c>
      <c r="R2119">
        <v>2020</v>
      </c>
      <c r="S2119">
        <v>0</v>
      </c>
      <c r="T2119" s="13" t="s">
        <v>6975</v>
      </c>
      <c r="U2119">
        <v>1</v>
      </c>
      <c r="V2119">
        <v>1</v>
      </c>
      <c r="W2119">
        <v>0</v>
      </c>
      <c r="X2119">
        <v>205</v>
      </c>
    </row>
    <row r="2120" spans="1:24" x14ac:dyDescent="0.3">
      <c r="A2120">
        <v>81013619</v>
      </c>
      <c r="B2120" t="s">
        <v>5323</v>
      </c>
      <c r="C2120">
        <v>6</v>
      </c>
      <c r="D2120">
        <v>2020</v>
      </c>
      <c r="E2120" s="19">
        <v>43983</v>
      </c>
      <c r="F2120" s="21">
        <v>192</v>
      </c>
      <c r="G2120" s="21">
        <v>0</v>
      </c>
      <c r="H2120">
        <v>192</v>
      </c>
      <c r="I2120">
        <v>34.56</v>
      </c>
      <c r="J2120" s="13" t="s">
        <v>6890</v>
      </c>
      <c r="K2120" s="13" t="s">
        <v>6912</v>
      </c>
      <c r="M2120" s="13" t="s">
        <v>6992</v>
      </c>
      <c r="N2120" s="13" t="s">
        <v>3189</v>
      </c>
      <c r="O2120" s="13" t="s">
        <v>3190</v>
      </c>
      <c r="P2120" s="13" t="s">
        <v>6</v>
      </c>
      <c r="Q2120">
        <v>6</v>
      </c>
      <c r="R2120">
        <v>2020</v>
      </c>
      <c r="S2120">
        <v>1</v>
      </c>
      <c r="T2120" s="13" t="s">
        <v>6975</v>
      </c>
      <c r="U2120">
        <v>1</v>
      </c>
      <c r="V2120">
        <v>1</v>
      </c>
      <c r="W2120">
        <v>0</v>
      </c>
      <c r="X2120">
        <v>192</v>
      </c>
    </row>
    <row r="2121" spans="1:24" x14ac:dyDescent="0.3">
      <c r="A2121">
        <v>81013719</v>
      </c>
      <c r="B2121" t="s">
        <v>5324</v>
      </c>
      <c r="C2121">
        <v>6</v>
      </c>
      <c r="D2121">
        <v>2020</v>
      </c>
      <c r="E2121" s="19">
        <v>43983</v>
      </c>
      <c r="F2121" s="21">
        <v>192</v>
      </c>
      <c r="G2121" s="21">
        <v>0</v>
      </c>
      <c r="H2121">
        <v>192</v>
      </c>
      <c r="I2121">
        <v>34.56</v>
      </c>
      <c r="J2121" s="13" t="s">
        <v>6890</v>
      </c>
      <c r="K2121" s="13" t="s">
        <v>6912</v>
      </c>
      <c r="M2121" s="13" t="s">
        <v>6992</v>
      </c>
      <c r="N2121" s="13" t="s">
        <v>3189</v>
      </c>
      <c r="O2121" s="13" t="s">
        <v>3190</v>
      </c>
      <c r="P2121" s="13" t="s">
        <v>6</v>
      </c>
      <c r="Q2121">
        <v>6</v>
      </c>
      <c r="R2121">
        <v>2020</v>
      </c>
      <c r="S2121">
        <v>0</v>
      </c>
      <c r="T2121" s="13" t="s">
        <v>6975</v>
      </c>
      <c r="U2121">
        <v>1</v>
      </c>
      <c r="V2121">
        <v>1</v>
      </c>
      <c r="W2121">
        <v>0</v>
      </c>
      <c r="X2121">
        <v>192</v>
      </c>
    </row>
    <row r="2122" spans="1:24" x14ac:dyDescent="0.3">
      <c r="A2122">
        <v>81013819</v>
      </c>
      <c r="B2122" t="s">
        <v>5325</v>
      </c>
      <c r="C2122">
        <v>6</v>
      </c>
      <c r="D2122">
        <v>2020</v>
      </c>
      <c r="E2122" s="19">
        <v>43983</v>
      </c>
      <c r="F2122" s="21">
        <v>313</v>
      </c>
      <c r="G2122" s="21">
        <v>0</v>
      </c>
      <c r="H2122">
        <v>313</v>
      </c>
      <c r="I2122">
        <v>93.899999999999991</v>
      </c>
      <c r="J2122" s="13" t="s">
        <v>6884</v>
      </c>
      <c r="K2122" s="13" t="s">
        <v>6895</v>
      </c>
      <c r="M2122" s="13" t="s">
        <v>6992</v>
      </c>
      <c r="N2122" s="13" t="s">
        <v>3189</v>
      </c>
      <c r="O2122" s="13" t="s">
        <v>3190</v>
      </c>
      <c r="P2122" s="13" t="s">
        <v>3200</v>
      </c>
      <c r="Q2122">
        <v>6</v>
      </c>
      <c r="R2122">
        <v>2020</v>
      </c>
      <c r="S2122">
        <v>1</v>
      </c>
      <c r="T2122" s="13" t="s">
        <v>6975</v>
      </c>
      <c r="U2122">
        <v>1</v>
      </c>
      <c r="V2122">
        <v>1</v>
      </c>
      <c r="W2122">
        <v>0</v>
      </c>
      <c r="X2122">
        <v>313</v>
      </c>
    </row>
    <row r="2123" spans="1:24" x14ac:dyDescent="0.3">
      <c r="A2123">
        <v>81013919</v>
      </c>
      <c r="B2123" t="s">
        <v>5326</v>
      </c>
      <c r="C2123">
        <v>6</v>
      </c>
      <c r="D2123">
        <v>2020</v>
      </c>
      <c r="E2123" s="19">
        <v>43983</v>
      </c>
      <c r="F2123" s="21">
        <v>255</v>
      </c>
      <c r="G2123" s="21">
        <v>0</v>
      </c>
      <c r="H2123">
        <v>255</v>
      </c>
      <c r="I2123">
        <v>66.3</v>
      </c>
      <c r="J2123" s="13" t="s">
        <v>6884</v>
      </c>
      <c r="K2123" s="13" t="s">
        <v>6915</v>
      </c>
      <c r="M2123" s="13" t="s">
        <v>6992</v>
      </c>
      <c r="N2123" s="13" t="s">
        <v>3189</v>
      </c>
      <c r="O2123" s="13" t="s">
        <v>3190</v>
      </c>
      <c r="P2123" s="13" t="s">
        <v>3201</v>
      </c>
      <c r="Q2123">
        <v>6</v>
      </c>
      <c r="R2123">
        <v>2020</v>
      </c>
      <c r="S2123">
        <v>1</v>
      </c>
      <c r="T2123" s="13" t="s">
        <v>6975</v>
      </c>
      <c r="U2123">
        <v>1</v>
      </c>
      <c r="V2123">
        <v>1</v>
      </c>
      <c r="W2123">
        <v>0</v>
      </c>
      <c r="X2123">
        <v>255</v>
      </c>
    </row>
    <row r="2124" spans="1:24" x14ac:dyDescent="0.3">
      <c r="A2124">
        <v>81014019</v>
      </c>
      <c r="B2124" t="s">
        <v>5327</v>
      </c>
      <c r="C2124">
        <v>6</v>
      </c>
      <c r="D2124">
        <v>2020</v>
      </c>
      <c r="E2124" s="19">
        <v>43983</v>
      </c>
      <c r="F2124" s="21">
        <v>336</v>
      </c>
      <c r="G2124" s="21">
        <v>0</v>
      </c>
      <c r="H2124">
        <v>336</v>
      </c>
      <c r="I2124">
        <v>120.96</v>
      </c>
      <c r="J2124" s="13" t="s">
        <v>6885</v>
      </c>
      <c r="K2124" s="13" t="s">
        <v>6934</v>
      </c>
      <c r="M2124" s="13" t="s">
        <v>6992</v>
      </c>
      <c r="N2124" s="13" t="s">
        <v>3189</v>
      </c>
      <c r="O2124" s="13" t="s">
        <v>3190</v>
      </c>
      <c r="P2124" s="13" t="s">
        <v>6</v>
      </c>
      <c r="Q2124">
        <v>6</v>
      </c>
      <c r="R2124">
        <v>2020</v>
      </c>
      <c r="S2124">
        <v>1</v>
      </c>
      <c r="T2124" s="13" t="s">
        <v>6975</v>
      </c>
      <c r="U2124">
        <v>1</v>
      </c>
      <c r="V2124">
        <v>1</v>
      </c>
      <c r="W2124">
        <v>0</v>
      </c>
      <c r="X2124">
        <v>336</v>
      </c>
    </row>
    <row r="2125" spans="1:24" x14ac:dyDescent="0.3">
      <c r="A2125">
        <v>81014119</v>
      </c>
      <c r="B2125" t="s">
        <v>5328</v>
      </c>
      <c r="C2125">
        <v>6</v>
      </c>
      <c r="D2125">
        <v>2020</v>
      </c>
      <c r="E2125" s="19">
        <v>43983</v>
      </c>
      <c r="F2125" s="21">
        <v>447</v>
      </c>
      <c r="G2125" s="21">
        <v>0</v>
      </c>
      <c r="H2125">
        <v>447</v>
      </c>
      <c r="I2125">
        <v>156.44999999999999</v>
      </c>
      <c r="J2125" s="13" t="s">
        <v>6887</v>
      </c>
      <c r="K2125" s="13" t="s">
        <v>6891</v>
      </c>
      <c r="M2125" s="13" t="s">
        <v>6992</v>
      </c>
      <c r="N2125" s="13" t="s">
        <v>3189</v>
      </c>
      <c r="O2125" s="13" t="s">
        <v>3190</v>
      </c>
      <c r="P2125" s="13" t="s">
        <v>3202</v>
      </c>
      <c r="Q2125">
        <v>6</v>
      </c>
      <c r="R2125">
        <v>2020</v>
      </c>
      <c r="S2125">
        <v>0</v>
      </c>
      <c r="T2125" s="13" t="s">
        <v>6975</v>
      </c>
      <c r="U2125">
        <v>1</v>
      </c>
      <c r="V2125">
        <v>1</v>
      </c>
      <c r="W2125">
        <v>0</v>
      </c>
      <c r="X2125">
        <v>447</v>
      </c>
    </row>
    <row r="2126" spans="1:24" x14ac:dyDescent="0.3">
      <c r="A2126">
        <v>81014219</v>
      </c>
      <c r="B2126" t="s">
        <v>5329</v>
      </c>
      <c r="C2126">
        <v>6</v>
      </c>
      <c r="D2126">
        <v>2020</v>
      </c>
      <c r="E2126" s="19">
        <v>43983</v>
      </c>
      <c r="F2126" s="21">
        <v>168</v>
      </c>
      <c r="G2126" s="21">
        <v>0</v>
      </c>
      <c r="H2126">
        <v>168</v>
      </c>
      <c r="I2126">
        <v>75.600000000000009</v>
      </c>
      <c r="J2126" s="13" t="s">
        <v>6886</v>
      </c>
      <c r="K2126" s="13" t="s">
        <v>6920</v>
      </c>
      <c r="M2126" s="13" t="s">
        <v>6992</v>
      </c>
      <c r="N2126" s="13" t="s">
        <v>3189</v>
      </c>
      <c r="O2126" s="13" t="s">
        <v>3190</v>
      </c>
      <c r="P2126" s="13" t="s">
        <v>6</v>
      </c>
      <c r="Q2126">
        <v>6</v>
      </c>
      <c r="R2126">
        <v>2020</v>
      </c>
      <c r="S2126">
        <v>0</v>
      </c>
      <c r="T2126" s="13" t="s">
        <v>6975</v>
      </c>
      <c r="U2126">
        <v>1</v>
      </c>
      <c r="V2126">
        <v>1</v>
      </c>
      <c r="W2126">
        <v>0</v>
      </c>
      <c r="X2126">
        <v>168</v>
      </c>
    </row>
    <row r="2127" spans="1:24" x14ac:dyDescent="0.3">
      <c r="A2127">
        <v>81014319</v>
      </c>
      <c r="B2127" t="s">
        <v>5330</v>
      </c>
      <c r="C2127">
        <v>6</v>
      </c>
      <c r="D2127">
        <v>2020</v>
      </c>
      <c r="E2127" s="19">
        <v>43983</v>
      </c>
      <c r="F2127" s="21">
        <v>168</v>
      </c>
      <c r="G2127" s="21">
        <v>0</v>
      </c>
      <c r="H2127">
        <v>168</v>
      </c>
      <c r="I2127">
        <v>75.600000000000009</v>
      </c>
      <c r="J2127" s="13" t="s">
        <v>6886</v>
      </c>
      <c r="K2127" s="13" t="s">
        <v>6920</v>
      </c>
      <c r="M2127" s="13" t="s">
        <v>6992</v>
      </c>
      <c r="N2127" s="13" t="s">
        <v>3189</v>
      </c>
      <c r="O2127" s="13" t="s">
        <v>3190</v>
      </c>
      <c r="P2127" s="13" t="s">
        <v>3202</v>
      </c>
      <c r="Q2127">
        <v>6</v>
      </c>
      <c r="R2127">
        <v>2020</v>
      </c>
      <c r="S2127">
        <v>1</v>
      </c>
      <c r="T2127" s="13" t="s">
        <v>6975</v>
      </c>
      <c r="U2127">
        <v>1</v>
      </c>
      <c r="V2127">
        <v>1</v>
      </c>
      <c r="W2127">
        <v>0</v>
      </c>
      <c r="X2127">
        <v>168</v>
      </c>
    </row>
    <row r="2128" spans="1:24" x14ac:dyDescent="0.3">
      <c r="A2128">
        <v>81014419</v>
      </c>
      <c r="B2128" t="s">
        <v>5331</v>
      </c>
      <c r="C2128">
        <v>6</v>
      </c>
      <c r="D2128">
        <v>2020</v>
      </c>
      <c r="E2128" s="19">
        <v>43983</v>
      </c>
      <c r="F2128" s="21">
        <v>240</v>
      </c>
      <c r="G2128" s="21">
        <v>0</v>
      </c>
      <c r="H2128">
        <v>240</v>
      </c>
      <c r="I2128">
        <v>43.199999999999996</v>
      </c>
      <c r="J2128" s="13" t="s">
        <v>6890</v>
      </c>
      <c r="K2128" s="13" t="s">
        <v>6894</v>
      </c>
      <c r="M2128" s="13" t="s">
        <v>6992</v>
      </c>
      <c r="N2128" s="13" t="s">
        <v>3189</v>
      </c>
      <c r="O2128" s="13" t="s">
        <v>3190</v>
      </c>
      <c r="P2128" s="13" t="s">
        <v>3203</v>
      </c>
      <c r="Q2128">
        <v>6</v>
      </c>
      <c r="R2128">
        <v>2020</v>
      </c>
      <c r="S2128">
        <v>1</v>
      </c>
      <c r="T2128" s="13" t="s">
        <v>6975</v>
      </c>
      <c r="U2128">
        <v>1</v>
      </c>
      <c r="V2128">
        <v>1</v>
      </c>
      <c r="W2128">
        <v>0</v>
      </c>
      <c r="X2128">
        <v>240</v>
      </c>
    </row>
    <row r="2129" spans="1:24" x14ac:dyDescent="0.3">
      <c r="A2129">
        <v>81014519</v>
      </c>
      <c r="B2129" t="s">
        <v>5332</v>
      </c>
      <c r="C2129">
        <v>6</v>
      </c>
      <c r="D2129">
        <v>2020</v>
      </c>
      <c r="E2129" s="19">
        <v>43983</v>
      </c>
      <c r="F2129" s="21">
        <v>210</v>
      </c>
      <c r="G2129" s="21">
        <v>0</v>
      </c>
      <c r="H2129">
        <v>210</v>
      </c>
      <c r="I2129">
        <v>37.799999999999997</v>
      </c>
      <c r="J2129" s="13" t="s">
        <v>6890</v>
      </c>
      <c r="K2129" s="13" t="s">
        <v>6911</v>
      </c>
      <c r="M2129" s="13" t="s">
        <v>6992</v>
      </c>
      <c r="N2129" s="13" t="s">
        <v>3189</v>
      </c>
      <c r="O2129" s="13" t="s">
        <v>3190</v>
      </c>
      <c r="P2129" s="13" t="s">
        <v>3201</v>
      </c>
      <c r="Q2129">
        <v>6</v>
      </c>
      <c r="R2129">
        <v>2020</v>
      </c>
      <c r="S2129">
        <v>0</v>
      </c>
      <c r="T2129" s="13" t="s">
        <v>6975</v>
      </c>
      <c r="U2129">
        <v>1</v>
      </c>
      <c r="V2129">
        <v>1</v>
      </c>
      <c r="W2129">
        <v>0</v>
      </c>
      <c r="X2129">
        <v>210</v>
      </c>
    </row>
    <row r="2130" spans="1:24" x14ac:dyDescent="0.3">
      <c r="A2130">
        <v>81014619</v>
      </c>
      <c r="B2130" t="s">
        <v>5333</v>
      </c>
      <c r="C2130">
        <v>6</v>
      </c>
      <c r="D2130">
        <v>2020</v>
      </c>
      <c r="E2130" s="19">
        <v>43983</v>
      </c>
      <c r="F2130" s="21">
        <v>220</v>
      </c>
      <c r="G2130" s="21">
        <v>0</v>
      </c>
      <c r="H2130">
        <v>220</v>
      </c>
      <c r="I2130">
        <v>39.6</v>
      </c>
      <c r="J2130" s="13" t="s">
        <v>6890</v>
      </c>
      <c r="K2130" s="13" t="s">
        <v>6893</v>
      </c>
      <c r="M2130" s="13" t="s">
        <v>6992</v>
      </c>
      <c r="N2130" s="13" t="s">
        <v>3189</v>
      </c>
      <c r="O2130" s="13" t="s">
        <v>3190</v>
      </c>
      <c r="P2130" s="13" t="s">
        <v>6</v>
      </c>
      <c r="Q2130">
        <v>6</v>
      </c>
      <c r="R2130">
        <v>2020</v>
      </c>
      <c r="S2130">
        <v>0</v>
      </c>
      <c r="T2130" s="13" t="s">
        <v>6975</v>
      </c>
      <c r="U2130">
        <v>1</v>
      </c>
      <c r="V2130">
        <v>1</v>
      </c>
      <c r="W2130">
        <v>0</v>
      </c>
      <c r="X2130">
        <v>220</v>
      </c>
    </row>
    <row r="2131" spans="1:24" x14ac:dyDescent="0.3">
      <c r="A2131">
        <v>81014719</v>
      </c>
      <c r="B2131" t="s">
        <v>5334</v>
      </c>
      <c r="C2131">
        <v>6</v>
      </c>
      <c r="D2131">
        <v>2020</v>
      </c>
      <c r="E2131" s="19">
        <v>43983</v>
      </c>
      <c r="F2131" s="21">
        <v>255</v>
      </c>
      <c r="G2131" s="21">
        <v>0</v>
      </c>
      <c r="H2131">
        <v>255</v>
      </c>
      <c r="I2131">
        <v>66.3</v>
      </c>
      <c r="J2131" s="13" t="s">
        <v>6884</v>
      </c>
      <c r="K2131" s="13" t="s">
        <v>6915</v>
      </c>
      <c r="M2131" s="13" t="s">
        <v>6992</v>
      </c>
      <c r="N2131" s="13" t="s">
        <v>3189</v>
      </c>
      <c r="O2131" s="13" t="s">
        <v>3190</v>
      </c>
      <c r="P2131" s="13" t="s">
        <v>6</v>
      </c>
      <c r="Q2131">
        <v>6</v>
      </c>
      <c r="R2131">
        <v>2020</v>
      </c>
      <c r="S2131">
        <v>1</v>
      </c>
      <c r="T2131" s="13" t="s">
        <v>6975</v>
      </c>
      <c r="U2131">
        <v>1</v>
      </c>
      <c r="V2131">
        <v>1</v>
      </c>
      <c r="W2131">
        <v>0</v>
      </c>
      <c r="X2131">
        <v>255</v>
      </c>
    </row>
    <row r="2132" spans="1:24" x14ac:dyDescent="0.3">
      <c r="A2132">
        <v>81014819</v>
      </c>
      <c r="B2132" t="s">
        <v>5335</v>
      </c>
      <c r="C2132">
        <v>6</v>
      </c>
      <c r="D2132">
        <v>2020</v>
      </c>
      <c r="E2132" s="19">
        <v>43983</v>
      </c>
      <c r="F2132" s="21">
        <v>327</v>
      </c>
      <c r="G2132" s="21">
        <v>0</v>
      </c>
      <c r="H2132">
        <v>327</v>
      </c>
      <c r="I2132">
        <v>94.83</v>
      </c>
      <c r="J2132" s="13" t="s">
        <v>6884</v>
      </c>
      <c r="K2132" s="13" t="s">
        <v>6914</v>
      </c>
      <c r="M2132" s="13" t="s">
        <v>6992</v>
      </c>
      <c r="N2132" s="13" t="s">
        <v>3189</v>
      </c>
      <c r="O2132" s="13" t="s">
        <v>3190</v>
      </c>
      <c r="P2132" s="13" t="s">
        <v>6</v>
      </c>
      <c r="Q2132">
        <v>6</v>
      </c>
      <c r="R2132">
        <v>2020</v>
      </c>
      <c r="S2132">
        <v>0</v>
      </c>
      <c r="T2132" s="13" t="s">
        <v>6975</v>
      </c>
      <c r="U2132">
        <v>1</v>
      </c>
      <c r="V2132">
        <v>1</v>
      </c>
      <c r="W2132">
        <v>0</v>
      </c>
      <c r="X2132">
        <v>327</v>
      </c>
    </row>
    <row r="2133" spans="1:24" x14ac:dyDescent="0.3">
      <c r="A2133">
        <v>81014919</v>
      </c>
      <c r="B2133" t="s">
        <v>5336</v>
      </c>
      <c r="C2133">
        <v>6</v>
      </c>
      <c r="D2133">
        <v>2020</v>
      </c>
      <c r="E2133" s="19">
        <v>43983</v>
      </c>
      <c r="F2133" s="21">
        <v>258</v>
      </c>
      <c r="G2133" s="21">
        <v>0</v>
      </c>
      <c r="H2133">
        <v>258</v>
      </c>
      <c r="I2133">
        <v>72.240000000000009</v>
      </c>
      <c r="J2133" s="13" t="s">
        <v>6884</v>
      </c>
      <c r="K2133" s="13" t="s">
        <v>6916</v>
      </c>
      <c r="M2133" s="13" t="s">
        <v>6992</v>
      </c>
      <c r="N2133" s="13" t="s">
        <v>3189</v>
      </c>
      <c r="O2133" s="13" t="s">
        <v>3190</v>
      </c>
      <c r="P2133" s="13" t="s">
        <v>3201</v>
      </c>
      <c r="Q2133">
        <v>6</v>
      </c>
      <c r="R2133">
        <v>2020</v>
      </c>
      <c r="S2133">
        <v>0</v>
      </c>
      <c r="T2133" s="13" t="s">
        <v>6975</v>
      </c>
      <c r="U2133">
        <v>1</v>
      </c>
      <c r="V2133">
        <v>1</v>
      </c>
      <c r="W2133">
        <v>0</v>
      </c>
      <c r="X2133">
        <v>258</v>
      </c>
    </row>
    <row r="2134" spans="1:24" x14ac:dyDescent="0.3">
      <c r="A2134">
        <v>81018019</v>
      </c>
      <c r="B2134" t="s">
        <v>5337</v>
      </c>
      <c r="C2134">
        <v>6</v>
      </c>
      <c r="D2134">
        <v>2020</v>
      </c>
      <c r="E2134" s="19">
        <v>43983</v>
      </c>
      <c r="F2134" s="21">
        <v>383</v>
      </c>
      <c r="G2134" s="21">
        <v>0</v>
      </c>
      <c r="H2134">
        <v>383</v>
      </c>
      <c r="I2134">
        <v>122.56</v>
      </c>
      <c r="J2134" s="13" t="s">
        <v>6887</v>
      </c>
      <c r="K2134" s="13" t="s">
        <v>6909</v>
      </c>
      <c r="M2134" s="13" t="s">
        <v>6992</v>
      </c>
      <c r="N2134" s="13" t="s">
        <v>3189</v>
      </c>
      <c r="O2134" s="13" t="s">
        <v>3190</v>
      </c>
      <c r="P2134" s="13" t="s">
        <v>3203</v>
      </c>
      <c r="Q2134">
        <v>6</v>
      </c>
      <c r="R2134">
        <v>2020</v>
      </c>
      <c r="S2134">
        <v>1</v>
      </c>
      <c r="T2134" s="13" t="s">
        <v>6975</v>
      </c>
      <c r="U2134">
        <v>1</v>
      </c>
      <c r="V2134">
        <v>1</v>
      </c>
      <c r="W2134">
        <v>0</v>
      </c>
      <c r="X2134">
        <v>383</v>
      </c>
    </row>
    <row r="2135" spans="1:24" x14ac:dyDescent="0.3">
      <c r="A2135">
        <v>81018119</v>
      </c>
      <c r="B2135" t="s">
        <v>5338</v>
      </c>
      <c r="C2135">
        <v>6</v>
      </c>
      <c r="D2135">
        <v>2020</v>
      </c>
      <c r="E2135" s="19">
        <v>43983</v>
      </c>
      <c r="F2135" s="21">
        <v>168</v>
      </c>
      <c r="G2135" s="21">
        <v>0</v>
      </c>
      <c r="H2135">
        <v>168</v>
      </c>
      <c r="I2135">
        <v>25.2</v>
      </c>
      <c r="J2135" s="13" t="s">
        <v>6886</v>
      </c>
      <c r="K2135" s="13" t="s">
        <v>6892</v>
      </c>
      <c r="M2135" s="13" t="s">
        <v>6992</v>
      </c>
      <c r="N2135" s="13" t="s">
        <v>3189</v>
      </c>
      <c r="O2135" s="13" t="s">
        <v>3190</v>
      </c>
      <c r="P2135" s="13" t="s">
        <v>6</v>
      </c>
      <c r="Q2135">
        <v>6</v>
      </c>
      <c r="R2135">
        <v>2020</v>
      </c>
      <c r="S2135">
        <v>0</v>
      </c>
      <c r="T2135" s="13" t="s">
        <v>6975</v>
      </c>
      <c r="U2135">
        <v>1</v>
      </c>
      <c r="V2135">
        <v>1</v>
      </c>
      <c r="W2135">
        <v>0</v>
      </c>
      <c r="X2135">
        <v>168</v>
      </c>
    </row>
    <row r="2136" spans="1:24" x14ac:dyDescent="0.3">
      <c r="A2136">
        <v>81018219</v>
      </c>
      <c r="B2136" t="s">
        <v>5339</v>
      </c>
      <c r="C2136">
        <v>6</v>
      </c>
      <c r="D2136">
        <v>2020</v>
      </c>
      <c r="E2136" s="19">
        <v>43983</v>
      </c>
      <c r="F2136" s="21">
        <v>210</v>
      </c>
      <c r="G2136" s="21">
        <v>0</v>
      </c>
      <c r="H2136">
        <v>210</v>
      </c>
      <c r="I2136">
        <v>37.799999999999997</v>
      </c>
      <c r="J2136" s="13" t="s">
        <v>6890</v>
      </c>
      <c r="K2136" s="13" t="s">
        <v>6911</v>
      </c>
      <c r="M2136" s="13" t="s">
        <v>6992</v>
      </c>
      <c r="N2136" s="13" t="s">
        <v>3189</v>
      </c>
      <c r="O2136" s="13" t="s">
        <v>3190</v>
      </c>
      <c r="P2136" s="13" t="s">
        <v>6</v>
      </c>
      <c r="Q2136">
        <v>6</v>
      </c>
      <c r="R2136">
        <v>2020</v>
      </c>
      <c r="S2136">
        <v>0</v>
      </c>
      <c r="T2136" s="13" t="s">
        <v>6975</v>
      </c>
      <c r="U2136">
        <v>1</v>
      </c>
      <c r="V2136">
        <v>1</v>
      </c>
      <c r="W2136">
        <v>0</v>
      </c>
      <c r="X2136">
        <v>210</v>
      </c>
    </row>
    <row r="2137" spans="1:24" x14ac:dyDescent="0.3">
      <c r="A2137">
        <v>81018319</v>
      </c>
      <c r="B2137" t="s">
        <v>5340</v>
      </c>
      <c r="C2137">
        <v>6</v>
      </c>
      <c r="D2137">
        <v>2020</v>
      </c>
      <c r="E2137" s="19">
        <v>43983</v>
      </c>
      <c r="F2137" s="21">
        <v>327</v>
      </c>
      <c r="G2137" s="21">
        <v>0</v>
      </c>
      <c r="H2137">
        <v>327</v>
      </c>
      <c r="I2137">
        <v>94.83</v>
      </c>
      <c r="J2137" s="13" t="s">
        <v>6884</v>
      </c>
      <c r="K2137" s="13" t="s">
        <v>6914</v>
      </c>
      <c r="M2137" s="13" t="s">
        <v>6992</v>
      </c>
      <c r="N2137" s="13" t="s">
        <v>3189</v>
      </c>
      <c r="O2137" s="13" t="s">
        <v>3190</v>
      </c>
      <c r="P2137" s="13" t="s">
        <v>3201</v>
      </c>
      <c r="Q2137">
        <v>6</v>
      </c>
      <c r="R2137">
        <v>2020</v>
      </c>
      <c r="S2137">
        <v>0</v>
      </c>
      <c r="T2137" s="13" t="s">
        <v>6975</v>
      </c>
      <c r="U2137">
        <v>1</v>
      </c>
      <c r="V2137">
        <v>1</v>
      </c>
      <c r="W2137">
        <v>0</v>
      </c>
      <c r="X2137">
        <v>327</v>
      </c>
    </row>
    <row r="2138" spans="1:24" x14ac:dyDescent="0.3">
      <c r="A2138">
        <v>81018419</v>
      </c>
      <c r="B2138" t="s">
        <v>5341</v>
      </c>
      <c r="C2138">
        <v>6</v>
      </c>
      <c r="D2138">
        <v>2020</v>
      </c>
      <c r="E2138" s="19">
        <v>43983</v>
      </c>
      <c r="F2138" s="21">
        <v>327</v>
      </c>
      <c r="G2138" s="21">
        <v>0</v>
      </c>
      <c r="H2138">
        <v>327</v>
      </c>
      <c r="I2138">
        <v>94.83</v>
      </c>
      <c r="J2138" s="13" t="s">
        <v>6884</v>
      </c>
      <c r="K2138" s="13" t="s">
        <v>6914</v>
      </c>
      <c r="M2138" s="13" t="s">
        <v>6992</v>
      </c>
      <c r="N2138" s="13" t="s">
        <v>3189</v>
      </c>
      <c r="O2138" s="13" t="s">
        <v>3190</v>
      </c>
      <c r="P2138" s="13" t="s">
        <v>3200</v>
      </c>
      <c r="Q2138">
        <v>6</v>
      </c>
      <c r="R2138">
        <v>2020</v>
      </c>
      <c r="S2138">
        <v>0</v>
      </c>
      <c r="T2138" s="13" t="s">
        <v>6975</v>
      </c>
      <c r="U2138">
        <v>1</v>
      </c>
      <c r="V2138">
        <v>1</v>
      </c>
      <c r="W2138">
        <v>0</v>
      </c>
      <c r="X2138">
        <v>327</v>
      </c>
    </row>
    <row r="2139" spans="1:24" x14ac:dyDescent="0.3">
      <c r="A2139">
        <v>81018519</v>
      </c>
      <c r="B2139" t="s">
        <v>5342</v>
      </c>
      <c r="C2139">
        <v>6</v>
      </c>
      <c r="D2139">
        <v>2020</v>
      </c>
      <c r="E2139" s="19">
        <v>43983</v>
      </c>
      <c r="F2139" s="21">
        <v>327</v>
      </c>
      <c r="G2139" s="21">
        <v>0</v>
      </c>
      <c r="H2139">
        <v>327</v>
      </c>
      <c r="I2139">
        <v>94.83</v>
      </c>
      <c r="J2139" s="13" t="s">
        <v>6884</v>
      </c>
      <c r="K2139" s="13" t="s">
        <v>6914</v>
      </c>
      <c r="M2139" s="13" t="s">
        <v>6992</v>
      </c>
      <c r="N2139" s="13" t="s">
        <v>3189</v>
      </c>
      <c r="O2139" s="13" t="s">
        <v>3190</v>
      </c>
      <c r="P2139" s="13" t="s">
        <v>3202</v>
      </c>
      <c r="Q2139">
        <v>6</v>
      </c>
      <c r="R2139">
        <v>2020</v>
      </c>
      <c r="S2139">
        <v>1</v>
      </c>
      <c r="T2139" s="13" t="s">
        <v>6975</v>
      </c>
      <c r="U2139">
        <v>1</v>
      </c>
      <c r="V2139">
        <v>1</v>
      </c>
      <c r="W2139">
        <v>0</v>
      </c>
      <c r="X2139">
        <v>327</v>
      </c>
    </row>
    <row r="2140" spans="1:24" x14ac:dyDescent="0.3">
      <c r="A2140">
        <v>81020119</v>
      </c>
      <c r="B2140" t="s">
        <v>5343</v>
      </c>
      <c r="C2140">
        <v>6</v>
      </c>
      <c r="D2140">
        <v>2020</v>
      </c>
      <c r="E2140" s="19">
        <v>43983</v>
      </c>
      <c r="F2140" s="21">
        <v>539</v>
      </c>
      <c r="G2140" s="21">
        <v>0</v>
      </c>
      <c r="H2140">
        <v>539</v>
      </c>
      <c r="I2140">
        <v>156.31</v>
      </c>
      <c r="J2140" s="13" t="s">
        <v>6889</v>
      </c>
      <c r="K2140" s="13" t="s">
        <v>6954</v>
      </c>
      <c r="M2140" s="13" t="s">
        <v>6992</v>
      </c>
      <c r="N2140" s="13" t="s">
        <v>3189</v>
      </c>
      <c r="O2140" s="13" t="s">
        <v>3190</v>
      </c>
      <c r="P2140" s="13" t="s">
        <v>3202</v>
      </c>
      <c r="Q2140">
        <v>6</v>
      </c>
      <c r="R2140">
        <v>2020</v>
      </c>
      <c r="S2140">
        <v>1</v>
      </c>
      <c r="T2140" s="13" t="s">
        <v>6975</v>
      </c>
      <c r="U2140">
        <v>1</v>
      </c>
      <c r="V2140">
        <v>1</v>
      </c>
      <c r="W2140">
        <v>0</v>
      </c>
      <c r="X2140">
        <v>539</v>
      </c>
    </row>
    <row r="2141" spans="1:24" x14ac:dyDescent="0.3">
      <c r="A2141">
        <v>81020219</v>
      </c>
      <c r="B2141" t="s">
        <v>5344</v>
      </c>
      <c r="C2141">
        <v>6</v>
      </c>
      <c r="D2141">
        <v>2020</v>
      </c>
      <c r="E2141" s="19">
        <v>43983</v>
      </c>
      <c r="F2141" s="21">
        <v>295</v>
      </c>
      <c r="G2141" s="21">
        <v>0</v>
      </c>
      <c r="H2141">
        <v>295</v>
      </c>
      <c r="I2141">
        <v>97.350000000000009</v>
      </c>
      <c r="J2141" s="13" t="s">
        <v>6885</v>
      </c>
      <c r="K2141" s="13" t="s">
        <v>6952</v>
      </c>
      <c r="M2141" s="13" t="s">
        <v>6992</v>
      </c>
      <c r="N2141" s="13" t="s">
        <v>3189</v>
      </c>
      <c r="O2141" s="13" t="s">
        <v>3190</v>
      </c>
      <c r="P2141" s="13" t="s">
        <v>6</v>
      </c>
      <c r="Q2141">
        <v>6</v>
      </c>
      <c r="R2141">
        <v>2020</v>
      </c>
      <c r="S2141">
        <v>0</v>
      </c>
      <c r="T2141" s="13" t="s">
        <v>6975</v>
      </c>
      <c r="U2141">
        <v>1</v>
      </c>
      <c r="V2141">
        <v>1</v>
      </c>
      <c r="W2141">
        <v>0</v>
      </c>
      <c r="X2141">
        <v>295</v>
      </c>
    </row>
    <row r="2142" spans="1:24" x14ac:dyDescent="0.3">
      <c r="A2142">
        <v>81020319</v>
      </c>
      <c r="B2142" t="s">
        <v>5345</v>
      </c>
      <c r="C2142">
        <v>6</v>
      </c>
      <c r="D2142">
        <v>2020</v>
      </c>
      <c r="E2142" s="19">
        <v>43983</v>
      </c>
      <c r="F2142" s="21">
        <v>447</v>
      </c>
      <c r="G2142" s="21">
        <v>0</v>
      </c>
      <c r="H2142">
        <v>447</v>
      </c>
      <c r="I2142">
        <v>156.44999999999999</v>
      </c>
      <c r="J2142" s="13" t="s">
        <v>6887</v>
      </c>
      <c r="K2142" s="13" t="s">
        <v>6891</v>
      </c>
      <c r="M2142" s="13" t="s">
        <v>6992</v>
      </c>
      <c r="N2142" s="13" t="s">
        <v>3189</v>
      </c>
      <c r="O2142" s="13" t="s">
        <v>3190</v>
      </c>
      <c r="P2142" s="13" t="s">
        <v>3201</v>
      </c>
      <c r="Q2142">
        <v>6</v>
      </c>
      <c r="R2142">
        <v>2020</v>
      </c>
      <c r="S2142">
        <v>1</v>
      </c>
      <c r="T2142" s="13" t="s">
        <v>6975</v>
      </c>
      <c r="U2142">
        <v>1</v>
      </c>
      <c r="V2142">
        <v>1</v>
      </c>
      <c r="W2142">
        <v>0</v>
      </c>
      <c r="X2142">
        <v>447</v>
      </c>
    </row>
    <row r="2143" spans="1:24" x14ac:dyDescent="0.3">
      <c r="A2143">
        <v>81020419</v>
      </c>
      <c r="B2143" t="s">
        <v>5346</v>
      </c>
      <c r="C2143">
        <v>6</v>
      </c>
      <c r="D2143">
        <v>2020</v>
      </c>
      <c r="E2143" s="19">
        <v>43983</v>
      </c>
      <c r="F2143" s="21">
        <v>383</v>
      </c>
      <c r="G2143" s="21">
        <v>0</v>
      </c>
      <c r="H2143">
        <v>383</v>
      </c>
      <c r="I2143">
        <v>122.56</v>
      </c>
      <c r="J2143" s="13" t="s">
        <v>6887</v>
      </c>
      <c r="K2143" s="13" t="s">
        <v>6909</v>
      </c>
      <c r="M2143" s="13" t="s">
        <v>6992</v>
      </c>
      <c r="N2143" s="13" t="s">
        <v>3189</v>
      </c>
      <c r="O2143" s="13" t="s">
        <v>3190</v>
      </c>
      <c r="P2143" s="13" t="s">
        <v>3201</v>
      </c>
      <c r="Q2143">
        <v>6</v>
      </c>
      <c r="R2143">
        <v>2020</v>
      </c>
      <c r="S2143">
        <v>1</v>
      </c>
      <c r="T2143" s="13" t="s">
        <v>6975</v>
      </c>
      <c r="U2143">
        <v>1</v>
      </c>
      <c r="V2143">
        <v>1</v>
      </c>
      <c r="W2143">
        <v>0</v>
      </c>
      <c r="X2143">
        <v>383</v>
      </c>
    </row>
    <row r="2144" spans="1:24" x14ac:dyDescent="0.3">
      <c r="A2144">
        <v>81020519</v>
      </c>
      <c r="B2144" t="s">
        <v>5347</v>
      </c>
      <c r="C2144">
        <v>6</v>
      </c>
      <c r="D2144">
        <v>2020</v>
      </c>
      <c r="E2144" s="19">
        <v>43983</v>
      </c>
      <c r="F2144" s="21">
        <v>168</v>
      </c>
      <c r="G2144" s="21">
        <v>0</v>
      </c>
      <c r="H2144">
        <v>168</v>
      </c>
      <c r="I2144">
        <v>25.2</v>
      </c>
      <c r="J2144" s="13" t="s">
        <v>6886</v>
      </c>
      <c r="K2144" s="13" t="s">
        <v>6892</v>
      </c>
      <c r="M2144" s="13" t="s">
        <v>6992</v>
      </c>
      <c r="N2144" s="13" t="s">
        <v>3189</v>
      </c>
      <c r="O2144" s="13" t="s">
        <v>3190</v>
      </c>
      <c r="P2144" s="13" t="s">
        <v>6</v>
      </c>
      <c r="Q2144">
        <v>6</v>
      </c>
      <c r="R2144">
        <v>2020</v>
      </c>
      <c r="S2144">
        <v>0</v>
      </c>
      <c r="T2144" s="13" t="s">
        <v>6975</v>
      </c>
      <c r="U2144">
        <v>1</v>
      </c>
      <c r="V2144">
        <v>1</v>
      </c>
      <c r="W2144">
        <v>0</v>
      </c>
      <c r="X2144">
        <v>168</v>
      </c>
    </row>
    <row r="2145" spans="1:24" x14ac:dyDescent="0.3">
      <c r="A2145">
        <v>81020719</v>
      </c>
      <c r="B2145" t="s">
        <v>5348</v>
      </c>
      <c r="C2145">
        <v>6</v>
      </c>
      <c r="D2145">
        <v>2020</v>
      </c>
      <c r="E2145" s="19">
        <v>43983</v>
      </c>
      <c r="F2145" s="21">
        <v>144</v>
      </c>
      <c r="G2145" s="21">
        <v>0</v>
      </c>
      <c r="H2145">
        <v>144</v>
      </c>
      <c r="I2145">
        <v>66.240000000000009</v>
      </c>
      <c r="J2145" s="13" t="s">
        <v>6886</v>
      </c>
      <c r="K2145" s="13" t="s">
        <v>6919</v>
      </c>
      <c r="M2145" s="13" t="s">
        <v>6992</v>
      </c>
      <c r="N2145" s="13" t="s">
        <v>3189</v>
      </c>
      <c r="O2145" s="13" t="s">
        <v>3190</v>
      </c>
      <c r="P2145" s="13" t="s">
        <v>6</v>
      </c>
      <c r="Q2145">
        <v>6</v>
      </c>
      <c r="R2145">
        <v>2020</v>
      </c>
      <c r="S2145">
        <v>1</v>
      </c>
      <c r="T2145" s="13" t="s">
        <v>6975</v>
      </c>
      <c r="U2145">
        <v>1</v>
      </c>
      <c r="V2145">
        <v>1</v>
      </c>
      <c r="W2145">
        <v>0</v>
      </c>
      <c r="X2145">
        <v>144</v>
      </c>
    </row>
    <row r="2146" spans="1:24" x14ac:dyDescent="0.3">
      <c r="A2146">
        <v>30020019</v>
      </c>
      <c r="B2146" t="s">
        <v>5349</v>
      </c>
      <c r="C2146">
        <v>6</v>
      </c>
      <c r="D2146">
        <v>2020</v>
      </c>
      <c r="E2146" s="19">
        <v>43983</v>
      </c>
      <c r="F2146" s="21">
        <v>436</v>
      </c>
      <c r="G2146" s="21">
        <v>0</v>
      </c>
      <c r="H2146">
        <v>436</v>
      </c>
      <c r="I2146">
        <v>117.72000000000001</v>
      </c>
      <c r="J2146" s="13" t="s">
        <v>6883</v>
      </c>
      <c r="K2146" s="13" t="s">
        <v>6965</v>
      </c>
      <c r="M2146" s="13" t="s">
        <v>6992</v>
      </c>
      <c r="N2146" s="13" t="s">
        <v>3189</v>
      </c>
      <c r="O2146" s="13" t="s">
        <v>3190</v>
      </c>
      <c r="P2146" s="13" t="s">
        <v>3202</v>
      </c>
      <c r="Q2146">
        <v>6</v>
      </c>
      <c r="R2146">
        <v>2020</v>
      </c>
      <c r="S2146">
        <v>1</v>
      </c>
      <c r="T2146" s="13" t="s">
        <v>6975</v>
      </c>
      <c r="U2146">
        <v>1</v>
      </c>
      <c r="V2146">
        <v>1</v>
      </c>
      <c r="W2146">
        <v>0</v>
      </c>
      <c r="X2146">
        <v>436</v>
      </c>
    </row>
    <row r="2147" spans="1:24" x14ac:dyDescent="0.3">
      <c r="A2147">
        <v>30020119</v>
      </c>
      <c r="B2147" t="s">
        <v>5350</v>
      </c>
      <c r="C2147">
        <v>6</v>
      </c>
      <c r="D2147">
        <v>2020</v>
      </c>
      <c r="E2147" s="19">
        <v>43983</v>
      </c>
      <c r="F2147" s="21">
        <v>579</v>
      </c>
      <c r="G2147" s="21">
        <v>0</v>
      </c>
      <c r="H2147">
        <v>579</v>
      </c>
      <c r="I2147">
        <v>167.91</v>
      </c>
      <c r="J2147" s="13" t="s">
        <v>6888</v>
      </c>
      <c r="K2147" s="13" t="s">
        <v>6926</v>
      </c>
      <c r="M2147" s="13" t="s">
        <v>6992</v>
      </c>
      <c r="N2147" s="13" t="s">
        <v>3189</v>
      </c>
      <c r="O2147" s="13" t="s">
        <v>3190</v>
      </c>
      <c r="P2147" s="13" t="s">
        <v>6</v>
      </c>
      <c r="Q2147">
        <v>6</v>
      </c>
      <c r="R2147">
        <v>2020</v>
      </c>
      <c r="S2147">
        <v>0</v>
      </c>
      <c r="T2147" s="13" t="s">
        <v>6975</v>
      </c>
      <c r="U2147">
        <v>1</v>
      </c>
      <c r="V2147">
        <v>1</v>
      </c>
      <c r="W2147">
        <v>0</v>
      </c>
      <c r="X2147">
        <v>579</v>
      </c>
    </row>
    <row r="2148" spans="1:24" x14ac:dyDescent="0.3">
      <c r="A2148">
        <v>30020219</v>
      </c>
      <c r="B2148" t="s">
        <v>5351</v>
      </c>
      <c r="C2148">
        <v>6</v>
      </c>
      <c r="D2148">
        <v>2020</v>
      </c>
      <c r="E2148" s="19">
        <v>43983</v>
      </c>
      <c r="F2148" s="21">
        <v>488</v>
      </c>
      <c r="G2148" s="21">
        <v>0</v>
      </c>
      <c r="H2148">
        <v>488</v>
      </c>
      <c r="I2148">
        <v>156.16</v>
      </c>
      <c r="J2148" s="13" t="s">
        <v>6889</v>
      </c>
      <c r="K2148" s="13" t="s">
        <v>6904</v>
      </c>
      <c r="M2148" s="13" t="s">
        <v>6992</v>
      </c>
      <c r="N2148" s="13" t="s">
        <v>3189</v>
      </c>
      <c r="O2148" s="13" t="s">
        <v>3190</v>
      </c>
      <c r="P2148" s="13" t="s">
        <v>6</v>
      </c>
      <c r="Q2148">
        <v>6</v>
      </c>
      <c r="R2148">
        <v>2020</v>
      </c>
      <c r="S2148">
        <v>1</v>
      </c>
      <c r="T2148" s="13" t="s">
        <v>6975</v>
      </c>
      <c r="U2148">
        <v>1</v>
      </c>
      <c r="V2148">
        <v>1</v>
      </c>
      <c r="W2148">
        <v>0</v>
      </c>
      <c r="X2148">
        <v>488</v>
      </c>
    </row>
    <row r="2149" spans="1:24" x14ac:dyDescent="0.3">
      <c r="A2149">
        <v>30020319</v>
      </c>
      <c r="B2149" t="s">
        <v>5352</v>
      </c>
      <c r="C2149">
        <v>6</v>
      </c>
      <c r="D2149">
        <v>2020</v>
      </c>
      <c r="E2149" s="19">
        <v>43983</v>
      </c>
      <c r="F2149" s="21">
        <v>523</v>
      </c>
      <c r="G2149" s="21">
        <v>0</v>
      </c>
      <c r="H2149">
        <v>523</v>
      </c>
      <c r="I2149">
        <v>156.9</v>
      </c>
      <c r="J2149" s="13" t="s">
        <v>6889</v>
      </c>
      <c r="K2149" s="13" t="s">
        <v>6902</v>
      </c>
      <c r="M2149" s="13" t="s">
        <v>6992</v>
      </c>
      <c r="N2149" s="13" t="s">
        <v>3189</v>
      </c>
      <c r="O2149" s="13" t="s">
        <v>3190</v>
      </c>
      <c r="P2149" s="13" t="s">
        <v>6</v>
      </c>
      <c r="Q2149">
        <v>6</v>
      </c>
      <c r="R2149">
        <v>2020</v>
      </c>
      <c r="S2149">
        <v>1</v>
      </c>
      <c r="T2149" s="13" t="s">
        <v>6975</v>
      </c>
      <c r="U2149">
        <v>1</v>
      </c>
      <c r="V2149">
        <v>1</v>
      </c>
      <c r="W2149">
        <v>0</v>
      </c>
      <c r="X2149">
        <v>523</v>
      </c>
    </row>
    <row r="2150" spans="1:24" x14ac:dyDescent="0.3">
      <c r="A2150">
        <v>30020419</v>
      </c>
      <c r="B2150" t="s">
        <v>5353</v>
      </c>
      <c r="C2150">
        <v>6</v>
      </c>
      <c r="D2150">
        <v>2020</v>
      </c>
      <c r="E2150" s="19">
        <v>43983</v>
      </c>
      <c r="F2150" s="21">
        <v>492</v>
      </c>
      <c r="G2150" s="21">
        <v>0</v>
      </c>
      <c r="H2150">
        <v>492</v>
      </c>
      <c r="I2150">
        <v>137.76000000000002</v>
      </c>
      <c r="J2150" s="13" t="s">
        <v>6889</v>
      </c>
      <c r="K2150" s="13" t="s">
        <v>6945</v>
      </c>
      <c r="M2150" s="13" t="s">
        <v>6992</v>
      </c>
      <c r="N2150" s="13" t="s">
        <v>3189</v>
      </c>
      <c r="O2150" s="13" t="s">
        <v>3190</v>
      </c>
      <c r="P2150" s="13" t="s">
        <v>3201</v>
      </c>
      <c r="Q2150">
        <v>6</v>
      </c>
      <c r="R2150">
        <v>2020</v>
      </c>
      <c r="S2150">
        <v>0</v>
      </c>
      <c r="T2150" s="13" t="s">
        <v>6975</v>
      </c>
      <c r="U2150">
        <v>1</v>
      </c>
      <c r="V2150">
        <v>1</v>
      </c>
      <c r="W2150">
        <v>0</v>
      </c>
      <c r="X2150">
        <v>492</v>
      </c>
    </row>
    <row r="2151" spans="1:24" x14ac:dyDescent="0.3">
      <c r="A2151">
        <v>30020519</v>
      </c>
      <c r="B2151" t="s">
        <v>5354</v>
      </c>
      <c r="C2151">
        <v>6</v>
      </c>
      <c r="D2151">
        <v>2020</v>
      </c>
      <c r="E2151" s="19">
        <v>43983</v>
      </c>
      <c r="F2151" s="21">
        <v>284</v>
      </c>
      <c r="G2151" s="21">
        <v>0</v>
      </c>
      <c r="H2151">
        <v>284</v>
      </c>
      <c r="I2151">
        <v>76.680000000000007</v>
      </c>
      <c r="J2151" s="13" t="s">
        <v>6885</v>
      </c>
      <c r="K2151" s="13" t="s">
        <v>6917</v>
      </c>
      <c r="M2151" s="13" t="s">
        <v>6992</v>
      </c>
      <c r="N2151" s="13" t="s">
        <v>3189</v>
      </c>
      <c r="O2151" s="13" t="s">
        <v>3190</v>
      </c>
      <c r="P2151" s="13" t="s">
        <v>6</v>
      </c>
      <c r="Q2151">
        <v>6</v>
      </c>
      <c r="R2151">
        <v>2020</v>
      </c>
      <c r="S2151">
        <v>1</v>
      </c>
      <c r="T2151" s="13" t="s">
        <v>6975</v>
      </c>
      <c r="U2151">
        <v>1</v>
      </c>
      <c r="V2151">
        <v>1</v>
      </c>
      <c r="W2151">
        <v>0</v>
      </c>
      <c r="X2151">
        <v>284</v>
      </c>
    </row>
    <row r="2152" spans="1:24" x14ac:dyDescent="0.3">
      <c r="A2152">
        <v>30020619</v>
      </c>
      <c r="B2152" t="s">
        <v>5355</v>
      </c>
      <c r="C2152">
        <v>6</v>
      </c>
      <c r="D2152">
        <v>2020</v>
      </c>
      <c r="E2152" s="19">
        <v>43983</v>
      </c>
      <c r="F2152" s="21">
        <v>293</v>
      </c>
      <c r="G2152" s="21">
        <v>0</v>
      </c>
      <c r="H2152">
        <v>293</v>
      </c>
      <c r="I2152">
        <v>90.83</v>
      </c>
      <c r="J2152" s="13" t="s">
        <v>6885</v>
      </c>
      <c r="K2152" s="13" t="s">
        <v>6935</v>
      </c>
      <c r="M2152" s="13" t="s">
        <v>6992</v>
      </c>
      <c r="N2152" s="13" t="s">
        <v>3189</v>
      </c>
      <c r="O2152" s="13" t="s">
        <v>3190</v>
      </c>
      <c r="P2152" s="13" t="s">
        <v>3202</v>
      </c>
      <c r="Q2152">
        <v>6</v>
      </c>
      <c r="R2152">
        <v>2020</v>
      </c>
      <c r="S2152">
        <v>1</v>
      </c>
      <c r="T2152" s="13" t="s">
        <v>6975</v>
      </c>
      <c r="U2152">
        <v>1</v>
      </c>
      <c r="V2152">
        <v>1</v>
      </c>
      <c r="W2152">
        <v>0</v>
      </c>
      <c r="X2152">
        <v>293</v>
      </c>
    </row>
    <row r="2153" spans="1:24" x14ac:dyDescent="0.3">
      <c r="A2153">
        <v>30020719</v>
      </c>
      <c r="B2153" t="s">
        <v>5356</v>
      </c>
      <c r="C2153">
        <v>6</v>
      </c>
      <c r="D2153">
        <v>2020</v>
      </c>
      <c r="E2153" s="19">
        <v>43983</v>
      </c>
      <c r="F2153" s="21">
        <v>447</v>
      </c>
      <c r="G2153" s="21">
        <v>0</v>
      </c>
      <c r="H2153">
        <v>447</v>
      </c>
      <c r="I2153">
        <v>156.44999999999999</v>
      </c>
      <c r="J2153" s="13" t="s">
        <v>6887</v>
      </c>
      <c r="K2153" s="13" t="s">
        <v>6891</v>
      </c>
      <c r="M2153" s="13" t="s">
        <v>6992</v>
      </c>
      <c r="N2153" s="13" t="s">
        <v>3189</v>
      </c>
      <c r="O2153" s="13" t="s">
        <v>3190</v>
      </c>
      <c r="P2153" s="13" t="s">
        <v>3203</v>
      </c>
      <c r="Q2153">
        <v>6</v>
      </c>
      <c r="R2153">
        <v>2020</v>
      </c>
      <c r="S2153">
        <v>0</v>
      </c>
      <c r="T2153" s="13" t="s">
        <v>6975</v>
      </c>
      <c r="U2153">
        <v>1</v>
      </c>
      <c r="V2153">
        <v>1</v>
      </c>
      <c r="W2153">
        <v>0</v>
      </c>
      <c r="X2153">
        <v>447</v>
      </c>
    </row>
    <row r="2154" spans="1:24" x14ac:dyDescent="0.3">
      <c r="A2154">
        <v>30020919</v>
      </c>
      <c r="B2154" t="s">
        <v>5357</v>
      </c>
      <c r="C2154">
        <v>6</v>
      </c>
      <c r="D2154">
        <v>2020</v>
      </c>
      <c r="E2154" s="19">
        <v>43983</v>
      </c>
      <c r="F2154" s="21">
        <v>345</v>
      </c>
      <c r="G2154" s="21">
        <v>0</v>
      </c>
      <c r="H2154">
        <v>345</v>
      </c>
      <c r="I2154">
        <v>106.95</v>
      </c>
      <c r="J2154" s="13" t="s">
        <v>6887</v>
      </c>
      <c r="K2154" s="13" t="s">
        <v>6918</v>
      </c>
      <c r="M2154" s="13" t="s">
        <v>6992</v>
      </c>
      <c r="N2154" s="13" t="s">
        <v>3189</v>
      </c>
      <c r="O2154" s="13" t="s">
        <v>3190</v>
      </c>
      <c r="P2154" s="13" t="s">
        <v>6</v>
      </c>
      <c r="Q2154">
        <v>6</v>
      </c>
      <c r="R2154">
        <v>2020</v>
      </c>
      <c r="S2154">
        <v>0</v>
      </c>
      <c r="T2154" s="13" t="s">
        <v>6975</v>
      </c>
      <c r="U2154">
        <v>1</v>
      </c>
      <c r="V2154">
        <v>1</v>
      </c>
      <c r="W2154">
        <v>0</v>
      </c>
      <c r="X2154">
        <v>345</v>
      </c>
    </row>
    <row r="2155" spans="1:24" x14ac:dyDescent="0.3">
      <c r="A2155">
        <v>30028919</v>
      </c>
      <c r="B2155" t="s">
        <v>5358</v>
      </c>
      <c r="C2155">
        <v>6</v>
      </c>
      <c r="D2155">
        <v>2020</v>
      </c>
      <c r="E2155" s="19">
        <v>43983</v>
      </c>
      <c r="F2155" s="21">
        <v>240</v>
      </c>
      <c r="G2155" s="21">
        <v>0</v>
      </c>
      <c r="H2155">
        <v>240</v>
      </c>
      <c r="I2155">
        <v>43.199999999999996</v>
      </c>
      <c r="J2155" s="13" t="s">
        <v>6890</v>
      </c>
      <c r="K2155" s="13" t="s">
        <v>6894</v>
      </c>
      <c r="M2155" s="13" t="s">
        <v>6992</v>
      </c>
      <c r="N2155" s="13" t="s">
        <v>3189</v>
      </c>
      <c r="O2155" s="13" t="s">
        <v>3190</v>
      </c>
      <c r="P2155" s="13" t="s">
        <v>6</v>
      </c>
      <c r="Q2155">
        <v>6</v>
      </c>
      <c r="R2155">
        <v>2020</v>
      </c>
      <c r="S2155">
        <v>1</v>
      </c>
      <c r="T2155" s="13" t="s">
        <v>6975</v>
      </c>
      <c r="U2155">
        <v>1</v>
      </c>
      <c r="V2155">
        <v>1</v>
      </c>
      <c r="W2155">
        <v>0</v>
      </c>
      <c r="X2155">
        <v>240</v>
      </c>
    </row>
    <row r="2156" spans="1:24" x14ac:dyDescent="0.3">
      <c r="A2156">
        <v>30029019</v>
      </c>
      <c r="B2156" t="s">
        <v>5359</v>
      </c>
      <c r="C2156">
        <v>6</v>
      </c>
      <c r="D2156">
        <v>2020</v>
      </c>
      <c r="E2156" s="19">
        <v>43983</v>
      </c>
      <c r="F2156" s="21">
        <v>228</v>
      </c>
      <c r="G2156" s="21">
        <v>0</v>
      </c>
      <c r="H2156">
        <v>228</v>
      </c>
      <c r="I2156">
        <v>79.8</v>
      </c>
      <c r="J2156" s="13" t="s">
        <v>6885</v>
      </c>
      <c r="K2156" s="13" t="s">
        <v>6949</v>
      </c>
      <c r="M2156" s="13" t="s">
        <v>6992</v>
      </c>
      <c r="N2156" s="13" t="s">
        <v>3189</v>
      </c>
      <c r="O2156" s="13" t="s">
        <v>3190</v>
      </c>
      <c r="P2156" s="13" t="s">
        <v>3201</v>
      </c>
      <c r="Q2156">
        <v>6</v>
      </c>
      <c r="R2156">
        <v>2020</v>
      </c>
      <c r="S2156">
        <v>1</v>
      </c>
      <c r="T2156" s="13" t="s">
        <v>6975</v>
      </c>
      <c r="U2156">
        <v>1</v>
      </c>
      <c r="V2156">
        <v>1</v>
      </c>
      <c r="W2156">
        <v>0</v>
      </c>
      <c r="X2156">
        <v>228</v>
      </c>
    </row>
    <row r="2157" spans="1:24" x14ac:dyDescent="0.3">
      <c r="A2157">
        <v>30029119</v>
      </c>
      <c r="B2157" t="s">
        <v>5360</v>
      </c>
      <c r="C2157">
        <v>6</v>
      </c>
      <c r="D2157">
        <v>2020</v>
      </c>
      <c r="E2157" s="19">
        <v>43983</v>
      </c>
      <c r="F2157" s="21">
        <v>447</v>
      </c>
      <c r="G2157" s="21">
        <v>0</v>
      </c>
      <c r="H2157">
        <v>447</v>
      </c>
      <c r="I2157">
        <v>156.44999999999999</v>
      </c>
      <c r="J2157" s="13" t="s">
        <v>6887</v>
      </c>
      <c r="K2157" s="13" t="s">
        <v>6891</v>
      </c>
      <c r="M2157" s="13" t="s">
        <v>6992</v>
      </c>
      <c r="N2157" s="13" t="s">
        <v>3189</v>
      </c>
      <c r="O2157" s="13" t="s">
        <v>3190</v>
      </c>
      <c r="P2157" s="13" t="s">
        <v>6</v>
      </c>
      <c r="Q2157">
        <v>6</v>
      </c>
      <c r="R2157">
        <v>2020</v>
      </c>
      <c r="S2157">
        <v>1</v>
      </c>
      <c r="T2157" s="13" t="s">
        <v>6975</v>
      </c>
      <c r="U2157">
        <v>1</v>
      </c>
      <c r="V2157">
        <v>1</v>
      </c>
      <c r="W2157">
        <v>0</v>
      </c>
      <c r="X2157">
        <v>447</v>
      </c>
    </row>
    <row r="2158" spans="1:24" x14ac:dyDescent="0.3">
      <c r="A2158">
        <v>30029919</v>
      </c>
      <c r="B2158" t="s">
        <v>5361</v>
      </c>
      <c r="C2158">
        <v>6</v>
      </c>
      <c r="D2158">
        <v>2020</v>
      </c>
      <c r="E2158" s="19">
        <v>43983</v>
      </c>
      <c r="F2158" s="21">
        <v>240</v>
      </c>
      <c r="G2158" s="21">
        <v>0</v>
      </c>
      <c r="H2158">
        <v>240</v>
      </c>
      <c r="I2158">
        <v>43.199999999999996</v>
      </c>
      <c r="J2158" s="13" t="s">
        <v>6890</v>
      </c>
      <c r="K2158" s="13" t="s">
        <v>6894</v>
      </c>
      <c r="M2158" s="13" t="s">
        <v>6992</v>
      </c>
      <c r="N2158" s="13" t="s">
        <v>3189</v>
      </c>
      <c r="O2158" s="13" t="s">
        <v>3190</v>
      </c>
      <c r="P2158" s="13" t="s">
        <v>3203</v>
      </c>
      <c r="Q2158">
        <v>6</v>
      </c>
      <c r="R2158">
        <v>2020</v>
      </c>
      <c r="S2158">
        <v>1</v>
      </c>
      <c r="T2158" s="13" t="s">
        <v>6975</v>
      </c>
      <c r="U2158">
        <v>1</v>
      </c>
      <c r="V2158">
        <v>1</v>
      </c>
      <c r="W2158">
        <v>0</v>
      </c>
      <c r="X2158">
        <v>240</v>
      </c>
    </row>
    <row r="2159" spans="1:24" x14ac:dyDescent="0.3">
      <c r="A2159">
        <v>98010119</v>
      </c>
      <c r="B2159" t="s">
        <v>5362</v>
      </c>
      <c r="C2159">
        <v>6</v>
      </c>
      <c r="D2159">
        <v>2020</v>
      </c>
      <c r="E2159" s="19">
        <v>43983</v>
      </c>
      <c r="F2159" s="21">
        <v>168</v>
      </c>
      <c r="G2159" s="21">
        <v>0</v>
      </c>
      <c r="H2159">
        <v>168</v>
      </c>
      <c r="I2159">
        <v>25.2</v>
      </c>
      <c r="J2159" s="13" t="s">
        <v>6886</v>
      </c>
      <c r="K2159" s="13" t="s">
        <v>6892</v>
      </c>
      <c r="M2159" s="13" t="s">
        <v>6992</v>
      </c>
      <c r="N2159" s="13" t="s">
        <v>3189</v>
      </c>
      <c r="O2159" s="13" t="s">
        <v>3190</v>
      </c>
      <c r="P2159" s="13" t="s">
        <v>3203</v>
      </c>
      <c r="Q2159">
        <v>6</v>
      </c>
      <c r="R2159">
        <v>2020</v>
      </c>
      <c r="S2159">
        <v>0</v>
      </c>
      <c r="T2159" s="13" t="s">
        <v>6975</v>
      </c>
      <c r="U2159">
        <v>1</v>
      </c>
      <c r="V2159">
        <v>1</v>
      </c>
      <c r="W2159">
        <v>0</v>
      </c>
      <c r="X2159">
        <v>168</v>
      </c>
    </row>
    <row r="2160" spans="1:24" x14ac:dyDescent="0.3">
      <c r="A2160">
        <v>91000119</v>
      </c>
      <c r="B2160" t="s">
        <v>5363</v>
      </c>
      <c r="C2160">
        <v>6</v>
      </c>
      <c r="D2160">
        <v>2020</v>
      </c>
      <c r="E2160" s="19">
        <v>43983</v>
      </c>
      <c r="F2160" s="21">
        <v>523</v>
      </c>
      <c r="G2160" s="21">
        <v>0</v>
      </c>
      <c r="H2160">
        <v>523</v>
      </c>
      <c r="I2160">
        <v>156.9</v>
      </c>
      <c r="J2160" s="13" t="s">
        <v>6889</v>
      </c>
      <c r="K2160" s="13" t="s">
        <v>6902</v>
      </c>
      <c r="M2160" s="13" t="s">
        <v>6992</v>
      </c>
      <c r="N2160" s="13" t="s">
        <v>3189</v>
      </c>
      <c r="O2160" s="13" t="s">
        <v>3190</v>
      </c>
      <c r="P2160" s="13" t="s">
        <v>6</v>
      </c>
      <c r="Q2160">
        <v>6</v>
      </c>
      <c r="R2160">
        <v>2020</v>
      </c>
      <c r="S2160">
        <v>0</v>
      </c>
      <c r="T2160" s="13" t="s">
        <v>6975</v>
      </c>
      <c r="U2160">
        <v>1</v>
      </c>
      <c r="V2160">
        <v>1</v>
      </c>
      <c r="W2160">
        <v>0</v>
      </c>
      <c r="X2160">
        <v>523</v>
      </c>
    </row>
    <row r="2161" spans="1:24" x14ac:dyDescent="0.3">
      <c r="A2161">
        <v>91000219</v>
      </c>
      <c r="B2161" t="s">
        <v>5364</v>
      </c>
      <c r="C2161">
        <v>6</v>
      </c>
      <c r="D2161">
        <v>2020</v>
      </c>
      <c r="E2161" s="19">
        <v>43983</v>
      </c>
      <c r="F2161" s="21">
        <v>336</v>
      </c>
      <c r="G2161" s="21">
        <v>0</v>
      </c>
      <c r="H2161">
        <v>336</v>
      </c>
      <c r="I2161">
        <v>120.96</v>
      </c>
      <c r="J2161" s="13" t="s">
        <v>6885</v>
      </c>
      <c r="K2161" s="13" t="s">
        <v>6934</v>
      </c>
      <c r="M2161" s="13" t="s">
        <v>6992</v>
      </c>
      <c r="N2161" s="13" t="s">
        <v>3189</v>
      </c>
      <c r="O2161" s="13" t="s">
        <v>3190</v>
      </c>
      <c r="P2161" s="13" t="s">
        <v>3200</v>
      </c>
      <c r="Q2161">
        <v>6</v>
      </c>
      <c r="R2161">
        <v>2020</v>
      </c>
      <c r="S2161">
        <v>1</v>
      </c>
      <c r="T2161" s="13" t="s">
        <v>6975</v>
      </c>
      <c r="U2161">
        <v>1</v>
      </c>
      <c r="V2161">
        <v>1</v>
      </c>
      <c r="W2161">
        <v>0</v>
      </c>
      <c r="X2161">
        <v>336</v>
      </c>
    </row>
    <row r="2162" spans="1:24" x14ac:dyDescent="0.3">
      <c r="A2162">
        <v>91000319</v>
      </c>
      <c r="B2162" t="s">
        <v>5365</v>
      </c>
      <c r="C2162">
        <v>6</v>
      </c>
      <c r="D2162">
        <v>2020</v>
      </c>
      <c r="E2162" s="19">
        <v>43983</v>
      </c>
      <c r="F2162" s="21">
        <v>345</v>
      </c>
      <c r="G2162" s="21">
        <v>0</v>
      </c>
      <c r="H2162">
        <v>345</v>
      </c>
      <c r="I2162">
        <v>106.95</v>
      </c>
      <c r="J2162" s="13" t="s">
        <v>6887</v>
      </c>
      <c r="K2162" s="13" t="s">
        <v>6918</v>
      </c>
      <c r="M2162" s="13" t="s">
        <v>6992</v>
      </c>
      <c r="N2162" s="13" t="s">
        <v>3189</v>
      </c>
      <c r="O2162" s="13" t="s">
        <v>3190</v>
      </c>
      <c r="P2162" s="13" t="s">
        <v>6</v>
      </c>
      <c r="Q2162">
        <v>6</v>
      </c>
      <c r="R2162">
        <v>2020</v>
      </c>
      <c r="S2162">
        <v>0</v>
      </c>
      <c r="T2162" s="13" t="s">
        <v>6975</v>
      </c>
      <c r="U2162">
        <v>1</v>
      </c>
      <c r="V2162">
        <v>1</v>
      </c>
      <c r="W2162">
        <v>0</v>
      </c>
      <c r="X2162">
        <v>345</v>
      </c>
    </row>
    <row r="2163" spans="1:24" x14ac:dyDescent="0.3">
      <c r="A2163">
        <v>91000419</v>
      </c>
      <c r="B2163" t="s">
        <v>5366</v>
      </c>
      <c r="C2163">
        <v>6</v>
      </c>
      <c r="D2163">
        <v>2020</v>
      </c>
      <c r="E2163" s="19">
        <v>43983</v>
      </c>
      <c r="F2163" s="21">
        <v>383</v>
      </c>
      <c r="G2163" s="21">
        <v>0</v>
      </c>
      <c r="H2163">
        <v>383</v>
      </c>
      <c r="I2163">
        <v>122.56</v>
      </c>
      <c r="J2163" s="13" t="s">
        <v>6887</v>
      </c>
      <c r="K2163" s="13" t="s">
        <v>6909</v>
      </c>
      <c r="M2163" s="13" t="s">
        <v>6992</v>
      </c>
      <c r="N2163" s="13" t="s">
        <v>3189</v>
      </c>
      <c r="O2163" s="13" t="s">
        <v>3190</v>
      </c>
      <c r="P2163" s="13" t="s">
        <v>6</v>
      </c>
      <c r="Q2163">
        <v>6</v>
      </c>
      <c r="R2163">
        <v>2020</v>
      </c>
      <c r="S2163">
        <v>1</v>
      </c>
      <c r="T2163" s="13" t="s">
        <v>6975</v>
      </c>
      <c r="U2163">
        <v>1</v>
      </c>
      <c r="V2163">
        <v>1</v>
      </c>
      <c r="W2163">
        <v>0</v>
      </c>
      <c r="X2163">
        <v>383</v>
      </c>
    </row>
    <row r="2164" spans="1:24" x14ac:dyDescent="0.3">
      <c r="A2164">
        <v>91000519</v>
      </c>
      <c r="B2164" t="s">
        <v>5367</v>
      </c>
      <c r="C2164">
        <v>6</v>
      </c>
      <c r="D2164">
        <v>2020</v>
      </c>
      <c r="E2164" s="19">
        <v>43983</v>
      </c>
      <c r="F2164" s="21">
        <v>383</v>
      </c>
      <c r="G2164" s="21">
        <v>0</v>
      </c>
      <c r="H2164">
        <v>383</v>
      </c>
      <c r="I2164">
        <v>122.56</v>
      </c>
      <c r="J2164" s="13" t="s">
        <v>6887</v>
      </c>
      <c r="K2164" s="13" t="s">
        <v>6909</v>
      </c>
      <c r="M2164" s="13" t="s">
        <v>6992</v>
      </c>
      <c r="N2164" s="13" t="s">
        <v>3189</v>
      </c>
      <c r="O2164" s="13" t="s">
        <v>3190</v>
      </c>
      <c r="P2164" s="13" t="s">
        <v>6</v>
      </c>
      <c r="Q2164">
        <v>6</v>
      </c>
      <c r="R2164">
        <v>2020</v>
      </c>
      <c r="S2164">
        <v>0</v>
      </c>
      <c r="T2164" s="13" t="s">
        <v>6975</v>
      </c>
      <c r="U2164">
        <v>1</v>
      </c>
      <c r="V2164">
        <v>1</v>
      </c>
      <c r="W2164">
        <v>0</v>
      </c>
      <c r="X2164">
        <v>383</v>
      </c>
    </row>
    <row r="2165" spans="1:24" x14ac:dyDescent="0.3">
      <c r="A2165">
        <v>91000619</v>
      </c>
      <c r="B2165" t="s">
        <v>5368</v>
      </c>
      <c r="C2165">
        <v>6</v>
      </c>
      <c r="D2165">
        <v>2020</v>
      </c>
      <c r="E2165" s="19">
        <v>43983</v>
      </c>
      <c r="F2165" s="21">
        <v>168</v>
      </c>
      <c r="G2165" s="21">
        <v>0</v>
      </c>
      <c r="H2165">
        <v>168</v>
      </c>
      <c r="I2165">
        <v>75.600000000000009</v>
      </c>
      <c r="J2165" s="13" t="s">
        <v>6886</v>
      </c>
      <c r="K2165" s="13" t="s">
        <v>6920</v>
      </c>
      <c r="M2165" s="13" t="s">
        <v>6992</v>
      </c>
      <c r="N2165" s="13" t="s">
        <v>3189</v>
      </c>
      <c r="O2165" s="13" t="s">
        <v>3190</v>
      </c>
      <c r="P2165" s="13" t="s">
        <v>3203</v>
      </c>
      <c r="Q2165">
        <v>6</v>
      </c>
      <c r="R2165">
        <v>2020</v>
      </c>
      <c r="S2165">
        <v>0</v>
      </c>
      <c r="T2165" s="13" t="s">
        <v>6975</v>
      </c>
      <c r="U2165">
        <v>1</v>
      </c>
      <c r="V2165">
        <v>1</v>
      </c>
      <c r="W2165">
        <v>0</v>
      </c>
      <c r="X2165">
        <v>168</v>
      </c>
    </row>
    <row r="2166" spans="1:24" x14ac:dyDescent="0.3">
      <c r="A2166">
        <v>91000719</v>
      </c>
      <c r="B2166" t="s">
        <v>5369</v>
      </c>
      <c r="C2166">
        <v>6</v>
      </c>
      <c r="D2166">
        <v>2020</v>
      </c>
      <c r="E2166" s="19">
        <v>43983</v>
      </c>
      <c r="F2166" s="21">
        <v>168</v>
      </c>
      <c r="G2166" s="21">
        <v>0</v>
      </c>
      <c r="H2166">
        <v>168</v>
      </c>
      <c r="I2166">
        <v>25.2</v>
      </c>
      <c r="J2166" s="13" t="s">
        <v>6886</v>
      </c>
      <c r="K2166" s="13" t="s">
        <v>6892</v>
      </c>
      <c r="M2166" s="13" t="s">
        <v>6992</v>
      </c>
      <c r="N2166" s="13" t="s">
        <v>3189</v>
      </c>
      <c r="O2166" s="13" t="s">
        <v>3190</v>
      </c>
      <c r="P2166" s="13" t="s">
        <v>3203</v>
      </c>
      <c r="Q2166">
        <v>6</v>
      </c>
      <c r="R2166">
        <v>2020</v>
      </c>
      <c r="S2166">
        <v>0</v>
      </c>
      <c r="T2166" s="13" t="s">
        <v>6975</v>
      </c>
      <c r="U2166">
        <v>1</v>
      </c>
      <c r="V2166">
        <v>1</v>
      </c>
      <c r="W2166">
        <v>0</v>
      </c>
      <c r="X2166">
        <v>168</v>
      </c>
    </row>
    <row r="2167" spans="1:24" x14ac:dyDescent="0.3">
      <c r="A2167">
        <v>91000819</v>
      </c>
      <c r="B2167" t="s">
        <v>5370</v>
      </c>
      <c r="C2167">
        <v>5</v>
      </c>
      <c r="D2167">
        <v>2020</v>
      </c>
      <c r="E2167" s="19">
        <v>43952</v>
      </c>
      <c r="F2167" s="21">
        <v>240</v>
      </c>
      <c r="G2167" s="21">
        <v>0</v>
      </c>
      <c r="H2167">
        <v>240</v>
      </c>
      <c r="I2167">
        <v>43.199999999999996</v>
      </c>
      <c r="J2167" s="13" t="s">
        <v>6890</v>
      </c>
      <c r="K2167" s="13" t="s">
        <v>6894</v>
      </c>
      <c r="M2167" s="13" t="s">
        <v>6991</v>
      </c>
      <c r="N2167" s="13" t="s">
        <v>3189</v>
      </c>
      <c r="O2167" s="13" t="s">
        <v>3190</v>
      </c>
      <c r="P2167" s="13" t="s">
        <v>3200</v>
      </c>
      <c r="Q2167">
        <v>5</v>
      </c>
      <c r="R2167">
        <v>2020</v>
      </c>
      <c r="S2167">
        <v>0</v>
      </c>
      <c r="T2167" s="13" t="s">
        <v>6975</v>
      </c>
      <c r="U2167">
        <v>1</v>
      </c>
      <c r="V2167">
        <v>1</v>
      </c>
      <c r="W2167">
        <v>0</v>
      </c>
      <c r="X2167">
        <v>240</v>
      </c>
    </row>
    <row r="2168" spans="1:24" x14ac:dyDescent="0.3">
      <c r="A2168">
        <v>91000919</v>
      </c>
      <c r="B2168" t="s">
        <v>5371</v>
      </c>
      <c r="C2168">
        <v>5</v>
      </c>
      <c r="D2168">
        <v>2020</v>
      </c>
      <c r="E2168" s="19">
        <v>43952</v>
      </c>
      <c r="F2168" s="21">
        <v>240</v>
      </c>
      <c r="G2168" s="21">
        <v>0</v>
      </c>
      <c r="H2168">
        <v>240</v>
      </c>
      <c r="I2168">
        <v>43.199999999999996</v>
      </c>
      <c r="J2168" s="13" t="s">
        <v>6890</v>
      </c>
      <c r="K2168" s="13" t="s">
        <v>6894</v>
      </c>
      <c r="M2168" s="13" t="s">
        <v>6991</v>
      </c>
      <c r="N2168" s="13" t="s">
        <v>3189</v>
      </c>
      <c r="O2168" s="13" t="s">
        <v>3190</v>
      </c>
      <c r="P2168" s="13" t="s">
        <v>6</v>
      </c>
      <c r="Q2168">
        <v>5</v>
      </c>
      <c r="R2168">
        <v>2020</v>
      </c>
      <c r="S2168">
        <v>0</v>
      </c>
      <c r="T2168" s="13" t="s">
        <v>6975</v>
      </c>
      <c r="U2168">
        <v>1</v>
      </c>
      <c r="V2168">
        <v>1</v>
      </c>
      <c r="W2168">
        <v>0</v>
      </c>
      <c r="X2168">
        <v>240</v>
      </c>
    </row>
    <row r="2169" spans="1:24" x14ac:dyDescent="0.3">
      <c r="A2169">
        <v>91001019</v>
      </c>
      <c r="B2169" t="s">
        <v>5372</v>
      </c>
      <c r="C2169">
        <v>5</v>
      </c>
      <c r="D2169">
        <v>2020</v>
      </c>
      <c r="E2169" s="19">
        <v>43952</v>
      </c>
      <c r="F2169" s="21">
        <v>538</v>
      </c>
      <c r="G2169" s="21">
        <v>0</v>
      </c>
      <c r="H2169">
        <v>538</v>
      </c>
      <c r="I2169">
        <v>129.12</v>
      </c>
      <c r="J2169" s="13" t="s">
        <v>6889</v>
      </c>
      <c r="K2169" s="13" t="s">
        <v>6951</v>
      </c>
      <c r="M2169" s="13" t="s">
        <v>6991</v>
      </c>
      <c r="N2169" s="13" t="s">
        <v>3189</v>
      </c>
      <c r="O2169" s="13" t="s">
        <v>3190</v>
      </c>
      <c r="P2169" s="13" t="s">
        <v>3201</v>
      </c>
      <c r="Q2169">
        <v>5</v>
      </c>
      <c r="R2169">
        <v>2020</v>
      </c>
      <c r="S2169">
        <v>0</v>
      </c>
      <c r="T2169" s="13" t="s">
        <v>6975</v>
      </c>
      <c r="U2169">
        <v>1</v>
      </c>
      <c r="V2169">
        <v>1</v>
      </c>
      <c r="W2169">
        <v>0</v>
      </c>
      <c r="X2169">
        <v>538</v>
      </c>
    </row>
    <row r="2170" spans="1:24" x14ac:dyDescent="0.3">
      <c r="A2170">
        <v>91001119</v>
      </c>
      <c r="B2170" t="s">
        <v>5373</v>
      </c>
      <c r="C2170">
        <v>5</v>
      </c>
      <c r="D2170">
        <v>2020</v>
      </c>
      <c r="E2170" s="19">
        <v>43952</v>
      </c>
      <c r="F2170" s="21">
        <v>312</v>
      </c>
      <c r="G2170" s="21">
        <v>0</v>
      </c>
      <c r="H2170">
        <v>312</v>
      </c>
      <c r="I2170">
        <v>99.84</v>
      </c>
      <c r="J2170" s="13" t="s">
        <v>6885</v>
      </c>
      <c r="K2170" s="13" t="s">
        <v>6908</v>
      </c>
      <c r="M2170" s="13" t="s">
        <v>6991</v>
      </c>
      <c r="N2170" s="13" t="s">
        <v>3189</v>
      </c>
      <c r="O2170" s="13" t="s">
        <v>3190</v>
      </c>
      <c r="P2170" s="13" t="s">
        <v>6</v>
      </c>
      <c r="Q2170">
        <v>5</v>
      </c>
      <c r="R2170">
        <v>2020</v>
      </c>
      <c r="S2170">
        <v>1</v>
      </c>
      <c r="T2170" s="13" t="s">
        <v>6975</v>
      </c>
      <c r="U2170">
        <v>1</v>
      </c>
      <c r="V2170">
        <v>1</v>
      </c>
      <c r="W2170">
        <v>0</v>
      </c>
      <c r="X2170">
        <v>312</v>
      </c>
    </row>
    <row r="2171" spans="1:24" x14ac:dyDescent="0.3">
      <c r="A2171">
        <v>91001219</v>
      </c>
      <c r="B2171" t="s">
        <v>5374</v>
      </c>
      <c r="C2171">
        <v>5</v>
      </c>
      <c r="D2171">
        <v>2020</v>
      </c>
      <c r="E2171" s="19">
        <v>43952</v>
      </c>
      <c r="F2171" s="21">
        <v>345</v>
      </c>
      <c r="G2171" s="21">
        <v>0</v>
      </c>
      <c r="H2171">
        <v>345</v>
      </c>
      <c r="I2171">
        <v>106.95</v>
      </c>
      <c r="J2171" s="13" t="s">
        <v>6887</v>
      </c>
      <c r="K2171" s="13" t="s">
        <v>6918</v>
      </c>
      <c r="M2171" s="13" t="s">
        <v>6991</v>
      </c>
      <c r="N2171" s="13" t="s">
        <v>3189</v>
      </c>
      <c r="O2171" s="13" t="s">
        <v>3190</v>
      </c>
      <c r="P2171" s="13" t="s">
        <v>6</v>
      </c>
      <c r="Q2171">
        <v>5</v>
      </c>
      <c r="R2171">
        <v>2020</v>
      </c>
      <c r="S2171">
        <v>0</v>
      </c>
      <c r="T2171" s="13" t="s">
        <v>6975</v>
      </c>
      <c r="U2171">
        <v>1</v>
      </c>
      <c r="V2171">
        <v>1</v>
      </c>
      <c r="W2171">
        <v>0</v>
      </c>
      <c r="X2171">
        <v>345</v>
      </c>
    </row>
    <row r="2172" spans="1:24" x14ac:dyDescent="0.3">
      <c r="A2172">
        <v>91001319</v>
      </c>
      <c r="B2172" t="s">
        <v>5375</v>
      </c>
      <c r="C2172">
        <v>5</v>
      </c>
      <c r="D2172">
        <v>2020</v>
      </c>
      <c r="E2172" s="19">
        <v>43952</v>
      </c>
      <c r="F2172" s="21">
        <v>345</v>
      </c>
      <c r="G2172" s="21">
        <v>0</v>
      </c>
      <c r="H2172">
        <v>345</v>
      </c>
      <c r="I2172">
        <v>106.95</v>
      </c>
      <c r="J2172" s="13" t="s">
        <v>6887</v>
      </c>
      <c r="K2172" s="13" t="s">
        <v>6918</v>
      </c>
      <c r="M2172" s="13" t="s">
        <v>6991</v>
      </c>
      <c r="N2172" s="13" t="s">
        <v>3189</v>
      </c>
      <c r="O2172" s="13" t="s">
        <v>3190</v>
      </c>
      <c r="P2172" s="13" t="s">
        <v>3201</v>
      </c>
      <c r="Q2172">
        <v>5</v>
      </c>
      <c r="R2172">
        <v>2020</v>
      </c>
      <c r="S2172">
        <v>0</v>
      </c>
      <c r="T2172" s="13" t="s">
        <v>6975</v>
      </c>
      <c r="U2172">
        <v>1</v>
      </c>
      <c r="V2172">
        <v>1</v>
      </c>
      <c r="W2172">
        <v>0</v>
      </c>
      <c r="X2172">
        <v>345</v>
      </c>
    </row>
    <row r="2173" spans="1:24" x14ac:dyDescent="0.3">
      <c r="A2173">
        <v>91001419</v>
      </c>
      <c r="B2173" t="s">
        <v>5376</v>
      </c>
      <c r="C2173">
        <v>5</v>
      </c>
      <c r="D2173">
        <v>2020</v>
      </c>
      <c r="E2173" s="19">
        <v>43952</v>
      </c>
      <c r="F2173" s="21">
        <v>447</v>
      </c>
      <c r="G2173" s="21">
        <v>0</v>
      </c>
      <c r="H2173">
        <v>447</v>
      </c>
      <c r="I2173">
        <v>156.44999999999999</v>
      </c>
      <c r="J2173" s="13" t="s">
        <v>6887</v>
      </c>
      <c r="K2173" s="13" t="s">
        <v>6891</v>
      </c>
      <c r="M2173" s="13" t="s">
        <v>6991</v>
      </c>
      <c r="N2173" s="13" t="s">
        <v>3189</v>
      </c>
      <c r="O2173" s="13" t="s">
        <v>3190</v>
      </c>
      <c r="P2173" s="13" t="s">
        <v>6</v>
      </c>
      <c r="Q2173">
        <v>5</v>
      </c>
      <c r="R2173">
        <v>2020</v>
      </c>
      <c r="S2173">
        <v>1</v>
      </c>
      <c r="T2173" s="13" t="s">
        <v>6975</v>
      </c>
      <c r="U2173">
        <v>1</v>
      </c>
      <c r="V2173">
        <v>1</v>
      </c>
      <c r="W2173">
        <v>0</v>
      </c>
      <c r="X2173">
        <v>447</v>
      </c>
    </row>
    <row r="2174" spans="1:24" x14ac:dyDescent="0.3">
      <c r="A2174">
        <v>91001519</v>
      </c>
      <c r="B2174" t="s">
        <v>5377</v>
      </c>
      <c r="C2174">
        <v>5</v>
      </c>
      <c r="D2174">
        <v>2020</v>
      </c>
      <c r="E2174" s="19">
        <v>43952</v>
      </c>
      <c r="F2174" s="21">
        <v>168</v>
      </c>
      <c r="G2174" s="21">
        <v>0</v>
      </c>
      <c r="H2174">
        <v>168</v>
      </c>
      <c r="I2174">
        <v>25.2</v>
      </c>
      <c r="J2174" s="13" t="s">
        <v>6886</v>
      </c>
      <c r="K2174" s="13" t="s">
        <v>6892</v>
      </c>
      <c r="M2174" s="13" t="s">
        <v>6991</v>
      </c>
      <c r="N2174" s="13" t="s">
        <v>3189</v>
      </c>
      <c r="O2174" s="13" t="s">
        <v>3190</v>
      </c>
      <c r="P2174" s="13" t="s">
        <v>3202</v>
      </c>
      <c r="Q2174">
        <v>5</v>
      </c>
      <c r="R2174">
        <v>2020</v>
      </c>
      <c r="S2174">
        <v>1</v>
      </c>
      <c r="T2174" s="13" t="s">
        <v>6975</v>
      </c>
      <c r="U2174">
        <v>1</v>
      </c>
      <c r="V2174">
        <v>1</v>
      </c>
      <c r="W2174">
        <v>0</v>
      </c>
      <c r="X2174">
        <v>168</v>
      </c>
    </row>
    <row r="2175" spans="1:24" x14ac:dyDescent="0.3">
      <c r="A2175">
        <v>91001619</v>
      </c>
      <c r="B2175" t="s">
        <v>5378</v>
      </c>
      <c r="C2175">
        <v>5</v>
      </c>
      <c r="D2175">
        <v>2020</v>
      </c>
      <c r="E2175" s="19">
        <v>43952</v>
      </c>
      <c r="F2175" s="21">
        <v>168</v>
      </c>
      <c r="G2175" s="21">
        <v>0</v>
      </c>
      <c r="H2175">
        <v>168</v>
      </c>
      <c r="I2175">
        <v>25.2</v>
      </c>
      <c r="J2175" s="13" t="s">
        <v>6886</v>
      </c>
      <c r="K2175" s="13" t="s">
        <v>6892</v>
      </c>
      <c r="M2175" s="13" t="s">
        <v>6991</v>
      </c>
      <c r="N2175" s="13" t="s">
        <v>3189</v>
      </c>
      <c r="O2175" s="13" t="s">
        <v>3190</v>
      </c>
      <c r="P2175" s="13" t="s">
        <v>3203</v>
      </c>
      <c r="Q2175">
        <v>5</v>
      </c>
      <c r="R2175">
        <v>2020</v>
      </c>
      <c r="S2175">
        <v>0</v>
      </c>
      <c r="T2175" s="13" t="s">
        <v>6975</v>
      </c>
      <c r="U2175">
        <v>1</v>
      </c>
      <c r="V2175">
        <v>1</v>
      </c>
      <c r="W2175">
        <v>0</v>
      </c>
      <c r="X2175">
        <v>168</v>
      </c>
    </row>
    <row r="2176" spans="1:24" x14ac:dyDescent="0.3">
      <c r="A2176">
        <v>91001719</v>
      </c>
      <c r="B2176" t="s">
        <v>5379</v>
      </c>
      <c r="C2176">
        <v>5</v>
      </c>
      <c r="D2176">
        <v>2020</v>
      </c>
      <c r="E2176" s="19">
        <v>43952</v>
      </c>
      <c r="F2176" s="21">
        <v>210</v>
      </c>
      <c r="G2176" s="21">
        <v>0</v>
      </c>
      <c r="H2176">
        <v>210</v>
      </c>
      <c r="I2176">
        <v>37.799999999999997</v>
      </c>
      <c r="J2176" s="13" t="s">
        <v>6890</v>
      </c>
      <c r="K2176" s="13" t="s">
        <v>6911</v>
      </c>
      <c r="M2176" s="13" t="s">
        <v>6991</v>
      </c>
      <c r="N2176" s="13" t="s">
        <v>3189</v>
      </c>
      <c r="O2176" s="13" t="s">
        <v>3190</v>
      </c>
      <c r="P2176" s="13" t="s">
        <v>3202</v>
      </c>
      <c r="Q2176">
        <v>5</v>
      </c>
      <c r="R2176">
        <v>2020</v>
      </c>
      <c r="S2176">
        <v>1</v>
      </c>
      <c r="T2176" s="13" t="s">
        <v>6975</v>
      </c>
      <c r="U2176">
        <v>1</v>
      </c>
      <c r="V2176">
        <v>1</v>
      </c>
      <c r="W2176">
        <v>0</v>
      </c>
      <c r="X2176">
        <v>210</v>
      </c>
    </row>
    <row r="2177" spans="1:24" x14ac:dyDescent="0.3">
      <c r="A2177">
        <v>91001819</v>
      </c>
      <c r="B2177" t="s">
        <v>5380</v>
      </c>
      <c r="C2177">
        <v>5</v>
      </c>
      <c r="D2177">
        <v>2020</v>
      </c>
      <c r="E2177" s="19">
        <v>43952</v>
      </c>
      <c r="F2177" s="21">
        <v>192</v>
      </c>
      <c r="G2177" s="21">
        <v>0</v>
      </c>
      <c r="H2177">
        <v>192</v>
      </c>
      <c r="I2177">
        <v>34.56</v>
      </c>
      <c r="J2177" s="13" t="s">
        <v>6890</v>
      </c>
      <c r="K2177" s="13" t="s">
        <v>6912</v>
      </c>
      <c r="M2177" s="13" t="s">
        <v>6991</v>
      </c>
      <c r="N2177" s="13" t="s">
        <v>3189</v>
      </c>
      <c r="O2177" s="13" t="s">
        <v>3190</v>
      </c>
      <c r="P2177" s="13" t="s">
        <v>3203</v>
      </c>
      <c r="Q2177">
        <v>5</v>
      </c>
      <c r="R2177">
        <v>2020</v>
      </c>
      <c r="S2177">
        <v>1</v>
      </c>
      <c r="T2177" s="13" t="s">
        <v>6975</v>
      </c>
      <c r="U2177">
        <v>1</v>
      </c>
      <c r="V2177">
        <v>1</v>
      </c>
      <c r="W2177">
        <v>0</v>
      </c>
      <c r="X2177">
        <v>192</v>
      </c>
    </row>
    <row r="2178" spans="1:24" x14ac:dyDescent="0.3">
      <c r="A2178">
        <v>91001919</v>
      </c>
      <c r="B2178" t="s">
        <v>5381</v>
      </c>
      <c r="C2178">
        <v>5</v>
      </c>
      <c r="D2178">
        <v>2020</v>
      </c>
      <c r="E2178" s="19">
        <v>43952</v>
      </c>
      <c r="F2178" s="21">
        <v>192</v>
      </c>
      <c r="G2178" s="21">
        <v>0</v>
      </c>
      <c r="H2178">
        <v>192</v>
      </c>
      <c r="I2178">
        <v>34.56</v>
      </c>
      <c r="J2178" s="13" t="s">
        <v>6890</v>
      </c>
      <c r="K2178" s="13" t="s">
        <v>6912</v>
      </c>
      <c r="M2178" s="13" t="s">
        <v>6991</v>
      </c>
      <c r="N2178" s="13" t="s">
        <v>3189</v>
      </c>
      <c r="O2178" s="13" t="s">
        <v>3190</v>
      </c>
      <c r="P2178" s="13" t="s">
        <v>3203</v>
      </c>
      <c r="Q2178">
        <v>5</v>
      </c>
      <c r="R2178">
        <v>2020</v>
      </c>
      <c r="S2178">
        <v>0</v>
      </c>
      <c r="T2178" s="13" t="s">
        <v>6975</v>
      </c>
      <c r="U2178">
        <v>1</v>
      </c>
      <c r="V2178">
        <v>1</v>
      </c>
      <c r="W2178">
        <v>0</v>
      </c>
      <c r="X2178">
        <v>192</v>
      </c>
    </row>
    <row r="2179" spans="1:24" x14ac:dyDescent="0.3">
      <c r="A2179">
        <v>91002019</v>
      </c>
      <c r="B2179" t="s">
        <v>5382</v>
      </c>
      <c r="C2179">
        <v>5</v>
      </c>
      <c r="D2179">
        <v>2020</v>
      </c>
      <c r="E2179" s="19">
        <v>43952</v>
      </c>
      <c r="F2179" s="21">
        <v>492</v>
      </c>
      <c r="G2179" s="21">
        <v>0</v>
      </c>
      <c r="H2179">
        <v>492</v>
      </c>
      <c r="I2179">
        <v>137.76000000000002</v>
      </c>
      <c r="J2179" s="13" t="s">
        <v>6889</v>
      </c>
      <c r="K2179" s="13" t="s">
        <v>6945</v>
      </c>
      <c r="M2179" s="13" t="s">
        <v>6991</v>
      </c>
      <c r="N2179" s="13" t="s">
        <v>3189</v>
      </c>
      <c r="O2179" s="13" t="s">
        <v>3190</v>
      </c>
      <c r="P2179" s="13" t="s">
        <v>3200</v>
      </c>
      <c r="Q2179">
        <v>5</v>
      </c>
      <c r="R2179">
        <v>2020</v>
      </c>
      <c r="S2179">
        <v>0</v>
      </c>
      <c r="T2179" s="13" t="s">
        <v>6975</v>
      </c>
      <c r="U2179">
        <v>1</v>
      </c>
      <c r="V2179">
        <v>1</v>
      </c>
      <c r="W2179">
        <v>0</v>
      </c>
      <c r="X2179">
        <v>492</v>
      </c>
    </row>
    <row r="2180" spans="1:24" x14ac:dyDescent="0.3">
      <c r="A2180">
        <v>32010119</v>
      </c>
      <c r="B2180" t="s">
        <v>5383</v>
      </c>
      <c r="C2180">
        <v>5</v>
      </c>
      <c r="D2180">
        <v>2020</v>
      </c>
      <c r="E2180" s="19">
        <v>43952</v>
      </c>
      <c r="F2180" s="21">
        <v>436</v>
      </c>
      <c r="G2180" s="21">
        <v>0</v>
      </c>
      <c r="H2180">
        <v>436</v>
      </c>
      <c r="I2180">
        <v>126.44</v>
      </c>
      <c r="J2180" s="13" t="s">
        <v>6883</v>
      </c>
      <c r="K2180" s="13" t="s">
        <v>6960</v>
      </c>
      <c r="M2180" s="13" t="s">
        <v>6991</v>
      </c>
      <c r="N2180" s="13" t="s">
        <v>3189</v>
      </c>
      <c r="O2180" s="13" t="s">
        <v>3190</v>
      </c>
      <c r="P2180" s="13" t="s">
        <v>6</v>
      </c>
      <c r="Q2180">
        <v>5</v>
      </c>
      <c r="R2180">
        <v>2020</v>
      </c>
      <c r="S2180">
        <v>0</v>
      </c>
      <c r="T2180" s="13" t="s">
        <v>6975</v>
      </c>
      <c r="U2180">
        <v>1</v>
      </c>
      <c r="V2180">
        <v>1</v>
      </c>
      <c r="W2180">
        <v>0</v>
      </c>
      <c r="X2180">
        <v>436</v>
      </c>
    </row>
    <row r="2181" spans="1:24" x14ac:dyDescent="0.3">
      <c r="A2181">
        <v>32010219</v>
      </c>
      <c r="B2181" t="s">
        <v>5384</v>
      </c>
      <c r="C2181">
        <v>5</v>
      </c>
      <c r="D2181">
        <v>2020</v>
      </c>
      <c r="E2181" s="19">
        <v>43952</v>
      </c>
      <c r="F2181" s="21">
        <v>636</v>
      </c>
      <c r="G2181" s="21">
        <v>0</v>
      </c>
      <c r="H2181">
        <v>636</v>
      </c>
      <c r="I2181">
        <v>216.24</v>
      </c>
      <c r="J2181" s="13" t="s">
        <v>6888</v>
      </c>
      <c r="K2181" s="13" t="s">
        <v>6925</v>
      </c>
      <c r="M2181" s="13" t="s">
        <v>6991</v>
      </c>
      <c r="N2181" s="13" t="s">
        <v>3189</v>
      </c>
      <c r="O2181" s="13" t="s">
        <v>3190</v>
      </c>
      <c r="P2181" s="13" t="s">
        <v>6</v>
      </c>
      <c r="Q2181">
        <v>5</v>
      </c>
      <c r="R2181">
        <v>2020</v>
      </c>
      <c r="S2181">
        <v>1</v>
      </c>
      <c r="T2181" s="13" t="s">
        <v>6975</v>
      </c>
      <c r="U2181">
        <v>1</v>
      </c>
      <c r="V2181">
        <v>1</v>
      </c>
      <c r="W2181">
        <v>0</v>
      </c>
      <c r="X2181">
        <v>636</v>
      </c>
    </row>
    <row r="2182" spans="1:24" x14ac:dyDescent="0.3">
      <c r="A2182">
        <v>32010319</v>
      </c>
      <c r="B2182" t="s">
        <v>5385</v>
      </c>
      <c r="C2182">
        <v>5</v>
      </c>
      <c r="D2182">
        <v>2020</v>
      </c>
      <c r="E2182" s="19">
        <v>43952</v>
      </c>
      <c r="F2182" s="21">
        <v>478</v>
      </c>
      <c r="G2182" s="21">
        <v>0</v>
      </c>
      <c r="H2182">
        <v>478</v>
      </c>
      <c r="I2182">
        <v>119.5</v>
      </c>
      <c r="J2182" s="13" t="s">
        <v>6889</v>
      </c>
      <c r="K2182" s="13" t="s">
        <v>6921</v>
      </c>
      <c r="M2182" s="13" t="s">
        <v>6991</v>
      </c>
      <c r="N2182" s="13" t="s">
        <v>3189</v>
      </c>
      <c r="O2182" s="13" t="s">
        <v>3190</v>
      </c>
      <c r="P2182" s="13" t="s">
        <v>3200</v>
      </c>
      <c r="Q2182">
        <v>5</v>
      </c>
      <c r="R2182">
        <v>2020</v>
      </c>
      <c r="S2182">
        <v>1</v>
      </c>
      <c r="T2182" s="13" t="s">
        <v>6975</v>
      </c>
      <c r="U2182">
        <v>1</v>
      </c>
      <c r="V2182">
        <v>1</v>
      </c>
      <c r="W2182">
        <v>0</v>
      </c>
      <c r="X2182">
        <v>478</v>
      </c>
    </row>
    <row r="2183" spans="1:24" x14ac:dyDescent="0.3">
      <c r="A2183">
        <v>32010419</v>
      </c>
      <c r="B2183" t="s">
        <v>5386</v>
      </c>
      <c r="C2183">
        <v>5</v>
      </c>
      <c r="D2183">
        <v>2020</v>
      </c>
      <c r="E2183" s="19">
        <v>43952</v>
      </c>
      <c r="F2183" s="21">
        <v>295</v>
      </c>
      <c r="G2183" s="21">
        <v>0</v>
      </c>
      <c r="H2183">
        <v>295</v>
      </c>
      <c r="I2183">
        <v>97.350000000000009</v>
      </c>
      <c r="J2183" s="13" t="s">
        <v>6885</v>
      </c>
      <c r="K2183" s="13" t="s">
        <v>6952</v>
      </c>
      <c r="M2183" s="13" t="s">
        <v>6991</v>
      </c>
      <c r="N2183" s="13" t="s">
        <v>3189</v>
      </c>
      <c r="O2183" s="13" t="s">
        <v>3190</v>
      </c>
      <c r="P2183" s="13" t="s">
        <v>3203</v>
      </c>
      <c r="Q2183">
        <v>5</v>
      </c>
      <c r="R2183">
        <v>2020</v>
      </c>
      <c r="S2183">
        <v>0</v>
      </c>
      <c r="T2183" s="13" t="s">
        <v>6975</v>
      </c>
      <c r="U2183">
        <v>1</v>
      </c>
      <c r="V2183">
        <v>1</v>
      </c>
      <c r="W2183">
        <v>0</v>
      </c>
      <c r="X2183">
        <v>295</v>
      </c>
    </row>
    <row r="2184" spans="1:24" x14ac:dyDescent="0.3">
      <c r="A2184">
        <v>32010519</v>
      </c>
      <c r="B2184" t="s">
        <v>5387</v>
      </c>
      <c r="C2184">
        <v>5</v>
      </c>
      <c r="D2184">
        <v>2020</v>
      </c>
      <c r="E2184" s="19">
        <v>43952</v>
      </c>
      <c r="F2184" s="21">
        <v>293</v>
      </c>
      <c r="G2184" s="21">
        <v>0</v>
      </c>
      <c r="H2184">
        <v>293</v>
      </c>
      <c r="I2184">
        <v>90.83</v>
      </c>
      <c r="J2184" s="13" t="s">
        <v>6885</v>
      </c>
      <c r="K2184" s="13" t="s">
        <v>6935</v>
      </c>
      <c r="M2184" s="13" t="s">
        <v>6991</v>
      </c>
      <c r="N2184" s="13" t="s">
        <v>3189</v>
      </c>
      <c r="O2184" s="13" t="s">
        <v>3190</v>
      </c>
      <c r="P2184" s="13" t="s">
        <v>3200</v>
      </c>
      <c r="Q2184">
        <v>5</v>
      </c>
      <c r="R2184">
        <v>2020</v>
      </c>
      <c r="S2184">
        <v>0</v>
      </c>
      <c r="T2184" s="13" t="s">
        <v>6975</v>
      </c>
      <c r="U2184">
        <v>1</v>
      </c>
      <c r="V2184">
        <v>1</v>
      </c>
      <c r="W2184">
        <v>0</v>
      </c>
      <c r="X2184">
        <v>293</v>
      </c>
    </row>
    <row r="2185" spans="1:24" x14ac:dyDescent="0.3">
      <c r="A2185">
        <v>32010619</v>
      </c>
      <c r="B2185" t="s">
        <v>5388</v>
      </c>
      <c r="C2185">
        <v>5</v>
      </c>
      <c r="D2185">
        <v>2020</v>
      </c>
      <c r="E2185" s="19">
        <v>43952</v>
      </c>
      <c r="F2185" s="21">
        <v>345</v>
      </c>
      <c r="G2185" s="21">
        <v>0</v>
      </c>
      <c r="H2185">
        <v>345</v>
      </c>
      <c r="I2185">
        <v>106.95</v>
      </c>
      <c r="J2185" s="13" t="s">
        <v>6887</v>
      </c>
      <c r="K2185" s="13" t="s">
        <v>6918</v>
      </c>
      <c r="M2185" s="13" t="s">
        <v>6991</v>
      </c>
      <c r="N2185" s="13" t="s">
        <v>3189</v>
      </c>
      <c r="O2185" s="13" t="s">
        <v>3190</v>
      </c>
      <c r="P2185" s="13" t="s">
        <v>3200</v>
      </c>
      <c r="Q2185">
        <v>5</v>
      </c>
      <c r="R2185">
        <v>2020</v>
      </c>
      <c r="S2185">
        <v>0</v>
      </c>
      <c r="T2185" s="13" t="s">
        <v>6975</v>
      </c>
      <c r="U2185">
        <v>1</v>
      </c>
      <c r="V2185">
        <v>1</v>
      </c>
      <c r="W2185">
        <v>0</v>
      </c>
      <c r="X2185">
        <v>345</v>
      </c>
    </row>
    <row r="2186" spans="1:24" x14ac:dyDescent="0.3">
      <c r="A2186">
        <v>32010719</v>
      </c>
      <c r="B2186" t="s">
        <v>5389</v>
      </c>
      <c r="C2186">
        <v>5</v>
      </c>
      <c r="D2186">
        <v>2020</v>
      </c>
      <c r="E2186" s="19">
        <v>43952</v>
      </c>
      <c r="F2186" s="21">
        <v>447</v>
      </c>
      <c r="G2186" s="21">
        <v>0</v>
      </c>
      <c r="H2186">
        <v>447</v>
      </c>
      <c r="I2186">
        <v>156.44999999999999</v>
      </c>
      <c r="J2186" s="13" t="s">
        <v>6887</v>
      </c>
      <c r="K2186" s="13" t="s">
        <v>6891</v>
      </c>
      <c r="M2186" s="13" t="s">
        <v>6991</v>
      </c>
      <c r="N2186" s="13" t="s">
        <v>3189</v>
      </c>
      <c r="O2186" s="13" t="s">
        <v>3190</v>
      </c>
      <c r="P2186" s="13" t="s">
        <v>6</v>
      </c>
      <c r="Q2186">
        <v>5</v>
      </c>
      <c r="R2186">
        <v>2020</v>
      </c>
      <c r="S2186">
        <v>0</v>
      </c>
      <c r="T2186" s="13" t="s">
        <v>6975</v>
      </c>
      <c r="U2186">
        <v>1</v>
      </c>
      <c r="V2186">
        <v>1</v>
      </c>
      <c r="W2186">
        <v>0</v>
      </c>
      <c r="X2186">
        <v>447</v>
      </c>
    </row>
    <row r="2187" spans="1:24" x14ac:dyDescent="0.3">
      <c r="A2187">
        <v>32010819</v>
      </c>
      <c r="B2187" t="s">
        <v>5390</v>
      </c>
      <c r="C2187">
        <v>5</v>
      </c>
      <c r="D2187">
        <v>2020</v>
      </c>
      <c r="E2187" s="19">
        <v>43952</v>
      </c>
      <c r="F2187" s="21">
        <v>345</v>
      </c>
      <c r="G2187" s="21">
        <v>0</v>
      </c>
      <c r="H2187">
        <v>345</v>
      </c>
      <c r="I2187">
        <v>106.95</v>
      </c>
      <c r="J2187" s="13" t="s">
        <v>6887</v>
      </c>
      <c r="K2187" s="13" t="s">
        <v>6918</v>
      </c>
      <c r="M2187" s="13" t="s">
        <v>6991</v>
      </c>
      <c r="N2187" s="13" t="s">
        <v>3189</v>
      </c>
      <c r="O2187" s="13" t="s">
        <v>3190</v>
      </c>
      <c r="P2187" s="13" t="s">
        <v>3201</v>
      </c>
      <c r="Q2187">
        <v>5</v>
      </c>
      <c r="R2187">
        <v>2020</v>
      </c>
      <c r="S2187">
        <v>0</v>
      </c>
      <c r="T2187" s="13" t="s">
        <v>6975</v>
      </c>
      <c r="U2187">
        <v>1</v>
      </c>
      <c r="V2187">
        <v>1</v>
      </c>
      <c r="W2187">
        <v>0</v>
      </c>
      <c r="X2187">
        <v>345</v>
      </c>
    </row>
    <row r="2188" spans="1:24" x14ac:dyDescent="0.3">
      <c r="A2188">
        <v>32010919</v>
      </c>
      <c r="B2188" t="s">
        <v>5391</v>
      </c>
      <c r="C2188">
        <v>5</v>
      </c>
      <c r="D2188">
        <v>2020</v>
      </c>
      <c r="E2188" s="19">
        <v>43952</v>
      </c>
      <c r="F2188" s="21">
        <v>345</v>
      </c>
      <c r="G2188" s="21">
        <v>0</v>
      </c>
      <c r="H2188">
        <v>345</v>
      </c>
      <c r="I2188">
        <v>106.95</v>
      </c>
      <c r="J2188" s="13" t="s">
        <v>6887</v>
      </c>
      <c r="K2188" s="13" t="s">
        <v>6918</v>
      </c>
      <c r="M2188" s="13" t="s">
        <v>6991</v>
      </c>
      <c r="N2188" s="13" t="s">
        <v>3189</v>
      </c>
      <c r="O2188" s="13" t="s">
        <v>3190</v>
      </c>
      <c r="P2188" s="13" t="s">
        <v>6</v>
      </c>
      <c r="Q2188">
        <v>5</v>
      </c>
      <c r="R2188">
        <v>2020</v>
      </c>
      <c r="S2188">
        <v>0</v>
      </c>
      <c r="T2188" s="13" t="s">
        <v>6975</v>
      </c>
      <c r="U2188">
        <v>1</v>
      </c>
      <c r="V2188">
        <v>1</v>
      </c>
      <c r="W2188">
        <v>0</v>
      </c>
      <c r="X2188">
        <v>345</v>
      </c>
    </row>
    <row r="2189" spans="1:24" x14ac:dyDescent="0.3">
      <c r="A2189">
        <v>32011019</v>
      </c>
      <c r="B2189" t="s">
        <v>5392</v>
      </c>
      <c r="C2189">
        <v>5</v>
      </c>
      <c r="D2189">
        <v>2020</v>
      </c>
      <c r="E2189" s="19">
        <v>43952</v>
      </c>
      <c r="F2189" s="21">
        <v>436</v>
      </c>
      <c r="G2189" s="21">
        <v>0</v>
      </c>
      <c r="H2189">
        <v>436</v>
      </c>
      <c r="I2189">
        <v>104.64</v>
      </c>
      <c r="J2189" s="13" t="s">
        <v>6883</v>
      </c>
      <c r="K2189" s="13" t="s">
        <v>6966</v>
      </c>
      <c r="M2189" s="13" t="s">
        <v>6991</v>
      </c>
      <c r="N2189" s="13" t="s">
        <v>3189</v>
      </c>
      <c r="O2189" s="13" t="s">
        <v>3190</v>
      </c>
      <c r="P2189" s="13" t="s">
        <v>3201</v>
      </c>
      <c r="Q2189">
        <v>5</v>
      </c>
      <c r="R2189">
        <v>2020</v>
      </c>
      <c r="S2189">
        <v>1</v>
      </c>
      <c r="T2189" s="13" t="s">
        <v>6975</v>
      </c>
      <c r="U2189">
        <v>1</v>
      </c>
      <c r="V2189">
        <v>1</v>
      </c>
      <c r="W2189">
        <v>0</v>
      </c>
      <c r="X2189">
        <v>436</v>
      </c>
    </row>
    <row r="2190" spans="1:24" x14ac:dyDescent="0.3">
      <c r="A2190">
        <v>32011119</v>
      </c>
      <c r="B2190" t="s">
        <v>5393</v>
      </c>
      <c r="C2190">
        <v>5</v>
      </c>
      <c r="D2190">
        <v>2020</v>
      </c>
      <c r="E2190" s="19">
        <v>43952</v>
      </c>
      <c r="F2190" s="21">
        <v>579</v>
      </c>
      <c r="G2190" s="21">
        <v>0</v>
      </c>
      <c r="H2190">
        <v>579</v>
      </c>
      <c r="I2190">
        <v>167.91</v>
      </c>
      <c r="J2190" s="13" t="s">
        <v>6888</v>
      </c>
      <c r="K2190" s="13" t="s">
        <v>6926</v>
      </c>
      <c r="M2190" s="13" t="s">
        <v>6991</v>
      </c>
      <c r="N2190" s="13" t="s">
        <v>3189</v>
      </c>
      <c r="O2190" s="13" t="s">
        <v>3190</v>
      </c>
      <c r="P2190" s="13" t="s">
        <v>3202</v>
      </c>
      <c r="Q2190">
        <v>5</v>
      </c>
      <c r="R2190">
        <v>2020</v>
      </c>
      <c r="S2190">
        <v>0</v>
      </c>
      <c r="T2190" s="13" t="s">
        <v>6975</v>
      </c>
      <c r="U2190">
        <v>1</v>
      </c>
      <c r="V2190">
        <v>1</v>
      </c>
      <c r="W2190">
        <v>0</v>
      </c>
      <c r="X2190">
        <v>579</v>
      </c>
    </row>
    <row r="2191" spans="1:24" x14ac:dyDescent="0.3">
      <c r="A2191">
        <v>32011219</v>
      </c>
      <c r="B2191" t="s">
        <v>5394</v>
      </c>
      <c r="C2191">
        <v>5</v>
      </c>
      <c r="D2191">
        <v>2020</v>
      </c>
      <c r="E2191" s="19">
        <v>43952</v>
      </c>
      <c r="F2191" s="21">
        <v>538</v>
      </c>
      <c r="G2191" s="21">
        <v>0</v>
      </c>
      <c r="H2191">
        <v>538</v>
      </c>
      <c r="I2191">
        <v>145.26000000000002</v>
      </c>
      <c r="J2191" s="13" t="s">
        <v>6889</v>
      </c>
      <c r="K2191" s="13" t="s">
        <v>6903</v>
      </c>
      <c r="M2191" s="13" t="s">
        <v>6991</v>
      </c>
      <c r="N2191" s="13" t="s">
        <v>3189</v>
      </c>
      <c r="O2191" s="13" t="s">
        <v>3190</v>
      </c>
      <c r="P2191" s="13" t="s">
        <v>3201</v>
      </c>
      <c r="Q2191">
        <v>5</v>
      </c>
      <c r="R2191">
        <v>2020</v>
      </c>
      <c r="S2191">
        <v>1</v>
      </c>
      <c r="T2191" s="13" t="s">
        <v>6975</v>
      </c>
      <c r="U2191">
        <v>1</v>
      </c>
      <c r="V2191">
        <v>1</v>
      </c>
      <c r="W2191">
        <v>0</v>
      </c>
      <c r="X2191">
        <v>538</v>
      </c>
    </row>
    <row r="2192" spans="1:24" x14ac:dyDescent="0.3">
      <c r="A2192">
        <v>32011319</v>
      </c>
      <c r="B2192" t="s">
        <v>5395</v>
      </c>
      <c r="C2192">
        <v>5</v>
      </c>
      <c r="D2192">
        <v>2020</v>
      </c>
      <c r="E2192" s="19">
        <v>43952</v>
      </c>
      <c r="F2192" s="21">
        <v>312</v>
      </c>
      <c r="G2192" s="21">
        <v>0</v>
      </c>
      <c r="H2192">
        <v>312</v>
      </c>
      <c r="I2192">
        <v>99.84</v>
      </c>
      <c r="J2192" s="13" t="s">
        <v>6885</v>
      </c>
      <c r="K2192" s="13" t="s">
        <v>6908</v>
      </c>
      <c r="M2192" s="13" t="s">
        <v>6991</v>
      </c>
      <c r="N2192" s="13" t="s">
        <v>3189</v>
      </c>
      <c r="O2192" s="13" t="s">
        <v>3190</v>
      </c>
      <c r="P2192" s="13" t="s">
        <v>3202</v>
      </c>
      <c r="Q2192">
        <v>5</v>
      </c>
      <c r="R2192">
        <v>2020</v>
      </c>
      <c r="S2192">
        <v>1</v>
      </c>
      <c r="T2192" s="13" t="s">
        <v>6975</v>
      </c>
      <c r="U2192">
        <v>1</v>
      </c>
      <c r="V2192">
        <v>1</v>
      </c>
      <c r="W2192">
        <v>0</v>
      </c>
      <c r="X2192">
        <v>312</v>
      </c>
    </row>
    <row r="2193" spans="1:24" x14ac:dyDescent="0.3">
      <c r="A2193">
        <v>32011419</v>
      </c>
      <c r="B2193" t="s">
        <v>5396</v>
      </c>
      <c r="C2193">
        <v>5</v>
      </c>
      <c r="D2193">
        <v>2020</v>
      </c>
      <c r="E2193" s="19">
        <v>43952</v>
      </c>
      <c r="F2193" s="21">
        <v>317</v>
      </c>
      <c r="G2193" s="21">
        <v>0</v>
      </c>
      <c r="H2193">
        <v>317</v>
      </c>
      <c r="I2193">
        <v>98.27</v>
      </c>
      <c r="J2193" s="13" t="s">
        <v>6885</v>
      </c>
      <c r="K2193" s="13" t="s">
        <v>6933</v>
      </c>
      <c r="M2193" s="13" t="s">
        <v>6991</v>
      </c>
      <c r="N2193" s="13" t="s">
        <v>3189</v>
      </c>
      <c r="O2193" s="13" t="s">
        <v>3190</v>
      </c>
      <c r="P2193" s="13" t="s">
        <v>3203</v>
      </c>
      <c r="Q2193">
        <v>5</v>
      </c>
      <c r="R2193">
        <v>2020</v>
      </c>
      <c r="S2193">
        <v>1</v>
      </c>
      <c r="T2193" s="13" t="s">
        <v>6975</v>
      </c>
      <c r="U2193">
        <v>1</v>
      </c>
      <c r="V2193">
        <v>1</v>
      </c>
      <c r="W2193">
        <v>0</v>
      </c>
      <c r="X2193">
        <v>317</v>
      </c>
    </row>
    <row r="2194" spans="1:24" x14ac:dyDescent="0.3">
      <c r="A2194">
        <v>32011519</v>
      </c>
      <c r="B2194" t="s">
        <v>5397</v>
      </c>
      <c r="C2194">
        <v>5</v>
      </c>
      <c r="D2194">
        <v>2020</v>
      </c>
      <c r="E2194" s="19">
        <v>43952</v>
      </c>
      <c r="F2194" s="21">
        <v>383</v>
      </c>
      <c r="G2194" s="21">
        <v>0</v>
      </c>
      <c r="H2194">
        <v>383</v>
      </c>
      <c r="I2194">
        <v>122.56</v>
      </c>
      <c r="J2194" s="13" t="s">
        <v>6887</v>
      </c>
      <c r="K2194" s="13" t="s">
        <v>6909</v>
      </c>
      <c r="M2194" s="13" t="s">
        <v>6991</v>
      </c>
      <c r="N2194" s="13" t="s">
        <v>3189</v>
      </c>
      <c r="O2194" s="13" t="s">
        <v>3190</v>
      </c>
      <c r="P2194" s="13" t="s">
        <v>3202</v>
      </c>
      <c r="Q2194">
        <v>5</v>
      </c>
      <c r="R2194">
        <v>2020</v>
      </c>
      <c r="S2194">
        <v>1</v>
      </c>
      <c r="T2194" s="13" t="s">
        <v>6975</v>
      </c>
      <c r="U2194">
        <v>1</v>
      </c>
      <c r="V2194">
        <v>1</v>
      </c>
      <c r="W2194">
        <v>0</v>
      </c>
      <c r="X2194">
        <v>383</v>
      </c>
    </row>
    <row r="2195" spans="1:24" x14ac:dyDescent="0.3">
      <c r="A2195">
        <v>32011619</v>
      </c>
      <c r="B2195" t="s">
        <v>5398</v>
      </c>
      <c r="C2195">
        <v>5</v>
      </c>
      <c r="D2195">
        <v>2020</v>
      </c>
      <c r="E2195" s="19">
        <v>43952</v>
      </c>
      <c r="F2195" s="21">
        <v>383</v>
      </c>
      <c r="G2195" s="21">
        <v>0</v>
      </c>
      <c r="H2195">
        <v>383</v>
      </c>
      <c r="I2195">
        <v>122.56</v>
      </c>
      <c r="J2195" s="13" t="s">
        <v>6887</v>
      </c>
      <c r="K2195" s="13" t="s">
        <v>6909</v>
      </c>
      <c r="M2195" s="13" t="s">
        <v>6991</v>
      </c>
      <c r="N2195" s="13" t="s">
        <v>3189</v>
      </c>
      <c r="O2195" s="13" t="s">
        <v>3190</v>
      </c>
      <c r="P2195" s="13" t="s">
        <v>3203</v>
      </c>
      <c r="Q2195">
        <v>5</v>
      </c>
      <c r="R2195">
        <v>2020</v>
      </c>
      <c r="S2195">
        <v>1</v>
      </c>
      <c r="T2195" s="13" t="s">
        <v>6975</v>
      </c>
      <c r="U2195">
        <v>1</v>
      </c>
      <c r="V2195">
        <v>1</v>
      </c>
      <c r="W2195">
        <v>0</v>
      </c>
      <c r="X2195">
        <v>383</v>
      </c>
    </row>
    <row r="2196" spans="1:24" x14ac:dyDescent="0.3">
      <c r="A2196">
        <v>32011719</v>
      </c>
      <c r="B2196" t="s">
        <v>5399</v>
      </c>
      <c r="C2196">
        <v>5</v>
      </c>
      <c r="D2196">
        <v>2020</v>
      </c>
      <c r="E2196" s="19">
        <v>43952</v>
      </c>
      <c r="F2196" s="21">
        <v>447</v>
      </c>
      <c r="G2196" s="21">
        <v>0</v>
      </c>
      <c r="H2196">
        <v>447</v>
      </c>
      <c r="I2196">
        <v>156.44999999999999</v>
      </c>
      <c r="J2196" s="13" t="s">
        <v>6887</v>
      </c>
      <c r="K2196" s="13" t="s">
        <v>6891</v>
      </c>
      <c r="M2196" s="13" t="s">
        <v>6991</v>
      </c>
      <c r="N2196" s="13" t="s">
        <v>3189</v>
      </c>
      <c r="O2196" s="13" t="s">
        <v>3190</v>
      </c>
      <c r="P2196" s="13" t="s">
        <v>6</v>
      </c>
      <c r="Q2196">
        <v>5</v>
      </c>
      <c r="R2196">
        <v>2020</v>
      </c>
      <c r="S2196">
        <v>1</v>
      </c>
      <c r="T2196" s="13" t="s">
        <v>6975</v>
      </c>
      <c r="U2196">
        <v>1</v>
      </c>
      <c r="V2196">
        <v>1</v>
      </c>
      <c r="W2196">
        <v>0</v>
      </c>
      <c r="X2196">
        <v>447</v>
      </c>
    </row>
    <row r="2197" spans="1:24" x14ac:dyDescent="0.3">
      <c r="A2197">
        <v>32011819</v>
      </c>
      <c r="B2197" t="s">
        <v>5400</v>
      </c>
      <c r="C2197">
        <v>5</v>
      </c>
      <c r="D2197">
        <v>2020</v>
      </c>
      <c r="E2197" s="19">
        <v>43952</v>
      </c>
      <c r="F2197" s="21">
        <v>345</v>
      </c>
      <c r="G2197" s="21">
        <v>0</v>
      </c>
      <c r="H2197">
        <v>345</v>
      </c>
      <c r="I2197">
        <v>106.95</v>
      </c>
      <c r="J2197" s="13" t="s">
        <v>6887</v>
      </c>
      <c r="K2197" s="13" t="s">
        <v>6918</v>
      </c>
      <c r="M2197" s="13" t="s">
        <v>6991</v>
      </c>
      <c r="N2197" s="13" t="s">
        <v>3189</v>
      </c>
      <c r="O2197" s="13" t="s">
        <v>3190</v>
      </c>
      <c r="P2197" s="13" t="s">
        <v>3203</v>
      </c>
      <c r="Q2197">
        <v>5</v>
      </c>
      <c r="R2197">
        <v>2020</v>
      </c>
      <c r="S2197">
        <v>0</v>
      </c>
      <c r="T2197" s="13" t="s">
        <v>6975</v>
      </c>
      <c r="U2197">
        <v>1</v>
      </c>
      <c r="V2197">
        <v>1</v>
      </c>
      <c r="W2197">
        <v>0</v>
      </c>
      <c r="X2197">
        <v>345</v>
      </c>
    </row>
    <row r="2198" spans="1:24" x14ac:dyDescent="0.3">
      <c r="A2198">
        <v>32011919</v>
      </c>
      <c r="B2198" t="s">
        <v>5401</v>
      </c>
      <c r="C2198">
        <v>5</v>
      </c>
      <c r="D2198">
        <v>2020</v>
      </c>
      <c r="E2198" s="19">
        <v>43952</v>
      </c>
      <c r="F2198" s="21">
        <v>144</v>
      </c>
      <c r="G2198" s="21">
        <v>0</v>
      </c>
      <c r="H2198">
        <v>144</v>
      </c>
      <c r="I2198">
        <v>66.240000000000009</v>
      </c>
      <c r="J2198" s="13" t="s">
        <v>6886</v>
      </c>
      <c r="K2198" s="13" t="s">
        <v>6919</v>
      </c>
      <c r="M2198" s="13" t="s">
        <v>6991</v>
      </c>
      <c r="N2198" s="13" t="s">
        <v>3189</v>
      </c>
      <c r="O2198" s="13" t="s">
        <v>3190</v>
      </c>
      <c r="P2198" s="13" t="s">
        <v>3201</v>
      </c>
      <c r="Q2198">
        <v>5</v>
      </c>
      <c r="R2198">
        <v>2020</v>
      </c>
      <c r="S2198">
        <v>1</v>
      </c>
      <c r="T2198" s="13" t="s">
        <v>6975</v>
      </c>
      <c r="U2198">
        <v>1</v>
      </c>
      <c r="V2198">
        <v>1</v>
      </c>
      <c r="W2198">
        <v>0</v>
      </c>
      <c r="X2198">
        <v>144</v>
      </c>
    </row>
    <row r="2199" spans="1:24" x14ac:dyDescent="0.3">
      <c r="A2199">
        <v>32012019</v>
      </c>
      <c r="B2199" t="s">
        <v>5402</v>
      </c>
      <c r="C2199">
        <v>5</v>
      </c>
      <c r="D2199">
        <v>2020</v>
      </c>
      <c r="E2199" s="19">
        <v>43952</v>
      </c>
      <c r="F2199" s="21">
        <v>579</v>
      </c>
      <c r="G2199" s="21">
        <v>0</v>
      </c>
      <c r="H2199">
        <v>579</v>
      </c>
      <c r="I2199">
        <v>167.91</v>
      </c>
      <c r="J2199" s="13" t="s">
        <v>6888</v>
      </c>
      <c r="K2199" s="13" t="s">
        <v>6926</v>
      </c>
      <c r="M2199" s="13" t="s">
        <v>6991</v>
      </c>
      <c r="N2199" s="13" t="s">
        <v>3189</v>
      </c>
      <c r="O2199" s="13" t="s">
        <v>3190</v>
      </c>
      <c r="P2199" s="13" t="s">
        <v>3203</v>
      </c>
      <c r="Q2199">
        <v>5</v>
      </c>
      <c r="R2199">
        <v>2020</v>
      </c>
      <c r="S2199">
        <v>1</v>
      </c>
      <c r="T2199" s="13" t="s">
        <v>6975</v>
      </c>
      <c r="U2199">
        <v>1</v>
      </c>
      <c r="V2199">
        <v>1</v>
      </c>
      <c r="W2199">
        <v>0</v>
      </c>
      <c r="X2199">
        <v>579</v>
      </c>
    </row>
    <row r="2200" spans="1:24" x14ac:dyDescent="0.3">
      <c r="A2200">
        <v>32012119</v>
      </c>
      <c r="B2200" t="s">
        <v>5403</v>
      </c>
      <c r="C2200">
        <v>5</v>
      </c>
      <c r="D2200">
        <v>2020</v>
      </c>
      <c r="E2200" s="19">
        <v>43952</v>
      </c>
      <c r="F2200" s="21">
        <v>592</v>
      </c>
      <c r="G2200" s="21">
        <v>0</v>
      </c>
      <c r="H2200">
        <v>592</v>
      </c>
      <c r="I2200">
        <v>165.76000000000002</v>
      </c>
      <c r="J2200" s="13" t="s">
        <v>6889</v>
      </c>
      <c r="K2200" s="13" t="s">
        <v>6906</v>
      </c>
      <c r="M2200" s="13" t="s">
        <v>6991</v>
      </c>
      <c r="N2200" s="13" t="s">
        <v>3189</v>
      </c>
      <c r="O2200" s="13" t="s">
        <v>3190</v>
      </c>
      <c r="P2200" s="13" t="s">
        <v>6</v>
      </c>
      <c r="Q2200">
        <v>5</v>
      </c>
      <c r="R2200">
        <v>2020</v>
      </c>
      <c r="S2200">
        <v>1</v>
      </c>
      <c r="T2200" s="13" t="s">
        <v>6975</v>
      </c>
      <c r="U2200">
        <v>1</v>
      </c>
      <c r="V2200">
        <v>1</v>
      </c>
      <c r="W2200">
        <v>0</v>
      </c>
      <c r="X2200">
        <v>592</v>
      </c>
    </row>
    <row r="2201" spans="1:24" x14ac:dyDescent="0.3">
      <c r="A2201">
        <v>32012219</v>
      </c>
      <c r="B2201" t="s">
        <v>5404</v>
      </c>
      <c r="C2201">
        <v>5</v>
      </c>
      <c r="D2201">
        <v>2020</v>
      </c>
      <c r="E2201" s="19">
        <v>43952</v>
      </c>
      <c r="F2201" s="21">
        <v>336</v>
      </c>
      <c r="G2201" s="21">
        <v>0</v>
      </c>
      <c r="H2201">
        <v>336</v>
      </c>
      <c r="I2201">
        <v>120.96</v>
      </c>
      <c r="J2201" s="13" t="s">
        <v>6885</v>
      </c>
      <c r="K2201" s="13" t="s">
        <v>6934</v>
      </c>
      <c r="M2201" s="13" t="s">
        <v>6991</v>
      </c>
      <c r="N2201" s="13" t="s">
        <v>3189</v>
      </c>
      <c r="O2201" s="13" t="s">
        <v>3190</v>
      </c>
      <c r="P2201" s="13" t="s">
        <v>3200</v>
      </c>
      <c r="Q2201">
        <v>5</v>
      </c>
      <c r="R2201">
        <v>2020</v>
      </c>
      <c r="S2201">
        <v>1</v>
      </c>
      <c r="T2201" s="13" t="s">
        <v>6975</v>
      </c>
      <c r="U2201">
        <v>1</v>
      </c>
      <c r="V2201">
        <v>1</v>
      </c>
      <c r="W2201">
        <v>0</v>
      </c>
      <c r="X2201">
        <v>336</v>
      </c>
    </row>
    <row r="2202" spans="1:24" x14ac:dyDescent="0.3">
      <c r="A2202">
        <v>32020119</v>
      </c>
      <c r="B2202" t="s">
        <v>5405</v>
      </c>
      <c r="C2202">
        <v>5</v>
      </c>
      <c r="D2202">
        <v>2020</v>
      </c>
      <c r="E2202" s="19">
        <v>43952</v>
      </c>
      <c r="F2202" s="21">
        <v>579</v>
      </c>
      <c r="G2202" s="21">
        <v>0</v>
      </c>
      <c r="H2202">
        <v>579</v>
      </c>
      <c r="I2202">
        <v>167.91</v>
      </c>
      <c r="J2202" s="13" t="s">
        <v>6888</v>
      </c>
      <c r="K2202" s="13" t="s">
        <v>6926</v>
      </c>
      <c r="M2202" s="13" t="s">
        <v>6991</v>
      </c>
      <c r="N2202" s="13" t="s">
        <v>3189</v>
      </c>
      <c r="O2202" s="13" t="s">
        <v>3190</v>
      </c>
      <c r="P2202" s="13" t="s">
        <v>6</v>
      </c>
      <c r="Q2202">
        <v>5</v>
      </c>
      <c r="R2202">
        <v>2020</v>
      </c>
      <c r="S2202">
        <v>0</v>
      </c>
      <c r="T2202" s="13" t="s">
        <v>6975</v>
      </c>
      <c r="U2202">
        <v>1</v>
      </c>
      <c r="V2202">
        <v>1</v>
      </c>
      <c r="W2202">
        <v>0</v>
      </c>
      <c r="X2202">
        <v>579</v>
      </c>
    </row>
    <row r="2203" spans="1:24" x14ac:dyDescent="0.3">
      <c r="A2203">
        <v>44011019</v>
      </c>
      <c r="B2203" t="s">
        <v>5406</v>
      </c>
      <c r="C2203">
        <v>5</v>
      </c>
      <c r="D2203">
        <v>2020</v>
      </c>
      <c r="E2203" s="19">
        <v>43952</v>
      </c>
      <c r="F2203" s="21">
        <v>538</v>
      </c>
      <c r="G2203" s="21">
        <v>0</v>
      </c>
      <c r="H2203">
        <v>538</v>
      </c>
      <c r="I2203">
        <v>145.26000000000002</v>
      </c>
      <c r="J2203" s="13" t="s">
        <v>6889</v>
      </c>
      <c r="K2203" s="13" t="s">
        <v>6903</v>
      </c>
      <c r="M2203" s="13" t="s">
        <v>6991</v>
      </c>
      <c r="N2203" s="13" t="s">
        <v>3189</v>
      </c>
      <c r="O2203" s="13" t="s">
        <v>3190</v>
      </c>
      <c r="P2203" s="13" t="s">
        <v>3202</v>
      </c>
      <c r="Q2203">
        <v>5</v>
      </c>
      <c r="R2203">
        <v>2020</v>
      </c>
      <c r="S2203">
        <v>1</v>
      </c>
      <c r="T2203" s="13" t="s">
        <v>6975</v>
      </c>
      <c r="U2203">
        <v>1</v>
      </c>
      <c r="V2203">
        <v>1</v>
      </c>
      <c r="W2203">
        <v>0</v>
      </c>
      <c r="X2203">
        <v>538</v>
      </c>
    </row>
    <row r="2204" spans="1:24" x14ac:dyDescent="0.3">
      <c r="A2204">
        <v>44011119</v>
      </c>
      <c r="B2204" t="s">
        <v>5407</v>
      </c>
      <c r="C2204">
        <v>5</v>
      </c>
      <c r="D2204">
        <v>2020</v>
      </c>
      <c r="E2204" s="19">
        <v>43952</v>
      </c>
      <c r="F2204" s="21">
        <v>267</v>
      </c>
      <c r="G2204" s="21">
        <v>0</v>
      </c>
      <c r="H2204">
        <v>267</v>
      </c>
      <c r="I2204">
        <v>90.78</v>
      </c>
      <c r="J2204" s="13" t="s">
        <v>6885</v>
      </c>
      <c r="K2204" s="13" t="s">
        <v>6922</v>
      </c>
      <c r="M2204" s="13" t="s">
        <v>6991</v>
      </c>
      <c r="N2204" s="13" t="s">
        <v>3189</v>
      </c>
      <c r="O2204" s="13" t="s">
        <v>3190</v>
      </c>
      <c r="P2204" s="13" t="s">
        <v>3203</v>
      </c>
      <c r="Q2204">
        <v>5</v>
      </c>
      <c r="R2204">
        <v>2020</v>
      </c>
      <c r="S2204">
        <v>0</v>
      </c>
      <c r="T2204" s="13" t="s">
        <v>6975</v>
      </c>
      <c r="U2204">
        <v>1</v>
      </c>
      <c r="V2204">
        <v>1</v>
      </c>
      <c r="W2204">
        <v>0</v>
      </c>
      <c r="X2204">
        <v>267</v>
      </c>
    </row>
    <row r="2205" spans="1:24" x14ac:dyDescent="0.3">
      <c r="A2205">
        <v>44011219</v>
      </c>
      <c r="B2205" t="s">
        <v>5408</v>
      </c>
      <c r="C2205">
        <v>5</v>
      </c>
      <c r="D2205">
        <v>2020</v>
      </c>
      <c r="E2205" s="19">
        <v>43952</v>
      </c>
      <c r="F2205" s="21">
        <v>383</v>
      </c>
      <c r="G2205" s="21">
        <v>0</v>
      </c>
      <c r="H2205">
        <v>383</v>
      </c>
      <c r="I2205">
        <v>122.56</v>
      </c>
      <c r="J2205" s="13" t="s">
        <v>6887</v>
      </c>
      <c r="K2205" s="13" t="s">
        <v>6909</v>
      </c>
      <c r="M2205" s="13" t="s">
        <v>6991</v>
      </c>
      <c r="N2205" s="13" t="s">
        <v>3189</v>
      </c>
      <c r="O2205" s="13" t="s">
        <v>3190</v>
      </c>
      <c r="P2205" s="13" t="s">
        <v>3202</v>
      </c>
      <c r="Q2205">
        <v>5</v>
      </c>
      <c r="R2205">
        <v>2020</v>
      </c>
      <c r="S2205">
        <v>0</v>
      </c>
      <c r="T2205" s="13" t="s">
        <v>6975</v>
      </c>
      <c r="U2205">
        <v>1</v>
      </c>
      <c r="V2205">
        <v>1</v>
      </c>
      <c r="W2205">
        <v>0</v>
      </c>
      <c r="X2205">
        <v>383</v>
      </c>
    </row>
    <row r="2206" spans="1:24" x14ac:dyDescent="0.3">
      <c r="A2206">
        <v>44011319</v>
      </c>
      <c r="B2206" t="s">
        <v>5409</v>
      </c>
      <c r="C2206">
        <v>5</v>
      </c>
      <c r="D2206">
        <v>2020</v>
      </c>
      <c r="E2206" s="19">
        <v>43952</v>
      </c>
      <c r="F2206" s="21">
        <v>383</v>
      </c>
      <c r="G2206" s="21">
        <v>0</v>
      </c>
      <c r="H2206">
        <v>383</v>
      </c>
      <c r="I2206">
        <v>122.56</v>
      </c>
      <c r="J2206" s="13" t="s">
        <v>6887</v>
      </c>
      <c r="K2206" s="13" t="s">
        <v>6909</v>
      </c>
      <c r="M2206" s="13" t="s">
        <v>6991</v>
      </c>
      <c r="N2206" s="13" t="s">
        <v>3189</v>
      </c>
      <c r="O2206" s="13" t="s">
        <v>3190</v>
      </c>
      <c r="P2206" s="13" t="s">
        <v>3202</v>
      </c>
      <c r="Q2206">
        <v>5</v>
      </c>
      <c r="R2206">
        <v>2020</v>
      </c>
      <c r="S2206">
        <v>1</v>
      </c>
      <c r="T2206" s="13" t="s">
        <v>6975</v>
      </c>
      <c r="U2206">
        <v>1</v>
      </c>
      <c r="V2206">
        <v>1</v>
      </c>
      <c r="W2206">
        <v>0</v>
      </c>
      <c r="X2206">
        <v>383</v>
      </c>
    </row>
    <row r="2207" spans="1:24" x14ac:dyDescent="0.3">
      <c r="A2207">
        <v>44011419</v>
      </c>
      <c r="B2207" t="s">
        <v>5410</v>
      </c>
      <c r="C2207">
        <v>5</v>
      </c>
      <c r="D2207">
        <v>2020</v>
      </c>
      <c r="E2207" s="19">
        <v>43952</v>
      </c>
      <c r="F2207" s="21">
        <v>447</v>
      </c>
      <c r="G2207" s="21">
        <v>0</v>
      </c>
      <c r="H2207">
        <v>447</v>
      </c>
      <c r="I2207">
        <v>156.44999999999999</v>
      </c>
      <c r="J2207" s="13" t="s">
        <v>6887</v>
      </c>
      <c r="K2207" s="13" t="s">
        <v>6891</v>
      </c>
      <c r="M2207" s="13" t="s">
        <v>6991</v>
      </c>
      <c r="N2207" s="13" t="s">
        <v>3189</v>
      </c>
      <c r="O2207" s="13" t="s">
        <v>3190</v>
      </c>
      <c r="P2207" s="13" t="s">
        <v>3202</v>
      </c>
      <c r="Q2207">
        <v>5</v>
      </c>
      <c r="R2207">
        <v>2020</v>
      </c>
      <c r="S2207">
        <v>0</v>
      </c>
      <c r="T2207" s="13" t="s">
        <v>6975</v>
      </c>
      <c r="U2207">
        <v>1</v>
      </c>
      <c r="V2207">
        <v>1</v>
      </c>
      <c r="W2207">
        <v>0</v>
      </c>
      <c r="X2207">
        <v>447</v>
      </c>
    </row>
    <row r="2208" spans="1:24" x14ac:dyDescent="0.3">
      <c r="A2208">
        <v>44011519</v>
      </c>
      <c r="B2208" t="s">
        <v>5411</v>
      </c>
      <c r="C2208">
        <v>5</v>
      </c>
      <c r="D2208">
        <v>2020</v>
      </c>
      <c r="E2208" s="19">
        <v>43952</v>
      </c>
      <c r="F2208" s="21">
        <v>383</v>
      </c>
      <c r="G2208" s="21">
        <v>0</v>
      </c>
      <c r="H2208">
        <v>383</v>
      </c>
      <c r="I2208">
        <v>122.56</v>
      </c>
      <c r="J2208" s="13" t="s">
        <v>6887</v>
      </c>
      <c r="K2208" s="13" t="s">
        <v>6909</v>
      </c>
      <c r="M2208" s="13" t="s">
        <v>6991</v>
      </c>
      <c r="N2208" s="13" t="s">
        <v>3189</v>
      </c>
      <c r="O2208" s="13" t="s">
        <v>3190</v>
      </c>
      <c r="P2208" s="13" t="s">
        <v>3203</v>
      </c>
      <c r="Q2208">
        <v>5</v>
      </c>
      <c r="R2208">
        <v>2020</v>
      </c>
      <c r="S2208">
        <v>0</v>
      </c>
      <c r="T2208" s="13" t="s">
        <v>6975</v>
      </c>
      <c r="U2208">
        <v>1</v>
      </c>
      <c r="V2208">
        <v>1</v>
      </c>
      <c r="W2208">
        <v>0</v>
      </c>
      <c r="X2208">
        <v>383</v>
      </c>
    </row>
    <row r="2209" spans="1:24" x14ac:dyDescent="0.3">
      <c r="A2209">
        <v>44011619</v>
      </c>
      <c r="B2209" t="s">
        <v>5412</v>
      </c>
      <c r="C2209">
        <v>5</v>
      </c>
      <c r="D2209">
        <v>2020</v>
      </c>
      <c r="E2209" s="19">
        <v>43952</v>
      </c>
      <c r="F2209" s="21">
        <v>144</v>
      </c>
      <c r="G2209" s="21">
        <v>0</v>
      </c>
      <c r="H2209">
        <v>144</v>
      </c>
      <c r="I2209">
        <v>66.240000000000009</v>
      </c>
      <c r="J2209" s="13" t="s">
        <v>6886</v>
      </c>
      <c r="K2209" s="13" t="s">
        <v>6919</v>
      </c>
      <c r="M2209" s="13" t="s">
        <v>6991</v>
      </c>
      <c r="N2209" s="13" t="s">
        <v>3189</v>
      </c>
      <c r="O2209" s="13" t="s">
        <v>3190</v>
      </c>
      <c r="P2209" s="13" t="s">
        <v>3202</v>
      </c>
      <c r="Q2209">
        <v>5</v>
      </c>
      <c r="R2209">
        <v>2020</v>
      </c>
      <c r="S2209">
        <v>0</v>
      </c>
      <c r="T2209" s="13" t="s">
        <v>6975</v>
      </c>
      <c r="U2209">
        <v>1</v>
      </c>
      <c r="V2209">
        <v>1</v>
      </c>
      <c r="W2209">
        <v>0</v>
      </c>
      <c r="X2209">
        <v>144</v>
      </c>
    </row>
    <row r="2210" spans="1:24" x14ac:dyDescent="0.3">
      <c r="A2210">
        <v>44011719</v>
      </c>
      <c r="B2210" t="s">
        <v>5413</v>
      </c>
      <c r="C2210">
        <v>5</v>
      </c>
      <c r="D2210">
        <v>2020</v>
      </c>
      <c r="E2210" s="19">
        <v>43952</v>
      </c>
      <c r="F2210" s="21">
        <v>172</v>
      </c>
      <c r="G2210" s="21">
        <v>0</v>
      </c>
      <c r="H2210">
        <v>172</v>
      </c>
      <c r="I2210">
        <v>65.36</v>
      </c>
      <c r="J2210" s="13" t="s">
        <v>6886</v>
      </c>
      <c r="K2210" s="13" t="s">
        <v>6910</v>
      </c>
      <c r="M2210" s="13" t="s">
        <v>6991</v>
      </c>
      <c r="N2210" s="13" t="s">
        <v>3189</v>
      </c>
      <c r="O2210" s="13" t="s">
        <v>3190</v>
      </c>
      <c r="P2210" s="13" t="s">
        <v>3203</v>
      </c>
      <c r="Q2210">
        <v>5</v>
      </c>
      <c r="R2210">
        <v>2020</v>
      </c>
      <c r="S2210">
        <v>0</v>
      </c>
      <c r="T2210" s="13" t="s">
        <v>6975</v>
      </c>
      <c r="U2210">
        <v>1</v>
      </c>
      <c r="V2210">
        <v>1</v>
      </c>
      <c r="W2210">
        <v>0</v>
      </c>
      <c r="X2210">
        <v>172</v>
      </c>
    </row>
    <row r="2211" spans="1:24" x14ac:dyDescent="0.3">
      <c r="A2211">
        <v>44011819</v>
      </c>
      <c r="B2211" t="s">
        <v>5414</v>
      </c>
      <c r="C2211">
        <v>5</v>
      </c>
      <c r="D2211">
        <v>2020</v>
      </c>
      <c r="E2211" s="19">
        <v>43952</v>
      </c>
      <c r="F2211" s="21">
        <v>240</v>
      </c>
      <c r="G2211" s="21">
        <v>0</v>
      </c>
      <c r="H2211">
        <v>240</v>
      </c>
      <c r="I2211">
        <v>43.199999999999996</v>
      </c>
      <c r="J2211" s="13" t="s">
        <v>6890</v>
      </c>
      <c r="K2211" s="13" t="s">
        <v>6894</v>
      </c>
      <c r="M2211" s="13" t="s">
        <v>6991</v>
      </c>
      <c r="N2211" s="13" t="s">
        <v>3189</v>
      </c>
      <c r="O2211" s="13" t="s">
        <v>3190</v>
      </c>
      <c r="P2211" s="13" t="s">
        <v>6</v>
      </c>
      <c r="Q2211">
        <v>5</v>
      </c>
      <c r="R2211">
        <v>2020</v>
      </c>
      <c r="S2211">
        <v>0</v>
      </c>
      <c r="T2211" s="13" t="s">
        <v>6975</v>
      </c>
      <c r="U2211">
        <v>1</v>
      </c>
      <c r="V2211">
        <v>1</v>
      </c>
      <c r="W2211">
        <v>0</v>
      </c>
      <c r="X2211">
        <v>240</v>
      </c>
    </row>
    <row r="2212" spans="1:24" x14ac:dyDescent="0.3">
      <c r="A2212">
        <v>44020119</v>
      </c>
      <c r="B2212" t="s">
        <v>5415</v>
      </c>
      <c r="C2212">
        <v>5</v>
      </c>
      <c r="D2212">
        <v>2020</v>
      </c>
      <c r="E2212" s="19">
        <v>43952</v>
      </c>
      <c r="F2212" s="21">
        <v>507</v>
      </c>
      <c r="G2212" s="21">
        <v>0</v>
      </c>
      <c r="H2212">
        <v>507</v>
      </c>
      <c r="I2212">
        <v>136.89000000000001</v>
      </c>
      <c r="J2212" s="13" t="s">
        <v>6889</v>
      </c>
      <c r="K2212" s="13" t="s">
        <v>6937</v>
      </c>
      <c r="M2212" s="13" t="s">
        <v>6991</v>
      </c>
      <c r="N2212" s="13" t="s">
        <v>3189</v>
      </c>
      <c r="O2212" s="13" t="s">
        <v>3190</v>
      </c>
      <c r="P2212" s="13" t="s">
        <v>3201</v>
      </c>
      <c r="Q2212">
        <v>5</v>
      </c>
      <c r="R2212">
        <v>2020</v>
      </c>
      <c r="S2212">
        <v>1</v>
      </c>
      <c r="T2212" s="13" t="s">
        <v>6975</v>
      </c>
      <c r="U2212">
        <v>1</v>
      </c>
      <c r="V2212">
        <v>1</v>
      </c>
      <c r="W2212">
        <v>0</v>
      </c>
      <c r="X2212">
        <v>507</v>
      </c>
    </row>
    <row r="2213" spans="1:24" x14ac:dyDescent="0.3">
      <c r="A2213">
        <v>44020219</v>
      </c>
      <c r="B2213" t="s">
        <v>5416</v>
      </c>
      <c r="C2213">
        <v>5</v>
      </c>
      <c r="D2213">
        <v>2020</v>
      </c>
      <c r="E2213" s="19">
        <v>43952</v>
      </c>
      <c r="F2213" s="21">
        <v>278</v>
      </c>
      <c r="G2213" s="21">
        <v>0</v>
      </c>
      <c r="H2213">
        <v>278</v>
      </c>
      <c r="I2213">
        <v>88.960000000000008</v>
      </c>
      <c r="J2213" s="13" t="s">
        <v>6885</v>
      </c>
      <c r="K2213" s="13" t="s">
        <v>6947</v>
      </c>
      <c r="M2213" s="13" t="s">
        <v>6991</v>
      </c>
      <c r="N2213" s="13" t="s">
        <v>3189</v>
      </c>
      <c r="O2213" s="13" t="s">
        <v>3190</v>
      </c>
      <c r="P2213" s="13" t="s">
        <v>6</v>
      </c>
      <c r="Q2213">
        <v>5</v>
      </c>
      <c r="R2213">
        <v>2020</v>
      </c>
      <c r="S2213">
        <v>0</v>
      </c>
      <c r="T2213" s="13" t="s">
        <v>6975</v>
      </c>
      <c r="U2213">
        <v>1</v>
      </c>
      <c r="V2213">
        <v>1</v>
      </c>
      <c r="W2213">
        <v>0</v>
      </c>
      <c r="X2213">
        <v>278</v>
      </c>
    </row>
    <row r="2214" spans="1:24" x14ac:dyDescent="0.3">
      <c r="A2214">
        <v>44020319</v>
      </c>
      <c r="B2214" t="s">
        <v>5417</v>
      </c>
      <c r="C2214">
        <v>5</v>
      </c>
      <c r="D2214">
        <v>2020</v>
      </c>
      <c r="E2214" s="19">
        <v>43952</v>
      </c>
      <c r="F2214" s="21">
        <v>383</v>
      </c>
      <c r="G2214" s="21">
        <v>0</v>
      </c>
      <c r="H2214">
        <v>383</v>
      </c>
      <c r="I2214">
        <v>122.56</v>
      </c>
      <c r="J2214" s="13" t="s">
        <v>6887</v>
      </c>
      <c r="K2214" s="13" t="s">
        <v>6909</v>
      </c>
      <c r="M2214" s="13" t="s">
        <v>6991</v>
      </c>
      <c r="N2214" s="13" t="s">
        <v>3189</v>
      </c>
      <c r="O2214" s="13" t="s">
        <v>3190</v>
      </c>
      <c r="P2214" s="13" t="s">
        <v>3202</v>
      </c>
      <c r="Q2214">
        <v>5</v>
      </c>
      <c r="R2214">
        <v>2020</v>
      </c>
      <c r="S2214">
        <v>0</v>
      </c>
      <c r="T2214" s="13" t="s">
        <v>6975</v>
      </c>
      <c r="U2214">
        <v>1</v>
      </c>
      <c r="V2214">
        <v>1</v>
      </c>
      <c r="W2214">
        <v>0</v>
      </c>
      <c r="X2214">
        <v>383</v>
      </c>
    </row>
    <row r="2215" spans="1:24" x14ac:dyDescent="0.3">
      <c r="A2215">
        <v>44020419</v>
      </c>
      <c r="B2215" t="s">
        <v>5418</v>
      </c>
      <c r="C2215">
        <v>5</v>
      </c>
      <c r="D2215">
        <v>2020</v>
      </c>
      <c r="E2215" s="19">
        <v>43952</v>
      </c>
      <c r="F2215" s="21">
        <v>383</v>
      </c>
      <c r="G2215" s="21">
        <v>0</v>
      </c>
      <c r="H2215">
        <v>383</v>
      </c>
      <c r="I2215">
        <v>122.56</v>
      </c>
      <c r="J2215" s="13" t="s">
        <v>6887</v>
      </c>
      <c r="K2215" s="13" t="s">
        <v>6909</v>
      </c>
      <c r="M2215" s="13" t="s">
        <v>6991</v>
      </c>
      <c r="N2215" s="13" t="s">
        <v>3189</v>
      </c>
      <c r="O2215" s="13" t="s">
        <v>3190</v>
      </c>
      <c r="P2215" s="13" t="s">
        <v>6</v>
      </c>
      <c r="Q2215">
        <v>5</v>
      </c>
      <c r="R2215">
        <v>2020</v>
      </c>
      <c r="S2215">
        <v>1</v>
      </c>
      <c r="T2215" s="13" t="s">
        <v>6975</v>
      </c>
      <c r="U2215">
        <v>1</v>
      </c>
      <c r="V2215">
        <v>1</v>
      </c>
      <c r="W2215">
        <v>0</v>
      </c>
      <c r="X2215">
        <v>383</v>
      </c>
    </row>
    <row r="2216" spans="1:24" x14ac:dyDescent="0.3">
      <c r="A2216">
        <v>44020519</v>
      </c>
      <c r="B2216" t="s">
        <v>5419</v>
      </c>
      <c r="C2216">
        <v>5</v>
      </c>
      <c r="D2216">
        <v>2020</v>
      </c>
      <c r="E2216" s="19">
        <v>43952</v>
      </c>
      <c r="F2216" s="21">
        <v>447</v>
      </c>
      <c r="G2216" s="21">
        <v>0</v>
      </c>
      <c r="H2216">
        <v>447</v>
      </c>
      <c r="I2216">
        <v>156.44999999999999</v>
      </c>
      <c r="J2216" s="13" t="s">
        <v>6887</v>
      </c>
      <c r="K2216" s="13" t="s">
        <v>6891</v>
      </c>
      <c r="M2216" s="13" t="s">
        <v>6991</v>
      </c>
      <c r="N2216" s="13" t="s">
        <v>3189</v>
      </c>
      <c r="O2216" s="13" t="s">
        <v>3190</v>
      </c>
      <c r="P2216" s="13" t="s">
        <v>3202</v>
      </c>
      <c r="Q2216">
        <v>5</v>
      </c>
      <c r="R2216">
        <v>2020</v>
      </c>
      <c r="S2216">
        <v>0</v>
      </c>
      <c r="T2216" s="13" t="s">
        <v>6975</v>
      </c>
      <c r="U2216">
        <v>1</v>
      </c>
      <c r="V2216">
        <v>1</v>
      </c>
      <c r="W2216">
        <v>0</v>
      </c>
      <c r="X2216">
        <v>447</v>
      </c>
    </row>
    <row r="2217" spans="1:24" x14ac:dyDescent="0.3">
      <c r="A2217">
        <v>44020619</v>
      </c>
      <c r="B2217" t="s">
        <v>5420</v>
      </c>
      <c r="C2217">
        <v>5</v>
      </c>
      <c r="D2217">
        <v>2020</v>
      </c>
      <c r="E2217" s="19">
        <v>43952</v>
      </c>
      <c r="F2217" s="21">
        <v>144</v>
      </c>
      <c r="G2217" s="21">
        <v>0</v>
      </c>
      <c r="H2217">
        <v>144</v>
      </c>
      <c r="I2217">
        <v>66.240000000000009</v>
      </c>
      <c r="J2217" s="13" t="s">
        <v>6886</v>
      </c>
      <c r="K2217" s="13" t="s">
        <v>6919</v>
      </c>
      <c r="M2217" s="13" t="s">
        <v>6991</v>
      </c>
      <c r="N2217" s="13" t="s">
        <v>3189</v>
      </c>
      <c r="O2217" s="13" t="s">
        <v>3190</v>
      </c>
      <c r="P2217" s="13" t="s">
        <v>3203</v>
      </c>
      <c r="Q2217">
        <v>5</v>
      </c>
      <c r="R2217">
        <v>2020</v>
      </c>
      <c r="S2217">
        <v>1</v>
      </c>
      <c r="T2217" s="13" t="s">
        <v>6975</v>
      </c>
      <c r="U2217">
        <v>1</v>
      </c>
      <c r="V2217">
        <v>1</v>
      </c>
      <c r="W2217">
        <v>0</v>
      </c>
      <c r="X2217">
        <v>144</v>
      </c>
    </row>
    <row r="2218" spans="1:24" x14ac:dyDescent="0.3">
      <c r="A2218">
        <v>44020719</v>
      </c>
      <c r="B2218" t="s">
        <v>5421</v>
      </c>
      <c r="C2218">
        <v>5</v>
      </c>
      <c r="D2218">
        <v>2020</v>
      </c>
      <c r="E2218" s="19">
        <v>43952</v>
      </c>
      <c r="F2218" s="21">
        <v>168</v>
      </c>
      <c r="G2218" s="21">
        <v>0</v>
      </c>
      <c r="H2218">
        <v>168</v>
      </c>
      <c r="I2218">
        <v>25.2</v>
      </c>
      <c r="J2218" s="13" t="s">
        <v>6886</v>
      </c>
      <c r="K2218" s="13" t="s">
        <v>6892</v>
      </c>
      <c r="M2218" s="13" t="s">
        <v>6991</v>
      </c>
      <c r="N2218" s="13" t="s">
        <v>3189</v>
      </c>
      <c r="O2218" s="13" t="s">
        <v>3190</v>
      </c>
      <c r="P2218" s="13" t="s">
        <v>3203</v>
      </c>
      <c r="Q2218">
        <v>5</v>
      </c>
      <c r="R2218">
        <v>2020</v>
      </c>
      <c r="S2218">
        <v>0</v>
      </c>
      <c r="T2218" s="13" t="s">
        <v>6975</v>
      </c>
      <c r="U2218">
        <v>1</v>
      </c>
      <c r="V2218">
        <v>1</v>
      </c>
      <c r="W2218">
        <v>0</v>
      </c>
      <c r="X2218">
        <v>168</v>
      </c>
    </row>
    <row r="2219" spans="1:24" x14ac:dyDescent="0.3">
      <c r="A2219">
        <v>44020819</v>
      </c>
      <c r="B2219" t="s">
        <v>5422</v>
      </c>
      <c r="C2219">
        <v>5</v>
      </c>
      <c r="D2219">
        <v>2020</v>
      </c>
      <c r="E2219" s="19">
        <v>43952</v>
      </c>
      <c r="F2219" s="21">
        <v>205</v>
      </c>
      <c r="G2219" s="21">
        <v>0</v>
      </c>
      <c r="H2219">
        <v>205</v>
      </c>
      <c r="I2219">
        <v>36.9</v>
      </c>
      <c r="J2219" s="13" t="s">
        <v>6890</v>
      </c>
      <c r="K2219" s="13" t="s">
        <v>6913</v>
      </c>
      <c r="M2219" s="13" t="s">
        <v>6991</v>
      </c>
      <c r="N2219" s="13" t="s">
        <v>3189</v>
      </c>
      <c r="O2219" s="13" t="s">
        <v>3190</v>
      </c>
      <c r="P2219" s="13" t="s">
        <v>3201</v>
      </c>
      <c r="Q2219">
        <v>5</v>
      </c>
      <c r="R2219">
        <v>2020</v>
      </c>
      <c r="S2219">
        <v>0</v>
      </c>
      <c r="T2219" s="13" t="s">
        <v>6975</v>
      </c>
      <c r="U2219">
        <v>1</v>
      </c>
      <c r="V2219">
        <v>1</v>
      </c>
      <c r="W2219">
        <v>0</v>
      </c>
      <c r="X2219">
        <v>205</v>
      </c>
    </row>
    <row r="2220" spans="1:24" x14ac:dyDescent="0.3">
      <c r="A2220">
        <v>44020919</v>
      </c>
      <c r="B2220" t="s">
        <v>5423</v>
      </c>
      <c r="C2220">
        <v>5</v>
      </c>
      <c r="D2220">
        <v>2020</v>
      </c>
      <c r="E2220" s="19">
        <v>43952</v>
      </c>
      <c r="F2220" s="21">
        <v>210</v>
      </c>
      <c r="G2220" s="21">
        <v>0</v>
      </c>
      <c r="H2220">
        <v>210</v>
      </c>
      <c r="I2220">
        <v>37.799999999999997</v>
      </c>
      <c r="J2220" s="13" t="s">
        <v>6890</v>
      </c>
      <c r="K2220" s="13" t="s">
        <v>6911</v>
      </c>
      <c r="M2220" s="13" t="s">
        <v>6991</v>
      </c>
      <c r="N2220" s="13" t="s">
        <v>3189</v>
      </c>
      <c r="O2220" s="13" t="s">
        <v>3190</v>
      </c>
      <c r="P2220" s="13" t="s">
        <v>3202</v>
      </c>
      <c r="Q2220">
        <v>5</v>
      </c>
      <c r="R2220">
        <v>2020</v>
      </c>
      <c r="S2220">
        <v>0</v>
      </c>
      <c r="T2220" s="13" t="s">
        <v>6975</v>
      </c>
      <c r="U2220">
        <v>1</v>
      </c>
      <c r="V2220">
        <v>1</v>
      </c>
      <c r="W2220">
        <v>0</v>
      </c>
      <c r="X2220">
        <v>210</v>
      </c>
    </row>
    <row r="2221" spans="1:24" x14ac:dyDescent="0.3">
      <c r="A2221">
        <v>22220119</v>
      </c>
      <c r="B2221" t="s">
        <v>5424</v>
      </c>
      <c r="C2221">
        <v>5</v>
      </c>
      <c r="D2221">
        <v>2020</v>
      </c>
      <c r="E2221" s="19">
        <v>43952</v>
      </c>
      <c r="F2221" s="21">
        <v>510</v>
      </c>
      <c r="G2221" s="21">
        <v>0</v>
      </c>
      <c r="H2221">
        <v>510</v>
      </c>
      <c r="I2221">
        <v>163.20000000000002</v>
      </c>
      <c r="J2221" s="13" t="s">
        <v>6888</v>
      </c>
      <c r="K2221" s="13" t="s">
        <v>6901</v>
      </c>
      <c r="M2221" s="13" t="s">
        <v>6991</v>
      </c>
      <c r="N2221" s="13" t="s">
        <v>3189</v>
      </c>
      <c r="O2221" s="13" t="s">
        <v>3190</v>
      </c>
      <c r="P2221" s="13" t="s">
        <v>3203</v>
      </c>
      <c r="Q2221">
        <v>5</v>
      </c>
      <c r="R2221">
        <v>2020</v>
      </c>
      <c r="S2221">
        <v>0</v>
      </c>
      <c r="T2221" s="13" t="s">
        <v>6975</v>
      </c>
      <c r="U2221">
        <v>1</v>
      </c>
      <c r="V2221">
        <v>1</v>
      </c>
      <c r="W2221">
        <v>0</v>
      </c>
      <c r="X2221">
        <v>510</v>
      </c>
    </row>
    <row r="2222" spans="1:24" x14ac:dyDescent="0.3">
      <c r="A2222">
        <v>22220219</v>
      </c>
      <c r="B2222" t="s">
        <v>5425</v>
      </c>
      <c r="C2222">
        <v>5</v>
      </c>
      <c r="D2222">
        <v>2020</v>
      </c>
      <c r="E2222" s="19">
        <v>43952</v>
      </c>
      <c r="F2222" s="21">
        <v>506</v>
      </c>
      <c r="G2222" s="21">
        <v>0</v>
      </c>
      <c r="H2222">
        <v>506</v>
      </c>
      <c r="I2222">
        <v>146.73999999999998</v>
      </c>
      <c r="J2222" s="13" t="s">
        <v>6889</v>
      </c>
      <c r="K2222" s="13" t="s">
        <v>6907</v>
      </c>
      <c r="M2222" s="13" t="s">
        <v>6991</v>
      </c>
      <c r="N2222" s="13" t="s">
        <v>3189</v>
      </c>
      <c r="O2222" s="13" t="s">
        <v>3190</v>
      </c>
      <c r="P2222" s="13" t="s">
        <v>6</v>
      </c>
      <c r="Q2222">
        <v>5</v>
      </c>
      <c r="R2222">
        <v>2020</v>
      </c>
      <c r="S2222">
        <v>0</v>
      </c>
      <c r="T2222" s="13" t="s">
        <v>6975</v>
      </c>
      <c r="U2222">
        <v>1</v>
      </c>
      <c r="V2222">
        <v>1</v>
      </c>
      <c r="W2222">
        <v>0</v>
      </c>
      <c r="X2222">
        <v>506</v>
      </c>
    </row>
    <row r="2223" spans="1:24" x14ac:dyDescent="0.3">
      <c r="A2223">
        <v>22220319</v>
      </c>
      <c r="B2223" t="s">
        <v>5426</v>
      </c>
      <c r="C2223">
        <v>6</v>
      </c>
      <c r="D2223">
        <v>2020</v>
      </c>
      <c r="E2223" s="19">
        <v>43983</v>
      </c>
      <c r="F2223" s="21">
        <v>228</v>
      </c>
      <c r="G2223" s="21">
        <v>0</v>
      </c>
      <c r="H2223">
        <v>228</v>
      </c>
      <c r="I2223">
        <v>79.8</v>
      </c>
      <c r="J2223" s="13" t="s">
        <v>6885</v>
      </c>
      <c r="K2223" s="13" t="s">
        <v>6949</v>
      </c>
      <c r="M2223" s="13" t="s">
        <v>6992</v>
      </c>
      <c r="N2223" s="13" t="s">
        <v>3189</v>
      </c>
      <c r="O2223" s="13" t="s">
        <v>3190</v>
      </c>
      <c r="P2223" s="13" t="s">
        <v>3202</v>
      </c>
      <c r="Q2223">
        <v>6</v>
      </c>
      <c r="R2223">
        <v>2020</v>
      </c>
      <c r="S2223">
        <v>0</v>
      </c>
      <c r="T2223" s="13" t="s">
        <v>6975</v>
      </c>
      <c r="U2223">
        <v>1</v>
      </c>
      <c r="V2223">
        <v>1</v>
      </c>
      <c r="W2223">
        <v>0</v>
      </c>
      <c r="X2223">
        <v>228</v>
      </c>
    </row>
    <row r="2224" spans="1:24" x14ac:dyDescent="0.3">
      <c r="A2224">
        <v>22220419</v>
      </c>
      <c r="B2224" t="s">
        <v>5427</v>
      </c>
      <c r="C2224">
        <v>6</v>
      </c>
      <c r="D2224">
        <v>2020</v>
      </c>
      <c r="E2224" s="19">
        <v>43983</v>
      </c>
      <c r="F2224" s="21">
        <v>345</v>
      </c>
      <c r="G2224" s="21">
        <v>0</v>
      </c>
      <c r="H2224">
        <v>345</v>
      </c>
      <c r="I2224">
        <v>106.95</v>
      </c>
      <c r="J2224" s="13" t="s">
        <v>6887</v>
      </c>
      <c r="K2224" s="13" t="s">
        <v>6918</v>
      </c>
      <c r="M2224" s="13" t="s">
        <v>6992</v>
      </c>
      <c r="N2224" s="13" t="s">
        <v>3189</v>
      </c>
      <c r="O2224" s="13" t="s">
        <v>3190</v>
      </c>
      <c r="P2224" s="13" t="s">
        <v>3200</v>
      </c>
      <c r="Q2224">
        <v>6</v>
      </c>
      <c r="R2224">
        <v>2020</v>
      </c>
      <c r="S2224">
        <v>1</v>
      </c>
      <c r="T2224" s="13" t="s">
        <v>6975</v>
      </c>
      <c r="U2224">
        <v>1</v>
      </c>
      <c r="V2224">
        <v>1</v>
      </c>
      <c r="W2224">
        <v>0</v>
      </c>
      <c r="X2224">
        <v>345</v>
      </c>
    </row>
    <row r="2225" spans="1:24" x14ac:dyDescent="0.3">
      <c r="A2225">
        <v>22220519</v>
      </c>
      <c r="B2225" t="s">
        <v>5428</v>
      </c>
      <c r="C2225">
        <v>6</v>
      </c>
      <c r="D2225">
        <v>2020</v>
      </c>
      <c r="E2225" s="19">
        <v>43983</v>
      </c>
      <c r="F2225" s="21">
        <v>345</v>
      </c>
      <c r="G2225" s="21">
        <v>0</v>
      </c>
      <c r="H2225">
        <v>345</v>
      </c>
      <c r="I2225">
        <v>106.95</v>
      </c>
      <c r="J2225" s="13" t="s">
        <v>6887</v>
      </c>
      <c r="K2225" s="13" t="s">
        <v>6918</v>
      </c>
      <c r="M2225" s="13" t="s">
        <v>6992</v>
      </c>
      <c r="N2225" s="13" t="s">
        <v>3189</v>
      </c>
      <c r="O2225" s="13" t="s">
        <v>3190</v>
      </c>
      <c r="P2225" s="13" t="s">
        <v>3203</v>
      </c>
      <c r="Q2225">
        <v>6</v>
      </c>
      <c r="R2225">
        <v>2020</v>
      </c>
      <c r="S2225">
        <v>0</v>
      </c>
      <c r="T2225" s="13" t="s">
        <v>6975</v>
      </c>
      <c r="U2225">
        <v>1</v>
      </c>
      <c r="V2225">
        <v>1</v>
      </c>
      <c r="W2225">
        <v>0</v>
      </c>
      <c r="X2225">
        <v>345</v>
      </c>
    </row>
    <row r="2226" spans="1:24" x14ac:dyDescent="0.3">
      <c r="A2226">
        <v>22220619</v>
      </c>
      <c r="B2226" t="s">
        <v>5429</v>
      </c>
      <c r="C2226">
        <v>6</v>
      </c>
      <c r="D2226">
        <v>2020</v>
      </c>
      <c r="E2226" s="19">
        <v>43983</v>
      </c>
      <c r="F2226" s="21">
        <v>345</v>
      </c>
      <c r="G2226" s="21">
        <v>0</v>
      </c>
      <c r="H2226">
        <v>345</v>
      </c>
      <c r="I2226">
        <v>106.95</v>
      </c>
      <c r="J2226" s="13" t="s">
        <v>6887</v>
      </c>
      <c r="K2226" s="13" t="s">
        <v>6918</v>
      </c>
      <c r="M2226" s="13" t="s">
        <v>6992</v>
      </c>
      <c r="N2226" s="13" t="s">
        <v>3189</v>
      </c>
      <c r="O2226" s="13" t="s">
        <v>3190</v>
      </c>
      <c r="P2226" s="13" t="s">
        <v>3201</v>
      </c>
      <c r="Q2226">
        <v>6</v>
      </c>
      <c r="R2226">
        <v>2020</v>
      </c>
      <c r="S2226">
        <v>0</v>
      </c>
      <c r="T2226" s="13" t="s">
        <v>6975</v>
      </c>
      <c r="U2226">
        <v>1</v>
      </c>
      <c r="V2226">
        <v>1</v>
      </c>
      <c r="W2226">
        <v>0</v>
      </c>
      <c r="X2226">
        <v>345</v>
      </c>
    </row>
    <row r="2227" spans="1:24" x14ac:dyDescent="0.3">
      <c r="A2227">
        <v>22220719</v>
      </c>
      <c r="B2227" t="s">
        <v>5430</v>
      </c>
      <c r="C2227">
        <v>6</v>
      </c>
      <c r="D2227">
        <v>2020</v>
      </c>
      <c r="E2227" s="19">
        <v>43983</v>
      </c>
      <c r="F2227" s="21">
        <v>447</v>
      </c>
      <c r="G2227" s="21">
        <v>0</v>
      </c>
      <c r="H2227">
        <v>447</v>
      </c>
      <c r="I2227">
        <v>156.44999999999999</v>
      </c>
      <c r="J2227" s="13" t="s">
        <v>6887</v>
      </c>
      <c r="K2227" s="13" t="s">
        <v>6891</v>
      </c>
      <c r="M2227" s="13" t="s">
        <v>6992</v>
      </c>
      <c r="N2227" s="13" t="s">
        <v>3189</v>
      </c>
      <c r="O2227" s="13" t="s">
        <v>3190</v>
      </c>
      <c r="P2227" s="13" t="s">
        <v>6</v>
      </c>
      <c r="Q2227">
        <v>6</v>
      </c>
      <c r="R2227">
        <v>2020</v>
      </c>
      <c r="S2227">
        <v>0</v>
      </c>
      <c r="T2227" s="13" t="s">
        <v>6975</v>
      </c>
      <c r="U2227">
        <v>1</v>
      </c>
      <c r="V2227">
        <v>1</v>
      </c>
      <c r="W2227">
        <v>0</v>
      </c>
      <c r="X2227">
        <v>447</v>
      </c>
    </row>
    <row r="2228" spans="1:24" x14ac:dyDescent="0.3">
      <c r="A2228">
        <v>22220819</v>
      </c>
      <c r="B2228" t="s">
        <v>5431</v>
      </c>
      <c r="C2228">
        <v>6</v>
      </c>
      <c r="D2228">
        <v>2020</v>
      </c>
      <c r="E2228" s="19">
        <v>43983</v>
      </c>
      <c r="F2228" s="21">
        <v>168</v>
      </c>
      <c r="G2228" s="21">
        <v>0</v>
      </c>
      <c r="H2228">
        <v>168</v>
      </c>
      <c r="I2228">
        <v>25.2</v>
      </c>
      <c r="J2228" s="13" t="s">
        <v>6886</v>
      </c>
      <c r="K2228" s="13" t="s">
        <v>6892</v>
      </c>
      <c r="M2228" s="13" t="s">
        <v>6992</v>
      </c>
      <c r="N2228" s="13" t="s">
        <v>3189</v>
      </c>
      <c r="O2228" s="13" t="s">
        <v>3190</v>
      </c>
      <c r="P2228" s="13" t="s">
        <v>6</v>
      </c>
      <c r="Q2228">
        <v>6</v>
      </c>
      <c r="R2228">
        <v>2020</v>
      </c>
      <c r="S2228">
        <v>0</v>
      </c>
      <c r="T2228" s="13" t="s">
        <v>6975</v>
      </c>
      <c r="U2228">
        <v>1</v>
      </c>
      <c r="V2228">
        <v>1</v>
      </c>
      <c r="W2228">
        <v>0</v>
      </c>
      <c r="X2228">
        <v>168</v>
      </c>
    </row>
    <row r="2229" spans="1:24" x14ac:dyDescent="0.3">
      <c r="A2229">
        <v>22220919</v>
      </c>
      <c r="B2229" t="s">
        <v>5432</v>
      </c>
      <c r="C2229">
        <v>6</v>
      </c>
      <c r="D2229">
        <v>2020</v>
      </c>
      <c r="E2229" s="19">
        <v>43983</v>
      </c>
      <c r="F2229" s="21">
        <v>144</v>
      </c>
      <c r="G2229" s="21">
        <v>0</v>
      </c>
      <c r="H2229">
        <v>144</v>
      </c>
      <c r="I2229">
        <v>66.240000000000009</v>
      </c>
      <c r="J2229" s="13" t="s">
        <v>6886</v>
      </c>
      <c r="K2229" s="13" t="s">
        <v>6919</v>
      </c>
      <c r="M2229" s="13" t="s">
        <v>6992</v>
      </c>
      <c r="N2229" s="13" t="s">
        <v>3189</v>
      </c>
      <c r="O2229" s="13" t="s">
        <v>3190</v>
      </c>
      <c r="P2229" s="13" t="s">
        <v>6</v>
      </c>
      <c r="Q2229">
        <v>6</v>
      </c>
      <c r="R2229">
        <v>2020</v>
      </c>
      <c r="S2229">
        <v>0</v>
      </c>
      <c r="T2229" s="13" t="s">
        <v>6975</v>
      </c>
      <c r="U2229">
        <v>1</v>
      </c>
      <c r="V2229">
        <v>1</v>
      </c>
      <c r="W2229">
        <v>0</v>
      </c>
      <c r="X2229">
        <v>144</v>
      </c>
    </row>
    <row r="2230" spans="1:24" x14ac:dyDescent="0.3">
      <c r="A2230">
        <v>22221019</v>
      </c>
      <c r="B2230" t="s">
        <v>5433</v>
      </c>
      <c r="C2230">
        <v>6</v>
      </c>
      <c r="D2230">
        <v>2020</v>
      </c>
      <c r="E2230" s="19">
        <v>43983</v>
      </c>
      <c r="F2230" s="21">
        <v>579</v>
      </c>
      <c r="G2230" s="21">
        <v>0</v>
      </c>
      <c r="H2230">
        <v>579</v>
      </c>
      <c r="I2230">
        <v>167.91</v>
      </c>
      <c r="J2230" s="13" t="s">
        <v>6888</v>
      </c>
      <c r="K2230" s="13" t="s">
        <v>6926</v>
      </c>
      <c r="M2230" s="13" t="s">
        <v>6992</v>
      </c>
      <c r="N2230" s="13" t="s">
        <v>3189</v>
      </c>
      <c r="O2230" s="13" t="s">
        <v>3190</v>
      </c>
      <c r="P2230" s="13" t="s">
        <v>3203</v>
      </c>
      <c r="Q2230">
        <v>6</v>
      </c>
      <c r="R2230">
        <v>2020</v>
      </c>
      <c r="S2230">
        <v>0</v>
      </c>
      <c r="T2230" s="13" t="s">
        <v>6975</v>
      </c>
      <c r="U2230">
        <v>1</v>
      </c>
      <c r="V2230">
        <v>1</v>
      </c>
      <c r="W2230">
        <v>0</v>
      </c>
      <c r="X2230">
        <v>579</v>
      </c>
    </row>
    <row r="2231" spans="1:24" x14ac:dyDescent="0.3">
      <c r="A2231">
        <v>22221119</v>
      </c>
      <c r="B2231" t="s">
        <v>5434</v>
      </c>
      <c r="C2231">
        <v>6</v>
      </c>
      <c r="D2231">
        <v>2020</v>
      </c>
      <c r="E2231" s="19">
        <v>43983</v>
      </c>
      <c r="F2231" s="21">
        <v>492</v>
      </c>
      <c r="G2231" s="21">
        <v>0</v>
      </c>
      <c r="H2231">
        <v>492</v>
      </c>
      <c r="I2231">
        <v>137.76000000000002</v>
      </c>
      <c r="J2231" s="13" t="s">
        <v>6889</v>
      </c>
      <c r="K2231" s="13" t="s">
        <v>6945</v>
      </c>
      <c r="M2231" s="13" t="s">
        <v>6992</v>
      </c>
      <c r="N2231" s="13" t="s">
        <v>3189</v>
      </c>
      <c r="O2231" s="13" t="s">
        <v>3190</v>
      </c>
      <c r="P2231" s="13" t="s">
        <v>3203</v>
      </c>
      <c r="Q2231">
        <v>6</v>
      </c>
      <c r="R2231">
        <v>2020</v>
      </c>
      <c r="S2231">
        <v>0</v>
      </c>
      <c r="T2231" s="13" t="s">
        <v>6975</v>
      </c>
      <c r="U2231">
        <v>1</v>
      </c>
      <c r="V2231">
        <v>1</v>
      </c>
      <c r="W2231">
        <v>0</v>
      </c>
      <c r="X2231">
        <v>492</v>
      </c>
    </row>
    <row r="2232" spans="1:24" x14ac:dyDescent="0.3">
      <c r="A2232">
        <v>22221219</v>
      </c>
      <c r="B2232" t="s">
        <v>5435</v>
      </c>
      <c r="C2232">
        <v>6</v>
      </c>
      <c r="D2232">
        <v>2020</v>
      </c>
      <c r="E2232" s="19">
        <v>43983</v>
      </c>
      <c r="F2232" s="21">
        <v>293</v>
      </c>
      <c r="G2232" s="21">
        <v>0</v>
      </c>
      <c r="H2232">
        <v>293</v>
      </c>
      <c r="I2232">
        <v>90.83</v>
      </c>
      <c r="J2232" s="13" t="s">
        <v>6885</v>
      </c>
      <c r="K2232" s="13" t="s">
        <v>6935</v>
      </c>
      <c r="M2232" s="13" t="s">
        <v>6992</v>
      </c>
      <c r="N2232" s="13" t="s">
        <v>3189</v>
      </c>
      <c r="O2232" s="13" t="s">
        <v>3190</v>
      </c>
      <c r="P2232" s="13" t="s">
        <v>3201</v>
      </c>
      <c r="Q2232">
        <v>6</v>
      </c>
      <c r="R2232">
        <v>2020</v>
      </c>
      <c r="S2232">
        <v>0</v>
      </c>
      <c r="T2232" s="13" t="s">
        <v>6975</v>
      </c>
      <c r="U2232">
        <v>1</v>
      </c>
      <c r="V2232">
        <v>1</v>
      </c>
      <c r="W2232">
        <v>0</v>
      </c>
      <c r="X2232">
        <v>293</v>
      </c>
    </row>
    <row r="2233" spans="1:24" x14ac:dyDescent="0.3">
      <c r="A2233">
        <v>22221319</v>
      </c>
      <c r="B2233" t="s">
        <v>5436</v>
      </c>
      <c r="C2233">
        <v>6</v>
      </c>
      <c r="D2233">
        <v>2020</v>
      </c>
      <c r="E2233" s="19">
        <v>43983</v>
      </c>
      <c r="F2233" s="21">
        <v>345</v>
      </c>
      <c r="G2233" s="21">
        <v>0</v>
      </c>
      <c r="H2233">
        <v>345</v>
      </c>
      <c r="I2233">
        <v>106.95</v>
      </c>
      <c r="J2233" s="13" t="s">
        <v>6887</v>
      </c>
      <c r="K2233" s="13" t="s">
        <v>6918</v>
      </c>
      <c r="M2233" s="13" t="s">
        <v>6992</v>
      </c>
      <c r="N2233" s="13" t="s">
        <v>3189</v>
      </c>
      <c r="O2233" s="13" t="s">
        <v>3190</v>
      </c>
      <c r="P2233" s="13" t="s">
        <v>3201</v>
      </c>
      <c r="Q2233">
        <v>6</v>
      </c>
      <c r="R2233">
        <v>2020</v>
      </c>
      <c r="S2233">
        <v>1</v>
      </c>
      <c r="T2233" s="13" t="s">
        <v>6975</v>
      </c>
      <c r="U2233">
        <v>1</v>
      </c>
      <c r="V2233">
        <v>1</v>
      </c>
      <c r="W2233">
        <v>0</v>
      </c>
      <c r="X2233">
        <v>345</v>
      </c>
    </row>
    <row r="2234" spans="1:24" x14ac:dyDescent="0.3">
      <c r="A2234">
        <v>22221419</v>
      </c>
      <c r="B2234" t="s">
        <v>5437</v>
      </c>
      <c r="C2234">
        <v>6</v>
      </c>
      <c r="D2234">
        <v>2020</v>
      </c>
      <c r="E2234" s="19">
        <v>43983</v>
      </c>
      <c r="F2234" s="21">
        <v>383</v>
      </c>
      <c r="G2234" s="21">
        <v>0</v>
      </c>
      <c r="H2234">
        <v>383</v>
      </c>
      <c r="I2234">
        <v>122.56</v>
      </c>
      <c r="J2234" s="13" t="s">
        <v>6887</v>
      </c>
      <c r="K2234" s="13" t="s">
        <v>6909</v>
      </c>
      <c r="M2234" s="13" t="s">
        <v>6992</v>
      </c>
      <c r="N2234" s="13" t="s">
        <v>3189</v>
      </c>
      <c r="O2234" s="13" t="s">
        <v>3190</v>
      </c>
      <c r="P2234" s="13" t="s">
        <v>3202</v>
      </c>
      <c r="Q2234">
        <v>6</v>
      </c>
      <c r="R2234">
        <v>2020</v>
      </c>
      <c r="S2234">
        <v>0</v>
      </c>
      <c r="T2234" s="13" t="s">
        <v>6975</v>
      </c>
      <c r="U2234">
        <v>1</v>
      </c>
      <c r="V2234">
        <v>1</v>
      </c>
      <c r="W2234">
        <v>0</v>
      </c>
      <c r="X2234">
        <v>383</v>
      </c>
    </row>
    <row r="2235" spans="1:24" x14ac:dyDescent="0.3">
      <c r="A2235">
        <v>22221519</v>
      </c>
      <c r="B2235" t="s">
        <v>5438</v>
      </c>
      <c r="C2235">
        <v>6</v>
      </c>
      <c r="D2235">
        <v>2020</v>
      </c>
      <c r="E2235" s="19">
        <v>43983</v>
      </c>
      <c r="F2235" s="21">
        <v>447</v>
      </c>
      <c r="G2235" s="21">
        <v>0</v>
      </c>
      <c r="H2235">
        <v>447</v>
      </c>
      <c r="I2235">
        <v>156.44999999999999</v>
      </c>
      <c r="J2235" s="13" t="s">
        <v>6887</v>
      </c>
      <c r="K2235" s="13" t="s">
        <v>6891</v>
      </c>
      <c r="M2235" s="13" t="s">
        <v>6992</v>
      </c>
      <c r="N2235" s="13" t="s">
        <v>3189</v>
      </c>
      <c r="O2235" s="13" t="s">
        <v>3190</v>
      </c>
      <c r="P2235" s="13" t="s">
        <v>3202</v>
      </c>
      <c r="Q2235">
        <v>6</v>
      </c>
      <c r="R2235">
        <v>2020</v>
      </c>
      <c r="S2235">
        <v>0</v>
      </c>
      <c r="T2235" s="13" t="s">
        <v>6975</v>
      </c>
      <c r="U2235">
        <v>1</v>
      </c>
      <c r="V2235">
        <v>1</v>
      </c>
      <c r="W2235">
        <v>0</v>
      </c>
      <c r="X2235">
        <v>447</v>
      </c>
    </row>
    <row r="2236" spans="1:24" x14ac:dyDescent="0.3">
      <c r="A2236">
        <v>22221619</v>
      </c>
      <c r="B2236" t="s">
        <v>5439</v>
      </c>
      <c r="C2236">
        <v>6</v>
      </c>
      <c r="D2236">
        <v>2020</v>
      </c>
      <c r="E2236" s="19">
        <v>43983</v>
      </c>
      <c r="F2236" s="21">
        <v>447</v>
      </c>
      <c r="G2236" s="21">
        <v>0</v>
      </c>
      <c r="H2236">
        <v>447</v>
      </c>
      <c r="I2236">
        <v>156.44999999999999</v>
      </c>
      <c r="J2236" s="13" t="s">
        <v>6887</v>
      </c>
      <c r="K2236" s="13" t="s">
        <v>6891</v>
      </c>
      <c r="M2236" s="13" t="s">
        <v>6992</v>
      </c>
      <c r="N2236" s="13" t="s">
        <v>3189</v>
      </c>
      <c r="O2236" s="13" t="s">
        <v>3190</v>
      </c>
      <c r="P2236" s="13" t="s">
        <v>6</v>
      </c>
      <c r="Q2236">
        <v>6</v>
      </c>
      <c r="R2236">
        <v>2020</v>
      </c>
      <c r="S2236">
        <v>1</v>
      </c>
      <c r="T2236" s="13" t="s">
        <v>6975</v>
      </c>
      <c r="U2236">
        <v>1</v>
      </c>
      <c r="V2236">
        <v>1</v>
      </c>
      <c r="W2236">
        <v>0</v>
      </c>
      <c r="X2236">
        <v>447</v>
      </c>
    </row>
    <row r="2237" spans="1:24" x14ac:dyDescent="0.3">
      <c r="A2237">
        <v>22221719</v>
      </c>
      <c r="B2237" t="s">
        <v>5440</v>
      </c>
      <c r="C2237">
        <v>6</v>
      </c>
      <c r="D2237">
        <v>2020</v>
      </c>
      <c r="E2237" s="19">
        <v>43983</v>
      </c>
      <c r="F2237" s="21">
        <v>168</v>
      </c>
      <c r="G2237" s="21">
        <v>0</v>
      </c>
      <c r="H2237">
        <v>168</v>
      </c>
      <c r="I2237">
        <v>75.600000000000009</v>
      </c>
      <c r="J2237" s="13" t="s">
        <v>6886</v>
      </c>
      <c r="K2237" s="13" t="s">
        <v>6920</v>
      </c>
      <c r="M2237" s="13" t="s">
        <v>6992</v>
      </c>
      <c r="N2237" s="13" t="s">
        <v>3189</v>
      </c>
      <c r="O2237" s="13" t="s">
        <v>3190</v>
      </c>
      <c r="P2237" s="13" t="s">
        <v>3203</v>
      </c>
      <c r="Q2237">
        <v>6</v>
      </c>
      <c r="R2237">
        <v>2020</v>
      </c>
      <c r="S2237">
        <v>0</v>
      </c>
      <c r="T2237" s="13" t="s">
        <v>6975</v>
      </c>
      <c r="U2237">
        <v>1</v>
      </c>
      <c r="V2237">
        <v>1</v>
      </c>
      <c r="W2237">
        <v>0</v>
      </c>
      <c r="X2237">
        <v>168</v>
      </c>
    </row>
    <row r="2238" spans="1:24" x14ac:dyDescent="0.3">
      <c r="A2238">
        <v>22221819</v>
      </c>
      <c r="B2238" t="s">
        <v>5441</v>
      </c>
      <c r="C2238">
        <v>6</v>
      </c>
      <c r="D2238">
        <v>2020</v>
      </c>
      <c r="E2238" s="19">
        <v>43983</v>
      </c>
      <c r="F2238" s="21">
        <v>168</v>
      </c>
      <c r="G2238" s="21">
        <v>0</v>
      </c>
      <c r="H2238">
        <v>168</v>
      </c>
      <c r="I2238">
        <v>25.2</v>
      </c>
      <c r="J2238" s="13" t="s">
        <v>6886</v>
      </c>
      <c r="K2238" s="13" t="s">
        <v>6892</v>
      </c>
      <c r="M2238" s="13" t="s">
        <v>6992</v>
      </c>
      <c r="N2238" s="13" t="s">
        <v>3189</v>
      </c>
      <c r="O2238" s="13" t="s">
        <v>3190</v>
      </c>
      <c r="P2238" s="13" t="s">
        <v>3203</v>
      </c>
      <c r="Q2238">
        <v>6</v>
      </c>
      <c r="R2238">
        <v>2020</v>
      </c>
      <c r="S2238">
        <v>0</v>
      </c>
      <c r="T2238" s="13" t="s">
        <v>6975</v>
      </c>
      <c r="U2238">
        <v>1</v>
      </c>
      <c r="V2238">
        <v>1</v>
      </c>
      <c r="W2238">
        <v>0</v>
      </c>
      <c r="X2238">
        <v>168</v>
      </c>
    </row>
    <row r="2239" spans="1:24" x14ac:dyDescent="0.3">
      <c r="A2239">
        <v>22221919</v>
      </c>
      <c r="B2239" t="s">
        <v>5442</v>
      </c>
      <c r="C2239">
        <v>6</v>
      </c>
      <c r="D2239">
        <v>2020</v>
      </c>
      <c r="E2239" s="19">
        <v>43983</v>
      </c>
      <c r="F2239" s="21">
        <v>205</v>
      </c>
      <c r="G2239" s="21">
        <v>0</v>
      </c>
      <c r="H2239">
        <v>205</v>
      </c>
      <c r="I2239">
        <v>36.9</v>
      </c>
      <c r="J2239" s="13" t="s">
        <v>6890</v>
      </c>
      <c r="K2239" s="13" t="s">
        <v>6913</v>
      </c>
      <c r="M2239" s="13" t="s">
        <v>6992</v>
      </c>
      <c r="N2239" s="13" t="s">
        <v>3189</v>
      </c>
      <c r="O2239" s="13" t="s">
        <v>3190</v>
      </c>
      <c r="P2239" s="13" t="s">
        <v>6</v>
      </c>
      <c r="Q2239">
        <v>6</v>
      </c>
      <c r="R2239">
        <v>2020</v>
      </c>
      <c r="S2239">
        <v>0</v>
      </c>
      <c r="T2239" s="13" t="s">
        <v>6975</v>
      </c>
      <c r="U2239">
        <v>1</v>
      </c>
      <c r="V2239">
        <v>1</v>
      </c>
      <c r="W2239">
        <v>0</v>
      </c>
      <c r="X2239">
        <v>205</v>
      </c>
    </row>
    <row r="2240" spans="1:24" x14ac:dyDescent="0.3">
      <c r="A2240">
        <v>22222019</v>
      </c>
      <c r="B2240" t="s">
        <v>5443</v>
      </c>
      <c r="C2240">
        <v>6</v>
      </c>
      <c r="D2240">
        <v>2020</v>
      </c>
      <c r="E2240" s="19">
        <v>43983</v>
      </c>
      <c r="F2240" s="21">
        <v>506</v>
      </c>
      <c r="G2240" s="21">
        <v>0</v>
      </c>
      <c r="H2240">
        <v>506</v>
      </c>
      <c r="I2240">
        <v>146.73999999999998</v>
      </c>
      <c r="J2240" s="13" t="s">
        <v>6889</v>
      </c>
      <c r="K2240" s="13" t="s">
        <v>6907</v>
      </c>
      <c r="M2240" s="13" t="s">
        <v>6992</v>
      </c>
      <c r="N2240" s="13" t="s">
        <v>3189</v>
      </c>
      <c r="O2240" s="13" t="s">
        <v>3190</v>
      </c>
      <c r="P2240" s="13" t="s">
        <v>3202</v>
      </c>
      <c r="Q2240">
        <v>6</v>
      </c>
      <c r="R2240">
        <v>2020</v>
      </c>
      <c r="S2240">
        <v>1</v>
      </c>
      <c r="T2240" s="13" t="s">
        <v>6975</v>
      </c>
      <c r="U2240">
        <v>1</v>
      </c>
      <c r="V2240">
        <v>1</v>
      </c>
      <c r="W2240">
        <v>0</v>
      </c>
      <c r="X2240">
        <v>506</v>
      </c>
    </row>
    <row r="2241" spans="1:24" x14ac:dyDescent="0.3">
      <c r="A2241">
        <v>22222119</v>
      </c>
      <c r="B2241" t="s">
        <v>5444</v>
      </c>
      <c r="C2241">
        <v>6</v>
      </c>
      <c r="D2241">
        <v>2020</v>
      </c>
      <c r="E2241" s="19">
        <v>43983</v>
      </c>
      <c r="F2241" s="21">
        <v>336</v>
      </c>
      <c r="G2241" s="21">
        <v>0</v>
      </c>
      <c r="H2241">
        <v>336</v>
      </c>
      <c r="I2241">
        <v>120.96</v>
      </c>
      <c r="J2241" s="13" t="s">
        <v>6885</v>
      </c>
      <c r="K2241" s="13" t="s">
        <v>6934</v>
      </c>
      <c r="M2241" s="13" t="s">
        <v>6992</v>
      </c>
      <c r="N2241" s="13" t="s">
        <v>3189</v>
      </c>
      <c r="O2241" s="13" t="s">
        <v>3190</v>
      </c>
      <c r="P2241" s="13" t="s">
        <v>3202</v>
      </c>
      <c r="Q2241">
        <v>6</v>
      </c>
      <c r="R2241">
        <v>2020</v>
      </c>
      <c r="S2241">
        <v>0</v>
      </c>
      <c r="T2241" s="13" t="s">
        <v>6975</v>
      </c>
      <c r="U2241">
        <v>1</v>
      </c>
      <c r="V2241">
        <v>1</v>
      </c>
      <c r="W2241">
        <v>0</v>
      </c>
      <c r="X2241">
        <v>336</v>
      </c>
    </row>
    <row r="2242" spans="1:24" x14ac:dyDescent="0.3">
      <c r="A2242">
        <v>22222219</v>
      </c>
      <c r="B2242" t="s">
        <v>5445</v>
      </c>
      <c r="C2242">
        <v>6</v>
      </c>
      <c r="D2242">
        <v>2020</v>
      </c>
      <c r="E2242" s="19">
        <v>43983</v>
      </c>
      <c r="F2242" s="21">
        <v>447</v>
      </c>
      <c r="G2242" s="21">
        <v>0</v>
      </c>
      <c r="H2242">
        <v>447</v>
      </c>
      <c r="I2242">
        <v>156.44999999999999</v>
      </c>
      <c r="J2242" s="13" t="s">
        <v>6887</v>
      </c>
      <c r="K2242" s="13" t="s">
        <v>6891</v>
      </c>
      <c r="M2242" s="13" t="s">
        <v>6992</v>
      </c>
      <c r="N2242" s="13" t="s">
        <v>3189</v>
      </c>
      <c r="O2242" s="13" t="s">
        <v>3190</v>
      </c>
      <c r="P2242" s="13" t="s">
        <v>3203</v>
      </c>
      <c r="Q2242">
        <v>6</v>
      </c>
      <c r="R2242">
        <v>2020</v>
      </c>
      <c r="S2242">
        <v>1</v>
      </c>
      <c r="T2242" s="13" t="s">
        <v>6975</v>
      </c>
      <c r="U2242">
        <v>1</v>
      </c>
      <c r="V2242">
        <v>1</v>
      </c>
      <c r="W2242">
        <v>0</v>
      </c>
      <c r="X2242">
        <v>447</v>
      </c>
    </row>
    <row r="2243" spans="1:24" x14ac:dyDescent="0.3">
      <c r="A2243">
        <v>22222319</v>
      </c>
      <c r="B2243" t="s">
        <v>5446</v>
      </c>
      <c r="C2243">
        <v>6</v>
      </c>
      <c r="D2243">
        <v>2020</v>
      </c>
      <c r="E2243" s="19">
        <v>43983</v>
      </c>
      <c r="F2243" s="21">
        <v>345</v>
      </c>
      <c r="G2243" s="21">
        <v>0</v>
      </c>
      <c r="H2243">
        <v>345</v>
      </c>
      <c r="I2243">
        <v>106.95</v>
      </c>
      <c r="J2243" s="13" t="s">
        <v>6887</v>
      </c>
      <c r="K2243" s="13" t="s">
        <v>6918</v>
      </c>
      <c r="M2243" s="13" t="s">
        <v>6992</v>
      </c>
      <c r="N2243" s="13" t="s">
        <v>3189</v>
      </c>
      <c r="O2243" s="13" t="s">
        <v>3190</v>
      </c>
      <c r="P2243" s="13" t="s">
        <v>3200</v>
      </c>
      <c r="Q2243">
        <v>6</v>
      </c>
      <c r="R2243">
        <v>2020</v>
      </c>
      <c r="S2243">
        <v>0</v>
      </c>
      <c r="T2243" s="13" t="s">
        <v>6975</v>
      </c>
      <c r="U2243">
        <v>1</v>
      </c>
      <c r="V2243">
        <v>1</v>
      </c>
      <c r="W2243">
        <v>0</v>
      </c>
      <c r="X2243">
        <v>345</v>
      </c>
    </row>
    <row r="2244" spans="1:24" x14ac:dyDescent="0.3">
      <c r="A2244">
        <v>22222419</v>
      </c>
      <c r="B2244" t="s">
        <v>5447</v>
      </c>
      <c r="C2244">
        <v>5</v>
      </c>
      <c r="D2244">
        <v>2020</v>
      </c>
      <c r="E2244" s="19">
        <v>43952</v>
      </c>
      <c r="F2244" s="21">
        <v>345</v>
      </c>
      <c r="G2244" s="21">
        <v>51.75</v>
      </c>
      <c r="H2244">
        <v>293.25</v>
      </c>
      <c r="I2244">
        <v>106.95</v>
      </c>
      <c r="J2244" s="13" t="s">
        <v>6887</v>
      </c>
      <c r="K2244" s="13" t="s">
        <v>6918</v>
      </c>
      <c r="M2244" s="13" t="s">
        <v>6991</v>
      </c>
      <c r="N2244" s="13" t="s">
        <v>3189</v>
      </c>
      <c r="O2244" s="13" t="s">
        <v>3190</v>
      </c>
      <c r="P2244" s="13" t="s">
        <v>3200</v>
      </c>
      <c r="Q2244">
        <v>5</v>
      </c>
      <c r="R2244">
        <v>2020</v>
      </c>
      <c r="S2244">
        <v>1</v>
      </c>
      <c r="T2244" s="13" t="s">
        <v>6975</v>
      </c>
      <c r="U2244">
        <v>1</v>
      </c>
      <c r="V2244">
        <v>1</v>
      </c>
      <c r="W2244">
        <v>0</v>
      </c>
      <c r="X2244">
        <v>345</v>
      </c>
    </row>
    <row r="2245" spans="1:24" x14ac:dyDescent="0.3">
      <c r="A2245">
        <v>22222519</v>
      </c>
      <c r="B2245" t="s">
        <v>5448</v>
      </c>
      <c r="C2245">
        <v>5</v>
      </c>
      <c r="D2245">
        <v>2020</v>
      </c>
      <c r="E2245" s="19">
        <v>43952</v>
      </c>
      <c r="F2245" s="21">
        <v>447</v>
      </c>
      <c r="G2245" s="21">
        <v>67.050000000000011</v>
      </c>
      <c r="H2245">
        <v>379.95</v>
      </c>
      <c r="I2245">
        <v>156.44999999999999</v>
      </c>
      <c r="J2245" s="13" t="s">
        <v>6887</v>
      </c>
      <c r="K2245" s="13" t="s">
        <v>6891</v>
      </c>
      <c r="M2245" s="13" t="s">
        <v>6991</v>
      </c>
      <c r="N2245" s="13" t="s">
        <v>3189</v>
      </c>
      <c r="O2245" s="13" t="s">
        <v>3190</v>
      </c>
      <c r="P2245" s="13" t="s">
        <v>6</v>
      </c>
      <c r="Q2245">
        <v>5</v>
      </c>
      <c r="R2245">
        <v>2020</v>
      </c>
      <c r="S2245">
        <v>1</v>
      </c>
      <c r="T2245" s="13" t="s">
        <v>6975</v>
      </c>
      <c r="U2245">
        <v>1</v>
      </c>
      <c r="V2245">
        <v>1</v>
      </c>
      <c r="W2245">
        <v>0</v>
      </c>
      <c r="X2245">
        <v>447</v>
      </c>
    </row>
    <row r="2246" spans="1:24" x14ac:dyDescent="0.3">
      <c r="A2246">
        <v>22222619</v>
      </c>
      <c r="B2246" t="s">
        <v>5449</v>
      </c>
      <c r="C2246">
        <v>5</v>
      </c>
      <c r="D2246">
        <v>2020</v>
      </c>
      <c r="E2246" s="19">
        <v>43952</v>
      </c>
      <c r="F2246" s="21">
        <v>168</v>
      </c>
      <c r="G2246" s="21">
        <v>25.200000000000017</v>
      </c>
      <c r="H2246">
        <v>142.79999999999998</v>
      </c>
      <c r="I2246">
        <v>75.600000000000009</v>
      </c>
      <c r="J2246" s="13" t="s">
        <v>6886</v>
      </c>
      <c r="K2246" s="13" t="s">
        <v>6920</v>
      </c>
      <c r="M2246" s="13" t="s">
        <v>6991</v>
      </c>
      <c r="N2246" s="13" t="s">
        <v>3189</v>
      </c>
      <c r="O2246" s="13" t="s">
        <v>3190</v>
      </c>
      <c r="P2246" s="13" t="s">
        <v>3202</v>
      </c>
      <c r="Q2246">
        <v>5</v>
      </c>
      <c r="R2246">
        <v>2020</v>
      </c>
      <c r="S2246">
        <v>1</v>
      </c>
      <c r="T2246" s="13" t="s">
        <v>6975</v>
      </c>
      <c r="U2246">
        <v>1</v>
      </c>
      <c r="V2246">
        <v>1</v>
      </c>
      <c r="W2246">
        <v>0</v>
      </c>
      <c r="X2246">
        <v>168</v>
      </c>
    </row>
    <row r="2247" spans="1:24" x14ac:dyDescent="0.3">
      <c r="A2247">
        <v>22222719</v>
      </c>
      <c r="B2247" t="s">
        <v>5450</v>
      </c>
      <c r="C2247">
        <v>5</v>
      </c>
      <c r="D2247">
        <v>2020</v>
      </c>
      <c r="E2247" s="19">
        <v>43952</v>
      </c>
      <c r="F2247" s="21">
        <v>172</v>
      </c>
      <c r="G2247" s="21">
        <v>25.800000000000011</v>
      </c>
      <c r="H2247">
        <v>146.19999999999999</v>
      </c>
      <c r="I2247">
        <v>65.36</v>
      </c>
      <c r="J2247" s="13" t="s">
        <v>6886</v>
      </c>
      <c r="K2247" s="13" t="s">
        <v>6910</v>
      </c>
      <c r="M2247" s="13" t="s">
        <v>6991</v>
      </c>
      <c r="N2247" s="13" t="s">
        <v>3189</v>
      </c>
      <c r="O2247" s="13" t="s">
        <v>3190</v>
      </c>
      <c r="P2247" s="13" t="s">
        <v>3203</v>
      </c>
      <c r="Q2247">
        <v>5</v>
      </c>
      <c r="R2247">
        <v>2020</v>
      </c>
      <c r="S2247">
        <v>1</v>
      </c>
      <c r="T2247" s="13" t="s">
        <v>6975</v>
      </c>
      <c r="U2247">
        <v>1</v>
      </c>
      <c r="V2247">
        <v>1</v>
      </c>
      <c r="W2247">
        <v>0</v>
      </c>
      <c r="X2247">
        <v>172</v>
      </c>
    </row>
    <row r="2248" spans="1:24" x14ac:dyDescent="0.3">
      <c r="A2248">
        <v>22222819</v>
      </c>
      <c r="B2248" t="s">
        <v>5451</v>
      </c>
      <c r="C2248">
        <v>5</v>
      </c>
      <c r="D2248">
        <v>2020</v>
      </c>
      <c r="E2248" s="19">
        <v>43952</v>
      </c>
      <c r="F2248" s="21">
        <v>205</v>
      </c>
      <c r="G2248" s="21">
        <v>30.75</v>
      </c>
      <c r="H2248">
        <v>174.25</v>
      </c>
      <c r="I2248">
        <v>36.9</v>
      </c>
      <c r="J2248" s="13" t="s">
        <v>6890</v>
      </c>
      <c r="K2248" s="13" t="s">
        <v>6913</v>
      </c>
      <c r="M2248" s="13" t="s">
        <v>6991</v>
      </c>
      <c r="N2248" s="13" t="s">
        <v>3189</v>
      </c>
      <c r="O2248" s="13" t="s">
        <v>3190</v>
      </c>
      <c r="P2248" s="13" t="s">
        <v>3203</v>
      </c>
      <c r="Q2248">
        <v>5</v>
      </c>
      <c r="R2248">
        <v>2020</v>
      </c>
      <c r="S2248">
        <v>1</v>
      </c>
      <c r="T2248" s="13" t="s">
        <v>6975</v>
      </c>
      <c r="U2248">
        <v>1</v>
      </c>
      <c r="V2248">
        <v>1</v>
      </c>
      <c r="W2248">
        <v>0</v>
      </c>
      <c r="X2248">
        <v>205</v>
      </c>
    </row>
    <row r="2249" spans="1:24" x14ac:dyDescent="0.3">
      <c r="A2249">
        <v>22222919</v>
      </c>
      <c r="B2249" t="s">
        <v>5452</v>
      </c>
      <c r="C2249">
        <v>5</v>
      </c>
      <c r="D2249">
        <v>2020</v>
      </c>
      <c r="E2249" s="19">
        <v>43952</v>
      </c>
      <c r="F2249" s="21">
        <v>220</v>
      </c>
      <c r="G2249" s="21">
        <v>33</v>
      </c>
      <c r="H2249">
        <v>187</v>
      </c>
      <c r="I2249">
        <v>39.6</v>
      </c>
      <c r="J2249" s="13" t="s">
        <v>6890</v>
      </c>
      <c r="K2249" s="13" t="s">
        <v>6893</v>
      </c>
      <c r="M2249" s="13" t="s">
        <v>6991</v>
      </c>
      <c r="N2249" s="13" t="s">
        <v>3189</v>
      </c>
      <c r="O2249" s="13" t="s">
        <v>3190</v>
      </c>
      <c r="P2249" s="13" t="s">
        <v>6</v>
      </c>
      <c r="Q2249">
        <v>5</v>
      </c>
      <c r="R2249">
        <v>2020</v>
      </c>
      <c r="S2249">
        <v>1</v>
      </c>
      <c r="T2249" s="13" t="s">
        <v>6975</v>
      </c>
      <c r="U2249">
        <v>1</v>
      </c>
      <c r="V2249">
        <v>1</v>
      </c>
      <c r="W2249">
        <v>0</v>
      </c>
      <c r="X2249">
        <v>220</v>
      </c>
    </row>
    <row r="2250" spans="1:24" x14ac:dyDescent="0.3">
      <c r="A2250">
        <v>22223019</v>
      </c>
      <c r="B2250" t="s">
        <v>5453</v>
      </c>
      <c r="C2250">
        <v>5</v>
      </c>
      <c r="D2250">
        <v>2020</v>
      </c>
      <c r="E2250" s="19">
        <v>43952</v>
      </c>
      <c r="F2250" s="21">
        <v>538</v>
      </c>
      <c r="G2250" s="21">
        <v>80.699999999999989</v>
      </c>
      <c r="H2250">
        <v>457.3</v>
      </c>
      <c r="I2250">
        <v>129.12</v>
      </c>
      <c r="J2250" s="13" t="s">
        <v>6889</v>
      </c>
      <c r="K2250" s="13" t="s">
        <v>6951</v>
      </c>
      <c r="M2250" s="13" t="s">
        <v>6991</v>
      </c>
      <c r="N2250" s="13" t="s">
        <v>3189</v>
      </c>
      <c r="O2250" s="13" t="s">
        <v>3190</v>
      </c>
      <c r="P2250" s="13" t="s">
        <v>3203</v>
      </c>
      <c r="Q2250">
        <v>5</v>
      </c>
      <c r="R2250">
        <v>2020</v>
      </c>
      <c r="S2250">
        <v>0</v>
      </c>
      <c r="T2250" s="13" t="s">
        <v>6975</v>
      </c>
      <c r="U2250">
        <v>1</v>
      </c>
      <c r="V2250">
        <v>1</v>
      </c>
      <c r="W2250">
        <v>0</v>
      </c>
      <c r="X2250">
        <v>538</v>
      </c>
    </row>
    <row r="2251" spans="1:24" x14ac:dyDescent="0.3">
      <c r="A2251">
        <v>22223119</v>
      </c>
      <c r="B2251" t="s">
        <v>5454</v>
      </c>
      <c r="C2251">
        <v>5</v>
      </c>
      <c r="D2251">
        <v>2020</v>
      </c>
      <c r="E2251" s="19">
        <v>43952</v>
      </c>
      <c r="F2251" s="21">
        <v>168</v>
      </c>
      <c r="G2251" s="21">
        <v>25.200000000000017</v>
      </c>
      <c r="H2251">
        <v>142.79999999999998</v>
      </c>
      <c r="I2251">
        <v>60.48</v>
      </c>
      <c r="J2251" s="13" t="s">
        <v>6885</v>
      </c>
      <c r="K2251" s="13" t="s">
        <v>6948</v>
      </c>
      <c r="M2251" s="13" t="s">
        <v>6991</v>
      </c>
      <c r="N2251" s="13" t="s">
        <v>3189</v>
      </c>
      <c r="O2251" s="13" t="s">
        <v>3190</v>
      </c>
      <c r="P2251" s="13" t="s">
        <v>3200</v>
      </c>
      <c r="Q2251">
        <v>5</v>
      </c>
      <c r="R2251">
        <v>2020</v>
      </c>
      <c r="S2251">
        <v>0</v>
      </c>
      <c r="T2251" s="13" t="s">
        <v>6975</v>
      </c>
      <c r="U2251">
        <v>1</v>
      </c>
      <c r="V2251">
        <v>1</v>
      </c>
      <c r="W2251">
        <v>0</v>
      </c>
      <c r="X2251">
        <v>168</v>
      </c>
    </row>
    <row r="2252" spans="1:24" x14ac:dyDescent="0.3">
      <c r="A2252">
        <v>22223219</v>
      </c>
      <c r="B2252" t="s">
        <v>5455</v>
      </c>
      <c r="C2252">
        <v>5</v>
      </c>
      <c r="D2252">
        <v>2020</v>
      </c>
      <c r="E2252" s="19">
        <v>43952</v>
      </c>
      <c r="F2252" s="21">
        <v>383</v>
      </c>
      <c r="G2252" s="21">
        <v>57.449999999999989</v>
      </c>
      <c r="H2252">
        <v>325.55</v>
      </c>
      <c r="I2252">
        <v>122.56</v>
      </c>
      <c r="J2252" s="13" t="s">
        <v>6887</v>
      </c>
      <c r="K2252" s="13" t="s">
        <v>6909</v>
      </c>
      <c r="M2252" s="13" t="s">
        <v>6991</v>
      </c>
      <c r="N2252" s="13" t="s">
        <v>3189</v>
      </c>
      <c r="O2252" s="13" t="s">
        <v>3190</v>
      </c>
      <c r="P2252" s="13" t="s">
        <v>6</v>
      </c>
      <c r="Q2252">
        <v>5</v>
      </c>
      <c r="R2252">
        <v>2020</v>
      </c>
      <c r="S2252">
        <v>1</v>
      </c>
      <c r="T2252" s="13" t="s">
        <v>6975</v>
      </c>
      <c r="U2252">
        <v>1</v>
      </c>
      <c r="V2252">
        <v>1</v>
      </c>
      <c r="W2252">
        <v>0</v>
      </c>
      <c r="X2252">
        <v>383</v>
      </c>
    </row>
    <row r="2253" spans="1:24" x14ac:dyDescent="0.3">
      <c r="A2253">
        <v>22223319</v>
      </c>
      <c r="B2253" t="s">
        <v>5456</v>
      </c>
      <c r="C2253">
        <v>5</v>
      </c>
      <c r="D2253">
        <v>2020</v>
      </c>
      <c r="E2253" s="19">
        <v>43952</v>
      </c>
      <c r="F2253" s="21">
        <v>383</v>
      </c>
      <c r="G2253" s="21">
        <v>57.449999999999989</v>
      </c>
      <c r="H2253">
        <v>325.55</v>
      </c>
      <c r="I2253">
        <v>122.56</v>
      </c>
      <c r="J2253" s="13" t="s">
        <v>6887</v>
      </c>
      <c r="K2253" s="13" t="s">
        <v>6909</v>
      </c>
      <c r="M2253" s="13" t="s">
        <v>6991</v>
      </c>
      <c r="N2253" s="13" t="s">
        <v>3189</v>
      </c>
      <c r="O2253" s="13" t="s">
        <v>3190</v>
      </c>
      <c r="P2253" s="13" t="s">
        <v>6</v>
      </c>
      <c r="Q2253">
        <v>5</v>
      </c>
      <c r="R2253">
        <v>2020</v>
      </c>
      <c r="S2253">
        <v>1</v>
      </c>
      <c r="T2253" s="13" t="s">
        <v>6975</v>
      </c>
      <c r="U2253">
        <v>1</v>
      </c>
      <c r="V2253">
        <v>1</v>
      </c>
      <c r="W2253">
        <v>0</v>
      </c>
      <c r="X2253">
        <v>383</v>
      </c>
    </row>
    <row r="2254" spans="1:24" x14ac:dyDescent="0.3">
      <c r="A2254">
        <v>22223419</v>
      </c>
      <c r="B2254" t="s">
        <v>5457</v>
      </c>
      <c r="C2254">
        <v>5</v>
      </c>
      <c r="D2254">
        <v>2020</v>
      </c>
      <c r="E2254" s="19">
        <v>43952</v>
      </c>
      <c r="F2254" s="21">
        <v>447</v>
      </c>
      <c r="G2254" s="21">
        <v>67.050000000000011</v>
      </c>
      <c r="H2254">
        <v>379.95</v>
      </c>
      <c r="I2254">
        <v>156.44999999999999</v>
      </c>
      <c r="J2254" s="13" t="s">
        <v>6887</v>
      </c>
      <c r="K2254" s="13" t="s">
        <v>6891</v>
      </c>
      <c r="M2254" s="13" t="s">
        <v>6991</v>
      </c>
      <c r="N2254" s="13" t="s">
        <v>3189</v>
      </c>
      <c r="O2254" s="13" t="s">
        <v>3190</v>
      </c>
      <c r="P2254" s="13" t="s">
        <v>6</v>
      </c>
      <c r="Q2254">
        <v>5</v>
      </c>
      <c r="R2254">
        <v>2020</v>
      </c>
      <c r="S2254">
        <v>1</v>
      </c>
      <c r="T2254" s="13" t="s">
        <v>6975</v>
      </c>
      <c r="U2254">
        <v>1</v>
      </c>
      <c r="V2254">
        <v>1</v>
      </c>
      <c r="W2254">
        <v>0</v>
      </c>
      <c r="X2254">
        <v>447</v>
      </c>
    </row>
    <row r="2255" spans="1:24" x14ac:dyDescent="0.3">
      <c r="A2255">
        <v>22223519</v>
      </c>
      <c r="B2255" t="s">
        <v>5458</v>
      </c>
      <c r="C2255">
        <v>5</v>
      </c>
      <c r="D2255">
        <v>2020</v>
      </c>
      <c r="E2255" s="19">
        <v>43952</v>
      </c>
      <c r="F2255" s="21">
        <v>168</v>
      </c>
      <c r="G2255" s="21">
        <v>25.200000000000017</v>
      </c>
      <c r="H2255">
        <v>142.79999999999998</v>
      </c>
      <c r="I2255">
        <v>75.600000000000009</v>
      </c>
      <c r="J2255" s="13" t="s">
        <v>6886</v>
      </c>
      <c r="K2255" s="13" t="s">
        <v>6920</v>
      </c>
      <c r="M2255" s="13" t="s">
        <v>6991</v>
      </c>
      <c r="N2255" s="13" t="s">
        <v>3189</v>
      </c>
      <c r="O2255" s="13" t="s">
        <v>3190</v>
      </c>
      <c r="P2255" s="13" t="s">
        <v>3202</v>
      </c>
      <c r="Q2255">
        <v>5</v>
      </c>
      <c r="R2255">
        <v>2020</v>
      </c>
      <c r="S2255">
        <v>1</v>
      </c>
      <c r="T2255" s="13" t="s">
        <v>6975</v>
      </c>
      <c r="U2255">
        <v>1</v>
      </c>
      <c r="V2255">
        <v>1</v>
      </c>
      <c r="W2255">
        <v>0</v>
      </c>
      <c r="X2255">
        <v>168</v>
      </c>
    </row>
    <row r="2256" spans="1:24" x14ac:dyDescent="0.3">
      <c r="A2256">
        <v>22223619</v>
      </c>
      <c r="B2256" t="s">
        <v>5459</v>
      </c>
      <c r="C2256">
        <v>5</v>
      </c>
      <c r="D2256">
        <v>2020</v>
      </c>
      <c r="E2256" s="19">
        <v>43952</v>
      </c>
      <c r="F2256" s="21">
        <v>144</v>
      </c>
      <c r="G2256" s="21">
        <v>21.600000000000009</v>
      </c>
      <c r="H2256">
        <v>122.39999999999999</v>
      </c>
      <c r="I2256">
        <v>66.240000000000009</v>
      </c>
      <c r="J2256" s="13" t="s">
        <v>6886</v>
      </c>
      <c r="K2256" s="13" t="s">
        <v>6919</v>
      </c>
      <c r="M2256" s="13" t="s">
        <v>6991</v>
      </c>
      <c r="N2256" s="13" t="s">
        <v>3189</v>
      </c>
      <c r="O2256" s="13" t="s">
        <v>3190</v>
      </c>
      <c r="P2256" s="13" t="s">
        <v>3201</v>
      </c>
      <c r="Q2256">
        <v>5</v>
      </c>
      <c r="R2256">
        <v>2020</v>
      </c>
      <c r="S2256">
        <v>0</v>
      </c>
      <c r="T2256" s="13" t="s">
        <v>6975</v>
      </c>
      <c r="U2256">
        <v>1</v>
      </c>
      <c r="V2256">
        <v>1</v>
      </c>
      <c r="W2256">
        <v>0</v>
      </c>
      <c r="X2256">
        <v>144</v>
      </c>
    </row>
    <row r="2257" spans="1:24" x14ac:dyDescent="0.3">
      <c r="A2257">
        <v>22223719</v>
      </c>
      <c r="B2257" t="s">
        <v>5460</v>
      </c>
      <c r="C2257">
        <v>5</v>
      </c>
      <c r="D2257">
        <v>2020</v>
      </c>
      <c r="E2257" s="19">
        <v>43952</v>
      </c>
      <c r="F2257" s="21">
        <v>240</v>
      </c>
      <c r="G2257" s="21">
        <v>36</v>
      </c>
      <c r="H2257">
        <v>204</v>
      </c>
      <c r="I2257">
        <v>43.199999999999996</v>
      </c>
      <c r="J2257" s="13" t="s">
        <v>6890</v>
      </c>
      <c r="K2257" s="13" t="s">
        <v>6894</v>
      </c>
      <c r="M2257" s="13" t="s">
        <v>6991</v>
      </c>
      <c r="N2257" s="13" t="s">
        <v>3189</v>
      </c>
      <c r="O2257" s="13" t="s">
        <v>3190</v>
      </c>
      <c r="P2257" s="13" t="s">
        <v>3202</v>
      </c>
      <c r="Q2257">
        <v>5</v>
      </c>
      <c r="R2257">
        <v>2020</v>
      </c>
      <c r="S2257">
        <v>1</v>
      </c>
      <c r="T2257" s="13" t="s">
        <v>6975</v>
      </c>
      <c r="U2257">
        <v>1</v>
      </c>
      <c r="V2257">
        <v>1</v>
      </c>
      <c r="W2257">
        <v>0</v>
      </c>
      <c r="X2257">
        <v>240</v>
      </c>
    </row>
    <row r="2258" spans="1:24" x14ac:dyDescent="0.3">
      <c r="A2258">
        <v>22223819</v>
      </c>
      <c r="B2258" t="s">
        <v>5461</v>
      </c>
      <c r="C2258">
        <v>5</v>
      </c>
      <c r="D2258">
        <v>2020</v>
      </c>
      <c r="E2258" s="19">
        <v>43952</v>
      </c>
      <c r="F2258" s="21">
        <v>220</v>
      </c>
      <c r="G2258" s="21">
        <v>33</v>
      </c>
      <c r="H2258">
        <v>187</v>
      </c>
      <c r="I2258">
        <v>39.6</v>
      </c>
      <c r="J2258" s="13" t="s">
        <v>6890</v>
      </c>
      <c r="K2258" s="13" t="s">
        <v>6893</v>
      </c>
      <c r="M2258" s="13" t="s">
        <v>6991</v>
      </c>
      <c r="N2258" s="13" t="s">
        <v>3189</v>
      </c>
      <c r="O2258" s="13" t="s">
        <v>3190</v>
      </c>
      <c r="P2258" s="13" t="s">
        <v>6</v>
      </c>
      <c r="Q2258">
        <v>5</v>
      </c>
      <c r="R2258">
        <v>2020</v>
      </c>
      <c r="S2258">
        <v>1</v>
      </c>
      <c r="T2258" s="13" t="s">
        <v>6975</v>
      </c>
      <c r="U2258">
        <v>1</v>
      </c>
      <c r="V2258">
        <v>1</v>
      </c>
      <c r="W2258">
        <v>0</v>
      </c>
      <c r="X2258">
        <v>220</v>
      </c>
    </row>
    <row r="2259" spans="1:24" x14ac:dyDescent="0.3">
      <c r="A2259">
        <v>22223919</v>
      </c>
      <c r="B2259" t="s">
        <v>5462</v>
      </c>
      <c r="C2259">
        <v>5</v>
      </c>
      <c r="D2259">
        <v>2020</v>
      </c>
      <c r="E2259" s="19">
        <v>43952</v>
      </c>
      <c r="F2259" s="21">
        <v>210</v>
      </c>
      <c r="G2259" s="21">
        <v>31.5</v>
      </c>
      <c r="H2259">
        <v>178.5</v>
      </c>
      <c r="I2259">
        <v>37.799999999999997</v>
      </c>
      <c r="J2259" s="13" t="s">
        <v>6890</v>
      </c>
      <c r="K2259" s="13" t="s">
        <v>6911</v>
      </c>
      <c r="M2259" s="13" t="s">
        <v>6991</v>
      </c>
      <c r="N2259" s="13" t="s">
        <v>3189</v>
      </c>
      <c r="O2259" s="13" t="s">
        <v>3190</v>
      </c>
      <c r="P2259" s="13" t="s">
        <v>3201</v>
      </c>
      <c r="Q2259">
        <v>5</v>
      </c>
      <c r="R2259">
        <v>2020</v>
      </c>
      <c r="S2259">
        <v>1</v>
      </c>
      <c r="T2259" s="13" t="s">
        <v>6975</v>
      </c>
      <c r="U2259">
        <v>1</v>
      </c>
      <c r="V2259">
        <v>1</v>
      </c>
      <c r="W2259">
        <v>0</v>
      </c>
      <c r="X2259">
        <v>210</v>
      </c>
    </row>
    <row r="2260" spans="1:24" x14ac:dyDescent="0.3">
      <c r="A2260">
        <v>22224019</v>
      </c>
      <c r="B2260" t="s">
        <v>5463</v>
      </c>
      <c r="C2260">
        <v>5</v>
      </c>
      <c r="D2260">
        <v>2020</v>
      </c>
      <c r="E2260" s="19">
        <v>43952</v>
      </c>
      <c r="F2260" s="21">
        <v>592</v>
      </c>
      <c r="G2260" s="21">
        <v>88.800000000000011</v>
      </c>
      <c r="H2260">
        <v>503.2</v>
      </c>
      <c r="I2260">
        <v>165.76000000000002</v>
      </c>
      <c r="J2260" s="13" t="s">
        <v>6889</v>
      </c>
      <c r="K2260" s="13" t="s">
        <v>6906</v>
      </c>
      <c r="M2260" s="13" t="s">
        <v>6991</v>
      </c>
      <c r="N2260" s="13" t="s">
        <v>3189</v>
      </c>
      <c r="O2260" s="13" t="s">
        <v>3190</v>
      </c>
      <c r="P2260" s="13" t="s">
        <v>6</v>
      </c>
      <c r="Q2260">
        <v>5</v>
      </c>
      <c r="R2260">
        <v>2020</v>
      </c>
      <c r="S2260">
        <v>0</v>
      </c>
      <c r="T2260" s="13" t="s">
        <v>6975</v>
      </c>
      <c r="U2260">
        <v>1</v>
      </c>
      <c r="V2260">
        <v>1</v>
      </c>
      <c r="W2260">
        <v>0</v>
      </c>
      <c r="X2260">
        <v>592</v>
      </c>
    </row>
    <row r="2261" spans="1:24" x14ac:dyDescent="0.3">
      <c r="A2261">
        <v>22224119</v>
      </c>
      <c r="B2261" t="s">
        <v>5464</v>
      </c>
      <c r="C2261">
        <v>5</v>
      </c>
      <c r="D2261">
        <v>2020</v>
      </c>
      <c r="E2261" s="19">
        <v>43952</v>
      </c>
      <c r="F2261" s="21">
        <v>293</v>
      </c>
      <c r="G2261" s="21">
        <v>43.950000000000017</v>
      </c>
      <c r="H2261">
        <v>249.04999999999998</v>
      </c>
      <c r="I2261">
        <v>90.83</v>
      </c>
      <c r="J2261" s="13" t="s">
        <v>6885</v>
      </c>
      <c r="K2261" s="13" t="s">
        <v>6935</v>
      </c>
      <c r="M2261" s="13" t="s">
        <v>6991</v>
      </c>
      <c r="N2261" s="13" t="s">
        <v>3189</v>
      </c>
      <c r="O2261" s="13" t="s">
        <v>3190</v>
      </c>
      <c r="P2261" s="13" t="s">
        <v>6</v>
      </c>
      <c r="Q2261">
        <v>5</v>
      </c>
      <c r="R2261">
        <v>2020</v>
      </c>
      <c r="S2261">
        <v>0</v>
      </c>
      <c r="T2261" s="13" t="s">
        <v>6975</v>
      </c>
      <c r="U2261">
        <v>1</v>
      </c>
      <c r="V2261">
        <v>1</v>
      </c>
      <c r="W2261">
        <v>0</v>
      </c>
      <c r="X2261">
        <v>293</v>
      </c>
    </row>
    <row r="2262" spans="1:24" x14ac:dyDescent="0.3">
      <c r="A2262">
        <v>22224219</v>
      </c>
      <c r="B2262" t="s">
        <v>5465</v>
      </c>
      <c r="C2262">
        <v>5</v>
      </c>
      <c r="D2262">
        <v>2020</v>
      </c>
      <c r="E2262" s="19">
        <v>43952</v>
      </c>
      <c r="F2262" s="21">
        <v>345</v>
      </c>
      <c r="G2262" s="21">
        <v>51.75</v>
      </c>
      <c r="H2262">
        <v>293.25</v>
      </c>
      <c r="I2262">
        <v>106.95</v>
      </c>
      <c r="J2262" s="13" t="s">
        <v>6887</v>
      </c>
      <c r="K2262" s="13" t="s">
        <v>6918</v>
      </c>
      <c r="M2262" s="13" t="s">
        <v>6991</v>
      </c>
      <c r="N2262" s="13" t="s">
        <v>3189</v>
      </c>
      <c r="O2262" s="13" t="s">
        <v>3190</v>
      </c>
      <c r="P2262" s="13" t="s">
        <v>6</v>
      </c>
      <c r="Q2262">
        <v>5</v>
      </c>
      <c r="R2262">
        <v>2020</v>
      </c>
      <c r="S2262">
        <v>1</v>
      </c>
      <c r="T2262" s="13" t="s">
        <v>6975</v>
      </c>
      <c r="U2262">
        <v>1</v>
      </c>
      <c r="V2262">
        <v>1</v>
      </c>
      <c r="W2262">
        <v>0</v>
      </c>
      <c r="X2262">
        <v>345</v>
      </c>
    </row>
    <row r="2263" spans="1:24" x14ac:dyDescent="0.3">
      <c r="A2263">
        <v>22224319</v>
      </c>
      <c r="B2263" t="s">
        <v>5466</v>
      </c>
      <c r="C2263">
        <v>5</v>
      </c>
      <c r="D2263">
        <v>2020</v>
      </c>
      <c r="E2263" s="19">
        <v>43952</v>
      </c>
      <c r="F2263" s="21">
        <v>383</v>
      </c>
      <c r="G2263" s="21">
        <v>57.449999999999989</v>
      </c>
      <c r="H2263">
        <v>325.55</v>
      </c>
      <c r="I2263">
        <v>122.56</v>
      </c>
      <c r="J2263" s="13" t="s">
        <v>6887</v>
      </c>
      <c r="K2263" s="13" t="s">
        <v>6909</v>
      </c>
      <c r="M2263" s="13" t="s">
        <v>6991</v>
      </c>
      <c r="N2263" s="13" t="s">
        <v>3189</v>
      </c>
      <c r="O2263" s="13" t="s">
        <v>3190</v>
      </c>
      <c r="P2263" s="13" t="s">
        <v>6</v>
      </c>
      <c r="Q2263">
        <v>5</v>
      </c>
      <c r="R2263">
        <v>2020</v>
      </c>
      <c r="S2263">
        <v>0</v>
      </c>
      <c r="T2263" s="13" t="s">
        <v>6975</v>
      </c>
      <c r="U2263">
        <v>1</v>
      </c>
      <c r="V2263">
        <v>1</v>
      </c>
      <c r="W2263">
        <v>0</v>
      </c>
      <c r="X2263">
        <v>383</v>
      </c>
    </row>
    <row r="2264" spans="1:24" x14ac:dyDescent="0.3">
      <c r="A2264">
        <v>22224419</v>
      </c>
      <c r="B2264" t="s">
        <v>5467</v>
      </c>
      <c r="C2264">
        <v>5</v>
      </c>
      <c r="D2264">
        <v>2020</v>
      </c>
      <c r="E2264" s="19">
        <v>43952</v>
      </c>
      <c r="F2264" s="21">
        <v>144</v>
      </c>
      <c r="G2264" s="21">
        <v>21.600000000000009</v>
      </c>
      <c r="H2264">
        <v>122.39999999999999</v>
      </c>
      <c r="I2264">
        <v>66.240000000000009</v>
      </c>
      <c r="J2264" s="13" t="s">
        <v>6886</v>
      </c>
      <c r="K2264" s="13" t="s">
        <v>6919</v>
      </c>
      <c r="M2264" s="13" t="s">
        <v>6991</v>
      </c>
      <c r="N2264" s="13" t="s">
        <v>3189</v>
      </c>
      <c r="O2264" s="13" t="s">
        <v>3190</v>
      </c>
      <c r="P2264" s="13" t="s">
        <v>3201</v>
      </c>
      <c r="Q2264">
        <v>5</v>
      </c>
      <c r="R2264">
        <v>2020</v>
      </c>
      <c r="S2264">
        <v>0</v>
      </c>
      <c r="T2264" s="13" t="s">
        <v>6975</v>
      </c>
      <c r="U2264">
        <v>1</v>
      </c>
      <c r="V2264">
        <v>1</v>
      </c>
      <c r="W2264">
        <v>0</v>
      </c>
      <c r="X2264">
        <v>144</v>
      </c>
    </row>
    <row r="2265" spans="1:24" x14ac:dyDescent="0.3">
      <c r="A2265">
        <v>22224519</v>
      </c>
      <c r="B2265" t="s">
        <v>5468</v>
      </c>
      <c r="C2265">
        <v>5</v>
      </c>
      <c r="D2265">
        <v>2020</v>
      </c>
      <c r="E2265" s="19">
        <v>43952</v>
      </c>
      <c r="F2265" s="21">
        <v>144</v>
      </c>
      <c r="G2265" s="21">
        <v>21.600000000000009</v>
      </c>
      <c r="H2265">
        <v>122.39999999999999</v>
      </c>
      <c r="I2265">
        <v>66.240000000000009</v>
      </c>
      <c r="J2265" s="13" t="s">
        <v>6886</v>
      </c>
      <c r="K2265" s="13" t="s">
        <v>6919</v>
      </c>
      <c r="M2265" s="13" t="s">
        <v>6991</v>
      </c>
      <c r="N2265" s="13" t="s">
        <v>3189</v>
      </c>
      <c r="O2265" s="13" t="s">
        <v>3190</v>
      </c>
      <c r="P2265" s="13" t="s">
        <v>3202</v>
      </c>
      <c r="Q2265">
        <v>5</v>
      </c>
      <c r="R2265">
        <v>2020</v>
      </c>
      <c r="S2265">
        <v>1</v>
      </c>
      <c r="T2265" s="13" t="s">
        <v>6975</v>
      </c>
      <c r="U2265">
        <v>1</v>
      </c>
      <c r="V2265">
        <v>1</v>
      </c>
      <c r="W2265">
        <v>0</v>
      </c>
      <c r="X2265">
        <v>144</v>
      </c>
    </row>
    <row r="2266" spans="1:24" x14ac:dyDescent="0.3">
      <c r="A2266">
        <v>22224619</v>
      </c>
      <c r="B2266" t="s">
        <v>5469</v>
      </c>
      <c r="C2266">
        <v>5</v>
      </c>
      <c r="D2266">
        <v>2020</v>
      </c>
      <c r="E2266" s="19">
        <v>43952</v>
      </c>
      <c r="F2266" s="21">
        <v>240</v>
      </c>
      <c r="G2266" s="21">
        <v>36</v>
      </c>
      <c r="H2266">
        <v>204</v>
      </c>
      <c r="I2266">
        <v>43.199999999999996</v>
      </c>
      <c r="J2266" s="13" t="s">
        <v>6890</v>
      </c>
      <c r="K2266" s="13" t="s">
        <v>6894</v>
      </c>
      <c r="M2266" s="13" t="s">
        <v>6991</v>
      </c>
      <c r="N2266" s="13" t="s">
        <v>3189</v>
      </c>
      <c r="O2266" s="13" t="s">
        <v>3190</v>
      </c>
      <c r="P2266" s="13" t="s">
        <v>3201</v>
      </c>
      <c r="Q2266">
        <v>5</v>
      </c>
      <c r="R2266">
        <v>2020</v>
      </c>
      <c r="S2266">
        <v>0</v>
      </c>
      <c r="T2266" s="13" t="s">
        <v>6975</v>
      </c>
      <c r="U2266">
        <v>1</v>
      </c>
      <c r="V2266">
        <v>1</v>
      </c>
      <c r="W2266">
        <v>0</v>
      </c>
      <c r="X2266">
        <v>240</v>
      </c>
    </row>
    <row r="2267" spans="1:24" x14ac:dyDescent="0.3">
      <c r="A2267">
        <v>22224719</v>
      </c>
      <c r="B2267" t="s">
        <v>5470</v>
      </c>
      <c r="C2267">
        <v>5</v>
      </c>
      <c r="D2267">
        <v>2020</v>
      </c>
      <c r="E2267" s="19">
        <v>43952</v>
      </c>
      <c r="F2267" s="21">
        <v>240</v>
      </c>
      <c r="G2267" s="21">
        <v>36</v>
      </c>
      <c r="H2267">
        <v>204</v>
      </c>
      <c r="I2267">
        <v>43.199999999999996</v>
      </c>
      <c r="J2267" s="13" t="s">
        <v>6890</v>
      </c>
      <c r="K2267" s="13" t="s">
        <v>6894</v>
      </c>
      <c r="M2267" s="13" t="s">
        <v>6991</v>
      </c>
      <c r="N2267" s="13" t="s">
        <v>3189</v>
      </c>
      <c r="O2267" s="13" t="s">
        <v>3190</v>
      </c>
      <c r="P2267" s="13" t="s">
        <v>3202</v>
      </c>
      <c r="Q2267">
        <v>5</v>
      </c>
      <c r="R2267">
        <v>2020</v>
      </c>
      <c r="S2267">
        <v>0</v>
      </c>
      <c r="T2267" s="13" t="s">
        <v>6975</v>
      </c>
      <c r="U2267">
        <v>1</v>
      </c>
      <c r="V2267">
        <v>1</v>
      </c>
      <c r="W2267">
        <v>0</v>
      </c>
      <c r="X2267">
        <v>240</v>
      </c>
    </row>
    <row r="2268" spans="1:24" x14ac:dyDescent="0.3">
      <c r="A2268">
        <v>22224819</v>
      </c>
      <c r="B2268" t="s">
        <v>5471</v>
      </c>
      <c r="C2268">
        <v>5</v>
      </c>
      <c r="D2268">
        <v>2020</v>
      </c>
      <c r="E2268" s="19">
        <v>43952</v>
      </c>
      <c r="F2268" s="21">
        <v>240</v>
      </c>
      <c r="G2268" s="21">
        <v>36</v>
      </c>
      <c r="H2268">
        <v>204</v>
      </c>
      <c r="I2268">
        <v>43.199999999999996</v>
      </c>
      <c r="J2268" s="13" t="s">
        <v>6890</v>
      </c>
      <c r="K2268" s="13" t="s">
        <v>6894</v>
      </c>
      <c r="M2268" s="13" t="s">
        <v>6991</v>
      </c>
      <c r="N2268" s="13" t="s">
        <v>3189</v>
      </c>
      <c r="O2268" s="13" t="s">
        <v>3190</v>
      </c>
      <c r="P2268" s="13" t="s">
        <v>3203</v>
      </c>
      <c r="Q2268">
        <v>5</v>
      </c>
      <c r="R2268">
        <v>2020</v>
      </c>
      <c r="S2268">
        <v>1</v>
      </c>
      <c r="T2268" s="13" t="s">
        <v>6975</v>
      </c>
      <c r="U2268">
        <v>1</v>
      </c>
      <c r="V2268">
        <v>1</v>
      </c>
      <c r="W2268">
        <v>0</v>
      </c>
      <c r="X2268">
        <v>240</v>
      </c>
    </row>
    <row r="2269" spans="1:24" x14ac:dyDescent="0.3">
      <c r="A2269">
        <v>22224919</v>
      </c>
      <c r="B2269" t="s">
        <v>5472</v>
      </c>
      <c r="C2269">
        <v>5</v>
      </c>
      <c r="D2269">
        <v>2020</v>
      </c>
      <c r="E2269" s="19">
        <v>43952</v>
      </c>
      <c r="F2269" s="21">
        <v>313</v>
      </c>
      <c r="G2269" s="21">
        <v>46.949999999999989</v>
      </c>
      <c r="H2269">
        <v>266.05</v>
      </c>
      <c r="I2269">
        <v>93.899999999999991</v>
      </c>
      <c r="J2269" s="13" t="s">
        <v>6884</v>
      </c>
      <c r="K2269" s="13" t="s">
        <v>6895</v>
      </c>
      <c r="M2269" s="13" t="s">
        <v>6991</v>
      </c>
      <c r="N2269" s="13" t="s">
        <v>3189</v>
      </c>
      <c r="O2269" s="13" t="s">
        <v>3190</v>
      </c>
      <c r="P2269" s="13" t="s">
        <v>3203</v>
      </c>
      <c r="Q2269">
        <v>5</v>
      </c>
      <c r="R2269">
        <v>2020</v>
      </c>
      <c r="S2269">
        <v>0</v>
      </c>
      <c r="T2269" s="13" t="s">
        <v>6975</v>
      </c>
      <c r="U2269">
        <v>1</v>
      </c>
      <c r="V2269">
        <v>1</v>
      </c>
      <c r="W2269">
        <v>0</v>
      </c>
      <c r="X2269">
        <v>313</v>
      </c>
    </row>
    <row r="2270" spans="1:24" x14ac:dyDescent="0.3">
      <c r="A2270">
        <v>22225019</v>
      </c>
      <c r="B2270" t="s">
        <v>5473</v>
      </c>
      <c r="C2270">
        <v>5</v>
      </c>
      <c r="D2270">
        <v>2020</v>
      </c>
      <c r="E2270" s="19">
        <v>43952</v>
      </c>
      <c r="F2270" s="21">
        <v>592</v>
      </c>
      <c r="G2270" s="21">
        <v>88.800000000000011</v>
      </c>
      <c r="H2270">
        <v>503.2</v>
      </c>
      <c r="I2270">
        <v>165.76000000000002</v>
      </c>
      <c r="J2270" s="13" t="s">
        <v>6889</v>
      </c>
      <c r="K2270" s="13" t="s">
        <v>6906</v>
      </c>
      <c r="M2270" s="13" t="s">
        <v>6991</v>
      </c>
      <c r="N2270" s="13" t="s">
        <v>3189</v>
      </c>
      <c r="O2270" s="13" t="s">
        <v>3190</v>
      </c>
      <c r="P2270" s="13" t="s">
        <v>6</v>
      </c>
      <c r="Q2270">
        <v>5</v>
      </c>
      <c r="R2270">
        <v>2020</v>
      </c>
      <c r="S2270">
        <v>0</v>
      </c>
      <c r="T2270" s="13" t="s">
        <v>6975</v>
      </c>
      <c r="U2270">
        <v>1</v>
      </c>
      <c r="V2270">
        <v>1</v>
      </c>
      <c r="W2270">
        <v>0</v>
      </c>
      <c r="X2270">
        <v>592</v>
      </c>
    </row>
    <row r="2271" spans="1:24" x14ac:dyDescent="0.3">
      <c r="A2271">
        <v>22225119</v>
      </c>
      <c r="B2271" t="s">
        <v>5474</v>
      </c>
      <c r="C2271">
        <v>5</v>
      </c>
      <c r="D2271">
        <v>2020</v>
      </c>
      <c r="E2271" s="19">
        <v>43952</v>
      </c>
      <c r="F2271" s="21">
        <v>283</v>
      </c>
      <c r="G2271" s="21">
        <v>42.450000000000017</v>
      </c>
      <c r="H2271">
        <v>240.54999999999998</v>
      </c>
      <c r="I2271">
        <v>82.07</v>
      </c>
      <c r="J2271" s="13" t="s">
        <v>6885</v>
      </c>
      <c r="K2271" s="13" t="s">
        <v>6953</v>
      </c>
      <c r="M2271" s="13" t="s">
        <v>6991</v>
      </c>
      <c r="N2271" s="13" t="s">
        <v>3189</v>
      </c>
      <c r="O2271" s="13" t="s">
        <v>3190</v>
      </c>
      <c r="P2271" s="13" t="s">
        <v>3201</v>
      </c>
      <c r="Q2271">
        <v>5</v>
      </c>
      <c r="R2271">
        <v>2020</v>
      </c>
      <c r="S2271">
        <v>1</v>
      </c>
      <c r="T2271" s="13" t="s">
        <v>6975</v>
      </c>
      <c r="U2271">
        <v>1</v>
      </c>
      <c r="V2271">
        <v>1</v>
      </c>
      <c r="W2271">
        <v>0</v>
      </c>
      <c r="X2271">
        <v>283</v>
      </c>
    </row>
    <row r="2272" spans="1:24" x14ac:dyDescent="0.3">
      <c r="A2272">
        <v>22225219</v>
      </c>
      <c r="B2272" t="s">
        <v>5475</v>
      </c>
      <c r="C2272">
        <v>5</v>
      </c>
      <c r="D2272">
        <v>2020</v>
      </c>
      <c r="E2272" s="19">
        <v>43952</v>
      </c>
      <c r="F2272" s="21">
        <v>383</v>
      </c>
      <c r="G2272" s="21">
        <v>57.449999999999989</v>
      </c>
      <c r="H2272">
        <v>325.55</v>
      </c>
      <c r="I2272">
        <v>122.56</v>
      </c>
      <c r="J2272" s="13" t="s">
        <v>6887</v>
      </c>
      <c r="K2272" s="13" t="s">
        <v>6909</v>
      </c>
      <c r="M2272" s="13" t="s">
        <v>6991</v>
      </c>
      <c r="N2272" s="13" t="s">
        <v>3189</v>
      </c>
      <c r="O2272" s="13" t="s">
        <v>3190</v>
      </c>
      <c r="P2272" s="13" t="s">
        <v>3200</v>
      </c>
      <c r="Q2272">
        <v>5</v>
      </c>
      <c r="R2272">
        <v>2020</v>
      </c>
      <c r="S2272">
        <v>0</v>
      </c>
      <c r="T2272" s="13" t="s">
        <v>6975</v>
      </c>
      <c r="U2272">
        <v>1</v>
      </c>
      <c r="V2272">
        <v>1</v>
      </c>
      <c r="W2272">
        <v>0</v>
      </c>
      <c r="X2272">
        <v>383</v>
      </c>
    </row>
    <row r="2273" spans="1:24" x14ac:dyDescent="0.3">
      <c r="A2273">
        <v>22225319</v>
      </c>
      <c r="B2273" t="s">
        <v>5476</v>
      </c>
      <c r="C2273">
        <v>4</v>
      </c>
      <c r="D2273">
        <v>2020</v>
      </c>
      <c r="E2273" s="19">
        <v>43922</v>
      </c>
      <c r="F2273" s="21">
        <v>168</v>
      </c>
      <c r="G2273" s="21">
        <v>25.200000000000017</v>
      </c>
      <c r="H2273">
        <v>142.79999999999998</v>
      </c>
      <c r="I2273">
        <v>75.600000000000009</v>
      </c>
      <c r="J2273" s="13" t="s">
        <v>6886</v>
      </c>
      <c r="K2273" s="13" t="s">
        <v>6920</v>
      </c>
      <c r="M2273" s="13" t="s">
        <v>6990</v>
      </c>
      <c r="N2273" s="13" t="s">
        <v>3189</v>
      </c>
      <c r="O2273" s="13" t="s">
        <v>3190</v>
      </c>
      <c r="P2273" s="13" t="s">
        <v>6</v>
      </c>
      <c r="Q2273">
        <v>4</v>
      </c>
      <c r="R2273">
        <v>2020</v>
      </c>
      <c r="S2273">
        <v>0</v>
      </c>
      <c r="T2273" s="13" t="s">
        <v>6975</v>
      </c>
      <c r="U2273">
        <v>1</v>
      </c>
      <c r="V2273">
        <v>1</v>
      </c>
      <c r="W2273">
        <v>0</v>
      </c>
      <c r="X2273">
        <v>168</v>
      </c>
    </row>
    <row r="2274" spans="1:24" x14ac:dyDescent="0.3">
      <c r="A2274">
        <v>22225419</v>
      </c>
      <c r="B2274" t="s">
        <v>5477</v>
      </c>
      <c r="C2274">
        <v>4</v>
      </c>
      <c r="D2274">
        <v>2020</v>
      </c>
      <c r="E2274" s="19">
        <v>43922</v>
      </c>
      <c r="F2274" s="21">
        <v>144</v>
      </c>
      <c r="G2274" s="21">
        <v>21.600000000000009</v>
      </c>
      <c r="H2274">
        <v>122.39999999999999</v>
      </c>
      <c r="I2274">
        <v>66.240000000000009</v>
      </c>
      <c r="J2274" s="13" t="s">
        <v>6886</v>
      </c>
      <c r="K2274" s="13" t="s">
        <v>6919</v>
      </c>
      <c r="M2274" s="13" t="s">
        <v>6990</v>
      </c>
      <c r="N2274" s="13" t="s">
        <v>3189</v>
      </c>
      <c r="O2274" s="13" t="s">
        <v>3190</v>
      </c>
      <c r="P2274" s="13" t="s">
        <v>3202</v>
      </c>
      <c r="Q2274">
        <v>4</v>
      </c>
      <c r="R2274">
        <v>2020</v>
      </c>
      <c r="S2274">
        <v>0</v>
      </c>
      <c r="T2274" s="13" t="s">
        <v>6975</v>
      </c>
      <c r="U2274">
        <v>1</v>
      </c>
      <c r="V2274">
        <v>1</v>
      </c>
      <c r="W2274">
        <v>0</v>
      </c>
      <c r="X2274">
        <v>144</v>
      </c>
    </row>
    <row r="2275" spans="1:24" x14ac:dyDescent="0.3">
      <c r="A2275">
        <v>22225519</v>
      </c>
      <c r="B2275" t="s">
        <v>5478</v>
      </c>
      <c r="C2275">
        <v>4</v>
      </c>
      <c r="D2275">
        <v>2020</v>
      </c>
      <c r="E2275" s="19">
        <v>43922</v>
      </c>
      <c r="F2275" s="21">
        <v>205</v>
      </c>
      <c r="G2275" s="21">
        <v>30.75</v>
      </c>
      <c r="H2275">
        <v>174.25</v>
      </c>
      <c r="I2275">
        <v>36.9</v>
      </c>
      <c r="J2275" s="13" t="s">
        <v>6890</v>
      </c>
      <c r="K2275" s="13" t="s">
        <v>6913</v>
      </c>
      <c r="M2275" s="13" t="s">
        <v>6990</v>
      </c>
      <c r="N2275" s="13" t="s">
        <v>3189</v>
      </c>
      <c r="O2275" s="13" t="s">
        <v>3190</v>
      </c>
      <c r="P2275" s="13" t="s">
        <v>3203</v>
      </c>
      <c r="Q2275">
        <v>4</v>
      </c>
      <c r="R2275">
        <v>2020</v>
      </c>
      <c r="S2275">
        <v>0</v>
      </c>
      <c r="T2275" s="13" t="s">
        <v>6975</v>
      </c>
      <c r="U2275">
        <v>1</v>
      </c>
      <c r="V2275">
        <v>1</v>
      </c>
      <c r="W2275">
        <v>0</v>
      </c>
      <c r="X2275">
        <v>205</v>
      </c>
    </row>
    <row r="2276" spans="1:24" x14ac:dyDescent="0.3">
      <c r="A2276">
        <v>22225619</v>
      </c>
      <c r="B2276" t="s">
        <v>5479</v>
      </c>
      <c r="C2276">
        <v>4</v>
      </c>
      <c r="D2276">
        <v>2020</v>
      </c>
      <c r="E2276" s="19">
        <v>43922</v>
      </c>
      <c r="F2276" s="21">
        <v>240</v>
      </c>
      <c r="G2276" s="21">
        <v>36</v>
      </c>
      <c r="H2276">
        <v>204</v>
      </c>
      <c r="I2276">
        <v>43.199999999999996</v>
      </c>
      <c r="J2276" s="13" t="s">
        <v>6890</v>
      </c>
      <c r="K2276" s="13" t="s">
        <v>6894</v>
      </c>
      <c r="M2276" s="13" t="s">
        <v>6990</v>
      </c>
      <c r="N2276" s="13" t="s">
        <v>3189</v>
      </c>
      <c r="O2276" s="13" t="s">
        <v>3190</v>
      </c>
      <c r="P2276" s="13" t="s">
        <v>3200</v>
      </c>
      <c r="Q2276">
        <v>4</v>
      </c>
      <c r="R2276">
        <v>2020</v>
      </c>
      <c r="S2276">
        <v>0</v>
      </c>
      <c r="T2276" s="13" t="s">
        <v>6975</v>
      </c>
      <c r="U2276">
        <v>1</v>
      </c>
      <c r="V2276">
        <v>1</v>
      </c>
      <c r="W2276">
        <v>0</v>
      </c>
      <c r="X2276">
        <v>240</v>
      </c>
    </row>
    <row r="2277" spans="1:24" x14ac:dyDescent="0.3">
      <c r="A2277">
        <v>22225719</v>
      </c>
      <c r="B2277" t="s">
        <v>5480</v>
      </c>
      <c r="C2277">
        <v>4</v>
      </c>
      <c r="D2277">
        <v>2020</v>
      </c>
      <c r="E2277" s="19">
        <v>43922</v>
      </c>
      <c r="F2277" s="21">
        <v>220</v>
      </c>
      <c r="G2277" s="21">
        <v>33</v>
      </c>
      <c r="H2277">
        <v>187</v>
      </c>
      <c r="I2277">
        <v>39.6</v>
      </c>
      <c r="J2277" s="13" t="s">
        <v>6890</v>
      </c>
      <c r="K2277" s="13" t="s">
        <v>6893</v>
      </c>
      <c r="M2277" s="13" t="s">
        <v>6990</v>
      </c>
      <c r="N2277" s="13" t="s">
        <v>3189</v>
      </c>
      <c r="O2277" s="13" t="s">
        <v>3190</v>
      </c>
      <c r="P2277" s="13" t="s">
        <v>6</v>
      </c>
      <c r="Q2277">
        <v>4</v>
      </c>
      <c r="R2277">
        <v>2020</v>
      </c>
      <c r="S2277">
        <v>1</v>
      </c>
      <c r="T2277" s="13" t="s">
        <v>6975</v>
      </c>
      <c r="U2277">
        <v>1</v>
      </c>
      <c r="V2277">
        <v>1</v>
      </c>
      <c r="W2277">
        <v>0</v>
      </c>
      <c r="X2277">
        <v>220</v>
      </c>
    </row>
    <row r="2278" spans="1:24" x14ac:dyDescent="0.3">
      <c r="A2278">
        <v>22226119</v>
      </c>
      <c r="B2278" t="s">
        <v>5481</v>
      </c>
      <c r="C2278">
        <v>4</v>
      </c>
      <c r="D2278">
        <v>2020</v>
      </c>
      <c r="E2278" s="19">
        <v>43922</v>
      </c>
      <c r="F2278" s="21">
        <v>278</v>
      </c>
      <c r="G2278" s="21">
        <v>41.700000000000017</v>
      </c>
      <c r="H2278">
        <v>236.29999999999998</v>
      </c>
      <c r="I2278">
        <v>88.960000000000008</v>
      </c>
      <c r="J2278" s="13" t="s">
        <v>6885</v>
      </c>
      <c r="K2278" s="13" t="s">
        <v>6947</v>
      </c>
      <c r="M2278" s="13" t="s">
        <v>6990</v>
      </c>
      <c r="N2278" s="13" t="s">
        <v>3189</v>
      </c>
      <c r="O2278" s="13" t="s">
        <v>3190</v>
      </c>
      <c r="P2278" s="13" t="s">
        <v>3201</v>
      </c>
      <c r="Q2278">
        <v>4</v>
      </c>
      <c r="R2278">
        <v>2020</v>
      </c>
      <c r="S2278">
        <v>1</v>
      </c>
      <c r="T2278" s="13" t="s">
        <v>6975</v>
      </c>
      <c r="U2278">
        <v>1</v>
      </c>
      <c r="V2278">
        <v>1</v>
      </c>
      <c r="W2278">
        <v>0</v>
      </c>
      <c r="X2278">
        <v>278</v>
      </c>
    </row>
    <row r="2279" spans="1:24" x14ac:dyDescent="0.3">
      <c r="A2279">
        <v>22226219</v>
      </c>
      <c r="B2279" t="s">
        <v>5482</v>
      </c>
      <c r="C2279">
        <v>4</v>
      </c>
      <c r="D2279">
        <v>2020</v>
      </c>
      <c r="E2279" s="19">
        <v>43922</v>
      </c>
      <c r="F2279" s="21">
        <v>447</v>
      </c>
      <c r="G2279" s="21">
        <v>67.050000000000011</v>
      </c>
      <c r="H2279">
        <v>379.95</v>
      </c>
      <c r="I2279">
        <v>156.44999999999999</v>
      </c>
      <c r="J2279" s="13" t="s">
        <v>6887</v>
      </c>
      <c r="K2279" s="13" t="s">
        <v>6891</v>
      </c>
      <c r="M2279" s="13" t="s">
        <v>6990</v>
      </c>
      <c r="N2279" s="13" t="s">
        <v>3189</v>
      </c>
      <c r="O2279" s="13" t="s">
        <v>3190</v>
      </c>
      <c r="P2279" s="13" t="s">
        <v>3202</v>
      </c>
      <c r="Q2279">
        <v>4</v>
      </c>
      <c r="R2279">
        <v>2020</v>
      </c>
      <c r="S2279">
        <v>0</v>
      </c>
      <c r="T2279" s="13" t="s">
        <v>6975</v>
      </c>
      <c r="U2279">
        <v>1</v>
      </c>
      <c r="V2279">
        <v>1</v>
      </c>
      <c r="W2279">
        <v>0</v>
      </c>
      <c r="X2279">
        <v>447</v>
      </c>
    </row>
    <row r="2280" spans="1:24" x14ac:dyDescent="0.3">
      <c r="A2280">
        <v>22226319</v>
      </c>
      <c r="B2280" t="s">
        <v>5483</v>
      </c>
      <c r="C2280">
        <v>4</v>
      </c>
      <c r="D2280">
        <v>2020</v>
      </c>
      <c r="E2280" s="19">
        <v>43922</v>
      </c>
      <c r="F2280" s="21">
        <v>144</v>
      </c>
      <c r="G2280" s="21">
        <v>21.600000000000009</v>
      </c>
      <c r="H2280">
        <v>122.39999999999999</v>
      </c>
      <c r="I2280">
        <v>66.240000000000009</v>
      </c>
      <c r="J2280" s="13" t="s">
        <v>6886</v>
      </c>
      <c r="K2280" s="13" t="s">
        <v>6919</v>
      </c>
      <c r="M2280" s="13" t="s">
        <v>6990</v>
      </c>
      <c r="N2280" s="13" t="s">
        <v>3189</v>
      </c>
      <c r="O2280" s="13" t="s">
        <v>3190</v>
      </c>
      <c r="P2280" s="13" t="s">
        <v>3203</v>
      </c>
      <c r="Q2280">
        <v>4</v>
      </c>
      <c r="R2280">
        <v>2020</v>
      </c>
      <c r="S2280">
        <v>0</v>
      </c>
      <c r="T2280" s="13" t="s">
        <v>6975</v>
      </c>
      <c r="U2280">
        <v>1</v>
      </c>
      <c r="V2280">
        <v>1</v>
      </c>
      <c r="W2280">
        <v>0</v>
      </c>
      <c r="X2280">
        <v>144</v>
      </c>
    </row>
    <row r="2281" spans="1:24" x14ac:dyDescent="0.3">
      <c r="A2281">
        <v>22226419</v>
      </c>
      <c r="B2281" t="s">
        <v>5484</v>
      </c>
      <c r="C2281">
        <v>4</v>
      </c>
      <c r="D2281">
        <v>2020</v>
      </c>
      <c r="E2281" s="19">
        <v>43922</v>
      </c>
      <c r="F2281" s="21">
        <v>205</v>
      </c>
      <c r="G2281" s="21">
        <v>30.75</v>
      </c>
      <c r="H2281">
        <v>174.25</v>
      </c>
      <c r="I2281">
        <v>36.9</v>
      </c>
      <c r="J2281" s="13" t="s">
        <v>6890</v>
      </c>
      <c r="K2281" s="13" t="s">
        <v>6913</v>
      </c>
      <c r="M2281" s="13" t="s">
        <v>6990</v>
      </c>
      <c r="N2281" s="13" t="s">
        <v>3189</v>
      </c>
      <c r="O2281" s="13" t="s">
        <v>3190</v>
      </c>
      <c r="P2281" s="13" t="s">
        <v>3203</v>
      </c>
      <c r="Q2281">
        <v>4</v>
      </c>
      <c r="R2281">
        <v>2020</v>
      </c>
      <c r="S2281">
        <v>0</v>
      </c>
      <c r="T2281" s="13" t="s">
        <v>6975</v>
      </c>
      <c r="U2281">
        <v>1</v>
      </c>
      <c r="V2281">
        <v>1</v>
      </c>
      <c r="W2281">
        <v>0</v>
      </c>
      <c r="X2281">
        <v>205</v>
      </c>
    </row>
    <row r="2282" spans="1:24" x14ac:dyDescent="0.3">
      <c r="A2282">
        <v>22226519</v>
      </c>
      <c r="B2282" t="s">
        <v>5485</v>
      </c>
      <c r="C2282">
        <v>4</v>
      </c>
      <c r="D2282">
        <v>2020</v>
      </c>
      <c r="E2282" s="19">
        <v>43922</v>
      </c>
      <c r="F2282" s="21">
        <v>210</v>
      </c>
      <c r="G2282" s="21">
        <v>31.5</v>
      </c>
      <c r="H2282">
        <v>178.5</v>
      </c>
      <c r="I2282">
        <v>37.799999999999997</v>
      </c>
      <c r="J2282" s="13" t="s">
        <v>6890</v>
      </c>
      <c r="K2282" s="13" t="s">
        <v>6911</v>
      </c>
      <c r="M2282" s="13" t="s">
        <v>6990</v>
      </c>
      <c r="N2282" s="13" t="s">
        <v>3189</v>
      </c>
      <c r="O2282" s="13" t="s">
        <v>3190</v>
      </c>
      <c r="P2282" s="13" t="s">
        <v>6</v>
      </c>
      <c r="Q2282">
        <v>4</v>
      </c>
      <c r="R2282">
        <v>2020</v>
      </c>
      <c r="S2282">
        <v>0</v>
      </c>
      <c r="T2282" s="13" t="s">
        <v>6975</v>
      </c>
      <c r="U2282">
        <v>1</v>
      </c>
      <c r="V2282">
        <v>1</v>
      </c>
      <c r="W2282">
        <v>0</v>
      </c>
      <c r="X2282">
        <v>210</v>
      </c>
    </row>
    <row r="2283" spans="1:24" x14ac:dyDescent="0.3">
      <c r="A2283">
        <v>22226619</v>
      </c>
      <c r="B2283" t="s">
        <v>5486</v>
      </c>
      <c r="C2283">
        <v>4</v>
      </c>
      <c r="D2283">
        <v>2020</v>
      </c>
      <c r="E2283" s="19">
        <v>43922</v>
      </c>
      <c r="F2283" s="21">
        <v>240</v>
      </c>
      <c r="G2283" s="21">
        <v>36</v>
      </c>
      <c r="H2283">
        <v>204</v>
      </c>
      <c r="I2283">
        <v>43.199999999999996</v>
      </c>
      <c r="J2283" s="13" t="s">
        <v>6890</v>
      </c>
      <c r="K2283" s="13" t="s">
        <v>6894</v>
      </c>
      <c r="M2283" s="13" t="s">
        <v>6990</v>
      </c>
      <c r="N2283" s="13" t="s">
        <v>3189</v>
      </c>
      <c r="O2283" s="13" t="s">
        <v>3190</v>
      </c>
      <c r="P2283" s="13" t="s">
        <v>3201</v>
      </c>
      <c r="Q2283">
        <v>4</v>
      </c>
      <c r="R2283">
        <v>2020</v>
      </c>
      <c r="S2283">
        <v>1</v>
      </c>
      <c r="T2283" s="13" t="s">
        <v>6975</v>
      </c>
      <c r="U2283">
        <v>1</v>
      </c>
      <c r="V2283">
        <v>1</v>
      </c>
      <c r="W2283">
        <v>0</v>
      </c>
      <c r="X2283">
        <v>240</v>
      </c>
    </row>
    <row r="2284" spans="1:24" x14ac:dyDescent="0.3">
      <c r="A2284">
        <v>22226719</v>
      </c>
      <c r="B2284" t="s">
        <v>5487</v>
      </c>
      <c r="C2284">
        <v>4</v>
      </c>
      <c r="D2284">
        <v>2020</v>
      </c>
      <c r="E2284" s="19">
        <v>43922</v>
      </c>
      <c r="F2284" s="21">
        <v>313</v>
      </c>
      <c r="G2284" s="21">
        <v>46.949999999999989</v>
      </c>
      <c r="H2284">
        <v>266.05</v>
      </c>
      <c r="I2284">
        <v>93.899999999999991</v>
      </c>
      <c r="J2284" s="13" t="s">
        <v>6884</v>
      </c>
      <c r="K2284" s="13" t="s">
        <v>6895</v>
      </c>
      <c r="M2284" s="13" t="s">
        <v>6990</v>
      </c>
      <c r="N2284" s="13" t="s">
        <v>3189</v>
      </c>
      <c r="O2284" s="13" t="s">
        <v>3190</v>
      </c>
      <c r="P2284" s="13" t="s">
        <v>3202</v>
      </c>
      <c r="Q2284">
        <v>4</v>
      </c>
      <c r="R2284">
        <v>2020</v>
      </c>
      <c r="S2284">
        <v>0</v>
      </c>
      <c r="T2284" s="13" t="s">
        <v>6975</v>
      </c>
      <c r="U2284">
        <v>1</v>
      </c>
      <c r="V2284">
        <v>1</v>
      </c>
      <c r="W2284">
        <v>0</v>
      </c>
      <c r="X2284">
        <v>313</v>
      </c>
    </row>
    <row r="2285" spans="1:24" x14ac:dyDescent="0.3">
      <c r="A2285">
        <v>22226819</v>
      </c>
      <c r="B2285" t="s">
        <v>5488</v>
      </c>
      <c r="C2285">
        <v>4</v>
      </c>
      <c r="D2285">
        <v>2020</v>
      </c>
      <c r="E2285" s="19">
        <v>43922</v>
      </c>
      <c r="F2285" s="21">
        <v>313</v>
      </c>
      <c r="G2285" s="21">
        <v>46.949999999999989</v>
      </c>
      <c r="H2285">
        <v>266.05</v>
      </c>
      <c r="I2285">
        <v>93.899999999999991</v>
      </c>
      <c r="J2285" s="13" t="s">
        <v>6884</v>
      </c>
      <c r="K2285" s="13" t="s">
        <v>6895</v>
      </c>
      <c r="M2285" s="13" t="s">
        <v>6990</v>
      </c>
      <c r="N2285" s="13" t="s">
        <v>3189</v>
      </c>
      <c r="O2285" s="13" t="s">
        <v>3190</v>
      </c>
      <c r="P2285" s="13" t="s">
        <v>6</v>
      </c>
      <c r="Q2285">
        <v>4</v>
      </c>
      <c r="R2285">
        <v>2020</v>
      </c>
      <c r="S2285">
        <v>0</v>
      </c>
      <c r="T2285" s="13" t="s">
        <v>6975</v>
      </c>
      <c r="U2285">
        <v>1</v>
      </c>
      <c r="V2285">
        <v>1</v>
      </c>
      <c r="W2285">
        <v>0</v>
      </c>
      <c r="X2285">
        <v>313</v>
      </c>
    </row>
    <row r="2286" spans="1:24" x14ac:dyDescent="0.3">
      <c r="A2286">
        <v>22226919</v>
      </c>
      <c r="B2286" t="s">
        <v>5489</v>
      </c>
      <c r="C2286">
        <v>4</v>
      </c>
      <c r="D2286">
        <v>2020</v>
      </c>
      <c r="E2286" s="19">
        <v>43922</v>
      </c>
      <c r="F2286" s="21">
        <v>255</v>
      </c>
      <c r="G2286" s="21">
        <v>38.25</v>
      </c>
      <c r="H2286">
        <v>216.75</v>
      </c>
      <c r="I2286">
        <v>66.3</v>
      </c>
      <c r="J2286" s="13" t="s">
        <v>6884</v>
      </c>
      <c r="K2286" s="13" t="s">
        <v>6915</v>
      </c>
      <c r="M2286" s="13" t="s">
        <v>6990</v>
      </c>
      <c r="N2286" s="13" t="s">
        <v>3189</v>
      </c>
      <c r="O2286" s="13" t="s">
        <v>3190</v>
      </c>
      <c r="P2286" s="13" t="s">
        <v>3201</v>
      </c>
      <c r="Q2286">
        <v>4</v>
      </c>
      <c r="R2286">
        <v>2020</v>
      </c>
      <c r="S2286">
        <v>0</v>
      </c>
      <c r="T2286" s="13" t="s">
        <v>6975</v>
      </c>
      <c r="U2286">
        <v>1</v>
      </c>
      <c r="V2286">
        <v>1</v>
      </c>
      <c r="W2286">
        <v>0</v>
      </c>
      <c r="X2286">
        <v>255</v>
      </c>
    </row>
    <row r="2287" spans="1:24" x14ac:dyDescent="0.3">
      <c r="A2287">
        <v>22227019</v>
      </c>
      <c r="B2287" t="s">
        <v>5490</v>
      </c>
      <c r="C2287">
        <v>4</v>
      </c>
      <c r="D2287">
        <v>2020</v>
      </c>
      <c r="E2287" s="19">
        <v>43922</v>
      </c>
      <c r="F2287" s="21">
        <v>283</v>
      </c>
      <c r="G2287" s="21">
        <v>42.450000000000017</v>
      </c>
      <c r="H2287">
        <v>240.54999999999998</v>
      </c>
      <c r="I2287">
        <v>82.07</v>
      </c>
      <c r="J2287" s="13" t="s">
        <v>6885</v>
      </c>
      <c r="K2287" s="13" t="s">
        <v>6953</v>
      </c>
      <c r="M2287" s="13" t="s">
        <v>6990</v>
      </c>
      <c r="N2287" s="13" t="s">
        <v>3189</v>
      </c>
      <c r="O2287" s="13" t="s">
        <v>3190</v>
      </c>
      <c r="P2287" s="13" t="s">
        <v>3202</v>
      </c>
      <c r="Q2287">
        <v>4</v>
      </c>
      <c r="R2287">
        <v>2020</v>
      </c>
      <c r="S2287">
        <v>1</v>
      </c>
      <c r="T2287" s="13" t="s">
        <v>6975</v>
      </c>
      <c r="U2287">
        <v>1</v>
      </c>
      <c r="V2287">
        <v>1</v>
      </c>
      <c r="W2287">
        <v>0</v>
      </c>
      <c r="X2287">
        <v>283</v>
      </c>
    </row>
    <row r="2288" spans="1:24" x14ac:dyDescent="0.3">
      <c r="A2288">
        <v>75010119</v>
      </c>
      <c r="B2288" t="s">
        <v>5491</v>
      </c>
      <c r="C2288">
        <v>4</v>
      </c>
      <c r="D2288">
        <v>2020</v>
      </c>
      <c r="E2288" s="19">
        <v>43922</v>
      </c>
      <c r="F2288" s="21">
        <v>383</v>
      </c>
      <c r="G2288" s="21">
        <v>57.449999999999989</v>
      </c>
      <c r="H2288">
        <v>325.55</v>
      </c>
      <c r="I2288">
        <v>122.56</v>
      </c>
      <c r="J2288" s="13" t="s">
        <v>6887</v>
      </c>
      <c r="K2288" s="13" t="s">
        <v>6909</v>
      </c>
      <c r="M2288" s="13" t="s">
        <v>6990</v>
      </c>
      <c r="N2288" s="13" t="s">
        <v>3189</v>
      </c>
      <c r="O2288" s="13" t="s">
        <v>3190</v>
      </c>
      <c r="P2288" s="13" t="s">
        <v>3202</v>
      </c>
      <c r="Q2288">
        <v>4</v>
      </c>
      <c r="R2288">
        <v>2020</v>
      </c>
      <c r="S2288">
        <v>1</v>
      </c>
      <c r="T2288" s="13" t="s">
        <v>6975</v>
      </c>
      <c r="U2288">
        <v>1</v>
      </c>
      <c r="V2288">
        <v>1</v>
      </c>
      <c r="W2288">
        <v>0</v>
      </c>
      <c r="X2288">
        <v>383</v>
      </c>
    </row>
    <row r="2289" spans="1:24" x14ac:dyDescent="0.3">
      <c r="A2289">
        <v>75010219</v>
      </c>
      <c r="B2289" t="s">
        <v>5492</v>
      </c>
      <c r="C2289">
        <v>4</v>
      </c>
      <c r="D2289">
        <v>2020</v>
      </c>
      <c r="E2289" s="19">
        <v>43922</v>
      </c>
      <c r="F2289" s="21">
        <v>168</v>
      </c>
      <c r="G2289" s="21">
        <v>25.200000000000017</v>
      </c>
      <c r="H2289">
        <v>142.79999999999998</v>
      </c>
      <c r="I2289">
        <v>75.600000000000009</v>
      </c>
      <c r="J2289" s="13" t="s">
        <v>6886</v>
      </c>
      <c r="K2289" s="13" t="s">
        <v>6920</v>
      </c>
      <c r="M2289" s="13" t="s">
        <v>6990</v>
      </c>
      <c r="N2289" s="13" t="s">
        <v>3189</v>
      </c>
      <c r="O2289" s="13" t="s">
        <v>3190</v>
      </c>
      <c r="P2289" s="13" t="s">
        <v>3200</v>
      </c>
      <c r="Q2289">
        <v>4</v>
      </c>
      <c r="R2289">
        <v>2020</v>
      </c>
      <c r="S2289">
        <v>1</v>
      </c>
      <c r="T2289" s="13" t="s">
        <v>6975</v>
      </c>
      <c r="U2289">
        <v>1</v>
      </c>
      <c r="V2289">
        <v>1</v>
      </c>
      <c r="W2289">
        <v>0</v>
      </c>
      <c r="X2289">
        <v>168</v>
      </c>
    </row>
    <row r="2290" spans="1:24" x14ac:dyDescent="0.3">
      <c r="A2290">
        <v>75010319</v>
      </c>
      <c r="B2290" t="s">
        <v>5493</v>
      </c>
      <c r="C2290">
        <v>4</v>
      </c>
      <c r="D2290">
        <v>2020</v>
      </c>
      <c r="E2290" s="19">
        <v>43922</v>
      </c>
      <c r="F2290" s="21">
        <v>168</v>
      </c>
      <c r="G2290" s="21">
        <v>25.200000000000017</v>
      </c>
      <c r="H2290">
        <v>142.79999999999998</v>
      </c>
      <c r="I2290">
        <v>25.2</v>
      </c>
      <c r="J2290" s="13" t="s">
        <v>6886</v>
      </c>
      <c r="K2290" s="13" t="s">
        <v>6892</v>
      </c>
      <c r="M2290" s="13" t="s">
        <v>6990</v>
      </c>
      <c r="N2290" s="13" t="s">
        <v>3189</v>
      </c>
      <c r="O2290" s="13" t="s">
        <v>3190</v>
      </c>
      <c r="P2290" s="13" t="s">
        <v>3203</v>
      </c>
      <c r="Q2290">
        <v>4</v>
      </c>
      <c r="R2290">
        <v>2020</v>
      </c>
      <c r="S2290">
        <v>1</v>
      </c>
      <c r="T2290" s="13" t="s">
        <v>6975</v>
      </c>
      <c r="U2290">
        <v>1</v>
      </c>
      <c r="V2290">
        <v>1</v>
      </c>
      <c r="W2290">
        <v>0</v>
      </c>
      <c r="X2290">
        <v>168</v>
      </c>
    </row>
    <row r="2291" spans="1:24" x14ac:dyDescent="0.3">
      <c r="A2291">
        <v>75010419</v>
      </c>
      <c r="B2291" t="s">
        <v>5494</v>
      </c>
      <c r="C2291">
        <v>4</v>
      </c>
      <c r="D2291">
        <v>2020</v>
      </c>
      <c r="E2291" s="19">
        <v>43922</v>
      </c>
      <c r="F2291" s="21">
        <v>168</v>
      </c>
      <c r="G2291" s="21">
        <v>25.200000000000017</v>
      </c>
      <c r="H2291">
        <v>142.79999999999998</v>
      </c>
      <c r="I2291">
        <v>75.600000000000009</v>
      </c>
      <c r="J2291" s="13" t="s">
        <v>6886</v>
      </c>
      <c r="K2291" s="13" t="s">
        <v>6920</v>
      </c>
      <c r="M2291" s="13" t="s">
        <v>6990</v>
      </c>
      <c r="N2291" s="13" t="s">
        <v>3189</v>
      </c>
      <c r="O2291" s="13" t="s">
        <v>3190</v>
      </c>
      <c r="P2291" s="13" t="s">
        <v>6</v>
      </c>
      <c r="Q2291">
        <v>4</v>
      </c>
      <c r="R2291">
        <v>2020</v>
      </c>
      <c r="S2291">
        <v>0</v>
      </c>
      <c r="T2291" s="13" t="s">
        <v>6975</v>
      </c>
      <c r="U2291">
        <v>1</v>
      </c>
      <c r="V2291">
        <v>1</v>
      </c>
      <c r="W2291">
        <v>0</v>
      </c>
      <c r="X2291">
        <v>168</v>
      </c>
    </row>
    <row r="2292" spans="1:24" x14ac:dyDescent="0.3">
      <c r="A2292">
        <v>75010519</v>
      </c>
      <c r="B2292" t="s">
        <v>5495</v>
      </c>
      <c r="C2292">
        <v>4</v>
      </c>
      <c r="D2292">
        <v>2020</v>
      </c>
      <c r="E2292" s="19">
        <v>43922</v>
      </c>
      <c r="F2292" s="21">
        <v>220</v>
      </c>
      <c r="G2292" s="21">
        <v>33</v>
      </c>
      <c r="H2292">
        <v>187</v>
      </c>
      <c r="I2292">
        <v>39.6</v>
      </c>
      <c r="J2292" s="13" t="s">
        <v>6890</v>
      </c>
      <c r="K2292" s="13" t="s">
        <v>6893</v>
      </c>
      <c r="M2292" s="13" t="s">
        <v>6990</v>
      </c>
      <c r="N2292" s="13" t="s">
        <v>3189</v>
      </c>
      <c r="O2292" s="13" t="s">
        <v>3190</v>
      </c>
      <c r="P2292" s="13" t="s">
        <v>3201</v>
      </c>
      <c r="Q2292">
        <v>4</v>
      </c>
      <c r="R2292">
        <v>2020</v>
      </c>
      <c r="S2292">
        <v>0</v>
      </c>
      <c r="T2292" s="13" t="s">
        <v>6975</v>
      </c>
      <c r="U2292">
        <v>1</v>
      </c>
      <c r="V2292">
        <v>1</v>
      </c>
      <c r="W2292">
        <v>0</v>
      </c>
      <c r="X2292">
        <v>220</v>
      </c>
    </row>
    <row r="2293" spans="1:24" x14ac:dyDescent="0.3">
      <c r="A2293">
        <v>75010619</v>
      </c>
      <c r="B2293" t="s">
        <v>5496</v>
      </c>
      <c r="C2293">
        <v>4</v>
      </c>
      <c r="D2293">
        <v>2020</v>
      </c>
      <c r="E2293" s="19">
        <v>43922</v>
      </c>
      <c r="F2293" s="21">
        <v>192</v>
      </c>
      <c r="G2293" s="21">
        <v>28.800000000000011</v>
      </c>
      <c r="H2293">
        <v>163.19999999999999</v>
      </c>
      <c r="I2293">
        <v>34.56</v>
      </c>
      <c r="J2293" s="13" t="s">
        <v>6890</v>
      </c>
      <c r="K2293" s="13" t="s">
        <v>6912</v>
      </c>
      <c r="M2293" s="13" t="s">
        <v>6990</v>
      </c>
      <c r="N2293" s="13" t="s">
        <v>3189</v>
      </c>
      <c r="O2293" s="13" t="s">
        <v>3190</v>
      </c>
      <c r="P2293" s="13" t="s">
        <v>3202</v>
      </c>
      <c r="Q2293">
        <v>4</v>
      </c>
      <c r="R2293">
        <v>2020</v>
      </c>
      <c r="S2293">
        <v>1</v>
      </c>
      <c r="T2293" s="13" t="s">
        <v>6975</v>
      </c>
      <c r="U2293">
        <v>1</v>
      </c>
      <c r="V2293">
        <v>1</v>
      </c>
      <c r="W2293">
        <v>0</v>
      </c>
      <c r="X2293">
        <v>192</v>
      </c>
    </row>
    <row r="2294" spans="1:24" x14ac:dyDescent="0.3">
      <c r="A2294">
        <v>75010719</v>
      </c>
      <c r="B2294" t="s">
        <v>5497</v>
      </c>
      <c r="C2294">
        <v>4</v>
      </c>
      <c r="D2294">
        <v>2020</v>
      </c>
      <c r="E2294" s="19">
        <v>43922</v>
      </c>
      <c r="F2294" s="21">
        <v>192</v>
      </c>
      <c r="G2294" s="21">
        <v>28.800000000000011</v>
      </c>
      <c r="H2294">
        <v>163.19999999999999</v>
      </c>
      <c r="I2294">
        <v>34.56</v>
      </c>
      <c r="J2294" s="13" t="s">
        <v>6890</v>
      </c>
      <c r="K2294" s="13" t="s">
        <v>6912</v>
      </c>
      <c r="M2294" s="13" t="s">
        <v>6990</v>
      </c>
      <c r="N2294" s="13" t="s">
        <v>3189</v>
      </c>
      <c r="O2294" s="13" t="s">
        <v>3190</v>
      </c>
      <c r="P2294" s="13" t="s">
        <v>3203</v>
      </c>
      <c r="Q2294">
        <v>4</v>
      </c>
      <c r="R2294">
        <v>2020</v>
      </c>
      <c r="S2294">
        <v>0</v>
      </c>
      <c r="T2294" s="13" t="s">
        <v>6975</v>
      </c>
      <c r="U2294">
        <v>1</v>
      </c>
      <c r="V2294">
        <v>1</v>
      </c>
      <c r="W2294">
        <v>0</v>
      </c>
      <c r="X2294">
        <v>192</v>
      </c>
    </row>
    <row r="2295" spans="1:24" x14ac:dyDescent="0.3">
      <c r="A2295">
        <v>75010819</v>
      </c>
      <c r="B2295" t="s">
        <v>5498</v>
      </c>
      <c r="C2295">
        <v>4</v>
      </c>
      <c r="D2295">
        <v>2020</v>
      </c>
      <c r="E2295" s="19">
        <v>43922</v>
      </c>
      <c r="F2295" s="21">
        <v>255</v>
      </c>
      <c r="G2295" s="21">
        <v>38.25</v>
      </c>
      <c r="H2295">
        <v>216.75</v>
      </c>
      <c r="I2295">
        <v>66.3</v>
      </c>
      <c r="J2295" s="13" t="s">
        <v>6884</v>
      </c>
      <c r="K2295" s="13" t="s">
        <v>6915</v>
      </c>
      <c r="M2295" s="13" t="s">
        <v>6990</v>
      </c>
      <c r="N2295" s="13" t="s">
        <v>3189</v>
      </c>
      <c r="O2295" s="13" t="s">
        <v>3190</v>
      </c>
      <c r="P2295" s="13" t="s">
        <v>3203</v>
      </c>
      <c r="Q2295">
        <v>4</v>
      </c>
      <c r="R2295">
        <v>2020</v>
      </c>
      <c r="S2295">
        <v>1</v>
      </c>
      <c r="T2295" s="13" t="s">
        <v>6975</v>
      </c>
      <c r="U2295">
        <v>1</v>
      </c>
      <c r="V2295">
        <v>1</v>
      </c>
      <c r="W2295">
        <v>0</v>
      </c>
      <c r="X2295">
        <v>255</v>
      </c>
    </row>
    <row r="2296" spans="1:24" x14ac:dyDescent="0.3">
      <c r="A2296">
        <v>75010919</v>
      </c>
      <c r="B2296" t="s">
        <v>5499</v>
      </c>
      <c r="C2296">
        <v>4</v>
      </c>
      <c r="D2296">
        <v>2020</v>
      </c>
      <c r="E2296" s="19">
        <v>43922</v>
      </c>
      <c r="F2296" s="21">
        <v>327</v>
      </c>
      <c r="G2296" s="21">
        <v>49.050000000000011</v>
      </c>
      <c r="H2296">
        <v>277.95</v>
      </c>
      <c r="I2296">
        <v>94.83</v>
      </c>
      <c r="J2296" s="13" t="s">
        <v>6884</v>
      </c>
      <c r="K2296" s="13" t="s">
        <v>6914</v>
      </c>
      <c r="M2296" s="13" t="s">
        <v>6990</v>
      </c>
      <c r="N2296" s="13" t="s">
        <v>3189</v>
      </c>
      <c r="O2296" s="13" t="s">
        <v>3190</v>
      </c>
      <c r="P2296" s="13" t="s">
        <v>6</v>
      </c>
      <c r="Q2296">
        <v>4</v>
      </c>
      <c r="R2296">
        <v>2020</v>
      </c>
      <c r="S2296">
        <v>1</v>
      </c>
      <c r="T2296" s="13" t="s">
        <v>6975</v>
      </c>
      <c r="U2296">
        <v>1</v>
      </c>
      <c r="V2296">
        <v>1</v>
      </c>
      <c r="W2296">
        <v>0</v>
      </c>
      <c r="X2296">
        <v>327</v>
      </c>
    </row>
    <row r="2297" spans="1:24" x14ac:dyDescent="0.3">
      <c r="A2297">
        <v>75011019</v>
      </c>
      <c r="B2297" t="s">
        <v>5500</v>
      </c>
      <c r="C2297">
        <v>4</v>
      </c>
      <c r="D2297">
        <v>2020</v>
      </c>
      <c r="E2297" s="19">
        <v>43922</v>
      </c>
      <c r="F2297" s="21">
        <v>284</v>
      </c>
      <c r="G2297" s="21">
        <v>42.599999999999994</v>
      </c>
      <c r="H2297">
        <v>241.4</v>
      </c>
      <c r="I2297">
        <v>76.680000000000007</v>
      </c>
      <c r="J2297" s="13" t="s">
        <v>6885</v>
      </c>
      <c r="K2297" s="13" t="s">
        <v>6917</v>
      </c>
      <c r="M2297" s="13" t="s">
        <v>6990</v>
      </c>
      <c r="N2297" s="13" t="s">
        <v>3189</v>
      </c>
      <c r="O2297" s="13" t="s">
        <v>3190</v>
      </c>
      <c r="P2297" s="13" t="s">
        <v>6</v>
      </c>
      <c r="Q2297">
        <v>4</v>
      </c>
      <c r="R2297">
        <v>2020</v>
      </c>
      <c r="S2297">
        <v>1</v>
      </c>
      <c r="T2297" s="13" t="s">
        <v>6975</v>
      </c>
      <c r="U2297">
        <v>1</v>
      </c>
      <c r="V2297">
        <v>1</v>
      </c>
      <c r="W2297">
        <v>0</v>
      </c>
      <c r="X2297">
        <v>284</v>
      </c>
    </row>
    <row r="2298" spans="1:24" x14ac:dyDescent="0.3">
      <c r="A2298">
        <v>75011119</v>
      </c>
      <c r="B2298" t="s">
        <v>5501</v>
      </c>
      <c r="C2298">
        <v>4</v>
      </c>
      <c r="D2298">
        <v>2020</v>
      </c>
      <c r="E2298" s="19">
        <v>43922</v>
      </c>
      <c r="F2298" s="21">
        <v>383</v>
      </c>
      <c r="G2298" s="21">
        <v>57.449999999999989</v>
      </c>
      <c r="H2298">
        <v>325.55</v>
      </c>
      <c r="I2298">
        <v>122.56</v>
      </c>
      <c r="J2298" s="13" t="s">
        <v>6887</v>
      </c>
      <c r="K2298" s="13" t="s">
        <v>6909</v>
      </c>
      <c r="M2298" s="13" t="s">
        <v>6990</v>
      </c>
      <c r="N2298" s="13" t="s">
        <v>3189</v>
      </c>
      <c r="O2298" s="13" t="s">
        <v>3190</v>
      </c>
      <c r="P2298" s="13" t="s">
        <v>6</v>
      </c>
      <c r="Q2298">
        <v>4</v>
      </c>
      <c r="R2298">
        <v>2020</v>
      </c>
      <c r="S2298">
        <v>1</v>
      </c>
      <c r="T2298" s="13" t="s">
        <v>6975</v>
      </c>
      <c r="U2298">
        <v>1</v>
      </c>
      <c r="V2298">
        <v>1</v>
      </c>
      <c r="W2298">
        <v>0</v>
      </c>
      <c r="X2298">
        <v>383</v>
      </c>
    </row>
    <row r="2299" spans="1:24" x14ac:dyDescent="0.3">
      <c r="A2299">
        <v>75011219</v>
      </c>
      <c r="B2299" t="s">
        <v>5502</v>
      </c>
      <c r="C2299">
        <v>4</v>
      </c>
      <c r="D2299">
        <v>2020</v>
      </c>
      <c r="E2299" s="19">
        <v>43922</v>
      </c>
      <c r="F2299" s="21">
        <v>144</v>
      </c>
      <c r="G2299" s="21">
        <v>21.600000000000009</v>
      </c>
      <c r="H2299">
        <v>122.39999999999999</v>
      </c>
      <c r="I2299">
        <v>66.240000000000009</v>
      </c>
      <c r="J2299" s="13" t="s">
        <v>6886</v>
      </c>
      <c r="K2299" s="13" t="s">
        <v>6919</v>
      </c>
      <c r="M2299" s="13" t="s">
        <v>6990</v>
      </c>
      <c r="N2299" s="13" t="s">
        <v>3189</v>
      </c>
      <c r="O2299" s="13" t="s">
        <v>3190</v>
      </c>
      <c r="P2299" s="13" t="s">
        <v>3201</v>
      </c>
      <c r="Q2299">
        <v>4</v>
      </c>
      <c r="R2299">
        <v>2020</v>
      </c>
      <c r="S2299">
        <v>0</v>
      </c>
      <c r="T2299" s="13" t="s">
        <v>6975</v>
      </c>
      <c r="U2299">
        <v>1</v>
      </c>
      <c r="V2299">
        <v>1</v>
      </c>
      <c r="W2299">
        <v>0</v>
      </c>
      <c r="X2299">
        <v>144</v>
      </c>
    </row>
    <row r="2300" spans="1:24" x14ac:dyDescent="0.3">
      <c r="A2300">
        <v>65010119</v>
      </c>
      <c r="B2300" t="s">
        <v>5503</v>
      </c>
      <c r="C2300">
        <v>4</v>
      </c>
      <c r="D2300">
        <v>2020</v>
      </c>
      <c r="E2300" s="19">
        <v>43922</v>
      </c>
      <c r="F2300" s="21">
        <v>507</v>
      </c>
      <c r="G2300" s="21">
        <v>76.050000000000011</v>
      </c>
      <c r="H2300">
        <v>430.95</v>
      </c>
      <c r="I2300">
        <v>136.89000000000001</v>
      </c>
      <c r="J2300" s="13" t="s">
        <v>6889</v>
      </c>
      <c r="K2300" s="13" t="s">
        <v>6937</v>
      </c>
      <c r="M2300" s="13" t="s">
        <v>6990</v>
      </c>
      <c r="N2300" s="13" t="s">
        <v>3189</v>
      </c>
      <c r="O2300" s="13" t="s">
        <v>3190</v>
      </c>
      <c r="P2300" s="13" t="s">
        <v>3201</v>
      </c>
      <c r="Q2300">
        <v>4</v>
      </c>
      <c r="R2300">
        <v>2020</v>
      </c>
      <c r="S2300">
        <v>1</v>
      </c>
      <c r="T2300" s="13" t="s">
        <v>6975</v>
      </c>
      <c r="U2300">
        <v>1</v>
      </c>
      <c r="V2300">
        <v>1</v>
      </c>
      <c r="W2300">
        <v>0</v>
      </c>
      <c r="X2300">
        <v>507</v>
      </c>
    </row>
    <row r="2301" spans="1:24" x14ac:dyDescent="0.3">
      <c r="A2301">
        <v>65010219</v>
      </c>
      <c r="B2301" t="s">
        <v>5504</v>
      </c>
      <c r="C2301">
        <v>4</v>
      </c>
      <c r="D2301">
        <v>2020</v>
      </c>
      <c r="E2301" s="19">
        <v>43922</v>
      </c>
      <c r="F2301" s="21">
        <v>180</v>
      </c>
      <c r="G2301" s="21">
        <v>27</v>
      </c>
      <c r="H2301">
        <v>153</v>
      </c>
      <c r="I2301">
        <v>61.2</v>
      </c>
      <c r="J2301" s="13" t="s">
        <v>6885</v>
      </c>
      <c r="K2301" s="13" t="s">
        <v>6957</v>
      </c>
      <c r="M2301" s="13" t="s">
        <v>6990</v>
      </c>
      <c r="N2301" s="13" t="s">
        <v>3189</v>
      </c>
      <c r="O2301" s="13" t="s">
        <v>3190</v>
      </c>
      <c r="P2301" s="13" t="s">
        <v>3202</v>
      </c>
      <c r="Q2301">
        <v>4</v>
      </c>
      <c r="R2301">
        <v>2020</v>
      </c>
      <c r="S2301">
        <v>1</v>
      </c>
      <c r="T2301" s="13" t="s">
        <v>6975</v>
      </c>
      <c r="U2301">
        <v>1</v>
      </c>
      <c r="V2301">
        <v>1</v>
      </c>
      <c r="W2301">
        <v>0</v>
      </c>
      <c r="X2301">
        <v>180</v>
      </c>
    </row>
    <row r="2302" spans="1:24" x14ac:dyDescent="0.3">
      <c r="A2302">
        <v>65010319</v>
      </c>
      <c r="B2302" t="s">
        <v>5505</v>
      </c>
      <c r="C2302">
        <v>4</v>
      </c>
      <c r="D2302">
        <v>2020</v>
      </c>
      <c r="E2302" s="19">
        <v>43922</v>
      </c>
      <c r="F2302" s="21">
        <v>447</v>
      </c>
      <c r="G2302" s="21">
        <v>67.050000000000011</v>
      </c>
      <c r="H2302">
        <v>379.95</v>
      </c>
      <c r="I2302">
        <v>156.44999999999999</v>
      </c>
      <c r="J2302" s="13" t="s">
        <v>6887</v>
      </c>
      <c r="K2302" s="13" t="s">
        <v>6891</v>
      </c>
      <c r="M2302" s="13" t="s">
        <v>6990</v>
      </c>
      <c r="N2302" s="13" t="s">
        <v>3189</v>
      </c>
      <c r="O2302" s="13" t="s">
        <v>3190</v>
      </c>
      <c r="P2302" s="13" t="s">
        <v>3202</v>
      </c>
      <c r="Q2302">
        <v>4</v>
      </c>
      <c r="R2302">
        <v>2020</v>
      </c>
      <c r="S2302">
        <v>1</v>
      </c>
      <c r="T2302" s="13" t="s">
        <v>6975</v>
      </c>
      <c r="U2302">
        <v>1</v>
      </c>
      <c r="V2302">
        <v>1</v>
      </c>
      <c r="W2302">
        <v>0</v>
      </c>
      <c r="X2302">
        <v>447</v>
      </c>
    </row>
    <row r="2303" spans="1:24" x14ac:dyDescent="0.3">
      <c r="A2303">
        <v>65010419</v>
      </c>
      <c r="B2303" t="s">
        <v>5506</v>
      </c>
      <c r="C2303">
        <v>4</v>
      </c>
      <c r="D2303">
        <v>2020</v>
      </c>
      <c r="E2303" s="19">
        <v>43922</v>
      </c>
      <c r="F2303" s="21">
        <v>144</v>
      </c>
      <c r="G2303" s="21">
        <v>21.600000000000009</v>
      </c>
      <c r="H2303">
        <v>122.39999999999999</v>
      </c>
      <c r="I2303">
        <v>66.240000000000009</v>
      </c>
      <c r="J2303" s="13" t="s">
        <v>6886</v>
      </c>
      <c r="K2303" s="13" t="s">
        <v>6919</v>
      </c>
      <c r="M2303" s="13" t="s">
        <v>6990</v>
      </c>
      <c r="N2303" s="13" t="s">
        <v>3189</v>
      </c>
      <c r="O2303" s="13" t="s">
        <v>3190</v>
      </c>
      <c r="P2303" s="13" t="s">
        <v>3203</v>
      </c>
      <c r="Q2303">
        <v>4</v>
      </c>
      <c r="R2303">
        <v>2020</v>
      </c>
      <c r="S2303">
        <v>1</v>
      </c>
      <c r="T2303" s="13" t="s">
        <v>6975</v>
      </c>
      <c r="U2303">
        <v>1</v>
      </c>
      <c r="V2303">
        <v>1</v>
      </c>
      <c r="W2303">
        <v>0</v>
      </c>
      <c r="X2303">
        <v>144</v>
      </c>
    </row>
    <row r="2304" spans="1:24" x14ac:dyDescent="0.3">
      <c r="A2304">
        <v>65010519</v>
      </c>
      <c r="B2304" t="s">
        <v>5507</v>
      </c>
      <c r="C2304">
        <v>4</v>
      </c>
      <c r="D2304">
        <v>2020</v>
      </c>
      <c r="E2304" s="19">
        <v>43922</v>
      </c>
      <c r="F2304" s="21">
        <v>168</v>
      </c>
      <c r="G2304" s="21">
        <v>25.200000000000017</v>
      </c>
      <c r="H2304">
        <v>142.79999999999998</v>
      </c>
      <c r="I2304">
        <v>25.2</v>
      </c>
      <c r="J2304" s="13" t="s">
        <v>6886</v>
      </c>
      <c r="K2304" s="13" t="s">
        <v>6892</v>
      </c>
      <c r="M2304" s="13" t="s">
        <v>6990</v>
      </c>
      <c r="N2304" s="13" t="s">
        <v>3189</v>
      </c>
      <c r="O2304" s="13" t="s">
        <v>3190</v>
      </c>
      <c r="P2304" s="13" t="s">
        <v>3200</v>
      </c>
      <c r="Q2304">
        <v>4</v>
      </c>
      <c r="R2304">
        <v>2020</v>
      </c>
      <c r="S2304">
        <v>0</v>
      </c>
      <c r="T2304" s="13" t="s">
        <v>6975</v>
      </c>
      <c r="U2304">
        <v>1</v>
      </c>
      <c r="V2304">
        <v>1</v>
      </c>
      <c r="W2304">
        <v>0</v>
      </c>
      <c r="X2304">
        <v>168</v>
      </c>
    </row>
    <row r="2305" spans="1:24" x14ac:dyDescent="0.3">
      <c r="A2305">
        <v>65010619</v>
      </c>
      <c r="B2305" t="s">
        <v>5508</v>
      </c>
      <c r="C2305">
        <v>4</v>
      </c>
      <c r="D2305">
        <v>2020</v>
      </c>
      <c r="E2305" s="19">
        <v>43922</v>
      </c>
      <c r="F2305" s="21">
        <v>192</v>
      </c>
      <c r="G2305" s="21">
        <v>28.800000000000011</v>
      </c>
      <c r="H2305">
        <v>163.19999999999999</v>
      </c>
      <c r="I2305">
        <v>34.56</v>
      </c>
      <c r="J2305" s="13" t="s">
        <v>6890</v>
      </c>
      <c r="K2305" s="13" t="s">
        <v>6912</v>
      </c>
      <c r="M2305" s="13" t="s">
        <v>6990</v>
      </c>
      <c r="N2305" s="13" t="s">
        <v>3189</v>
      </c>
      <c r="O2305" s="13" t="s">
        <v>3190</v>
      </c>
      <c r="P2305" s="13" t="s">
        <v>6</v>
      </c>
      <c r="Q2305">
        <v>4</v>
      </c>
      <c r="R2305">
        <v>2020</v>
      </c>
      <c r="S2305">
        <v>0</v>
      </c>
      <c r="T2305" s="13" t="s">
        <v>6975</v>
      </c>
      <c r="U2305">
        <v>1</v>
      </c>
      <c r="V2305">
        <v>1</v>
      </c>
      <c r="W2305">
        <v>0</v>
      </c>
      <c r="X2305">
        <v>192</v>
      </c>
    </row>
    <row r="2306" spans="1:24" x14ac:dyDescent="0.3">
      <c r="A2306">
        <v>65010719</v>
      </c>
      <c r="B2306" t="s">
        <v>5509</v>
      </c>
      <c r="C2306">
        <v>4</v>
      </c>
      <c r="D2306">
        <v>2020</v>
      </c>
      <c r="E2306" s="19">
        <v>43922</v>
      </c>
      <c r="F2306" s="21">
        <v>210</v>
      </c>
      <c r="G2306" s="21">
        <v>31.5</v>
      </c>
      <c r="H2306">
        <v>178.5</v>
      </c>
      <c r="I2306">
        <v>37.799999999999997</v>
      </c>
      <c r="J2306" s="13" t="s">
        <v>6890</v>
      </c>
      <c r="K2306" s="13" t="s">
        <v>6911</v>
      </c>
      <c r="M2306" s="13" t="s">
        <v>6990</v>
      </c>
      <c r="N2306" s="13" t="s">
        <v>3189</v>
      </c>
      <c r="O2306" s="13" t="s">
        <v>3190</v>
      </c>
      <c r="P2306" s="13" t="s">
        <v>3202</v>
      </c>
      <c r="Q2306">
        <v>4</v>
      </c>
      <c r="R2306">
        <v>2020</v>
      </c>
      <c r="S2306">
        <v>1</v>
      </c>
      <c r="T2306" s="13" t="s">
        <v>6975</v>
      </c>
      <c r="U2306">
        <v>1</v>
      </c>
      <c r="V2306">
        <v>1</v>
      </c>
      <c r="W2306">
        <v>0</v>
      </c>
      <c r="X2306">
        <v>210</v>
      </c>
    </row>
    <row r="2307" spans="1:24" x14ac:dyDescent="0.3">
      <c r="A2307">
        <v>65010819</v>
      </c>
      <c r="B2307" t="s">
        <v>5510</v>
      </c>
      <c r="C2307">
        <v>4</v>
      </c>
      <c r="D2307">
        <v>2020</v>
      </c>
      <c r="E2307" s="19">
        <v>43922</v>
      </c>
      <c r="F2307" s="21">
        <v>240</v>
      </c>
      <c r="G2307" s="21">
        <v>36</v>
      </c>
      <c r="H2307">
        <v>204</v>
      </c>
      <c r="I2307">
        <v>43.199999999999996</v>
      </c>
      <c r="J2307" s="13" t="s">
        <v>6890</v>
      </c>
      <c r="K2307" s="13" t="s">
        <v>6894</v>
      </c>
      <c r="M2307" s="13" t="s">
        <v>6990</v>
      </c>
      <c r="N2307" s="13" t="s">
        <v>3189</v>
      </c>
      <c r="O2307" s="13" t="s">
        <v>3190</v>
      </c>
      <c r="P2307" s="13" t="s">
        <v>6</v>
      </c>
      <c r="Q2307">
        <v>4</v>
      </c>
      <c r="R2307">
        <v>2020</v>
      </c>
      <c r="S2307">
        <v>1</v>
      </c>
      <c r="T2307" s="13" t="s">
        <v>6975</v>
      </c>
      <c r="U2307">
        <v>1</v>
      </c>
      <c r="V2307">
        <v>1</v>
      </c>
      <c r="W2307">
        <v>0</v>
      </c>
      <c r="X2307">
        <v>240</v>
      </c>
    </row>
    <row r="2308" spans="1:24" x14ac:dyDescent="0.3">
      <c r="A2308">
        <v>65010919</v>
      </c>
      <c r="B2308" t="s">
        <v>5511</v>
      </c>
      <c r="C2308">
        <v>4</v>
      </c>
      <c r="D2308">
        <v>2020</v>
      </c>
      <c r="E2308" s="19">
        <v>43922</v>
      </c>
      <c r="F2308" s="21">
        <v>258</v>
      </c>
      <c r="G2308" s="21">
        <v>38.700000000000017</v>
      </c>
      <c r="H2308">
        <v>219.29999999999998</v>
      </c>
      <c r="I2308">
        <v>72.240000000000009</v>
      </c>
      <c r="J2308" s="13" t="s">
        <v>6884</v>
      </c>
      <c r="K2308" s="13" t="s">
        <v>6916</v>
      </c>
      <c r="M2308" s="13" t="s">
        <v>6990</v>
      </c>
      <c r="N2308" s="13" t="s">
        <v>3189</v>
      </c>
      <c r="O2308" s="13" t="s">
        <v>3190</v>
      </c>
      <c r="P2308" s="13" t="s">
        <v>3202</v>
      </c>
      <c r="Q2308">
        <v>4</v>
      </c>
      <c r="R2308">
        <v>2020</v>
      </c>
      <c r="S2308">
        <v>0</v>
      </c>
      <c r="T2308" s="13" t="s">
        <v>6975</v>
      </c>
      <c r="U2308">
        <v>1</v>
      </c>
      <c r="V2308">
        <v>1</v>
      </c>
      <c r="W2308">
        <v>0</v>
      </c>
      <c r="X2308">
        <v>258</v>
      </c>
    </row>
    <row r="2309" spans="1:24" x14ac:dyDescent="0.3">
      <c r="A2309">
        <v>65011019</v>
      </c>
      <c r="B2309" t="s">
        <v>5512</v>
      </c>
      <c r="C2309">
        <v>4</v>
      </c>
      <c r="D2309">
        <v>2020</v>
      </c>
      <c r="E2309" s="19">
        <v>43922</v>
      </c>
      <c r="F2309" s="21">
        <v>523</v>
      </c>
      <c r="G2309" s="21">
        <v>78.449999999999989</v>
      </c>
      <c r="H2309">
        <v>444.55</v>
      </c>
      <c r="I2309">
        <v>156.9</v>
      </c>
      <c r="J2309" s="13" t="s">
        <v>6889</v>
      </c>
      <c r="K2309" s="13" t="s">
        <v>6902</v>
      </c>
      <c r="M2309" s="13" t="s">
        <v>6990</v>
      </c>
      <c r="N2309" s="13" t="s">
        <v>3189</v>
      </c>
      <c r="O2309" s="13" t="s">
        <v>3190</v>
      </c>
      <c r="P2309" s="13" t="s">
        <v>3202</v>
      </c>
      <c r="Q2309">
        <v>4</v>
      </c>
      <c r="R2309">
        <v>2020</v>
      </c>
      <c r="S2309">
        <v>0</v>
      </c>
      <c r="T2309" s="13" t="s">
        <v>6975</v>
      </c>
      <c r="U2309">
        <v>1</v>
      </c>
      <c r="V2309">
        <v>1</v>
      </c>
      <c r="W2309">
        <v>0</v>
      </c>
      <c r="X2309">
        <v>523</v>
      </c>
    </row>
    <row r="2310" spans="1:24" x14ac:dyDescent="0.3">
      <c r="A2310">
        <v>65011119</v>
      </c>
      <c r="B2310" t="s">
        <v>5513</v>
      </c>
      <c r="C2310">
        <v>4</v>
      </c>
      <c r="D2310">
        <v>2020</v>
      </c>
      <c r="E2310" s="19">
        <v>43922</v>
      </c>
      <c r="F2310" s="21">
        <v>283</v>
      </c>
      <c r="G2310" s="21">
        <v>42.450000000000017</v>
      </c>
      <c r="H2310">
        <v>240.54999999999998</v>
      </c>
      <c r="I2310">
        <v>82.07</v>
      </c>
      <c r="J2310" s="13" t="s">
        <v>6885</v>
      </c>
      <c r="K2310" s="13" t="s">
        <v>6953</v>
      </c>
      <c r="M2310" s="13" t="s">
        <v>6990</v>
      </c>
      <c r="N2310" s="13" t="s">
        <v>3189</v>
      </c>
      <c r="O2310" s="13" t="s">
        <v>3190</v>
      </c>
      <c r="P2310" s="13" t="s">
        <v>3203</v>
      </c>
      <c r="Q2310">
        <v>4</v>
      </c>
      <c r="R2310">
        <v>2020</v>
      </c>
      <c r="S2310">
        <v>1</v>
      </c>
      <c r="T2310" s="13" t="s">
        <v>6975</v>
      </c>
      <c r="U2310">
        <v>1</v>
      </c>
      <c r="V2310">
        <v>1</v>
      </c>
      <c r="W2310">
        <v>0</v>
      </c>
      <c r="X2310">
        <v>283</v>
      </c>
    </row>
    <row r="2311" spans="1:24" x14ac:dyDescent="0.3">
      <c r="A2311">
        <v>65020119</v>
      </c>
      <c r="B2311" t="s">
        <v>5514</v>
      </c>
      <c r="C2311">
        <v>4</v>
      </c>
      <c r="D2311">
        <v>2020</v>
      </c>
      <c r="E2311" s="19">
        <v>43922</v>
      </c>
      <c r="F2311" s="21">
        <v>345</v>
      </c>
      <c r="G2311" s="21">
        <v>51.75</v>
      </c>
      <c r="H2311">
        <v>293.25</v>
      </c>
      <c r="I2311">
        <v>106.95</v>
      </c>
      <c r="J2311" s="13" t="s">
        <v>6887</v>
      </c>
      <c r="K2311" s="13" t="s">
        <v>6918</v>
      </c>
      <c r="M2311" s="13" t="s">
        <v>6990</v>
      </c>
      <c r="N2311" s="13" t="s">
        <v>3189</v>
      </c>
      <c r="O2311" s="13" t="s">
        <v>3190</v>
      </c>
      <c r="P2311" s="13" t="s">
        <v>3203</v>
      </c>
      <c r="Q2311">
        <v>4</v>
      </c>
      <c r="R2311">
        <v>2020</v>
      </c>
      <c r="S2311">
        <v>0</v>
      </c>
      <c r="T2311" s="13" t="s">
        <v>6975</v>
      </c>
      <c r="U2311">
        <v>1</v>
      </c>
      <c r="V2311">
        <v>1</v>
      </c>
      <c r="W2311">
        <v>0</v>
      </c>
      <c r="X2311">
        <v>345</v>
      </c>
    </row>
    <row r="2312" spans="1:24" x14ac:dyDescent="0.3">
      <c r="A2312">
        <v>85010119</v>
      </c>
      <c r="B2312" t="s">
        <v>5515</v>
      </c>
      <c r="C2312">
        <v>4</v>
      </c>
      <c r="D2312">
        <v>2020</v>
      </c>
      <c r="E2312" s="19">
        <v>43922</v>
      </c>
      <c r="F2312" s="21">
        <v>144</v>
      </c>
      <c r="G2312" s="21">
        <v>21.600000000000009</v>
      </c>
      <c r="H2312">
        <v>122.39999999999999</v>
      </c>
      <c r="I2312">
        <v>66.240000000000009</v>
      </c>
      <c r="J2312" s="13" t="s">
        <v>6886</v>
      </c>
      <c r="K2312" s="13" t="s">
        <v>6919</v>
      </c>
      <c r="M2312" s="13" t="s">
        <v>6990</v>
      </c>
      <c r="N2312" s="13" t="s">
        <v>3189</v>
      </c>
      <c r="O2312" s="13" t="s">
        <v>3190</v>
      </c>
      <c r="P2312" s="13" t="s">
        <v>6</v>
      </c>
      <c r="Q2312">
        <v>4</v>
      </c>
      <c r="R2312">
        <v>2020</v>
      </c>
      <c r="S2312">
        <v>0</v>
      </c>
      <c r="T2312" s="13" t="s">
        <v>6975</v>
      </c>
      <c r="U2312">
        <v>1</v>
      </c>
      <c r="V2312">
        <v>1</v>
      </c>
      <c r="W2312">
        <v>0</v>
      </c>
      <c r="X2312">
        <v>144</v>
      </c>
    </row>
    <row r="2313" spans="1:24" x14ac:dyDescent="0.3">
      <c r="A2313">
        <v>85010219</v>
      </c>
      <c r="B2313" t="s">
        <v>5516</v>
      </c>
      <c r="C2313">
        <v>4</v>
      </c>
      <c r="D2313">
        <v>2020</v>
      </c>
      <c r="E2313" s="19">
        <v>43922</v>
      </c>
      <c r="F2313" s="21">
        <v>168</v>
      </c>
      <c r="G2313" s="21">
        <v>25.200000000000017</v>
      </c>
      <c r="H2313">
        <v>142.79999999999998</v>
      </c>
      <c r="I2313">
        <v>25.2</v>
      </c>
      <c r="J2313" s="13" t="s">
        <v>6886</v>
      </c>
      <c r="K2313" s="13" t="s">
        <v>6892</v>
      </c>
      <c r="M2313" s="13" t="s">
        <v>6990</v>
      </c>
      <c r="N2313" s="13" t="s">
        <v>3189</v>
      </c>
      <c r="O2313" s="13" t="s">
        <v>3190</v>
      </c>
      <c r="P2313" s="13" t="s">
        <v>3202</v>
      </c>
      <c r="Q2313">
        <v>4</v>
      </c>
      <c r="R2313">
        <v>2020</v>
      </c>
      <c r="S2313">
        <v>1</v>
      </c>
      <c r="T2313" s="13" t="s">
        <v>6975</v>
      </c>
      <c r="U2313">
        <v>1</v>
      </c>
      <c r="V2313">
        <v>1</v>
      </c>
      <c r="W2313">
        <v>0</v>
      </c>
      <c r="X2313">
        <v>168</v>
      </c>
    </row>
    <row r="2314" spans="1:24" x14ac:dyDescent="0.3">
      <c r="A2314">
        <v>85010319</v>
      </c>
      <c r="B2314" t="s">
        <v>5517</v>
      </c>
      <c r="C2314">
        <v>4</v>
      </c>
      <c r="D2314">
        <v>2020</v>
      </c>
      <c r="E2314" s="19">
        <v>43922</v>
      </c>
      <c r="F2314" s="21">
        <v>172</v>
      </c>
      <c r="G2314" s="21">
        <v>25.800000000000011</v>
      </c>
      <c r="H2314">
        <v>146.19999999999999</v>
      </c>
      <c r="I2314">
        <v>65.36</v>
      </c>
      <c r="J2314" s="13" t="s">
        <v>6886</v>
      </c>
      <c r="K2314" s="13" t="s">
        <v>6910</v>
      </c>
      <c r="M2314" s="13" t="s">
        <v>6990</v>
      </c>
      <c r="N2314" s="13" t="s">
        <v>3189</v>
      </c>
      <c r="O2314" s="13" t="s">
        <v>3190</v>
      </c>
      <c r="P2314" s="13" t="s">
        <v>6</v>
      </c>
      <c r="Q2314">
        <v>4</v>
      </c>
      <c r="R2314">
        <v>2020</v>
      </c>
      <c r="S2314">
        <v>0</v>
      </c>
      <c r="T2314" s="13" t="s">
        <v>6975</v>
      </c>
      <c r="U2314">
        <v>1</v>
      </c>
      <c r="V2314">
        <v>1</v>
      </c>
      <c r="W2314">
        <v>0</v>
      </c>
      <c r="X2314">
        <v>172</v>
      </c>
    </row>
    <row r="2315" spans="1:24" x14ac:dyDescent="0.3">
      <c r="A2315">
        <v>85010419</v>
      </c>
      <c r="B2315" t="s">
        <v>5518</v>
      </c>
      <c r="C2315">
        <v>4</v>
      </c>
      <c r="D2315">
        <v>2020</v>
      </c>
      <c r="E2315" s="19">
        <v>43922</v>
      </c>
      <c r="F2315" s="21">
        <v>210</v>
      </c>
      <c r="G2315" s="21">
        <v>31.5</v>
      </c>
      <c r="H2315">
        <v>178.5</v>
      </c>
      <c r="I2315">
        <v>37.799999999999997</v>
      </c>
      <c r="J2315" s="13" t="s">
        <v>6890</v>
      </c>
      <c r="K2315" s="13" t="s">
        <v>6911</v>
      </c>
      <c r="M2315" s="13" t="s">
        <v>6990</v>
      </c>
      <c r="N2315" s="13" t="s">
        <v>3189</v>
      </c>
      <c r="O2315" s="13" t="s">
        <v>3190</v>
      </c>
      <c r="P2315" s="13" t="s">
        <v>6</v>
      </c>
      <c r="Q2315">
        <v>4</v>
      </c>
      <c r="R2315">
        <v>2020</v>
      </c>
      <c r="S2315">
        <v>0</v>
      </c>
      <c r="T2315" s="13" t="s">
        <v>6975</v>
      </c>
      <c r="U2315">
        <v>1</v>
      </c>
      <c r="V2315">
        <v>1</v>
      </c>
      <c r="W2315">
        <v>0</v>
      </c>
      <c r="X2315">
        <v>210</v>
      </c>
    </row>
    <row r="2316" spans="1:24" x14ac:dyDescent="0.3">
      <c r="A2316">
        <v>85010519</v>
      </c>
      <c r="B2316" t="s">
        <v>5519</v>
      </c>
      <c r="C2316">
        <v>4</v>
      </c>
      <c r="D2316">
        <v>2020</v>
      </c>
      <c r="E2316" s="19">
        <v>43922</v>
      </c>
      <c r="F2316" s="21">
        <v>192</v>
      </c>
      <c r="G2316" s="21">
        <v>28.800000000000011</v>
      </c>
      <c r="H2316">
        <v>163.19999999999999</v>
      </c>
      <c r="I2316">
        <v>34.56</v>
      </c>
      <c r="J2316" s="13" t="s">
        <v>6890</v>
      </c>
      <c r="K2316" s="13" t="s">
        <v>6912</v>
      </c>
      <c r="M2316" s="13" t="s">
        <v>6990</v>
      </c>
      <c r="N2316" s="13" t="s">
        <v>3189</v>
      </c>
      <c r="O2316" s="13" t="s">
        <v>3190</v>
      </c>
      <c r="P2316" s="13" t="s">
        <v>6</v>
      </c>
      <c r="Q2316">
        <v>4</v>
      </c>
      <c r="R2316">
        <v>2020</v>
      </c>
      <c r="S2316">
        <v>1</v>
      </c>
      <c r="T2316" s="13" t="s">
        <v>6975</v>
      </c>
      <c r="U2316">
        <v>1</v>
      </c>
      <c r="V2316">
        <v>1</v>
      </c>
      <c r="W2316">
        <v>0</v>
      </c>
      <c r="X2316">
        <v>192</v>
      </c>
    </row>
    <row r="2317" spans="1:24" x14ac:dyDescent="0.3">
      <c r="A2317">
        <v>85010619</v>
      </c>
      <c r="B2317" t="s">
        <v>5520</v>
      </c>
      <c r="C2317">
        <v>4</v>
      </c>
      <c r="D2317">
        <v>2020</v>
      </c>
      <c r="E2317" s="19">
        <v>43922</v>
      </c>
      <c r="F2317" s="21">
        <v>210</v>
      </c>
      <c r="G2317" s="21">
        <v>31.5</v>
      </c>
      <c r="H2317">
        <v>178.5</v>
      </c>
      <c r="I2317">
        <v>37.799999999999997</v>
      </c>
      <c r="J2317" s="13" t="s">
        <v>6890</v>
      </c>
      <c r="K2317" s="13" t="s">
        <v>6911</v>
      </c>
      <c r="M2317" s="13" t="s">
        <v>6990</v>
      </c>
      <c r="N2317" s="13" t="s">
        <v>3189</v>
      </c>
      <c r="O2317" s="13" t="s">
        <v>3190</v>
      </c>
      <c r="P2317" s="13" t="s">
        <v>3201</v>
      </c>
      <c r="Q2317">
        <v>4</v>
      </c>
      <c r="R2317">
        <v>2020</v>
      </c>
      <c r="S2317">
        <v>0</v>
      </c>
      <c r="T2317" s="13" t="s">
        <v>6975</v>
      </c>
      <c r="U2317">
        <v>1</v>
      </c>
      <c r="V2317">
        <v>1</v>
      </c>
      <c r="W2317">
        <v>0</v>
      </c>
      <c r="X2317">
        <v>210</v>
      </c>
    </row>
    <row r="2318" spans="1:24" x14ac:dyDescent="0.3">
      <c r="A2318">
        <v>85010719</v>
      </c>
      <c r="B2318" t="s">
        <v>5521</v>
      </c>
      <c r="C2318">
        <v>4</v>
      </c>
      <c r="D2318">
        <v>2020</v>
      </c>
      <c r="E2318" s="19">
        <v>43922</v>
      </c>
      <c r="F2318" s="21">
        <v>258</v>
      </c>
      <c r="G2318" s="21">
        <v>38.700000000000017</v>
      </c>
      <c r="H2318">
        <v>219.29999999999998</v>
      </c>
      <c r="I2318">
        <v>72.240000000000009</v>
      </c>
      <c r="J2318" s="13" t="s">
        <v>6884</v>
      </c>
      <c r="K2318" s="13" t="s">
        <v>6916</v>
      </c>
      <c r="M2318" s="13" t="s">
        <v>6990</v>
      </c>
      <c r="N2318" s="13" t="s">
        <v>3189</v>
      </c>
      <c r="O2318" s="13" t="s">
        <v>3190</v>
      </c>
      <c r="P2318" s="13" t="s">
        <v>3202</v>
      </c>
      <c r="Q2318">
        <v>4</v>
      </c>
      <c r="R2318">
        <v>2020</v>
      </c>
      <c r="S2318">
        <v>1</v>
      </c>
      <c r="T2318" s="13" t="s">
        <v>6975</v>
      </c>
      <c r="U2318">
        <v>1</v>
      </c>
      <c r="V2318">
        <v>1</v>
      </c>
      <c r="W2318">
        <v>0</v>
      </c>
      <c r="X2318">
        <v>258</v>
      </c>
    </row>
    <row r="2319" spans="1:24" x14ac:dyDescent="0.3">
      <c r="A2319">
        <v>85010819</v>
      </c>
      <c r="B2319" t="s">
        <v>5522</v>
      </c>
      <c r="C2319">
        <v>4</v>
      </c>
      <c r="D2319">
        <v>2020</v>
      </c>
      <c r="E2319" s="19">
        <v>43922</v>
      </c>
      <c r="F2319" s="21">
        <v>255</v>
      </c>
      <c r="G2319" s="21">
        <v>38.25</v>
      </c>
      <c r="H2319">
        <v>216.75</v>
      </c>
      <c r="I2319">
        <v>66.3</v>
      </c>
      <c r="J2319" s="13" t="s">
        <v>6884</v>
      </c>
      <c r="K2319" s="13" t="s">
        <v>6915</v>
      </c>
      <c r="M2319" s="13" t="s">
        <v>6990</v>
      </c>
      <c r="N2319" s="13" t="s">
        <v>3189</v>
      </c>
      <c r="O2319" s="13" t="s">
        <v>3190</v>
      </c>
      <c r="P2319" s="13" t="s">
        <v>3203</v>
      </c>
      <c r="Q2319">
        <v>4</v>
      </c>
      <c r="R2319">
        <v>2020</v>
      </c>
      <c r="S2319">
        <v>0</v>
      </c>
      <c r="T2319" s="13" t="s">
        <v>6975</v>
      </c>
      <c r="U2319">
        <v>1</v>
      </c>
      <c r="V2319">
        <v>1</v>
      </c>
      <c r="W2319">
        <v>0</v>
      </c>
      <c r="X2319">
        <v>255</v>
      </c>
    </row>
    <row r="2320" spans="1:24" x14ac:dyDescent="0.3">
      <c r="A2320">
        <v>85010919</v>
      </c>
      <c r="B2320" t="s">
        <v>5523</v>
      </c>
      <c r="C2320">
        <v>4</v>
      </c>
      <c r="D2320">
        <v>2020</v>
      </c>
      <c r="E2320" s="19">
        <v>43922</v>
      </c>
      <c r="F2320" s="21">
        <v>258</v>
      </c>
      <c r="G2320" s="21">
        <v>38.700000000000017</v>
      </c>
      <c r="H2320">
        <v>219.29999999999998</v>
      </c>
      <c r="I2320">
        <v>72.240000000000009</v>
      </c>
      <c r="J2320" s="13" t="s">
        <v>6884</v>
      </c>
      <c r="K2320" s="13" t="s">
        <v>6916</v>
      </c>
      <c r="M2320" s="13" t="s">
        <v>6990</v>
      </c>
      <c r="N2320" s="13" t="s">
        <v>3189</v>
      </c>
      <c r="O2320" s="13" t="s">
        <v>3190</v>
      </c>
      <c r="P2320" s="13" t="s">
        <v>6</v>
      </c>
      <c r="Q2320">
        <v>4</v>
      </c>
      <c r="R2320">
        <v>2020</v>
      </c>
      <c r="S2320">
        <v>1</v>
      </c>
      <c r="T2320" s="13" t="s">
        <v>6975</v>
      </c>
      <c r="U2320">
        <v>1</v>
      </c>
      <c r="V2320">
        <v>1</v>
      </c>
      <c r="W2320">
        <v>0</v>
      </c>
      <c r="X2320">
        <v>258</v>
      </c>
    </row>
    <row r="2321" spans="1:24" x14ac:dyDescent="0.3">
      <c r="A2321">
        <v>85011019</v>
      </c>
      <c r="B2321" t="s">
        <v>5524</v>
      </c>
      <c r="C2321">
        <v>4</v>
      </c>
      <c r="D2321">
        <v>2020</v>
      </c>
      <c r="E2321" s="19">
        <v>43922</v>
      </c>
      <c r="F2321" s="21">
        <v>267</v>
      </c>
      <c r="G2321" s="21">
        <v>40.050000000000011</v>
      </c>
      <c r="H2321">
        <v>226.95</v>
      </c>
      <c r="I2321">
        <v>90.78</v>
      </c>
      <c r="J2321" s="13" t="s">
        <v>6885</v>
      </c>
      <c r="K2321" s="13" t="s">
        <v>6922</v>
      </c>
      <c r="M2321" s="13" t="s">
        <v>6990</v>
      </c>
      <c r="N2321" s="13" t="s">
        <v>3189</v>
      </c>
      <c r="O2321" s="13" t="s">
        <v>3190</v>
      </c>
      <c r="P2321" s="13" t="s">
        <v>3203</v>
      </c>
      <c r="Q2321">
        <v>4</v>
      </c>
      <c r="R2321">
        <v>2020</v>
      </c>
      <c r="S2321">
        <v>0</v>
      </c>
      <c r="T2321" s="13" t="s">
        <v>6975</v>
      </c>
      <c r="U2321">
        <v>1</v>
      </c>
      <c r="V2321">
        <v>1</v>
      </c>
      <c r="W2321">
        <v>0</v>
      </c>
      <c r="X2321">
        <v>267</v>
      </c>
    </row>
    <row r="2322" spans="1:24" x14ac:dyDescent="0.3">
      <c r="A2322">
        <v>85011119</v>
      </c>
      <c r="B2322" t="s">
        <v>5525</v>
      </c>
      <c r="C2322">
        <v>4</v>
      </c>
      <c r="D2322">
        <v>2020</v>
      </c>
      <c r="E2322" s="19">
        <v>43922</v>
      </c>
      <c r="F2322" s="21">
        <v>383</v>
      </c>
      <c r="G2322" s="21">
        <v>57.449999999999989</v>
      </c>
      <c r="H2322">
        <v>325.55</v>
      </c>
      <c r="I2322">
        <v>122.56</v>
      </c>
      <c r="J2322" s="13" t="s">
        <v>6887</v>
      </c>
      <c r="K2322" s="13" t="s">
        <v>6909</v>
      </c>
      <c r="M2322" s="13" t="s">
        <v>6990</v>
      </c>
      <c r="N2322" s="13" t="s">
        <v>3189</v>
      </c>
      <c r="O2322" s="13" t="s">
        <v>3190</v>
      </c>
      <c r="P2322" s="13" t="s">
        <v>3201</v>
      </c>
      <c r="Q2322">
        <v>4</v>
      </c>
      <c r="R2322">
        <v>2020</v>
      </c>
      <c r="S2322">
        <v>1</v>
      </c>
      <c r="T2322" s="13" t="s">
        <v>6975</v>
      </c>
      <c r="U2322">
        <v>1</v>
      </c>
      <c r="V2322">
        <v>1</v>
      </c>
      <c r="W2322">
        <v>0</v>
      </c>
      <c r="X2322">
        <v>383</v>
      </c>
    </row>
    <row r="2323" spans="1:24" x14ac:dyDescent="0.3">
      <c r="A2323">
        <v>85011219</v>
      </c>
      <c r="B2323" t="s">
        <v>5526</v>
      </c>
      <c r="C2323">
        <v>4</v>
      </c>
      <c r="D2323">
        <v>2020</v>
      </c>
      <c r="E2323" s="19">
        <v>43922</v>
      </c>
      <c r="F2323" s="21">
        <v>168</v>
      </c>
      <c r="G2323" s="21">
        <v>25.200000000000017</v>
      </c>
      <c r="H2323">
        <v>142.79999999999998</v>
      </c>
      <c r="I2323">
        <v>25.2</v>
      </c>
      <c r="J2323" s="13" t="s">
        <v>6886</v>
      </c>
      <c r="K2323" s="13" t="s">
        <v>6892</v>
      </c>
      <c r="M2323" s="13" t="s">
        <v>6990</v>
      </c>
      <c r="N2323" s="13" t="s">
        <v>3189</v>
      </c>
      <c r="O2323" s="13" t="s">
        <v>3190</v>
      </c>
      <c r="P2323" s="13" t="s">
        <v>6</v>
      </c>
      <c r="Q2323">
        <v>4</v>
      </c>
      <c r="R2323">
        <v>2020</v>
      </c>
      <c r="S2323">
        <v>0</v>
      </c>
      <c r="T2323" s="13" t="s">
        <v>6975</v>
      </c>
      <c r="U2323">
        <v>1</v>
      </c>
      <c r="V2323">
        <v>1</v>
      </c>
      <c r="W2323">
        <v>0</v>
      </c>
      <c r="X2323">
        <v>168</v>
      </c>
    </row>
    <row r="2324" spans="1:24" x14ac:dyDescent="0.3">
      <c r="A2324">
        <v>85011319</v>
      </c>
      <c r="B2324" t="s">
        <v>5527</v>
      </c>
      <c r="C2324">
        <v>4</v>
      </c>
      <c r="D2324">
        <v>2020</v>
      </c>
      <c r="E2324" s="19">
        <v>43922</v>
      </c>
      <c r="F2324" s="21">
        <v>210</v>
      </c>
      <c r="G2324" s="21">
        <v>31.5</v>
      </c>
      <c r="H2324">
        <v>178.5</v>
      </c>
      <c r="I2324">
        <v>37.799999999999997</v>
      </c>
      <c r="J2324" s="13" t="s">
        <v>6890</v>
      </c>
      <c r="K2324" s="13" t="s">
        <v>6911</v>
      </c>
      <c r="M2324" s="13" t="s">
        <v>6990</v>
      </c>
      <c r="N2324" s="13" t="s">
        <v>3189</v>
      </c>
      <c r="O2324" s="13" t="s">
        <v>3190</v>
      </c>
      <c r="P2324" s="13" t="s">
        <v>3202</v>
      </c>
      <c r="Q2324">
        <v>4</v>
      </c>
      <c r="R2324">
        <v>2020</v>
      </c>
      <c r="S2324">
        <v>0</v>
      </c>
      <c r="T2324" s="13" t="s">
        <v>6975</v>
      </c>
      <c r="U2324">
        <v>1</v>
      </c>
      <c r="V2324">
        <v>1</v>
      </c>
      <c r="W2324">
        <v>0</v>
      </c>
      <c r="X2324">
        <v>210</v>
      </c>
    </row>
    <row r="2325" spans="1:24" x14ac:dyDescent="0.3">
      <c r="A2325">
        <v>85011419</v>
      </c>
      <c r="B2325" t="s">
        <v>5528</v>
      </c>
      <c r="C2325">
        <v>4</v>
      </c>
      <c r="D2325">
        <v>2020</v>
      </c>
      <c r="E2325" s="19">
        <v>43922</v>
      </c>
      <c r="F2325" s="21">
        <v>192</v>
      </c>
      <c r="G2325" s="21">
        <v>28.800000000000011</v>
      </c>
      <c r="H2325">
        <v>163.19999999999999</v>
      </c>
      <c r="I2325">
        <v>34.56</v>
      </c>
      <c r="J2325" s="13" t="s">
        <v>6890</v>
      </c>
      <c r="K2325" s="13" t="s">
        <v>6912</v>
      </c>
      <c r="M2325" s="13" t="s">
        <v>6990</v>
      </c>
      <c r="N2325" s="13" t="s">
        <v>3189</v>
      </c>
      <c r="O2325" s="13" t="s">
        <v>3190</v>
      </c>
      <c r="P2325" s="13" t="s">
        <v>6</v>
      </c>
      <c r="Q2325">
        <v>4</v>
      </c>
      <c r="R2325">
        <v>2020</v>
      </c>
      <c r="S2325">
        <v>0</v>
      </c>
      <c r="T2325" s="13" t="s">
        <v>6975</v>
      </c>
      <c r="U2325">
        <v>1</v>
      </c>
      <c r="V2325">
        <v>1</v>
      </c>
      <c r="W2325">
        <v>0</v>
      </c>
      <c r="X2325">
        <v>192</v>
      </c>
    </row>
    <row r="2326" spans="1:24" x14ac:dyDescent="0.3">
      <c r="A2326">
        <v>85011519</v>
      </c>
      <c r="B2326" t="s">
        <v>5529</v>
      </c>
      <c r="C2326">
        <v>4</v>
      </c>
      <c r="D2326">
        <v>2020</v>
      </c>
      <c r="E2326" s="19">
        <v>43922</v>
      </c>
      <c r="F2326" s="21">
        <v>192</v>
      </c>
      <c r="G2326" s="21">
        <v>28.800000000000011</v>
      </c>
      <c r="H2326">
        <v>163.19999999999999</v>
      </c>
      <c r="I2326">
        <v>34.56</v>
      </c>
      <c r="J2326" s="13" t="s">
        <v>6890</v>
      </c>
      <c r="K2326" s="13" t="s">
        <v>6912</v>
      </c>
      <c r="M2326" s="13" t="s">
        <v>6990</v>
      </c>
      <c r="N2326" s="13" t="s">
        <v>3189</v>
      </c>
      <c r="O2326" s="13" t="s">
        <v>3190</v>
      </c>
      <c r="P2326" s="13" t="s">
        <v>3200</v>
      </c>
      <c r="Q2326">
        <v>4</v>
      </c>
      <c r="R2326">
        <v>2020</v>
      </c>
      <c r="S2326">
        <v>0</v>
      </c>
      <c r="T2326" s="13" t="s">
        <v>6975</v>
      </c>
      <c r="U2326">
        <v>1</v>
      </c>
      <c r="V2326">
        <v>1</v>
      </c>
      <c r="W2326">
        <v>0</v>
      </c>
      <c r="X2326">
        <v>192</v>
      </c>
    </row>
    <row r="2327" spans="1:24" x14ac:dyDescent="0.3">
      <c r="A2327">
        <v>85011619</v>
      </c>
      <c r="B2327" t="s">
        <v>5530</v>
      </c>
      <c r="C2327">
        <v>4</v>
      </c>
      <c r="D2327">
        <v>2020</v>
      </c>
      <c r="E2327" s="19">
        <v>43922</v>
      </c>
      <c r="F2327" s="21">
        <v>327</v>
      </c>
      <c r="G2327" s="21">
        <v>49.050000000000011</v>
      </c>
      <c r="H2327">
        <v>277.95</v>
      </c>
      <c r="I2327">
        <v>94.83</v>
      </c>
      <c r="J2327" s="13" t="s">
        <v>6884</v>
      </c>
      <c r="K2327" s="13" t="s">
        <v>6914</v>
      </c>
      <c r="M2327" s="13" t="s">
        <v>6990</v>
      </c>
      <c r="N2327" s="13" t="s">
        <v>3189</v>
      </c>
      <c r="O2327" s="13" t="s">
        <v>3190</v>
      </c>
      <c r="P2327" s="13" t="s">
        <v>3202</v>
      </c>
      <c r="Q2327">
        <v>4</v>
      </c>
      <c r="R2327">
        <v>2020</v>
      </c>
      <c r="S2327">
        <v>1</v>
      </c>
      <c r="T2327" s="13" t="s">
        <v>6975</v>
      </c>
      <c r="U2327">
        <v>1</v>
      </c>
      <c r="V2327">
        <v>1</v>
      </c>
      <c r="W2327">
        <v>0</v>
      </c>
      <c r="X2327">
        <v>327</v>
      </c>
    </row>
    <row r="2328" spans="1:24" x14ac:dyDescent="0.3">
      <c r="A2328">
        <v>85020119</v>
      </c>
      <c r="B2328" t="s">
        <v>5531</v>
      </c>
      <c r="C2328">
        <v>4</v>
      </c>
      <c r="D2328">
        <v>2020</v>
      </c>
      <c r="E2328" s="19">
        <v>43922</v>
      </c>
      <c r="F2328" s="21">
        <v>383</v>
      </c>
      <c r="G2328" s="21">
        <v>57.449999999999989</v>
      </c>
      <c r="H2328">
        <v>325.55</v>
      </c>
      <c r="I2328">
        <v>122.56</v>
      </c>
      <c r="J2328" s="13" t="s">
        <v>6887</v>
      </c>
      <c r="K2328" s="13" t="s">
        <v>6909</v>
      </c>
      <c r="M2328" s="13" t="s">
        <v>6990</v>
      </c>
      <c r="N2328" s="13" t="s">
        <v>3189</v>
      </c>
      <c r="O2328" s="13" t="s">
        <v>3190</v>
      </c>
      <c r="P2328" s="13" t="s">
        <v>3200</v>
      </c>
      <c r="Q2328">
        <v>4</v>
      </c>
      <c r="R2328">
        <v>2020</v>
      </c>
      <c r="S2328">
        <v>0</v>
      </c>
      <c r="T2328" s="13" t="s">
        <v>6975</v>
      </c>
      <c r="U2328">
        <v>1</v>
      </c>
      <c r="V2328">
        <v>1</v>
      </c>
      <c r="W2328">
        <v>0</v>
      </c>
      <c r="X2328">
        <v>383</v>
      </c>
    </row>
    <row r="2329" spans="1:24" x14ac:dyDescent="0.3">
      <c r="A2329">
        <v>85020219</v>
      </c>
      <c r="B2329" t="s">
        <v>5532</v>
      </c>
      <c r="C2329">
        <v>4</v>
      </c>
      <c r="D2329">
        <v>2020</v>
      </c>
      <c r="E2329" s="19">
        <v>43922</v>
      </c>
      <c r="F2329" s="21">
        <v>168</v>
      </c>
      <c r="G2329" s="21">
        <v>25.200000000000017</v>
      </c>
      <c r="H2329">
        <v>142.79999999999998</v>
      </c>
      <c r="I2329">
        <v>25.2</v>
      </c>
      <c r="J2329" s="13" t="s">
        <v>6886</v>
      </c>
      <c r="K2329" s="13" t="s">
        <v>6892</v>
      </c>
      <c r="M2329" s="13" t="s">
        <v>6990</v>
      </c>
      <c r="N2329" s="13" t="s">
        <v>3189</v>
      </c>
      <c r="O2329" s="13" t="s">
        <v>3190</v>
      </c>
      <c r="P2329" s="13" t="s">
        <v>3201</v>
      </c>
      <c r="Q2329">
        <v>4</v>
      </c>
      <c r="R2329">
        <v>2020</v>
      </c>
      <c r="S2329">
        <v>1</v>
      </c>
      <c r="T2329" s="13" t="s">
        <v>6975</v>
      </c>
      <c r="U2329">
        <v>1</v>
      </c>
      <c r="V2329">
        <v>1</v>
      </c>
      <c r="W2329">
        <v>0</v>
      </c>
      <c r="X2329">
        <v>168</v>
      </c>
    </row>
    <row r="2330" spans="1:24" x14ac:dyDescent="0.3">
      <c r="A2330">
        <v>85030119</v>
      </c>
      <c r="B2330" t="s">
        <v>5533</v>
      </c>
      <c r="C2330">
        <v>4</v>
      </c>
      <c r="D2330">
        <v>2020</v>
      </c>
      <c r="E2330" s="19">
        <v>43922</v>
      </c>
      <c r="F2330" s="21">
        <v>220</v>
      </c>
      <c r="G2330" s="21">
        <v>33</v>
      </c>
      <c r="H2330">
        <v>187</v>
      </c>
      <c r="I2330">
        <v>39.6</v>
      </c>
      <c r="J2330" s="13" t="s">
        <v>6890</v>
      </c>
      <c r="K2330" s="13" t="s">
        <v>6893</v>
      </c>
      <c r="M2330" s="13" t="s">
        <v>6990</v>
      </c>
      <c r="N2330" s="13" t="s">
        <v>3189</v>
      </c>
      <c r="O2330" s="13" t="s">
        <v>3190</v>
      </c>
      <c r="P2330" s="13" t="s">
        <v>3200</v>
      </c>
      <c r="Q2330">
        <v>4</v>
      </c>
      <c r="R2330">
        <v>2020</v>
      </c>
      <c r="S2330">
        <v>1</v>
      </c>
      <c r="T2330" s="13" t="s">
        <v>6975</v>
      </c>
      <c r="U2330">
        <v>1</v>
      </c>
      <c r="V2330">
        <v>1</v>
      </c>
      <c r="W2330">
        <v>0</v>
      </c>
      <c r="X2330">
        <v>220</v>
      </c>
    </row>
    <row r="2331" spans="1:24" x14ac:dyDescent="0.3">
      <c r="A2331">
        <v>85030219</v>
      </c>
      <c r="B2331" t="s">
        <v>5534</v>
      </c>
      <c r="C2331">
        <v>4</v>
      </c>
      <c r="D2331">
        <v>2020</v>
      </c>
      <c r="E2331" s="19">
        <v>43922</v>
      </c>
      <c r="F2331" s="21">
        <v>210</v>
      </c>
      <c r="G2331" s="21">
        <v>31.5</v>
      </c>
      <c r="H2331">
        <v>178.5</v>
      </c>
      <c r="I2331">
        <v>37.799999999999997</v>
      </c>
      <c r="J2331" s="13" t="s">
        <v>6890</v>
      </c>
      <c r="K2331" s="13" t="s">
        <v>6911</v>
      </c>
      <c r="M2331" s="13" t="s">
        <v>6990</v>
      </c>
      <c r="N2331" s="13" t="s">
        <v>3189</v>
      </c>
      <c r="O2331" s="13" t="s">
        <v>3190</v>
      </c>
      <c r="P2331" s="13" t="s">
        <v>6</v>
      </c>
      <c r="Q2331">
        <v>4</v>
      </c>
      <c r="R2331">
        <v>2020</v>
      </c>
      <c r="S2331">
        <v>1</v>
      </c>
      <c r="T2331" s="13" t="s">
        <v>6975</v>
      </c>
      <c r="U2331">
        <v>1</v>
      </c>
      <c r="V2331">
        <v>1</v>
      </c>
      <c r="W2331">
        <v>0</v>
      </c>
      <c r="X2331">
        <v>210</v>
      </c>
    </row>
    <row r="2332" spans="1:24" x14ac:dyDescent="0.3">
      <c r="A2332">
        <v>85030319</v>
      </c>
      <c r="B2332" t="s">
        <v>5535</v>
      </c>
      <c r="C2332">
        <v>4</v>
      </c>
      <c r="D2332">
        <v>2020</v>
      </c>
      <c r="E2332" s="19">
        <v>43922</v>
      </c>
      <c r="F2332" s="21">
        <v>220</v>
      </c>
      <c r="G2332" s="21">
        <v>33</v>
      </c>
      <c r="H2332">
        <v>187</v>
      </c>
      <c r="I2332">
        <v>39.6</v>
      </c>
      <c r="J2332" s="13" t="s">
        <v>6890</v>
      </c>
      <c r="K2332" s="13" t="s">
        <v>6893</v>
      </c>
      <c r="M2332" s="13" t="s">
        <v>6990</v>
      </c>
      <c r="N2332" s="13" t="s">
        <v>3189</v>
      </c>
      <c r="O2332" s="13" t="s">
        <v>3190</v>
      </c>
      <c r="P2332" s="13" t="s">
        <v>3201</v>
      </c>
      <c r="Q2332">
        <v>4</v>
      </c>
      <c r="R2332">
        <v>2020</v>
      </c>
      <c r="S2332">
        <v>1</v>
      </c>
      <c r="T2332" s="13" t="s">
        <v>6975</v>
      </c>
      <c r="U2332">
        <v>1</v>
      </c>
      <c r="V2332">
        <v>1</v>
      </c>
      <c r="W2332">
        <v>0</v>
      </c>
      <c r="X2332">
        <v>220</v>
      </c>
    </row>
    <row r="2333" spans="1:24" x14ac:dyDescent="0.3">
      <c r="A2333">
        <v>85030419</v>
      </c>
      <c r="B2333" t="s">
        <v>5536</v>
      </c>
      <c r="C2333">
        <v>4</v>
      </c>
      <c r="D2333">
        <v>2020</v>
      </c>
      <c r="E2333" s="19">
        <v>43922</v>
      </c>
      <c r="F2333" s="21">
        <v>210</v>
      </c>
      <c r="G2333" s="21">
        <v>31.5</v>
      </c>
      <c r="H2333">
        <v>178.5</v>
      </c>
      <c r="I2333">
        <v>37.799999999999997</v>
      </c>
      <c r="J2333" s="13" t="s">
        <v>6890</v>
      </c>
      <c r="K2333" s="13" t="s">
        <v>6911</v>
      </c>
      <c r="M2333" s="13" t="s">
        <v>6990</v>
      </c>
      <c r="N2333" s="13" t="s">
        <v>3189</v>
      </c>
      <c r="O2333" s="13" t="s">
        <v>3190</v>
      </c>
      <c r="P2333" s="13" t="s">
        <v>3202</v>
      </c>
      <c r="Q2333">
        <v>4</v>
      </c>
      <c r="R2333">
        <v>2020</v>
      </c>
      <c r="S2333">
        <v>1</v>
      </c>
      <c r="T2333" s="13" t="s">
        <v>6975</v>
      </c>
      <c r="U2333">
        <v>1</v>
      </c>
      <c r="V2333">
        <v>1</v>
      </c>
      <c r="W2333">
        <v>0</v>
      </c>
      <c r="X2333">
        <v>210</v>
      </c>
    </row>
    <row r="2334" spans="1:24" x14ac:dyDescent="0.3">
      <c r="A2334">
        <v>85030519</v>
      </c>
      <c r="B2334" t="s">
        <v>5537</v>
      </c>
      <c r="C2334">
        <v>4</v>
      </c>
      <c r="D2334">
        <v>2020</v>
      </c>
      <c r="E2334" s="19">
        <v>43922</v>
      </c>
      <c r="F2334" s="21">
        <v>327</v>
      </c>
      <c r="G2334" s="21">
        <v>49.050000000000011</v>
      </c>
      <c r="H2334">
        <v>277.95</v>
      </c>
      <c r="I2334">
        <v>94.83</v>
      </c>
      <c r="J2334" s="13" t="s">
        <v>6884</v>
      </c>
      <c r="K2334" s="13" t="s">
        <v>6914</v>
      </c>
      <c r="M2334" s="13" t="s">
        <v>6990</v>
      </c>
      <c r="N2334" s="13" t="s">
        <v>3189</v>
      </c>
      <c r="O2334" s="13" t="s">
        <v>3190</v>
      </c>
      <c r="P2334" s="13" t="s">
        <v>3202</v>
      </c>
      <c r="Q2334">
        <v>4</v>
      </c>
      <c r="R2334">
        <v>2020</v>
      </c>
      <c r="S2334">
        <v>1</v>
      </c>
      <c r="T2334" s="13" t="s">
        <v>6975</v>
      </c>
      <c r="U2334">
        <v>1</v>
      </c>
      <c r="V2334">
        <v>1</v>
      </c>
      <c r="W2334">
        <v>0</v>
      </c>
      <c r="X2334">
        <v>327</v>
      </c>
    </row>
    <row r="2335" spans="1:24" x14ac:dyDescent="0.3">
      <c r="A2335">
        <v>85030619</v>
      </c>
      <c r="B2335" t="s">
        <v>5538</v>
      </c>
      <c r="C2335">
        <v>4</v>
      </c>
      <c r="D2335">
        <v>2020</v>
      </c>
      <c r="E2335" s="19">
        <v>43922</v>
      </c>
      <c r="F2335" s="21">
        <v>327</v>
      </c>
      <c r="G2335" s="21">
        <v>49.050000000000011</v>
      </c>
      <c r="H2335">
        <v>277.95</v>
      </c>
      <c r="I2335">
        <v>94.83</v>
      </c>
      <c r="J2335" s="13" t="s">
        <v>6884</v>
      </c>
      <c r="K2335" s="13" t="s">
        <v>6914</v>
      </c>
      <c r="M2335" s="13" t="s">
        <v>6990</v>
      </c>
      <c r="N2335" s="13" t="s">
        <v>3189</v>
      </c>
      <c r="O2335" s="13" t="s">
        <v>3190</v>
      </c>
      <c r="P2335" s="13" t="s">
        <v>3201</v>
      </c>
      <c r="Q2335">
        <v>4</v>
      </c>
      <c r="R2335">
        <v>2020</v>
      </c>
      <c r="S2335">
        <v>0</v>
      </c>
      <c r="T2335" s="13" t="s">
        <v>6975</v>
      </c>
      <c r="U2335">
        <v>1</v>
      </c>
      <c r="V2335">
        <v>1</v>
      </c>
      <c r="W2335">
        <v>0</v>
      </c>
      <c r="X2335">
        <v>327</v>
      </c>
    </row>
    <row r="2336" spans="1:24" x14ac:dyDescent="0.3">
      <c r="A2336">
        <v>85030719</v>
      </c>
      <c r="B2336" t="s">
        <v>5539</v>
      </c>
      <c r="C2336">
        <v>4</v>
      </c>
      <c r="D2336">
        <v>2020</v>
      </c>
      <c r="E2336" s="19">
        <v>43922</v>
      </c>
      <c r="F2336" s="21">
        <v>327</v>
      </c>
      <c r="G2336" s="21">
        <v>49.050000000000011</v>
      </c>
      <c r="H2336">
        <v>277.95</v>
      </c>
      <c r="I2336">
        <v>94.83</v>
      </c>
      <c r="J2336" s="13" t="s">
        <v>6884</v>
      </c>
      <c r="K2336" s="13" t="s">
        <v>6914</v>
      </c>
      <c r="M2336" s="13" t="s">
        <v>6990</v>
      </c>
      <c r="N2336" s="13" t="s">
        <v>3189</v>
      </c>
      <c r="O2336" s="13" t="s">
        <v>3190</v>
      </c>
      <c r="P2336" s="13" t="s">
        <v>3203</v>
      </c>
      <c r="Q2336">
        <v>4</v>
      </c>
      <c r="R2336">
        <v>2020</v>
      </c>
      <c r="S2336">
        <v>1</v>
      </c>
      <c r="T2336" s="13" t="s">
        <v>6975</v>
      </c>
      <c r="U2336">
        <v>1</v>
      </c>
      <c r="V2336">
        <v>1</v>
      </c>
      <c r="W2336">
        <v>0</v>
      </c>
      <c r="X2336">
        <v>327</v>
      </c>
    </row>
    <row r="2337" spans="1:24" x14ac:dyDescent="0.3">
      <c r="A2337">
        <v>85030819</v>
      </c>
      <c r="B2337" t="s">
        <v>5540</v>
      </c>
      <c r="C2337">
        <v>4</v>
      </c>
      <c r="D2337">
        <v>2020</v>
      </c>
      <c r="E2337" s="19">
        <v>43922</v>
      </c>
      <c r="F2337" s="21">
        <v>1086</v>
      </c>
      <c r="G2337" s="21">
        <v>162.89999999999998</v>
      </c>
      <c r="H2337">
        <v>923.1</v>
      </c>
      <c r="I2337">
        <v>293.22000000000003</v>
      </c>
      <c r="J2337" s="13" t="s">
        <v>6882</v>
      </c>
      <c r="K2337" s="13" t="s">
        <v>6942</v>
      </c>
      <c r="M2337" s="13" t="s">
        <v>6990</v>
      </c>
      <c r="N2337" s="13" t="s">
        <v>3189</v>
      </c>
      <c r="O2337" s="13" t="s">
        <v>3190</v>
      </c>
      <c r="P2337" s="13" t="s">
        <v>3203</v>
      </c>
      <c r="Q2337">
        <v>4</v>
      </c>
      <c r="R2337">
        <v>2020</v>
      </c>
      <c r="S2337">
        <v>1</v>
      </c>
      <c r="T2337" s="13" t="s">
        <v>6975</v>
      </c>
      <c r="U2337">
        <v>1</v>
      </c>
      <c r="V2337">
        <v>1</v>
      </c>
      <c r="W2337">
        <v>0</v>
      </c>
      <c r="X2337">
        <v>1086</v>
      </c>
    </row>
    <row r="2338" spans="1:24" x14ac:dyDescent="0.3">
      <c r="A2338">
        <v>85030919</v>
      </c>
      <c r="B2338" t="s">
        <v>5541</v>
      </c>
      <c r="C2338">
        <v>4</v>
      </c>
      <c r="D2338">
        <v>2020</v>
      </c>
      <c r="E2338" s="19">
        <v>43922</v>
      </c>
      <c r="F2338" s="21">
        <v>992</v>
      </c>
      <c r="G2338" s="21">
        <v>148.80000000000007</v>
      </c>
      <c r="H2338">
        <v>843.19999999999993</v>
      </c>
      <c r="I2338">
        <v>307.52</v>
      </c>
      <c r="J2338" s="13" t="s">
        <v>6882</v>
      </c>
      <c r="K2338" s="13" t="s">
        <v>6931</v>
      </c>
      <c r="M2338" s="13" t="s">
        <v>6990</v>
      </c>
      <c r="N2338" s="13" t="s">
        <v>3189</v>
      </c>
      <c r="O2338" s="13" t="s">
        <v>3190</v>
      </c>
      <c r="P2338" s="13" t="s">
        <v>6</v>
      </c>
      <c r="Q2338">
        <v>4</v>
      </c>
      <c r="R2338">
        <v>2020</v>
      </c>
      <c r="S2338">
        <v>1</v>
      </c>
      <c r="T2338" s="13" t="s">
        <v>6975</v>
      </c>
      <c r="U2338">
        <v>1</v>
      </c>
      <c r="V2338">
        <v>1</v>
      </c>
      <c r="W2338">
        <v>0</v>
      </c>
      <c r="X2338">
        <v>992</v>
      </c>
    </row>
    <row r="2339" spans="1:24" x14ac:dyDescent="0.3">
      <c r="A2339">
        <v>85031019</v>
      </c>
      <c r="B2339" t="s">
        <v>5542</v>
      </c>
      <c r="C2339">
        <v>4</v>
      </c>
      <c r="D2339">
        <v>2020</v>
      </c>
      <c r="E2339" s="19">
        <v>43922</v>
      </c>
      <c r="F2339" s="21">
        <v>345</v>
      </c>
      <c r="G2339" s="21">
        <v>51.75</v>
      </c>
      <c r="H2339">
        <v>293.25</v>
      </c>
      <c r="I2339">
        <v>106.95</v>
      </c>
      <c r="J2339" s="13" t="s">
        <v>6887</v>
      </c>
      <c r="K2339" s="13" t="s">
        <v>6918</v>
      </c>
      <c r="M2339" s="13" t="s">
        <v>6990</v>
      </c>
      <c r="N2339" s="13" t="s">
        <v>3189</v>
      </c>
      <c r="O2339" s="13" t="s">
        <v>3190</v>
      </c>
      <c r="P2339" s="13" t="s">
        <v>3202</v>
      </c>
      <c r="Q2339">
        <v>4</v>
      </c>
      <c r="R2339">
        <v>2020</v>
      </c>
      <c r="S2339">
        <v>0</v>
      </c>
      <c r="T2339" s="13" t="s">
        <v>6975</v>
      </c>
      <c r="U2339">
        <v>1</v>
      </c>
      <c r="V2339">
        <v>1</v>
      </c>
      <c r="W2339">
        <v>0</v>
      </c>
      <c r="X2339">
        <v>345</v>
      </c>
    </row>
    <row r="2340" spans="1:24" x14ac:dyDescent="0.3">
      <c r="A2340">
        <v>85031119</v>
      </c>
      <c r="B2340" t="s">
        <v>5543</v>
      </c>
      <c r="C2340">
        <v>4</v>
      </c>
      <c r="D2340">
        <v>2020</v>
      </c>
      <c r="E2340" s="19">
        <v>43922</v>
      </c>
      <c r="F2340" s="21">
        <v>144</v>
      </c>
      <c r="G2340" s="21">
        <v>21.600000000000009</v>
      </c>
      <c r="H2340">
        <v>122.39999999999999</v>
      </c>
      <c r="I2340">
        <v>66.240000000000009</v>
      </c>
      <c r="J2340" s="13" t="s">
        <v>6886</v>
      </c>
      <c r="K2340" s="13" t="s">
        <v>6919</v>
      </c>
      <c r="M2340" s="13" t="s">
        <v>6990</v>
      </c>
      <c r="N2340" s="13" t="s">
        <v>3189</v>
      </c>
      <c r="O2340" s="13" t="s">
        <v>3190</v>
      </c>
      <c r="P2340" s="13" t="s">
        <v>6</v>
      </c>
      <c r="Q2340">
        <v>4</v>
      </c>
      <c r="R2340">
        <v>2020</v>
      </c>
      <c r="S2340">
        <v>0</v>
      </c>
      <c r="T2340" s="13" t="s">
        <v>6975</v>
      </c>
      <c r="U2340">
        <v>1</v>
      </c>
      <c r="V2340">
        <v>1</v>
      </c>
      <c r="W2340">
        <v>0</v>
      </c>
      <c r="X2340">
        <v>144</v>
      </c>
    </row>
    <row r="2341" spans="1:24" x14ac:dyDescent="0.3">
      <c r="A2341">
        <v>85031219</v>
      </c>
      <c r="B2341" t="s">
        <v>5544</v>
      </c>
      <c r="C2341">
        <v>4</v>
      </c>
      <c r="D2341">
        <v>2020</v>
      </c>
      <c r="E2341" s="19">
        <v>43922</v>
      </c>
      <c r="F2341" s="21">
        <v>192</v>
      </c>
      <c r="G2341" s="21">
        <v>28.800000000000011</v>
      </c>
      <c r="H2341">
        <v>163.19999999999999</v>
      </c>
      <c r="I2341">
        <v>34.56</v>
      </c>
      <c r="J2341" s="13" t="s">
        <v>6890</v>
      </c>
      <c r="K2341" s="13" t="s">
        <v>6912</v>
      </c>
      <c r="M2341" s="13" t="s">
        <v>6990</v>
      </c>
      <c r="N2341" s="13" t="s">
        <v>3189</v>
      </c>
      <c r="O2341" s="13" t="s">
        <v>3190</v>
      </c>
      <c r="P2341" s="13" t="s">
        <v>3202</v>
      </c>
      <c r="Q2341">
        <v>4</v>
      </c>
      <c r="R2341">
        <v>2020</v>
      </c>
      <c r="S2341">
        <v>0</v>
      </c>
      <c r="T2341" s="13" t="s">
        <v>6975</v>
      </c>
      <c r="U2341">
        <v>1</v>
      </c>
      <c r="V2341">
        <v>1</v>
      </c>
      <c r="W2341">
        <v>0</v>
      </c>
      <c r="X2341">
        <v>192</v>
      </c>
    </row>
    <row r="2342" spans="1:24" x14ac:dyDescent="0.3">
      <c r="A2342">
        <v>85031319</v>
      </c>
      <c r="B2342" t="s">
        <v>5545</v>
      </c>
      <c r="C2342">
        <v>4</v>
      </c>
      <c r="D2342">
        <v>2020</v>
      </c>
      <c r="E2342" s="19">
        <v>43922</v>
      </c>
      <c r="F2342" s="21">
        <v>210</v>
      </c>
      <c r="G2342" s="21">
        <v>31.5</v>
      </c>
      <c r="H2342">
        <v>178.5</v>
      </c>
      <c r="I2342">
        <v>37.799999999999997</v>
      </c>
      <c r="J2342" s="13" t="s">
        <v>6890</v>
      </c>
      <c r="K2342" s="13" t="s">
        <v>6911</v>
      </c>
      <c r="M2342" s="13" t="s">
        <v>6990</v>
      </c>
      <c r="N2342" s="13" t="s">
        <v>3189</v>
      </c>
      <c r="O2342" s="13" t="s">
        <v>3190</v>
      </c>
      <c r="P2342" s="13" t="s">
        <v>3201</v>
      </c>
      <c r="Q2342">
        <v>4</v>
      </c>
      <c r="R2342">
        <v>2020</v>
      </c>
      <c r="S2342">
        <v>0</v>
      </c>
      <c r="T2342" s="13" t="s">
        <v>6975</v>
      </c>
      <c r="U2342">
        <v>1</v>
      </c>
      <c r="V2342">
        <v>1</v>
      </c>
      <c r="W2342">
        <v>0</v>
      </c>
      <c r="X2342">
        <v>210</v>
      </c>
    </row>
    <row r="2343" spans="1:24" x14ac:dyDescent="0.3">
      <c r="A2343">
        <v>85031419</v>
      </c>
      <c r="B2343" t="s">
        <v>5546</v>
      </c>
      <c r="C2343">
        <v>4</v>
      </c>
      <c r="D2343">
        <v>2020</v>
      </c>
      <c r="E2343" s="19">
        <v>43922</v>
      </c>
      <c r="F2343" s="21">
        <v>258</v>
      </c>
      <c r="G2343" s="21">
        <v>38.700000000000017</v>
      </c>
      <c r="H2343">
        <v>219.29999999999998</v>
      </c>
      <c r="I2343">
        <v>72.240000000000009</v>
      </c>
      <c r="J2343" s="13" t="s">
        <v>6884</v>
      </c>
      <c r="K2343" s="13" t="s">
        <v>6916</v>
      </c>
      <c r="M2343" s="13" t="s">
        <v>6990</v>
      </c>
      <c r="N2343" s="13" t="s">
        <v>3189</v>
      </c>
      <c r="O2343" s="13" t="s">
        <v>3190</v>
      </c>
      <c r="P2343" s="13" t="s">
        <v>3203</v>
      </c>
      <c r="Q2343">
        <v>4</v>
      </c>
      <c r="R2343">
        <v>2020</v>
      </c>
      <c r="S2343">
        <v>1</v>
      </c>
      <c r="T2343" s="13" t="s">
        <v>6975</v>
      </c>
      <c r="U2343">
        <v>1</v>
      </c>
      <c r="V2343">
        <v>1</v>
      </c>
      <c r="W2343">
        <v>0</v>
      </c>
      <c r="X2343">
        <v>258</v>
      </c>
    </row>
    <row r="2344" spans="1:24" x14ac:dyDescent="0.3">
      <c r="A2344">
        <v>85031519</v>
      </c>
      <c r="B2344" t="s">
        <v>5547</v>
      </c>
      <c r="C2344">
        <v>4</v>
      </c>
      <c r="D2344">
        <v>2020</v>
      </c>
      <c r="E2344" s="19">
        <v>43922</v>
      </c>
      <c r="F2344" s="21">
        <v>258</v>
      </c>
      <c r="G2344" s="21">
        <v>38.700000000000017</v>
      </c>
      <c r="H2344">
        <v>219.29999999999998</v>
      </c>
      <c r="I2344">
        <v>72.240000000000009</v>
      </c>
      <c r="J2344" s="13" t="s">
        <v>6884</v>
      </c>
      <c r="K2344" s="13" t="s">
        <v>6916</v>
      </c>
      <c r="M2344" s="13" t="s">
        <v>6990</v>
      </c>
      <c r="N2344" s="13" t="s">
        <v>3189</v>
      </c>
      <c r="O2344" s="13" t="s">
        <v>3190</v>
      </c>
      <c r="P2344" s="13" t="s">
        <v>3201</v>
      </c>
      <c r="Q2344">
        <v>4</v>
      </c>
      <c r="R2344">
        <v>2020</v>
      </c>
      <c r="S2344">
        <v>0</v>
      </c>
      <c r="T2344" s="13" t="s">
        <v>6975</v>
      </c>
      <c r="U2344">
        <v>1</v>
      </c>
      <c r="V2344">
        <v>1</v>
      </c>
      <c r="W2344">
        <v>0</v>
      </c>
      <c r="X2344">
        <v>258</v>
      </c>
    </row>
    <row r="2345" spans="1:24" x14ac:dyDescent="0.3">
      <c r="A2345">
        <v>85040119</v>
      </c>
      <c r="B2345" t="s">
        <v>5548</v>
      </c>
      <c r="C2345">
        <v>4</v>
      </c>
      <c r="D2345">
        <v>2020</v>
      </c>
      <c r="E2345" s="19">
        <v>43922</v>
      </c>
      <c r="F2345" s="21">
        <v>447</v>
      </c>
      <c r="G2345" s="21">
        <v>67.050000000000011</v>
      </c>
      <c r="H2345">
        <v>379.95</v>
      </c>
      <c r="I2345">
        <v>156.44999999999999</v>
      </c>
      <c r="J2345" s="13" t="s">
        <v>6887</v>
      </c>
      <c r="K2345" s="13" t="s">
        <v>6891</v>
      </c>
      <c r="M2345" s="13" t="s">
        <v>6990</v>
      </c>
      <c r="N2345" s="13" t="s">
        <v>3189</v>
      </c>
      <c r="O2345" s="13" t="s">
        <v>3190</v>
      </c>
      <c r="P2345" s="13" t="s">
        <v>6</v>
      </c>
      <c r="Q2345">
        <v>4</v>
      </c>
      <c r="R2345">
        <v>2020</v>
      </c>
      <c r="S2345">
        <v>1</v>
      </c>
      <c r="T2345" s="13" t="s">
        <v>6975</v>
      </c>
      <c r="U2345">
        <v>1</v>
      </c>
      <c r="V2345">
        <v>1</v>
      </c>
      <c r="W2345">
        <v>0</v>
      </c>
      <c r="X2345">
        <v>447</v>
      </c>
    </row>
    <row r="2346" spans="1:24" x14ac:dyDescent="0.3">
      <c r="A2346">
        <v>85040219</v>
      </c>
      <c r="B2346" t="s">
        <v>5549</v>
      </c>
      <c r="C2346">
        <v>4</v>
      </c>
      <c r="D2346">
        <v>2020</v>
      </c>
      <c r="E2346" s="19">
        <v>43922</v>
      </c>
      <c r="F2346" s="21">
        <v>168</v>
      </c>
      <c r="G2346" s="21">
        <v>25.200000000000017</v>
      </c>
      <c r="H2346">
        <v>142.79999999999998</v>
      </c>
      <c r="I2346">
        <v>25.2</v>
      </c>
      <c r="J2346" s="13" t="s">
        <v>6886</v>
      </c>
      <c r="K2346" s="13" t="s">
        <v>6892</v>
      </c>
      <c r="M2346" s="13" t="s">
        <v>6990</v>
      </c>
      <c r="N2346" s="13" t="s">
        <v>3189</v>
      </c>
      <c r="O2346" s="13" t="s">
        <v>3190</v>
      </c>
      <c r="P2346" s="13" t="s">
        <v>6</v>
      </c>
      <c r="Q2346">
        <v>4</v>
      </c>
      <c r="R2346">
        <v>2020</v>
      </c>
      <c r="S2346">
        <v>0</v>
      </c>
      <c r="T2346" s="13" t="s">
        <v>6975</v>
      </c>
      <c r="U2346">
        <v>1</v>
      </c>
      <c r="V2346">
        <v>1</v>
      </c>
      <c r="W2346">
        <v>0</v>
      </c>
      <c r="X2346">
        <v>168</v>
      </c>
    </row>
    <row r="2347" spans="1:24" x14ac:dyDescent="0.3">
      <c r="A2347">
        <v>85040319</v>
      </c>
      <c r="B2347" t="s">
        <v>5550</v>
      </c>
      <c r="C2347">
        <v>4</v>
      </c>
      <c r="D2347">
        <v>2020</v>
      </c>
      <c r="E2347" s="19">
        <v>43922</v>
      </c>
      <c r="F2347" s="21">
        <v>205</v>
      </c>
      <c r="G2347" s="21">
        <v>30.75</v>
      </c>
      <c r="H2347">
        <v>174.25</v>
      </c>
      <c r="I2347">
        <v>36.9</v>
      </c>
      <c r="J2347" s="13" t="s">
        <v>6890</v>
      </c>
      <c r="K2347" s="13" t="s">
        <v>6913</v>
      </c>
      <c r="M2347" s="13" t="s">
        <v>6990</v>
      </c>
      <c r="N2347" s="13" t="s">
        <v>3189</v>
      </c>
      <c r="O2347" s="13" t="s">
        <v>3190</v>
      </c>
      <c r="P2347" s="13" t="s">
        <v>3202</v>
      </c>
      <c r="Q2347">
        <v>4</v>
      </c>
      <c r="R2347">
        <v>2020</v>
      </c>
      <c r="S2347">
        <v>0</v>
      </c>
      <c r="T2347" s="13" t="s">
        <v>6975</v>
      </c>
      <c r="U2347">
        <v>1</v>
      </c>
      <c r="V2347">
        <v>1</v>
      </c>
      <c r="W2347">
        <v>0</v>
      </c>
      <c r="X2347">
        <v>205</v>
      </c>
    </row>
    <row r="2348" spans="1:24" x14ac:dyDescent="0.3">
      <c r="A2348">
        <v>85040419</v>
      </c>
      <c r="B2348" t="s">
        <v>5551</v>
      </c>
      <c r="C2348">
        <v>4</v>
      </c>
      <c r="D2348">
        <v>2020</v>
      </c>
      <c r="E2348" s="19">
        <v>43922</v>
      </c>
      <c r="F2348" s="21">
        <v>258</v>
      </c>
      <c r="G2348" s="21">
        <v>38.700000000000017</v>
      </c>
      <c r="H2348">
        <v>219.29999999999998</v>
      </c>
      <c r="I2348">
        <v>72.240000000000009</v>
      </c>
      <c r="J2348" s="13" t="s">
        <v>6884</v>
      </c>
      <c r="K2348" s="13" t="s">
        <v>6916</v>
      </c>
      <c r="M2348" s="13" t="s">
        <v>6990</v>
      </c>
      <c r="N2348" s="13" t="s">
        <v>3189</v>
      </c>
      <c r="O2348" s="13" t="s">
        <v>3190</v>
      </c>
      <c r="P2348" s="13" t="s">
        <v>6</v>
      </c>
      <c r="Q2348">
        <v>4</v>
      </c>
      <c r="R2348">
        <v>2020</v>
      </c>
      <c r="S2348">
        <v>0</v>
      </c>
      <c r="T2348" s="13" t="s">
        <v>6975</v>
      </c>
      <c r="U2348">
        <v>1</v>
      </c>
      <c r="V2348">
        <v>1</v>
      </c>
      <c r="W2348">
        <v>0</v>
      </c>
      <c r="X2348">
        <v>258</v>
      </c>
    </row>
    <row r="2349" spans="1:24" x14ac:dyDescent="0.3">
      <c r="A2349">
        <v>85040519</v>
      </c>
      <c r="B2349" t="s">
        <v>5552</v>
      </c>
      <c r="C2349">
        <v>4</v>
      </c>
      <c r="D2349">
        <v>2020</v>
      </c>
      <c r="E2349" s="19">
        <v>43922</v>
      </c>
      <c r="F2349" s="21">
        <v>255</v>
      </c>
      <c r="G2349" s="21">
        <v>38.25</v>
      </c>
      <c r="H2349">
        <v>216.75</v>
      </c>
      <c r="I2349">
        <v>66.3</v>
      </c>
      <c r="J2349" s="13" t="s">
        <v>6884</v>
      </c>
      <c r="K2349" s="13" t="s">
        <v>6915</v>
      </c>
      <c r="M2349" s="13" t="s">
        <v>6990</v>
      </c>
      <c r="N2349" s="13" t="s">
        <v>3189</v>
      </c>
      <c r="O2349" s="13" t="s">
        <v>3190</v>
      </c>
      <c r="P2349" s="13" t="s">
        <v>6</v>
      </c>
      <c r="Q2349">
        <v>4</v>
      </c>
      <c r="R2349">
        <v>2020</v>
      </c>
      <c r="S2349">
        <v>0</v>
      </c>
      <c r="T2349" s="13" t="s">
        <v>6975</v>
      </c>
      <c r="U2349">
        <v>1</v>
      </c>
      <c r="V2349">
        <v>1</v>
      </c>
      <c r="W2349">
        <v>0</v>
      </c>
      <c r="X2349">
        <v>255</v>
      </c>
    </row>
    <row r="2350" spans="1:24" x14ac:dyDescent="0.3">
      <c r="A2350">
        <v>85040619</v>
      </c>
      <c r="B2350" t="s">
        <v>5553</v>
      </c>
      <c r="C2350">
        <v>4</v>
      </c>
      <c r="D2350">
        <v>2020</v>
      </c>
      <c r="E2350" s="19">
        <v>43922</v>
      </c>
      <c r="F2350" s="21">
        <v>258</v>
      </c>
      <c r="G2350" s="21">
        <v>38.700000000000017</v>
      </c>
      <c r="H2350">
        <v>219.29999999999998</v>
      </c>
      <c r="I2350">
        <v>72.240000000000009</v>
      </c>
      <c r="J2350" s="13" t="s">
        <v>6884</v>
      </c>
      <c r="K2350" s="13" t="s">
        <v>6916</v>
      </c>
      <c r="M2350" s="13" t="s">
        <v>6990</v>
      </c>
      <c r="N2350" s="13" t="s">
        <v>3189</v>
      </c>
      <c r="O2350" s="13" t="s">
        <v>3190</v>
      </c>
      <c r="P2350" s="13" t="s">
        <v>3201</v>
      </c>
      <c r="Q2350">
        <v>4</v>
      </c>
      <c r="R2350">
        <v>2020</v>
      </c>
      <c r="S2350">
        <v>1</v>
      </c>
      <c r="T2350" s="13" t="s">
        <v>6975</v>
      </c>
      <c r="U2350">
        <v>1</v>
      </c>
      <c r="V2350">
        <v>1</v>
      </c>
      <c r="W2350">
        <v>0</v>
      </c>
      <c r="X2350">
        <v>258</v>
      </c>
    </row>
    <row r="2351" spans="1:24" x14ac:dyDescent="0.3">
      <c r="A2351">
        <v>85040719</v>
      </c>
      <c r="B2351" t="s">
        <v>5554</v>
      </c>
      <c r="C2351">
        <v>4</v>
      </c>
      <c r="D2351">
        <v>2020</v>
      </c>
      <c r="E2351" s="19">
        <v>43922</v>
      </c>
      <c r="F2351" s="21">
        <v>474</v>
      </c>
      <c r="G2351" s="21">
        <v>71.100000000000023</v>
      </c>
      <c r="H2351">
        <v>402.9</v>
      </c>
      <c r="I2351">
        <v>175.38</v>
      </c>
      <c r="J2351" s="13" t="s">
        <v>6882</v>
      </c>
      <c r="K2351" s="13" t="s">
        <v>6944</v>
      </c>
      <c r="M2351" s="13" t="s">
        <v>6990</v>
      </c>
      <c r="N2351" s="13" t="s">
        <v>3189</v>
      </c>
      <c r="O2351" s="13" t="s">
        <v>3190</v>
      </c>
      <c r="P2351" s="13" t="s">
        <v>3201</v>
      </c>
      <c r="Q2351">
        <v>4</v>
      </c>
      <c r="R2351">
        <v>2020</v>
      </c>
      <c r="S2351">
        <v>0</v>
      </c>
      <c r="T2351" s="13" t="s">
        <v>6975</v>
      </c>
      <c r="U2351">
        <v>1</v>
      </c>
      <c r="V2351">
        <v>1</v>
      </c>
      <c r="W2351">
        <v>0</v>
      </c>
      <c r="X2351">
        <v>474</v>
      </c>
    </row>
    <row r="2352" spans="1:24" x14ac:dyDescent="0.3">
      <c r="A2352">
        <v>85040819</v>
      </c>
      <c r="B2352" t="s">
        <v>5555</v>
      </c>
      <c r="C2352">
        <v>4</v>
      </c>
      <c r="D2352">
        <v>2020</v>
      </c>
      <c r="E2352" s="19">
        <v>43922</v>
      </c>
      <c r="F2352" s="21">
        <v>992</v>
      </c>
      <c r="G2352" s="21">
        <v>148.80000000000007</v>
      </c>
      <c r="H2352">
        <v>843.19999999999993</v>
      </c>
      <c r="I2352">
        <v>277.76000000000005</v>
      </c>
      <c r="J2352" s="13" t="s">
        <v>6882</v>
      </c>
      <c r="K2352" s="13" t="s">
        <v>6940</v>
      </c>
      <c r="M2352" s="13" t="s">
        <v>6990</v>
      </c>
      <c r="N2352" s="13" t="s">
        <v>3189</v>
      </c>
      <c r="O2352" s="13" t="s">
        <v>3190</v>
      </c>
      <c r="P2352" s="13" t="s">
        <v>3202</v>
      </c>
      <c r="Q2352">
        <v>4</v>
      </c>
      <c r="R2352">
        <v>2020</v>
      </c>
      <c r="S2352">
        <v>0</v>
      </c>
      <c r="T2352" s="13" t="s">
        <v>6975</v>
      </c>
      <c r="U2352">
        <v>1</v>
      </c>
      <c r="V2352">
        <v>1</v>
      </c>
      <c r="W2352">
        <v>0</v>
      </c>
      <c r="X2352">
        <v>992</v>
      </c>
    </row>
    <row r="2353" spans="1:24" x14ac:dyDescent="0.3">
      <c r="A2353">
        <v>85040919</v>
      </c>
      <c r="B2353" t="s">
        <v>5556</v>
      </c>
      <c r="C2353">
        <v>4</v>
      </c>
      <c r="D2353">
        <v>2020</v>
      </c>
      <c r="E2353" s="19">
        <v>43922</v>
      </c>
      <c r="F2353" s="21">
        <v>1576</v>
      </c>
      <c r="G2353" s="21">
        <v>236.40000000000009</v>
      </c>
      <c r="H2353">
        <v>1339.6</v>
      </c>
      <c r="I2353">
        <v>520.08000000000004</v>
      </c>
      <c r="J2353" s="13" t="s">
        <v>6881</v>
      </c>
      <c r="K2353" s="13" t="s">
        <v>6941</v>
      </c>
      <c r="M2353" s="13" t="s">
        <v>6990</v>
      </c>
      <c r="N2353" s="13" t="s">
        <v>3189</v>
      </c>
      <c r="O2353" s="13" t="s">
        <v>3190</v>
      </c>
      <c r="P2353" s="13" t="s">
        <v>3202</v>
      </c>
      <c r="Q2353">
        <v>4</v>
      </c>
      <c r="R2353">
        <v>2020</v>
      </c>
      <c r="S2353">
        <v>1</v>
      </c>
      <c r="T2353" s="13" t="s">
        <v>6975</v>
      </c>
      <c r="U2353">
        <v>1</v>
      </c>
      <c r="V2353">
        <v>1</v>
      </c>
      <c r="W2353">
        <v>0</v>
      </c>
      <c r="X2353">
        <v>1576</v>
      </c>
    </row>
    <row r="2354" spans="1:24" x14ac:dyDescent="0.3">
      <c r="A2354">
        <v>85041019</v>
      </c>
      <c r="B2354" t="s">
        <v>5557</v>
      </c>
      <c r="C2354">
        <v>4</v>
      </c>
      <c r="D2354">
        <v>2020</v>
      </c>
      <c r="E2354" s="19">
        <v>43922</v>
      </c>
      <c r="F2354" s="21">
        <v>383</v>
      </c>
      <c r="G2354" s="21">
        <v>57.449999999999989</v>
      </c>
      <c r="H2354">
        <v>325.55</v>
      </c>
      <c r="I2354">
        <v>122.56</v>
      </c>
      <c r="J2354" s="13" t="s">
        <v>6887</v>
      </c>
      <c r="K2354" s="13" t="s">
        <v>6909</v>
      </c>
      <c r="M2354" s="13" t="s">
        <v>6990</v>
      </c>
      <c r="N2354" s="13" t="s">
        <v>3189</v>
      </c>
      <c r="O2354" s="13" t="s">
        <v>3190</v>
      </c>
      <c r="P2354" s="13" t="s">
        <v>3203</v>
      </c>
      <c r="Q2354">
        <v>4</v>
      </c>
      <c r="R2354">
        <v>2020</v>
      </c>
      <c r="S2354">
        <v>0</v>
      </c>
      <c r="T2354" s="13" t="s">
        <v>6975</v>
      </c>
      <c r="U2354">
        <v>1</v>
      </c>
      <c r="V2354">
        <v>1</v>
      </c>
      <c r="W2354">
        <v>0</v>
      </c>
      <c r="X2354">
        <v>383</v>
      </c>
    </row>
    <row r="2355" spans="1:24" x14ac:dyDescent="0.3">
      <c r="A2355">
        <v>85041119</v>
      </c>
      <c r="B2355" t="s">
        <v>5558</v>
      </c>
      <c r="C2355">
        <v>4</v>
      </c>
      <c r="D2355">
        <v>2020</v>
      </c>
      <c r="E2355" s="19">
        <v>43922</v>
      </c>
      <c r="F2355" s="21">
        <v>144</v>
      </c>
      <c r="G2355" s="21">
        <v>21.600000000000009</v>
      </c>
      <c r="H2355">
        <v>122.39999999999999</v>
      </c>
      <c r="I2355">
        <v>66.240000000000009</v>
      </c>
      <c r="J2355" s="13" t="s">
        <v>6886</v>
      </c>
      <c r="K2355" s="13" t="s">
        <v>6919</v>
      </c>
      <c r="M2355" s="13" t="s">
        <v>6990</v>
      </c>
      <c r="N2355" s="13" t="s">
        <v>3189</v>
      </c>
      <c r="O2355" s="13" t="s">
        <v>3190</v>
      </c>
      <c r="P2355" s="13" t="s">
        <v>3203</v>
      </c>
      <c r="Q2355">
        <v>4</v>
      </c>
      <c r="R2355">
        <v>2020</v>
      </c>
      <c r="S2355">
        <v>1</v>
      </c>
      <c r="T2355" s="13" t="s">
        <v>6975</v>
      </c>
      <c r="U2355">
        <v>1</v>
      </c>
      <c r="V2355">
        <v>1</v>
      </c>
      <c r="W2355">
        <v>0</v>
      </c>
      <c r="X2355">
        <v>144</v>
      </c>
    </row>
    <row r="2356" spans="1:24" x14ac:dyDescent="0.3">
      <c r="A2356">
        <v>85041219</v>
      </c>
      <c r="B2356" t="s">
        <v>5559</v>
      </c>
      <c r="C2356">
        <v>4</v>
      </c>
      <c r="D2356">
        <v>2020</v>
      </c>
      <c r="E2356" s="19">
        <v>43922</v>
      </c>
      <c r="F2356" s="21">
        <v>205</v>
      </c>
      <c r="G2356" s="21">
        <v>30.75</v>
      </c>
      <c r="H2356">
        <v>174.25</v>
      </c>
      <c r="I2356">
        <v>36.9</v>
      </c>
      <c r="J2356" s="13" t="s">
        <v>6890</v>
      </c>
      <c r="K2356" s="13" t="s">
        <v>6913</v>
      </c>
      <c r="M2356" s="13" t="s">
        <v>6990</v>
      </c>
      <c r="N2356" s="13" t="s">
        <v>3189</v>
      </c>
      <c r="O2356" s="13" t="s">
        <v>3190</v>
      </c>
      <c r="P2356" s="13" t="s">
        <v>3200</v>
      </c>
      <c r="Q2356">
        <v>4</v>
      </c>
      <c r="R2356">
        <v>2020</v>
      </c>
      <c r="S2356">
        <v>1</v>
      </c>
      <c r="T2356" s="13" t="s">
        <v>6975</v>
      </c>
      <c r="U2356">
        <v>1</v>
      </c>
      <c r="V2356">
        <v>1</v>
      </c>
      <c r="W2356">
        <v>0</v>
      </c>
      <c r="X2356">
        <v>205</v>
      </c>
    </row>
    <row r="2357" spans="1:24" x14ac:dyDescent="0.3">
      <c r="A2357">
        <v>85041319</v>
      </c>
      <c r="B2357" t="s">
        <v>5560</v>
      </c>
      <c r="C2357">
        <v>4</v>
      </c>
      <c r="D2357">
        <v>2020</v>
      </c>
      <c r="E2357" s="19">
        <v>43922</v>
      </c>
      <c r="F2357" s="21">
        <v>255</v>
      </c>
      <c r="G2357" s="21">
        <v>38.25</v>
      </c>
      <c r="H2357">
        <v>216.75</v>
      </c>
      <c r="I2357">
        <v>66.3</v>
      </c>
      <c r="J2357" s="13" t="s">
        <v>6884</v>
      </c>
      <c r="K2357" s="13" t="s">
        <v>6915</v>
      </c>
      <c r="M2357" s="13" t="s">
        <v>6990</v>
      </c>
      <c r="N2357" s="13" t="s">
        <v>3189</v>
      </c>
      <c r="O2357" s="13" t="s">
        <v>3190</v>
      </c>
      <c r="P2357" s="13" t="s">
        <v>6</v>
      </c>
      <c r="Q2357">
        <v>4</v>
      </c>
      <c r="R2357">
        <v>2020</v>
      </c>
      <c r="S2357">
        <v>1</v>
      </c>
      <c r="T2357" s="13" t="s">
        <v>6975</v>
      </c>
      <c r="U2357">
        <v>1</v>
      </c>
      <c r="V2357">
        <v>1</v>
      </c>
      <c r="W2357">
        <v>0</v>
      </c>
      <c r="X2357">
        <v>255</v>
      </c>
    </row>
    <row r="2358" spans="1:24" x14ac:dyDescent="0.3">
      <c r="A2358">
        <v>85041419</v>
      </c>
      <c r="B2358" t="s">
        <v>5561</v>
      </c>
      <c r="C2358">
        <v>4</v>
      </c>
      <c r="D2358">
        <v>2020</v>
      </c>
      <c r="E2358" s="19">
        <v>43922</v>
      </c>
      <c r="F2358" s="21">
        <v>313</v>
      </c>
      <c r="G2358" s="21">
        <v>46.949999999999989</v>
      </c>
      <c r="H2358">
        <v>266.05</v>
      </c>
      <c r="I2358">
        <v>93.899999999999991</v>
      </c>
      <c r="J2358" s="13" t="s">
        <v>6884</v>
      </c>
      <c r="K2358" s="13" t="s">
        <v>6895</v>
      </c>
      <c r="M2358" s="13" t="s">
        <v>6990</v>
      </c>
      <c r="N2358" s="13" t="s">
        <v>3189</v>
      </c>
      <c r="O2358" s="13" t="s">
        <v>3190</v>
      </c>
      <c r="P2358" s="13" t="s">
        <v>6</v>
      </c>
      <c r="Q2358">
        <v>4</v>
      </c>
      <c r="R2358">
        <v>2020</v>
      </c>
      <c r="S2358">
        <v>0</v>
      </c>
      <c r="T2358" s="13" t="s">
        <v>6975</v>
      </c>
      <c r="U2358">
        <v>1</v>
      </c>
      <c r="V2358">
        <v>1</v>
      </c>
      <c r="W2358">
        <v>0</v>
      </c>
      <c r="X2358">
        <v>313</v>
      </c>
    </row>
    <row r="2359" spans="1:24" x14ac:dyDescent="0.3">
      <c r="A2359">
        <v>85041519</v>
      </c>
      <c r="B2359" t="s">
        <v>5562</v>
      </c>
      <c r="C2359">
        <v>4</v>
      </c>
      <c r="D2359">
        <v>2020</v>
      </c>
      <c r="E2359" s="19">
        <v>43922</v>
      </c>
      <c r="F2359" s="21">
        <v>327</v>
      </c>
      <c r="G2359" s="21">
        <v>49.050000000000011</v>
      </c>
      <c r="H2359">
        <v>277.95</v>
      </c>
      <c r="I2359">
        <v>94.83</v>
      </c>
      <c r="J2359" s="13" t="s">
        <v>6884</v>
      </c>
      <c r="K2359" s="13" t="s">
        <v>6914</v>
      </c>
      <c r="M2359" s="13" t="s">
        <v>6990</v>
      </c>
      <c r="N2359" s="13" t="s">
        <v>3189</v>
      </c>
      <c r="O2359" s="13" t="s">
        <v>3190</v>
      </c>
      <c r="P2359" s="13" t="s">
        <v>6</v>
      </c>
      <c r="Q2359">
        <v>4</v>
      </c>
      <c r="R2359">
        <v>2020</v>
      </c>
      <c r="S2359">
        <v>1</v>
      </c>
      <c r="T2359" s="13" t="s">
        <v>6975</v>
      </c>
      <c r="U2359">
        <v>1</v>
      </c>
      <c r="V2359">
        <v>1</v>
      </c>
      <c r="W2359">
        <v>0</v>
      </c>
      <c r="X2359">
        <v>327</v>
      </c>
    </row>
    <row r="2360" spans="1:24" x14ac:dyDescent="0.3">
      <c r="A2360">
        <v>85041619</v>
      </c>
      <c r="B2360" t="s">
        <v>5563</v>
      </c>
      <c r="C2360">
        <v>4</v>
      </c>
      <c r="D2360">
        <v>2020</v>
      </c>
      <c r="E2360" s="19">
        <v>43922</v>
      </c>
      <c r="F2360" s="21">
        <v>951</v>
      </c>
      <c r="G2360" s="21">
        <v>142.64999999999998</v>
      </c>
      <c r="H2360">
        <v>808.35</v>
      </c>
      <c r="I2360">
        <v>247.26000000000002</v>
      </c>
      <c r="J2360" s="13" t="s">
        <v>6882</v>
      </c>
      <c r="K2360" s="13" t="s">
        <v>6896</v>
      </c>
      <c r="M2360" s="13" t="s">
        <v>6990</v>
      </c>
      <c r="N2360" s="13" t="s">
        <v>3189</v>
      </c>
      <c r="O2360" s="13" t="s">
        <v>3190</v>
      </c>
      <c r="P2360" s="13" t="s">
        <v>6</v>
      </c>
      <c r="Q2360">
        <v>4</v>
      </c>
      <c r="R2360">
        <v>2020</v>
      </c>
      <c r="S2360">
        <v>0</v>
      </c>
      <c r="T2360" s="13" t="s">
        <v>6975</v>
      </c>
      <c r="U2360">
        <v>1</v>
      </c>
      <c r="V2360">
        <v>1</v>
      </c>
      <c r="W2360">
        <v>0</v>
      </c>
      <c r="X2360">
        <v>951</v>
      </c>
    </row>
    <row r="2361" spans="1:24" x14ac:dyDescent="0.3">
      <c r="A2361">
        <v>85041719</v>
      </c>
      <c r="B2361" t="s">
        <v>5564</v>
      </c>
      <c r="C2361">
        <v>4</v>
      </c>
      <c r="D2361">
        <v>2020</v>
      </c>
      <c r="E2361" s="19">
        <v>43922</v>
      </c>
      <c r="F2361" s="21">
        <v>1086</v>
      </c>
      <c r="G2361" s="21">
        <v>162.89999999999998</v>
      </c>
      <c r="H2361">
        <v>923.1</v>
      </c>
      <c r="I2361">
        <v>293.22000000000003</v>
      </c>
      <c r="J2361" s="13" t="s">
        <v>6882</v>
      </c>
      <c r="K2361" s="13" t="s">
        <v>6942</v>
      </c>
      <c r="M2361" s="13" t="s">
        <v>6990</v>
      </c>
      <c r="N2361" s="13" t="s">
        <v>3189</v>
      </c>
      <c r="O2361" s="13" t="s">
        <v>3190</v>
      </c>
      <c r="P2361" s="13" t="s">
        <v>3201</v>
      </c>
      <c r="Q2361">
        <v>4</v>
      </c>
      <c r="R2361">
        <v>2020</v>
      </c>
      <c r="S2361">
        <v>1</v>
      </c>
      <c r="T2361" s="13" t="s">
        <v>6975</v>
      </c>
      <c r="U2361">
        <v>1</v>
      </c>
      <c r="V2361">
        <v>1</v>
      </c>
      <c r="W2361">
        <v>0</v>
      </c>
      <c r="X2361">
        <v>1086</v>
      </c>
    </row>
    <row r="2362" spans="1:24" x14ac:dyDescent="0.3">
      <c r="A2362">
        <v>85041819</v>
      </c>
      <c r="B2362" t="s">
        <v>5565</v>
      </c>
      <c r="C2362">
        <v>4</v>
      </c>
      <c r="D2362">
        <v>2020</v>
      </c>
      <c r="E2362" s="19">
        <v>43922</v>
      </c>
      <c r="F2362" s="21">
        <v>1491</v>
      </c>
      <c r="G2362" s="21">
        <v>223.65000000000009</v>
      </c>
      <c r="H2362">
        <v>1267.3499999999999</v>
      </c>
      <c r="I2362">
        <v>506.94000000000005</v>
      </c>
      <c r="J2362" s="13" t="s">
        <v>6881</v>
      </c>
      <c r="K2362" s="13" t="s">
        <v>6898</v>
      </c>
      <c r="M2362" s="13" t="s">
        <v>6990</v>
      </c>
      <c r="N2362" s="13" t="s">
        <v>3189</v>
      </c>
      <c r="O2362" s="13" t="s">
        <v>3190</v>
      </c>
      <c r="P2362" s="13" t="s">
        <v>3201</v>
      </c>
      <c r="Q2362">
        <v>4</v>
      </c>
      <c r="R2362">
        <v>2020</v>
      </c>
      <c r="S2362">
        <v>1</v>
      </c>
      <c r="T2362" s="13" t="s">
        <v>6975</v>
      </c>
      <c r="U2362">
        <v>1</v>
      </c>
      <c r="V2362">
        <v>1</v>
      </c>
      <c r="W2362">
        <v>0</v>
      </c>
      <c r="X2362">
        <v>1491</v>
      </c>
    </row>
    <row r="2363" spans="1:24" x14ac:dyDescent="0.3">
      <c r="A2363">
        <v>85050119</v>
      </c>
      <c r="B2363" t="s">
        <v>5566</v>
      </c>
      <c r="C2363">
        <v>4</v>
      </c>
      <c r="D2363">
        <v>2020</v>
      </c>
      <c r="E2363" s="19">
        <v>43922</v>
      </c>
      <c r="F2363" s="21">
        <v>168</v>
      </c>
      <c r="G2363" s="21">
        <v>25.200000000000017</v>
      </c>
      <c r="H2363">
        <v>142.79999999999998</v>
      </c>
      <c r="I2363">
        <v>25.2</v>
      </c>
      <c r="J2363" s="13" t="s">
        <v>6886</v>
      </c>
      <c r="K2363" s="13" t="s">
        <v>6892</v>
      </c>
      <c r="M2363" s="13" t="s">
        <v>6990</v>
      </c>
      <c r="N2363" s="13" t="s">
        <v>3189</v>
      </c>
      <c r="O2363" s="13" t="s">
        <v>3190</v>
      </c>
      <c r="P2363" s="13" t="s">
        <v>6</v>
      </c>
      <c r="Q2363">
        <v>4</v>
      </c>
      <c r="R2363">
        <v>2020</v>
      </c>
      <c r="S2363">
        <v>0</v>
      </c>
      <c r="T2363" s="13" t="s">
        <v>6975</v>
      </c>
      <c r="U2363">
        <v>1</v>
      </c>
      <c r="V2363">
        <v>1</v>
      </c>
      <c r="W2363">
        <v>0</v>
      </c>
      <c r="X2363">
        <v>168</v>
      </c>
    </row>
    <row r="2364" spans="1:24" x14ac:dyDescent="0.3">
      <c r="A2364">
        <v>85050219</v>
      </c>
      <c r="B2364" t="s">
        <v>5567</v>
      </c>
      <c r="C2364">
        <v>4</v>
      </c>
      <c r="D2364">
        <v>2020</v>
      </c>
      <c r="E2364" s="19">
        <v>43922</v>
      </c>
      <c r="F2364" s="21">
        <v>205</v>
      </c>
      <c r="G2364" s="21">
        <v>30.75</v>
      </c>
      <c r="H2364">
        <v>174.25</v>
      </c>
      <c r="I2364">
        <v>36.9</v>
      </c>
      <c r="J2364" s="13" t="s">
        <v>6890</v>
      </c>
      <c r="K2364" s="13" t="s">
        <v>6913</v>
      </c>
      <c r="M2364" s="13" t="s">
        <v>6990</v>
      </c>
      <c r="N2364" s="13" t="s">
        <v>3189</v>
      </c>
      <c r="O2364" s="13" t="s">
        <v>3190</v>
      </c>
      <c r="P2364" s="13" t="s">
        <v>3202</v>
      </c>
      <c r="Q2364">
        <v>4</v>
      </c>
      <c r="R2364">
        <v>2020</v>
      </c>
      <c r="S2364">
        <v>1</v>
      </c>
      <c r="T2364" s="13" t="s">
        <v>6975</v>
      </c>
      <c r="U2364">
        <v>1</v>
      </c>
      <c r="V2364">
        <v>1</v>
      </c>
      <c r="W2364">
        <v>0</v>
      </c>
      <c r="X2364">
        <v>205</v>
      </c>
    </row>
    <row r="2365" spans="1:24" x14ac:dyDescent="0.3">
      <c r="A2365">
        <v>85050319</v>
      </c>
      <c r="B2365" t="s">
        <v>5568</v>
      </c>
      <c r="C2365">
        <v>4</v>
      </c>
      <c r="D2365">
        <v>2020</v>
      </c>
      <c r="E2365" s="19">
        <v>43922</v>
      </c>
      <c r="F2365" s="21">
        <v>258</v>
      </c>
      <c r="G2365" s="21">
        <v>38.700000000000017</v>
      </c>
      <c r="H2365">
        <v>219.29999999999998</v>
      </c>
      <c r="I2365">
        <v>72.240000000000009</v>
      </c>
      <c r="J2365" s="13" t="s">
        <v>6884</v>
      </c>
      <c r="K2365" s="13" t="s">
        <v>6916</v>
      </c>
      <c r="M2365" s="13" t="s">
        <v>6990</v>
      </c>
      <c r="N2365" s="13" t="s">
        <v>3189</v>
      </c>
      <c r="O2365" s="13" t="s">
        <v>3190</v>
      </c>
      <c r="P2365" s="13" t="s">
        <v>3203</v>
      </c>
      <c r="Q2365">
        <v>4</v>
      </c>
      <c r="R2365">
        <v>2020</v>
      </c>
      <c r="S2365">
        <v>0</v>
      </c>
      <c r="T2365" s="13" t="s">
        <v>6975</v>
      </c>
      <c r="U2365">
        <v>1</v>
      </c>
      <c r="V2365">
        <v>1</v>
      </c>
      <c r="W2365">
        <v>0</v>
      </c>
      <c r="X2365">
        <v>258</v>
      </c>
    </row>
    <row r="2366" spans="1:24" x14ac:dyDescent="0.3">
      <c r="A2366">
        <v>85050419</v>
      </c>
      <c r="B2366" t="s">
        <v>5569</v>
      </c>
      <c r="C2366">
        <v>4</v>
      </c>
      <c r="D2366">
        <v>2020</v>
      </c>
      <c r="E2366" s="19">
        <v>43922</v>
      </c>
      <c r="F2366" s="21">
        <v>313</v>
      </c>
      <c r="G2366" s="21">
        <v>46.949999999999989</v>
      </c>
      <c r="H2366">
        <v>266.05</v>
      </c>
      <c r="I2366">
        <v>93.899999999999991</v>
      </c>
      <c r="J2366" s="13" t="s">
        <v>6884</v>
      </c>
      <c r="K2366" s="13" t="s">
        <v>6895</v>
      </c>
      <c r="M2366" s="13" t="s">
        <v>6990</v>
      </c>
      <c r="N2366" s="13" t="s">
        <v>3189</v>
      </c>
      <c r="O2366" s="13" t="s">
        <v>3190</v>
      </c>
      <c r="P2366" s="13" t="s">
        <v>3203</v>
      </c>
      <c r="Q2366">
        <v>4</v>
      </c>
      <c r="R2366">
        <v>2020</v>
      </c>
      <c r="S2366">
        <v>1</v>
      </c>
      <c r="T2366" s="13" t="s">
        <v>6975</v>
      </c>
      <c r="U2366">
        <v>1</v>
      </c>
      <c r="V2366">
        <v>1</v>
      </c>
      <c r="W2366">
        <v>0</v>
      </c>
      <c r="X2366">
        <v>313</v>
      </c>
    </row>
    <row r="2367" spans="1:24" x14ac:dyDescent="0.3">
      <c r="A2367">
        <v>85060119</v>
      </c>
      <c r="B2367" t="s">
        <v>5570</v>
      </c>
      <c r="C2367">
        <v>4</v>
      </c>
      <c r="D2367">
        <v>2020</v>
      </c>
      <c r="E2367" s="19">
        <v>43922</v>
      </c>
      <c r="F2367" s="21">
        <v>172</v>
      </c>
      <c r="G2367" s="21">
        <v>25.800000000000011</v>
      </c>
      <c r="H2367">
        <v>146.19999999999999</v>
      </c>
      <c r="I2367">
        <v>65.36</v>
      </c>
      <c r="J2367" s="13" t="s">
        <v>6886</v>
      </c>
      <c r="K2367" s="13" t="s">
        <v>6910</v>
      </c>
      <c r="M2367" s="13" t="s">
        <v>6990</v>
      </c>
      <c r="N2367" s="13" t="s">
        <v>3189</v>
      </c>
      <c r="O2367" s="13" t="s">
        <v>3190</v>
      </c>
      <c r="P2367" s="13" t="s">
        <v>6</v>
      </c>
      <c r="Q2367">
        <v>4</v>
      </c>
      <c r="R2367">
        <v>2020</v>
      </c>
      <c r="S2367">
        <v>0</v>
      </c>
      <c r="T2367" s="13" t="s">
        <v>6975</v>
      </c>
      <c r="U2367">
        <v>1</v>
      </c>
      <c r="V2367">
        <v>1</v>
      </c>
      <c r="W2367">
        <v>0</v>
      </c>
      <c r="X2367">
        <v>172</v>
      </c>
    </row>
    <row r="2368" spans="1:24" x14ac:dyDescent="0.3">
      <c r="A2368">
        <v>85060219</v>
      </c>
      <c r="B2368" t="s">
        <v>5571</v>
      </c>
      <c r="C2368">
        <v>4</v>
      </c>
      <c r="D2368">
        <v>2020</v>
      </c>
      <c r="E2368" s="19">
        <v>43922</v>
      </c>
      <c r="F2368" s="21">
        <v>240</v>
      </c>
      <c r="G2368" s="21">
        <v>36</v>
      </c>
      <c r="H2368">
        <v>204</v>
      </c>
      <c r="I2368">
        <v>43.199999999999996</v>
      </c>
      <c r="J2368" s="13" t="s">
        <v>6890</v>
      </c>
      <c r="K2368" s="13" t="s">
        <v>6894</v>
      </c>
      <c r="M2368" s="13" t="s">
        <v>6990</v>
      </c>
      <c r="N2368" s="13" t="s">
        <v>3189</v>
      </c>
      <c r="O2368" s="13" t="s">
        <v>3190</v>
      </c>
      <c r="P2368" s="13" t="s">
        <v>3202</v>
      </c>
      <c r="Q2368">
        <v>4</v>
      </c>
      <c r="R2368">
        <v>2020</v>
      </c>
      <c r="S2368">
        <v>0</v>
      </c>
      <c r="T2368" s="13" t="s">
        <v>6975</v>
      </c>
      <c r="U2368">
        <v>1</v>
      </c>
      <c r="V2368">
        <v>1</v>
      </c>
      <c r="W2368">
        <v>0</v>
      </c>
      <c r="X2368">
        <v>240</v>
      </c>
    </row>
    <row r="2369" spans="1:24" x14ac:dyDescent="0.3">
      <c r="A2369">
        <v>85060319</v>
      </c>
      <c r="B2369" t="s">
        <v>5572</v>
      </c>
      <c r="C2369">
        <v>4</v>
      </c>
      <c r="D2369">
        <v>2020</v>
      </c>
      <c r="E2369" s="19">
        <v>43922</v>
      </c>
      <c r="F2369" s="21">
        <v>258</v>
      </c>
      <c r="G2369" s="21">
        <v>38.700000000000017</v>
      </c>
      <c r="H2369">
        <v>219.29999999999998</v>
      </c>
      <c r="I2369">
        <v>72.240000000000009</v>
      </c>
      <c r="J2369" s="13" t="s">
        <v>6884</v>
      </c>
      <c r="K2369" s="13" t="s">
        <v>6916</v>
      </c>
      <c r="M2369" s="13" t="s">
        <v>6990</v>
      </c>
      <c r="N2369" s="13" t="s">
        <v>3189</v>
      </c>
      <c r="O2369" s="13" t="s">
        <v>3190</v>
      </c>
      <c r="P2369" s="13" t="s">
        <v>6</v>
      </c>
      <c r="Q2369">
        <v>4</v>
      </c>
      <c r="R2369">
        <v>2020</v>
      </c>
      <c r="S2369">
        <v>1</v>
      </c>
      <c r="T2369" s="13" t="s">
        <v>6975</v>
      </c>
      <c r="U2369">
        <v>1</v>
      </c>
      <c r="V2369">
        <v>1</v>
      </c>
      <c r="W2369">
        <v>0</v>
      </c>
      <c r="X2369">
        <v>258</v>
      </c>
    </row>
    <row r="2370" spans="1:24" x14ac:dyDescent="0.3">
      <c r="A2370">
        <v>85060419</v>
      </c>
      <c r="B2370" t="s">
        <v>5573</v>
      </c>
      <c r="C2370">
        <v>4</v>
      </c>
      <c r="D2370">
        <v>2020</v>
      </c>
      <c r="E2370" s="19">
        <v>43922</v>
      </c>
      <c r="F2370" s="21">
        <v>258</v>
      </c>
      <c r="G2370" s="21">
        <v>38.700000000000017</v>
      </c>
      <c r="H2370">
        <v>219.29999999999998</v>
      </c>
      <c r="I2370">
        <v>72.240000000000009</v>
      </c>
      <c r="J2370" s="13" t="s">
        <v>6884</v>
      </c>
      <c r="K2370" s="13" t="s">
        <v>6916</v>
      </c>
      <c r="M2370" s="13" t="s">
        <v>6990</v>
      </c>
      <c r="N2370" s="13" t="s">
        <v>3189</v>
      </c>
      <c r="O2370" s="13" t="s">
        <v>3190</v>
      </c>
      <c r="P2370" s="13" t="s">
        <v>3202</v>
      </c>
      <c r="Q2370">
        <v>4</v>
      </c>
      <c r="R2370">
        <v>2020</v>
      </c>
      <c r="S2370">
        <v>1</v>
      </c>
      <c r="T2370" s="13" t="s">
        <v>6975</v>
      </c>
      <c r="U2370">
        <v>1</v>
      </c>
      <c r="V2370">
        <v>1</v>
      </c>
      <c r="W2370">
        <v>0</v>
      </c>
      <c r="X2370">
        <v>258</v>
      </c>
    </row>
    <row r="2371" spans="1:24" x14ac:dyDescent="0.3">
      <c r="A2371">
        <v>85060519</v>
      </c>
      <c r="B2371" t="s">
        <v>5574</v>
      </c>
      <c r="C2371">
        <v>4</v>
      </c>
      <c r="D2371">
        <v>2020</v>
      </c>
      <c r="E2371" s="19">
        <v>43922</v>
      </c>
      <c r="F2371" s="21">
        <v>805</v>
      </c>
      <c r="G2371" s="21">
        <v>120.75</v>
      </c>
      <c r="H2371">
        <v>684.25</v>
      </c>
      <c r="I2371">
        <v>249.55</v>
      </c>
      <c r="J2371" s="13" t="s">
        <v>6882</v>
      </c>
      <c r="K2371" s="13" t="s">
        <v>6923</v>
      </c>
      <c r="M2371" s="13" t="s">
        <v>6990</v>
      </c>
      <c r="N2371" s="13" t="s">
        <v>3189</v>
      </c>
      <c r="O2371" s="13" t="s">
        <v>3190</v>
      </c>
      <c r="P2371" s="13" t="s">
        <v>6</v>
      </c>
      <c r="Q2371">
        <v>4</v>
      </c>
      <c r="R2371">
        <v>2020</v>
      </c>
      <c r="S2371">
        <v>0</v>
      </c>
      <c r="T2371" s="13" t="s">
        <v>6975</v>
      </c>
      <c r="U2371">
        <v>1</v>
      </c>
      <c r="V2371">
        <v>1</v>
      </c>
      <c r="W2371">
        <v>0</v>
      </c>
      <c r="X2371">
        <v>805</v>
      </c>
    </row>
    <row r="2372" spans="1:24" x14ac:dyDescent="0.3">
      <c r="A2372">
        <v>85060619</v>
      </c>
      <c r="B2372" t="s">
        <v>5575</v>
      </c>
      <c r="C2372">
        <v>4</v>
      </c>
      <c r="D2372">
        <v>2020</v>
      </c>
      <c r="E2372" s="19">
        <v>43922</v>
      </c>
      <c r="F2372" s="21">
        <v>889</v>
      </c>
      <c r="G2372" s="21">
        <v>133.35000000000002</v>
      </c>
      <c r="H2372">
        <v>755.65</v>
      </c>
      <c r="I2372">
        <v>222.25</v>
      </c>
      <c r="J2372" s="13" t="s">
        <v>6882</v>
      </c>
      <c r="K2372" s="13" t="s">
        <v>6939</v>
      </c>
      <c r="M2372" s="13" t="s">
        <v>6990</v>
      </c>
      <c r="N2372" s="13" t="s">
        <v>3189</v>
      </c>
      <c r="O2372" s="13" t="s">
        <v>3190</v>
      </c>
      <c r="P2372" s="13" t="s">
        <v>6</v>
      </c>
      <c r="Q2372">
        <v>4</v>
      </c>
      <c r="R2372">
        <v>2020</v>
      </c>
      <c r="S2372">
        <v>1</v>
      </c>
      <c r="T2372" s="13" t="s">
        <v>6975</v>
      </c>
      <c r="U2372">
        <v>1</v>
      </c>
      <c r="V2372">
        <v>1</v>
      </c>
      <c r="W2372">
        <v>0</v>
      </c>
      <c r="X2372">
        <v>889</v>
      </c>
    </row>
    <row r="2373" spans="1:24" x14ac:dyDescent="0.3">
      <c r="A2373">
        <v>85060719</v>
      </c>
      <c r="B2373" t="s">
        <v>5576</v>
      </c>
      <c r="C2373">
        <v>4</v>
      </c>
      <c r="D2373">
        <v>2020</v>
      </c>
      <c r="E2373" s="19">
        <v>43922</v>
      </c>
      <c r="F2373" s="21">
        <v>1491</v>
      </c>
      <c r="G2373" s="21">
        <v>223.65000000000009</v>
      </c>
      <c r="H2373">
        <v>1267.3499999999999</v>
      </c>
      <c r="I2373">
        <v>506.94000000000005</v>
      </c>
      <c r="J2373" s="13" t="s">
        <v>6881</v>
      </c>
      <c r="K2373" s="13" t="s">
        <v>6898</v>
      </c>
      <c r="M2373" s="13" t="s">
        <v>6990</v>
      </c>
      <c r="N2373" s="13" t="s">
        <v>3189</v>
      </c>
      <c r="O2373" s="13" t="s">
        <v>3190</v>
      </c>
      <c r="P2373" s="13" t="s">
        <v>6</v>
      </c>
      <c r="Q2373">
        <v>4</v>
      </c>
      <c r="R2373">
        <v>2020</v>
      </c>
      <c r="S2373">
        <v>0</v>
      </c>
      <c r="T2373" s="13" t="s">
        <v>6975</v>
      </c>
      <c r="U2373">
        <v>1</v>
      </c>
      <c r="V2373">
        <v>1</v>
      </c>
      <c r="W2373">
        <v>0</v>
      </c>
      <c r="X2373">
        <v>1491</v>
      </c>
    </row>
    <row r="2374" spans="1:24" x14ac:dyDescent="0.3">
      <c r="A2374">
        <v>85070119</v>
      </c>
      <c r="B2374" t="s">
        <v>5577</v>
      </c>
      <c r="C2374">
        <v>4</v>
      </c>
      <c r="D2374">
        <v>2020</v>
      </c>
      <c r="E2374" s="19">
        <v>43922</v>
      </c>
      <c r="F2374" s="21">
        <v>172</v>
      </c>
      <c r="G2374" s="21">
        <v>25.800000000000011</v>
      </c>
      <c r="H2374">
        <v>146.19999999999999</v>
      </c>
      <c r="I2374">
        <v>65.36</v>
      </c>
      <c r="J2374" s="13" t="s">
        <v>6886</v>
      </c>
      <c r="K2374" s="13" t="s">
        <v>6910</v>
      </c>
      <c r="M2374" s="13" t="s">
        <v>6990</v>
      </c>
      <c r="N2374" s="13" t="s">
        <v>3189</v>
      </c>
      <c r="O2374" s="13" t="s">
        <v>3190</v>
      </c>
      <c r="P2374" s="13" t="s">
        <v>3202</v>
      </c>
      <c r="Q2374">
        <v>4</v>
      </c>
      <c r="R2374">
        <v>2020</v>
      </c>
      <c r="S2374">
        <v>0</v>
      </c>
      <c r="T2374" s="13" t="s">
        <v>6975</v>
      </c>
      <c r="U2374">
        <v>1</v>
      </c>
      <c r="V2374">
        <v>1</v>
      </c>
      <c r="W2374">
        <v>0</v>
      </c>
      <c r="X2374">
        <v>172</v>
      </c>
    </row>
    <row r="2375" spans="1:24" x14ac:dyDescent="0.3">
      <c r="A2375">
        <v>66010119</v>
      </c>
      <c r="B2375" t="s">
        <v>5578</v>
      </c>
      <c r="C2375">
        <v>4</v>
      </c>
      <c r="D2375">
        <v>2020</v>
      </c>
      <c r="E2375" s="19">
        <v>43922</v>
      </c>
      <c r="F2375" s="21">
        <v>336</v>
      </c>
      <c r="G2375" s="21">
        <v>50.400000000000034</v>
      </c>
      <c r="H2375">
        <v>285.59999999999997</v>
      </c>
      <c r="I2375">
        <v>120.96</v>
      </c>
      <c r="J2375" s="13" t="s">
        <v>6885</v>
      </c>
      <c r="K2375" s="13" t="s">
        <v>6934</v>
      </c>
      <c r="M2375" s="13" t="s">
        <v>6990</v>
      </c>
      <c r="N2375" s="13" t="s">
        <v>3189</v>
      </c>
      <c r="O2375" s="13" t="s">
        <v>3190</v>
      </c>
      <c r="P2375" s="13" t="s">
        <v>3203</v>
      </c>
      <c r="Q2375">
        <v>4</v>
      </c>
      <c r="R2375">
        <v>2020</v>
      </c>
      <c r="S2375">
        <v>1</v>
      </c>
      <c r="T2375" s="13" t="s">
        <v>6975</v>
      </c>
      <c r="U2375">
        <v>1</v>
      </c>
      <c r="V2375">
        <v>1</v>
      </c>
      <c r="W2375">
        <v>0</v>
      </c>
      <c r="X2375">
        <v>336</v>
      </c>
    </row>
    <row r="2376" spans="1:24" x14ac:dyDescent="0.3">
      <c r="A2376">
        <v>66010219</v>
      </c>
      <c r="B2376" t="s">
        <v>5579</v>
      </c>
      <c r="C2376">
        <v>4</v>
      </c>
      <c r="D2376">
        <v>2020</v>
      </c>
      <c r="E2376" s="19">
        <v>43922</v>
      </c>
      <c r="F2376" s="21">
        <v>447</v>
      </c>
      <c r="G2376" s="21">
        <v>67.050000000000011</v>
      </c>
      <c r="H2376">
        <v>379.95</v>
      </c>
      <c r="I2376">
        <v>156.44999999999999</v>
      </c>
      <c r="J2376" s="13" t="s">
        <v>6887</v>
      </c>
      <c r="K2376" s="13" t="s">
        <v>6891</v>
      </c>
      <c r="M2376" s="13" t="s">
        <v>6990</v>
      </c>
      <c r="N2376" s="13" t="s">
        <v>3189</v>
      </c>
      <c r="O2376" s="13" t="s">
        <v>3190</v>
      </c>
      <c r="P2376" s="13" t="s">
        <v>3201</v>
      </c>
      <c r="Q2376">
        <v>4</v>
      </c>
      <c r="R2376">
        <v>2020</v>
      </c>
      <c r="S2376">
        <v>0</v>
      </c>
      <c r="T2376" s="13" t="s">
        <v>6975</v>
      </c>
      <c r="U2376">
        <v>1</v>
      </c>
      <c r="V2376">
        <v>1</v>
      </c>
      <c r="W2376">
        <v>0</v>
      </c>
      <c r="X2376">
        <v>447</v>
      </c>
    </row>
    <row r="2377" spans="1:24" x14ac:dyDescent="0.3">
      <c r="A2377">
        <v>66010319</v>
      </c>
      <c r="B2377" t="s">
        <v>5580</v>
      </c>
      <c r="C2377">
        <v>4</v>
      </c>
      <c r="D2377">
        <v>2020</v>
      </c>
      <c r="E2377" s="19">
        <v>43922</v>
      </c>
      <c r="F2377" s="21">
        <v>172</v>
      </c>
      <c r="G2377" s="21">
        <v>25.800000000000011</v>
      </c>
      <c r="H2377">
        <v>146.19999999999999</v>
      </c>
      <c r="I2377">
        <v>65.36</v>
      </c>
      <c r="J2377" s="13" t="s">
        <v>6886</v>
      </c>
      <c r="K2377" s="13" t="s">
        <v>6910</v>
      </c>
      <c r="M2377" s="13" t="s">
        <v>6990</v>
      </c>
      <c r="N2377" s="13" t="s">
        <v>3189</v>
      </c>
      <c r="O2377" s="13" t="s">
        <v>3190</v>
      </c>
      <c r="P2377" s="13" t="s">
        <v>3202</v>
      </c>
      <c r="Q2377">
        <v>4</v>
      </c>
      <c r="R2377">
        <v>2020</v>
      </c>
      <c r="S2377">
        <v>0</v>
      </c>
      <c r="T2377" s="13" t="s">
        <v>6975</v>
      </c>
      <c r="U2377">
        <v>1</v>
      </c>
      <c r="V2377">
        <v>1</v>
      </c>
      <c r="W2377">
        <v>0</v>
      </c>
      <c r="X2377">
        <v>172</v>
      </c>
    </row>
    <row r="2378" spans="1:24" x14ac:dyDescent="0.3">
      <c r="A2378">
        <v>66010419</v>
      </c>
      <c r="B2378" t="s">
        <v>5581</v>
      </c>
      <c r="C2378">
        <v>4</v>
      </c>
      <c r="D2378">
        <v>2020</v>
      </c>
      <c r="E2378" s="19">
        <v>43922</v>
      </c>
      <c r="F2378" s="21">
        <v>168</v>
      </c>
      <c r="G2378" s="21">
        <v>25.200000000000017</v>
      </c>
      <c r="H2378">
        <v>142.79999999999998</v>
      </c>
      <c r="I2378">
        <v>75.600000000000009</v>
      </c>
      <c r="J2378" s="13" t="s">
        <v>6886</v>
      </c>
      <c r="K2378" s="13" t="s">
        <v>6920</v>
      </c>
      <c r="M2378" s="13" t="s">
        <v>6990</v>
      </c>
      <c r="N2378" s="13" t="s">
        <v>3189</v>
      </c>
      <c r="O2378" s="13" t="s">
        <v>3190</v>
      </c>
      <c r="P2378" s="13" t="s">
        <v>3202</v>
      </c>
      <c r="Q2378">
        <v>4</v>
      </c>
      <c r="R2378">
        <v>2020</v>
      </c>
      <c r="S2378">
        <v>1</v>
      </c>
      <c r="T2378" s="13" t="s">
        <v>6975</v>
      </c>
      <c r="U2378">
        <v>1</v>
      </c>
      <c r="V2378">
        <v>1</v>
      </c>
      <c r="W2378">
        <v>0</v>
      </c>
      <c r="X2378">
        <v>168</v>
      </c>
    </row>
    <row r="2379" spans="1:24" x14ac:dyDescent="0.3">
      <c r="A2379">
        <v>66010519</v>
      </c>
      <c r="B2379" t="s">
        <v>5582</v>
      </c>
      <c r="C2379">
        <v>4</v>
      </c>
      <c r="D2379">
        <v>2020</v>
      </c>
      <c r="E2379" s="19">
        <v>43922</v>
      </c>
      <c r="F2379" s="21">
        <v>192</v>
      </c>
      <c r="G2379" s="21">
        <v>28.800000000000011</v>
      </c>
      <c r="H2379">
        <v>163.19999999999999</v>
      </c>
      <c r="I2379">
        <v>34.56</v>
      </c>
      <c r="J2379" s="13" t="s">
        <v>6890</v>
      </c>
      <c r="K2379" s="13" t="s">
        <v>6912</v>
      </c>
      <c r="M2379" s="13" t="s">
        <v>6990</v>
      </c>
      <c r="N2379" s="13" t="s">
        <v>3189</v>
      </c>
      <c r="O2379" s="13" t="s">
        <v>3190</v>
      </c>
      <c r="P2379" s="13" t="s">
        <v>3203</v>
      </c>
      <c r="Q2379">
        <v>4</v>
      </c>
      <c r="R2379">
        <v>2020</v>
      </c>
      <c r="S2379">
        <v>1</v>
      </c>
      <c r="T2379" s="13" t="s">
        <v>6975</v>
      </c>
      <c r="U2379">
        <v>1</v>
      </c>
      <c r="V2379">
        <v>1</v>
      </c>
      <c r="W2379">
        <v>0</v>
      </c>
      <c r="X2379">
        <v>192</v>
      </c>
    </row>
    <row r="2380" spans="1:24" x14ac:dyDescent="0.3">
      <c r="A2380">
        <v>66010619</v>
      </c>
      <c r="B2380" t="s">
        <v>5583</v>
      </c>
      <c r="C2380">
        <v>4</v>
      </c>
      <c r="D2380">
        <v>2020</v>
      </c>
      <c r="E2380" s="19">
        <v>43922</v>
      </c>
      <c r="F2380" s="21">
        <v>220</v>
      </c>
      <c r="G2380" s="21">
        <v>33</v>
      </c>
      <c r="H2380">
        <v>187</v>
      </c>
      <c r="I2380">
        <v>39.6</v>
      </c>
      <c r="J2380" s="13" t="s">
        <v>6890</v>
      </c>
      <c r="K2380" s="13" t="s">
        <v>6893</v>
      </c>
      <c r="M2380" s="13" t="s">
        <v>6990</v>
      </c>
      <c r="N2380" s="13" t="s">
        <v>3189</v>
      </c>
      <c r="O2380" s="13" t="s">
        <v>3190</v>
      </c>
      <c r="P2380" s="13" t="s">
        <v>3203</v>
      </c>
      <c r="Q2380">
        <v>4</v>
      </c>
      <c r="R2380">
        <v>2020</v>
      </c>
      <c r="S2380">
        <v>0</v>
      </c>
      <c r="T2380" s="13" t="s">
        <v>6975</v>
      </c>
      <c r="U2380">
        <v>1</v>
      </c>
      <c r="V2380">
        <v>1</v>
      </c>
      <c r="W2380">
        <v>0</v>
      </c>
      <c r="X2380">
        <v>220</v>
      </c>
    </row>
    <row r="2381" spans="1:24" x14ac:dyDescent="0.3">
      <c r="A2381">
        <v>66020119</v>
      </c>
      <c r="B2381" t="s">
        <v>5584</v>
      </c>
      <c r="C2381">
        <v>4</v>
      </c>
      <c r="D2381">
        <v>2020</v>
      </c>
      <c r="E2381" s="19">
        <v>43922</v>
      </c>
      <c r="F2381" s="21">
        <v>284</v>
      </c>
      <c r="G2381" s="21">
        <v>42.599999999999994</v>
      </c>
      <c r="H2381">
        <v>241.4</v>
      </c>
      <c r="I2381">
        <v>76.680000000000007</v>
      </c>
      <c r="J2381" s="13" t="s">
        <v>6885</v>
      </c>
      <c r="K2381" s="13" t="s">
        <v>6917</v>
      </c>
      <c r="M2381" s="13" t="s">
        <v>6990</v>
      </c>
      <c r="N2381" s="13" t="s">
        <v>3189</v>
      </c>
      <c r="O2381" s="13" t="s">
        <v>3190</v>
      </c>
      <c r="P2381" s="13" t="s">
        <v>3200</v>
      </c>
      <c r="Q2381">
        <v>4</v>
      </c>
      <c r="R2381">
        <v>2020</v>
      </c>
      <c r="S2381">
        <v>0</v>
      </c>
      <c r="T2381" s="13" t="s">
        <v>6975</v>
      </c>
      <c r="U2381">
        <v>1</v>
      </c>
      <c r="V2381">
        <v>1</v>
      </c>
      <c r="W2381">
        <v>0</v>
      </c>
      <c r="X2381">
        <v>284</v>
      </c>
    </row>
    <row r="2382" spans="1:24" x14ac:dyDescent="0.3">
      <c r="A2382">
        <v>66020219</v>
      </c>
      <c r="B2382" t="s">
        <v>5585</v>
      </c>
      <c r="C2382">
        <v>4</v>
      </c>
      <c r="D2382">
        <v>2020</v>
      </c>
      <c r="E2382" s="19">
        <v>43922</v>
      </c>
      <c r="F2382" s="21">
        <v>383</v>
      </c>
      <c r="G2382" s="21">
        <v>57.449999999999989</v>
      </c>
      <c r="H2382">
        <v>325.55</v>
      </c>
      <c r="I2382">
        <v>122.56</v>
      </c>
      <c r="J2382" s="13" t="s">
        <v>6887</v>
      </c>
      <c r="K2382" s="13" t="s">
        <v>6909</v>
      </c>
      <c r="M2382" s="13" t="s">
        <v>6990</v>
      </c>
      <c r="N2382" s="13" t="s">
        <v>3189</v>
      </c>
      <c r="O2382" s="13" t="s">
        <v>3190</v>
      </c>
      <c r="P2382" s="13" t="s">
        <v>6</v>
      </c>
      <c r="Q2382">
        <v>4</v>
      </c>
      <c r="R2382">
        <v>2020</v>
      </c>
      <c r="S2382">
        <v>0</v>
      </c>
      <c r="T2382" s="13" t="s">
        <v>6975</v>
      </c>
      <c r="U2382">
        <v>1</v>
      </c>
      <c r="V2382">
        <v>1</v>
      </c>
      <c r="W2382">
        <v>0</v>
      </c>
      <c r="X2382">
        <v>383</v>
      </c>
    </row>
    <row r="2383" spans="1:24" x14ac:dyDescent="0.3">
      <c r="A2383">
        <v>96000119</v>
      </c>
      <c r="B2383" t="s">
        <v>5586</v>
      </c>
      <c r="C2383">
        <v>4</v>
      </c>
      <c r="D2383">
        <v>2020</v>
      </c>
      <c r="E2383" s="19">
        <v>43922</v>
      </c>
      <c r="F2383" s="21">
        <v>144</v>
      </c>
      <c r="G2383" s="21">
        <v>21.600000000000009</v>
      </c>
      <c r="H2383">
        <v>122.39999999999999</v>
      </c>
      <c r="I2383">
        <v>66.240000000000009</v>
      </c>
      <c r="J2383" s="13" t="s">
        <v>6886</v>
      </c>
      <c r="K2383" s="13" t="s">
        <v>6919</v>
      </c>
      <c r="M2383" s="13" t="s">
        <v>6990</v>
      </c>
      <c r="N2383" s="13" t="s">
        <v>3189</v>
      </c>
      <c r="O2383" s="13" t="s">
        <v>3190</v>
      </c>
      <c r="P2383" s="13" t="s">
        <v>6</v>
      </c>
      <c r="Q2383">
        <v>4</v>
      </c>
      <c r="R2383">
        <v>2020</v>
      </c>
      <c r="S2383">
        <v>1</v>
      </c>
      <c r="T2383" s="13" t="s">
        <v>6975</v>
      </c>
      <c r="U2383">
        <v>1</v>
      </c>
      <c r="V2383">
        <v>1</v>
      </c>
      <c r="W2383">
        <v>0</v>
      </c>
      <c r="X2383">
        <v>144</v>
      </c>
    </row>
    <row r="2384" spans="1:24" x14ac:dyDescent="0.3">
      <c r="A2384">
        <v>96000219</v>
      </c>
      <c r="B2384" t="s">
        <v>5587</v>
      </c>
      <c r="C2384">
        <v>4</v>
      </c>
      <c r="D2384">
        <v>2020</v>
      </c>
      <c r="E2384" s="19">
        <v>43922</v>
      </c>
      <c r="F2384" s="21">
        <v>240</v>
      </c>
      <c r="G2384" s="21">
        <v>36</v>
      </c>
      <c r="H2384">
        <v>204</v>
      </c>
      <c r="I2384">
        <v>43.199999999999996</v>
      </c>
      <c r="J2384" s="13" t="s">
        <v>6890</v>
      </c>
      <c r="K2384" s="13" t="s">
        <v>6894</v>
      </c>
      <c r="M2384" s="13" t="s">
        <v>6990</v>
      </c>
      <c r="N2384" s="13" t="s">
        <v>3189</v>
      </c>
      <c r="O2384" s="13" t="s">
        <v>3190</v>
      </c>
      <c r="P2384" s="13" t="s">
        <v>6</v>
      </c>
      <c r="Q2384">
        <v>4</v>
      </c>
      <c r="R2384">
        <v>2020</v>
      </c>
      <c r="S2384">
        <v>1</v>
      </c>
      <c r="T2384" s="13" t="s">
        <v>6975</v>
      </c>
      <c r="U2384">
        <v>1</v>
      </c>
      <c r="V2384">
        <v>1</v>
      </c>
      <c r="W2384">
        <v>0</v>
      </c>
      <c r="X2384">
        <v>240</v>
      </c>
    </row>
    <row r="2385" spans="1:24" x14ac:dyDescent="0.3">
      <c r="A2385">
        <v>96000319</v>
      </c>
      <c r="B2385" t="s">
        <v>5588</v>
      </c>
      <c r="C2385">
        <v>4</v>
      </c>
      <c r="D2385">
        <v>2020</v>
      </c>
      <c r="E2385" s="19">
        <v>43922</v>
      </c>
      <c r="F2385" s="21">
        <v>240</v>
      </c>
      <c r="G2385" s="21">
        <v>36</v>
      </c>
      <c r="H2385">
        <v>204</v>
      </c>
      <c r="I2385">
        <v>43.199999999999996</v>
      </c>
      <c r="J2385" s="13" t="s">
        <v>6890</v>
      </c>
      <c r="K2385" s="13" t="s">
        <v>6894</v>
      </c>
      <c r="M2385" s="13" t="s">
        <v>6990</v>
      </c>
      <c r="N2385" s="13" t="s">
        <v>3189</v>
      </c>
      <c r="O2385" s="13" t="s">
        <v>3190</v>
      </c>
      <c r="P2385" s="13" t="s">
        <v>3201</v>
      </c>
      <c r="Q2385">
        <v>4</v>
      </c>
      <c r="R2385">
        <v>2020</v>
      </c>
      <c r="S2385">
        <v>1</v>
      </c>
      <c r="T2385" s="13" t="s">
        <v>6975</v>
      </c>
      <c r="U2385">
        <v>1</v>
      </c>
      <c r="V2385">
        <v>1</v>
      </c>
      <c r="W2385">
        <v>0</v>
      </c>
      <c r="X2385">
        <v>240</v>
      </c>
    </row>
    <row r="2386" spans="1:24" x14ac:dyDescent="0.3">
      <c r="A2386">
        <v>96000419</v>
      </c>
      <c r="B2386" t="s">
        <v>5589</v>
      </c>
      <c r="C2386">
        <v>4</v>
      </c>
      <c r="D2386">
        <v>2020</v>
      </c>
      <c r="E2386" s="19">
        <v>43922</v>
      </c>
      <c r="F2386" s="21">
        <v>210</v>
      </c>
      <c r="G2386" s="21">
        <v>31.5</v>
      </c>
      <c r="H2386">
        <v>178.5</v>
      </c>
      <c r="I2386">
        <v>37.799999999999997</v>
      </c>
      <c r="J2386" s="13" t="s">
        <v>6890</v>
      </c>
      <c r="K2386" s="13" t="s">
        <v>6911</v>
      </c>
      <c r="M2386" s="13" t="s">
        <v>6990</v>
      </c>
      <c r="N2386" s="13" t="s">
        <v>3189</v>
      </c>
      <c r="O2386" s="13" t="s">
        <v>3190</v>
      </c>
      <c r="P2386" s="13" t="s">
        <v>3201</v>
      </c>
      <c r="Q2386">
        <v>4</v>
      </c>
      <c r="R2386">
        <v>2020</v>
      </c>
      <c r="S2386">
        <v>0</v>
      </c>
      <c r="T2386" s="13" t="s">
        <v>6975</v>
      </c>
      <c r="U2386">
        <v>1</v>
      </c>
      <c r="V2386">
        <v>1</v>
      </c>
      <c r="W2386">
        <v>0</v>
      </c>
      <c r="X2386">
        <v>210</v>
      </c>
    </row>
    <row r="2387" spans="1:24" x14ac:dyDescent="0.3">
      <c r="A2387">
        <v>96000519</v>
      </c>
      <c r="B2387" t="s">
        <v>5590</v>
      </c>
      <c r="C2387">
        <v>4</v>
      </c>
      <c r="D2387">
        <v>2020</v>
      </c>
      <c r="E2387" s="19">
        <v>43922</v>
      </c>
      <c r="F2387" s="21">
        <v>192</v>
      </c>
      <c r="G2387" s="21">
        <v>28.800000000000011</v>
      </c>
      <c r="H2387">
        <v>163.19999999999999</v>
      </c>
      <c r="I2387">
        <v>34.56</v>
      </c>
      <c r="J2387" s="13" t="s">
        <v>6890</v>
      </c>
      <c r="K2387" s="13" t="s">
        <v>6912</v>
      </c>
      <c r="M2387" s="13" t="s">
        <v>6990</v>
      </c>
      <c r="N2387" s="13" t="s">
        <v>3189</v>
      </c>
      <c r="O2387" s="13" t="s">
        <v>3190</v>
      </c>
      <c r="P2387" s="13" t="s">
        <v>3202</v>
      </c>
      <c r="Q2387">
        <v>4</v>
      </c>
      <c r="R2387">
        <v>2020</v>
      </c>
      <c r="S2387">
        <v>0</v>
      </c>
      <c r="T2387" s="13" t="s">
        <v>6975</v>
      </c>
      <c r="U2387">
        <v>1</v>
      </c>
      <c r="V2387">
        <v>1</v>
      </c>
      <c r="W2387">
        <v>0</v>
      </c>
      <c r="X2387">
        <v>192</v>
      </c>
    </row>
    <row r="2388" spans="1:24" x14ac:dyDescent="0.3">
      <c r="A2388">
        <v>96000619</v>
      </c>
      <c r="B2388" t="s">
        <v>5591</v>
      </c>
      <c r="C2388">
        <v>4</v>
      </c>
      <c r="D2388">
        <v>2020</v>
      </c>
      <c r="E2388" s="19">
        <v>43922</v>
      </c>
      <c r="F2388" s="21">
        <v>313</v>
      </c>
      <c r="G2388" s="21">
        <v>46.949999999999989</v>
      </c>
      <c r="H2388">
        <v>266.05</v>
      </c>
      <c r="I2388">
        <v>93.899999999999991</v>
      </c>
      <c r="J2388" s="13" t="s">
        <v>6884</v>
      </c>
      <c r="K2388" s="13" t="s">
        <v>6895</v>
      </c>
      <c r="M2388" s="13" t="s">
        <v>6990</v>
      </c>
      <c r="N2388" s="13" t="s">
        <v>3189</v>
      </c>
      <c r="O2388" s="13" t="s">
        <v>3190</v>
      </c>
      <c r="P2388" s="13" t="s">
        <v>3203</v>
      </c>
      <c r="Q2388">
        <v>4</v>
      </c>
      <c r="R2388">
        <v>2020</v>
      </c>
      <c r="S2388">
        <v>0</v>
      </c>
      <c r="T2388" s="13" t="s">
        <v>6975</v>
      </c>
      <c r="U2388">
        <v>1</v>
      </c>
      <c r="V2388">
        <v>1</v>
      </c>
      <c r="W2388">
        <v>0</v>
      </c>
      <c r="X2388">
        <v>313</v>
      </c>
    </row>
    <row r="2389" spans="1:24" x14ac:dyDescent="0.3">
      <c r="A2389">
        <v>96000719</v>
      </c>
      <c r="B2389" t="s">
        <v>5592</v>
      </c>
      <c r="C2389">
        <v>4</v>
      </c>
      <c r="D2389">
        <v>2020</v>
      </c>
      <c r="E2389" s="19">
        <v>43922</v>
      </c>
      <c r="F2389" s="21">
        <v>313</v>
      </c>
      <c r="G2389" s="21">
        <v>46.949999999999989</v>
      </c>
      <c r="H2389">
        <v>266.05</v>
      </c>
      <c r="I2389">
        <v>93.899999999999991</v>
      </c>
      <c r="J2389" s="13" t="s">
        <v>6884</v>
      </c>
      <c r="K2389" s="13" t="s">
        <v>6895</v>
      </c>
      <c r="M2389" s="13" t="s">
        <v>6990</v>
      </c>
      <c r="N2389" s="13" t="s">
        <v>3189</v>
      </c>
      <c r="O2389" s="13" t="s">
        <v>3190</v>
      </c>
      <c r="P2389" s="13" t="s">
        <v>6</v>
      </c>
      <c r="Q2389">
        <v>4</v>
      </c>
      <c r="R2389">
        <v>2020</v>
      </c>
      <c r="S2389">
        <v>1</v>
      </c>
      <c r="T2389" s="13" t="s">
        <v>6975</v>
      </c>
      <c r="U2389">
        <v>1</v>
      </c>
      <c r="V2389">
        <v>1</v>
      </c>
      <c r="W2389">
        <v>0</v>
      </c>
      <c r="X2389">
        <v>313</v>
      </c>
    </row>
    <row r="2390" spans="1:24" x14ac:dyDescent="0.3">
      <c r="A2390">
        <v>96000819</v>
      </c>
      <c r="B2390" t="s">
        <v>5593</v>
      </c>
      <c r="C2390">
        <v>4</v>
      </c>
      <c r="D2390">
        <v>2020</v>
      </c>
      <c r="E2390" s="19">
        <v>43922</v>
      </c>
      <c r="F2390" s="21">
        <v>258</v>
      </c>
      <c r="G2390" s="21">
        <v>38.700000000000017</v>
      </c>
      <c r="H2390">
        <v>219.29999999999998</v>
      </c>
      <c r="I2390">
        <v>72.240000000000009</v>
      </c>
      <c r="J2390" s="13" t="s">
        <v>6884</v>
      </c>
      <c r="K2390" s="13" t="s">
        <v>6916</v>
      </c>
      <c r="M2390" s="13" t="s">
        <v>6990</v>
      </c>
      <c r="N2390" s="13" t="s">
        <v>3189</v>
      </c>
      <c r="O2390" s="13" t="s">
        <v>3190</v>
      </c>
      <c r="P2390" s="13" t="s">
        <v>6</v>
      </c>
      <c r="Q2390">
        <v>4</v>
      </c>
      <c r="R2390">
        <v>2020</v>
      </c>
      <c r="S2390">
        <v>0</v>
      </c>
      <c r="T2390" s="13" t="s">
        <v>6975</v>
      </c>
      <c r="U2390">
        <v>1</v>
      </c>
      <c r="V2390">
        <v>1</v>
      </c>
      <c r="W2390">
        <v>0</v>
      </c>
      <c r="X2390">
        <v>258</v>
      </c>
    </row>
    <row r="2391" spans="1:24" x14ac:dyDescent="0.3">
      <c r="A2391">
        <v>96000919</v>
      </c>
      <c r="B2391" t="s">
        <v>5594</v>
      </c>
      <c r="C2391">
        <v>4</v>
      </c>
      <c r="D2391">
        <v>2020</v>
      </c>
      <c r="E2391" s="19">
        <v>43922</v>
      </c>
      <c r="F2391" s="21">
        <v>992</v>
      </c>
      <c r="G2391" s="21">
        <v>148.80000000000007</v>
      </c>
      <c r="H2391">
        <v>843.19999999999993</v>
      </c>
      <c r="I2391">
        <v>277.76000000000005</v>
      </c>
      <c r="J2391" s="13" t="s">
        <v>6882</v>
      </c>
      <c r="K2391" s="13" t="s">
        <v>6940</v>
      </c>
      <c r="M2391" s="13" t="s">
        <v>6990</v>
      </c>
      <c r="N2391" s="13" t="s">
        <v>3189</v>
      </c>
      <c r="O2391" s="13" t="s">
        <v>3190</v>
      </c>
      <c r="P2391" s="13" t="s">
        <v>3201</v>
      </c>
      <c r="Q2391">
        <v>4</v>
      </c>
      <c r="R2391">
        <v>2020</v>
      </c>
      <c r="S2391">
        <v>1</v>
      </c>
      <c r="T2391" s="13" t="s">
        <v>6975</v>
      </c>
      <c r="U2391">
        <v>1</v>
      </c>
      <c r="V2391">
        <v>1</v>
      </c>
      <c r="W2391">
        <v>0</v>
      </c>
      <c r="X2391">
        <v>992</v>
      </c>
    </row>
    <row r="2392" spans="1:24" x14ac:dyDescent="0.3">
      <c r="A2392">
        <v>52010119</v>
      </c>
      <c r="B2392" t="s">
        <v>5595</v>
      </c>
      <c r="C2392">
        <v>4</v>
      </c>
      <c r="D2392">
        <v>2020</v>
      </c>
      <c r="E2392" s="19">
        <v>43922</v>
      </c>
      <c r="F2392" s="21">
        <v>636</v>
      </c>
      <c r="G2392" s="21">
        <v>95.399999999999977</v>
      </c>
      <c r="H2392">
        <v>540.6</v>
      </c>
      <c r="I2392">
        <v>216.24</v>
      </c>
      <c r="J2392" s="13" t="s">
        <v>6888</v>
      </c>
      <c r="K2392" s="13" t="s">
        <v>6925</v>
      </c>
      <c r="M2392" s="13" t="s">
        <v>6990</v>
      </c>
      <c r="N2392" s="13" t="s">
        <v>3189</v>
      </c>
      <c r="O2392" s="13" t="s">
        <v>3190</v>
      </c>
      <c r="P2392" s="13" t="s">
        <v>3201</v>
      </c>
      <c r="Q2392">
        <v>4</v>
      </c>
      <c r="R2392">
        <v>2020</v>
      </c>
      <c r="S2392">
        <v>0</v>
      </c>
      <c r="T2392" s="13" t="s">
        <v>6975</v>
      </c>
      <c r="U2392">
        <v>1</v>
      </c>
      <c r="V2392">
        <v>1</v>
      </c>
      <c r="W2392">
        <v>0</v>
      </c>
      <c r="X2392">
        <v>636</v>
      </c>
    </row>
    <row r="2393" spans="1:24" x14ac:dyDescent="0.3">
      <c r="A2393">
        <v>52010219</v>
      </c>
      <c r="B2393" t="s">
        <v>5596</v>
      </c>
      <c r="C2393">
        <v>4</v>
      </c>
      <c r="D2393">
        <v>2020</v>
      </c>
      <c r="E2393" s="19">
        <v>43922</v>
      </c>
      <c r="F2393" s="21">
        <v>538</v>
      </c>
      <c r="G2393" s="21">
        <v>80.699999999999989</v>
      </c>
      <c r="H2393">
        <v>457.3</v>
      </c>
      <c r="I2393">
        <v>145.26000000000002</v>
      </c>
      <c r="J2393" s="13" t="s">
        <v>6889</v>
      </c>
      <c r="K2393" s="13" t="s">
        <v>6903</v>
      </c>
      <c r="M2393" s="13" t="s">
        <v>6990</v>
      </c>
      <c r="N2393" s="13" t="s">
        <v>3189</v>
      </c>
      <c r="O2393" s="13" t="s">
        <v>3190</v>
      </c>
      <c r="P2393" s="13" t="s">
        <v>3202</v>
      </c>
      <c r="Q2393">
        <v>4</v>
      </c>
      <c r="R2393">
        <v>2020</v>
      </c>
      <c r="S2393">
        <v>0</v>
      </c>
      <c r="T2393" s="13" t="s">
        <v>6975</v>
      </c>
      <c r="U2393">
        <v>1</v>
      </c>
      <c r="V2393">
        <v>1</v>
      </c>
      <c r="W2393">
        <v>0</v>
      </c>
      <c r="X2393">
        <v>538</v>
      </c>
    </row>
    <row r="2394" spans="1:24" x14ac:dyDescent="0.3">
      <c r="A2394">
        <v>52010319</v>
      </c>
      <c r="B2394" t="s">
        <v>5597</v>
      </c>
      <c r="C2394">
        <v>4</v>
      </c>
      <c r="D2394">
        <v>2020</v>
      </c>
      <c r="E2394" s="19">
        <v>43922</v>
      </c>
      <c r="F2394" s="21">
        <v>312</v>
      </c>
      <c r="G2394" s="21">
        <v>46.800000000000011</v>
      </c>
      <c r="H2394">
        <v>265.2</v>
      </c>
      <c r="I2394">
        <v>99.84</v>
      </c>
      <c r="J2394" s="13" t="s">
        <v>6885</v>
      </c>
      <c r="K2394" s="13" t="s">
        <v>6908</v>
      </c>
      <c r="M2394" s="13" t="s">
        <v>6990</v>
      </c>
      <c r="N2394" s="13" t="s">
        <v>3189</v>
      </c>
      <c r="O2394" s="13" t="s">
        <v>3190</v>
      </c>
      <c r="P2394" s="13" t="s">
        <v>3202</v>
      </c>
      <c r="Q2394">
        <v>4</v>
      </c>
      <c r="R2394">
        <v>2020</v>
      </c>
      <c r="S2394">
        <v>1</v>
      </c>
      <c r="T2394" s="13" t="s">
        <v>6975</v>
      </c>
      <c r="U2394">
        <v>1</v>
      </c>
      <c r="V2394">
        <v>1</v>
      </c>
      <c r="W2394">
        <v>0</v>
      </c>
      <c r="X2394">
        <v>312</v>
      </c>
    </row>
    <row r="2395" spans="1:24" x14ac:dyDescent="0.3">
      <c r="A2395">
        <v>52011019</v>
      </c>
      <c r="B2395" t="s">
        <v>5598</v>
      </c>
      <c r="C2395">
        <v>4</v>
      </c>
      <c r="D2395">
        <v>2020</v>
      </c>
      <c r="E2395" s="19">
        <v>43922</v>
      </c>
      <c r="F2395" s="21">
        <v>636</v>
      </c>
      <c r="G2395" s="21">
        <v>95.399999999999977</v>
      </c>
      <c r="H2395">
        <v>540.6</v>
      </c>
      <c r="I2395">
        <v>216.24</v>
      </c>
      <c r="J2395" s="13" t="s">
        <v>6888</v>
      </c>
      <c r="K2395" s="13" t="s">
        <v>6925</v>
      </c>
      <c r="M2395" s="13" t="s">
        <v>6990</v>
      </c>
      <c r="N2395" s="13" t="s">
        <v>3189</v>
      </c>
      <c r="O2395" s="13" t="s">
        <v>3190</v>
      </c>
      <c r="P2395" s="13" t="s">
        <v>3203</v>
      </c>
      <c r="Q2395">
        <v>4</v>
      </c>
      <c r="R2395">
        <v>2020</v>
      </c>
      <c r="S2395">
        <v>0</v>
      </c>
      <c r="T2395" s="13" t="s">
        <v>6975</v>
      </c>
      <c r="U2395">
        <v>1</v>
      </c>
      <c r="V2395">
        <v>1</v>
      </c>
      <c r="W2395">
        <v>0</v>
      </c>
      <c r="X2395">
        <v>636</v>
      </c>
    </row>
    <row r="2396" spans="1:24" x14ac:dyDescent="0.3">
      <c r="A2396">
        <v>52011119</v>
      </c>
      <c r="B2396" t="s">
        <v>5599</v>
      </c>
      <c r="C2396">
        <v>4</v>
      </c>
      <c r="D2396">
        <v>2020</v>
      </c>
      <c r="E2396" s="19">
        <v>43922</v>
      </c>
      <c r="F2396" s="21">
        <v>538</v>
      </c>
      <c r="G2396" s="21">
        <v>80.699999999999989</v>
      </c>
      <c r="H2396">
        <v>457.3</v>
      </c>
      <c r="I2396">
        <v>129.12</v>
      </c>
      <c r="J2396" s="13" t="s">
        <v>6889</v>
      </c>
      <c r="K2396" s="13" t="s">
        <v>6951</v>
      </c>
      <c r="M2396" s="13" t="s">
        <v>6990</v>
      </c>
      <c r="N2396" s="13" t="s">
        <v>3189</v>
      </c>
      <c r="O2396" s="13" t="s">
        <v>3190</v>
      </c>
      <c r="P2396" s="13" t="s">
        <v>3203</v>
      </c>
      <c r="Q2396">
        <v>4</v>
      </c>
      <c r="R2396">
        <v>2020</v>
      </c>
      <c r="S2396">
        <v>1</v>
      </c>
      <c r="T2396" s="13" t="s">
        <v>6975</v>
      </c>
      <c r="U2396">
        <v>1</v>
      </c>
      <c r="V2396">
        <v>1</v>
      </c>
      <c r="W2396">
        <v>0</v>
      </c>
      <c r="X2396">
        <v>538</v>
      </c>
    </row>
    <row r="2397" spans="1:24" x14ac:dyDescent="0.3">
      <c r="A2397">
        <v>76010119</v>
      </c>
      <c r="B2397" t="s">
        <v>5600</v>
      </c>
      <c r="C2397">
        <v>4</v>
      </c>
      <c r="D2397">
        <v>2020</v>
      </c>
      <c r="E2397" s="19">
        <v>43922</v>
      </c>
      <c r="F2397" s="21">
        <v>295</v>
      </c>
      <c r="G2397" s="21">
        <v>44.25</v>
      </c>
      <c r="H2397">
        <v>250.75</v>
      </c>
      <c r="I2397">
        <v>97.350000000000009</v>
      </c>
      <c r="J2397" s="13" t="s">
        <v>6885</v>
      </c>
      <c r="K2397" s="13" t="s">
        <v>6952</v>
      </c>
      <c r="M2397" s="13" t="s">
        <v>6990</v>
      </c>
      <c r="N2397" s="13" t="s">
        <v>3189</v>
      </c>
      <c r="O2397" s="13" t="s">
        <v>3190</v>
      </c>
      <c r="P2397" s="13" t="s">
        <v>3200</v>
      </c>
      <c r="Q2397">
        <v>4</v>
      </c>
      <c r="R2397">
        <v>2020</v>
      </c>
      <c r="S2397">
        <v>0</v>
      </c>
      <c r="T2397" s="13" t="s">
        <v>6975</v>
      </c>
      <c r="U2397">
        <v>1</v>
      </c>
      <c r="V2397">
        <v>1</v>
      </c>
      <c r="W2397">
        <v>0</v>
      </c>
      <c r="X2397">
        <v>295</v>
      </c>
    </row>
    <row r="2398" spans="1:24" x14ac:dyDescent="0.3">
      <c r="A2398">
        <v>76010219</v>
      </c>
      <c r="B2398" t="s">
        <v>5601</v>
      </c>
      <c r="C2398">
        <v>4</v>
      </c>
      <c r="D2398">
        <v>2020</v>
      </c>
      <c r="E2398" s="19">
        <v>43922</v>
      </c>
      <c r="F2398" s="21">
        <v>383</v>
      </c>
      <c r="G2398" s="21">
        <v>57.449999999999989</v>
      </c>
      <c r="H2398">
        <v>325.55</v>
      </c>
      <c r="I2398">
        <v>122.56</v>
      </c>
      <c r="J2398" s="13" t="s">
        <v>6887</v>
      </c>
      <c r="K2398" s="13" t="s">
        <v>6909</v>
      </c>
      <c r="M2398" s="13" t="s">
        <v>6990</v>
      </c>
      <c r="N2398" s="13" t="s">
        <v>3189</v>
      </c>
      <c r="O2398" s="13" t="s">
        <v>3190</v>
      </c>
      <c r="P2398" s="13" t="s">
        <v>6</v>
      </c>
      <c r="Q2398">
        <v>4</v>
      </c>
      <c r="R2398">
        <v>2020</v>
      </c>
      <c r="S2398">
        <v>1</v>
      </c>
      <c r="T2398" s="13" t="s">
        <v>6975</v>
      </c>
      <c r="U2398">
        <v>1</v>
      </c>
      <c r="V2398">
        <v>1</v>
      </c>
      <c r="W2398">
        <v>0</v>
      </c>
      <c r="X2398">
        <v>383</v>
      </c>
    </row>
    <row r="2399" spans="1:24" x14ac:dyDescent="0.3">
      <c r="A2399">
        <v>76010319</v>
      </c>
      <c r="B2399" t="s">
        <v>5602</v>
      </c>
      <c r="C2399">
        <v>4</v>
      </c>
      <c r="D2399">
        <v>2020</v>
      </c>
      <c r="E2399" s="19">
        <v>43922</v>
      </c>
      <c r="F2399" s="21">
        <v>168</v>
      </c>
      <c r="G2399" s="21">
        <v>25.200000000000017</v>
      </c>
      <c r="H2399">
        <v>142.79999999999998</v>
      </c>
      <c r="I2399">
        <v>75.600000000000009</v>
      </c>
      <c r="J2399" s="13" t="s">
        <v>6886</v>
      </c>
      <c r="K2399" s="13" t="s">
        <v>6920</v>
      </c>
      <c r="M2399" s="13" t="s">
        <v>6990</v>
      </c>
      <c r="N2399" s="13" t="s">
        <v>3189</v>
      </c>
      <c r="O2399" s="13" t="s">
        <v>3190</v>
      </c>
      <c r="P2399" s="13" t="s">
        <v>6</v>
      </c>
      <c r="Q2399">
        <v>4</v>
      </c>
      <c r="R2399">
        <v>2020</v>
      </c>
      <c r="S2399">
        <v>0</v>
      </c>
      <c r="T2399" s="13" t="s">
        <v>6975</v>
      </c>
      <c r="U2399">
        <v>1</v>
      </c>
      <c r="V2399">
        <v>1</v>
      </c>
      <c r="W2399">
        <v>0</v>
      </c>
      <c r="X2399">
        <v>168</v>
      </c>
    </row>
    <row r="2400" spans="1:24" x14ac:dyDescent="0.3">
      <c r="A2400">
        <v>76010419</v>
      </c>
      <c r="B2400" t="s">
        <v>5603</v>
      </c>
      <c r="C2400">
        <v>4</v>
      </c>
      <c r="D2400">
        <v>2020</v>
      </c>
      <c r="E2400" s="19">
        <v>43922</v>
      </c>
      <c r="F2400" s="21">
        <v>192</v>
      </c>
      <c r="G2400" s="21">
        <v>28.800000000000011</v>
      </c>
      <c r="H2400">
        <v>163.19999999999999</v>
      </c>
      <c r="I2400">
        <v>34.56</v>
      </c>
      <c r="J2400" s="13" t="s">
        <v>6890</v>
      </c>
      <c r="K2400" s="13" t="s">
        <v>6912</v>
      </c>
      <c r="M2400" s="13" t="s">
        <v>6990</v>
      </c>
      <c r="N2400" s="13" t="s">
        <v>3189</v>
      </c>
      <c r="O2400" s="13" t="s">
        <v>3190</v>
      </c>
      <c r="P2400" s="13" t="s">
        <v>3201</v>
      </c>
      <c r="Q2400">
        <v>4</v>
      </c>
      <c r="R2400">
        <v>2020</v>
      </c>
      <c r="S2400">
        <v>0</v>
      </c>
      <c r="T2400" s="13" t="s">
        <v>6975</v>
      </c>
      <c r="U2400">
        <v>1</v>
      </c>
      <c r="V2400">
        <v>1</v>
      </c>
      <c r="W2400">
        <v>0</v>
      </c>
      <c r="X2400">
        <v>192</v>
      </c>
    </row>
    <row r="2401" spans="1:24" x14ac:dyDescent="0.3">
      <c r="A2401">
        <v>76010519</v>
      </c>
      <c r="B2401" t="s">
        <v>5604</v>
      </c>
      <c r="C2401">
        <v>4</v>
      </c>
      <c r="D2401">
        <v>2020</v>
      </c>
      <c r="E2401" s="19">
        <v>43922</v>
      </c>
      <c r="F2401" s="21">
        <v>210</v>
      </c>
      <c r="G2401" s="21">
        <v>31.5</v>
      </c>
      <c r="H2401">
        <v>178.5</v>
      </c>
      <c r="I2401">
        <v>37.799999999999997</v>
      </c>
      <c r="J2401" s="13" t="s">
        <v>6890</v>
      </c>
      <c r="K2401" s="13" t="s">
        <v>6911</v>
      </c>
      <c r="M2401" s="13" t="s">
        <v>6990</v>
      </c>
      <c r="N2401" s="13" t="s">
        <v>3189</v>
      </c>
      <c r="O2401" s="13" t="s">
        <v>3190</v>
      </c>
      <c r="P2401" s="13" t="s">
        <v>3201</v>
      </c>
      <c r="Q2401">
        <v>4</v>
      </c>
      <c r="R2401">
        <v>2020</v>
      </c>
      <c r="S2401">
        <v>1</v>
      </c>
      <c r="T2401" s="13" t="s">
        <v>6975</v>
      </c>
      <c r="U2401">
        <v>1</v>
      </c>
      <c r="V2401">
        <v>1</v>
      </c>
      <c r="W2401">
        <v>0</v>
      </c>
      <c r="X2401">
        <v>210</v>
      </c>
    </row>
    <row r="2402" spans="1:24" x14ac:dyDescent="0.3">
      <c r="A2402">
        <v>76010619</v>
      </c>
      <c r="B2402" t="s">
        <v>5605</v>
      </c>
      <c r="C2402">
        <v>4</v>
      </c>
      <c r="D2402">
        <v>2020</v>
      </c>
      <c r="E2402" s="19">
        <v>43922</v>
      </c>
      <c r="F2402" s="21">
        <v>240</v>
      </c>
      <c r="G2402" s="21">
        <v>36</v>
      </c>
      <c r="H2402">
        <v>204</v>
      </c>
      <c r="I2402">
        <v>43.199999999999996</v>
      </c>
      <c r="J2402" s="13" t="s">
        <v>6890</v>
      </c>
      <c r="K2402" s="13" t="s">
        <v>6894</v>
      </c>
      <c r="M2402" s="13" t="s">
        <v>6990</v>
      </c>
      <c r="N2402" s="13" t="s">
        <v>3189</v>
      </c>
      <c r="O2402" s="13" t="s">
        <v>3190</v>
      </c>
      <c r="P2402" s="13" t="s">
        <v>3202</v>
      </c>
      <c r="Q2402">
        <v>4</v>
      </c>
      <c r="R2402">
        <v>2020</v>
      </c>
      <c r="S2402">
        <v>1</v>
      </c>
      <c r="T2402" s="13" t="s">
        <v>6975</v>
      </c>
      <c r="U2402">
        <v>1</v>
      </c>
      <c r="V2402">
        <v>1</v>
      </c>
      <c r="W2402">
        <v>0</v>
      </c>
      <c r="X2402">
        <v>240</v>
      </c>
    </row>
    <row r="2403" spans="1:24" x14ac:dyDescent="0.3">
      <c r="A2403">
        <v>13993019</v>
      </c>
      <c r="B2403" t="s">
        <v>5606</v>
      </c>
      <c r="C2403">
        <v>4</v>
      </c>
      <c r="D2403">
        <v>2020</v>
      </c>
      <c r="E2403" s="19">
        <v>43922</v>
      </c>
      <c r="F2403" s="21">
        <v>327</v>
      </c>
      <c r="G2403" s="21">
        <v>49.050000000000011</v>
      </c>
      <c r="H2403">
        <v>277.95</v>
      </c>
      <c r="I2403">
        <v>94.83</v>
      </c>
      <c r="J2403" s="13" t="s">
        <v>6884</v>
      </c>
      <c r="K2403" s="13" t="s">
        <v>6914</v>
      </c>
      <c r="M2403" s="13" t="s">
        <v>6990</v>
      </c>
      <c r="N2403" s="13" t="s">
        <v>3189</v>
      </c>
      <c r="O2403" s="13" t="s">
        <v>3190</v>
      </c>
      <c r="P2403" s="13" t="s">
        <v>3202</v>
      </c>
      <c r="Q2403">
        <v>4</v>
      </c>
      <c r="R2403">
        <v>2020</v>
      </c>
      <c r="S2403">
        <v>0</v>
      </c>
      <c r="T2403" s="13" t="s">
        <v>6975</v>
      </c>
      <c r="U2403">
        <v>1</v>
      </c>
      <c r="V2403">
        <v>1</v>
      </c>
      <c r="W2403">
        <v>0</v>
      </c>
      <c r="X2403">
        <v>327</v>
      </c>
    </row>
    <row r="2404" spans="1:24" x14ac:dyDescent="0.3">
      <c r="A2404">
        <v>13993119</v>
      </c>
      <c r="B2404" t="s">
        <v>5607</v>
      </c>
      <c r="C2404">
        <v>4</v>
      </c>
      <c r="D2404">
        <v>2020</v>
      </c>
      <c r="E2404" s="19">
        <v>43922</v>
      </c>
      <c r="F2404" s="21">
        <v>1086</v>
      </c>
      <c r="G2404" s="21">
        <v>162.89999999999998</v>
      </c>
      <c r="H2404">
        <v>923.1</v>
      </c>
      <c r="I2404">
        <v>293.22000000000003</v>
      </c>
      <c r="J2404" s="13" t="s">
        <v>6882</v>
      </c>
      <c r="K2404" s="13" t="s">
        <v>6942</v>
      </c>
      <c r="M2404" s="13" t="s">
        <v>6990</v>
      </c>
      <c r="N2404" s="13" t="s">
        <v>3189</v>
      </c>
      <c r="O2404" s="13" t="s">
        <v>3190</v>
      </c>
      <c r="P2404" s="13" t="s">
        <v>3201</v>
      </c>
      <c r="Q2404">
        <v>4</v>
      </c>
      <c r="R2404">
        <v>2020</v>
      </c>
      <c r="S2404">
        <v>1</v>
      </c>
      <c r="T2404" s="13" t="s">
        <v>6975</v>
      </c>
      <c r="U2404">
        <v>1</v>
      </c>
      <c r="V2404">
        <v>1</v>
      </c>
      <c r="W2404">
        <v>0</v>
      </c>
      <c r="X2404">
        <v>1086</v>
      </c>
    </row>
    <row r="2405" spans="1:24" x14ac:dyDescent="0.3">
      <c r="A2405">
        <v>48019919</v>
      </c>
      <c r="B2405" t="s">
        <v>5608</v>
      </c>
      <c r="C2405">
        <v>4</v>
      </c>
      <c r="D2405">
        <v>2020</v>
      </c>
      <c r="E2405" s="19">
        <v>43922</v>
      </c>
      <c r="F2405" s="21">
        <v>1576</v>
      </c>
      <c r="G2405" s="21">
        <v>236.40000000000009</v>
      </c>
      <c r="H2405">
        <v>1339.6</v>
      </c>
      <c r="I2405">
        <v>520.08000000000004</v>
      </c>
      <c r="J2405" s="13" t="s">
        <v>6881</v>
      </c>
      <c r="K2405" s="13" t="s">
        <v>6941</v>
      </c>
      <c r="M2405" s="13" t="s">
        <v>6990</v>
      </c>
      <c r="N2405" s="13" t="s">
        <v>3189</v>
      </c>
      <c r="O2405" s="13" t="s">
        <v>3190</v>
      </c>
      <c r="P2405" s="13" t="s">
        <v>3201</v>
      </c>
      <c r="Q2405">
        <v>4</v>
      </c>
      <c r="R2405">
        <v>2020</v>
      </c>
      <c r="S2405">
        <v>0</v>
      </c>
      <c r="T2405" s="13" t="s">
        <v>6975</v>
      </c>
      <c r="U2405">
        <v>1</v>
      </c>
      <c r="V2405">
        <v>1</v>
      </c>
      <c r="W2405">
        <v>0</v>
      </c>
      <c r="X2405">
        <v>1576</v>
      </c>
    </row>
    <row r="2406" spans="1:24" x14ac:dyDescent="0.3">
      <c r="A2406">
        <v>99061019</v>
      </c>
      <c r="B2406" t="s">
        <v>5609</v>
      </c>
      <c r="C2406">
        <v>4</v>
      </c>
      <c r="D2406">
        <v>2020</v>
      </c>
      <c r="E2406" s="19">
        <v>43922</v>
      </c>
      <c r="F2406" s="21">
        <v>327</v>
      </c>
      <c r="G2406" s="21">
        <v>49.050000000000011</v>
      </c>
      <c r="H2406">
        <v>277.95</v>
      </c>
      <c r="I2406">
        <v>94.83</v>
      </c>
      <c r="J2406" s="13" t="s">
        <v>6884</v>
      </c>
      <c r="K2406" s="13" t="s">
        <v>6914</v>
      </c>
      <c r="M2406" s="13" t="s">
        <v>6990</v>
      </c>
      <c r="N2406" s="13" t="s">
        <v>3189</v>
      </c>
      <c r="O2406" s="13" t="s">
        <v>3190</v>
      </c>
      <c r="P2406" s="13" t="s">
        <v>3201</v>
      </c>
      <c r="Q2406">
        <v>4</v>
      </c>
      <c r="R2406">
        <v>2020</v>
      </c>
      <c r="S2406">
        <v>1</v>
      </c>
      <c r="T2406" s="13" t="s">
        <v>6975</v>
      </c>
      <c r="U2406">
        <v>1</v>
      </c>
      <c r="V2406">
        <v>1</v>
      </c>
      <c r="W2406">
        <v>0</v>
      </c>
      <c r="X2406">
        <v>327</v>
      </c>
    </row>
    <row r="2407" spans="1:24" x14ac:dyDescent="0.3">
      <c r="A2407">
        <v>99061119</v>
      </c>
      <c r="B2407" t="s">
        <v>5610</v>
      </c>
      <c r="C2407">
        <v>4</v>
      </c>
      <c r="D2407">
        <v>2020</v>
      </c>
      <c r="E2407" s="19">
        <v>43922</v>
      </c>
      <c r="F2407" s="21">
        <v>805</v>
      </c>
      <c r="G2407" s="21">
        <v>120.75</v>
      </c>
      <c r="H2407">
        <v>684.25</v>
      </c>
      <c r="I2407">
        <v>249.55</v>
      </c>
      <c r="J2407" s="13" t="s">
        <v>6882</v>
      </c>
      <c r="K2407" s="13" t="s">
        <v>6923</v>
      </c>
      <c r="M2407" s="13" t="s">
        <v>6990</v>
      </c>
      <c r="N2407" s="13" t="s">
        <v>3189</v>
      </c>
      <c r="O2407" s="13" t="s">
        <v>3190</v>
      </c>
      <c r="P2407" s="13" t="s">
        <v>3202</v>
      </c>
      <c r="Q2407">
        <v>4</v>
      </c>
      <c r="R2407">
        <v>2020</v>
      </c>
      <c r="S2407">
        <v>1</v>
      </c>
      <c r="T2407" s="13" t="s">
        <v>6975</v>
      </c>
      <c r="U2407">
        <v>1</v>
      </c>
      <c r="V2407">
        <v>1</v>
      </c>
      <c r="W2407">
        <v>0</v>
      </c>
      <c r="X2407">
        <v>805</v>
      </c>
    </row>
    <row r="2408" spans="1:24" x14ac:dyDescent="0.3">
      <c r="A2408">
        <v>20137819</v>
      </c>
      <c r="B2408" t="s">
        <v>5611</v>
      </c>
      <c r="C2408">
        <v>4</v>
      </c>
      <c r="D2408">
        <v>2020</v>
      </c>
      <c r="E2408" s="19">
        <v>43922</v>
      </c>
      <c r="F2408" s="21">
        <v>168</v>
      </c>
      <c r="G2408" s="21">
        <v>25.200000000000017</v>
      </c>
      <c r="H2408">
        <v>142.79999999999998</v>
      </c>
      <c r="I2408">
        <v>75.600000000000009</v>
      </c>
      <c r="J2408" s="13" t="s">
        <v>6886</v>
      </c>
      <c r="K2408" s="13" t="s">
        <v>6920</v>
      </c>
      <c r="M2408" s="13" t="s">
        <v>6990</v>
      </c>
      <c r="N2408" s="13" t="s">
        <v>3189</v>
      </c>
      <c r="O2408" s="13" t="s">
        <v>3190</v>
      </c>
      <c r="P2408" s="13" t="s">
        <v>6</v>
      </c>
      <c r="Q2408">
        <v>4</v>
      </c>
      <c r="R2408">
        <v>2020</v>
      </c>
      <c r="S2408">
        <v>1</v>
      </c>
      <c r="T2408" s="13" t="s">
        <v>6975</v>
      </c>
      <c r="U2408">
        <v>1</v>
      </c>
      <c r="V2408">
        <v>1</v>
      </c>
      <c r="W2408">
        <v>0</v>
      </c>
      <c r="X2408">
        <v>168</v>
      </c>
    </row>
    <row r="2409" spans="1:24" x14ac:dyDescent="0.3">
      <c r="A2409">
        <v>20139119</v>
      </c>
      <c r="B2409" t="s">
        <v>5612</v>
      </c>
      <c r="C2409">
        <v>4</v>
      </c>
      <c r="D2409">
        <v>2020</v>
      </c>
      <c r="E2409" s="19">
        <v>43922</v>
      </c>
      <c r="F2409" s="21">
        <v>447</v>
      </c>
      <c r="G2409" s="21">
        <v>67.050000000000011</v>
      </c>
      <c r="H2409">
        <v>379.95</v>
      </c>
      <c r="I2409">
        <v>156.44999999999999</v>
      </c>
      <c r="J2409" s="13" t="s">
        <v>6887</v>
      </c>
      <c r="K2409" s="13" t="s">
        <v>6891</v>
      </c>
      <c r="M2409" s="13" t="s">
        <v>6990</v>
      </c>
      <c r="N2409" s="13" t="s">
        <v>3189</v>
      </c>
      <c r="O2409" s="13" t="s">
        <v>3190</v>
      </c>
      <c r="P2409" s="13" t="s">
        <v>3203</v>
      </c>
      <c r="Q2409">
        <v>4</v>
      </c>
      <c r="R2409">
        <v>2020</v>
      </c>
      <c r="S2409">
        <v>0</v>
      </c>
      <c r="T2409" s="13" t="s">
        <v>6975</v>
      </c>
      <c r="U2409">
        <v>1</v>
      </c>
      <c r="V2409">
        <v>1</v>
      </c>
      <c r="W2409">
        <v>0</v>
      </c>
      <c r="X2409">
        <v>447</v>
      </c>
    </row>
    <row r="2410" spans="1:24" x14ac:dyDescent="0.3">
      <c r="A2410">
        <v>20139819</v>
      </c>
      <c r="B2410" t="s">
        <v>5613</v>
      </c>
      <c r="C2410">
        <v>4</v>
      </c>
      <c r="D2410">
        <v>2020</v>
      </c>
      <c r="E2410" s="19">
        <v>43922</v>
      </c>
      <c r="F2410" s="21">
        <v>210</v>
      </c>
      <c r="G2410" s="21">
        <v>31.5</v>
      </c>
      <c r="H2410">
        <v>178.5</v>
      </c>
      <c r="I2410">
        <v>37.799999999999997</v>
      </c>
      <c r="J2410" s="13" t="s">
        <v>6890</v>
      </c>
      <c r="K2410" s="13" t="s">
        <v>6911</v>
      </c>
      <c r="M2410" s="13" t="s">
        <v>6990</v>
      </c>
      <c r="N2410" s="13" t="s">
        <v>3189</v>
      </c>
      <c r="O2410" s="13" t="s">
        <v>3190</v>
      </c>
      <c r="P2410" s="13" t="s">
        <v>3200</v>
      </c>
      <c r="Q2410">
        <v>4</v>
      </c>
      <c r="R2410">
        <v>2020</v>
      </c>
      <c r="S2410">
        <v>0</v>
      </c>
      <c r="T2410" s="13" t="s">
        <v>6975</v>
      </c>
      <c r="U2410">
        <v>1</v>
      </c>
      <c r="V2410">
        <v>1</v>
      </c>
      <c r="W2410">
        <v>0</v>
      </c>
      <c r="X2410">
        <v>210</v>
      </c>
    </row>
    <row r="2411" spans="1:24" x14ac:dyDescent="0.3">
      <c r="A2411">
        <v>20139919</v>
      </c>
      <c r="B2411" t="s">
        <v>5614</v>
      </c>
      <c r="C2411">
        <v>4</v>
      </c>
      <c r="D2411">
        <v>2020</v>
      </c>
      <c r="E2411" s="19">
        <v>43922</v>
      </c>
      <c r="F2411" s="21">
        <v>258</v>
      </c>
      <c r="G2411" s="21">
        <v>38.700000000000017</v>
      </c>
      <c r="H2411">
        <v>219.29999999999998</v>
      </c>
      <c r="I2411">
        <v>72.240000000000009</v>
      </c>
      <c r="J2411" s="13" t="s">
        <v>6884</v>
      </c>
      <c r="K2411" s="13" t="s">
        <v>6916</v>
      </c>
      <c r="M2411" s="13" t="s">
        <v>6990</v>
      </c>
      <c r="N2411" s="13" t="s">
        <v>3189</v>
      </c>
      <c r="O2411" s="13" t="s">
        <v>3190</v>
      </c>
      <c r="P2411" s="13" t="s">
        <v>6</v>
      </c>
      <c r="Q2411">
        <v>4</v>
      </c>
      <c r="R2411">
        <v>2020</v>
      </c>
      <c r="S2411">
        <v>1</v>
      </c>
      <c r="T2411" s="13" t="s">
        <v>6975</v>
      </c>
      <c r="U2411">
        <v>1</v>
      </c>
      <c r="V2411">
        <v>1</v>
      </c>
      <c r="W2411">
        <v>0</v>
      </c>
      <c r="X2411">
        <v>258</v>
      </c>
    </row>
    <row r="2412" spans="1:24" x14ac:dyDescent="0.3">
      <c r="A2412">
        <v>80014119</v>
      </c>
      <c r="B2412" t="s">
        <v>5615</v>
      </c>
      <c r="C2412">
        <v>4</v>
      </c>
      <c r="D2412">
        <v>2020</v>
      </c>
      <c r="E2412" s="19">
        <v>43922</v>
      </c>
      <c r="F2412" s="21">
        <v>228</v>
      </c>
      <c r="G2412" s="21">
        <v>34.200000000000017</v>
      </c>
      <c r="H2412">
        <v>193.79999999999998</v>
      </c>
      <c r="I2412">
        <v>79.8</v>
      </c>
      <c r="J2412" s="13" t="s">
        <v>6885</v>
      </c>
      <c r="K2412" s="13" t="s">
        <v>6949</v>
      </c>
      <c r="M2412" s="13" t="s">
        <v>6990</v>
      </c>
      <c r="N2412" s="13" t="s">
        <v>3189</v>
      </c>
      <c r="O2412" s="13" t="s">
        <v>3190</v>
      </c>
      <c r="P2412" s="13" t="s">
        <v>6</v>
      </c>
      <c r="Q2412">
        <v>4</v>
      </c>
      <c r="R2412">
        <v>2020</v>
      </c>
      <c r="S2412">
        <v>0</v>
      </c>
      <c r="T2412" s="13" t="s">
        <v>6975</v>
      </c>
      <c r="U2412">
        <v>1</v>
      </c>
      <c r="V2412">
        <v>1</v>
      </c>
      <c r="W2412">
        <v>0</v>
      </c>
      <c r="X2412">
        <v>228</v>
      </c>
    </row>
    <row r="2413" spans="1:24" x14ac:dyDescent="0.3">
      <c r="A2413">
        <v>80014219</v>
      </c>
      <c r="B2413" t="s">
        <v>5616</v>
      </c>
      <c r="C2413">
        <v>4</v>
      </c>
      <c r="D2413">
        <v>2020</v>
      </c>
      <c r="E2413" s="19">
        <v>43922</v>
      </c>
      <c r="F2413" s="21">
        <v>447</v>
      </c>
      <c r="G2413" s="21">
        <v>67.050000000000011</v>
      </c>
      <c r="H2413">
        <v>379.95</v>
      </c>
      <c r="I2413">
        <v>156.44999999999999</v>
      </c>
      <c r="J2413" s="13" t="s">
        <v>6887</v>
      </c>
      <c r="K2413" s="13" t="s">
        <v>6891</v>
      </c>
      <c r="M2413" s="13" t="s">
        <v>6990</v>
      </c>
      <c r="N2413" s="13" t="s">
        <v>3189</v>
      </c>
      <c r="O2413" s="13" t="s">
        <v>3190</v>
      </c>
      <c r="P2413" s="13" t="s">
        <v>6</v>
      </c>
      <c r="Q2413">
        <v>4</v>
      </c>
      <c r="R2413">
        <v>2020</v>
      </c>
      <c r="S2413">
        <v>1</v>
      </c>
      <c r="T2413" s="13" t="s">
        <v>6975</v>
      </c>
      <c r="U2413">
        <v>1</v>
      </c>
      <c r="V2413">
        <v>1</v>
      </c>
      <c r="W2413">
        <v>0</v>
      </c>
      <c r="X2413">
        <v>447</v>
      </c>
    </row>
    <row r="2414" spans="1:24" x14ac:dyDescent="0.3">
      <c r="A2414">
        <v>80014319</v>
      </c>
      <c r="B2414" t="s">
        <v>5617</v>
      </c>
      <c r="C2414">
        <v>4</v>
      </c>
      <c r="D2414">
        <v>2020</v>
      </c>
      <c r="E2414" s="19">
        <v>43922</v>
      </c>
      <c r="F2414" s="21">
        <v>172</v>
      </c>
      <c r="G2414" s="21">
        <v>25.800000000000011</v>
      </c>
      <c r="H2414">
        <v>146.19999999999999</v>
      </c>
      <c r="I2414">
        <v>65.36</v>
      </c>
      <c r="J2414" s="13" t="s">
        <v>6886</v>
      </c>
      <c r="K2414" s="13" t="s">
        <v>6910</v>
      </c>
      <c r="M2414" s="13" t="s">
        <v>6990</v>
      </c>
      <c r="N2414" s="13" t="s">
        <v>3189</v>
      </c>
      <c r="O2414" s="13" t="s">
        <v>3190</v>
      </c>
      <c r="P2414" s="13" t="s">
        <v>3201</v>
      </c>
      <c r="Q2414">
        <v>4</v>
      </c>
      <c r="R2414">
        <v>2020</v>
      </c>
      <c r="S2414">
        <v>1</v>
      </c>
      <c r="T2414" s="13" t="s">
        <v>6975</v>
      </c>
      <c r="U2414">
        <v>1</v>
      </c>
      <c r="V2414">
        <v>1</v>
      </c>
      <c r="W2414">
        <v>0</v>
      </c>
      <c r="X2414">
        <v>172</v>
      </c>
    </row>
    <row r="2415" spans="1:24" x14ac:dyDescent="0.3">
      <c r="A2415">
        <v>45049019</v>
      </c>
      <c r="B2415" t="s">
        <v>5618</v>
      </c>
      <c r="C2415">
        <v>4</v>
      </c>
      <c r="D2415">
        <v>2020</v>
      </c>
      <c r="E2415" s="19">
        <v>43922</v>
      </c>
      <c r="F2415" s="21">
        <v>220</v>
      </c>
      <c r="G2415" s="21">
        <v>33</v>
      </c>
      <c r="H2415">
        <v>187</v>
      </c>
      <c r="I2415">
        <v>39.6</v>
      </c>
      <c r="J2415" s="13" t="s">
        <v>6890</v>
      </c>
      <c r="K2415" s="13" t="s">
        <v>6893</v>
      </c>
      <c r="M2415" s="13" t="s">
        <v>6990</v>
      </c>
      <c r="N2415" s="13" t="s">
        <v>3189</v>
      </c>
      <c r="O2415" s="13" t="s">
        <v>3190</v>
      </c>
      <c r="P2415" s="13" t="s">
        <v>3201</v>
      </c>
      <c r="Q2415">
        <v>4</v>
      </c>
      <c r="R2415">
        <v>2020</v>
      </c>
      <c r="S2415">
        <v>0</v>
      </c>
      <c r="T2415" s="13" t="s">
        <v>6975</v>
      </c>
      <c r="U2415">
        <v>1</v>
      </c>
      <c r="V2415">
        <v>1</v>
      </c>
      <c r="W2415">
        <v>0</v>
      </c>
      <c r="X2415">
        <v>220</v>
      </c>
    </row>
    <row r="2416" spans="1:24" x14ac:dyDescent="0.3">
      <c r="A2416">
        <v>45049119</v>
      </c>
      <c r="B2416" t="s">
        <v>5619</v>
      </c>
      <c r="C2416">
        <v>4</v>
      </c>
      <c r="D2416">
        <v>2020</v>
      </c>
      <c r="E2416" s="19">
        <v>43922</v>
      </c>
      <c r="F2416" s="21">
        <v>313</v>
      </c>
      <c r="G2416" s="21">
        <v>46.949999999999989</v>
      </c>
      <c r="H2416">
        <v>266.05</v>
      </c>
      <c r="I2416">
        <v>93.899999999999991</v>
      </c>
      <c r="J2416" s="13" t="s">
        <v>6884</v>
      </c>
      <c r="K2416" s="13" t="s">
        <v>6895</v>
      </c>
      <c r="M2416" s="13" t="s">
        <v>6990</v>
      </c>
      <c r="N2416" s="13" t="s">
        <v>3189</v>
      </c>
      <c r="O2416" s="13" t="s">
        <v>3190</v>
      </c>
      <c r="P2416" s="13" t="s">
        <v>6</v>
      </c>
      <c r="Q2416">
        <v>4</v>
      </c>
      <c r="R2416">
        <v>2020</v>
      </c>
      <c r="S2416">
        <v>0</v>
      </c>
      <c r="T2416" s="13" t="s">
        <v>6975</v>
      </c>
      <c r="U2416">
        <v>1</v>
      </c>
      <c r="V2416">
        <v>1</v>
      </c>
      <c r="W2416">
        <v>0</v>
      </c>
      <c r="X2416">
        <v>313</v>
      </c>
    </row>
    <row r="2417" spans="1:24" x14ac:dyDescent="0.3">
      <c r="A2417">
        <v>45049219</v>
      </c>
      <c r="B2417" t="s">
        <v>5620</v>
      </c>
      <c r="C2417">
        <v>4</v>
      </c>
      <c r="D2417">
        <v>2020</v>
      </c>
      <c r="E2417" s="19">
        <v>43922</v>
      </c>
      <c r="F2417" s="21">
        <v>889</v>
      </c>
      <c r="G2417" s="21">
        <v>133.35000000000002</v>
      </c>
      <c r="H2417">
        <v>755.65</v>
      </c>
      <c r="I2417">
        <v>222.25</v>
      </c>
      <c r="J2417" s="13" t="s">
        <v>6882</v>
      </c>
      <c r="K2417" s="13" t="s">
        <v>6939</v>
      </c>
      <c r="M2417" s="13" t="s">
        <v>6990</v>
      </c>
      <c r="N2417" s="13" t="s">
        <v>3189</v>
      </c>
      <c r="O2417" s="13" t="s">
        <v>3190</v>
      </c>
      <c r="P2417" s="13" t="s">
        <v>6</v>
      </c>
      <c r="Q2417">
        <v>4</v>
      </c>
      <c r="R2417">
        <v>2020</v>
      </c>
      <c r="S2417">
        <v>1</v>
      </c>
      <c r="T2417" s="13" t="s">
        <v>6975</v>
      </c>
      <c r="U2417">
        <v>1</v>
      </c>
      <c r="V2417">
        <v>1</v>
      </c>
      <c r="W2417">
        <v>0</v>
      </c>
      <c r="X2417">
        <v>889</v>
      </c>
    </row>
    <row r="2418" spans="1:24" x14ac:dyDescent="0.3">
      <c r="A2418">
        <v>45049319</v>
      </c>
      <c r="B2418" t="s">
        <v>5621</v>
      </c>
      <c r="C2418">
        <v>4</v>
      </c>
      <c r="D2418">
        <v>2020</v>
      </c>
      <c r="E2418" s="19">
        <v>43922</v>
      </c>
      <c r="F2418" s="21">
        <v>805</v>
      </c>
      <c r="G2418" s="21">
        <v>120.75</v>
      </c>
      <c r="H2418">
        <v>684.25</v>
      </c>
      <c r="I2418">
        <v>249.55</v>
      </c>
      <c r="J2418" s="13" t="s">
        <v>6882</v>
      </c>
      <c r="K2418" s="13" t="s">
        <v>6923</v>
      </c>
      <c r="M2418" s="13" t="s">
        <v>6990</v>
      </c>
      <c r="N2418" s="13" t="s">
        <v>3189</v>
      </c>
      <c r="O2418" s="13" t="s">
        <v>3190</v>
      </c>
      <c r="P2418" s="13" t="s">
        <v>6</v>
      </c>
      <c r="Q2418">
        <v>4</v>
      </c>
      <c r="R2418">
        <v>2020</v>
      </c>
      <c r="S2418">
        <v>1</v>
      </c>
      <c r="T2418" s="13" t="s">
        <v>6975</v>
      </c>
      <c r="U2418">
        <v>1</v>
      </c>
      <c r="V2418">
        <v>1</v>
      </c>
      <c r="W2418">
        <v>0</v>
      </c>
      <c r="X2418">
        <v>805</v>
      </c>
    </row>
    <row r="2419" spans="1:24" x14ac:dyDescent="0.3">
      <c r="A2419">
        <v>45049419</v>
      </c>
      <c r="B2419" t="s">
        <v>5622</v>
      </c>
      <c r="C2419">
        <v>4</v>
      </c>
      <c r="D2419">
        <v>2020</v>
      </c>
      <c r="E2419" s="19">
        <v>43922</v>
      </c>
      <c r="F2419" s="21">
        <v>1101</v>
      </c>
      <c r="G2419" s="21">
        <v>165.14999999999998</v>
      </c>
      <c r="H2419">
        <v>935.85</v>
      </c>
      <c r="I2419">
        <v>396.36</v>
      </c>
      <c r="J2419" s="13" t="s">
        <v>6881</v>
      </c>
      <c r="K2419" s="13" t="s">
        <v>6899</v>
      </c>
      <c r="M2419" s="13" t="s">
        <v>6990</v>
      </c>
      <c r="N2419" s="13" t="s">
        <v>3189</v>
      </c>
      <c r="O2419" s="13" t="s">
        <v>3190</v>
      </c>
      <c r="P2419" s="13" t="s">
        <v>6</v>
      </c>
      <c r="Q2419">
        <v>4</v>
      </c>
      <c r="R2419">
        <v>2020</v>
      </c>
      <c r="S2419">
        <v>1</v>
      </c>
      <c r="T2419" s="13" t="s">
        <v>6975</v>
      </c>
      <c r="U2419">
        <v>1</v>
      </c>
      <c r="V2419">
        <v>1</v>
      </c>
      <c r="W2419">
        <v>0</v>
      </c>
      <c r="X2419">
        <v>1101</v>
      </c>
    </row>
    <row r="2420" spans="1:24" x14ac:dyDescent="0.3">
      <c r="A2420">
        <v>45049519</v>
      </c>
      <c r="B2420" t="s">
        <v>5623</v>
      </c>
      <c r="C2420">
        <v>4</v>
      </c>
      <c r="D2420">
        <v>2020</v>
      </c>
      <c r="E2420" s="19">
        <v>43922</v>
      </c>
      <c r="F2420" s="21">
        <v>1101</v>
      </c>
      <c r="G2420" s="21">
        <v>165.14999999999998</v>
      </c>
      <c r="H2420">
        <v>935.85</v>
      </c>
      <c r="I2420">
        <v>396.36</v>
      </c>
      <c r="J2420" s="13" t="s">
        <v>6881</v>
      </c>
      <c r="K2420" s="13" t="s">
        <v>6899</v>
      </c>
      <c r="M2420" s="13" t="s">
        <v>6990</v>
      </c>
      <c r="N2420" s="13" t="s">
        <v>3189</v>
      </c>
      <c r="O2420" s="13" t="s">
        <v>3190</v>
      </c>
      <c r="P2420" s="13" t="s">
        <v>6</v>
      </c>
      <c r="Q2420">
        <v>4</v>
      </c>
      <c r="R2420">
        <v>2020</v>
      </c>
      <c r="S2420">
        <v>0</v>
      </c>
      <c r="T2420" s="13" t="s">
        <v>6975</v>
      </c>
      <c r="U2420">
        <v>1</v>
      </c>
      <c r="V2420">
        <v>1</v>
      </c>
      <c r="W2420">
        <v>0</v>
      </c>
      <c r="X2420">
        <v>1101</v>
      </c>
    </row>
    <row r="2421" spans="1:24" x14ac:dyDescent="0.3">
      <c r="A2421">
        <v>45049919</v>
      </c>
      <c r="B2421" t="s">
        <v>5624</v>
      </c>
      <c r="C2421">
        <v>4</v>
      </c>
      <c r="D2421">
        <v>2020</v>
      </c>
      <c r="E2421" s="19">
        <v>43922</v>
      </c>
      <c r="F2421" s="21">
        <v>1576</v>
      </c>
      <c r="G2421" s="21">
        <v>236.40000000000009</v>
      </c>
      <c r="H2421">
        <v>1339.6</v>
      </c>
      <c r="I2421">
        <v>520.08000000000004</v>
      </c>
      <c r="J2421" s="13" t="s">
        <v>6881</v>
      </c>
      <c r="K2421" s="13" t="s">
        <v>6941</v>
      </c>
      <c r="M2421" s="13" t="s">
        <v>6990</v>
      </c>
      <c r="N2421" s="13" t="s">
        <v>3189</v>
      </c>
      <c r="O2421" s="13" t="s">
        <v>3190</v>
      </c>
      <c r="P2421" s="13" t="s">
        <v>6</v>
      </c>
      <c r="Q2421">
        <v>4</v>
      </c>
      <c r="R2421">
        <v>2020</v>
      </c>
      <c r="S2421">
        <v>0</v>
      </c>
      <c r="T2421" s="13" t="s">
        <v>6975</v>
      </c>
      <c r="U2421">
        <v>1</v>
      </c>
      <c r="V2421">
        <v>1</v>
      </c>
      <c r="W2421">
        <v>0</v>
      </c>
      <c r="X2421">
        <v>1576</v>
      </c>
    </row>
    <row r="2422" spans="1:24" x14ac:dyDescent="0.3">
      <c r="A2422">
        <v>45210119</v>
      </c>
      <c r="B2422" t="s">
        <v>5625</v>
      </c>
      <c r="C2422">
        <v>4</v>
      </c>
      <c r="D2422">
        <v>2020</v>
      </c>
      <c r="E2422" s="19">
        <v>43922</v>
      </c>
      <c r="F2422" s="21">
        <v>492</v>
      </c>
      <c r="G2422" s="21">
        <v>73.800000000000011</v>
      </c>
      <c r="H2422">
        <v>418.2</v>
      </c>
      <c r="I2422">
        <v>137.76000000000002</v>
      </c>
      <c r="J2422" s="13" t="s">
        <v>6889</v>
      </c>
      <c r="K2422" s="13" t="s">
        <v>6945</v>
      </c>
      <c r="M2422" s="13" t="s">
        <v>6990</v>
      </c>
      <c r="N2422" s="13" t="s">
        <v>3189</v>
      </c>
      <c r="O2422" s="13" t="s">
        <v>3190</v>
      </c>
      <c r="P2422" s="13" t="s">
        <v>6</v>
      </c>
      <c r="Q2422">
        <v>4</v>
      </c>
      <c r="R2422">
        <v>2020</v>
      </c>
      <c r="S2422">
        <v>0</v>
      </c>
      <c r="T2422" s="13" t="s">
        <v>6975</v>
      </c>
      <c r="U2422">
        <v>1</v>
      </c>
      <c r="V2422">
        <v>1</v>
      </c>
      <c r="W2422">
        <v>0</v>
      </c>
      <c r="X2422">
        <v>492</v>
      </c>
    </row>
    <row r="2423" spans="1:24" x14ac:dyDescent="0.3">
      <c r="A2423">
        <v>45214019</v>
      </c>
      <c r="B2423" t="s">
        <v>5626</v>
      </c>
      <c r="C2423">
        <v>4</v>
      </c>
      <c r="D2423">
        <v>2020</v>
      </c>
      <c r="E2423" s="19">
        <v>43922</v>
      </c>
      <c r="F2423" s="21">
        <v>383</v>
      </c>
      <c r="G2423" s="21">
        <v>57.449999999999989</v>
      </c>
      <c r="H2423">
        <v>325.55</v>
      </c>
      <c r="I2423">
        <v>122.56</v>
      </c>
      <c r="J2423" s="13" t="s">
        <v>6887</v>
      </c>
      <c r="K2423" s="13" t="s">
        <v>6909</v>
      </c>
      <c r="M2423" s="13" t="s">
        <v>6990</v>
      </c>
      <c r="N2423" s="13" t="s">
        <v>3189</v>
      </c>
      <c r="O2423" s="13" t="s">
        <v>3190</v>
      </c>
      <c r="P2423" s="13" t="s">
        <v>3203</v>
      </c>
      <c r="Q2423">
        <v>4</v>
      </c>
      <c r="R2423">
        <v>2020</v>
      </c>
      <c r="S2423">
        <v>0</v>
      </c>
      <c r="T2423" s="13" t="s">
        <v>6975</v>
      </c>
      <c r="U2423">
        <v>1</v>
      </c>
      <c r="V2423">
        <v>1</v>
      </c>
      <c r="W2423">
        <v>0</v>
      </c>
      <c r="X2423">
        <v>383</v>
      </c>
    </row>
    <row r="2424" spans="1:24" x14ac:dyDescent="0.3">
      <c r="A2424">
        <v>50010119</v>
      </c>
      <c r="B2424" t="s">
        <v>5627</v>
      </c>
      <c r="C2424">
        <v>4</v>
      </c>
      <c r="D2424">
        <v>2020</v>
      </c>
      <c r="E2424" s="19">
        <v>43922</v>
      </c>
      <c r="F2424" s="21">
        <v>492</v>
      </c>
      <c r="G2424" s="21">
        <v>73.800000000000011</v>
      </c>
      <c r="H2424">
        <v>418.2</v>
      </c>
      <c r="I2424">
        <v>123</v>
      </c>
      <c r="J2424" s="13" t="s">
        <v>6883</v>
      </c>
      <c r="K2424" s="13" t="s">
        <v>6900</v>
      </c>
      <c r="M2424" s="13" t="s">
        <v>6990</v>
      </c>
      <c r="N2424" s="13" t="s">
        <v>3189</v>
      </c>
      <c r="O2424" s="13" t="s">
        <v>3190</v>
      </c>
      <c r="P2424" s="13" t="s">
        <v>3203</v>
      </c>
      <c r="Q2424">
        <v>4</v>
      </c>
      <c r="R2424">
        <v>2020</v>
      </c>
      <c r="S2424">
        <v>1</v>
      </c>
      <c r="T2424" s="13" t="s">
        <v>6975</v>
      </c>
      <c r="U2424">
        <v>1</v>
      </c>
      <c r="V2424">
        <v>1</v>
      </c>
      <c r="W2424">
        <v>0</v>
      </c>
      <c r="X2424">
        <v>492</v>
      </c>
    </row>
    <row r="2425" spans="1:24" x14ac:dyDescent="0.3">
      <c r="A2425">
        <v>50010319</v>
      </c>
      <c r="B2425" t="s">
        <v>5628</v>
      </c>
      <c r="C2425">
        <v>4</v>
      </c>
      <c r="D2425">
        <v>2020</v>
      </c>
      <c r="E2425" s="19">
        <v>43922</v>
      </c>
      <c r="F2425" s="21">
        <v>579</v>
      </c>
      <c r="G2425" s="21">
        <v>86.850000000000023</v>
      </c>
      <c r="H2425">
        <v>492.15</v>
      </c>
      <c r="I2425">
        <v>167.91</v>
      </c>
      <c r="J2425" s="13" t="s">
        <v>6888</v>
      </c>
      <c r="K2425" s="13" t="s">
        <v>6926</v>
      </c>
      <c r="M2425" s="13" t="s">
        <v>6990</v>
      </c>
      <c r="N2425" s="13" t="s">
        <v>3189</v>
      </c>
      <c r="O2425" s="13" t="s">
        <v>3190</v>
      </c>
      <c r="P2425" s="13" t="s">
        <v>3203</v>
      </c>
      <c r="Q2425">
        <v>4</v>
      </c>
      <c r="R2425">
        <v>2020</v>
      </c>
      <c r="S2425">
        <v>1</v>
      </c>
      <c r="T2425" s="13" t="s">
        <v>6975</v>
      </c>
      <c r="U2425">
        <v>1</v>
      </c>
      <c r="V2425">
        <v>1</v>
      </c>
      <c r="W2425">
        <v>0</v>
      </c>
      <c r="X2425">
        <v>579</v>
      </c>
    </row>
    <row r="2426" spans="1:24" x14ac:dyDescent="0.3">
      <c r="A2426">
        <v>50010519</v>
      </c>
      <c r="B2426" t="s">
        <v>5629</v>
      </c>
      <c r="C2426">
        <v>4</v>
      </c>
      <c r="D2426">
        <v>2020</v>
      </c>
      <c r="E2426" s="19">
        <v>43922</v>
      </c>
      <c r="F2426" s="21">
        <v>523</v>
      </c>
      <c r="G2426" s="21">
        <v>78.449999999999989</v>
      </c>
      <c r="H2426">
        <v>444.55</v>
      </c>
      <c r="I2426">
        <v>156.9</v>
      </c>
      <c r="J2426" s="13" t="s">
        <v>6889</v>
      </c>
      <c r="K2426" s="13" t="s">
        <v>6902</v>
      </c>
      <c r="M2426" s="13" t="s">
        <v>6990</v>
      </c>
      <c r="N2426" s="13" t="s">
        <v>3189</v>
      </c>
      <c r="O2426" s="13" t="s">
        <v>3190</v>
      </c>
      <c r="P2426" s="13" t="s">
        <v>3203</v>
      </c>
      <c r="Q2426">
        <v>4</v>
      </c>
      <c r="R2426">
        <v>2020</v>
      </c>
      <c r="S2426">
        <v>0</v>
      </c>
      <c r="T2426" s="13" t="s">
        <v>6975</v>
      </c>
      <c r="U2426">
        <v>1</v>
      </c>
      <c r="V2426">
        <v>1</v>
      </c>
      <c r="W2426">
        <v>0</v>
      </c>
      <c r="X2426">
        <v>523</v>
      </c>
    </row>
    <row r="2427" spans="1:24" x14ac:dyDescent="0.3">
      <c r="A2427">
        <v>99040619</v>
      </c>
      <c r="B2427" t="s">
        <v>5630</v>
      </c>
      <c r="C2427">
        <v>4</v>
      </c>
      <c r="D2427">
        <v>2020</v>
      </c>
      <c r="E2427" s="19">
        <v>43922</v>
      </c>
      <c r="F2427" s="21">
        <v>992</v>
      </c>
      <c r="G2427" s="21">
        <v>148.80000000000007</v>
      </c>
      <c r="H2427">
        <v>843.19999999999993</v>
      </c>
      <c r="I2427">
        <v>277.76000000000005</v>
      </c>
      <c r="J2427" s="13" t="s">
        <v>6882</v>
      </c>
      <c r="K2427" s="13" t="s">
        <v>6940</v>
      </c>
      <c r="M2427" s="13" t="s">
        <v>6990</v>
      </c>
      <c r="N2427" s="13" t="s">
        <v>3189</v>
      </c>
      <c r="O2427" s="13" t="s">
        <v>3190</v>
      </c>
      <c r="P2427" s="13" t="s">
        <v>3203</v>
      </c>
      <c r="Q2427">
        <v>4</v>
      </c>
      <c r="R2427">
        <v>2020</v>
      </c>
      <c r="S2427">
        <v>1</v>
      </c>
      <c r="T2427" s="13" t="s">
        <v>6975</v>
      </c>
      <c r="U2427">
        <v>1</v>
      </c>
      <c r="V2427">
        <v>1</v>
      </c>
      <c r="W2427">
        <v>0</v>
      </c>
      <c r="X2427">
        <v>992</v>
      </c>
    </row>
    <row r="2428" spans="1:24" x14ac:dyDescent="0.3">
      <c r="A2428">
        <v>52000019</v>
      </c>
      <c r="B2428" t="s">
        <v>5631</v>
      </c>
      <c r="C2428">
        <v>4</v>
      </c>
      <c r="D2428">
        <v>2020</v>
      </c>
      <c r="E2428" s="19">
        <v>43922</v>
      </c>
      <c r="F2428" s="21">
        <v>492</v>
      </c>
      <c r="G2428" s="21">
        <v>73.800000000000011</v>
      </c>
      <c r="H2428">
        <v>418.2</v>
      </c>
      <c r="I2428">
        <v>123</v>
      </c>
      <c r="J2428" s="13" t="s">
        <v>6883</v>
      </c>
      <c r="K2428" s="13" t="s">
        <v>6900</v>
      </c>
      <c r="M2428" s="13" t="s">
        <v>6990</v>
      </c>
      <c r="N2428" s="13" t="s">
        <v>3189</v>
      </c>
      <c r="O2428" s="13" t="s">
        <v>3190</v>
      </c>
      <c r="P2428" s="13" t="s">
        <v>3203</v>
      </c>
      <c r="Q2428">
        <v>4</v>
      </c>
      <c r="R2428">
        <v>2020</v>
      </c>
      <c r="S2428">
        <v>0</v>
      </c>
      <c r="T2428" s="13" t="s">
        <v>6975</v>
      </c>
      <c r="U2428">
        <v>1</v>
      </c>
      <c r="V2428">
        <v>1</v>
      </c>
      <c r="W2428">
        <v>0</v>
      </c>
      <c r="X2428">
        <v>492</v>
      </c>
    </row>
    <row r="2429" spans="1:24" x14ac:dyDescent="0.3">
      <c r="A2429">
        <v>52000119</v>
      </c>
      <c r="B2429" t="s">
        <v>5632</v>
      </c>
      <c r="C2429">
        <v>4</v>
      </c>
      <c r="D2429">
        <v>2020</v>
      </c>
      <c r="E2429" s="19">
        <v>43922</v>
      </c>
      <c r="F2429" s="21">
        <v>636</v>
      </c>
      <c r="G2429" s="21">
        <v>95.399999999999977</v>
      </c>
      <c r="H2429">
        <v>540.6</v>
      </c>
      <c r="I2429">
        <v>216.24</v>
      </c>
      <c r="J2429" s="13" t="s">
        <v>6888</v>
      </c>
      <c r="K2429" s="13" t="s">
        <v>6925</v>
      </c>
      <c r="M2429" s="13" t="s">
        <v>6990</v>
      </c>
      <c r="N2429" s="13" t="s">
        <v>3189</v>
      </c>
      <c r="O2429" s="13" t="s">
        <v>3190</v>
      </c>
      <c r="P2429" s="13" t="s">
        <v>3203</v>
      </c>
      <c r="Q2429">
        <v>4</v>
      </c>
      <c r="R2429">
        <v>2020</v>
      </c>
      <c r="S2429">
        <v>0</v>
      </c>
      <c r="T2429" s="13" t="s">
        <v>6975</v>
      </c>
      <c r="U2429">
        <v>1</v>
      </c>
      <c r="V2429">
        <v>1</v>
      </c>
      <c r="W2429">
        <v>0</v>
      </c>
      <c r="X2429">
        <v>636</v>
      </c>
    </row>
    <row r="2430" spans="1:24" x14ac:dyDescent="0.3">
      <c r="A2430">
        <v>52000219</v>
      </c>
      <c r="B2430" t="s">
        <v>5633</v>
      </c>
      <c r="C2430">
        <v>4</v>
      </c>
      <c r="D2430">
        <v>2020</v>
      </c>
      <c r="E2430" s="19">
        <v>43922</v>
      </c>
      <c r="F2430" s="21">
        <v>478</v>
      </c>
      <c r="G2430" s="21">
        <v>71.699999999999989</v>
      </c>
      <c r="H2430">
        <v>406.3</v>
      </c>
      <c r="I2430">
        <v>119.5</v>
      </c>
      <c r="J2430" s="13" t="s">
        <v>6889</v>
      </c>
      <c r="K2430" s="13" t="s">
        <v>6921</v>
      </c>
      <c r="M2430" s="13" t="s">
        <v>6990</v>
      </c>
      <c r="N2430" s="13" t="s">
        <v>3189</v>
      </c>
      <c r="O2430" s="13" t="s">
        <v>3190</v>
      </c>
      <c r="P2430" s="13" t="s">
        <v>6</v>
      </c>
      <c r="Q2430">
        <v>4</v>
      </c>
      <c r="R2430">
        <v>2020</v>
      </c>
      <c r="S2430">
        <v>0</v>
      </c>
      <c r="T2430" s="13" t="s">
        <v>6975</v>
      </c>
      <c r="U2430">
        <v>1</v>
      </c>
      <c r="V2430">
        <v>1</v>
      </c>
      <c r="W2430">
        <v>0</v>
      </c>
      <c r="X2430">
        <v>478</v>
      </c>
    </row>
    <row r="2431" spans="1:24" x14ac:dyDescent="0.3">
      <c r="A2431">
        <v>52000919</v>
      </c>
      <c r="B2431" t="s">
        <v>5634</v>
      </c>
      <c r="C2431">
        <v>4</v>
      </c>
      <c r="D2431">
        <v>2020</v>
      </c>
      <c r="E2431" s="19">
        <v>43922</v>
      </c>
      <c r="F2431" s="21">
        <v>447</v>
      </c>
      <c r="G2431" s="21">
        <v>67.050000000000011</v>
      </c>
      <c r="H2431">
        <v>379.95</v>
      </c>
      <c r="I2431">
        <v>156.44999999999999</v>
      </c>
      <c r="J2431" s="13" t="s">
        <v>6887</v>
      </c>
      <c r="K2431" s="13" t="s">
        <v>6891</v>
      </c>
      <c r="M2431" s="13" t="s">
        <v>6990</v>
      </c>
      <c r="N2431" s="13" t="s">
        <v>3189</v>
      </c>
      <c r="O2431" s="13" t="s">
        <v>3190</v>
      </c>
      <c r="P2431" s="13" t="s">
        <v>3200</v>
      </c>
      <c r="Q2431">
        <v>4</v>
      </c>
      <c r="R2431">
        <v>2020</v>
      </c>
      <c r="S2431">
        <v>0</v>
      </c>
      <c r="T2431" s="13" t="s">
        <v>6975</v>
      </c>
      <c r="U2431">
        <v>1</v>
      </c>
      <c r="V2431">
        <v>1</v>
      </c>
      <c r="W2431">
        <v>0</v>
      </c>
      <c r="X2431">
        <v>447</v>
      </c>
    </row>
    <row r="2432" spans="1:24" x14ac:dyDescent="0.3">
      <c r="A2432">
        <v>52001019</v>
      </c>
      <c r="B2432" t="s">
        <v>5635</v>
      </c>
      <c r="C2432">
        <v>4</v>
      </c>
      <c r="D2432">
        <v>2020</v>
      </c>
      <c r="E2432" s="19">
        <v>43922</v>
      </c>
      <c r="F2432" s="21">
        <v>579</v>
      </c>
      <c r="G2432" s="21">
        <v>86.850000000000023</v>
      </c>
      <c r="H2432">
        <v>492.15</v>
      </c>
      <c r="I2432">
        <v>167.91</v>
      </c>
      <c r="J2432" s="13" t="s">
        <v>6888</v>
      </c>
      <c r="K2432" s="13" t="s">
        <v>6926</v>
      </c>
      <c r="M2432" s="13" t="s">
        <v>6990</v>
      </c>
      <c r="N2432" s="13" t="s">
        <v>3189</v>
      </c>
      <c r="O2432" s="13" t="s">
        <v>3190</v>
      </c>
      <c r="P2432" s="13" t="s">
        <v>6</v>
      </c>
      <c r="Q2432">
        <v>4</v>
      </c>
      <c r="R2432">
        <v>2020</v>
      </c>
      <c r="S2432">
        <v>1</v>
      </c>
      <c r="T2432" s="13" t="s">
        <v>6975</v>
      </c>
      <c r="U2432">
        <v>1</v>
      </c>
      <c r="V2432">
        <v>1</v>
      </c>
      <c r="W2432">
        <v>0</v>
      </c>
      <c r="X2432">
        <v>579</v>
      </c>
    </row>
    <row r="2433" spans="1:24" x14ac:dyDescent="0.3">
      <c r="A2433">
        <v>52001319</v>
      </c>
      <c r="B2433" t="s">
        <v>5636</v>
      </c>
      <c r="C2433">
        <v>4</v>
      </c>
      <c r="D2433">
        <v>2020</v>
      </c>
      <c r="E2433" s="19">
        <v>43922</v>
      </c>
      <c r="F2433" s="21">
        <v>523</v>
      </c>
      <c r="G2433" s="21">
        <v>78.449999999999989</v>
      </c>
      <c r="H2433">
        <v>444.55</v>
      </c>
      <c r="I2433">
        <v>156.9</v>
      </c>
      <c r="J2433" s="13" t="s">
        <v>6889</v>
      </c>
      <c r="K2433" s="13" t="s">
        <v>6902</v>
      </c>
      <c r="M2433" s="13" t="s">
        <v>6990</v>
      </c>
      <c r="N2433" s="13" t="s">
        <v>3189</v>
      </c>
      <c r="O2433" s="13" t="s">
        <v>3190</v>
      </c>
      <c r="P2433" s="13" t="s">
        <v>3203</v>
      </c>
      <c r="Q2433">
        <v>4</v>
      </c>
      <c r="R2433">
        <v>2020</v>
      </c>
      <c r="S2433">
        <v>0</v>
      </c>
      <c r="T2433" s="13" t="s">
        <v>6975</v>
      </c>
      <c r="U2433">
        <v>1</v>
      </c>
      <c r="V2433">
        <v>1</v>
      </c>
      <c r="W2433">
        <v>0</v>
      </c>
      <c r="X2433">
        <v>523</v>
      </c>
    </row>
    <row r="2434" spans="1:24" x14ac:dyDescent="0.3">
      <c r="A2434">
        <v>52001419</v>
      </c>
      <c r="B2434" t="s">
        <v>5637</v>
      </c>
      <c r="C2434">
        <v>4</v>
      </c>
      <c r="D2434">
        <v>2020</v>
      </c>
      <c r="E2434" s="19">
        <v>43922</v>
      </c>
      <c r="F2434" s="21">
        <v>180</v>
      </c>
      <c r="G2434" s="21">
        <v>27</v>
      </c>
      <c r="H2434">
        <v>153</v>
      </c>
      <c r="I2434">
        <v>61.2</v>
      </c>
      <c r="J2434" s="13" t="s">
        <v>6885</v>
      </c>
      <c r="K2434" s="13" t="s">
        <v>6957</v>
      </c>
      <c r="M2434" s="13" t="s">
        <v>6990</v>
      </c>
      <c r="N2434" s="13" t="s">
        <v>3189</v>
      </c>
      <c r="O2434" s="13" t="s">
        <v>3190</v>
      </c>
      <c r="P2434" s="13" t="s">
        <v>6</v>
      </c>
      <c r="Q2434">
        <v>4</v>
      </c>
      <c r="R2434">
        <v>2020</v>
      </c>
      <c r="S2434">
        <v>1</v>
      </c>
      <c r="T2434" s="13" t="s">
        <v>6975</v>
      </c>
      <c r="U2434">
        <v>1</v>
      </c>
      <c r="V2434">
        <v>1</v>
      </c>
      <c r="W2434">
        <v>0</v>
      </c>
      <c r="X2434">
        <v>180</v>
      </c>
    </row>
    <row r="2435" spans="1:24" x14ac:dyDescent="0.3">
      <c r="A2435">
        <v>52001619</v>
      </c>
      <c r="B2435" t="s">
        <v>5638</v>
      </c>
      <c r="C2435">
        <v>4</v>
      </c>
      <c r="D2435">
        <v>2020</v>
      </c>
      <c r="E2435" s="19">
        <v>43922</v>
      </c>
      <c r="F2435" s="21">
        <v>345</v>
      </c>
      <c r="G2435" s="21">
        <v>51.75</v>
      </c>
      <c r="H2435">
        <v>293.25</v>
      </c>
      <c r="I2435">
        <v>106.95</v>
      </c>
      <c r="J2435" s="13" t="s">
        <v>6887</v>
      </c>
      <c r="K2435" s="13" t="s">
        <v>6918</v>
      </c>
      <c r="M2435" s="13" t="s">
        <v>6990</v>
      </c>
      <c r="N2435" s="13" t="s">
        <v>3189</v>
      </c>
      <c r="O2435" s="13" t="s">
        <v>3190</v>
      </c>
      <c r="P2435" s="13" t="s">
        <v>6</v>
      </c>
      <c r="Q2435">
        <v>4</v>
      </c>
      <c r="R2435">
        <v>2020</v>
      </c>
      <c r="S2435">
        <v>1</v>
      </c>
      <c r="T2435" s="13" t="s">
        <v>6975</v>
      </c>
      <c r="U2435">
        <v>1</v>
      </c>
      <c r="V2435">
        <v>1</v>
      </c>
      <c r="W2435">
        <v>0</v>
      </c>
      <c r="X2435">
        <v>345</v>
      </c>
    </row>
    <row r="2436" spans="1:24" x14ac:dyDescent="0.3">
      <c r="A2436">
        <v>52001719</v>
      </c>
      <c r="B2436" t="s">
        <v>5639</v>
      </c>
      <c r="C2436">
        <v>4</v>
      </c>
      <c r="D2436">
        <v>2020</v>
      </c>
      <c r="E2436" s="19">
        <v>43922</v>
      </c>
      <c r="F2436" s="21">
        <v>383</v>
      </c>
      <c r="G2436" s="21">
        <v>57.449999999999989</v>
      </c>
      <c r="H2436">
        <v>325.55</v>
      </c>
      <c r="I2436">
        <v>122.56</v>
      </c>
      <c r="J2436" s="13" t="s">
        <v>6887</v>
      </c>
      <c r="K2436" s="13" t="s">
        <v>6909</v>
      </c>
      <c r="M2436" s="13" t="s">
        <v>6990</v>
      </c>
      <c r="N2436" s="13" t="s">
        <v>3189</v>
      </c>
      <c r="O2436" s="13" t="s">
        <v>3190</v>
      </c>
      <c r="P2436" s="13" t="s">
        <v>6</v>
      </c>
      <c r="Q2436">
        <v>4</v>
      </c>
      <c r="R2436">
        <v>2020</v>
      </c>
      <c r="S2436">
        <v>0</v>
      </c>
      <c r="T2436" s="13" t="s">
        <v>6975</v>
      </c>
      <c r="U2436">
        <v>1</v>
      </c>
      <c r="V2436">
        <v>1</v>
      </c>
      <c r="W2436">
        <v>0</v>
      </c>
      <c r="X2436">
        <v>383</v>
      </c>
    </row>
    <row r="2437" spans="1:24" x14ac:dyDescent="0.3">
      <c r="A2437">
        <v>52001819</v>
      </c>
      <c r="B2437" t="s">
        <v>5640</v>
      </c>
      <c r="C2437">
        <v>4</v>
      </c>
      <c r="D2437">
        <v>2020</v>
      </c>
      <c r="E2437" s="19">
        <v>43922</v>
      </c>
      <c r="F2437" s="21">
        <v>168</v>
      </c>
      <c r="G2437" s="21">
        <v>25.200000000000017</v>
      </c>
      <c r="H2437">
        <v>142.79999999999998</v>
      </c>
      <c r="I2437">
        <v>75.600000000000009</v>
      </c>
      <c r="J2437" s="13" t="s">
        <v>6886</v>
      </c>
      <c r="K2437" s="13" t="s">
        <v>6920</v>
      </c>
      <c r="M2437" s="13" t="s">
        <v>6990</v>
      </c>
      <c r="N2437" s="13" t="s">
        <v>3189</v>
      </c>
      <c r="O2437" s="13" t="s">
        <v>3190</v>
      </c>
      <c r="P2437" s="13" t="s">
        <v>6</v>
      </c>
      <c r="Q2437">
        <v>4</v>
      </c>
      <c r="R2437">
        <v>2020</v>
      </c>
      <c r="S2437">
        <v>0</v>
      </c>
      <c r="T2437" s="13" t="s">
        <v>6975</v>
      </c>
      <c r="U2437">
        <v>1</v>
      </c>
      <c r="V2437">
        <v>1</v>
      </c>
      <c r="W2437">
        <v>0</v>
      </c>
      <c r="X2437">
        <v>168</v>
      </c>
    </row>
    <row r="2438" spans="1:24" x14ac:dyDescent="0.3">
      <c r="A2438">
        <v>52001919</v>
      </c>
      <c r="B2438" t="s">
        <v>5641</v>
      </c>
      <c r="C2438">
        <v>4</v>
      </c>
      <c r="D2438">
        <v>2020</v>
      </c>
      <c r="E2438" s="19">
        <v>43922</v>
      </c>
      <c r="F2438" s="21">
        <v>144</v>
      </c>
      <c r="G2438" s="21">
        <v>21.600000000000009</v>
      </c>
      <c r="H2438">
        <v>122.39999999999999</v>
      </c>
      <c r="I2438">
        <v>66.240000000000009</v>
      </c>
      <c r="J2438" s="13" t="s">
        <v>6886</v>
      </c>
      <c r="K2438" s="13" t="s">
        <v>6919</v>
      </c>
      <c r="M2438" s="13" t="s">
        <v>6990</v>
      </c>
      <c r="N2438" s="13" t="s">
        <v>3189</v>
      </c>
      <c r="O2438" s="13" t="s">
        <v>3190</v>
      </c>
      <c r="P2438" s="13" t="s">
        <v>6</v>
      </c>
      <c r="Q2438">
        <v>4</v>
      </c>
      <c r="R2438">
        <v>2020</v>
      </c>
      <c r="S2438">
        <v>1</v>
      </c>
      <c r="T2438" s="13" t="s">
        <v>6975</v>
      </c>
      <c r="U2438">
        <v>1</v>
      </c>
      <c r="V2438">
        <v>1</v>
      </c>
      <c r="W2438">
        <v>0</v>
      </c>
      <c r="X2438">
        <v>144</v>
      </c>
    </row>
    <row r="2439" spans="1:24" x14ac:dyDescent="0.3">
      <c r="A2439">
        <v>52002119</v>
      </c>
      <c r="B2439" t="s">
        <v>5642</v>
      </c>
      <c r="C2439">
        <v>4</v>
      </c>
      <c r="D2439">
        <v>2020</v>
      </c>
      <c r="E2439" s="19">
        <v>43922</v>
      </c>
      <c r="F2439" s="21">
        <v>538</v>
      </c>
      <c r="G2439" s="21">
        <v>80.699999999999989</v>
      </c>
      <c r="H2439">
        <v>457.3</v>
      </c>
      <c r="I2439">
        <v>129.12</v>
      </c>
      <c r="J2439" s="13" t="s">
        <v>6889</v>
      </c>
      <c r="K2439" s="13" t="s">
        <v>6951</v>
      </c>
      <c r="M2439" s="13" t="s">
        <v>6990</v>
      </c>
      <c r="N2439" s="13" t="s">
        <v>3189</v>
      </c>
      <c r="O2439" s="13" t="s">
        <v>3190</v>
      </c>
      <c r="P2439" s="13" t="s">
        <v>3201</v>
      </c>
      <c r="Q2439">
        <v>4</v>
      </c>
      <c r="R2439">
        <v>2020</v>
      </c>
      <c r="S2439">
        <v>0</v>
      </c>
      <c r="T2439" s="13" t="s">
        <v>6975</v>
      </c>
      <c r="U2439">
        <v>1</v>
      </c>
      <c r="V2439">
        <v>1</v>
      </c>
      <c r="W2439">
        <v>0</v>
      </c>
      <c r="X2439">
        <v>538</v>
      </c>
    </row>
    <row r="2440" spans="1:24" x14ac:dyDescent="0.3">
      <c r="A2440">
        <v>52002219</v>
      </c>
      <c r="B2440" t="s">
        <v>5643</v>
      </c>
      <c r="C2440">
        <v>4</v>
      </c>
      <c r="D2440">
        <v>2020</v>
      </c>
      <c r="E2440" s="19">
        <v>43922</v>
      </c>
      <c r="F2440" s="21">
        <v>336</v>
      </c>
      <c r="G2440" s="21">
        <v>50.400000000000034</v>
      </c>
      <c r="H2440">
        <v>285.59999999999997</v>
      </c>
      <c r="I2440">
        <v>120.96</v>
      </c>
      <c r="J2440" s="13" t="s">
        <v>6885</v>
      </c>
      <c r="K2440" s="13" t="s">
        <v>6934</v>
      </c>
      <c r="M2440" s="13" t="s">
        <v>6990</v>
      </c>
      <c r="N2440" s="13" t="s">
        <v>3189</v>
      </c>
      <c r="O2440" s="13" t="s">
        <v>3190</v>
      </c>
      <c r="P2440" s="13" t="s">
        <v>3203</v>
      </c>
      <c r="Q2440">
        <v>4</v>
      </c>
      <c r="R2440">
        <v>2020</v>
      </c>
      <c r="S2440">
        <v>1</v>
      </c>
      <c r="T2440" s="13" t="s">
        <v>6975</v>
      </c>
      <c r="U2440">
        <v>1</v>
      </c>
      <c r="V2440">
        <v>1</v>
      </c>
      <c r="W2440">
        <v>0</v>
      </c>
      <c r="X2440">
        <v>336</v>
      </c>
    </row>
    <row r="2441" spans="1:24" x14ac:dyDescent="0.3">
      <c r="A2441">
        <v>52002319</v>
      </c>
      <c r="B2441" t="s">
        <v>5644</v>
      </c>
      <c r="C2441">
        <v>4</v>
      </c>
      <c r="D2441">
        <v>2020</v>
      </c>
      <c r="E2441" s="19">
        <v>43922</v>
      </c>
      <c r="F2441" s="21">
        <v>345</v>
      </c>
      <c r="G2441" s="21">
        <v>51.75</v>
      </c>
      <c r="H2441">
        <v>293.25</v>
      </c>
      <c r="I2441">
        <v>106.95</v>
      </c>
      <c r="J2441" s="13" t="s">
        <v>6887</v>
      </c>
      <c r="K2441" s="13" t="s">
        <v>6918</v>
      </c>
      <c r="M2441" s="13" t="s">
        <v>6990</v>
      </c>
      <c r="N2441" s="13" t="s">
        <v>3189</v>
      </c>
      <c r="O2441" s="13" t="s">
        <v>3190</v>
      </c>
      <c r="P2441" s="13" t="s">
        <v>3203</v>
      </c>
      <c r="Q2441">
        <v>4</v>
      </c>
      <c r="R2441">
        <v>2020</v>
      </c>
      <c r="S2441">
        <v>0</v>
      </c>
      <c r="T2441" s="13" t="s">
        <v>6975</v>
      </c>
      <c r="U2441">
        <v>1</v>
      </c>
      <c r="V2441">
        <v>1</v>
      </c>
      <c r="W2441">
        <v>0</v>
      </c>
      <c r="X2441">
        <v>345</v>
      </c>
    </row>
    <row r="2442" spans="1:24" x14ac:dyDescent="0.3">
      <c r="A2442">
        <v>52002419</v>
      </c>
      <c r="B2442" t="s">
        <v>5645</v>
      </c>
      <c r="C2442">
        <v>4</v>
      </c>
      <c r="D2442">
        <v>2020</v>
      </c>
      <c r="E2442" s="19">
        <v>43922</v>
      </c>
      <c r="F2442" s="21">
        <v>383</v>
      </c>
      <c r="G2442" s="21">
        <v>57.449999999999989</v>
      </c>
      <c r="H2442">
        <v>325.55</v>
      </c>
      <c r="I2442">
        <v>122.56</v>
      </c>
      <c r="J2442" s="13" t="s">
        <v>6887</v>
      </c>
      <c r="K2442" s="13" t="s">
        <v>6909</v>
      </c>
      <c r="M2442" s="13" t="s">
        <v>6990</v>
      </c>
      <c r="N2442" s="13" t="s">
        <v>3189</v>
      </c>
      <c r="O2442" s="13" t="s">
        <v>3190</v>
      </c>
      <c r="P2442" s="13" t="s">
        <v>3200</v>
      </c>
      <c r="Q2442">
        <v>4</v>
      </c>
      <c r="R2442">
        <v>2020</v>
      </c>
      <c r="S2442">
        <v>1</v>
      </c>
      <c r="T2442" s="13" t="s">
        <v>6975</v>
      </c>
      <c r="U2442">
        <v>1</v>
      </c>
      <c r="V2442">
        <v>1</v>
      </c>
      <c r="W2442">
        <v>0</v>
      </c>
      <c r="X2442">
        <v>383</v>
      </c>
    </row>
    <row r="2443" spans="1:24" x14ac:dyDescent="0.3">
      <c r="A2443">
        <v>52002519</v>
      </c>
      <c r="B2443" t="s">
        <v>5646</v>
      </c>
      <c r="C2443">
        <v>4</v>
      </c>
      <c r="D2443">
        <v>2020</v>
      </c>
      <c r="E2443" s="19">
        <v>43922</v>
      </c>
      <c r="F2443" s="21">
        <v>383</v>
      </c>
      <c r="G2443" s="21">
        <v>57.449999999999989</v>
      </c>
      <c r="H2443">
        <v>325.55</v>
      </c>
      <c r="I2443">
        <v>122.56</v>
      </c>
      <c r="J2443" s="13" t="s">
        <v>6887</v>
      </c>
      <c r="K2443" s="13" t="s">
        <v>6909</v>
      </c>
      <c r="M2443" s="13" t="s">
        <v>6990</v>
      </c>
      <c r="N2443" s="13" t="s">
        <v>3189</v>
      </c>
      <c r="O2443" s="13" t="s">
        <v>3190</v>
      </c>
      <c r="P2443" s="13" t="s">
        <v>6</v>
      </c>
      <c r="Q2443">
        <v>4</v>
      </c>
      <c r="R2443">
        <v>2020</v>
      </c>
      <c r="S2443">
        <v>1</v>
      </c>
      <c r="T2443" s="13" t="s">
        <v>6975</v>
      </c>
      <c r="U2443">
        <v>1</v>
      </c>
      <c r="V2443">
        <v>1</v>
      </c>
      <c r="W2443">
        <v>0</v>
      </c>
      <c r="X2443">
        <v>383</v>
      </c>
    </row>
    <row r="2444" spans="1:24" x14ac:dyDescent="0.3">
      <c r="A2444">
        <v>52002719</v>
      </c>
      <c r="B2444" t="s">
        <v>5647</v>
      </c>
      <c r="C2444">
        <v>4</v>
      </c>
      <c r="D2444">
        <v>2020</v>
      </c>
      <c r="E2444" s="19">
        <v>43922</v>
      </c>
      <c r="F2444" s="21">
        <v>447</v>
      </c>
      <c r="G2444" s="21">
        <v>67.050000000000011</v>
      </c>
      <c r="H2444">
        <v>379.95</v>
      </c>
      <c r="I2444">
        <v>156.44999999999999</v>
      </c>
      <c r="J2444" s="13" t="s">
        <v>6887</v>
      </c>
      <c r="K2444" s="13" t="s">
        <v>6891</v>
      </c>
      <c r="M2444" s="13" t="s">
        <v>6990</v>
      </c>
      <c r="N2444" s="13" t="s">
        <v>3189</v>
      </c>
      <c r="O2444" s="13" t="s">
        <v>3190</v>
      </c>
      <c r="P2444" s="13" t="s">
        <v>6</v>
      </c>
      <c r="Q2444">
        <v>4</v>
      </c>
      <c r="R2444">
        <v>2020</v>
      </c>
      <c r="S2444">
        <v>0</v>
      </c>
      <c r="T2444" s="13" t="s">
        <v>6975</v>
      </c>
      <c r="U2444">
        <v>1</v>
      </c>
      <c r="V2444">
        <v>1</v>
      </c>
      <c r="W2444">
        <v>0</v>
      </c>
      <c r="X2444">
        <v>447</v>
      </c>
    </row>
    <row r="2445" spans="1:24" x14ac:dyDescent="0.3">
      <c r="A2445">
        <v>52002819</v>
      </c>
      <c r="B2445" t="s">
        <v>5648</v>
      </c>
      <c r="C2445">
        <v>4</v>
      </c>
      <c r="D2445">
        <v>2020</v>
      </c>
      <c r="E2445" s="19">
        <v>43922</v>
      </c>
      <c r="F2445" s="21">
        <v>168</v>
      </c>
      <c r="G2445" s="21">
        <v>25.200000000000017</v>
      </c>
      <c r="H2445">
        <v>142.79999999999998</v>
      </c>
      <c r="I2445">
        <v>75.600000000000009</v>
      </c>
      <c r="J2445" s="13" t="s">
        <v>6886</v>
      </c>
      <c r="K2445" s="13" t="s">
        <v>6920</v>
      </c>
      <c r="M2445" s="13" t="s">
        <v>6990</v>
      </c>
      <c r="N2445" s="13" t="s">
        <v>3189</v>
      </c>
      <c r="O2445" s="13" t="s">
        <v>3190</v>
      </c>
      <c r="P2445" s="13" t="s">
        <v>6</v>
      </c>
      <c r="Q2445">
        <v>4</v>
      </c>
      <c r="R2445">
        <v>2020</v>
      </c>
      <c r="S2445">
        <v>1</v>
      </c>
      <c r="T2445" s="13" t="s">
        <v>6975</v>
      </c>
      <c r="U2445">
        <v>1</v>
      </c>
      <c r="V2445">
        <v>1</v>
      </c>
      <c r="W2445">
        <v>0</v>
      </c>
      <c r="X2445">
        <v>168</v>
      </c>
    </row>
    <row r="2446" spans="1:24" x14ac:dyDescent="0.3">
      <c r="A2446">
        <v>52002919</v>
      </c>
      <c r="B2446" t="s">
        <v>5649</v>
      </c>
      <c r="C2446">
        <v>4</v>
      </c>
      <c r="D2446">
        <v>2020</v>
      </c>
      <c r="E2446" s="19">
        <v>43922</v>
      </c>
      <c r="F2446" s="21">
        <v>192</v>
      </c>
      <c r="G2446" s="21">
        <v>28.800000000000011</v>
      </c>
      <c r="H2446">
        <v>163.19999999999999</v>
      </c>
      <c r="I2446">
        <v>34.56</v>
      </c>
      <c r="J2446" s="13" t="s">
        <v>6890</v>
      </c>
      <c r="K2446" s="13" t="s">
        <v>6912</v>
      </c>
      <c r="M2446" s="13" t="s">
        <v>6990</v>
      </c>
      <c r="N2446" s="13" t="s">
        <v>3189</v>
      </c>
      <c r="O2446" s="13" t="s">
        <v>3190</v>
      </c>
      <c r="P2446" s="13" t="s">
        <v>6</v>
      </c>
      <c r="Q2446">
        <v>4</v>
      </c>
      <c r="R2446">
        <v>2020</v>
      </c>
      <c r="S2446">
        <v>0</v>
      </c>
      <c r="T2446" s="13" t="s">
        <v>6975</v>
      </c>
      <c r="U2446">
        <v>1</v>
      </c>
      <c r="V2446">
        <v>1</v>
      </c>
      <c r="W2446">
        <v>0</v>
      </c>
      <c r="X2446">
        <v>192</v>
      </c>
    </row>
    <row r="2447" spans="1:24" x14ac:dyDescent="0.3">
      <c r="A2447">
        <v>52003019</v>
      </c>
      <c r="B2447" t="s">
        <v>5650</v>
      </c>
      <c r="C2447">
        <v>4</v>
      </c>
      <c r="D2447">
        <v>2020</v>
      </c>
      <c r="E2447" s="19">
        <v>43922</v>
      </c>
      <c r="F2447" s="21">
        <v>506</v>
      </c>
      <c r="G2447" s="21">
        <v>75.900000000000034</v>
      </c>
      <c r="H2447">
        <v>430.09999999999997</v>
      </c>
      <c r="I2447">
        <v>146.73999999999998</v>
      </c>
      <c r="J2447" s="13" t="s">
        <v>6889</v>
      </c>
      <c r="K2447" s="13" t="s">
        <v>6907</v>
      </c>
      <c r="M2447" s="13" t="s">
        <v>6990</v>
      </c>
      <c r="N2447" s="13" t="s">
        <v>3189</v>
      </c>
      <c r="O2447" s="13" t="s">
        <v>3190</v>
      </c>
      <c r="P2447" s="13" t="s">
        <v>6</v>
      </c>
      <c r="Q2447">
        <v>4</v>
      </c>
      <c r="R2447">
        <v>2020</v>
      </c>
      <c r="S2447">
        <v>1</v>
      </c>
      <c r="T2447" s="13" t="s">
        <v>6975</v>
      </c>
      <c r="U2447">
        <v>1</v>
      </c>
      <c r="V2447">
        <v>1</v>
      </c>
      <c r="W2447">
        <v>0</v>
      </c>
      <c r="X2447">
        <v>506</v>
      </c>
    </row>
    <row r="2448" spans="1:24" x14ac:dyDescent="0.3">
      <c r="A2448">
        <v>52003119</v>
      </c>
      <c r="B2448" t="s">
        <v>5651</v>
      </c>
      <c r="C2448">
        <v>4</v>
      </c>
      <c r="D2448">
        <v>2020</v>
      </c>
      <c r="E2448" s="19">
        <v>43922</v>
      </c>
      <c r="F2448" s="21">
        <v>261</v>
      </c>
      <c r="G2448" s="21">
        <v>39.150000000000006</v>
      </c>
      <c r="H2448">
        <v>221.85</v>
      </c>
      <c r="I2448">
        <v>78.3</v>
      </c>
      <c r="J2448" s="13" t="s">
        <v>6885</v>
      </c>
      <c r="K2448" s="13" t="s">
        <v>6946</v>
      </c>
      <c r="M2448" s="13" t="s">
        <v>6990</v>
      </c>
      <c r="N2448" s="13" t="s">
        <v>3189</v>
      </c>
      <c r="O2448" s="13" t="s">
        <v>3190</v>
      </c>
      <c r="P2448" s="13" t="s">
        <v>3201</v>
      </c>
      <c r="Q2448">
        <v>4</v>
      </c>
      <c r="R2448">
        <v>2020</v>
      </c>
      <c r="S2448">
        <v>1</v>
      </c>
      <c r="T2448" s="13" t="s">
        <v>6975</v>
      </c>
      <c r="U2448">
        <v>1</v>
      </c>
      <c r="V2448">
        <v>1</v>
      </c>
      <c r="W2448">
        <v>0</v>
      </c>
      <c r="X2448">
        <v>261</v>
      </c>
    </row>
    <row r="2449" spans="1:24" x14ac:dyDescent="0.3">
      <c r="A2449">
        <v>52003319</v>
      </c>
      <c r="B2449" t="s">
        <v>5652</v>
      </c>
      <c r="C2449">
        <v>4</v>
      </c>
      <c r="D2449">
        <v>2020</v>
      </c>
      <c r="E2449" s="19">
        <v>43922</v>
      </c>
      <c r="F2449" s="21">
        <v>383</v>
      </c>
      <c r="G2449" s="21">
        <v>57.449999999999989</v>
      </c>
      <c r="H2449">
        <v>325.55</v>
      </c>
      <c r="I2449">
        <v>122.56</v>
      </c>
      <c r="J2449" s="13" t="s">
        <v>6887</v>
      </c>
      <c r="K2449" s="13" t="s">
        <v>6909</v>
      </c>
      <c r="M2449" s="13" t="s">
        <v>6990</v>
      </c>
      <c r="N2449" s="13" t="s">
        <v>3189</v>
      </c>
      <c r="O2449" s="13" t="s">
        <v>3190</v>
      </c>
      <c r="P2449" s="13" t="s">
        <v>3202</v>
      </c>
      <c r="Q2449">
        <v>4</v>
      </c>
      <c r="R2449">
        <v>2020</v>
      </c>
      <c r="S2449">
        <v>1</v>
      </c>
      <c r="T2449" s="13" t="s">
        <v>6975</v>
      </c>
      <c r="U2449">
        <v>1</v>
      </c>
      <c r="V2449">
        <v>1</v>
      </c>
      <c r="W2449">
        <v>0</v>
      </c>
      <c r="X2449">
        <v>383</v>
      </c>
    </row>
    <row r="2450" spans="1:24" x14ac:dyDescent="0.3">
      <c r="A2450">
        <v>52003419</v>
      </c>
      <c r="B2450" t="s">
        <v>5653</v>
      </c>
      <c r="C2450">
        <v>4</v>
      </c>
      <c r="D2450">
        <v>2020</v>
      </c>
      <c r="E2450" s="19">
        <v>43922</v>
      </c>
      <c r="F2450" s="21">
        <v>383</v>
      </c>
      <c r="G2450" s="21">
        <v>57.449999999999989</v>
      </c>
      <c r="H2450">
        <v>325.55</v>
      </c>
      <c r="I2450">
        <v>122.56</v>
      </c>
      <c r="J2450" s="13" t="s">
        <v>6887</v>
      </c>
      <c r="K2450" s="13" t="s">
        <v>6909</v>
      </c>
      <c r="M2450" s="13" t="s">
        <v>6990</v>
      </c>
      <c r="N2450" s="13" t="s">
        <v>3189</v>
      </c>
      <c r="O2450" s="13" t="s">
        <v>3190</v>
      </c>
      <c r="P2450" s="13" t="s">
        <v>3203</v>
      </c>
      <c r="Q2450">
        <v>4</v>
      </c>
      <c r="R2450">
        <v>2020</v>
      </c>
      <c r="S2450">
        <v>0</v>
      </c>
      <c r="T2450" s="13" t="s">
        <v>6975</v>
      </c>
      <c r="U2450">
        <v>1</v>
      </c>
      <c r="V2450">
        <v>1</v>
      </c>
      <c r="W2450">
        <v>0</v>
      </c>
      <c r="X2450">
        <v>383</v>
      </c>
    </row>
    <row r="2451" spans="1:24" x14ac:dyDescent="0.3">
      <c r="A2451">
        <v>52003519</v>
      </c>
      <c r="B2451" t="s">
        <v>5654</v>
      </c>
      <c r="C2451">
        <v>4</v>
      </c>
      <c r="D2451">
        <v>2020</v>
      </c>
      <c r="E2451" s="19">
        <v>43922</v>
      </c>
      <c r="F2451" s="21">
        <v>383</v>
      </c>
      <c r="G2451" s="21">
        <v>57.449999999999989</v>
      </c>
      <c r="H2451">
        <v>325.55</v>
      </c>
      <c r="I2451">
        <v>122.56</v>
      </c>
      <c r="J2451" s="13" t="s">
        <v>6887</v>
      </c>
      <c r="K2451" s="13" t="s">
        <v>6909</v>
      </c>
      <c r="M2451" s="13" t="s">
        <v>6990</v>
      </c>
      <c r="N2451" s="13" t="s">
        <v>3189</v>
      </c>
      <c r="O2451" s="13" t="s">
        <v>3190</v>
      </c>
      <c r="P2451" s="13" t="s">
        <v>3203</v>
      </c>
      <c r="Q2451">
        <v>4</v>
      </c>
      <c r="R2451">
        <v>2020</v>
      </c>
      <c r="S2451">
        <v>1</v>
      </c>
      <c r="T2451" s="13" t="s">
        <v>6975</v>
      </c>
      <c r="U2451">
        <v>1</v>
      </c>
      <c r="V2451">
        <v>1</v>
      </c>
      <c r="W2451">
        <v>0</v>
      </c>
      <c r="X2451">
        <v>383</v>
      </c>
    </row>
    <row r="2452" spans="1:24" x14ac:dyDescent="0.3">
      <c r="A2452">
        <v>52004819</v>
      </c>
      <c r="B2452" t="s">
        <v>5655</v>
      </c>
      <c r="C2452">
        <v>4</v>
      </c>
      <c r="D2452">
        <v>2020</v>
      </c>
      <c r="E2452" s="19">
        <v>43922</v>
      </c>
      <c r="F2452" s="21">
        <v>172</v>
      </c>
      <c r="G2452" s="21">
        <v>25.800000000000011</v>
      </c>
      <c r="H2452">
        <v>146.19999999999999</v>
      </c>
      <c r="I2452">
        <v>65.36</v>
      </c>
      <c r="J2452" s="13" t="s">
        <v>6886</v>
      </c>
      <c r="K2452" s="13" t="s">
        <v>6910</v>
      </c>
      <c r="M2452" s="13" t="s">
        <v>6990</v>
      </c>
      <c r="N2452" s="13" t="s">
        <v>3189</v>
      </c>
      <c r="O2452" s="13" t="s">
        <v>3190</v>
      </c>
      <c r="P2452" s="13" t="s">
        <v>3201</v>
      </c>
      <c r="Q2452">
        <v>4</v>
      </c>
      <c r="R2452">
        <v>2020</v>
      </c>
      <c r="S2452">
        <v>0</v>
      </c>
      <c r="T2452" s="13" t="s">
        <v>6975</v>
      </c>
      <c r="U2452">
        <v>1</v>
      </c>
      <c r="V2452">
        <v>1</v>
      </c>
      <c r="W2452">
        <v>0</v>
      </c>
      <c r="X2452">
        <v>172</v>
      </c>
    </row>
    <row r="2453" spans="1:24" x14ac:dyDescent="0.3">
      <c r="A2453">
        <v>52005219</v>
      </c>
      <c r="B2453" t="s">
        <v>5656</v>
      </c>
      <c r="C2453">
        <v>4</v>
      </c>
      <c r="D2453">
        <v>2020</v>
      </c>
      <c r="E2453" s="19">
        <v>43922</v>
      </c>
      <c r="F2453" s="21">
        <v>284</v>
      </c>
      <c r="G2453" s="21">
        <v>42.599999999999994</v>
      </c>
      <c r="H2453">
        <v>241.4</v>
      </c>
      <c r="I2453">
        <v>76.680000000000007</v>
      </c>
      <c r="J2453" s="13" t="s">
        <v>6885</v>
      </c>
      <c r="K2453" s="13" t="s">
        <v>6917</v>
      </c>
      <c r="M2453" s="13" t="s">
        <v>6990</v>
      </c>
      <c r="N2453" s="13" t="s">
        <v>3189</v>
      </c>
      <c r="O2453" s="13" t="s">
        <v>3190</v>
      </c>
      <c r="P2453" s="13" t="s">
        <v>6</v>
      </c>
      <c r="Q2453">
        <v>4</v>
      </c>
      <c r="R2453">
        <v>2020</v>
      </c>
      <c r="S2453">
        <v>1</v>
      </c>
      <c r="T2453" s="13" t="s">
        <v>6975</v>
      </c>
      <c r="U2453">
        <v>1</v>
      </c>
      <c r="V2453">
        <v>1</v>
      </c>
      <c r="W2453">
        <v>0</v>
      </c>
      <c r="X2453">
        <v>284</v>
      </c>
    </row>
    <row r="2454" spans="1:24" x14ac:dyDescent="0.3">
      <c r="A2454">
        <v>52005319</v>
      </c>
      <c r="B2454" t="s">
        <v>5657</v>
      </c>
      <c r="C2454">
        <v>4</v>
      </c>
      <c r="D2454">
        <v>2020</v>
      </c>
      <c r="E2454" s="19">
        <v>43922</v>
      </c>
      <c r="F2454" s="21">
        <v>383</v>
      </c>
      <c r="G2454" s="21">
        <v>57.449999999999989</v>
      </c>
      <c r="H2454">
        <v>325.55</v>
      </c>
      <c r="I2454">
        <v>122.56</v>
      </c>
      <c r="J2454" s="13" t="s">
        <v>6887</v>
      </c>
      <c r="K2454" s="13" t="s">
        <v>6909</v>
      </c>
      <c r="M2454" s="13" t="s">
        <v>6990</v>
      </c>
      <c r="N2454" s="13" t="s">
        <v>3189</v>
      </c>
      <c r="O2454" s="13" t="s">
        <v>3190</v>
      </c>
      <c r="P2454" s="13" t="s">
        <v>3201</v>
      </c>
      <c r="Q2454">
        <v>4</v>
      </c>
      <c r="R2454">
        <v>2020</v>
      </c>
      <c r="S2454">
        <v>0</v>
      </c>
      <c r="T2454" s="13" t="s">
        <v>6975</v>
      </c>
      <c r="U2454">
        <v>1</v>
      </c>
      <c r="V2454">
        <v>1</v>
      </c>
      <c r="W2454">
        <v>0</v>
      </c>
      <c r="X2454">
        <v>383</v>
      </c>
    </row>
    <row r="2455" spans="1:24" x14ac:dyDescent="0.3">
      <c r="A2455">
        <v>52006019</v>
      </c>
      <c r="B2455" t="s">
        <v>5658</v>
      </c>
      <c r="C2455">
        <v>4</v>
      </c>
      <c r="D2455">
        <v>2020</v>
      </c>
      <c r="E2455" s="19">
        <v>43922</v>
      </c>
      <c r="F2455" s="21">
        <v>539</v>
      </c>
      <c r="G2455" s="21">
        <v>80.850000000000023</v>
      </c>
      <c r="H2455">
        <v>458.15</v>
      </c>
      <c r="I2455">
        <v>156.31</v>
      </c>
      <c r="J2455" s="13" t="s">
        <v>6889</v>
      </c>
      <c r="K2455" s="13" t="s">
        <v>6954</v>
      </c>
      <c r="M2455" s="13" t="s">
        <v>6990</v>
      </c>
      <c r="N2455" s="13" t="s">
        <v>3189</v>
      </c>
      <c r="O2455" s="13" t="s">
        <v>3190</v>
      </c>
      <c r="P2455" s="13" t="s">
        <v>3202</v>
      </c>
      <c r="Q2455">
        <v>4</v>
      </c>
      <c r="R2455">
        <v>2020</v>
      </c>
      <c r="S2455">
        <v>0</v>
      </c>
      <c r="T2455" s="13" t="s">
        <v>6975</v>
      </c>
      <c r="U2455">
        <v>1</v>
      </c>
      <c r="V2455">
        <v>1</v>
      </c>
      <c r="W2455">
        <v>0</v>
      </c>
      <c r="X2455">
        <v>539</v>
      </c>
    </row>
    <row r="2456" spans="1:24" x14ac:dyDescent="0.3">
      <c r="A2456">
        <v>52006119</v>
      </c>
      <c r="B2456" t="s">
        <v>5659</v>
      </c>
      <c r="C2456">
        <v>4</v>
      </c>
      <c r="D2456">
        <v>2020</v>
      </c>
      <c r="E2456" s="19">
        <v>43922</v>
      </c>
      <c r="F2456" s="21">
        <v>317</v>
      </c>
      <c r="G2456" s="21">
        <v>47.550000000000011</v>
      </c>
      <c r="H2456">
        <v>269.45</v>
      </c>
      <c r="I2456">
        <v>98.27</v>
      </c>
      <c r="J2456" s="13" t="s">
        <v>6885</v>
      </c>
      <c r="K2456" s="13" t="s">
        <v>6933</v>
      </c>
      <c r="M2456" s="13" t="s">
        <v>6990</v>
      </c>
      <c r="N2456" s="13" t="s">
        <v>3189</v>
      </c>
      <c r="O2456" s="13" t="s">
        <v>3190</v>
      </c>
      <c r="P2456" s="13" t="s">
        <v>3200</v>
      </c>
      <c r="Q2456">
        <v>4</v>
      </c>
      <c r="R2456">
        <v>2020</v>
      </c>
      <c r="S2456">
        <v>0</v>
      </c>
      <c r="T2456" s="13" t="s">
        <v>6975</v>
      </c>
      <c r="U2456">
        <v>1</v>
      </c>
      <c r="V2456">
        <v>1</v>
      </c>
      <c r="W2456">
        <v>0</v>
      </c>
      <c r="X2456">
        <v>317</v>
      </c>
    </row>
    <row r="2457" spans="1:24" x14ac:dyDescent="0.3">
      <c r="A2457">
        <v>52006219</v>
      </c>
      <c r="B2457" t="s">
        <v>5660</v>
      </c>
      <c r="C2457">
        <v>4</v>
      </c>
      <c r="D2457">
        <v>2020</v>
      </c>
      <c r="E2457" s="19">
        <v>43922</v>
      </c>
      <c r="F2457" s="21">
        <v>447</v>
      </c>
      <c r="G2457" s="21">
        <v>67.050000000000011</v>
      </c>
      <c r="H2457">
        <v>379.95</v>
      </c>
      <c r="I2457">
        <v>156.44999999999999</v>
      </c>
      <c r="J2457" s="13" t="s">
        <v>6887</v>
      </c>
      <c r="K2457" s="13" t="s">
        <v>6891</v>
      </c>
      <c r="M2457" s="13" t="s">
        <v>6990</v>
      </c>
      <c r="N2457" s="13" t="s">
        <v>3189</v>
      </c>
      <c r="O2457" s="13" t="s">
        <v>3190</v>
      </c>
      <c r="P2457" s="13" t="s">
        <v>6</v>
      </c>
      <c r="Q2457">
        <v>4</v>
      </c>
      <c r="R2457">
        <v>2020</v>
      </c>
      <c r="S2457">
        <v>1</v>
      </c>
      <c r="T2457" s="13" t="s">
        <v>6975</v>
      </c>
      <c r="U2457">
        <v>1</v>
      </c>
      <c r="V2457">
        <v>1</v>
      </c>
      <c r="W2457">
        <v>0</v>
      </c>
      <c r="X2457">
        <v>447</v>
      </c>
    </row>
    <row r="2458" spans="1:24" x14ac:dyDescent="0.3">
      <c r="A2458">
        <v>52006319</v>
      </c>
      <c r="B2458" t="s">
        <v>5661</v>
      </c>
      <c r="C2458">
        <v>4</v>
      </c>
      <c r="D2458">
        <v>2020</v>
      </c>
      <c r="E2458" s="19">
        <v>43922</v>
      </c>
      <c r="F2458" s="21">
        <v>144</v>
      </c>
      <c r="G2458" s="21">
        <v>21.600000000000009</v>
      </c>
      <c r="H2458">
        <v>122.39999999999999</v>
      </c>
      <c r="I2458">
        <v>66.240000000000009</v>
      </c>
      <c r="J2458" s="13" t="s">
        <v>6886</v>
      </c>
      <c r="K2458" s="13" t="s">
        <v>6919</v>
      </c>
      <c r="M2458" s="13" t="s">
        <v>6990</v>
      </c>
      <c r="N2458" s="13" t="s">
        <v>3189</v>
      </c>
      <c r="O2458" s="13" t="s">
        <v>3190</v>
      </c>
      <c r="P2458" s="13" t="s">
        <v>3201</v>
      </c>
      <c r="Q2458">
        <v>4</v>
      </c>
      <c r="R2458">
        <v>2020</v>
      </c>
      <c r="S2458">
        <v>0</v>
      </c>
      <c r="T2458" s="13" t="s">
        <v>6975</v>
      </c>
      <c r="U2458">
        <v>1</v>
      </c>
      <c r="V2458">
        <v>1</v>
      </c>
      <c r="W2458">
        <v>0</v>
      </c>
      <c r="X2458">
        <v>144</v>
      </c>
    </row>
    <row r="2459" spans="1:24" x14ac:dyDescent="0.3">
      <c r="A2459">
        <v>52006419</v>
      </c>
      <c r="B2459" t="s">
        <v>5662</v>
      </c>
      <c r="C2459">
        <v>4</v>
      </c>
      <c r="D2459">
        <v>2020</v>
      </c>
      <c r="E2459" s="19">
        <v>43922</v>
      </c>
      <c r="F2459" s="21">
        <v>168</v>
      </c>
      <c r="G2459" s="21">
        <v>25.200000000000017</v>
      </c>
      <c r="H2459">
        <v>142.79999999999998</v>
      </c>
      <c r="I2459">
        <v>25.2</v>
      </c>
      <c r="J2459" s="13" t="s">
        <v>6886</v>
      </c>
      <c r="K2459" s="13" t="s">
        <v>6892</v>
      </c>
      <c r="M2459" s="13" t="s">
        <v>6990</v>
      </c>
      <c r="N2459" s="13" t="s">
        <v>3189</v>
      </c>
      <c r="O2459" s="13" t="s">
        <v>3190</v>
      </c>
      <c r="P2459" s="13" t="s">
        <v>6</v>
      </c>
      <c r="Q2459">
        <v>4</v>
      </c>
      <c r="R2459">
        <v>2020</v>
      </c>
      <c r="S2459">
        <v>1</v>
      </c>
      <c r="T2459" s="13" t="s">
        <v>6975</v>
      </c>
      <c r="U2459">
        <v>1</v>
      </c>
      <c r="V2459">
        <v>1</v>
      </c>
      <c r="W2459">
        <v>0</v>
      </c>
      <c r="X2459">
        <v>168</v>
      </c>
    </row>
    <row r="2460" spans="1:24" x14ac:dyDescent="0.3">
      <c r="A2460">
        <v>52006519</v>
      </c>
      <c r="B2460" t="s">
        <v>5663</v>
      </c>
      <c r="C2460">
        <v>4</v>
      </c>
      <c r="D2460">
        <v>2020</v>
      </c>
      <c r="E2460" s="19">
        <v>43922</v>
      </c>
      <c r="F2460" s="21">
        <v>240</v>
      </c>
      <c r="G2460" s="21">
        <v>36</v>
      </c>
      <c r="H2460">
        <v>204</v>
      </c>
      <c r="I2460">
        <v>43.199999999999996</v>
      </c>
      <c r="J2460" s="13" t="s">
        <v>6890</v>
      </c>
      <c r="K2460" s="13" t="s">
        <v>6894</v>
      </c>
      <c r="M2460" s="13" t="s">
        <v>6990</v>
      </c>
      <c r="N2460" s="13" t="s">
        <v>3189</v>
      </c>
      <c r="O2460" s="13" t="s">
        <v>3190</v>
      </c>
      <c r="P2460" s="13" t="s">
        <v>6</v>
      </c>
      <c r="Q2460">
        <v>4</v>
      </c>
      <c r="R2460">
        <v>2020</v>
      </c>
      <c r="S2460">
        <v>0</v>
      </c>
      <c r="T2460" s="13" t="s">
        <v>6975</v>
      </c>
      <c r="U2460">
        <v>1</v>
      </c>
      <c r="V2460">
        <v>1</v>
      </c>
      <c r="W2460">
        <v>0</v>
      </c>
      <c r="X2460">
        <v>240</v>
      </c>
    </row>
    <row r="2461" spans="1:24" x14ac:dyDescent="0.3">
      <c r="A2461">
        <v>52008019</v>
      </c>
      <c r="B2461" t="s">
        <v>5664</v>
      </c>
      <c r="C2461">
        <v>4</v>
      </c>
      <c r="D2461">
        <v>2020</v>
      </c>
      <c r="E2461" s="19">
        <v>43922</v>
      </c>
      <c r="F2461" s="21">
        <v>312</v>
      </c>
      <c r="G2461" s="21">
        <v>46.800000000000011</v>
      </c>
      <c r="H2461">
        <v>265.2</v>
      </c>
      <c r="I2461">
        <v>99.84</v>
      </c>
      <c r="J2461" s="13" t="s">
        <v>6885</v>
      </c>
      <c r="K2461" s="13" t="s">
        <v>6908</v>
      </c>
      <c r="M2461" s="13" t="s">
        <v>6990</v>
      </c>
      <c r="N2461" s="13" t="s">
        <v>3189</v>
      </c>
      <c r="O2461" s="13" t="s">
        <v>3190</v>
      </c>
      <c r="P2461" s="13" t="s">
        <v>6</v>
      </c>
      <c r="Q2461">
        <v>4</v>
      </c>
      <c r="R2461">
        <v>2020</v>
      </c>
      <c r="S2461">
        <v>0</v>
      </c>
      <c r="T2461" s="13" t="s">
        <v>6975</v>
      </c>
      <c r="U2461">
        <v>1</v>
      </c>
      <c r="V2461">
        <v>1</v>
      </c>
      <c r="W2461">
        <v>0</v>
      </c>
      <c r="X2461">
        <v>312</v>
      </c>
    </row>
    <row r="2462" spans="1:24" x14ac:dyDescent="0.3">
      <c r="A2462">
        <v>52008119</v>
      </c>
      <c r="B2462" t="s">
        <v>5665</v>
      </c>
      <c r="C2462">
        <v>4</v>
      </c>
      <c r="D2462">
        <v>2020</v>
      </c>
      <c r="E2462" s="19">
        <v>43922</v>
      </c>
      <c r="F2462" s="21">
        <v>383</v>
      </c>
      <c r="G2462" s="21">
        <v>57.449999999999989</v>
      </c>
      <c r="H2462">
        <v>325.55</v>
      </c>
      <c r="I2462">
        <v>122.56</v>
      </c>
      <c r="J2462" s="13" t="s">
        <v>6887</v>
      </c>
      <c r="K2462" s="13" t="s">
        <v>6909</v>
      </c>
      <c r="M2462" s="13" t="s">
        <v>6990</v>
      </c>
      <c r="N2462" s="13" t="s">
        <v>3189</v>
      </c>
      <c r="O2462" s="13" t="s">
        <v>3190</v>
      </c>
      <c r="P2462" s="13" t="s">
        <v>6</v>
      </c>
      <c r="Q2462">
        <v>4</v>
      </c>
      <c r="R2462">
        <v>2020</v>
      </c>
      <c r="S2462">
        <v>1</v>
      </c>
      <c r="T2462" s="13" t="s">
        <v>6975</v>
      </c>
      <c r="U2462">
        <v>1</v>
      </c>
      <c r="V2462">
        <v>1</v>
      </c>
      <c r="W2462">
        <v>0</v>
      </c>
      <c r="X2462">
        <v>383</v>
      </c>
    </row>
    <row r="2463" spans="1:24" x14ac:dyDescent="0.3">
      <c r="A2463">
        <v>52008219</v>
      </c>
      <c r="B2463" t="s">
        <v>5666</v>
      </c>
      <c r="C2463">
        <v>4</v>
      </c>
      <c r="D2463">
        <v>2020</v>
      </c>
      <c r="E2463" s="19">
        <v>43922</v>
      </c>
      <c r="F2463" s="21">
        <v>168</v>
      </c>
      <c r="G2463" s="21">
        <v>25.200000000000017</v>
      </c>
      <c r="H2463">
        <v>142.79999999999998</v>
      </c>
      <c r="I2463">
        <v>75.600000000000009</v>
      </c>
      <c r="J2463" s="13" t="s">
        <v>6886</v>
      </c>
      <c r="K2463" s="13" t="s">
        <v>6920</v>
      </c>
      <c r="M2463" s="13" t="s">
        <v>6990</v>
      </c>
      <c r="N2463" s="13" t="s">
        <v>3189</v>
      </c>
      <c r="O2463" s="13" t="s">
        <v>3190</v>
      </c>
      <c r="P2463" s="13" t="s">
        <v>6</v>
      </c>
      <c r="Q2463">
        <v>4</v>
      </c>
      <c r="R2463">
        <v>2020</v>
      </c>
      <c r="S2463">
        <v>0</v>
      </c>
      <c r="T2463" s="13" t="s">
        <v>6975</v>
      </c>
      <c r="U2463">
        <v>1</v>
      </c>
      <c r="V2463">
        <v>1</v>
      </c>
      <c r="W2463">
        <v>0</v>
      </c>
      <c r="X2463">
        <v>168</v>
      </c>
    </row>
    <row r="2464" spans="1:24" x14ac:dyDescent="0.3">
      <c r="A2464">
        <v>52008319</v>
      </c>
      <c r="B2464" t="s">
        <v>5667</v>
      </c>
      <c r="C2464">
        <v>4</v>
      </c>
      <c r="D2464">
        <v>2020</v>
      </c>
      <c r="E2464" s="19">
        <v>43922</v>
      </c>
      <c r="F2464" s="21">
        <v>210</v>
      </c>
      <c r="G2464" s="21">
        <v>31.5</v>
      </c>
      <c r="H2464">
        <v>178.5</v>
      </c>
      <c r="I2464">
        <v>37.799999999999997</v>
      </c>
      <c r="J2464" s="13" t="s">
        <v>6890</v>
      </c>
      <c r="K2464" s="13" t="s">
        <v>6911</v>
      </c>
      <c r="M2464" s="13" t="s">
        <v>6990</v>
      </c>
      <c r="N2464" s="13" t="s">
        <v>3189</v>
      </c>
      <c r="O2464" s="13" t="s">
        <v>3190</v>
      </c>
      <c r="P2464" s="13" t="s">
        <v>3201</v>
      </c>
      <c r="Q2464">
        <v>4</v>
      </c>
      <c r="R2464">
        <v>2020</v>
      </c>
      <c r="S2464">
        <v>1</v>
      </c>
      <c r="T2464" s="13" t="s">
        <v>6975</v>
      </c>
      <c r="U2464">
        <v>1</v>
      </c>
      <c r="V2464">
        <v>1</v>
      </c>
      <c r="W2464">
        <v>0</v>
      </c>
      <c r="X2464">
        <v>210</v>
      </c>
    </row>
    <row r="2465" spans="1:24" x14ac:dyDescent="0.3">
      <c r="A2465">
        <v>52008519</v>
      </c>
      <c r="B2465" t="s">
        <v>5668</v>
      </c>
      <c r="C2465">
        <v>4</v>
      </c>
      <c r="D2465">
        <v>2020</v>
      </c>
      <c r="E2465" s="19">
        <v>43922</v>
      </c>
      <c r="F2465" s="21">
        <v>192</v>
      </c>
      <c r="G2465" s="21">
        <v>28.800000000000011</v>
      </c>
      <c r="H2465">
        <v>163.19999999999999</v>
      </c>
      <c r="I2465">
        <v>34.56</v>
      </c>
      <c r="J2465" s="13" t="s">
        <v>6890</v>
      </c>
      <c r="K2465" s="13" t="s">
        <v>6912</v>
      </c>
      <c r="M2465" s="13" t="s">
        <v>6990</v>
      </c>
      <c r="N2465" s="13" t="s">
        <v>3189</v>
      </c>
      <c r="O2465" s="13" t="s">
        <v>3190</v>
      </c>
      <c r="P2465" s="13" t="s">
        <v>6</v>
      </c>
      <c r="Q2465">
        <v>4</v>
      </c>
      <c r="R2465">
        <v>2020</v>
      </c>
      <c r="S2465">
        <v>0</v>
      </c>
      <c r="T2465" s="13" t="s">
        <v>6975</v>
      </c>
      <c r="U2465">
        <v>1</v>
      </c>
      <c r="V2465">
        <v>1</v>
      </c>
      <c r="W2465">
        <v>0</v>
      </c>
      <c r="X2465">
        <v>192</v>
      </c>
    </row>
    <row r="2466" spans="1:24" x14ac:dyDescent="0.3">
      <c r="A2466">
        <v>52008819</v>
      </c>
      <c r="B2466" t="s">
        <v>5669</v>
      </c>
      <c r="C2466">
        <v>4</v>
      </c>
      <c r="D2466">
        <v>2020</v>
      </c>
      <c r="E2466" s="19">
        <v>43922</v>
      </c>
      <c r="F2466" s="21">
        <v>192</v>
      </c>
      <c r="G2466" s="21">
        <v>28.800000000000011</v>
      </c>
      <c r="H2466">
        <v>163.19999999999999</v>
      </c>
      <c r="I2466">
        <v>34.56</v>
      </c>
      <c r="J2466" s="13" t="s">
        <v>6890</v>
      </c>
      <c r="K2466" s="13" t="s">
        <v>6912</v>
      </c>
      <c r="M2466" s="13" t="s">
        <v>6990</v>
      </c>
      <c r="N2466" s="13" t="s">
        <v>3189</v>
      </c>
      <c r="O2466" s="13" t="s">
        <v>3190</v>
      </c>
      <c r="P2466" s="13" t="s">
        <v>6</v>
      </c>
      <c r="Q2466">
        <v>4</v>
      </c>
      <c r="R2466">
        <v>2020</v>
      </c>
      <c r="S2466">
        <v>0</v>
      </c>
      <c r="T2466" s="13" t="s">
        <v>6975</v>
      </c>
      <c r="U2466">
        <v>1</v>
      </c>
      <c r="V2466">
        <v>1</v>
      </c>
      <c r="W2466">
        <v>0</v>
      </c>
      <c r="X2466">
        <v>192</v>
      </c>
    </row>
    <row r="2467" spans="1:24" x14ac:dyDescent="0.3">
      <c r="A2467">
        <v>52008919</v>
      </c>
      <c r="B2467" t="s">
        <v>5670</v>
      </c>
      <c r="C2467">
        <v>4</v>
      </c>
      <c r="D2467">
        <v>2020</v>
      </c>
      <c r="E2467" s="19">
        <v>43922</v>
      </c>
      <c r="F2467" s="21">
        <v>313</v>
      </c>
      <c r="G2467" s="21">
        <v>46.949999999999989</v>
      </c>
      <c r="H2467">
        <v>266.05</v>
      </c>
      <c r="I2467">
        <v>93.899999999999991</v>
      </c>
      <c r="J2467" s="13" t="s">
        <v>6884</v>
      </c>
      <c r="K2467" s="13" t="s">
        <v>6895</v>
      </c>
      <c r="M2467" s="13" t="s">
        <v>6990</v>
      </c>
      <c r="N2467" s="13" t="s">
        <v>3189</v>
      </c>
      <c r="O2467" s="13" t="s">
        <v>3190</v>
      </c>
      <c r="P2467" s="13" t="s">
        <v>6</v>
      </c>
      <c r="Q2467">
        <v>4</v>
      </c>
      <c r="R2467">
        <v>2020</v>
      </c>
      <c r="S2467">
        <v>0</v>
      </c>
      <c r="T2467" s="13" t="s">
        <v>6975</v>
      </c>
      <c r="U2467">
        <v>1</v>
      </c>
      <c r="V2467">
        <v>1</v>
      </c>
      <c r="W2467">
        <v>0</v>
      </c>
      <c r="X2467">
        <v>313</v>
      </c>
    </row>
    <row r="2468" spans="1:24" x14ac:dyDescent="0.3">
      <c r="A2468">
        <v>52009019</v>
      </c>
      <c r="B2468" t="s">
        <v>5671</v>
      </c>
      <c r="C2468">
        <v>4</v>
      </c>
      <c r="D2468">
        <v>2020</v>
      </c>
      <c r="E2468" s="19">
        <v>43922</v>
      </c>
      <c r="F2468" s="21">
        <v>383</v>
      </c>
      <c r="G2468" s="21">
        <v>57.449999999999989</v>
      </c>
      <c r="H2468">
        <v>325.55</v>
      </c>
      <c r="I2468">
        <v>122.56</v>
      </c>
      <c r="J2468" s="13" t="s">
        <v>6887</v>
      </c>
      <c r="K2468" s="13" t="s">
        <v>6909</v>
      </c>
      <c r="M2468" s="13" t="s">
        <v>6990</v>
      </c>
      <c r="N2468" s="13" t="s">
        <v>3189</v>
      </c>
      <c r="O2468" s="13" t="s">
        <v>3190</v>
      </c>
      <c r="P2468" s="13" t="s">
        <v>3202</v>
      </c>
      <c r="Q2468">
        <v>4</v>
      </c>
      <c r="R2468">
        <v>2020</v>
      </c>
      <c r="S2468">
        <v>0</v>
      </c>
      <c r="T2468" s="13" t="s">
        <v>6975</v>
      </c>
      <c r="U2468">
        <v>1</v>
      </c>
      <c r="V2468">
        <v>1</v>
      </c>
      <c r="W2468">
        <v>0</v>
      </c>
      <c r="X2468">
        <v>383</v>
      </c>
    </row>
    <row r="2469" spans="1:24" x14ac:dyDescent="0.3">
      <c r="A2469">
        <v>52009119</v>
      </c>
      <c r="B2469" t="s">
        <v>5672</v>
      </c>
      <c r="C2469">
        <v>4</v>
      </c>
      <c r="D2469">
        <v>2020</v>
      </c>
      <c r="E2469" s="19">
        <v>43922</v>
      </c>
      <c r="F2469" s="21">
        <v>168</v>
      </c>
      <c r="G2469" s="21">
        <v>25.200000000000017</v>
      </c>
      <c r="H2469">
        <v>142.79999999999998</v>
      </c>
      <c r="I2469">
        <v>25.2</v>
      </c>
      <c r="J2469" s="13" t="s">
        <v>6886</v>
      </c>
      <c r="K2469" s="13" t="s">
        <v>6892</v>
      </c>
      <c r="M2469" s="13" t="s">
        <v>6990</v>
      </c>
      <c r="N2469" s="13" t="s">
        <v>3189</v>
      </c>
      <c r="O2469" s="13" t="s">
        <v>3190</v>
      </c>
      <c r="P2469" s="13" t="s">
        <v>3201</v>
      </c>
      <c r="Q2469">
        <v>4</v>
      </c>
      <c r="R2469">
        <v>2020</v>
      </c>
      <c r="S2469">
        <v>1</v>
      </c>
      <c r="T2469" s="13" t="s">
        <v>6975</v>
      </c>
      <c r="U2469">
        <v>1</v>
      </c>
      <c r="V2469">
        <v>1</v>
      </c>
      <c r="W2469">
        <v>0</v>
      </c>
      <c r="X2469">
        <v>168</v>
      </c>
    </row>
    <row r="2470" spans="1:24" x14ac:dyDescent="0.3">
      <c r="A2470">
        <v>52009219</v>
      </c>
      <c r="B2470" t="s">
        <v>5673</v>
      </c>
      <c r="C2470">
        <v>4</v>
      </c>
      <c r="D2470">
        <v>2020</v>
      </c>
      <c r="E2470" s="19">
        <v>43922</v>
      </c>
      <c r="F2470" s="21">
        <v>210</v>
      </c>
      <c r="G2470" s="21">
        <v>31.5</v>
      </c>
      <c r="H2470">
        <v>178.5</v>
      </c>
      <c r="I2470">
        <v>37.799999999999997</v>
      </c>
      <c r="J2470" s="13" t="s">
        <v>6890</v>
      </c>
      <c r="K2470" s="13" t="s">
        <v>6911</v>
      </c>
      <c r="M2470" s="13" t="s">
        <v>6990</v>
      </c>
      <c r="N2470" s="13" t="s">
        <v>3189</v>
      </c>
      <c r="O2470" s="13" t="s">
        <v>3190</v>
      </c>
      <c r="P2470" s="13" t="s">
        <v>6</v>
      </c>
      <c r="Q2470">
        <v>4</v>
      </c>
      <c r="R2470">
        <v>2020</v>
      </c>
      <c r="S2470">
        <v>1</v>
      </c>
      <c r="T2470" s="13" t="s">
        <v>6975</v>
      </c>
      <c r="U2470">
        <v>1</v>
      </c>
      <c r="V2470">
        <v>1</v>
      </c>
      <c r="W2470">
        <v>0</v>
      </c>
      <c r="X2470">
        <v>210</v>
      </c>
    </row>
    <row r="2471" spans="1:24" x14ac:dyDescent="0.3">
      <c r="A2471">
        <v>52009319</v>
      </c>
      <c r="B2471" t="s">
        <v>5674</v>
      </c>
      <c r="C2471">
        <v>4</v>
      </c>
      <c r="D2471">
        <v>2020</v>
      </c>
      <c r="E2471" s="19">
        <v>43922</v>
      </c>
      <c r="F2471" s="21">
        <v>192</v>
      </c>
      <c r="G2471" s="21">
        <v>28.800000000000011</v>
      </c>
      <c r="H2471">
        <v>163.19999999999999</v>
      </c>
      <c r="I2471">
        <v>34.56</v>
      </c>
      <c r="J2471" s="13" t="s">
        <v>6890</v>
      </c>
      <c r="K2471" s="13" t="s">
        <v>6912</v>
      </c>
      <c r="M2471" s="13" t="s">
        <v>6990</v>
      </c>
      <c r="N2471" s="13" t="s">
        <v>3189</v>
      </c>
      <c r="O2471" s="13" t="s">
        <v>3190</v>
      </c>
      <c r="P2471" s="13" t="s">
        <v>6</v>
      </c>
      <c r="Q2471">
        <v>4</v>
      </c>
      <c r="R2471">
        <v>2020</v>
      </c>
      <c r="S2471">
        <v>0</v>
      </c>
      <c r="T2471" s="13" t="s">
        <v>6975</v>
      </c>
      <c r="U2471">
        <v>5</v>
      </c>
      <c r="V2471">
        <v>0</v>
      </c>
      <c r="W2471">
        <v>1</v>
      </c>
      <c r="X2471">
        <v>1292</v>
      </c>
    </row>
    <row r="2472" spans="1:24" x14ac:dyDescent="0.3">
      <c r="A2472">
        <v>52009319</v>
      </c>
      <c r="B2472" t="s">
        <v>5675</v>
      </c>
      <c r="C2472">
        <v>6</v>
      </c>
      <c r="D2472">
        <v>2020</v>
      </c>
      <c r="E2472" s="19">
        <v>43983</v>
      </c>
      <c r="F2472" s="21">
        <v>205</v>
      </c>
      <c r="G2472" s="21">
        <v>0</v>
      </c>
      <c r="H2472">
        <v>205</v>
      </c>
      <c r="I2472">
        <v>36.9</v>
      </c>
      <c r="J2472" s="13" t="s">
        <v>6890</v>
      </c>
      <c r="K2472" s="13" t="s">
        <v>6913</v>
      </c>
      <c r="L2472">
        <v>2.0333333333333332</v>
      </c>
      <c r="M2472" s="13" t="s">
        <v>6992</v>
      </c>
      <c r="N2472" s="13" t="s">
        <v>3189</v>
      </c>
      <c r="O2472" s="13" t="s">
        <v>3190</v>
      </c>
      <c r="P2472" s="13" t="s">
        <v>6</v>
      </c>
      <c r="Q2472">
        <v>4</v>
      </c>
      <c r="R2472">
        <v>2020</v>
      </c>
      <c r="S2472">
        <v>0</v>
      </c>
      <c r="T2472" s="13" t="s">
        <v>6975</v>
      </c>
      <c r="U2472">
        <v>5</v>
      </c>
      <c r="V2472">
        <v>0</v>
      </c>
      <c r="W2472">
        <v>1</v>
      </c>
      <c r="X2472">
        <v>1292</v>
      </c>
    </row>
    <row r="2473" spans="1:24" x14ac:dyDescent="0.3">
      <c r="A2473">
        <v>52009319</v>
      </c>
      <c r="B2473" t="s">
        <v>5676</v>
      </c>
      <c r="C2473">
        <v>10</v>
      </c>
      <c r="D2473">
        <v>2020</v>
      </c>
      <c r="E2473" s="19">
        <v>44105</v>
      </c>
      <c r="F2473" s="21">
        <v>255</v>
      </c>
      <c r="G2473" s="21">
        <v>0</v>
      </c>
      <c r="H2473">
        <v>255</v>
      </c>
      <c r="I2473">
        <v>66.3</v>
      </c>
      <c r="J2473" s="13" t="s">
        <v>6884</v>
      </c>
      <c r="K2473" s="13" t="s">
        <v>6915</v>
      </c>
      <c r="L2473">
        <v>4.0666666666666664</v>
      </c>
      <c r="M2473" s="13" t="s">
        <v>6996</v>
      </c>
      <c r="N2473" s="13" t="s">
        <v>3189</v>
      </c>
      <c r="O2473" s="13" t="s">
        <v>3190</v>
      </c>
      <c r="P2473" s="13" t="s">
        <v>6</v>
      </c>
      <c r="Q2473">
        <v>4</v>
      </c>
      <c r="R2473">
        <v>2020</v>
      </c>
      <c r="S2473">
        <v>0</v>
      </c>
      <c r="T2473" s="13" t="s">
        <v>6975</v>
      </c>
      <c r="U2473">
        <v>5</v>
      </c>
      <c r="V2473">
        <v>0</v>
      </c>
      <c r="W2473">
        <v>1</v>
      </c>
      <c r="X2473">
        <v>1292</v>
      </c>
    </row>
    <row r="2474" spans="1:24" x14ac:dyDescent="0.3">
      <c r="A2474">
        <v>52009319</v>
      </c>
      <c r="B2474" t="s">
        <v>5677</v>
      </c>
      <c r="C2474">
        <v>10</v>
      </c>
      <c r="D2474">
        <v>2020</v>
      </c>
      <c r="E2474" s="19">
        <v>44105</v>
      </c>
      <c r="F2474" s="21">
        <v>313</v>
      </c>
      <c r="G2474" s="21">
        <v>0</v>
      </c>
      <c r="H2474">
        <v>313</v>
      </c>
      <c r="I2474">
        <v>93.899999999999991</v>
      </c>
      <c r="J2474" s="13" t="s">
        <v>6884</v>
      </c>
      <c r="K2474" s="13" t="s">
        <v>6895</v>
      </c>
      <c r="L2474">
        <v>0</v>
      </c>
      <c r="M2474" s="13" t="s">
        <v>6996</v>
      </c>
      <c r="N2474" s="13" t="s">
        <v>3189</v>
      </c>
      <c r="O2474" s="13" t="s">
        <v>3190</v>
      </c>
      <c r="P2474" s="13" t="s">
        <v>6</v>
      </c>
      <c r="Q2474">
        <v>4</v>
      </c>
      <c r="R2474">
        <v>2020</v>
      </c>
      <c r="S2474">
        <v>0</v>
      </c>
      <c r="T2474" s="13" t="s">
        <v>6975</v>
      </c>
      <c r="U2474">
        <v>5</v>
      </c>
      <c r="V2474">
        <v>0</v>
      </c>
      <c r="W2474">
        <v>1</v>
      </c>
      <c r="X2474">
        <v>1292</v>
      </c>
    </row>
    <row r="2475" spans="1:24" x14ac:dyDescent="0.3">
      <c r="A2475">
        <v>52009319</v>
      </c>
      <c r="B2475" t="s">
        <v>5678</v>
      </c>
      <c r="C2475">
        <v>9</v>
      </c>
      <c r="D2475">
        <v>2020</v>
      </c>
      <c r="E2475" s="19">
        <v>44075</v>
      </c>
      <c r="F2475" s="21">
        <v>327</v>
      </c>
      <c r="G2475" s="21">
        <v>0</v>
      </c>
      <c r="H2475">
        <v>327</v>
      </c>
      <c r="I2475">
        <v>94.83</v>
      </c>
      <c r="J2475" s="13" t="s">
        <v>6884</v>
      </c>
      <c r="K2475" s="13" t="s">
        <v>6914</v>
      </c>
      <c r="L2475">
        <v>1</v>
      </c>
      <c r="M2475" s="13" t="s">
        <v>6995</v>
      </c>
      <c r="N2475" s="13" t="s">
        <v>3189</v>
      </c>
      <c r="O2475" s="13" t="s">
        <v>3190</v>
      </c>
      <c r="P2475" s="13" t="s">
        <v>6</v>
      </c>
      <c r="Q2475">
        <v>4</v>
      </c>
      <c r="R2475">
        <v>2020</v>
      </c>
      <c r="S2475">
        <v>0</v>
      </c>
      <c r="T2475" s="13" t="s">
        <v>6975</v>
      </c>
      <c r="U2475">
        <v>5</v>
      </c>
      <c r="V2475">
        <v>0</v>
      </c>
      <c r="W2475">
        <v>1</v>
      </c>
      <c r="X2475">
        <v>1292</v>
      </c>
    </row>
    <row r="2476" spans="1:24" x14ac:dyDescent="0.3">
      <c r="A2476">
        <v>12701019</v>
      </c>
      <c r="B2476" t="s">
        <v>5679</v>
      </c>
      <c r="C2476">
        <v>4</v>
      </c>
      <c r="D2476">
        <v>2020</v>
      </c>
      <c r="E2476" s="19">
        <v>43922</v>
      </c>
      <c r="F2476" s="21">
        <v>538</v>
      </c>
      <c r="G2476" s="21">
        <v>80.699999999999989</v>
      </c>
      <c r="H2476">
        <v>457.3</v>
      </c>
      <c r="I2476">
        <v>129.12</v>
      </c>
      <c r="J2476" s="13" t="s">
        <v>6889</v>
      </c>
      <c r="K2476" s="13" t="s">
        <v>6951</v>
      </c>
      <c r="M2476" s="13" t="s">
        <v>6990</v>
      </c>
      <c r="N2476" s="13" t="s">
        <v>3189</v>
      </c>
      <c r="O2476" s="13" t="s">
        <v>3190</v>
      </c>
      <c r="P2476" s="13" t="s">
        <v>6</v>
      </c>
      <c r="Q2476">
        <v>4</v>
      </c>
      <c r="R2476">
        <v>2020</v>
      </c>
      <c r="S2476">
        <v>1</v>
      </c>
      <c r="T2476" s="13" t="s">
        <v>6975</v>
      </c>
      <c r="U2476">
        <v>1</v>
      </c>
      <c r="V2476">
        <v>1</v>
      </c>
      <c r="W2476">
        <v>0</v>
      </c>
      <c r="X2476">
        <v>538</v>
      </c>
    </row>
    <row r="2477" spans="1:24" x14ac:dyDescent="0.3">
      <c r="A2477">
        <v>12701029</v>
      </c>
      <c r="B2477" t="s">
        <v>5680</v>
      </c>
      <c r="C2477">
        <v>4</v>
      </c>
      <c r="D2477">
        <v>2020</v>
      </c>
      <c r="E2477" s="19">
        <v>43922</v>
      </c>
      <c r="F2477" s="21">
        <v>336</v>
      </c>
      <c r="G2477" s="21">
        <v>50.400000000000034</v>
      </c>
      <c r="H2477">
        <v>285.59999999999997</v>
      </c>
      <c r="I2477">
        <v>120.96</v>
      </c>
      <c r="J2477" s="13" t="s">
        <v>6885</v>
      </c>
      <c r="K2477" s="13" t="s">
        <v>6934</v>
      </c>
      <c r="M2477" s="13" t="s">
        <v>6990</v>
      </c>
      <c r="N2477" s="13" t="s">
        <v>3189</v>
      </c>
      <c r="O2477" s="13" t="s">
        <v>3191</v>
      </c>
      <c r="P2477" s="13" t="s">
        <v>6</v>
      </c>
      <c r="Q2477">
        <v>4</v>
      </c>
      <c r="R2477">
        <v>2020</v>
      </c>
      <c r="S2477">
        <v>1</v>
      </c>
      <c r="T2477" s="13" t="s">
        <v>6975</v>
      </c>
      <c r="U2477">
        <v>1</v>
      </c>
      <c r="V2477">
        <v>1</v>
      </c>
      <c r="W2477">
        <v>0</v>
      </c>
      <c r="X2477">
        <v>336</v>
      </c>
    </row>
    <row r="2478" spans="1:24" x14ac:dyDescent="0.3">
      <c r="A2478">
        <v>12701039</v>
      </c>
      <c r="B2478" t="s">
        <v>5681</v>
      </c>
      <c r="C2478">
        <v>4</v>
      </c>
      <c r="D2478">
        <v>2020</v>
      </c>
      <c r="E2478" s="19">
        <v>43922</v>
      </c>
      <c r="F2478" s="21">
        <v>383</v>
      </c>
      <c r="G2478" s="21">
        <v>57.449999999999989</v>
      </c>
      <c r="H2478">
        <v>325.55</v>
      </c>
      <c r="I2478">
        <v>122.56</v>
      </c>
      <c r="J2478" s="13" t="s">
        <v>6887</v>
      </c>
      <c r="K2478" s="13" t="s">
        <v>6909</v>
      </c>
      <c r="M2478" s="13" t="s">
        <v>6990</v>
      </c>
      <c r="N2478" s="13" t="s">
        <v>3189</v>
      </c>
      <c r="O2478" s="13" t="s">
        <v>3192</v>
      </c>
      <c r="P2478" s="13" t="s">
        <v>6</v>
      </c>
      <c r="Q2478">
        <v>4</v>
      </c>
      <c r="R2478">
        <v>2020</v>
      </c>
      <c r="S2478">
        <v>0</v>
      </c>
      <c r="T2478" s="13" t="s">
        <v>6975</v>
      </c>
      <c r="U2478">
        <v>1</v>
      </c>
      <c r="V2478">
        <v>1</v>
      </c>
      <c r="W2478">
        <v>0</v>
      </c>
      <c r="X2478">
        <v>383</v>
      </c>
    </row>
    <row r="2479" spans="1:24" x14ac:dyDescent="0.3">
      <c r="A2479">
        <v>10101009</v>
      </c>
      <c r="B2479" t="s">
        <v>5682</v>
      </c>
      <c r="C2479">
        <v>4</v>
      </c>
      <c r="D2479">
        <v>2020</v>
      </c>
      <c r="E2479" s="19">
        <v>43922</v>
      </c>
      <c r="F2479" s="21">
        <v>278</v>
      </c>
      <c r="G2479" s="21">
        <v>41.700000000000017</v>
      </c>
      <c r="H2479">
        <v>236.29999999999998</v>
      </c>
      <c r="I2479">
        <v>69.5</v>
      </c>
      <c r="J2479" s="13" t="s">
        <v>6883</v>
      </c>
      <c r="K2479" s="13" t="s">
        <v>6967</v>
      </c>
      <c r="M2479" s="13" t="s">
        <v>6990</v>
      </c>
      <c r="N2479" s="13" t="s">
        <v>3189</v>
      </c>
      <c r="O2479" s="13" t="s">
        <v>3199</v>
      </c>
      <c r="P2479" s="13" t="s">
        <v>3201</v>
      </c>
      <c r="Q2479">
        <v>4</v>
      </c>
      <c r="R2479">
        <v>2020</v>
      </c>
      <c r="S2479">
        <v>0</v>
      </c>
      <c r="T2479" s="13" t="s">
        <v>6975</v>
      </c>
      <c r="U2479">
        <v>1</v>
      </c>
      <c r="V2479">
        <v>1</v>
      </c>
      <c r="W2479">
        <v>0</v>
      </c>
      <c r="X2479">
        <v>278</v>
      </c>
    </row>
    <row r="2480" spans="1:24" x14ac:dyDescent="0.3">
      <c r="A2480">
        <v>10101019</v>
      </c>
      <c r="B2480" t="s">
        <v>5683</v>
      </c>
      <c r="C2480">
        <v>4</v>
      </c>
      <c r="D2480">
        <v>2020</v>
      </c>
      <c r="E2480" s="19">
        <v>43922</v>
      </c>
      <c r="F2480" s="21">
        <v>636</v>
      </c>
      <c r="G2480" s="21">
        <v>95.399999999999977</v>
      </c>
      <c r="H2480">
        <v>540.6</v>
      </c>
      <c r="I2480">
        <v>216.24</v>
      </c>
      <c r="J2480" s="13" t="s">
        <v>6888</v>
      </c>
      <c r="K2480" s="13" t="s">
        <v>6925</v>
      </c>
      <c r="M2480" s="13" t="s">
        <v>6990</v>
      </c>
      <c r="N2480" s="13" t="s">
        <v>3189</v>
      </c>
      <c r="O2480" s="13" t="s">
        <v>3190</v>
      </c>
      <c r="P2480" s="13" t="s">
        <v>3202</v>
      </c>
      <c r="Q2480">
        <v>4</v>
      </c>
      <c r="R2480">
        <v>2020</v>
      </c>
      <c r="S2480">
        <v>0</v>
      </c>
      <c r="T2480" s="13" t="s">
        <v>6975</v>
      </c>
      <c r="U2480">
        <v>1</v>
      </c>
      <c r="V2480">
        <v>1</v>
      </c>
      <c r="W2480">
        <v>0</v>
      </c>
      <c r="X2480">
        <v>636</v>
      </c>
    </row>
    <row r="2481" spans="1:24" x14ac:dyDescent="0.3">
      <c r="A2481">
        <v>10101029</v>
      </c>
      <c r="B2481" t="s">
        <v>5684</v>
      </c>
      <c r="C2481">
        <v>4</v>
      </c>
      <c r="D2481">
        <v>2020</v>
      </c>
      <c r="E2481" s="19">
        <v>43922</v>
      </c>
      <c r="F2481" s="21">
        <v>538</v>
      </c>
      <c r="G2481" s="21">
        <v>80.699999999999989</v>
      </c>
      <c r="H2481">
        <v>457.3</v>
      </c>
      <c r="I2481">
        <v>145.26000000000002</v>
      </c>
      <c r="J2481" s="13" t="s">
        <v>6889</v>
      </c>
      <c r="K2481" s="13" t="s">
        <v>6903</v>
      </c>
      <c r="M2481" s="13" t="s">
        <v>6990</v>
      </c>
      <c r="N2481" s="13" t="s">
        <v>3189</v>
      </c>
      <c r="O2481" s="13" t="s">
        <v>3191</v>
      </c>
      <c r="P2481" s="13" t="s">
        <v>3202</v>
      </c>
      <c r="Q2481">
        <v>4</v>
      </c>
      <c r="R2481">
        <v>2020</v>
      </c>
      <c r="S2481">
        <v>0</v>
      </c>
      <c r="T2481" s="13" t="s">
        <v>6975</v>
      </c>
      <c r="U2481">
        <v>1</v>
      </c>
      <c r="V2481">
        <v>1</v>
      </c>
      <c r="W2481">
        <v>0</v>
      </c>
      <c r="X2481">
        <v>538</v>
      </c>
    </row>
    <row r="2482" spans="1:24" x14ac:dyDescent="0.3">
      <c r="A2482">
        <v>10101039</v>
      </c>
      <c r="B2482" t="s">
        <v>5685</v>
      </c>
      <c r="C2482">
        <v>4</v>
      </c>
      <c r="D2482">
        <v>2020</v>
      </c>
      <c r="E2482" s="19">
        <v>43922</v>
      </c>
      <c r="F2482" s="21">
        <v>540</v>
      </c>
      <c r="G2482" s="21">
        <v>81</v>
      </c>
      <c r="H2482">
        <v>459</v>
      </c>
      <c r="I2482">
        <v>167.4</v>
      </c>
      <c r="J2482" s="13" t="s">
        <v>6889</v>
      </c>
      <c r="K2482" s="13" t="s">
        <v>6950</v>
      </c>
      <c r="M2482" s="13" t="s">
        <v>6990</v>
      </c>
      <c r="N2482" s="13" t="s">
        <v>3189</v>
      </c>
      <c r="O2482" s="13" t="s">
        <v>3192</v>
      </c>
      <c r="P2482" s="13" t="s">
        <v>3203</v>
      </c>
      <c r="Q2482">
        <v>4</v>
      </c>
      <c r="R2482">
        <v>2020</v>
      </c>
      <c r="S2482">
        <v>0</v>
      </c>
      <c r="T2482" s="13" t="s">
        <v>6975</v>
      </c>
      <c r="U2482">
        <v>1</v>
      </c>
      <c r="V2482">
        <v>1</v>
      </c>
      <c r="W2482">
        <v>0</v>
      </c>
      <c r="X2482">
        <v>540</v>
      </c>
    </row>
    <row r="2483" spans="1:24" x14ac:dyDescent="0.3">
      <c r="A2483">
        <v>10101049</v>
      </c>
      <c r="B2483" t="s">
        <v>5686</v>
      </c>
      <c r="C2483">
        <v>4</v>
      </c>
      <c r="D2483">
        <v>2020</v>
      </c>
      <c r="E2483" s="19">
        <v>43922</v>
      </c>
      <c r="F2483" s="21">
        <v>488</v>
      </c>
      <c r="G2483" s="21">
        <v>73.199999999999989</v>
      </c>
      <c r="H2483">
        <v>414.8</v>
      </c>
      <c r="I2483">
        <v>156.16</v>
      </c>
      <c r="J2483" s="13" t="s">
        <v>6889</v>
      </c>
      <c r="K2483" s="13" t="s">
        <v>6904</v>
      </c>
      <c r="M2483" s="13" t="s">
        <v>6990</v>
      </c>
      <c r="N2483" s="13" t="s">
        <v>3189</v>
      </c>
      <c r="O2483" s="13" t="s">
        <v>3193</v>
      </c>
      <c r="P2483" s="13" t="s">
        <v>3203</v>
      </c>
      <c r="Q2483">
        <v>4</v>
      </c>
      <c r="R2483">
        <v>2020</v>
      </c>
      <c r="S2483">
        <v>0</v>
      </c>
      <c r="T2483" s="13" t="s">
        <v>6975</v>
      </c>
      <c r="U2483">
        <v>1</v>
      </c>
      <c r="V2483">
        <v>1</v>
      </c>
      <c r="W2483">
        <v>0</v>
      </c>
      <c r="X2483">
        <v>488</v>
      </c>
    </row>
    <row r="2484" spans="1:24" x14ac:dyDescent="0.3">
      <c r="A2484">
        <v>10101059</v>
      </c>
      <c r="B2484" t="s">
        <v>5687</v>
      </c>
      <c r="C2484">
        <v>4</v>
      </c>
      <c r="D2484">
        <v>2020</v>
      </c>
      <c r="E2484" s="19">
        <v>43922</v>
      </c>
      <c r="F2484" s="21">
        <v>523</v>
      </c>
      <c r="G2484" s="21">
        <v>78.449999999999989</v>
      </c>
      <c r="H2484">
        <v>444.55</v>
      </c>
      <c r="I2484">
        <v>156.9</v>
      </c>
      <c r="J2484" s="13" t="s">
        <v>6889</v>
      </c>
      <c r="K2484" s="13" t="s">
        <v>6902</v>
      </c>
      <c r="M2484" s="13" t="s">
        <v>6990</v>
      </c>
      <c r="N2484" s="13" t="s">
        <v>3189</v>
      </c>
      <c r="O2484" s="13" t="s">
        <v>3194</v>
      </c>
      <c r="P2484" s="13" t="s">
        <v>6</v>
      </c>
      <c r="Q2484">
        <v>4</v>
      </c>
      <c r="R2484">
        <v>2020</v>
      </c>
      <c r="S2484">
        <v>1</v>
      </c>
      <c r="T2484" s="13" t="s">
        <v>6975</v>
      </c>
      <c r="U2484">
        <v>1</v>
      </c>
      <c r="V2484">
        <v>1</v>
      </c>
      <c r="W2484">
        <v>0</v>
      </c>
      <c r="X2484">
        <v>523</v>
      </c>
    </row>
    <row r="2485" spans="1:24" x14ac:dyDescent="0.3">
      <c r="A2485">
        <v>10101069</v>
      </c>
      <c r="B2485" t="s">
        <v>5688</v>
      </c>
      <c r="C2485">
        <v>4</v>
      </c>
      <c r="D2485">
        <v>2020</v>
      </c>
      <c r="E2485" s="19">
        <v>43922</v>
      </c>
      <c r="F2485" s="21">
        <v>478</v>
      </c>
      <c r="G2485" s="21">
        <v>71.699999999999989</v>
      </c>
      <c r="H2485">
        <v>406.3</v>
      </c>
      <c r="I2485">
        <v>119.5</v>
      </c>
      <c r="J2485" s="13" t="s">
        <v>6889</v>
      </c>
      <c r="K2485" s="13" t="s">
        <v>6921</v>
      </c>
      <c r="M2485" s="13" t="s">
        <v>6990</v>
      </c>
      <c r="N2485" s="13" t="s">
        <v>3189</v>
      </c>
      <c r="O2485" s="13" t="s">
        <v>3195</v>
      </c>
      <c r="P2485" s="13" t="s">
        <v>3203</v>
      </c>
      <c r="Q2485">
        <v>4</v>
      </c>
      <c r="R2485">
        <v>2020</v>
      </c>
      <c r="S2485">
        <v>1</v>
      </c>
      <c r="T2485" s="13" t="s">
        <v>6975</v>
      </c>
      <c r="U2485">
        <v>1</v>
      </c>
      <c r="V2485">
        <v>1</v>
      </c>
      <c r="W2485">
        <v>0</v>
      </c>
      <c r="X2485">
        <v>478</v>
      </c>
    </row>
    <row r="2486" spans="1:24" x14ac:dyDescent="0.3">
      <c r="A2486">
        <v>10101079</v>
      </c>
      <c r="B2486" t="s">
        <v>5689</v>
      </c>
      <c r="C2486">
        <v>4</v>
      </c>
      <c r="D2486">
        <v>2020</v>
      </c>
      <c r="E2486" s="19">
        <v>43922</v>
      </c>
      <c r="F2486" s="21">
        <v>592</v>
      </c>
      <c r="G2486" s="21">
        <v>88.800000000000011</v>
      </c>
      <c r="H2486">
        <v>503.2</v>
      </c>
      <c r="I2486">
        <v>165.76000000000002</v>
      </c>
      <c r="J2486" s="13" t="s">
        <v>6889</v>
      </c>
      <c r="K2486" s="13" t="s">
        <v>6906</v>
      </c>
      <c r="M2486" s="13" t="s">
        <v>6990</v>
      </c>
      <c r="N2486" s="13" t="s">
        <v>3189</v>
      </c>
      <c r="O2486" s="13" t="s">
        <v>3196</v>
      </c>
      <c r="P2486" s="13" t="s">
        <v>3203</v>
      </c>
      <c r="Q2486">
        <v>4</v>
      </c>
      <c r="R2486">
        <v>2020</v>
      </c>
      <c r="S2486">
        <v>1</v>
      </c>
      <c r="T2486" s="13" t="s">
        <v>6975</v>
      </c>
      <c r="U2486">
        <v>1</v>
      </c>
      <c r="V2486">
        <v>1</v>
      </c>
      <c r="W2486">
        <v>0</v>
      </c>
      <c r="X2486">
        <v>592</v>
      </c>
    </row>
    <row r="2487" spans="1:24" x14ac:dyDescent="0.3">
      <c r="A2487">
        <v>10101089</v>
      </c>
      <c r="B2487" t="s">
        <v>5690</v>
      </c>
      <c r="C2487">
        <v>4</v>
      </c>
      <c r="D2487">
        <v>2020</v>
      </c>
      <c r="E2487" s="19">
        <v>43922</v>
      </c>
      <c r="F2487" s="21">
        <v>278</v>
      </c>
      <c r="G2487" s="21">
        <v>41.700000000000017</v>
      </c>
      <c r="H2487">
        <v>236.29999999999998</v>
      </c>
      <c r="I2487">
        <v>88.960000000000008</v>
      </c>
      <c r="J2487" s="13" t="s">
        <v>6885</v>
      </c>
      <c r="K2487" s="13" t="s">
        <v>6947</v>
      </c>
      <c r="M2487" s="13" t="s">
        <v>6990</v>
      </c>
      <c r="N2487" s="13" t="s">
        <v>3189</v>
      </c>
      <c r="O2487" s="13" t="s">
        <v>3197</v>
      </c>
      <c r="P2487" s="13" t="s">
        <v>3200</v>
      </c>
      <c r="Q2487">
        <v>4</v>
      </c>
      <c r="R2487">
        <v>2020</v>
      </c>
      <c r="S2487">
        <v>1</v>
      </c>
      <c r="T2487" s="13" t="s">
        <v>6975</v>
      </c>
      <c r="U2487">
        <v>1</v>
      </c>
      <c r="V2487">
        <v>1</v>
      </c>
      <c r="W2487">
        <v>0</v>
      </c>
      <c r="X2487">
        <v>278</v>
      </c>
    </row>
    <row r="2488" spans="1:24" x14ac:dyDescent="0.3">
      <c r="A2488">
        <v>10101099</v>
      </c>
      <c r="B2488" t="s">
        <v>5691</v>
      </c>
      <c r="C2488">
        <v>4</v>
      </c>
      <c r="D2488">
        <v>2020</v>
      </c>
      <c r="E2488" s="19">
        <v>43922</v>
      </c>
      <c r="F2488" s="21">
        <v>267</v>
      </c>
      <c r="G2488" s="21">
        <v>40.050000000000011</v>
      </c>
      <c r="H2488">
        <v>226.95</v>
      </c>
      <c r="I2488">
        <v>90.78</v>
      </c>
      <c r="J2488" s="13" t="s">
        <v>6885</v>
      </c>
      <c r="K2488" s="13" t="s">
        <v>6922</v>
      </c>
      <c r="M2488" s="13" t="s">
        <v>6990</v>
      </c>
      <c r="N2488" s="13" t="s">
        <v>3189</v>
      </c>
      <c r="O2488" s="13" t="s">
        <v>3198</v>
      </c>
      <c r="P2488" s="13" t="s">
        <v>6</v>
      </c>
      <c r="Q2488">
        <v>4</v>
      </c>
      <c r="R2488">
        <v>2020</v>
      </c>
      <c r="S2488">
        <v>1</v>
      </c>
      <c r="T2488" s="13" t="s">
        <v>6975</v>
      </c>
      <c r="U2488">
        <v>1</v>
      </c>
      <c r="V2488">
        <v>1</v>
      </c>
      <c r="W2488">
        <v>0</v>
      </c>
      <c r="X2488">
        <v>267</v>
      </c>
    </row>
    <row r="2489" spans="1:24" x14ac:dyDescent="0.3">
      <c r="A2489">
        <v>10101109</v>
      </c>
      <c r="B2489" t="s">
        <v>5692</v>
      </c>
      <c r="C2489">
        <v>4</v>
      </c>
      <c r="D2489">
        <v>2020</v>
      </c>
      <c r="E2489" s="19">
        <v>43922</v>
      </c>
      <c r="F2489" s="21">
        <v>436</v>
      </c>
      <c r="G2489" s="21">
        <v>65.400000000000034</v>
      </c>
      <c r="H2489">
        <v>370.59999999999997</v>
      </c>
      <c r="I2489">
        <v>126.44</v>
      </c>
      <c r="J2489" s="13" t="s">
        <v>6883</v>
      </c>
      <c r="K2489" s="13" t="s">
        <v>6960</v>
      </c>
      <c r="M2489" s="13" t="s">
        <v>6990</v>
      </c>
      <c r="N2489" s="13" t="s">
        <v>3189</v>
      </c>
      <c r="O2489" s="13" t="s">
        <v>3199</v>
      </c>
      <c r="P2489" s="13" t="s">
        <v>6</v>
      </c>
      <c r="Q2489">
        <v>4</v>
      </c>
      <c r="R2489">
        <v>2020</v>
      </c>
      <c r="S2489">
        <v>1</v>
      </c>
      <c r="T2489" s="13" t="s">
        <v>6975</v>
      </c>
      <c r="U2489">
        <v>1</v>
      </c>
      <c r="V2489">
        <v>1</v>
      </c>
      <c r="W2489">
        <v>0</v>
      </c>
      <c r="X2489">
        <v>436</v>
      </c>
    </row>
    <row r="2490" spans="1:24" x14ac:dyDescent="0.3">
      <c r="A2490">
        <v>10101119</v>
      </c>
      <c r="B2490" t="s">
        <v>5693</v>
      </c>
      <c r="C2490">
        <v>4</v>
      </c>
      <c r="D2490">
        <v>2020</v>
      </c>
      <c r="E2490" s="19">
        <v>43922</v>
      </c>
      <c r="F2490" s="21">
        <v>510</v>
      </c>
      <c r="G2490" s="21">
        <v>76.5</v>
      </c>
      <c r="H2490">
        <v>433.5</v>
      </c>
      <c r="I2490">
        <v>163.20000000000002</v>
      </c>
      <c r="J2490" s="13" t="s">
        <v>6888</v>
      </c>
      <c r="K2490" s="13" t="s">
        <v>6901</v>
      </c>
      <c r="M2490" s="13" t="s">
        <v>6990</v>
      </c>
      <c r="N2490" s="13" t="s">
        <v>3189</v>
      </c>
      <c r="O2490" s="13" t="s">
        <v>3190</v>
      </c>
      <c r="P2490" s="13" t="s">
        <v>6</v>
      </c>
      <c r="Q2490">
        <v>4</v>
      </c>
      <c r="R2490">
        <v>2020</v>
      </c>
      <c r="S2490">
        <v>0</v>
      </c>
      <c r="T2490" s="13" t="s">
        <v>6975</v>
      </c>
      <c r="U2490">
        <v>1</v>
      </c>
      <c r="V2490">
        <v>1</v>
      </c>
      <c r="W2490">
        <v>0</v>
      </c>
      <c r="X2490">
        <v>510</v>
      </c>
    </row>
    <row r="2491" spans="1:24" x14ac:dyDescent="0.3">
      <c r="A2491">
        <v>12290201</v>
      </c>
      <c r="B2491" t="s">
        <v>5694</v>
      </c>
      <c r="C2491">
        <v>4</v>
      </c>
      <c r="D2491">
        <v>2020</v>
      </c>
      <c r="E2491" s="19">
        <v>43922</v>
      </c>
      <c r="F2491" s="21">
        <v>523</v>
      </c>
      <c r="G2491" s="21">
        <v>78.449999999999989</v>
      </c>
      <c r="H2491">
        <v>444.55</v>
      </c>
      <c r="I2491">
        <v>156.9</v>
      </c>
      <c r="J2491" s="13" t="s">
        <v>6889</v>
      </c>
      <c r="K2491" s="13" t="s">
        <v>6902</v>
      </c>
      <c r="M2491" s="13" t="s">
        <v>6990</v>
      </c>
      <c r="N2491" s="13" t="s">
        <v>3189</v>
      </c>
      <c r="O2491" s="13" t="s">
        <v>3199</v>
      </c>
      <c r="P2491" s="13" t="s">
        <v>6</v>
      </c>
      <c r="Q2491">
        <v>4</v>
      </c>
      <c r="R2491">
        <v>2020</v>
      </c>
      <c r="S2491">
        <v>1</v>
      </c>
      <c r="T2491" s="13" t="s">
        <v>6975</v>
      </c>
      <c r="U2491">
        <v>1</v>
      </c>
      <c r="V2491">
        <v>1</v>
      </c>
      <c r="W2491">
        <v>0</v>
      </c>
      <c r="X2491">
        <v>523</v>
      </c>
    </row>
    <row r="2492" spans="1:24" x14ac:dyDescent="0.3">
      <c r="A2492">
        <v>12290202</v>
      </c>
      <c r="B2492" t="s">
        <v>5695</v>
      </c>
      <c r="C2492">
        <v>4</v>
      </c>
      <c r="D2492">
        <v>2020</v>
      </c>
      <c r="E2492" s="19">
        <v>43922</v>
      </c>
      <c r="F2492" s="21">
        <v>523</v>
      </c>
      <c r="G2492" s="21">
        <v>78.449999999999989</v>
      </c>
      <c r="H2492">
        <v>444.55</v>
      </c>
      <c r="I2492">
        <v>156.9</v>
      </c>
      <c r="J2492" s="13" t="s">
        <v>6889</v>
      </c>
      <c r="K2492" s="13" t="s">
        <v>6902</v>
      </c>
      <c r="M2492" s="13" t="s">
        <v>6990</v>
      </c>
      <c r="N2492" s="13" t="s">
        <v>5</v>
      </c>
      <c r="O2492" s="13" t="s">
        <v>3199</v>
      </c>
      <c r="P2492" s="13" t="s">
        <v>3202</v>
      </c>
      <c r="Q2492">
        <v>4</v>
      </c>
      <c r="R2492">
        <v>2020</v>
      </c>
      <c r="S2492">
        <v>0</v>
      </c>
      <c r="T2492" s="13" t="s">
        <v>6975</v>
      </c>
      <c r="U2492">
        <v>1</v>
      </c>
      <c r="V2492">
        <v>1</v>
      </c>
      <c r="W2492">
        <v>0</v>
      </c>
      <c r="X2492">
        <v>523</v>
      </c>
    </row>
    <row r="2493" spans="1:24" x14ac:dyDescent="0.3">
      <c r="A2493">
        <v>12290203</v>
      </c>
      <c r="B2493" t="s">
        <v>5696</v>
      </c>
      <c r="C2493">
        <v>4</v>
      </c>
      <c r="D2493">
        <v>2020</v>
      </c>
      <c r="E2493" s="19">
        <v>43922</v>
      </c>
      <c r="F2493" s="21">
        <v>540</v>
      </c>
      <c r="G2493" s="21">
        <v>81</v>
      </c>
      <c r="H2493">
        <v>459</v>
      </c>
      <c r="I2493">
        <v>167.4</v>
      </c>
      <c r="J2493" s="13" t="s">
        <v>6889</v>
      </c>
      <c r="K2493" s="13" t="s">
        <v>6950</v>
      </c>
      <c r="M2493" s="13" t="s">
        <v>6990</v>
      </c>
      <c r="N2493" s="13" t="s">
        <v>3189</v>
      </c>
      <c r="O2493" s="13" t="s">
        <v>3199</v>
      </c>
      <c r="P2493" s="13" t="s">
        <v>6</v>
      </c>
      <c r="Q2493">
        <v>4</v>
      </c>
      <c r="R2493">
        <v>2020</v>
      </c>
      <c r="S2493">
        <v>0</v>
      </c>
      <c r="T2493" s="13" t="s">
        <v>6975</v>
      </c>
      <c r="U2493">
        <v>1</v>
      </c>
      <c r="V2493">
        <v>1</v>
      </c>
      <c r="W2493">
        <v>0</v>
      </c>
      <c r="X2493">
        <v>540</v>
      </c>
    </row>
    <row r="2494" spans="1:24" x14ac:dyDescent="0.3">
      <c r="A2494">
        <v>29022004</v>
      </c>
      <c r="B2494" t="s">
        <v>5697</v>
      </c>
      <c r="C2494">
        <v>4</v>
      </c>
      <c r="D2494">
        <v>2020</v>
      </c>
      <c r="E2494" s="19">
        <v>43922</v>
      </c>
      <c r="F2494" s="21">
        <v>312</v>
      </c>
      <c r="G2494" s="21">
        <v>46.800000000000011</v>
      </c>
      <c r="H2494">
        <v>265.2</v>
      </c>
      <c r="I2494">
        <v>99.84</v>
      </c>
      <c r="J2494" s="13" t="s">
        <v>6885</v>
      </c>
      <c r="K2494" s="13" t="s">
        <v>6908</v>
      </c>
      <c r="M2494" s="13" t="s">
        <v>6990</v>
      </c>
      <c r="N2494" s="13" t="s">
        <v>5</v>
      </c>
      <c r="O2494" s="13" t="s">
        <v>3199</v>
      </c>
      <c r="P2494" s="13" t="s">
        <v>3202</v>
      </c>
      <c r="Q2494">
        <v>4</v>
      </c>
      <c r="R2494">
        <v>2020</v>
      </c>
      <c r="S2494">
        <v>0</v>
      </c>
      <c r="T2494" s="13" t="s">
        <v>6975</v>
      </c>
      <c r="U2494">
        <v>1</v>
      </c>
      <c r="V2494">
        <v>1</v>
      </c>
      <c r="W2494">
        <v>0</v>
      </c>
      <c r="X2494">
        <v>312</v>
      </c>
    </row>
    <row r="2495" spans="1:24" x14ac:dyDescent="0.3">
      <c r="A2495">
        <v>12290205</v>
      </c>
      <c r="B2495" t="s">
        <v>5698</v>
      </c>
      <c r="C2495">
        <v>4</v>
      </c>
      <c r="D2495">
        <v>2020</v>
      </c>
      <c r="E2495" s="19">
        <v>43922</v>
      </c>
      <c r="F2495" s="21">
        <v>261</v>
      </c>
      <c r="G2495" s="21">
        <v>39.150000000000006</v>
      </c>
      <c r="H2495">
        <v>221.85</v>
      </c>
      <c r="I2495">
        <v>78.3</v>
      </c>
      <c r="J2495" s="13" t="s">
        <v>6885</v>
      </c>
      <c r="K2495" s="13" t="s">
        <v>6946</v>
      </c>
      <c r="M2495" s="13" t="s">
        <v>6990</v>
      </c>
      <c r="N2495" s="13" t="s">
        <v>3189</v>
      </c>
      <c r="O2495" s="13" t="s">
        <v>3199</v>
      </c>
      <c r="P2495" s="13" t="s">
        <v>6</v>
      </c>
      <c r="Q2495">
        <v>4</v>
      </c>
      <c r="R2495">
        <v>2020</v>
      </c>
      <c r="S2495">
        <v>1</v>
      </c>
      <c r="T2495" s="13" t="s">
        <v>6975</v>
      </c>
      <c r="U2495">
        <v>1</v>
      </c>
      <c r="V2495">
        <v>1</v>
      </c>
      <c r="W2495">
        <v>0</v>
      </c>
      <c r="X2495">
        <v>261</v>
      </c>
    </row>
    <row r="2496" spans="1:24" x14ac:dyDescent="0.3">
      <c r="A2496">
        <v>12290206</v>
      </c>
      <c r="B2496" t="s">
        <v>5699</v>
      </c>
      <c r="C2496">
        <v>4</v>
      </c>
      <c r="D2496">
        <v>2020</v>
      </c>
      <c r="E2496" s="19">
        <v>43922</v>
      </c>
      <c r="F2496" s="21">
        <v>187</v>
      </c>
      <c r="G2496" s="21">
        <v>28.050000000000011</v>
      </c>
      <c r="H2496">
        <v>158.94999999999999</v>
      </c>
      <c r="I2496">
        <v>59.84</v>
      </c>
      <c r="J2496" s="13" t="s">
        <v>6885</v>
      </c>
      <c r="K2496" s="13" t="s">
        <v>6943</v>
      </c>
      <c r="M2496" s="13" t="s">
        <v>6990</v>
      </c>
      <c r="N2496" s="13" t="s">
        <v>5</v>
      </c>
      <c r="O2496" s="13" t="s">
        <v>3199</v>
      </c>
      <c r="P2496" s="13" t="s">
        <v>6</v>
      </c>
      <c r="Q2496">
        <v>4</v>
      </c>
      <c r="R2496">
        <v>2020</v>
      </c>
      <c r="S2496">
        <v>0</v>
      </c>
      <c r="T2496" s="13" t="s">
        <v>6975</v>
      </c>
      <c r="U2496">
        <v>1</v>
      </c>
      <c r="V2496">
        <v>1</v>
      </c>
      <c r="W2496">
        <v>0</v>
      </c>
      <c r="X2496">
        <v>187</v>
      </c>
    </row>
    <row r="2497" spans="1:24" x14ac:dyDescent="0.3">
      <c r="A2497">
        <v>12290207</v>
      </c>
      <c r="B2497" t="s">
        <v>5700</v>
      </c>
      <c r="C2497">
        <v>4</v>
      </c>
      <c r="D2497">
        <v>2020</v>
      </c>
      <c r="E2497" s="19">
        <v>43922</v>
      </c>
      <c r="F2497" s="21">
        <v>383</v>
      </c>
      <c r="G2497" s="21">
        <v>57.449999999999989</v>
      </c>
      <c r="H2497">
        <v>325.55</v>
      </c>
      <c r="I2497">
        <v>122.56</v>
      </c>
      <c r="J2497" s="13" t="s">
        <v>6887</v>
      </c>
      <c r="K2497" s="13" t="s">
        <v>6909</v>
      </c>
      <c r="M2497" s="13" t="s">
        <v>6990</v>
      </c>
      <c r="N2497" s="13" t="s">
        <v>3189</v>
      </c>
      <c r="O2497" s="13" t="s">
        <v>3199</v>
      </c>
      <c r="P2497" s="13" t="s">
        <v>3202</v>
      </c>
      <c r="Q2497">
        <v>4</v>
      </c>
      <c r="R2497">
        <v>2020</v>
      </c>
      <c r="S2497">
        <v>0</v>
      </c>
      <c r="T2497" s="13" t="s">
        <v>6975</v>
      </c>
      <c r="U2497">
        <v>1</v>
      </c>
      <c r="V2497">
        <v>1</v>
      </c>
      <c r="W2497">
        <v>0</v>
      </c>
      <c r="X2497">
        <v>383</v>
      </c>
    </row>
    <row r="2498" spans="1:24" x14ac:dyDescent="0.3">
      <c r="A2498">
        <v>29022008</v>
      </c>
      <c r="B2498" t="s">
        <v>5701</v>
      </c>
      <c r="C2498">
        <v>4</v>
      </c>
      <c r="D2498">
        <v>2020</v>
      </c>
      <c r="E2498" s="19">
        <v>43922</v>
      </c>
      <c r="F2498" s="21">
        <v>447</v>
      </c>
      <c r="G2498" s="21">
        <v>67.050000000000011</v>
      </c>
      <c r="H2498">
        <v>379.95</v>
      </c>
      <c r="I2498">
        <v>156.44999999999999</v>
      </c>
      <c r="J2498" s="13" t="s">
        <v>6887</v>
      </c>
      <c r="K2498" s="13" t="s">
        <v>6891</v>
      </c>
      <c r="M2498" s="13" t="s">
        <v>6990</v>
      </c>
      <c r="N2498" s="13" t="s">
        <v>5</v>
      </c>
      <c r="O2498" s="13" t="s">
        <v>3199</v>
      </c>
      <c r="P2498" s="13" t="s">
        <v>6</v>
      </c>
      <c r="Q2498">
        <v>4</v>
      </c>
      <c r="R2498">
        <v>2020</v>
      </c>
      <c r="S2498">
        <v>1</v>
      </c>
      <c r="T2498" s="13" t="s">
        <v>6975</v>
      </c>
      <c r="U2498">
        <v>1</v>
      </c>
      <c r="V2498">
        <v>1</v>
      </c>
      <c r="W2498">
        <v>0</v>
      </c>
      <c r="X2498">
        <v>447</v>
      </c>
    </row>
    <row r="2499" spans="1:24" x14ac:dyDescent="0.3">
      <c r="A2499">
        <v>12290209</v>
      </c>
      <c r="B2499" t="s">
        <v>5702</v>
      </c>
      <c r="C2499">
        <v>4</v>
      </c>
      <c r="D2499">
        <v>2020</v>
      </c>
      <c r="E2499" s="19">
        <v>43922</v>
      </c>
      <c r="F2499" s="21">
        <v>447</v>
      </c>
      <c r="G2499" s="21">
        <v>67.050000000000011</v>
      </c>
      <c r="H2499">
        <v>379.95</v>
      </c>
      <c r="I2499">
        <v>156.44999999999999</v>
      </c>
      <c r="J2499" s="13" t="s">
        <v>6887</v>
      </c>
      <c r="K2499" s="13" t="s">
        <v>6891</v>
      </c>
      <c r="M2499" s="13" t="s">
        <v>6990</v>
      </c>
      <c r="N2499" s="13" t="s">
        <v>3189</v>
      </c>
      <c r="O2499" s="13" t="s">
        <v>3199</v>
      </c>
      <c r="P2499" s="13" t="s">
        <v>3202</v>
      </c>
      <c r="Q2499">
        <v>4</v>
      </c>
      <c r="R2499">
        <v>2020</v>
      </c>
      <c r="S2499">
        <v>0</v>
      </c>
      <c r="T2499" s="13" t="s">
        <v>6975</v>
      </c>
      <c r="U2499">
        <v>1</v>
      </c>
      <c r="V2499">
        <v>1</v>
      </c>
      <c r="W2499">
        <v>0</v>
      </c>
      <c r="X2499">
        <v>447</v>
      </c>
    </row>
    <row r="2500" spans="1:24" x14ac:dyDescent="0.3">
      <c r="A2500">
        <v>12290210</v>
      </c>
      <c r="B2500" t="s">
        <v>5703</v>
      </c>
      <c r="C2500">
        <v>4</v>
      </c>
      <c r="D2500">
        <v>2020</v>
      </c>
      <c r="E2500" s="19">
        <v>43922</v>
      </c>
      <c r="F2500" s="21">
        <v>436</v>
      </c>
      <c r="G2500" s="21">
        <v>65.400000000000034</v>
      </c>
      <c r="H2500">
        <v>370.59999999999997</v>
      </c>
      <c r="I2500">
        <v>126.44</v>
      </c>
      <c r="J2500" s="13" t="s">
        <v>6883</v>
      </c>
      <c r="K2500" s="13" t="s">
        <v>6960</v>
      </c>
      <c r="M2500" s="13" t="s">
        <v>6990</v>
      </c>
      <c r="N2500" s="13" t="s">
        <v>5</v>
      </c>
      <c r="O2500" s="13" t="s">
        <v>3190</v>
      </c>
      <c r="P2500" s="13" t="s">
        <v>6</v>
      </c>
      <c r="Q2500">
        <v>4</v>
      </c>
      <c r="R2500">
        <v>2020</v>
      </c>
      <c r="S2500">
        <v>0</v>
      </c>
      <c r="T2500" s="13" t="s">
        <v>6975</v>
      </c>
      <c r="U2500">
        <v>1</v>
      </c>
      <c r="V2500">
        <v>1</v>
      </c>
      <c r="W2500">
        <v>0</v>
      </c>
      <c r="X2500">
        <v>436</v>
      </c>
    </row>
    <row r="2501" spans="1:24" x14ac:dyDescent="0.3">
      <c r="A2501">
        <v>12290211</v>
      </c>
      <c r="B2501" t="s">
        <v>5704</v>
      </c>
      <c r="C2501">
        <v>4</v>
      </c>
      <c r="D2501">
        <v>2020</v>
      </c>
      <c r="E2501" s="19">
        <v>43922</v>
      </c>
      <c r="F2501" s="21">
        <v>592</v>
      </c>
      <c r="G2501" s="21">
        <v>88.800000000000011</v>
      </c>
      <c r="H2501">
        <v>503.2</v>
      </c>
      <c r="I2501">
        <v>165.76000000000002</v>
      </c>
      <c r="J2501" s="13" t="s">
        <v>6889</v>
      </c>
      <c r="K2501" s="13" t="s">
        <v>6906</v>
      </c>
      <c r="M2501" s="13" t="s">
        <v>6990</v>
      </c>
      <c r="N2501" s="13" t="s">
        <v>3189</v>
      </c>
      <c r="O2501" s="13" t="s">
        <v>3190</v>
      </c>
      <c r="P2501" s="13" t="s">
        <v>6</v>
      </c>
      <c r="Q2501">
        <v>4</v>
      </c>
      <c r="R2501">
        <v>2020</v>
      </c>
      <c r="S2501">
        <v>0</v>
      </c>
      <c r="T2501" s="13" t="s">
        <v>6975</v>
      </c>
      <c r="U2501">
        <v>1</v>
      </c>
      <c r="V2501">
        <v>1</v>
      </c>
      <c r="W2501">
        <v>0</v>
      </c>
      <c r="X2501">
        <v>592</v>
      </c>
    </row>
    <row r="2502" spans="1:24" x14ac:dyDescent="0.3">
      <c r="A2502">
        <v>29022012</v>
      </c>
      <c r="B2502" t="s">
        <v>5705</v>
      </c>
      <c r="C2502">
        <v>4</v>
      </c>
      <c r="D2502">
        <v>2020</v>
      </c>
      <c r="E2502" s="19">
        <v>43922</v>
      </c>
      <c r="F2502" s="21">
        <v>506</v>
      </c>
      <c r="G2502" s="21">
        <v>75.900000000000034</v>
      </c>
      <c r="H2502">
        <v>430.09999999999997</v>
      </c>
      <c r="I2502">
        <v>146.73999999999998</v>
      </c>
      <c r="J2502" s="13" t="s">
        <v>6889</v>
      </c>
      <c r="K2502" s="13" t="s">
        <v>6907</v>
      </c>
      <c r="M2502" s="13" t="s">
        <v>6990</v>
      </c>
      <c r="N2502" s="13" t="s">
        <v>5</v>
      </c>
      <c r="O2502" s="13" t="s">
        <v>3190</v>
      </c>
      <c r="P2502" s="13" t="s">
        <v>3201</v>
      </c>
      <c r="Q2502">
        <v>4</v>
      </c>
      <c r="R2502">
        <v>2020</v>
      </c>
      <c r="S2502">
        <v>1</v>
      </c>
      <c r="T2502" s="13" t="s">
        <v>6975</v>
      </c>
      <c r="U2502">
        <v>1</v>
      </c>
      <c r="V2502">
        <v>1</v>
      </c>
      <c r="W2502">
        <v>0</v>
      </c>
      <c r="X2502">
        <v>506</v>
      </c>
    </row>
    <row r="2503" spans="1:24" x14ac:dyDescent="0.3">
      <c r="A2503">
        <v>12290213</v>
      </c>
      <c r="B2503" t="s">
        <v>5706</v>
      </c>
      <c r="C2503">
        <v>4</v>
      </c>
      <c r="D2503">
        <v>2020</v>
      </c>
      <c r="E2503" s="19">
        <v>43922</v>
      </c>
      <c r="F2503" s="21">
        <v>332</v>
      </c>
      <c r="G2503" s="21">
        <v>49.800000000000011</v>
      </c>
      <c r="H2503">
        <v>282.2</v>
      </c>
      <c r="I2503">
        <v>99.6</v>
      </c>
      <c r="J2503" s="13" t="s">
        <v>6885</v>
      </c>
      <c r="K2503" s="13" t="s">
        <v>6938</v>
      </c>
      <c r="M2503" s="13" t="s">
        <v>6990</v>
      </c>
      <c r="N2503" s="13" t="s">
        <v>3189</v>
      </c>
      <c r="O2503" s="13" t="s">
        <v>3190</v>
      </c>
      <c r="P2503" s="13" t="s">
        <v>3202</v>
      </c>
      <c r="Q2503">
        <v>4</v>
      </c>
      <c r="R2503">
        <v>2020</v>
      </c>
      <c r="S2503">
        <v>1</v>
      </c>
      <c r="T2503" s="13" t="s">
        <v>6975</v>
      </c>
      <c r="U2503">
        <v>1</v>
      </c>
      <c r="V2503">
        <v>1</v>
      </c>
      <c r="W2503">
        <v>0</v>
      </c>
      <c r="X2503">
        <v>332</v>
      </c>
    </row>
    <row r="2504" spans="1:24" x14ac:dyDescent="0.3">
      <c r="A2504">
        <v>12290214</v>
      </c>
      <c r="B2504" t="s">
        <v>5707</v>
      </c>
      <c r="C2504">
        <v>4</v>
      </c>
      <c r="D2504">
        <v>2020</v>
      </c>
      <c r="E2504" s="19">
        <v>43922</v>
      </c>
      <c r="F2504" s="21">
        <v>187</v>
      </c>
      <c r="G2504" s="21">
        <v>28.050000000000011</v>
      </c>
      <c r="H2504">
        <v>158.94999999999999</v>
      </c>
      <c r="I2504">
        <v>59.84</v>
      </c>
      <c r="J2504" s="13" t="s">
        <v>6885</v>
      </c>
      <c r="K2504" s="13" t="s">
        <v>6943</v>
      </c>
      <c r="M2504" s="13" t="s">
        <v>6990</v>
      </c>
      <c r="N2504" s="13" t="s">
        <v>5</v>
      </c>
      <c r="O2504" s="13" t="s">
        <v>3190</v>
      </c>
      <c r="P2504" s="13" t="s">
        <v>3202</v>
      </c>
      <c r="Q2504">
        <v>4</v>
      </c>
      <c r="R2504">
        <v>2020</v>
      </c>
      <c r="S2504">
        <v>1</v>
      </c>
      <c r="T2504" s="13" t="s">
        <v>6975</v>
      </c>
      <c r="U2504">
        <v>1</v>
      </c>
      <c r="V2504">
        <v>1</v>
      </c>
      <c r="W2504">
        <v>0</v>
      </c>
      <c r="X2504">
        <v>187</v>
      </c>
    </row>
    <row r="2505" spans="1:24" x14ac:dyDescent="0.3">
      <c r="A2505">
        <v>12290215</v>
      </c>
      <c r="B2505" t="s">
        <v>5708</v>
      </c>
      <c r="C2505">
        <v>4</v>
      </c>
      <c r="D2505">
        <v>2020</v>
      </c>
      <c r="E2505" s="19">
        <v>43922</v>
      </c>
      <c r="F2505" s="21">
        <v>447</v>
      </c>
      <c r="G2505" s="21">
        <v>67.050000000000011</v>
      </c>
      <c r="H2505">
        <v>379.95</v>
      </c>
      <c r="I2505">
        <v>156.44999999999999</v>
      </c>
      <c r="J2505" s="13" t="s">
        <v>6887</v>
      </c>
      <c r="K2505" s="13" t="s">
        <v>6891</v>
      </c>
      <c r="M2505" s="13" t="s">
        <v>6990</v>
      </c>
      <c r="N2505" s="13" t="s">
        <v>3189</v>
      </c>
      <c r="O2505" s="13" t="s">
        <v>3190</v>
      </c>
      <c r="P2505" s="13" t="s">
        <v>6</v>
      </c>
      <c r="Q2505">
        <v>4</v>
      </c>
      <c r="R2505">
        <v>2020</v>
      </c>
      <c r="S2505">
        <v>0</v>
      </c>
      <c r="T2505" s="13" t="s">
        <v>6975</v>
      </c>
      <c r="U2505">
        <v>1</v>
      </c>
      <c r="V2505">
        <v>1</v>
      </c>
      <c r="W2505">
        <v>0</v>
      </c>
      <c r="X2505">
        <v>447</v>
      </c>
    </row>
    <row r="2506" spans="1:24" x14ac:dyDescent="0.3">
      <c r="A2506">
        <v>29022016</v>
      </c>
      <c r="B2506" t="s">
        <v>5709</v>
      </c>
      <c r="C2506">
        <v>4</v>
      </c>
      <c r="D2506">
        <v>2020</v>
      </c>
      <c r="E2506" s="19">
        <v>43922</v>
      </c>
      <c r="F2506" s="21">
        <v>383</v>
      </c>
      <c r="G2506" s="21">
        <v>57.449999999999989</v>
      </c>
      <c r="H2506">
        <v>325.55</v>
      </c>
      <c r="I2506">
        <v>122.56</v>
      </c>
      <c r="J2506" s="13" t="s">
        <v>6887</v>
      </c>
      <c r="K2506" s="13" t="s">
        <v>6909</v>
      </c>
      <c r="M2506" s="13" t="s">
        <v>6990</v>
      </c>
      <c r="N2506" s="13" t="s">
        <v>5</v>
      </c>
      <c r="O2506" s="13" t="s">
        <v>3190</v>
      </c>
      <c r="P2506" s="13" t="s">
        <v>6</v>
      </c>
      <c r="Q2506">
        <v>4</v>
      </c>
      <c r="R2506">
        <v>2020</v>
      </c>
      <c r="S2506">
        <v>0</v>
      </c>
      <c r="T2506" s="13" t="s">
        <v>6975</v>
      </c>
      <c r="U2506">
        <v>1</v>
      </c>
      <c r="V2506">
        <v>1</v>
      </c>
      <c r="W2506">
        <v>0</v>
      </c>
      <c r="X2506">
        <v>383</v>
      </c>
    </row>
    <row r="2507" spans="1:24" x14ac:dyDescent="0.3">
      <c r="A2507">
        <v>12290217</v>
      </c>
      <c r="B2507" t="s">
        <v>5710</v>
      </c>
      <c r="C2507">
        <v>4</v>
      </c>
      <c r="D2507">
        <v>2020</v>
      </c>
      <c r="E2507" s="19">
        <v>43922</v>
      </c>
      <c r="F2507" s="21">
        <v>447</v>
      </c>
      <c r="G2507" s="21">
        <v>67.050000000000011</v>
      </c>
      <c r="H2507">
        <v>379.95</v>
      </c>
      <c r="I2507">
        <v>156.44999999999999</v>
      </c>
      <c r="J2507" s="13" t="s">
        <v>6887</v>
      </c>
      <c r="K2507" s="13" t="s">
        <v>6891</v>
      </c>
      <c r="M2507" s="13" t="s">
        <v>6990</v>
      </c>
      <c r="N2507" s="13" t="s">
        <v>3189</v>
      </c>
      <c r="O2507" s="13" t="s">
        <v>3190</v>
      </c>
      <c r="P2507" s="13" t="s">
        <v>6</v>
      </c>
      <c r="Q2507">
        <v>4</v>
      </c>
      <c r="R2507">
        <v>2020</v>
      </c>
      <c r="S2507">
        <v>0</v>
      </c>
      <c r="T2507" s="13" t="s">
        <v>6975</v>
      </c>
      <c r="U2507">
        <v>1</v>
      </c>
      <c r="V2507">
        <v>1</v>
      </c>
      <c r="W2507">
        <v>0</v>
      </c>
      <c r="X2507">
        <v>447</v>
      </c>
    </row>
    <row r="2508" spans="1:24" x14ac:dyDescent="0.3">
      <c r="A2508">
        <v>12290218</v>
      </c>
      <c r="B2508" t="s">
        <v>5711</v>
      </c>
      <c r="C2508">
        <v>4</v>
      </c>
      <c r="D2508">
        <v>2020</v>
      </c>
      <c r="E2508" s="19">
        <v>43922</v>
      </c>
      <c r="F2508" s="21">
        <v>345</v>
      </c>
      <c r="G2508" s="21">
        <v>51.75</v>
      </c>
      <c r="H2508">
        <v>293.25</v>
      </c>
      <c r="I2508">
        <v>106.95</v>
      </c>
      <c r="J2508" s="13" t="s">
        <v>6887</v>
      </c>
      <c r="K2508" s="13" t="s">
        <v>6918</v>
      </c>
      <c r="M2508" s="13" t="s">
        <v>6990</v>
      </c>
      <c r="N2508" s="13" t="s">
        <v>5</v>
      </c>
      <c r="O2508" s="13" t="s">
        <v>3190</v>
      </c>
      <c r="P2508" s="13" t="s">
        <v>6</v>
      </c>
      <c r="Q2508">
        <v>4</v>
      </c>
      <c r="R2508">
        <v>2020</v>
      </c>
      <c r="S2508">
        <v>1</v>
      </c>
      <c r="T2508" s="13" t="s">
        <v>6975</v>
      </c>
      <c r="U2508">
        <v>1</v>
      </c>
      <c r="V2508">
        <v>1</v>
      </c>
      <c r="W2508">
        <v>0</v>
      </c>
      <c r="X2508">
        <v>345</v>
      </c>
    </row>
    <row r="2509" spans="1:24" x14ac:dyDescent="0.3">
      <c r="A2509">
        <v>12290219</v>
      </c>
      <c r="B2509" t="s">
        <v>5712</v>
      </c>
      <c r="C2509">
        <v>4</v>
      </c>
      <c r="D2509">
        <v>2020</v>
      </c>
      <c r="E2509" s="19">
        <v>43922</v>
      </c>
      <c r="F2509" s="21">
        <v>144</v>
      </c>
      <c r="G2509" s="21">
        <v>21.600000000000009</v>
      </c>
      <c r="H2509">
        <v>122.39999999999999</v>
      </c>
      <c r="I2509">
        <v>66.240000000000009</v>
      </c>
      <c r="J2509" s="13" t="s">
        <v>6886</v>
      </c>
      <c r="K2509" s="13" t="s">
        <v>6919</v>
      </c>
      <c r="M2509" s="13" t="s">
        <v>6990</v>
      </c>
      <c r="N2509" s="13" t="s">
        <v>3189</v>
      </c>
      <c r="O2509" s="13" t="s">
        <v>3190</v>
      </c>
      <c r="P2509" s="13" t="s">
        <v>3201</v>
      </c>
      <c r="Q2509">
        <v>4</v>
      </c>
      <c r="R2509">
        <v>2020</v>
      </c>
      <c r="S2509">
        <v>1</v>
      </c>
      <c r="T2509" s="13" t="s">
        <v>6975</v>
      </c>
      <c r="U2509">
        <v>1</v>
      </c>
      <c r="V2509">
        <v>1</v>
      </c>
      <c r="W2509">
        <v>0</v>
      </c>
      <c r="X2509">
        <v>144</v>
      </c>
    </row>
    <row r="2510" spans="1:24" x14ac:dyDescent="0.3">
      <c r="A2510">
        <v>29022020</v>
      </c>
      <c r="B2510" t="s">
        <v>5713</v>
      </c>
      <c r="C2510">
        <v>4</v>
      </c>
      <c r="D2510">
        <v>2020</v>
      </c>
      <c r="E2510" s="19">
        <v>43922</v>
      </c>
      <c r="F2510" s="21">
        <v>457</v>
      </c>
      <c r="G2510" s="21">
        <v>68.550000000000011</v>
      </c>
      <c r="H2510">
        <v>388.45</v>
      </c>
      <c r="I2510">
        <v>123.39000000000001</v>
      </c>
      <c r="J2510" s="13" t="s">
        <v>6883</v>
      </c>
      <c r="K2510" s="13" t="s">
        <v>6968</v>
      </c>
      <c r="M2510" s="13" t="s">
        <v>6990</v>
      </c>
      <c r="N2510" s="13" t="s">
        <v>5</v>
      </c>
      <c r="O2510" s="13" t="s">
        <v>3191</v>
      </c>
      <c r="P2510" s="13" t="s">
        <v>3201</v>
      </c>
      <c r="Q2510">
        <v>4</v>
      </c>
      <c r="R2510">
        <v>2020</v>
      </c>
      <c r="S2510">
        <v>0</v>
      </c>
      <c r="T2510" s="13" t="s">
        <v>6975</v>
      </c>
      <c r="U2510">
        <v>1</v>
      </c>
      <c r="V2510">
        <v>1</v>
      </c>
      <c r="W2510">
        <v>0</v>
      </c>
      <c r="X2510">
        <v>457</v>
      </c>
    </row>
    <row r="2511" spans="1:24" x14ac:dyDescent="0.3">
      <c r="A2511">
        <v>12290221</v>
      </c>
      <c r="B2511" t="s">
        <v>5714</v>
      </c>
      <c r="C2511">
        <v>4</v>
      </c>
      <c r="D2511">
        <v>2020</v>
      </c>
      <c r="E2511" s="19">
        <v>43922</v>
      </c>
      <c r="F2511" s="21">
        <v>592</v>
      </c>
      <c r="G2511" s="21">
        <v>88.800000000000011</v>
      </c>
      <c r="H2511">
        <v>503.2</v>
      </c>
      <c r="I2511">
        <v>165.76000000000002</v>
      </c>
      <c r="J2511" s="13" t="s">
        <v>6889</v>
      </c>
      <c r="K2511" s="13" t="s">
        <v>6906</v>
      </c>
      <c r="M2511" s="13" t="s">
        <v>6990</v>
      </c>
      <c r="N2511" s="13" t="s">
        <v>3189</v>
      </c>
      <c r="O2511" s="13" t="s">
        <v>3191</v>
      </c>
      <c r="P2511" s="13" t="s">
        <v>3202</v>
      </c>
      <c r="Q2511">
        <v>4</v>
      </c>
      <c r="R2511">
        <v>2020</v>
      </c>
      <c r="S2511">
        <v>0</v>
      </c>
      <c r="T2511" s="13" t="s">
        <v>6975</v>
      </c>
      <c r="U2511">
        <v>1</v>
      </c>
      <c r="V2511">
        <v>1</v>
      </c>
      <c r="W2511">
        <v>0</v>
      </c>
      <c r="X2511">
        <v>592</v>
      </c>
    </row>
    <row r="2512" spans="1:24" x14ac:dyDescent="0.3">
      <c r="A2512">
        <v>12290222</v>
      </c>
      <c r="B2512" t="s">
        <v>5715</v>
      </c>
      <c r="C2512">
        <v>4</v>
      </c>
      <c r="D2512">
        <v>2020</v>
      </c>
      <c r="E2512" s="19">
        <v>43922</v>
      </c>
      <c r="F2512" s="21">
        <v>440</v>
      </c>
      <c r="G2512" s="21">
        <v>66</v>
      </c>
      <c r="H2512">
        <v>374</v>
      </c>
      <c r="I2512">
        <v>136.4</v>
      </c>
      <c r="J2512" s="13" t="s">
        <v>6889</v>
      </c>
      <c r="K2512" s="13" t="s">
        <v>6905</v>
      </c>
      <c r="M2512" s="13" t="s">
        <v>6990</v>
      </c>
      <c r="N2512" s="13" t="s">
        <v>5</v>
      </c>
      <c r="O2512" s="13" t="s">
        <v>3191</v>
      </c>
      <c r="P2512" s="13" t="s">
        <v>3202</v>
      </c>
      <c r="Q2512">
        <v>4</v>
      </c>
      <c r="R2512">
        <v>2020</v>
      </c>
      <c r="S2512">
        <v>1</v>
      </c>
      <c r="T2512" s="13" t="s">
        <v>6975</v>
      </c>
      <c r="U2512">
        <v>1</v>
      </c>
      <c r="V2512">
        <v>1</v>
      </c>
      <c r="W2512">
        <v>0</v>
      </c>
      <c r="X2512">
        <v>440</v>
      </c>
    </row>
    <row r="2513" spans="1:24" x14ac:dyDescent="0.3">
      <c r="A2513">
        <v>12290223</v>
      </c>
      <c r="B2513" t="s">
        <v>5716</v>
      </c>
      <c r="C2513">
        <v>4</v>
      </c>
      <c r="D2513">
        <v>2020</v>
      </c>
      <c r="E2513" s="19">
        <v>43922</v>
      </c>
      <c r="F2513" s="21">
        <v>187</v>
      </c>
      <c r="G2513" s="21">
        <v>28.050000000000011</v>
      </c>
      <c r="H2513">
        <v>158.94999999999999</v>
      </c>
      <c r="I2513">
        <v>59.84</v>
      </c>
      <c r="J2513" s="13" t="s">
        <v>6885</v>
      </c>
      <c r="K2513" s="13" t="s">
        <v>6943</v>
      </c>
      <c r="M2513" s="13" t="s">
        <v>6990</v>
      </c>
      <c r="N2513" s="13" t="s">
        <v>3189</v>
      </c>
      <c r="O2513" s="13" t="s">
        <v>3191</v>
      </c>
      <c r="P2513" s="13" t="s">
        <v>3201</v>
      </c>
      <c r="Q2513">
        <v>4</v>
      </c>
      <c r="R2513">
        <v>2020</v>
      </c>
      <c r="S2513">
        <v>1</v>
      </c>
      <c r="T2513" s="13" t="s">
        <v>6975</v>
      </c>
      <c r="U2513">
        <v>1</v>
      </c>
      <c r="V2513">
        <v>1</v>
      </c>
      <c r="W2513">
        <v>0</v>
      </c>
      <c r="X2513">
        <v>187</v>
      </c>
    </row>
    <row r="2514" spans="1:24" x14ac:dyDescent="0.3">
      <c r="A2514">
        <v>29022024</v>
      </c>
      <c r="B2514" t="s">
        <v>5717</v>
      </c>
      <c r="C2514">
        <v>4</v>
      </c>
      <c r="D2514">
        <v>2020</v>
      </c>
      <c r="E2514" s="19">
        <v>43922</v>
      </c>
      <c r="F2514" s="21">
        <v>447</v>
      </c>
      <c r="G2514" s="21">
        <v>67.050000000000011</v>
      </c>
      <c r="H2514">
        <v>379.95</v>
      </c>
      <c r="I2514">
        <v>156.44999999999999</v>
      </c>
      <c r="J2514" s="13" t="s">
        <v>6887</v>
      </c>
      <c r="K2514" s="13" t="s">
        <v>6891</v>
      </c>
      <c r="M2514" s="13" t="s">
        <v>6990</v>
      </c>
      <c r="N2514" s="13" t="s">
        <v>5</v>
      </c>
      <c r="O2514" s="13" t="s">
        <v>3191</v>
      </c>
      <c r="P2514" s="13" t="s">
        <v>6</v>
      </c>
      <c r="Q2514">
        <v>4</v>
      </c>
      <c r="R2514">
        <v>2020</v>
      </c>
      <c r="S2514">
        <v>1</v>
      </c>
      <c r="T2514" s="13" t="s">
        <v>6975</v>
      </c>
      <c r="U2514">
        <v>1</v>
      </c>
      <c r="V2514">
        <v>1</v>
      </c>
      <c r="W2514">
        <v>0</v>
      </c>
      <c r="X2514">
        <v>447</v>
      </c>
    </row>
    <row r="2515" spans="1:24" x14ac:dyDescent="0.3">
      <c r="A2515">
        <v>12290225</v>
      </c>
      <c r="B2515" t="s">
        <v>5718</v>
      </c>
      <c r="C2515">
        <v>4</v>
      </c>
      <c r="D2515">
        <v>2020</v>
      </c>
      <c r="E2515" s="19">
        <v>43922</v>
      </c>
      <c r="F2515" s="21">
        <v>447</v>
      </c>
      <c r="G2515" s="21">
        <v>67.050000000000011</v>
      </c>
      <c r="H2515">
        <v>379.95</v>
      </c>
      <c r="I2515">
        <v>156.44999999999999</v>
      </c>
      <c r="J2515" s="13" t="s">
        <v>6887</v>
      </c>
      <c r="K2515" s="13" t="s">
        <v>6891</v>
      </c>
      <c r="M2515" s="13" t="s">
        <v>6990</v>
      </c>
      <c r="N2515" s="13" t="s">
        <v>3189</v>
      </c>
      <c r="O2515" s="13" t="s">
        <v>3191</v>
      </c>
      <c r="P2515" s="13" t="s">
        <v>6</v>
      </c>
      <c r="Q2515">
        <v>4</v>
      </c>
      <c r="R2515">
        <v>2020</v>
      </c>
      <c r="S2515">
        <v>1</v>
      </c>
      <c r="T2515" s="13" t="s">
        <v>6975</v>
      </c>
      <c r="U2515">
        <v>1</v>
      </c>
      <c r="V2515">
        <v>1</v>
      </c>
      <c r="W2515">
        <v>0</v>
      </c>
      <c r="X2515">
        <v>447</v>
      </c>
    </row>
    <row r="2516" spans="1:24" x14ac:dyDescent="0.3">
      <c r="A2516">
        <v>12290226</v>
      </c>
      <c r="B2516" t="s">
        <v>5719</v>
      </c>
      <c r="C2516">
        <v>4</v>
      </c>
      <c r="D2516">
        <v>2020</v>
      </c>
      <c r="E2516" s="19">
        <v>43922</v>
      </c>
      <c r="F2516" s="21">
        <v>447</v>
      </c>
      <c r="G2516" s="21">
        <v>67.050000000000011</v>
      </c>
      <c r="H2516">
        <v>379.95</v>
      </c>
      <c r="I2516">
        <v>156.44999999999999</v>
      </c>
      <c r="J2516" s="13" t="s">
        <v>6887</v>
      </c>
      <c r="K2516" s="13" t="s">
        <v>6891</v>
      </c>
      <c r="M2516" s="13" t="s">
        <v>6990</v>
      </c>
      <c r="N2516" s="13" t="s">
        <v>5</v>
      </c>
      <c r="O2516" s="13" t="s">
        <v>3191</v>
      </c>
      <c r="P2516" s="13" t="s">
        <v>3201</v>
      </c>
      <c r="Q2516">
        <v>4</v>
      </c>
      <c r="R2516">
        <v>2020</v>
      </c>
      <c r="S2516">
        <v>1</v>
      </c>
      <c r="T2516" s="13" t="s">
        <v>6975</v>
      </c>
      <c r="U2516">
        <v>1</v>
      </c>
      <c r="V2516">
        <v>1</v>
      </c>
      <c r="W2516">
        <v>0</v>
      </c>
      <c r="X2516">
        <v>447</v>
      </c>
    </row>
    <row r="2517" spans="1:24" x14ac:dyDescent="0.3">
      <c r="A2517">
        <v>12290227</v>
      </c>
      <c r="B2517" t="s">
        <v>5720</v>
      </c>
      <c r="C2517">
        <v>4</v>
      </c>
      <c r="D2517">
        <v>2020</v>
      </c>
      <c r="E2517" s="19">
        <v>43922</v>
      </c>
      <c r="F2517" s="21">
        <v>447</v>
      </c>
      <c r="G2517" s="21">
        <v>67.050000000000011</v>
      </c>
      <c r="H2517">
        <v>379.95</v>
      </c>
      <c r="I2517">
        <v>156.44999999999999</v>
      </c>
      <c r="J2517" s="13" t="s">
        <v>6887</v>
      </c>
      <c r="K2517" s="13" t="s">
        <v>6891</v>
      </c>
      <c r="M2517" s="13" t="s">
        <v>6990</v>
      </c>
      <c r="N2517" s="13" t="s">
        <v>3189</v>
      </c>
      <c r="O2517" s="13" t="s">
        <v>3191</v>
      </c>
      <c r="P2517" s="13" t="s">
        <v>6</v>
      </c>
      <c r="Q2517">
        <v>4</v>
      </c>
      <c r="R2517">
        <v>2020</v>
      </c>
      <c r="S2517">
        <v>1</v>
      </c>
      <c r="T2517" s="13" t="s">
        <v>6975</v>
      </c>
      <c r="U2517">
        <v>1</v>
      </c>
      <c r="V2517">
        <v>1</v>
      </c>
      <c r="W2517">
        <v>0</v>
      </c>
      <c r="X2517">
        <v>447</v>
      </c>
    </row>
    <row r="2518" spans="1:24" x14ac:dyDescent="0.3">
      <c r="A2518">
        <v>12290230</v>
      </c>
      <c r="B2518" t="s">
        <v>5721</v>
      </c>
      <c r="C2518">
        <v>4</v>
      </c>
      <c r="D2518">
        <v>2020</v>
      </c>
      <c r="E2518" s="19">
        <v>43922</v>
      </c>
      <c r="F2518" s="21">
        <v>636</v>
      </c>
      <c r="G2518" s="21">
        <v>95.399999999999977</v>
      </c>
      <c r="H2518">
        <v>540.6</v>
      </c>
      <c r="I2518">
        <v>216.24</v>
      </c>
      <c r="J2518" s="13" t="s">
        <v>6888</v>
      </c>
      <c r="K2518" s="13" t="s">
        <v>6925</v>
      </c>
      <c r="M2518" s="13" t="s">
        <v>6990</v>
      </c>
      <c r="N2518" s="13" t="s">
        <v>5</v>
      </c>
      <c r="O2518" s="13" t="s">
        <v>3192</v>
      </c>
      <c r="P2518" s="13" t="s">
        <v>3202</v>
      </c>
      <c r="Q2518">
        <v>4</v>
      </c>
      <c r="R2518">
        <v>2020</v>
      </c>
      <c r="S2518">
        <v>0</v>
      </c>
      <c r="T2518" s="13" t="s">
        <v>6975</v>
      </c>
      <c r="U2518">
        <v>1</v>
      </c>
      <c r="V2518">
        <v>1</v>
      </c>
      <c r="W2518">
        <v>0</v>
      </c>
      <c r="X2518">
        <v>636</v>
      </c>
    </row>
    <row r="2519" spans="1:24" x14ac:dyDescent="0.3">
      <c r="A2519">
        <v>12790104</v>
      </c>
      <c r="B2519" t="s">
        <v>5722</v>
      </c>
      <c r="C2519">
        <v>3</v>
      </c>
      <c r="D2519">
        <v>2020</v>
      </c>
      <c r="E2519" s="19">
        <v>43891</v>
      </c>
      <c r="F2519" s="21">
        <v>367</v>
      </c>
      <c r="G2519" s="21">
        <v>55.050000000000011</v>
      </c>
      <c r="H2519">
        <v>311.95</v>
      </c>
      <c r="I2519">
        <v>110.1</v>
      </c>
      <c r="J2519" s="13" t="s">
        <v>6885</v>
      </c>
      <c r="K2519" s="13" t="s">
        <v>6936</v>
      </c>
      <c r="M2519" s="13" t="s">
        <v>6989</v>
      </c>
      <c r="N2519" s="13" t="s">
        <v>5</v>
      </c>
      <c r="O2519" s="13" t="s">
        <v>3199</v>
      </c>
      <c r="P2519" s="13" t="s">
        <v>6</v>
      </c>
      <c r="Q2519">
        <v>3</v>
      </c>
      <c r="R2519">
        <v>2020</v>
      </c>
      <c r="S2519">
        <v>0</v>
      </c>
      <c r="T2519" s="13" t="s">
        <v>6975</v>
      </c>
      <c r="U2519">
        <v>1</v>
      </c>
      <c r="V2519">
        <v>1</v>
      </c>
      <c r="W2519">
        <v>0</v>
      </c>
      <c r="X2519">
        <v>367</v>
      </c>
    </row>
    <row r="2520" spans="1:24" x14ac:dyDescent="0.3">
      <c r="A2520">
        <v>12790105</v>
      </c>
      <c r="B2520" t="s">
        <v>5723</v>
      </c>
      <c r="C2520">
        <v>3</v>
      </c>
      <c r="D2520">
        <v>2020</v>
      </c>
      <c r="E2520" s="19">
        <v>43891</v>
      </c>
      <c r="F2520" s="21">
        <v>447</v>
      </c>
      <c r="G2520" s="21">
        <v>67.050000000000011</v>
      </c>
      <c r="H2520">
        <v>379.95</v>
      </c>
      <c r="I2520">
        <v>156.44999999999999</v>
      </c>
      <c r="J2520" s="13" t="s">
        <v>6887</v>
      </c>
      <c r="K2520" s="13" t="s">
        <v>6891</v>
      </c>
      <c r="M2520" s="13" t="s">
        <v>6989</v>
      </c>
      <c r="N2520" s="13" t="s">
        <v>3189</v>
      </c>
      <c r="O2520" s="13" t="s">
        <v>3199</v>
      </c>
      <c r="P2520" s="13" t="s">
        <v>3200</v>
      </c>
      <c r="Q2520">
        <v>3</v>
      </c>
      <c r="R2520">
        <v>2020</v>
      </c>
      <c r="S2520">
        <v>1</v>
      </c>
      <c r="T2520" s="13" t="s">
        <v>6975</v>
      </c>
      <c r="U2520">
        <v>1</v>
      </c>
      <c r="V2520">
        <v>1</v>
      </c>
      <c r="W2520">
        <v>0</v>
      </c>
      <c r="X2520">
        <v>447</v>
      </c>
    </row>
    <row r="2521" spans="1:24" x14ac:dyDescent="0.3">
      <c r="A2521">
        <v>12790106</v>
      </c>
      <c r="B2521" t="s">
        <v>5724</v>
      </c>
      <c r="C2521">
        <v>3</v>
      </c>
      <c r="D2521">
        <v>2020</v>
      </c>
      <c r="E2521" s="19">
        <v>43891</v>
      </c>
      <c r="F2521" s="21">
        <v>172</v>
      </c>
      <c r="G2521" s="21">
        <v>25.800000000000011</v>
      </c>
      <c r="H2521">
        <v>146.19999999999999</v>
      </c>
      <c r="I2521">
        <v>65.36</v>
      </c>
      <c r="J2521" s="13" t="s">
        <v>6886</v>
      </c>
      <c r="K2521" s="13" t="s">
        <v>6910</v>
      </c>
      <c r="M2521" s="13" t="s">
        <v>6989</v>
      </c>
      <c r="N2521" s="13" t="s">
        <v>5</v>
      </c>
      <c r="O2521" s="13" t="s">
        <v>3199</v>
      </c>
      <c r="P2521" s="13" t="s">
        <v>6</v>
      </c>
      <c r="Q2521">
        <v>3</v>
      </c>
      <c r="R2521">
        <v>2020</v>
      </c>
      <c r="S2521">
        <v>1</v>
      </c>
      <c r="T2521" s="13" t="s">
        <v>6975</v>
      </c>
      <c r="U2521">
        <v>1</v>
      </c>
      <c r="V2521">
        <v>1</v>
      </c>
      <c r="W2521">
        <v>0</v>
      </c>
      <c r="X2521">
        <v>172</v>
      </c>
    </row>
    <row r="2522" spans="1:24" x14ac:dyDescent="0.3">
      <c r="A2522">
        <v>12790107</v>
      </c>
      <c r="B2522" t="s">
        <v>5725</v>
      </c>
      <c r="C2522">
        <v>3</v>
      </c>
      <c r="D2522">
        <v>2020</v>
      </c>
      <c r="E2522" s="19">
        <v>43891</v>
      </c>
      <c r="F2522" s="21">
        <v>172</v>
      </c>
      <c r="G2522" s="21">
        <v>25.800000000000011</v>
      </c>
      <c r="H2522">
        <v>146.19999999999999</v>
      </c>
      <c r="I2522">
        <v>65.36</v>
      </c>
      <c r="J2522" s="13" t="s">
        <v>6886</v>
      </c>
      <c r="K2522" s="13" t="s">
        <v>6910</v>
      </c>
      <c r="M2522" s="13" t="s">
        <v>6989</v>
      </c>
      <c r="N2522" s="13" t="s">
        <v>3189</v>
      </c>
      <c r="O2522" s="13" t="s">
        <v>3199</v>
      </c>
      <c r="P2522" s="13" t="s">
        <v>3203</v>
      </c>
      <c r="Q2522">
        <v>3</v>
      </c>
      <c r="R2522">
        <v>2020</v>
      </c>
      <c r="S2522">
        <v>1</v>
      </c>
      <c r="T2522" s="13" t="s">
        <v>6975</v>
      </c>
      <c r="U2522">
        <v>1</v>
      </c>
      <c r="V2522">
        <v>1</v>
      </c>
      <c r="W2522">
        <v>0</v>
      </c>
      <c r="X2522">
        <v>172</v>
      </c>
    </row>
    <row r="2523" spans="1:24" x14ac:dyDescent="0.3">
      <c r="A2523">
        <v>12790108</v>
      </c>
      <c r="B2523" t="s">
        <v>5726</v>
      </c>
      <c r="C2523">
        <v>3</v>
      </c>
      <c r="D2523">
        <v>2020</v>
      </c>
      <c r="E2523" s="19">
        <v>43891</v>
      </c>
      <c r="F2523" s="21">
        <v>240</v>
      </c>
      <c r="G2523" s="21">
        <v>36</v>
      </c>
      <c r="H2523">
        <v>204</v>
      </c>
      <c r="I2523">
        <v>43.199999999999996</v>
      </c>
      <c r="J2523" s="13" t="s">
        <v>6890</v>
      </c>
      <c r="K2523" s="13" t="s">
        <v>6894</v>
      </c>
      <c r="M2523" s="13" t="s">
        <v>6989</v>
      </c>
      <c r="N2523" s="13" t="s">
        <v>5</v>
      </c>
      <c r="O2523" s="13" t="s">
        <v>3199</v>
      </c>
      <c r="P2523" s="13" t="s">
        <v>3203</v>
      </c>
      <c r="Q2523">
        <v>3</v>
      </c>
      <c r="R2523">
        <v>2020</v>
      </c>
      <c r="S2523">
        <v>1</v>
      </c>
      <c r="T2523" s="13" t="s">
        <v>6975</v>
      </c>
      <c r="U2523">
        <v>1</v>
      </c>
      <c r="V2523">
        <v>1</v>
      </c>
      <c r="W2523">
        <v>0</v>
      </c>
      <c r="X2523">
        <v>240</v>
      </c>
    </row>
    <row r="2524" spans="1:24" x14ac:dyDescent="0.3">
      <c r="A2524">
        <v>12790109</v>
      </c>
      <c r="B2524" t="s">
        <v>5727</v>
      </c>
      <c r="C2524">
        <v>3</v>
      </c>
      <c r="D2524">
        <v>2020</v>
      </c>
      <c r="E2524" s="19">
        <v>43891</v>
      </c>
      <c r="F2524" s="21">
        <v>220</v>
      </c>
      <c r="G2524" s="21">
        <v>33</v>
      </c>
      <c r="H2524">
        <v>187</v>
      </c>
      <c r="I2524">
        <v>39.6</v>
      </c>
      <c r="J2524" s="13" t="s">
        <v>6890</v>
      </c>
      <c r="K2524" s="13" t="s">
        <v>6893</v>
      </c>
      <c r="M2524" s="13" t="s">
        <v>6989</v>
      </c>
      <c r="N2524" s="13" t="s">
        <v>3189</v>
      </c>
      <c r="O2524" s="13" t="s">
        <v>3199</v>
      </c>
      <c r="P2524" s="13" t="s">
        <v>6</v>
      </c>
      <c r="Q2524">
        <v>3</v>
      </c>
      <c r="R2524">
        <v>2020</v>
      </c>
      <c r="S2524">
        <v>1</v>
      </c>
      <c r="T2524" s="13" t="s">
        <v>6975</v>
      </c>
      <c r="U2524">
        <v>1</v>
      </c>
      <c r="V2524">
        <v>1</v>
      </c>
      <c r="W2524">
        <v>0</v>
      </c>
      <c r="X2524">
        <v>220</v>
      </c>
    </row>
    <row r="2525" spans="1:24" x14ac:dyDescent="0.3">
      <c r="A2525">
        <v>12790110</v>
      </c>
      <c r="B2525" t="s">
        <v>5728</v>
      </c>
      <c r="C2525">
        <v>3</v>
      </c>
      <c r="D2525">
        <v>2020</v>
      </c>
      <c r="E2525" s="19">
        <v>43891</v>
      </c>
      <c r="F2525" s="21">
        <v>440</v>
      </c>
      <c r="G2525" s="21">
        <v>66</v>
      </c>
      <c r="H2525">
        <v>374</v>
      </c>
      <c r="I2525">
        <v>136.4</v>
      </c>
      <c r="J2525" s="13" t="s">
        <v>6889</v>
      </c>
      <c r="K2525" s="13" t="s">
        <v>6905</v>
      </c>
      <c r="M2525" s="13" t="s">
        <v>6989</v>
      </c>
      <c r="N2525" s="13" t="s">
        <v>5</v>
      </c>
      <c r="O2525" s="13" t="s">
        <v>3190</v>
      </c>
      <c r="P2525" s="13" t="s">
        <v>6</v>
      </c>
      <c r="Q2525">
        <v>3</v>
      </c>
      <c r="R2525">
        <v>2020</v>
      </c>
      <c r="S2525">
        <v>1</v>
      </c>
      <c r="T2525" s="13" t="s">
        <v>6975</v>
      </c>
      <c r="U2525">
        <v>1</v>
      </c>
      <c r="V2525">
        <v>1</v>
      </c>
      <c r="W2525">
        <v>0</v>
      </c>
      <c r="X2525">
        <v>440</v>
      </c>
    </row>
    <row r="2526" spans="1:24" x14ac:dyDescent="0.3">
      <c r="A2526">
        <v>79011009</v>
      </c>
      <c r="B2526" t="s">
        <v>5729</v>
      </c>
      <c r="C2526">
        <v>3</v>
      </c>
      <c r="D2526">
        <v>2020</v>
      </c>
      <c r="E2526" s="19">
        <v>43891</v>
      </c>
      <c r="F2526" s="21">
        <v>345</v>
      </c>
      <c r="G2526" s="21">
        <v>51.75</v>
      </c>
      <c r="H2526">
        <v>293.25</v>
      </c>
      <c r="I2526">
        <v>106.95</v>
      </c>
      <c r="J2526" s="13" t="s">
        <v>6887</v>
      </c>
      <c r="K2526" s="13" t="s">
        <v>6918</v>
      </c>
      <c r="M2526" s="13" t="s">
        <v>6989</v>
      </c>
      <c r="N2526" s="13" t="s">
        <v>3189</v>
      </c>
      <c r="O2526" s="13" t="s">
        <v>3199</v>
      </c>
      <c r="P2526" s="13" t="s">
        <v>3201</v>
      </c>
      <c r="Q2526">
        <v>3</v>
      </c>
      <c r="R2526">
        <v>2020</v>
      </c>
      <c r="S2526">
        <v>0</v>
      </c>
      <c r="T2526" s="13" t="s">
        <v>6975</v>
      </c>
      <c r="U2526">
        <v>1</v>
      </c>
      <c r="V2526">
        <v>1</v>
      </c>
      <c r="W2526">
        <v>0</v>
      </c>
      <c r="X2526">
        <v>345</v>
      </c>
    </row>
    <row r="2527" spans="1:24" x14ac:dyDescent="0.3">
      <c r="A2527">
        <v>79011029</v>
      </c>
      <c r="B2527" t="s">
        <v>5730</v>
      </c>
      <c r="C2527">
        <v>3</v>
      </c>
      <c r="D2527">
        <v>2020</v>
      </c>
      <c r="E2527" s="19">
        <v>43891</v>
      </c>
      <c r="F2527" s="21">
        <v>168</v>
      </c>
      <c r="G2527" s="21">
        <v>25.200000000000017</v>
      </c>
      <c r="H2527">
        <v>142.79999999999998</v>
      </c>
      <c r="I2527">
        <v>75.600000000000009</v>
      </c>
      <c r="J2527" s="13" t="s">
        <v>6886</v>
      </c>
      <c r="K2527" s="13" t="s">
        <v>6920</v>
      </c>
      <c r="M2527" s="13" t="s">
        <v>6989</v>
      </c>
      <c r="N2527" s="13" t="s">
        <v>3189</v>
      </c>
      <c r="O2527" s="13" t="s">
        <v>3191</v>
      </c>
      <c r="P2527" s="13" t="s">
        <v>6</v>
      </c>
      <c r="Q2527">
        <v>3</v>
      </c>
      <c r="R2527">
        <v>2020</v>
      </c>
      <c r="S2527">
        <v>0</v>
      </c>
      <c r="T2527" s="13" t="s">
        <v>6975</v>
      </c>
      <c r="U2527">
        <v>1</v>
      </c>
      <c r="V2527">
        <v>1</v>
      </c>
      <c r="W2527">
        <v>0</v>
      </c>
      <c r="X2527">
        <v>168</v>
      </c>
    </row>
    <row r="2528" spans="1:24" x14ac:dyDescent="0.3">
      <c r="A2528">
        <v>79011039</v>
      </c>
      <c r="B2528" t="s">
        <v>5731</v>
      </c>
      <c r="C2528">
        <v>3</v>
      </c>
      <c r="D2528">
        <v>2020</v>
      </c>
      <c r="E2528" s="19">
        <v>43891</v>
      </c>
      <c r="F2528" s="21">
        <v>240</v>
      </c>
      <c r="G2528" s="21">
        <v>36</v>
      </c>
      <c r="H2528">
        <v>204</v>
      </c>
      <c r="I2528">
        <v>43.199999999999996</v>
      </c>
      <c r="J2528" s="13" t="s">
        <v>6890</v>
      </c>
      <c r="K2528" s="13" t="s">
        <v>6894</v>
      </c>
      <c r="M2528" s="13" t="s">
        <v>6989</v>
      </c>
      <c r="N2528" s="13" t="s">
        <v>3189</v>
      </c>
      <c r="O2528" s="13" t="s">
        <v>3192</v>
      </c>
      <c r="P2528" s="13" t="s">
        <v>3200</v>
      </c>
      <c r="Q2528">
        <v>3</v>
      </c>
      <c r="R2528">
        <v>2020</v>
      </c>
      <c r="S2528">
        <v>1</v>
      </c>
      <c r="T2528" s="13" t="s">
        <v>6975</v>
      </c>
      <c r="U2528">
        <v>1</v>
      </c>
      <c r="V2528">
        <v>1</v>
      </c>
      <c r="W2528">
        <v>0</v>
      </c>
      <c r="X2528">
        <v>240</v>
      </c>
    </row>
    <row r="2529" spans="1:24" x14ac:dyDescent="0.3">
      <c r="A2529">
        <v>79011049</v>
      </c>
      <c r="B2529" t="s">
        <v>5732</v>
      </c>
      <c r="C2529">
        <v>3</v>
      </c>
      <c r="D2529">
        <v>2020</v>
      </c>
      <c r="E2529" s="19">
        <v>43891</v>
      </c>
      <c r="F2529" s="21">
        <v>255</v>
      </c>
      <c r="G2529" s="21">
        <v>38.25</v>
      </c>
      <c r="H2529">
        <v>216.75</v>
      </c>
      <c r="I2529">
        <v>66.3</v>
      </c>
      <c r="J2529" s="13" t="s">
        <v>6884</v>
      </c>
      <c r="K2529" s="13" t="s">
        <v>6915</v>
      </c>
      <c r="M2529" s="13" t="s">
        <v>6989</v>
      </c>
      <c r="N2529" s="13" t="s">
        <v>3189</v>
      </c>
      <c r="O2529" s="13" t="s">
        <v>3193</v>
      </c>
      <c r="P2529" s="13" t="s">
        <v>3201</v>
      </c>
      <c r="Q2529">
        <v>3</v>
      </c>
      <c r="R2529">
        <v>2020</v>
      </c>
      <c r="S2529">
        <v>0</v>
      </c>
      <c r="T2529" s="13" t="s">
        <v>6975</v>
      </c>
      <c r="U2529">
        <v>1</v>
      </c>
      <c r="V2529">
        <v>1</v>
      </c>
      <c r="W2529">
        <v>0</v>
      </c>
      <c r="X2529">
        <v>255</v>
      </c>
    </row>
    <row r="2530" spans="1:24" x14ac:dyDescent="0.3">
      <c r="A2530">
        <v>79011059</v>
      </c>
      <c r="B2530" t="s">
        <v>5733</v>
      </c>
      <c r="C2530">
        <v>3</v>
      </c>
      <c r="D2530">
        <v>2020</v>
      </c>
      <c r="E2530" s="19">
        <v>43891</v>
      </c>
      <c r="F2530" s="21">
        <v>255</v>
      </c>
      <c r="G2530" s="21">
        <v>38.25</v>
      </c>
      <c r="H2530">
        <v>216.75</v>
      </c>
      <c r="I2530">
        <v>66.3</v>
      </c>
      <c r="J2530" s="13" t="s">
        <v>6884</v>
      </c>
      <c r="K2530" s="13" t="s">
        <v>6915</v>
      </c>
      <c r="M2530" s="13" t="s">
        <v>6989</v>
      </c>
      <c r="N2530" s="13" t="s">
        <v>3189</v>
      </c>
      <c r="O2530" s="13" t="s">
        <v>3194</v>
      </c>
      <c r="P2530" s="13" t="s">
        <v>6</v>
      </c>
      <c r="Q2530">
        <v>3</v>
      </c>
      <c r="R2530">
        <v>2020</v>
      </c>
      <c r="S2530">
        <v>0</v>
      </c>
      <c r="T2530" s="13" t="s">
        <v>6975</v>
      </c>
      <c r="U2530">
        <v>1</v>
      </c>
      <c r="V2530">
        <v>1</v>
      </c>
      <c r="W2530">
        <v>0</v>
      </c>
      <c r="X2530">
        <v>255</v>
      </c>
    </row>
    <row r="2531" spans="1:24" x14ac:dyDescent="0.3">
      <c r="A2531">
        <v>79011069</v>
      </c>
      <c r="B2531" t="s">
        <v>5734</v>
      </c>
      <c r="C2531">
        <v>3</v>
      </c>
      <c r="D2531">
        <v>2020</v>
      </c>
      <c r="E2531" s="19">
        <v>43891</v>
      </c>
      <c r="F2531" s="21">
        <v>255</v>
      </c>
      <c r="G2531" s="21">
        <v>38.25</v>
      </c>
      <c r="H2531">
        <v>216.75</v>
      </c>
      <c r="I2531">
        <v>66.3</v>
      </c>
      <c r="J2531" s="13" t="s">
        <v>6884</v>
      </c>
      <c r="K2531" s="13" t="s">
        <v>6915</v>
      </c>
      <c r="M2531" s="13" t="s">
        <v>6989</v>
      </c>
      <c r="N2531" s="13" t="s">
        <v>3189</v>
      </c>
      <c r="O2531" s="13" t="s">
        <v>3195</v>
      </c>
      <c r="P2531" s="13" t="s">
        <v>6</v>
      </c>
      <c r="Q2531">
        <v>3</v>
      </c>
      <c r="R2531">
        <v>2020</v>
      </c>
      <c r="S2531">
        <v>1</v>
      </c>
      <c r="T2531" s="13" t="s">
        <v>6975</v>
      </c>
      <c r="U2531">
        <v>1</v>
      </c>
      <c r="V2531">
        <v>1</v>
      </c>
      <c r="W2531">
        <v>0</v>
      </c>
      <c r="X2531">
        <v>255</v>
      </c>
    </row>
    <row r="2532" spans="1:24" x14ac:dyDescent="0.3">
      <c r="A2532">
        <v>79011079</v>
      </c>
      <c r="B2532" t="s">
        <v>5735</v>
      </c>
      <c r="C2532">
        <v>3</v>
      </c>
      <c r="D2532">
        <v>2020</v>
      </c>
      <c r="E2532" s="19">
        <v>43891</v>
      </c>
      <c r="F2532" s="21">
        <v>805</v>
      </c>
      <c r="G2532" s="21">
        <v>120.75</v>
      </c>
      <c r="H2532">
        <v>684.25</v>
      </c>
      <c r="I2532">
        <v>249.55</v>
      </c>
      <c r="J2532" s="13" t="s">
        <v>6882</v>
      </c>
      <c r="K2532" s="13" t="s">
        <v>6923</v>
      </c>
      <c r="M2532" s="13" t="s">
        <v>6989</v>
      </c>
      <c r="N2532" s="13" t="s">
        <v>3189</v>
      </c>
      <c r="O2532" s="13" t="s">
        <v>3196</v>
      </c>
      <c r="P2532" s="13" t="s">
        <v>3200</v>
      </c>
      <c r="Q2532">
        <v>3</v>
      </c>
      <c r="R2532">
        <v>2020</v>
      </c>
      <c r="S2532">
        <v>1</v>
      </c>
      <c r="T2532" s="13" t="s">
        <v>6975</v>
      </c>
      <c r="U2532">
        <v>1</v>
      </c>
      <c r="V2532">
        <v>1</v>
      </c>
      <c r="W2532">
        <v>0</v>
      </c>
      <c r="X2532">
        <v>805</v>
      </c>
    </row>
    <row r="2533" spans="1:24" x14ac:dyDescent="0.3">
      <c r="A2533">
        <v>79011089</v>
      </c>
      <c r="B2533" t="s">
        <v>5736</v>
      </c>
      <c r="C2533">
        <v>3</v>
      </c>
      <c r="D2533">
        <v>2020</v>
      </c>
      <c r="E2533" s="19">
        <v>43891</v>
      </c>
      <c r="F2533" s="21">
        <v>951</v>
      </c>
      <c r="G2533" s="21">
        <v>142.64999999999998</v>
      </c>
      <c r="H2533">
        <v>808.35</v>
      </c>
      <c r="I2533">
        <v>247.26000000000002</v>
      </c>
      <c r="J2533" s="13" t="s">
        <v>6882</v>
      </c>
      <c r="K2533" s="13" t="s">
        <v>6896</v>
      </c>
      <c r="M2533" s="13" t="s">
        <v>6989</v>
      </c>
      <c r="N2533" s="13" t="s">
        <v>3189</v>
      </c>
      <c r="O2533" s="13" t="s">
        <v>3197</v>
      </c>
      <c r="P2533" s="13" t="s">
        <v>6</v>
      </c>
      <c r="Q2533">
        <v>3</v>
      </c>
      <c r="R2533">
        <v>2020</v>
      </c>
      <c r="S2533">
        <v>1</v>
      </c>
      <c r="T2533" s="13" t="s">
        <v>6975</v>
      </c>
      <c r="U2533">
        <v>1</v>
      </c>
      <c r="V2533">
        <v>1</v>
      </c>
      <c r="W2533">
        <v>0</v>
      </c>
      <c r="X2533">
        <v>951</v>
      </c>
    </row>
    <row r="2534" spans="1:24" x14ac:dyDescent="0.3">
      <c r="A2534">
        <v>79011099</v>
      </c>
      <c r="B2534" t="s">
        <v>5737</v>
      </c>
      <c r="C2534">
        <v>3</v>
      </c>
      <c r="D2534">
        <v>2020</v>
      </c>
      <c r="E2534" s="19">
        <v>43891</v>
      </c>
      <c r="F2534" s="21">
        <v>948</v>
      </c>
      <c r="G2534" s="21">
        <v>142.20000000000005</v>
      </c>
      <c r="H2534">
        <v>805.8</v>
      </c>
      <c r="I2534">
        <v>303.36</v>
      </c>
      <c r="J2534" s="13" t="s">
        <v>6881</v>
      </c>
      <c r="K2534" s="13" t="s">
        <v>6897</v>
      </c>
      <c r="M2534" s="13" t="s">
        <v>6989</v>
      </c>
      <c r="N2534" s="13" t="s">
        <v>3189</v>
      </c>
      <c r="O2534" s="13" t="s">
        <v>3198</v>
      </c>
      <c r="P2534" s="13" t="s">
        <v>6</v>
      </c>
      <c r="Q2534">
        <v>3</v>
      </c>
      <c r="R2534">
        <v>2020</v>
      </c>
      <c r="S2534">
        <v>1</v>
      </c>
      <c r="T2534" s="13" t="s">
        <v>6975</v>
      </c>
      <c r="U2534">
        <v>1</v>
      </c>
      <c r="V2534">
        <v>1</v>
      </c>
      <c r="W2534">
        <v>0</v>
      </c>
      <c r="X2534">
        <v>948</v>
      </c>
    </row>
    <row r="2535" spans="1:24" x14ac:dyDescent="0.3">
      <c r="A2535">
        <v>12790111</v>
      </c>
      <c r="B2535" t="s">
        <v>5738</v>
      </c>
      <c r="C2535">
        <v>3</v>
      </c>
      <c r="D2535">
        <v>2020</v>
      </c>
      <c r="E2535" s="19">
        <v>43891</v>
      </c>
      <c r="F2535" s="21">
        <v>492</v>
      </c>
      <c r="G2535" s="21">
        <v>73.800000000000011</v>
      </c>
      <c r="H2535">
        <v>418.2</v>
      </c>
      <c r="I2535">
        <v>137.76000000000002</v>
      </c>
      <c r="J2535" s="13" t="s">
        <v>6889</v>
      </c>
      <c r="K2535" s="13" t="s">
        <v>6945</v>
      </c>
      <c r="M2535" s="13" t="s">
        <v>6989</v>
      </c>
      <c r="N2535" s="13" t="s">
        <v>3189</v>
      </c>
      <c r="O2535" s="13" t="s">
        <v>3190</v>
      </c>
      <c r="P2535" s="13" t="s">
        <v>3202</v>
      </c>
      <c r="Q2535">
        <v>3</v>
      </c>
      <c r="R2535">
        <v>2020</v>
      </c>
      <c r="S2535">
        <v>0</v>
      </c>
      <c r="T2535" s="13" t="s">
        <v>6975</v>
      </c>
      <c r="U2535">
        <v>1</v>
      </c>
      <c r="V2535">
        <v>1</v>
      </c>
      <c r="W2535">
        <v>0</v>
      </c>
      <c r="X2535">
        <v>492</v>
      </c>
    </row>
    <row r="2536" spans="1:24" x14ac:dyDescent="0.3">
      <c r="A2536">
        <v>79011109</v>
      </c>
      <c r="B2536" t="s">
        <v>5739</v>
      </c>
      <c r="C2536">
        <v>3</v>
      </c>
      <c r="D2536">
        <v>2020</v>
      </c>
      <c r="E2536" s="19">
        <v>43891</v>
      </c>
      <c r="F2536" s="21">
        <v>447</v>
      </c>
      <c r="G2536" s="21">
        <v>67.050000000000011</v>
      </c>
      <c r="H2536">
        <v>379.95</v>
      </c>
      <c r="I2536">
        <v>156.44999999999999</v>
      </c>
      <c r="J2536" s="13" t="s">
        <v>6887</v>
      </c>
      <c r="K2536" s="13" t="s">
        <v>6891</v>
      </c>
      <c r="M2536" s="13" t="s">
        <v>6989</v>
      </c>
      <c r="N2536" s="13" t="s">
        <v>3189</v>
      </c>
      <c r="O2536" s="13" t="s">
        <v>3199</v>
      </c>
      <c r="P2536" s="13" t="s">
        <v>3202</v>
      </c>
      <c r="Q2536">
        <v>3</v>
      </c>
      <c r="R2536">
        <v>2020</v>
      </c>
      <c r="S2536">
        <v>0</v>
      </c>
      <c r="T2536" s="13" t="s">
        <v>6975</v>
      </c>
      <c r="U2536">
        <v>1</v>
      </c>
      <c r="V2536">
        <v>1</v>
      </c>
      <c r="W2536">
        <v>0</v>
      </c>
      <c r="X2536">
        <v>447</v>
      </c>
    </row>
    <row r="2537" spans="1:24" x14ac:dyDescent="0.3">
      <c r="A2537">
        <v>79011129</v>
      </c>
      <c r="B2537" t="s">
        <v>5740</v>
      </c>
      <c r="C2537">
        <v>3</v>
      </c>
      <c r="D2537">
        <v>2020</v>
      </c>
      <c r="E2537" s="19">
        <v>43891</v>
      </c>
      <c r="F2537" s="21">
        <v>168</v>
      </c>
      <c r="G2537" s="21">
        <v>25.200000000000017</v>
      </c>
      <c r="H2537">
        <v>142.79999999999998</v>
      </c>
      <c r="I2537">
        <v>25.2</v>
      </c>
      <c r="J2537" s="13" t="s">
        <v>6886</v>
      </c>
      <c r="K2537" s="13" t="s">
        <v>6892</v>
      </c>
      <c r="M2537" s="13" t="s">
        <v>6989</v>
      </c>
      <c r="N2537" s="13" t="s">
        <v>3189</v>
      </c>
      <c r="O2537" s="13" t="s">
        <v>3191</v>
      </c>
      <c r="P2537" s="13" t="s">
        <v>3203</v>
      </c>
      <c r="Q2537">
        <v>3</v>
      </c>
      <c r="R2537">
        <v>2020</v>
      </c>
      <c r="S2537">
        <v>1</v>
      </c>
      <c r="T2537" s="13" t="s">
        <v>6975</v>
      </c>
      <c r="U2537">
        <v>1</v>
      </c>
      <c r="V2537">
        <v>1</v>
      </c>
      <c r="W2537">
        <v>0</v>
      </c>
      <c r="X2537">
        <v>168</v>
      </c>
    </row>
    <row r="2538" spans="1:24" x14ac:dyDescent="0.3">
      <c r="A2538">
        <v>79011139</v>
      </c>
      <c r="B2538" t="s">
        <v>5741</v>
      </c>
      <c r="C2538">
        <v>3</v>
      </c>
      <c r="D2538">
        <v>2020</v>
      </c>
      <c r="E2538" s="19">
        <v>43891</v>
      </c>
      <c r="F2538" s="21">
        <v>210</v>
      </c>
      <c r="G2538" s="21">
        <v>31.5</v>
      </c>
      <c r="H2538">
        <v>178.5</v>
      </c>
      <c r="I2538">
        <v>37.799999999999997</v>
      </c>
      <c r="J2538" s="13" t="s">
        <v>6890</v>
      </c>
      <c r="K2538" s="13" t="s">
        <v>6911</v>
      </c>
      <c r="M2538" s="13" t="s">
        <v>6989</v>
      </c>
      <c r="N2538" s="13" t="s">
        <v>3189</v>
      </c>
      <c r="O2538" s="13" t="s">
        <v>3192</v>
      </c>
      <c r="P2538" s="13" t="s">
        <v>3203</v>
      </c>
      <c r="Q2538">
        <v>3</v>
      </c>
      <c r="R2538">
        <v>2020</v>
      </c>
      <c r="S2538">
        <v>0</v>
      </c>
      <c r="T2538" s="13" t="s">
        <v>6975</v>
      </c>
      <c r="U2538">
        <v>1</v>
      </c>
      <c r="V2538">
        <v>1</v>
      </c>
      <c r="W2538">
        <v>0</v>
      </c>
      <c r="X2538">
        <v>210</v>
      </c>
    </row>
    <row r="2539" spans="1:24" x14ac:dyDescent="0.3">
      <c r="A2539">
        <v>79011149</v>
      </c>
      <c r="B2539" t="s">
        <v>5742</v>
      </c>
      <c r="C2539">
        <v>3</v>
      </c>
      <c r="D2539">
        <v>2020</v>
      </c>
      <c r="E2539" s="19">
        <v>43891</v>
      </c>
      <c r="F2539" s="21">
        <v>255</v>
      </c>
      <c r="G2539" s="21">
        <v>38.25</v>
      </c>
      <c r="H2539">
        <v>216.75</v>
      </c>
      <c r="I2539">
        <v>66.3</v>
      </c>
      <c r="J2539" s="13" t="s">
        <v>6884</v>
      </c>
      <c r="K2539" s="13" t="s">
        <v>6915</v>
      </c>
      <c r="M2539" s="13" t="s">
        <v>6989</v>
      </c>
      <c r="N2539" s="13" t="s">
        <v>3189</v>
      </c>
      <c r="O2539" s="13" t="s">
        <v>3193</v>
      </c>
      <c r="P2539" s="13" t="s">
        <v>3202</v>
      </c>
      <c r="Q2539">
        <v>3</v>
      </c>
      <c r="R2539">
        <v>2020</v>
      </c>
      <c r="S2539">
        <v>1</v>
      </c>
      <c r="T2539" s="13" t="s">
        <v>6975</v>
      </c>
      <c r="U2539">
        <v>1</v>
      </c>
      <c r="V2539">
        <v>1</v>
      </c>
      <c r="W2539">
        <v>0</v>
      </c>
      <c r="X2539">
        <v>255</v>
      </c>
    </row>
    <row r="2540" spans="1:24" x14ac:dyDescent="0.3">
      <c r="A2540">
        <v>79011159</v>
      </c>
      <c r="B2540" t="s">
        <v>5743</v>
      </c>
      <c r="C2540">
        <v>3</v>
      </c>
      <c r="D2540">
        <v>2020</v>
      </c>
      <c r="E2540" s="19">
        <v>43891</v>
      </c>
      <c r="F2540" s="21">
        <v>258</v>
      </c>
      <c r="G2540" s="21">
        <v>38.700000000000017</v>
      </c>
      <c r="H2540">
        <v>219.29999999999998</v>
      </c>
      <c r="I2540">
        <v>72.240000000000009</v>
      </c>
      <c r="J2540" s="13" t="s">
        <v>6884</v>
      </c>
      <c r="K2540" s="13" t="s">
        <v>6916</v>
      </c>
      <c r="M2540" s="13" t="s">
        <v>6989</v>
      </c>
      <c r="N2540" s="13" t="s">
        <v>3189</v>
      </c>
      <c r="O2540" s="13" t="s">
        <v>3194</v>
      </c>
      <c r="P2540" s="13" t="s">
        <v>3201</v>
      </c>
      <c r="Q2540">
        <v>3</v>
      </c>
      <c r="R2540">
        <v>2020</v>
      </c>
      <c r="S2540">
        <v>0</v>
      </c>
      <c r="T2540" s="13" t="s">
        <v>6975</v>
      </c>
      <c r="U2540">
        <v>1</v>
      </c>
      <c r="V2540">
        <v>1</v>
      </c>
      <c r="W2540">
        <v>0</v>
      </c>
      <c r="X2540">
        <v>258</v>
      </c>
    </row>
    <row r="2541" spans="1:24" x14ac:dyDescent="0.3">
      <c r="A2541">
        <v>79011169</v>
      </c>
      <c r="B2541" t="s">
        <v>5744</v>
      </c>
      <c r="C2541">
        <v>3</v>
      </c>
      <c r="D2541">
        <v>2020</v>
      </c>
      <c r="E2541" s="19">
        <v>43891</v>
      </c>
      <c r="F2541" s="21">
        <v>805</v>
      </c>
      <c r="G2541" s="21">
        <v>120.75</v>
      </c>
      <c r="H2541">
        <v>684.25</v>
      </c>
      <c r="I2541">
        <v>249.55</v>
      </c>
      <c r="J2541" s="13" t="s">
        <v>6882</v>
      </c>
      <c r="K2541" s="13" t="s">
        <v>6923</v>
      </c>
      <c r="M2541" s="13" t="s">
        <v>6989</v>
      </c>
      <c r="N2541" s="13" t="s">
        <v>3189</v>
      </c>
      <c r="O2541" s="13" t="s">
        <v>3195</v>
      </c>
      <c r="P2541" s="13" t="s">
        <v>3201</v>
      </c>
      <c r="Q2541">
        <v>3</v>
      </c>
      <c r="R2541">
        <v>2020</v>
      </c>
      <c r="S2541">
        <v>0</v>
      </c>
      <c r="T2541" s="13" t="s">
        <v>6975</v>
      </c>
      <c r="U2541">
        <v>1</v>
      </c>
      <c r="V2541">
        <v>1</v>
      </c>
      <c r="W2541">
        <v>0</v>
      </c>
      <c r="X2541">
        <v>805</v>
      </c>
    </row>
    <row r="2542" spans="1:24" x14ac:dyDescent="0.3">
      <c r="A2542">
        <v>79011179</v>
      </c>
      <c r="B2542" t="s">
        <v>5745</v>
      </c>
      <c r="C2542">
        <v>3</v>
      </c>
      <c r="D2542">
        <v>2020</v>
      </c>
      <c r="E2542" s="19">
        <v>43891</v>
      </c>
      <c r="F2542" s="21">
        <v>805</v>
      </c>
      <c r="G2542" s="21">
        <v>120.75</v>
      </c>
      <c r="H2542">
        <v>684.25</v>
      </c>
      <c r="I2542">
        <v>249.55</v>
      </c>
      <c r="J2542" s="13" t="s">
        <v>6882</v>
      </c>
      <c r="K2542" s="13" t="s">
        <v>6923</v>
      </c>
      <c r="M2542" s="13" t="s">
        <v>6989</v>
      </c>
      <c r="N2542" s="13" t="s">
        <v>3189</v>
      </c>
      <c r="O2542" s="13" t="s">
        <v>3196</v>
      </c>
      <c r="P2542" s="13" t="s">
        <v>3201</v>
      </c>
      <c r="Q2542">
        <v>3</v>
      </c>
      <c r="R2542">
        <v>2020</v>
      </c>
      <c r="S2542">
        <v>0</v>
      </c>
      <c r="T2542" s="13" t="s">
        <v>6975</v>
      </c>
      <c r="U2542">
        <v>1</v>
      </c>
      <c r="V2542">
        <v>1</v>
      </c>
      <c r="W2542">
        <v>0</v>
      </c>
      <c r="X2542">
        <v>805</v>
      </c>
    </row>
    <row r="2543" spans="1:24" x14ac:dyDescent="0.3">
      <c r="A2543">
        <v>79011189</v>
      </c>
      <c r="B2543" t="s">
        <v>5746</v>
      </c>
      <c r="C2543">
        <v>3</v>
      </c>
      <c r="D2543">
        <v>2020</v>
      </c>
      <c r="E2543" s="19">
        <v>43891</v>
      </c>
      <c r="F2543" s="21">
        <v>948</v>
      </c>
      <c r="G2543" s="21">
        <v>142.20000000000005</v>
      </c>
      <c r="H2543">
        <v>805.8</v>
      </c>
      <c r="I2543">
        <v>303.36</v>
      </c>
      <c r="J2543" s="13" t="s">
        <v>6881</v>
      </c>
      <c r="K2543" s="13" t="s">
        <v>6897</v>
      </c>
      <c r="M2543" s="13" t="s">
        <v>6989</v>
      </c>
      <c r="N2543" s="13" t="s">
        <v>3189</v>
      </c>
      <c r="O2543" s="13" t="s">
        <v>3197</v>
      </c>
      <c r="P2543" s="13" t="s">
        <v>3201</v>
      </c>
      <c r="Q2543">
        <v>3</v>
      </c>
      <c r="R2543">
        <v>2020</v>
      </c>
      <c r="S2543">
        <v>0</v>
      </c>
      <c r="T2543" s="13" t="s">
        <v>6975</v>
      </c>
      <c r="U2543">
        <v>1</v>
      </c>
      <c r="V2543">
        <v>1</v>
      </c>
      <c r="W2543">
        <v>0</v>
      </c>
      <c r="X2543">
        <v>948</v>
      </c>
    </row>
    <row r="2544" spans="1:24" x14ac:dyDescent="0.3">
      <c r="A2544">
        <v>79011199</v>
      </c>
      <c r="B2544" t="s">
        <v>5747</v>
      </c>
      <c r="C2544">
        <v>3</v>
      </c>
      <c r="D2544">
        <v>2020</v>
      </c>
      <c r="E2544" s="19">
        <v>43891</v>
      </c>
      <c r="F2544" s="21">
        <v>1101</v>
      </c>
      <c r="G2544" s="21">
        <v>165.14999999999998</v>
      </c>
      <c r="H2544">
        <v>935.85</v>
      </c>
      <c r="I2544">
        <v>396.36</v>
      </c>
      <c r="J2544" s="13" t="s">
        <v>6881</v>
      </c>
      <c r="K2544" s="13" t="s">
        <v>6899</v>
      </c>
      <c r="M2544" s="13" t="s">
        <v>6989</v>
      </c>
      <c r="N2544" s="13" t="s">
        <v>3189</v>
      </c>
      <c r="O2544" s="13" t="s">
        <v>3198</v>
      </c>
      <c r="P2544" s="13" t="s">
        <v>3201</v>
      </c>
      <c r="Q2544">
        <v>3</v>
      </c>
      <c r="R2544">
        <v>2020</v>
      </c>
      <c r="S2544">
        <v>0</v>
      </c>
      <c r="T2544" s="13" t="s">
        <v>6975</v>
      </c>
      <c r="U2544">
        <v>1</v>
      </c>
      <c r="V2544">
        <v>1</v>
      </c>
      <c r="W2544">
        <v>0</v>
      </c>
      <c r="X2544">
        <v>1101</v>
      </c>
    </row>
    <row r="2545" spans="1:24" x14ac:dyDescent="0.3">
      <c r="A2545">
        <v>12790112</v>
      </c>
      <c r="B2545" t="s">
        <v>5748</v>
      </c>
      <c r="C2545">
        <v>3</v>
      </c>
      <c r="D2545">
        <v>2020</v>
      </c>
      <c r="E2545" s="19">
        <v>43891</v>
      </c>
      <c r="F2545" s="21">
        <v>540</v>
      </c>
      <c r="G2545" s="21">
        <v>81</v>
      </c>
      <c r="H2545">
        <v>459</v>
      </c>
      <c r="I2545">
        <v>167.4</v>
      </c>
      <c r="J2545" s="13" t="s">
        <v>6889</v>
      </c>
      <c r="K2545" s="13" t="s">
        <v>6950</v>
      </c>
      <c r="M2545" s="13" t="s">
        <v>6989</v>
      </c>
      <c r="N2545" s="13" t="s">
        <v>5</v>
      </c>
      <c r="O2545" s="13" t="s">
        <v>3190</v>
      </c>
      <c r="P2545" s="13" t="s">
        <v>3201</v>
      </c>
      <c r="Q2545">
        <v>3</v>
      </c>
      <c r="R2545">
        <v>2020</v>
      </c>
      <c r="S2545">
        <v>0</v>
      </c>
      <c r="T2545" s="13" t="s">
        <v>6975</v>
      </c>
      <c r="U2545">
        <v>1</v>
      </c>
      <c r="V2545">
        <v>1</v>
      </c>
      <c r="W2545">
        <v>0</v>
      </c>
      <c r="X2545">
        <v>540</v>
      </c>
    </row>
    <row r="2546" spans="1:24" x14ac:dyDescent="0.3">
      <c r="A2546">
        <v>79011209</v>
      </c>
      <c r="B2546" t="s">
        <v>5749</v>
      </c>
      <c r="C2546">
        <v>3</v>
      </c>
      <c r="D2546">
        <v>2020</v>
      </c>
      <c r="E2546" s="19">
        <v>43891</v>
      </c>
      <c r="F2546" s="21">
        <v>168</v>
      </c>
      <c r="G2546" s="21">
        <v>25.200000000000017</v>
      </c>
      <c r="H2546">
        <v>142.79999999999998</v>
      </c>
      <c r="I2546">
        <v>25.2</v>
      </c>
      <c r="J2546" s="13" t="s">
        <v>6886</v>
      </c>
      <c r="K2546" s="13" t="s">
        <v>6892</v>
      </c>
      <c r="M2546" s="13" t="s">
        <v>6989</v>
      </c>
      <c r="N2546" s="13" t="s">
        <v>3189</v>
      </c>
      <c r="O2546" s="13" t="s">
        <v>3199</v>
      </c>
      <c r="P2546" s="13" t="s">
        <v>6</v>
      </c>
      <c r="Q2546">
        <v>3</v>
      </c>
      <c r="R2546">
        <v>2020</v>
      </c>
      <c r="S2546">
        <v>0</v>
      </c>
      <c r="T2546" s="13" t="s">
        <v>6975</v>
      </c>
      <c r="U2546">
        <v>1</v>
      </c>
      <c r="V2546">
        <v>1</v>
      </c>
      <c r="W2546">
        <v>0</v>
      </c>
      <c r="X2546">
        <v>168</v>
      </c>
    </row>
    <row r="2547" spans="1:24" x14ac:dyDescent="0.3">
      <c r="A2547">
        <v>12790113</v>
      </c>
      <c r="B2547" t="s">
        <v>5750</v>
      </c>
      <c r="C2547">
        <v>3</v>
      </c>
      <c r="D2547">
        <v>2020</v>
      </c>
      <c r="E2547" s="19">
        <v>43891</v>
      </c>
      <c r="F2547" s="21">
        <v>180</v>
      </c>
      <c r="G2547" s="21">
        <v>27</v>
      </c>
      <c r="H2547">
        <v>153</v>
      </c>
      <c r="I2547">
        <v>61.2</v>
      </c>
      <c r="J2547" s="13" t="s">
        <v>6885</v>
      </c>
      <c r="K2547" s="13" t="s">
        <v>6957</v>
      </c>
      <c r="M2547" s="13" t="s">
        <v>6989</v>
      </c>
      <c r="N2547" s="13" t="s">
        <v>3189</v>
      </c>
      <c r="O2547" s="13" t="s">
        <v>3190</v>
      </c>
      <c r="P2547" s="13" t="s">
        <v>6</v>
      </c>
      <c r="Q2547">
        <v>3</v>
      </c>
      <c r="R2547">
        <v>2020</v>
      </c>
      <c r="S2547">
        <v>1</v>
      </c>
      <c r="T2547" s="13" t="s">
        <v>6975</v>
      </c>
      <c r="U2547">
        <v>1</v>
      </c>
      <c r="V2547">
        <v>1</v>
      </c>
      <c r="W2547">
        <v>0</v>
      </c>
      <c r="X2547">
        <v>180</v>
      </c>
    </row>
    <row r="2548" spans="1:24" x14ac:dyDescent="0.3">
      <c r="A2548">
        <v>12790114</v>
      </c>
      <c r="B2548" t="s">
        <v>5751</v>
      </c>
      <c r="C2548">
        <v>3</v>
      </c>
      <c r="D2548">
        <v>2020</v>
      </c>
      <c r="E2548" s="19">
        <v>43891</v>
      </c>
      <c r="F2548" s="21">
        <v>383</v>
      </c>
      <c r="G2548" s="21">
        <v>57.449999999999989</v>
      </c>
      <c r="H2548">
        <v>325.55</v>
      </c>
      <c r="I2548">
        <v>122.56</v>
      </c>
      <c r="J2548" s="13" t="s">
        <v>6887</v>
      </c>
      <c r="K2548" s="13" t="s">
        <v>6909</v>
      </c>
      <c r="M2548" s="13" t="s">
        <v>6989</v>
      </c>
      <c r="N2548" s="13" t="s">
        <v>5</v>
      </c>
      <c r="O2548" s="13" t="s">
        <v>3190</v>
      </c>
      <c r="P2548" s="13" t="s">
        <v>3203</v>
      </c>
      <c r="Q2548">
        <v>3</v>
      </c>
      <c r="R2548">
        <v>2020</v>
      </c>
      <c r="S2548">
        <v>0</v>
      </c>
      <c r="T2548" s="13" t="s">
        <v>6975</v>
      </c>
      <c r="U2548">
        <v>1</v>
      </c>
      <c r="V2548">
        <v>1</v>
      </c>
      <c r="W2548">
        <v>0</v>
      </c>
      <c r="X2548">
        <v>383</v>
      </c>
    </row>
    <row r="2549" spans="1:24" x14ac:dyDescent="0.3">
      <c r="A2549">
        <v>12790115</v>
      </c>
      <c r="B2549" t="s">
        <v>5752</v>
      </c>
      <c r="C2549">
        <v>3</v>
      </c>
      <c r="D2549">
        <v>2020</v>
      </c>
      <c r="E2549" s="19">
        <v>43891</v>
      </c>
      <c r="F2549" s="21">
        <v>172</v>
      </c>
      <c r="G2549" s="21">
        <v>25.800000000000011</v>
      </c>
      <c r="H2549">
        <v>146.19999999999999</v>
      </c>
      <c r="I2549">
        <v>65.36</v>
      </c>
      <c r="J2549" s="13" t="s">
        <v>6886</v>
      </c>
      <c r="K2549" s="13" t="s">
        <v>6910</v>
      </c>
      <c r="M2549" s="13" t="s">
        <v>6989</v>
      </c>
      <c r="N2549" s="13" t="s">
        <v>3189</v>
      </c>
      <c r="O2549" s="13" t="s">
        <v>3190</v>
      </c>
      <c r="P2549" s="13" t="s">
        <v>6</v>
      </c>
      <c r="Q2549">
        <v>3</v>
      </c>
      <c r="R2549">
        <v>2020</v>
      </c>
      <c r="S2549">
        <v>1</v>
      </c>
      <c r="T2549" s="13" t="s">
        <v>6975</v>
      </c>
      <c r="U2549">
        <v>1</v>
      </c>
      <c r="V2549">
        <v>1</v>
      </c>
      <c r="W2549">
        <v>0</v>
      </c>
      <c r="X2549">
        <v>172</v>
      </c>
    </row>
    <row r="2550" spans="1:24" x14ac:dyDescent="0.3">
      <c r="A2550">
        <v>12790116</v>
      </c>
      <c r="B2550" t="s">
        <v>5753</v>
      </c>
      <c r="C2550">
        <v>3</v>
      </c>
      <c r="D2550">
        <v>2020</v>
      </c>
      <c r="E2550" s="19">
        <v>43891</v>
      </c>
      <c r="F2550" s="21">
        <v>168</v>
      </c>
      <c r="G2550" s="21">
        <v>25.200000000000017</v>
      </c>
      <c r="H2550">
        <v>142.79999999999998</v>
      </c>
      <c r="I2550">
        <v>75.600000000000009</v>
      </c>
      <c r="J2550" s="13" t="s">
        <v>6886</v>
      </c>
      <c r="K2550" s="13" t="s">
        <v>6920</v>
      </c>
      <c r="M2550" s="13" t="s">
        <v>6989</v>
      </c>
      <c r="N2550" s="13" t="s">
        <v>5</v>
      </c>
      <c r="O2550" s="13" t="s">
        <v>3190</v>
      </c>
      <c r="P2550" s="13" t="s">
        <v>6</v>
      </c>
      <c r="Q2550">
        <v>3</v>
      </c>
      <c r="R2550">
        <v>2020</v>
      </c>
      <c r="S2550">
        <v>1</v>
      </c>
      <c r="T2550" s="13" t="s">
        <v>6975</v>
      </c>
      <c r="U2550">
        <v>1</v>
      </c>
      <c r="V2550">
        <v>1</v>
      </c>
      <c r="W2550">
        <v>0</v>
      </c>
      <c r="X2550">
        <v>168</v>
      </c>
    </row>
    <row r="2551" spans="1:24" x14ac:dyDescent="0.3">
      <c r="A2551">
        <v>12790117</v>
      </c>
      <c r="B2551" t="s">
        <v>5754</v>
      </c>
      <c r="C2551">
        <v>3</v>
      </c>
      <c r="D2551">
        <v>2020</v>
      </c>
      <c r="E2551" s="19">
        <v>43891</v>
      </c>
      <c r="F2551" s="21">
        <v>192</v>
      </c>
      <c r="G2551" s="21">
        <v>28.800000000000011</v>
      </c>
      <c r="H2551">
        <v>163.19999999999999</v>
      </c>
      <c r="I2551">
        <v>34.56</v>
      </c>
      <c r="J2551" s="13" t="s">
        <v>6890</v>
      </c>
      <c r="K2551" s="13" t="s">
        <v>6912</v>
      </c>
      <c r="M2551" s="13" t="s">
        <v>6989</v>
      </c>
      <c r="N2551" s="13" t="s">
        <v>3189</v>
      </c>
      <c r="O2551" s="13" t="s">
        <v>3190</v>
      </c>
      <c r="P2551" s="13" t="s">
        <v>3200</v>
      </c>
      <c r="Q2551">
        <v>3</v>
      </c>
      <c r="R2551">
        <v>2020</v>
      </c>
      <c r="S2551">
        <v>1</v>
      </c>
      <c r="T2551" s="13" t="s">
        <v>6975</v>
      </c>
      <c r="U2551">
        <v>1</v>
      </c>
      <c r="V2551">
        <v>1</v>
      </c>
      <c r="W2551">
        <v>0</v>
      </c>
      <c r="X2551">
        <v>192</v>
      </c>
    </row>
    <row r="2552" spans="1:24" x14ac:dyDescent="0.3">
      <c r="A2552">
        <v>12790118</v>
      </c>
      <c r="B2552" t="s">
        <v>5755</v>
      </c>
      <c r="C2552">
        <v>3</v>
      </c>
      <c r="D2552">
        <v>2020</v>
      </c>
      <c r="E2552" s="19">
        <v>43891</v>
      </c>
      <c r="F2552" s="21">
        <v>220</v>
      </c>
      <c r="G2552" s="21">
        <v>33</v>
      </c>
      <c r="H2552">
        <v>187</v>
      </c>
      <c r="I2552">
        <v>39.6</v>
      </c>
      <c r="J2552" s="13" t="s">
        <v>6890</v>
      </c>
      <c r="K2552" s="13" t="s">
        <v>6893</v>
      </c>
      <c r="M2552" s="13" t="s">
        <v>6989</v>
      </c>
      <c r="N2552" s="13" t="s">
        <v>5</v>
      </c>
      <c r="O2552" s="13" t="s">
        <v>3190</v>
      </c>
      <c r="P2552" s="13" t="s">
        <v>3201</v>
      </c>
      <c r="Q2552">
        <v>3</v>
      </c>
      <c r="R2552">
        <v>2020</v>
      </c>
      <c r="S2552">
        <v>1</v>
      </c>
      <c r="T2552" s="13" t="s">
        <v>6975</v>
      </c>
      <c r="U2552">
        <v>1</v>
      </c>
      <c r="V2552">
        <v>1</v>
      </c>
      <c r="W2552">
        <v>0</v>
      </c>
      <c r="X2552">
        <v>220</v>
      </c>
    </row>
    <row r="2553" spans="1:24" x14ac:dyDescent="0.3">
      <c r="A2553">
        <v>12790119</v>
      </c>
      <c r="B2553" t="s">
        <v>5756</v>
      </c>
      <c r="C2553">
        <v>3</v>
      </c>
      <c r="D2553">
        <v>2020</v>
      </c>
      <c r="E2553" s="19">
        <v>43891</v>
      </c>
      <c r="F2553" s="21">
        <v>240</v>
      </c>
      <c r="G2553" s="21">
        <v>36</v>
      </c>
      <c r="H2553">
        <v>204</v>
      </c>
      <c r="I2553">
        <v>43.199999999999996</v>
      </c>
      <c r="J2553" s="13" t="s">
        <v>6890</v>
      </c>
      <c r="K2553" s="13" t="s">
        <v>6894</v>
      </c>
      <c r="M2553" s="13" t="s">
        <v>6989</v>
      </c>
      <c r="N2553" s="13" t="s">
        <v>3189</v>
      </c>
      <c r="O2553" s="13" t="s">
        <v>3190</v>
      </c>
      <c r="P2553" s="13" t="s">
        <v>6</v>
      </c>
      <c r="Q2553">
        <v>3</v>
      </c>
      <c r="R2553">
        <v>2020</v>
      </c>
      <c r="S2553">
        <v>0</v>
      </c>
      <c r="T2553" s="13" t="s">
        <v>6975</v>
      </c>
      <c r="U2553">
        <v>1</v>
      </c>
      <c r="V2553">
        <v>1</v>
      </c>
      <c r="W2553">
        <v>0</v>
      </c>
      <c r="X2553">
        <v>240</v>
      </c>
    </row>
    <row r="2554" spans="1:24" x14ac:dyDescent="0.3">
      <c r="A2554">
        <v>12790120</v>
      </c>
      <c r="B2554" t="s">
        <v>5757</v>
      </c>
      <c r="C2554">
        <v>3</v>
      </c>
      <c r="D2554">
        <v>2020</v>
      </c>
      <c r="E2554" s="19">
        <v>43891</v>
      </c>
      <c r="F2554" s="21">
        <v>538</v>
      </c>
      <c r="G2554" s="21">
        <v>80.699999999999989</v>
      </c>
      <c r="H2554">
        <v>457.3</v>
      </c>
      <c r="I2554">
        <v>145.26000000000002</v>
      </c>
      <c r="J2554" s="13" t="s">
        <v>6889</v>
      </c>
      <c r="K2554" s="13" t="s">
        <v>6903</v>
      </c>
      <c r="M2554" s="13" t="s">
        <v>6989</v>
      </c>
      <c r="N2554" s="13" t="s">
        <v>5</v>
      </c>
      <c r="O2554" s="13" t="s">
        <v>3191</v>
      </c>
      <c r="P2554" s="13" t="s">
        <v>3202</v>
      </c>
      <c r="Q2554">
        <v>3</v>
      </c>
      <c r="R2554">
        <v>2020</v>
      </c>
      <c r="S2554">
        <v>1</v>
      </c>
      <c r="T2554" s="13" t="s">
        <v>6975</v>
      </c>
      <c r="U2554">
        <v>1</v>
      </c>
      <c r="V2554">
        <v>1</v>
      </c>
      <c r="W2554">
        <v>0</v>
      </c>
      <c r="X2554">
        <v>538</v>
      </c>
    </row>
    <row r="2555" spans="1:24" x14ac:dyDescent="0.3">
      <c r="A2555">
        <v>12790121</v>
      </c>
      <c r="B2555" t="s">
        <v>5758</v>
      </c>
      <c r="C2555">
        <v>3</v>
      </c>
      <c r="D2555">
        <v>2020</v>
      </c>
      <c r="E2555" s="19">
        <v>43891</v>
      </c>
      <c r="F2555" s="21">
        <v>383</v>
      </c>
      <c r="G2555" s="21">
        <v>57.449999999999989</v>
      </c>
      <c r="H2555">
        <v>325.55</v>
      </c>
      <c r="I2555">
        <v>122.56</v>
      </c>
      <c r="J2555" s="13" t="s">
        <v>6887</v>
      </c>
      <c r="K2555" s="13" t="s">
        <v>6909</v>
      </c>
      <c r="M2555" s="13" t="s">
        <v>6989</v>
      </c>
      <c r="N2555" s="13" t="s">
        <v>3189</v>
      </c>
      <c r="O2555" s="13" t="s">
        <v>3191</v>
      </c>
      <c r="P2555" s="13" t="s">
        <v>6</v>
      </c>
      <c r="Q2555">
        <v>3</v>
      </c>
      <c r="R2555">
        <v>2020</v>
      </c>
      <c r="S2555">
        <v>0</v>
      </c>
      <c r="T2555" s="13" t="s">
        <v>6975</v>
      </c>
      <c r="U2555">
        <v>1</v>
      </c>
      <c r="V2555">
        <v>1</v>
      </c>
      <c r="W2555">
        <v>0</v>
      </c>
      <c r="X2555">
        <v>383</v>
      </c>
    </row>
    <row r="2556" spans="1:24" x14ac:dyDescent="0.3">
      <c r="A2556">
        <v>12790122</v>
      </c>
      <c r="B2556" t="s">
        <v>5759</v>
      </c>
      <c r="C2556">
        <v>3</v>
      </c>
      <c r="D2556">
        <v>2020</v>
      </c>
      <c r="E2556" s="19">
        <v>43891</v>
      </c>
      <c r="F2556" s="21">
        <v>383</v>
      </c>
      <c r="G2556" s="21">
        <v>57.449999999999989</v>
      </c>
      <c r="H2556">
        <v>325.55</v>
      </c>
      <c r="I2556">
        <v>122.56</v>
      </c>
      <c r="J2556" s="13" t="s">
        <v>6887</v>
      </c>
      <c r="K2556" s="13" t="s">
        <v>6909</v>
      </c>
      <c r="M2556" s="13" t="s">
        <v>6989</v>
      </c>
      <c r="N2556" s="13" t="s">
        <v>5</v>
      </c>
      <c r="O2556" s="13" t="s">
        <v>3191</v>
      </c>
      <c r="P2556" s="13" t="s">
        <v>3202</v>
      </c>
      <c r="Q2556">
        <v>3</v>
      </c>
      <c r="R2556">
        <v>2020</v>
      </c>
      <c r="S2556">
        <v>1</v>
      </c>
      <c r="T2556" s="13" t="s">
        <v>6975</v>
      </c>
      <c r="U2556">
        <v>1</v>
      </c>
      <c r="V2556">
        <v>1</v>
      </c>
      <c r="W2556">
        <v>0</v>
      </c>
      <c r="X2556">
        <v>383</v>
      </c>
    </row>
    <row r="2557" spans="1:24" x14ac:dyDescent="0.3">
      <c r="A2557">
        <v>12790123</v>
      </c>
      <c r="B2557" t="s">
        <v>5760</v>
      </c>
      <c r="C2557">
        <v>3</v>
      </c>
      <c r="D2557">
        <v>2020</v>
      </c>
      <c r="E2557" s="19">
        <v>43891</v>
      </c>
      <c r="F2557" s="21">
        <v>447</v>
      </c>
      <c r="G2557" s="21">
        <v>67.050000000000011</v>
      </c>
      <c r="H2557">
        <v>379.95</v>
      </c>
      <c r="I2557">
        <v>156.44999999999999</v>
      </c>
      <c r="J2557" s="13" t="s">
        <v>6887</v>
      </c>
      <c r="K2557" s="13" t="s">
        <v>6891</v>
      </c>
      <c r="M2557" s="13" t="s">
        <v>6989</v>
      </c>
      <c r="N2557" s="13" t="s">
        <v>3189</v>
      </c>
      <c r="O2557" s="13" t="s">
        <v>3191</v>
      </c>
      <c r="P2557" s="13" t="s">
        <v>3203</v>
      </c>
      <c r="Q2557">
        <v>3</v>
      </c>
      <c r="R2557">
        <v>2020</v>
      </c>
      <c r="S2557">
        <v>0</v>
      </c>
      <c r="T2557" s="13" t="s">
        <v>6975</v>
      </c>
      <c r="U2557">
        <v>1</v>
      </c>
      <c r="V2557">
        <v>1</v>
      </c>
      <c r="W2557">
        <v>0</v>
      </c>
      <c r="X2557">
        <v>447</v>
      </c>
    </row>
    <row r="2558" spans="1:24" x14ac:dyDescent="0.3">
      <c r="A2558">
        <v>12790124</v>
      </c>
      <c r="B2558" t="s">
        <v>5761</v>
      </c>
      <c r="C2558">
        <v>3</v>
      </c>
      <c r="D2558">
        <v>2020</v>
      </c>
      <c r="E2558" s="19">
        <v>43891</v>
      </c>
      <c r="F2558" s="21">
        <v>168</v>
      </c>
      <c r="G2558" s="21">
        <v>25.200000000000017</v>
      </c>
      <c r="H2558">
        <v>142.79999999999998</v>
      </c>
      <c r="I2558">
        <v>75.600000000000009</v>
      </c>
      <c r="J2558" s="13" t="s">
        <v>6886</v>
      </c>
      <c r="K2558" s="13" t="s">
        <v>6920</v>
      </c>
      <c r="M2558" s="13" t="s">
        <v>6989</v>
      </c>
      <c r="N2558" s="13" t="s">
        <v>5</v>
      </c>
      <c r="O2558" s="13" t="s">
        <v>3191</v>
      </c>
      <c r="P2558" s="13" t="s">
        <v>3201</v>
      </c>
      <c r="Q2558">
        <v>3</v>
      </c>
      <c r="R2558">
        <v>2020</v>
      </c>
      <c r="S2558">
        <v>0</v>
      </c>
      <c r="T2558" s="13" t="s">
        <v>6975</v>
      </c>
      <c r="U2558">
        <v>1</v>
      </c>
      <c r="V2558">
        <v>1</v>
      </c>
      <c r="W2558">
        <v>0</v>
      </c>
      <c r="X2558">
        <v>168</v>
      </c>
    </row>
    <row r="2559" spans="1:24" x14ac:dyDescent="0.3">
      <c r="A2559">
        <v>12790125</v>
      </c>
      <c r="B2559" t="s">
        <v>5762</v>
      </c>
      <c r="C2559">
        <v>3</v>
      </c>
      <c r="D2559">
        <v>2020</v>
      </c>
      <c r="E2559" s="19">
        <v>43891</v>
      </c>
      <c r="F2559" s="21">
        <v>168</v>
      </c>
      <c r="G2559" s="21">
        <v>25.200000000000017</v>
      </c>
      <c r="H2559">
        <v>142.79999999999998</v>
      </c>
      <c r="I2559">
        <v>25.2</v>
      </c>
      <c r="J2559" s="13" t="s">
        <v>6886</v>
      </c>
      <c r="K2559" s="13" t="s">
        <v>6892</v>
      </c>
      <c r="M2559" s="13" t="s">
        <v>6989</v>
      </c>
      <c r="N2559" s="13" t="s">
        <v>3189</v>
      </c>
      <c r="O2559" s="13" t="s">
        <v>3191</v>
      </c>
      <c r="P2559" s="13" t="s">
        <v>6</v>
      </c>
      <c r="Q2559">
        <v>3</v>
      </c>
      <c r="R2559">
        <v>2020</v>
      </c>
      <c r="S2559">
        <v>1</v>
      </c>
      <c r="T2559" s="13" t="s">
        <v>6975</v>
      </c>
      <c r="U2559">
        <v>1</v>
      </c>
      <c r="V2559">
        <v>1</v>
      </c>
      <c r="W2559">
        <v>0</v>
      </c>
      <c r="X2559">
        <v>168</v>
      </c>
    </row>
    <row r="2560" spans="1:24" x14ac:dyDescent="0.3">
      <c r="A2560">
        <v>12790126</v>
      </c>
      <c r="B2560" t="s">
        <v>5763</v>
      </c>
      <c r="C2560">
        <v>3</v>
      </c>
      <c r="D2560">
        <v>2020</v>
      </c>
      <c r="E2560" s="19">
        <v>43891</v>
      </c>
      <c r="F2560" s="21">
        <v>220</v>
      </c>
      <c r="G2560" s="21">
        <v>33</v>
      </c>
      <c r="H2560">
        <v>187</v>
      </c>
      <c r="I2560">
        <v>39.6</v>
      </c>
      <c r="J2560" s="13" t="s">
        <v>6890</v>
      </c>
      <c r="K2560" s="13" t="s">
        <v>6893</v>
      </c>
      <c r="M2560" s="13" t="s">
        <v>6989</v>
      </c>
      <c r="N2560" s="13" t="s">
        <v>5</v>
      </c>
      <c r="O2560" s="13" t="s">
        <v>3191</v>
      </c>
      <c r="P2560" s="13" t="s">
        <v>6</v>
      </c>
      <c r="Q2560">
        <v>3</v>
      </c>
      <c r="R2560">
        <v>2020</v>
      </c>
      <c r="S2560">
        <v>0</v>
      </c>
      <c r="T2560" s="13" t="s">
        <v>6975</v>
      </c>
      <c r="U2560">
        <v>1</v>
      </c>
      <c r="V2560">
        <v>1</v>
      </c>
      <c r="W2560">
        <v>0</v>
      </c>
      <c r="X2560">
        <v>220</v>
      </c>
    </row>
    <row r="2561" spans="1:24" x14ac:dyDescent="0.3">
      <c r="A2561">
        <v>12790127</v>
      </c>
      <c r="B2561" t="s">
        <v>5764</v>
      </c>
      <c r="C2561">
        <v>3</v>
      </c>
      <c r="D2561">
        <v>2020</v>
      </c>
      <c r="E2561" s="19">
        <v>43891</v>
      </c>
      <c r="F2561" s="21">
        <v>205</v>
      </c>
      <c r="G2561" s="21">
        <v>30.75</v>
      </c>
      <c r="H2561">
        <v>174.25</v>
      </c>
      <c r="I2561">
        <v>36.9</v>
      </c>
      <c r="J2561" s="13" t="s">
        <v>6890</v>
      </c>
      <c r="K2561" s="13" t="s">
        <v>6913</v>
      </c>
      <c r="M2561" s="13" t="s">
        <v>6989</v>
      </c>
      <c r="N2561" s="13" t="s">
        <v>3189</v>
      </c>
      <c r="O2561" s="13" t="s">
        <v>3191</v>
      </c>
      <c r="P2561" s="13" t="s">
        <v>6</v>
      </c>
      <c r="Q2561">
        <v>3</v>
      </c>
      <c r="R2561">
        <v>2020</v>
      </c>
      <c r="S2561">
        <v>1</v>
      </c>
      <c r="T2561" s="13" t="s">
        <v>6975</v>
      </c>
      <c r="U2561">
        <v>1</v>
      </c>
      <c r="V2561">
        <v>1</v>
      </c>
      <c r="W2561">
        <v>0</v>
      </c>
      <c r="X2561">
        <v>205</v>
      </c>
    </row>
    <row r="2562" spans="1:24" x14ac:dyDescent="0.3">
      <c r="A2562">
        <v>12790128</v>
      </c>
      <c r="B2562" t="s">
        <v>5765</v>
      </c>
      <c r="C2562">
        <v>3</v>
      </c>
      <c r="D2562">
        <v>2020</v>
      </c>
      <c r="E2562" s="19">
        <v>43891</v>
      </c>
      <c r="F2562" s="21">
        <v>192</v>
      </c>
      <c r="G2562" s="21">
        <v>28.800000000000011</v>
      </c>
      <c r="H2562">
        <v>163.19999999999999</v>
      </c>
      <c r="I2562">
        <v>34.56</v>
      </c>
      <c r="J2562" s="13" t="s">
        <v>6890</v>
      </c>
      <c r="K2562" s="13" t="s">
        <v>6912</v>
      </c>
      <c r="M2562" s="13" t="s">
        <v>6989</v>
      </c>
      <c r="N2562" s="13" t="s">
        <v>5</v>
      </c>
      <c r="O2562" s="13" t="s">
        <v>3191</v>
      </c>
      <c r="P2562" s="13" t="s">
        <v>3201</v>
      </c>
      <c r="Q2562">
        <v>3</v>
      </c>
      <c r="R2562">
        <v>2020</v>
      </c>
      <c r="S2562">
        <v>0</v>
      </c>
      <c r="T2562" s="13" t="s">
        <v>6975</v>
      </c>
      <c r="U2562">
        <v>1</v>
      </c>
      <c r="V2562">
        <v>1</v>
      </c>
      <c r="W2562">
        <v>0</v>
      </c>
      <c r="X2562">
        <v>192</v>
      </c>
    </row>
    <row r="2563" spans="1:24" x14ac:dyDescent="0.3">
      <c r="A2563">
        <v>12790129</v>
      </c>
      <c r="B2563" t="s">
        <v>5766</v>
      </c>
      <c r="C2563">
        <v>3</v>
      </c>
      <c r="D2563">
        <v>2020</v>
      </c>
      <c r="E2563" s="19">
        <v>43891</v>
      </c>
      <c r="F2563" s="21">
        <v>258</v>
      </c>
      <c r="G2563" s="21">
        <v>38.700000000000017</v>
      </c>
      <c r="H2563">
        <v>219.29999999999998</v>
      </c>
      <c r="I2563">
        <v>72.240000000000009</v>
      </c>
      <c r="J2563" s="13" t="s">
        <v>6884</v>
      </c>
      <c r="K2563" s="13" t="s">
        <v>6916</v>
      </c>
      <c r="M2563" s="13" t="s">
        <v>6989</v>
      </c>
      <c r="N2563" s="13" t="s">
        <v>3189</v>
      </c>
      <c r="O2563" s="13" t="s">
        <v>3191</v>
      </c>
      <c r="P2563" s="13" t="s">
        <v>3203</v>
      </c>
      <c r="Q2563">
        <v>3</v>
      </c>
      <c r="R2563">
        <v>2020</v>
      </c>
      <c r="S2563">
        <v>1</v>
      </c>
      <c r="T2563" s="13" t="s">
        <v>6975</v>
      </c>
      <c r="U2563">
        <v>1</v>
      </c>
      <c r="V2563">
        <v>1</v>
      </c>
      <c r="W2563">
        <v>0</v>
      </c>
      <c r="X2563">
        <v>258</v>
      </c>
    </row>
    <row r="2564" spans="1:24" x14ac:dyDescent="0.3">
      <c r="A2564">
        <v>12790130</v>
      </c>
      <c r="B2564" t="s">
        <v>5767</v>
      </c>
      <c r="C2564">
        <v>3</v>
      </c>
      <c r="D2564">
        <v>2020</v>
      </c>
      <c r="E2564" s="19">
        <v>43891</v>
      </c>
      <c r="F2564" s="21">
        <v>523</v>
      </c>
      <c r="G2564" s="21">
        <v>78.449999999999989</v>
      </c>
      <c r="H2564">
        <v>444.55</v>
      </c>
      <c r="I2564">
        <v>156.9</v>
      </c>
      <c r="J2564" s="13" t="s">
        <v>6889</v>
      </c>
      <c r="K2564" s="13" t="s">
        <v>6902</v>
      </c>
      <c r="M2564" s="13" t="s">
        <v>6989</v>
      </c>
      <c r="N2564" s="13" t="s">
        <v>5</v>
      </c>
      <c r="O2564" s="13" t="s">
        <v>3192</v>
      </c>
      <c r="P2564" s="13" t="s">
        <v>6</v>
      </c>
      <c r="Q2564">
        <v>3</v>
      </c>
      <c r="R2564">
        <v>2020</v>
      </c>
      <c r="S2564">
        <v>0</v>
      </c>
      <c r="T2564" s="13" t="s">
        <v>6975</v>
      </c>
      <c r="U2564">
        <v>1</v>
      </c>
      <c r="V2564">
        <v>1</v>
      </c>
      <c r="W2564">
        <v>0</v>
      </c>
      <c r="X2564">
        <v>523</v>
      </c>
    </row>
    <row r="2565" spans="1:24" x14ac:dyDescent="0.3">
      <c r="A2565">
        <v>12790131</v>
      </c>
      <c r="B2565" t="s">
        <v>5768</v>
      </c>
      <c r="C2565">
        <v>3</v>
      </c>
      <c r="D2565">
        <v>2020</v>
      </c>
      <c r="E2565" s="19">
        <v>43891</v>
      </c>
      <c r="F2565" s="21">
        <v>345</v>
      </c>
      <c r="G2565" s="21">
        <v>51.75</v>
      </c>
      <c r="H2565">
        <v>293.25</v>
      </c>
      <c r="I2565">
        <v>106.95</v>
      </c>
      <c r="J2565" s="13" t="s">
        <v>6887</v>
      </c>
      <c r="K2565" s="13" t="s">
        <v>6918</v>
      </c>
      <c r="M2565" s="13" t="s">
        <v>6989</v>
      </c>
      <c r="N2565" s="13" t="s">
        <v>3189</v>
      </c>
      <c r="O2565" s="13" t="s">
        <v>3192</v>
      </c>
      <c r="P2565" s="13" t="s">
        <v>6</v>
      </c>
      <c r="Q2565">
        <v>3</v>
      </c>
      <c r="R2565">
        <v>2020</v>
      </c>
      <c r="S2565">
        <v>0</v>
      </c>
      <c r="T2565" s="13" t="s">
        <v>6975</v>
      </c>
      <c r="U2565">
        <v>1</v>
      </c>
      <c r="V2565">
        <v>1</v>
      </c>
      <c r="W2565">
        <v>0</v>
      </c>
      <c r="X2565">
        <v>345</v>
      </c>
    </row>
    <row r="2566" spans="1:24" x14ac:dyDescent="0.3">
      <c r="A2566">
        <v>12790132</v>
      </c>
      <c r="B2566" t="s">
        <v>5769</v>
      </c>
      <c r="C2566">
        <v>3</v>
      </c>
      <c r="D2566">
        <v>2020</v>
      </c>
      <c r="E2566" s="19">
        <v>43891</v>
      </c>
      <c r="F2566" s="21">
        <v>345</v>
      </c>
      <c r="G2566" s="21">
        <v>51.75</v>
      </c>
      <c r="H2566">
        <v>293.25</v>
      </c>
      <c r="I2566">
        <v>106.95</v>
      </c>
      <c r="J2566" s="13" t="s">
        <v>6887</v>
      </c>
      <c r="K2566" s="13" t="s">
        <v>6918</v>
      </c>
      <c r="M2566" s="13" t="s">
        <v>6989</v>
      </c>
      <c r="N2566" s="13" t="s">
        <v>5</v>
      </c>
      <c r="O2566" s="13" t="s">
        <v>3192</v>
      </c>
      <c r="P2566" s="13" t="s">
        <v>3201</v>
      </c>
      <c r="Q2566">
        <v>3</v>
      </c>
      <c r="R2566">
        <v>2020</v>
      </c>
      <c r="S2566">
        <v>0</v>
      </c>
      <c r="T2566" s="13" t="s">
        <v>6975</v>
      </c>
      <c r="U2566">
        <v>1</v>
      </c>
      <c r="V2566">
        <v>1</v>
      </c>
      <c r="W2566">
        <v>0</v>
      </c>
      <c r="X2566">
        <v>345</v>
      </c>
    </row>
    <row r="2567" spans="1:24" x14ac:dyDescent="0.3">
      <c r="A2567">
        <v>12790133</v>
      </c>
      <c r="B2567" t="s">
        <v>5770</v>
      </c>
      <c r="C2567">
        <v>3</v>
      </c>
      <c r="D2567">
        <v>2020</v>
      </c>
      <c r="E2567" s="19">
        <v>43891</v>
      </c>
      <c r="F2567" s="21">
        <v>172</v>
      </c>
      <c r="G2567" s="21">
        <v>25.800000000000011</v>
      </c>
      <c r="H2567">
        <v>146.19999999999999</v>
      </c>
      <c r="I2567">
        <v>65.36</v>
      </c>
      <c r="J2567" s="13" t="s">
        <v>6886</v>
      </c>
      <c r="K2567" s="13" t="s">
        <v>6910</v>
      </c>
      <c r="M2567" s="13" t="s">
        <v>6989</v>
      </c>
      <c r="N2567" s="13" t="s">
        <v>3189</v>
      </c>
      <c r="O2567" s="13" t="s">
        <v>3192</v>
      </c>
      <c r="P2567" s="13" t="s">
        <v>3200</v>
      </c>
      <c r="Q2567">
        <v>3</v>
      </c>
      <c r="R2567">
        <v>2020</v>
      </c>
      <c r="S2567">
        <v>1</v>
      </c>
      <c r="T2567" s="13" t="s">
        <v>6975</v>
      </c>
      <c r="U2567">
        <v>1</v>
      </c>
      <c r="V2567">
        <v>1</v>
      </c>
      <c r="W2567">
        <v>0</v>
      </c>
      <c r="X2567">
        <v>172</v>
      </c>
    </row>
    <row r="2568" spans="1:24" x14ac:dyDescent="0.3">
      <c r="A2568">
        <v>12790134</v>
      </c>
      <c r="B2568" t="s">
        <v>5771</v>
      </c>
      <c r="C2568">
        <v>3</v>
      </c>
      <c r="D2568">
        <v>2020</v>
      </c>
      <c r="E2568" s="19">
        <v>43891</v>
      </c>
      <c r="F2568" s="21">
        <v>168</v>
      </c>
      <c r="G2568" s="21">
        <v>25.200000000000017</v>
      </c>
      <c r="H2568">
        <v>142.79999999999998</v>
      </c>
      <c r="I2568">
        <v>25.2</v>
      </c>
      <c r="J2568" s="13" t="s">
        <v>6886</v>
      </c>
      <c r="K2568" s="13" t="s">
        <v>6892</v>
      </c>
      <c r="M2568" s="13" t="s">
        <v>6989</v>
      </c>
      <c r="N2568" s="13" t="s">
        <v>5</v>
      </c>
      <c r="O2568" s="13" t="s">
        <v>3192</v>
      </c>
      <c r="P2568" s="13" t="s">
        <v>3202</v>
      </c>
      <c r="Q2568">
        <v>3</v>
      </c>
      <c r="R2568">
        <v>2020</v>
      </c>
      <c r="S2568">
        <v>0</v>
      </c>
      <c r="T2568" s="13" t="s">
        <v>6975</v>
      </c>
      <c r="U2568">
        <v>1</v>
      </c>
      <c r="V2568">
        <v>1</v>
      </c>
      <c r="W2568">
        <v>0</v>
      </c>
      <c r="X2568">
        <v>168</v>
      </c>
    </row>
    <row r="2569" spans="1:24" x14ac:dyDescent="0.3">
      <c r="A2569">
        <v>12790135</v>
      </c>
      <c r="B2569" t="s">
        <v>5772</v>
      </c>
      <c r="C2569">
        <v>3</v>
      </c>
      <c r="D2569">
        <v>2020</v>
      </c>
      <c r="E2569" s="19">
        <v>43891</v>
      </c>
      <c r="F2569" s="21">
        <v>220</v>
      </c>
      <c r="G2569" s="21">
        <v>33</v>
      </c>
      <c r="H2569">
        <v>187</v>
      </c>
      <c r="I2569">
        <v>39.6</v>
      </c>
      <c r="J2569" s="13" t="s">
        <v>6890</v>
      </c>
      <c r="K2569" s="13" t="s">
        <v>6893</v>
      </c>
      <c r="M2569" s="13" t="s">
        <v>6989</v>
      </c>
      <c r="N2569" s="13" t="s">
        <v>3189</v>
      </c>
      <c r="O2569" s="13" t="s">
        <v>3192</v>
      </c>
      <c r="P2569" s="13" t="s">
        <v>3202</v>
      </c>
      <c r="Q2569">
        <v>3</v>
      </c>
      <c r="R2569">
        <v>2020</v>
      </c>
      <c r="S2569">
        <v>1</v>
      </c>
      <c r="T2569" s="13" t="s">
        <v>6975</v>
      </c>
      <c r="U2569">
        <v>1</v>
      </c>
      <c r="V2569">
        <v>1</v>
      </c>
      <c r="W2569">
        <v>0</v>
      </c>
      <c r="X2569">
        <v>220</v>
      </c>
    </row>
    <row r="2570" spans="1:24" x14ac:dyDescent="0.3">
      <c r="A2570">
        <v>12790136</v>
      </c>
      <c r="B2570" t="s">
        <v>5773</v>
      </c>
      <c r="C2570">
        <v>3</v>
      </c>
      <c r="D2570">
        <v>2020</v>
      </c>
      <c r="E2570" s="19">
        <v>43891</v>
      </c>
      <c r="F2570" s="21">
        <v>210</v>
      </c>
      <c r="G2570" s="21">
        <v>31.5</v>
      </c>
      <c r="H2570">
        <v>178.5</v>
      </c>
      <c r="I2570">
        <v>37.799999999999997</v>
      </c>
      <c r="J2570" s="13" t="s">
        <v>6890</v>
      </c>
      <c r="K2570" s="13" t="s">
        <v>6911</v>
      </c>
      <c r="M2570" s="13" t="s">
        <v>6989</v>
      </c>
      <c r="N2570" s="13" t="s">
        <v>5</v>
      </c>
      <c r="O2570" s="13" t="s">
        <v>3192</v>
      </c>
      <c r="P2570" s="13" t="s">
        <v>6</v>
      </c>
      <c r="Q2570">
        <v>3</v>
      </c>
      <c r="R2570">
        <v>2020</v>
      </c>
      <c r="S2570">
        <v>0</v>
      </c>
      <c r="T2570" s="13" t="s">
        <v>6975</v>
      </c>
      <c r="U2570">
        <v>1</v>
      </c>
      <c r="V2570">
        <v>1</v>
      </c>
      <c r="W2570">
        <v>0</v>
      </c>
      <c r="X2570">
        <v>210</v>
      </c>
    </row>
    <row r="2571" spans="1:24" x14ac:dyDescent="0.3">
      <c r="A2571">
        <v>12790137</v>
      </c>
      <c r="B2571" t="s">
        <v>5774</v>
      </c>
      <c r="C2571">
        <v>3</v>
      </c>
      <c r="D2571">
        <v>2020</v>
      </c>
      <c r="E2571" s="19">
        <v>43891</v>
      </c>
      <c r="F2571" s="21">
        <v>210</v>
      </c>
      <c r="G2571" s="21">
        <v>31.5</v>
      </c>
      <c r="H2571">
        <v>178.5</v>
      </c>
      <c r="I2571">
        <v>37.799999999999997</v>
      </c>
      <c r="J2571" s="13" t="s">
        <v>6890</v>
      </c>
      <c r="K2571" s="13" t="s">
        <v>6911</v>
      </c>
      <c r="M2571" s="13" t="s">
        <v>6989</v>
      </c>
      <c r="N2571" s="13" t="s">
        <v>3189</v>
      </c>
      <c r="O2571" s="13" t="s">
        <v>3192</v>
      </c>
      <c r="P2571" s="13" t="s">
        <v>3201</v>
      </c>
      <c r="Q2571">
        <v>3</v>
      </c>
      <c r="R2571">
        <v>2020</v>
      </c>
      <c r="S2571">
        <v>1</v>
      </c>
      <c r="T2571" s="13" t="s">
        <v>6975</v>
      </c>
      <c r="U2571">
        <v>1</v>
      </c>
      <c r="V2571">
        <v>1</v>
      </c>
      <c r="W2571">
        <v>0</v>
      </c>
      <c r="X2571">
        <v>210</v>
      </c>
    </row>
    <row r="2572" spans="1:24" x14ac:dyDescent="0.3">
      <c r="A2572">
        <v>12790138</v>
      </c>
      <c r="B2572" t="s">
        <v>5775</v>
      </c>
      <c r="C2572">
        <v>3</v>
      </c>
      <c r="D2572">
        <v>2020</v>
      </c>
      <c r="E2572" s="19">
        <v>43891</v>
      </c>
      <c r="F2572" s="21">
        <v>258</v>
      </c>
      <c r="G2572" s="21">
        <v>38.700000000000017</v>
      </c>
      <c r="H2572">
        <v>219.29999999999998</v>
      </c>
      <c r="I2572">
        <v>72.240000000000009</v>
      </c>
      <c r="J2572" s="13" t="s">
        <v>6884</v>
      </c>
      <c r="K2572" s="13" t="s">
        <v>6916</v>
      </c>
      <c r="M2572" s="13" t="s">
        <v>6989</v>
      </c>
      <c r="N2572" s="13" t="s">
        <v>5</v>
      </c>
      <c r="O2572" s="13" t="s">
        <v>3192</v>
      </c>
      <c r="P2572" s="13" t="s">
        <v>3201</v>
      </c>
      <c r="Q2572">
        <v>3</v>
      </c>
      <c r="R2572">
        <v>2020</v>
      </c>
      <c r="S2572">
        <v>0</v>
      </c>
      <c r="T2572" s="13" t="s">
        <v>6975</v>
      </c>
      <c r="U2572">
        <v>1</v>
      </c>
      <c r="V2572">
        <v>1</v>
      </c>
      <c r="W2572">
        <v>0</v>
      </c>
      <c r="X2572">
        <v>258</v>
      </c>
    </row>
    <row r="2573" spans="1:24" x14ac:dyDescent="0.3">
      <c r="A2573">
        <v>12790139</v>
      </c>
      <c r="B2573" t="s">
        <v>5776</v>
      </c>
      <c r="C2573">
        <v>3</v>
      </c>
      <c r="D2573">
        <v>2020</v>
      </c>
      <c r="E2573" s="19">
        <v>43891</v>
      </c>
      <c r="F2573" s="21">
        <v>327</v>
      </c>
      <c r="G2573" s="21">
        <v>49.050000000000011</v>
      </c>
      <c r="H2573">
        <v>277.95</v>
      </c>
      <c r="I2573">
        <v>94.83</v>
      </c>
      <c r="J2573" s="13" t="s">
        <v>6884</v>
      </c>
      <c r="K2573" s="13" t="s">
        <v>6914</v>
      </c>
      <c r="M2573" s="13" t="s">
        <v>6989</v>
      </c>
      <c r="N2573" s="13" t="s">
        <v>3189</v>
      </c>
      <c r="O2573" s="13" t="s">
        <v>3192</v>
      </c>
      <c r="P2573" s="13" t="s">
        <v>6</v>
      </c>
      <c r="Q2573">
        <v>3</v>
      </c>
      <c r="R2573">
        <v>2020</v>
      </c>
      <c r="S2573">
        <v>1</v>
      </c>
      <c r="T2573" s="13" t="s">
        <v>6975</v>
      </c>
      <c r="U2573">
        <v>1</v>
      </c>
      <c r="V2573">
        <v>1</v>
      </c>
      <c r="W2573">
        <v>0</v>
      </c>
      <c r="X2573">
        <v>327</v>
      </c>
    </row>
    <row r="2574" spans="1:24" x14ac:dyDescent="0.3">
      <c r="A2574">
        <v>12790140</v>
      </c>
      <c r="B2574" t="s">
        <v>5777</v>
      </c>
      <c r="C2574">
        <v>3</v>
      </c>
      <c r="D2574">
        <v>2020</v>
      </c>
      <c r="E2574" s="19">
        <v>43891</v>
      </c>
      <c r="F2574" s="21">
        <v>187</v>
      </c>
      <c r="G2574" s="21">
        <v>28.050000000000011</v>
      </c>
      <c r="H2574">
        <v>158.94999999999999</v>
      </c>
      <c r="I2574">
        <v>59.84</v>
      </c>
      <c r="J2574" s="13" t="s">
        <v>6885</v>
      </c>
      <c r="K2574" s="13" t="s">
        <v>6943</v>
      </c>
      <c r="M2574" s="13" t="s">
        <v>6989</v>
      </c>
      <c r="N2574" s="13" t="s">
        <v>5</v>
      </c>
      <c r="O2574" s="13" t="s">
        <v>3193</v>
      </c>
      <c r="P2574" s="13" t="s">
        <v>6</v>
      </c>
      <c r="Q2574">
        <v>3</v>
      </c>
      <c r="R2574">
        <v>2020</v>
      </c>
      <c r="S2574">
        <v>1</v>
      </c>
      <c r="T2574" s="13" t="s">
        <v>6975</v>
      </c>
      <c r="U2574">
        <v>1</v>
      </c>
      <c r="V2574">
        <v>1</v>
      </c>
      <c r="W2574">
        <v>0</v>
      </c>
      <c r="X2574">
        <v>187</v>
      </c>
    </row>
    <row r="2575" spans="1:24" x14ac:dyDescent="0.3">
      <c r="A2575">
        <v>12590132</v>
      </c>
      <c r="B2575" t="s">
        <v>5778</v>
      </c>
      <c r="C2575">
        <v>2</v>
      </c>
      <c r="D2575">
        <v>2020</v>
      </c>
      <c r="E2575" s="19">
        <v>43862</v>
      </c>
      <c r="F2575" s="21">
        <v>592</v>
      </c>
      <c r="G2575" s="21">
        <v>0</v>
      </c>
      <c r="H2575">
        <v>592</v>
      </c>
      <c r="I2575">
        <v>165.76000000000002</v>
      </c>
      <c r="J2575" s="13" t="s">
        <v>6889</v>
      </c>
      <c r="K2575" s="13" t="s">
        <v>6906</v>
      </c>
      <c r="M2575" s="13" t="s">
        <v>6988</v>
      </c>
      <c r="N2575" s="13" t="s">
        <v>5</v>
      </c>
      <c r="O2575" s="13" t="s">
        <v>3192</v>
      </c>
      <c r="P2575" s="13" t="s">
        <v>3200</v>
      </c>
      <c r="Q2575">
        <v>2</v>
      </c>
      <c r="R2575">
        <v>2020</v>
      </c>
      <c r="S2575">
        <v>1</v>
      </c>
      <c r="T2575" s="13" t="s">
        <v>6975</v>
      </c>
      <c r="U2575">
        <v>1</v>
      </c>
      <c r="V2575">
        <v>1</v>
      </c>
      <c r="W2575">
        <v>0</v>
      </c>
      <c r="X2575">
        <v>592</v>
      </c>
    </row>
    <row r="2576" spans="1:24" x14ac:dyDescent="0.3">
      <c r="A2576">
        <v>12590133</v>
      </c>
      <c r="B2576" t="s">
        <v>5779</v>
      </c>
      <c r="C2576">
        <v>2</v>
      </c>
      <c r="D2576">
        <v>2020</v>
      </c>
      <c r="E2576" s="19">
        <v>43862</v>
      </c>
      <c r="F2576" s="21">
        <v>447</v>
      </c>
      <c r="G2576" s="21">
        <v>0</v>
      </c>
      <c r="H2576">
        <v>447</v>
      </c>
      <c r="I2576">
        <v>156.44999999999999</v>
      </c>
      <c r="J2576" s="13" t="s">
        <v>6887</v>
      </c>
      <c r="K2576" s="13" t="s">
        <v>6891</v>
      </c>
      <c r="M2576" s="13" t="s">
        <v>6988</v>
      </c>
      <c r="N2576" s="13" t="s">
        <v>3189</v>
      </c>
      <c r="O2576" s="13" t="s">
        <v>3192</v>
      </c>
      <c r="P2576" s="13" t="s">
        <v>6</v>
      </c>
      <c r="Q2576">
        <v>2</v>
      </c>
      <c r="R2576">
        <v>2020</v>
      </c>
      <c r="S2576">
        <v>1</v>
      </c>
      <c r="T2576" s="13" t="s">
        <v>6975</v>
      </c>
      <c r="U2576">
        <v>2</v>
      </c>
      <c r="V2576">
        <v>0</v>
      </c>
      <c r="W2576">
        <v>1</v>
      </c>
      <c r="X2576">
        <v>792</v>
      </c>
    </row>
    <row r="2577" spans="1:24" x14ac:dyDescent="0.3">
      <c r="A2577">
        <v>12590133</v>
      </c>
      <c r="B2577" t="s">
        <v>5780</v>
      </c>
      <c r="C2577">
        <v>7</v>
      </c>
      <c r="D2577">
        <v>2020</v>
      </c>
      <c r="E2577" s="19">
        <v>44013</v>
      </c>
      <c r="F2577" s="21">
        <v>345</v>
      </c>
      <c r="G2577" s="21">
        <v>0</v>
      </c>
      <c r="H2577">
        <v>345</v>
      </c>
      <c r="I2577">
        <v>106.95</v>
      </c>
      <c r="J2577" s="13" t="s">
        <v>6887</v>
      </c>
      <c r="K2577" s="13" t="s">
        <v>6918</v>
      </c>
      <c r="L2577">
        <v>5.0333333333333332</v>
      </c>
      <c r="M2577" s="13" t="s">
        <v>6993</v>
      </c>
      <c r="N2577" s="13" t="s">
        <v>3189</v>
      </c>
      <c r="O2577" s="13" t="s">
        <v>3192</v>
      </c>
      <c r="P2577" s="13" t="s">
        <v>6</v>
      </c>
      <c r="Q2577">
        <v>2</v>
      </c>
      <c r="R2577">
        <v>2020</v>
      </c>
      <c r="S2577">
        <v>1</v>
      </c>
      <c r="T2577" s="13" t="s">
        <v>6975</v>
      </c>
      <c r="U2577">
        <v>2</v>
      </c>
      <c r="V2577">
        <v>0</v>
      </c>
      <c r="W2577">
        <v>1</v>
      </c>
      <c r="X2577">
        <v>792</v>
      </c>
    </row>
    <row r="2578" spans="1:24" x14ac:dyDescent="0.3">
      <c r="A2578">
        <v>12590134</v>
      </c>
      <c r="B2578" t="s">
        <v>5781</v>
      </c>
      <c r="C2578">
        <v>2</v>
      </c>
      <c r="D2578">
        <v>2020</v>
      </c>
      <c r="E2578" s="19">
        <v>43862</v>
      </c>
      <c r="F2578" s="21">
        <v>168</v>
      </c>
      <c r="G2578" s="21">
        <v>0</v>
      </c>
      <c r="H2578">
        <v>168</v>
      </c>
      <c r="I2578">
        <v>25.2</v>
      </c>
      <c r="J2578" s="13" t="s">
        <v>6886</v>
      </c>
      <c r="K2578" s="13" t="s">
        <v>6892</v>
      </c>
      <c r="M2578" s="13" t="s">
        <v>6988</v>
      </c>
      <c r="N2578" s="13" t="s">
        <v>5</v>
      </c>
      <c r="O2578" s="13" t="s">
        <v>3192</v>
      </c>
      <c r="P2578" s="13" t="s">
        <v>6</v>
      </c>
      <c r="Q2578">
        <v>2</v>
      </c>
      <c r="R2578">
        <v>2020</v>
      </c>
      <c r="S2578">
        <v>1</v>
      </c>
      <c r="T2578" s="13" t="s">
        <v>6975</v>
      </c>
      <c r="U2578">
        <v>2</v>
      </c>
      <c r="V2578">
        <v>0</v>
      </c>
      <c r="W2578">
        <v>1</v>
      </c>
      <c r="X2578">
        <v>336</v>
      </c>
    </row>
    <row r="2579" spans="1:24" x14ac:dyDescent="0.3">
      <c r="A2579">
        <v>12590134</v>
      </c>
      <c r="B2579" t="s">
        <v>5782</v>
      </c>
      <c r="C2579">
        <v>2</v>
      </c>
      <c r="D2579">
        <v>2020</v>
      </c>
      <c r="E2579" s="19">
        <v>43862</v>
      </c>
      <c r="F2579" s="21">
        <v>168</v>
      </c>
      <c r="G2579" s="21">
        <v>0</v>
      </c>
      <c r="H2579">
        <v>168</v>
      </c>
      <c r="I2579">
        <v>75.600000000000009</v>
      </c>
      <c r="J2579" s="13" t="s">
        <v>6886</v>
      </c>
      <c r="K2579" s="13" t="s">
        <v>6920</v>
      </c>
      <c r="L2579">
        <v>0</v>
      </c>
      <c r="M2579" s="13" t="s">
        <v>6988</v>
      </c>
      <c r="N2579" s="13" t="s">
        <v>5</v>
      </c>
      <c r="O2579" s="13" t="s">
        <v>3192</v>
      </c>
      <c r="P2579" s="13" t="s">
        <v>6</v>
      </c>
      <c r="Q2579">
        <v>2</v>
      </c>
      <c r="R2579">
        <v>2020</v>
      </c>
      <c r="S2579">
        <v>1</v>
      </c>
      <c r="T2579" s="13" t="s">
        <v>6975</v>
      </c>
      <c r="U2579">
        <v>2</v>
      </c>
      <c r="V2579">
        <v>0</v>
      </c>
      <c r="W2579">
        <v>1</v>
      </c>
      <c r="X2579">
        <v>336</v>
      </c>
    </row>
    <row r="2580" spans="1:24" x14ac:dyDescent="0.3">
      <c r="A2580">
        <v>12590135</v>
      </c>
      <c r="B2580" t="s">
        <v>5783</v>
      </c>
      <c r="C2580">
        <v>2</v>
      </c>
      <c r="D2580">
        <v>2020</v>
      </c>
      <c r="E2580" s="19">
        <v>43862</v>
      </c>
      <c r="F2580" s="21">
        <v>168</v>
      </c>
      <c r="G2580" s="21">
        <v>0</v>
      </c>
      <c r="H2580">
        <v>168</v>
      </c>
      <c r="I2580">
        <v>25.2</v>
      </c>
      <c r="J2580" s="13" t="s">
        <v>6886</v>
      </c>
      <c r="K2580" s="13" t="s">
        <v>6892</v>
      </c>
      <c r="M2580" s="13" t="s">
        <v>6988</v>
      </c>
      <c r="N2580" s="13" t="s">
        <v>3189</v>
      </c>
      <c r="O2580" s="13" t="s">
        <v>3192</v>
      </c>
      <c r="P2580" s="13" t="s">
        <v>6</v>
      </c>
      <c r="Q2580">
        <v>2</v>
      </c>
      <c r="R2580">
        <v>2020</v>
      </c>
      <c r="S2580">
        <v>1</v>
      </c>
      <c r="T2580" s="13" t="s">
        <v>6975</v>
      </c>
      <c r="U2580">
        <v>2</v>
      </c>
      <c r="V2580">
        <v>0</v>
      </c>
      <c r="W2580">
        <v>1</v>
      </c>
      <c r="X2580">
        <v>340</v>
      </c>
    </row>
    <row r="2581" spans="1:24" x14ac:dyDescent="0.3">
      <c r="A2581">
        <v>12590135</v>
      </c>
      <c r="B2581" t="s">
        <v>5784</v>
      </c>
      <c r="C2581">
        <v>9</v>
      </c>
      <c r="D2581">
        <v>2020</v>
      </c>
      <c r="E2581" s="19">
        <v>44075</v>
      </c>
      <c r="F2581" s="21">
        <v>172</v>
      </c>
      <c r="G2581" s="21">
        <v>0</v>
      </c>
      <c r="H2581">
        <v>172</v>
      </c>
      <c r="I2581">
        <v>65.36</v>
      </c>
      <c r="J2581" s="13" t="s">
        <v>6886</v>
      </c>
      <c r="K2581" s="13" t="s">
        <v>6910</v>
      </c>
      <c r="L2581">
        <v>7.1</v>
      </c>
      <c r="M2581" s="13" t="s">
        <v>6995</v>
      </c>
      <c r="N2581" s="13" t="s">
        <v>3189</v>
      </c>
      <c r="O2581" s="13" t="s">
        <v>3192</v>
      </c>
      <c r="P2581" s="13" t="s">
        <v>6</v>
      </c>
      <c r="Q2581">
        <v>2</v>
      </c>
      <c r="R2581">
        <v>2020</v>
      </c>
      <c r="S2581">
        <v>1</v>
      </c>
      <c r="T2581" s="13" t="s">
        <v>6975</v>
      </c>
      <c r="U2581">
        <v>2</v>
      </c>
      <c r="V2581">
        <v>0</v>
      </c>
      <c r="W2581">
        <v>1</v>
      </c>
      <c r="X2581">
        <v>340</v>
      </c>
    </row>
    <row r="2582" spans="1:24" x14ac:dyDescent="0.3">
      <c r="A2582">
        <v>12590136</v>
      </c>
      <c r="B2582" t="s">
        <v>5785</v>
      </c>
      <c r="C2582">
        <v>2</v>
      </c>
      <c r="D2582">
        <v>2020</v>
      </c>
      <c r="E2582" s="19">
        <v>43862</v>
      </c>
      <c r="F2582" s="21">
        <v>205</v>
      </c>
      <c r="G2582" s="21">
        <v>0</v>
      </c>
      <c r="H2582">
        <v>205</v>
      </c>
      <c r="I2582">
        <v>36.9</v>
      </c>
      <c r="J2582" s="13" t="s">
        <v>6890</v>
      </c>
      <c r="K2582" s="13" t="s">
        <v>6913</v>
      </c>
      <c r="M2582" s="13" t="s">
        <v>6988</v>
      </c>
      <c r="N2582" s="13" t="s">
        <v>5</v>
      </c>
      <c r="O2582" s="13" t="s">
        <v>3192</v>
      </c>
      <c r="P2582" s="13" t="s">
        <v>3201</v>
      </c>
      <c r="Q2582">
        <v>2</v>
      </c>
      <c r="R2582">
        <v>2020</v>
      </c>
      <c r="S2582">
        <v>0</v>
      </c>
      <c r="T2582" s="13" t="s">
        <v>6975</v>
      </c>
      <c r="U2582">
        <v>2</v>
      </c>
      <c r="V2582">
        <v>0</v>
      </c>
      <c r="W2582">
        <v>1</v>
      </c>
      <c r="X2582">
        <v>445</v>
      </c>
    </row>
    <row r="2583" spans="1:24" x14ac:dyDescent="0.3">
      <c r="A2583">
        <v>12590136</v>
      </c>
      <c r="B2583" t="s">
        <v>5786</v>
      </c>
      <c r="C2583">
        <v>4</v>
      </c>
      <c r="D2583">
        <v>2020</v>
      </c>
      <c r="E2583" s="19">
        <v>43922</v>
      </c>
      <c r="F2583" s="21">
        <v>240</v>
      </c>
      <c r="G2583" s="21">
        <v>36</v>
      </c>
      <c r="H2583">
        <v>204</v>
      </c>
      <c r="I2583">
        <v>43.199999999999996</v>
      </c>
      <c r="J2583" s="13" t="s">
        <v>6890</v>
      </c>
      <c r="K2583" s="13" t="s">
        <v>6894</v>
      </c>
      <c r="L2583">
        <v>2</v>
      </c>
      <c r="M2583" s="13" t="s">
        <v>6990</v>
      </c>
      <c r="N2583" s="13" t="s">
        <v>5</v>
      </c>
      <c r="O2583" s="13" t="s">
        <v>3192</v>
      </c>
      <c r="P2583" s="13" t="s">
        <v>3201</v>
      </c>
      <c r="Q2583">
        <v>2</v>
      </c>
      <c r="R2583">
        <v>2020</v>
      </c>
      <c r="S2583">
        <v>0</v>
      </c>
      <c r="T2583" s="13" t="s">
        <v>6975</v>
      </c>
      <c r="U2583">
        <v>2</v>
      </c>
      <c r="V2583">
        <v>0</v>
      </c>
      <c r="W2583">
        <v>1</v>
      </c>
      <c r="X2583">
        <v>445</v>
      </c>
    </row>
    <row r="2584" spans="1:24" x14ac:dyDescent="0.3">
      <c r="A2584">
        <v>12590137</v>
      </c>
      <c r="B2584" t="s">
        <v>5787</v>
      </c>
      <c r="C2584">
        <v>2</v>
      </c>
      <c r="D2584">
        <v>2020</v>
      </c>
      <c r="E2584" s="19">
        <v>43862</v>
      </c>
      <c r="F2584" s="21">
        <v>240</v>
      </c>
      <c r="G2584" s="21">
        <v>0</v>
      </c>
      <c r="H2584">
        <v>240</v>
      </c>
      <c r="I2584">
        <v>43.199999999999996</v>
      </c>
      <c r="J2584" s="13" t="s">
        <v>6890</v>
      </c>
      <c r="K2584" s="13" t="s">
        <v>6894</v>
      </c>
      <c r="M2584" s="13" t="s">
        <v>6988</v>
      </c>
      <c r="N2584" s="13" t="s">
        <v>3189</v>
      </c>
      <c r="O2584" s="13" t="s">
        <v>3192</v>
      </c>
      <c r="P2584" s="13" t="s">
        <v>3201</v>
      </c>
      <c r="Q2584">
        <v>2</v>
      </c>
      <c r="R2584">
        <v>2020</v>
      </c>
      <c r="S2584">
        <v>1</v>
      </c>
      <c r="T2584" s="13" t="s">
        <v>6975</v>
      </c>
      <c r="U2584">
        <v>2</v>
      </c>
      <c r="V2584">
        <v>0</v>
      </c>
      <c r="W2584">
        <v>1</v>
      </c>
      <c r="X2584">
        <v>432</v>
      </c>
    </row>
    <row r="2585" spans="1:24" x14ac:dyDescent="0.3">
      <c r="A2585">
        <v>12590137</v>
      </c>
      <c r="B2585" t="s">
        <v>5788</v>
      </c>
      <c r="C2585">
        <v>3</v>
      </c>
      <c r="D2585">
        <v>2020</v>
      </c>
      <c r="E2585" s="19">
        <v>43891</v>
      </c>
      <c r="F2585" s="21">
        <v>192</v>
      </c>
      <c r="G2585" s="21">
        <v>28.800000000000011</v>
      </c>
      <c r="H2585">
        <v>163.19999999999999</v>
      </c>
      <c r="I2585">
        <v>34.56</v>
      </c>
      <c r="J2585" s="13" t="s">
        <v>6890</v>
      </c>
      <c r="K2585" s="13" t="s">
        <v>6912</v>
      </c>
      <c r="L2585">
        <v>0.96666666666666667</v>
      </c>
      <c r="M2585" s="13" t="s">
        <v>6989</v>
      </c>
      <c r="N2585" s="13" t="s">
        <v>3189</v>
      </c>
      <c r="O2585" s="13" t="s">
        <v>3192</v>
      </c>
      <c r="P2585" s="13" t="s">
        <v>3201</v>
      </c>
      <c r="Q2585">
        <v>2</v>
      </c>
      <c r="R2585">
        <v>2020</v>
      </c>
      <c r="S2585">
        <v>1</v>
      </c>
      <c r="T2585" s="13" t="s">
        <v>6975</v>
      </c>
      <c r="U2585">
        <v>2</v>
      </c>
      <c r="V2585">
        <v>0</v>
      </c>
      <c r="W2585">
        <v>1</v>
      </c>
      <c r="X2585">
        <v>432</v>
      </c>
    </row>
    <row r="2586" spans="1:24" x14ac:dyDescent="0.3">
      <c r="A2586">
        <v>12590138</v>
      </c>
      <c r="B2586" t="s">
        <v>5789</v>
      </c>
      <c r="C2586">
        <v>2</v>
      </c>
      <c r="D2586">
        <v>2020</v>
      </c>
      <c r="E2586" s="19">
        <v>43862</v>
      </c>
      <c r="F2586" s="21">
        <v>220</v>
      </c>
      <c r="G2586" s="21">
        <v>0</v>
      </c>
      <c r="H2586">
        <v>220</v>
      </c>
      <c r="I2586">
        <v>39.6</v>
      </c>
      <c r="J2586" s="13" t="s">
        <v>6890</v>
      </c>
      <c r="K2586" s="13" t="s">
        <v>6893</v>
      </c>
      <c r="M2586" s="13" t="s">
        <v>6988</v>
      </c>
      <c r="N2586" s="13" t="s">
        <v>5</v>
      </c>
      <c r="O2586" s="13" t="s">
        <v>3192</v>
      </c>
      <c r="P2586" s="13" t="s">
        <v>3202</v>
      </c>
      <c r="Q2586">
        <v>2</v>
      </c>
      <c r="R2586">
        <v>2020</v>
      </c>
      <c r="S2586">
        <v>0</v>
      </c>
      <c r="T2586" s="13" t="s">
        <v>6975</v>
      </c>
      <c r="U2586">
        <v>2</v>
      </c>
      <c r="V2586">
        <v>0</v>
      </c>
      <c r="W2586">
        <v>1</v>
      </c>
      <c r="X2586">
        <v>440</v>
      </c>
    </row>
    <row r="2587" spans="1:24" x14ac:dyDescent="0.3">
      <c r="A2587">
        <v>12590138</v>
      </c>
      <c r="B2587" t="s">
        <v>5790</v>
      </c>
      <c r="C2587">
        <v>7</v>
      </c>
      <c r="D2587">
        <v>2020</v>
      </c>
      <c r="E2587" s="19">
        <v>44013</v>
      </c>
      <c r="F2587" s="21">
        <v>220</v>
      </c>
      <c r="G2587" s="21">
        <v>0</v>
      </c>
      <c r="H2587">
        <v>220</v>
      </c>
      <c r="I2587">
        <v>39.6</v>
      </c>
      <c r="J2587" s="13" t="s">
        <v>6890</v>
      </c>
      <c r="K2587" s="13" t="s">
        <v>6893</v>
      </c>
      <c r="L2587">
        <v>5.0333333333333332</v>
      </c>
      <c r="M2587" s="13" t="s">
        <v>6993</v>
      </c>
      <c r="N2587" s="13" t="s">
        <v>5</v>
      </c>
      <c r="O2587" s="13" t="s">
        <v>3192</v>
      </c>
      <c r="P2587" s="13" t="s">
        <v>3202</v>
      </c>
      <c r="Q2587">
        <v>2</v>
      </c>
      <c r="R2587">
        <v>2020</v>
      </c>
      <c r="S2587">
        <v>0</v>
      </c>
      <c r="T2587" s="13" t="s">
        <v>6975</v>
      </c>
      <c r="U2587">
        <v>2</v>
      </c>
      <c r="V2587">
        <v>0</v>
      </c>
      <c r="W2587">
        <v>1</v>
      </c>
      <c r="X2587">
        <v>440</v>
      </c>
    </row>
    <row r="2588" spans="1:24" x14ac:dyDescent="0.3">
      <c r="A2588">
        <v>12590139</v>
      </c>
      <c r="B2588" t="s">
        <v>5791</v>
      </c>
      <c r="C2588">
        <v>2</v>
      </c>
      <c r="D2588">
        <v>2020</v>
      </c>
      <c r="E2588" s="19">
        <v>43862</v>
      </c>
      <c r="F2588" s="21">
        <v>255</v>
      </c>
      <c r="G2588" s="21">
        <v>0</v>
      </c>
      <c r="H2588">
        <v>255</v>
      </c>
      <c r="I2588">
        <v>66.3</v>
      </c>
      <c r="J2588" s="13" t="s">
        <v>6884</v>
      </c>
      <c r="K2588" s="13" t="s">
        <v>6915</v>
      </c>
      <c r="M2588" s="13" t="s">
        <v>6988</v>
      </c>
      <c r="N2588" s="13" t="s">
        <v>3189</v>
      </c>
      <c r="O2588" s="13" t="s">
        <v>3192</v>
      </c>
      <c r="P2588" s="13" t="s">
        <v>3203</v>
      </c>
      <c r="Q2588">
        <v>2</v>
      </c>
      <c r="R2588">
        <v>2020</v>
      </c>
      <c r="S2588">
        <v>0</v>
      </c>
      <c r="T2588" s="13" t="s">
        <v>6975</v>
      </c>
      <c r="U2588">
        <v>2</v>
      </c>
      <c r="V2588">
        <v>0</v>
      </c>
      <c r="W2588">
        <v>1</v>
      </c>
      <c r="X2588">
        <v>582</v>
      </c>
    </row>
    <row r="2589" spans="1:24" x14ac:dyDescent="0.3">
      <c r="A2589">
        <v>12590139</v>
      </c>
      <c r="B2589" t="s">
        <v>5792</v>
      </c>
      <c r="C2589">
        <v>12</v>
      </c>
      <c r="D2589">
        <v>2020</v>
      </c>
      <c r="E2589" s="19">
        <v>44166</v>
      </c>
      <c r="F2589" s="21">
        <v>327</v>
      </c>
      <c r="G2589" s="21">
        <v>0</v>
      </c>
      <c r="H2589">
        <v>327</v>
      </c>
      <c r="I2589">
        <v>94.83</v>
      </c>
      <c r="J2589" s="13" t="s">
        <v>6884</v>
      </c>
      <c r="K2589" s="13" t="s">
        <v>6914</v>
      </c>
      <c r="L2589">
        <v>10.133333333333333</v>
      </c>
      <c r="M2589" s="13" t="s">
        <v>6998</v>
      </c>
      <c r="N2589" s="13" t="s">
        <v>3189</v>
      </c>
      <c r="O2589" s="13" t="s">
        <v>3192</v>
      </c>
      <c r="P2589" s="13" t="s">
        <v>3203</v>
      </c>
      <c r="Q2589">
        <v>2</v>
      </c>
      <c r="R2589">
        <v>2020</v>
      </c>
      <c r="S2589">
        <v>0</v>
      </c>
      <c r="T2589" s="13" t="s">
        <v>6975</v>
      </c>
      <c r="U2589">
        <v>2</v>
      </c>
      <c r="V2589">
        <v>0</v>
      </c>
      <c r="W2589">
        <v>1</v>
      </c>
      <c r="X2589">
        <v>582</v>
      </c>
    </row>
    <row r="2590" spans="1:24" x14ac:dyDescent="0.3">
      <c r="A2590">
        <v>12590140</v>
      </c>
      <c r="B2590" t="s">
        <v>5793</v>
      </c>
      <c r="C2590">
        <v>2</v>
      </c>
      <c r="D2590">
        <v>2020</v>
      </c>
      <c r="E2590" s="19">
        <v>43862</v>
      </c>
      <c r="F2590" s="21">
        <v>523</v>
      </c>
      <c r="G2590" s="21">
        <v>0</v>
      </c>
      <c r="H2590">
        <v>523</v>
      </c>
      <c r="I2590">
        <v>156.9</v>
      </c>
      <c r="J2590" s="13" t="s">
        <v>6889</v>
      </c>
      <c r="K2590" s="13" t="s">
        <v>6902</v>
      </c>
      <c r="M2590" s="13" t="s">
        <v>6988</v>
      </c>
      <c r="N2590" s="13" t="s">
        <v>5</v>
      </c>
      <c r="O2590" s="13" t="s">
        <v>3193</v>
      </c>
      <c r="P2590" s="13" t="s">
        <v>6</v>
      </c>
      <c r="Q2590">
        <v>2</v>
      </c>
      <c r="R2590">
        <v>2020</v>
      </c>
      <c r="S2590">
        <v>0</v>
      </c>
      <c r="T2590" s="13" t="s">
        <v>6975</v>
      </c>
      <c r="U2590">
        <v>2</v>
      </c>
      <c r="V2590">
        <v>0</v>
      </c>
      <c r="W2590">
        <v>1</v>
      </c>
      <c r="X2590">
        <v>751</v>
      </c>
    </row>
    <row r="2591" spans="1:24" x14ac:dyDescent="0.3">
      <c r="A2591">
        <v>12590140</v>
      </c>
      <c r="B2591" t="s">
        <v>5794</v>
      </c>
      <c r="C2591">
        <v>8</v>
      </c>
      <c r="D2591">
        <v>2020</v>
      </c>
      <c r="E2591" s="19">
        <v>44044</v>
      </c>
      <c r="F2591" s="21">
        <v>228</v>
      </c>
      <c r="G2591" s="21">
        <v>0</v>
      </c>
      <c r="H2591">
        <v>228</v>
      </c>
      <c r="I2591">
        <v>79.8</v>
      </c>
      <c r="J2591" s="13" t="s">
        <v>6885</v>
      </c>
      <c r="K2591" s="13" t="s">
        <v>6949</v>
      </c>
      <c r="L2591">
        <v>6.0666666666666664</v>
      </c>
      <c r="M2591" s="13" t="s">
        <v>6994</v>
      </c>
      <c r="N2591" s="13" t="s">
        <v>5</v>
      </c>
      <c r="O2591" s="13" t="s">
        <v>3193</v>
      </c>
      <c r="P2591" s="13" t="s">
        <v>6</v>
      </c>
      <c r="Q2591">
        <v>2</v>
      </c>
      <c r="R2591">
        <v>2020</v>
      </c>
      <c r="S2591">
        <v>0</v>
      </c>
      <c r="T2591" s="13" t="s">
        <v>6975</v>
      </c>
      <c r="U2591">
        <v>2</v>
      </c>
      <c r="V2591">
        <v>0</v>
      </c>
      <c r="W2591">
        <v>1</v>
      </c>
      <c r="X2591">
        <v>751</v>
      </c>
    </row>
    <row r="2592" spans="1:24" x14ac:dyDescent="0.3">
      <c r="A2592">
        <v>12590141</v>
      </c>
      <c r="B2592" t="s">
        <v>5795</v>
      </c>
      <c r="C2592">
        <v>2</v>
      </c>
      <c r="D2592">
        <v>2020</v>
      </c>
      <c r="E2592" s="19">
        <v>43862</v>
      </c>
      <c r="F2592" s="21">
        <v>447</v>
      </c>
      <c r="G2592" s="21">
        <v>0</v>
      </c>
      <c r="H2592">
        <v>447</v>
      </c>
      <c r="I2592">
        <v>156.44999999999999</v>
      </c>
      <c r="J2592" s="13" t="s">
        <v>6887</v>
      </c>
      <c r="K2592" s="13" t="s">
        <v>6891</v>
      </c>
      <c r="M2592" s="13" t="s">
        <v>6988</v>
      </c>
      <c r="N2592" s="13" t="s">
        <v>3189</v>
      </c>
      <c r="O2592" s="13" t="s">
        <v>3193</v>
      </c>
      <c r="P2592" s="13" t="s">
        <v>6</v>
      </c>
      <c r="Q2592">
        <v>2</v>
      </c>
      <c r="R2592">
        <v>2020</v>
      </c>
      <c r="S2592">
        <v>0</v>
      </c>
      <c r="T2592" s="13" t="s">
        <v>6975</v>
      </c>
      <c r="U2592">
        <v>1</v>
      </c>
      <c r="V2592">
        <v>1</v>
      </c>
      <c r="W2592">
        <v>0</v>
      </c>
      <c r="X2592">
        <v>447</v>
      </c>
    </row>
    <row r="2593" spans="1:24" x14ac:dyDescent="0.3">
      <c r="A2593">
        <v>12590142</v>
      </c>
      <c r="B2593" t="s">
        <v>5796</v>
      </c>
      <c r="C2593">
        <v>2</v>
      </c>
      <c r="D2593">
        <v>2020</v>
      </c>
      <c r="E2593" s="19">
        <v>43862</v>
      </c>
      <c r="F2593" s="21">
        <v>383</v>
      </c>
      <c r="G2593" s="21">
        <v>0</v>
      </c>
      <c r="H2593">
        <v>383</v>
      </c>
      <c r="I2593">
        <v>122.56</v>
      </c>
      <c r="J2593" s="13" t="s">
        <v>6887</v>
      </c>
      <c r="K2593" s="13" t="s">
        <v>6909</v>
      </c>
      <c r="M2593" s="13" t="s">
        <v>6988</v>
      </c>
      <c r="N2593" s="13" t="s">
        <v>5</v>
      </c>
      <c r="O2593" s="13" t="s">
        <v>3193</v>
      </c>
      <c r="P2593" s="13" t="s">
        <v>3201</v>
      </c>
      <c r="Q2593">
        <v>2</v>
      </c>
      <c r="R2593">
        <v>2020</v>
      </c>
      <c r="S2593">
        <v>0</v>
      </c>
      <c r="T2593" s="13" t="s">
        <v>6975</v>
      </c>
      <c r="U2593">
        <v>2</v>
      </c>
      <c r="V2593">
        <v>0</v>
      </c>
      <c r="W2593">
        <v>1</v>
      </c>
      <c r="X2593">
        <v>766</v>
      </c>
    </row>
    <row r="2594" spans="1:24" x14ac:dyDescent="0.3">
      <c r="A2594">
        <v>12590142</v>
      </c>
      <c r="B2594" t="s">
        <v>5797</v>
      </c>
      <c r="C2594">
        <v>2</v>
      </c>
      <c r="D2594">
        <v>2020</v>
      </c>
      <c r="E2594" s="19">
        <v>43862</v>
      </c>
      <c r="F2594" s="21">
        <v>383</v>
      </c>
      <c r="G2594" s="21">
        <v>0</v>
      </c>
      <c r="H2594">
        <v>383</v>
      </c>
      <c r="I2594">
        <v>122.56</v>
      </c>
      <c r="J2594" s="13" t="s">
        <v>6887</v>
      </c>
      <c r="K2594" s="13" t="s">
        <v>6909</v>
      </c>
      <c r="L2594">
        <v>0</v>
      </c>
      <c r="M2594" s="13" t="s">
        <v>6988</v>
      </c>
      <c r="N2594" s="13" t="s">
        <v>5</v>
      </c>
      <c r="O2594" s="13" t="s">
        <v>3193</v>
      </c>
      <c r="P2594" s="13" t="s">
        <v>3201</v>
      </c>
      <c r="Q2594">
        <v>2</v>
      </c>
      <c r="R2594">
        <v>2020</v>
      </c>
      <c r="S2594">
        <v>0</v>
      </c>
      <c r="T2594" s="13" t="s">
        <v>6975</v>
      </c>
      <c r="U2594">
        <v>2</v>
      </c>
      <c r="V2594">
        <v>0</v>
      </c>
      <c r="W2594">
        <v>1</v>
      </c>
      <c r="X2594">
        <v>766</v>
      </c>
    </row>
    <row r="2595" spans="1:24" x14ac:dyDescent="0.3">
      <c r="A2595">
        <v>12590143</v>
      </c>
      <c r="B2595" t="s">
        <v>5798</v>
      </c>
      <c r="C2595">
        <v>2</v>
      </c>
      <c r="D2595">
        <v>2020</v>
      </c>
      <c r="E2595" s="19">
        <v>43862</v>
      </c>
      <c r="F2595" s="21">
        <v>168</v>
      </c>
      <c r="G2595" s="21">
        <v>0</v>
      </c>
      <c r="H2595">
        <v>168</v>
      </c>
      <c r="I2595">
        <v>75.600000000000009</v>
      </c>
      <c r="J2595" s="13" t="s">
        <v>6886</v>
      </c>
      <c r="K2595" s="13" t="s">
        <v>6920</v>
      </c>
      <c r="M2595" s="13" t="s">
        <v>6988</v>
      </c>
      <c r="N2595" s="13" t="s">
        <v>3189</v>
      </c>
      <c r="O2595" s="13" t="s">
        <v>3193</v>
      </c>
      <c r="P2595" s="13" t="s">
        <v>3201</v>
      </c>
      <c r="Q2595">
        <v>2</v>
      </c>
      <c r="R2595">
        <v>2020</v>
      </c>
      <c r="S2595">
        <v>0</v>
      </c>
      <c r="T2595" s="13" t="s">
        <v>6975</v>
      </c>
      <c r="U2595">
        <v>2</v>
      </c>
      <c r="V2595">
        <v>0</v>
      </c>
      <c r="W2595">
        <v>1</v>
      </c>
      <c r="X2595">
        <v>336</v>
      </c>
    </row>
    <row r="2596" spans="1:24" x14ac:dyDescent="0.3">
      <c r="A2596">
        <v>12590143</v>
      </c>
      <c r="B2596" t="s">
        <v>5799</v>
      </c>
      <c r="C2596">
        <v>9</v>
      </c>
      <c r="D2596">
        <v>2020</v>
      </c>
      <c r="E2596" s="19">
        <v>44075</v>
      </c>
      <c r="F2596" s="21">
        <v>168</v>
      </c>
      <c r="G2596" s="21">
        <v>0</v>
      </c>
      <c r="H2596">
        <v>168</v>
      </c>
      <c r="I2596">
        <v>75.600000000000009</v>
      </c>
      <c r="J2596" s="13" t="s">
        <v>6886</v>
      </c>
      <c r="K2596" s="13" t="s">
        <v>6920</v>
      </c>
      <c r="L2596">
        <v>7.1</v>
      </c>
      <c r="M2596" s="13" t="s">
        <v>6995</v>
      </c>
      <c r="N2596" s="13" t="s">
        <v>3189</v>
      </c>
      <c r="O2596" s="13" t="s">
        <v>3193</v>
      </c>
      <c r="P2596" s="13" t="s">
        <v>3201</v>
      </c>
      <c r="Q2596">
        <v>2</v>
      </c>
      <c r="R2596">
        <v>2020</v>
      </c>
      <c r="S2596">
        <v>0</v>
      </c>
      <c r="T2596" s="13" t="s">
        <v>6975</v>
      </c>
      <c r="U2596">
        <v>2</v>
      </c>
      <c r="V2596">
        <v>0</v>
      </c>
      <c r="W2596">
        <v>1</v>
      </c>
      <c r="X2596">
        <v>336</v>
      </c>
    </row>
    <row r="2597" spans="1:24" x14ac:dyDescent="0.3">
      <c r="A2597">
        <v>12590144</v>
      </c>
      <c r="B2597" t="s">
        <v>5800</v>
      </c>
      <c r="C2597">
        <v>2</v>
      </c>
      <c r="D2597">
        <v>2020</v>
      </c>
      <c r="E2597" s="19">
        <v>43862</v>
      </c>
      <c r="F2597" s="21">
        <v>172</v>
      </c>
      <c r="G2597" s="21">
        <v>0</v>
      </c>
      <c r="H2597">
        <v>172</v>
      </c>
      <c r="I2597">
        <v>65.36</v>
      </c>
      <c r="J2597" s="13" t="s">
        <v>6886</v>
      </c>
      <c r="K2597" s="13" t="s">
        <v>6910</v>
      </c>
      <c r="M2597" s="13" t="s">
        <v>6988</v>
      </c>
      <c r="N2597" s="13" t="s">
        <v>5</v>
      </c>
      <c r="O2597" s="13" t="s">
        <v>3193</v>
      </c>
      <c r="P2597" s="13" t="s">
        <v>3202</v>
      </c>
      <c r="Q2597">
        <v>2</v>
      </c>
      <c r="R2597">
        <v>2020</v>
      </c>
      <c r="S2597">
        <v>1</v>
      </c>
      <c r="T2597" s="13" t="s">
        <v>6975</v>
      </c>
      <c r="U2597">
        <v>1</v>
      </c>
      <c r="V2597">
        <v>1</v>
      </c>
      <c r="W2597">
        <v>0</v>
      </c>
      <c r="X2597">
        <v>172</v>
      </c>
    </row>
    <row r="2598" spans="1:24" x14ac:dyDescent="0.3">
      <c r="A2598">
        <v>12590145</v>
      </c>
      <c r="B2598" t="s">
        <v>5801</v>
      </c>
      <c r="C2598">
        <v>2</v>
      </c>
      <c r="D2598">
        <v>2020</v>
      </c>
      <c r="E2598" s="19">
        <v>43862</v>
      </c>
      <c r="F2598" s="21">
        <v>144</v>
      </c>
      <c r="G2598" s="21">
        <v>0</v>
      </c>
      <c r="H2598">
        <v>144</v>
      </c>
      <c r="I2598">
        <v>66.240000000000009</v>
      </c>
      <c r="J2598" s="13" t="s">
        <v>6886</v>
      </c>
      <c r="K2598" s="13" t="s">
        <v>6919</v>
      </c>
      <c r="M2598" s="13" t="s">
        <v>6988</v>
      </c>
      <c r="N2598" s="13" t="s">
        <v>3189</v>
      </c>
      <c r="O2598" s="13" t="s">
        <v>3193</v>
      </c>
      <c r="P2598" s="13" t="s">
        <v>3202</v>
      </c>
      <c r="Q2598">
        <v>2</v>
      </c>
      <c r="R2598">
        <v>2020</v>
      </c>
      <c r="S2598">
        <v>1</v>
      </c>
      <c r="T2598" s="13" t="s">
        <v>6975</v>
      </c>
      <c r="U2598">
        <v>5</v>
      </c>
      <c r="V2598">
        <v>0</v>
      </c>
      <c r="W2598">
        <v>1</v>
      </c>
      <c r="X2598">
        <v>999</v>
      </c>
    </row>
    <row r="2599" spans="1:24" x14ac:dyDescent="0.3">
      <c r="A2599">
        <v>12590145</v>
      </c>
      <c r="B2599" t="s">
        <v>5802</v>
      </c>
      <c r="C2599">
        <v>12</v>
      </c>
      <c r="D2599">
        <v>2020</v>
      </c>
      <c r="E2599" s="19">
        <v>44166</v>
      </c>
      <c r="F2599" s="21">
        <v>220</v>
      </c>
      <c r="G2599" s="21">
        <v>0</v>
      </c>
      <c r="H2599">
        <v>220</v>
      </c>
      <c r="I2599">
        <v>39.6</v>
      </c>
      <c r="J2599" s="13" t="s">
        <v>6890</v>
      </c>
      <c r="K2599" s="13" t="s">
        <v>6893</v>
      </c>
      <c r="L2599">
        <v>10.133333333333333</v>
      </c>
      <c r="M2599" s="13" t="s">
        <v>6998</v>
      </c>
      <c r="N2599" s="13" t="s">
        <v>3189</v>
      </c>
      <c r="O2599" s="13" t="s">
        <v>3193</v>
      </c>
      <c r="P2599" s="13" t="s">
        <v>3202</v>
      </c>
      <c r="Q2599">
        <v>2</v>
      </c>
      <c r="R2599">
        <v>2020</v>
      </c>
      <c r="S2599">
        <v>1</v>
      </c>
      <c r="T2599" s="13" t="s">
        <v>6975</v>
      </c>
      <c r="U2599">
        <v>5</v>
      </c>
      <c r="V2599">
        <v>0</v>
      </c>
      <c r="W2599">
        <v>1</v>
      </c>
      <c r="X2599">
        <v>999</v>
      </c>
    </row>
    <row r="2600" spans="1:24" x14ac:dyDescent="0.3">
      <c r="A2600">
        <v>12590145</v>
      </c>
      <c r="B2600" t="s">
        <v>5803</v>
      </c>
      <c r="C2600">
        <v>9</v>
      </c>
      <c r="D2600">
        <v>2020</v>
      </c>
      <c r="E2600" s="19">
        <v>44075</v>
      </c>
      <c r="F2600" s="21">
        <v>210</v>
      </c>
      <c r="G2600" s="21">
        <v>0</v>
      </c>
      <c r="H2600">
        <v>210</v>
      </c>
      <c r="I2600">
        <v>37.799999999999997</v>
      </c>
      <c r="J2600" s="13" t="s">
        <v>6890</v>
      </c>
      <c r="K2600" s="13" t="s">
        <v>6911</v>
      </c>
      <c r="L2600">
        <v>3.0333333333333332</v>
      </c>
      <c r="M2600" s="13" t="s">
        <v>6995</v>
      </c>
      <c r="N2600" s="13" t="s">
        <v>3189</v>
      </c>
      <c r="O2600" s="13" t="s">
        <v>3193</v>
      </c>
      <c r="P2600" s="13" t="s">
        <v>3202</v>
      </c>
      <c r="Q2600">
        <v>2</v>
      </c>
      <c r="R2600">
        <v>2020</v>
      </c>
      <c r="S2600">
        <v>1</v>
      </c>
      <c r="T2600" s="13" t="s">
        <v>6975</v>
      </c>
      <c r="U2600">
        <v>5</v>
      </c>
      <c r="V2600">
        <v>0</v>
      </c>
      <c r="W2600">
        <v>1</v>
      </c>
      <c r="X2600">
        <v>999</v>
      </c>
    </row>
    <row r="2601" spans="1:24" x14ac:dyDescent="0.3">
      <c r="A2601">
        <v>12590145</v>
      </c>
      <c r="B2601" t="s">
        <v>5804</v>
      </c>
      <c r="C2601">
        <v>11</v>
      </c>
      <c r="D2601">
        <v>2020</v>
      </c>
      <c r="E2601" s="19">
        <v>44136</v>
      </c>
      <c r="F2601" s="21">
        <v>205</v>
      </c>
      <c r="G2601" s="21">
        <v>0</v>
      </c>
      <c r="H2601">
        <v>205</v>
      </c>
      <c r="I2601">
        <v>36.9</v>
      </c>
      <c r="J2601" s="13" t="s">
        <v>6890</v>
      </c>
      <c r="K2601" s="13" t="s">
        <v>6913</v>
      </c>
      <c r="L2601">
        <v>2.0333333333333332</v>
      </c>
      <c r="M2601" s="13" t="s">
        <v>6997</v>
      </c>
      <c r="N2601" s="13" t="s">
        <v>3189</v>
      </c>
      <c r="O2601" s="13" t="s">
        <v>3193</v>
      </c>
      <c r="P2601" s="13" t="s">
        <v>3202</v>
      </c>
      <c r="Q2601">
        <v>2</v>
      </c>
      <c r="R2601">
        <v>2020</v>
      </c>
      <c r="S2601">
        <v>1</v>
      </c>
      <c r="T2601" s="13" t="s">
        <v>6975</v>
      </c>
      <c r="U2601">
        <v>5</v>
      </c>
      <c r="V2601">
        <v>0</v>
      </c>
      <c r="W2601">
        <v>1</v>
      </c>
      <c r="X2601">
        <v>999</v>
      </c>
    </row>
    <row r="2602" spans="1:24" x14ac:dyDescent="0.3">
      <c r="A2602">
        <v>12590145</v>
      </c>
      <c r="B2602" t="s">
        <v>5805</v>
      </c>
      <c r="C2602">
        <v>10</v>
      </c>
      <c r="D2602">
        <v>2020</v>
      </c>
      <c r="E2602" s="19">
        <v>44105</v>
      </c>
      <c r="F2602" s="21">
        <v>220</v>
      </c>
      <c r="G2602" s="21">
        <v>0</v>
      </c>
      <c r="H2602">
        <v>220</v>
      </c>
      <c r="I2602">
        <v>39.6</v>
      </c>
      <c r="J2602" s="13" t="s">
        <v>6890</v>
      </c>
      <c r="K2602" s="13" t="s">
        <v>6893</v>
      </c>
      <c r="L2602">
        <v>1.0333333333333334</v>
      </c>
      <c r="M2602" s="13" t="s">
        <v>6996</v>
      </c>
      <c r="N2602" s="13" t="s">
        <v>3189</v>
      </c>
      <c r="O2602" s="13" t="s">
        <v>3193</v>
      </c>
      <c r="P2602" s="13" t="s">
        <v>3202</v>
      </c>
      <c r="Q2602">
        <v>2</v>
      </c>
      <c r="R2602">
        <v>2020</v>
      </c>
      <c r="S2602">
        <v>1</v>
      </c>
      <c r="T2602" s="13" t="s">
        <v>6975</v>
      </c>
      <c r="U2602">
        <v>5</v>
      </c>
      <c r="V2602">
        <v>0</v>
      </c>
      <c r="W2602">
        <v>1</v>
      </c>
      <c r="X2602">
        <v>999</v>
      </c>
    </row>
    <row r="2603" spans="1:24" x14ac:dyDescent="0.3">
      <c r="A2603">
        <v>12590146</v>
      </c>
      <c r="B2603" t="s">
        <v>5806</v>
      </c>
      <c r="C2603">
        <v>2</v>
      </c>
      <c r="D2603">
        <v>2020</v>
      </c>
      <c r="E2603" s="19">
        <v>43862</v>
      </c>
      <c r="F2603" s="21">
        <v>240</v>
      </c>
      <c r="G2603" s="21">
        <v>0</v>
      </c>
      <c r="H2603">
        <v>240</v>
      </c>
      <c r="I2603">
        <v>43.199999999999996</v>
      </c>
      <c r="J2603" s="13" t="s">
        <v>6890</v>
      </c>
      <c r="K2603" s="13" t="s">
        <v>6894</v>
      </c>
      <c r="M2603" s="13" t="s">
        <v>6988</v>
      </c>
      <c r="N2603" s="13" t="s">
        <v>5</v>
      </c>
      <c r="O2603" s="13" t="s">
        <v>3193</v>
      </c>
      <c r="P2603" s="13" t="s">
        <v>3203</v>
      </c>
      <c r="Q2603">
        <v>2</v>
      </c>
      <c r="R2603">
        <v>2020</v>
      </c>
      <c r="S2603">
        <v>1</v>
      </c>
      <c r="T2603" s="13" t="s">
        <v>6975</v>
      </c>
      <c r="U2603">
        <v>1</v>
      </c>
      <c r="V2603">
        <v>1</v>
      </c>
      <c r="W2603">
        <v>0</v>
      </c>
      <c r="X2603">
        <v>240</v>
      </c>
    </row>
    <row r="2604" spans="1:24" x14ac:dyDescent="0.3">
      <c r="A2604">
        <v>12590147</v>
      </c>
      <c r="B2604" t="s">
        <v>5807</v>
      </c>
      <c r="C2604">
        <v>2</v>
      </c>
      <c r="D2604">
        <v>2020</v>
      </c>
      <c r="E2604" s="19">
        <v>43862</v>
      </c>
      <c r="F2604" s="21">
        <v>210</v>
      </c>
      <c r="G2604" s="21">
        <v>0</v>
      </c>
      <c r="H2604">
        <v>210</v>
      </c>
      <c r="I2604">
        <v>37.799999999999997</v>
      </c>
      <c r="J2604" s="13" t="s">
        <v>6890</v>
      </c>
      <c r="K2604" s="13" t="s">
        <v>6911</v>
      </c>
      <c r="M2604" s="13" t="s">
        <v>6988</v>
      </c>
      <c r="N2604" s="13" t="s">
        <v>3189</v>
      </c>
      <c r="O2604" s="13" t="s">
        <v>3193</v>
      </c>
      <c r="P2604" s="13" t="s">
        <v>3203</v>
      </c>
      <c r="Q2604">
        <v>2</v>
      </c>
      <c r="R2604">
        <v>2020</v>
      </c>
      <c r="S2604">
        <v>1</v>
      </c>
      <c r="T2604" s="13" t="s">
        <v>6975</v>
      </c>
      <c r="U2604">
        <v>3</v>
      </c>
      <c r="V2604">
        <v>0</v>
      </c>
      <c r="W2604">
        <v>1</v>
      </c>
      <c r="X2604">
        <v>708</v>
      </c>
    </row>
    <row r="2605" spans="1:24" x14ac:dyDescent="0.3">
      <c r="A2605">
        <v>12590147</v>
      </c>
      <c r="B2605" t="s">
        <v>5808</v>
      </c>
      <c r="C2605">
        <v>12</v>
      </c>
      <c r="D2605">
        <v>2020</v>
      </c>
      <c r="E2605" s="19">
        <v>44166</v>
      </c>
      <c r="F2605" s="21">
        <v>240</v>
      </c>
      <c r="G2605" s="21">
        <v>0</v>
      </c>
      <c r="H2605">
        <v>240</v>
      </c>
      <c r="I2605">
        <v>43.199999999999996</v>
      </c>
      <c r="J2605" s="13" t="s">
        <v>6890</v>
      </c>
      <c r="K2605" s="13" t="s">
        <v>6894</v>
      </c>
      <c r="L2605">
        <v>10.133333333333333</v>
      </c>
      <c r="M2605" s="13" t="s">
        <v>6998</v>
      </c>
      <c r="N2605" s="13" t="s">
        <v>3189</v>
      </c>
      <c r="O2605" s="13" t="s">
        <v>3193</v>
      </c>
      <c r="P2605" s="13" t="s">
        <v>3203</v>
      </c>
      <c r="Q2605">
        <v>2</v>
      </c>
      <c r="R2605">
        <v>2020</v>
      </c>
      <c r="S2605">
        <v>1</v>
      </c>
      <c r="T2605" s="13" t="s">
        <v>6975</v>
      </c>
      <c r="U2605">
        <v>3</v>
      </c>
      <c r="V2605">
        <v>0</v>
      </c>
      <c r="W2605">
        <v>1</v>
      </c>
      <c r="X2605">
        <v>708</v>
      </c>
    </row>
    <row r="2606" spans="1:24" x14ac:dyDescent="0.3">
      <c r="A2606">
        <v>12590147</v>
      </c>
      <c r="B2606" t="s">
        <v>5809</v>
      </c>
      <c r="C2606">
        <v>9</v>
      </c>
      <c r="D2606">
        <v>2020</v>
      </c>
      <c r="E2606" s="19">
        <v>44075</v>
      </c>
      <c r="F2606" s="21">
        <v>258</v>
      </c>
      <c r="G2606" s="21">
        <v>0</v>
      </c>
      <c r="H2606">
        <v>258</v>
      </c>
      <c r="I2606">
        <v>72.240000000000009</v>
      </c>
      <c r="J2606" s="13" t="s">
        <v>6884</v>
      </c>
      <c r="K2606" s="13" t="s">
        <v>6916</v>
      </c>
      <c r="L2606">
        <v>3.0333333333333332</v>
      </c>
      <c r="M2606" s="13" t="s">
        <v>6995</v>
      </c>
      <c r="N2606" s="13" t="s">
        <v>3189</v>
      </c>
      <c r="O2606" s="13" t="s">
        <v>3193</v>
      </c>
      <c r="P2606" s="13" t="s">
        <v>3203</v>
      </c>
      <c r="Q2606">
        <v>2</v>
      </c>
      <c r="R2606">
        <v>2020</v>
      </c>
      <c r="S2606">
        <v>1</v>
      </c>
      <c r="T2606" s="13" t="s">
        <v>6975</v>
      </c>
      <c r="U2606">
        <v>3</v>
      </c>
      <c r="V2606">
        <v>0</v>
      </c>
      <c r="W2606">
        <v>1</v>
      </c>
      <c r="X2606">
        <v>708</v>
      </c>
    </row>
    <row r="2607" spans="1:24" x14ac:dyDescent="0.3">
      <c r="A2607">
        <v>12590148</v>
      </c>
      <c r="B2607" t="s">
        <v>5810</v>
      </c>
      <c r="C2607">
        <v>2</v>
      </c>
      <c r="D2607">
        <v>2020</v>
      </c>
      <c r="E2607" s="19">
        <v>43862</v>
      </c>
      <c r="F2607" s="21">
        <v>327</v>
      </c>
      <c r="G2607" s="21">
        <v>0</v>
      </c>
      <c r="H2607">
        <v>327</v>
      </c>
      <c r="I2607">
        <v>94.83</v>
      </c>
      <c r="J2607" s="13" t="s">
        <v>6884</v>
      </c>
      <c r="K2607" s="13" t="s">
        <v>6914</v>
      </c>
      <c r="M2607" s="13" t="s">
        <v>6988</v>
      </c>
      <c r="N2607" s="13" t="s">
        <v>5</v>
      </c>
      <c r="O2607" s="13" t="s">
        <v>3193</v>
      </c>
      <c r="P2607" s="13" t="s">
        <v>3200</v>
      </c>
      <c r="Q2607">
        <v>2</v>
      </c>
      <c r="R2607">
        <v>2020</v>
      </c>
      <c r="S2607">
        <v>1</v>
      </c>
      <c r="T2607" s="13" t="s">
        <v>6975</v>
      </c>
      <c r="U2607">
        <v>3</v>
      </c>
      <c r="V2607">
        <v>0</v>
      </c>
      <c r="W2607">
        <v>1</v>
      </c>
      <c r="X2607">
        <v>981</v>
      </c>
    </row>
    <row r="2608" spans="1:24" x14ac:dyDescent="0.3">
      <c r="A2608">
        <v>12590148</v>
      </c>
      <c r="B2608" t="s">
        <v>5811</v>
      </c>
      <c r="C2608">
        <v>11</v>
      </c>
      <c r="D2608">
        <v>2020</v>
      </c>
      <c r="E2608" s="19">
        <v>44136</v>
      </c>
      <c r="F2608" s="21">
        <v>327</v>
      </c>
      <c r="G2608" s="21">
        <v>0</v>
      </c>
      <c r="H2608">
        <v>327</v>
      </c>
      <c r="I2608">
        <v>94.83</v>
      </c>
      <c r="J2608" s="13" t="s">
        <v>6884</v>
      </c>
      <c r="K2608" s="13" t="s">
        <v>6914</v>
      </c>
      <c r="L2608">
        <v>9.1333333333333329</v>
      </c>
      <c r="M2608" s="13" t="s">
        <v>6997</v>
      </c>
      <c r="N2608" s="13" t="s">
        <v>5</v>
      </c>
      <c r="O2608" s="13" t="s">
        <v>3193</v>
      </c>
      <c r="P2608" s="13" t="s">
        <v>3200</v>
      </c>
      <c r="Q2608">
        <v>2</v>
      </c>
      <c r="R2608">
        <v>2020</v>
      </c>
      <c r="S2608">
        <v>1</v>
      </c>
      <c r="T2608" s="13" t="s">
        <v>6975</v>
      </c>
      <c r="U2608">
        <v>3</v>
      </c>
      <c r="V2608">
        <v>0</v>
      </c>
      <c r="W2608">
        <v>1</v>
      </c>
      <c r="X2608">
        <v>981</v>
      </c>
    </row>
    <row r="2609" spans="1:24" x14ac:dyDescent="0.3">
      <c r="A2609">
        <v>12590148</v>
      </c>
      <c r="B2609" t="s">
        <v>5812</v>
      </c>
      <c r="C2609">
        <v>10</v>
      </c>
      <c r="D2609">
        <v>2020</v>
      </c>
      <c r="E2609" s="19">
        <v>44105</v>
      </c>
      <c r="F2609" s="21">
        <v>327</v>
      </c>
      <c r="G2609" s="21">
        <v>0</v>
      </c>
      <c r="H2609">
        <v>327</v>
      </c>
      <c r="I2609">
        <v>94.83</v>
      </c>
      <c r="J2609" s="13" t="s">
        <v>6884</v>
      </c>
      <c r="K2609" s="13" t="s">
        <v>6914</v>
      </c>
      <c r="L2609">
        <v>1.0333333333333334</v>
      </c>
      <c r="M2609" s="13" t="s">
        <v>6996</v>
      </c>
      <c r="N2609" s="13" t="s">
        <v>5</v>
      </c>
      <c r="O2609" s="13" t="s">
        <v>3193</v>
      </c>
      <c r="P2609" s="13" t="s">
        <v>3200</v>
      </c>
      <c r="Q2609">
        <v>2</v>
      </c>
      <c r="R2609">
        <v>2020</v>
      </c>
      <c r="S2609">
        <v>1</v>
      </c>
      <c r="T2609" s="13" t="s">
        <v>6975</v>
      </c>
      <c r="U2609">
        <v>3</v>
      </c>
      <c r="V2609">
        <v>0</v>
      </c>
      <c r="W2609">
        <v>1</v>
      </c>
      <c r="X2609">
        <v>981</v>
      </c>
    </row>
    <row r="2610" spans="1:24" x14ac:dyDescent="0.3">
      <c r="A2610">
        <v>12590149</v>
      </c>
      <c r="B2610" t="s">
        <v>5813</v>
      </c>
      <c r="C2610">
        <v>2</v>
      </c>
      <c r="D2610">
        <v>2020</v>
      </c>
      <c r="E2610" s="19">
        <v>43862</v>
      </c>
      <c r="F2610" s="21">
        <v>327</v>
      </c>
      <c r="G2610" s="21">
        <v>0</v>
      </c>
      <c r="H2610">
        <v>327</v>
      </c>
      <c r="I2610">
        <v>94.83</v>
      </c>
      <c r="J2610" s="13" t="s">
        <v>6884</v>
      </c>
      <c r="K2610" s="13" t="s">
        <v>6914</v>
      </c>
      <c r="M2610" s="13" t="s">
        <v>6988</v>
      </c>
      <c r="N2610" s="13" t="s">
        <v>3189</v>
      </c>
      <c r="O2610" s="13" t="s">
        <v>3193</v>
      </c>
      <c r="P2610" s="13" t="s">
        <v>6</v>
      </c>
      <c r="Q2610">
        <v>2</v>
      </c>
      <c r="R2610">
        <v>2020</v>
      </c>
      <c r="S2610">
        <v>0</v>
      </c>
      <c r="T2610" s="13" t="s">
        <v>6975</v>
      </c>
      <c r="U2610">
        <v>1</v>
      </c>
      <c r="V2610">
        <v>1</v>
      </c>
      <c r="W2610">
        <v>0</v>
      </c>
      <c r="X2610">
        <v>327</v>
      </c>
    </row>
    <row r="2611" spans="1:24" x14ac:dyDescent="0.3">
      <c r="A2611">
        <v>12590150</v>
      </c>
      <c r="B2611" t="s">
        <v>5814</v>
      </c>
      <c r="C2611">
        <v>2</v>
      </c>
      <c r="D2611">
        <v>2020</v>
      </c>
      <c r="E2611" s="19">
        <v>43862</v>
      </c>
      <c r="F2611" s="21">
        <v>538</v>
      </c>
      <c r="G2611" s="21">
        <v>0</v>
      </c>
      <c r="H2611">
        <v>538</v>
      </c>
      <c r="I2611">
        <v>145.26000000000002</v>
      </c>
      <c r="J2611" s="13" t="s">
        <v>6889</v>
      </c>
      <c r="K2611" s="13" t="s">
        <v>6903</v>
      </c>
      <c r="M2611" s="13" t="s">
        <v>6988</v>
      </c>
      <c r="N2611" s="13" t="s">
        <v>5</v>
      </c>
      <c r="O2611" s="13" t="s">
        <v>3194</v>
      </c>
      <c r="P2611" s="13" t="s">
        <v>6</v>
      </c>
      <c r="Q2611">
        <v>2</v>
      </c>
      <c r="R2611">
        <v>2020</v>
      </c>
      <c r="S2611">
        <v>1</v>
      </c>
      <c r="T2611" s="13" t="s">
        <v>6975</v>
      </c>
      <c r="U2611">
        <v>4</v>
      </c>
      <c r="V2611">
        <v>0</v>
      </c>
      <c r="W2611">
        <v>1</v>
      </c>
      <c r="X2611">
        <v>1646</v>
      </c>
    </row>
    <row r="2612" spans="1:24" x14ac:dyDescent="0.3">
      <c r="A2612">
        <v>12590150</v>
      </c>
      <c r="B2612" t="s">
        <v>5815</v>
      </c>
      <c r="C2612">
        <v>6</v>
      </c>
      <c r="D2612">
        <v>2020</v>
      </c>
      <c r="E2612" s="19">
        <v>43983</v>
      </c>
      <c r="F2612" s="21">
        <v>278</v>
      </c>
      <c r="G2612" s="21">
        <v>0</v>
      </c>
      <c r="H2612">
        <v>278</v>
      </c>
      <c r="I2612">
        <v>88.960000000000008</v>
      </c>
      <c r="J2612" s="13" t="s">
        <v>6885</v>
      </c>
      <c r="K2612" s="13" t="s">
        <v>6947</v>
      </c>
      <c r="L2612">
        <v>4.0333333333333332</v>
      </c>
      <c r="M2612" s="13" t="s">
        <v>6992</v>
      </c>
      <c r="N2612" s="13" t="s">
        <v>5</v>
      </c>
      <c r="O2612" s="13" t="s">
        <v>3194</v>
      </c>
      <c r="P2612" s="13" t="s">
        <v>6</v>
      </c>
      <c r="Q2612">
        <v>2</v>
      </c>
      <c r="R2612">
        <v>2020</v>
      </c>
      <c r="S2612">
        <v>1</v>
      </c>
      <c r="T2612" s="13" t="s">
        <v>6975</v>
      </c>
      <c r="U2612">
        <v>4</v>
      </c>
      <c r="V2612">
        <v>0</v>
      </c>
      <c r="W2612">
        <v>1</v>
      </c>
      <c r="X2612">
        <v>1646</v>
      </c>
    </row>
    <row r="2613" spans="1:24" x14ac:dyDescent="0.3">
      <c r="A2613">
        <v>12590150</v>
      </c>
      <c r="B2613" t="s">
        <v>5816</v>
      </c>
      <c r="C2613">
        <v>6</v>
      </c>
      <c r="D2613">
        <v>2020</v>
      </c>
      <c r="E2613" s="19">
        <v>43983</v>
      </c>
      <c r="F2613" s="21">
        <v>383</v>
      </c>
      <c r="G2613" s="21">
        <v>0</v>
      </c>
      <c r="H2613">
        <v>383</v>
      </c>
      <c r="I2613">
        <v>122.56</v>
      </c>
      <c r="J2613" s="13" t="s">
        <v>6887</v>
      </c>
      <c r="K2613" s="13" t="s">
        <v>6909</v>
      </c>
      <c r="L2613">
        <v>0</v>
      </c>
      <c r="M2613" s="13" t="s">
        <v>6992</v>
      </c>
      <c r="N2613" s="13" t="s">
        <v>5</v>
      </c>
      <c r="O2613" s="13" t="s">
        <v>3194</v>
      </c>
      <c r="P2613" s="13" t="s">
        <v>6</v>
      </c>
      <c r="Q2613">
        <v>2</v>
      </c>
      <c r="R2613">
        <v>2020</v>
      </c>
      <c r="S2613">
        <v>1</v>
      </c>
      <c r="T2613" s="13" t="s">
        <v>6975</v>
      </c>
      <c r="U2613">
        <v>4</v>
      </c>
      <c r="V2613">
        <v>0</v>
      </c>
      <c r="W2613">
        <v>1</v>
      </c>
      <c r="X2613">
        <v>1646</v>
      </c>
    </row>
    <row r="2614" spans="1:24" x14ac:dyDescent="0.3">
      <c r="A2614">
        <v>12590150</v>
      </c>
      <c r="B2614" t="s">
        <v>5817</v>
      </c>
      <c r="C2614">
        <v>5</v>
      </c>
      <c r="D2614">
        <v>2020</v>
      </c>
      <c r="E2614" s="19">
        <v>43952</v>
      </c>
      <c r="F2614" s="21">
        <v>447</v>
      </c>
      <c r="G2614" s="21">
        <v>0</v>
      </c>
      <c r="H2614">
        <v>447</v>
      </c>
      <c r="I2614">
        <v>156.44999999999999</v>
      </c>
      <c r="J2614" s="13" t="s">
        <v>6887</v>
      </c>
      <c r="K2614" s="13" t="s">
        <v>6891</v>
      </c>
      <c r="L2614">
        <v>1.0333333333333334</v>
      </c>
      <c r="M2614" s="13" t="s">
        <v>6991</v>
      </c>
      <c r="N2614" s="13" t="s">
        <v>5</v>
      </c>
      <c r="O2614" s="13" t="s">
        <v>3194</v>
      </c>
      <c r="P2614" s="13" t="s">
        <v>6</v>
      </c>
      <c r="Q2614">
        <v>2</v>
      </c>
      <c r="R2614">
        <v>2020</v>
      </c>
      <c r="S2614">
        <v>1</v>
      </c>
      <c r="T2614" s="13" t="s">
        <v>6975</v>
      </c>
      <c r="U2614">
        <v>4</v>
      </c>
      <c r="V2614">
        <v>0</v>
      </c>
      <c r="W2614">
        <v>1</v>
      </c>
      <c r="X2614">
        <v>1646</v>
      </c>
    </row>
    <row r="2615" spans="1:24" x14ac:dyDescent="0.3">
      <c r="A2615">
        <v>12590151</v>
      </c>
      <c r="B2615" t="s">
        <v>5818</v>
      </c>
      <c r="C2615">
        <v>2</v>
      </c>
      <c r="D2615">
        <v>2020</v>
      </c>
      <c r="E2615" s="19">
        <v>43862</v>
      </c>
      <c r="F2615" s="21">
        <v>345</v>
      </c>
      <c r="G2615" s="21">
        <v>0</v>
      </c>
      <c r="H2615">
        <v>345</v>
      </c>
      <c r="I2615">
        <v>106.95</v>
      </c>
      <c r="J2615" s="13" t="s">
        <v>6887</v>
      </c>
      <c r="K2615" s="13" t="s">
        <v>6918</v>
      </c>
      <c r="M2615" s="13" t="s">
        <v>6988</v>
      </c>
      <c r="N2615" s="13" t="s">
        <v>3189</v>
      </c>
      <c r="O2615" s="13" t="s">
        <v>3194</v>
      </c>
      <c r="P2615" s="13" t="s">
        <v>3201</v>
      </c>
      <c r="Q2615">
        <v>2</v>
      </c>
      <c r="R2615">
        <v>2020</v>
      </c>
      <c r="S2615">
        <v>0</v>
      </c>
      <c r="T2615" s="13" t="s">
        <v>6975</v>
      </c>
      <c r="U2615">
        <v>1</v>
      </c>
      <c r="V2615">
        <v>1</v>
      </c>
      <c r="W2615">
        <v>0</v>
      </c>
      <c r="X2615">
        <v>345</v>
      </c>
    </row>
    <row r="2616" spans="1:24" x14ac:dyDescent="0.3">
      <c r="A2616">
        <v>12590152</v>
      </c>
      <c r="B2616" t="s">
        <v>5819</v>
      </c>
      <c r="C2616">
        <v>2</v>
      </c>
      <c r="D2616">
        <v>2020</v>
      </c>
      <c r="E2616" s="19">
        <v>43862</v>
      </c>
      <c r="F2616" s="21">
        <v>383</v>
      </c>
      <c r="G2616" s="21">
        <v>0</v>
      </c>
      <c r="H2616">
        <v>383</v>
      </c>
      <c r="I2616">
        <v>122.56</v>
      </c>
      <c r="J2616" s="13" t="s">
        <v>6887</v>
      </c>
      <c r="K2616" s="13" t="s">
        <v>6909</v>
      </c>
      <c r="M2616" s="13" t="s">
        <v>6988</v>
      </c>
      <c r="N2616" s="13" t="s">
        <v>5</v>
      </c>
      <c r="O2616" s="13" t="s">
        <v>3194</v>
      </c>
      <c r="P2616" s="13" t="s">
        <v>3201</v>
      </c>
      <c r="Q2616">
        <v>2</v>
      </c>
      <c r="R2616">
        <v>2020</v>
      </c>
      <c r="S2616">
        <v>1</v>
      </c>
      <c r="T2616" s="13" t="s">
        <v>6975</v>
      </c>
      <c r="U2616">
        <v>4</v>
      </c>
      <c r="V2616">
        <v>0</v>
      </c>
      <c r="W2616">
        <v>1</v>
      </c>
      <c r="X2616">
        <v>843</v>
      </c>
    </row>
    <row r="2617" spans="1:24" x14ac:dyDescent="0.3">
      <c r="A2617">
        <v>12590152</v>
      </c>
      <c r="B2617" t="s">
        <v>5820</v>
      </c>
      <c r="C2617">
        <v>12</v>
      </c>
      <c r="D2617">
        <v>2020</v>
      </c>
      <c r="E2617" s="19">
        <v>44166</v>
      </c>
      <c r="F2617" s="21">
        <v>172</v>
      </c>
      <c r="G2617" s="21">
        <v>0</v>
      </c>
      <c r="H2617">
        <v>172</v>
      </c>
      <c r="I2617">
        <v>65.36</v>
      </c>
      <c r="J2617" s="13" t="s">
        <v>6886</v>
      </c>
      <c r="K2617" s="13" t="s">
        <v>6910</v>
      </c>
      <c r="L2617">
        <v>10.133333333333333</v>
      </c>
      <c r="M2617" s="13" t="s">
        <v>6998</v>
      </c>
      <c r="N2617" s="13" t="s">
        <v>5</v>
      </c>
      <c r="O2617" s="13" t="s">
        <v>3194</v>
      </c>
      <c r="P2617" s="13" t="s">
        <v>3201</v>
      </c>
      <c r="Q2617">
        <v>2</v>
      </c>
      <c r="R2617">
        <v>2020</v>
      </c>
      <c r="S2617">
        <v>1</v>
      </c>
      <c r="T2617" s="13" t="s">
        <v>6975</v>
      </c>
      <c r="U2617">
        <v>4</v>
      </c>
      <c r="V2617">
        <v>0</v>
      </c>
      <c r="W2617">
        <v>1</v>
      </c>
      <c r="X2617">
        <v>843</v>
      </c>
    </row>
    <row r="2618" spans="1:24" x14ac:dyDescent="0.3">
      <c r="A2618">
        <v>12590152</v>
      </c>
      <c r="B2618" t="s">
        <v>5821</v>
      </c>
      <c r="C2618">
        <v>12</v>
      </c>
      <c r="D2618">
        <v>2020</v>
      </c>
      <c r="E2618" s="19">
        <v>44166</v>
      </c>
      <c r="F2618" s="21">
        <v>144</v>
      </c>
      <c r="G2618" s="21">
        <v>0</v>
      </c>
      <c r="H2618">
        <v>144</v>
      </c>
      <c r="I2618">
        <v>66.240000000000009</v>
      </c>
      <c r="J2618" s="13" t="s">
        <v>6886</v>
      </c>
      <c r="K2618" s="13" t="s">
        <v>6919</v>
      </c>
      <c r="L2618">
        <v>0</v>
      </c>
      <c r="M2618" s="13" t="s">
        <v>6998</v>
      </c>
      <c r="N2618" s="13" t="s">
        <v>5</v>
      </c>
      <c r="O2618" s="13" t="s">
        <v>3194</v>
      </c>
      <c r="P2618" s="13" t="s">
        <v>3201</v>
      </c>
      <c r="Q2618">
        <v>2</v>
      </c>
      <c r="R2618">
        <v>2020</v>
      </c>
      <c r="S2618">
        <v>1</v>
      </c>
      <c r="T2618" s="13" t="s">
        <v>6975</v>
      </c>
      <c r="U2618">
        <v>4</v>
      </c>
      <c r="V2618">
        <v>0</v>
      </c>
      <c r="W2618">
        <v>1</v>
      </c>
      <c r="X2618">
        <v>843</v>
      </c>
    </row>
    <row r="2619" spans="1:24" x14ac:dyDescent="0.3">
      <c r="A2619">
        <v>12590152</v>
      </c>
      <c r="B2619" t="s">
        <v>5822</v>
      </c>
      <c r="C2619">
        <v>12</v>
      </c>
      <c r="D2619">
        <v>2020</v>
      </c>
      <c r="E2619" s="19">
        <v>44166</v>
      </c>
      <c r="F2619" s="21">
        <v>144</v>
      </c>
      <c r="G2619" s="21">
        <v>0</v>
      </c>
      <c r="H2619">
        <v>144</v>
      </c>
      <c r="I2619">
        <v>66.240000000000009</v>
      </c>
      <c r="J2619" s="13" t="s">
        <v>6886</v>
      </c>
      <c r="K2619" s="13" t="s">
        <v>6919</v>
      </c>
      <c r="L2619">
        <v>0</v>
      </c>
      <c r="M2619" s="13" t="s">
        <v>6998</v>
      </c>
      <c r="N2619" s="13" t="s">
        <v>5</v>
      </c>
      <c r="O2619" s="13" t="s">
        <v>3194</v>
      </c>
      <c r="P2619" s="13" t="s">
        <v>3201</v>
      </c>
      <c r="Q2619">
        <v>2</v>
      </c>
      <c r="R2619">
        <v>2020</v>
      </c>
      <c r="S2619">
        <v>1</v>
      </c>
      <c r="T2619" s="13" t="s">
        <v>6975</v>
      </c>
      <c r="U2619">
        <v>4</v>
      </c>
      <c r="V2619">
        <v>0</v>
      </c>
      <c r="W2619">
        <v>1</v>
      </c>
      <c r="X2619">
        <v>843</v>
      </c>
    </row>
    <row r="2620" spans="1:24" x14ac:dyDescent="0.3">
      <c r="A2620">
        <v>12590153</v>
      </c>
      <c r="B2620" t="s">
        <v>5823</v>
      </c>
      <c r="C2620">
        <v>2</v>
      </c>
      <c r="D2620">
        <v>2020</v>
      </c>
      <c r="E2620" s="19">
        <v>43862</v>
      </c>
      <c r="F2620" s="21">
        <v>172</v>
      </c>
      <c r="G2620" s="21">
        <v>0</v>
      </c>
      <c r="H2620">
        <v>172</v>
      </c>
      <c r="I2620">
        <v>65.36</v>
      </c>
      <c r="J2620" s="13" t="s">
        <v>6886</v>
      </c>
      <c r="K2620" s="13" t="s">
        <v>6910</v>
      </c>
      <c r="M2620" s="13" t="s">
        <v>6988</v>
      </c>
      <c r="N2620" s="13" t="s">
        <v>3189</v>
      </c>
      <c r="O2620" s="13" t="s">
        <v>3194</v>
      </c>
      <c r="P2620" s="13" t="s">
        <v>3202</v>
      </c>
      <c r="Q2620">
        <v>2</v>
      </c>
      <c r="R2620">
        <v>2020</v>
      </c>
      <c r="S2620">
        <v>0</v>
      </c>
      <c r="T2620" s="13" t="s">
        <v>6975</v>
      </c>
      <c r="U2620">
        <v>1</v>
      </c>
      <c r="V2620">
        <v>1</v>
      </c>
      <c r="W2620">
        <v>0</v>
      </c>
      <c r="X2620">
        <v>172</v>
      </c>
    </row>
    <row r="2621" spans="1:24" x14ac:dyDescent="0.3">
      <c r="A2621">
        <v>12590154</v>
      </c>
      <c r="B2621" t="s">
        <v>5824</v>
      </c>
      <c r="C2621">
        <v>2</v>
      </c>
      <c r="D2621">
        <v>2020</v>
      </c>
      <c r="E2621" s="19">
        <v>43862</v>
      </c>
      <c r="F2621" s="21">
        <v>168</v>
      </c>
      <c r="G2621" s="21">
        <v>0</v>
      </c>
      <c r="H2621">
        <v>168</v>
      </c>
      <c r="I2621">
        <v>75.600000000000009</v>
      </c>
      <c r="J2621" s="13" t="s">
        <v>6886</v>
      </c>
      <c r="K2621" s="13" t="s">
        <v>6920</v>
      </c>
      <c r="M2621" s="13" t="s">
        <v>6988</v>
      </c>
      <c r="N2621" s="13" t="s">
        <v>5</v>
      </c>
      <c r="O2621" s="13" t="s">
        <v>3194</v>
      </c>
      <c r="P2621" s="13" t="s">
        <v>3202</v>
      </c>
      <c r="Q2621">
        <v>2</v>
      </c>
      <c r="R2621">
        <v>2020</v>
      </c>
      <c r="S2621">
        <v>0</v>
      </c>
      <c r="T2621" s="13" t="s">
        <v>6975</v>
      </c>
      <c r="U2621">
        <v>1</v>
      </c>
      <c r="V2621">
        <v>1</v>
      </c>
      <c r="W2621">
        <v>0</v>
      </c>
      <c r="X2621">
        <v>168</v>
      </c>
    </row>
    <row r="2622" spans="1:24" x14ac:dyDescent="0.3">
      <c r="A2622">
        <v>12590155</v>
      </c>
      <c r="B2622" t="s">
        <v>5825</v>
      </c>
      <c r="C2622">
        <v>2</v>
      </c>
      <c r="D2622">
        <v>2020</v>
      </c>
      <c r="E2622" s="19">
        <v>43862</v>
      </c>
      <c r="F2622" s="21">
        <v>210</v>
      </c>
      <c r="G2622" s="21">
        <v>0</v>
      </c>
      <c r="H2622">
        <v>210</v>
      </c>
      <c r="I2622">
        <v>37.799999999999997</v>
      </c>
      <c r="J2622" s="13" t="s">
        <v>6890</v>
      </c>
      <c r="K2622" s="13" t="s">
        <v>6911</v>
      </c>
      <c r="M2622" s="13" t="s">
        <v>6988</v>
      </c>
      <c r="N2622" s="13" t="s">
        <v>3189</v>
      </c>
      <c r="O2622" s="13" t="s">
        <v>3194</v>
      </c>
      <c r="P2622" s="13" t="s">
        <v>3201</v>
      </c>
      <c r="Q2622">
        <v>2</v>
      </c>
      <c r="R2622">
        <v>2020</v>
      </c>
      <c r="S2622">
        <v>1</v>
      </c>
      <c r="T2622" s="13" t="s">
        <v>6975</v>
      </c>
      <c r="U2622">
        <v>2</v>
      </c>
      <c r="V2622">
        <v>0</v>
      </c>
      <c r="W2622">
        <v>1</v>
      </c>
      <c r="X2622">
        <v>430</v>
      </c>
    </row>
    <row r="2623" spans="1:24" x14ac:dyDescent="0.3">
      <c r="A2623">
        <v>12590155</v>
      </c>
      <c r="B2623" t="s">
        <v>5826</v>
      </c>
      <c r="C2623">
        <v>11</v>
      </c>
      <c r="D2623">
        <v>2020</v>
      </c>
      <c r="E2623" s="19">
        <v>44136</v>
      </c>
      <c r="F2623" s="21">
        <v>220</v>
      </c>
      <c r="G2623" s="21">
        <v>0</v>
      </c>
      <c r="H2623">
        <v>220</v>
      </c>
      <c r="I2623">
        <v>39.6</v>
      </c>
      <c r="J2623" s="13" t="s">
        <v>6890</v>
      </c>
      <c r="K2623" s="13" t="s">
        <v>6893</v>
      </c>
      <c r="L2623">
        <v>9.1333333333333329</v>
      </c>
      <c r="M2623" s="13" t="s">
        <v>6997</v>
      </c>
      <c r="N2623" s="13" t="s">
        <v>3189</v>
      </c>
      <c r="O2623" s="13" t="s">
        <v>3194</v>
      </c>
      <c r="P2623" s="13" t="s">
        <v>3201</v>
      </c>
      <c r="Q2623">
        <v>2</v>
      </c>
      <c r="R2623">
        <v>2020</v>
      </c>
      <c r="S2623">
        <v>1</v>
      </c>
      <c r="T2623" s="13" t="s">
        <v>6975</v>
      </c>
      <c r="U2623">
        <v>2</v>
      </c>
      <c r="V2623">
        <v>0</v>
      </c>
      <c r="W2623">
        <v>1</v>
      </c>
      <c r="X2623">
        <v>430</v>
      </c>
    </row>
    <row r="2624" spans="1:24" x14ac:dyDescent="0.3">
      <c r="A2624">
        <v>12590156</v>
      </c>
      <c r="B2624" t="s">
        <v>5827</v>
      </c>
      <c r="C2624">
        <v>2</v>
      </c>
      <c r="D2624">
        <v>2020</v>
      </c>
      <c r="E2624" s="19">
        <v>43862</v>
      </c>
      <c r="F2624" s="21">
        <v>192</v>
      </c>
      <c r="G2624" s="21">
        <v>0</v>
      </c>
      <c r="H2624">
        <v>192</v>
      </c>
      <c r="I2624">
        <v>34.56</v>
      </c>
      <c r="J2624" s="13" t="s">
        <v>6890</v>
      </c>
      <c r="K2624" s="13" t="s">
        <v>6912</v>
      </c>
      <c r="M2624" s="13" t="s">
        <v>6988</v>
      </c>
      <c r="N2624" s="13" t="s">
        <v>5</v>
      </c>
      <c r="O2624" s="13" t="s">
        <v>3194</v>
      </c>
      <c r="P2624" s="13" t="s">
        <v>3201</v>
      </c>
      <c r="Q2624">
        <v>2</v>
      </c>
      <c r="R2624">
        <v>2020</v>
      </c>
      <c r="S2624">
        <v>1</v>
      </c>
      <c r="T2624" s="13" t="s">
        <v>6975</v>
      </c>
      <c r="U2624">
        <v>1</v>
      </c>
      <c r="V2624">
        <v>1</v>
      </c>
      <c r="W2624">
        <v>0</v>
      </c>
      <c r="X2624">
        <v>192</v>
      </c>
    </row>
    <row r="2625" spans="1:24" x14ac:dyDescent="0.3">
      <c r="A2625">
        <v>12590157</v>
      </c>
      <c r="B2625" t="s">
        <v>5828</v>
      </c>
      <c r="C2625">
        <v>2</v>
      </c>
      <c r="D2625">
        <v>2020</v>
      </c>
      <c r="E2625" s="19">
        <v>43862</v>
      </c>
      <c r="F2625" s="21">
        <v>240</v>
      </c>
      <c r="G2625" s="21">
        <v>0</v>
      </c>
      <c r="H2625">
        <v>240</v>
      </c>
      <c r="I2625">
        <v>43.199999999999996</v>
      </c>
      <c r="J2625" s="13" t="s">
        <v>6890</v>
      </c>
      <c r="K2625" s="13" t="s">
        <v>6894</v>
      </c>
      <c r="M2625" s="13" t="s">
        <v>6988</v>
      </c>
      <c r="N2625" s="13" t="s">
        <v>3189</v>
      </c>
      <c r="O2625" s="13" t="s">
        <v>3194</v>
      </c>
      <c r="P2625" s="13" t="s">
        <v>3201</v>
      </c>
      <c r="Q2625">
        <v>2</v>
      </c>
      <c r="R2625">
        <v>2020</v>
      </c>
      <c r="S2625">
        <v>0</v>
      </c>
      <c r="T2625" s="13" t="s">
        <v>6975</v>
      </c>
      <c r="U2625">
        <v>1</v>
      </c>
      <c r="V2625">
        <v>1</v>
      </c>
      <c r="W2625">
        <v>0</v>
      </c>
      <c r="X2625">
        <v>240</v>
      </c>
    </row>
    <row r="2626" spans="1:24" x14ac:dyDescent="0.3">
      <c r="A2626">
        <v>12590158</v>
      </c>
      <c r="B2626" t="s">
        <v>5829</v>
      </c>
      <c r="C2626">
        <v>2</v>
      </c>
      <c r="D2626">
        <v>2020</v>
      </c>
      <c r="E2626" s="19">
        <v>43862</v>
      </c>
      <c r="F2626" s="21">
        <v>327</v>
      </c>
      <c r="G2626" s="21">
        <v>0</v>
      </c>
      <c r="H2626">
        <v>327</v>
      </c>
      <c r="I2626">
        <v>94.83</v>
      </c>
      <c r="J2626" s="13" t="s">
        <v>6884</v>
      </c>
      <c r="K2626" s="13" t="s">
        <v>6914</v>
      </c>
      <c r="M2626" s="13" t="s">
        <v>6988</v>
      </c>
      <c r="N2626" s="13" t="s">
        <v>5</v>
      </c>
      <c r="O2626" s="13" t="s">
        <v>3194</v>
      </c>
      <c r="P2626" s="13" t="s">
        <v>3202</v>
      </c>
      <c r="Q2626">
        <v>2</v>
      </c>
      <c r="R2626">
        <v>2020</v>
      </c>
      <c r="S2626">
        <v>0</v>
      </c>
      <c r="T2626" s="13" t="s">
        <v>6975</v>
      </c>
      <c r="U2626">
        <v>1</v>
      </c>
      <c r="V2626">
        <v>1</v>
      </c>
      <c r="W2626">
        <v>0</v>
      </c>
      <c r="X2626">
        <v>327</v>
      </c>
    </row>
    <row r="2627" spans="1:24" x14ac:dyDescent="0.3">
      <c r="A2627">
        <v>12590159</v>
      </c>
      <c r="B2627" t="s">
        <v>5830</v>
      </c>
      <c r="C2627">
        <v>2</v>
      </c>
      <c r="D2627">
        <v>2020</v>
      </c>
      <c r="E2627" s="19">
        <v>43862</v>
      </c>
      <c r="F2627" s="21">
        <v>327</v>
      </c>
      <c r="G2627" s="21">
        <v>0</v>
      </c>
      <c r="H2627">
        <v>327</v>
      </c>
      <c r="I2627">
        <v>94.83</v>
      </c>
      <c r="J2627" s="13" t="s">
        <v>6884</v>
      </c>
      <c r="K2627" s="13" t="s">
        <v>6914</v>
      </c>
      <c r="M2627" s="13" t="s">
        <v>6988</v>
      </c>
      <c r="N2627" s="13" t="s">
        <v>3189</v>
      </c>
      <c r="O2627" s="13" t="s">
        <v>3194</v>
      </c>
      <c r="P2627" s="13" t="s">
        <v>6</v>
      </c>
      <c r="Q2627">
        <v>2</v>
      </c>
      <c r="R2627">
        <v>2020</v>
      </c>
      <c r="S2627">
        <v>0</v>
      </c>
      <c r="T2627" s="13" t="s">
        <v>6975</v>
      </c>
      <c r="U2627">
        <v>2</v>
      </c>
      <c r="V2627">
        <v>0</v>
      </c>
      <c r="W2627">
        <v>1</v>
      </c>
      <c r="X2627">
        <v>640</v>
      </c>
    </row>
    <row r="2628" spans="1:24" x14ac:dyDescent="0.3">
      <c r="A2628">
        <v>12590159</v>
      </c>
      <c r="B2628" t="s">
        <v>5831</v>
      </c>
      <c r="C2628">
        <v>7</v>
      </c>
      <c r="D2628">
        <v>2020</v>
      </c>
      <c r="E2628" s="19">
        <v>44013</v>
      </c>
      <c r="F2628" s="21">
        <v>313</v>
      </c>
      <c r="G2628" s="21">
        <v>0</v>
      </c>
      <c r="H2628">
        <v>313</v>
      </c>
      <c r="I2628">
        <v>93.899999999999991</v>
      </c>
      <c r="J2628" s="13" t="s">
        <v>6884</v>
      </c>
      <c r="K2628" s="13" t="s">
        <v>6895</v>
      </c>
      <c r="L2628">
        <v>5.0333333333333332</v>
      </c>
      <c r="M2628" s="13" t="s">
        <v>6993</v>
      </c>
      <c r="N2628" s="13" t="s">
        <v>3189</v>
      </c>
      <c r="O2628" s="13" t="s">
        <v>3194</v>
      </c>
      <c r="P2628" s="13" t="s">
        <v>6</v>
      </c>
      <c r="Q2628">
        <v>2</v>
      </c>
      <c r="R2628">
        <v>2020</v>
      </c>
      <c r="S2628">
        <v>0</v>
      </c>
      <c r="T2628" s="13" t="s">
        <v>6975</v>
      </c>
      <c r="U2628">
        <v>2</v>
      </c>
      <c r="V2628">
        <v>0</v>
      </c>
      <c r="W2628">
        <v>1</v>
      </c>
      <c r="X2628">
        <v>640</v>
      </c>
    </row>
    <row r="2629" spans="1:24" x14ac:dyDescent="0.3">
      <c r="A2629">
        <v>12590160</v>
      </c>
      <c r="B2629" t="s">
        <v>5832</v>
      </c>
      <c r="C2629">
        <v>2</v>
      </c>
      <c r="D2629">
        <v>2020</v>
      </c>
      <c r="E2629" s="19">
        <v>43862</v>
      </c>
      <c r="F2629" s="21">
        <v>293</v>
      </c>
      <c r="G2629" s="21">
        <v>0</v>
      </c>
      <c r="H2629">
        <v>293</v>
      </c>
      <c r="I2629">
        <v>90.83</v>
      </c>
      <c r="J2629" s="13" t="s">
        <v>6885</v>
      </c>
      <c r="K2629" s="13" t="s">
        <v>6935</v>
      </c>
      <c r="M2629" s="13" t="s">
        <v>6988</v>
      </c>
      <c r="N2629" s="13" t="s">
        <v>5</v>
      </c>
      <c r="O2629" s="13" t="s">
        <v>3195</v>
      </c>
      <c r="P2629" s="13" t="s">
        <v>3203</v>
      </c>
      <c r="Q2629">
        <v>2</v>
      </c>
      <c r="R2629">
        <v>2020</v>
      </c>
      <c r="S2629">
        <v>1</v>
      </c>
      <c r="T2629" s="13" t="s">
        <v>6975</v>
      </c>
      <c r="U2629">
        <v>1</v>
      </c>
      <c r="V2629">
        <v>1</v>
      </c>
      <c r="W2629">
        <v>0</v>
      </c>
      <c r="X2629">
        <v>293</v>
      </c>
    </row>
    <row r="2630" spans="1:24" x14ac:dyDescent="0.3">
      <c r="A2630">
        <v>12590161</v>
      </c>
      <c r="B2630" t="s">
        <v>5833</v>
      </c>
      <c r="C2630">
        <v>2</v>
      </c>
      <c r="D2630">
        <v>2020</v>
      </c>
      <c r="E2630" s="19">
        <v>43862</v>
      </c>
      <c r="F2630" s="21">
        <v>345</v>
      </c>
      <c r="G2630" s="21">
        <v>0</v>
      </c>
      <c r="H2630">
        <v>345</v>
      </c>
      <c r="I2630">
        <v>106.95</v>
      </c>
      <c r="J2630" s="13" t="s">
        <v>6887</v>
      </c>
      <c r="K2630" s="13" t="s">
        <v>6918</v>
      </c>
      <c r="M2630" s="13" t="s">
        <v>6988</v>
      </c>
      <c r="N2630" s="13" t="s">
        <v>3189</v>
      </c>
      <c r="O2630" s="13" t="s">
        <v>3195</v>
      </c>
      <c r="P2630" s="13" t="s">
        <v>3200</v>
      </c>
      <c r="Q2630">
        <v>2</v>
      </c>
      <c r="R2630">
        <v>2020</v>
      </c>
      <c r="S2630">
        <v>0</v>
      </c>
      <c r="T2630" s="13" t="s">
        <v>6975</v>
      </c>
      <c r="U2630">
        <v>1</v>
      </c>
      <c r="V2630">
        <v>1</v>
      </c>
      <c r="W2630">
        <v>0</v>
      </c>
      <c r="X2630">
        <v>345</v>
      </c>
    </row>
    <row r="2631" spans="1:24" x14ac:dyDescent="0.3">
      <c r="A2631">
        <v>12590162</v>
      </c>
      <c r="B2631" t="s">
        <v>5834</v>
      </c>
      <c r="C2631">
        <v>2</v>
      </c>
      <c r="D2631">
        <v>2020</v>
      </c>
      <c r="E2631" s="19">
        <v>43862</v>
      </c>
      <c r="F2631" s="21">
        <v>144</v>
      </c>
      <c r="G2631" s="21">
        <v>0</v>
      </c>
      <c r="H2631">
        <v>144</v>
      </c>
      <c r="I2631">
        <v>66.240000000000009</v>
      </c>
      <c r="J2631" s="13" t="s">
        <v>6886</v>
      </c>
      <c r="K2631" s="13" t="s">
        <v>6919</v>
      </c>
      <c r="M2631" s="13" t="s">
        <v>6988</v>
      </c>
      <c r="N2631" s="13" t="s">
        <v>5</v>
      </c>
      <c r="O2631" s="13" t="s">
        <v>3195</v>
      </c>
      <c r="P2631" s="13" t="s">
        <v>6</v>
      </c>
      <c r="Q2631">
        <v>2</v>
      </c>
      <c r="R2631">
        <v>2020</v>
      </c>
      <c r="S2631">
        <v>1</v>
      </c>
      <c r="T2631" s="13" t="s">
        <v>6975</v>
      </c>
      <c r="U2631">
        <v>1</v>
      </c>
      <c r="V2631">
        <v>1</v>
      </c>
      <c r="W2631">
        <v>0</v>
      </c>
      <c r="X2631">
        <v>144</v>
      </c>
    </row>
    <row r="2632" spans="1:24" x14ac:dyDescent="0.3">
      <c r="A2632">
        <v>12590163</v>
      </c>
      <c r="B2632" t="s">
        <v>5835</v>
      </c>
      <c r="C2632">
        <v>2</v>
      </c>
      <c r="D2632">
        <v>2020</v>
      </c>
      <c r="E2632" s="19">
        <v>43862</v>
      </c>
      <c r="F2632" s="21">
        <v>168</v>
      </c>
      <c r="G2632" s="21">
        <v>0</v>
      </c>
      <c r="H2632">
        <v>168</v>
      </c>
      <c r="I2632">
        <v>25.2</v>
      </c>
      <c r="J2632" s="13" t="s">
        <v>6886</v>
      </c>
      <c r="K2632" s="13" t="s">
        <v>6892</v>
      </c>
      <c r="M2632" s="13" t="s">
        <v>6988</v>
      </c>
      <c r="N2632" s="13" t="s">
        <v>3189</v>
      </c>
      <c r="O2632" s="13" t="s">
        <v>3195</v>
      </c>
      <c r="P2632" s="13" t="s">
        <v>6</v>
      </c>
      <c r="Q2632">
        <v>2</v>
      </c>
      <c r="R2632">
        <v>2020</v>
      </c>
      <c r="S2632">
        <v>1</v>
      </c>
      <c r="T2632" s="13" t="s">
        <v>6975</v>
      </c>
      <c r="U2632">
        <v>1</v>
      </c>
      <c r="V2632">
        <v>1</v>
      </c>
      <c r="W2632">
        <v>0</v>
      </c>
      <c r="X2632">
        <v>168</v>
      </c>
    </row>
    <row r="2633" spans="1:24" x14ac:dyDescent="0.3">
      <c r="A2633">
        <v>12590164</v>
      </c>
      <c r="B2633" t="s">
        <v>5836</v>
      </c>
      <c r="C2633">
        <v>2</v>
      </c>
      <c r="D2633">
        <v>2020</v>
      </c>
      <c r="E2633" s="19">
        <v>43862</v>
      </c>
      <c r="F2633" s="21">
        <v>240</v>
      </c>
      <c r="G2633" s="21">
        <v>0</v>
      </c>
      <c r="H2633">
        <v>240</v>
      </c>
      <c r="I2633">
        <v>43.199999999999996</v>
      </c>
      <c r="J2633" s="13" t="s">
        <v>6890</v>
      </c>
      <c r="K2633" s="13" t="s">
        <v>6894</v>
      </c>
      <c r="M2633" s="13" t="s">
        <v>6988</v>
      </c>
      <c r="N2633" s="13" t="s">
        <v>5</v>
      </c>
      <c r="O2633" s="13" t="s">
        <v>3195</v>
      </c>
      <c r="P2633" s="13" t="s">
        <v>6</v>
      </c>
      <c r="Q2633">
        <v>2</v>
      </c>
      <c r="R2633">
        <v>2020</v>
      </c>
      <c r="S2633">
        <v>1</v>
      </c>
      <c r="T2633" s="13" t="s">
        <v>6975</v>
      </c>
      <c r="U2633">
        <v>1</v>
      </c>
      <c r="V2633">
        <v>1</v>
      </c>
      <c r="W2633">
        <v>0</v>
      </c>
      <c r="X2633">
        <v>240</v>
      </c>
    </row>
    <row r="2634" spans="1:24" x14ac:dyDescent="0.3">
      <c r="A2634">
        <v>12590165</v>
      </c>
      <c r="B2634" t="s">
        <v>5837</v>
      </c>
      <c r="C2634">
        <v>2</v>
      </c>
      <c r="D2634">
        <v>2020</v>
      </c>
      <c r="E2634" s="19">
        <v>43862</v>
      </c>
      <c r="F2634" s="21">
        <v>220</v>
      </c>
      <c r="G2634" s="21">
        <v>0</v>
      </c>
      <c r="H2634">
        <v>220</v>
      </c>
      <c r="I2634">
        <v>39.6</v>
      </c>
      <c r="J2634" s="13" t="s">
        <v>6890</v>
      </c>
      <c r="K2634" s="13" t="s">
        <v>6893</v>
      </c>
      <c r="M2634" s="13" t="s">
        <v>6988</v>
      </c>
      <c r="N2634" s="13" t="s">
        <v>3189</v>
      </c>
      <c r="O2634" s="13" t="s">
        <v>3195</v>
      </c>
      <c r="P2634" s="13" t="s">
        <v>3201</v>
      </c>
      <c r="Q2634">
        <v>2</v>
      </c>
      <c r="R2634">
        <v>2020</v>
      </c>
      <c r="S2634">
        <v>1</v>
      </c>
      <c r="T2634" s="13" t="s">
        <v>6975</v>
      </c>
      <c r="U2634">
        <v>1</v>
      </c>
      <c r="V2634">
        <v>1</v>
      </c>
      <c r="W2634">
        <v>0</v>
      </c>
      <c r="X2634">
        <v>220</v>
      </c>
    </row>
    <row r="2635" spans="1:24" x14ac:dyDescent="0.3">
      <c r="A2635">
        <v>12590166</v>
      </c>
      <c r="B2635" t="s">
        <v>5838</v>
      </c>
      <c r="C2635">
        <v>2</v>
      </c>
      <c r="D2635">
        <v>2020</v>
      </c>
      <c r="E2635" s="19">
        <v>43862</v>
      </c>
      <c r="F2635" s="21">
        <v>210</v>
      </c>
      <c r="G2635" s="21">
        <v>0</v>
      </c>
      <c r="H2635">
        <v>210</v>
      </c>
      <c r="I2635">
        <v>37.799999999999997</v>
      </c>
      <c r="J2635" s="13" t="s">
        <v>6890</v>
      </c>
      <c r="K2635" s="13" t="s">
        <v>6911</v>
      </c>
      <c r="M2635" s="13" t="s">
        <v>6988</v>
      </c>
      <c r="N2635" s="13" t="s">
        <v>5</v>
      </c>
      <c r="O2635" s="13" t="s">
        <v>3195</v>
      </c>
      <c r="P2635" s="13" t="s">
        <v>3201</v>
      </c>
      <c r="Q2635">
        <v>2</v>
      </c>
      <c r="R2635">
        <v>2020</v>
      </c>
      <c r="S2635">
        <v>0</v>
      </c>
      <c r="T2635" s="13" t="s">
        <v>6975</v>
      </c>
      <c r="U2635">
        <v>3</v>
      </c>
      <c r="V2635">
        <v>0</v>
      </c>
      <c r="W2635">
        <v>1</v>
      </c>
      <c r="X2635">
        <v>723</v>
      </c>
    </row>
    <row r="2636" spans="1:24" x14ac:dyDescent="0.3">
      <c r="A2636">
        <v>12590166</v>
      </c>
      <c r="B2636" t="s">
        <v>5839</v>
      </c>
      <c r="C2636">
        <v>3</v>
      </c>
      <c r="D2636">
        <v>2020</v>
      </c>
      <c r="E2636" s="19">
        <v>43891</v>
      </c>
      <c r="F2636" s="21">
        <v>255</v>
      </c>
      <c r="G2636" s="21">
        <v>0</v>
      </c>
      <c r="H2636">
        <v>255</v>
      </c>
      <c r="I2636">
        <v>66.3</v>
      </c>
      <c r="J2636" s="13" t="s">
        <v>6884</v>
      </c>
      <c r="K2636" s="13" t="s">
        <v>6915</v>
      </c>
      <c r="L2636">
        <v>0.96666666666666667</v>
      </c>
      <c r="M2636" s="13" t="s">
        <v>6989</v>
      </c>
      <c r="N2636" s="13" t="s">
        <v>5</v>
      </c>
      <c r="O2636" s="13" t="s">
        <v>3195</v>
      </c>
      <c r="P2636" s="13" t="s">
        <v>3201</v>
      </c>
      <c r="Q2636">
        <v>2</v>
      </c>
      <c r="R2636">
        <v>2020</v>
      </c>
      <c r="S2636">
        <v>0</v>
      </c>
      <c r="T2636" s="13" t="s">
        <v>6975</v>
      </c>
      <c r="U2636">
        <v>3</v>
      </c>
      <c r="V2636">
        <v>0</v>
      </c>
      <c r="W2636">
        <v>1</v>
      </c>
      <c r="X2636">
        <v>723</v>
      </c>
    </row>
    <row r="2637" spans="1:24" x14ac:dyDescent="0.3">
      <c r="A2637">
        <v>12590166</v>
      </c>
      <c r="B2637" t="s">
        <v>5840</v>
      </c>
      <c r="C2637">
        <v>6</v>
      </c>
      <c r="D2637">
        <v>2020</v>
      </c>
      <c r="E2637" s="19">
        <v>43983</v>
      </c>
      <c r="F2637" s="21">
        <v>258</v>
      </c>
      <c r="G2637" s="21">
        <v>0</v>
      </c>
      <c r="H2637">
        <v>258</v>
      </c>
      <c r="I2637">
        <v>72.240000000000009</v>
      </c>
      <c r="J2637" s="13" t="s">
        <v>6884</v>
      </c>
      <c r="K2637" s="13" t="s">
        <v>6916</v>
      </c>
      <c r="L2637">
        <v>3.0666666666666669</v>
      </c>
      <c r="M2637" s="13" t="s">
        <v>6992</v>
      </c>
      <c r="N2637" s="13" t="s">
        <v>5</v>
      </c>
      <c r="O2637" s="13" t="s">
        <v>3195</v>
      </c>
      <c r="P2637" s="13" t="s">
        <v>3201</v>
      </c>
      <c r="Q2637">
        <v>2</v>
      </c>
      <c r="R2637">
        <v>2020</v>
      </c>
      <c r="S2637">
        <v>0</v>
      </c>
      <c r="T2637" s="13" t="s">
        <v>6975</v>
      </c>
      <c r="U2637">
        <v>3</v>
      </c>
      <c r="V2637">
        <v>0</v>
      </c>
      <c r="W2637">
        <v>1</v>
      </c>
      <c r="X2637">
        <v>723</v>
      </c>
    </row>
    <row r="2638" spans="1:24" x14ac:dyDescent="0.3">
      <c r="A2638">
        <v>12590167</v>
      </c>
      <c r="B2638" t="s">
        <v>5841</v>
      </c>
      <c r="C2638">
        <v>2</v>
      </c>
      <c r="D2638">
        <v>2020</v>
      </c>
      <c r="E2638" s="19">
        <v>43862</v>
      </c>
      <c r="F2638" s="21">
        <v>313</v>
      </c>
      <c r="G2638" s="21">
        <v>0</v>
      </c>
      <c r="H2638">
        <v>313</v>
      </c>
      <c r="I2638">
        <v>93.899999999999991</v>
      </c>
      <c r="J2638" s="13" t="s">
        <v>6884</v>
      </c>
      <c r="K2638" s="13" t="s">
        <v>6895</v>
      </c>
      <c r="M2638" s="13" t="s">
        <v>6988</v>
      </c>
      <c r="N2638" s="13" t="s">
        <v>3189</v>
      </c>
      <c r="O2638" s="13" t="s">
        <v>3195</v>
      </c>
      <c r="P2638" s="13" t="s">
        <v>6</v>
      </c>
      <c r="Q2638">
        <v>2</v>
      </c>
      <c r="R2638">
        <v>2020</v>
      </c>
      <c r="S2638">
        <v>0</v>
      </c>
      <c r="T2638" s="13" t="s">
        <v>6975</v>
      </c>
      <c r="U2638">
        <v>1</v>
      </c>
      <c r="V2638">
        <v>1</v>
      </c>
      <c r="W2638">
        <v>0</v>
      </c>
      <c r="X2638">
        <v>313</v>
      </c>
    </row>
    <row r="2639" spans="1:24" x14ac:dyDescent="0.3">
      <c r="A2639">
        <v>12590168</v>
      </c>
      <c r="B2639" t="s">
        <v>5842</v>
      </c>
      <c r="C2639">
        <v>2</v>
      </c>
      <c r="D2639">
        <v>2020</v>
      </c>
      <c r="E2639" s="19">
        <v>43862</v>
      </c>
      <c r="F2639" s="21">
        <v>258</v>
      </c>
      <c r="G2639" s="21">
        <v>0</v>
      </c>
      <c r="H2639">
        <v>258</v>
      </c>
      <c r="I2639">
        <v>72.240000000000009</v>
      </c>
      <c r="J2639" s="13" t="s">
        <v>6884</v>
      </c>
      <c r="K2639" s="13" t="s">
        <v>6916</v>
      </c>
      <c r="M2639" s="13" t="s">
        <v>6988</v>
      </c>
      <c r="N2639" s="13" t="s">
        <v>5</v>
      </c>
      <c r="O2639" s="13" t="s">
        <v>3195</v>
      </c>
      <c r="P2639" s="13" t="s">
        <v>6</v>
      </c>
      <c r="Q2639">
        <v>2</v>
      </c>
      <c r="R2639">
        <v>2020</v>
      </c>
      <c r="S2639">
        <v>1</v>
      </c>
      <c r="T2639" s="13" t="s">
        <v>6975</v>
      </c>
      <c r="U2639">
        <v>2</v>
      </c>
      <c r="V2639">
        <v>0</v>
      </c>
      <c r="W2639">
        <v>1</v>
      </c>
      <c r="X2639">
        <v>1250</v>
      </c>
    </row>
    <row r="2640" spans="1:24" x14ac:dyDescent="0.3">
      <c r="A2640">
        <v>12590168</v>
      </c>
      <c r="B2640" t="s">
        <v>5843</v>
      </c>
      <c r="C2640">
        <v>11</v>
      </c>
      <c r="D2640">
        <v>2020</v>
      </c>
      <c r="E2640" s="19">
        <v>44136</v>
      </c>
      <c r="F2640" s="21">
        <v>992</v>
      </c>
      <c r="G2640" s="21">
        <v>0</v>
      </c>
      <c r="H2640">
        <v>992</v>
      </c>
      <c r="I2640">
        <v>307.52</v>
      </c>
      <c r="J2640" s="13" t="s">
        <v>6882</v>
      </c>
      <c r="K2640" s="13" t="s">
        <v>6931</v>
      </c>
      <c r="L2640">
        <v>9.1333333333333329</v>
      </c>
      <c r="M2640" s="13" t="s">
        <v>6997</v>
      </c>
      <c r="N2640" s="13" t="s">
        <v>5</v>
      </c>
      <c r="O2640" s="13" t="s">
        <v>3195</v>
      </c>
      <c r="P2640" s="13" t="s">
        <v>6</v>
      </c>
      <c r="Q2640">
        <v>2</v>
      </c>
      <c r="R2640">
        <v>2020</v>
      </c>
      <c r="S2640">
        <v>1</v>
      </c>
      <c r="T2640" s="13" t="s">
        <v>6975</v>
      </c>
      <c r="U2640">
        <v>2</v>
      </c>
      <c r="V2640">
        <v>0</v>
      </c>
      <c r="W2640">
        <v>1</v>
      </c>
      <c r="X2640">
        <v>1250</v>
      </c>
    </row>
    <row r="2641" spans="1:24" x14ac:dyDescent="0.3">
      <c r="A2641">
        <v>12590169</v>
      </c>
      <c r="B2641" t="s">
        <v>5844</v>
      </c>
      <c r="C2641">
        <v>2</v>
      </c>
      <c r="D2641">
        <v>2020</v>
      </c>
      <c r="E2641" s="19">
        <v>43862</v>
      </c>
      <c r="F2641" s="21">
        <v>992</v>
      </c>
      <c r="G2641" s="21">
        <v>0</v>
      </c>
      <c r="H2641">
        <v>992</v>
      </c>
      <c r="I2641">
        <v>277.76000000000005</v>
      </c>
      <c r="J2641" s="13" t="s">
        <v>6882</v>
      </c>
      <c r="K2641" s="13" t="s">
        <v>6940</v>
      </c>
      <c r="M2641" s="13" t="s">
        <v>6988</v>
      </c>
      <c r="N2641" s="13" t="s">
        <v>3189</v>
      </c>
      <c r="O2641" s="13" t="s">
        <v>3195</v>
      </c>
      <c r="P2641" s="13" t="s">
        <v>6</v>
      </c>
      <c r="Q2641">
        <v>2</v>
      </c>
      <c r="R2641">
        <v>2020</v>
      </c>
      <c r="S2641">
        <v>1</v>
      </c>
      <c r="T2641" s="13" t="s">
        <v>6975</v>
      </c>
      <c r="U2641">
        <v>1</v>
      </c>
      <c r="V2641">
        <v>1</v>
      </c>
      <c r="W2641">
        <v>0</v>
      </c>
      <c r="X2641">
        <v>992</v>
      </c>
    </row>
    <row r="2642" spans="1:24" x14ac:dyDescent="0.3">
      <c r="A2642">
        <v>12590201</v>
      </c>
      <c r="B2642" t="s">
        <v>5845</v>
      </c>
      <c r="C2642">
        <v>2</v>
      </c>
      <c r="D2642">
        <v>2020</v>
      </c>
      <c r="E2642" s="19">
        <v>43862</v>
      </c>
      <c r="F2642" s="21">
        <v>507</v>
      </c>
      <c r="G2642" s="21">
        <v>0</v>
      </c>
      <c r="H2642">
        <v>507</v>
      </c>
      <c r="I2642">
        <v>136.89000000000001</v>
      </c>
      <c r="J2642" s="13" t="s">
        <v>6889</v>
      </c>
      <c r="K2642" s="13" t="s">
        <v>6937</v>
      </c>
      <c r="M2642" s="13" t="s">
        <v>6988</v>
      </c>
      <c r="N2642" s="13" t="s">
        <v>3189</v>
      </c>
      <c r="O2642" s="13" t="s">
        <v>3199</v>
      </c>
      <c r="P2642" s="13" t="s">
        <v>6</v>
      </c>
      <c r="Q2642">
        <v>2</v>
      </c>
      <c r="R2642">
        <v>2020</v>
      </c>
      <c r="S2642">
        <v>0</v>
      </c>
      <c r="T2642" s="13" t="s">
        <v>6975</v>
      </c>
      <c r="U2642">
        <v>3</v>
      </c>
      <c r="V2642">
        <v>0</v>
      </c>
      <c r="W2642">
        <v>1</v>
      </c>
      <c r="X2642">
        <v>1266</v>
      </c>
    </row>
    <row r="2643" spans="1:24" x14ac:dyDescent="0.3">
      <c r="A2643">
        <v>12590201</v>
      </c>
      <c r="B2643" t="s">
        <v>5846</v>
      </c>
      <c r="C2643">
        <v>6</v>
      </c>
      <c r="D2643">
        <v>2020</v>
      </c>
      <c r="E2643" s="19">
        <v>43983</v>
      </c>
      <c r="F2643" s="21">
        <v>312</v>
      </c>
      <c r="G2643" s="21">
        <v>0</v>
      </c>
      <c r="H2643">
        <v>312</v>
      </c>
      <c r="I2643">
        <v>99.84</v>
      </c>
      <c r="J2643" s="13" t="s">
        <v>6885</v>
      </c>
      <c r="K2643" s="13" t="s">
        <v>6908</v>
      </c>
      <c r="L2643">
        <v>4.0333333333333332</v>
      </c>
      <c r="M2643" s="13" t="s">
        <v>6992</v>
      </c>
      <c r="N2643" s="13" t="s">
        <v>3189</v>
      </c>
      <c r="O2643" s="13" t="s">
        <v>3199</v>
      </c>
      <c r="P2643" s="13" t="s">
        <v>6</v>
      </c>
      <c r="Q2643">
        <v>2</v>
      </c>
      <c r="R2643">
        <v>2020</v>
      </c>
      <c r="S2643">
        <v>0</v>
      </c>
      <c r="T2643" s="13" t="s">
        <v>6975</v>
      </c>
      <c r="U2643">
        <v>3</v>
      </c>
      <c r="V2643">
        <v>0</v>
      </c>
      <c r="W2643">
        <v>1</v>
      </c>
      <c r="X2643">
        <v>1266</v>
      </c>
    </row>
    <row r="2644" spans="1:24" x14ac:dyDescent="0.3">
      <c r="A2644">
        <v>12590201</v>
      </c>
      <c r="B2644" t="s">
        <v>5847</v>
      </c>
      <c r="C2644">
        <v>4</v>
      </c>
      <c r="D2644">
        <v>2020</v>
      </c>
      <c r="E2644" s="19">
        <v>43922</v>
      </c>
      <c r="F2644" s="21">
        <v>447</v>
      </c>
      <c r="G2644" s="21">
        <v>67.050000000000011</v>
      </c>
      <c r="H2644">
        <v>379.95</v>
      </c>
      <c r="I2644">
        <v>156.44999999999999</v>
      </c>
      <c r="J2644" s="13" t="s">
        <v>6887</v>
      </c>
      <c r="K2644" s="13" t="s">
        <v>6891</v>
      </c>
      <c r="L2644">
        <v>2.0333333333333332</v>
      </c>
      <c r="M2644" s="13" t="s">
        <v>6990</v>
      </c>
      <c r="N2644" s="13" t="s">
        <v>3189</v>
      </c>
      <c r="O2644" s="13" t="s">
        <v>3199</v>
      </c>
      <c r="P2644" s="13" t="s">
        <v>6</v>
      </c>
      <c r="Q2644">
        <v>2</v>
      </c>
      <c r="R2644">
        <v>2020</v>
      </c>
      <c r="S2644">
        <v>0</v>
      </c>
      <c r="T2644" s="13" t="s">
        <v>6975</v>
      </c>
      <c r="U2644">
        <v>3</v>
      </c>
      <c r="V2644">
        <v>0</v>
      </c>
      <c r="W2644">
        <v>1</v>
      </c>
      <c r="X2644">
        <v>1266</v>
      </c>
    </row>
    <row r="2645" spans="1:24" x14ac:dyDescent="0.3">
      <c r="A2645">
        <v>12590202</v>
      </c>
      <c r="B2645" t="s">
        <v>5848</v>
      </c>
      <c r="C2645">
        <v>2</v>
      </c>
      <c r="D2645">
        <v>2020</v>
      </c>
      <c r="E2645" s="19">
        <v>43862</v>
      </c>
      <c r="F2645" s="21">
        <v>345</v>
      </c>
      <c r="G2645" s="21">
        <v>0</v>
      </c>
      <c r="H2645">
        <v>345</v>
      </c>
      <c r="I2645">
        <v>106.95</v>
      </c>
      <c r="J2645" s="13" t="s">
        <v>6887</v>
      </c>
      <c r="K2645" s="13" t="s">
        <v>6918</v>
      </c>
      <c r="M2645" s="13" t="s">
        <v>6988</v>
      </c>
      <c r="N2645" s="13" t="s">
        <v>5</v>
      </c>
      <c r="O2645" s="13" t="s">
        <v>3199</v>
      </c>
      <c r="P2645" s="13" t="s">
        <v>6</v>
      </c>
      <c r="Q2645">
        <v>2</v>
      </c>
      <c r="R2645">
        <v>2020</v>
      </c>
      <c r="S2645">
        <v>1</v>
      </c>
      <c r="T2645" s="13" t="s">
        <v>6975</v>
      </c>
      <c r="U2645">
        <v>1</v>
      </c>
      <c r="V2645">
        <v>1</v>
      </c>
      <c r="W2645">
        <v>0</v>
      </c>
      <c r="X2645">
        <v>345</v>
      </c>
    </row>
    <row r="2646" spans="1:24" x14ac:dyDescent="0.3">
      <c r="A2646">
        <v>12590203</v>
      </c>
      <c r="B2646" t="s">
        <v>5849</v>
      </c>
      <c r="C2646">
        <v>2</v>
      </c>
      <c r="D2646">
        <v>2020</v>
      </c>
      <c r="E2646" s="19">
        <v>43862</v>
      </c>
      <c r="F2646" s="21">
        <v>345</v>
      </c>
      <c r="G2646" s="21">
        <v>0</v>
      </c>
      <c r="H2646">
        <v>345</v>
      </c>
      <c r="I2646">
        <v>106.95</v>
      </c>
      <c r="J2646" s="13" t="s">
        <v>6887</v>
      </c>
      <c r="K2646" s="13" t="s">
        <v>6918</v>
      </c>
      <c r="M2646" s="13" t="s">
        <v>6988</v>
      </c>
      <c r="N2646" s="13" t="s">
        <v>3189</v>
      </c>
      <c r="O2646" s="13" t="s">
        <v>3199</v>
      </c>
      <c r="P2646" s="13" t="s">
        <v>6</v>
      </c>
      <c r="Q2646">
        <v>2</v>
      </c>
      <c r="R2646">
        <v>2020</v>
      </c>
      <c r="S2646">
        <v>1</v>
      </c>
      <c r="T2646" s="13" t="s">
        <v>6975</v>
      </c>
      <c r="U2646">
        <v>7</v>
      </c>
      <c r="V2646">
        <v>0</v>
      </c>
      <c r="W2646">
        <v>1</v>
      </c>
      <c r="X2646">
        <v>2797</v>
      </c>
    </row>
    <row r="2647" spans="1:24" x14ac:dyDescent="0.3">
      <c r="A2647">
        <v>12590203</v>
      </c>
      <c r="B2647" t="s">
        <v>5850</v>
      </c>
      <c r="C2647">
        <v>6</v>
      </c>
      <c r="D2647">
        <v>2020</v>
      </c>
      <c r="E2647" s="19">
        <v>43983</v>
      </c>
      <c r="F2647" s="21">
        <v>447</v>
      </c>
      <c r="G2647" s="21">
        <v>0</v>
      </c>
      <c r="H2647">
        <v>447</v>
      </c>
      <c r="I2647">
        <v>156.44999999999999</v>
      </c>
      <c r="J2647" s="13" t="s">
        <v>6887</v>
      </c>
      <c r="K2647" s="13" t="s">
        <v>6891</v>
      </c>
      <c r="L2647">
        <v>4.0333333333333332</v>
      </c>
      <c r="M2647" s="13" t="s">
        <v>6992</v>
      </c>
      <c r="N2647" s="13" t="s">
        <v>3189</v>
      </c>
      <c r="O2647" s="13" t="s">
        <v>3199</v>
      </c>
      <c r="P2647" s="13" t="s">
        <v>6</v>
      </c>
      <c r="Q2647">
        <v>2</v>
      </c>
      <c r="R2647">
        <v>2020</v>
      </c>
      <c r="S2647">
        <v>1</v>
      </c>
      <c r="T2647" s="13" t="s">
        <v>6975</v>
      </c>
      <c r="U2647">
        <v>7</v>
      </c>
      <c r="V2647">
        <v>0</v>
      </c>
      <c r="W2647">
        <v>1</v>
      </c>
      <c r="X2647">
        <v>2797</v>
      </c>
    </row>
    <row r="2648" spans="1:24" x14ac:dyDescent="0.3">
      <c r="A2648">
        <v>12590203</v>
      </c>
      <c r="B2648" t="s">
        <v>5851</v>
      </c>
      <c r="C2648">
        <v>6</v>
      </c>
      <c r="D2648">
        <v>2020</v>
      </c>
      <c r="E2648" s="19">
        <v>43983</v>
      </c>
      <c r="F2648" s="21">
        <v>383</v>
      </c>
      <c r="G2648" s="21">
        <v>0</v>
      </c>
      <c r="H2648">
        <v>383</v>
      </c>
      <c r="I2648">
        <v>122.56</v>
      </c>
      <c r="J2648" s="13" t="s">
        <v>6887</v>
      </c>
      <c r="K2648" s="13" t="s">
        <v>6909</v>
      </c>
      <c r="L2648">
        <v>0</v>
      </c>
      <c r="M2648" s="13" t="s">
        <v>6992</v>
      </c>
      <c r="N2648" s="13" t="s">
        <v>3189</v>
      </c>
      <c r="O2648" s="13" t="s">
        <v>3199</v>
      </c>
      <c r="P2648" s="13" t="s">
        <v>6</v>
      </c>
      <c r="Q2648">
        <v>2</v>
      </c>
      <c r="R2648">
        <v>2020</v>
      </c>
      <c r="S2648">
        <v>1</v>
      </c>
      <c r="T2648" s="13" t="s">
        <v>6975</v>
      </c>
      <c r="U2648">
        <v>7</v>
      </c>
      <c r="V2648">
        <v>0</v>
      </c>
      <c r="W2648">
        <v>1</v>
      </c>
      <c r="X2648">
        <v>2797</v>
      </c>
    </row>
    <row r="2649" spans="1:24" x14ac:dyDescent="0.3">
      <c r="A2649">
        <v>12590203</v>
      </c>
      <c r="B2649" t="s">
        <v>5852</v>
      </c>
      <c r="C2649">
        <v>9</v>
      </c>
      <c r="D2649">
        <v>2020</v>
      </c>
      <c r="E2649" s="19">
        <v>44075</v>
      </c>
      <c r="F2649" s="21">
        <v>447</v>
      </c>
      <c r="G2649" s="21">
        <v>0</v>
      </c>
      <c r="H2649">
        <v>447</v>
      </c>
      <c r="I2649">
        <v>156.44999999999999</v>
      </c>
      <c r="J2649" s="13" t="s">
        <v>6887</v>
      </c>
      <c r="K2649" s="13" t="s">
        <v>6891</v>
      </c>
      <c r="L2649">
        <v>3.0666666666666669</v>
      </c>
      <c r="M2649" s="13" t="s">
        <v>6995</v>
      </c>
      <c r="N2649" s="13" t="s">
        <v>3189</v>
      </c>
      <c r="O2649" s="13" t="s">
        <v>3199</v>
      </c>
      <c r="P2649" s="13" t="s">
        <v>6</v>
      </c>
      <c r="Q2649">
        <v>2</v>
      </c>
      <c r="R2649">
        <v>2020</v>
      </c>
      <c r="S2649">
        <v>1</v>
      </c>
      <c r="T2649" s="13" t="s">
        <v>6975</v>
      </c>
      <c r="U2649">
        <v>7</v>
      </c>
      <c r="V2649">
        <v>0</v>
      </c>
      <c r="W2649">
        <v>1</v>
      </c>
      <c r="X2649">
        <v>2797</v>
      </c>
    </row>
    <row r="2650" spans="1:24" x14ac:dyDescent="0.3">
      <c r="A2650">
        <v>12590203</v>
      </c>
      <c r="B2650" t="s">
        <v>5853</v>
      </c>
      <c r="C2650">
        <v>7</v>
      </c>
      <c r="D2650">
        <v>2020</v>
      </c>
      <c r="E2650" s="19">
        <v>44013</v>
      </c>
      <c r="F2650" s="21">
        <v>383</v>
      </c>
      <c r="G2650" s="21">
        <v>0</v>
      </c>
      <c r="H2650">
        <v>383</v>
      </c>
      <c r="I2650">
        <v>122.56</v>
      </c>
      <c r="J2650" s="13" t="s">
        <v>6887</v>
      </c>
      <c r="K2650" s="13" t="s">
        <v>6909</v>
      </c>
      <c r="L2650">
        <v>2.0666666666666669</v>
      </c>
      <c r="M2650" s="13" t="s">
        <v>6993</v>
      </c>
      <c r="N2650" s="13" t="s">
        <v>3189</v>
      </c>
      <c r="O2650" s="13" t="s">
        <v>3199</v>
      </c>
      <c r="P2650" s="13" t="s">
        <v>6</v>
      </c>
      <c r="Q2650">
        <v>2</v>
      </c>
      <c r="R2650">
        <v>2020</v>
      </c>
      <c r="S2650">
        <v>1</v>
      </c>
      <c r="T2650" s="13" t="s">
        <v>6975</v>
      </c>
      <c r="U2650">
        <v>7</v>
      </c>
      <c r="V2650">
        <v>0</v>
      </c>
      <c r="W2650">
        <v>1</v>
      </c>
      <c r="X2650">
        <v>2797</v>
      </c>
    </row>
    <row r="2651" spans="1:24" x14ac:dyDescent="0.3">
      <c r="A2651">
        <v>12590203</v>
      </c>
      <c r="B2651" t="s">
        <v>5854</v>
      </c>
      <c r="C2651">
        <v>9</v>
      </c>
      <c r="D2651">
        <v>2020</v>
      </c>
      <c r="E2651" s="19">
        <v>44075</v>
      </c>
      <c r="F2651" s="21">
        <v>447</v>
      </c>
      <c r="G2651" s="21">
        <v>0</v>
      </c>
      <c r="H2651">
        <v>447</v>
      </c>
      <c r="I2651">
        <v>156.44999999999999</v>
      </c>
      <c r="J2651" s="13" t="s">
        <v>6887</v>
      </c>
      <c r="K2651" s="13" t="s">
        <v>6891</v>
      </c>
      <c r="L2651">
        <v>2.0666666666666669</v>
      </c>
      <c r="M2651" s="13" t="s">
        <v>6995</v>
      </c>
      <c r="N2651" s="13" t="s">
        <v>3189</v>
      </c>
      <c r="O2651" s="13" t="s">
        <v>3199</v>
      </c>
      <c r="P2651" s="13" t="s">
        <v>6</v>
      </c>
      <c r="Q2651">
        <v>2</v>
      </c>
      <c r="R2651">
        <v>2020</v>
      </c>
      <c r="S2651">
        <v>1</v>
      </c>
      <c r="T2651" s="13" t="s">
        <v>6975</v>
      </c>
      <c r="U2651">
        <v>7</v>
      </c>
      <c r="V2651">
        <v>0</v>
      </c>
      <c r="W2651">
        <v>1</v>
      </c>
      <c r="X2651">
        <v>2797</v>
      </c>
    </row>
    <row r="2652" spans="1:24" x14ac:dyDescent="0.3">
      <c r="A2652">
        <v>12590203</v>
      </c>
      <c r="B2652" t="s">
        <v>5855</v>
      </c>
      <c r="C2652">
        <v>9</v>
      </c>
      <c r="D2652">
        <v>2020</v>
      </c>
      <c r="E2652" s="19">
        <v>44075</v>
      </c>
      <c r="F2652" s="21">
        <v>345</v>
      </c>
      <c r="G2652" s="21">
        <v>0</v>
      </c>
      <c r="H2652">
        <v>345</v>
      </c>
      <c r="I2652">
        <v>106.95</v>
      </c>
      <c r="J2652" s="13" t="s">
        <v>6887</v>
      </c>
      <c r="K2652" s="13" t="s">
        <v>6918</v>
      </c>
      <c r="L2652">
        <v>0</v>
      </c>
      <c r="M2652" s="13" t="s">
        <v>6995</v>
      </c>
      <c r="N2652" s="13" t="s">
        <v>3189</v>
      </c>
      <c r="O2652" s="13" t="s">
        <v>3199</v>
      </c>
      <c r="P2652" s="13" t="s">
        <v>6</v>
      </c>
      <c r="Q2652">
        <v>2</v>
      </c>
      <c r="R2652">
        <v>2020</v>
      </c>
      <c r="S2652">
        <v>1</v>
      </c>
      <c r="T2652" s="13" t="s">
        <v>6975</v>
      </c>
      <c r="U2652">
        <v>7</v>
      </c>
      <c r="V2652">
        <v>0</v>
      </c>
      <c r="W2652">
        <v>1</v>
      </c>
      <c r="X2652">
        <v>2797</v>
      </c>
    </row>
    <row r="2653" spans="1:24" x14ac:dyDescent="0.3">
      <c r="A2653">
        <v>12590204</v>
      </c>
      <c r="B2653" t="s">
        <v>5856</v>
      </c>
      <c r="C2653">
        <v>2</v>
      </c>
      <c r="D2653">
        <v>2020</v>
      </c>
      <c r="E2653" s="19">
        <v>43862</v>
      </c>
      <c r="F2653" s="21">
        <v>383</v>
      </c>
      <c r="G2653" s="21">
        <v>0</v>
      </c>
      <c r="H2653">
        <v>383</v>
      </c>
      <c r="I2653">
        <v>122.56</v>
      </c>
      <c r="J2653" s="13" t="s">
        <v>6887</v>
      </c>
      <c r="K2653" s="13" t="s">
        <v>6909</v>
      </c>
      <c r="M2653" s="13" t="s">
        <v>6988</v>
      </c>
      <c r="N2653" s="13" t="s">
        <v>5</v>
      </c>
      <c r="O2653" s="13" t="s">
        <v>3199</v>
      </c>
      <c r="P2653" s="13" t="s">
        <v>6</v>
      </c>
      <c r="Q2653">
        <v>2</v>
      </c>
      <c r="R2653">
        <v>2020</v>
      </c>
      <c r="S2653">
        <v>0</v>
      </c>
      <c r="T2653" s="13" t="s">
        <v>6975</v>
      </c>
      <c r="U2653">
        <v>1</v>
      </c>
      <c r="V2653">
        <v>1</v>
      </c>
      <c r="W2653">
        <v>0</v>
      </c>
      <c r="X2653">
        <v>383</v>
      </c>
    </row>
    <row r="2654" spans="1:24" x14ac:dyDescent="0.3">
      <c r="A2654">
        <v>12590205</v>
      </c>
      <c r="B2654" t="s">
        <v>5857</v>
      </c>
      <c r="C2654">
        <v>2</v>
      </c>
      <c r="D2654">
        <v>2020</v>
      </c>
      <c r="E2654" s="19">
        <v>43862</v>
      </c>
      <c r="F2654" s="21">
        <v>383</v>
      </c>
      <c r="G2654" s="21">
        <v>0</v>
      </c>
      <c r="H2654">
        <v>383</v>
      </c>
      <c r="I2654">
        <v>122.56</v>
      </c>
      <c r="J2654" s="13" t="s">
        <v>6887</v>
      </c>
      <c r="K2654" s="13" t="s">
        <v>6909</v>
      </c>
      <c r="M2654" s="13" t="s">
        <v>6988</v>
      </c>
      <c r="N2654" s="13" t="s">
        <v>3189</v>
      </c>
      <c r="O2654" s="13" t="s">
        <v>3199</v>
      </c>
      <c r="P2654" s="13" t="s">
        <v>3203</v>
      </c>
      <c r="Q2654">
        <v>2</v>
      </c>
      <c r="R2654">
        <v>2020</v>
      </c>
      <c r="S2654">
        <v>0</v>
      </c>
      <c r="T2654" s="13" t="s">
        <v>6975</v>
      </c>
      <c r="U2654">
        <v>1</v>
      </c>
      <c r="V2654">
        <v>1</v>
      </c>
      <c r="W2654">
        <v>0</v>
      </c>
      <c r="X2654">
        <v>383</v>
      </c>
    </row>
    <row r="2655" spans="1:24" x14ac:dyDescent="0.3">
      <c r="A2655">
        <v>12590206</v>
      </c>
      <c r="B2655" t="s">
        <v>5858</v>
      </c>
      <c r="C2655">
        <v>2</v>
      </c>
      <c r="D2655">
        <v>2020</v>
      </c>
      <c r="E2655" s="19">
        <v>43862</v>
      </c>
      <c r="F2655" s="21">
        <v>383</v>
      </c>
      <c r="G2655" s="21">
        <v>0</v>
      </c>
      <c r="H2655">
        <v>383</v>
      </c>
      <c r="I2655">
        <v>122.56</v>
      </c>
      <c r="J2655" s="13" t="s">
        <v>6887</v>
      </c>
      <c r="K2655" s="13" t="s">
        <v>6909</v>
      </c>
      <c r="M2655" s="13" t="s">
        <v>6988</v>
      </c>
      <c r="N2655" s="13" t="s">
        <v>5</v>
      </c>
      <c r="O2655" s="13" t="s">
        <v>3199</v>
      </c>
      <c r="P2655" s="13" t="s">
        <v>3203</v>
      </c>
      <c r="Q2655">
        <v>2</v>
      </c>
      <c r="R2655">
        <v>2020</v>
      </c>
      <c r="S2655">
        <v>0</v>
      </c>
      <c r="T2655" s="13" t="s">
        <v>6975</v>
      </c>
      <c r="U2655">
        <v>4</v>
      </c>
      <c r="V2655">
        <v>0</v>
      </c>
      <c r="W2655">
        <v>1</v>
      </c>
      <c r="X2655">
        <v>887</v>
      </c>
    </row>
    <row r="2656" spans="1:24" x14ac:dyDescent="0.3">
      <c r="A2656">
        <v>12590206</v>
      </c>
      <c r="B2656" t="s">
        <v>5859</v>
      </c>
      <c r="C2656">
        <v>10</v>
      </c>
      <c r="D2656">
        <v>2020</v>
      </c>
      <c r="E2656" s="19">
        <v>44105</v>
      </c>
      <c r="F2656" s="21">
        <v>168</v>
      </c>
      <c r="G2656" s="21">
        <v>0</v>
      </c>
      <c r="H2656">
        <v>168</v>
      </c>
      <c r="I2656">
        <v>75.600000000000009</v>
      </c>
      <c r="J2656" s="13" t="s">
        <v>6886</v>
      </c>
      <c r="K2656" s="13" t="s">
        <v>6920</v>
      </c>
      <c r="L2656">
        <v>8.1</v>
      </c>
      <c r="M2656" s="13" t="s">
        <v>6996</v>
      </c>
      <c r="N2656" s="13" t="s">
        <v>5</v>
      </c>
      <c r="O2656" s="13" t="s">
        <v>3199</v>
      </c>
      <c r="P2656" s="13" t="s">
        <v>3203</v>
      </c>
      <c r="Q2656">
        <v>2</v>
      </c>
      <c r="R2656">
        <v>2020</v>
      </c>
      <c r="S2656">
        <v>0</v>
      </c>
      <c r="T2656" s="13" t="s">
        <v>6975</v>
      </c>
      <c r="U2656">
        <v>4</v>
      </c>
      <c r="V2656">
        <v>0</v>
      </c>
      <c r="W2656">
        <v>1</v>
      </c>
      <c r="X2656">
        <v>887</v>
      </c>
    </row>
    <row r="2657" spans="1:24" x14ac:dyDescent="0.3">
      <c r="A2657">
        <v>12590206</v>
      </c>
      <c r="B2657" t="s">
        <v>5860</v>
      </c>
      <c r="C2657">
        <v>11</v>
      </c>
      <c r="D2657">
        <v>2020</v>
      </c>
      <c r="E2657" s="19">
        <v>44136</v>
      </c>
      <c r="F2657" s="21">
        <v>168</v>
      </c>
      <c r="G2657" s="21">
        <v>0</v>
      </c>
      <c r="H2657">
        <v>168</v>
      </c>
      <c r="I2657">
        <v>75.600000000000009</v>
      </c>
      <c r="J2657" s="13" t="s">
        <v>6886</v>
      </c>
      <c r="K2657" s="13" t="s">
        <v>6920</v>
      </c>
      <c r="L2657">
        <v>1.0333333333333334</v>
      </c>
      <c r="M2657" s="13" t="s">
        <v>6997</v>
      </c>
      <c r="N2657" s="13" t="s">
        <v>5</v>
      </c>
      <c r="O2657" s="13" t="s">
        <v>3199</v>
      </c>
      <c r="P2657" s="13" t="s">
        <v>3203</v>
      </c>
      <c r="Q2657">
        <v>2</v>
      </c>
      <c r="R2657">
        <v>2020</v>
      </c>
      <c r="S2657">
        <v>0</v>
      </c>
      <c r="T2657" s="13" t="s">
        <v>6975</v>
      </c>
      <c r="U2657">
        <v>4</v>
      </c>
      <c r="V2657">
        <v>0</v>
      </c>
      <c r="W2657">
        <v>1</v>
      </c>
      <c r="X2657">
        <v>887</v>
      </c>
    </row>
    <row r="2658" spans="1:24" x14ac:dyDescent="0.3">
      <c r="A2658">
        <v>12590206</v>
      </c>
      <c r="B2658" t="s">
        <v>5861</v>
      </c>
      <c r="C2658">
        <v>10</v>
      </c>
      <c r="D2658">
        <v>2020</v>
      </c>
      <c r="E2658" s="19">
        <v>44105</v>
      </c>
      <c r="F2658" s="21">
        <v>168</v>
      </c>
      <c r="G2658" s="21">
        <v>0</v>
      </c>
      <c r="H2658">
        <v>168</v>
      </c>
      <c r="I2658">
        <v>25.2</v>
      </c>
      <c r="J2658" s="13" t="s">
        <v>6886</v>
      </c>
      <c r="K2658" s="13" t="s">
        <v>6892</v>
      </c>
      <c r="L2658">
        <v>1.0333333333333334</v>
      </c>
      <c r="M2658" s="13" t="s">
        <v>6996</v>
      </c>
      <c r="N2658" s="13" t="s">
        <v>5</v>
      </c>
      <c r="O2658" s="13" t="s">
        <v>3199</v>
      </c>
      <c r="P2658" s="13" t="s">
        <v>3203</v>
      </c>
      <c r="Q2658">
        <v>2</v>
      </c>
      <c r="R2658">
        <v>2020</v>
      </c>
      <c r="S2658">
        <v>0</v>
      </c>
      <c r="T2658" s="13" t="s">
        <v>6975</v>
      </c>
      <c r="U2658">
        <v>4</v>
      </c>
      <c r="V2658">
        <v>0</v>
      </c>
      <c r="W2658">
        <v>1</v>
      </c>
      <c r="X2658">
        <v>887</v>
      </c>
    </row>
    <row r="2659" spans="1:24" x14ac:dyDescent="0.3">
      <c r="A2659">
        <v>12590207</v>
      </c>
      <c r="B2659" t="s">
        <v>5862</v>
      </c>
      <c r="C2659">
        <v>2</v>
      </c>
      <c r="D2659">
        <v>2020</v>
      </c>
      <c r="E2659" s="19">
        <v>43862</v>
      </c>
      <c r="F2659" s="21">
        <v>168</v>
      </c>
      <c r="G2659" s="21">
        <v>0</v>
      </c>
      <c r="H2659">
        <v>168</v>
      </c>
      <c r="I2659">
        <v>75.600000000000009</v>
      </c>
      <c r="J2659" s="13" t="s">
        <v>6886</v>
      </c>
      <c r="K2659" s="13" t="s">
        <v>6920</v>
      </c>
      <c r="M2659" s="13" t="s">
        <v>6988</v>
      </c>
      <c r="N2659" s="13" t="s">
        <v>3189</v>
      </c>
      <c r="O2659" s="13" t="s">
        <v>3199</v>
      </c>
      <c r="P2659" s="13" t="s">
        <v>3203</v>
      </c>
      <c r="Q2659">
        <v>2</v>
      </c>
      <c r="R2659">
        <v>2020</v>
      </c>
      <c r="S2659">
        <v>1</v>
      </c>
      <c r="T2659" s="13" t="s">
        <v>6975</v>
      </c>
      <c r="U2659">
        <v>1</v>
      </c>
      <c r="V2659">
        <v>1</v>
      </c>
      <c r="W2659">
        <v>0</v>
      </c>
      <c r="X2659">
        <v>168</v>
      </c>
    </row>
    <row r="2660" spans="1:24" x14ac:dyDescent="0.3">
      <c r="A2660">
        <v>12590208</v>
      </c>
      <c r="B2660" t="s">
        <v>5863</v>
      </c>
      <c r="C2660">
        <v>2</v>
      </c>
      <c r="D2660">
        <v>2020</v>
      </c>
      <c r="E2660" s="19">
        <v>43862</v>
      </c>
      <c r="F2660" s="21">
        <v>168</v>
      </c>
      <c r="G2660" s="21">
        <v>0</v>
      </c>
      <c r="H2660">
        <v>168</v>
      </c>
      <c r="I2660">
        <v>25.2</v>
      </c>
      <c r="J2660" s="13" t="s">
        <v>6886</v>
      </c>
      <c r="K2660" s="13" t="s">
        <v>6892</v>
      </c>
      <c r="M2660" s="13" t="s">
        <v>6988</v>
      </c>
      <c r="N2660" s="13" t="s">
        <v>5</v>
      </c>
      <c r="O2660" s="13" t="s">
        <v>3199</v>
      </c>
      <c r="P2660" s="13" t="s">
        <v>3203</v>
      </c>
      <c r="Q2660">
        <v>2</v>
      </c>
      <c r="R2660">
        <v>2020</v>
      </c>
      <c r="S2660">
        <v>1</v>
      </c>
      <c r="T2660" s="13" t="s">
        <v>6975</v>
      </c>
      <c r="U2660">
        <v>1</v>
      </c>
      <c r="V2660">
        <v>1</v>
      </c>
      <c r="W2660">
        <v>0</v>
      </c>
      <c r="X2660">
        <v>168</v>
      </c>
    </row>
    <row r="2661" spans="1:24" x14ac:dyDescent="0.3">
      <c r="A2661">
        <v>12590209</v>
      </c>
      <c r="B2661" t="s">
        <v>5864</v>
      </c>
      <c r="C2661">
        <v>2</v>
      </c>
      <c r="D2661">
        <v>2020</v>
      </c>
      <c r="E2661" s="19">
        <v>43862</v>
      </c>
      <c r="F2661" s="21">
        <v>210</v>
      </c>
      <c r="G2661" s="21">
        <v>0</v>
      </c>
      <c r="H2661">
        <v>210</v>
      </c>
      <c r="I2661">
        <v>37.799999999999997</v>
      </c>
      <c r="J2661" s="13" t="s">
        <v>6890</v>
      </c>
      <c r="K2661" s="13" t="s">
        <v>6911</v>
      </c>
      <c r="M2661" s="13" t="s">
        <v>6988</v>
      </c>
      <c r="N2661" s="13" t="s">
        <v>3189</v>
      </c>
      <c r="O2661" s="13" t="s">
        <v>3199</v>
      </c>
      <c r="P2661" s="13" t="s">
        <v>3203</v>
      </c>
      <c r="Q2661">
        <v>2</v>
      </c>
      <c r="R2661">
        <v>2020</v>
      </c>
      <c r="S2661">
        <v>1</v>
      </c>
      <c r="T2661" s="13" t="s">
        <v>6975</v>
      </c>
      <c r="U2661">
        <v>2</v>
      </c>
      <c r="V2661">
        <v>0</v>
      </c>
      <c r="W2661">
        <v>1</v>
      </c>
      <c r="X2661">
        <v>450</v>
      </c>
    </row>
    <row r="2662" spans="1:24" x14ac:dyDescent="0.3">
      <c r="A2662">
        <v>12590209</v>
      </c>
      <c r="B2662" t="s">
        <v>5865</v>
      </c>
      <c r="C2662">
        <v>8</v>
      </c>
      <c r="D2662">
        <v>2020</v>
      </c>
      <c r="E2662" s="19">
        <v>44044</v>
      </c>
      <c r="F2662" s="21">
        <v>240</v>
      </c>
      <c r="G2662" s="21">
        <v>0</v>
      </c>
      <c r="H2662">
        <v>240</v>
      </c>
      <c r="I2662">
        <v>43.199999999999996</v>
      </c>
      <c r="J2662" s="13" t="s">
        <v>6890</v>
      </c>
      <c r="K2662" s="13" t="s">
        <v>6894</v>
      </c>
      <c r="L2662">
        <v>6.0666666666666664</v>
      </c>
      <c r="M2662" s="13" t="s">
        <v>6994</v>
      </c>
      <c r="N2662" s="13" t="s">
        <v>3189</v>
      </c>
      <c r="O2662" s="13" t="s">
        <v>3199</v>
      </c>
      <c r="P2662" s="13" t="s">
        <v>3203</v>
      </c>
      <c r="Q2662">
        <v>2</v>
      </c>
      <c r="R2662">
        <v>2020</v>
      </c>
      <c r="S2662">
        <v>1</v>
      </c>
      <c r="T2662" s="13" t="s">
        <v>6975</v>
      </c>
      <c r="U2662">
        <v>2</v>
      </c>
      <c r="V2662">
        <v>0</v>
      </c>
      <c r="W2662">
        <v>1</v>
      </c>
      <c r="X2662">
        <v>450</v>
      </c>
    </row>
    <row r="2663" spans="1:24" x14ac:dyDescent="0.3">
      <c r="A2663">
        <v>12590210</v>
      </c>
      <c r="B2663" t="s">
        <v>5866</v>
      </c>
      <c r="C2663">
        <v>2</v>
      </c>
      <c r="D2663">
        <v>2020</v>
      </c>
      <c r="E2663" s="19">
        <v>43862</v>
      </c>
      <c r="F2663" s="21">
        <v>538</v>
      </c>
      <c r="G2663" s="21">
        <v>0</v>
      </c>
      <c r="H2663">
        <v>538</v>
      </c>
      <c r="I2663">
        <v>129.12</v>
      </c>
      <c r="J2663" s="13" t="s">
        <v>6889</v>
      </c>
      <c r="K2663" s="13" t="s">
        <v>6951</v>
      </c>
      <c r="M2663" s="13" t="s">
        <v>6988</v>
      </c>
      <c r="N2663" s="13" t="s">
        <v>5</v>
      </c>
      <c r="O2663" s="13" t="s">
        <v>3190</v>
      </c>
      <c r="P2663" s="13" t="s">
        <v>3203</v>
      </c>
      <c r="Q2663">
        <v>2</v>
      </c>
      <c r="R2663">
        <v>2020</v>
      </c>
      <c r="S2663">
        <v>0</v>
      </c>
      <c r="T2663" s="13" t="s">
        <v>6975</v>
      </c>
      <c r="U2663">
        <v>1</v>
      </c>
      <c r="V2663">
        <v>1</v>
      </c>
      <c r="W2663">
        <v>0</v>
      </c>
      <c r="X2663">
        <v>538</v>
      </c>
    </row>
    <row r="2664" spans="1:24" x14ac:dyDescent="0.3">
      <c r="A2664">
        <v>12590211</v>
      </c>
      <c r="B2664" t="s">
        <v>5867</v>
      </c>
      <c r="C2664">
        <v>2</v>
      </c>
      <c r="D2664">
        <v>2020</v>
      </c>
      <c r="E2664" s="19">
        <v>43862</v>
      </c>
      <c r="F2664" s="21">
        <v>168</v>
      </c>
      <c r="G2664" s="21">
        <v>0</v>
      </c>
      <c r="H2664">
        <v>168</v>
      </c>
      <c r="I2664">
        <v>60.48</v>
      </c>
      <c r="J2664" s="13" t="s">
        <v>6885</v>
      </c>
      <c r="K2664" s="13" t="s">
        <v>6948</v>
      </c>
      <c r="M2664" s="13" t="s">
        <v>6988</v>
      </c>
      <c r="N2664" s="13" t="s">
        <v>3189</v>
      </c>
      <c r="O2664" s="13" t="s">
        <v>3190</v>
      </c>
      <c r="P2664" s="13" t="s">
        <v>3203</v>
      </c>
      <c r="Q2664">
        <v>2</v>
      </c>
      <c r="R2664">
        <v>2020</v>
      </c>
      <c r="S2664">
        <v>0</v>
      </c>
      <c r="T2664" s="13" t="s">
        <v>6975</v>
      </c>
      <c r="U2664">
        <v>1</v>
      </c>
      <c r="V2664">
        <v>1</v>
      </c>
      <c r="W2664">
        <v>0</v>
      </c>
      <c r="X2664">
        <v>168</v>
      </c>
    </row>
    <row r="2665" spans="1:24" x14ac:dyDescent="0.3">
      <c r="A2665">
        <v>12590212</v>
      </c>
      <c r="B2665" t="s">
        <v>5868</v>
      </c>
      <c r="C2665">
        <v>2</v>
      </c>
      <c r="D2665">
        <v>2020</v>
      </c>
      <c r="E2665" s="19">
        <v>43862</v>
      </c>
      <c r="F2665" s="21">
        <v>447</v>
      </c>
      <c r="G2665" s="21">
        <v>0</v>
      </c>
      <c r="H2665">
        <v>447</v>
      </c>
      <c r="I2665">
        <v>156.44999999999999</v>
      </c>
      <c r="J2665" s="13" t="s">
        <v>6887</v>
      </c>
      <c r="K2665" s="13" t="s">
        <v>6891</v>
      </c>
      <c r="M2665" s="13" t="s">
        <v>6988</v>
      </c>
      <c r="N2665" s="13" t="s">
        <v>5</v>
      </c>
      <c r="O2665" s="13" t="s">
        <v>3190</v>
      </c>
      <c r="P2665" s="13" t="s">
        <v>6</v>
      </c>
      <c r="Q2665">
        <v>2</v>
      </c>
      <c r="R2665">
        <v>2020</v>
      </c>
      <c r="S2665">
        <v>1</v>
      </c>
      <c r="T2665" s="13" t="s">
        <v>6975</v>
      </c>
      <c r="U2665">
        <v>1</v>
      </c>
      <c r="V2665">
        <v>1</v>
      </c>
      <c r="W2665">
        <v>0</v>
      </c>
      <c r="X2665">
        <v>447</v>
      </c>
    </row>
    <row r="2666" spans="1:24" x14ac:dyDescent="0.3">
      <c r="A2666">
        <v>12590213</v>
      </c>
      <c r="B2666" t="s">
        <v>5869</v>
      </c>
      <c r="C2666">
        <v>1</v>
      </c>
      <c r="D2666">
        <v>2020</v>
      </c>
      <c r="E2666" s="19">
        <v>43831</v>
      </c>
      <c r="F2666" s="21">
        <v>447</v>
      </c>
      <c r="G2666" s="21">
        <v>0</v>
      </c>
      <c r="H2666">
        <v>447</v>
      </c>
      <c r="I2666">
        <v>156.44999999999999</v>
      </c>
      <c r="J2666" s="13" t="s">
        <v>6887</v>
      </c>
      <c r="K2666" s="13" t="s">
        <v>6891</v>
      </c>
      <c r="M2666" s="13" t="s">
        <v>6987</v>
      </c>
      <c r="N2666" s="13" t="s">
        <v>3189</v>
      </c>
      <c r="O2666" s="13" t="s">
        <v>3190</v>
      </c>
      <c r="P2666" s="13" t="s">
        <v>3200</v>
      </c>
      <c r="Q2666">
        <v>1</v>
      </c>
      <c r="R2666">
        <v>2020</v>
      </c>
      <c r="S2666">
        <v>1</v>
      </c>
      <c r="T2666" s="13" t="s">
        <v>6975</v>
      </c>
      <c r="U2666">
        <v>1</v>
      </c>
      <c r="V2666">
        <v>1</v>
      </c>
      <c r="W2666">
        <v>0</v>
      </c>
      <c r="X2666">
        <v>447</v>
      </c>
    </row>
    <row r="2667" spans="1:24" x14ac:dyDescent="0.3">
      <c r="A2667">
        <v>12590214</v>
      </c>
      <c r="B2667" t="s">
        <v>5870</v>
      </c>
      <c r="C2667">
        <v>1</v>
      </c>
      <c r="D2667">
        <v>2020</v>
      </c>
      <c r="E2667" s="19">
        <v>43831</v>
      </c>
      <c r="F2667" s="21">
        <v>345</v>
      </c>
      <c r="G2667" s="21">
        <v>0</v>
      </c>
      <c r="H2667">
        <v>345</v>
      </c>
      <c r="I2667">
        <v>106.95</v>
      </c>
      <c r="J2667" s="13" t="s">
        <v>6887</v>
      </c>
      <c r="K2667" s="13" t="s">
        <v>6918</v>
      </c>
      <c r="M2667" s="13" t="s">
        <v>6987</v>
      </c>
      <c r="N2667" s="13" t="s">
        <v>5</v>
      </c>
      <c r="O2667" s="13" t="s">
        <v>3190</v>
      </c>
      <c r="P2667" s="13" t="s">
        <v>6</v>
      </c>
      <c r="Q2667">
        <v>1</v>
      </c>
      <c r="R2667">
        <v>2020</v>
      </c>
      <c r="S2667">
        <v>1</v>
      </c>
      <c r="T2667" s="13" t="s">
        <v>6975</v>
      </c>
      <c r="U2667">
        <v>2</v>
      </c>
      <c r="V2667">
        <v>0</v>
      </c>
      <c r="W2667">
        <v>1</v>
      </c>
      <c r="X2667">
        <v>792</v>
      </c>
    </row>
    <row r="2668" spans="1:24" x14ac:dyDescent="0.3">
      <c r="A2668">
        <v>12590214</v>
      </c>
      <c r="B2668" t="s">
        <v>5871</v>
      </c>
      <c r="C2668">
        <v>8</v>
      </c>
      <c r="D2668">
        <v>2020</v>
      </c>
      <c r="E2668" s="19">
        <v>44044</v>
      </c>
      <c r="F2668" s="21">
        <v>447</v>
      </c>
      <c r="G2668" s="21">
        <v>0</v>
      </c>
      <c r="H2668">
        <v>447</v>
      </c>
      <c r="I2668">
        <v>156.44999999999999</v>
      </c>
      <c r="J2668" s="13" t="s">
        <v>6887</v>
      </c>
      <c r="K2668" s="13" t="s">
        <v>6891</v>
      </c>
      <c r="L2668">
        <v>7.1</v>
      </c>
      <c r="M2668" s="13" t="s">
        <v>6994</v>
      </c>
      <c r="N2668" s="13" t="s">
        <v>5</v>
      </c>
      <c r="O2668" s="13" t="s">
        <v>3190</v>
      </c>
      <c r="P2668" s="13" t="s">
        <v>6</v>
      </c>
      <c r="Q2668">
        <v>1</v>
      </c>
      <c r="R2668">
        <v>2020</v>
      </c>
      <c r="S2668">
        <v>1</v>
      </c>
      <c r="T2668" s="13" t="s">
        <v>6975</v>
      </c>
      <c r="U2668">
        <v>2</v>
      </c>
      <c r="V2668">
        <v>0</v>
      </c>
      <c r="W2668">
        <v>1</v>
      </c>
      <c r="X2668">
        <v>792</v>
      </c>
    </row>
    <row r="2669" spans="1:24" x14ac:dyDescent="0.3">
      <c r="A2669">
        <v>12590215</v>
      </c>
      <c r="B2669" t="s">
        <v>5872</v>
      </c>
      <c r="C2669">
        <v>1</v>
      </c>
      <c r="D2669">
        <v>2020</v>
      </c>
      <c r="E2669" s="19">
        <v>43831</v>
      </c>
      <c r="F2669" s="21">
        <v>168</v>
      </c>
      <c r="G2669" s="21">
        <v>0</v>
      </c>
      <c r="H2669">
        <v>168</v>
      </c>
      <c r="I2669">
        <v>75.600000000000009</v>
      </c>
      <c r="J2669" s="13" t="s">
        <v>6886</v>
      </c>
      <c r="K2669" s="13" t="s">
        <v>6920</v>
      </c>
      <c r="M2669" s="13" t="s">
        <v>6987</v>
      </c>
      <c r="N2669" s="13" t="s">
        <v>3189</v>
      </c>
      <c r="O2669" s="13" t="s">
        <v>3190</v>
      </c>
      <c r="P2669" s="13" t="s">
        <v>3203</v>
      </c>
      <c r="Q2669">
        <v>1</v>
      </c>
      <c r="R2669">
        <v>2020</v>
      </c>
      <c r="S2669">
        <v>0</v>
      </c>
      <c r="T2669" s="13" t="s">
        <v>6975</v>
      </c>
      <c r="U2669">
        <v>1</v>
      </c>
      <c r="V2669">
        <v>1</v>
      </c>
      <c r="W2669">
        <v>0</v>
      </c>
      <c r="X2669">
        <v>168</v>
      </c>
    </row>
    <row r="2670" spans="1:24" x14ac:dyDescent="0.3">
      <c r="A2670">
        <v>12590216</v>
      </c>
      <c r="B2670" t="s">
        <v>5873</v>
      </c>
      <c r="C2670">
        <v>1</v>
      </c>
      <c r="D2670">
        <v>2020</v>
      </c>
      <c r="E2670" s="19">
        <v>43831</v>
      </c>
      <c r="F2670" s="21">
        <v>172</v>
      </c>
      <c r="G2670" s="21">
        <v>0</v>
      </c>
      <c r="H2670">
        <v>172</v>
      </c>
      <c r="I2670">
        <v>65.36</v>
      </c>
      <c r="J2670" s="13" t="s">
        <v>6886</v>
      </c>
      <c r="K2670" s="13" t="s">
        <v>6910</v>
      </c>
      <c r="M2670" s="13" t="s">
        <v>6987</v>
      </c>
      <c r="N2670" s="13" t="s">
        <v>5</v>
      </c>
      <c r="O2670" s="13" t="s">
        <v>3190</v>
      </c>
      <c r="P2670" s="13" t="s">
        <v>6</v>
      </c>
      <c r="Q2670">
        <v>1</v>
      </c>
      <c r="R2670">
        <v>2020</v>
      </c>
      <c r="S2670">
        <v>0</v>
      </c>
      <c r="T2670" s="13" t="s">
        <v>6975</v>
      </c>
      <c r="U2670">
        <v>3</v>
      </c>
      <c r="V2670">
        <v>0</v>
      </c>
      <c r="W2670">
        <v>1</v>
      </c>
      <c r="X2670">
        <v>550</v>
      </c>
    </row>
    <row r="2671" spans="1:24" x14ac:dyDescent="0.3">
      <c r="A2671">
        <v>12590216</v>
      </c>
      <c r="B2671" t="s">
        <v>5874</v>
      </c>
      <c r="C2671">
        <v>12</v>
      </c>
      <c r="D2671">
        <v>2020</v>
      </c>
      <c r="E2671" s="19">
        <v>44166</v>
      </c>
      <c r="F2671" s="21">
        <v>168</v>
      </c>
      <c r="G2671" s="21">
        <v>0</v>
      </c>
      <c r="H2671">
        <v>168</v>
      </c>
      <c r="I2671">
        <v>75.600000000000009</v>
      </c>
      <c r="J2671" s="13" t="s">
        <v>6886</v>
      </c>
      <c r="K2671" s="13" t="s">
        <v>6920</v>
      </c>
      <c r="L2671">
        <v>11.166666666666666</v>
      </c>
      <c r="M2671" s="13" t="s">
        <v>6998</v>
      </c>
      <c r="N2671" s="13" t="s">
        <v>5</v>
      </c>
      <c r="O2671" s="13" t="s">
        <v>3190</v>
      </c>
      <c r="P2671" s="13" t="s">
        <v>6</v>
      </c>
      <c r="Q2671">
        <v>1</v>
      </c>
      <c r="R2671">
        <v>2020</v>
      </c>
      <c r="S2671">
        <v>0</v>
      </c>
      <c r="T2671" s="13" t="s">
        <v>6975</v>
      </c>
      <c r="U2671">
        <v>3</v>
      </c>
      <c r="V2671">
        <v>0</v>
      </c>
      <c r="W2671">
        <v>1</v>
      </c>
      <c r="X2671">
        <v>550</v>
      </c>
    </row>
    <row r="2672" spans="1:24" x14ac:dyDescent="0.3">
      <c r="A2672">
        <v>12590216</v>
      </c>
      <c r="B2672" t="s">
        <v>5875</v>
      </c>
      <c r="C2672">
        <v>7</v>
      </c>
      <c r="D2672">
        <v>2020</v>
      </c>
      <c r="E2672" s="19">
        <v>44013</v>
      </c>
      <c r="F2672" s="21">
        <v>210</v>
      </c>
      <c r="G2672" s="21">
        <v>0</v>
      </c>
      <c r="H2672">
        <v>210</v>
      </c>
      <c r="I2672">
        <v>37.799999999999997</v>
      </c>
      <c r="J2672" s="13" t="s">
        <v>6890</v>
      </c>
      <c r="K2672" s="13" t="s">
        <v>6911</v>
      </c>
      <c r="L2672">
        <v>5.0999999999999996</v>
      </c>
      <c r="M2672" s="13" t="s">
        <v>6993</v>
      </c>
      <c r="N2672" s="13" t="s">
        <v>5</v>
      </c>
      <c r="O2672" s="13" t="s">
        <v>3190</v>
      </c>
      <c r="P2672" s="13" t="s">
        <v>6</v>
      </c>
      <c r="Q2672">
        <v>1</v>
      </c>
      <c r="R2672">
        <v>2020</v>
      </c>
      <c r="S2672">
        <v>0</v>
      </c>
      <c r="T2672" s="13" t="s">
        <v>6975</v>
      </c>
      <c r="U2672">
        <v>3</v>
      </c>
      <c r="V2672">
        <v>0</v>
      </c>
      <c r="W2672">
        <v>1</v>
      </c>
      <c r="X2672">
        <v>550</v>
      </c>
    </row>
    <row r="2673" spans="1:24" x14ac:dyDescent="0.3">
      <c r="A2673">
        <v>12290231</v>
      </c>
      <c r="B2673" t="s">
        <v>6255</v>
      </c>
      <c r="C2673">
        <v>4</v>
      </c>
      <c r="D2673">
        <v>2020</v>
      </c>
      <c r="E2673" s="19">
        <v>43922</v>
      </c>
      <c r="F2673" s="21">
        <v>592</v>
      </c>
      <c r="G2673" s="21">
        <v>88.800000000000011</v>
      </c>
      <c r="H2673">
        <v>503.2</v>
      </c>
      <c r="I2673">
        <v>165.76000000000002</v>
      </c>
      <c r="J2673" s="13" t="s">
        <v>6889</v>
      </c>
      <c r="K2673" s="13" t="s">
        <v>6906</v>
      </c>
      <c r="M2673" s="13" t="s">
        <v>6990</v>
      </c>
      <c r="N2673" s="13" t="s">
        <v>3189</v>
      </c>
      <c r="O2673" s="13" t="s">
        <v>3192</v>
      </c>
      <c r="P2673" s="13" t="s">
        <v>6</v>
      </c>
      <c r="Q2673">
        <v>4</v>
      </c>
      <c r="R2673">
        <v>2020</v>
      </c>
      <c r="S2673">
        <v>0</v>
      </c>
      <c r="T2673" s="13" t="s">
        <v>6975</v>
      </c>
      <c r="U2673">
        <v>4</v>
      </c>
      <c r="V2673">
        <v>0</v>
      </c>
      <c r="W2673">
        <v>1</v>
      </c>
      <c r="X2673">
        <v>1552</v>
      </c>
    </row>
    <row r="2674" spans="1:24" x14ac:dyDescent="0.3">
      <c r="A2674">
        <v>12290231</v>
      </c>
      <c r="B2674" t="s">
        <v>6256</v>
      </c>
      <c r="C2674">
        <v>10</v>
      </c>
      <c r="D2674">
        <v>2020</v>
      </c>
      <c r="E2674" s="19">
        <v>44105</v>
      </c>
      <c r="F2674" s="21">
        <v>168</v>
      </c>
      <c r="G2674" s="21">
        <v>0</v>
      </c>
      <c r="H2674">
        <v>168</v>
      </c>
      <c r="I2674">
        <v>60.48</v>
      </c>
      <c r="J2674" s="13" t="s">
        <v>6885</v>
      </c>
      <c r="K2674" s="13" t="s">
        <v>6948</v>
      </c>
      <c r="L2674">
        <v>6.1</v>
      </c>
      <c r="M2674" s="13" t="s">
        <v>6996</v>
      </c>
      <c r="N2674" s="13" t="s">
        <v>3189</v>
      </c>
      <c r="O2674" s="13" t="s">
        <v>3192</v>
      </c>
      <c r="P2674" s="13" t="s">
        <v>6</v>
      </c>
      <c r="Q2674">
        <v>4</v>
      </c>
      <c r="R2674">
        <v>2020</v>
      </c>
      <c r="S2674">
        <v>0</v>
      </c>
      <c r="T2674" s="13" t="s">
        <v>6975</v>
      </c>
      <c r="U2674">
        <v>4</v>
      </c>
      <c r="V2674">
        <v>0</v>
      </c>
      <c r="W2674">
        <v>1</v>
      </c>
      <c r="X2674">
        <v>1552</v>
      </c>
    </row>
    <row r="2675" spans="1:24" x14ac:dyDescent="0.3">
      <c r="A2675">
        <v>12290231</v>
      </c>
      <c r="B2675" t="s">
        <v>6257</v>
      </c>
      <c r="C2675">
        <v>10</v>
      </c>
      <c r="D2675">
        <v>2020</v>
      </c>
      <c r="E2675" s="19">
        <v>44105</v>
      </c>
      <c r="F2675" s="21">
        <v>345</v>
      </c>
      <c r="G2675" s="21">
        <v>0</v>
      </c>
      <c r="H2675">
        <v>345</v>
      </c>
      <c r="I2675">
        <v>106.95</v>
      </c>
      <c r="J2675" s="13" t="s">
        <v>6887</v>
      </c>
      <c r="K2675" s="13" t="s">
        <v>6918</v>
      </c>
      <c r="L2675">
        <v>0</v>
      </c>
      <c r="M2675" s="13" t="s">
        <v>6996</v>
      </c>
      <c r="N2675" s="13" t="s">
        <v>3189</v>
      </c>
      <c r="O2675" s="13" t="s">
        <v>3192</v>
      </c>
      <c r="P2675" s="13" t="s">
        <v>6</v>
      </c>
      <c r="Q2675">
        <v>4</v>
      </c>
      <c r="R2675">
        <v>2020</v>
      </c>
      <c r="S2675">
        <v>0</v>
      </c>
      <c r="T2675" s="13" t="s">
        <v>6975</v>
      </c>
      <c r="U2675">
        <v>4</v>
      </c>
      <c r="V2675">
        <v>0</v>
      </c>
      <c r="W2675">
        <v>1</v>
      </c>
      <c r="X2675">
        <v>1552</v>
      </c>
    </row>
    <row r="2676" spans="1:24" x14ac:dyDescent="0.3">
      <c r="A2676">
        <v>12290231</v>
      </c>
      <c r="B2676" t="s">
        <v>6258</v>
      </c>
      <c r="C2676">
        <v>11</v>
      </c>
      <c r="D2676">
        <v>2020</v>
      </c>
      <c r="E2676" s="19">
        <v>44136</v>
      </c>
      <c r="F2676" s="21">
        <v>447</v>
      </c>
      <c r="G2676" s="21">
        <v>0</v>
      </c>
      <c r="H2676">
        <v>447</v>
      </c>
      <c r="I2676">
        <v>156.44999999999999</v>
      </c>
      <c r="J2676" s="13" t="s">
        <v>6887</v>
      </c>
      <c r="K2676" s="13" t="s">
        <v>6891</v>
      </c>
      <c r="L2676">
        <v>1.0333333333333334</v>
      </c>
      <c r="M2676" s="13" t="s">
        <v>6997</v>
      </c>
      <c r="N2676" s="13" t="s">
        <v>3189</v>
      </c>
      <c r="O2676" s="13" t="s">
        <v>3192</v>
      </c>
      <c r="P2676" s="13" t="s">
        <v>6</v>
      </c>
      <c r="Q2676">
        <v>4</v>
      </c>
      <c r="R2676">
        <v>2020</v>
      </c>
      <c r="S2676">
        <v>0</v>
      </c>
      <c r="T2676" s="13" t="s">
        <v>6975</v>
      </c>
      <c r="U2676">
        <v>4</v>
      </c>
      <c r="V2676">
        <v>0</v>
      </c>
      <c r="W2676">
        <v>1</v>
      </c>
      <c r="X2676">
        <v>1552</v>
      </c>
    </row>
    <row r="2677" spans="1:24" x14ac:dyDescent="0.3">
      <c r="A2677">
        <v>12590217</v>
      </c>
      <c r="B2677" t="s">
        <v>5876</v>
      </c>
      <c r="C2677">
        <v>1</v>
      </c>
      <c r="D2677">
        <v>2020</v>
      </c>
      <c r="E2677" s="19">
        <v>43831</v>
      </c>
      <c r="F2677" s="21">
        <v>220</v>
      </c>
      <c r="G2677" s="21">
        <v>0</v>
      </c>
      <c r="H2677">
        <v>220</v>
      </c>
      <c r="I2677">
        <v>39.6</v>
      </c>
      <c r="J2677" s="13" t="s">
        <v>6890</v>
      </c>
      <c r="K2677" s="13" t="s">
        <v>6893</v>
      </c>
      <c r="M2677" s="13" t="s">
        <v>6987</v>
      </c>
      <c r="N2677" s="13" t="s">
        <v>3189</v>
      </c>
      <c r="O2677" s="13" t="s">
        <v>3190</v>
      </c>
      <c r="P2677" s="13" t="s">
        <v>6</v>
      </c>
      <c r="Q2677">
        <v>1</v>
      </c>
      <c r="R2677">
        <v>2020</v>
      </c>
      <c r="S2677">
        <v>0</v>
      </c>
      <c r="T2677" s="13" t="s">
        <v>6975</v>
      </c>
      <c r="U2677">
        <v>1</v>
      </c>
      <c r="V2677">
        <v>1</v>
      </c>
      <c r="W2677">
        <v>0</v>
      </c>
      <c r="X2677">
        <v>220</v>
      </c>
    </row>
    <row r="2678" spans="1:24" x14ac:dyDescent="0.3">
      <c r="A2678">
        <v>29021932</v>
      </c>
      <c r="B2678" t="s">
        <v>6259</v>
      </c>
      <c r="C2678">
        <v>4</v>
      </c>
      <c r="D2678">
        <v>2020</v>
      </c>
      <c r="E2678" s="19">
        <v>43922</v>
      </c>
      <c r="F2678" s="21">
        <v>383</v>
      </c>
      <c r="G2678" s="21">
        <v>57.449999999999989</v>
      </c>
      <c r="H2678">
        <v>325.55</v>
      </c>
      <c r="I2678">
        <v>122.56</v>
      </c>
      <c r="J2678" s="13" t="s">
        <v>6887</v>
      </c>
      <c r="K2678" s="13" t="s">
        <v>6909</v>
      </c>
      <c r="M2678" s="13" t="s">
        <v>6990</v>
      </c>
      <c r="N2678" s="13" t="s">
        <v>5</v>
      </c>
      <c r="O2678" s="13" t="s">
        <v>3192</v>
      </c>
      <c r="P2678" s="13" t="s">
        <v>6</v>
      </c>
      <c r="Q2678">
        <v>4</v>
      </c>
      <c r="R2678">
        <v>2020</v>
      </c>
      <c r="S2678">
        <v>1</v>
      </c>
      <c r="T2678" s="13" t="s">
        <v>6975</v>
      </c>
      <c r="U2678">
        <v>1</v>
      </c>
      <c r="V2678">
        <v>1</v>
      </c>
      <c r="W2678">
        <v>0</v>
      </c>
      <c r="X2678">
        <v>383</v>
      </c>
    </row>
    <row r="2679" spans="1:24" x14ac:dyDescent="0.3">
      <c r="A2679">
        <v>12590218</v>
      </c>
      <c r="B2679" t="s">
        <v>5877</v>
      </c>
      <c r="C2679">
        <v>1</v>
      </c>
      <c r="D2679">
        <v>2020</v>
      </c>
      <c r="E2679" s="19">
        <v>43831</v>
      </c>
      <c r="F2679" s="21">
        <v>210</v>
      </c>
      <c r="G2679" s="21">
        <v>0</v>
      </c>
      <c r="H2679">
        <v>210</v>
      </c>
      <c r="I2679">
        <v>37.799999999999997</v>
      </c>
      <c r="J2679" s="13" t="s">
        <v>6890</v>
      </c>
      <c r="K2679" s="13" t="s">
        <v>6911</v>
      </c>
      <c r="M2679" s="13" t="s">
        <v>6987</v>
      </c>
      <c r="N2679" s="13" t="s">
        <v>5</v>
      </c>
      <c r="O2679" s="13" t="s">
        <v>3190</v>
      </c>
      <c r="P2679" s="13" t="s">
        <v>6</v>
      </c>
      <c r="Q2679">
        <v>1</v>
      </c>
      <c r="R2679">
        <v>2020</v>
      </c>
      <c r="S2679">
        <v>0</v>
      </c>
      <c r="T2679" s="13" t="s">
        <v>6975</v>
      </c>
      <c r="U2679">
        <v>1</v>
      </c>
      <c r="V2679">
        <v>1</v>
      </c>
      <c r="W2679">
        <v>0</v>
      </c>
      <c r="X2679">
        <v>210</v>
      </c>
    </row>
    <row r="2680" spans="1:24" x14ac:dyDescent="0.3">
      <c r="A2680">
        <v>12290233</v>
      </c>
      <c r="B2680" t="s">
        <v>6260</v>
      </c>
      <c r="C2680">
        <v>4</v>
      </c>
      <c r="D2680">
        <v>2020</v>
      </c>
      <c r="E2680" s="19">
        <v>43922</v>
      </c>
      <c r="F2680" s="21">
        <v>523</v>
      </c>
      <c r="G2680" s="21">
        <v>78.449999999999989</v>
      </c>
      <c r="H2680">
        <v>444.55</v>
      </c>
      <c r="I2680">
        <v>156.9</v>
      </c>
      <c r="J2680" s="13" t="s">
        <v>6889</v>
      </c>
      <c r="K2680" s="13" t="s">
        <v>6902</v>
      </c>
      <c r="M2680" s="13" t="s">
        <v>6990</v>
      </c>
      <c r="N2680" s="13" t="s">
        <v>3189</v>
      </c>
      <c r="O2680" s="13" t="s">
        <v>3192</v>
      </c>
      <c r="P2680" s="13" t="s">
        <v>6</v>
      </c>
      <c r="Q2680">
        <v>4</v>
      </c>
      <c r="R2680">
        <v>2020</v>
      </c>
      <c r="S2680">
        <v>0</v>
      </c>
      <c r="T2680" s="13" t="s">
        <v>6975</v>
      </c>
      <c r="U2680">
        <v>6</v>
      </c>
      <c r="V2680">
        <v>0</v>
      </c>
      <c r="W2680">
        <v>1</v>
      </c>
      <c r="X2680">
        <v>2540</v>
      </c>
    </row>
    <row r="2681" spans="1:24" x14ac:dyDescent="0.3">
      <c r="A2681">
        <v>12290233</v>
      </c>
      <c r="B2681" t="s">
        <v>6261</v>
      </c>
      <c r="C2681">
        <v>4</v>
      </c>
      <c r="D2681">
        <v>2020</v>
      </c>
      <c r="E2681" s="19">
        <v>43922</v>
      </c>
      <c r="F2681" s="21">
        <v>293</v>
      </c>
      <c r="G2681" s="21">
        <v>43.950000000000017</v>
      </c>
      <c r="H2681">
        <v>249.04999999999998</v>
      </c>
      <c r="I2681">
        <v>90.83</v>
      </c>
      <c r="J2681" s="13" t="s">
        <v>6885</v>
      </c>
      <c r="K2681" s="13" t="s">
        <v>6935</v>
      </c>
      <c r="L2681">
        <v>0</v>
      </c>
      <c r="M2681" s="13" t="s">
        <v>6990</v>
      </c>
      <c r="N2681" s="13" t="s">
        <v>3189</v>
      </c>
      <c r="O2681" s="13" t="s">
        <v>3192</v>
      </c>
      <c r="P2681" s="13" t="s">
        <v>6</v>
      </c>
      <c r="Q2681">
        <v>4</v>
      </c>
      <c r="R2681">
        <v>2020</v>
      </c>
      <c r="S2681">
        <v>0</v>
      </c>
      <c r="T2681" s="13" t="s">
        <v>6975</v>
      </c>
      <c r="U2681">
        <v>6</v>
      </c>
      <c r="V2681">
        <v>0</v>
      </c>
      <c r="W2681">
        <v>1</v>
      </c>
      <c r="X2681">
        <v>2540</v>
      </c>
    </row>
    <row r="2682" spans="1:24" x14ac:dyDescent="0.3">
      <c r="A2682">
        <v>12290233</v>
      </c>
      <c r="B2682" t="s">
        <v>6262</v>
      </c>
      <c r="C2682">
        <v>4</v>
      </c>
      <c r="D2682">
        <v>2020</v>
      </c>
      <c r="E2682" s="19">
        <v>43922</v>
      </c>
      <c r="F2682" s="21">
        <v>383</v>
      </c>
      <c r="G2682" s="21">
        <v>57.449999999999989</v>
      </c>
      <c r="H2682">
        <v>325.55</v>
      </c>
      <c r="I2682">
        <v>122.56</v>
      </c>
      <c r="J2682" s="13" t="s">
        <v>6887</v>
      </c>
      <c r="K2682" s="13" t="s">
        <v>6909</v>
      </c>
      <c r="L2682">
        <v>0</v>
      </c>
      <c r="M2682" s="13" t="s">
        <v>6990</v>
      </c>
      <c r="N2682" s="13" t="s">
        <v>3189</v>
      </c>
      <c r="O2682" s="13" t="s">
        <v>3192</v>
      </c>
      <c r="P2682" s="13" t="s">
        <v>6</v>
      </c>
      <c r="Q2682">
        <v>4</v>
      </c>
      <c r="R2682">
        <v>2020</v>
      </c>
      <c r="S2682">
        <v>0</v>
      </c>
      <c r="T2682" s="13" t="s">
        <v>6975</v>
      </c>
      <c r="U2682">
        <v>6</v>
      </c>
      <c r="V2682">
        <v>0</v>
      </c>
      <c r="W2682">
        <v>1</v>
      </c>
      <c r="X2682">
        <v>2540</v>
      </c>
    </row>
    <row r="2683" spans="1:24" x14ac:dyDescent="0.3">
      <c r="A2683">
        <v>12290233</v>
      </c>
      <c r="B2683" t="s">
        <v>6263</v>
      </c>
      <c r="C2683">
        <v>8</v>
      </c>
      <c r="D2683">
        <v>2020</v>
      </c>
      <c r="E2683" s="19">
        <v>44044</v>
      </c>
      <c r="F2683" s="21">
        <v>447</v>
      </c>
      <c r="G2683" s="21">
        <v>0</v>
      </c>
      <c r="H2683">
        <v>447</v>
      </c>
      <c r="I2683">
        <v>156.44999999999999</v>
      </c>
      <c r="J2683" s="13" t="s">
        <v>6887</v>
      </c>
      <c r="K2683" s="13" t="s">
        <v>6891</v>
      </c>
      <c r="L2683">
        <v>4.0666666666666664</v>
      </c>
      <c r="M2683" s="13" t="s">
        <v>6994</v>
      </c>
      <c r="N2683" s="13" t="s">
        <v>3189</v>
      </c>
      <c r="O2683" s="13" t="s">
        <v>3192</v>
      </c>
      <c r="P2683" s="13" t="s">
        <v>6</v>
      </c>
      <c r="Q2683">
        <v>4</v>
      </c>
      <c r="R2683">
        <v>2020</v>
      </c>
      <c r="S2683">
        <v>0</v>
      </c>
      <c r="T2683" s="13" t="s">
        <v>6975</v>
      </c>
      <c r="U2683">
        <v>6</v>
      </c>
      <c r="V2683">
        <v>0</v>
      </c>
      <c r="W2683">
        <v>1</v>
      </c>
      <c r="X2683">
        <v>2540</v>
      </c>
    </row>
    <row r="2684" spans="1:24" x14ac:dyDescent="0.3">
      <c r="A2684">
        <v>12290233</v>
      </c>
      <c r="B2684" t="s">
        <v>6264</v>
      </c>
      <c r="C2684">
        <v>6</v>
      </c>
      <c r="D2684">
        <v>2020</v>
      </c>
      <c r="E2684" s="19">
        <v>43983</v>
      </c>
      <c r="F2684" s="21">
        <v>447</v>
      </c>
      <c r="G2684" s="21">
        <v>0</v>
      </c>
      <c r="H2684">
        <v>447</v>
      </c>
      <c r="I2684">
        <v>156.44999999999999</v>
      </c>
      <c r="J2684" s="13" t="s">
        <v>6887</v>
      </c>
      <c r="K2684" s="13" t="s">
        <v>6891</v>
      </c>
      <c r="L2684">
        <v>2.0333333333333332</v>
      </c>
      <c r="M2684" s="13" t="s">
        <v>6992</v>
      </c>
      <c r="N2684" s="13" t="s">
        <v>3189</v>
      </c>
      <c r="O2684" s="13" t="s">
        <v>3192</v>
      </c>
      <c r="P2684" s="13" t="s">
        <v>6</v>
      </c>
      <c r="Q2684">
        <v>4</v>
      </c>
      <c r="R2684">
        <v>2020</v>
      </c>
      <c r="S2684">
        <v>0</v>
      </c>
      <c r="T2684" s="13" t="s">
        <v>6975</v>
      </c>
      <c r="U2684">
        <v>6</v>
      </c>
      <c r="V2684">
        <v>0</v>
      </c>
      <c r="W2684">
        <v>1</v>
      </c>
      <c r="X2684">
        <v>2540</v>
      </c>
    </row>
    <row r="2685" spans="1:24" x14ac:dyDescent="0.3">
      <c r="A2685">
        <v>12290233</v>
      </c>
      <c r="B2685" t="s">
        <v>6265</v>
      </c>
      <c r="C2685">
        <v>8</v>
      </c>
      <c r="D2685">
        <v>2020</v>
      </c>
      <c r="E2685" s="19">
        <v>44044</v>
      </c>
      <c r="F2685" s="21">
        <v>447</v>
      </c>
      <c r="G2685" s="21">
        <v>0</v>
      </c>
      <c r="H2685">
        <v>447</v>
      </c>
      <c r="I2685">
        <v>156.44999999999999</v>
      </c>
      <c r="J2685" s="13" t="s">
        <v>6887</v>
      </c>
      <c r="K2685" s="13" t="s">
        <v>6891</v>
      </c>
      <c r="L2685">
        <v>2.0333333333333332</v>
      </c>
      <c r="M2685" s="13" t="s">
        <v>6994</v>
      </c>
      <c r="N2685" s="13" t="s">
        <v>3189</v>
      </c>
      <c r="O2685" s="13" t="s">
        <v>3192</v>
      </c>
      <c r="P2685" s="13" t="s">
        <v>6</v>
      </c>
      <c r="Q2685">
        <v>4</v>
      </c>
      <c r="R2685">
        <v>2020</v>
      </c>
      <c r="S2685">
        <v>0</v>
      </c>
      <c r="T2685" s="13" t="s">
        <v>6975</v>
      </c>
      <c r="U2685">
        <v>6</v>
      </c>
      <c r="V2685">
        <v>0</v>
      </c>
      <c r="W2685">
        <v>1</v>
      </c>
      <c r="X2685">
        <v>2540</v>
      </c>
    </row>
    <row r="2686" spans="1:24" x14ac:dyDescent="0.3">
      <c r="A2686">
        <v>12590219</v>
      </c>
      <c r="B2686" t="s">
        <v>5878</v>
      </c>
      <c r="C2686">
        <v>1</v>
      </c>
      <c r="D2686">
        <v>2020</v>
      </c>
      <c r="E2686" s="19">
        <v>43831</v>
      </c>
      <c r="F2686" s="21">
        <v>220</v>
      </c>
      <c r="G2686" s="21">
        <v>0</v>
      </c>
      <c r="H2686">
        <v>220</v>
      </c>
      <c r="I2686">
        <v>39.6</v>
      </c>
      <c r="J2686" s="13" t="s">
        <v>6890</v>
      </c>
      <c r="K2686" s="13" t="s">
        <v>6893</v>
      </c>
      <c r="M2686" s="13" t="s">
        <v>6987</v>
      </c>
      <c r="N2686" s="13" t="s">
        <v>3189</v>
      </c>
      <c r="O2686" s="13" t="s">
        <v>3190</v>
      </c>
      <c r="P2686" s="13" t="s">
        <v>6</v>
      </c>
      <c r="Q2686">
        <v>1</v>
      </c>
      <c r="R2686">
        <v>2020</v>
      </c>
      <c r="S2686">
        <v>1</v>
      </c>
      <c r="T2686" s="13" t="s">
        <v>6975</v>
      </c>
      <c r="U2686">
        <v>1</v>
      </c>
      <c r="V2686">
        <v>1</v>
      </c>
      <c r="W2686">
        <v>0</v>
      </c>
      <c r="X2686">
        <v>220</v>
      </c>
    </row>
    <row r="2687" spans="1:24" x14ac:dyDescent="0.3">
      <c r="A2687">
        <v>12290234</v>
      </c>
      <c r="B2687" t="s">
        <v>6266</v>
      </c>
      <c r="C2687">
        <v>4</v>
      </c>
      <c r="D2687">
        <v>2020</v>
      </c>
      <c r="E2687" s="19">
        <v>43922</v>
      </c>
      <c r="F2687" s="21">
        <v>447</v>
      </c>
      <c r="G2687" s="21">
        <v>67.050000000000011</v>
      </c>
      <c r="H2687">
        <v>379.95</v>
      </c>
      <c r="I2687">
        <v>156.44999999999999</v>
      </c>
      <c r="J2687" s="13" t="s">
        <v>6887</v>
      </c>
      <c r="K2687" s="13" t="s">
        <v>6891</v>
      </c>
      <c r="M2687" s="13" t="s">
        <v>6990</v>
      </c>
      <c r="N2687" s="13" t="s">
        <v>5</v>
      </c>
      <c r="O2687" s="13" t="s">
        <v>3192</v>
      </c>
      <c r="P2687" s="13" t="s">
        <v>6</v>
      </c>
      <c r="Q2687">
        <v>4</v>
      </c>
      <c r="R2687">
        <v>2020</v>
      </c>
      <c r="S2687">
        <v>1</v>
      </c>
      <c r="T2687" s="13" t="s">
        <v>6975</v>
      </c>
      <c r="U2687">
        <v>1</v>
      </c>
      <c r="V2687">
        <v>1</v>
      </c>
      <c r="W2687">
        <v>0</v>
      </c>
      <c r="X2687">
        <v>447</v>
      </c>
    </row>
    <row r="2688" spans="1:24" x14ac:dyDescent="0.3">
      <c r="A2688">
        <v>12590220</v>
      </c>
      <c r="B2688" t="s">
        <v>5879</v>
      </c>
      <c r="C2688">
        <v>1</v>
      </c>
      <c r="D2688">
        <v>2020</v>
      </c>
      <c r="E2688" s="19">
        <v>43831</v>
      </c>
      <c r="F2688" s="21">
        <v>538</v>
      </c>
      <c r="G2688" s="21">
        <v>0</v>
      </c>
      <c r="H2688">
        <v>538</v>
      </c>
      <c r="I2688">
        <v>145.26000000000002</v>
      </c>
      <c r="J2688" s="13" t="s">
        <v>6889</v>
      </c>
      <c r="K2688" s="13" t="s">
        <v>6903</v>
      </c>
      <c r="M2688" s="13" t="s">
        <v>6987</v>
      </c>
      <c r="N2688" s="13" t="s">
        <v>5</v>
      </c>
      <c r="O2688" s="13" t="s">
        <v>3191</v>
      </c>
      <c r="P2688" s="13" t="s">
        <v>6</v>
      </c>
      <c r="Q2688">
        <v>1</v>
      </c>
      <c r="R2688">
        <v>2020</v>
      </c>
      <c r="S2688">
        <v>0</v>
      </c>
      <c r="T2688" s="13" t="s">
        <v>6975</v>
      </c>
      <c r="U2688">
        <v>1</v>
      </c>
      <c r="V2688">
        <v>1</v>
      </c>
      <c r="W2688">
        <v>0</v>
      </c>
      <c r="X2688">
        <v>538</v>
      </c>
    </row>
    <row r="2689" spans="1:24" x14ac:dyDescent="0.3">
      <c r="A2689">
        <v>12290235</v>
      </c>
      <c r="B2689" t="s">
        <v>6267</v>
      </c>
      <c r="C2689">
        <v>4</v>
      </c>
      <c r="D2689">
        <v>2020</v>
      </c>
      <c r="E2689" s="19">
        <v>43922</v>
      </c>
      <c r="F2689" s="21">
        <v>345</v>
      </c>
      <c r="G2689" s="21">
        <v>51.75</v>
      </c>
      <c r="H2689">
        <v>293.25</v>
      </c>
      <c r="I2689">
        <v>106.95</v>
      </c>
      <c r="J2689" s="13" t="s">
        <v>6887</v>
      </c>
      <c r="K2689" s="13" t="s">
        <v>6918</v>
      </c>
      <c r="M2689" s="13" t="s">
        <v>6990</v>
      </c>
      <c r="N2689" s="13" t="s">
        <v>3189</v>
      </c>
      <c r="O2689" s="13" t="s">
        <v>3192</v>
      </c>
      <c r="P2689" s="13" t="s">
        <v>3202</v>
      </c>
      <c r="Q2689">
        <v>4</v>
      </c>
      <c r="R2689">
        <v>2020</v>
      </c>
      <c r="S2689">
        <v>1</v>
      </c>
      <c r="T2689" s="13" t="s">
        <v>6975</v>
      </c>
      <c r="U2689">
        <v>1</v>
      </c>
      <c r="V2689">
        <v>1</v>
      </c>
      <c r="W2689">
        <v>0</v>
      </c>
      <c r="X2689">
        <v>345</v>
      </c>
    </row>
    <row r="2690" spans="1:24" x14ac:dyDescent="0.3">
      <c r="A2690">
        <v>12590221</v>
      </c>
      <c r="B2690" t="s">
        <v>5880</v>
      </c>
      <c r="C2690">
        <v>1</v>
      </c>
      <c r="D2690">
        <v>2020</v>
      </c>
      <c r="E2690" s="19">
        <v>43831</v>
      </c>
      <c r="F2690" s="21">
        <v>295</v>
      </c>
      <c r="G2690" s="21">
        <v>0</v>
      </c>
      <c r="H2690">
        <v>295</v>
      </c>
      <c r="I2690">
        <v>97.350000000000009</v>
      </c>
      <c r="J2690" s="13" t="s">
        <v>6885</v>
      </c>
      <c r="K2690" s="13" t="s">
        <v>6952</v>
      </c>
      <c r="M2690" s="13" t="s">
        <v>6987</v>
      </c>
      <c r="N2690" s="13" t="s">
        <v>3189</v>
      </c>
      <c r="O2690" s="13" t="s">
        <v>3191</v>
      </c>
      <c r="P2690" s="13" t="s">
        <v>3201</v>
      </c>
      <c r="Q2690">
        <v>1</v>
      </c>
      <c r="R2690">
        <v>2020</v>
      </c>
      <c r="S2690">
        <v>1</v>
      </c>
      <c r="T2690" s="13" t="s">
        <v>6975</v>
      </c>
      <c r="U2690">
        <v>1</v>
      </c>
      <c r="V2690">
        <v>1</v>
      </c>
      <c r="W2690">
        <v>0</v>
      </c>
      <c r="X2690">
        <v>295</v>
      </c>
    </row>
    <row r="2691" spans="1:24" x14ac:dyDescent="0.3">
      <c r="A2691">
        <v>29021936</v>
      </c>
      <c r="B2691" t="s">
        <v>6268</v>
      </c>
      <c r="C2691">
        <v>4</v>
      </c>
      <c r="D2691">
        <v>2020</v>
      </c>
      <c r="E2691" s="19">
        <v>43922</v>
      </c>
      <c r="F2691" s="21">
        <v>210</v>
      </c>
      <c r="G2691" s="21">
        <v>31.5</v>
      </c>
      <c r="H2691">
        <v>178.5</v>
      </c>
      <c r="I2691">
        <v>37.799999999999997</v>
      </c>
      <c r="J2691" s="13" t="s">
        <v>6890</v>
      </c>
      <c r="K2691" s="13" t="s">
        <v>6911</v>
      </c>
      <c r="M2691" s="13" t="s">
        <v>6990</v>
      </c>
      <c r="N2691" s="13" t="s">
        <v>5</v>
      </c>
      <c r="O2691" s="13" t="s">
        <v>3192</v>
      </c>
      <c r="P2691" s="13" t="s">
        <v>6</v>
      </c>
      <c r="Q2691">
        <v>4</v>
      </c>
      <c r="R2691">
        <v>2020</v>
      </c>
      <c r="S2691">
        <v>1</v>
      </c>
      <c r="T2691" s="13" t="s">
        <v>6975</v>
      </c>
      <c r="U2691">
        <v>2</v>
      </c>
      <c r="V2691">
        <v>0</v>
      </c>
      <c r="W2691">
        <v>1</v>
      </c>
      <c r="X2691">
        <v>468</v>
      </c>
    </row>
    <row r="2692" spans="1:24" x14ac:dyDescent="0.3">
      <c r="A2692">
        <v>29021936</v>
      </c>
      <c r="B2692" t="s">
        <v>6269</v>
      </c>
      <c r="C2692">
        <v>8</v>
      </c>
      <c r="D2692">
        <v>2020</v>
      </c>
      <c r="E2692" s="19">
        <v>44044</v>
      </c>
      <c r="F2692" s="21">
        <v>258</v>
      </c>
      <c r="G2692" s="21">
        <v>0</v>
      </c>
      <c r="H2692">
        <v>258</v>
      </c>
      <c r="I2692">
        <v>72.240000000000009</v>
      </c>
      <c r="J2692" s="13" t="s">
        <v>6884</v>
      </c>
      <c r="K2692" s="13" t="s">
        <v>6916</v>
      </c>
      <c r="L2692">
        <v>4.0666666666666664</v>
      </c>
      <c r="M2692" s="13" t="s">
        <v>6994</v>
      </c>
      <c r="N2692" s="13" t="s">
        <v>5</v>
      </c>
      <c r="O2692" s="13" t="s">
        <v>3192</v>
      </c>
      <c r="P2692" s="13" t="s">
        <v>6</v>
      </c>
      <c r="Q2692">
        <v>4</v>
      </c>
      <c r="R2692">
        <v>2020</v>
      </c>
      <c r="S2692">
        <v>1</v>
      </c>
      <c r="T2692" s="13" t="s">
        <v>6975</v>
      </c>
      <c r="U2692">
        <v>2</v>
      </c>
      <c r="V2692">
        <v>0</v>
      </c>
      <c r="W2692">
        <v>1</v>
      </c>
      <c r="X2692">
        <v>468</v>
      </c>
    </row>
    <row r="2693" spans="1:24" x14ac:dyDescent="0.3">
      <c r="A2693">
        <v>12590222</v>
      </c>
      <c r="B2693" t="s">
        <v>5881</v>
      </c>
      <c r="C2693">
        <v>1</v>
      </c>
      <c r="D2693">
        <v>2020</v>
      </c>
      <c r="E2693" s="19">
        <v>43831</v>
      </c>
      <c r="F2693" s="21">
        <v>383</v>
      </c>
      <c r="G2693" s="21">
        <v>0</v>
      </c>
      <c r="H2693">
        <v>383</v>
      </c>
      <c r="I2693">
        <v>122.56</v>
      </c>
      <c r="J2693" s="13" t="s">
        <v>6887</v>
      </c>
      <c r="K2693" s="13" t="s">
        <v>6909</v>
      </c>
      <c r="M2693" s="13" t="s">
        <v>6987</v>
      </c>
      <c r="N2693" s="13" t="s">
        <v>5</v>
      </c>
      <c r="O2693" s="13" t="s">
        <v>3191</v>
      </c>
      <c r="P2693" s="13" t="s">
        <v>3203</v>
      </c>
      <c r="Q2693">
        <v>1</v>
      </c>
      <c r="R2693">
        <v>2020</v>
      </c>
      <c r="S2693">
        <v>0</v>
      </c>
      <c r="T2693" s="13" t="s">
        <v>6975</v>
      </c>
      <c r="U2693">
        <v>3</v>
      </c>
      <c r="V2693">
        <v>0</v>
      </c>
      <c r="W2693">
        <v>1</v>
      </c>
      <c r="X2693">
        <v>1175</v>
      </c>
    </row>
    <row r="2694" spans="1:24" x14ac:dyDescent="0.3">
      <c r="A2694">
        <v>12590222</v>
      </c>
      <c r="B2694" t="s">
        <v>5882</v>
      </c>
      <c r="C2694">
        <v>7</v>
      </c>
      <c r="D2694">
        <v>2020</v>
      </c>
      <c r="E2694" s="19">
        <v>44013</v>
      </c>
      <c r="F2694" s="21">
        <v>447</v>
      </c>
      <c r="G2694" s="21">
        <v>0</v>
      </c>
      <c r="H2694">
        <v>447</v>
      </c>
      <c r="I2694">
        <v>156.44999999999999</v>
      </c>
      <c r="J2694" s="13" t="s">
        <v>6887</v>
      </c>
      <c r="K2694" s="13" t="s">
        <v>6891</v>
      </c>
      <c r="L2694">
        <v>6.0666666666666664</v>
      </c>
      <c r="M2694" s="13" t="s">
        <v>6993</v>
      </c>
      <c r="N2694" s="13" t="s">
        <v>5</v>
      </c>
      <c r="O2694" s="13" t="s">
        <v>3191</v>
      </c>
      <c r="P2694" s="13" t="s">
        <v>3203</v>
      </c>
      <c r="Q2694">
        <v>1</v>
      </c>
      <c r="R2694">
        <v>2020</v>
      </c>
      <c r="S2694">
        <v>0</v>
      </c>
      <c r="T2694" s="13" t="s">
        <v>6975</v>
      </c>
      <c r="U2694">
        <v>3</v>
      </c>
      <c r="V2694">
        <v>0</v>
      </c>
      <c r="W2694">
        <v>1</v>
      </c>
      <c r="X2694">
        <v>1175</v>
      </c>
    </row>
    <row r="2695" spans="1:24" x14ac:dyDescent="0.3">
      <c r="A2695">
        <v>12590222</v>
      </c>
      <c r="B2695" t="s">
        <v>5883</v>
      </c>
      <c r="C2695">
        <v>9</v>
      </c>
      <c r="D2695">
        <v>2020</v>
      </c>
      <c r="E2695" s="19">
        <v>44075</v>
      </c>
      <c r="F2695" s="21">
        <v>345</v>
      </c>
      <c r="G2695" s="21">
        <v>0</v>
      </c>
      <c r="H2695">
        <v>345</v>
      </c>
      <c r="I2695">
        <v>106.95</v>
      </c>
      <c r="J2695" s="13" t="s">
        <v>6887</v>
      </c>
      <c r="K2695" s="13" t="s">
        <v>6918</v>
      </c>
      <c r="L2695">
        <v>2.0666666666666669</v>
      </c>
      <c r="M2695" s="13" t="s">
        <v>6995</v>
      </c>
      <c r="N2695" s="13" t="s">
        <v>5</v>
      </c>
      <c r="O2695" s="13" t="s">
        <v>3191</v>
      </c>
      <c r="P2695" s="13" t="s">
        <v>3203</v>
      </c>
      <c r="Q2695">
        <v>1</v>
      </c>
      <c r="R2695">
        <v>2020</v>
      </c>
      <c r="S2695">
        <v>0</v>
      </c>
      <c r="T2695" s="13" t="s">
        <v>6975</v>
      </c>
      <c r="U2695">
        <v>3</v>
      </c>
      <c r="V2695">
        <v>0</v>
      </c>
      <c r="W2695">
        <v>1</v>
      </c>
      <c r="X2695">
        <v>1175</v>
      </c>
    </row>
    <row r="2696" spans="1:24" x14ac:dyDescent="0.3">
      <c r="A2696">
        <v>12290238</v>
      </c>
      <c r="B2696" t="s">
        <v>6270</v>
      </c>
      <c r="C2696">
        <v>4</v>
      </c>
      <c r="D2696">
        <v>2020</v>
      </c>
      <c r="E2696" s="19">
        <v>43922</v>
      </c>
      <c r="F2696" s="21">
        <v>383</v>
      </c>
      <c r="G2696" s="21">
        <v>57.449999999999989</v>
      </c>
      <c r="H2696">
        <v>325.55</v>
      </c>
      <c r="I2696">
        <v>122.56</v>
      </c>
      <c r="J2696" s="13" t="s">
        <v>6887</v>
      </c>
      <c r="K2696" s="13" t="s">
        <v>6909</v>
      </c>
      <c r="M2696" s="13" t="s">
        <v>6990</v>
      </c>
      <c r="N2696" s="13" t="s">
        <v>5</v>
      </c>
      <c r="O2696" s="13" t="s">
        <v>3192</v>
      </c>
      <c r="P2696" s="13" t="s">
        <v>6</v>
      </c>
      <c r="Q2696">
        <v>4</v>
      </c>
      <c r="R2696">
        <v>2020</v>
      </c>
      <c r="S2696">
        <v>1</v>
      </c>
      <c r="T2696" s="13" t="s">
        <v>6975</v>
      </c>
      <c r="U2696">
        <v>1</v>
      </c>
      <c r="V2696">
        <v>1</v>
      </c>
      <c r="W2696">
        <v>0</v>
      </c>
      <c r="X2696">
        <v>383</v>
      </c>
    </row>
    <row r="2697" spans="1:24" x14ac:dyDescent="0.3">
      <c r="A2697">
        <v>12290239</v>
      </c>
      <c r="B2697" t="s">
        <v>6271</v>
      </c>
      <c r="C2697">
        <v>4</v>
      </c>
      <c r="D2697">
        <v>2020</v>
      </c>
      <c r="E2697" s="19">
        <v>43922</v>
      </c>
      <c r="F2697" s="21">
        <v>168</v>
      </c>
      <c r="G2697" s="21">
        <v>25.200000000000017</v>
      </c>
      <c r="H2697">
        <v>142.79999999999998</v>
      </c>
      <c r="I2697">
        <v>75.600000000000009</v>
      </c>
      <c r="J2697" s="13" t="s">
        <v>6886</v>
      </c>
      <c r="K2697" s="13" t="s">
        <v>6920</v>
      </c>
      <c r="M2697" s="13" t="s">
        <v>6990</v>
      </c>
      <c r="N2697" s="13" t="s">
        <v>3189</v>
      </c>
      <c r="O2697" s="13" t="s">
        <v>3192</v>
      </c>
      <c r="P2697" s="13" t="s">
        <v>3202</v>
      </c>
      <c r="Q2697">
        <v>4</v>
      </c>
      <c r="R2697">
        <v>2020</v>
      </c>
      <c r="S2697">
        <v>1</v>
      </c>
      <c r="T2697" s="13" t="s">
        <v>6975</v>
      </c>
      <c r="U2697">
        <v>1</v>
      </c>
      <c r="V2697">
        <v>1</v>
      </c>
      <c r="W2697">
        <v>0</v>
      </c>
      <c r="X2697">
        <v>168</v>
      </c>
    </row>
    <row r="2698" spans="1:24" x14ac:dyDescent="0.3">
      <c r="A2698">
        <v>29021940</v>
      </c>
      <c r="B2698" t="s">
        <v>6272</v>
      </c>
      <c r="C2698">
        <v>4</v>
      </c>
      <c r="D2698">
        <v>2020</v>
      </c>
      <c r="E2698" s="19">
        <v>43922</v>
      </c>
      <c r="F2698" s="21">
        <v>220</v>
      </c>
      <c r="G2698" s="21">
        <v>33</v>
      </c>
      <c r="H2698">
        <v>187</v>
      </c>
      <c r="I2698">
        <v>39.6</v>
      </c>
      <c r="J2698" s="13" t="s">
        <v>6890</v>
      </c>
      <c r="K2698" s="13" t="s">
        <v>6893</v>
      </c>
      <c r="M2698" s="13" t="s">
        <v>6990</v>
      </c>
      <c r="N2698" s="13" t="s">
        <v>5</v>
      </c>
      <c r="O2698" s="13" t="s">
        <v>3193</v>
      </c>
      <c r="P2698" s="13" t="s">
        <v>3202</v>
      </c>
      <c r="Q2698">
        <v>4</v>
      </c>
      <c r="R2698">
        <v>2020</v>
      </c>
      <c r="S2698">
        <v>1</v>
      </c>
      <c r="T2698" s="13" t="s">
        <v>6975</v>
      </c>
      <c r="U2698">
        <v>1</v>
      </c>
      <c r="V2698">
        <v>1</v>
      </c>
      <c r="W2698">
        <v>0</v>
      </c>
      <c r="X2698">
        <v>220</v>
      </c>
    </row>
    <row r="2699" spans="1:24" x14ac:dyDescent="0.3">
      <c r="A2699">
        <v>12590223</v>
      </c>
      <c r="B2699" t="s">
        <v>5884</v>
      </c>
      <c r="C2699">
        <v>1</v>
      </c>
      <c r="D2699">
        <v>2020</v>
      </c>
      <c r="E2699" s="19">
        <v>43831</v>
      </c>
      <c r="F2699" s="21">
        <v>345</v>
      </c>
      <c r="G2699" s="21">
        <v>0</v>
      </c>
      <c r="H2699">
        <v>345</v>
      </c>
      <c r="I2699">
        <v>106.95</v>
      </c>
      <c r="J2699" s="13" t="s">
        <v>6887</v>
      </c>
      <c r="K2699" s="13" t="s">
        <v>6918</v>
      </c>
      <c r="M2699" s="13" t="s">
        <v>6987</v>
      </c>
      <c r="N2699" s="13" t="s">
        <v>3189</v>
      </c>
      <c r="O2699" s="13" t="s">
        <v>3191</v>
      </c>
      <c r="P2699" s="13" t="s">
        <v>3203</v>
      </c>
      <c r="Q2699">
        <v>1</v>
      </c>
      <c r="R2699">
        <v>2020</v>
      </c>
      <c r="S2699">
        <v>0</v>
      </c>
      <c r="T2699" s="13" t="s">
        <v>6975</v>
      </c>
      <c r="U2699">
        <v>1</v>
      </c>
      <c r="V2699">
        <v>1</v>
      </c>
      <c r="W2699">
        <v>0</v>
      </c>
      <c r="X2699">
        <v>345</v>
      </c>
    </row>
    <row r="2700" spans="1:24" x14ac:dyDescent="0.3">
      <c r="A2700">
        <v>12290241</v>
      </c>
      <c r="B2700" t="s">
        <v>6273</v>
      </c>
      <c r="C2700">
        <v>4</v>
      </c>
      <c r="D2700">
        <v>2020</v>
      </c>
      <c r="E2700" s="19">
        <v>43922</v>
      </c>
      <c r="F2700" s="21">
        <v>492</v>
      </c>
      <c r="G2700" s="21">
        <v>73.800000000000011</v>
      </c>
      <c r="H2700">
        <v>418.2</v>
      </c>
      <c r="I2700">
        <v>137.76000000000002</v>
      </c>
      <c r="J2700" s="13" t="s">
        <v>6889</v>
      </c>
      <c r="K2700" s="13" t="s">
        <v>6945</v>
      </c>
      <c r="M2700" s="13" t="s">
        <v>6990</v>
      </c>
      <c r="N2700" s="13" t="s">
        <v>3189</v>
      </c>
      <c r="O2700" s="13" t="s">
        <v>3193</v>
      </c>
      <c r="P2700" s="13" t="s">
        <v>6</v>
      </c>
      <c r="Q2700">
        <v>4</v>
      </c>
      <c r="R2700">
        <v>2020</v>
      </c>
      <c r="S2700">
        <v>1</v>
      </c>
      <c r="T2700" s="13" t="s">
        <v>6975</v>
      </c>
      <c r="U2700">
        <v>1</v>
      </c>
      <c r="V2700">
        <v>1</v>
      </c>
      <c r="W2700">
        <v>0</v>
      </c>
      <c r="X2700">
        <v>492</v>
      </c>
    </row>
    <row r="2701" spans="1:24" x14ac:dyDescent="0.3">
      <c r="A2701">
        <v>12590224</v>
      </c>
      <c r="B2701" t="s">
        <v>5885</v>
      </c>
      <c r="C2701">
        <v>1</v>
      </c>
      <c r="D2701">
        <v>2020</v>
      </c>
      <c r="E2701" s="19">
        <v>43831</v>
      </c>
      <c r="F2701" s="21">
        <v>383</v>
      </c>
      <c r="G2701" s="21">
        <v>0</v>
      </c>
      <c r="H2701">
        <v>383</v>
      </c>
      <c r="I2701">
        <v>122.56</v>
      </c>
      <c r="J2701" s="13" t="s">
        <v>6887</v>
      </c>
      <c r="K2701" s="13" t="s">
        <v>6909</v>
      </c>
      <c r="M2701" s="13" t="s">
        <v>6987</v>
      </c>
      <c r="N2701" s="13" t="s">
        <v>5</v>
      </c>
      <c r="O2701" s="13" t="s">
        <v>3191</v>
      </c>
      <c r="P2701" s="13" t="s">
        <v>3200</v>
      </c>
      <c r="Q2701">
        <v>1</v>
      </c>
      <c r="R2701">
        <v>2020</v>
      </c>
      <c r="S2701">
        <v>0</v>
      </c>
      <c r="T2701" s="13" t="s">
        <v>6975</v>
      </c>
      <c r="U2701">
        <v>6</v>
      </c>
      <c r="V2701">
        <v>0</v>
      </c>
      <c r="W2701">
        <v>1</v>
      </c>
      <c r="X2701">
        <v>1183</v>
      </c>
    </row>
    <row r="2702" spans="1:24" x14ac:dyDescent="0.3">
      <c r="A2702">
        <v>12590224</v>
      </c>
      <c r="B2702" t="s">
        <v>5886</v>
      </c>
      <c r="C2702">
        <v>3</v>
      </c>
      <c r="D2702">
        <v>2020</v>
      </c>
      <c r="E2702" s="19">
        <v>43891</v>
      </c>
      <c r="F2702" s="21">
        <v>172</v>
      </c>
      <c r="G2702" s="21">
        <v>0</v>
      </c>
      <c r="H2702">
        <v>172</v>
      </c>
      <c r="I2702">
        <v>65.36</v>
      </c>
      <c r="J2702" s="13" t="s">
        <v>6886</v>
      </c>
      <c r="K2702" s="13" t="s">
        <v>6910</v>
      </c>
      <c r="L2702">
        <v>2</v>
      </c>
      <c r="M2702" s="13" t="s">
        <v>6989</v>
      </c>
      <c r="N2702" s="13" t="s">
        <v>5</v>
      </c>
      <c r="O2702" s="13" t="s">
        <v>3191</v>
      </c>
      <c r="P2702" s="13" t="s">
        <v>3200</v>
      </c>
      <c r="Q2702">
        <v>1</v>
      </c>
      <c r="R2702">
        <v>2020</v>
      </c>
      <c r="S2702">
        <v>0</v>
      </c>
      <c r="T2702" s="13" t="s">
        <v>6975</v>
      </c>
      <c r="U2702">
        <v>6</v>
      </c>
      <c r="V2702">
        <v>0</v>
      </c>
      <c r="W2702">
        <v>1</v>
      </c>
      <c r="X2702">
        <v>1183</v>
      </c>
    </row>
    <row r="2703" spans="1:24" x14ac:dyDescent="0.3">
      <c r="A2703">
        <v>12590224</v>
      </c>
      <c r="B2703" t="s">
        <v>5887</v>
      </c>
      <c r="C2703">
        <v>2</v>
      </c>
      <c r="D2703">
        <v>2020</v>
      </c>
      <c r="E2703" s="19">
        <v>43862</v>
      </c>
      <c r="F2703" s="21">
        <v>144</v>
      </c>
      <c r="G2703" s="21">
        <v>0</v>
      </c>
      <c r="H2703">
        <v>144</v>
      </c>
      <c r="I2703">
        <v>66.240000000000009</v>
      </c>
      <c r="J2703" s="13" t="s">
        <v>6886</v>
      </c>
      <c r="K2703" s="13" t="s">
        <v>6919</v>
      </c>
      <c r="L2703">
        <v>0.96666666666666667</v>
      </c>
      <c r="M2703" s="13" t="s">
        <v>6988</v>
      </c>
      <c r="N2703" s="13" t="s">
        <v>5</v>
      </c>
      <c r="O2703" s="13" t="s">
        <v>3191</v>
      </c>
      <c r="P2703" s="13" t="s">
        <v>3200</v>
      </c>
      <c r="Q2703">
        <v>1</v>
      </c>
      <c r="R2703">
        <v>2020</v>
      </c>
      <c r="S2703">
        <v>0</v>
      </c>
      <c r="T2703" s="13" t="s">
        <v>6975</v>
      </c>
      <c r="U2703">
        <v>6</v>
      </c>
      <c r="V2703">
        <v>0</v>
      </c>
      <c r="W2703">
        <v>1</v>
      </c>
      <c r="X2703">
        <v>1183</v>
      </c>
    </row>
    <row r="2704" spans="1:24" x14ac:dyDescent="0.3">
      <c r="A2704">
        <v>12590224</v>
      </c>
      <c r="B2704" t="s">
        <v>5888</v>
      </c>
      <c r="C2704">
        <v>3</v>
      </c>
      <c r="D2704">
        <v>2020</v>
      </c>
      <c r="E2704" s="19">
        <v>43891</v>
      </c>
      <c r="F2704" s="21">
        <v>172</v>
      </c>
      <c r="G2704" s="21">
        <v>0</v>
      </c>
      <c r="H2704">
        <v>172</v>
      </c>
      <c r="I2704">
        <v>65.36</v>
      </c>
      <c r="J2704" s="13" t="s">
        <v>6886</v>
      </c>
      <c r="K2704" s="13" t="s">
        <v>6910</v>
      </c>
      <c r="L2704">
        <v>0.96666666666666667</v>
      </c>
      <c r="M2704" s="13" t="s">
        <v>6989</v>
      </c>
      <c r="N2704" s="13" t="s">
        <v>5</v>
      </c>
      <c r="O2704" s="13" t="s">
        <v>3191</v>
      </c>
      <c r="P2704" s="13" t="s">
        <v>3200</v>
      </c>
      <c r="Q2704">
        <v>1</v>
      </c>
      <c r="R2704">
        <v>2020</v>
      </c>
      <c r="S2704">
        <v>0</v>
      </c>
      <c r="T2704" s="13" t="s">
        <v>6975</v>
      </c>
      <c r="U2704">
        <v>6</v>
      </c>
      <c r="V2704">
        <v>0</v>
      </c>
      <c r="W2704">
        <v>1</v>
      </c>
      <c r="X2704">
        <v>1183</v>
      </c>
    </row>
    <row r="2705" spans="1:24" x14ac:dyDescent="0.3">
      <c r="A2705">
        <v>12590224</v>
      </c>
      <c r="B2705" t="s">
        <v>5889</v>
      </c>
      <c r="C2705">
        <v>3</v>
      </c>
      <c r="D2705">
        <v>2020</v>
      </c>
      <c r="E2705" s="19">
        <v>43891</v>
      </c>
      <c r="F2705" s="21">
        <v>168</v>
      </c>
      <c r="G2705" s="21">
        <v>0</v>
      </c>
      <c r="H2705">
        <v>168</v>
      </c>
      <c r="I2705">
        <v>25.2</v>
      </c>
      <c r="J2705" s="13" t="s">
        <v>6886</v>
      </c>
      <c r="K2705" s="13" t="s">
        <v>6892</v>
      </c>
      <c r="L2705">
        <v>0</v>
      </c>
      <c r="M2705" s="13" t="s">
        <v>6989</v>
      </c>
      <c r="N2705" s="13" t="s">
        <v>5</v>
      </c>
      <c r="O2705" s="13" t="s">
        <v>3191</v>
      </c>
      <c r="P2705" s="13" t="s">
        <v>3200</v>
      </c>
      <c r="Q2705">
        <v>1</v>
      </c>
      <c r="R2705">
        <v>2020</v>
      </c>
      <c r="S2705">
        <v>0</v>
      </c>
      <c r="T2705" s="13" t="s">
        <v>6975</v>
      </c>
      <c r="U2705">
        <v>6</v>
      </c>
      <c r="V2705">
        <v>0</v>
      </c>
      <c r="W2705">
        <v>1</v>
      </c>
      <c r="X2705">
        <v>1183</v>
      </c>
    </row>
    <row r="2706" spans="1:24" x14ac:dyDescent="0.3">
      <c r="A2706">
        <v>12590224</v>
      </c>
      <c r="B2706" t="s">
        <v>5890</v>
      </c>
      <c r="C2706">
        <v>6</v>
      </c>
      <c r="D2706">
        <v>2020</v>
      </c>
      <c r="E2706" s="19">
        <v>43983</v>
      </c>
      <c r="F2706" s="21">
        <v>144</v>
      </c>
      <c r="G2706" s="21">
        <v>0</v>
      </c>
      <c r="H2706">
        <v>144</v>
      </c>
      <c r="I2706">
        <v>66.240000000000009</v>
      </c>
      <c r="J2706" s="13" t="s">
        <v>6886</v>
      </c>
      <c r="K2706" s="13" t="s">
        <v>6919</v>
      </c>
      <c r="L2706">
        <v>3.0666666666666669</v>
      </c>
      <c r="M2706" s="13" t="s">
        <v>6992</v>
      </c>
      <c r="N2706" s="13" t="s">
        <v>5</v>
      </c>
      <c r="O2706" s="13" t="s">
        <v>3191</v>
      </c>
      <c r="P2706" s="13" t="s">
        <v>3200</v>
      </c>
      <c r="Q2706">
        <v>1</v>
      </c>
      <c r="R2706">
        <v>2020</v>
      </c>
      <c r="S2706">
        <v>0</v>
      </c>
      <c r="T2706" s="13" t="s">
        <v>6975</v>
      </c>
      <c r="U2706">
        <v>6</v>
      </c>
      <c r="V2706">
        <v>0</v>
      </c>
      <c r="W2706">
        <v>1</v>
      </c>
      <c r="X2706">
        <v>1183</v>
      </c>
    </row>
    <row r="2707" spans="1:24" x14ac:dyDescent="0.3">
      <c r="A2707">
        <v>12290242</v>
      </c>
      <c r="B2707" t="s">
        <v>6274</v>
      </c>
      <c r="C2707">
        <v>4</v>
      </c>
      <c r="D2707">
        <v>2020</v>
      </c>
      <c r="E2707" s="19">
        <v>43922</v>
      </c>
      <c r="F2707" s="21">
        <v>228</v>
      </c>
      <c r="G2707" s="21">
        <v>34.200000000000017</v>
      </c>
      <c r="H2707">
        <v>193.79999999999998</v>
      </c>
      <c r="I2707">
        <v>79.8</v>
      </c>
      <c r="J2707" s="13" t="s">
        <v>6885</v>
      </c>
      <c r="K2707" s="13" t="s">
        <v>6949</v>
      </c>
      <c r="M2707" s="13" t="s">
        <v>6990</v>
      </c>
      <c r="N2707" s="13" t="s">
        <v>5</v>
      </c>
      <c r="O2707" s="13" t="s">
        <v>3193</v>
      </c>
      <c r="P2707" s="13" t="s">
        <v>6</v>
      </c>
      <c r="Q2707">
        <v>4</v>
      </c>
      <c r="R2707">
        <v>2020</v>
      </c>
      <c r="S2707">
        <v>1</v>
      </c>
      <c r="T2707" s="13" t="s">
        <v>6975</v>
      </c>
      <c r="U2707">
        <v>1</v>
      </c>
      <c r="V2707">
        <v>1</v>
      </c>
      <c r="W2707">
        <v>0</v>
      </c>
      <c r="X2707">
        <v>228</v>
      </c>
    </row>
    <row r="2708" spans="1:24" x14ac:dyDescent="0.3">
      <c r="A2708">
        <v>13201019</v>
      </c>
      <c r="B2708" t="s">
        <v>6275</v>
      </c>
      <c r="C2708">
        <v>4</v>
      </c>
      <c r="D2708">
        <v>2020</v>
      </c>
      <c r="E2708" s="19">
        <v>43922</v>
      </c>
      <c r="F2708" s="21">
        <v>436</v>
      </c>
      <c r="G2708" s="21">
        <v>65.400000000000034</v>
      </c>
      <c r="H2708">
        <v>370.59999999999997</v>
      </c>
      <c r="I2708">
        <v>122.08000000000001</v>
      </c>
      <c r="J2708" s="13" t="s">
        <v>6883</v>
      </c>
      <c r="K2708" s="13" t="s">
        <v>6970</v>
      </c>
      <c r="M2708" s="13" t="s">
        <v>6990</v>
      </c>
      <c r="N2708" s="13" t="s">
        <v>3189</v>
      </c>
      <c r="O2708" s="13" t="s">
        <v>3190</v>
      </c>
      <c r="P2708" s="13" t="s">
        <v>6</v>
      </c>
      <c r="Q2708">
        <v>4</v>
      </c>
      <c r="R2708">
        <v>2020</v>
      </c>
      <c r="S2708">
        <v>0</v>
      </c>
      <c r="T2708" s="13" t="s">
        <v>6975</v>
      </c>
      <c r="U2708">
        <v>1</v>
      </c>
      <c r="V2708">
        <v>1</v>
      </c>
      <c r="W2708">
        <v>0</v>
      </c>
      <c r="X2708">
        <v>436</v>
      </c>
    </row>
    <row r="2709" spans="1:24" x14ac:dyDescent="0.3">
      <c r="A2709">
        <v>12540101</v>
      </c>
      <c r="B2709" t="s">
        <v>6276</v>
      </c>
      <c r="C2709">
        <v>4</v>
      </c>
      <c r="D2709">
        <v>2020</v>
      </c>
      <c r="E2709" s="19">
        <v>43922</v>
      </c>
      <c r="F2709" s="21">
        <v>540</v>
      </c>
      <c r="G2709" s="21">
        <v>81</v>
      </c>
      <c r="H2709">
        <v>459</v>
      </c>
      <c r="I2709">
        <v>167.4</v>
      </c>
      <c r="J2709" s="13" t="s">
        <v>6889</v>
      </c>
      <c r="K2709" s="13" t="s">
        <v>6950</v>
      </c>
      <c r="M2709" s="13" t="s">
        <v>6990</v>
      </c>
      <c r="N2709" s="13" t="s">
        <v>3189</v>
      </c>
      <c r="O2709" s="13" t="s">
        <v>3199</v>
      </c>
      <c r="P2709" s="13" t="s">
        <v>6</v>
      </c>
      <c r="Q2709">
        <v>4</v>
      </c>
      <c r="R2709">
        <v>2020</v>
      </c>
      <c r="S2709">
        <v>0</v>
      </c>
      <c r="T2709" s="13" t="s">
        <v>6975</v>
      </c>
      <c r="U2709">
        <v>2</v>
      </c>
      <c r="V2709">
        <v>0</v>
      </c>
      <c r="W2709">
        <v>1</v>
      </c>
      <c r="X2709">
        <v>1132</v>
      </c>
    </row>
    <row r="2710" spans="1:24" x14ac:dyDescent="0.3">
      <c r="A2710">
        <v>12540101</v>
      </c>
      <c r="B2710" t="s">
        <v>6277</v>
      </c>
      <c r="C2710">
        <v>8</v>
      </c>
      <c r="D2710">
        <v>2020</v>
      </c>
      <c r="E2710" s="19">
        <v>44044</v>
      </c>
      <c r="F2710" s="21">
        <v>592</v>
      </c>
      <c r="G2710" s="21">
        <v>0</v>
      </c>
      <c r="H2710">
        <v>592</v>
      </c>
      <c r="I2710">
        <v>165.76000000000002</v>
      </c>
      <c r="J2710" s="13" t="s">
        <v>6889</v>
      </c>
      <c r="K2710" s="13" t="s">
        <v>6906</v>
      </c>
      <c r="L2710">
        <v>4.0666666666666664</v>
      </c>
      <c r="M2710" s="13" t="s">
        <v>6994</v>
      </c>
      <c r="N2710" s="13" t="s">
        <v>3189</v>
      </c>
      <c r="O2710" s="13" t="s">
        <v>3199</v>
      </c>
      <c r="P2710" s="13" t="s">
        <v>6</v>
      </c>
      <c r="Q2710">
        <v>4</v>
      </c>
      <c r="R2710">
        <v>2020</v>
      </c>
      <c r="S2710">
        <v>0</v>
      </c>
      <c r="T2710" s="13" t="s">
        <v>6975</v>
      </c>
      <c r="U2710">
        <v>2</v>
      </c>
      <c r="V2710">
        <v>0</v>
      </c>
      <c r="W2710">
        <v>1</v>
      </c>
      <c r="X2710">
        <v>1132</v>
      </c>
    </row>
    <row r="2711" spans="1:24" x14ac:dyDescent="0.3">
      <c r="A2711">
        <v>12540102</v>
      </c>
      <c r="B2711" t="s">
        <v>6278</v>
      </c>
      <c r="C2711">
        <v>4</v>
      </c>
      <c r="D2711">
        <v>2020</v>
      </c>
      <c r="E2711" s="19">
        <v>43922</v>
      </c>
      <c r="F2711" s="21">
        <v>507</v>
      </c>
      <c r="G2711" s="21">
        <v>76.050000000000011</v>
      </c>
      <c r="H2711">
        <v>430.95</v>
      </c>
      <c r="I2711">
        <v>136.89000000000001</v>
      </c>
      <c r="J2711" s="13" t="s">
        <v>6889</v>
      </c>
      <c r="K2711" s="13" t="s">
        <v>6937</v>
      </c>
      <c r="M2711" s="13" t="s">
        <v>6990</v>
      </c>
      <c r="N2711" s="13" t="s">
        <v>5</v>
      </c>
      <c r="O2711" s="13" t="s">
        <v>3199</v>
      </c>
      <c r="P2711" s="13" t="s">
        <v>6</v>
      </c>
      <c r="Q2711">
        <v>4</v>
      </c>
      <c r="R2711">
        <v>2020</v>
      </c>
      <c r="S2711">
        <v>0</v>
      </c>
      <c r="T2711" s="13" t="s">
        <v>6975</v>
      </c>
      <c r="U2711">
        <v>1</v>
      </c>
      <c r="V2711">
        <v>1</v>
      </c>
      <c r="W2711">
        <v>0</v>
      </c>
      <c r="X2711">
        <v>507</v>
      </c>
    </row>
    <row r="2712" spans="1:24" x14ac:dyDescent="0.3">
      <c r="A2712">
        <v>12540103</v>
      </c>
      <c r="B2712" t="s">
        <v>6279</v>
      </c>
      <c r="C2712">
        <v>4</v>
      </c>
      <c r="D2712">
        <v>2020</v>
      </c>
      <c r="E2712" s="19">
        <v>43922</v>
      </c>
      <c r="F2712" s="21">
        <v>592</v>
      </c>
      <c r="G2712" s="21">
        <v>88.800000000000011</v>
      </c>
      <c r="H2712">
        <v>503.2</v>
      </c>
      <c r="I2712">
        <v>165.76000000000002</v>
      </c>
      <c r="J2712" s="13" t="s">
        <v>6889</v>
      </c>
      <c r="K2712" s="13" t="s">
        <v>6906</v>
      </c>
      <c r="M2712" s="13" t="s">
        <v>6990</v>
      </c>
      <c r="N2712" s="13" t="s">
        <v>3189</v>
      </c>
      <c r="O2712" s="13" t="s">
        <v>3199</v>
      </c>
      <c r="P2712" s="13" t="s">
        <v>6</v>
      </c>
      <c r="Q2712">
        <v>4</v>
      </c>
      <c r="R2712">
        <v>2020</v>
      </c>
      <c r="S2712">
        <v>0</v>
      </c>
      <c r="T2712" s="13" t="s">
        <v>6975</v>
      </c>
      <c r="U2712">
        <v>3</v>
      </c>
      <c r="V2712">
        <v>0</v>
      </c>
      <c r="W2712">
        <v>1</v>
      </c>
      <c r="X2712">
        <v>1622</v>
      </c>
    </row>
    <row r="2713" spans="1:24" x14ac:dyDescent="0.3">
      <c r="A2713">
        <v>12540103</v>
      </c>
      <c r="B2713" t="s">
        <v>6280</v>
      </c>
      <c r="C2713">
        <v>9</v>
      </c>
      <c r="D2713">
        <v>2020</v>
      </c>
      <c r="E2713" s="19">
        <v>44075</v>
      </c>
      <c r="F2713" s="21">
        <v>538</v>
      </c>
      <c r="G2713" s="21">
        <v>0</v>
      </c>
      <c r="H2713">
        <v>538</v>
      </c>
      <c r="I2713">
        <v>129.12</v>
      </c>
      <c r="J2713" s="13" t="s">
        <v>6889</v>
      </c>
      <c r="K2713" s="13" t="s">
        <v>6951</v>
      </c>
      <c r="L2713">
        <v>5.0999999999999996</v>
      </c>
      <c r="M2713" s="13" t="s">
        <v>6995</v>
      </c>
      <c r="N2713" s="13" t="s">
        <v>3189</v>
      </c>
      <c r="O2713" s="13" t="s">
        <v>3199</v>
      </c>
      <c r="P2713" s="13" t="s">
        <v>6</v>
      </c>
      <c r="Q2713">
        <v>4</v>
      </c>
      <c r="R2713">
        <v>2020</v>
      </c>
      <c r="S2713">
        <v>0</v>
      </c>
      <c r="T2713" s="13" t="s">
        <v>6975</v>
      </c>
      <c r="U2713">
        <v>3</v>
      </c>
      <c r="V2713">
        <v>0</v>
      </c>
      <c r="W2713">
        <v>1</v>
      </c>
      <c r="X2713">
        <v>1622</v>
      </c>
    </row>
    <row r="2714" spans="1:24" x14ac:dyDescent="0.3">
      <c r="A2714">
        <v>12540103</v>
      </c>
      <c r="B2714" t="s">
        <v>6281</v>
      </c>
      <c r="C2714">
        <v>11</v>
      </c>
      <c r="D2714">
        <v>2020</v>
      </c>
      <c r="E2714" s="19">
        <v>44136</v>
      </c>
      <c r="F2714" s="21">
        <v>492</v>
      </c>
      <c r="G2714" s="21">
        <v>0</v>
      </c>
      <c r="H2714">
        <v>492</v>
      </c>
      <c r="I2714">
        <v>137.76000000000002</v>
      </c>
      <c r="J2714" s="13" t="s">
        <v>6889</v>
      </c>
      <c r="K2714" s="13" t="s">
        <v>6945</v>
      </c>
      <c r="L2714">
        <v>2.0333333333333332</v>
      </c>
      <c r="M2714" s="13" t="s">
        <v>6997</v>
      </c>
      <c r="N2714" s="13" t="s">
        <v>3189</v>
      </c>
      <c r="O2714" s="13" t="s">
        <v>3199</v>
      </c>
      <c r="P2714" s="13" t="s">
        <v>6</v>
      </c>
      <c r="Q2714">
        <v>4</v>
      </c>
      <c r="R2714">
        <v>2020</v>
      </c>
      <c r="S2714">
        <v>0</v>
      </c>
      <c r="T2714" s="13" t="s">
        <v>6975</v>
      </c>
      <c r="U2714">
        <v>3</v>
      </c>
      <c r="V2714">
        <v>0</v>
      </c>
      <c r="W2714">
        <v>1</v>
      </c>
      <c r="X2714">
        <v>1622</v>
      </c>
    </row>
    <row r="2715" spans="1:24" x14ac:dyDescent="0.3">
      <c r="A2715">
        <v>12540104</v>
      </c>
      <c r="B2715" t="s">
        <v>6282</v>
      </c>
      <c r="C2715">
        <v>4</v>
      </c>
      <c r="D2715">
        <v>2020</v>
      </c>
      <c r="E2715" s="19">
        <v>43922</v>
      </c>
      <c r="F2715" s="21">
        <v>538</v>
      </c>
      <c r="G2715" s="21">
        <v>80.699999999999989</v>
      </c>
      <c r="H2715">
        <v>457.3</v>
      </c>
      <c r="I2715">
        <v>129.12</v>
      </c>
      <c r="J2715" s="13" t="s">
        <v>6889</v>
      </c>
      <c r="K2715" s="13" t="s">
        <v>6951</v>
      </c>
      <c r="M2715" s="13" t="s">
        <v>6990</v>
      </c>
      <c r="N2715" s="13" t="s">
        <v>5</v>
      </c>
      <c r="O2715" s="13" t="s">
        <v>3199</v>
      </c>
      <c r="P2715" s="13" t="s">
        <v>6</v>
      </c>
      <c r="Q2715">
        <v>4</v>
      </c>
      <c r="R2715">
        <v>2020</v>
      </c>
      <c r="S2715">
        <v>1</v>
      </c>
      <c r="T2715" s="13" t="s">
        <v>6975</v>
      </c>
      <c r="U2715">
        <v>1</v>
      </c>
      <c r="V2715">
        <v>1</v>
      </c>
      <c r="W2715">
        <v>0</v>
      </c>
      <c r="X2715">
        <v>538</v>
      </c>
    </row>
    <row r="2716" spans="1:24" x14ac:dyDescent="0.3">
      <c r="A2716">
        <v>12590225</v>
      </c>
      <c r="B2716" t="s">
        <v>5891</v>
      </c>
      <c r="C2716">
        <v>1</v>
      </c>
      <c r="D2716">
        <v>2020</v>
      </c>
      <c r="E2716" s="19">
        <v>43831</v>
      </c>
      <c r="F2716" s="21">
        <v>168</v>
      </c>
      <c r="G2716" s="21">
        <v>0</v>
      </c>
      <c r="H2716">
        <v>168</v>
      </c>
      <c r="I2716">
        <v>75.600000000000009</v>
      </c>
      <c r="J2716" s="13" t="s">
        <v>6886</v>
      </c>
      <c r="K2716" s="13" t="s">
        <v>6920</v>
      </c>
      <c r="M2716" s="13" t="s">
        <v>6987</v>
      </c>
      <c r="N2716" s="13" t="s">
        <v>3189</v>
      </c>
      <c r="O2716" s="13" t="s">
        <v>3191</v>
      </c>
      <c r="P2716" s="13" t="s">
        <v>6</v>
      </c>
      <c r="Q2716">
        <v>1</v>
      </c>
      <c r="R2716">
        <v>2020</v>
      </c>
      <c r="S2716">
        <v>1</v>
      </c>
      <c r="T2716" s="13" t="s">
        <v>6975</v>
      </c>
      <c r="U2716">
        <v>1</v>
      </c>
      <c r="V2716">
        <v>1</v>
      </c>
      <c r="W2716">
        <v>0</v>
      </c>
      <c r="X2716">
        <v>168</v>
      </c>
    </row>
    <row r="2717" spans="1:24" x14ac:dyDescent="0.3">
      <c r="A2717">
        <v>12540105</v>
      </c>
      <c r="B2717" t="s">
        <v>6283</v>
      </c>
      <c r="C2717">
        <v>4</v>
      </c>
      <c r="D2717">
        <v>2020</v>
      </c>
      <c r="E2717" s="19">
        <v>43922</v>
      </c>
      <c r="F2717" s="21">
        <v>540</v>
      </c>
      <c r="G2717" s="21">
        <v>81</v>
      </c>
      <c r="H2717">
        <v>459</v>
      </c>
      <c r="I2717">
        <v>167.4</v>
      </c>
      <c r="J2717" s="13" t="s">
        <v>6889</v>
      </c>
      <c r="K2717" s="13" t="s">
        <v>6950</v>
      </c>
      <c r="M2717" s="13" t="s">
        <v>6990</v>
      </c>
      <c r="N2717" s="13" t="s">
        <v>3189</v>
      </c>
      <c r="O2717" s="13" t="s">
        <v>3199</v>
      </c>
      <c r="P2717" s="13" t="s">
        <v>6</v>
      </c>
      <c r="Q2717">
        <v>4</v>
      </c>
      <c r="R2717">
        <v>2020</v>
      </c>
      <c r="S2717">
        <v>0</v>
      </c>
      <c r="T2717" s="13" t="s">
        <v>6975</v>
      </c>
      <c r="U2717">
        <v>3</v>
      </c>
      <c r="V2717">
        <v>0</v>
      </c>
      <c r="W2717">
        <v>1</v>
      </c>
      <c r="X2717">
        <v>1316</v>
      </c>
    </row>
    <row r="2718" spans="1:24" x14ac:dyDescent="0.3">
      <c r="A2718">
        <v>12540105</v>
      </c>
      <c r="B2718" t="s">
        <v>6284</v>
      </c>
      <c r="C2718">
        <v>9</v>
      </c>
      <c r="D2718">
        <v>2020</v>
      </c>
      <c r="E2718" s="19">
        <v>44075</v>
      </c>
      <c r="F2718" s="21">
        <v>492</v>
      </c>
      <c r="G2718" s="21">
        <v>0</v>
      </c>
      <c r="H2718">
        <v>492</v>
      </c>
      <c r="I2718">
        <v>137.76000000000002</v>
      </c>
      <c r="J2718" s="13" t="s">
        <v>6889</v>
      </c>
      <c r="K2718" s="13" t="s">
        <v>6945</v>
      </c>
      <c r="L2718">
        <v>5.0999999999999996</v>
      </c>
      <c r="M2718" s="13" t="s">
        <v>6995</v>
      </c>
      <c r="N2718" s="13" t="s">
        <v>3189</v>
      </c>
      <c r="O2718" s="13" t="s">
        <v>3199</v>
      </c>
      <c r="P2718" s="13" t="s">
        <v>6</v>
      </c>
      <c r="Q2718">
        <v>4</v>
      </c>
      <c r="R2718">
        <v>2020</v>
      </c>
      <c r="S2718">
        <v>0</v>
      </c>
      <c r="T2718" s="13" t="s">
        <v>6975</v>
      </c>
      <c r="U2718">
        <v>3</v>
      </c>
      <c r="V2718">
        <v>0</v>
      </c>
      <c r="W2718">
        <v>1</v>
      </c>
      <c r="X2718">
        <v>1316</v>
      </c>
    </row>
    <row r="2719" spans="1:24" x14ac:dyDescent="0.3">
      <c r="A2719">
        <v>12540105</v>
      </c>
      <c r="B2719" t="s">
        <v>6285</v>
      </c>
      <c r="C2719">
        <v>11</v>
      </c>
      <c r="D2719">
        <v>2020</v>
      </c>
      <c r="E2719" s="19">
        <v>44136</v>
      </c>
      <c r="F2719" s="21">
        <v>284</v>
      </c>
      <c r="G2719" s="21">
        <v>0</v>
      </c>
      <c r="H2719">
        <v>284</v>
      </c>
      <c r="I2719">
        <v>76.680000000000007</v>
      </c>
      <c r="J2719" s="13" t="s">
        <v>6885</v>
      </c>
      <c r="K2719" s="13" t="s">
        <v>6917</v>
      </c>
      <c r="L2719">
        <v>2.0333333333333332</v>
      </c>
      <c r="M2719" s="13" t="s">
        <v>6997</v>
      </c>
      <c r="N2719" s="13" t="s">
        <v>3189</v>
      </c>
      <c r="O2719" s="13" t="s">
        <v>3199</v>
      </c>
      <c r="P2719" s="13" t="s">
        <v>6</v>
      </c>
      <c r="Q2719">
        <v>4</v>
      </c>
      <c r="R2719">
        <v>2020</v>
      </c>
      <c r="S2719">
        <v>0</v>
      </c>
      <c r="T2719" s="13" t="s">
        <v>6975</v>
      </c>
      <c r="U2719">
        <v>3</v>
      </c>
      <c r="V2719">
        <v>0</v>
      </c>
      <c r="W2719">
        <v>1</v>
      </c>
      <c r="X2719">
        <v>1316</v>
      </c>
    </row>
    <row r="2720" spans="1:24" x14ac:dyDescent="0.3">
      <c r="A2720">
        <v>12590226</v>
      </c>
      <c r="B2720" t="s">
        <v>5892</v>
      </c>
      <c r="C2720">
        <v>1</v>
      </c>
      <c r="D2720">
        <v>2020</v>
      </c>
      <c r="E2720" s="19">
        <v>43831</v>
      </c>
      <c r="F2720" s="21">
        <v>172</v>
      </c>
      <c r="G2720" s="21">
        <v>0</v>
      </c>
      <c r="H2720">
        <v>172</v>
      </c>
      <c r="I2720">
        <v>65.36</v>
      </c>
      <c r="J2720" s="13" t="s">
        <v>6886</v>
      </c>
      <c r="K2720" s="13" t="s">
        <v>6910</v>
      </c>
      <c r="M2720" s="13" t="s">
        <v>6987</v>
      </c>
      <c r="N2720" s="13" t="s">
        <v>5</v>
      </c>
      <c r="O2720" s="13" t="s">
        <v>3191</v>
      </c>
      <c r="P2720" s="13" t="s">
        <v>6</v>
      </c>
      <c r="Q2720">
        <v>1</v>
      </c>
      <c r="R2720">
        <v>2020</v>
      </c>
      <c r="S2720">
        <v>0</v>
      </c>
      <c r="T2720" s="13" t="s">
        <v>6975</v>
      </c>
      <c r="U2720">
        <v>3</v>
      </c>
      <c r="V2720">
        <v>0</v>
      </c>
      <c r="W2720">
        <v>1</v>
      </c>
      <c r="X2720">
        <v>584</v>
      </c>
    </row>
    <row r="2721" spans="1:24" x14ac:dyDescent="0.3">
      <c r="A2721">
        <v>12590226</v>
      </c>
      <c r="B2721" t="s">
        <v>5893</v>
      </c>
      <c r="C2721">
        <v>5</v>
      </c>
      <c r="D2721">
        <v>2020</v>
      </c>
      <c r="E2721" s="19">
        <v>43952</v>
      </c>
      <c r="F2721" s="21">
        <v>220</v>
      </c>
      <c r="G2721" s="21">
        <v>33</v>
      </c>
      <c r="H2721">
        <v>187</v>
      </c>
      <c r="I2721">
        <v>39.6</v>
      </c>
      <c r="J2721" s="13" t="s">
        <v>6890</v>
      </c>
      <c r="K2721" s="13" t="s">
        <v>6893</v>
      </c>
      <c r="L2721">
        <v>4.0333333333333332</v>
      </c>
      <c r="M2721" s="13" t="s">
        <v>6991</v>
      </c>
      <c r="N2721" s="13" t="s">
        <v>5</v>
      </c>
      <c r="O2721" s="13" t="s">
        <v>3191</v>
      </c>
      <c r="P2721" s="13" t="s">
        <v>6</v>
      </c>
      <c r="Q2721">
        <v>1</v>
      </c>
      <c r="R2721">
        <v>2020</v>
      </c>
      <c r="S2721">
        <v>0</v>
      </c>
      <c r="T2721" s="13" t="s">
        <v>6975</v>
      </c>
      <c r="U2721">
        <v>3</v>
      </c>
      <c r="V2721">
        <v>0</v>
      </c>
      <c r="W2721">
        <v>1</v>
      </c>
      <c r="X2721">
        <v>584</v>
      </c>
    </row>
    <row r="2722" spans="1:24" x14ac:dyDescent="0.3">
      <c r="A2722">
        <v>12590226</v>
      </c>
      <c r="B2722" t="s">
        <v>5894</v>
      </c>
      <c r="C2722">
        <v>5</v>
      </c>
      <c r="D2722">
        <v>2020</v>
      </c>
      <c r="E2722" s="19">
        <v>43952</v>
      </c>
      <c r="F2722" s="21">
        <v>192</v>
      </c>
      <c r="G2722" s="21">
        <v>0</v>
      </c>
      <c r="H2722">
        <v>192</v>
      </c>
      <c r="I2722">
        <v>34.56</v>
      </c>
      <c r="J2722" s="13" t="s">
        <v>6890</v>
      </c>
      <c r="K2722" s="13" t="s">
        <v>6912</v>
      </c>
      <c r="L2722">
        <v>0</v>
      </c>
      <c r="M2722" s="13" t="s">
        <v>6991</v>
      </c>
      <c r="N2722" s="13" t="s">
        <v>5</v>
      </c>
      <c r="O2722" s="13" t="s">
        <v>3191</v>
      </c>
      <c r="P2722" s="13" t="s">
        <v>6</v>
      </c>
      <c r="Q2722">
        <v>1</v>
      </c>
      <c r="R2722">
        <v>2020</v>
      </c>
      <c r="S2722">
        <v>0</v>
      </c>
      <c r="T2722" s="13" t="s">
        <v>6975</v>
      </c>
      <c r="U2722">
        <v>3</v>
      </c>
      <c r="V2722">
        <v>0</v>
      </c>
      <c r="W2722">
        <v>1</v>
      </c>
      <c r="X2722">
        <v>584</v>
      </c>
    </row>
    <row r="2723" spans="1:24" x14ac:dyDescent="0.3">
      <c r="A2723">
        <v>12540106</v>
      </c>
      <c r="B2723" t="s">
        <v>6286</v>
      </c>
      <c r="C2723">
        <v>4</v>
      </c>
      <c r="D2723">
        <v>2020</v>
      </c>
      <c r="E2723" s="19">
        <v>43922</v>
      </c>
      <c r="F2723" s="21">
        <v>267</v>
      </c>
      <c r="G2723" s="21">
        <v>40.050000000000011</v>
      </c>
      <c r="H2723">
        <v>226.95</v>
      </c>
      <c r="I2723">
        <v>90.78</v>
      </c>
      <c r="J2723" s="13" t="s">
        <v>6885</v>
      </c>
      <c r="K2723" s="13" t="s">
        <v>6922</v>
      </c>
      <c r="M2723" s="13" t="s">
        <v>6990</v>
      </c>
      <c r="N2723" s="13" t="s">
        <v>5</v>
      </c>
      <c r="O2723" s="13" t="s">
        <v>3199</v>
      </c>
      <c r="P2723" s="13" t="s">
        <v>6</v>
      </c>
      <c r="Q2723">
        <v>4</v>
      </c>
      <c r="R2723">
        <v>2020</v>
      </c>
      <c r="S2723">
        <v>1</v>
      </c>
      <c r="T2723" s="13" t="s">
        <v>6975</v>
      </c>
      <c r="U2723">
        <v>1</v>
      </c>
      <c r="V2723">
        <v>1</v>
      </c>
      <c r="W2723">
        <v>0</v>
      </c>
      <c r="X2723">
        <v>267</v>
      </c>
    </row>
    <row r="2724" spans="1:24" x14ac:dyDescent="0.3">
      <c r="A2724">
        <v>12540107</v>
      </c>
      <c r="B2724" t="s">
        <v>6287</v>
      </c>
      <c r="C2724">
        <v>4</v>
      </c>
      <c r="D2724">
        <v>2020</v>
      </c>
      <c r="E2724" s="19">
        <v>43922</v>
      </c>
      <c r="F2724" s="21">
        <v>187</v>
      </c>
      <c r="G2724" s="21">
        <v>28.050000000000011</v>
      </c>
      <c r="H2724">
        <v>158.94999999999999</v>
      </c>
      <c r="I2724">
        <v>59.84</v>
      </c>
      <c r="J2724" s="13" t="s">
        <v>6885</v>
      </c>
      <c r="K2724" s="13" t="s">
        <v>6943</v>
      </c>
      <c r="M2724" s="13" t="s">
        <v>6990</v>
      </c>
      <c r="N2724" s="13" t="s">
        <v>3189</v>
      </c>
      <c r="O2724" s="13" t="s">
        <v>3199</v>
      </c>
      <c r="P2724" s="13" t="s">
        <v>6</v>
      </c>
      <c r="Q2724">
        <v>4</v>
      </c>
      <c r="R2724">
        <v>2020</v>
      </c>
      <c r="S2724">
        <v>1</v>
      </c>
      <c r="T2724" s="13" t="s">
        <v>6975</v>
      </c>
      <c r="U2724">
        <v>1</v>
      </c>
      <c r="V2724">
        <v>1</v>
      </c>
      <c r="W2724">
        <v>0</v>
      </c>
      <c r="X2724">
        <v>187</v>
      </c>
    </row>
    <row r="2725" spans="1:24" x14ac:dyDescent="0.3">
      <c r="A2725">
        <v>12540108</v>
      </c>
      <c r="B2725" t="s">
        <v>6288</v>
      </c>
      <c r="C2725">
        <v>4</v>
      </c>
      <c r="D2725">
        <v>2020</v>
      </c>
      <c r="E2725" s="19">
        <v>43922</v>
      </c>
      <c r="F2725" s="21">
        <v>345</v>
      </c>
      <c r="G2725" s="21">
        <v>51.75</v>
      </c>
      <c r="H2725">
        <v>293.25</v>
      </c>
      <c r="I2725">
        <v>106.95</v>
      </c>
      <c r="J2725" s="13" t="s">
        <v>6887</v>
      </c>
      <c r="K2725" s="13" t="s">
        <v>6918</v>
      </c>
      <c r="M2725" s="13" t="s">
        <v>6990</v>
      </c>
      <c r="N2725" s="13" t="s">
        <v>5</v>
      </c>
      <c r="O2725" s="13" t="s">
        <v>3199</v>
      </c>
      <c r="P2725" s="13" t="s">
        <v>3202</v>
      </c>
      <c r="Q2725">
        <v>4</v>
      </c>
      <c r="R2725">
        <v>2020</v>
      </c>
      <c r="S2725">
        <v>0</v>
      </c>
      <c r="T2725" s="13" t="s">
        <v>6975</v>
      </c>
      <c r="U2725">
        <v>1</v>
      </c>
      <c r="V2725">
        <v>1</v>
      </c>
      <c r="W2725">
        <v>0</v>
      </c>
      <c r="X2725">
        <v>345</v>
      </c>
    </row>
    <row r="2726" spans="1:24" x14ac:dyDescent="0.3">
      <c r="A2726">
        <v>12590227</v>
      </c>
      <c r="B2726" t="s">
        <v>5895</v>
      </c>
      <c r="C2726">
        <v>1</v>
      </c>
      <c r="D2726">
        <v>2020</v>
      </c>
      <c r="E2726" s="19">
        <v>43831</v>
      </c>
      <c r="F2726" s="21">
        <v>220</v>
      </c>
      <c r="G2726" s="21">
        <v>0</v>
      </c>
      <c r="H2726">
        <v>220</v>
      </c>
      <c r="I2726">
        <v>39.6</v>
      </c>
      <c r="J2726" s="13" t="s">
        <v>6890</v>
      </c>
      <c r="K2726" s="13" t="s">
        <v>6893</v>
      </c>
      <c r="M2726" s="13" t="s">
        <v>6987</v>
      </c>
      <c r="N2726" s="13" t="s">
        <v>3189</v>
      </c>
      <c r="O2726" s="13" t="s">
        <v>3191</v>
      </c>
      <c r="P2726" s="13" t="s">
        <v>6</v>
      </c>
      <c r="Q2726">
        <v>1</v>
      </c>
      <c r="R2726">
        <v>2020</v>
      </c>
      <c r="S2726">
        <v>1</v>
      </c>
      <c r="T2726" s="13" t="s">
        <v>6975</v>
      </c>
      <c r="U2726">
        <v>1</v>
      </c>
      <c r="V2726">
        <v>1</v>
      </c>
      <c r="W2726">
        <v>0</v>
      </c>
      <c r="X2726">
        <v>220</v>
      </c>
    </row>
    <row r="2727" spans="1:24" x14ac:dyDescent="0.3">
      <c r="A2727">
        <v>12540109</v>
      </c>
      <c r="B2727" t="s">
        <v>6289</v>
      </c>
      <c r="C2727">
        <v>4</v>
      </c>
      <c r="D2727">
        <v>2020</v>
      </c>
      <c r="E2727" s="19">
        <v>43922</v>
      </c>
      <c r="F2727" s="21">
        <v>447</v>
      </c>
      <c r="G2727" s="21">
        <v>67.050000000000011</v>
      </c>
      <c r="H2727">
        <v>379.95</v>
      </c>
      <c r="I2727">
        <v>156.44999999999999</v>
      </c>
      <c r="J2727" s="13" t="s">
        <v>6887</v>
      </c>
      <c r="K2727" s="13" t="s">
        <v>6891</v>
      </c>
      <c r="M2727" s="13" t="s">
        <v>6990</v>
      </c>
      <c r="N2727" s="13" t="s">
        <v>3189</v>
      </c>
      <c r="O2727" s="13" t="s">
        <v>3199</v>
      </c>
      <c r="P2727" s="13" t="s">
        <v>6</v>
      </c>
      <c r="Q2727">
        <v>4</v>
      </c>
      <c r="R2727">
        <v>2020</v>
      </c>
      <c r="S2727">
        <v>0</v>
      </c>
      <c r="T2727" s="13" t="s">
        <v>6975</v>
      </c>
      <c r="U2727">
        <v>6</v>
      </c>
      <c r="V2727">
        <v>0</v>
      </c>
      <c r="W2727">
        <v>1</v>
      </c>
      <c r="X2727">
        <v>2286</v>
      </c>
    </row>
    <row r="2728" spans="1:24" x14ac:dyDescent="0.3">
      <c r="A2728">
        <v>12540109</v>
      </c>
      <c r="B2728" t="s">
        <v>6290</v>
      </c>
      <c r="C2728">
        <v>11</v>
      </c>
      <c r="D2728">
        <v>2020</v>
      </c>
      <c r="E2728" s="19">
        <v>44136</v>
      </c>
      <c r="F2728" s="21">
        <v>383</v>
      </c>
      <c r="G2728" s="21">
        <v>0</v>
      </c>
      <c r="H2728">
        <v>383</v>
      </c>
      <c r="I2728">
        <v>122.56</v>
      </c>
      <c r="J2728" s="13" t="s">
        <v>6887</v>
      </c>
      <c r="K2728" s="13" t="s">
        <v>6909</v>
      </c>
      <c r="L2728">
        <v>7.1333333333333337</v>
      </c>
      <c r="M2728" s="13" t="s">
        <v>6997</v>
      </c>
      <c r="N2728" s="13" t="s">
        <v>3189</v>
      </c>
      <c r="O2728" s="13" t="s">
        <v>3199</v>
      </c>
      <c r="P2728" s="13" t="s">
        <v>6</v>
      </c>
      <c r="Q2728">
        <v>4</v>
      </c>
      <c r="R2728">
        <v>2020</v>
      </c>
      <c r="S2728">
        <v>0</v>
      </c>
      <c r="T2728" s="13" t="s">
        <v>6975</v>
      </c>
      <c r="U2728">
        <v>6</v>
      </c>
      <c r="V2728">
        <v>0</v>
      </c>
      <c r="W2728">
        <v>1</v>
      </c>
      <c r="X2728">
        <v>2286</v>
      </c>
    </row>
    <row r="2729" spans="1:24" x14ac:dyDescent="0.3">
      <c r="A2729">
        <v>12540109</v>
      </c>
      <c r="B2729" t="s">
        <v>6291</v>
      </c>
      <c r="C2729">
        <v>10</v>
      </c>
      <c r="D2729">
        <v>2020</v>
      </c>
      <c r="E2729" s="19">
        <v>44105</v>
      </c>
      <c r="F2729" s="21">
        <v>383</v>
      </c>
      <c r="G2729" s="21">
        <v>0</v>
      </c>
      <c r="H2729">
        <v>383</v>
      </c>
      <c r="I2729">
        <v>122.56</v>
      </c>
      <c r="J2729" s="13" t="s">
        <v>6887</v>
      </c>
      <c r="K2729" s="13" t="s">
        <v>6909</v>
      </c>
      <c r="L2729">
        <v>1.0333333333333334</v>
      </c>
      <c r="M2729" s="13" t="s">
        <v>6996</v>
      </c>
      <c r="N2729" s="13" t="s">
        <v>3189</v>
      </c>
      <c r="O2729" s="13" t="s">
        <v>3199</v>
      </c>
      <c r="P2729" s="13" t="s">
        <v>6</v>
      </c>
      <c r="Q2729">
        <v>4</v>
      </c>
      <c r="R2729">
        <v>2020</v>
      </c>
      <c r="S2729">
        <v>0</v>
      </c>
      <c r="T2729" s="13" t="s">
        <v>6975</v>
      </c>
      <c r="U2729">
        <v>6</v>
      </c>
      <c r="V2729">
        <v>0</v>
      </c>
      <c r="W2729">
        <v>1</v>
      </c>
      <c r="X2729">
        <v>2286</v>
      </c>
    </row>
    <row r="2730" spans="1:24" x14ac:dyDescent="0.3">
      <c r="A2730">
        <v>12540109</v>
      </c>
      <c r="B2730" t="s">
        <v>6292</v>
      </c>
      <c r="C2730">
        <v>11</v>
      </c>
      <c r="D2730">
        <v>2020</v>
      </c>
      <c r="E2730" s="19">
        <v>44136</v>
      </c>
      <c r="F2730" s="21">
        <v>345</v>
      </c>
      <c r="G2730" s="21">
        <v>0</v>
      </c>
      <c r="H2730">
        <v>345</v>
      </c>
      <c r="I2730">
        <v>106.95</v>
      </c>
      <c r="J2730" s="13" t="s">
        <v>6887</v>
      </c>
      <c r="K2730" s="13" t="s">
        <v>6918</v>
      </c>
      <c r="L2730">
        <v>1.0333333333333334</v>
      </c>
      <c r="M2730" s="13" t="s">
        <v>6997</v>
      </c>
      <c r="N2730" s="13" t="s">
        <v>3189</v>
      </c>
      <c r="O2730" s="13" t="s">
        <v>3199</v>
      </c>
      <c r="P2730" s="13" t="s">
        <v>6</v>
      </c>
      <c r="Q2730">
        <v>4</v>
      </c>
      <c r="R2730">
        <v>2020</v>
      </c>
      <c r="S2730">
        <v>0</v>
      </c>
      <c r="T2730" s="13" t="s">
        <v>6975</v>
      </c>
      <c r="U2730">
        <v>6</v>
      </c>
      <c r="V2730">
        <v>0</v>
      </c>
      <c r="W2730">
        <v>1</v>
      </c>
      <c r="X2730">
        <v>2286</v>
      </c>
    </row>
    <row r="2731" spans="1:24" x14ac:dyDescent="0.3">
      <c r="A2731">
        <v>12540109</v>
      </c>
      <c r="B2731" t="s">
        <v>6293</v>
      </c>
      <c r="C2731">
        <v>11</v>
      </c>
      <c r="D2731">
        <v>2020</v>
      </c>
      <c r="E2731" s="19">
        <v>44136</v>
      </c>
      <c r="F2731" s="21">
        <v>383</v>
      </c>
      <c r="G2731" s="21">
        <v>0</v>
      </c>
      <c r="H2731">
        <v>383</v>
      </c>
      <c r="I2731">
        <v>122.56</v>
      </c>
      <c r="J2731" s="13" t="s">
        <v>6887</v>
      </c>
      <c r="K2731" s="13" t="s">
        <v>6909</v>
      </c>
      <c r="L2731">
        <v>0</v>
      </c>
      <c r="M2731" s="13" t="s">
        <v>6997</v>
      </c>
      <c r="N2731" s="13" t="s">
        <v>3189</v>
      </c>
      <c r="O2731" s="13" t="s">
        <v>3199</v>
      </c>
      <c r="P2731" s="13" t="s">
        <v>6</v>
      </c>
      <c r="Q2731">
        <v>4</v>
      </c>
      <c r="R2731">
        <v>2020</v>
      </c>
      <c r="S2731">
        <v>0</v>
      </c>
      <c r="T2731" s="13" t="s">
        <v>6975</v>
      </c>
      <c r="U2731">
        <v>6</v>
      </c>
      <c r="V2731">
        <v>0</v>
      </c>
      <c r="W2731">
        <v>1</v>
      </c>
      <c r="X2731">
        <v>2286</v>
      </c>
    </row>
    <row r="2732" spans="1:24" x14ac:dyDescent="0.3">
      <c r="A2732">
        <v>12540109</v>
      </c>
      <c r="B2732" t="s">
        <v>6294</v>
      </c>
      <c r="C2732">
        <v>12</v>
      </c>
      <c r="D2732">
        <v>2020</v>
      </c>
      <c r="E2732" s="19">
        <v>44166</v>
      </c>
      <c r="F2732" s="21">
        <v>345</v>
      </c>
      <c r="G2732" s="21">
        <v>0</v>
      </c>
      <c r="H2732">
        <v>345</v>
      </c>
      <c r="I2732">
        <v>106.95</v>
      </c>
      <c r="J2732" s="13" t="s">
        <v>6887</v>
      </c>
      <c r="K2732" s="13" t="s">
        <v>6918</v>
      </c>
      <c r="L2732">
        <v>1</v>
      </c>
      <c r="M2732" s="13" t="s">
        <v>6998</v>
      </c>
      <c r="N2732" s="13" t="s">
        <v>3189</v>
      </c>
      <c r="O2732" s="13" t="s">
        <v>3199</v>
      </c>
      <c r="P2732" s="13" t="s">
        <v>6</v>
      </c>
      <c r="Q2732">
        <v>4</v>
      </c>
      <c r="R2732">
        <v>2020</v>
      </c>
      <c r="S2732">
        <v>0</v>
      </c>
      <c r="T2732" s="13" t="s">
        <v>6975</v>
      </c>
      <c r="U2732">
        <v>6</v>
      </c>
      <c r="V2732">
        <v>0</v>
      </c>
      <c r="W2732">
        <v>1</v>
      </c>
      <c r="X2732">
        <v>2286</v>
      </c>
    </row>
    <row r="2733" spans="1:24" x14ac:dyDescent="0.3">
      <c r="A2733">
        <v>12590228</v>
      </c>
      <c r="B2733" t="s">
        <v>5896</v>
      </c>
      <c r="C2733">
        <v>1</v>
      </c>
      <c r="D2733">
        <v>2020</v>
      </c>
      <c r="E2733" s="19">
        <v>43831</v>
      </c>
      <c r="F2733" s="21">
        <v>240</v>
      </c>
      <c r="G2733" s="21">
        <v>0</v>
      </c>
      <c r="H2733">
        <v>240</v>
      </c>
      <c r="I2733">
        <v>43.199999999999996</v>
      </c>
      <c r="J2733" s="13" t="s">
        <v>6890</v>
      </c>
      <c r="K2733" s="13" t="s">
        <v>6894</v>
      </c>
      <c r="M2733" s="13" t="s">
        <v>6987</v>
      </c>
      <c r="N2733" s="13" t="s">
        <v>5</v>
      </c>
      <c r="O2733" s="13" t="s">
        <v>3191</v>
      </c>
      <c r="P2733" s="13" t="s">
        <v>6</v>
      </c>
      <c r="Q2733">
        <v>1</v>
      </c>
      <c r="R2733">
        <v>2020</v>
      </c>
      <c r="S2733">
        <v>0</v>
      </c>
      <c r="T2733" s="13" t="s">
        <v>6975</v>
      </c>
      <c r="U2733">
        <v>1</v>
      </c>
      <c r="V2733">
        <v>1</v>
      </c>
      <c r="W2733">
        <v>0</v>
      </c>
      <c r="X2733">
        <v>240</v>
      </c>
    </row>
    <row r="2734" spans="1:24" x14ac:dyDescent="0.3">
      <c r="A2734">
        <v>12540110</v>
      </c>
      <c r="B2734" t="s">
        <v>6295</v>
      </c>
      <c r="C2734">
        <v>4</v>
      </c>
      <c r="D2734">
        <v>2020</v>
      </c>
      <c r="E2734" s="19">
        <v>43922</v>
      </c>
      <c r="F2734" s="21">
        <v>278</v>
      </c>
      <c r="G2734" s="21">
        <v>41.700000000000017</v>
      </c>
      <c r="H2734">
        <v>236.29999999999998</v>
      </c>
      <c r="I2734">
        <v>69.5</v>
      </c>
      <c r="J2734" s="13" t="s">
        <v>6883</v>
      </c>
      <c r="K2734" s="13" t="s">
        <v>6967</v>
      </c>
      <c r="M2734" s="13" t="s">
        <v>6990</v>
      </c>
      <c r="N2734" s="13" t="s">
        <v>5</v>
      </c>
      <c r="O2734" s="13" t="s">
        <v>3190</v>
      </c>
      <c r="P2734" s="13" t="s">
        <v>6</v>
      </c>
      <c r="Q2734">
        <v>4</v>
      </c>
      <c r="R2734">
        <v>2020</v>
      </c>
      <c r="S2734">
        <v>0</v>
      </c>
      <c r="T2734" s="13" t="s">
        <v>6975</v>
      </c>
      <c r="U2734">
        <v>2</v>
      </c>
      <c r="V2734">
        <v>0</v>
      </c>
      <c r="W2734">
        <v>1</v>
      </c>
      <c r="X2734">
        <v>857</v>
      </c>
    </row>
    <row r="2735" spans="1:24" x14ac:dyDescent="0.3">
      <c r="A2735">
        <v>12540110</v>
      </c>
      <c r="B2735" t="s">
        <v>6296</v>
      </c>
      <c r="C2735">
        <v>8</v>
      </c>
      <c r="D2735">
        <v>2020</v>
      </c>
      <c r="E2735" s="19">
        <v>44044</v>
      </c>
      <c r="F2735" s="21">
        <v>579</v>
      </c>
      <c r="G2735" s="21">
        <v>0</v>
      </c>
      <c r="H2735">
        <v>579</v>
      </c>
      <c r="I2735">
        <v>167.91</v>
      </c>
      <c r="J2735" s="13" t="s">
        <v>6888</v>
      </c>
      <c r="K2735" s="13" t="s">
        <v>6926</v>
      </c>
      <c r="L2735">
        <v>4.0666666666666664</v>
      </c>
      <c r="M2735" s="13" t="s">
        <v>6994</v>
      </c>
      <c r="N2735" s="13" t="s">
        <v>5</v>
      </c>
      <c r="O2735" s="13" t="s">
        <v>3190</v>
      </c>
      <c r="P2735" s="13" t="s">
        <v>6</v>
      </c>
      <c r="Q2735">
        <v>4</v>
      </c>
      <c r="R2735">
        <v>2020</v>
      </c>
      <c r="S2735">
        <v>0</v>
      </c>
      <c r="T2735" s="13" t="s">
        <v>6975</v>
      </c>
      <c r="U2735">
        <v>2</v>
      </c>
      <c r="V2735">
        <v>0</v>
      </c>
      <c r="W2735">
        <v>1</v>
      </c>
      <c r="X2735">
        <v>857</v>
      </c>
    </row>
    <row r="2736" spans="1:24" x14ac:dyDescent="0.3">
      <c r="A2736">
        <v>12590229</v>
      </c>
      <c r="B2736" t="s">
        <v>5897</v>
      </c>
      <c r="C2736">
        <v>1</v>
      </c>
      <c r="D2736">
        <v>2020</v>
      </c>
      <c r="E2736" s="19">
        <v>43831</v>
      </c>
      <c r="F2736" s="21">
        <v>205</v>
      </c>
      <c r="G2736" s="21">
        <v>0</v>
      </c>
      <c r="H2736">
        <v>205</v>
      </c>
      <c r="I2736">
        <v>36.9</v>
      </c>
      <c r="J2736" s="13" t="s">
        <v>6890</v>
      </c>
      <c r="K2736" s="13" t="s">
        <v>6913</v>
      </c>
      <c r="M2736" s="13" t="s">
        <v>6987</v>
      </c>
      <c r="N2736" s="13" t="s">
        <v>3189</v>
      </c>
      <c r="O2736" s="13" t="s">
        <v>3191</v>
      </c>
      <c r="P2736" s="13" t="s">
        <v>6</v>
      </c>
      <c r="Q2736">
        <v>1</v>
      </c>
      <c r="R2736">
        <v>2020</v>
      </c>
      <c r="S2736">
        <v>0</v>
      </c>
      <c r="T2736" s="13" t="s">
        <v>6975</v>
      </c>
      <c r="U2736">
        <v>3</v>
      </c>
      <c r="V2736">
        <v>0</v>
      </c>
      <c r="W2736">
        <v>1</v>
      </c>
      <c r="X2736">
        <v>859</v>
      </c>
    </row>
    <row r="2737" spans="1:24" x14ac:dyDescent="0.3">
      <c r="A2737">
        <v>12590229</v>
      </c>
      <c r="B2737" t="s">
        <v>5898</v>
      </c>
      <c r="C2737">
        <v>8</v>
      </c>
      <c r="D2737">
        <v>2020</v>
      </c>
      <c r="E2737" s="19">
        <v>44044</v>
      </c>
      <c r="F2737" s="21">
        <v>327</v>
      </c>
      <c r="G2737" s="21">
        <v>0</v>
      </c>
      <c r="H2737">
        <v>327</v>
      </c>
      <c r="I2737">
        <v>94.83</v>
      </c>
      <c r="J2737" s="13" t="s">
        <v>6884</v>
      </c>
      <c r="K2737" s="13" t="s">
        <v>6914</v>
      </c>
      <c r="L2737">
        <v>7.1</v>
      </c>
      <c r="M2737" s="13" t="s">
        <v>6994</v>
      </c>
      <c r="N2737" s="13" t="s">
        <v>3189</v>
      </c>
      <c r="O2737" s="13" t="s">
        <v>3191</v>
      </c>
      <c r="P2737" s="13" t="s">
        <v>6</v>
      </c>
      <c r="Q2737">
        <v>1</v>
      </c>
      <c r="R2737">
        <v>2020</v>
      </c>
      <c r="S2737">
        <v>0</v>
      </c>
      <c r="T2737" s="13" t="s">
        <v>6975</v>
      </c>
      <c r="U2737">
        <v>3</v>
      </c>
      <c r="V2737">
        <v>0</v>
      </c>
      <c r="W2737">
        <v>1</v>
      </c>
      <c r="X2737">
        <v>859</v>
      </c>
    </row>
    <row r="2738" spans="1:24" x14ac:dyDescent="0.3">
      <c r="A2738">
        <v>12590229</v>
      </c>
      <c r="B2738" t="s">
        <v>5899</v>
      </c>
      <c r="C2738">
        <v>5</v>
      </c>
      <c r="D2738">
        <v>2020</v>
      </c>
      <c r="E2738" s="19">
        <v>43952</v>
      </c>
      <c r="F2738" s="21">
        <v>327</v>
      </c>
      <c r="G2738" s="21">
        <v>0</v>
      </c>
      <c r="H2738">
        <v>327</v>
      </c>
      <c r="I2738">
        <v>94.83</v>
      </c>
      <c r="J2738" s="13" t="s">
        <v>6884</v>
      </c>
      <c r="K2738" s="13" t="s">
        <v>6914</v>
      </c>
      <c r="L2738">
        <v>3.0666666666666669</v>
      </c>
      <c r="M2738" s="13" t="s">
        <v>6991</v>
      </c>
      <c r="N2738" s="13" t="s">
        <v>3189</v>
      </c>
      <c r="O2738" s="13" t="s">
        <v>3191</v>
      </c>
      <c r="P2738" s="13" t="s">
        <v>6</v>
      </c>
      <c r="Q2738">
        <v>1</v>
      </c>
      <c r="R2738">
        <v>2020</v>
      </c>
      <c r="S2738">
        <v>0</v>
      </c>
      <c r="T2738" s="13" t="s">
        <v>6975</v>
      </c>
      <c r="U2738">
        <v>3</v>
      </c>
      <c r="V2738">
        <v>0</v>
      </c>
      <c r="W2738">
        <v>1</v>
      </c>
      <c r="X2738">
        <v>859</v>
      </c>
    </row>
    <row r="2739" spans="1:24" x14ac:dyDescent="0.3">
      <c r="A2739">
        <v>12540111</v>
      </c>
      <c r="B2739" t="s">
        <v>6297</v>
      </c>
      <c r="C2739">
        <v>4</v>
      </c>
      <c r="D2739">
        <v>2020</v>
      </c>
      <c r="E2739" s="19">
        <v>43922</v>
      </c>
      <c r="F2739" s="21">
        <v>523</v>
      </c>
      <c r="G2739" s="21">
        <v>78.449999999999989</v>
      </c>
      <c r="H2739">
        <v>444.55</v>
      </c>
      <c r="I2739">
        <v>156.9</v>
      </c>
      <c r="J2739" s="13" t="s">
        <v>6889</v>
      </c>
      <c r="K2739" s="13" t="s">
        <v>6902</v>
      </c>
      <c r="M2739" s="13" t="s">
        <v>6990</v>
      </c>
      <c r="N2739" s="13" t="s">
        <v>3189</v>
      </c>
      <c r="O2739" s="13" t="s">
        <v>3190</v>
      </c>
      <c r="P2739" s="13" t="s">
        <v>3202</v>
      </c>
      <c r="Q2739">
        <v>4</v>
      </c>
      <c r="R2739">
        <v>2020</v>
      </c>
      <c r="S2739">
        <v>0</v>
      </c>
      <c r="T2739" s="13" t="s">
        <v>6975</v>
      </c>
      <c r="U2739">
        <v>4</v>
      </c>
      <c r="V2739">
        <v>0</v>
      </c>
      <c r="W2739">
        <v>1</v>
      </c>
      <c r="X2739">
        <v>2108</v>
      </c>
    </row>
    <row r="2740" spans="1:24" x14ac:dyDescent="0.3">
      <c r="A2740">
        <v>12540111</v>
      </c>
      <c r="B2740" t="s">
        <v>6298</v>
      </c>
      <c r="C2740">
        <v>4</v>
      </c>
      <c r="D2740">
        <v>2020</v>
      </c>
      <c r="E2740" s="19">
        <v>43922</v>
      </c>
      <c r="F2740" s="21">
        <v>523</v>
      </c>
      <c r="G2740" s="21">
        <v>78.449999999999989</v>
      </c>
      <c r="H2740">
        <v>444.55</v>
      </c>
      <c r="I2740">
        <v>156.9</v>
      </c>
      <c r="J2740" s="13" t="s">
        <v>6889</v>
      </c>
      <c r="K2740" s="13" t="s">
        <v>6902</v>
      </c>
      <c r="L2740">
        <v>0</v>
      </c>
      <c r="M2740" s="13" t="s">
        <v>6990</v>
      </c>
      <c r="N2740" s="13" t="s">
        <v>3189</v>
      </c>
      <c r="O2740" s="13" t="s">
        <v>3190</v>
      </c>
      <c r="P2740" s="13" t="s">
        <v>3202</v>
      </c>
      <c r="Q2740">
        <v>4</v>
      </c>
      <c r="R2740">
        <v>2020</v>
      </c>
      <c r="S2740">
        <v>0</v>
      </c>
      <c r="T2740" s="13" t="s">
        <v>6975</v>
      </c>
      <c r="U2740">
        <v>4</v>
      </c>
      <c r="V2740">
        <v>0</v>
      </c>
      <c r="W2740">
        <v>1</v>
      </c>
      <c r="X2740">
        <v>2108</v>
      </c>
    </row>
    <row r="2741" spans="1:24" x14ac:dyDescent="0.3">
      <c r="A2741">
        <v>12540111</v>
      </c>
      <c r="B2741" t="s">
        <v>6299</v>
      </c>
      <c r="C2741">
        <v>7</v>
      </c>
      <c r="D2741">
        <v>2020</v>
      </c>
      <c r="E2741" s="19">
        <v>44013</v>
      </c>
      <c r="F2741" s="21">
        <v>523</v>
      </c>
      <c r="G2741" s="21">
        <v>0</v>
      </c>
      <c r="H2741">
        <v>523</v>
      </c>
      <c r="I2741">
        <v>156.9</v>
      </c>
      <c r="J2741" s="13" t="s">
        <v>6889</v>
      </c>
      <c r="K2741" s="13" t="s">
        <v>6902</v>
      </c>
      <c r="L2741">
        <v>3.0333333333333332</v>
      </c>
      <c r="M2741" s="13" t="s">
        <v>6993</v>
      </c>
      <c r="N2741" s="13" t="s">
        <v>3189</v>
      </c>
      <c r="O2741" s="13" t="s">
        <v>3190</v>
      </c>
      <c r="P2741" s="13" t="s">
        <v>3202</v>
      </c>
      <c r="Q2741">
        <v>4</v>
      </c>
      <c r="R2741">
        <v>2020</v>
      </c>
      <c r="S2741">
        <v>0</v>
      </c>
      <c r="T2741" s="13" t="s">
        <v>6975</v>
      </c>
      <c r="U2741">
        <v>4</v>
      </c>
      <c r="V2741">
        <v>0</v>
      </c>
      <c r="W2741">
        <v>1</v>
      </c>
      <c r="X2741">
        <v>2108</v>
      </c>
    </row>
    <row r="2742" spans="1:24" x14ac:dyDescent="0.3">
      <c r="A2742">
        <v>12540111</v>
      </c>
      <c r="B2742" t="s">
        <v>6300</v>
      </c>
      <c r="C2742">
        <v>8</v>
      </c>
      <c r="D2742">
        <v>2020</v>
      </c>
      <c r="E2742" s="19">
        <v>44044</v>
      </c>
      <c r="F2742" s="21">
        <v>539</v>
      </c>
      <c r="G2742" s="21">
        <v>0</v>
      </c>
      <c r="H2742">
        <v>539</v>
      </c>
      <c r="I2742">
        <v>156.31</v>
      </c>
      <c r="J2742" s="13" t="s">
        <v>6889</v>
      </c>
      <c r="K2742" s="13" t="s">
        <v>6954</v>
      </c>
      <c r="L2742">
        <v>1.0333333333333334</v>
      </c>
      <c r="M2742" s="13" t="s">
        <v>6994</v>
      </c>
      <c r="N2742" s="13" t="s">
        <v>3189</v>
      </c>
      <c r="O2742" s="13" t="s">
        <v>3190</v>
      </c>
      <c r="P2742" s="13" t="s">
        <v>3202</v>
      </c>
      <c r="Q2742">
        <v>4</v>
      </c>
      <c r="R2742">
        <v>2020</v>
      </c>
      <c r="S2742">
        <v>0</v>
      </c>
      <c r="T2742" s="13" t="s">
        <v>6975</v>
      </c>
      <c r="U2742">
        <v>4</v>
      </c>
      <c r="V2742">
        <v>0</v>
      </c>
      <c r="W2742">
        <v>1</v>
      </c>
      <c r="X2742">
        <v>2108</v>
      </c>
    </row>
    <row r="2743" spans="1:24" x14ac:dyDescent="0.3">
      <c r="A2743">
        <v>12540112</v>
      </c>
      <c r="B2743" t="s">
        <v>6301</v>
      </c>
      <c r="C2743">
        <v>4</v>
      </c>
      <c r="D2743">
        <v>2020</v>
      </c>
      <c r="E2743" s="19">
        <v>43922</v>
      </c>
      <c r="F2743" s="21">
        <v>478</v>
      </c>
      <c r="G2743" s="21">
        <v>71.699999999999989</v>
      </c>
      <c r="H2743">
        <v>406.3</v>
      </c>
      <c r="I2743">
        <v>119.5</v>
      </c>
      <c r="J2743" s="13" t="s">
        <v>6889</v>
      </c>
      <c r="K2743" s="13" t="s">
        <v>6921</v>
      </c>
      <c r="M2743" s="13" t="s">
        <v>6990</v>
      </c>
      <c r="N2743" s="13" t="s">
        <v>5</v>
      </c>
      <c r="O2743" s="13" t="s">
        <v>3190</v>
      </c>
      <c r="P2743" s="13" t="s">
        <v>3203</v>
      </c>
      <c r="Q2743">
        <v>4</v>
      </c>
      <c r="R2743">
        <v>2020</v>
      </c>
      <c r="S2743">
        <v>1</v>
      </c>
      <c r="T2743" s="13" t="s">
        <v>6975</v>
      </c>
      <c r="U2743">
        <v>1</v>
      </c>
      <c r="V2743">
        <v>1</v>
      </c>
      <c r="W2743">
        <v>0</v>
      </c>
      <c r="X2743">
        <v>478</v>
      </c>
    </row>
    <row r="2744" spans="1:24" x14ac:dyDescent="0.3">
      <c r="A2744">
        <v>12540113</v>
      </c>
      <c r="B2744" t="s">
        <v>6302</v>
      </c>
      <c r="C2744">
        <v>4</v>
      </c>
      <c r="D2744">
        <v>2020</v>
      </c>
      <c r="E2744" s="19">
        <v>43922</v>
      </c>
      <c r="F2744" s="21">
        <v>478</v>
      </c>
      <c r="G2744" s="21">
        <v>71.699999999999989</v>
      </c>
      <c r="H2744">
        <v>406.3</v>
      </c>
      <c r="I2744">
        <v>119.5</v>
      </c>
      <c r="J2744" s="13" t="s">
        <v>6889</v>
      </c>
      <c r="K2744" s="13" t="s">
        <v>6921</v>
      </c>
      <c r="M2744" s="13" t="s">
        <v>6990</v>
      </c>
      <c r="N2744" s="13" t="s">
        <v>3189</v>
      </c>
      <c r="O2744" s="13" t="s">
        <v>3190</v>
      </c>
      <c r="P2744" s="13" t="s">
        <v>3201</v>
      </c>
      <c r="Q2744">
        <v>4</v>
      </c>
      <c r="R2744">
        <v>2020</v>
      </c>
      <c r="S2744">
        <v>0</v>
      </c>
      <c r="T2744" s="13" t="s">
        <v>6975</v>
      </c>
      <c r="U2744">
        <v>1</v>
      </c>
      <c r="V2744">
        <v>1</v>
      </c>
      <c r="W2744">
        <v>0</v>
      </c>
      <c r="X2744">
        <v>478</v>
      </c>
    </row>
    <row r="2745" spans="1:24" x14ac:dyDescent="0.3">
      <c r="A2745">
        <v>12590230</v>
      </c>
      <c r="B2745" t="s">
        <v>5900</v>
      </c>
      <c r="C2745">
        <v>1</v>
      </c>
      <c r="D2745">
        <v>2020</v>
      </c>
      <c r="E2745" s="19">
        <v>43831</v>
      </c>
      <c r="F2745" s="21">
        <v>440</v>
      </c>
      <c r="G2745" s="21">
        <v>0</v>
      </c>
      <c r="H2745">
        <v>440</v>
      </c>
      <c r="I2745">
        <v>136.4</v>
      </c>
      <c r="J2745" s="13" t="s">
        <v>6889</v>
      </c>
      <c r="K2745" s="13" t="s">
        <v>6905</v>
      </c>
      <c r="M2745" s="13" t="s">
        <v>6987</v>
      </c>
      <c r="N2745" s="13" t="s">
        <v>5</v>
      </c>
      <c r="O2745" s="13" t="s">
        <v>3192</v>
      </c>
      <c r="P2745" s="13" t="s">
        <v>3201</v>
      </c>
      <c r="Q2745">
        <v>1</v>
      </c>
      <c r="R2745">
        <v>2020</v>
      </c>
      <c r="S2745">
        <v>1</v>
      </c>
      <c r="T2745" s="13" t="s">
        <v>6975</v>
      </c>
      <c r="U2745">
        <v>1</v>
      </c>
      <c r="V2745">
        <v>1</v>
      </c>
      <c r="W2745">
        <v>0</v>
      </c>
      <c r="X2745">
        <v>440</v>
      </c>
    </row>
    <row r="2746" spans="1:24" x14ac:dyDescent="0.3">
      <c r="A2746">
        <v>12540114</v>
      </c>
      <c r="B2746" t="s">
        <v>6303</v>
      </c>
      <c r="C2746">
        <v>4</v>
      </c>
      <c r="D2746">
        <v>2020</v>
      </c>
      <c r="E2746" s="19">
        <v>43922</v>
      </c>
      <c r="F2746" s="21">
        <v>506</v>
      </c>
      <c r="G2746" s="21">
        <v>75.900000000000034</v>
      </c>
      <c r="H2746">
        <v>430.09999999999997</v>
      </c>
      <c r="I2746">
        <v>146.73999999999998</v>
      </c>
      <c r="J2746" s="13" t="s">
        <v>6889</v>
      </c>
      <c r="K2746" s="13" t="s">
        <v>6907</v>
      </c>
      <c r="M2746" s="13" t="s">
        <v>6990</v>
      </c>
      <c r="N2746" s="13" t="s">
        <v>5</v>
      </c>
      <c r="O2746" s="13" t="s">
        <v>3190</v>
      </c>
      <c r="P2746" s="13" t="s">
        <v>3203</v>
      </c>
      <c r="Q2746">
        <v>4</v>
      </c>
      <c r="R2746">
        <v>2020</v>
      </c>
      <c r="S2746">
        <v>0</v>
      </c>
      <c r="T2746" s="13" t="s">
        <v>6975</v>
      </c>
      <c r="U2746">
        <v>2</v>
      </c>
      <c r="V2746">
        <v>0</v>
      </c>
      <c r="W2746">
        <v>1</v>
      </c>
      <c r="X2746">
        <v>1044</v>
      </c>
    </row>
    <row r="2747" spans="1:24" x14ac:dyDescent="0.3">
      <c r="A2747">
        <v>12540114</v>
      </c>
      <c r="B2747" t="s">
        <v>6304</v>
      </c>
      <c r="C2747">
        <v>10</v>
      </c>
      <c r="D2747">
        <v>2020</v>
      </c>
      <c r="E2747" s="19">
        <v>44105</v>
      </c>
      <c r="F2747" s="21">
        <v>538</v>
      </c>
      <c r="G2747" s="21">
        <v>0</v>
      </c>
      <c r="H2747">
        <v>538</v>
      </c>
      <c r="I2747">
        <v>145.26000000000002</v>
      </c>
      <c r="J2747" s="13" t="s">
        <v>6889</v>
      </c>
      <c r="K2747" s="13" t="s">
        <v>6903</v>
      </c>
      <c r="L2747">
        <v>6.1</v>
      </c>
      <c r="M2747" s="13" t="s">
        <v>6996</v>
      </c>
      <c r="N2747" s="13" t="s">
        <v>5</v>
      </c>
      <c r="O2747" s="13" t="s">
        <v>3190</v>
      </c>
      <c r="P2747" s="13" t="s">
        <v>3203</v>
      </c>
      <c r="Q2747">
        <v>4</v>
      </c>
      <c r="R2747">
        <v>2020</v>
      </c>
      <c r="S2747">
        <v>0</v>
      </c>
      <c r="T2747" s="13" t="s">
        <v>6975</v>
      </c>
      <c r="U2747">
        <v>2</v>
      </c>
      <c r="V2747">
        <v>0</v>
      </c>
      <c r="W2747">
        <v>1</v>
      </c>
      <c r="X2747">
        <v>1044</v>
      </c>
    </row>
    <row r="2748" spans="1:24" x14ac:dyDescent="0.3">
      <c r="A2748">
        <v>12590301</v>
      </c>
      <c r="B2748" t="s">
        <v>5901</v>
      </c>
      <c r="C2748">
        <v>1</v>
      </c>
      <c r="D2748">
        <v>2020</v>
      </c>
      <c r="E2748" s="19">
        <v>43831</v>
      </c>
      <c r="F2748" s="21">
        <v>168</v>
      </c>
      <c r="G2748" s="21">
        <v>0</v>
      </c>
      <c r="H2748">
        <v>168</v>
      </c>
      <c r="I2748">
        <v>60.48</v>
      </c>
      <c r="J2748" s="13" t="s">
        <v>6885</v>
      </c>
      <c r="K2748" s="13" t="s">
        <v>6948</v>
      </c>
      <c r="M2748" s="13" t="s">
        <v>6987</v>
      </c>
      <c r="N2748" s="13" t="s">
        <v>3189</v>
      </c>
      <c r="O2748" s="13" t="s">
        <v>3199</v>
      </c>
      <c r="P2748" s="13" t="s">
        <v>3202</v>
      </c>
      <c r="Q2748">
        <v>1</v>
      </c>
      <c r="R2748">
        <v>2020</v>
      </c>
      <c r="S2748">
        <v>1</v>
      </c>
      <c r="T2748" s="13" t="s">
        <v>6975</v>
      </c>
      <c r="U2748">
        <v>1</v>
      </c>
      <c r="V2748">
        <v>1</v>
      </c>
      <c r="W2748">
        <v>0</v>
      </c>
      <c r="X2748">
        <v>168</v>
      </c>
    </row>
    <row r="2749" spans="1:24" x14ac:dyDescent="0.3">
      <c r="A2749">
        <v>12540115</v>
      </c>
      <c r="B2749" t="s">
        <v>6305</v>
      </c>
      <c r="C2749">
        <v>4</v>
      </c>
      <c r="D2749">
        <v>2020</v>
      </c>
      <c r="E2749" s="19">
        <v>43922</v>
      </c>
      <c r="F2749" s="21">
        <v>317</v>
      </c>
      <c r="G2749" s="21">
        <v>47.550000000000011</v>
      </c>
      <c r="H2749">
        <v>269.45</v>
      </c>
      <c r="I2749">
        <v>98.27</v>
      </c>
      <c r="J2749" s="13" t="s">
        <v>6885</v>
      </c>
      <c r="K2749" s="13" t="s">
        <v>6933</v>
      </c>
      <c r="M2749" s="13" t="s">
        <v>6990</v>
      </c>
      <c r="N2749" s="13" t="s">
        <v>3189</v>
      </c>
      <c r="O2749" s="13" t="s">
        <v>3190</v>
      </c>
      <c r="P2749" s="13" t="s">
        <v>6</v>
      </c>
      <c r="Q2749">
        <v>4</v>
      </c>
      <c r="R2749">
        <v>2020</v>
      </c>
      <c r="S2749">
        <v>1</v>
      </c>
      <c r="T2749" s="13" t="s">
        <v>6975</v>
      </c>
      <c r="U2749">
        <v>1</v>
      </c>
      <c r="V2749">
        <v>1</v>
      </c>
      <c r="W2749">
        <v>0</v>
      </c>
      <c r="X2749">
        <v>317</v>
      </c>
    </row>
    <row r="2750" spans="1:24" x14ac:dyDescent="0.3">
      <c r="A2750">
        <v>12590302</v>
      </c>
      <c r="B2750" t="s">
        <v>5902</v>
      </c>
      <c r="C2750">
        <v>1</v>
      </c>
      <c r="D2750">
        <v>2020</v>
      </c>
      <c r="E2750" s="19">
        <v>43831</v>
      </c>
      <c r="F2750" s="21">
        <v>383</v>
      </c>
      <c r="G2750" s="21">
        <v>0</v>
      </c>
      <c r="H2750">
        <v>383</v>
      </c>
      <c r="I2750">
        <v>122.56</v>
      </c>
      <c r="J2750" s="13" t="s">
        <v>6887</v>
      </c>
      <c r="K2750" s="13" t="s">
        <v>6909</v>
      </c>
      <c r="M2750" s="13" t="s">
        <v>6987</v>
      </c>
      <c r="N2750" s="13" t="s">
        <v>5</v>
      </c>
      <c r="O2750" s="13" t="s">
        <v>3199</v>
      </c>
      <c r="P2750" s="13" t="s">
        <v>3203</v>
      </c>
      <c r="Q2750">
        <v>1</v>
      </c>
      <c r="R2750">
        <v>2020</v>
      </c>
      <c r="S2750">
        <v>0</v>
      </c>
      <c r="T2750" s="13" t="s">
        <v>6975</v>
      </c>
      <c r="U2750">
        <v>2</v>
      </c>
      <c r="V2750">
        <v>0</v>
      </c>
      <c r="W2750">
        <v>1</v>
      </c>
      <c r="X2750">
        <v>728</v>
      </c>
    </row>
    <row r="2751" spans="1:24" x14ac:dyDescent="0.3">
      <c r="A2751">
        <v>12590302</v>
      </c>
      <c r="B2751" t="s">
        <v>5903</v>
      </c>
      <c r="C2751">
        <v>6</v>
      </c>
      <c r="D2751">
        <v>2020</v>
      </c>
      <c r="E2751" s="19">
        <v>43983</v>
      </c>
      <c r="F2751" s="21">
        <v>345</v>
      </c>
      <c r="G2751" s="21">
        <v>0</v>
      </c>
      <c r="H2751">
        <v>345</v>
      </c>
      <c r="I2751">
        <v>106.95</v>
      </c>
      <c r="J2751" s="13" t="s">
        <v>6887</v>
      </c>
      <c r="K2751" s="13" t="s">
        <v>6918</v>
      </c>
      <c r="L2751">
        <v>5.0666666666666664</v>
      </c>
      <c r="M2751" s="13" t="s">
        <v>6992</v>
      </c>
      <c r="N2751" s="13" t="s">
        <v>5</v>
      </c>
      <c r="O2751" s="13" t="s">
        <v>3199</v>
      </c>
      <c r="P2751" s="13" t="s">
        <v>3203</v>
      </c>
      <c r="Q2751">
        <v>1</v>
      </c>
      <c r="R2751">
        <v>2020</v>
      </c>
      <c r="S2751">
        <v>0</v>
      </c>
      <c r="T2751" s="13" t="s">
        <v>6975</v>
      </c>
      <c r="U2751">
        <v>2</v>
      </c>
      <c r="V2751">
        <v>0</v>
      </c>
      <c r="W2751">
        <v>1</v>
      </c>
      <c r="X2751">
        <v>728</v>
      </c>
    </row>
    <row r="2752" spans="1:24" x14ac:dyDescent="0.3">
      <c r="A2752">
        <v>12540116</v>
      </c>
      <c r="B2752" t="s">
        <v>6306</v>
      </c>
      <c r="C2752">
        <v>4</v>
      </c>
      <c r="D2752">
        <v>2020</v>
      </c>
      <c r="E2752" s="19">
        <v>43922</v>
      </c>
      <c r="F2752" s="21">
        <v>312</v>
      </c>
      <c r="G2752" s="21">
        <v>46.800000000000011</v>
      </c>
      <c r="H2752">
        <v>265.2</v>
      </c>
      <c r="I2752">
        <v>99.84</v>
      </c>
      <c r="J2752" s="13" t="s">
        <v>6885</v>
      </c>
      <c r="K2752" s="13" t="s">
        <v>6908</v>
      </c>
      <c r="M2752" s="13" t="s">
        <v>6990</v>
      </c>
      <c r="N2752" s="13" t="s">
        <v>5</v>
      </c>
      <c r="O2752" s="13" t="s">
        <v>3190</v>
      </c>
      <c r="P2752" s="13" t="s">
        <v>3202</v>
      </c>
      <c r="Q2752">
        <v>4</v>
      </c>
      <c r="R2752">
        <v>2020</v>
      </c>
      <c r="S2752">
        <v>1</v>
      </c>
      <c r="T2752" s="13" t="s">
        <v>6975</v>
      </c>
      <c r="U2752">
        <v>1</v>
      </c>
      <c r="V2752">
        <v>1</v>
      </c>
      <c r="W2752">
        <v>0</v>
      </c>
      <c r="X2752">
        <v>312</v>
      </c>
    </row>
    <row r="2753" spans="1:24" x14ac:dyDescent="0.3">
      <c r="A2753">
        <v>12540117</v>
      </c>
      <c r="B2753" t="s">
        <v>6307</v>
      </c>
      <c r="C2753">
        <v>4</v>
      </c>
      <c r="D2753">
        <v>2020</v>
      </c>
      <c r="E2753" s="19">
        <v>43922</v>
      </c>
      <c r="F2753" s="21">
        <v>332</v>
      </c>
      <c r="G2753" s="21">
        <v>49.800000000000011</v>
      </c>
      <c r="H2753">
        <v>282.2</v>
      </c>
      <c r="I2753">
        <v>99.6</v>
      </c>
      <c r="J2753" s="13" t="s">
        <v>6885</v>
      </c>
      <c r="K2753" s="13" t="s">
        <v>6938</v>
      </c>
      <c r="M2753" s="13" t="s">
        <v>6990</v>
      </c>
      <c r="N2753" s="13" t="s">
        <v>3189</v>
      </c>
      <c r="O2753" s="13" t="s">
        <v>3190</v>
      </c>
      <c r="P2753" s="13" t="s">
        <v>6</v>
      </c>
      <c r="Q2753">
        <v>4</v>
      </c>
      <c r="R2753">
        <v>2020</v>
      </c>
      <c r="S2753">
        <v>0</v>
      </c>
      <c r="T2753" s="13" t="s">
        <v>6975</v>
      </c>
      <c r="U2753">
        <v>1</v>
      </c>
      <c r="V2753">
        <v>1</v>
      </c>
      <c r="W2753">
        <v>0</v>
      </c>
      <c r="X2753">
        <v>332</v>
      </c>
    </row>
    <row r="2754" spans="1:24" x14ac:dyDescent="0.3">
      <c r="A2754">
        <v>12590303</v>
      </c>
      <c r="B2754" t="s">
        <v>5904</v>
      </c>
      <c r="C2754">
        <v>1</v>
      </c>
      <c r="D2754">
        <v>2020</v>
      </c>
      <c r="E2754" s="19">
        <v>43831</v>
      </c>
      <c r="F2754" s="21">
        <v>447</v>
      </c>
      <c r="G2754" s="21">
        <v>0</v>
      </c>
      <c r="H2754">
        <v>447</v>
      </c>
      <c r="I2754">
        <v>156.44999999999999</v>
      </c>
      <c r="J2754" s="13" t="s">
        <v>6887</v>
      </c>
      <c r="K2754" s="13" t="s">
        <v>6891</v>
      </c>
      <c r="M2754" s="13" t="s">
        <v>6987</v>
      </c>
      <c r="N2754" s="13" t="s">
        <v>3189</v>
      </c>
      <c r="O2754" s="13" t="s">
        <v>3199</v>
      </c>
      <c r="P2754" s="13" t="s">
        <v>3203</v>
      </c>
      <c r="Q2754">
        <v>1</v>
      </c>
      <c r="R2754">
        <v>2020</v>
      </c>
      <c r="S2754">
        <v>0</v>
      </c>
      <c r="T2754" s="13" t="s">
        <v>6975</v>
      </c>
      <c r="U2754">
        <v>1</v>
      </c>
      <c r="V2754">
        <v>1</v>
      </c>
      <c r="W2754">
        <v>0</v>
      </c>
      <c r="X2754">
        <v>447</v>
      </c>
    </row>
    <row r="2755" spans="1:24" x14ac:dyDescent="0.3">
      <c r="A2755">
        <v>12540118</v>
      </c>
      <c r="B2755" t="s">
        <v>6308</v>
      </c>
      <c r="C2755">
        <v>4</v>
      </c>
      <c r="D2755">
        <v>2020</v>
      </c>
      <c r="E2755" s="19">
        <v>43922</v>
      </c>
      <c r="F2755" s="21">
        <v>447</v>
      </c>
      <c r="G2755" s="21">
        <v>67.050000000000011</v>
      </c>
      <c r="H2755">
        <v>379.95</v>
      </c>
      <c r="I2755">
        <v>156.44999999999999</v>
      </c>
      <c r="J2755" s="13" t="s">
        <v>6887</v>
      </c>
      <c r="K2755" s="13" t="s">
        <v>6891</v>
      </c>
      <c r="M2755" s="13" t="s">
        <v>6990</v>
      </c>
      <c r="N2755" s="13" t="s">
        <v>5</v>
      </c>
      <c r="O2755" s="13" t="s">
        <v>3190</v>
      </c>
      <c r="P2755" s="13" t="s">
        <v>6</v>
      </c>
      <c r="Q2755">
        <v>4</v>
      </c>
      <c r="R2755">
        <v>2020</v>
      </c>
      <c r="S2755">
        <v>1</v>
      </c>
      <c r="T2755" s="13" t="s">
        <v>6975</v>
      </c>
      <c r="U2755">
        <v>1</v>
      </c>
      <c r="V2755">
        <v>1</v>
      </c>
      <c r="W2755">
        <v>0</v>
      </c>
      <c r="X2755">
        <v>447</v>
      </c>
    </row>
    <row r="2756" spans="1:24" x14ac:dyDescent="0.3">
      <c r="A2756">
        <v>12590304</v>
      </c>
      <c r="B2756" t="s">
        <v>5905</v>
      </c>
      <c r="C2756">
        <v>1</v>
      </c>
      <c r="D2756">
        <v>2020</v>
      </c>
      <c r="E2756" s="19">
        <v>43831</v>
      </c>
      <c r="F2756" s="21">
        <v>447</v>
      </c>
      <c r="G2756" s="21">
        <v>0</v>
      </c>
      <c r="H2756">
        <v>447</v>
      </c>
      <c r="I2756">
        <v>156.44999999999999</v>
      </c>
      <c r="J2756" s="13" t="s">
        <v>6887</v>
      </c>
      <c r="K2756" s="13" t="s">
        <v>6891</v>
      </c>
      <c r="M2756" s="13" t="s">
        <v>6987</v>
      </c>
      <c r="N2756" s="13" t="s">
        <v>5</v>
      </c>
      <c r="O2756" s="13" t="s">
        <v>3199</v>
      </c>
      <c r="P2756" s="13" t="s">
        <v>3201</v>
      </c>
      <c r="Q2756">
        <v>1</v>
      </c>
      <c r="R2756">
        <v>2020</v>
      </c>
      <c r="S2756">
        <v>0</v>
      </c>
      <c r="T2756" s="13" t="s">
        <v>6975</v>
      </c>
      <c r="U2756">
        <v>1</v>
      </c>
      <c r="V2756">
        <v>1</v>
      </c>
      <c r="W2756">
        <v>0</v>
      </c>
      <c r="X2756">
        <v>447</v>
      </c>
    </row>
    <row r="2757" spans="1:24" x14ac:dyDescent="0.3">
      <c r="A2757">
        <v>12540119</v>
      </c>
      <c r="B2757" t="s">
        <v>6309</v>
      </c>
      <c r="C2757">
        <v>4</v>
      </c>
      <c r="D2757">
        <v>2020</v>
      </c>
      <c r="E2757" s="19">
        <v>43922</v>
      </c>
      <c r="F2757" s="21">
        <v>447</v>
      </c>
      <c r="G2757" s="21">
        <v>67.050000000000011</v>
      </c>
      <c r="H2757">
        <v>379.95</v>
      </c>
      <c r="I2757">
        <v>156.44999999999999</v>
      </c>
      <c r="J2757" s="13" t="s">
        <v>6887</v>
      </c>
      <c r="K2757" s="13" t="s">
        <v>6891</v>
      </c>
      <c r="M2757" s="13" t="s">
        <v>6990</v>
      </c>
      <c r="N2757" s="13" t="s">
        <v>3189</v>
      </c>
      <c r="O2757" s="13" t="s">
        <v>3190</v>
      </c>
      <c r="P2757" s="13" t="s">
        <v>3202</v>
      </c>
      <c r="Q2757">
        <v>4</v>
      </c>
      <c r="R2757">
        <v>2020</v>
      </c>
      <c r="S2757">
        <v>1</v>
      </c>
      <c r="T2757" s="13" t="s">
        <v>6975</v>
      </c>
      <c r="U2757">
        <v>2</v>
      </c>
      <c r="V2757">
        <v>0</v>
      </c>
      <c r="W2757">
        <v>1</v>
      </c>
      <c r="X2757">
        <v>830</v>
      </c>
    </row>
    <row r="2758" spans="1:24" x14ac:dyDescent="0.3">
      <c r="A2758">
        <v>12540119</v>
      </c>
      <c r="B2758" t="s">
        <v>6310</v>
      </c>
      <c r="C2758">
        <v>10</v>
      </c>
      <c r="D2758">
        <v>2020</v>
      </c>
      <c r="E2758" s="19">
        <v>44105</v>
      </c>
      <c r="F2758" s="21">
        <v>383</v>
      </c>
      <c r="G2758" s="21">
        <v>0</v>
      </c>
      <c r="H2758">
        <v>383</v>
      </c>
      <c r="I2758">
        <v>122.56</v>
      </c>
      <c r="J2758" s="13" t="s">
        <v>6887</v>
      </c>
      <c r="K2758" s="13" t="s">
        <v>6909</v>
      </c>
      <c r="L2758">
        <v>6.1</v>
      </c>
      <c r="M2758" s="13" t="s">
        <v>6996</v>
      </c>
      <c r="N2758" s="13" t="s">
        <v>3189</v>
      </c>
      <c r="O2758" s="13" t="s">
        <v>3190</v>
      </c>
      <c r="P2758" s="13" t="s">
        <v>3202</v>
      </c>
      <c r="Q2758">
        <v>4</v>
      </c>
      <c r="R2758">
        <v>2020</v>
      </c>
      <c r="S2758">
        <v>1</v>
      </c>
      <c r="T2758" s="13" t="s">
        <v>6975</v>
      </c>
      <c r="U2758">
        <v>2</v>
      </c>
      <c r="V2758">
        <v>0</v>
      </c>
      <c r="W2758">
        <v>1</v>
      </c>
      <c r="X2758">
        <v>830</v>
      </c>
    </row>
    <row r="2759" spans="1:24" x14ac:dyDescent="0.3">
      <c r="A2759">
        <v>12590305</v>
      </c>
      <c r="B2759" t="s">
        <v>5906</v>
      </c>
      <c r="C2759">
        <v>1</v>
      </c>
      <c r="D2759">
        <v>2020</v>
      </c>
      <c r="E2759" s="19">
        <v>43831</v>
      </c>
      <c r="F2759" s="21">
        <v>383</v>
      </c>
      <c r="G2759" s="21">
        <v>0</v>
      </c>
      <c r="H2759">
        <v>383</v>
      </c>
      <c r="I2759">
        <v>122.56</v>
      </c>
      <c r="J2759" s="13" t="s">
        <v>6887</v>
      </c>
      <c r="K2759" s="13" t="s">
        <v>6909</v>
      </c>
      <c r="M2759" s="13" t="s">
        <v>6987</v>
      </c>
      <c r="N2759" s="13" t="s">
        <v>3189</v>
      </c>
      <c r="O2759" s="13" t="s">
        <v>3199</v>
      </c>
      <c r="P2759" s="13" t="s">
        <v>6</v>
      </c>
      <c r="Q2759">
        <v>1</v>
      </c>
      <c r="R2759">
        <v>2020</v>
      </c>
      <c r="S2759">
        <v>1</v>
      </c>
      <c r="T2759" s="13" t="s">
        <v>6975</v>
      </c>
      <c r="U2759">
        <v>1</v>
      </c>
      <c r="V2759">
        <v>1</v>
      </c>
      <c r="W2759">
        <v>0</v>
      </c>
      <c r="X2759">
        <v>383</v>
      </c>
    </row>
    <row r="2760" spans="1:24" x14ac:dyDescent="0.3">
      <c r="A2760">
        <v>12540120</v>
      </c>
      <c r="B2760" t="s">
        <v>6311</v>
      </c>
      <c r="C2760">
        <v>4</v>
      </c>
      <c r="D2760">
        <v>2020</v>
      </c>
      <c r="E2760" s="19">
        <v>43922</v>
      </c>
      <c r="F2760" s="21">
        <v>492</v>
      </c>
      <c r="G2760" s="21">
        <v>73.800000000000011</v>
      </c>
      <c r="H2760">
        <v>418.2</v>
      </c>
      <c r="I2760">
        <v>123</v>
      </c>
      <c r="J2760" s="13" t="s">
        <v>6883</v>
      </c>
      <c r="K2760" s="13" t="s">
        <v>6900</v>
      </c>
      <c r="M2760" s="13" t="s">
        <v>6990</v>
      </c>
      <c r="N2760" s="13" t="s">
        <v>5</v>
      </c>
      <c r="O2760" s="13" t="s">
        <v>3191</v>
      </c>
      <c r="P2760" s="13" t="s">
        <v>3202</v>
      </c>
      <c r="Q2760">
        <v>4</v>
      </c>
      <c r="R2760">
        <v>2020</v>
      </c>
      <c r="S2760">
        <v>0</v>
      </c>
      <c r="T2760" s="13" t="s">
        <v>6975</v>
      </c>
      <c r="U2760">
        <v>4</v>
      </c>
      <c r="V2760">
        <v>0</v>
      </c>
      <c r="W2760">
        <v>1</v>
      </c>
      <c r="X2760">
        <v>2132</v>
      </c>
    </row>
    <row r="2761" spans="1:24" x14ac:dyDescent="0.3">
      <c r="A2761">
        <v>12540120</v>
      </c>
      <c r="B2761" t="s">
        <v>6312</v>
      </c>
      <c r="C2761">
        <v>4</v>
      </c>
      <c r="D2761">
        <v>2020</v>
      </c>
      <c r="E2761" s="19">
        <v>43922</v>
      </c>
      <c r="F2761" s="21">
        <v>510</v>
      </c>
      <c r="G2761" s="21">
        <v>76.5</v>
      </c>
      <c r="H2761">
        <v>433.5</v>
      </c>
      <c r="I2761">
        <v>163.20000000000002</v>
      </c>
      <c r="J2761" s="13" t="s">
        <v>6888</v>
      </c>
      <c r="K2761" s="13" t="s">
        <v>6901</v>
      </c>
      <c r="L2761">
        <v>0</v>
      </c>
      <c r="M2761" s="13" t="s">
        <v>6990</v>
      </c>
      <c r="N2761" s="13" t="s">
        <v>5</v>
      </c>
      <c r="O2761" s="13" t="s">
        <v>3191</v>
      </c>
      <c r="P2761" s="13" t="s">
        <v>3202</v>
      </c>
      <c r="Q2761">
        <v>4</v>
      </c>
      <c r="R2761">
        <v>2020</v>
      </c>
      <c r="S2761">
        <v>0</v>
      </c>
      <c r="T2761" s="13" t="s">
        <v>6975</v>
      </c>
      <c r="U2761">
        <v>4</v>
      </c>
      <c r="V2761">
        <v>0</v>
      </c>
      <c r="W2761">
        <v>1</v>
      </c>
      <c r="X2761">
        <v>2132</v>
      </c>
    </row>
    <row r="2762" spans="1:24" x14ac:dyDescent="0.3">
      <c r="A2762">
        <v>12540120</v>
      </c>
      <c r="B2762" t="s">
        <v>6313</v>
      </c>
      <c r="C2762">
        <v>7</v>
      </c>
      <c r="D2762">
        <v>2020</v>
      </c>
      <c r="E2762" s="19">
        <v>44013</v>
      </c>
      <c r="F2762" s="21">
        <v>538</v>
      </c>
      <c r="G2762" s="21">
        <v>0</v>
      </c>
      <c r="H2762">
        <v>538</v>
      </c>
      <c r="I2762">
        <v>145.26000000000002</v>
      </c>
      <c r="J2762" s="13" t="s">
        <v>6889</v>
      </c>
      <c r="K2762" s="13" t="s">
        <v>6903</v>
      </c>
      <c r="L2762">
        <v>3.0333333333333332</v>
      </c>
      <c r="M2762" s="13" t="s">
        <v>6993</v>
      </c>
      <c r="N2762" s="13" t="s">
        <v>5</v>
      </c>
      <c r="O2762" s="13" t="s">
        <v>3191</v>
      </c>
      <c r="P2762" s="13" t="s">
        <v>3202</v>
      </c>
      <c r="Q2762">
        <v>4</v>
      </c>
      <c r="R2762">
        <v>2020</v>
      </c>
      <c r="S2762">
        <v>0</v>
      </c>
      <c r="T2762" s="13" t="s">
        <v>6975</v>
      </c>
      <c r="U2762">
        <v>4</v>
      </c>
      <c r="V2762">
        <v>0</v>
      </c>
      <c r="W2762">
        <v>1</v>
      </c>
      <c r="X2762">
        <v>2132</v>
      </c>
    </row>
    <row r="2763" spans="1:24" x14ac:dyDescent="0.3">
      <c r="A2763">
        <v>12540120</v>
      </c>
      <c r="B2763" t="s">
        <v>6314</v>
      </c>
      <c r="C2763">
        <v>6</v>
      </c>
      <c r="D2763">
        <v>2020</v>
      </c>
      <c r="E2763" s="19">
        <v>43983</v>
      </c>
      <c r="F2763" s="21">
        <v>592</v>
      </c>
      <c r="G2763" s="21">
        <v>0</v>
      </c>
      <c r="H2763">
        <v>592</v>
      </c>
      <c r="I2763">
        <v>165.76000000000002</v>
      </c>
      <c r="J2763" s="13" t="s">
        <v>6889</v>
      </c>
      <c r="K2763" s="13" t="s">
        <v>6906</v>
      </c>
      <c r="L2763">
        <v>1</v>
      </c>
      <c r="M2763" s="13" t="s">
        <v>6992</v>
      </c>
      <c r="N2763" s="13" t="s">
        <v>5</v>
      </c>
      <c r="O2763" s="13" t="s">
        <v>3191</v>
      </c>
      <c r="P2763" s="13" t="s">
        <v>3202</v>
      </c>
      <c r="Q2763">
        <v>4</v>
      </c>
      <c r="R2763">
        <v>2020</v>
      </c>
      <c r="S2763">
        <v>0</v>
      </c>
      <c r="T2763" s="13" t="s">
        <v>6975</v>
      </c>
      <c r="U2763">
        <v>4</v>
      </c>
      <c r="V2763">
        <v>0</v>
      </c>
      <c r="W2763">
        <v>1</v>
      </c>
      <c r="X2763">
        <v>2132</v>
      </c>
    </row>
    <row r="2764" spans="1:24" x14ac:dyDescent="0.3">
      <c r="A2764">
        <v>12590306</v>
      </c>
      <c r="B2764" t="s">
        <v>5907</v>
      </c>
      <c r="C2764">
        <v>1</v>
      </c>
      <c r="D2764">
        <v>2020</v>
      </c>
      <c r="E2764" s="19">
        <v>43831</v>
      </c>
      <c r="F2764" s="21">
        <v>168</v>
      </c>
      <c r="G2764" s="21">
        <v>0</v>
      </c>
      <c r="H2764">
        <v>168</v>
      </c>
      <c r="I2764">
        <v>25.2</v>
      </c>
      <c r="J2764" s="13" t="s">
        <v>6886</v>
      </c>
      <c r="K2764" s="13" t="s">
        <v>6892</v>
      </c>
      <c r="M2764" s="13" t="s">
        <v>6987</v>
      </c>
      <c r="N2764" s="13" t="s">
        <v>5</v>
      </c>
      <c r="O2764" s="13" t="s">
        <v>3199</v>
      </c>
      <c r="P2764" s="13" t="s">
        <v>3201</v>
      </c>
      <c r="Q2764">
        <v>1</v>
      </c>
      <c r="R2764">
        <v>2020</v>
      </c>
      <c r="S2764">
        <v>1</v>
      </c>
      <c r="T2764" s="13" t="s">
        <v>6975</v>
      </c>
      <c r="U2764">
        <v>1</v>
      </c>
      <c r="V2764">
        <v>1</v>
      </c>
      <c r="W2764">
        <v>0</v>
      </c>
      <c r="X2764">
        <v>168</v>
      </c>
    </row>
    <row r="2765" spans="1:24" x14ac:dyDescent="0.3">
      <c r="A2765">
        <v>12540121</v>
      </c>
      <c r="B2765" t="s">
        <v>6315</v>
      </c>
      <c r="C2765">
        <v>4</v>
      </c>
      <c r="D2765">
        <v>2020</v>
      </c>
      <c r="E2765" s="19">
        <v>43922</v>
      </c>
      <c r="F2765" s="21">
        <v>539</v>
      </c>
      <c r="G2765" s="21">
        <v>80.850000000000023</v>
      </c>
      <c r="H2765">
        <v>458.15</v>
      </c>
      <c r="I2765">
        <v>156.31</v>
      </c>
      <c r="J2765" s="13" t="s">
        <v>6889</v>
      </c>
      <c r="K2765" s="13" t="s">
        <v>6954</v>
      </c>
      <c r="M2765" s="13" t="s">
        <v>6990</v>
      </c>
      <c r="N2765" s="13" t="s">
        <v>3189</v>
      </c>
      <c r="O2765" s="13" t="s">
        <v>3191</v>
      </c>
      <c r="P2765" s="13" t="s">
        <v>6</v>
      </c>
      <c r="Q2765">
        <v>4</v>
      </c>
      <c r="R2765">
        <v>2020</v>
      </c>
      <c r="S2765">
        <v>0</v>
      </c>
      <c r="T2765" s="13" t="s">
        <v>6975</v>
      </c>
      <c r="U2765">
        <v>1</v>
      </c>
      <c r="V2765">
        <v>1</v>
      </c>
      <c r="W2765">
        <v>0</v>
      </c>
      <c r="X2765">
        <v>539</v>
      </c>
    </row>
    <row r="2766" spans="1:24" x14ac:dyDescent="0.3">
      <c r="A2766">
        <v>12590307</v>
      </c>
      <c r="B2766" t="s">
        <v>5908</v>
      </c>
      <c r="C2766">
        <v>1</v>
      </c>
      <c r="D2766">
        <v>2020</v>
      </c>
      <c r="E2766" s="19">
        <v>43831</v>
      </c>
      <c r="F2766" s="21">
        <v>168</v>
      </c>
      <c r="G2766" s="21">
        <v>0</v>
      </c>
      <c r="H2766">
        <v>168</v>
      </c>
      <c r="I2766">
        <v>25.2</v>
      </c>
      <c r="J2766" s="13" t="s">
        <v>6886</v>
      </c>
      <c r="K2766" s="13" t="s">
        <v>6892</v>
      </c>
      <c r="M2766" s="13" t="s">
        <v>6987</v>
      </c>
      <c r="N2766" s="13" t="s">
        <v>3189</v>
      </c>
      <c r="O2766" s="13" t="s">
        <v>3199</v>
      </c>
      <c r="P2766" s="13" t="s">
        <v>3202</v>
      </c>
      <c r="Q2766">
        <v>1</v>
      </c>
      <c r="R2766">
        <v>2020</v>
      </c>
      <c r="S2766">
        <v>1</v>
      </c>
      <c r="T2766" s="13" t="s">
        <v>6975</v>
      </c>
      <c r="U2766">
        <v>1</v>
      </c>
      <c r="V2766">
        <v>1</v>
      </c>
      <c r="W2766">
        <v>0</v>
      </c>
      <c r="X2766">
        <v>168</v>
      </c>
    </row>
    <row r="2767" spans="1:24" x14ac:dyDescent="0.3">
      <c r="A2767">
        <v>12540122</v>
      </c>
      <c r="B2767" t="s">
        <v>6316</v>
      </c>
      <c r="C2767">
        <v>4</v>
      </c>
      <c r="D2767">
        <v>2020</v>
      </c>
      <c r="E2767" s="19">
        <v>43922</v>
      </c>
      <c r="F2767" s="21">
        <v>539</v>
      </c>
      <c r="G2767" s="21">
        <v>80.850000000000023</v>
      </c>
      <c r="H2767">
        <v>458.15</v>
      </c>
      <c r="I2767">
        <v>156.31</v>
      </c>
      <c r="J2767" s="13" t="s">
        <v>6889</v>
      </c>
      <c r="K2767" s="13" t="s">
        <v>6954</v>
      </c>
      <c r="M2767" s="13" t="s">
        <v>6990</v>
      </c>
      <c r="N2767" s="13" t="s">
        <v>5</v>
      </c>
      <c r="O2767" s="13" t="s">
        <v>3191</v>
      </c>
      <c r="P2767" s="13" t="s">
        <v>6</v>
      </c>
      <c r="Q2767">
        <v>4</v>
      </c>
      <c r="R2767">
        <v>2020</v>
      </c>
      <c r="S2767">
        <v>1</v>
      </c>
      <c r="T2767" s="13" t="s">
        <v>6975</v>
      </c>
      <c r="U2767">
        <v>1</v>
      </c>
      <c r="V2767">
        <v>1</v>
      </c>
      <c r="W2767">
        <v>0</v>
      </c>
      <c r="X2767">
        <v>539</v>
      </c>
    </row>
    <row r="2768" spans="1:24" x14ac:dyDescent="0.3">
      <c r="A2768">
        <v>12590308</v>
      </c>
      <c r="B2768" t="s">
        <v>5909</v>
      </c>
      <c r="C2768">
        <v>1</v>
      </c>
      <c r="D2768">
        <v>2020</v>
      </c>
      <c r="E2768" s="19">
        <v>43831</v>
      </c>
      <c r="F2768" s="21">
        <v>205</v>
      </c>
      <c r="G2768" s="21">
        <v>0</v>
      </c>
      <c r="H2768">
        <v>205</v>
      </c>
      <c r="I2768">
        <v>36.9</v>
      </c>
      <c r="J2768" s="13" t="s">
        <v>6890</v>
      </c>
      <c r="K2768" s="13" t="s">
        <v>6913</v>
      </c>
      <c r="M2768" s="13" t="s">
        <v>6987</v>
      </c>
      <c r="N2768" s="13" t="s">
        <v>5</v>
      </c>
      <c r="O2768" s="13" t="s">
        <v>3199</v>
      </c>
      <c r="P2768" s="13" t="s">
        <v>3200</v>
      </c>
      <c r="Q2768">
        <v>1</v>
      </c>
      <c r="R2768">
        <v>2020</v>
      </c>
      <c r="S2768">
        <v>1</v>
      </c>
      <c r="T2768" s="13" t="s">
        <v>6975</v>
      </c>
      <c r="U2768">
        <v>3</v>
      </c>
      <c r="V2768">
        <v>0</v>
      </c>
      <c r="W2768">
        <v>1</v>
      </c>
      <c r="X2768">
        <v>630</v>
      </c>
    </row>
    <row r="2769" spans="1:24" x14ac:dyDescent="0.3">
      <c r="A2769">
        <v>12590308</v>
      </c>
      <c r="B2769" t="s">
        <v>5910</v>
      </c>
      <c r="C2769">
        <v>4</v>
      </c>
      <c r="D2769">
        <v>2020</v>
      </c>
      <c r="E2769" s="19">
        <v>43922</v>
      </c>
      <c r="F2769" s="21">
        <v>205</v>
      </c>
      <c r="G2769" s="21">
        <v>30.75</v>
      </c>
      <c r="H2769">
        <v>174.25</v>
      </c>
      <c r="I2769">
        <v>36.9</v>
      </c>
      <c r="J2769" s="13" t="s">
        <v>6890</v>
      </c>
      <c r="K2769" s="13" t="s">
        <v>6913</v>
      </c>
      <c r="L2769">
        <v>3.0333333333333332</v>
      </c>
      <c r="M2769" s="13" t="s">
        <v>6990</v>
      </c>
      <c r="N2769" s="13" t="s">
        <v>5</v>
      </c>
      <c r="O2769" s="13" t="s">
        <v>3199</v>
      </c>
      <c r="P2769" s="13" t="s">
        <v>3200</v>
      </c>
      <c r="Q2769">
        <v>1</v>
      </c>
      <c r="R2769">
        <v>2020</v>
      </c>
      <c r="S2769">
        <v>1</v>
      </c>
      <c r="T2769" s="13" t="s">
        <v>6975</v>
      </c>
      <c r="U2769">
        <v>3</v>
      </c>
      <c r="V2769">
        <v>0</v>
      </c>
      <c r="W2769">
        <v>1</v>
      </c>
      <c r="X2769">
        <v>630</v>
      </c>
    </row>
    <row r="2770" spans="1:24" x14ac:dyDescent="0.3">
      <c r="A2770">
        <v>12590308</v>
      </c>
      <c r="B2770" t="s">
        <v>5911</v>
      </c>
      <c r="C2770">
        <v>3</v>
      </c>
      <c r="D2770">
        <v>2020</v>
      </c>
      <c r="E2770" s="19">
        <v>43891</v>
      </c>
      <c r="F2770" s="21">
        <v>220</v>
      </c>
      <c r="G2770" s="21">
        <v>0</v>
      </c>
      <c r="H2770">
        <v>220</v>
      </c>
      <c r="I2770">
        <v>39.6</v>
      </c>
      <c r="J2770" s="13" t="s">
        <v>6890</v>
      </c>
      <c r="K2770" s="13" t="s">
        <v>6893</v>
      </c>
      <c r="L2770">
        <v>1.0333333333333334</v>
      </c>
      <c r="M2770" s="13" t="s">
        <v>6989</v>
      </c>
      <c r="N2770" s="13" t="s">
        <v>5</v>
      </c>
      <c r="O2770" s="13" t="s">
        <v>3199</v>
      </c>
      <c r="P2770" s="13" t="s">
        <v>3200</v>
      </c>
      <c r="Q2770">
        <v>1</v>
      </c>
      <c r="R2770">
        <v>2020</v>
      </c>
      <c r="S2770">
        <v>1</v>
      </c>
      <c r="T2770" s="13" t="s">
        <v>6975</v>
      </c>
      <c r="U2770">
        <v>3</v>
      </c>
      <c r="V2770">
        <v>0</v>
      </c>
      <c r="W2770">
        <v>1</v>
      </c>
      <c r="X2770">
        <v>630</v>
      </c>
    </row>
    <row r="2771" spans="1:24" x14ac:dyDescent="0.3">
      <c r="A2771">
        <v>12540123</v>
      </c>
      <c r="B2771" t="s">
        <v>6317</v>
      </c>
      <c r="C2771">
        <v>4</v>
      </c>
      <c r="D2771">
        <v>2020</v>
      </c>
      <c r="E2771" s="19">
        <v>43922</v>
      </c>
      <c r="F2771" s="21">
        <v>506</v>
      </c>
      <c r="G2771" s="21">
        <v>75.900000000000034</v>
      </c>
      <c r="H2771">
        <v>430.09999999999997</v>
      </c>
      <c r="I2771">
        <v>146.73999999999998</v>
      </c>
      <c r="J2771" s="13" t="s">
        <v>6889</v>
      </c>
      <c r="K2771" s="13" t="s">
        <v>6907</v>
      </c>
      <c r="M2771" s="13" t="s">
        <v>6990</v>
      </c>
      <c r="N2771" s="13" t="s">
        <v>3189</v>
      </c>
      <c r="O2771" s="13" t="s">
        <v>3191</v>
      </c>
      <c r="P2771" s="13" t="s">
        <v>3201</v>
      </c>
      <c r="Q2771">
        <v>4</v>
      </c>
      <c r="R2771">
        <v>2020</v>
      </c>
      <c r="S2771">
        <v>1</v>
      </c>
      <c r="T2771" s="13" t="s">
        <v>6975</v>
      </c>
      <c r="U2771">
        <v>1</v>
      </c>
      <c r="V2771">
        <v>1</v>
      </c>
      <c r="W2771">
        <v>0</v>
      </c>
      <c r="X2771">
        <v>506</v>
      </c>
    </row>
    <row r="2772" spans="1:24" x14ac:dyDescent="0.3">
      <c r="A2772">
        <v>12540124</v>
      </c>
      <c r="B2772" t="s">
        <v>6318</v>
      </c>
      <c r="C2772">
        <v>4</v>
      </c>
      <c r="D2772">
        <v>2020</v>
      </c>
      <c r="E2772" s="19">
        <v>43922</v>
      </c>
      <c r="F2772" s="21">
        <v>540</v>
      </c>
      <c r="G2772" s="21">
        <v>81</v>
      </c>
      <c r="H2772">
        <v>459</v>
      </c>
      <c r="I2772">
        <v>167.4</v>
      </c>
      <c r="J2772" s="13" t="s">
        <v>6889</v>
      </c>
      <c r="K2772" s="13" t="s">
        <v>6950</v>
      </c>
      <c r="M2772" s="13" t="s">
        <v>6990</v>
      </c>
      <c r="N2772" s="13" t="s">
        <v>5</v>
      </c>
      <c r="O2772" s="13" t="s">
        <v>3191</v>
      </c>
      <c r="P2772" s="13" t="s">
        <v>3201</v>
      </c>
      <c r="Q2772">
        <v>4</v>
      </c>
      <c r="R2772">
        <v>2020</v>
      </c>
      <c r="S2772">
        <v>1</v>
      </c>
      <c r="T2772" s="13" t="s">
        <v>6975</v>
      </c>
      <c r="U2772">
        <v>1</v>
      </c>
      <c r="V2772">
        <v>1</v>
      </c>
      <c r="W2772">
        <v>0</v>
      </c>
      <c r="X2772">
        <v>540</v>
      </c>
    </row>
    <row r="2773" spans="1:24" x14ac:dyDescent="0.3">
      <c r="A2773">
        <v>12540125</v>
      </c>
      <c r="B2773" t="s">
        <v>6319</v>
      </c>
      <c r="C2773">
        <v>4</v>
      </c>
      <c r="D2773">
        <v>2020</v>
      </c>
      <c r="E2773" s="19">
        <v>43922</v>
      </c>
      <c r="F2773" s="21">
        <v>278</v>
      </c>
      <c r="G2773" s="21">
        <v>41.700000000000017</v>
      </c>
      <c r="H2773">
        <v>236.29999999999998</v>
      </c>
      <c r="I2773">
        <v>88.960000000000008</v>
      </c>
      <c r="J2773" s="13" t="s">
        <v>6885</v>
      </c>
      <c r="K2773" s="13" t="s">
        <v>6947</v>
      </c>
      <c r="M2773" s="13" t="s">
        <v>6990</v>
      </c>
      <c r="N2773" s="13" t="s">
        <v>3189</v>
      </c>
      <c r="O2773" s="13" t="s">
        <v>3191</v>
      </c>
      <c r="P2773" s="13" t="s">
        <v>3202</v>
      </c>
      <c r="Q2773">
        <v>4</v>
      </c>
      <c r="R2773">
        <v>2020</v>
      </c>
      <c r="S2773">
        <v>1</v>
      </c>
      <c r="T2773" s="13" t="s">
        <v>6975</v>
      </c>
      <c r="U2773">
        <v>1</v>
      </c>
      <c r="V2773">
        <v>1</v>
      </c>
      <c r="W2773">
        <v>0</v>
      </c>
      <c r="X2773">
        <v>278</v>
      </c>
    </row>
    <row r="2774" spans="1:24" x14ac:dyDescent="0.3">
      <c r="A2774">
        <v>12101019</v>
      </c>
      <c r="B2774" t="s">
        <v>5912</v>
      </c>
      <c r="C2774">
        <v>1</v>
      </c>
      <c r="D2774">
        <v>2020</v>
      </c>
      <c r="E2774" s="19">
        <v>43831</v>
      </c>
      <c r="F2774" s="21">
        <v>436</v>
      </c>
      <c r="G2774" s="21">
        <v>0</v>
      </c>
      <c r="H2774">
        <v>436</v>
      </c>
      <c r="I2774">
        <v>104.64</v>
      </c>
      <c r="J2774" s="13" t="s">
        <v>6883</v>
      </c>
      <c r="K2774" s="13" t="s">
        <v>6966</v>
      </c>
      <c r="M2774" s="13" t="s">
        <v>6987</v>
      </c>
      <c r="N2774" s="13" t="s">
        <v>3189</v>
      </c>
      <c r="O2774" s="13" t="s">
        <v>3190</v>
      </c>
      <c r="P2774" s="13" t="s">
        <v>6</v>
      </c>
      <c r="Q2774">
        <v>1</v>
      </c>
      <c r="R2774">
        <v>2020</v>
      </c>
      <c r="S2774">
        <v>0</v>
      </c>
      <c r="T2774" s="13" t="s">
        <v>6975</v>
      </c>
      <c r="U2774">
        <v>1</v>
      </c>
      <c r="V2774">
        <v>1</v>
      </c>
      <c r="W2774">
        <v>0</v>
      </c>
      <c r="X2774">
        <v>436</v>
      </c>
    </row>
    <row r="2775" spans="1:24" x14ac:dyDescent="0.3">
      <c r="A2775">
        <v>12540126</v>
      </c>
      <c r="B2775" t="s">
        <v>6320</v>
      </c>
      <c r="C2775">
        <v>4</v>
      </c>
      <c r="D2775">
        <v>2020</v>
      </c>
      <c r="E2775" s="19">
        <v>43922</v>
      </c>
      <c r="F2775" s="21">
        <v>168</v>
      </c>
      <c r="G2775" s="21">
        <v>25.200000000000017</v>
      </c>
      <c r="H2775">
        <v>142.79999999999998</v>
      </c>
      <c r="I2775">
        <v>60.48</v>
      </c>
      <c r="J2775" s="13" t="s">
        <v>6885</v>
      </c>
      <c r="K2775" s="13" t="s">
        <v>6948</v>
      </c>
      <c r="M2775" s="13" t="s">
        <v>6990</v>
      </c>
      <c r="N2775" s="13" t="s">
        <v>5</v>
      </c>
      <c r="O2775" s="13" t="s">
        <v>3191</v>
      </c>
      <c r="P2775" s="13" t="s">
        <v>3203</v>
      </c>
      <c r="Q2775">
        <v>4</v>
      </c>
      <c r="R2775">
        <v>2020</v>
      </c>
      <c r="S2775">
        <v>0</v>
      </c>
      <c r="T2775" s="13" t="s">
        <v>6975</v>
      </c>
      <c r="U2775">
        <v>1</v>
      </c>
      <c r="V2775">
        <v>1</v>
      </c>
      <c r="W2775">
        <v>0</v>
      </c>
      <c r="X2775">
        <v>168</v>
      </c>
    </row>
    <row r="2776" spans="1:24" x14ac:dyDescent="0.3">
      <c r="A2776">
        <v>12101029</v>
      </c>
      <c r="B2776" t="s">
        <v>5913</v>
      </c>
      <c r="C2776">
        <v>1</v>
      </c>
      <c r="D2776">
        <v>2020</v>
      </c>
      <c r="E2776" s="19">
        <v>43831</v>
      </c>
      <c r="F2776" s="21">
        <v>579</v>
      </c>
      <c r="G2776" s="21">
        <v>0</v>
      </c>
      <c r="H2776">
        <v>579</v>
      </c>
      <c r="I2776">
        <v>167.91</v>
      </c>
      <c r="J2776" s="13" t="s">
        <v>6888</v>
      </c>
      <c r="K2776" s="13" t="s">
        <v>6926</v>
      </c>
      <c r="M2776" s="13" t="s">
        <v>6987</v>
      </c>
      <c r="N2776" s="13" t="s">
        <v>3189</v>
      </c>
      <c r="O2776" s="13" t="s">
        <v>3191</v>
      </c>
      <c r="P2776" s="13" t="s">
        <v>3201</v>
      </c>
      <c r="Q2776">
        <v>1</v>
      </c>
      <c r="R2776">
        <v>2020</v>
      </c>
      <c r="S2776">
        <v>1</v>
      </c>
      <c r="T2776" s="13" t="s">
        <v>6975</v>
      </c>
      <c r="U2776">
        <v>1</v>
      </c>
      <c r="V2776">
        <v>1</v>
      </c>
      <c r="W2776">
        <v>0</v>
      </c>
      <c r="X2776">
        <v>579</v>
      </c>
    </row>
    <row r="2777" spans="1:24" x14ac:dyDescent="0.3">
      <c r="A2777">
        <v>12540127</v>
      </c>
      <c r="B2777" t="s">
        <v>6321</v>
      </c>
      <c r="C2777">
        <v>4</v>
      </c>
      <c r="D2777">
        <v>2020</v>
      </c>
      <c r="E2777" s="19">
        <v>43922</v>
      </c>
      <c r="F2777" s="21">
        <v>383</v>
      </c>
      <c r="G2777" s="21">
        <v>57.449999999999989</v>
      </c>
      <c r="H2777">
        <v>325.55</v>
      </c>
      <c r="I2777">
        <v>122.56</v>
      </c>
      <c r="J2777" s="13" t="s">
        <v>6887</v>
      </c>
      <c r="K2777" s="13" t="s">
        <v>6909</v>
      </c>
      <c r="M2777" s="13" t="s">
        <v>6990</v>
      </c>
      <c r="N2777" s="13" t="s">
        <v>3189</v>
      </c>
      <c r="O2777" s="13" t="s">
        <v>3191</v>
      </c>
      <c r="P2777" s="13" t="s">
        <v>3203</v>
      </c>
      <c r="Q2777">
        <v>4</v>
      </c>
      <c r="R2777">
        <v>2020</v>
      </c>
      <c r="S2777">
        <v>1</v>
      </c>
      <c r="T2777" s="13" t="s">
        <v>6975</v>
      </c>
      <c r="U2777">
        <v>1</v>
      </c>
      <c r="V2777">
        <v>1</v>
      </c>
      <c r="W2777">
        <v>0</v>
      </c>
      <c r="X2777">
        <v>383</v>
      </c>
    </row>
    <row r="2778" spans="1:24" x14ac:dyDescent="0.3">
      <c r="A2778">
        <v>12101039</v>
      </c>
      <c r="B2778" t="s">
        <v>5914</v>
      </c>
      <c r="C2778">
        <v>1</v>
      </c>
      <c r="D2778">
        <v>2020</v>
      </c>
      <c r="E2778" s="19">
        <v>43831</v>
      </c>
      <c r="F2778" s="21">
        <v>538</v>
      </c>
      <c r="G2778" s="21">
        <v>0</v>
      </c>
      <c r="H2778">
        <v>538</v>
      </c>
      <c r="I2778">
        <v>129.12</v>
      </c>
      <c r="J2778" s="13" t="s">
        <v>6889</v>
      </c>
      <c r="K2778" s="13" t="s">
        <v>6951</v>
      </c>
      <c r="M2778" s="13" t="s">
        <v>6987</v>
      </c>
      <c r="N2778" s="13" t="s">
        <v>3189</v>
      </c>
      <c r="O2778" s="13" t="s">
        <v>3192</v>
      </c>
      <c r="P2778" s="13" t="s">
        <v>6</v>
      </c>
      <c r="Q2778">
        <v>1</v>
      </c>
      <c r="R2778">
        <v>2020</v>
      </c>
      <c r="S2778">
        <v>0</v>
      </c>
      <c r="T2778" s="13" t="s">
        <v>6975</v>
      </c>
      <c r="U2778">
        <v>1</v>
      </c>
      <c r="V2778">
        <v>1</v>
      </c>
      <c r="W2778">
        <v>0</v>
      </c>
      <c r="X2778">
        <v>538</v>
      </c>
    </row>
    <row r="2779" spans="1:24" x14ac:dyDescent="0.3">
      <c r="A2779">
        <v>12540128</v>
      </c>
      <c r="B2779" t="s">
        <v>6322</v>
      </c>
      <c r="C2779">
        <v>4</v>
      </c>
      <c r="D2779">
        <v>2020</v>
      </c>
      <c r="E2779" s="19">
        <v>43922</v>
      </c>
      <c r="F2779" s="21">
        <v>383</v>
      </c>
      <c r="G2779" s="21">
        <v>57.449999999999989</v>
      </c>
      <c r="H2779">
        <v>325.55</v>
      </c>
      <c r="I2779">
        <v>122.56</v>
      </c>
      <c r="J2779" s="13" t="s">
        <v>6887</v>
      </c>
      <c r="K2779" s="13" t="s">
        <v>6909</v>
      </c>
      <c r="M2779" s="13" t="s">
        <v>6990</v>
      </c>
      <c r="N2779" s="13" t="s">
        <v>5</v>
      </c>
      <c r="O2779" s="13" t="s">
        <v>3191</v>
      </c>
      <c r="P2779" s="13" t="s">
        <v>3202</v>
      </c>
      <c r="Q2779">
        <v>4</v>
      </c>
      <c r="R2779">
        <v>2020</v>
      </c>
      <c r="S2779">
        <v>0</v>
      </c>
      <c r="T2779" s="13" t="s">
        <v>6975</v>
      </c>
      <c r="U2779">
        <v>1</v>
      </c>
      <c r="V2779">
        <v>1</v>
      </c>
      <c r="W2779">
        <v>0</v>
      </c>
      <c r="X2779">
        <v>383</v>
      </c>
    </row>
    <row r="2780" spans="1:24" x14ac:dyDescent="0.3">
      <c r="A2780">
        <v>12101049</v>
      </c>
      <c r="B2780" t="s">
        <v>5915</v>
      </c>
      <c r="C2780">
        <v>1</v>
      </c>
      <c r="D2780">
        <v>2020</v>
      </c>
      <c r="E2780" s="19">
        <v>43831</v>
      </c>
      <c r="F2780" s="21">
        <v>539</v>
      </c>
      <c r="G2780" s="21">
        <v>0</v>
      </c>
      <c r="H2780">
        <v>539</v>
      </c>
      <c r="I2780">
        <v>156.31</v>
      </c>
      <c r="J2780" s="13" t="s">
        <v>6889</v>
      </c>
      <c r="K2780" s="13" t="s">
        <v>6954</v>
      </c>
      <c r="M2780" s="13" t="s">
        <v>6987</v>
      </c>
      <c r="N2780" s="13" t="s">
        <v>3189</v>
      </c>
      <c r="O2780" s="13" t="s">
        <v>3193</v>
      </c>
      <c r="P2780" s="13" t="s">
        <v>6</v>
      </c>
      <c r="Q2780">
        <v>1</v>
      </c>
      <c r="R2780">
        <v>2020</v>
      </c>
      <c r="S2780">
        <v>1</v>
      </c>
      <c r="T2780" s="13" t="s">
        <v>6975</v>
      </c>
      <c r="U2780">
        <v>1</v>
      </c>
      <c r="V2780">
        <v>1</v>
      </c>
      <c r="W2780">
        <v>0</v>
      </c>
      <c r="X2780">
        <v>539</v>
      </c>
    </row>
    <row r="2781" spans="1:24" x14ac:dyDescent="0.3">
      <c r="A2781">
        <v>12540129</v>
      </c>
      <c r="B2781" t="s">
        <v>6323</v>
      </c>
      <c r="C2781">
        <v>4</v>
      </c>
      <c r="D2781">
        <v>2020</v>
      </c>
      <c r="E2781" s="19">
        <v>43922</v>
      </c>
      <c r="F2781" s="21">
        <v>345</v>
      </c>
      <c r="G2781" s="21">
        <v>51.75</v>
      </c>
      <c r="H2781">
        <v>293.25</v>
      </c>
      <c r="I2781">
        <v>106.95</v>
      </c>
      <c r="J2781" s="13" t="s">
        <v>6887</v>
      </c>
      <c r="K2781" s="13" t="s">
        <v>6918</v>
      </c>
      <c r="M2781" s="13" t="s">
        <v>6990</v>
      </c>
      <c r="N2781" s="13" t="s">
        <v>3189</v>
      </c>
      <c r="O2781" s="13" t="s">
        <v>3191</v>
      </c>
      <c r="P2781" s="13" t="s">
        <v>3201</v>
      </c>
      <c r="Q2781">
        <v>4</v>
      </c>
      <c r="R2781">
        <v>2020</v>
      </c>
      <c r="S2781">
        <v>1</v>
      </c>
      <c r="T2781" s="13" t="s">
        <v>6975</v>
      </c>
      <c r="U2781">
        <v>1</v>
      </c>
      <c r="V2781">
        <v>1</v>
      </c>
      <c r="W2781">
        <v>0</v>
      </c>
      <c r="X2781">
        <v>345</v>
      </c>
    </row>
    <row r="2782" spans="1:24" x14ac:dyDescent="0.3">
      <c r="A2782">
        <v>12101059</v>
      </c>
      <c r="B2782" t="s">
        <v>5916</v>
      </c>
      <c r="C2782">
        <v>1</v>
      </c>
      <c r="D2782">
        <v>2020</v>
      </c>
      <c r="E2782" s="19">
        <v>43831</v>
      </c>
      <c r="F2782" s="21">
        <v>539</v>
      </c>
      <c r="G2782" s="21">
        <v>0</v>
      </c>
      <c r="H2782">
        <v>539</v>
      </c>
      <c r="I2782">
        <v>156.31</v>
      </c>
      <c r="J2782" s="13" t="s">
        <v>6889</v>
      </c>
      <c r="K2782" s="13" t="s">
        <v>6954</v>
      </c>
      <c r="M2782" s="13" t="s">
        <v>6987</v>
      </c>
      <c r="N2782" s="13" t="s">
        <v>3189</v>
      </c>
      <c r="O2782" s="13" t="s">
        <v>3194</v>
      </c>
      <c r="P2782" s="13" t="s">
        <v>6</v>
      </c>
      <c r="Q2782">
        <v>1</v>
      </c>
      <c r="R2782">
        <v>2020</v>
      </c>
      <c r="S2782">
        <v>0</v>
      </c>
      <c r="T2782" s="13" t="s">
        <v>6975</v>
      </c>
      <c r="U2782">
        <v>1</v>
      </c>
      <c r="V2782">
        <v>1</v>
      </c>
      <c r="W2782">
        <v>0</v>
      </c>
      <c r="X2782">
        <v>539</v>
      </c>
    </row>
    <row r="2783" spans="1:24" x14ac:dyDescent="0.3">
      <c r="A2783">
        <v>12540130</v>
      </c>
      <c r="B2783" t="s">
        <v>6324</v>
      </c>
      <c r="C2783">
        <v>4</v>
      </c>
      <c r="D2783">
        <v>2020</v>
      </c>
      <c r="E2783" s="19">
        <v>43922</v>
      </c>
      <c r="F2783" s="21">
        <v>457</v>
      </c>
      <c r="G2783" s="21">
        <v>68.550000000000011</v>
      </c>
      <c r="H2783">
        <v>388.45</v>
      </c>
      <c r="I2783">
        <v>123.39000000000001</v>
      </c>
      <c r="J2783" s="13" t="s">
        <v>6883</v>
      </c>
      <c r="K2783" s="13" t="s">
        <v>6968</v>
      </c>
      <c r="M2783" s="13" t="s">
        <v>6990</v>
      </c>
      <c r="N2783" s="13" t="s">
        <v>5</v>
      </c>
      <c r="O2783" s="13" t="s">
        <v>3192</v>
      </c>
      <c r="P2783" s="13" t="s">
        <v>3201</v>
      </c>
      <c r="Q2783">
        <v>4</v>
      </c>
      <c r="R2783">
        <v>2020</v>
      </c>
      <c r="S2783">
        <v>0</v>
      </c>
      <c r="T2783" s="13" t="s">
        <v>6975</v>
      </c>
      <c r="U2783">
        <v>1</v>
      </c>
      <c r="V2783">
        <v>1</v>
      </c>
      <c r="W2783">
        <v>0</v>
      </c>
      <c r="X2783">
        <v>457</v>
      </c>
    </row>
    <row r="2784" spans="1:24" x14ac:dyDescent="0.3">
      <c r="A2784">
        <v>12101069</v>
      </c>
      <c r="B2784" t="s">
        <v>5917</v>
      </c>
      <c r="C2784">
        <v>1</v>
      </c>
      <c r="D2784">
        <v>2020</v>
      </c>
      <c r="E2784" s="19">
        <v>43831</v>
      </c>
      <c r="F2784" s="21">
        <v>336</v>
      </c>
      <c r="G2784" s="21">
        <v>0</v>
      </c>
      <c r="H2784">
        <v>336</v>
      </c>
      <c r="I2784">
        <v>120.96</v>
      </c>
      <c r="J2784" s="13" t="s">
        <v>6885</v>
      </c>
      <c r="K2784" s="13" t="s">
        <v>6934</v>
      </c>
      <c r="M2784" s="13" t="s">
        <v>6987</v>
      </c>
      <c r="N2784" s="13" t="s">
        <v>3189</v>
      </c>
      <c r="O2784" s="13" t="s">
        <v>3195</v>
      </c>
      <c r="P2784" s="13" t="s">
        <v>6</v>
      </c>
      <c r="Q2784">
        <v>1</v>
      </c>
      <c r="R2784">
        <v>2020</v>
      </c>
      <c r="S2784">
        <v>0</v>
      </c>
      <c r="T2784" s="13" t="s">
        <v>6975</v>
      </c>
      <c r="U2784">
        <v>2</v>
      </c>
      <c r="V2784">
        <v>0</v>
      </c>
      <c r="W2784">
        <v>1</v>
      </c>
      <c r="X2784">
        <v>648</v>
      </c>
    </row>
    <row r="2785" spans="1:24" x14ac:dyDescent="0.3">
      <c r="A2785">
        <v>12101069</v>
      </c>
      <c r="B2785" t="s">
        <v>5918</v>
      </c>
      <c r="C2785">
        <v>4</v>
      </c>
      <c r="D2785">
        <v>2020</v>
      </c>
      <c r="E2785" s="19">
        <v>43922</v>
      </c>
      <c r="F2785" s="21">
        <v>312</v>
      </c>
      <c r="G2785" s="21">
        <v>46.800000000000011</v>
      </c>
      <c r="H2785">
        <v>265.2</v>
      </c>
      <c r="I2785">
        <v>99.84</v>
      </c>
      <c r="J2785" s="13" t="s">
        <v>6885</v>
      </c>
      <c r="K2785" s="13" t="s">
        <v>6908</v>
      </c>
      <c r="L2785">
        <v>3.0333333333333332</v>
      </c>
      <c r="M2785" s="13" t="s">
        <v>6990</v>
      </c>
      <c r="N2785" s="13" t="s">
        <v>3189</v>
      </c>
      <c r="O2785" s="13" t="s">
        <v>3195</v>
      </c>
      <c r="P2785" s="13" t="s">
        <v>6</v>
      </c>
      <c r="Q2785">
        <v>1</v>
      </c>
      <c r="R2785">
        <v>2020</v>
      </c>
      <c r="S2785">
        <v>0</v>
      </c>
      <c r="T2785" s="13" t="s">
        <v>6975</v>
      </c>
      <c r="U2785">
        <v>2</v>
      </c>
      <c r="V2785">
        <v>0</v>
      </c>
      <c r="W2785">
        <v>1</v>
      </c>
      <c r="X2785">
        <v>648</v>
      </c>
    </row>
    <row r="2786" spans="1:24" x14ac:dyDescent="0.3">
      <c r="A2786">
        <v>12540131</v>
      </c>
      <c r="B2786" t="s">
        <v>6325</v>
      </c>
      <c r="C2786">
        <v>4</v>
      </c>
      <c r="D2786">
        <v>2020</v>
      </c>
      <c r="E2786" s="19">
        <v>43922</v>
      </c>
      <c r="F2786" s="21">
        <v>523</v>
      </c>
      <c r="G2786" s="21">
        <v>78.449999999999989</v>
      </c>
      <c r="H2786">
        <v>444.55</v>
      </c>
      <c r="I2786">
        <v>156.9</v>
      </c>
      <c r="J2786" s="13" t="s">
        <v>6889</v>
      </c>
      <c r="K2786" s="13" t="s">
        <v>6902</v>
      </c>
      <c r="M2786" s="13" t="s">
        <v>6990</v>
      </c>
      <c r="N2786" s="13" t="s">
        <v>3189</v>
      </c>
      <c r="O2786" s="13" t="s">
        <v>3192</v>
      </c>
      <c r="P2786" s="13" t="s">
        <v>3200</v>
      </c>
      <c r="Q2786">
        <v>4</v>
      </c>
      <c r="R2786">
        <v>2020</v>
      </c>
      <c r="S2786">
        <v>1</v>
      </c>
      <c r="T2786" s="13" t="s">
        <v>6975</v>
      </c>
      <c r="U2786">
        <v>1</v>
      </c>
      <c r="V2786">
        <v>1</v>
      </c>
      <c r="W2786">
        <v>0</v>
      </c>
      <c r="X2786">
        <v>523</v>
      </c>
    </row>
    <row r="2787" spans="1:24" x14ac:dyDescent="0.3">
      <c r="A2787">
        <v>12540132</v>
      </c>
      <c r="B2787" t="s">
        <v>6326</v>
      </c>
      <c r="C2787">
        <v>4</v>
      </c>
      <c r="D2787">
        <v>2020</v>
      </c>
      <c r="E2787" s="19">
        <v>43922</v>
      </c>
      <c r="F2787" s="21">
        <v>478</v>
      </c>
      <c r="G2787" s="21">
        <v>71.699999999999989</v>
      </c>
      <c r="H2787">
        <v>406.3</v>
      </c>
      <c r="I2787">
        <v>119.5</v>
      </c>
      <c r="J2787" s="13" t="s">
        <v>6889</v>
      </c>
      <c r="K2787" s="13" t="s">
        <v>6921</v>
      </c>
      <c r="M2787" s="13" t="s">
        <v>6990</v>
      </c>
      <c r="N2787" s="13" t="s">
        <v>5</v>
      </c>
      <c r="O2787" s="13" t="s">
        <v>3192</v>
      </c>
      <c r="P2787" s="13" t="s">
        <v>6</v>
      </c>
      <c r="Q2787">
        <v>4</v>
      </c>
      <c r="R2787">
        <v>2020</v>
      </c>
      <c r="S2787">
        <v>0</v>
      </c>
      <c r="T2787" s="13" t="s">
        <v>6975</v>
      </c>
      <c r="U2787">
        <v>1</v>
      </c>
      <c r="V2787">
        <v>1</v>
      </c>
      <c r="W2787">
        <v>0</v>
      </c>
      <c r="X2787">
        <v>478</v>
      </c>
    </row>
    <row r="2788" spans="1:24" x14ac:dyDescent="0.3">
      <c r="A2788">
        <v>12101079</v>
      </c>
      <c r="B2788" t="s">
        <v>5919</v>
      </c>
      <c r="C2788">
        <v>1</v>
      </c>
      <c r="D2788">
        <v>2020</v>
      </c>
      <c r="E2788" s="19">
        <v>43831</v>
      </c>
      <c r="F2788" s="21">
        <v>383</v>
      </c>
      <c r="G2788" s="21">
        <v>0</v>
      </c>
      <c r="H2788">
        <v>383</v>
      </c>
      <c r="I2788">
        <v>122.56</v>
      </c>
      <c r="J2788" s="13" t="s">
        <v>6887</v>
      </c>
      <c r="K2788" s="13" t="s">
        <v>6909</v>
      </c>
      <c r="M2788" s="13" t="s">
        <v>6987</v>
      </c>
      <c r="N2788" s="13" t="s">
        <v>3189</v>
      </c>
      <c r="O2788" s="13" t="s">
        <v>3196</v>
      </c>
      <c r="P2788" s="13" t="s">
        <v>6</v>
      </c>
      <c r="Q2788">
        <v>1</v>
      </c>
      <c r="R2788">
        <v>2020</v>
      </c>
      <c r="S2788">
        <v>0</v>
      </c>
      <c r="T2788" s="13" t="s">
        <v>6975</v>
      </c>
      <c r="U2788">
        <v>1</v>
      </c>
      <c r="V2788">
        <v>1</v>
      </c>
      <c r="W2788">
        <v>0</v>
      </c>
      <c r="X2788">
        <v>383</v>
      </c>
    </row>
    <row r="2789" spans="1:24" x14ac:dyDescent="0.3">
      <c r="A2789">
        <v>12540133</v>
      </c>
      <c r="B2789" t="s">
        <v>6327</v>
      </c>
      <c r="C2789">
        <v>4</v>
      </c>
      <c r="D2789">
        <v>2020</v>
      </c>
      <c r="E2789" s="19">
        <v>43922</v>
      </c>
      <c r="F2789" s="21">
        <v>538</v>
      </c>
      <c r="G2789" s="21">
        <v>80.699999999999989</v>
      </c>
      <c r="H2789">
        <v>457.3</v>
      </c>
      <c r="I2789">
        <v>129.12</v>
      </c>
      <c r="J2789" s="13" t="s">
        <v>6889</v>
      </c>
      <c r="K2789" s="13" t="s">
        <v>6951</v>
      </c>
      <c r="M2789" s="13" t="s">
        <v>6990</v>
      </c>
      <c r="N2789" s="13" t="s">
        <v>3189</v>
      </c>
      <c r="O2789" s="13" t="s">
        <v>3192</v>
      </c>
      <c r="P2789" s="13" t="s">
        <v>6</v>
      </c>
      <c r="Q2789">
        <v>4</v>
      </c>
      <c r="R2789">
        <v>2020</v>
      </c>
      <c r="S2789">
        <v>1</v>
      </c>
      <c r="T2789" s="13" t="s">
        <v>6975</v>
      </c>
      <c r="U2789">
        <v>1</v>
      </c>
      <c r="V2789">
        <v>1</v>
      </c>
      <c r="W2789">
        <v>0</v>
      </c>
      <c r="X2789">
        <v>538</v>
      </c>
    </row>
    <row r="2790" spans="1:24" x14ac:dyDescent="0.3">
      <c r="A2790">
        <v>12101089</v>
      </c>
      <c r="B2790" t="s">
        <v>5920</v>
      </c>
      <c r="C2790">
        <v>1</v>
      </c>
      <c r="D2790">
        <v>2020</v>
      </c>
      <c r="E2790" s="19">
        <v>43831</v>
      </c>
      <c r="F2790" s="21">
        <v>383</v>
      </c>
      <c r="G2790" s="21">
        <v>0</v>
      </c>
      <c r="H2790">
        <v>383</v>
      </c>
      <c r="I2790">
        <v>122.56</v>
      </c>
      <c r="J2790" s="13" t="s">
        <v>6887</v>
      </c>
      <c r="K2790" s="13" t="s">
        <v>6909</v>
      </c>
      <c r="M2790" s="13" t="s">
        <v>6987</v>
      </c>
      <c r="N2790" s="13" t="s">
        <v>3189</v>
      </c>
      <c r="O2790" s="13" t="s">
        <v>3197</v>
      </c>
      <c r="P2790" s="13" t="s">
        <v>3201</v>
      </c>
      <c r="Q2790">
        <v>1</v>
      </c>
      <c r="R2790">
        <v>2020</v>
      </c>
      <c r="S2790">
        <v>1</v>
      </c>
      <c r="T2790" s="13" t="s">
        <v>6975</v>
      </c>
      <c r="U2790">
        <v>1</v>
      </c>
      <c r="V2790">
        <v>1</v>
      </c>
      <c r="W2790">
        <v>0</v>
      </c>
      <c r="X2790">
        <v>383</v>
      </c>
    </row>
    <row r="2791" spans="1:24" x14ac:dyDescent="0.3">
      <c r="A2791">
        <v>12540134</v>
      </c>
      <c r="B2791" t="s">
        <v>6328</v>
      </c>
      <c r="C2791">
        <v>4</v>
      </c>
      <c r="D2791">
        <v>2020</v>
      </c>
      <c r="E2791" s="19">
        <v>43922</v>
      </c>
      <c r="F2791" s="21">
        <v>228</v>
      </c>
      <c r="G2791" s="21">
        <v>34.200000000000017</v>
      </c>
      <c r="H2791">
        <v>193.79999999999998</v>
      </c>
      <c r="I2791">
        <v>79.8</v>
      </c>
      <c r="J2791" s="13" t="s">
        <v>6885</v>
      </c>
      <c r="K2791" s="13" t="s">
        <v>6949</v>
      </c>
      <c r="M2791" s="13" t="s">
        <v>6990</v>
      </c>
      <c r="N2791" s="13" t="s">
        <v>5</v>
      </c>
      <c r="O2791" s="13" t="s">
        <v>3192</v>
      </c>
      <c r="P2791" s="13" t="s">
        <v>3202</v>
      </c>
      <c r="Q2791">
        <v>4</v>
      </c>
      <c r="R2791">
        <v>2020</v>
      </c>
      <c r="S2791">
        <v>0</v>
      </c>
      <c r="T2791" s="13" t="s">
        <v>6975</v>
      </c>
      <c r="U2791">
        <v>1</v>
      </c>
      <c r="V2791">
        <v>1</v>
      </c>
      <c r="W2791">
        <v>0</v>
      </c>
      <c r="X2791">
        <v>228</v>
      </c>
    </row>
    <row r="2792" spans="1:24" x14ac:dyDescent="0.3">
      <c r="A2792">
        <v>12101099</v>
      </c>
      <c r="B2792" t="s">
        <v>5921</v>
      </c>
      <c r="C2792">
        <v>1</v>
      </c>
      <c r="D2792">
        <v>2020</v>
      </c>
      <c r="E2792" s="19">
        <v>43831</v>
      </c>
      <c r="F2792" s="21">
        <v>345</v>
      </c>
      <c r="G2792" s="21">
        <v>0</v>
      </c>
      <c r="H2792">
        <v>345</v>
      </c>
      <c r="I2792">
        <v>106.95</v>
      </c>
      <c r="J2792" s="13" t="s">
        <v>6887</v>
      </c>
      <c r="K2792" s="13" t="s">
        <v>6918</v>
      </c>
      <c r="M2792" s="13" t="s">
        <v>6987</v>
      </c>
      <c r="N2792" s="13" t="s">
        <v>3189</v>
      </c>
      <c r="O2792" s="13" t="s">
        <v>3198</v>
      </c>
      <c r="P2792" s="13" t="s">
        <v>6</v>
      </c>
      <c r="Q2792">
        <v>1</v>
      </c>
      <c r="R2792">
        <v>2020</v>
      </c>
      <c r="S2792">
        <v>1</v>
      </c>
      <c r="T2792" s="13" t="s">
        <v>6975</v>
      </c>
      <c r="U2792">
        <v>1</v>
      </c>
      <c r="V2792">
        <v>1</v>
      </c>
      <c r="W2792">
        <v>0</v>
      </c>
      <c r="X2792">
        <v>345</v>
      </c>
    </row>
    <row r="2793" spans="1:24" x14ac:dyDescent="0.3">
      <c r="A2793">
        <v>12540135</v>
      </c>
      <c r="B2793" t="s">
        <v>6329</v>
      </c>
      <c r="C2793">
        <v>4</v>
      </c>
      <c r="D2793">
        <v>2020</v>
      </c>
      <c r="E2793" s="19">
        <v>43922</v>
      </c>
      <c r="F2793" s="21">
        <v>317</v>
      </c>
      <c r="G2793" s="21">
        <v>47.550000000000011</v>
      </c>
      <c r="H2793">
        <v>269.45</v>
      </c>
      <c r="I2793">
        <v>98.27</v>
      </c>
      <c r="J2793" s="13" t="s">
        <v>6885</v>
      </c>
      <c r="K2793" s="13" t="s">
        <v>6933</v>
      </c>
      <c r="M2793" s="13" t="s">
        <v>6990</v>
      </c>
      <c r="N2793" s="13" t="s">
        <v>3189</v>
      </c>
      <c r="O2793" s="13" t="s">
        <v>3192</v>
      </c>
      <c r="P2793" s="13" t="s">
        <v>6</v>
      </c>
      <c r="Q2793">
        <v>4</v>
      </c>
      <c r="R2793">
        <v>2020</v>
      </c>
      <c r="S2793">
        <v>0</v>
      </c>
      <c r="T2793" s="13" t="s">
        <v>6975</v>
      </c>
      <c r="U2793">
        <v>1</v>
      </c>
      <c r="V2793">
        <v>1</v>
      </c>
      <c r="W2793">
        <v>0</v>
      </c>
      <c r="X2793">
        <v>317</v>
      </c>
    </row>
    <row r="2794" spans="1:24" x14ac:dyDescent="0.3">
      <c r="A2794">
        <v>12101109</v>
      </c>
      <c r="B2794" t="s">
        <v>5922</v>
      </c>
      <c r="C2794">
        <v>1</v>
      </c>
      <c r="D2794">
        <v>2020</v>
      </c>
      <c r="E2794" s="19">
        <v>43831</v>
      </c>
      <c r="F2794" s="21">
        <v>436</v>
      </c>
      <c r="G2794" s="21">
        <v>0</v>
      </c>
      <c r="H2794">
        <v>436</v>
      </c>
      <c r="I2794">
        <v>122.08000000000001</v>
      </c>
      <c r="J2794" s="13" t="s">
        <v>6883</v>
      </c>
      <c r="K2794" s="13" t="s">
        <v>6958</v>
      </c>
      <c r="M2794" s="13" t="s">
        <v>6987</v>
      </c>
      <c r="N2794" s="13" t="s">
        <v>3189</v>
      </c>
      <c r="O2794" s="13" t="s">
        <v>3199</v>
      </c>
      <c r="P2794" s="13" t="s">
        <v>6</v>
      </c>
      <c r="Q2794">
        <v>1</v>
      </c>
      <c r="R2794">
        <v>2020</v>
      </c>
      <c r="S2794">
        <v>0</v>
      </c>
      <c r="T2794" s="13" t="s">
        <v>6975</v>
      </c>
      <c r="U2794">
        <v>1</v>
      </c>
      <c r="V2794">
        <v>1</v>
      </c>
      <c r="W2794">
        <v>0</v>
      </c>
      <c r="X2794">
        <v>436</v>
      </c>
    </row>
    <row r="2795" spans="1:24" x14ac:dyDescent="0.3">
      <c r="A2795">
        <v>12540136</v>
      </c>
      <c r="B2795" t="s">
        <v>6330</v>
      </c>
      <c r="C2795">
        <v>4</v>
      </c>
      <c r="D2795">
        <v>2020</v>
      </c>
      <c r="E2795" s="19">
        <v>43922</v>
      </c>
      <c r="F2795" s="21">
        <v>383</v>
      </c>
      <c r="G2795" s="21">
        <v>57.449999999999989</v>
      </c>
      <c r="H2795">
        <v>325.55</v>
      </c>
      <c r="I2795">
        <v>122.56</v>
      </c>
      <c r="J2795" s="13" t="s">
        <v>6887</v>
      </c>
      <c r="K2795" s="13" t="s">
        <v>6909</v>
      </c>
      <c r="M2795" s="13" t="s">
        <v>6990</v>
      </c>
      <c r="N2795" s="13" t="s">
        <v>5</v>
      </c>
      <c r="O2795" s="13" t="s">
        <v>3192</v>
      </c>
      <c r="P2795" s="13" t="s">
        <v>3201</v>
      </c>
      <c r="Q2795">
        <v>4</v>
      </c>
      <c r="R2795">
        <v>2020</v>
      </c>
      <c r="S2795">
        <v>0</v>
      </c>
      <c r="T2795" s="13" t="s">
        <v>6975</v>
      </c>
      <c r="U2795">
        <v>1</v>
      </c>
      <c r="V2795">
        <v>1</v>
      </c>
      <c r="W2795">
        <v>0</v>
      </c>
      <c r="X2795">
        <v>383</v>
      </c>
    </row>
    <row r="2796" spans="1:24" x14ac:dyDescent="0.3">
      <c r="A2796">
        <v>12101119</v>
      </c>
      <c r="B2796" t="s">
        <v>5923</v>
      </c>
      <c r="C2796">
        <v>1</v>
      </c>
      <c r="D2796">
        <v>2020</v>
      </c>
      <c r="E2796" s="19">
        <v>43831</v>
      </c>
      <c r="F2796" s="21">
        <v>510</v>
      </c>
      <c r="G2796" s="21">
        <v>0</v>
      </c>
      <c r="H2796">
        <v>510</v>
      </c>
      <c r="I2796">
        <v>163.20000000000002</v>
      </c>
      <c r="J2796" s="13" t="s">
        <v>6888</v>
      </c>
      <c r="K2796" s="13" t="s">
        <v>6901</v>
      </c>
      <c r="M2796" s="13" t="s">
        <v>6987</v>
      </c>
      <c r="N2796" s="13" t="s">
        <v>3189</v>
      </c>
      <c r="O2796" s="13" t="s">
        <v>3190</v>
      </c>
      <c r="P2796" s="13" t="s">
        <v>6</v>
      </c>
      <c r="Q2796">
        <v>1</v>
      </c>
      <c r="R2796">
        <v>2020</v>
      </c>
      <c r="S2796">
        <v>1</v>
      </c>
      <c r="T2796" s="13" t="s">
        <v>6975</v>
      </c>
      <c r="U2796">
        <v>1</v>
      </c>
      <c r="V2796">
        <v>1</v>
      </c>
      <c r="W2796">
        <v>0</v>
      </c>
      <c r="X2796">
        <v>510</v>
      </c>
    </row>
    <row r="2797" spans="1:24" x14ac:dyDescent="0.3">
      <c r="A2797">
        <v>12540137</v>
      </c>
      <c r="B2797" t="s">
        <v>6331</v>
      </c>
      <c r="C2797">
        <v>4</v>
      </c>
      <c r="D2797">
        <v>2020</v>
      </c>
      <c r="E2797" s="19">
        <v>43922</v>
      </c>
      <c r="F2797" s="21">
        <v>345</v>
      </c>
      <c r="G2797" s="21">
        <v>51.75</v>
      </c>
      <c r="H2797">
        <v>293.25</v>
      </c>
      <c r="I2797">
        <v>106.95</v>
      </c>
      <c r="J2797" s="13" t="s">
        <v>6887</v>
      </c>
      <c r="K2797" s="13" t="s">
        <v>6918</v>
      </c>
      <c r="M2797" s="13" t="s">
        <v>6990</v>
      </c>
      <c r="N2797" s="13" t="s">
        <v>3189</v>
      </c>
      <c r="O2797" s="13" t="s">
        <v>3192</v>
      </c>
      <c r="P2797" s="13" t="s">
        <v>3203</v>
      </c>
      <c r="Q2797">
        <v>4</v>
      </c>
      <c r="R2797">
        <v>2020</v>
      </c>
      <c r="S2797">
        <v>0</v>
      </c>
      <c r="T2797" s="13" t="s">
        <v>6975</v>
      </c>
      <c r="U2797">
        <v>1</v>
      </c>
      <c r="V2797">
        <v>1</v>
      </c>
      <c r="W2797">
        <v>0</v>
      </c>
      <c r="X2797">
        <v>345</v>
      </c>
    </row>
    <row r="2798" spans="1:24" x14ac:dyDescent="0.3">
      <c r="A2798">
        <v>12740101</v>
      </c>
      <c r="B2798" t="s">
        <v>5924</v>
      </c>
      <c r="C2798">
        <v>1</v>
      </c>
      <c r="D2798">
        <v>2020</v>
      </c>
      <c r="E2798" s="19">
        <v>43831</v>
      </c>
      <c r="F2798" s="21">
        <v>539</v>
      </c>
      <c r="G2798" s="21">
        <v>0</v>
      </c>
      <c r="H2798">
        <v>539</v>
      </c>
      <c r="I2798">
        <v>156.31</v>
      </c>
      <c r="J2798" s="13" t="s">
        <v>6889</v>
      </c>
      <c r="K2798" s="13" t="s">
        <v>6954</v>
      </c>
      <c r="M2798" s="13" t="s">
        <v>6987</v>
      </c>
      <c r="N2798" s="13" t="s">
        <v>3189</v>
      </c>
      <c r="O2798" s="13" t="s">
        <v>3199</v>
      </c>
      <c r="P2798" s="13" t="s">
        <v>3202</v>
      </c>
      <c r="Q2798">
        <v>1</v>
      </c>
      <c r="R2798">
        <v>2020</v>
      </c>
      <c r="S2798">
        <v>0</v>
      </c>
      <c r="T2798" s="13" t="s">
        <v>6975</v>
      </c>
      <c r="U2798">
        <v>1</v>
      </c>
      <c r="V2798">
        <v>1</v>
      </c>
      <c r="W2798">
        <v>0</v>
      </c>
      <c r="X2798">
        <v>539</v>
      </c>
    </row>
    <row r="2799" spans="1:24" x14ac:dyDescent="0.3">
      <c r="A2799">
        <v>12540138</v>
      </c>
      <c r="B2799" t="s">
        <v>6332</v>
      </c>
      <c r="C2799">
        <v>4</v>
      </c>
      <c r="D2799">
        <v>2020</v>
      </c>
      <c r="E2799" s="19">
        <v>43922</v>
      </c>
      <c r="F2799" s="21">
        <v>447</v>
      </c>
      <c r="G2799" s="21">
        <v>67.050000000000011</v>
      </c>
      <c r="H2799">
        <v>379.95</v>
      </c>
      <c r="I2799">
        <v>156.44999999999999</v>
      </c>
      <c r="J2799" s="13" t="s">
        <v>6887</v>
      </c>
      <c r="K2799" s="13" t="s">
        <v>6891</v>
      </c>
      <c r="M2799" s="13" t="s">
        <v>6990</v>
      </c>
      <c r="N2799" s="13" t="s">
        <v>5</v>
      </c>
      <c r="O2799" s="13" t="s">
        <v>3192</v>
      </c>
      <c r="P2799" s="13" t="s">
        <v>3203</v>
      </c>
      <c r="Q2799">
        <v>4</v>
      </c>
      <c r="R2799">
        <v>2020</v>
      </c>
      <c r="S2799">
        <v>1</v>
      </c>
      <c r="T2799" s="13" t="s">
        <v>6975</v>
      </c>
      <c r="U2799">
        <v>1</v>
      </c>
      <c r="V2799">
        <v>1</v>
      </c>
      <c r="W2799">
        <v>0</v>
      </c>
      <c r="X2799">
        <v>447</v>
      </c>
    </row>
    <row r="2800" spans="1:24" x14ac:dyDescent="0.3">
      <c r="A2800">
        <v>12740102</v>
      </c>
      <c r="B2800" t="s">
        <v>5925</v>
      </c>
      <c r="C2800">
        <v>1</v>
      </c>
      <c r="D2800">
        <v>2020</v>
      </c>
      <c r="E2800" s="19">
        <v>43831</v>
      </c>
      <c r="F2800" s="21">
        <v>523</v>
      </c>
      <c r="G2800" s="21">
        <v>0</v>
      </c>
      <c r="H2800">
        <v>523</v>
      </c>
      <c r="I2800">
        <v>156.9</v>
      </c>
      <c r="J2800" s="13" t="s">
        <v>6889</v>
      </c>
      <c r="K2800" s="13" t="s">
        <v>6902</v>
      </c>
      <c r="M2800" s="13" t="s">
        <v>6987</v>
      </c>
      <c r="N2800" s="13" t="s">
        <v>5</v>
      </c>
      <c r="O2800" s="13" t="s">
        <v>3199</v>
      </c>
      <c r="P2800" s="13" t="s">
        <v>3201</v>
      </c>
      <c r="Q2800">
        <v>1</v>
      </c>
      <c r="R2800">
        <v>2020</v>
      </c>
      <c r="S2800">
        <v>0</v>
      </c>
      <c r="T2800" s="13" t="s">
        <v>6975</v>
      </c>
      <c r="U2800">
        <v>1</v>
      </c>
      <c r="V2800">
        <v>1</v>
      </c>
      <c r="W2800">
        <v>0</v>
      </c>
      <c r="X2800">
        <v>523</v>
      </c>
    </row>
    <row r="2801" spans="1:24" x14ac:dyDescent="0.3">
      <c r="A2801">
        <v>12540141</v>
      </c>
      <c r="B2801" t="s">
        <v>6333</v>
      </c>
      <c r="C2801">
        <v>4</v>
      </c>
      <c r="D2801">
        <v>2020</v>
      </c>
      <c r="E2801" s="19">
        <v>43922</v>
      </c>
      <c r="F2801" s="21">
        <v>636</v>
      </c>
      <c r="G2801" s="21">
        <v>95.399999999999977</v>
      </c>
      <c r="H2801">
        <v>540.6</v>
      </c>
      <c r="I2801">
        <v>216.24</v>
      </c>
      <c r="J2801" s="13" t="s">
        <v>6888</v>
      </c>
      <c r="K2801" s="13" t="s">
        <v>6925</v>
      </c>
      <c r="M2801" s="13" t="s">
        <v>6990</v>
      </c>
      <c r="N2801" s="13" t="s">
        <v>3189</v>
      </c>
      <c r="O2801" s="13" t="s">
        <v>3193</v>
      </c>
      <c r="P2801" s="13" t="s">
        <v>6</v>
      </c>
      <c r="Q2801">
        <v>4</v>
      </c>
      <c r="R2801">
        <v>2020</v>
      </c>
      <c r="S2801">
        <v>1</v>
      </c>
      <c r="T2801" s="13" t="s">
        <v>6975</v>
      </c>
      <c r="U2801">
        <v>1</v>
      </c>
      <c r="V2801">
        <v>1</v>
      </c>
      <c r="W2801">
        <v>0</v>
      </c>
      <c r="X2801">
        <v>636</v>
      </c>
    </row>
    <row r="2802" spans="1:24" x14ac:dyDescent="0.3">
      <c r="A2802">
        <v>12740103</v>
      </c>
      <c r="B2802" t="s">
        <v>5926</v>
      </c>
      <c r="C2802">
        <v>1</v>
      </c>
      <c r="D2802">
        <v>2020</v>
      </c>
      <c r="E2802" s="19">
        <v>43831</v>
      </c>
      <c r="F2802" s="21">
        <v>506</v>
      </c>
      <c r="G2802" s="21">
        <v>0</v>
      </c>
      <c r="H2802">
        <v>506</v>
      </c>
      <c r="I2802">
        <v>146.73999999999998</v>
      </c>
      <c r="J2802" s="13" t="s">
        <v>6889</v>
      </c>
      <c r="K2802" s="13" t="s">
        <v>6907</v>
      </c>
      <c r="M2802" s="13" t="s">
        <v>6987</v>
      </c>
      <c r="N2802" s="13" t="s">
        <v>3189</v>
      </c>
      <c r="O2802" s="13" t="s">
        <v>3199</v>
      </c>
      <c r="P2802" s="13" t="s">
        <v>6</v>
      </c>
      <c r="Q2802">
        <v>1</v>
      </c>
      <c r="R2802">
        <v>2020</v>
      </c>
      <c r="S2802">
        <v>0</v>
      </c>
      <c r="T2802" s="13" t="s">
        <v>6975</v>
      </c>
      <c r="U2802">
        <v>1</v>
      </c>
      <c r="V2802">
        <v>1</v>
      </c>
      <c r="W2802">
        <v>0</v>
      </c>
      <c r="X2802">
        <v>506</v>
      </c>
    </row>
    <row r="2803" spans="1:24" x14ac:dyDescent="0.3">
      <c r="A2803">
        <v>12540142</v>
      </c>
      <c r="B2803" t="s">
        <v>6334</v>
      </c>
      <c r="C2803">
        <v>4</v>
      </c>
      <c r="D2803">
        <v>2020</v>
      </c>
      <c r="E2803" s="19">
        <v>43922</v>
      </c>
      <c r="F2803" s="21">
        <v>592</v>
      </c>
      <c r="G2803" s="21">
        <v>88.800000000000011</v>
      </c>
      <c r="H2803">
        <v>503.2</v>
      </c>
      <c r="I2803">
        <v>165.76000000000002</v>
      </c>
      <c r="J2803" s="13" t="s">
        <v>6889</v>
      </c>
      <c r="K2803" s="13" t="s">
        <v>6906</v>
      </c>
      <c r="M2803" s="13" t="s">
        <v>6990</v>
      </c>
      <c r="N2803" s="13" t="s">
        <v>5</v>
      </c>
      <c r="O2803" s="13" t="s">
        <v>3193</v>
      </c>
      <c r="P2803" s="13" t="s">
        <v>6</v>
      </c>
      <c r="Q2803">
        <v>4</v>
      </c>
      <c r="R2803">
        <v>2020</v>
      </c>
      <c r="S2803">
        <v>1</v>
      </c>
      <c r="T2803" s="13" t="s">
        <v>6975</v>
      </c>
      <c r="U2803">
        <v>1</v>
      </c>
      <c r="V2803">
        <v>1</v>
      </c>
      <c r="W2803">
        <v>0</v>
      </c>
      <c r="X2803">
        <v>592</v>
      </c>
    </row>
    <row r="2804" spans="1:24" x14ac:dyDescent="0.3">
      <c r="A2804">
        <v>12740104</v>
      </c>
      <c r="B2804" t="s">
        <v>5927</v>
      </c>
      <c r="C2804">
        <v>1</v>
      </c>
      <c r="D2804">
        <v>2020</v>
      </c>
      <c r="E2804" s="19">
        <v>43831</v>
      </c>
      <c r="F2804" s="21">
        <v>478</v>
      </c>
      <c r="G2804" s="21">
        <v>0</v>
      </c>
      <c r="H2804">
        <v>478</v>
      </c>
      <c r="I2804">
        <v>119.5</v>
      </c>
      <c r="J2804" s="13" t="s">
        <v>6889</v>
      </c>
      <c r="K2804" s="13" t="s">
        <v>6921</v>
      </c>
      <c r="M2804" s="13" t="s">
        <v>6987</v>
      </c>
      <c r="N2804" s="13" t="s">
        <v>5</v>
      </c>
      <c r="O2804" s="13" t="s">
        <v>3199</v>
      </c>
      <c r="P2804" s="13" t="s">
        <v>6</v>
      </c>
      <c r="Q2804">
        <v>1</v>
      </c>
      <c r="R2804">
        <v>2020</v>
      </c>
      <c r="S2804">
        <v>1</v>
      </c>
      <c r="T2804" s="13" t="s">
        <v>6975</v>
      </c>
      <c r="U2804">
        <v>1</v>
      </c>
      <c r="V2804">
        <v>1</v>
      </c>
      <c r="W2804">
        <v>0</v>
      </c>
      <c r="X2804">
        <v>478</v>
      </c>
    </row>
    <row r="2805" spans="1:24" x14ac:dyDescent="0.3">
      <c r="A2805">
        <v>12540143</v>
      </c>
      <c r="B2805" t="s">
        <v>6335</v>
      </c>
      <c r="C2805">
        <v>4</v>
      </c>
      <c r="D2805">
        <v>2020</v>
      </c>
      <c r="E2805" s="19">
        <v>43922</v>
      </c>
      <c r="F2805" s="21">
        <v>312</v>
      </c>
      <c r="G2805" s="21">
        <v>46.800000000000011</v>
      </c>
      <c r="H2805">
        <v>265.2</v>
      </c>
      <c r="I2805">
        <v>99.84</v>
      </c>
      <c r="J2805" s="13" t="s">
        <v>6885</v>
      </c>
      <c r="K2805" s="13" t="s">
        <v>6908</v>
      </c>
      <c r="M2805" s="13" t="s">
        <v>6990</v>
      </c>
      <c r="N2805" s="13" t="s">
        <v>3189</v>
      </c>
      <c r="O2805" s="13" t="s">
        <v>3193</v>
      </c>
      <c r="P2805" s="13" t="s">
        <v>3201</v>
      </c>
      <c r="Q2805">
        <v>4</v>
      </c>
      <c r="R2805">
        <v>2020</v>
      </c>
      <c r="S2805">
        <v>0</v>
      </c>
      <c r="T2805" s="13" t="s">
        <v>6975</v>
      </c>
      <c r="U2805">
        <v>1</v>
      </c>
      <c r="V2805">
        <v>1</v>
      </c>
      <c r="W2805">
        <v>0</v>
      </c>
      <c r="X2805">
        <v>312</v>
      </c>
    </row>
    <row r="2806" spans="1:24" x14ac:dyDescent="0.3">
      <c r="A2806">
        <v>12740105</v>
      </c>
      <c r="B2806" t="s">
        <v>5928</v>
      </c>
      <c r="C2806">
        <v>1</v>
      </c>
      <c r="D2806">
        <v>2020</v>
      </c>
      <c r="E2806" s="19">
        <v>43831</v>
      </c>
      <c r="F2806" s="21">
        <v>332</v>
      </c>
      <c r="G2806" s="21">
        <v>0</v>
      </c>
      <c r="H2806">
        <v>332</v>
      </c>
      <c r="I2806">
        <v>99.6</v>
      </c>
      <c r="J2806" s="13" t="s">
        <v>6885</v>
      </c>
      <c r="K2806" s="13" t="s">
        <v>6938</v>
      </c>
      <c r="M2806" s="13" t="s">
        <v>6987</v>
      </c>
      <c r="N2806" s="13" t="s">
        <v>3189</v>
      </c>
      <c r="O2806" s="13" t="s">
        <v>3199</v>
      </c>
      <c r="P2806" s="13" t="s">
        <v>3201</v>
      </c>
      <c r="Q2806">
        <v>1</v>
      </c>
      <c r="R2806">
        <v>2020</v>
      </c>
      <c r="S2806">
        <v>0</v>
      </c>
      <c r="T2806" s="13" t="s">
        <v>6975</v>
      </c>
      <c r="U2806">
        <v>1</v>
      </c>
      <c r="V2806">
        <v>1</v>
      </c>
      <c r="W2806">
        <v>0</v>
      </c>
      <c r="X2806">
        <v>332</v>
      </c>
    </row>
    <row r="2807" spans="1:24" x14ac:dyDescent="0.3">
      <c r="A2807">
        <v>12540144</v>
      </c>
      <c r="B2807" t="s">
        <v>6336</v>
      </c>
      <c r="C2807">
        <v>4</v>
      </c>
      <c r="D2807">
        <v>2020</v>
      </c>
      <c r="E2807" s="19">
        <v>43922</v>
      </c>
      <c r="F2807" s="21">
        <v>187</v>
      </c>
      <c r="G2807" s="21">
        <v>28.050000000000011</v>
      </c>
      <c r="H2807">
        <v>158.94999999999999</v>
      </c>
      <c r="I2807">
        <v>59.84</v>
      </c>
      <c r="J2807" s="13" t="s">
        <v>6885</v>
      </c>
      <c r="K2807" s="13" t="s">
        <v>6943</v>
      </c>
      <c r="M2807" s="13" t="s">
        <v>6990</v>
      </c>
      <c r="N2807" s="13" t="s">
        <v>5</v>
      </c>
      <c r="O2807" s="13" t="s">
        <v>3193</v>
      </c>
      <c r="P2807" s="13" t="s">
        <v>3202</v>
      </c>
      <c r="Q2807">
        <v>4</v>
      </c>
      <c r="R2807">
        <v>2020</v>
      </c>
      <c r="S2807">
        <v>1</v>
      </c>
      <c r="T2807" s="13" t="s">
        <v>6975</v>
      </c>
      <c r="U2807">
        <v>1</v>
      </c>
      <c r="V2807">
        <v>1</v>
      </c>
      <c r="W2807">
        <v>0</v>
      </c>
      <c r="X2807">
        <v>187</v>
      </c>
    </row>
    <row r="2808" spans="1:24" x14ac:dyDescent="0.3">
      <c r="A2808">
        <v>12740106</v>
      </c>
      <c r="B2808" t="s">
        <v>5929</v>
      </c>
      <c r="C2808">
        <v>1</v>
      </c>
      <c r="D2808">
        <v>2020</v>
      </c>
      <c r="E2808" s="19">
        <v>43831</v>
      </c>
      <c r="F2808" s="21">
        <v>293</v>
      </c>
      <c r="G2808" s="21">
        <v>0</v>
      </c>
      <c r="H2808">
        <v>293</v>
      </c>
      <c r="I2808">
        <v>90.83</v>
      </c>
      <c r="J2808" s="13" t="s">
        <v>6885</v>
      </c>
      <c r="K2808" s="13" t="s">
        <v>6935</v>
      </c>
      <c r="M2808" s="13" t="s">
        <v>6987</v>
      </c>
      <c r="N2808" s="13" t="s">
        <v>5</v>
      </c>
      <c r="O2808" s="13" t="s">
        <v>3199</v>
      </c>
      <c r="P2808" s="13" t="s">
        <v>6</v>
      </c>
      <c r="Q2808">
        <v>1</v>
      </c>
      <c r="R2808">
        <v>2020</v>
      </c>
      <c r="S2808">
        <v>1</v>
      </c>
      <c r="T2808" s="13" t="s">
        <v>6975</v>
      </c>
      <c r="U2808">
        <v>1</v>
      </c>
      <c r="V2808">
        <v>1</v>
      </c>
      <c r="W2808">
        <v>0</v>
      </c>
      <c r="X2808">
        <v>293</v>
      </c>
    </row>
    <row r="2809" spans="1:24" x14ac:dyDescent="0.3">
      <c r="A2809">
        <v>12540190</v>
      </c>
      <c r="B2809" t="s">
        <v>6337</v>
      </c>
      <c r="C2809">
        <v>4</v>
      </c>
      <c r="D2809">
        <v>2020</v>
      </c>
      <c r="E2809" s="19">
        <v>43922</v>
      </c>
      <c r="F2809" s="21">
        <v>383</v>
      </c>
      <c r="G2809" s="21">
        <v>57.449999999999989</v>
      </c>
      <c r="H2809">
        <v>325.55</v>
      </c>
      <c r="I2809">
        <v>122.56</v>
      </c>
      <c r="J2809" s="13" t="s">
        <v>6887</v>
      </c>
      <c r="K2809" s="13" t="s">
        <v>6909</v>
      </c>
      <c r="M2809" s="13" t="s">
        <v>6990</v>
      </c>
      <c r="N2809" s="13" t="s">
        <v>5</v>
      </c>
      <c r="O2809" s="13" t="s">
        <v>3198</v>
      </c>
      <c r="P2809" s="13" t="s">
        <v>6</v>
      </c>
      <c r="Q2809">
        <v>4</v>
      </c>
      <c r="R2809">
        <v>2020</v>
      </c>
      <c r="S2809">
        <v>0</v>
      </c>
      <c r="T2809" s="13" t="s">
        <v>6975</v>
      </c>
      <c r="U2809">
        <v>2</v>
      </c>
      <c r="V2809">
        <v>0</v>
      </c>
      <c r="W2809">
        <v>1</v>
      </c>
      <c r="X2809">
        <v>830</v>
      </c>
    </row>
    <row r="2810" spans="1:24" x14ac:dyDescent="0.3">
      <c r="A2810">
        <v>12540190</v>
      </c>
      <c r="B2810" t="s">
        <v>6338</v>
      </c>
      <c r="C2810">
        <v>11</v>
      </c>
      <c r="D2810">
        <v>2020</v>
      </c>
      <c r="E2810" s="19">
        <v>44136</v>
      </c>
      <c r="F2810" s="21">
        <v>447</v>
      </c>
      <c r="G2810" s="21">
        <v>0</v>
      </c>
      <c r="H2810">
        <v>447</v>
      </c>
      <c r="I2810">
        <v>156.44999999999999</v>
      </c>
      <c r="J2810" s="13" t="s">
        <v>6887</v>
      </c>
      <c r="K2810" s="13" t="s">
        <v>6891</v>
      </c>
      <c r="L2810">
        <v>7.1333333333333337</v>
      </c>
      <c r="M2810" s="13" t="s">
        <v>6997</v>
      </c>
      <c r="N2810" s="13" t="s">
        <v>5</v>
      </c>
      <c r="O2810" s="13" t="s">
        <v>3198</v>
      </c>
      <c r="P2810" s="13" t="s">
        <v>6</v>
      </c>
      <c r="Q2810">
        <v>4</v>
      </c>
      <c r="R2810">
        <v>2020</v>
      </c>
      <c r="S2810">
        <v>0</v>
      </c>
      <c r="T2810" s="13" t="s">
        <v>6975</v>
      </c>
      <c r="U2810">
        <v>2</v>
      </c>
      <c r="V2810">
        <v>0</v>
      </c>
      <c r="W2810">
        <v>1</v>
      </c>
      <c r="X2810">
        <v>830</v>
      </c>
    </row>
    <row r="2811" spans="1:24" x14ac:dyDescent="0.3">
      <c r="A2811">
        <v>12740201</v>
      </c>
      <c r="B2811" t="s">
        <v>5930</v>
      </c>
      <c r="C2811">
        <v>1</v>
      </c>
      <c r="D2811">
        <v>2020</v>
      </c>
      <c r="E2811" s="19">
        <v>43831</v>
      </c>
      <c r="F2811" s="21">
        <v>387</v>
      </c>
      <c r="G2811" s="21">
        <v>0</v>
      </c>
      <c r="H2811">
        <v>387</v>
      </c>
      <c r="I2811">
        <v>100.62</v>
      </c>
      <c r="J2811" s="13" t="s">
        <v>6883</v>
      </c>
      <c r="K2811" s="13" t="s">
        <v>6969</v>
      </c>
      <c r="M2811" s="13" t="s">
        <v>6987</v>
      </c>
      <c r="N2811" s="13" t="s">
        <v>3189</v>
      </c>
      <c r="O2811" s="13" t="s">
        <v>3199</v>
      </c>
      <c r="P2811" s="13" t="s">
        <v>6</v>
      </c>
      <c r="Q2811">
        <v>1</v>
      </c>
      <c r="R2811">
        <v>2020</v>
      </c>
      <c r="S2811">
        <v>1</v>
      </c>
      <c r="T2811" s="13" t="s">
        <v>6975</v>
      </c>
      <c r="U2811">
        <v>1</v>
      </c>
      <c r="V2811">
        <v>1</v>
      </c>
      <c r="W2811">
        <v>0</v>
      </c>
      <c r="X2811">
        <v>387</v>
      </c>
    </row>
    <row r="2812" spans="1:24" x14ac:dyDescent="0.3">
      <c r="A2812">
        <v>12350101</v>
      </c>
      <c r="B2812" t="s">
        <v>6339</v>
      </c>
      <c r="C2812">
        <v>4</v>
      </c>
      <c r="D2812">
        <v>2020</v>
      </c>
      <c r="E2812" s="19">
        <v>43922</v>
      </c>
      <c r="F2812" s="21">
        <v>436</v>
      </c>
      <c r="G2812" s="21">
        <v>65.400000000000034</v>
      </c>
      <c r="H2812">
        <v>370.59999999999997</v>
      </c>
      <c r="I2812">
        <v>104.64</v>
      </c>
      <c r="J2812" s="13" t="s">
        <v>6883</v>
      </c>
      <c r="K2812" s="13" t="s">
        <v>6966</v>
      </c>
      <c r="M2812" s="13" t="s">
        <v>6990</v>
      </c>
      <c r="N2812" s="13" t="s">
        <v>3189</v>
      </c>
      <c r="O2812" s="13" t="s">
        <v>3199</v>
      </c>
      <c r="P2812" s="13" t="s">
        <v>6</v>
      </c>
      <c r="Q2812">
        <v>4</v>
      </c>
      <c r="R2812">
        <v>2020</v>
      </c>
      <c r="S2812">
        <v>0</v>
      </c>
      <c r="T2812" s="13" t="s">
        <v>6975</v>
      </c>
      <c r="U2812">
        <v>1</v>
      </c>
      <c r="V2812">
        <v>1</v>
      </c>
      <c r="W2812">
        <v>0</v>
      </c>
      <c r="X2812">
        <v>436</v>
      </c>
    </row>
    <row r="2813" spans="1:24" x14ac:dyDescent="0.3">
      <c r="A2813">
        <v>12740202</v>
      </c>
      <c r="B2813" t="s">
        <v>5931</v>
      </c>
      <c r="C2813">
        <v>1</v>
      </c>
      <c r="D2813">
        <v>2020</v>
      </c>
      <c r="E2813" s="19">
        <v>43831</v>
      </c>
      <c r="F2813" s="21">
        <v>510</v>
      </c>
      <c r="G2813" s="21">
        <v>0</v>
      </c>
      <c r="H2813">
        <v>510</v>
      </c>
      <c r="I2813">
        <v>163.20000000000002</v>
      </c>
      <c r="J2813" s="13" t="s">
        <v>6888</v>
      </c>
      <c r="K2813" s="13" t="s">
        <v>6901</v>
      </c>
      <c r="M2813" s="13" t="s">
        <v>6987</v>
      </c>
      <c r="N2813" s="13" t="s">
        <v>5</v>
      </c>
      <c r="O2813" s="13" t="s">
        <v>3199</v>
      </c>
      <c r="P2813" s="13" t="s">
        <v>3203</v>
      </c>
      <c r="Q2813">
        <v>1</v>
      </c>
      <c r="R2813">
        <v>2020</v>
      </c>
      <c r="S2813">
        <v>0</v>
      </c>
      <c r="T2813" s="13" t="s">
        <v>6975</v>
      </c>
      <c r="U2813">
        <v>1</v>
      </c>
      <c r="V2813">
        <v>1</v>
      </c>
      <c r="W2813">
        <v>0</v>
      </c>
      <c r="X2813">
        <v>510</v>
      </c>
    </row>
    <row r="2814" spans="1:24" x14ac:dyDescent="0.3">
      <c r="A2814">
        <v>12350102</v>
      </c>
      <c r="B2814" t="s">
        <v>6340</v>
      </c>
      <c r="C2814">
        <v>4</v>
      </c>
      <c r="D2814">
        <v>2020</v>
      </c>
      <c r="E2814" s="19">
        <v>43922</v>
      </c>
      <c r="F2814" s="21">
        <v>636</v>
      </c>
      <c r="G2814" s="21">
        <v>95.399999999999977</v>
      </c>
      <c r="H2814">
        <v>540.6</v>
      </c>
      <c r="I2814">
        <v>216.24</v>
      </c>
      <c r="J2814" s="13" t="s">
        <v>6888</v>
      </c>
      <c r="K2814" s="13" t="s">
        <v>6925</v>
      </c>
      <c r="M2814" s="13" t="s">
        <v>6990</v>
      </c>
      <c r="N2814" s="13" t="s">
        <v>5</v>
      </c>
      <c r="O2814" s="13" t="s">
        <v>3199</v>
      </c>
      <c r="P2814" s="13" t="s">
        <v>3201</v>
      </c>
      <c r="Q2814">
        <v>4</v>
      </c>
      <c r="R2814">
        <v>2020</v>
      </c>
      <c r="S2814">
        <v>1</v>
      </c>
      <c r="T2814" s="13" t="s">
        <v>6975</v>
      </c>
      <c r="U2814">
        <v>1</v>
      </c>
      <c r="V2814">
        <v>1</v>
      </c>
      <c r="W2814">
        <v>0</v>
      </c>
      <c r="X2814">
        <v>636</v>
      </c>
    </row>
    <row r="2815" spans="1:24" x14ac:dyDescent="0.3">
      <c r="A2815">
        <v>12740203</v>
      </c>
      <c r="B2815" t="s">
        <v>5932</v>
      </c>
      <c r="C2815">
        <v>1</v>
      </c>
      <c r="D2815">
        <v>2020</v>
      </c>
      <c r="E2815" s="19">
        <v>43831</v>
      </c>
      <c r="F2815" s="21">
        <v>478</v>
      </c>
      <c r="G2815" s="21">
        <v>0</v>
      </c>
      <c r="H2815">
        <v>478</v>
      </c>
      <c r="I2815">
        <v>119.5</v>
      </c>
      <c r="J2815" s="13" t="s">
        <v>6889</v>
      </c>
      <c r="K2815" s="13" t="s">
        <v>6921</v>
      </c>
      <c r="M2815" s="13" t="s">
        <v>6987</v>
      </c>
      <c r="N2815" s="13" t="s">
        <v>3189</v>
      </c>
      <c r="O2815" s="13" t="s">
        <v>3199</v>
      </c>
      <c r="P2815" s="13" t="s">
        <v>3201</v>
      </c>
      <c r="Q2815">
        <v>1</v>
      </c>
      <c r="R2815">
        <v>2020</v>
      </c>
      <c r="S2815">
        <v>1</v>
      </c>
      <c r="T2815" s="13" t="s">
        <v>6975</v>
      </c>
      <c r="U2815">
        <v>1</v>
      </c>
      <c r="V2815">
        <v>1</v>
      </c>
      <c r="W2815">
        <v>0</v>
      </c>
      <c r="X2815">
        <v>478</v>
      </c>
    </row>
    <row r="2816" spans="1:24" x14ac:dyDescent="0.3">
      <c r="A2816">
        <v>12350103</v>
      </c>
      <c r="B2816" t="s">
        <v>6341</v>
      </c>
      <c r="C2816">
        <v>4</v>
      </c>
      <c r="D2816">
        <v>2020</v>
      </c>
      <c r="E2816" s="19">
        <v>43922</v>
      </c>
      <c r="F2816" s="21">
        <v>488</v>
      </c>
      <c r="G2816" s="21">
        <v>73.199999999999989</v>
      </c>
      <c r="H2816">
        <v>414.8</v>
      </c>
      <c r="I2816">
        <v>156.16</v>
      </c>
      <c r="J2816" s="13" t="s">
        <v>6889</v>
      </c>
      <c r="K2816" s="13" t="s">
        <v>6904</v>
      </c>
      <c r="M2816" s="13" t="s">
        <v>6990</v>
      </c>
      <c r="N2816" s="13" t="s">
        <v>3189</v>
      </c>
      <c r="O2816" s="13" t="s">
        <v>3199</v>
      </c>
      <c r="P2816" s="13" t="s">
        <v>3202</v>
      </c>
      <c r="Q2816">
        <v>4</v>
      </c>
      <c r="R2816">
        <v>2020</v>
      </c>
      <c r="S2816">
        <v>0</v>
      </c>
      <c r="T2816" s="13" t="s">
        <v>6975</v>
      </c>
      <c r="U2816">
        <v>1</v>
      </c>
      <c r="V2816">
        <v>1</v>
      </c>
      <c r="W2816">
        <v>0</v>
      </c>
      <c r="X2816">
        <v>488</v>
      </c>
    </row>
    <row r="2817" spans="1:24" x14ac:dyDescent="0.3">
      <c r="A2817">
        <v>12740204</v>
      </c>
      <c r="B2817" t="s">
        <v>5933</v>
      </c>
      <c r="C2817">
        <v>1</v>
      </c>
      <c r="D2817">
        <v>2020</v>
      </c>
      <c r="E2817" s="19">
        <v>43831</v>
      </c>
      <c r="F2817" s="21">
        <v>283</v>
      </c>
      <c r="G2817" s="21">
        <v>0</v>
      </c>
      <c r="H2817">
        <v>283</v>
      </c>
      <c r="I2817">
        <v>82.07</v>
      </c>
      <c r="J2817" s="13" t="s">
        <v>6885</v>
      </c>
      <c r="K2817" s="13" t="s">
        <v>6953</v>
      </c>
      <c r="M2817" s="13" t="s">
        <v>6987</v>
      </c>
      <c r="N2817" s="13" t="s">
        <v>5</v>
      </c>
      <c r="O2817" s="13" t="s">
        <v>3199</v>
      </c>
      <c r="P2817" s="13" t="s">
        <v>3201</v>
      </c>
      <c r="Q2817">
        <v>1</v>
      </c>
      <c r="R2817">
        <v>2020</v>
      </c>
      <c r="S2817">
        <v>0</v>
      </c>
      <c r="T2817" s="13" t="s">
        <v>6975</v>
      </c>
      <c r="U2817">
        <v>1</v>
      </c>
      <c r="V2817">
        <v>1</v>
      </c>
      <c r="W2817">
        <v>0</v>
      </c>
      <c r="X2817">
        <v>283</v>
      </c>
    </row>
    <row r="2818" spans="1:24" x14ac:dyDescent="0.3">
      <c r="A2818">
        <v>12350104</v>
      </c>
      <c r="B2818" t="s">
        <v>6342</v>
      </c>
      <c r="C2818">
        <v>4</v>
      </c>
      <c r="D2818">
        <v>2020</v>
      </c>
      <c r="E2818" s="19">
        <v>43922</v>
      </c>
      <c r="F2818" s="21">
        <v>506</v>
      </c>
      <c r="G2818" s="21">
        <v>75.900000000000034</v>
      </c>
      <c r="H2818">
        <v>430.09999999999997</v>
      </c>
      <c r="I2818">
        <v>146.73999999999998</v>
      </c>
      <c r="J2818" s="13" t="s">
        <v>6889</v>
      </c>
      <c r="K2818" s="13" t="s">
        <v>6907</v>
      </c>
      <c r="M2818" s="13" t="s">
        <v>6990</v>
      </c>
      <c r="N2818" s="13" t="s">
        <v>5</v>
      </c>
      <c r="O2818" s="13" t="s">
        <v>3199</v>
      </c>
      <c r="P2818" s="13" t="s">
        <v>3202</v>
      </c>
      <c r="Q2818">
        <v>4</v>
      </c>
      <c r="R2818">
        <v>2020</v>
      </c>
      <c r="S2818">
        <v>1</v>
      </c>
      <c r="T2818" s="13" t="s">
        <v>6975</v>
      </c>
      <c r="U2818">
        <v>1</v>
      </c>
      <c r="V2818">
        <v>1</v>
      </c>
      <c r="W2818">
        <v>0</v>
      </c>
      <c r="X2818">
        <v>506</v>
      </c>
    </row>
    <row r="2819" spans="1:24" x14ac:dyDescent="0.3">
      <c r="A2819">
        <v>12740205</v>
      </c>
      <c r="B2819" t="s">
        <v>5934</v>
      </c>
      <c r="C2819">
        <v>1</v>
      </c>
      <c r="D2819">
        <v>2020</v>
      </c>
      <c r="E2819" s="19">
        <v>43831</v>
      </c>
      <c r="F2819" s="21">
        <v>168</v>
      </c>
      <c r="G2819" s="21">
        <v>0</v>
      </c>
      <c r="H2819">
        <v>168</v>
      </c>
      <c r="I2819">
        <v>60.48</v>
      </c>
      <c r="J2819" s="13" t="s">
        <v>6885</v>
      </c>
      <c r="K2819" s="13" t="s">
        <v>6948</v>
      </c>
      <c r="M2819" s="13" t="s">
        <v>6987</v>
      </c>
      <c r="N2819" s="13" t="s">
        <v>3189</v>
      </c>
      <c r="O2819" s="13" t="s">
        <v>3199</v>
      </c>
      <c r="P2819" s="13" t="s">
        <v>3202</v>
      </c>
      <c r="Q2819">
        <v>1</v>
      </c>
      <c r="R2819">
        <v>2020</v>
      </c>
      <c r="S2819">
        <v>1</v>
      </c>
      <c r="T2819" s="13" t="s">
        <v>6975</v>
      </c>
      <c r="U2819">
        <v>1</v>
      </c>
      <c r="V2819">
        <v>1</v>
      </c>
      <c r="W2819">
        <v>0</v>
      </c>
      <c r="X2819">
        <v>168</v>
      </c>
    </row>
    <row r="2820" spans="1:24" x14ac:dyDescent="0.3">
      <c r="A2820">
        <v>12350105</v>
      </c>
      <c r="B2820" t="s">
        <v>6343</v>
      </c>
      <c r="C2820">
        <v>4</v>
      </c>
      <c r="D2820">
        <v>2020</v>
      </c>
      <c r="E2820" s="19">
        <v>43922</v>
      </c>
      <c r="F2820" s="21">
        <v>492</v>
      </c>
      <c r="G2820" s="21">
        <v>73.800000000000011</v>
      </c>
      <c r="H2820">
        <v>418.2</v>
      </c>
      <c r="I2820">
        <v>137.76000000000002</v>
      </c>
      <c r="J2820" s="13" t="s">
        <v>6889</v>
      </c>
      <c r="K2820" s="13" t="s">
        <v>6945</v>
      </c>
      <c r="M2820" s="13" t="s">
        <v>6990</v>
      </c>
      <c r="N2820" s="13" t="s">
        <v>3189</v>
      </c>
      <c r="O2820" s="13" t="s">
        <v>3199</v>
      </c>
      <c r="P2820" s="13" t="s">
        <v>3200</v>
      </c>
      <c r="Q2820">
        <v>4</v>
      </c>
      <c r="R2820">
        <v>2020</v>
      </c>
      <c r="S2820">
        <v>1</v>
      </c>
      <c r="T2820" s="13" t="s">
        <v>6975</v>
      </c>
      <c r="U2820">
        <v>1</v>
      </c>
      <c r="V2820">
        <v>1</v>
      </c>
      <c r="W2820">
        <v>0</v>
      </c>
      <c r="X2820">
        <v>492</v>
      </c>
    </row>
    <row r="2821" spans="1:24" x14ac:dyDescent="0.3">
      <c r="A2821">
        <v>12740206</v>
      </c>
      <c r="B2821" t="s">
        <v>5935</v>
      </c>
      <c r="C2821">
        <v>1</v>
      </c>
      <c r="D2821">
        <v>2020</v>
      </c>
      <c r="E2821" s="19">
        <v>43831</v>
      </c>
      <c r="F2821" s="21">
        <v>383</v>
      </c>
      <c r="G2821" s="21">
        <v>0</v>
      </c>
      <c r="H2821">
        <v>383</v>
      </c>
      <c r="I2821">
        <v>122.56</v>
      </c>
      <c r="J2821" s="13" t="s">
        <v>6887</v>
      </c>
      <c r="K2821" s="13" t="s">
        <v>6909</v>
      </c>
      <c r="M2821" s="13" t="s">
        <v>6987</v>
      </c>
      <c r="N2821" s="13" t="s">
        <v>5</v>
      </c>
      <c r="O2821" s="13" t="s">
        <v>3199</v>
      </c>
      <c r="P2821" s="13" t="s">
        <v>3203</v>
      </c>
      <c r="Q2821">
        <v>1</v>
      </c>
      <c r="R2821">
        <v>2020</v>
      </c>
      <c r="S2821">
        <v>1</v>
      </c>
      <c r="T2821" s="13" t="s">
        <v>6975</v>
      </c>
      <c r="U2821">
        <v>1</v>
      </c>
      <c r="V2821">
        <v>1</v>
      </c>
      <c r="W2821">
        <v>0</v>
      </c>
      <c r="X2821">
        <v>383</v>
      </c>
    </row>
    <row r="2822" spans="1:24" x14ac:dyDescent="0.3">
      <c r="A2822">
        <v>12350106</v>
      </c>
      <c r="B2822" t="s">
        <v>6344</v>
      </c>
      <c r="C2822">
        <v>4</v>
      </c>
      <c r="D2822">
        <v>2020</v>
      </c>
      <c r="E2822" s="19">
        <v>43922</v>
      </c>
      <c r="F2822" s="21">
        <v>539</v>
      </c>
      <c r="G2822" s="21">
        <v>80.850000000000023</v>
      </c>
      <c r="H2822">
        <v>458.15</v>
      </c>
      <c r="I2822">
        <v>156.31</v>
      </c>
      <c r="J2822" s="13" t="s">
        <v>6889</v>
      </c>
      <c r="K2822" s="13" t="s">
        <v>6954</v>
      </c>
      <c r="M2822" s="13" t="s">
        <v>6990</v>
      </c>
      <c r="N2822" s="13" t="s">
        <v>5</v>
      </c>
      <c r="O2822" s="13" t="s">
        <v>3199</v>
      </c>
      <c r="P2822" s="13" t="s">
        <v>6</v>
      </c>
      <c r="Q2822">
        <v>4</v>
      </c>
      <c r="R2822">
        <v>2020</v>
      </c>
      <c r="S2822">
        <v>0</v>
      </c>
      <c r="T2822" s="13" t="s">
        <v>6975</v>
      </c>
      <c r="U2822">
        <v>1</v>
      </c>
      <c r="V2822">
        <v>1</v>
      </c>
      <c r="W2822">
        <v>0</v>
      </c>
      <c r="X2822">
        <v>539</v>
      </c>
    </row>
    <row r="2823" spans="1:24" x14ac:dyDescent="0.3">
      <c r="A2823">
        <v>12740207</v>
      </c>
      <c r="B2823" t="s">
        <v>5936</v>
      </c>
      <c r="C2823">
        <v>1</v>
      </c>
      <c r="D2823">
        <v>2020</v>
      </c>
      <c r="E2823" s="19">
        <v>43831</v>
      </c>
      <c r="F2823" s="21">
        <v>447</v>
      </c>
      <c r="G2823" s="21">
        <v>0</v>
      </c>
      <c r="H2823">
        <v>447</v>
      </c>
      <c r="I2823">
        <v>156.44999999999999</v>
      </c>
      <c r="J2823" s="13" t="s">
        <v>6887</v>
      </c>
      <c r="K2823" s="13" t="s">
        <v>6891</v>
      </c>
      <c r="M2823" s="13" t="s">
        <v>6987</v>
      </c>
      <c r="N2823" s="13" t="s">
        <v>3189</v>
      </c>
      <c r="O2823" s="13" t="s">
        <v>3199</v>
      </c>
      <c r="P2823" s="13" t="s">
        <v>3203</v>
      </c>
      <c r="Q2823">
        <v>1</v>
      </c>
      <c r="R2823">
        <v>2020</v>
      </c>
      <c r="S2823">
        <v>0</v>
      </c>
      <c r="T2823" s="13" t="s">
        <v>6975</v>
      </c>
      <c r="U2823">
        <v>1</v>
      </c>
      <c r="V2823">
        <v>1</v>
      </c>
      <c r="W2823">
        <v>0</v>
      </c>
      <c r="X2823">
        <v>447</v>
      </c>
    </row>
    <row r="2824" spans="1:24" x14ac:dyDescent="0.3">
      <c r="A2824">
        <v>12350107</v>
      </c>
      <c r="B2824" t="s">
        <v>6345</v>
      </c>
      <c r="C2824">
        <v>4</v>
      </c>
      <c r="D2824">
        <v>2020</v>
      </c>
      <c r="E2824" s="19">
        <v>43922</v>
      </c>
      <c r="F2824" s="21">
        <v>488</v>
      </c>
      <c r="G2824" s="21">
        <v>73.199999999999989</v>
      </c>
      <c r="H2824">
        <v>414.8</v>
      </c>
      <c r="I2824">
        <v>156.16</v>
      </c>
      <c r="J2824" s="13" t="s">
        <v>6889</v>
      </c>
      <c r="K2824" s="13" t="s">
        <v>6904</v>
      </c>
      <c r="M2824" s="13" t="s">
        <v>6990</v>
      </c>
      <c r="N2824" s="13" t="s">
        <v>3189</v>
      </c>
      <c r="O2824" s="13" t="s">
        <v>3199</v>
      </c>
      <c r="P2824" s="13" t="s">
        <v>3203</v>
      </c>
      <c r="Q2824">
        <v>4</v>
      </c>
      <c r="R2824">
        <v>2020</v>
      </c>
      <c r="S2824">
        <v>1</v>
      </c>
      <c r="T2824" s="13" t="s">
        <v>6975</v>
      </c>
      <c r="U2824">
        <v>1</v>
      </c>
      <c r="V2824">
        <v>1</v>
      </c>
      <c r="W2824">
        <v>0</v>
      </c>
      <c r="X2824">
        <v>488</v>
      </c>
    </row>
    <row r="2825" spans="1:24" x14ac:dyDescent="0.3">
      <c r="A2825">
        <v>12740208</v>
      </c>
      <c r="B2825" t="s">
        <v>5937</v>
      </c>
      <c r="C2825">
        <v>1</v>
      </c>
      <c r="D2825">
        <v>2020</v>
      </c>
      <c r="E2825" s="19">
        <v>43831</v>
      </c>
      <c r="F2825" s="21">
        <v>447</v>
      </c>
      <c r="G2825" s="21">
        <v>0</v>
      </c>
      <c r="H2825">
        <v>447</v>
      </c>
      <c r="I2825">
        <v>156.44999999999999</v>
      </c>
      <c r="J2825" s="13" t="s">
        <v>6887</v>
      </c>
      <c r="K2825" s="13" t="s">
        <v>6891</v>
      </c>
      <c r="M2825" s="13" t="s">
        <v>6987</v>
      </c>
      <c r="N2825" s="13" t="s">
        <v>5</v>
      </c>
      <c r="O2825" s="13" t="s">
        <v>3199</v>
      </c>
      <c r="P2825" s="13" t="s">
        <v>6</v>
      </c>
      <c r="Q2825">
        <v>1</v>
      </c>
      <c r="R2825">
        <v>2020</v>
      </c>
      <c r="S2825">
        <v>0</v>
      </c>
      <c r="T2825" s="13" t="s">
        <v>6975</v>
      </c>
      <c r="U2825">
        <v>3</v>
      </c>
      <c r="V2825">
        <v>0</v>
      </c>
      <c r="W2825">
        <v>1</v>
      </c>
      <c r="X2825">
        <v>1062</v>
      </c>
    </row>
    <row r="2826" spans="1:24" x14ac:dyDescent="0.3">
      <c r="A2826">
        <v>12740208</v>
      </c>
      <c r="B2826" t="s">
        <v>5938</v>
      </c>
      <c r="C2826">
        <v>3</v>
      </c>
      <c r="D2826">
        <v>2020</v>
      </c>
      <c r="E2826" s="19">
        <v>43891</v>
      </c>
      <c r="F2826" s="21">
        <v>447</v>
      </c>
      <c r="G2826" s="21">
        <v>0</v>
      </c>
      <c r="H2826">
        <v>447</v>
      </c>
      <c r="I2826">
        <v>156.44999999999999</v>
      </c>
      <c r="J2826" s="13" t="s">
        <v>6887</v>
      </c>
      <c r="K2826" s="13" t="s">
        <v>6891</v>
      </c>
      <c r="L2826">
        <v>2</v>
      </c>
      <c r="M2826" s="13" t="s">
        <v>6989</v>
      </c>
      <c r="N2826" s="13" t="s">
        <v>5</v>
      </c>
      <c r="O2826" s="13" t="s">
        <v>3199</v>
      </c>
      <c r="P2826" s="13" t="s">
        <v>6</v>
      </c>
      <c r="Q2826">
        <v>1</v>
      </c>
      <c r="R2826">
        <v>2020</v>
      </c>
      <c r="S2826">
        <v>0</v>
      </c>
      <c r="T2826" s="13" t="s">
        <v>6975</v>
      </c>
      <c r="U2826">
        <v>3</v>
      </c>
      <c r="V2826">
        <v>0</v>
      </c>
      <c r="W2826">
        <v>1</v>
      </c>
      <c r="X2826">
        <v>1062</v>
      </c>
    </row>
    <row r="2827" spans="1:24" x14ac:dyDescent="0.3">
      <c r="A2827">
        <v>12740208</v>
      </c>
      <c r="B2827" t="s">
        <v>5939</v>
      </c>
      <c r="C2827">
        <v>5</v>
      </c>
      <c r="D2827">
        <v>2020</v>
      </c>
      <c r="E2827" s="19">
        <v>43952</v>
      </c>
      <c r="F2827" s="21">
        <v>168</v>
      </c>
      <c r="G2827" s="21">
        <v>0</v>
      </c>
      <c r="H2827">
        <v>168</v>
      </c>
      <c r="I2827">
        <v>75.600000000000009</v>
      </c>
      <c r="J2827" s="13" t="s">
        <v>6886</v>
      </c>
      <c r="K2827" s="13" t="s">
        <v>6920</v>
      </c>
      <c r="L2827">
        <v>2.0333333333333332</v>
      </c>
      <c r="M2827" s="13" t="s">
        <v>6991</v>
      </c>
      <c r="N2827" s="13" t="s">
        <v>5</v>
      </c>
      <c r="O2827" s="13" t="s">
        <v>3199</v>
      </c>
      <c r="P2827" s="13" t="s">
        <v>6</v>
      </c>
      <c r="Q2827">
        <v>1</v>
      </c>
      <c r="R2827">
        <v>2020</v>
      </c>
      <c r="S2827">
        <v>0</v>
      </c>
      <c r="T2827" s="13" t="s">
        <v>6975</v>
      </c>
      <c r="U2827">
        <v>3</v>
      </c>
      <c r="V2827">
        <v>0</v>
      </c>
      <c r="W2827">
        <v>1</v>
      </c>
      <c r="X2827">
        <v>1062</v>
      </c>
    </row>
    <row r="2828" spans="1:24" x14ac:dyDescent="0.3">
      <c r="A2828">
        <v>12350108</v>
      </c>
      <c r="B2828" t="s">
        <v>6346</v>
      </c>
      <c r="C2828">
        <v>4</v>
      </c>
      <c r="D2828">
        <v>2020</v>
      </c>
      <c r="E2828" s="19">
        <v>43922</v>
      </c>
      <c r="F2828" s="21">
        <v>312</v>
      </c>
      <c r="G2828" s="21">
        <v>46.800000000000011</v>
      </c>
      <c r="H2828">
        <v>265.2</v>
      </c>
      <c r="I2828">
        <v>99.84</v>
      </c>
      <c r="J2828" s="13" t="s">
        <v>6885</v>
      </c>
      <c r="K2828" s="13" t="s">
        <v>6908</v>
      </c>
      <c r="M2828" s="13" t="s">
        <v>6990</v>
      </c>
      <c r="N2828" s="13" t="s">
        <v>5</v>
      </c>
      <c r="O2828" s="13" t="s">
        <v>3199</v>
      </c>
      <c r="P2828" s="13" t="s">
        <v>6</v>
      </c>
      <c r="Q2828">
        <v>4</v>
      </c>
      <c r="R2828">
        <v>2020</v>
      </c>
      <c r="S2828">
        <v>1</v>
      </c>
      <c r="T2828" s="13" t="s">
        <v>6975</v>
      </c>
      <c r="U2828">
        <v>1</v>
      </c>
      <c r="V2828">
        <v>1</v>
      </c>
      <c r="W2828">
        <v>0</v>
      </c>
      <c r="X2828">
        <v>312</v>
      </c>
    </row>
    <row r="2829" spans="1:24" x14ac:dyDescent="0.3">
      <c r="A2829">
        <v>12350109</v>
      </c>
      <c r="B2829" t="s">
        <v>6347</v>
      </c>
      <c r="C2829">
        <v>4</v>
      </c>
      <c r="D2829">
        <v>2020</v>
      </c>
      <c r="E2829" s="19">
        <v>43922</v>
      </c>
      <c r="F2829" s="21">
        <v>180</v>
      </c>
      <c r="G2829" s="21">
        <v>27</v>
      </c>
      <c r="H2829">
        <v>153</v>
      </c>
      <c r="I2829">
        <v>61.2</v>
      </c>
      <c r="J2829" s="13" t="s">
        <v>6885</v>
      </c>
      <c r="K2829" s="13" t="s">
        <v>6957</v>
      </c>
      <c r="M2829" s="13" t="s">
        <v>6990</v>
      </c>
      <c r="N2829" s="13" t="s">
        <v>3189</v>
      </c>
      <c r="O2829" s="13" t="s">
        <v>3199</v>
      </c>
      <c r="P2829" s="13" t="s">
        <v>3201</v>
      </c>
      <c r="Q2829">
        <v>4</v>
      </c>
      <c r="R2829">
        <v>2020</v>
      </c>
      <c r="S2829">
        <v>1</v>
      </c>
      <c r="T2829" s="13" t="s">
        <v>6975</v>
      </c>
      <c r="U2829">
        <v>1</v>
      </c>
      <c r="V2829">
        <v>1</v>
      </c>
      <c r="W2829">
        <v>0</v>
      </c>
      <c r="X2829">
        <v>180</v>
      </c>
    </row>
    <row r="2830" spans="1:24" x14ac:dyDescent="0.3">
      <c r="A2830">
        <v>12350110</v>
      </c>
      <c r="B2830" t="s">
        <v>6348</v>
      </c>
      <c r="C2830">
        <v>4</v>
      </c>
      <c r="D2830">
        <v>2020</v>
      </c>
      <c r="E2830" s="19">
        <v>43922</v>
      </c>
      <c r="F2830" s="21">
        <v>457</v>
      </c>
      <c r="G2830" s="21">
        <v>68.550000000000011</v>
      </c>
      <c r="H2830">
        <v>388.45</v>
      </c>
      <c r="I2830">
        <v>123.39000000000001</v>
      </c>
      <c r="J2830" s="13" t="s">
        <v>6883</v>
      </c>
      <c r="K2830" s="13" t="s">
        <v>6968</v>
      </c>
      <c r="M2830" s="13" t="s">
        <v>6990</v>
      </c>
      <c r="N2830" s="13" t="s">
        <v>5</v>
      </c>
      <c r="O2830" s="13" t="s">
        <v>3190</v>
      </c>
      <c r="P2830" s="13" t="s">
        <v>6</v>
      </c>
      <c r="Q2830">
        <v>4</v>
      </c>
      <c r="R2830">
        <v>2020</v>
      </c>
      <c r="S2830">
        <v>1</v>
      </c>
      <c r="T2830" s="13" t="s">
        <v>6975</v>
      </c>
      <c r="U2830">
        <v>2</v>
      </c>
      <c r="V2830">
        <v>0</v>
      </c>
      <c r="W2830">
        <v>1</v>
      </c>
      <c r="X2830">
        <v>967</v>
      </c>
    </row>
    <row r="2831" spans="1:24" x14ac:dyDescent="0.3">
      <c r="A2831">
        <v>12350110</v>
      </c>
      <c r="B2831" t="s">
        <v>6349</v>
      </c>
      <c r="C2831">
        <v>8</v>
      </c>
      <c r="D2831">
        <v>2020</v>
      </c>
      <c r="E2831" s="19">
        <v>44044</v>
      </c>
      <c r="F2831" s="21">
        <v>510</v>
      </c>
      <c r="G2831" s="21">
        <v>0</v>
      </c>
      <c r="H2831">
        <v>510</v>
      </c>
      <c r="I2831">
        <v>163.20000000000002</v>
      </c>
      <c r="J2831" s="13" t="s">
        <v>6888</v>
      </c>
      <c r="K2831" s="13" t="s">
        <v>6901</v>
      </c>
      <c r="L2831">
        <v>4.0666666666666664</v>
      </c>
      <c r="M2831" s="13" t="s">
        <v>6994</v>
      </c>
      <c r="N2831" s="13" t="s">
        <v>5</v>
      </c>
      <c r="O2831" s="13" t="s">
        <v>3190</v>
      </c>
      <c r="P2831" s="13" t="s">
        <v>6</v>
      </c>
      <c r="Q2831">
        <v>4</v>
      </c>
      <c r="R2831">
        <v>2020</v>
      </c>
      <c r="S2831">
        <v>1</v>
      </c>
      <c r="T2831" s="13" t="s">
        <v>6975</v>
      </c>
      <c r="U2831">
        <v>2</v>
      </c>
      <c r="V2831">
        <v>0</v>
      </c>
      <c r="W2831">
        <v>1</v>
      </c>
      <c r="X2831">
        <v>967</v>
      </c>
    </row>
    <row r="2832" spans="1:24" x14ac:dyDescent="0.3">
      <c r="A2832">
        <v>12740209</v>
      </c>
      <c r="B2832" t="s">
        <v>5940</v>
      </c>
      <c r="C2832">
        <v>1</v>
      </c>
      <c r="D2832">
        <v>2020</v>
      </c>
      <c r="E2832" s="19">
        <v>43831</v>
      </c>
      <c r="F2832" s="21">
        <v>168</v>
      </c>
      <c r="G2832" s="21">
        <v>0</v>
      </c>
      <c r="H2832">
        <v>168</v>
      </c>
      <c r="I2832">
        <v>25.2</v>
      </c>
      <c r="J2832" s="13" t="s">
        <v>6886</v>
      </c>
      <c r="K2832" s="13" t="s">
        <v>6892</v>
      </c>
      <c r="M2832" s="13" t="s">
        <v>6987</v>
      </c>
      <c r="N2832" s="13" t="s">
        <v>3189</v>
      </c>
      <c r="O2832" s="13" t="s">
        <v>3199</v>
      </c>
      <c r="P2832" s="13" t="s">
        <v>3203</v>
      </c>
      <c r="Q2832">
        <v>1</v>
      </c>
      <c r="R2832">
        <v>2020</v>
      </c>
      <c r="S2832">
        <v>1</v>
      </c>
      <c r="T2832" s="13" t="s">
        <v>6975</v>
      </c>
      <c r="U2832">
        <v>1</v>
      </c>
      <c r="V2832">
        <v>1</v>
      </c>
      <c r="W2832">
        <v>0</v>
      </c>
      <c r="X2832">
        <v>168</v>
      </c>
    </row>
    <row r="2833" spans="1:24" x14ac:dyDescent="0.3">
      <c r="A2833">
        <v>12350111</v>
      </c>
      <c r="B2833" t="s">
        <v>6350</v>
      </c>
      <c r="C2833">
        <v>4</v>
      </c>
      <c r="D2833">
        <v>2020</v>
      </c>
      <c r="E2833" s="19">
        <v>43922</v>
      </c>
      <c r="F2833" s="21">
        <v>506</v>
      </c>
      <c r="G2833" s="21">
        <v>75.900000000000034</v>
      </c>
      <c r="H2833">
        <v>430.09999999999997</v>
      </c>
      <c r="I2833">
        <v>146.73999999999998</v>
      </c>
      <c r="J2833" s="13" t="s">
        <v>6889</v>
      </c>
      <c r="K2833" s="13" t="s">
        <v>6907</v>
      </c>
      <c r="M2833" s="13" t="s">
        <v>6990</v>
      </c>
      <c r="N2833" s="13" t="s">
        <v>3189</v>
      </c>
      <c r="O2833" s="13" t="s">
        <v>3190</v>
      </c>
      <c r="P2833" s="13" t="s">
        <v>3201</v>
      </c>
      <c r="Q2833">
        <v>4</v>
      </c>
      <c r="R2833">
        <v>2020</v>
      </c>
      <c r="S2833">
        <v>0</v>
      </c>
      <c r="T2833" s="13" t="s">
        <v>6975</v>
      </c>
      <c r="U2833">
        <v>1</v>
      </c>
      <c r="V2833">
        <v>1</v>
      </c>
      <c r="W2833">
        <v>0</v>
      </c>
      <c r="X2833">
        <v>506</v>
      </c>
    </row>
    <row r="2834" spans="1:24" x14ac:dyDescent="0.3">
      <c r="A2834">
        <v>12740210</v>
      </c>
      <c r="B2834" t="s">
        <v>5941</v>
      </c>
      <c r="C2834">
        <v>1</v>
      </c>
      <c r="D2834">
        <v>2020</v>
      </c>
      <c r="E2834" s="19">
        <v>43831</v>
      </c>
      <c r="F2834" s="21">
        <v>387</v>
      </c>
      <c r="G2834" s="21">
        <v>0</v>
      </c>
      <c r="H2834">
        <v>387</v>
      </c>
      <c r="I2834">
        <v>100.62</v>
      </c>
      <c r="J2834" s="13" t="s">
        <v>6883</v>
      </c>
      <c r="K2834" s="13" t="s">
        <v>6969</v>
      </c>
      <c r="M2834" s="13" t="s">
        <v>6987</v>
      </c>
      <c r="N2834" s="13" t="s">
        <v>5</v>
      </c>
      <c r="O2834" s="13" t="s">
        <v>3190</v>
      </c>
      <c r="P2834" s="13" t="s">
        <v>6</v>
      </c>
      <c r="Q2834">
        <v>1</v>
      </c>
      <c r="R2834">
        <v>2020</v>
      </c>
      <c r="S2834">
        <v>0</v>
      </c>
      <c r="T2834" s="13" t="s">
        <v>6975</v>
      </c>
      <c r="U2834">
        <v>1</v>
      </c>
      <c r="V2834">
        <v>1</v>
      </c>
      <c r="W2834">
        <v>0</v>
      </c>
      <c r="X2834">
        <v>387</v>
      </c>
    </row>
    <row r="2835" spans="1:24" x14ac:dyDescent="0.3">
      <c r="A2835">
        <v>12350112</v>
      </c>
      <c r="B2835" t="s">
        <v>6351</v>
      </c>
      <c r="C2835">
        <v>4</v>
      </c>
      <c r="D2835">
        <v>2020</v>
      </c>
      <c r="E2835" s="19">
        <v>43922</v>
      </c>
      <c r="F2835" s="21">
        <v>539</v>
      </c>
      <c r="G2835" s="21">
        <v>80.850000000000023</v>
      </c>
      <c r="H2835">
        <v>458.15</v>
      </c>
      <c r="I2835">
        <v>156.31</v>
      </c>
      <c r="J2835" s="13" t="s">
        <v>6889</v>
      </c>
      <c r="K2835" s="13" t="s">
        <v>6954</v>
      </c>
      <c r="M2835" s="13" t="s">
        <v>6990</v>
      </c>
      <c r="N2835" s="13" t="s">
        <v>5</v>
      </c>
      <c r="O2835" s="13" t="s">
        <v>3190</v>
      </c>
      <c r="P2835" s="13" t="s">
        <v>3201</v>
      </c>
      <c r="Q2835">
        <v>4</v>
      </c>
      <c r="R2835">
        <v>2020</v>
      </c>
      <c r="S2835">
        <v>0</v>
      </c>
      <c r="T2835" s="13" t="s">
        <v>6975</v>
      </c>
      <c r="U2835">
        <v>1</v>
      </c>
      <c r="V2835">
        <v>1</v>
      </c>
      <c r="W2835">
        <v>0</v>
      </c>
      <c r="X2835">
        <v>539</v>
      </c>
    </row>
    <row r="2836" spans="1:24" x14ac:dyDescent="0.3">
      <c r="A2836">
        <v>12740211</v>
      </c>
      <c r="B2836" t="s">
        <v>5942</v>
      </c>
      <c r="C2836">
        <v>1</v>
      </c>
      <c r="D2836">
        <v>2020</v>
      </c>
      <c r="E2836" s="19">
        <v>43831</v>
      </c>
      <c r="F2836" s="21">
        <v>579</v>
      </c>
      <c r="G2836" s="21">
        <v>0</v>
      </c>
      <c r="H2836">
        <v>579</v>
      </c>
      <c r="I2836">
        <v>167.91</v>
      </c>
      <c r="J2836" s="13" t="s">
        <v>6888</v>
      </c>
      <c r="K2836" s="13" t="s">
        <v>6926</v>
      </c>
      <c r="M2836" s="13" t="s">
        <v>6987</v>
      </c>
      <c r="N2836" s="13" t="s">
        <v>3189</v>
      </c>
      <c r="O2836" s="13" t="s">
        <v>3190</v>
      </c>
      <c r="P2836" s="13" t="s">
        <v>6</v>
      </c>
      <c r="Q2836">
        <v>1</v>
      </c>
      <c r="R2836">
        <v>2020</v>
      </c>
      <c r="S2836">
        <v>1</v>
      </c>
      <c r="T2836" s="13" t="s">
        <v>6975</v>
      </c>
      <c r="U2836">
        <v>1</v>
      </c>
      <c r="V2836">
        <v>1</v>
      </c>
      <c r="W2836">
        <v>0</v>
      </c>
      <c r="X2836">
        <v>579</v>
      </c>
    </row>
    <row r="2837" spans="1:24" x14ac:dyDescent="0.3">
      <c r="A2837">
        <v>12350113</v>
      </c>
      <c r="B2837" t="s">
        <v>6352</v>
      </c>
      <c r="C2837">
        <v>4</v>
      </c>
      <c r="D2837">
        <v>2020</v>
      </c>
      <c r="E2837" s="19">
        <v>43922</v>
      </c>
      <c r="F2837" s="21">
        <v>538</v>
      </c>
      <c r="G2837" s="21">
        <v>80.699999999999989</v>
      </c>
      <c r="H2837">
        <v>457.3</v>
      </c>
      <c r="I2837">
        <v>129.12</v>
      </c>
      <c r="J2837" s="13" t="s">
        <v>6889</v>
      </c>
      <c r="K2837" s="13" t="s">
        <v>6951</v>
      </c>
      <c r="M2837" s="13" t="s">
        <v>6990</v>
      </c>
      <c r="N2837" s="13" t="s">
        <v>3189</v>
      </c>
      <c r="O2837" s="13" t="s">
        <v>3190</v>
      </c>
      <c r="P2837" s="13" t="s">
        <v>6</v>
      </c>
      <c r="Q2837">
        <v>4</v>
      </c>
      <c r="R2837">
        <v>2020</v>
      </c>
      <c r="S2837">
        <v>1</v>
      </c>
      <c r="T2837" s="13" t="s">
        <v>6975</v>
      </c>
      <c r="U2837">
        <v>1</v>
      </c>
      <c r="V2837">
        <v>1</v>
      </c>
      <c r="W2837">
        <v>0</v>
      </c>
      <c r="X2837">
        <v>538</v>
      </c>
    </row>
    <row r="2838" spans="1:24" x14ac:dyDescent="0.3">
      <c r="A2838">
        <v>12740212</v>
      </c>
      <c r="B2838" t="s">
        <v>5943</v>
      </c>
      <c r="C2838">
        <v>1</v>
      </c>
      <c r="D2838">
        <v>2020</v>
      </c>
      <c r="E2838" s="19">
        <v>43831</v>
      </c>
      <c r="F2838" s="21">
        <v>440</v>
      </c>
      <c r="G2838" s="21">
        <v>0</v>
      </c>
      <c r="H2838">
        <v>440</v>
      </c>
      <c r="I2838">
        <v>136.4</v>
      </c>
      <c r="J2838" s="13" t="s">
        <v>6889</v>
      </c>
      <c r="K2838" s="13" t="s">
        <v>6905</v>
      </c>
      <c r="M2838" s="13" t="s">
        <v>6987</v>
      </c>
      <c r="N2838" s="13" t="s">
        <v>5</v>
      </c>
      <c r="O2838" s="13" t="s">
        <v>3190</v>
      </c>
      <c r="P2838" s="13" t="s">
        <v>3201</v>
      </c>
      <c r="Q2838">
        <v>1</v>
      </c>
      <c r="R2838">
        <v>2020</v>
      </c>
      <c r="S2838">
        <v>0</v>
      </c>
      <c r="T2838" s="13" t="s">
        <v>6975</v>
      </c>
      <c r="U2838">
        <v>2</v>
      </c>
      <c r="V2838">
        <v>0</v>
      </c>
      <c r="W2838">
        <v>1</v>
      </c>
      <c r="X2838">
        <v>724</v>
      </c>
    </row>
    <row r="2839" spans="1:24" x14ac:dyDescent="0.3">
      <c r="A2839">
        <v>12740212</v>
      </c>
      <c r="B2839" t="s">
        <v>5944</v>
      </c>
      <c r="C2839">
        <v>5</v>
      </c>
      <c r="D2839">
        <v>2020</v>
      </c>
      <c r="E2839" s="19">
        <v>43952</v>
      </c>
      <c r="F2839" s="21">
        <v>284</v>
      </c>
      <c r="G2839" s="21">
        <v>42.599999999999994</v>
      </c>
      <c r="H2839">
        <v>241.4</v>
      </c>
      <c r="I2839">
        <v>76.680000000000007</v>
      </c>
      <c r="J2839" s="13" t="s">
        <v>6885</v>
      </c>
      <c r="K2839" s="13" t="s">
        <v>6917</v>
      </c>
      <c r="L2839">
        <v>4.0333333333333332</v>
      </c>
      <c r="M2839" s="13" t="s">
        <v>6991</v>
      </c>
      <c r="N2839" s="13" t="s">
        <v>5</v>
      </c>
      <c r="O2839" s="13" t="s">
        <v>3190</v>
      </c>
      <c r="P2839" s="13" t="s">
        <v>3201</v>
      </c>
      <c r="Q2839">
        <v>1</v>
      </c>
      <c r="R2839">
        <v>2020</v>
      </c>
      <c r="S2839">
        <v>0</v>
      </c>
      <c r="T2839" s="13" t="s">
        <v>6975</v>
      </c>
      <c r="U2839">
        <v>2</v>
      </c>
      <c r="V2839">
        <v>0</v>
      </c>
      <c r="W2839">
        <v>1</v>
      </c>
      <c r="X2839">
        <v>724</v>
      </c>
    </row>
    <row r="2840" spans="1:24" x14ac:dyDescent="0.3">
      <c r="A2840">
        <v>12350114</v>
      </c>
      <c r="B2840" t="s">
        <v>6353</v>
      </c>
      <c r="C2840">
        <v>4</v>
      </c>
      <c r="D2840">
        <v>2020</v>
      </c>
      <c r="E2840" s="19">
        <v>43922</v>
      </c>
      <c r="F2840" s="21">
        <v>523</v>
      </c>
      <c r="G2840" s="21">
        <v>78.449999999999989</v>
      </c>
      <c r="H2840">
        <v>444.55</v>
      </c>
      <c r="I2840">
        <v>156.9</v>
      </c>
      <c r="J2840" s="13" t="s">
        <v>6889</v>
      </c>
      <c r="K2840" s="13" t="s">
        <v>6902</v>
      </c>
      <c r="M2840" s="13" t="s">
        <v>6990</v>
      </c>
      <c r="N2840" s="13" t="s">
        <v>5</v>
      </c>
      <c r="O2840" s="13" t="s">
        <v>3190</v>
      </c>
      <c r="P2840" s="13" t="s">
        <v>3202</v>
      </c>
      <c r="Q2840">
        <v>4</v>
      </c>
      <c r="R2840">
        <v>2020</v>
      </c>
      <c r="S2840">
        <v>0</v>
      </c>
      <c r="T2840" s="13" t="s">
        <v>6975</v>
      </c>
      <c r="U2840">
        <v>1</v>
      </c>
      <c r="V2840">
        <v>1</v>
      </c>
      <c r="W2840">
        <v>0</v>
      </c>
      <c r="X2840">
        <v>523</v>
      </c>
    </row>
    <row r="2841" spans="1:24" x14ac:dyDescent="0.3">
      <c r="A2841">
        <v>12350120</v>
      </c>
      <c r="B2841" t="s">
        <v>6354</v>
      </c>
      <c r="C2841">
        <v>4</v>
      </c>
      <c r="D2841">
        <v>2020</v>
      </c>
      <c r="E2841" s="19">
        <v>43922</v>
      </c>
      <c r="F2841" s="21">
        <v>592</v>
      </c>
      <c r="G2841" s="21">
        <v>88.800000000000011</v>
      </c>
      <c r="H2841">
        <v>503.2</v>
      </c>
      <c r="I2841">
        <v>165.76000000000002</v>
      </c>
      <c r="J2841" s="13" t="s">
        <v>6889</v>
      </c>
      <c r="K2841" s="13" t="s">
        <v>6906</v>
      </c>
      <c r="M2841" s="13" t="s">
        <v>6990</v>
      </c>
      <c r="N2841" s="13" t="s">
        <v>5</v>
      </c>
      <c r="O2841" s="13" t="s">
        <v>3191</v>
      </c>
      <c r="P2841" s="13" t="s">
        <v>6</v>
      </c>
      <c r="Q2841">
        <v>4</v>
      </c>
      <c r="R2841">
        <v>2020</v>
      </c>
      <c r="S2841">
        <v>1</v>
      </c>
      <c r="T2841" s="13" t="s">
        <v>6975</v>
      </c>
      <c r="U2841">
        <v>2</v>
      </c>
      <c r="V2841">
        <v>0</v>
      </c>
      <c r="W2841">
        <v>1</v>
      </c>
      <c r="X2841">
        <v>1131</v>
      </c>
    </row>
    <row r="2842" spans="1:24" x14ac:dyDescent="0.3">
      <c r="A2842">
        <v>12350120</v>
      </c>
      <c r="B2842" t="s">
        <v>6355</v>
      </c>
      <c r="C2842">
        <v>4</v>
      </c>
      <c r="D2842">
        <v>2020</v>
      </c>
      <c r="E2842" s="19">
        <v>43922</v>
      </c>
      <c r="F2842" s="21">
        <v>539</v>
      </c>
      <c r="G2842" s="21">
        <v>80.850000000000023</v>
      </c>
      <c r="H2842">
        <v>458.15</v>
      </c>
      <c r="I2842">
        <v>156.31</v>
      </c>
      <c r="J2842" s="13" t="s">
        <v>6889</v>
      </c>
      <c r="K2842" s="13" t="s">
        <v>6954</v>
      </c>
      <c r="L2842">
        <v>0</v>
      </c>
      <c r="M2842" s="13" t="s">
        <v>6990</v>
      </c>
      <c r="N2842" s="13" t="s">
        <v>5</v>
      </c>
      <c r="O2842" s="13" t="s">
        <v>3191</v>
      </c>
      <c r="P2842" s="13" t="s">
        <v>6</v>
      </c>
      <c r="Q2842">
        <v>4</v>
      </c>
      <c r="R2842">
        <v>2020</v>
      </c>
      <c r="S2842">
        <v>1</v>
      </c>
      <c r="T2842" s="13" t="s">
        <v>6975</v>
      </c>
      <c r="U2842">
        <v>2</v>
      </c>
      <c r="V2842">
        <v>0</v>
      </c>
      <c r="W2842">
        <v>1</v>
      </c>
      <c r="X2842">
        <v>1131</v>
      </c>
    </row>
    <row r="2843" spans="1:24" x14ac:dyDescent="0.3">
      <c r="A2843">
        <v>12740301</v>
      </c>
      <c r="B2843" t="s">
        <v>5945</v>
      </c>
      <c r="C2843">
        <v>1</v>
      </c>
      <c r="D2843">
        <v>2020</v>
      </c>
      <c r="E2843" s="19">
        <v>43831</v>
      </c>
      <c r="F2843" s="21">
        <v>317</v>
      </c>
      <c r="G2843" s="21">
        <v>0</v>
      </c>
      <c r="H2843">
        <v>317</v>
      </c>
      <c r="I2843">
        <v>98.27</v>
      </c>
      <c r="J2843" s="13" t="s">
        <v>6885</v>
      </c>
      <c r="K2843" s="13" t="s">
        <v>6933</v>
      </c>
      <c r="M2843" s="13" t="s">
        <v>6987</v>
      </c>
      <c r="N2843" s="13" t="s">
        <v>3189</v>
      </c>
      <c r="O2843" s="13" t="s">
        <v>3199</v>
      </c>
      <c r="P2843" s="13" t="s">
        <v>6</v>
      </c>
      <c r="Q2843">
        <v>1</v>
      </c>
      <c r="R2843">
        <v>2020</v>
      </c>
      <c r="S2843">
        <v>0</v>
      </c>
      <c r="T2843" s="13" t="s">
        <v>6975</v>
      </c>
      <c r="U2843">
        <v>1</v>
      </c>
      <c r="V2843">
        <v>1</v>
      </c>
      <c r="W2843">
        <v>0</v>
      </c>
      <c r="X2843">
        <v>317</v>
      </c>
    </row>
    <row r="2844" spans="1:24" x14ac:dyDescent="0.3">
      <c r="A2844">
        <v>12350121</v>
      </c>
      <c r="B2844" t="s">
        <v>6356</v>
      </c>
      <c r="C2844">
        <v>4</v>
      </c>
      <c r="D2844">
        <v>2020</v>
      </c>
      <c r="E2844" s="19">
        <v>43922</v>
      </c>
      <c r="F2844" s="21">
        <v>538</v>
      </c>
      <c r="G2844" s="21">
        <v>80.699999999999989</v>
      </c>
      <c r="H2844">
        <v>457.3</v>
      </c>
      <c r="I2844">
        <v>129.12</v>
      </c>
      <c r="J2844" s="13" t="s">
        <v>6889</v>
      </c>
      <c r="K2844" s="13" t="s">
        <v>6951</v>
      </c>
      <c r="M2844" s="13" t="s">
        <v>6990</v>
      </c>
      <c r="N2844" s="13" t="s">
        <v>3189</v>
      </c>
      <c r="O2844" s="13" t="s">
        <v>3191</v>
      </c>
      <c r="P2844" s="13" t="s">
        <v>3202</v>
      </c>
      <c r="Q2844">
        <v>4</v>
      </c>
      <c r="R2844">
        <v>2020</v>
      </c>
      <c r="S2844">
        <v>0</v>
      </c>
      <c r="T2844" s="13" t="s">
        <v>6975</v>
      </c>
      <c r="U2844">
        <v>1</v>
      </c>
      <c r="V2844">
        <v>1</v>
      </c>
      <c r="W2844">
        <v>0</v>
      </c>
      <c r="X2844">
        <v>538</v>
      </c>
    </row>
    <row r="2845" spans="1:24" x14ac:dyDescent="0.3">
      <c r="A2845">
        <v>30120199</v>
      </c>
      <c r="B2845" t="s">
        <v>5946</v>
      </c>
      <c r="C2845">
        <v>3</v>
      </c>
      <c r="D2845">
        <v>2020</v>
      </c>
      <c r="E2845" s="19">
        <v>43891</v>
      </c>
      <c r="F2845" s="21">
        <v>367</v>
      </c>
      <c r="G2845" s="21">
        <v>0</v>
      </c>
      <c r="H2845">
        <v>367</v>
      </c>
      <c r="I2845">
        <v>110.1</v>
      </c>
      <c r="J2845" s="13" t="s">
        <v>6885</v>
      </c>
      <c r="K2845" s="13" t="s">
        <v>6936</v>
      </c>
      <c r="M2845" s="13" t="s">
        <v>6989</v>
      </c>
      <c r="N2845" s="13" t="s">
        <v>3189</v>
      </c>
      <c r="O2845" s="13" t="s">
        <v>3198</v>
      </c>
      <c r="P2845" s="13" t="s">
        <v>6</v>
      </c>
      <c r="Q2845">
        <v>3</v>
      </c>
      <c r="R2845">
        <v>2020</v>
      </c>
      <c r="S2845">
        <v>1</v>
      </c>
      <c r="T2845" s="13" t="s">
        <v>6975</v>
      </c>
      <c r="U2845">
        <v>1</v>
      </c>
      <c r="V2845">
        <v>1</v>
      </c>
      <c r="W2845">
        <v>0</v>
      </c>
      <c r="X2845">
        <v>367</v>
      </c>
    </row>
    <row r="2846" spans="1:24" x14ac:dyDescent="0.3">
      <c r="A2846">
        <v>12350122</v>
      </c>
      <c r="B2846" t="s">
        <v>6357</v>
      </c>
      <c r="C2846">
        <v>4</v>
      </c>
      <c r="D2846">
        <v>2020</v>
      </c>
      <c r="E2846" s="19">
        <v>43922</v>
      </c>
      <c r="F2846" s="21">
        <v>440</v>
      </c>
      <c r="G2846" s="21">
        <v>66</v>
      </c>
      <c r="H2846">
        <v>374</v>
      </c>
      <c r="I2846">
        <v>136.4</v>
      </c>
      <c r="J2846" s="13" t="s">
        <v>6889</v>
      </c>
      <c r="K2846" s="13" t="s">
        <v>6905</v>
      </c>
      <c r="M2846" s="13" t="s">
        <v>6990</v>
      </c>
      <c r="N2846" s="13" t="s">
        <v>5</v>
      </c>
      <c r="O2846" s="13" t="s">
        <v>3191</v>
      </c>
      <c r="P2846" s="13" t="s">
        <v>3200</v>
      </c>
      <c r="Q2846">
        <v>4</v>
      </c>
      <c r="R2846">
        <v>2020</v>
      </c>
      <c r="S2846">
        <v>1</v>
      </c>
      <c r="T2846" s="13" t="s">
        <v>6975</v>
      </c>
      <c r="U2846">
        <v>1</v>
      </c>
      <c r="V2846">
        <v>1</v>
      </c>
      <c r="W2846">
        <v>0</v>
      </c>
      <c r="X2846">
        <v>440</v>
      </c>
    </row>
    <row r="2847" spans="1:24" x14ac:dyDescent="0.3">
      <c r="A2847">
        <v>30120209</v>
      </c>
      <c r="B2847" t="s">
        <v>5947</v>
      </c>
      <c r="C2847">
        <v>3</v>
      </c>
      <c r="D2847">
        <v>2020</v>
      </c>
      <c r="E2847" s="19">
        <v>43891</v>
      </c>
      <c r="F2847" s="21">
        <v>457</v>
      </c>
      <c r="G2847" s="21">
        <v>0</v>
      </c>
      <c r="H2847">
        <v>457</v>
      </c>
      <c r="I2847">
        <v>123.39000000000001</v>
      </c>
      <c r="J2847" s="13" t="s">
        <v>6883</v>
      </c>
      <c r="K2847" s="13" t="s">
        <v>6968</v>
      </c>
      <c r="M2847" s="13" t="s">
        <v>6989</v>
      </c>
      <c r="N2847" s="13" t="s">
        <v>3189</v>
      </c>
      <c r="O2847" s="13" t="s">
        <v>3199</v>
      </c>
      <c r="P2847" s="13" t="s">
        <v>3201</v>
      </c>
      <c r="Q2847">
        <v>3</v>
      </c>
      <c r="R2847">
        <v>2020</v>
      </c>
      <c r="S2847">
        <v>0</v>
      </c>
      <c r="T2847" s="13" t="s">
        <v>6975</v>
      </c>
      <c r="U2847">
        <v>2</v>
      </c>
      <c r="V2847">
        <v>0</v>
      </c>
      <c r="W2847">
        <v>1</v>
      </c>
      <c r="X2847">
        <v>967</v>
      </c>
    </row>
    <row r="2848" spans="1:24" x14ac:dyDescent="0.3">
      <c r="A2848">
        <v>30120209</v>
      </c>
      <c r="B2848" t="s">
        <v>5948</v>
      </c>
      <c r="C2848">
        <v>6</v>
      </c>
      <c r="D2848">
        <v>2020</v>
      </c>
      <c r="E2848" s="19">
        <v>43983</v>
      </c>
      <c r="F2848" s="21">
        <v>510</v>
      </c>
      <c r="G2848" s="21">
        <v>0</v>
      </c>
      <c r="H2848">
        <v>510</v>
      </c>
      <c r="I2848">
        <v>163.20000000000002</v>
      </c>
      <c r="J2848" s="13" t="s">
        <v>6888</v>
      </c>
      <c r="K2848" s="13" t="s">
        <v>6901</v>
      </c>
      <c r="L2848">
        <v>3.0666666666666669</v>
      </c>
      <c r="M2848" s="13" t="s">
        <v>6992</v>
      </c>
      <c r="N2848" s="13" t="s">
        <v>3189</v>
      </c>
      <c r="O2848" s="13" t="s">
        <v>3199</v>
      </c>
      <c r="P2848" s="13" t="s">
        <v>3201</v>
      </c>
      <c r="Q2848">
        <v>3</v>
      </c>
      <c r="R2848">
        <v>2020</v>
      </c>
      <c r="S2848">
        <v>0</v>
      </c>
      <c r="T2848" s="13" t="s">
        <v>6975</v>
      </c>
      <c r="U2848">
        <v>2</v>
      </c>
      <c r="V2848">
        <v>0</v>
      </c>
      <c r="W2848">
        <v>1</v>
      </c>
      <c r="X2848">
        <v>967</v>
      </c>
    </row>
    <row r="2849" spans="1:24" x14ac:dyDescent="0.3">
      <c r="A2849">
        <v>12350123</v>
      </c>
      <c r="B2849" t="s">
        <v>6358</v>
      </c>
      <c r="C2849">
        <v>4</v>
      </c>
      <c r="D2849">
        <v>2020</v>
      </c>
      <c r="E2849" s="19">
        <v>43922</v>
      </c>
      <c r="F2849" s="21">
        <v>592</v>
      </c>
      <c r="G2849" s="21">
        <v>88.800000000000011</v>
      </c>
      <c r="H2849">
        <v>503.2</v>
      </c>
      <c r="I2849">
        <v>165.76000000000002</v>
      </c>
      <c r="J2849" s="13" t="s">
        <v>6889</v>
      </c>
      <c r="K2849" s="13" t="s">
        <v>6906</v>
      </c>
      <c r="M2849" s="13" t="s">
        <v>6990</v>
      </c>
      <c r="N2849" s="13" t="s">
        <v>3189</v>
      </c>
      <c r="O2849" s="13" t="s">
        <v>3191</v>
      </c>
      <c r="P2849" s="13" t="s">
        <v>3200</v>
      </c>
      <c r="Q2849">
        <v>4</v>
      </c>
      <c r="R2849">
        <v>2020</v>
      </c>
      <c r="S2849">
        <v>0</v>
      </c>
      <c r="T2849" s="13" t="s">
        <v>6975</v>
      </c>
      <c r="U2849">
        <v>1</v>
      </c>
      <c r="V2849">
        <v>1</v>
      </c>
      <c r="W2849">
        <v>0</v>
      </c>
      <c r="X2849">
        <v>592</v>
      </c>
    </row>
    <row r="2850" spans="1:24" x14ac:dyDescent="0.3">
      <c r="A2850">
        <v>12350124</v>
      </c>
      <c r="B2850" t="s">
        <v>6359</v>
      </c>
      <c r="C2850">
        <v>4</v>
      </c>
      <c r="D2850">
        <v>2020</v>
      </c>
      <c r="E2850" s="19">
        <v>43922</v>
      </c>
      <c r="F2850" s="21">
        <v>538</v>
      </c>
      <c r="G2850" s="21">
        <v>80.699999999999989</v>
      </c>
      <c r="H2850">
        <v>457.3</v>
      </c>
      <c r="I2850">
        <v>145.26000000000002</v>
      </c>
      <c r="J2850" s="13" t="s">
        <v>6889</v>
      </c>
      <c r="K2850" s="13" t="s">
        <v>6903</v>
      </c>
      <c r="M2850" s="13" t="s">
        <v>6990</v>
      </c>
      <c r="N2850" s="13" t="s">
        <v>5</v>
      </c>
      <c r="O2850" s="13" t="s">
        <v>3191</v>
      </c>
      <c r="P2850" s="13" t="s">
        <v>6</v>
      </c>
      <c r="Q2850">
        <v>4</v>
      </c>
      <c r="R2850">
        <v>2020</v>
      </c>
      <c r="S2850">
        <v>0</v>
      </c>
      <c r="T2850" s="13" t="s">
        <v>6975</v>
      </c>
      <c r="U2850">
        <v>1</v>
      </c>
      <c r="V2850">
        <v>1</v>
      </c>
      <c r="W2850">
        <v>0</v>
      </c>
      <c r="X2850">
        <v>538</v>
      </c>
    </row>
    <row r="2851" spans="1:24" x14ac:dyDescent="0.3">
      <c r="A2851">
        <v>30120219</v>
      </c>
      <c r="B2851" t="s">
        <v>5949</v>
      </c>
      <c r="C2851">
        <v>3</v>
      </c>
      <c r="D2851">
        <v>2020</v>
      </c>
      <c r="E2851" s="19">
        <v>43891</v>
      </c>
      <c r="F2851" s="21">
        <v>506</v>
      </c>
      <c r="G2851" s="21">
        <v>0</v>
      </c>
      <c r="H2851">
        <v>506</v>
      </c>
      <c r="I2851">
        <v>146.73999999999998</v>
      </c>
      <c r="J2851" s="13" t="s">
        <v>6889</v>
      </c>
      <c r="K2851" s="13" t="s">
        <v>6907</v>
      </c>
      <c r="M2851" s="13" t="s">
        <v>6989</v>
      </c>
      <c r="N2851" s="13" t="s">
        <v>3189</v>
      </c>
      <c r="O2851" s="13" t="s">
        <v>3190</v>
      </c>
      <c r="P2851" s="13" t="s">
        <v>3200</v>
      </c>
      <c r="Q2851">
        <v>3</v>
      </c>
      <c r="R2851">
        <v>2020</v>
      </c>
      <c r="S2851">
        <v>0</v>
      </c>
      <c r="T2851" s="13" t="s">
        <v>6975</v>
      </c>
      <c r="U2851">
        <v>1</v>
      </c>
      <c r="V2851">
        <v>1</v>
      </c>
      <c r="W2851">
        <v>0</v>
      </c>
      <c r="X2851">
        <v>506</v>
      </c>
    </row>
    <row r="2852" spans="1:24" x14ac:dyDescent="0.3">
      <c r="A2852">
        <v>12350131</v>
      </c>
      <c r="B2852" t="s">
        <v>6360</v>
      </c>
      <c r="C2852">
        <v>3</v>
      </c>
      <c r="D2852">
        <v>2020</v>
      </c>
      <c r="E2852" s="19">
        <v>43891</v>
      </c>
      <c r="F2852" s="21">
        <v>387</v>
      </c>
      <c r="G2852" s="21">
        <v>58.050000000000011</v>
      </c>
      <c r="H2852">
        <v>328.95</v>
      </c>
      <c r="I2852">
        <v>100.62</v>
      </c>
      <c r="J2852" s="13" t="s">
        <v>6883</v>
      </c>
      <c r="K2852" s="13" t="s">
        <v>6969</v>
      </c>
      <c r="M2852" s="13" t="s">
        <v>6989</v>
      </c>
      <c r="N2852" s="13" t="s">
        <v>3189</v>
      </c>
      <c r="O2852" s="13" t="s">
        <v>3192</v>
      </c>
      <c r="P2852" s="13" t="s">
        <v>3201</v>
      </c>
      <c r="Q2852">
        <v>3</v>
      </c>
      <c r="R2852">
        <v>2020</v>
      </c>
      <c r="S2852">
        <v>0</v>
      </c>
      <c r="T2852" s="13" t="s">
        <v>6975</v>
      </c>
      <c r="U2852">
        <v>1</v>
      </c>
      <c r="V2852">
        <v>1</v>
      </c>
      <c r="W2852">
        <v>0</v>
      </c>
      <c r="X2852">
        <v>387</v>
      </c>
    </row>
    <row r="2853" spans="1:24" x14ac:dyDescent="0.3">
      <c r="A2853">
        <v>30120229</v>
      </c>
      <c r="B2853" t="s">
        <v>5950</v>
      </c>
      <c r="C2853">
        <v>3</v>
      </c>
      <c r="D2853">
        <v>2020</v>
      </c>
      <c r="E2853" s="19">
        <v>43891</v>
      </c>
      <c r="F2853" s="21">
        <v>168</v>
      </c>
      <c r="G2853" s="21">
        <v>0</v>
      </c>
      <c r="H2853">
        <v>168</v>
      </c>
      <c r="I2853">
        <v>60.48</v>
      </c>
      <c r="J2853" s="13" t="s">
        <v>6885</v>
      </c>
      <c r="K2853" s="13" t="s">
        <v>6948</v>
      </c>
      <c r="M2853" s="13" t="s">
        <v>6989</v>
      </c>
      <c r="N2853" s="13" t="s">
        <v>3189</v>
      </c>
      <c r="O2853" s="13" t="s">
        <v>3191</v>
      </c>
      <c r="P2853" s="13" t="s">
        <v>6</v>
      </c>
      <c r="Q2853">
        <v>3</v>
      </c>
      <c r="R2853">
        <v>2020</v>
      </c>
      <c r="S2853">
        <v>1</v>
      </c>
      <c r="T2853" s="13" t="s">
        <v>6975</v>
      </c>
      <c r="U2853">
        <v>2</v>
      </c>
      <c r="V2853">
        <v>0</v>
      </c>
      <c r="W2853">
        <v>1</v>
      </c>
      <c r="X2853">
        <v>463</v>
      </c>
    </row>
    <row r="2854" spans="1:24" x14ac:dyDescent="0.3">
      <c r="A2854">
        <v>30120229</v>
      </c>
      <c r="B2854" t="s">
        <v>5951</v>
      </c>
      <c r="C2854">
        <v>9</v>
      </c>
      <c r="D2854">
        <v>2020</v>
      </c>
      <c r="E2854" s="19">
        <v>44075</v>
      </c>
      <c r="F2854" s="21">
        <v>295</v>
      </c>
      <c r="G2854" s="21">
        <v>0</v>
      </c>
      <c r="H2854">
        <v>295</v>
      </c>
      <c r="I2854">
        <v>97.350000000000009</v>
      </c>
      <c r="J2854" s="13" t="s">
        <v>6885</v>
      </c>
      <c r="K2854" s="13" t="s">
        <v>6952</v>
      </c>
      <c r="L2854">
        <v>6.1333333333333337</v>
      </c>
      <c r="M2854" s="13" t="s">
        <v>6995</v>
      </c>
      <c r="N2854" s="13" t="s">
        <v>3189</v>
      </c>
      <c r="O2854" s="13" t="s">
        <v>3191</v>
      </c>
      <c r="P2854" s="13" t="s">
        <v>6</v>
      </c>
      <c r="Q2854">
        <v>3</v>
      </c>
      <c r="R2854">
        <v>2020</v>
      </c>
      <c r="S2854">
        <v>1</v>
      </c>
      <c r="T2854" s="13" t="s">
        <v>6975</v>
      </c>
      <c r="U2854">
        <v>2</v>
      </c>
      <c r="V2854">
        <v>0</v>
      </c>
      <c r="W2854">
        <v>1</v>
      </c>
      <c r="X2854">
        <v>463</v>
      </c>
    </row>
    <row r="2855" spans="1:24" x14ac:dyDescent="0.3">
      <c r="A2855">
        <v>12350132</v>
      </c>
      <c r="B2855" t="s">
        <v>6361</v>
      </c>
      <c r="C2855">
        <v>3</v>
      </c>
      <c r="D2855">
        <v>2020</v>
      </c>
      <c r="E2855" s="19">
        <v>43891</v>
      </c>
      <c r="F2855" s="21">
        <v>579</v>
      </c>
      <c r="G2855" s="21">
        <v>86.850000000000023</v>
      </c>
      <c r="H2855">
        <v>492.15</v>
      </c>
      <c r="I2855">
        <v>167.91</v>
      </c>
      <c r="J2855" s="13" t="s">
        <v>6888</v>
      </c>
      <c r="K2855" s="13" t="s">
        <v>6926</v>
      </c>
      <c r="M2855" s="13" t="s">
        <v>6989</v>
      </c>
      <c r="N2855" s="13" t="s">
        <v>5</v>
      </c>
      <c r="O2855" s="13" t="s">
        <v>3192</v>
      </c>
      <c r="P2855" s="13" t="s">
        <v>3202</v>
      </c>
      <c r="Q2855">
        <v>3</v>
      </c>
      <c r="R2855">
        <v>2020</v>
      </c>
      <c r="S2855">
        <v>1</v>
      </c>
      <c r="T2855" s="13" t="s">
        <v>6975</v>
      </c>
      <c r="U2855">
        <v>1</v>
      </c>
      <c r="V2855">
        <v>1</v>
      </c>
      <c r="W2855">
        <v>0</v>
      </c>
      <c r="X2855">
        <v>579</v>
      </c>
    </row>
    <row r="2856" spans="1:24" x14ac:dyDescent="0.3">
      <c r="A2856">
        <v>12350133</v>
      </c>
      <c r="B2856" t="s">
        <v>6362</v>
      </c>
      <c r="C2856">
        <v>3</v>
      </c>
      <c r="D2856">
        <v>2020</v>
      </c>
      <c r="E2856" s="19">
        <v>43891</v>
      </c>
      <c r="F2856" s="21">
        <v>506</v>
      </c>
      <c r="G2856" s="21">
        <v>75.900000000000034</v>
      </c>
      <c r="H2856">
        <v>430.09999999999997</v>
      </c>
      <c r="I2856">
        <v>146.73999999999998</v>
      </c>
      <c r="J2856" s="13" t="s">
        <v>6889</v>
      </c>
      <c r="K2856" s="13" t="s">
        <v>6907</v>
      </c>
      <c r="M2856" s="13" t="s">
        <v>6989</v>
      </c>
      <c r="N2856" s="13" t="s">
        <v>3189</v>
      </c>
      <c r="O2856" s="13" t="s">
        <v>3192</v>
      </c>
      <c r="P2856" s="13" t="s">
        <v>3202</v>
      </c>
      <c r="Q2856">
        <v>3</v>
      </c>
      <c r="R2856">
        <v>2020</v>
      </c>
      <c r="S2856">
        <v>1</v>
      </c>
      <c r="T2856" s="13" t="s">
        <v>6975</v>
      </c>
      <c r="U2856">
        <v>1</v>
      </c>
      <c r="V2856">
        <v>1</v>
      </c>
      <c r="W2856">
        <v>0</v>
      </c>
      <c r="X2856">
        <v>506</v>
      </c>
    </row>
    <row r="2857" spans="1:24" x14ac:dyDescent="0.3">
      <c r="A2857">
        <v>30120239</v>
      </c>
      <c r="B2857" t="s">
        <v>5952</v>
      </c>
      <c r="C2857">
        <v>3</v>
      </c>
      <c r="D2857">
        <v>2020</v>
      </c>
      <c r="E2857" s="19">
        <v>43891</v>
      </c>
      <c r="F2857" s="21">
        <v>317</v>
      </c>
      <c r="G2857" s="21">
        <v>0</v>
      </c>
      <c r="H2857">
        <v>317</v>
      </c>
      <c r="I2857">
        <v>98.27</v>
      </c>
      <c r="J2857" s="13" t="s">
        <v>6885</v>
      </c>
      <c r="K2857" s="13" t="s">
        <v>6933</v>
      </c>
      <c r="M2857" s="13" t="s">
        <v>6989</v>
      </c>
      <c r="N2857" s="13" t="s">
        <v>3189</v>
      </c>
      <c r="O2857" s="13" t="s">
        <v>3192</v>
      </c>
      <c r="P2857" s="13" t="s">
        <v>3202</v>
      </c>
      <c r="Q2857">
        <v>3</v>
      </c>
      <c r="R2857">
        <v>2020</v>
      </c>
      <c r="S2857">
        <v>0</v>
      </c>
      <c r="T2857" s="13" t="s">
        <v>6975</v>
      </c>
      <c r="U2857">
        <v>2</v>
      </c>
      <c r="V2857">
        <v>0</v>
      </c>
      <c r="W2857">
        <v>1</v>
      </c>
      <c r="X2857">
        <v>653</v>
      </c>
    </row>
    <row r="2858" spans="1:24" x14ac:dyDescent="0.3">
      <c r="A2858">
        <v>30120239</v>
      </c>
      <c r="B2858" t="s">
        <v>5953</v>
      </c>
      <c r="C2858">
        <v>9</v>
      </c>
      <c r="D2858">
        <v>2020</v>
      </c>
      <c r="E2858" s="19">
        <v>44075</v>
      </c>
      <c r="F2858" s="21">
        <v>336</v>
      </c>
      <c r="G2858" s="21">
        <v>0</v>
      </c>
      <c r="H2858">
        <v>336</v>
      </c>
      <c r="I2858">
        <v>120.96</v>
      </c>
      <c r="J2858" s="13" t="s">
        <v>6885</v>
      </c>
      <c r="K2858" s="13" t="s">
        <v>6934</v>
      </c>
      <c r="L2858">
        <v>6.1333333333333337</v>
      </c>
      <c r="M2858" s="13" t="s">
        <v>6995</v>
      </c>
      <c r="N2858" s="13" t="s">
        <v>3189</v>
      </c>
      <c r="O2858" s="13" t="s">
        <v>3192</v>
      </c>
      <c r="P2858" s="13" t="s">
        <v>3202</v>
      </c>
      <c r="Q2858">
        <v>3</v>
      </c>
      <c r="R2858">
        <v>2020</v>
      </c>
      <c r="S2858">
        <v>0</v>
      </c>
      <c r="T2858" s="13" t="s">
        <v>6975</v>
      </c>
      <c r="U2858">
        <v>2</v>
      </c>
      <c r="V2858">
        <v>0</v>
      </c>
      <c r="W2858">
        <v>1</v>
      </c>
      <c r="X2858">
        <v>653</v>
      </c>
    </row>
    <row r="2859" spans="1:24" x14ac:dyDescent="0.3">
      <c r="A2859">
        <v>12350134</v>
      </c>
      <c r="B2859" t="s">
        <v>6363</v>
      </c>
      <c r="C2859">
        <v>3</v>
      </c>
      <c r="D2859">
        <v>2020</v>
      </c>
      <c r="E2859" s="19">
        <v>43891</v>
      </c>
      <c r="F2859" s="21">
        <v>492</v>
      </c>
      <c r="G2859" s="21">
        <v>73.800000000000011</v>
      </c>
      <c r="H2859">
        <v>418.2</v>
      </c>
      <c r="I2859">
        <v>137.76000000000002</v>
      </c>
      <c r="J2859" s="13" t="s">
        <v>6889</v>
      </c>
      <c r="K2859" s="13" t="s">
        <v>6945</v>
      </c>
      <c r="M2859" s="13" t="s">
        <v>6989</v>
      </c>
      <c r="N2859" s="13" t="s">
        <v>5</v>
      </c>
      <c r="O2859" s="13" t="s">
        <v>3192</v>
      </c>
      <c r="P2859" s="13" t="s">
        <v>6</v>
      </c>
      <c r="Q2859">
        <v>3</v>
      </c>
      <c r="R2859">
        <v>2020</v>
      </c>
      <c r="S2859">
        <v>0</v>
      </c>
      <c r="T2859" s="13" t="s">
        <v>6975</v>
      </c>
      <c r="U2859">
        <v>1</v>
      </c>
      <c r="V2859">
        <v>1</v>
      </c>
      <c r="W2859">
        <v>0</v>
      </c>
      <c r="X2859">
        <v>492</v>
      </c>
    </row>
    <row r="2860" spans="1:24" x14ac:dyDescent="0.3">
      <c r="A2860">
        <v>12350135</v>
      </c>
      <c r="B2860" t="s">
        <v>6364</v>
      </c>
      <c r="C2860">
        <v>3</v>
      </c>
      <c r="D2860">
        <v>2020</v>
      </c>
      <c r="E2860" s="19">
        <v>43891</v>
      </c>
      <c r="F2860" s="21">
        <v>293</v>
      </c>
      <c r="G2860" s="21">
        <v>43.950000000000017</v>
      </c>
      <c r="H2860">
        <v>249.04999999999998</v>
      </c>
      <c r="I2860">
        <v>90.83</v>
      </c>
      <c r="J2860" s="13" t="s">
        <v>6885</v>
      </c>
      <c r="K2860" s="13" t="s">
        <v>6935</v>
      </c>
      <c r="M2860" s="13" t="s">
        <v>6989</v>
      </c>
      <c r="N2860" s="13" t="s">
        <v>3189</v>
      </c>
      <c r="O2860" s="13" t="s">
        <v>3192</v>
      </c>
      <c r="P2860" s="13" t="s">
        <v>3201</v>
      </c>
      <c r="Q2860">
        <v>3</v>
      </c>
      <c r="R2860">
        <v>2020</v>
      </c>
      <c r="S2860">
        <v>0</v>
      </c>
      <c r="T2860" s="13" t="s">
        <v>6975</v>
      </c>
      <c r="U2860">
        <v>1</v>
      </c>
      <c r="V2860">
        <v>1</v>
      </c>
      <c r="W2860">
        <v>0</v>
      </c>
      <c r="X2860">
        <v>293</v>
      </c>
    </row>
    <row r="2861" spans="1:24" x14ac:dyDescent="0.3">
      <c r="A2861">
        <v>30120249</v>
      </c>
      <c r="B2861" t="s">
        <v>5954</v>
      </c>
      <c r="C2861">
        <v>3</v>
      </c>
      <c r="D2861">
        <v>2020</v>
      </c>
      <c r="E2861" s="19">
        <v>43891</v>
      </c>
      <c r="F2861" s="21">
        <v>345</v>
      </c>
      <c r="G2861" s="21">
        <v>0</v>
      </c>
      <c r="H2861">
        <v>345</v>
      </c>
      <c r="I2861">
        <v>106.95</v>
      </c>
      <c r="J2861" s="13" t="s">
        <v>6887</v>
      </c>
      <c r="K2861" s="13" t="s">
        <v>6918</v>
      </c>
      <c r="M2861" s="13" t="s">
        <v>6989</v>
      </c>
      <c r="N2861" s="13" t="s">
        <v>3189</v>
      </c>
      <c r="O2861" s="13" t="s">
        <v>3193</v>
      </c>
      <c r="P2861" s="13" t="s">
        <v>3203</v>
      </c>
      <c r="Q2861">
        <v>3</v>
      </c>
      <c r="R2861">
        <v>2020</v>
      </c>
      <c r="S2861">
        <v>0</v>
      </c>
      <c r="T2861" s="13" t="s">
        <v>6975</v>
      </c>
      <c r="U2861">
        <v>2</v>
      </c>
      <c r="V2861">
        <v>0</v>
      </c>
      <c r="W2861">
        <v>1</v>
      </c>
      <c r="X2861">
        <v>690</v>
      </c>
    </row>
    <row r="2862" spans="1:24" x14ac:dyDescent="0.3">
      <c r="A2862">
        <v>30120249</v>
      </c>
      <c r="B2862" t="s">
        <v>5955</v>
      </c>
      <c r="C2862">
        <v>5</v>
      </c>
      <c r="D2862">
        <v>2020</v>
      </c>
      <c r="E2862" s="19">
        <v>43952</v>
      </c>
      <c r="F2862" s="21">
        <v>345</v>
      </c>
      <c r="G2862" s="21">
        <v>51.75</v>
      </c>
      <c r="H2862">
        <v>293.25</v>
      </c>
      <c r="I2862">
        <v>106.95</v>
      </c>
      <c r="J2862" s="13" t="s">
        <v>6887</v>
      </c>
      <c r="K2862" s="13" t="s">
        <v>6918</v>
      </c>
      <c r="L2862">
        <v>2.0333333333333332</v>
      </c>
      <c r="M2862" s="13" t="s">
        <v>6991</v>
      </c>
      <c r="N2862" s="13" t="s">
        <v>3189</v>
      </c>
      <c r="O2862" s="13" t="s">
        <v>3193</v>
      </c>
      <c r="P2862" s="13" t="s">
        <v>3203</v>
      </c>
      <c r="Q2862">
        <v>3</v>
      </c>
      <c r="R2862">
        <v>2020</v>
      </c>
      <c r="S2862">
        <v>0</v>
      </c>
      <c r="T2862" s="13" t="s">
        <v>6975</v>
      </c>
      <c r="U2862">
        <v>2</v>
      </c>
      <c r="V2862">
        <v>0</v>
      </c>
      <c r="W2862">
        <v>1</v>
      </c>
      <c r="X2862">
        <v>690</v>
      </c>
    </row>
    <row r="2863" spans="1:24" x14ac:dyDescent="0.3">
      <c r="A2863">
        <v>12350140</v>
      </c>
      <c r="B2863" t="s">
        <v>6365</v>
      </c>
      <c r="C2863">
        <v>3</v>
      </c>
      <c r="D2863">
        <v>2020</v>
      </c>
      <c r="E2863" s="19">
        <v>43891</v>
      </c>
      <c r="F2863" s="21">
        <v>436</v>
      </c>
      <c r="G2863" s="21">
        <v>65.400000000000034</v>
      </c>
      <c r="H2863">
        <v>370.59999999999997</v>
      </c>
      <c r="I2863">
        <v>122.08000000000001</v>
      </c>
      <c r="J2863" s="13" t="s">
        <v>6883</v>
      </c>
      <c r="K2863" s="13" t="s">
        <v>6958</v>
      </c>
      <c r="M2863" s="13" t="s">
        <v>6989</v>
      </c>
      <c r="N2863" s="13" t="s">
        <v>5</v>
      </c>
      <c r="O2863" s="13" t="s">
        <v>3193</v>
      </c>
      <c r="P2863" s="13" t="s">
        <v>6</v>
      </c>
      <c r="Q2863">
        <v>3</v>
      </c>
      <c r="R2863">
        <v>2020</v>
      </c>
      <c r="S2863">
        <v>1</v>
      </c>
      <c r="T2863" s="13" t="s">
        <v>6975</v>
      </c>
      <c r="U2863">
        <v>1</v>
      </c>
      <c r="V2863">
        <v>1</v>
      </c>
      <c r="W2863">
        <v>0</v>
      </c>
      <c r="X2863">
        <v>436</v>
      </c>
    </row>
    <row r="2864" spans="1:24" x14ac:dyDescent="0.3">
      <c r="A2864">
        <v>12350141</v>
      </c>
      <c r="B2864" t="s">
        <v>6366</v>
      </c>
      <c r="C2864">
        <v>3</v>
      </c>
      <c r="D2864">
        <v>2020</v>
      </c>
      <c r="E2864" s="19">
        <v>43891</v>
      </c>
      <c r="F2864" s="21">
        <v>507</v>
      </c>
      <c r="G2864" s="21">
        <v>76.050000000000011</v>
      </c>
      <c r="H2864">
        <v>430.95</v>
      </c>
      <c r="I2864">
        <v>136.89000000000001</v>
      </c>
      <c r="J2864" s="13" t="s">
        <v>6889</v>
      </c>
      <c r="K2864" s="13" t="s">
        <v>6937</v>
      </c>
      <c r="M2864" s="13" t="s">
        <v>6989</v>
      </c>
      <c r="N2864" s="13" t="s">
        <v>3189</v>
      </c>
      <c r="O2864" s="13" t="s">
        <v>3193</v>
      </c>
      <c r="P2864" s="13" t="s">
        <v>6</v>
      </c>
      <c r="Q2864">
        <v>3</v>
      </c>
      <c r="R2864">
        <v>2020</v>
      </c>
      <c r="S2864">
        <v>1</v>
      </c>
      <c r="T2864" s="13" t="s">
        <v>6975</v>
      </c>
      <c r="U2864">
        <v>1</v>
      </c>
      <c r="V2864">
        <v>1</v>
      </c>
      <c r="W2864">
        <v>0</v>
      </c>
      <c r="X2864">
        <v>507</v>
      </c>
    </row>
    <row r="2865" spans="1:24" x14ac:dyDescent="0.3">
      <c r="A2865">
        <v>30120259</v>
      </c>
      <c r="B2865" t="s">
        <v>5956</v>
      </c>
      <c r="C2865">
        <v>3</v>
      </c>
      <c r="D2865">
        <v>2020</v>
      </c>
      <c r="E2865" s="19">
        <v>43891</v>
      </c>
      <c r="F2865" s="21">
        <v>447</v>
      </c>
      <c r="G2865" s="21">
        <v>0</v>
      </c>
      <c r="H2865">
        <v>447</v>
      </c>
      <c r="I2865">
        <v>156.44999999999999</v>
      </c>
      <c r="J2865" s="13" t="s">
        <v>6887</v>
      </c>
      <c r="K2865" s="13" t="s">
        <v>6891</v>
      </c>
      <c r="M2865" s="13" t="s">
        <v>6989</v>
      </c>
      <c r="N2865" s="13" t="s">
        <v>3189</v>
      </c>
      <c r="O2865" s="13" t="s">
        <v>3194</v>
      </c>
      <c r="P2865" s="13" t="s">
        <v>3200</v>
      </c>
      <c r="Q2865">
        <v>3</v>
      </c>
      <c r="R2865">
        <v>2020</v>
      </c>
      <c r="S2865">
        <v>1</v>
      </c>
      <c r="T2865" s="13" t="s">
        <v>6975</v>
      </c>
      <c r="U2865">
        <v>1</v>
      </c>
      <c r="V2865">
        <v>1</v>
      </c>
      <c r="W2865">
        <v>0</v>
      </c>
      <c r="X2865">
        <v>447</v>
      </c>
    </row>
    <row r="2866" spans="1:24" x14ac:dyDescent="0.3">
      <c r="A2866">
        <v>12350142</v>
      </c>
      <c r="B2866" t="s">
        <v>6367</v>
      </c>
      <c r="C2866">
        <v>3</v>
      </c>
      <c r="D2866">
        <v>2020</v>
      </c>
      <c r="E2866" s="19">
        <v>43891</v>
      </c>
      <c r="F2866" s="21">
        <v>538</v>
      </c>
      <c r="G2866" s="21">
        <v>80.699999999999989</v>
      </c>
      <c r="H2866">
        <v>457.3</v>
      </c>
      <c r="I2866">
        <v>145.26000000000002</v>
      </c>
      <c r="J2866" s="13" t="s">
        <v>6889</v>
      </c>
      <c r="K2866" s="13" t="s">
        <v>6903</v>
      </c>
      <c r="M2866" s="13" t="s">
        <v>6989</v>
      </c>
      <c r="N2866" s="13" t="s">
        <v>5</v>
      </c>
      <c r="O2866" s="13" t="s">
        <v>3193</v>
      </c>
      <c r="P2866" s="13" t="s">
        <v>3200</v>
      </c>
      <c r="Q2866">
        <v>3</v>
      </c>
      <c r="R2866">
        <v>2020</v>
      </c>
      <c r="S2866">
        <v>0</v>
      </c>
      <c r="T2866" s="13" t="s">
        <v>6975</v>
      </c>
      <c r="U2866">
        <v>1</v>
      </c>
      <c r="V2866">
        <v>1</v>
      </c>
      <c r="W2866">
        <v>0</v>
      </c>
      <c r="X2866">
        <v>538</v>
      </c>
    </row>
    <row r="2867" spans="1:24" x14ac:dyDescent="0.3">
      <c r="A2867">
        <v>30120269</v>
      </c>
      <c r="B2867" t="s">
        <v>5957</v>
      </c>
      <c r="C2867">
        <v>3</v>
      </c>
      <c r="D2867">
        <v>2020</v>
      </c>
      <c r="E2867" s="19">
        <v>43891</v>
      </c>
      <c r="F2867" s="21">
        <v>447</v>
      </c>
      <c r="G2867" s="21">
        <v>0</v>
      </c>
      <c r="H2867">
        <v>447</v>
      </c>
      <c r="I2867">
        <v>156.44999999999999</v>
      </c>
      <c r="J2867" s="13" t="s">
        <v>6887</v>
      </c>
      <c r="K2867" s="13" t="s">
        <v>6891</v>
      </c>
      <c r="M2867" s="13" t="s">
        <v>6989</v>
      </c>
      <c r="N2867" s="13" t="s">
        <v>3189</v>
      </c>
      <c r="O2867" s="13" t="s">
        <v>3195</v>
      </c>
      <c r="P2867" s="13" t="s">
        <v>6</v>
      </c>
      <c r="Q2867">
        <v>3</v>
      </c>
      <c r="R2867">
        <v>2020</v>
      </c>
      <c r="S2867">
        <v>1</v>
      </c>
      <c r="T2867" s="13" t="s">
        <v>6975</v>
      </c>
      <c r="U2867">
        <v>2</v>
      </c>
      <c r="V2867">
        <v>0</v>
      </c>
      <c r="W2867">
        <v>1</v>
      </c>
      <c r="X2867">
        <v>792</v>
      </c>
    </row>
    <row r="2868" spans="1:24" x14ac:dyDescent="0.3">
      <c r="A2868">
        <v>30120269</v>
      </c>
      <c r="B2868" t="s">
        <v>5958</v>
      </c>
      <c r="C2868">
        <v>9</v>
      </c>
      <c r="D2868">
        <v>2020</v>
      </c>
      <c r="E2868" s="19">
        <v>44075</v>
      </c>
      <c r="F2868" s="21">
        <v>345</v>
      </c>
      <c r="G2868" s="21">
        <v>0</v>
      </c>
      <c r="H2868">
        <v>345</v>
      </c>
      <c r="I2868">
        <v>106.95</v>
      </c>
      <c r="J2868" s="13" t="s">
        <v>6887</v>
      </c>
      <c r="K2868" s="13" t="s">
        <v>6918</v>
      </c>
      <c r="L2868">
        <v>6.1333333333333337</v>
      </c>
      <c r="M2868" s="13" t="s">
        <v>6995</v>
      </c>
      <c r="N2868" s="13" t="s">
        <v>3189</v>
      </c>
      <c r="O2868" s="13" t="s">
        <v>3195</v>
      </c>
      <c r="P2868" s="13" t="s">
        <v>6</v>
      </c>
      <c r="Q2868">
        <v>3</v>
      </c>
      <c r="R2868">
        <v>2020</v>
      </c>
      <c r="S2868">
        <v>1</v>
      </c>
      <c r="T2868" s="13" t="s">
        <v>6975</v>
      </c>
      <c r="U2868">
        <v>2</v>
      </c>
      <c r="V2868">
        <v>0</v>
      </c>
      <c r="W2868">
        <v>1</v>
      </c>
      <c r="X2868">
        <v>792</v>
      </c>
    </row>
    <row r="2869" spans="1:24" x14ac:dyDescent="0.3">
      <c r="A2869">
        <v>12350150</v>
      </c>
      <c r="B2869" t="s">
        <v>6368</v>
      </c>
      <c r="C2869">
        <v>3</v>
      </c>
      <c r="D2869">
        <v>2020</v>
      </c>
      <c r="E2869" s="19">
        <v>43891</v>
      </c>
      <c r="F2869" s="21">
        <v>436</v>
      </c>
      <c r="G2869" s="21">
        <v>65.400000000000034</v>
      </c>
      <c r="H2869">
        <v>370.59999999999997</v>
      </c>
      <c r="I2869">
        <v>122.08000000000001</v>
      </c>
      <c r="J2869" s="13" t="s">
        <v>6883</v>
      </c>
      <c r="K2869" s="13" t="s">
        <v>6958</v>
      </c>
      <c r="M2869" s="13" t="s">
        <v>6989</v>
      </c>
      <c r="N2869" s="13" t="s">
        <v>5</v>
      </c>
      <c r="O2869" s="13" t="s">
        <v>3194</v>
      </c>
      <c r="P2869" s="13" t="s">
        <v>3201</v>
      </c>
      <c r="Q2869">
        <v>3</v>
      </c>
      <c r="R2869">
        <v>2020</v>
      </c>
      <c r="S2869">
        <v>1</v>
      </c>
      <c r="T2869" s="13" t="s">
        <v>6975</v>
      </c>
      <c r="U2869">
        <v>2</v>
      </c>
      <c r="V2869">
        <v>0</v>
      </c>
      <c r="W2869">
        <v>1</v>
      </c>
      <c r="X2869">
        <v>946</v>
      </c>
    </row>
    <row r="2870" spans="1:24" x14ac:dyDescent="0.3">
      <c r="A2870">
        <v>12350150</v>
      </c>
      <c r="B2870" t="s">
        <v>6369</v>
      </c>
      <c r="C2870">
        <v>7</v>
      </c>
      <c r="D2870">
        <v>2020</v>
      </c>
      <c r="E2870" s="19">
        <v>44013</v>
      </c>
      <c r="F2870" s="21">
        <v>510</v>
      </c>
      <c r="G2870" s="21">
        <v>0</v>
      </c>
      <c r="H2870">
        <v>510</v>
      </c>
      <c r="I2870">
        <v>163.20000000000002</v>
      </c>
      <c r="J2870" s="13" t="s">
        <v>6888</v>
      </c>
      <c r="K2870" s="13" t="s">
        <v>6901</v>
      </c>
      <c r="L2870">
        <v>4.0666666666666664</v>
      </c>
      <c r="M2870" s="13" t="s">
        <v>6993</v>
      </c>
      <c r="N2870" s="13" t="s">
        <v>5</v>
      </c>
      <c r="O2870" s="13" t="s">
        <v>3194</v>
      </c>
      <c r="P2870" s="13" t="s">
        <v>3201</v>
      </c>
      <c r="Q2870">
        <v>3</v>
      </c>
      <c r="R2870">
        <v>2020</v>
      </c>
      <c r="S2870">
        <v>1</v>
      </c>
      <c r="T2870" s="13" t="s">
        <v>6975</v>
      </c>
      <c r="U2870">
        <v>2</v>
      </c>
      <c r="V2870">
        <v>0</v>
      </c>
      <c r="W2870">
        <v>1</v>
      </c>
      <c r="X2870">
        <v>946</v>
      </c>
    </row>
    <row r="2871" spans="1:24" x14ac:dyDescent="0.3">
      <c r="A2871">
        <v>12350151</v>
      </c>
      <c r="B2871" t="s">
        <v>6370</v>
      </c>
      <c r="C2871">
        <v>3</v>
      </c>
      <c r="D2871">
        <v>2020</v>
      </c>
      <c r="E2871" s="19">
        <v>43891</v>
      </c>
      <c r="F2871" s="21">
        <v>592</v>
      </c>
      <c r="G2871" s="21">
        <v>88.800000000000011</v>
      </c>
      <c r="H2871">
        <v>503.2</v>
      </c>
      <c r="I2871">
        <v>165.76000000000002</v>
      </c>
      <c r="J2871" s="13" t="s">
        <v>6889</v>
      </c>
      <c r="K2871" s="13" t="s">
        <v>6906</v>
      </c>
      <c r="M2871" s="13" t="s">
        <v>6989</v>
      </c>
      <c r="N2871" s="13" t="s">
        <v>3189</v>
      </c>
      <c r="O2871" s="13" t="s">
        <v>3194</v>
      </c>
      <c r="P2871" s="13" t="s">
        <v>3202</v>
      </c>
      <c r="Q2871">
        <v>3</v>
      </c>
      <c r="R2871">
        <v>2020</v>
      </c>
      <c r="S2871">
        <v>0</v>
      </c>
      <c r="T2871" s="13" t="s">
        <v>6975</v>
      </c>
      <c r="U2871">
        <v>1</v>
      </c>
      <c r="V2871">
        <v>1</v>
      </c>
      <c r="W2871">
        <v>0</v>
      </c>
      <c r="X2871">
        <v>592</v>
      </c>
    </row>
    <row r="2872" spans="1:24" x14ac:dyDescent="0.3">
      <c r="A2872">
        <v>30120279</v>
      </c>
      <c r="B2872" t="s">
        <v>5959</v>
      </c>
      <c r="C2872">
        <v>3</v>
      </c>
      <c r="D2872">
        <v>2020</v>
      </c>
      <c r="E2872" s="19">
        <v>43891</v>
      </c>
      <c r="F2872" s="21">
        <v>383</v>
      </c>
      <c r="G2872" s="21">
        <v>0</v>
      </c>
      <c r="H2872">
        <v>383</v>
      </c>
      <c r="I2872">
        <v>122.56</v>
      </c>
      <c r="J2872" s="13" t="s">
        <v>6887</v>
      </c>
      <c r="K2872" s="13" t="s">
        <v>6909</v>
      </c>
      <c r="M2872" s="13" t="s">
        <v>6989</v>
      </c>
      <c r="N2872" s="13" t="s">
        <v>3189</v>
      </c>
      <c r="O2872" s="13" t="s">
        <v>3196</v>
      </c>
      <c r="P2872" s="13" t="s">
        <v>3201</v>
      </c>
      <c r="Q2872">
        <v>3</v>
      </c>
      <c r="R2872">
        <v>2020</v>
      </c>
      <c r="S2872">
        <v>0</v>
      </c>
      <c r="T2872" s="13" t="s">
        <v>6975</v>
      </c>
      <c r="U2872">
        <v>1</v>
      </c>
      <c r="V2872">
        <v>1</v>
      </c>
      <c r="W2872">
        <v>0</v>
      </c>
      <c r="X2872">
        <v>383</v>
      </c>
    </row>
    <row r="2873" spans="1:24" x14ac:dyDescent="0.3">
      <c r="A2873">
        <v>12350152</v>
      </c>
      <c r="B2873" t="s">
        <v>6371</v>
      </c>
      <c r="C2873">
        <v>3</v>
      </c>
      <c r="D2873">
        <v>2020</v>
      </c>
      <c r="E2873" s="19">
        <v>43891</v>
      </c>
      <c r="F2873" s="21">
        <v>478</v>
      </c>
      <c r="G2873" s="21">
        <v>71.699999999999989</v>
      </c>
      <c r="H2873">
        <v>406.3</v>
      </c>
      <c r="I2873">
        <v>119.5</v>
      </c>
      <c r="J2873" s="13" t="s">
        <v>6889</v>
      </c>
      <c r="K2873" s="13" t="s">
        <v>6921</v>
      </c>
      <c r="M2873" s="13" t="s">
        <v>6989</v>
      </c>
      <c r="N2873" s="13" t="s">
        <v>5</v>
      </c>
      <c r="O2873" s="13" t="s">
        <v>3194</v>
      </c>
      <c r="P2873" s="13" t="s">
        <v>6</v>
      </c>
      <c r="Q2873">
        <v>3</v>
      </c>
      <c r="R2873">
        <v>2020</v>
      </c>
      <c r="S2873">
        <v>0</v>
      </c>
      <c r="T2873" s="13" t="s">
        <v>6975</v>
      </c>
      <c r="U2873">
        <v>1</v>
      </c>
      <c r="V2873">
        <v>1</v>
      </c>
      <c r="W2873">
        <v>0</v>
      </c>
      <c r="X2873">
        <v>478</v>
      </c>
    </row>
    <row r="2874" spans="1:24" x14ac:dyDescent="0.3">
      <c r="A2874">
        <v>30120289</v>
      </c>
      <c r="B2874" t="s">
        <v>5960</v>
      </c>
      <c r="C2874">
        <v>3</v>
      </c>
      <c r="D2874">
        <v>2020</v>
      </c>
      <c r="E2874" s="19">
        <v>43891</v>
      </c>
      <c r="F2874" s="21">
        <v>168</v>
      </c>
      <c r="G2874" s="21">
        <v>0</v>
      </c>
      <c r="H2874">
        <v>168</v>
      </c>
      <c r="I2874">
        <v>75.600000000000009</v>
      </c>
      <c r="J2874" s="13" t="s">
        <v>6886</v>
      </c>
      <c r="K2874" s="13" t="s">
        <v>6920</v>
      </c>
      <c r="M2874" s="13" t="s">
        <v>6989</v>
      </c>
      <c r="N2874" s="13" t="s">
        <v>3189</v>
      </c>
      <c r="O2874" s="13" t="s">
        <v>3197</v>
      </c>
      <c r="P2874" s="13" t="s">
        <v>3202</v>
      </c>
      <c r="Q2874">
        <v>3</v>
      </c>
      <c r="R2874">
        <v>2020</v>
      </c>
      <c r="S2874">
        <v>0</v>
      </c>
      <c r="T2874" s="13" t="s">
        <v>6975</v>
      </c>
      <c r="U2874">
        <v>2</v>
      </c>
      <c r="V2874">
        <v>0</v>
      </c>
      <c r="W2874">
        <v>1</v>
      </c>
      <c r="X2874">
        <v>336</v>
      </c>
    </row>
    <row r="2875" spans="1:24" x14ac:dyDescent="0.3">
      <c r="A2875">
        <v>30120289</v>
      </c>
      <c r="B2875" t="s">
        <v>5961</v>
      </c>
      <c r="C2875">
        <v>7</v>
      </c>
      <c r="D2875">
        <v>2020</v>
      </c>
      <c r="E2875" s="19">
        <v>44013</v>
      </c>
      <c r="F2875" s="21">
        <v>168</v>
      </c>
      <c r="G2875" s="21">
        <v>0</v>
      </c>
      <c r="H2875">
        <v>168</v>
      </c>
      <c r="I2875">
        <v>75.600000000000009</v>
      </c>
      <c r="J2875" s="13" t="s">
        <v>6886</v>
      </c>
      <c r="K2875" s="13" t="s">
        <v>6920</v>
      </c>
      <c r="L2875">
        <v>4.0666666666666664</v>
      </c>
      <c r="M2875" s="13" t="s">
        <v>6993</v>
      </c>
      <c r="N2875" s="13" t="s">
        <v>3189</v>
      </c>
      <c r="O2875" s="13" t="s">
        <v>3197</v>
      </c>
      <c r="P2875" s="13" t="s">
        <v>3202</v>
      </c>
      <c r="Q2875">
        <v>3</v>
      </c>
      <c r="R2875">
        <v>2020</v>
      </c>
      <c r="S2875">
        <v>0</v>
      </c>
      <c r="T2875" s="13" t="s">
        <v>6975</v>
      </c>
      <c r="U2875">
        <v>2</v>
      </c>
      <c r="V2875">
        <v>0</v>
      </c>
      <c r="W2875">
        <v>1</v>
      </c>
      <c r="X2875">
        <v>336</v>
      </c>
    </row>
    <row r="2876" spans="1:24" x14ac:dyDescent="0.3">
      <c r="A2876">
        <v>12350153</v>
      </c>
      <c r="B2876" t="s">
        <v>6372</v>
      </c>
      <c r="C2876">
        <v>3</v>
      </c>
      <c r="D2876">
        <v>2020</v>
      </c>
      <c r="E2876" s="19">
        <v>43891</v>
      </c>
      <c r="F2876" s="21">
        <v>284</v>
      </c>
      <c r="G2876" s="21">
        <v>42.599999999999994</v>
      </c>
      <c r="H2876">
        <v>241.4</v>
      </c>
      <c r="I2876">
        <v>76.680000000000007</v>
      </c>
      <c r="J2876" s="13" t="s">
        <v>6885</v>
      </c>
      <c r="K2876" s="13" t="s">
        <v>6917</v>
      </c>
      <c r="M2876" s="13" t="s">
        <v>6989</v>
      </c>
      <c r="N2876" s="13" t="s">
        <v>3189</v>
      </c>
      <c r="O2876" s="13" t="s">
        <v>3194</v>
      </c>
      <c r="P2876" s="13" t="s">
        <v>6</v>
      </c>
      <c r="Q2876">
        <v>3</v>
      </c>
      <c r="R2876">
        <v>2020</v>
      </c>
      <c r="S2876">
        <v>0</v>
      </c>
      <c r="T2876" s="13" t="s">
        <v>6975</v>
      </c>
      <c r="U2876">
        <v>1</v>
      </c>
      <c r="V2876">
        <v>1</v>
      </c>
      <c r="W2876">
        <v>0</v>
      </c>
      <c r="X2876">
        <v>284</v>
      </c>
    </row>
    <row r="2877" spans="1:24" x14ac:dyDescent="0.3">
      <c r="A2877">
        <v>12350154</v>
      </c>
      <c r="B2877" t="s">
        <v>6373</v>
      </c>
      <c r="C2877">
        <v>3</v>
      </c>
      <c r="D2877">
        <v>2020</v>
      </c>
      <c r="E2877" s="19">
        <v>43891</v>
      </c>
      <c r="F2877" s="21">
        <v>317</v>
      </c>
      <c r="G2877" s="21">
        <v>47.550000000000011</v>
      </c>
      <c r="H2877">
        <v>269.45</v>
      </c>
      <c r="I2877">
        <v>98.27</v>
      </c>
      <c r="J2877" s="13" t="s">
        <v>6885</v>
      </c>
      <c r="K2877" s="13" t="s">
        <v>6933</v>
      </c>
      <c r="M2877" s="13" t="s">
        <v>6989</v>
      </c>
      <c r="N2877" s="13" t="s">
        <v>5</v>
      </c>
      <c r="O2877" s="13" t="s">
        <v>3194</v>
      </c>
      <c r="P2877" s="13" t="s">
        <v>6</v>
      </c>
      <c r="Q2877">
        <v>3</v>
      </c>
      <c r="R2877">
        <v>2020</v>
      </c>
      <c r="S2877">
        <v>0</v>
      </c>
      <c r="T2877" s="13" t="s">
        <v>6975</v>
      </c>
      <c r="U2877">
        <v>1</v>
      </c>
      <c r="V2877">
        <v>1</v>
      </c>
      <c r="W2877">
        <v>0</v>
      </c>
      <c r="X2877">
        <v>317</v>
      </c>
    </row>
    <row r="2878" spans="1:24" x14ac:dyDescent="0.3">
      <c r="A2878">
        <v>30120299</v>
      </c>
      <c r="B2878" t="s">
        <v>5962</v>
      </c>
      <c r="C2878">
        <v>3</v>
      </c>
      <c r="D2878">
        <v>2020</v>
      </c>
      <c r="E2878" s="19">
        <v>43891</v>
      </c>
      <c r="F2878" s="21">
        <v>144</v>
      </c>
      <c r="G2878" s="21">
        <v>0</v>
      </c>
      <c r="H2878">
        <v>144</v>
      </c>
      <c r="I2878">
        <v>66.240000000000009</v>
      </c>
      <c r="J2878" s="13" t="s">
        <v>6886</v>
      </c>
      <c r="K2878" s="13" t="s">
        <v>6919</v>
      </c>
      <c r="M2878" s="13" t="s">
        <v>6989</v>
      </c>
      <c r="N2878" s="13" t="s">
        <v>3189</v>
      </c>
      <c r="O2878" s="13" t="s">
        <v>3198</v>
      </c>
      <c r="P2878" s="13" t="s">
        <v>3203</v>
      </c>
      <c r="Q2878">
        <v>3</v>
      </c>
      <c r="R2878">
        <v>2020</v>
      </c>
      <c r="S2878">
        <v>0</v>
      </c>
      <c r="T2878" s="13" t="s">
        <v>6975</v>
      </c>
      <c r="U2878">
        <v>2</v>
      </c>
      <c r="V2878">
        <v>0</v>
      </c>
      <c r="W2878">
        <v>1</v>
      </c>
      <c r="X2878">
        <v>312</v>
      </c>
    </row>
    <row r="2879" spans="1:24" x14ac:dyDescent="0.3">
      <c r="A2879">
        <v>30120299</v>
      </c>
      <c r="B2879" t="s">
        <v>5963</v>
      </c>
      <c r="C2879">
        <v>8</v>
      </c>
      <c r="D2879">
        <v>2020</v>
      </c>
      <c r="E2879" s="19">
        <v>44044</v>
      </c>
      <c r="F2879" s="21">
        <v>168</v>
      </c>
      <c r="G2879" s="21">
        <v>0</v>
      </c>
      <c r="H2879">
        <v>168</v>
      </c>
      <c r="I2879">
        <v>25.2</v>
      </c>
      <c r="J2879" s="13" t="s">
        <v>6886</v>
      </c>
      <c r="K2879" s="13" t="s">
        <v>6892</v>
      </c>
      <c r="L2879">
        <v>5.0999999999999996</v>
      </c>
      <c r="M2879" s="13" t="s">
        <v>6994</v>
      </c>
      <c r="N2879" s="13" t="s">
        <v>3189</v>
      </c>
      <c r="O2879" s="13" t="s">
        <v>3198</v>
      </c>
      <c r="P2879" s="13" t="s">
        <v>3203</v>
      </c>
      <c r="Q2879">
        <v>3</v>
      </c>
      <c r="R2879">
        <v>2020</v>
      </c>
      <c r="S2879">
        <v>0</v>
      </c>
      <c r="T2879" s="13" t="s">
        <v>6975</v>
      </c>
      <c r="U2879">
        <v>2</v>
      </c>
      <c r="V2879">
        <v>0</v>
      </c>
      <c r="W2879">
        <v>1</v>
      </c>
      <c r="X2879">
        <v>312</v>
      </c>
    </row>
    <row r="2880" spans="1:24" x14ac:dyDescent="0.3">
      <c r="A2880">
        <v>12350160</v>
      </c>
      <c r="B2880" t="s">
        <v>6374</v>
      </c>
      <c r="C2880">
        <v>3</v>
      </c>
      <c r="D2880">
        <v>2020</v>
      </c>
      <c r="E2880" s="19">
        <v>43891</v>
      </c>
      <c r="F2880" s="21">
        <v>636</v>
      </c>
      <c r="G2880" s="21">
        <v>95.399999999999977</v>
      </c>
      <c r="H2880">
        <v>540.6</v>
      </c>
      <c r="I2880">
        <v>216.24</v>
      </c>
      <c r="J2880" s="13" t="s">
        <v>6888</v>
      </c>
      <c r="K2880" s="13" t="s">
        <v>6925</v>
      </c>
      <c r="M2880" s="13" t="s">
        <v>6989</v>
      </c>
      <c r="N2880" s="13" t="s">
        <v>5</v>
      </c>
      <c r="O2880" s="13" t="s">
        <v>3195</v>
      </c>
      <c r="P2880" s="13" t="s">
        <v>3200</v>
      </c>
      <c r="Q2880">
        <v>3</v>
      </c>
      <c r="R2880">
        <v>2020</v>
      </c>
      <c r="S2880">
        <v>1</v>
      </c>
      <c r="T2880" s="13" t="s">
        <v>6975</v>
      </c>
      <c r="U2880">
        <v>1</v>
      </c>
      <c r="V2880">
        <v>1</v>
      </c>
      <c r="W2880">
        <v>0</v>
      </c>
      <c r="X2880">
        <v>636</v>
      </c>
    </row>
    <row r="2881" spans="1:24" x14ac:dyDescent="0.3">
      <c r="A2881">
        <v>12350161</v>
      </c>
      <c r="B2881" t="s">
        <v>6375</v>
      </c>
      <c r="C2881">
        <v>3</v>
      </c>
      <c r="D2881">
        <v>2020</v>
      </c>
      <c r="E2881" s="19">
        <v>43891</v>
      </c>
      <c r="F2881" s="21">
        <v>284</v>
      </c>
      <c r="G2881" s="21">
        <v>42.599999999999994</v>
      </c>
      <c r="H2881">
        <v>241.4</v>
      </c>
      <c r="I2881">
        <v>76.680000000000007</v>
      </c>
      <c r="J2881" s="13" t="s">
        <v>6885</v>
      </c>
      <c r="K2881" s="13" t="s">
        <v>6917</v>
      </c>
      <c r="M2881" s="13" t="s">
        <v>6989</v>
      </c>
      <c r="N2881" s="13" t="s">
        <v>3189</v>
      </c>
      <c r="O2881" s="13" t="s">
        <v>3195</v>
      </c>
      <c r="P2881" s="13" t="s">
        <v>6</v>
      </c>
      <c r="Q2881">
        <v>3</v>
      </c>
      <c r="R2881">
        <v>2020</v>
      </c>
      <c r="S2881">
        <v>1</v>
      </c>
      <c r="T2881" s="13" t="s">
        <v>6975</v>
      </c>
      <c r="U2881">
        <v>1</v>
      </c>
      <c r="V2881">
        <v>1</v>
      </c>
      <c r="W2881">
        <v>0</v>
      </c>
      <c r="X2881">
        <v>284</v>
      </c>
    </row>
    <row r="2882" spans="1:24" x14ac:dyDescent="0.3">
      <c r="A2882">
        <v>30119309</v>
      </c>
      <c r="B2882" t="s">
        <v>5964</v>
      </c>
      <c r="C2882">
        <v>3</v>
      </c>
      <c r="D2882">
        <v>2020</v>
      </c>
      <c r="E2882" s="19">
        <v>43891</v>
      </c>
      <c r="F2882" s="21">
        <v>240</v>
      </c>
      <c r="G2882" s="21">
        <v>0</v>
      </c>
      <c r="H2882">
        <v>240</v>
      </c>
      <c r="I2882">
        <v>43.199999999999996</v>
      </c>
      <c r="J2882" s="13" t="s">
        <v>6890</v>
      </c>
      <c r="K2882" s="13" t="s">
        <v>6894</v>
      </c>
      <c r="M2882" s="13" t="s">
        <v>6989</v>
      </c>
      <c r="N2882" s="13" t="s">
        <v>3189</v>
      </c>
      <c r="O2882" s="13" t="s">
        <v>3199</v>
      </c>
      <c r="P2882" s="13" t="s">
        <v>3203</v>
      </c>
      <c r="Q2882">
        <v>3</v>
      </c>
      <c r="R2882">
        <v>2020</v>
      </c>
      <c r="S2882">
        <v>0</v>
      </c>
      <c r="T2882" s="13" t="s">
        <v>6975</v>
      </c>
      <c r="U2882">
        <v>1</v>
      </c>
      <c r="V2882">
        <v>1</v>
      </c>
      <c r="W2882">
        <v>0</v>
      </c>
      <c r="X2882">
        <v>240</v>
      </c>
    </row>
    <row r="2883" spans="1:24" x14ac:dyDescent="0.3">
      <c r="A2883">
        <v>12350162</v>
      </c>
      <c r="B2883" t="s">
        <v>6376</v>
      </c>
      <c r="C2883">
        <v>3</v>
      </c>
      <c r="D2883">
        <v>2020</v>
      </c>
      <c r="E2883" s="19">
        <v>43891</v>
      </c>
      <c r="F2883" s="21">
        <v>228</v>
      </c>
      <c r="G2883" s="21">
        <v>34.200000000000017</v>
      </c>
      <c r="H2883">
        <v>193.79999999999998</v>
      </c>
      <c r="I2883">
        <v>79.8</v>
      </c>
      <c r="J2883" s="13" t="s">
        <v>6885</v>
      </c>
      <c r="K2883" s="13" t="s">
        <v>6949</v>
      </c>
      <c r="M2883" s="13" t="s">
        <v>6989</v>
      </c>
      <c r="N2883" s="13" t="s">
        <v>5</v>
      </c>
      <c r="O2883" s="13" t="s">
        <v>3195</v>
      </c>
      <c r="P2883" s="13" t="s">
        <v>3201</v>
      </c>
      <c r="Q2883">
        <v>3</v>
      </c>
      <c r="R2883">
        <v>2020</v>
      </c>
      <c r="S2883">
        <v>0</v>
      </c>
      <c r="T2883" s="13" t="s">
        <v>6975</v>
      </c>
      <c r="U2883">
        <v>1</v>
      </c>
      <c r="V2883">
        <v>1</v>
      </c>
      <c r="W2883">
        <v>0</v>
      </c>
      <c r="X2883">
        <v>228</v>
      </c>
    </row>
    <row r="2884" spans="1:24" x14ac:dyDescent="0.3">
      <c r="A2884">
        <v>30119319</v>
      </c>
      <c r="B2884" t="s">
        <v>5965</v>
      </c>
      <c r="C2884">
        <v>3</v>
      </c>
      <c r="D2884">
        <v>2020</v>
      </c>
      <c r="E2884" s="19">
        <v>43891</v>
      </c>
      <c r="F2884" s="21">
        <v>240</v>
      </c>
      <c r="G2884" s="21">
        <v>0</v>
      </c>
      <c r="H2884">
        <v>240</v>
      </c>
      <c r="I2884">
        <v>43.199999999999996</v>
      </c>
      <c r="J2884" s="13" t="s">
        <v>6890</v>
      </c>
      <c r="K2884" s="13" t="s">
        <v>6894</v>
      </c>
      <c r="M2884" s="13" t="s">
        <v>6989</v>
      </c>
      <c r="N2884" s="13" t="s">
        <v>3189</v>
      </c>
      <c r="O2884" s="13" t="s">
        <v>3190</v>
      </c>
      <c r="P2884" s="13" t="s">
        <v>6</v>
      </c>
      <c r="Q2884">
        <v>3</v>
      </c>
      <c r="R2884">
        <v>2020</v>
      </c>
      <c r="S2884">
        <v>1</v>
      </c>
      <c r="T2884" s="13" t="s">
        <v>6975</v>
      </c>
      <c r="U2884">
        <v>1</v>
      </c>
      <c r="V2884">
        <v>1</v>
      </c>
      <c r="W2884">
        <v>0</v>
      </c>
      <c r="X2884">
        <v>240</v>
      </c>
    </row>
    <row r="2885" spans="1:24" x14ac:dyDescent="0.3">
      <c r="A2885">
        <v>12350163</v>
      </c>
      <c r="B2885" t="s">
        <v>6377</v>
      </c>
      <c r="C2885">
        <v>3</v>
      </c>
      <c r="D2885">
        <v>2020</v>
      </c>
      <c r="E2885" s="19">
        <v>43891</v>
      </c>
      <c r="F2885" s="21">
        <v>180</v>
      </c>
      <c r="G2885" s="21">
        <v>27</v>
      </c>
      <c r="H2885">
        <v>153</v>
      </c>
      <c r="I2885">
        <v>61.2</v>
      </c>
      <c r="J2885" s="13" t="s">
        <v>6885</v>
      </c>
      <c r="K2885" s="13" t="s">
        <v>6957</v>
      </c>
      <c r="M2885" s="13" t="s">
        <v>6989</v>
      </c>
      <c r="N2885" s="13" t="s">
        <v>3189</v>
      </c>
      <c r="O2885" s="13" t="s">
        <v>3195</v>
      </c>
      <c r="P2885" s="13" t="s">
        <v>3201</v>
      </c>
      <c r="Q2885">
        <v>3</v>
      </c>
      <c r="R2885">
        <v>2020</v>
      </c>
      <c r="S2885">
        <v>1</v>
      </c>
      <c r="T2885" s="13" t="s">
        <v>6975</v>
      </c>
      <c r="U2885">
        <v>1</v>
      </c>
      <c r="V2885">
        <v>1</v>
      </c>
      <c r="W2885">
        <v>0</v>
      </c>
      <c r="X2885">
        <v>180</v>
      </c>
    </row>
    <row r="2886" spans="1:24" x14ac:dyDescent="0.3">
      <c r="A2886">
        <v>30119329</v>
      </c>
      <c r="B2886" t="s">
        <v>5966</v>
      </c>
      <c r="C2886">
        <v>3</v>
      </c>
      <c r="D2886">
        <v>2020</v>
      </c>
      <c r="E2886" s="19">
        <v>43891</v>
      </c>
      <c r="F2886" s="21">
        <v>205</v>
      </c>
      <c r="G2886" s="21">
        <v>0</v>
      </c>
      <c r="H2886">
        <v>205</v>
      </c>
      <c r="I2886">
        <v>36.9</v>
      </c>
      <c r="J2886" s="13" t="s">
        <v>6890</v>
      </c>
      <c r="K2886" s="13" t="s">
        <v>6913</v>
      </c>
      <c r="M2886" s="13" t="s">
        <v>6989</v>
      </c>
      <c r="N2886" s="13" t="s">
        <v>3189</v>
      </c>
      <c r="O2886" s="13" t="s">
        <v>3191</v>
      </c>
      <c r="P2886" s="13" t="s">
        <v>3201</v>
      </c>
      <c r="Q2886">
        <v>3</v>
      </c>
      <c r="R2886">
        <v>2020</v>
      </c>
      <c r="S2886">
        <v>1</v>
      </c>
      <c r="T2886" s="13" t="s">
        <v>6975</v>
      </c>
      <c r="U2886">
        <v>5</v>
      </c>
      <c r="V2886">
        <v>0</v>
      </c>
      <c r="W2886">
        <v>1</v>
      </c>
      <c r="X2886">
        <v>1100</v>
      </c>
    </row>
    <row r="2887" spans="1:24" x14ac:dyDescent="0.3">
      <c r="A2887">
        <v>30119329</v>
      </c>
      <c r="B2887" t="s">
        <v>5967</v>
      </c>
      <c r="C2887">
        <v>8</v>
      </c>
      <c r="D2887">
        <v>2020</v>
      </c>
      <c r="E2887" s="19">
        <v>44044</v>
      </c>
      <c r="F2887" s="21">
        <v>240</v>
      </c>
      <c r="G2887" s="21">
        <v>0</v>
      </c>
      <c r="H2887">
        <v>240</v>
      </c>
      <c r="I2887">
        <v>43.199999999999996</v>
      </c>
      <c r="J2887" s="13" t="s">
        <v>6890</v>
      </c>
      <c r="K2887" s="13" t="s">
        <v>6894</v>
      </c>
      <c r="L2887">
        <v>5.0999999999999996</v>
      </c>
      <c r="M2887" s="13" t="s">
        <v>6994</v>
      </c>
      <c r="N2887" s="13" t="s">
        <v>3189</v>
      </c>
      <c r="O2887" s="13" t="s">
        <v>3191</v>
      </c>
      <c r="P2887" s="13" t="s">
        <v>3201</v>
      </c>
      <c r="Q2887">
        <v>3</v>
      </c>
      <c r="R2887">
        <v>2020</v>
      </c>
      <c r="S2887">
        <v>1</v>
      </c>
      <c r="T2887" s="13" t="s">
        <v>6975</v>
      </c>
      <c r="U2887">
        <v>5</v>
      </c>
      <c r="V2887">
        <v>0</v>
      </c>
      <c r="W2887">
        <v>1</v>
      </c>
      <c r="X2887">
        <v>1100</v>
      </c>
    </row>
    <row r="2888" spans="1:24" x14ac:dyDescent="0.3">
      <c r="A2888">
        <v>30119329</v>
      </c>
      <c r="B2888" t="s">
        <v>5968</v>
      </c>
      <c r="C2888">
        <v>8</v>
      </c>
      <c r="D2888">
        <v>2020</v>
      </c>
      <c r="E2888" s="19">
        <v>44044</v>
      </c>
      <c r="F2888" s="21">
        <v>205</v>
      </c>
      <c r="G2888" s="21">
        <v>0</v>
      </c>
      <c r="H2888">
        <v>205</v>
      </c>
      <c r="I2888">
        <v>36.9</v>
      </c>
      <c r="J2888" s="13" t="s">
        <v>6890</v>
      </c>
      <c r="K2888" s="13" t="s">
        <v>6913</v>
      </c>
      <c r="L2888">
        <v>0</v>
      </c>
      <c r="M2888" s="13" t="s">
        <v>6994</v>
      </c>
      <c r="N2888" s="13" t="s">
        <v>3189</v>
      </c>
      <c r="O2888" s="13" t="s">
        <v>3191</v>
      </c>
      <c r="P2888" s="13" t="s">
        <v>3201</v>
      </c>
      <c r="Q2888">
        <v>3</v>
      </c>
      <c r="R2888">
        <v>2020</v>
      </c>
      <c r="S2888">
        <v>1</v>
      </c>
      <c r="T2888" s="13" t="s">
        <v>6975</v>
      </c>
      <c r="U2888">
        <v>5</v>
      </c>
      <c r="V2888">
        <v>0</v>
      </c>
      <c r="W2888">
        <v>1</v>
      </c>
      <c r="X2888">
        <v>1100</v>
      </c>
    </row>
    <row r="2889" spans="1:24" x14ac:dyDescent="0.3">
      <c r="A2889">
        <v>30119329</v>
      </c>
      <c r="B2889" t="s">
        <v>5969</v>
      </c>
      <c r="C2889">
        <v>8</v>
      </c>
      <c r="D2889">
        <v>2020</v>
      </c>
      <c r="E2889" s="19">
        <v>44044</v>
      </c>
      <c r="F2889" s="21">
        <v>240</v>
      </c>
      <c r="G2889" s="21">
        <v>0</v>
      </c>
      <c r="H2889">
        <v>240</v>
      </c>
      <c r="I2889">
        <v>43.199999999999996</v>
      </c>
      <c r="J2889" s="13" t="s">
        <v>6890</v>
      </c>
      <c r="K2889" s="13" t="s">
        <v>6894</v>
      </c>
      <c r="L2889">
        <v>0</v>
      </c>
      <c r="M2889" s="13" t="s">
        <v>6994</v>
      </c>
      <c r="N2889" s="13" t="s">
        <v>3189</v>
      </c>
      <c r="O2889" s="13" t="s">
        <v>3191</v>
      </c>
      <c r="P2889" s="13" t="s">
        <v>3201</v>
      </c>
      <c r="Q2889">
        <v>3</v>
      </c>
      <c r="R2889">
        <v>2020</v>
      </c>
      <c r="S2889">
        <v>1</v>
      </c>
      <c r="T2889" s="13" t="s">
        <v>6975</v>
      </c>
      <c r="U2889">
        <v>5</v>
      </c>
      <c r="V2889">
        <v>0</v>
      </c>
      <c r="W2889">
        <v>1</v>
      </c>
      <c r="X2889">
        <v>1100</v>
      </c>
    </row>
    <row r="2890" spans="1:24" x14ac:dyDescent="0.3">
      <c r="A2890">
        <v>30119329</v>
      </c>
      <c r="B2890" t="s">
        <v>5970</v>
      </c>
      <c r="C2890">
        <v>7</v>
      </c>
      <c r="D2890">
        <v>2020</v>
      </c>
      <c r="E2890" s="19">
        <v>44013</v>
      </c>
      <c r="F2890" s="21">
        <v>210</v>
      </c>
      <c r="G2890" s="21">
        <v>0</v>
      </c>
      <c r="H2890">
        <v>210</v>
      </c>
      <c r="I2890">
        <v>37.799999999999997</v>
      </c>
      <c r="J2890" s="13" t="s">
        <v>6890</v>
      </c>
      <c r="K2890" s="13" t="s">
        <v>6911</v>
      </c>
      <c r="L2890">
        <v>1.0333333333333334</v>
      </c>
      <c r="M2890" s="13" t="s">
        <v>6993</v>
      </c>
      <c r="N2890" s="13" t="s">
        <v>3189</v>
      </c>
      <c r="O2890" s="13" t="s">
        <v>3191</v>
      </c>
      <c r="P2890" s="13" t="s">
        <v>3201</v>
      </c>
      <c r="Q2890">
        <v>3</v>
      </c>
      <c r="R2890">
        <v>2020</v>
      </c>
      <c r="S2890">
        <v>1</v>
      </c>
      <c r="T2890" s="13" t="s">
        <v>6975</v>
      </c>
      <c r="U2890">
        <v>5</v>
      </c>
      <c r="V2890">
        <v>0</v>
      </c>
      <c r="W2890">
        <v>1</v>
      </c>
      <c r="X2890">
        <v>1100</v>
      </c>
    </row>
    <row r="2891" spans="1:24" x14ac:dyDescent="0.3">
      <c r="A2891">
        <v>12350170</v>
      </c>
      <c r="B2891" t="s">
        <v>6378</v>
      </c>
      <c r="C2891">
        <v>3</v>
      </c>
      <c r="D2891">
        <v>2020</v>
      </c>
      <c r="E2891" s="19">
        <v>43891</v>
      </c>
      <c r="F2891" s="21">
        <v>636</v>
      </c>
      <c r="G2891" s="21">
        <v>95.399999999999977</v>
      </c>
      <c r="H2891">
        <v>540.6</v>
      </c>
      <c r="I2891">
        <v>216.24</v>
      </c>
      <c r="J2891" s="13" t="s">
        <v>6888</v>
      </c>
      <c r="K2891" s="13" t="s">
        <v>6925</v>
      </c>
      <c r="M2891" s="13" t="s">
        <v>6989</v>
      </c>
      <c r="N2891" s="13" t="s">
        <v>5</v>
      </c>
      <c r="O2891" s="13" t="s">
        <v>3196</v>
      </c>
      <c r="P2891" s="13" t="s">
        <v>6</v>
      </c>
      <c r="Q2891">
        <v>3</v>
      </c>
      <c r="R2891">
        <v>2020</v>
      </c>
      <c r="S2891">
        <v>0</v>
      </c>
      <c r="T2891" s="13" t="s">
        <v>6975</v>
      </c>
      <c r="U2891">
        <v>2</v>
      </c>
      <c r="V2891">
        <v>0</v>
      </c>
      <c r="W2891">
        <v>1</v>
      </c>
      <c r="X2891">
        <v>1175</v>
      </c>
    </row>
    <row r="2892" spans="1:24" x14ac:dyDescent="0.3">
      <c r="A2892">
        <v>12350170</v>
      </c>
      <c r="B2892" t="s">
        <v>6379</v>
      </c>
      <c r="C2892">
        <v>9</v>
      </c>
      <c r="D2892">
        <v>2020</v>
      </c>
      <c r="E2892" s="19">
        <v>44075</v>
      </c>
      <c r="F2892" s="21">
        <v>539</v>
      </c>
      <c r="G2892" s="21">
        <v>0</v>
      </c>
      <c r="H2892">
        <v>539</v>
      </c>
      <c r="I2892">
        <v>156.31</v>
      </c>
      <c r="J2892" s="13" t="s">
        <v>6889</v>
      </c>
      <c r="K2892" s="13" t="s">
        <v>6954</v>
      </c>
      <c r="L2892">
        <v>6.1333333333333337</v>
      </c>
      <c r="M2892" s="13" t="s">
        <v>6995</v>
      </c>
      <c r="N2892" s="13" t="s">
        <v>5</v>
      </c>
      <c r="O2892" s="13" t="s">
        <v>3196</v>
      </c>
      <c r="P2892" s="13" t="s">
        <v>6</v>
      </c>
      <c r="Q2892">
        <v>3</v>
      </c>
      <c r="R2892">
        <v>2020</v>
      </c>
      <c r="S2892">
        <v>0</v>
      </c>
      <c r="T2892" s="13" t="s">
        <v>6975</v>
      </c>
      <c r="U2892">
        <v>2</v>
      </c>
      <c r="V2892">
        <v>0</v>
      </c>
      <c r="W2892">
        <v>1</v>
      </c>
      <c r="X2892">
        <v>1175</v>
      </c>
    </row>
    <row r="2893" spans="1:24" x14ac:dyDescent="0.3">
      <c r="A2893">
        <v>12350171</v>
      </c>
      <c r="B2893" t="s">
        <v>6380</v>
      </c>
      <c r="C2893">
        <v>3</v>
      </c>
      <c r="D2893">
        <v>2020</v>
      </c>
      <c r="E2893" s="19">
        <v>43891</v>
      </c>
      <c r="F2893" s="21">
        <v>317</v>
      </c>
      <c r="G2893" s="21">
        <v>47.550000000000011</v>
      </c>
      <c r="H2893">
        <v>269.45</v>
      </c>
      <c r="I2893">
        <v>98.27</v>
      </c>
      <c r="J2893" s="13" t="s">
        <v>6885</v>
      </c>
      <c r="K2893" s="13" t="s">
        <v>6933</v>
      </c>
      <c r="M2893" s="13" t="s">
        <v>6989</v>
      </c>
      <c r="N2893" s="13" t="s">
        <v>3189</v>
      </c>
      <c r="O2893" s="13" t="s">
        <v>3196</v>
      </c>
      <c r="P2893" s="13" t="s">
        <v>6</v>
      </c>
      <c r="Q2893">
        <v>3</v>
      </c>
      <c r="R2893">
        <v>2020</v>
      </c>
      <c r="S2893">
        <v>0</v>
      </c>
      <c r="T2893" s="13" t="s">
        <v>6975</v>
      </c>
      <c r="U2893">
        <v>1</v>
      </c>
      <c r="V2893">
        <v>1</v>
      </c>
      <c r="W2893">
        <v>0</v>
      </c>
      <c r="X2893">
        <v>317</v>
      </c>
    </row>
    <row r="2894" spans="1:24" x14ac:dyDescent="0.3">
      <c r="A2894">
        <v>12350172</v>
      </c>
      <c r="B2894" t="s">
        <v>6381</v>
      </c>
      <c r="C2894">
        <v>3</v>
      </c>
      <c r="D2894">
        <v>2020</v>
      </c>
      <c r="E2894" s="19">
        <v>43891</v>
      </c>
      <c r="F2894" s="21">
        <v>293</v>
      </c>
      <c r="G2894" s="21">
        <v>43.950000000000017</v>
      </c>
      <c r="H2894">
        <v>249.04999999999998</v>
      </c>
      <c r="I2894">
        <v>90.83</v>
      </c>
      <c r="J2894" s="13" t="s">
        <v>6885</v>
      </c>
      <c r="K2894" s="13" t="s">
        <v>6935</v>
      </c>
      <c r="M2894" s="13" t="s">
        <v>6989</v>
      </c>
      <c r="N2894" s="13" t="s">
        <v>5</v>
      </c>
      <c r="O2894" s="13" t="s">
        <v>3196</v>
      </c>
      <c r="P2894" s="13" t="s">
        <v>6</v>
      </c>
      <c r="Q2894">
        <v>3</v>
      </c>
      <c r="R2894">
        <v>2020</v>
      </c>
      <c r="S2894">
        <v>1</v>
      </c>
      <c r="T2894" s="13" t="s">
        <v>6975</v>
      </c>
      <c r="U2894">
        <v>1</v>
      </c>
      <c r="V2894">
        <v>1</v>
      </c>
      <c r="W2894">
        <v>0</v>
      </c>
      <c r="X2894">
        <v>293</v>
      </c>
    </row>
    <row r="2895" spans="1:24" x14ac:dyDescent="0.3">
      <c r="A2895">
        <v>12350173</v>
      </c>
      <c r="B2895" t="s">
        <v>6382</v>
      </c>
      <c r="C2895">
        <v>3</v>
      </c>
      <c r="D2895">
        <v>2020</v>
      </c>
      <c r="E2895" s="19">
        <v>43891</v>
      </c>
      <c r="F2895" s="21">
        <v>447</v>
      </c>
      <c r="G2895" s="21">
        <v>67.050000000000011</v>
      </c>
      <c r="H2895">
        <v>379.95</v>
      </c>
      <c r="I2895">
        <v>156.44999999999999</v>
      </c>
      <c r="J2895" s="13" t="s">
        <v>6887</v>
      </c>
      <c r="K2895" s="13" t="s">
        <v>6891</v>
      </c>
      <c r="M2895" s="13" t="s">
        <v>6989</v>
      </c>
      <c r="N2895" s="13" t="s">
        <v>3189</v>
      </c>
      <c r="O2895" s="13" t="s">
        <v>3196</v>
      </c>
      <c r="P2895" s="13" t="s">
        <v>3201</v>
      </c>
      <c r="Q2895">
        <v>3</v>
      </c>
      <c r="R2895">
        <v>2020</v>
      </c>
      <c r="S2895">
        <v>1</v>
      </c>
      <c r="T2895" s="13" t="s">
        <v>6975</v>
      </c>
      <c r="U2895">
        <v>1</v>
      </c>
      <c r="V2895">
        <v>1</v>
      </c>
      <c r="W2895">
        <v>0</v>
      </c>
      <c r="X2895">
        <v>447</v>
      </c>
    </row>
    <row r="2896" spans="1:24" x14ac:dyDescent="0.3">
      <c r="A2896">
        <v>12350174</v>
      </c>
      <c r="B2896" t="s">
        <v>6383</v>
      </c>
      <c r="C2896">
        <v>3</v>
      </c>
      <c r="D2896">
        <v>2020</v>
      </c>
      <c r="E2896" s="19">
        <v>43891</v>
      </c>
      <c r="F2896" s="21">
        <v>345</v>
      </c>
      <c r="G2896" s="21">
        <v>51.75</v>
      </c>
      <c r="H2896">
        <v>293.25</v>
      </c>
      <c r="I2896">
        <v>106.95</v>
      </c>
      <c r="J2896" s="13" t="s">
        <v>6887</v>
      </c>
      <c r="K2896" s="13" t="s">
        <v>6918</v>
      </c>
      <c r="M2896" s="13" t="s">
        <v>6989</v>
      </c>
      <c r="N2896" s="13" t="s">
        <v>5</v>
      </c>
      <c r="O2896" s="13" t="s">
        <v>3196</v>
      </c>
      <c r="P2896" s="13" t="s">
        <v>3201</v>
      </c>
      <c r="Q2896">
        <v>3</v>
      </c>
      <c r="R2896">
        <v>2020</v>
      </c>
      <c r="S2896">
        <v>1</v>
      </c>
      <c r="T2896" s="13" t="s">
        <v>6975</v>
      </c>
      <c r="U2896">
        <v>1</v>
      </c>
      <c r="V2896">
        <v>1</v>
      </c>
      <c r="W2896">
        <v>0</v>
      </c>
      <c r="X2896">
        <v>345</v>
      </c>
    </row>
    <row r="2897" spans="1:24" x14ac:dyDescent="0.3">
      <c r="A2897">
        <v>30119339</v>
      </c>
      <c r="B2897" t="s">
        <v>5971</v>
      </c>
      <c r="C2897">
        <v>3</v>
      </c>
      <c r="D2897">
        <v>2020</v>
      </c>
      <c r="E2897" s="19">
        <v>43891</v>
      </c>
      <c r="F2897" s="21">
        <v>220</v>
      </c>
      <c r="G2897" s="21">
        <v>0</v>
      </c>
      <c r="H2897">
        <v>220</v>
      </c>
      <c r="I2897">
        <v>39.6</v>
      </c>
      <c r="J2897" s="13" t="s">
        <v>6890</v>
      </c>
      <c r="K2897" s="13" t="s">
        <v>6893</v>
      </c>
      <c r="M2897" s="13" t="s">
        <v>6989</v>
      </c>
      <c r="N2897" s="13" t="s">
        <v>3189</v>
      </c>
      <c r="O2897" s="13" t="s">
        <v>3192</v>
      </c>
      <c r="P2897" s="13" t="s">
        <v>3202</v>
      </c>
      <c r="Q2897">
        <v>3</v>
      </c>
      <c r="R2897">
        <v>2020</v>
      </c>
      <c r="S2897">
        <v>1</v>
      </c>
      <c r="T2897" s="13" t="s">
        <v>6975</v>
      </c>
      <c r="U2897">
        <v>1</v>
      </c>
      <c r="V2897">
        <v>1</v>
      </c>
      <c r="W2897">
        <v>0</v>
      </c>
      <c r="X2897">
        <v>220</v>
      </c>
    </row>
    <row r="2898" spans="1:24" x14ac:dyDescent="0.3">
      <c r="A2898">
        <v>12350175</v>
      </c>
      <c r="B2898" t="s">
        <v>6384</v>
      </c>
      <c r="C2898">
        <v>3</v>
      </c>
      <c r="D2898">
        <v>2020</v>
      </c>
      <c r="E2898" s="19">
        <v>43891</v>
      </c>
      <c r="F2898" s="21">
        <v>383</v>
      </c>
      <c r="G2898" s="21">
        <v>57.449999999999989</v>
      </c>
      <c r="H2898">
        <v>325.55</v>
      </c>
      <c r="I2898">
        <v>122.56</v>
      </c>
      <c r="J2898" s="13" t="s">
        <v>6887</v>
      </c>
      <c r="K2898" s="13" t="s">
        <v>6909</v>
      </c>
      <c r="M2898" s="13" t="s">
        <v>6989</v>
      </c>
      <c r="N2898" s="13" t="s">
        <v>3189</v>
      </c>
      <c r="O2898" s="13" t="s">
        <v>3196</v>
      </c>
      <c r="P2898" s="13" t="s">
        <v>3202</v>
      </c>
      <c r="Q2898">
        <v>3</v>
      </c>
      <c r="R2898">
        <v>2020</v>
      </c>
      <c r="S2898">
        <v>0</v>
      </c>
      <c r="T2898" s="13" t="s">
        <v>6975</v>
      </c>
      <c r="U2898">
        <v>1</v>
      </c>
      <c r="V2898">
        <v>1</v>
      </c>
      <c r="W2898">
        <v>0</v>
      </c>
      <c r="X2898">
        <v>383</v>
      </c>
    </row>
    <row r="2899" spans="1:24" x14ac:dyDescent="0.3">
      <c r="A2899">
        <v>30119349</v>
      </c>
      <c r="B2899" t="s">
        <v>5972</v>
      </c>
      <c r="C2899">
        <v>3</v>
      </c>
      <c r="D2899">
        <v>2020</v>
      </c>
      <c r="E2899" s="19">
        <v>43891</v>
      </c>
      <c r="F2899" s="21">
        <v>240</v>
      </c>
      <c r="G2899" s="21">
        <v>0</v>
      </c>
      <c r="H2899">
        <v>240</v>
      </c>
      <c r="I2899">
        <v>43.199999999999996</v>
      </c>
      <c r="J2899" s="13" t="s">
        <v>6890</v>
      </c>
      <c r="K2899" s="13" t="s">
        <v>6894</v>
      </c>
      <c r="M2899" s="13" t="s">
        <v>6989</v>
      </c>
      <c r="N2899" s="13" t="s">
        <v>3189</v>
      </c>
      <c r="O2899" s="13" t="s">
        <v>3193</v>
      </c>
      <c r="P2899" s="13" t="s">
        <v>6</v>
      </c>
      <c r="Q2899">
        <v>3</v>
      </c>
      <c r="R2899">
        <v>2020</v>
      </c>
      <c r="S2899">
        <v>0</v>
      </c>
      <c r="T2899" s="13" t="s">
        <v>6975</v>
      </c>
      <c r="U2899">
        <v>1</v>
      </c>
      <c r="V2899">
        <v>1</v>
      </c>
      <c r="W2899">
        <v>0</v>
      </c>
      <c r="X2899">
        <v>240</v>
      </c>
    </row>
    <row r="2900" spans="1:24" x14ac:dyDescent="0.3">
      <c r="A2900">
        <v>12350176</v>
      </c>
      <c r="B2900" t="s">
        <v>6385</v>
      </c>
      <c r="C2900">
        <v>3</v>
      </c>
      <c r="D2900">
        <v>2020</v>
      </c>
      <c r="E2900" s="19">
        <v>43891</v>
      </c>
      <c r="F2900" s="21">
        <v>447</v>
      </c>
      <c r="G2900" s="21">
        <v>67.050000000000011</v>
      </c>
      <c r="H2900">
        <v>379.95</v>
      </c>
      <c r="I2900">
        <v>156.44999999999999</v>
      </c>
      <c r="J2900" s="13" t="s">
        <v>6887</v>
      </c>
      <c r="K2900" s="13" t="s">
        <v>6891</v>
      </c>
      <c r="M2900" s="13" t="s">
        <v>6989</v>
      </c>
      <c r="N2900" s="13" t="s">
        <v>5</v>
      </c>
      <c r="O2900" s="13" t="s">
        <v>3196</v>
      </c>
      <c r="P2900" s="13" t="s">
        <v>3201</v>
      </c>
      <c r="Q2900">
        <v>3</v>
      </c>
      <c r="R2900">
        <v>2020</v>
      </c>
      <c r="S2900">
        <v>1</v>
      </c>
      <c r="T2900" s="13" t="s">
        <v>6975</v>
      </c>
      <c r="U2900">
        <v>1</v>
      </c>
      <c r="V2900">
        <v>1</v>
      </c>
      <c r="W2900">
        <v>0</v>
      </c>
      <c r="X2900">
        <v>447</v>
      </c>
    </row>
    <row r="2901" spans="1:24" x14ac:dyDescent="0.3">
      <c r="A2901">
        <v>30119359</v>
      </c>
      <c r="B2901" t="s">
        <v>5973</v>
      </c>
      <c r="C2901">
        <v>3</v>
      </c>
      <c r="D2901">
        <v>2020</v>
      </c>
      <c r="E2901" s="19">
        <v>43891</v>
      </c>
      <c r="F2901" s="21">
        <v>255</v>
      </c>
      <c r="G2901" s="21">
        <v>0</v>
      </c>
      <c r="H2901">
        <v>255</v>
      </c>
      <c r="I2901">
        <v>66.3</v>
      </c>
      <c r="J2901" s="13" t="s">
        <v>6884</v>
      </c>
      <c r="K2901" s="13" t="s">
        <v>6915</v>
      </c>
      <c r="M2901" s="13" t="s">
        <v>6989</v>
      </c>
      <c r="N2901" s="13" t="s">
        <v>3189</v>
      </c>
      <c r="O2901" s="13" t="s">
        <v>3194</v>
      </c>
      <c r="P2901" s="13" t="s">
        <v>3201</v>
      </c>
      <c r="Q2901">
        <v>3</v>
      </c>
      <c r="R2901">
        <v>2020</v>
      </c>
      <c r="S2901">
        <v>1</v>
      </c>
      <c r="T2901" s="13" t="s">
        <v>6975</v>
      </c>
      <c r="U2901">
        <v>4</v>
      </c>
      <c r="V2901">
        <v>0</v>
      </c>
      <c r="W2901">
        <v>1</v>
      </c>
      <c r="X2901">
        <v>1136</v>
      </c>
    </row>
    <row r="2902" spans="1:24" x14ac:dyDescent="0.3">
      <c r="A2902">
        <v>30119359</v>
      </c>
      <c r="B2902" t="s">
        <v>5974</v>
      </c>
      <c r="C2902">
        <v>10</v>
      </c>
      <c r="D2902">
        <v>2020</v>
      </c>
      <c r="E2902" s="19">
        <v>44105</v>
      </c>
      <c r="F2902" s="21">
        <v>313</v>
      </c>
      <c r="G2902" s="21">
        <v>0</v>
      </c>
      <c r="H2902">
        <v>313</v>
      </c>
      <c r="I2902">
        <v>93.899999999999991</v>
      </c>
      <c r="J2902" s="13" t="s">
        <v>6884</v>
      </c>
      <c r="K2902" s="13" t="s">
        <v>6895</v>
      </c>
      <c r="L2902">
        <v>7.1333333333333337</v>
      </c>
      <c r="M2902" s="13" t="s">
        <v>6996</v>
      </c>
      <c r="N2902" s="13" t="s">
        <v>3189</v>
      </c>
      <c r="O2902" s="13" t="s">
        <v>3194</v>
      </c>
      <c r="P2902" s="13" t="s">
        <v>3201</v>
      </c>
      <c r="Q2902">
        <v>3</v>
      </c>
      <c r="R2902">
        <v>2020</v>
      </c>
      <c r="S2902">
        <v>1</v>
      </c>
      <c r="T2902" s="13" t="s">
        <v>6975</v>
      </c>
      <c r="U2902">
        <v>4</v>
      </c>
      <c r="V2902">
        <v>0</v>
      </c>
      <c r="W2902">
        <v>1</v>
      </c>
      <c r="X2902">
        <v>1136</v>
      </c>
    </row>
    <row r="2903" spans="1:24" x14ac:dyDescent="0.3">
      <c r="A2903">
        <v>30119359</v>
      </c>
      <c r="B2903" t="s">
        <v>5975</v>
      </c>
      <c r="C2903">
        <v>9</v>
      </c>
      <c r="D2903">
        <v>2020</v>
      </c>
      <c r="E2903" s="19">
        <v>44075</v>
      </c>
      <c r="F2903" s="21">
        <v>255</v>
      </c>
      <c r="G2903" s="21">
        <v>0</v>
      </c>
      <c r="H2903">
        <v>255</v>
      </c>
      <c r="I2903">
        <v>66.3</v>
      </c>
      <c r="J2903" s="13" t="s">
        <v>6884</v>
      </c>
      <c r="K2903" s="13" t="s">
        <v>6915</v>
      </c>
      <c r="L2903">
        <v>1</v>
      </c>
      <c r="M2903" s="13" t="s">
        <v>6995</v>
      </c>
      <c r="N2903" s="13" t="s">
        <v>3189</v>
      </c>
      <c r="O2903" s="13" t="s">
        <v>3194</v>
      </c>
      <c r="P2903" s="13" t="s">
        <v>3201</v>
      </c>
      <c r="Q2903">
        <v>3</v>
      </c>
      <c r="R2903">
        <v>2020</v>
      </c>
      <c r="S2903">
        <v>1</v>
      </c>
      <c r="T2903" s="13" t="s">
        <v>6975</v>
      </c>
      <c r="U2903">
        <v>4</v>
      </c>
      <c r="V2903">
        <v>0</v>
      </c>
      <c r="W2903">
        <v>1</v>
      </c>
      <c r="X2903">
        <v>1136</v>
      </c>
    </row>
    <row r="2904" spans="1:24" x14ac:dyDescent="0.3">
      <c r="A2904">
        <v>30119359</v>
      </c>
      <c r="B2904" t="s">
        <v>5976</v>
      </c>
      <c r="C2904">
        <v>7</v>
      </c>
      <c r="D2904">
        <v>2020</v>
      </c>
      <c r="E2904" s="19">
        <v>44013</v>
      </c>
      <c r="F2904" s="21">
        <v>313</v>
      </c>
      <c r="G2904" s="21">
        <v>0</v>
      </c>
      <c r="H2904">
        <v>313</v>
      </c>
      <c r="I2904">
        <v>93.899999999999991</v>
      </c>
      <c r="J2904" s="13" t="s">
        <v>6884</v>
      </c>
      <c r="K2904" s="13" t="s">
        <v>6895</v>
      </c>
      <c r="L2904">
        <v>2.0666666666666669</v>
      </c>
      <c r="M2904" s="13" t="s">
        <v>6993</v>
      </c>
      <c r="N2904" s="13" t="s">
        <v>3189</v>
      </c>
      <c r="O2904" s="13" t="s">
        <v>3194</v>
      </c>
      <c r="P2904" s="13" t="s">
        <v>3201</v>
      </c>
      <c r="Q2904">
        <v>3</v>
      </c>
      <c r="R2904">
        <v>2020</v>
      </c>
      <c r="S2904">
        <v>1</v>
      </c>
      <c r="T2904" s="13" t="s">
        <v>6975</v>
      </c>
      <c r="U2904">
        <v>4</v>
      </c>
      <c r="V2904">
        <v>0</v>
      </c>
      <c r="W2904">
        <v>1</v>
      </c>
      <c r="X2904">
        <v>1136</v>
      </c>
    </row>
    <row r="2905" spans="1:24" x14ac:dyDescent="0.3">
      <c r="A2905">
        <v>12350180</v>
      </c>
      <c r="B2905" t="s">
        <v>6386</v>
      </c>
      <c r="C2905">
        <v>3</v>
      </c>
      <c r="D2905">
        <v>2020</v>
      </c>
      <c r="E2905" s="19">
        <v>43891</v>
      </c>
      <c r="F2905" s="21">
        <v>540</v>
      </c>
      <c r="G2905" s="21">
        <v>81</v>
      </c>
      <c r="H2905">
        <v>459</v>
      </c>
      <c r="I2905">
        <v>167.4</v>
      </c>
      <c r="J2905" s="13" t="s">
        <v>6889</v>
      </c>
      <c r="K2905" s="13" t="s">
        <v>6950</v>
      </c>
      <c r="M2905" s="13" t="s">
        <v>6989</v>
      </c>
      <c r="N2905" s="13" t="s">
        <v>5</v>
      </c>
      <c r="O2905" s="13" t="s">
        <v>3197</v>
      </c>
      <c r="P2905" s="13" t="s">
        <v>3203</v>
      </c>
      <c r="Q2905">
        <v>3</v>
      </c>
      <c r="R2905">
        <v>2020</v>
      </c>
      <c r="S2905">
        <v>1</v>
      </c>
      <c r="T2905" s="13" t="s">
        <v>6975</v>
      </c>
      <c r="U2905">
        <v>2</v>
      </c>
      <c r="V2905">
        <v>0</v>
      </c>
      <c r="W2905">
        <v>1</v>
      </c>
      <c r="X2905">
        <v>801</v>
      </c>
    </row>
    <row r="2906" spans="1:24" x14ac:dyDescent="0.3">
      <c r="A2906">
        <v>12350180</v>
      </c>
      <c r="B2906" t="s">
        <v>6387</v>
      </c>
      <c r="C2906">
        <v>4</v>
      </c>
      <c r="D2906">
        <v>2020</v>
      </c>
      <c r="E2906" s="19">
        <v>43922</v>
      </c>
      <c r="F2906" s="21">
        <v>261</v>
      </c>
      <c r="G2906" s="21">
        <v>39.150000000000006</v>
      </c>
      <c r="H2906">
        <v>221.85</v>
      </c>
      <c r="I2906">
        <v>78.3</v>
      </c>
      <c r="J2906" s="13" t="s">
        <v>6885</v>
      </c>
      <c r="K2906" s="13" t="s">
        <v>6946</v>
      </c>
      <c r="L2906">
        <v>1.0333333333333334</v>
      </c>
      <c r="M2906" s="13" t="s">
        <v>6990</v>
      </c>
      <c r="N2906" s="13" t="s">
        <v>5</v>
      </c>
      <c r="O2906" s="13" t="s">
        <v>3197</v>
      </c>
      <c r="P2906" s="13" t="s">
        <v>3203</v>
      </c>
      <c r="Q2906">
        <v>3</v>
      </c>
      <c r="R2906">
        <v>2020</v>
      </c>
      <c r="S2906">
        <v>1</v>
      </c>
      <c r="T2906" s="13" t="s">
        <v>6975</v>
      </c>
      <c r="U2906">
        <v>2</v>
      </c>
      <c r="V2906">
        <v>0</v>
      </c>
      <c r="W2906">
        <v>1</v>
      </c>
      <c r="X2906">
        <v>801</v>
      </c>
    </row>
    <row r="2907" spans="1:24" x14ac:dyDescent="0.3">
      <c r="A2907">
        <v>12350181</v>
      </c>
      <c r="B2907" t="s">
        <v>6388</v>
      </c>
      <c r="C2907">
        <v>3</v>
      </c>
      <c r="D2907">
        <v>2020</v>
      </c>
      <c r="E2907" s="19">
        <v>43891</v>
      </c>
      <c r="F2907" s="21">
        <v>447</v>
      </c>
      <c r="G2907" s="21">
        <v>67.050000000000011</v>
      </c>
      <c r="H2907">
        <v>379.95</v>
      </c>
      <c r="I2907">
        <v>156.44999999999999</v>
      </c>
      <c r="J2907" s="13" t="s">
        <v>6887</v>
      </c>
      <c r="K2907" s="13" t="s">
        <v>6891</v>
      </c>
      <c r="M2907" s="13" t="s">
        <v>6989</v>
      </c>
      <c r="N2907" s="13" t="s">
        <v>3189</v>
      </c>
      <c r="O2907" s="13" t="s">
        <v>3197</v>
      </c>
      <c r="P2907" s="13" t="s">
        <v>6</v>
      </c>
      <c r="Q2907">
        <v>3</v>
      </c>
      <c r="R2907">
        <v>2020</v>
      </c>
      <c r="S2907">
        <v>1</v>
      </c>
      <c r="T2907" s="13" t="s">
        <v>6975</v>
      </c>
      <c r="U2907">
        <v>1</v>
      </c>
      <c r="V2907">
        <v>1</v>
      </c>
      <c r="W2907">
        <v>0</v>
      </c>
      <c r="X2907">
        <v>447</v>
      </c>
    </row>
    <row r="2908" spans="1:24" x14ac:dyDescent="0.3">
      <c r="A2908">
        <v>12350182</v>
      </c>
      <c r="B2908" t="s">
        <v>6389</v>
      </c>
      <c r="C2908">
        <v>3</v>
      </c>
      <c r="D2908">
        <v>2020</v>
      </c>
      <c r="E2908" s="19">
        <v>43891</v>
      </c>
      <c r="F2908" s="21">
        <v>383</v>
      </c>
      <c r="G2908" s="21">
        <v>57.449999999999989</v>
      </c>
      <c r="H2908">
        <v>325.55</v>
      </c>
      <c r="I2908">
        <v>122.56</v>
      </c>
      <c r="J2908" s="13" t="s">
        <v>6887</v>
      </c>
      <c r="K2908" s="13" t="s">
        <v>6909</v>
      </c>
      <c r="M2908" s="13" t="s">
        <v>6989</v>
      </c>
      <c r="N2908" s="13" t="s">
        <v>5</v>
      </c>
      <c r="O2908" s="13" t="s">
        <v>3197</v>
      </c>
      <c r="P2908" s="13" t="s">
        <v>3202</v>
      </c>
      <c r="Q2908">
        <v>3</v>
      </c>
      <c r="R2908">
        <v>2020</v>
      </c>
      <c r="S2908">
        <v>1</v>
      </c>
      <c r="T2908" s="13" t="s">
        <v>6975</v>
      </c>
      <c r="U2908">
        <v>1</v>
      </c>
      <c r="V2908">
        <v>1</v>
      </c>
      <c r="W2908">
        <v>0</v>
      </c>
      <c r="X2908">
        <v>383</v>
      </c>
    </row>
    <row r="2909" spans="1:24" x14ac:dyDescent="0.3">
      <c r="A2909">
        <v>30119369</v>
      </c>
      <c r="B2909" t="s">
        <v>5977</v>
      </c>
      <c r="C2909">
        <v>3</v>
      </c>
      <c r="D2909">
        <v>2020</v>
      </c>
      <c r="E2909" s="19">
        <v>43891</v>
      </c>
      <c r="F2909" s="21">
        <v>255</v>
      </c>
      <c r="G2909" s="21">
        <v>0</v>
      </c>
      <c r="H2909">
        <v>255</v>
      </c>
      <c r="I2909">
        <v>66.3</v>
      </c>
      <c r="J2909" s="13" t="s">
        <v>6884</v>
      </c>
      <c r="K2909" s="13" t="s">
        <v>6915</v>
      </c>
      <c r="M2909" s="13" t="s">
        <v>6989</v>
      </c>
      <c r="N2909" s="13" t="s">
        <v>3189</v>
      </c>
      <c r="O2909" s="13" t="s">
        <v>3195</v>
      </c>
      <c r="P2909" s="13" t="s">
        <v>3202</v>
      </c>
      <c r="Q2909">
        <v>3</v>
      </c>
      <c r="R2909">
        <v>2020</v>
      </c>
      <c r="S2909">
        <v>1</v>
      </c>
      <c r="T2909" s="13" t="s">
        <v>6975</v>
      </c>
      <c r="U2909">
        <v>2</v>
      </c>
      <c r="V2909">
        <v>0</v>
      </c>
      <c r="W2909">
        <v>1</v>
      </c>
      <c r="X2909">
        <v>568</v>
      </c>
    </row>
    <row r="2910" spans="1:24" x14ac:dyDescent="0.3">
      <c r="A2910">
        <v>30119369</v>
      </c>
      <c r="B2910" t="s">
        <v>5978</v>
      </c>
      <c r="C2910">
        <v>5</v>
      </c>
      <c r="D2910">
        <v>2020</v>
      </c>
      <c r="E2910" s="19">
        <v>43952</v>
      </c>
      <c r="F2910" s="21">
        <v>313</v>
      </c>
      <c r="G2910" s="21">
        <v>0</v>
      </c>
      <c r="H2910">
        <v>313</v>
      </c>
      <c r="I2910">
        <v>93.899999999999991</v>
      </c>
      <c r="J2910" s="13" t="s">
        <v>6884</v>
      </c>
      <c r="K2910" s="13" t="s">
        <v>6895</v>
      </c>
      <c r="L2910">
        <v>2.0333333333333332</v>
      </c>
      <c r="M2910" s="13" t="s">
        <v>6991</v>
      </c>
      <c r="N2910" s="13" t="s">
        <v>3189</v>
      </c>
      <c r="O2910" s="13" t="s">
        <v>3195</v>
      </c>
      <c r="P2910" s="13" t="s">
        <v>3202</v>
      </c>
      <c r="Q2910">
        <v>3</v>
      </c>
      <c r="R2910">
        <v>2020</v>
      </c>
      <c r="S2910">
        <v>1</v>
      </c>
      <c r="T2910" s="13" t="s">
        <v>6975</v>
      </c>
      <c r="U2910">
        <v>2</v>
      </c>
      <c r="V2910">
        <v>0</v>
      </c>
      <c r="W2910">
        <v>1</v>
      </c>
      <c r="X2910">
        <v>568</v>
      </c>
    </row>
    <row r="2911" spans="1:24" x14ac:dyDescent="0.3">
      <c r="A2911">
        <v>30119379</v>
      </c>
      <c r="B2911" t="s">
        <v>5979</v>
      </c>
      <c r="C2911">
        <v>3</v>
      </c>
      <c r="D2911">
        <v>2020</v>
      </c>
      <c r="E2911" s="19">
        <v>43891</v>
      </c>
      <c r="F2911" s="21">
        <v>951</v>
      </c>
      <c r="G2911" s="21">
        <v>0</v>
      </c>
      <c r="H2911">
        <v>951</v>
      </c>
      <c r="I2911">
        <v>247.26000000000002</v>
      </c>
      <c r="J2911" s="13" t="s">
        <v>6882</v>
      </c>
      <c r="K2911" s="13" t="s">
        <v>6896</v>
      </c>
      <c r="M2911" s="13" t="s">
        <v>6989</v>
      </c>
      <c r="N2911" s="13" t="s">
        <v>3189</v>
      </c>
      <c r="O2911" s="13" t="s">
        <v>3196</v>
      </c>
      <c r="P2911" s="13" t="s">
        <v>3202</v>
      </c>
      <c r="Q2911">
        <v>3</v>
      </c>
      <c r="R2911">
        <v>2020</v>
      </c>
      <c r="S2911">
        <v>0</v>
      </c>
      <c r="T2911" s="13" t="s">
        <v>6975</v>
      </c>
      <c r="U2911">
        <v>3</v>
      </c>
      <c r="V2911">
        <v>0</v>
      </c>
      <c r="W2911">
        <v>1</v>
      </c>
      <c r="X2911">
        <v>3029</v>
      </c>
    </row>
    <row r="2912" spans="1:24" x14ac:dyDescent="0.3">
      <c r="A2912">
        <v>30119379</v>
      </c>
      <c r="B2912" t="s">
        <v>5980</v>
      </c>
      <c r="C2912">
        <v>12</v>
      </c>
      <c r="D2912">
        <v>2020</v>
      </c>
      <c r="E2912" s="19">
        <v>44166</v>
      </c>
      <c r="F2912" s="21">
        <v>1086</v>
      </c>
      <c r="G2912" s="21">
        <v>0</v>
      </c>
      <c r="H2912">
        <v>1086</v>
      </c>
      <c r="I2912">
        <v>293.22000000000003</v>
      </c>
      <c r="J2912" s="13" t="s">
        <v>6882</v>
      </c>
      <c r="K2912" s="13" t="s">
        <v>6942</v>
      </c>
      <c r="L2912">
        <v>9.1666666666666661</v>
      </c>
      <c r="M2912" s="13" t="s">
        <v>6998</v>
      </c>
      <c r="N2912" s="13" t="s">
        <v>3189</v>
      </c>
      <c r="O2912" s="13" t="s">
        <v>3196</v>
      </c>
      <c r="P2912" s="13" t="s">
        <v>3202</v>
      </c>
      <c r="Q2912">
        <v>3</v>
      </c>
      <c r="R2912">
        <v>2020</v>
      </c>
      <c r="S2912">
        <v>0</v>
      </c>
      <c r="T2912" s="13" t="s">
        <v>6975</v>
      </c>
      <c r="U2912">
        <v>3</v>
      </c>
      <c r="V2912">
        <v>0</v>
      </c>
      <c r="W2912">
        <v>1</v>
      </c>
      <c r="X2912">
        <v>3029</v>
      </c>
    </row>
    <row r="2913" spans="1:24" x14ac:dyDescent="0.3">
      <c r="A2913">
        <v>30119379</v>
      </c>
      <c r="B2913" t="s">
        <v>5981</v>
      </c>
      <c r="C2913">
        <v>10</v>
      </c>
      <c r="D2913">
        <v>2020</v>
      </c>
      <c r="E2913" s="19">
        <v>44105</v>
      </c>
      <c r="F2913" s="21">
        <v>992</v>
      </c>
      <c r="G2913" s="21">
        <v>0</v>
      </c>
      <c r="H2913">
        <v>992</v>
      </c>
      <c r="I2913">
        <v>277.76000000000005</v>
      </c>
      <c r="J2913" s="13" t="s">
        <v>6882</v>
      </c>
      <c r="K2913" s="13" t="s">
        <v>6940</v>
      </c>
      <c r="L2913">
        <v>2.0333333333333332</v>
      </c>
      <c r="M2913" s="13" t="s">
        <v>6996</v>
      </c>
      <c r="N2913" s="13" t="s">
        <v>3189</v>
      </c>
      <c r="O2913" s="13" t="s">
        <v>3196</v>
      </c>
      <c r="P2913" s="13" t="s">
        <v>3202</v>
      </c>
      <c r="Q2913">
        <v>3</v>
      </c>
      <c r="R2913">
        <v>2020</v>
      </c>
      <c r="S2913">
        <v>0</v>
      </c>
      <c r="T2913" s="13" t="s">
        <v>6975</v>
      </c>
      <c r="U2913">
        <v>3</v>
      </c>
      <c r="V2913">
        <v>0</v>
      </c>
      <c r="W2913">
        <v>1</v>
      </c>
      <c r="X2913">
        <v>3029</v>
      </c>
    </row>
    <row r="2914" spans="1:24" x14ac:dyDescent="0.3">
      <c r="A2914">
        <v>30119389</v>
      </c>
      <c r="B2914" t="s">
        <v>5982</v>
      </c>
      <c r="C2914">
        <v>3</v>
      </c>
      <c r="D2914">
        <v>2020</v>
      </c>
      <c r="E2914" s="19">
        <v>43891</v>
      </c>
      <c r="F2914" s="21">
        <v>474</v>
      </c>
      <c r="G2914" s="21">
        <v>0</v>
      </c>
      <c r="H2914">
        <v>474</v>
      </c>
      <c r="I2914">
        <v>175.38</v>
      </c>
      <c r="J2914" s="13" t="s">
        <v>6882</v>
      </c>
      <c r="K2914" s="13" t="s">
        <v>6944</v>
      </c>
      <c r="M2914" s="13" t="s">
        <v>6989</v>
      </c>
      <c r="N2914" s="13" t="s">
        <v>3189</v>
      </c>
      <c r="O2914" s="13" t="s">
        <v>3197</v>
      </c>
      <c r="P2914" s="13" t="s">
        <v>3200</v>
      </c>
      <c r="Q2914">
        <v>3</v>
      </c>
      <c r="R2914">
        <v>2020</v>
      </c>
      <c r="S2914">
        <v>0</v>
      </c>
      <c r="T2914" s="13" t="s">
        <v>6975</v>
      </c>
      <c r="U2914">
        <v>1</v>
      </c>
      <c r="V2914">
        <v>1</v>
      </c>
      <c r="W2914">
        <v>0</v>
      </c>
      <c r="X2914">
        <v>474</v>
      </c>
    </row>
    <row r="2915" spans="1:24" x14ac:dyDescent="0.3">
      <c r="A2915">
        <v>30119399</v>
      </c>
      <c r="B2915" t="s">
        <v>5983</v>
      </c>
      <c r="C2915">
        <v>3</v>
      </c>
      <c r="D2915">
        <v>2020</v>
      </c>
      <c r="E2915" s="19">
        <v>43891</v>
      </c>
      <c r="F2915" s="21">
        <v>992</v>
      </c>
      <c r="G2915" s="21">
        <v>0</v>
      </c>
      <c r="H2915">
        <v>992</v>
      </c>
      <c r="I2915">
        <v>307.52</v>
      </c>
      <c r="J2915" s="13" t="s">
        <v>6882</v>
      </c>
      <c r="K2915" s="13" t="s">
        <v>6931</v>
      </c>
      <c r="M2915" s="13" t="s">
        <v>6989</v>
      </c>
      <c r="N2915" s="13" t="s">
        <v>3189</v>
      </c>
      <c r="O2915" s="13" t="s">
        <v>3198</v>
      </c>
      <c r="P2915" s="13" t="s">
        <v>3203</v>
      </c>
      <c r="Q2915">
        <v>3</v>
      </c>
      <c r="R2915">
        <v>2020</v>
      </c>
      <c r="S2915">
        <v>0</v>
      </c>
      <c r="T2915" s="13" t="s">
        <v>6975</v>
      </c>
      <c r="U2915">
        <v>6</v>
      </c>
      <c r="V2915">
        <v>0</v>
      </c>
      <c r="W2915">
        <v>1</v>
      </c>
      <c r="X2915">
        <v>7209</v>
      </c>
    </row>
    <row r="2916" spans="1:24" x14ac:dyDescent="0.3">
      <c r="A2916">
        <v>30119399</v>
      </c>
      <c r="B2916" t="s">
        <v>5984</v>
      </c>
      <c r="C2916">
        <v>9</v>
      </c>
      <c r="D2916">
        <v>2020</v>
      </c>
      <c r="E2916" s="19">
        <v>44075</v>
      </c>
      <c r="F2916" s="21">
        <v>1576</v>
      </c>
      <c r="G2916" s="21">
        <v>0</v>
      </c>
      <c r="H2916">
        <v>1576</v>
      </c>
      <c r="I2916">
        <v>520.08000000000004</v>
      </c>
      <c r="J2916" s="13" t="s">
        <v>6881</v>
      </c>
      <c r="K2916" s="13" t="s">
        <v>6941</v>
      </c>
      <c r="L2916">
        <v>6.1333333333333337</v>
      </c>
      <c r="M2916" s="13" t="s">
        <v>6995</v>
      </c>
      <c r="N2916" s="13" t="s">
        <v>3189</v>
      </c>
      <c r="O2916" s="13" t="s">
        <v>3198</v>
      </c>
      <c r="P2916" s="13" t="s">
        <v>3203</v>
      </c>
      <c r="Q2916">
        <v>3</v>
      </c>
      <c r="R2916">
        <v>2020</v>
      </c>
      <c r="S2916">
        <v>0</v>
      </c>
      <c r="T2916" s="13" t="s">
        <v>6975</v>
      </c>
      <c r="U2916">
        <v>6</v>
      </c>
      <c r="V2916">
        <v>0</v>
      </c>
      <c r="W2916">
        <v>1</v>
      </c>
      <c r="X2916">
        <v>7209</v>
      </c>
    </row>
    <row r="2917" spans="1:24" x14ac:dyDescent="0.3">
      <c r="A2917">
        <v>30119399</v>
      </c>
      <c r="B2917" t="s">
        <v>5985</v>
      </c>
      <c r="C2917">
        <v>9</v>
      </c>
      <c r="D2917">
        <v>2020</v>
      </c>
      <c r="E2917" s="19">
        <v>44075</v>
      </c>
      <c r="F2917" s="21">
        <v>1491</v>
      </c>
      <c r="G2917" s="21">
        <v>0</v>
      </c>
      <c r="H2917">
        <v>1491</v>
      </c>
      <c r="I2917">
        <v>506.94000000000005</v>
      </c>
      <c r="J2917" s="13" t="s">
        <v>6881</v>
      </c>
      <c r="K2917" s="13" t="s">
        <v>6898</v>
      </c>
      <c r="L2917">
        <v>0</v>
      </c>
      <c r="M2917" s="13" t="s">
        <v>6995</v>
      </c>
      <c r="N2917" s="13" t="s">
        <v>3189</v>
      </c>
      <c r="O2917" s="13" t="s">
        <v>3198</v>
      </c>
      <c r="P2917" s="13" t="s">
        <v>3203</v>
      </c>
      <c r="Q2917">
        <v>3</v>
      </c>
      <c r="R2917">
        <v>2020</v>
      </c>
      <c r="S2917">
        <v>0</v>
      </c>
      <c r="T2917" s="13" t="s">
        <v>6975</v>
      </c>
      <c r="U2917">
        <v>6</v>
      </c>
      <c r="V2917">
        <v>0</v>
      </c>
      <c r="W2917">
        <v>1</v>
      </c>
      <c r="X2917">
        <v>7209</v>
      </c>
    </row>
    <row r="2918" spans="1:24" x14ac:dyDescent="0.3">
      <c r="A2918">
        <v>30119399</v>
      </c>
      <c r="B2918" t="s">
        <v>5986</v>
      </c>
      <c r="C2918">
        <v>9</v>
      </c>
      <c r="D2918">
        <v>2020</v>
      </c>
      <c r="E2918" s="19">
        <v>44075</v>
      </c>
      <c r="F2918" s="21">
        <v>948</v>
      </c>
      <c r="G2918" s="21">
        <v>0</v>
      </c>
      <c r="H2918">
        <v>948</v>
      </c>
      <c r="I2918">
        <v>303.36</v>
      </c>
      <c r="J2918" s="13" t="s">
        <v>6881</v>
      </c>
      <c r="K2918" s="13" t="s">
        <v>6897</v>
      </c>
      <c r="L2918">
        <v>0</v>
      </c>
      <c r="M2918" s="13" t="s">
        <v>6995</v>
      </c>
      <c r="N2918" s="13" t="s">
        <v>3189</v>
      </c>
      <c r="O2918" s="13" t="s">
        <v>3198</v>
      </c>
      <c r="P2918" s="13" t="s">
        <v>3203</v>
      </c>
      <c r="Q2918">
        <v>3</v>
      </c>
      <c r="R2918">
        <v>2020</v>
      </c>
      <c r="S2918">
        <v>0</v>
      </c>
      <c r="T2918" s="13" t="s">
        <v>6975</v>
      </c>
      <c r="U2918">
        <v>6</v>
      </c>
      <c r="V2918">
        <v>0</v>
      </c>
      <c r="W2918">
        <v>1</v>
      </c>
      <c r="X2918">
        <v>7209</v>
      </c>
    </row>
    <row r="2919" spans="1:24" x14ac:dyDescent="0.3">
      <c r="A2919">
        <v>30119399</v>
      </c>
      <c r="B2919" t="s">
        <v>5987</v>
      </c>
      <c r="C2919">
        <v>8</v>
      </c>
      <c r="D2919">
        <v>2020</v>
      </c>
      <c r="E2919" s="19">
        <v>44044</v>
      </c>
      <c r="F2919" s="21">
        <v>1101</v>
      </c>
      <c r="G2919" s="21">
        <v>0</v>
      </c>
      <c r="H2919">
        <v>1101</v>
      </c>
      <c r="I2919">
        <v>396.36</v>
      </c>
      <c r="J2919" s="13" t="s">
        <v>6881</v>
      </c>
      <c r="K2919" s="13" t="s">
        <v>6899</v>
      </c>
      <c r="L2919">
        <v>1.0333333333333334</v>
      </c>
      <c r="M2919" s="13" t="s">
        <v>6994</v>
      </c>
      <c r="N2919" s="13" t="s">
        <v>3189</v>
      </c>
      <c r="O2919" s="13" t="s">
        <v>3198</v>
      </c>
      <c r="P2919" s="13" t="s">
        <v>3203</v>
      </c>
      <c r="Q2919">
        <v>3</v>
      </c>
      <c r="R2919">
        <v>2020</v>
      </c>
      <c r="S2919">
        <v>0</v>
      </c>
      <c r="T2919" s="13" t="s">
        <v>6975</v>
      </c>
      <c r="U2919">
        <v>6</v>
      </c>
      <c r="V2919">
        <v>0</v>
      </c>
      <c r="W2919">
        <v>1</v>
      </c>
      <c r="X2919">
        <v>7209</v>
      </c>
    </row>
    <row r="2920" spans="1:24" x14ac:dyDescent="0.3">
      <c r="A2920">
        <v>30119399</v>
      </c>
      <c r="B2920" t="s">
        <v>5988</v>
      </c>
      <c r="C2920">
        <v>12</v>
      </c>
      <c r="D2920">
        <v>2020</v>
      </c>
      <c r="E2920" s="19">
        <v>44166</v>
      </c>
      <c r="F2920" s="21">
        <v>1101</v>
      </c>
      <c r="G2920" s="21">
        <v>0</v>
      </c>
      <c r="H2920">
        <v>1101</v>
      </c>
      <c r="I2920">
        <v>396.36</v>
      </c>
      <c r="J2920" s="13" t="s">
        <v>6881</v>
      </c>
      <c r="K2920" s="13" t="s">
        <v>6899</v>
      </c>
      <c r="L2920">
        <v>4.0666666666666664</v>
      </c>
      <c r="M2920" s="13" t="s">
        <v>6998</v>
      </c>
      <c r="N2920" s="13" t="s">
        <v>3189</v>
      </c>
      <c r="O2920" s="13" t="s">
        <v>3198</v>
      </c>
      <c r="P2920" s="13" t="s">
        <v>3203</v>
      </c>
      <c r="Q2920">
        <v>3</v>
      </c>
      <c r="R2920">
        <v>2020</v>
      </c>
      <c r="S2920">
        <v>0</v>
      </c>
      <c r="T2920" s="13" t="s">
        <v>6975</v>
      </c>
      <c r="U2920">
        <v>6</v>
      </c>
      <c r="V2920">
        <v>0</v>
      </c>
      <c r="W2920">
        <v>1</v>
      </c>
      <c r="X2920">
        <v>7209</v>
      </c>
    </row>
    <row r="2921" spans="1:24" x14ac:dyDescent="0.3">
      <c r="A2921">
        <v>30119409</v>
      </c>
      <c r="B2921" t="s">
        <v>5989</v>
      </c>
      <c r="C2921">
        <v>3</v>
      </c>
      <c r="D2921">
        <v>2020</v>
      </c>
      <c r="E2921" s="19">
        <v>43891</v>
      </c>
      <c r="F2921" s="21">
        <v>447</v>
      </c>
      <c r="G2921" s="21">
        <v>0</v>
      </c>
      <c r="H2921">
        <v>447</v>
      </c>
      <c r="I2921">
        <v>156.44999999999999</v>
      </c>
      <c r="J2921" s="13" t="s">
        <v>6887</v>
      </c>
      <c r="K2921" s="13" t="s">
        <v>6891</v>
      </c>
      <c r="M2921" s="13" t="s">
        <v>6989</v>
      </c>
      <c r="N2921" s="13" t="s">
        <v>3189</v>
      </c>
      <c r="O2921" s="13" t="s">
        <v>3199</v>
      </c>
      <c r="P2921" s="13" t="s">
        <v>6</v>
      </c>
      <c r="Q2921">
        <v>3</v>
      </c>
      <c r="R2921">
        <v>2020</v>
      </c>
      <c r="S2921">
        <v>0</v>
      </c>
      <c r="T2921" s="13" t="s">
        <v>6975</v>
      </c>
      <c r="U2921">
        <v>1</v>
      </c>
      <c r="V2921">
        <v>1</v>
      </c>
      <c r="W2921">
        <v>0</v>
      </c>
      <c r="X2921">
        <v>447</v>
      </c>
    </row>
    <row r="2922" spans="1:24" x14ac:dyDescent="0.3">
      <c r="A2922">
        <v>30119419</v>
      </c>
      <c r="B2922" t="s">
        <v>5990</v>
      </c>
      <c r="C2922">
        <v>3</v>
      </c>
      <c r="D2922">
        <v>2020</v>
      </c>
      <c r="E2922" s="19">
        <v>43891</v>
      </c>
      <c r="F2922" s="21">
        <v>144</v>
      </c>
      <c r="G2922" s="21">
        <v>0</v>
      </c>
      <c r="H2922">
        <v>144</v>
      </c>
      <c r="I2922">
        <v>66.240000000000009</v>
      </c>
      <c r="J2922" s="13" t="s">
        <v>6886</v>
      </c>
      <c r="K2922" s="13" t="s">
        <v>6919</v>
      </c>
      <c r="M2922" s="13" t="s">
        <v>6989</v>
      </c>
      <c r="N2922" s="13" t="s">
        <v>3189</v>
      </c>
      <c r="O2922" s="13" t="s">
        <v>3190</v>
      </c>
      <c r="P2922" s="13" t="s">
        <v>3201</v>
      </c>
      <c r="Q2922">
        <v>3</v>
      </c>
      <c r="R2922">
        <v>2020</v>
      </c>
      <c r="S2922">
        <v>1</v>
      </c>
      <c r="T2922" s="13" t="s">
        <v>6975</v>
      </c>
      <c r="U2922">
        <v>1</v>
      </c>
      <c r="V2922">
        <v>1</v>
      </c>
      <c r="W2922">
        <v>0</v>
      </c>
      <c r="X2922">
        <v>144</v>
      </c>
    </row>
    <row r="2923" spans="1:24" x14ac:dyDescent="0.3">
      <c r="A2923">
        <v>30119439</v>
      </c>
      <c r="B2923" t="s">
        <v>5991</v>
      </c>
      <c r="C2923">
        <v>3</v>
      </c>
      <c r="D2923">
        <v>2020</v>
      </c>
      <c r="E2923" s="19">
        <v>43891</v>
      </c>
      <c r="F2923" s="21">
        <v>205</v>
      </c>
      <c r="G2923" s="21">
        <v>0</v>
      </c>
      <c r="H2923">
        <v>205</v>
      </c>
      <c r="I2923">
        <v>36.9</v>
      </c>
      <c r="J2923" s="13" t="s">
        <v>6890</v>
      </c>
      <c r="K2923" s="13" t="s">
        <v>6913</v>
      </c>
      <c r="M2923" s="13" t="s">
        <v>6989</v>
      </c>
      <c r="N2923" s="13" t="s">
        <v>3189</v>
      </c>
      <c r="O2923" s="13" t="s">
        <v>3192</v>
      </c>
      <c r="P2923" s="13" t="s">
        <v>3202</v>
      </c>
      <c r="Q2923">
        <v>3</v>
      </c>
      <c r="R2923">
        <v>2020</v>
      </c>
      <c r="S2923">
        <v>0</v>
      </c>
      <c r="T2923" s="13" t="s">
        <v>6975</v>
      </c>
      <c r="U2923">
        <v>2</v>
      </c>
      <c r="V2923">
        <v>0</v>
      </c>
      <c r="W2923">
        <v>1</v>
      </c>
      <c r="X2923">
        <v>445</v>
      </c>
    </row>
    <row r="2924" spans="1:24" x14ac:dyDescent="0.3">
      <c r="A2924">
        <v>30119439</v>
      </c>
      <c r="B2924" t="s">
        <v>5992</v>
      </c>
      <c r="C2924">
        <v>3</v>
      </c>
      <c r="D2924">
        <v>2020</v>
      </c>
      <c r="E2924" s="19">
        <v>43891</v>
      </c>
      <c r="F2924" s="21">
        <v>240</v>
      </c>
      <c r="G2924" s="21">
        <v>36</v>
      </c>
      <c r="H2924">
        <v>204</v>
      </c>
      <c r="I2924">
        <v>43.199999999999996</v>
      </c>
      <c r="J2924" s="13" t="s">
        <v>6890</v>
      </c>
      <c r="K2924" s="13" t="s">
        <v>6894</v>
      </c>
      <c r="L2924">
        <v>0</v>
      </c>
      <c r="M2924" s="13" t="s">
        <v>6989</v>
      </c>
      <c r="N2924" s="13" t="s">
        <v>3189</v>
      </c>
      <c r="O2924" s="13" t="s">
        <v>3192</v>
      </c>
      <c r="P2924" s="13" t="s">
        <v>3202</v>
      </c>
      <c r="Q2924">
        <v>3</v>
      </c>
      <c r="R2924">
        <v>2020</v>
      </c>
      <c r="S2924">
        <v>0</v>
      </c>
      <c r="T2924" s="13" t="s">
        <v>6975</v>
      </c>
      <c r="U2924">
        <v>2</v>
      </c>
      <c r="V2924">
        <v>0</v>
      </c>
      <c r="W2924">
        <v>1</v>
      </c>
      <c r="X2924">
        <v>445</v>
      </c>
    </row>
    <row r="2925" spans="1:24" x14ac:dyDescent="0.3">
      <c r="A2925">
        <v>30119449</v>
      </c>
      <c r="B2925" t="s">
        <v>5993</v>
      </c>
      <c r="C2925">
        <v>3</v>
      </c>
      <c r="D2925">
        <v>2020</v>
      </c>
      <c r="E2925" s="19">
        <v>43891</v>
      </c>
      <c r="F2925" s="21">
        <v>255</v>
      </c>
      <c r="G2925" s="21">
        <v>0</v>
      </c>
      <c r="H2925">
        <v>255</v>
      </c>
      <c r="I2925">
        <v>66.3</v>
      </c>
      <c r="J2925" s="13" t="s">
        <v>6884</v>
      </c>
      <c r="K2925" s="13" t="s">
        <v>6915</v>
      </c>
      <c r="M2925" s="13" t="s">
        <v>6989</v>
      </c>
      <c r="N2925" s="13" t="s">
        <v>3189</v>
      </c>
      <c r="O2925" s="13" t="s">
        <v>3193</v>
      </c>
      <c r="P2925" s="13" t="s">
        <v>3203</v>
      </c>
      <c r="Q2925">
        <v>3</v>
      </c>
      <c r="R2925">
        <v>2020</v>
      </c>
      <c r="S2925">
        <v>0</v>
      </c>
      <c r="T2925" s="13" t="s">
        <v>6975</v>
      </c>
      <c r="U2925">
        <v>1</v>
      </c>
      <c r="V2925">
        <v>1</v>
      </c>
      <c r="W2925">
        <v>0</v>
      </c>
      <c r="X2925">
        <v>255</v>
      </c>
    </row>
    <row r="2926" spans="1:24" x14ac:dyDescent="0.3">
      <c r="A2926">
        <v>30119459</v>
      </c>
      <c r="B2926" t="s">
        <v>5994</v>
      </c>
      <c r="C2926">
        <v>3</v>
      </c>
      <c r="D2926">
        <v>2020</v>
      </c>
      <c r="E2926" s="19">
        <v>43891</v>
      </c>
      <c r="F2926" s="21">
        <v>313</v>
      </c>
      <c r="G2926" s="21">
        <v>0</v>
      </c>
      <c r="H2926">
        <v>313</v>
      </c>
      <c r="I2926">
        <v>93.899999999999991</v>
      </c>
      <c r="J2926" s="13" t="s">
        <v>6884</v>
      </c>
      <c r="K2926" s="13" t="s">
        <v>6895</v>
      </c>
      <c r="M2926" s="13" t="s">
        <v>6989</v>
      </c>
      <c r="N2926" s="13" t="s">
        <v>3189</v>
      </c>
      <c r="O2926" s="13" t="s">
        <v>3194</v>
      </c>
      <c r="P2926" s="13" t="s">
        <v>3203</v>
      </c>
      <c r="Q2926">
        <v>3</v>
      </c>
      <c r="R2926">
        <v>2020</v>
      </c>
      <c r="S2926">
        <v>0</v>
      </c>
      <c r="T2926" s="13" t="s">
        <v>6975</v>
      </c>
      <c r="U2926">
        <v>1</v>
      </c>
      <c r="V2926">
        <v>1</v>
      </c>
      <c r="W2926">
        <v>0</v>
      </c>
      <c r="X2926">
        <v>313</v>
      </c>
    </row>
    <row r="2927" spans="1:24" x14ac:dyDescent="0.3">
      <c r="A2927">
        <v>30119469</v>
      </c>
      <c r="B2927" t="s">
        <v>5995</v>
      </c>
      <c r="C2927">
        <v>3</v>
      </c>
      <c r="D2927">
        <v>2020</v>
      </c>
      <c r="E2927" s="19">
        <v>43891</v>
      </c>
      <c r="F2927" s="21">
        <v>258</v>
      </c>
      <c r="G2927" s="21">
        <v>0</v>
      </c>
      <c r="H2927">
        <v>258</v>
      </c>
      <c r="I2927">
        <v>72.240000000000009</v>
      </c>
      <c r="J2927" s="13" t="s">
        <v>6884</v>
      </c>
      <c r="K2927" s="13" t="s">
        <v>6916</v>
      </c>
      <c r="M2927" s="13" t="s">
        <v>6989</v>
      </c>
      <c r="N2927" s="13" t="s">
        <v>3189</v>
      </c>
      <c r="O2927" s="13" t="s">
        <v>3195</v>
      </c>
      <c r="P2927" s="13" t="s">
        <v>6</v>
      </c>
      <c r="Q2927">
        <v>3</v>
      </c>
      <c r="R2927">
        <v>2020</v>
      </c>
      <c r="S2927">
        <v>0</v>
      </c>
      <c r="T2927" s="13" t="s">
        <v>6975</v>
      </c>
      <c r="U2927">
        <v>1</v>
      </c>
      <c r="V2927">
        <v>1</v>
      </c>
      <c r="W2927">
        <v>0</v>
      </c>
      <c r="X2927">
        <v>258</v>
      </c>
    </row>
    <row r="2928" spans="1:24" x14ac:dyDescent="0.3">
      <c r="A2928">
        <v>30119479</v>
      </c>
      <c r="B2928" t="s">
        <v>5996</v>
      </c>
      <c r="C2928">
        <v>3</v>
      </c>
      <c r="D2928">
        <v>2020</v>
      </c>
      <c r="E2928" s="19">
        <v>43891</v>
      </c>
      <c r="F2928" s="21">
        <v>992</v>
      </c>
      <c r="G2928" s="21">
        <v>0</v>
      </c>
      <c r="H2928">
        <v>992</v>
      </c>
      <c r="I2928">
        <v>277.76000000000005</v>
      </c>
      <c r="J2928" s="13" t="s">
        <v>6882</v>
      </c>
      <c r="K2928" s="13" t="s">
        <v>6940</v>
      </c>
      <c r="M2928" s="13" t="s">
        <v>6989</v>
      </c>
      <c r="N2928" s="13" t="s">
        <v>3189</v>
      </c>
      <c r="O2928" s="13" t="s">
        <v>3196</v>
      </c>
      <c r="P2928" s="13" t="s">
        <v>6</v>
      </c>
      <c r="Q2928">
        <v>3</v>
      </c>
      <c r="R2928">
        <v>2020</v>
      </c>
      <c r="S2928">
        <v>1</v>
      </c>
      <c r="T2928" s="13" t="s">
        <v>6975</v>
      </c>
      <c r="U2928">
        <v>1</v>
      </c>
      <c r="V2928">
        <v>1</v>
      </c>
      <c r="W2928">
        <v>0</v>
      </c>
      <c r="X2928">
        <v>992</v>
      </c>
    </row>
    <row r="2929" spans="1:24" x14ac:dyDescent="0.3">
      <c r="A2929">
        <v>30119489</v>
      </c>
      <c r="B2929" t="s">
        <v>5997</v>
      </c>
      <c r="C2929">
        <v>3</v>
      </c>
      <c r="D2929">
        <v>2020</v>
      </c>
      <c r="E2929" s="19">
        <v>43891</v>
      </c>
      <c r="F2929" s="21">
        <v>1101</v>
      </c>
      <c r="G2929" s="21">
        <v>0</v>
      </c>
      <c r="H2929">
        <v>1101</v>
      </c>
      <c r="I2929">
        <v>396.36</v>
      </c>
      <c r="J2929" s="13" t="s">
        <v>6881</v>
      </c>
      <c r="K2929" s="13" t="s">
        <v>6899</v>
      </c>
      <c r="M2929" s="13" t="s">
        <v>6989</v>
      </c>
      <c r="N2929" s="13" t="s">
        <v>3189</v>
      </c>
      <c r="O2929" s="13" t="s">
        <v>3197</v>
      </c>
      <c r="P2929" s="13" t="s">
        <v>6</v>
      </c>
      <c r="Q2929">
        <v>3</v>
      </c>
      <c r="R2929">
        <v>2020</v>
      </c>
      <c r="S2929">
        <v>0</v>
      </c>
      <c r="T2929" s="13" t="s">
        <v>6975</v>
      </c>
      <c r="U2929">
        <v>1</v>
      </c>
      <c r="V2929">
        <v>1</v>
      </c>
      <c r="W2929">
        <v>0</v>
      </c>
      <c r="X2929">
        <v>1101</v>
      </c>
    </row>
    <row r="2930" spans="1:24" x14ac:dyDescent="0.3">
      <c r="A2930">
        <v>30119499</v>
      </c>
      <c r="B2930" t="s">
        <v>5998</v>
      </c>
      <c r="C2930">
        <v>3</v>
      </c>
      <c r="D2930">
        <v>2020</v>
      </c>
      <c r="E2930" s="19">
        <v>43891</v>
      </c>
      <c r="F2930" s="21">
        <v>1491</v>
      </c>
      <c r="G2930" s="21">
        <v>0</v>
      </c>
      <c r="H2930">
        <v>1491</v>
      </c>
      <c r="I2930">
        <v>506.94000000000005</v>
      </c>
      <c r="J2930" s="13" t="s">
        <v>6881</v>
      </c>
      <c r="K2930" s="13" t="s">
        <v>6898</v>
      </c>
      <c r="M2930" s="13" t="s">
        <v>6989</v>
      </c>
      <c r="N2930" s="13" t="s">
        <v>3189</v>
      </c>
      <c r="O2930" s="13" t="s">
        <v>3198</v>
      </c>
      <c r="P2930" s="13" t="s">
        <v>3201</v>
      </c>
      <c r="Q2930">
        <v>3</v>
      </c>
      <c r="R2930">
        <v>2020</v>
      </c>
      <c r="S2930">
        <v>0</v>
      </c>
      <c r="T2930" s="13" t="s">
        <v>6975</v>
      </c>
      <c r="U2930">
        <v>1</v>
      </c>
      <c r="V2930">
        <v>1</v>
      </c>
      <c r="W2930">
        <v>0</v>
      </c>
      <c r="X2930">
        <v>1491</v>
      </c>
    </row>
    <row r="2931" spans="1:24" x14ac:dyDescent="0.3">
      <c r="A2931">
        <v>30119509</v>
      </c>
      <c r="B2931" t="s">
        <v>5999</v>
      </c>
      <c r="C2931">
        <v>3</v>
      </c>
      <c r="D2931">
        <v>2020</v>
      </c>
      <c r="E2931" s="19">
        <v>43891</v>
      </c>
      <c r="F2931" s="21">
        <v>383</v>
      </c>
      <c r="G2931" s="21">
        <v>0</v>
      </c>
      <c r="H2931">
        <v>383</v>
      </c>
      <c r="I2931">
        <v>122.56</v>
      </c>
      <c r="J2931" s="13" t="s">
        <v>6887</v>
      </c>
      <c r="K2931" s="13" t="s">
        <v>6909</v>
      </c>
      <c r="M2931" s="13" t="s">
        <v>6989</v>
      </c>
      <c r="N2931" s="13" t="s">
        <v>3189</v>
      </c>
      <c r="O2931" s="13" t="s">
        <v>3199</v>
      </c>
      <c r="P2931" s="13" t="s">
        <v>3201</v>
      </c>
      <c r="Q2931">
        <v>3</v>
      </c>
      <c r="R2931">
        <v>2020</v>
      </c>
      <c r="S2931">
        <v>0</v>
      </c>
      <c r="T2931" s="13" t="s">
        <v>6975</v>
      </c>
      <c r="U2931">
        <v>1</v>
      </c>
      <c r="V2931">
        <v>1</v>
      </c>
      <c r="W2931">
        <v>0</v>
      </c>
      <c r="X2931">
        <v>383</v>
      </c>
    </row>
    <row r="2932" spans="1:24" x14ac:dyDescent="0.3">
      <c r="A2932">
        <v>30119519</v>
      </c>
      <c r="B2932" t="s">
        <v>6000</v>
      </c>
      <c r="C2932">
        <v>3</v>
      </c>
      <c r="D2932">
        <v>2020</v>
      </c>
      <c r="E2932" s="19">
        <v>43891</v>
      </c>
      <c r="F2932" s="21">
        <v>144</v>
      </c>
      <c r="G2932" s="21">
        <v>0</v>
      </c>
      <c r="H2932">
        <v>144</v>
      </c>
      <c r="I2932">
        <v>66.240000000000009</v>
      </c>
      <c r="J2932" s="13" t="s">
        <v>6886</v>
      </c>
      <c r="K2932" s="13" t="s">
        <v>6919</v>
      </c>
      <c r="M2932" s="13" t="s">
        <v>6989</v>
      </c>
      <c r="N2932" s="13" t="s">
        <v>3189</v>
      </c>
      <c r="O2932" s="13" t="s">
        <v>3190</v>
      </c>
      <c r="P2932" s="13" t="s">
        <v>3202</v>
      </c>
      <c r="Q2932">
        <v>3</v>
      </c>
      <c r="R2932">
        <v>2020</v>
      </c>
      <c r="S2932">
        <v>0</v>
      </c>
      <c r="T2932" s="13" t="s">
        <v>6975</v>
      </c>
      <c r="U2932">
        <v>1</v>
      </c>
      <c r="V2932">
        <v>1</v>
      </c>
      <c r="W2932">
        <v>0</v>
      </c>
      <c r="X2932">
        <v>144</v>
      </c>
    </row>
    <row r="2933" spans="1:24" x14ac:dyDescent="0.3">
      <c r="A2933">
        <v>30119529</v>
      </c>
      <c r="B2933" t="s">
        <v>6001</v>
      </c>
      <c r="C2933">
        <v>3</v>
      </c>
      <c r="D2933">
        <v>2020</v>
      </c>
      <c r="E2933" s="19">
        <v>43891</v>
      </c>
      <c r="F2933" s="21">
        <v>220</v>
      </c>
      <c r="G2933" s="21">
        <v>0</v>
      </c>
      <c r="H2933">
        <v>220</v>
      </c>
      <c r="I2933">
        <v>39.6</v>
      </c>
      <c r="J2933" s="13" t="s">
        <v>6890</v>
      </c>
      <c r="K2933" s="13" t="s">
        <v>6893</v>
      </c>
      <c r="M2933" s="13" t="s">
        <v>6989</v>
      </c>
      <c r="N2933" s="13" t="s">
        <v>3189</v>
      </c>
      <c r="O2933" s="13" t="s">
        <v>3191</v>
      </c>
      <c r="P2933" s="13" t="s">
        <v>3202</v>
      </c>
      <c r="Q2933">
        <v>3</v>
      </c>
      <c r="R2933">
        <v>2020</v>
      </c>
      <c r="S2933">
        <v>1</v>
      </c>
      <c r="T2933" s="13" t="s">
        <v>6975</v>
      </c>
      <c r="U2933">
        <v>2</v>
      </c>
      <c r="V2933">
        <v>0</v>
      </c>
      <c r="W2933">
        <v>1</v>
      </c>
      <c r="X2933">
        <v>533</v>
      </c>
    </row>
    <row r="2934" spans="1:24" x14ac:dyDescent="0.3">
      <c r="A2934">
        <v>30119529</v>
      </c>
      <c r="B2934" t="s">
        <v>6002</v>
      </c>
      <c r="C2934">
        <v>5</v>
      </c>
      <c r="D2934">
        <v>2020</v>
      </c>
      <c r="E2934" s="19">
        <v>43952</v>
      </c>
      <c r="F2934" s="21">
        <v>313</v>
      </c>
      <c r="G2934" s="21">
        <v>0</v>
      </c>
      <c r="H2934">
        <v>313</v>
      </c>
      <c r="I2934">
        <v>93.899999999999991</v>
      </c>
      <c r="J2934" s="13" t="s">
        <v>6884</v>
      </c>
      <c r="K2934" s="13" t="s">
        <v>6895</v>
      </c>
      <c r="L2934">
        <v>2.0333333333333332</v>
      </c>
      <c r="M2934" s="13" t="s">
        <v>6991</v>
      </c>
      <c r="N2934" s="13" t="s">
        <v>3189</v>
      </c>
      <c r="O2934" s="13" t="s">
        <v>3191</v>
      </c>
      <c r="P2934" s="13" t="s">
        <v>3202</v>
      </c>
      <c r="Q2934">
        <v>3</v>
      </c>
      <c r="R2934">
        <v>2020</v>
      </c>
      <c r="S2934">
        <v>1</v>
      </c>
      <c r="T2934" s="13" t="s">
        <v>6975</v>
      </c>
      <c r="U2934">
        <v>2</v>
      </c>
      <c r="V2934">
        <v>0</v>
      </c>
      <c r="W2934">
        <v>1</v>
      </c>
      <c r="X2934">
        <v>533</v>
      </c>
    </row>
    <row r="2935" spans="1:24" x14ac:dyDescent="0.3">
      <c r="A2935">
        <v>30119539</v>
      </c>
      <c r="B2935" t="s">
        <v>6003</v>
      </c>
      <c r="C2935">
        <v>3</v>
      </c>
      <c r="D2935">
        <v>2020</v>
      </c>
      <c r="E2935" s="19">
        <v>43891</v>
      </c>
      <c r="F2935" s="21">
        <v>313</v>
      </c>
      <c r="G2935" s="21">
        <v>0</v>
      </c>
      <c r="H2935">
        <v>313</v>
      </c>
      <c r="I2935">
        <v>93.899999999999991</v>
      </c>
      <c r="J2935" s="13" t="s">
        <v>6884</v>
      </c>
      <c r="K2935" s="13" t="s">
        <v>6895</v>
      </c>
      <c r="M2935" s="13" t="s">
        <v>6989</v>
      </c>
      <c r="N2935" s="13" t="s">
        <v>3189</v>
      </c>
      <c r="O2935" s="13" t="s">
        <v>3192</v>
      </c>
      <c r="P2935" s="13" t="s">
        <v>3203</v>
      </c>
      <c r="Q2935">
        <v>3</v>
      </c>
      <c r="R2935">
        <v>2020</v>
      </c>
      <c r="S2935">
        <v>1</v>
      </c>
      <c r="T2935" s="13" t="s">
        <v>6975</v>
      </c>
      <c r="U2935">
        <v>1</v>
      </c>
      <c r="V2935">
        <v>1</v>
      </c>
      <c r="W2935">
        <v>0</v>
      </c>
      <c r="X2935">
        <v>313</v>
      </c>
    </row>
    <row r="2936" spans="1:24" x14ac:dyDescent="0.3">
      <c r="A2936">
        <v>30119549</v>
      </c>
      <c r="B2936" t="s">
        <v>6004</v>
      </c>
      <c r="C2936">
        <v>3</v>
      </c>
      <c r="D2936">
        <v>2020</v>
      </c>
      <c r="E2936" s="19">
        <v>43891</v>
      </c>
      <c r="F2936" s="21">
        <v>313</v>
      </c>
      <c r="G2936" s="21">
        <v>0</v>
      </c>
      <c r="H2936">
        <v>313</v>
      </c>
      <c r="I2936">
        <v>93.899999999999991</v>
      </c>
      <c r="J2936" s="13" t="s">
        <v>6884</v>
      </c>
      <c r="K2936" s="13" t="s">
        <v>6895</v>
      </c>
      <c r="M2936" s="13" t="s">
        <v>6989</v>
      </c>
      <c r="N2936" s="13" t="s">
        <v>3189</v>
      </c>
      <c r="O2936" s="13" t="s">
        <v>3193</v>
      </c>
      <c r="P2936" s="13" t="s">
        <v>3200</v>
      </c>
      <c r="Q2936">
        <v>3</v>
      </c>
      <c r="R2936">
        <v>2020</v>
      </c>
      <c r="S2936">
        <v>0</v>
      </c>
      <c r="T2936" s="13" t="s">
        <v>6975</v>
      </c>
      <c r="U2936">
        <v>2</v>
      </c>
      <c r="V2936">
        <v>0</v>
      </c>
      <c r="W2936">
        <v>1</v>
      </c>
      <c r="X2936">
        <v>1399</v>
      </c>
    </row>
    <row r="2937" spans="1:24" x14ac:dyDescent="0.3">
      <c r="A2937">
        <v>30119549</v>
      </c>
      <c r="B2937" t="s">
        <v>6005</v>
      </c>
      <c r="C2937">
        <v>12</v>
      </c>
      <c r="D2937">
        <v>2020</v>
      </c>
      <c r="E2937" s="19">
        <v>44166</v>
      </c>
      <c r="F2937" s="21">
        <v>1086</v>
      </c>
      <c r="G2937" s="21">
        <v>0</v>
      </c>
      <c r="H2937">
        <v>1086</v>
      </c>
      <c r="I2937">
        <v>293.22000000000003</v>
      </c>
      <c r="J2937" s="13" t="s">
        <v>6882</v>
      </c>
      <c r="K2937" s="13" t="s">
        <v>6942</v>
      </c>
      <c r="L2937">
        <v>9.1666666666666661</v>
      </c>
      <c r="M2937" s="13" t="s">
        <v>6998</v>
      </c>
      <c r="N2937" s="13" t="s">
        <v>3189</v>
      </c>
      <c r="O2937" s="13" t="s">
        <v>3193</v>
      </c>
      <c r="P2937" s="13" t="s">
        <v>3200</v>
      </c>
      <c r="Q2937">
        <v>3</v>
      </c>
      <c r="R2937">
        <v>2020</v>
      </c>
      <c r="S2937">
        <v>0</v>
      </c>
      <c r="T2937" s="13" t="s">
        <v>6975</v>
      </c>
      <c r="U2937">
        <v>2</v>
      </c>
      <c r="V2937">
        <v>0</v>
      </c>
      <c r="W2937">
        <v>1</v>
      </c>
      <c r="X2937">
        <v>1399</v>
      </c>
    </row>
    <row r="2938" spans="1:24" x14ac:dyDescent="0.3">
      <c r="A2938">
        <v>30119559</v>
      </c>
      <c r="B2938" t="s">
        <v>6006</v>
      </c>
      <c r="C2938">
        <v>3</v>
      </c>
      <c r="D2938">
        <v>2020</v>
      </c>
      <c r="E2938" s="19">
        <v>43891</v>
      </c>
      <c r="F2938" s="21">
        <v>805</v>
      </c>
      <c r="G2938" s="21">
        <v>0</v>
      </c>
      <c r="H2938">
        <v>805</v>
      </c>
      <c r="I2938">
        <v>249.55</v>
      </c>
      <c r="J2938" s="13" t="s">
        <v>6882</v>
      </c>
      <c r="K2938" s="13" t="s">
        <v>6923</v>
      </c>
      <c r="M2938" s="13" t="s">
        <v>6989</v>
      </c>
      <c r="N2938" s="13" t="s">
        <v>3189</v>
      </c>
      <c r="O2938" s="13" t="s">
        <v>3194</v>
      </c>
      <c r="P2938" s="13" t="s">
        <v>6</v>
      </c>
      <c r="Q2938">
        <v>3</v>
      </c>
      <c r="R2938">
        <v>2020</v>
      </c>
      <c r="S2938">
        <v>1</v>
      </c>
      <c r="T2938" s="13" t="s">
        <v>6975</v>
      </c>
      <c r="U2938">
        <v>1</v>
      </c>
      <c r="V2938">
        <v>1</v>
      </c>
      <c r="W2938">
        <v>0</v>
      </c>
      <c r="X2938">
        <v>805</v>
      </c>
    </row>
    <row r="2939" spans="1:24" x14ac:dyDescent="0.3">
      <c r="A2939">
        <v>30119569</v>
      </c>
      <c r="B2939" t="s">
        <v>6007</v>
      </c>
      <c r="C2939">
        <v>3</v>
      </c>
      <c r="D2939">
        <v>2020</v>
      </c>
      <c r="E2939" s="19">
        <v>43891</v>
      </c>
      <c r="F2939" s="21">
        <v>474</v>
      </c>
      <c r="G2939" s="21">
        <v>0</v>
      </c>
      <c r="H2939">
        <v>474</v>
      </c>
      <c r="I2939">
        <v>175.38</v>
      </c>
      <c r="J2939" s="13" t="s">
        <v>6882</v>
      </c>
      <c r="K2939" s="13" t="s">
        <v>6944</v>
      </c>
      <c r="M2939" s="13" t="s">
        <v>6989</v>
      </c>
      <c r="N2939" s="13" t="s">
        <v>3189</v>
      </c>
      <c r="O2939" s="13" t="s">
        <v>3195</v>
      </c>
      <c r="P2939" s="13" t="s">
        <v>3202</v>
      </c>
      <c r="Q2939">
        <v>3</v>
      </c>
      <c r="R2939">
        <v>2020</v>
      </c>
      <c r="S2939">
        <v>0</v>
      </c>
      <c r="T2939" s="13" t="s">
        <v>6975</v>
      </c>
      <c r="U2939">
        <v>3</v>
      </c>
      <c r="V2939">
        <v>0</v>
      </c>
      <c r="W2939">
        <v>1</v>
      </c>
      <c r="X2939">
        <v>2414</v>
      </c>
    </row>
    <row r="2940" spans="1:24" x14ac:dyDescent="0.3">
      <c r="A2940">
        <v>30119569</v>
      </c>
      <c r="B2940" t="s">
        <v>6008</v>
      </c>
      <c r="C2940">
        <v>11</v>
      </c>
      <c r="D2940">
        <v>2020</v>
      </c>
      <c r="E2940" s="19">
        <v>44136</v>
      </c>
      <c r="F2940" s="21">
        <v>992</v>
      </c>
      <c r="G2940" s="21">
        <v>0</v>
      </c>
      <c r="H2940">
        <v>992</v>
      </c>
      <c r="I2940">
        <v>277.76000000000005</v>
      </c>
      <c r="J2940" s="13" t="s">
        <v>6882</v>
      </c>
      <c r="K2940" s="13" t="s">
        <v>6940</v>
      </c>
      <c r="L2940">
        <v>8.1666666666666661</v>
      </c>
      <c r="M2940" s="13" t="s">
        <v>6997</v>
      </c>
      <c r="N2940" s="13" t="s">
        <v>3189</v>
      </c>
      <c r="O2940" s="13" t="s">
        <v>3195</v>
      </c>
      <c r="P2940" s="13" t="s">
        <v>3202</v>
      </c>
      <c r="Q2940">
        <v>3</v>
      </c>
      <c r="R2940">
        <v>2020</v>
      </c>
      <c r="S2940">
        <v>0</v>
      </c>
      <c r="T2940" s="13" t="s">
        <v>6975</v>
      </c>
      <c r="U2940">
        <v>3</v>
      </c>
      <c r="V2940">
        <v>0</v>
      </c>
      <c r="W2940">
        <v>1</v>
      </c>
      <c r="X2940">
        <v>2414</v>
      </c>
    </row>
    <row r="2941" spans="1:24" x14ac:dyDescent="0.3">
      <c r="A2941">
        <v>30119569</v>
      </c>
      <c r="B2941" t="s">
        <v>6009</v>
      </c>
      <c r="C2941">
        <v>11</v>
      </c>
      <c r="D2941">
        <v>2020</v>
      </c>
      <c r="E2941" s="19">
        <v>44136</v>
      </c>
      <c r="F2941" s="21">
        <v>948</v>
      </c>
      <c r="G2941" s="21">
        <v>0</v>
      </c>
      <c r="H2941">
        <v>948</v>
      </c>
      <c r="I2941">
        <v>303.36</v>
      </c>
      <c r="J2941" s="13" t="s">
        <v>6881</v>
      </c>
      <c r="K2941" s="13" t="s">
        <v>6897</v>
      </c>
      <c r="L2941">
        <v>0</v>
      </c>
      <c r="M2941" s="13" t="s">
        <v>6997</v>
      </c>
      <c r="N2941" s="13" t="s">
        <v>3189</v>
      </c>
      <c r="O2941" s="13" t="s">
        <v>3195</v>
      </c>
      <c r="P2941" s="13" t="s">
        <v>3202</v>
      </c>
      <c r="Q2941">
        <v>3</v>
      </c>
      <c r="R2941">
        <v>2020</v>
      </c>
      <c r="S2941">
        <v>0</v>
      </c>
      <c r="T2941" s="13" t="s">
        <v>6975</v>
      </c>
      <c r="U2941">
        <v>3</v>
      </c>
      <c r="V2941">
        <v>0</v>
      </c>
      <c r="W2941">
        <v>1</v>
      </c>
      <c r="X2941">
        <v>2414</v>
      </c>
    </row>
    <row r="2942" spans="1:24" x14ac:dyDescent="0.3">
      <c r="A2942">
        <v>30119579</v>
      </c>
      <c r="B2942" t="s">
        <v>6010</v>
      </c>
      <c r="C2942">
        <v>3</v>
      </c>
      <c r="D2942">
        <v>2020</v>
      </c>
      <c r="E2942" s="19">
        <v>43891</v>
      </c>
      <c r="F2942" s="21">
        <v>948</v>
      </c>
      <c r="G2942" s="21">
        <v>0</v>
      </c>
      <c r="H2942">
        <v>948</v>
      </c>
      <c r="I2942">
        <v>303.36</v>
      </c>
      <c r="J2942" s="13" t="s">
        <v>6881</v>
      </c>
      <c r="K2942" s="13" t="s">
        <v>6897</v>
      </c>
      <c r="M2942" s="13" t="s">
        <v>6989</v>
      </c>
      <c r="N2942" s="13" t="s">
        <v>3189</v>
      </c>
      <c r="O2942" s="13" t="s">
        <v>3196</v>
      </c>
      <c r="P2942" s="13" t="s">
        <v>6</v>
      </c>
      <c r="Q2942">
        <v>3</v>
      </c>
      <c r="R2942">
        <v>2020</v>
      </c>
      <c r="S2942">
        <v>0</v>
      </c>
      <c r="T2942" s="13" t="s">
        <v>6975</v>
      </c>
      <c r="U2942">
        <v>1</v>
      </c>
      <c r="V2942">
        <v>1</v>
      </c>
      <c r="W2942">
        <v>0</v>
      </c>
      <c r="X2942">
        <v>948</v>
      </c>
    </row>
    <row r="2943" spans="1:24" x14ac:dyDescent="0.3">
      <c r="A2943">
        <v>30119589</v>
      </c>
      <c r="B2943" t="s">
        <v>6011</v>
      </c>
      <c r="C2943">
        <v>3</v>
      </c>
      <c r="D2943">
        <v>2020</v>
      </c>
      <c r="E2943" s="19">
        <v>43891</v>
      </c>
      <c r="F2943" s="21">
        <v>1576</v>
      </c>
      <c r="G2943" s="21">
        <v>0</v>
      </c>
      <c r="H2943">
        <v>1576</v>
      </c>
      <c r="I2943">
        <v>520.08000000000004</v>
      </c>
      <c r="J2943" s="13" t="s">
        <v>6881</v>
      </c>
      <c r="K2943" s="13" t="s">
        <v>6941</v>
      </c>
      <c r="M2943" s="13" t="s">
        <v>6989</v>
      </c>
      <c r="N2943" s="13" t="s">
        <v>3189</v>
      </c>
      <c r="O2943" s="13" t="s">
        <v>3197</v>
      </c>
      <c r="P2943" s="13" t="s">
        <v>3202</v>
      </c>
      <c r="Q2943">
        <v>3</v>
      </c>
      <c r="R2943">
        <v>2020</v>
      </c>
      <c r="S2943">
        <v>1</v>
      </c>
      <c r="T2943" s="13" t="s">
        <v>6975</v>
      </c>
      <c r="U2943">
        <v>1</v>
      </c>
      <c r="V2943">
        <v>1</v>
      </c>
      <c r="W2943">
        <v>0</v>
      </c>
      <c r="X2943">
        <v>1576</v>
      </c>
    </row>
    <row r="2944" spans="1:24" x14ac:dyDescent="0.3">
      <c r="A2944">
        <v>30119599</v>
      </c>
      <c r="B2944" t="s">
        <v>6012</v>
      </c>
      <c r="C2944">
        <v>3</v>
      </c>
      <c r="D2944">
        <v>2020</v>
      </c>
      <c r="E2944" s="19">
        <v>43891</v>
      </c>
      <c r="F2944" s="21">
        <v>1101</v>
      </c>
      <c r="G2944" s="21">
        <v>0</v>
      </c>
      <c r="H2944">
        <v>1101</v>
      </c>
      <c r="I2944">
        <v>396.36</v>
      </c>
      <c r="J2944" s="13" t="s">
        <v>6881</v>
      </c>
      <c r="K2944" s="13" t="s">
        <v>6899</v>
      </c>
      <c r="M2944" s="13" t="s">
        <v>6989</v>
      </c>
      <c r="N2944" s="13" t="s">
        <v>3189</v>
      </c>
      <c r="O2944" s="13" t="s">
        <v>3198</v>
      </c>
      <c r="P2944" s="13" t="s">
        <v>3202</v>
      </c>
      <c r="Q2944">
        <v>3</v>
      </c>
      <c r="R2944">
        <v>2020</v>
      </c>
      <c r="S2944">
        <v>1</v>
      </c>
      <c r="T2944" s="13" t="s">
        <v>6975</v>
      </c>
      <c r="U2944">
        <v>1</v>
      </c>
      <c r="V2944">
        <v>1</v>
      </c>
      <c r="W2944">
        <v>0</v>
      </c>
      <c r="X2944">
        <v>1101</v>
      </c>
    </row>
    <row r="2945" spans="1:24" x14ac:dyDescent="0.3">
      <c r="A2945">
        <v>30119609</v>
      </c>
      <c r="B2945" t="s">
        <v>6013</v>
      </c>
      <c r="C2945">
        <v>3</v>
      </c>
      <c r="D2945">
        <v>2020</v>
      </c>
      <c r="E2945" s="19">
        <v>43891</v>
      </c>
      <c r="F2945" s="21">
        <v>168</v>
      </c>
      <c r="G2945" s="21">
        <v>0</v>
      </c>
      <c r="H2945">
        <v>168</v>
      </c>
      <c r="I2945">
        <v>75.600000000000009</v>
      </c>
      <c r="J2945" s="13" t="s">
        <v>6886</v>
      </c>
      <c r="K2945" s="13" t="s">
        <v>6920</v>
      </c>
      <c r="M2945" s="13" t="s">
        <v>6989</v>
      </c>
      <c r="N2945" s="13" t="s">
        <v>3189</v>
      </c>
      <c r="O2945" s="13" t="s">
        <v>3199</v>
      </c>
      <c r="P2945" s="13" t="s">
        <v>3203</v>
      </c>
      <c r="Q2945">
        <v>3</v>
      </c>
      <c r="R2945">
        <v>2020</v>
      </c>
      <c r="S2945">
        <v>1</v>
      </c>
      <c r="T2945" s="13" t="s">
        <v>6975</v>
      </c>
      <c r="U2945">
        <v>7</v>
      </c>
      <c r="V2945">
        <v>0</v>
      </c>
      <c r="W2945">
        <v>1</v>
      </c>
      <c r="X2945">
        <v>1860</v>
      </c>
    </row>
    <row r="2946" spans="1:24" x14ac:dyDescent="0.3">
      <c r="A2946">
        <v>30119609</v>
      </c>
      <c r="B2946" t="s">
        <v>6014</v>
      </c>
      <c r="C2946">
        <v>4</v>
      </c>
      <c r="D2946">
        <v>2020</v>
      </c>
      <c r="E2946" s="19">
        <v>43922</v>
      </c>
      <c r="F2946" s="21">
        <v>240</v>
      </c>
      <c r="G2946" s="21">
        <v>36</v>
      </c>
      <c r="H2946">
        <v>204</v>
      </c>
      <c r="I2946">
        <v>43.199999999999996</v>
      </c>
      <c r="J2946" s="13" t="s">
        <v>6890</v>
      </c>
      <c r="K2946" s="13" t="s">
        <v>6894</v>
      </c>
      <c r="L2946">
        <v>1.0333333333333334</v>
      </c>
      <c r="M2946" s="13" t="s">
        <v>6990</v>
      </c>
      <c r="N2946" s="13" t="s">
        <v>3189</v>
      </c>
      <c r="O2946" s="13" t="s">
        <v>3199</v>
      </c>
      <c r="P2946" s="13" t="s">
        <v>3203</v>
      </c>
      <c r="Q2946">
        <v>3</v>
      </c>
      <c r="R2946">
        <v>2020</v>
      </c>
      <c r="S2946">
        <v>1</v>
      </c>
      <c r="T2946" s="13" t="s">
        <v>6975</v>
      </c>
      <c r="U2946">
        <v>7</v>
      </c>
      <c r="V2946">
        <v>0</v>
      </c>
      <c r="W2946">
        <v>1</v>
      </c>
      <c r="X2946">
        <v>1860</v>
      </c>
    </row>
    <row r="2947" spans="1:24" x14ac:dyDescent="0.3">
      <c r="A2947">
        <v>30119609</v>
      </c>
      <c r="B2947" t="s">
        <v>6015</v>
      </c>
      <c r="C2947">
        <v>7</v>
      </c>
      <c r="D2947">
        <v>2020</v>
      </c>
      <c r="E2947" s="19">
        <v>44013</v>
      </c>
      <c r="F2947" s="21">
        <v>258</v>
      </c>
      <c r="G2947" s="21">
        <v>0</v>
      </c>
      <c r="H2947">
        <v>258</v>
      </c>
      <c r="I2947">
        <v>72.240000000000009</v>
      </c>
      <c r="J2947" s="13" t="s">
        <v>6884</v>
      </c>
      <c r="K2947" s="13" t="s">
        <v>6916</v>
      </c>
      <c r="L2947">
        <v>3.0333333333333332</v>
      </c>
      <c r="M2947" s="13" t="s">
        <v>6993</v>
      </c>
      <c r="N2947" s="13" t="s">
        <v>3189</v>
      </c>
      <c r="O2947" s="13" t="s">
        <v>3199</v>
      </c>
      <c r="P2947" s="13" t="s">
        <v>3203</v>
      </c>
      <c r="Q2947">
        <v>3</v>
      </c>
      <c r="R2947">
        <v>2020</v>
      </c>
      <c r="S2947">
        <v>1</v>
      </c>
      <c r="T2947" s="13" t="s">
        <v>6975</v>
      </c>
      <c r="U2947">
        <v>7</v>
      </c>
      <c r="V2947">
        <v>0</v>
      </c>
      <c r="W2947">
        <v>1</v>
      </c>
      <c r="X2947">
        <v>1860</v>
      </c>
    </row>
    <row r="2948" spans="1:24" x14ac:dyDescent="0.3">
      <c r="A2948">
        <v>30119609</v>
      </c>
      <c r="B2948" t="s">
        <v>6016</v>
      </c>
      <c r="C2948">
        <v>6</v>
      </c>
      <c r="D2948">
        <v>2020</v>
      </c>
      <c r="E2948" s="19">
        <v>43983</v>
      </c>
      <c r="F2948" s="21">
        <v>313</v>
      </c>
      <c r="G2948" s="21">
        <v>0</v>
      </c>
      <c r="H2948">
        <v>313</v>
      </c>
      <c r="I2948">
        <v>93.899999999999991</v>
      </c>
      <c r="J2948" s="13" t="s">
        <v>6884</v>
      </c>
      <c r="K2948" s="13" t="s">
        <v>6895</v>
      </c>
      <c r="L2948">
        <v>1</v>
      </c>
      <c r="M2948" s="13" t="s">
        <v>6992</v>
      </c>
      <c r="N2948" s="13" t="s">
        <v>3189</v>
      </c>
      <c r="O2948" s="13" t="s">
        <v>3199</v>
      </c>
      <c r="P2948" s="13" t="s">
        <v>3203</v>
      </c>
      <c r="Q2948">
        <v>3</v>
      </c>
      <c r="R2948">
        <v>2020</v>
      </c>
      <c r="S2948">
        <v>1</v>
      </c>
      <c r="T2948" s="13" t="s">
        <v>6975</v>
      </c>
      <c r="U2948">
        <v>7</v>
      </c>
      <c r="V2948">
        <v>0</v>
      </c>
      <c r="W2948">
        <v>1</v>
      </c>
      <c r="X2948">
        <v>1860</v>
      </c>
    </row>
    <row r="2949" spans="1:24" x14ac:dyDescent="0.3">
      <c r="A2949">
        <v>30119609</v>
      </c>
      <c r="B2949" t="s">
        <v>6017</v>
      </c>
      <c r="C2949">
        <v>7</v>
      </c>
      <c r="D2949">
        <v>2020</v>
      </c>
      <c r="E2949" s="19">
        <v>44013</v>
      </c>
      <c r="F2949" s="21">
        <v>255</v>
      </c>
      <c r="G2949" s="21">
        <v>0</v>
      </c>
      <c r="H2949">
        <v>255</v>
      </c>
      <c r="I2949">
        <v>66.3</v>
      </c>
      <c r="J2949" s="13" t="s">
        <v>6884</v>
      </c>
      <c r="K2949" s="13" t="s">
        <v>6915</v>
      </c>
      <c r="L2949">
        <v>1</v>
      </c>
      <c r="M2949" s="13" t="s">
        <v>6993</v>
      </c>
      <c r="N2949" s="13" t="s">
        <v>3189</v>
      </c>
      <c r="O2949" s="13" t="s">
        <v>3199</v>
      </c>
      <c r="P2949" s="13" t="s">
        <v>3203</v>
      </c>
      <c r="Q2949">
        <v>3</v>
      </c>
      <c r="R2949">
        <v>2020</v>
      </c>
      <c r="S2949">
        <v>1</v>
      </c>
      <c r="T2949" s="13" t="s">
        <v>6975</v>
      </c>
      <c r="U2949">
        <v>7</v>
      </c>
      <c r="V2949">
        <v>0</v>
      </c>
      <c r="W2949">
        <v>1</v>
      </c>
      <c r="X2949">
        <v>1860</v>
      </c>
    </row>
    <row r="2950" spans="1:24" x14ac:dyDescent="0.3">
      <c r="A2950">
        <v>30119609</v>
      </c>
      <c r="B2950" t="s">
        <v>6018</v>
      </c>
      <c r="C2950">
        <v>10</v>
      </c>
      <c r="D2950">
        <v>2020</v>
      </c>
      <c r="E2950" s="19">
        <v>44105</v>
      </c>
      <c r="F2950" s="21">
        <v>313</v>
      </c>
      <c r="G2950" s="21">
        <v>0</v>
      </c>
      <c r="H2950">
        <v>313</v>
      </c>
      <c r="I2950">
        <v>93.899999999999991</v>
      </c>
      <c r="J2950" s="13" t="s">
        <v>6884</v>
      </c>
      <c r="K2950" s="13" t="s">
        <v>6895</v>
      </c>
      <c r="L2950">
        <v>3.0666666666666669</v>
      </c>
      <c r="M2950" s="13" t="s">
        <v>6996</v>
      </c>
      <c r="N2950" s="13" t="s">
        <v>3189</v>
      </c>
      <c r="O2950" s="13" t="s">
        <v>3199</v>
      </c>
      <c r="P2950" s="13" t="s">
        <v>3203</v>
      </c>
      <c r="Q2950">
        <v>3</v>
      </c>
      <c r="R2950">
        <v>2020</v>
      </c>
      <c r="S2950">
        <v>1</v>
      </c>
      <c r="T2950" s="13" t="s">
        <v>6975</v>
      </c>
      <c r="U2950">
        <v>7</v>
      </c>
      <c r="V2950">
        <v>0</v>
      </c>
      <c r="W2950">
        <v>1</v>
      </c>
      <c r="X2950">
        <v>1860</v>
      </c>
    </row>
    <row r="2951" spans="1:24" x14ac:dyDescent="0.3">
      <c r="A2951">
        <v>30119609</v>
      </c>
      <c r="B2951" t="s">
        <v>6019</v>
      </c>
      <c r="C2951">
        <v>10</v>
      </c>
      <c r="D2951">
        <v>2020</v>
      </c>
      <c r="E2951" s="19">
        <v>44105</v>
      </c>
      <c r="F2951" s="21">
        <v>313</v>
      </c>
      <c r="G2951" s="21">
        <v>0</v>
      </c>
      <c r="H2951">
        <v>313</v>
      </c>
      <c r="I2951">
        <v>93.899999999999991</v>
      </c>
      <c r="J2951" s="13" t="s">
        <v>6884</v>
      </c>
      <c r="K2951" s="13" t="s">
        <v>6895</v>
      </c>
      <c r="L2951">
        <v>0</v>
      </c>
      <c r="M2951" s="13" t="s">
        <v>6996</v>
      </c>
      <c r="N2951" s="13" t="s">
        <v>3189</v>
      </c>
      <c r="O2951" s="13" t="s">
        <v>3199</v>
      </c>
      <c r="P2951" s="13" t="s">
        <v>3203</v>
      </c>
      <c r="Q2951">
        <v>3</v>
      </c>
      <c r="R2951">
        <v>2020</v>
      </c>
      <c r="S2951">
        <v>1</v>
      </c>
      <c r="T2951" s="13" t="s">
        <v>6975</v>
      </c>
      <c r="U2951">
        <v>7</v>
      </c>
      <c r="V2951">
        <v>0</v>
      </c>
      <c r="W2951">
        <v>1</v>
      </c>
      <c r="X2951">
        <v>1860</v>
      </c>
    </row>
    <row r="2952" spans="1:24" x14ac:dyDescent="0.3">
      <c r="A2952">
        <v>30119629</v>
      </c>
      <c r="B2952" t="s">
        <v>6020</v>
      </c>
      <c r="C2952">
        <v>3</v>
      </c>
      <c r="D2952">
        <v>2020</v>
      </c>
      <c r="E2952" s="19">
        <v>43891</v>
      </c>
      <c r="F2952" s="21">
        <v>255</v>
      </c>
      <c r="G2952" s="21">
        <v>0</v>
      </c>
      <c r="H2952">
        <v>255</v>
      </c>
      <c r="I2952">
        <v>66.3</v>
      </c>
      <c r="J2952" s="13" t="s">
        <v>6884</v>
      </c>
      <c r="K2952" s="13" t="s">
        <v>6915</v>
      </c>
      <c r="M2952" s="13" t="s">
        <v>6989</v>
      </c>
      <c r="N2952" s="13" t="s">
        <v>3189</v>
      </c>
      <c r="O2952" s="13" t="s">
        <v>3191</v>
      </c>
      <c r="P2952" s="13" t="s">
        <v>3203</v>
      </c>
      <c r="Q2952">
        <v>3</v>
      </c>
      <c r="R2952">
        <v>2020</v>
      </c>
      <c r="S2952">
        <v>1</v>
      </c>
      <c r="T2952" s="13" t="s">
        <v>6975</v>
      </c>
      <c r="U2952">
        <v>1</v>
      </c>
      <c r="V2952">
        <v>1</v>
      </c>
      <c r="W2952">
        <v>0</v>
      </c>
      <c r="X2952">
        <v>255</v>
      </c>
    </row>
    <row r="2953" spans="1:24" x14ac:dyDescent="0.3">
      <c r="A2953">
        <v>30119639</v>
      </c>
      <c r="B2953" t="s">
        <v>6021</v>
      </c>
      <c r="C2953">
        <v>3</v>
      </c>
      <c r="D2953">
        <v>2020</v>
      </c>
      <c r="E2953" s="19">
        <v>43891</v>
      </c>
      <c r="F2953" s="21">
        <v>258</v>
      </c>
      <c r="G2953" s="21">
        <v>0</v>
      </c>
      <c r="H2953">
        <v>258</v>
      </c>
      <c r="I2953">
        <v>72.240000000000009</v>
      </c>
      <c r="J2953" s="13" t="s">
        <v>6884</v>
      </c>
      <c r="K2953" s="13" t="s">
        <v>6916</v>
      </c>
      <c r="M2953" s="13" t="s">
        <v>6989</v>
      </c>
      <c r="N2953" s="13" t="s">
        <v>3189</v>
      </c>
      <c r="O2953" s="13" t="s">
        <v>3192</v>
      </c>
      <c r="P2953" s="13" t="s">
        <v>6</v>
      </c>
      <c r="Q2953">
        <v>3</v>
      </c>
      <c r="R2953">
        <v>2020</v>
      </c>
      <c r="S2953">
        <v>0</v>
      </c>
      <c r="T2953" s="13" t="s">
        <v>6975</v>
      </c>
      <c r="U2953">
        <v>1</v>
      </c>
      <c r="V2953">
        <v>1</v>
      </c>
      <c r="W2953">
        <v>0</v>
      </c>
      <c r="X2953">
        <v>258</v>
      </c>
    </row>
    <row r="2954" spans="1:24" x14ac:dyDescent="0.3">
      <c r="A2954">
        <v>30119649</v>
      </c>
      <c r="B2954" t="s">
        <v>6022</v>
      </c>
      <c r="C2954">
        <v>3</v>
      </c>
      <c r="D2954">
        <v>2020</v>
      </c>
      <c r="E2954" s="19">
        <v>43891</v>
      </c>
      <c r="F2954" s="21">
        <v>258</v>
      </c>
      <c r="G2954" s="21">
        <v>0</v>
      </c>
      <c r="H2954">
        <v>258</v>
      </c>
      <c r="I2954">
        <v>72.240000000000009</v>
      </c>
      <c r="J2954" s="13" t="s">
        <v>6884</v>
      </c>
      <c r="K2954" s="13" t="s">
        <v>6916</v>
      </c>
      <c r="M2954" s="13" t="s">
        <v>6989</v>
      </c>
      <c r="N2954" s="13" t="s">
        <v>3189</v>
      </c>
      <c r="O2954" s="13" t="s">
        <v>3193</v>
      </c>
      <c r="P2954" s="13" t="s">
        <v>3202</v>
      </c>
      <c r="Q2954">
        <v>3</v>
      </c>
      <c r="R2954">
        <v>2020</v>
      </c>
      <c r="S2954">
        <v>0</v>
      </c>
      <c r="T2954" s="13" t="s">
        <v>6975</v>
      </c>
      <c r="U2954">
        <v>4</v>
      </c>
      <c r="V2954">
        <v>0</v>
      </c>
      <c r="W2954">
        <v>1</v>
      </c>
      <c r="X2954">
        <v>3049</v>
      </c>
    </row>
    <row r="2955" spans="1:24" x14ac:dyDescent="0.3">
      <c r="A2955">
        <v>30119649</v>
      </c>
      <c r="B2955" t="s">
        <v>6023</v>
      </c>
      <c r="C2955">
        <v>3</v>
      </c>
      <c r="D2955">
        <v>2020</v>
      </c>
      <c r="E2955" s="19">
        <v>43891</v>
      </c>
      <c r="F2955" s="21">
        <v>951</v>
      </c>
      <c r="G2955" s="21">
        <v>0</v>
      </c>
      <c r="H2955">
        <v>951</v>
      </c>
      <c r="I2955">
        <v>247.26000000000002</v>
      </c>
      <c r="J2955" s="13" t="s">
        <v>6882</v>
      </c>
      <c r="K2955" s="13" t="s">
        <v>6896</v>
      </c>
      <c r="L2955">
        <v>0</v>
      </c>
      <c r="M2955" s="13" t="s">
        <v>6989</v>
      </c>
      <c r="N2955" s="13" t="s">
        <v>3189</v>
      </c>
      <c r="O2955" s="13" t="s">
        <v>3193</v>
      </c>
      <c r="P2955" s="13" t="s">
        <v>3202</v>
      </c>
      <c r="Q2955">
        <v>3</v>
      </c>
      <c r="R2955">
        <v>2020</v>
      </c>
      <c r="S2955">
        <v>0</v>
      </c>
      <c r="T2955" s="13" t="s">
        <v>6975</v>
      </c>
      <c r="U2955">
        <v>4</v>
      </c>
      <c r="V2955">
        <v>0</v>
      </c>
      <c r="W2955">
        <v>1</v>
      </c>
      <c r="X2955">
        <v>3049</v>
      </c>
    </row>
    <row r="2956" spans="1:24" x14ac:dyDescent="0.3">
      <c r="A2956">
        <v>30119649</v>
      </c>
      <c r="B2956" t="s">
        <v>6024</v>
      </c>
      <c r="C2956">
        <v>6</v>
      </c>
      <c r="D2956">
        <v>2020</v>
      </c>
      <c r="E2956" s="19">
        <v>43983</v>
      </c>
      <c r="F2956" s="21">
        <v>889</v>
      </c>
      <c r="G2956" s="21">
        <v>0</v>
      </c>
      <c r="H2956">
        <v>889</v>
      </c>
      <c r="I2956">
        <v>222.25</v>
      </c>
      <c r="J2956" s="13" t="s">
        <v>6882</v>
      </c>
      <c r="K2956" s="13" t="s">
        <v>6939</v>
      </c>
      <c r="L2956">
        <v>3.0666666666666669</v>
      </c>
      <c r="M2956" s="13" t="s">
        <v>6992</v>
      </c>
      <c r="N2956" s="13" t="s">
        <v>3189</v>
      </c>
      <c r="O2956" s="13" t="s">
        <v>3193</v>
      </c>
      <c r="P2956" s="13" t="s">
        <v>3202</v>
      </c>
      <c r="Q2956">
        <v>3</v>
      </c>
      <c r="R2956">
        <v>2020</v>
      </c>
      <c r="S2956">
        <v>0</v>
      </c>
      <c r="T2956" s="13" t="s">
        <v>6975</v>
      </c>
      <c r="U2956">
        <v>4</v>
      </c>
      <c r="V2956">
        <v>0</v>
      </c>
      <c r="W2956">
        <v>1</v>
      </c>
      <c r="X2956">
        <v>3049</v>
      </c>
    </row>
    <row r="2957" spans="1:24" x14ac:dyDescent="0.3">
      <c r="A2957">
        <v>30119649</v>
      </c>
      <c r="B2957" t="s">
        <v>6025</v>
      </c>
      <c r="C2957">
        <v>5</v>
      </c>
      <c r="D2957">
        <v>2020</v>
      </c>
      <c r="E2957" s="19">
        <v>43952</v>
      </c>
      <c r="F2957" s="21">
        <v>951</v>
      </c>
      <c r="G2957" s="21">
        <v>142.64999999999998</v>
      </c>
      <c r="H2957">
        <v>808.35</v>
      </c>
      <c r="I2957">
        <v>247.26000000000002</v>
      </c>
      <c r="J2957" s="13" t="s">
        <v>6882</v>
      </c>
      <c r="K2957" s="13" t="s">
        <v>6896</v>
      </c>
      <c r="L2957">
        <v>1.0333333333333334</v>
      </c>
      <c r="M2957" s="13" t="s">
        <v>6991</v>
      </c>
      <c r="N2957" s="13" t="s">
        <v>3189</v>
      </c>
      <c r="O2957" s="13" t="s">
        <v>3193</v>
      </c>
      <c r="P2957" s="13" t="s">
        <v>3202</v>
      </c>
      <c r="Q2957">
        <v>3</v>
      </c>
      <c r="R2957">
        <v>2020</v>
      </c>
      <c r="S2957">
        <v>0</v>
      </c>
      <c r="T2957" s="13" t="s">
        <v>6975</v>
      </c>
      <c r="U2957">
        <v>4</v>
      </c>
      <c r="V2957">
        <v>0</v>
      </c>
      <c r="W2957">
        <v>1</v>
      </c>
      <c r="X2957">
        <v>3049</v>
      </c>
    </row>
    <row r="2958" spans="1:24" x14ac:dyDescent="0.3">
      <c r="A2958">
        <v>30119659</v>
      </c>
      <c r="B2958" t="s">
        <v>6026</v>
      </c>
      <c r="C2958">
        <v>3</v>
      </c>
      <c r="D2958">
        <v>2020</v>
      </c>
      <c r="E2958" s="19">
        <v>43891</v>
      </c>
      <c r="F2958" s="21">
        <v>1086</v>
      </c>
      <c r="G2958" s="21">
        <v>0</v>
      </c>
      <c r="H2958">
        <v>1086</v>
      </c>
      <c r="I2958">
        <v>293.22000000000003</v>
      </c>
      <c r="J2958" s="13" t="s">
        <v>6882</v>
      </c>
      <c r="K2958" s="13" t="s">
        <v>6942</v>
      </c>
      <c r="M2958" s="13" t="s">
        <v>6989</v>
      </c>
      <c r="N2958" s="13" t="s">
        <v>3189</v>
      </c>
      <c r="O2958" s="13" t="s">
        <v>3194</v>
      </c>
      <c r="P2958" s="13" t="s">
        <v>6</v>
      </c>
      <c r="Q2958">
        <v>3</v>
      </c>
      <c r="R2958">
        <v>2020</v>
      </c>
      <c r="S2958">
        <v>0</v>
      </c>
      <c r="T2958" s="13" t="s">
        <v>6975</v>
      </c>
      <c r="U2958">
        <v>1</v>
      </c>
      <c r="V2958">
        <v>1</v>
      </c>
      <c r="W2958">
        <v>0</v>
      </c>
      <c r="X2958">
        <v>1086</v>
      </c>
    </row>
    <row r="2959" spans="1:24" x14ac:dyDescent="0.3">
      <c r="A2959">
        <v>30119669</v>
      </c>
      <c r="B2959" t="s">
        <v>6027</v>
      </c>
      <c r="C2959">
        <v>3</v>
      </c>
      <c r="D2959">
        <v>2020</v>
      </c>
      <c r="E2959" s="19">
        <v>43891</v>
      </c>
      <c r="F2959" s="21">
        <v>805</v>
      </c>
      <c r="G2959" s="21">
        <v>0</v>
      </c>
      <c r="H2959">
        <v>805</v>
      </c>
      <c r="I2959">
        <v>249.55</v>
      </c>
      <c r="J2959" s="13" t="s">
        <v>6882</v>
      </c>
      <c r="K2959" s="13" t="s">
        <v>6923</v>
      </c>
      <c r="M2959" s="13" t="s">
        <v>6989</v>
      </c>
      <c r="N2959" s="13" t="s">
        <v>3189</v>
      </c>
      <c r="O2959" s="13" t="s">
        <v>3195</v>
      </c>
      <c r="P2959" s="13" t="s">
        <v>6</v>
      </c>
      <c r="Q2959">
        <v>3</v>
      </c>
      <c r="R2959">
        <v>2020</v>
      </c>
      <c r="S2959">
        <v>0</v>
      </c>
      <c r="T2959" s="13" t="s">
        <v>6975</v>
      </c>
      <c r="U2959">
        <v>1</v>
      </c>
      <c r="V2959">
        <v>1</v>
      </c>
      <c r="W2959">
        <v>0</v>
      </c>
      <c r="X2959">
        <v>805</v>
      </c>
    </row>
    <row r="2960" spans="1:24" x14ac:dyDescent="0.3">
      <c r="A2960">
        <v>30119679</v>
      </c>
      <c r="B2960" t="s">
        <v>6028</v>
      </c>
      <c r="C2960">
        <v>3</v>
      </c>
      <c r="D2960">
        <v>2020</v>
      </c>
      <c r="E2960" s="19">
        <v>43891</v>
      </c>
      <c r="F2960" s="21">
        <v>1491</v>
      </c>
      <c r="G2960" s="21">
        <v>0</v>
      </c>
      <c r="H2960">
        <v>1491</v>
      </c>
      <c r="I2960">
        <v>506.94000000000005</v>
      </c>
      <c r="J2960" s="13" t="s">
        <v>6881</v>
      </c>
      <c r="K2960" s="13" t="s">
        <v>6898</v>
      </c>
      <c r="M2960" s="13" t="s">
        <v>6989</v>
      </c>
      <c r="N2960" s="13" t="s">
        <v>3189</v>
      </c>
      <c r="O2960" s="13" t="s">
        <v>3196</v>
      </c>
      <c r="P2960" s="13" t="s">
        <v>6</v>
      </c>
      <c r="Q2960">
        <v>3</v>
      </c>
      <c r="R2960">
        <v>2020</v>
      </c>
      <c r="S2960">
        <v>0</v>
      </c>
      <c r="T2960" s="13" t="s">
        <v>6975</v>
      </c>
      <c r="U2960">
        <v>1</v>
      </c>
      <c r="V2960">
        <v>1</v>
      </c>
      <c r="W2960">
        <v>0</v>
      </c>
      <c r="X2960">
        <v>1491</v>
      </c>
    </row>
    <row r="2961" spans="1:24" x14ac:dyDescent="0.3">
      <c r="A2961">
        <v>30119699</v>
      </c>
      <c r="B2961" t="s">
        <v>6029</v>
      </c>
      <c r="C2961">
        <v>3</v>
      </c>
      <c r="D2961">
        <v>2020</v>
      </c>
      <c r="E2961" s="19">
        <v>43891</v>
      </c>
      <c r="F2961" s="21">
        <v>1491</v>
      </c>
      <c r="G2961" s="21">
        <v>0</v>
      </c>
      <c r="H2961">
        <v>1491</v>
      </c>
      <c r="I2961">
        <v>506.94000000000005</v>
      </c>
      <c r="J2961" s="13" t="s">
        <v>6881</v>
      </c>
      <c r="K2961" s="13" t="s">
        <v>6898</v>
      </c>
      <c r="M2961" s="13" t="s">
        <v>6989</v>
      </c>
      <c r="N2961" s="13" t="s">
        <v>3189</v>
      </c>
      <c r="O2961" s="13" t="s">
        <v>3198</v>
      </c>
      <c r="P2961" s="13" t="s">
        <v>3201</v>
      </c>
      <c r="Q2961">
        <v>3</v>
      </c>
      <c r="R2961">
        <v>2020</v>
      </c>
      <c r="S2961">
        <v>1</v>
      </c>
      <c r="T2961" s="13" t="s">
        <v>6975</v>
      </c>
      <c r="U2961">
        <v>1</v>
      </c>
      <c r="V2961">
        <v>1</v>
      </c>
      <c r="W2961">
        <v>0</v>
      </c>
      <c r="X2961">
        <v>1491</v>
      </c>
    </row>
    <row r="2962" spans="1:24" x14ac:dyDescent="0.3">
      <c r="A2962">
        <v>30119709</v>
      </c>
      <c r="B2962" t="s">
        <v>6030</v>
      </c>
      <c r="C2962">
        <v>3</v>
      </c>
      <c r="D2962">
        <v>2020</v>
      </c>
      <c r="E2962" s="19">
        <v>43891</v>
      </c>
      <c r="F2962" s="21">
        <v>168</v>
      </c>
      <c r="G2962" s="21">
        <v>0</v>
      </c>
      <c r="H2962">
        <v>168</v>
      </c>
      <c r="I2962">
        <v>75.600000000000009</v>
      </c>
      <c r="J2962" s="13" t="s">
        <v>6886</v>
      </c>
      <c r="K2962" s="13" t="s">
        <v>6920</v>
      </c>
      <c r="M2962" s="13" t="s">
        <v>6989</v>
      </c>
      <c r="N2962" s="13" t="s">
        <v>3189</v>
      </c>
      <c r="O2962" s="13" t="s">
        <v>3199</v>
      </c>
      <c r="P2962" s="13" t="s">
        <v>3202</v>
      </c>
      <c r="Q2962">
        <v>3</v>
      </c>
      <c r="R2962">
        <v>2020</v>
      </c>
      <c r="S2962">
        <v>0</v>
      </c>
      <c r="T2962" s="13" t="s">
        <v>6975</v>
      </c>
      <c r="U2962">
        <v>1</v>
      </c>
      <c r="V2962">
        <v>1</v>
      </c>
      <c r="W2962">
        <v>0</v>
      </c>
      <c r="X2962">
        <v>168</v>
      </c>
    </row>
    <row r="2963" spans="1:24" x14ac:dyDescent="0.3">
      <c r="A2963">
        <v>30119719</v>
      </c>
      <c r="B2963" t="s">
        <v>6031</v>
      </c>
      <c r="C2963">
        <v>3</v>
      </c>
      <c r="D2963">
        <v>2020</v>
      </c>
      <c r="E2963" s="19">
        <v>43891</v>
      </c>
      <c r="F2963" s="21">
        <v>192</v>
      </c>
      <c r="G2963" s="21">
        <v>0</v>
      </c>
      <c r="H2963">
        <v>192</v>
      </c>
      <c r="I2963">
        <v>34.56</v>
      </c>
      <c r="J2963" s="13" t="s">
        <v>6890</v>
      </c>
      <c r="K2963" s="13" t="s">
        <v>6912</v>
      </c>
      <c r="M2963" s="13" t="s">
        <v>6989</v>
      </c>
      <c r="N2963" s="13" t="s">
        <v>3189</v>
      </c>
      <c r="O2963" s="13" t="s">
        <v>3190</v>
      </c>
      <c r="P2963" s="13" t="s">
        <v>3203</v>
      </c>
      <c r="Q2963">
        <v>3</v>
      </c>
      <c r="R2963">
        <v>2020</v>
      </c>
      <c r="S2963">
        <v>1</v>
      </c>
      <c r="T2963" s="13" t="s">
        <v>6975</v>
      </c>
      <c r="U2963">
        <v>2</v>
      </c>
      <c r="V2963">
        <v>0</v>
      </c>
      <c r="W2963">
        <v>1</v>
      </c>
      <c r="X2963">
        <v>505</v>
      </c>
    </row>
    <row r="2964" spans="1:24" x14ac:dyDescent="0.3">
      <c r="A2964">
        <v>30119719</v>
      </c>
      <c r="B2964" t="s">
        <v>6032</v>
      </c>
      <c r="C2964">
        <v>3</v>
      </c>
      <c r="D2964">
        <v>2020</v>
      </c>
      <c r="E2964" s="19">
        <v>43891</v>
      </c>
      <c r="F2964" s="21">
        <v>313</v>
      </c>
      <c r="G2964" s="21">
        <v>0</v>
      </c>
      <c r="H2964">
        <v>313</v>
      </c>
      <c r="I2964">
        <v>93.899999999999991</v>
      </c>
      <c r="J2964" s="13" t="s">
        <v>6884</v>
      </c>
      <c r="K2964" s="13" t="s">
        <v>6895</v>
      </c>
      <c r="L2964">
        <v>0</v>
      </c>
      <c r="M2964" s="13" t="s">
        <v>6989</v>
      </c>
      <c r="N2964" s="13" t="s">
        <v>3189</v>
      </c>
      <c r="O2964" s="13" t="s">
        <v>3190</v>
      </c>
      <c r="P2964" s="13" t="s">
        <v>3203</v>
      </c>
      <c r="Q2964">
        <v>3</v>
      </c>
      <c r="R2964">
        <v>2020</v>
      </c>
      <c r="S2964">
        <v>1</v>
      </c>
      <c r="T2964" s="13" t="s">
        <v>6975</v>
      </c>
      <c r="U2964">
        <v>2</v>
      </c>
      <c r="V2964">
        <v>0</v>
      </c>
      <c r="W2964">
        <v>1</v>
      </c>
      <c r="X2964">
        <v>505</v>
      </c>
    </row>
    <row r="2965" spans="1:24" x14ac:dyDescent="0.3">
      <c r="A2965">
        <v>30119729</v>
      </c>
      <c r="B2965" t="s">
        <v>6033</v>
      </c>
      <c r="C2965">
        <v>3</v>
      </c>
      <c r="D2965">
        <v>2020</v>
      </c>
      <c r="E2965" s="19">
        <v>43891</v>
      </c>
      <c r="F2965" s="21">
        <v>327</v>
      </c>
      <c r="G2965" s="21">
        <v>0</v>
      </c>
      <c r="H2965">
        <v>327</v>
      </c>
      <c r="I2965">
        <v>94.83</v>
      </c>
      <c r="J2965" s="13" t="s">
        <v>6884</v>
      </c>
      <c r="K2965" s="13" t="s">
        <v>6914</v>
      </c>
      <c r="M2965" s="13" t="s">
        <v>6989</v>
      </c>
      <c r="N2965" s="13" t="s">
        <v>3189</v>
      </c>
      <c r="O2965" s="13" t="s">
        <v>3191</v>
      </c>
      <c r="P2965" s="13" t="s">
        <v>6</v>
      </c>
      <c r="Q2965">
        <v>3</v>
      </c>
      <c r="R2965">
        <v>2020</v>
      </c>
      <c r="S2965">
        <v>1</v>
      </c>
      <c r="T2965" s="13" t="s">
        <v>6975</v>
      </c>
      <c r="U2965">
        <v>2</v>
      </c>
      <c r="V2965">
        <v>0</v>
      </c>
      <c r="W2965">
        <v>1</v>
      </c>
      <c r="X2965">
        <v>585</v>
      </c>
    </row>
    <row r="2966" spans="1:24" x14ac:dyDescent="0.3">
      <c r="A2966">
        <v>30119729</v>
      </c>
      <c r="B2966" t="s">
        <v>6034</v>
      </c>
      <c r="C2966">
        <v>9</v>
      </c>
      <c r="D2966">
        <v>2020</v>
      </c>
      <c r="E2966" s="19">
        <v>44075</v>
      </c>
      <c r="F2966" s="21">
        <v>258</v>
      </c>
      <c r="G2966" s="21">
        <v>0</v>
      </c>
      <c r="H2966">
        <v>258</v>
      </c>
      <c r="I2966">
        <v>72.240000000000009</v>
      </c>
      <c r="J2966" s="13" t="s">
        <v>6884</v>
      </c>
      <c r="K2966" s="13" t="s">
        <v>6916</v>
      </c>
      <c r="L2966">
        <v>6.1333333333333337</v>
      </c>
      <c r="M2966" s="13" t="s">
        <v>6995</v>
      </c>
      <c r="N2966" s="13" t="s">
        <v>3189</v>
      </c>
      <c r="O2966" s="13" t="s">
        <v>3191</v>
      </c>
      <c r="P2966" s="13" t="s">
        <v>6</v>
      </c>
      <c r="Q2966">
        <v>3</v>
      </c>
      <c r="R2966">
        <v>2020</v>
      </c>
      <c r="S2966">
        <v>1</v>
      </c>
      <c r="T2966" s="13" t="s">
        <v>6975</v>
      </c>
      <c r="U2966">
        <v>2</v>
      </c>
      <c r="V2966">
        <v>0</v>
      </c>
      <c r="W2966">
        <v>1</v>
      </c>
      <c r="X2966">
        <v>585</v>
      </c>
    </row>
    <row r="2967" spans="1:24" x14ac:dyDescent="0.3">
      <c r="A2967">
        <v>30119739</v>
      </c>
      <c r="B2967" t="s">
        <v>6035</v>
      </c>
      <c r="C2967">
        <v>3</v>
      </c>
      <c r="D2967">
        <v>2020</v>
      </c>
      <c r="E2967" s="19">
        <v>43891</v>
      </c>
      <c r="F2967" s="21">
        <v>889</v>
      </c>
      <c r="G2967" s="21">
        <v>0</v>
      </c>
      <c r="H2967">
        <v>889</v>
      </c>
      <c r="I2967">
        <v>222.25</v>
      </c>
      <c r="J2967" s="13" t="s">
        <v>6882</v>
      </c>
      <c r="K2967" s="13" t="s">
        <v>6939</v>
      </c>
      <c r="M2967" s="13" t="s">
        <v>6989</v>
      </c>
      <c r="N2967" s="13" t="s">
        <v>3189</v>
      </c>
      <c r="O2967" s="13" t="s">
        <v>3192</v>
      </c>
      <c r="P2967" s="13" t="s">
        <v>3203</v>
      </c>
      <c r="Q2967">
        <v>3</v>
      </c>
      <c r="R2967">
        <v>2020</v>
      </c>
      <c r="S2967">
        <v>0</v>
      </c>
      <c r="T2967" s="13" t="s">
        <v>6975</v>
      </c>
      <c r="U2967">
        <v>2</v>
      </c>
      <c r="V2967">
        <v>0</v>
      </c>
      <c r="W2967">
        <v>1</v>
      </c>
      <c r="X2967">
        <v>1694</v>
      </c>
    </row>
    <row r="2968" spans="1:24" x14ac:dyDescent="0.3">
      <c r="A2968">
        <v>30119739</v>
      </c>
      <c r="B2968" t="s">
        <v>6036</v>
      </c>
      <c r="C2968">
        <v>4</v>
      </c>
      <c r="D2968">
        <v>2020</v>
      </c>
      <c r="E2968" s="19">
        <v>43922</v>
      </c>
      <c r="F2968" s="21">
        <v>805</v>
      </c>
      <c r="G2968" s="21">
        <v>120.75</v>
      </c>
      <c r="H2968">
        <v>684.25</v>
      </c>
      <c r="I2968">
        <v>249.55</v>
      </c>
      <c r="J2968" s="13" t="s">
        <v>6882</v>
      </c>
      <c r="K2968" s="13" t="s">
        <v>6923</v>
      </c>
      <c r="L2968">
        <v>1.0333333333333334</v>
      </c>
      <c r="M2968" s="13" t="s">
        <v>6990</v>
      </c>
      <c r="N2968" s="13" t="s">
        <v>3189</v>
      </c>
      <c r="O2968" s="13" t="s">
        <v>3192</v>
      </c>
      <c r="P2968" s="13" t="s">
        <v>3203</v>
      </c>
      <c r="Q2968">
        <v>3</v>
      </c>
      <c r="R2968">
        <v>2020</v>
      </c>
      <c r="S2968">
        <v>0</v>
      </c>
      <c r="T2968" s="13" t="s">
        <v>6975</v>
      </c>
      <c r="U2968">
        <v>2</v>
      </c>
      <c r="V2968">
        <v>0</v>
      </c>
      <c r="W2968">
        <v>1</v>
      </c>
      <c r="X2968">
        <v>1694</v>
      </c>
    </row>
    <row r="2969" spans="1:24" x14ac:dyDescent="0.3">
      <c r="A2969">
        <v>30119759</v>
      </c>
      <c r="B2969" t="s">
        <v>6037</v>
      </c>
      <c r="C2969">
        <v>3</v>
      </c>
      <c r="D2969">
        <v>2020</v>
      </c>
      <c r="E2969" s="19">
        <v>43891</v>
      </c>
      <c r="F2969" s="21">
        <v>889</v>
      </c>
      <c r="G2969" s="21">
        <v>0</v>
      </c>
      <c r="H2969">
        <v>889</v>
      </c>
      <c r="I2969">
        <v>222.25</v>
      </c>
      <c r="J2969" s="13" t="s">
        <v>6882</v>
      </c>
      <c r="K2969" s="13" t="s">
        <v>6939</v>
      </c>
      <c r="M2969" s="13" t="s">
        <v>6989</v>
      </c>
      <c r="N2969" s="13" t="s">
        <v>3189</v>
      </c>
      <c r="O2969" s="13" t="s">
        <v>3194</v>
      </c>
      <c r="P2969" s="13" t="s">
        <v>3201</v>
      </c>
      <c r="Q2969">
        <v>3</v>
      </c>
      <c r="R2969">
        <v>2020</v>
      </c>
      <c r="S2969">
        <v>0</v>
      </c>
      <c r="T2969" s="13" t="s">
        <v>6975</v>
      </c>
      <c r="U2969">
        <v>1</v>
      </c>
      <c r="V2969">
        <v>1</v>
      </c>
      <c r="W2969">
        <v>0</v>
      </c>
      <c r="X2969">
        <v>889</v>
      </c>
    </row>
    <row r="2970" spans="1:24" x14ac:dyDescent="0.3">
      <c r="A2970">
        <v>30119769</v>
      </c>
      <c r="B2970" t="s">
        <v>6038</v>
      </c>
      <c r="C2970">
        <v>3</v>
      </c>
      <c r="D2970">
        <v>2020</v>
      </c>
      <c r="E2970" s="19">
        <v>43891</v>
      </c>
      <c r="F2970" s="21">
        <v>1086</v>
      </c>
      <c r="G2970" s="21">
        <v>0</v>
      </c>
      <c r="H2970">
        <v>1086</v>
      </c>
      <c r="I2970">
        <v>293.22000000000003</v>
      </c>
      <c r="J2970" s="13" t="s">
        <v>6882</v>
      </c>
      <c r="K2970" s="13" t="s">
        <v>6942</v>
      </c>
      <c r="M2970" s="13" t="s">
        <v>6989</v>
      </c>
      <c r="N2970" s="13" t="s">
        <v>3189</v>
      </c>
      <c r="O2970" s="13" t="s">
        <v>3195</v>
      </c>
      <c r="P2970" s="13" t="s">
        <v>6</v>
      </c>
      <c r="Q2970">
        <v>3</v>
      </c>
      <c r="R2970">
        <v>2020</v>
      </c>
      <c r="S2970">
        <v>0</v>
      </c>
      <c r="T2970" s="13" t="s">
        <v>6975</v>
      </c>
      <c r="U2970">
        <v>3</v>
      </c>
      <c r="V2970">
        <v>0</v>
      </c>
      <c r="W2970">
        <v>1</v>
      </c>
      <c r="X2970">
        <v>3678</v>
      </c>
    </row>
    <row r="2971" spans="1:24" x14ac:dyDescent="0.3">
      <c r="A2971">
        <v>30119769</v>
      </c>
      <c r="B2971" t="s">
        <v>6039</v>
      </c>
      <c r="C2971">
        <v>3</v>
      </c>
      <c r="D2971">
        <v>2020</v>
      </c>
      <c r="E2971" s="19">
        <v>43891</v>
      </c>
      <c r="F2971" s="21">
        <v>1491</v>
      </c>
      <c r="G2971" s="21">
        <v>0</v>
      </c>
      <c r="H2971">
        <v>1491</v>
      </c>
      <c r="I2971">
        <v>506.94000000000005</v>
      </c>
      <c r="J2971" s="13" t="s">
        <v>6881</v>
      </c>
      <c r="K2971" s="13" t="s">
        <v>6898</v>
      </c>
      <c r="L2971">
        <v>0</v>
      </c>
      <c r="M2971" s="13" t="s">
        <v>6989</v>
      </c>
      <c r="N2971" s="13" t="s">
        <v>3189</v>
      </c>
      <c r="O2971" s="13" t="s">
        <v>3195</v>
      </c>
      <c r="P2971" s="13" t="s">
        <v>6</v>
      </c>
      <c r="Q2971">
        <v>3</v>
      </c>
      <c r="R2971">
        <v>2020</v>
      </c>
      <c r="S2971">
        <v>0</v>
      </c>
      <c r="T2971" s="13" t="s">
        <v>6975</v>
      </c>
      <c r="U2971">
        <v>3</v>
      </c>
      <c r="V2971">
        <v>0</v>
      </c>
      <c r="W2971">
        <v>1</v>
      </c>
      <c r="X2971">
        <v>3678</v>
      </c>
    </row>
    <row r="2972" spans="1:24" x14ac:dyDescent="0.3">
      <c r="A2972">
        <v>30119769</v>
      </c>
      <c r="B2972" t="s">
        <v>6040</v>
      </c>
      <c r="C2972">
        <v>4</v>
      </c>
      <c r="D2972">
        <v>2020</v>
      </c>
      <c r="E2972" s="19">
        <v>43922</v>
      </c>
      <c r="F2972" s="21">
        <v>1101</v>
      </c>
      <c r="G2972" s="21">
        <v>165.14999999999998</v>
      </c>
      <c r="H2972">
        <v>935.85</v>
      </c>
      <c r="I2972">
        <v>396.36</v>
      </c>
      <c r="J2972" s="13" t="s">
        <v>6881</v>
      </c>
      <c r="K2972" s="13" t="s">
        <v>6899</v>
      </c>
      <c r="L2972">
        <v>1.0333333333333334</v>
      </c>
      <c r="M2972" s="13" t="s">
        <v>6990</v>
      </c>
      <c r="N2972" s="13" t="s">
        <v>3189</v>
      </c>
      <c r="O2972" s="13" t="s">
        <v>3195</v>
      </c>
      <c r="P2972" s="13" t="s">
        <v>6</v>
      </c>
      <c r="Q2972">
        <v>3</v>
      </c>
      <c r="R2972">
        <v>2020</v>
      </c>
      <c r="S2972">
        <v>0</v>
      </c>
      <c r="T2972" s="13" t="s">
        <v>6975</v>
      </c>
      <c r="U2972">
        <v>3</v>
      </c>
      <c r="V2972">
        <v>0</v>
      </c>
      <c r="W2972">
        <v>1</v>
      </c>
      <c r="X2972">
        <v>3678</v>
      </c>
    </row>
    <row r="2973" spans="1:24" x14ac:dyDescent="0.3">
      <c r="A2973">
        <v>30220019</v>
      </c>
      <c r="B2973" t="s">
        <v>6041</v>
      </c>
      <c r="C2973">
        <v>3</v>
      </c>
      <c r="D2973">
        <v>2020</v>
      </c>
      <c r="E2973" s="19">
        <v>43891</v>
      </c>
      <c r="F2973" s="21">
        <v>436</v>
      </c>
      <c r="G2973" s="21">
        <v>0</v>
      </c>
      <c r="H2973">
        <v>436</v>
      </c>
      <c r="I2973">
        <v>104.64</v>
      </c>
      <c r="J2973" s="13" t="s">
        <v>6883</v>
      </c>
      <c r="K2973" s="13" t="s">
        <v>6966</v>
      </c>
      <c r="M2973" s="13" t="s">
        <v>6989</v>
      </c>
      <c r="N2973" s="13" t="s">
        <v>3189</v>
      </c>
      <c r="O2973" s="13" t="s">
        <v>3190</v>
      </c>
      <c r="P2973" s="13" t="s">
        <v>3202</v>
      </c>
      <c r="Q2973">
        <v>3</v>
      </c>
      <c r="R2973">
        <v>2020</v>
      </c>
      <c r="S2973">
        <v>1</v>
      </c>
      <c r="T2973" s="13" t="s">
        <v>6975</v>
      </c>
      <c r="U2973">
        <v>1</v>
      </c>
      <c r="V2973">
        <v>1</v>
      </c>
      <c r="W2973">
        <v>0</v>
      </c>
      <c r="X2973">
        <v>436</v>
      </c>
    </row>
    <row r="2974" spans="1:24" x14ac:dyDescent="0.3">
      <c r="A2974">
        <v>30220029</v>
      </c>
      <c r="B2974" t="s">
        <v>6042</v>
      </c>
      <c r="C2974">
        <v>3</v>
      </c>
      <c r="D2974">
        <v>2020</v>
      </c>
      <c r="E2974" s="19">
        <v>43891</v>
      </c>
      <c r="F2974" s="21">
        <v>636</v>
      </c>
      <c r="G2974" s="21">
        <v>0</v>
      </c>
      <c r="H2974">
        <v>636</v>
      </c>
      <c r="I2974">
        <v>216.24</v>
      </c>
      <c r="J2974" s="13" t="s">
        <v>6888</v>
      </c>
      <c r="K2974" s="13" t="s">
        <v>6925</v>
      </c>
      <c r="M2974" s="13" t="s">
        <v>6989</v>
      </c>
      <c r="N2974" s="13" t="s">
        <v>3189</v>
      </c>
      <c r="O2974" s="13" t="s">
        <v>3191</v>
      </c>
      <c r="P2974" s="13" t="s">
        <v>6</v>
      </c>
      <c r="Q2974">
        <v>3</v>
      </c>
      <c r="R2974">
        <v>2020</v>
      </c>
      <c r="S2974">
        <v>1</v>
      </c>
      <c r="T2974" s="13" t="s">
        <v>6975</v>
      </c>
      <c r="U2974">
        <v>1</v>
      </c>
      <c r="V2974">
        <v>1</v>
      </c>
      <c r="W2974">
        <v>0</v>
      </c>
      <c r="X2974">
        <v>636</v>
      </c>
    </row>
    <row r="2975" spans="1:24" x14ac:dyDescent="0.3">
      <c r="A2975">
        <v>30220039</v>
      </c>
      <c r="B2975" t="s">
        <v>6043</v>
      </c>
      <c r="C2975">
        <v>3</v>
      </c>
      <c r="D2975">
        <v>2020</v>
      </c>
      <c r="E2975" s="19">
        <v>43891</v>
      </c>
      <c r="F2975" s="21">
        <v>440</v>
      </c>
      <c r="G2975" s="21">
        <v>0</v>
      </c>
      <c r="H2975">
        <v>440</v>
      </c>
      <c r="I2975">
        <v>136.4</v>
      </c>
      <c r="J2975" s="13" t="s">
        <v>6889</v>
      </c>
      <c r="K2975" s="13" t="s">
        <v>6905</v>
      </c>
      <c r="M2975" s="13" t="s">
        <v>6989</v>
      </c>
      <c r="N2975" s="13" t="s">
        <v>3189</v>
      </c>
      <c r="O2975" s="13" t="s">
        <v>3192</v>
      </c>
      <c r="P2975" s="13" t="s">
        <v>3200</v>
      </c>
      <c r="Q2975">
        <v>3</v>
      </c>
      <c r="R2975">
        <v>2020</v>
      </c>
      <c r="S2975">
        <v>0</v>
      </c>
      <c r="T2975" s="13" t="s">
        <v>6975</v>
      </c>
      <c r="U2975">
        <v>1</v>
      </c>
      <c r="V2975">
        <v>1</v>
      </c>
      <c r="W2975">
        <v>0</v>
      </c>
      <c r="X2975">
        <v>440</v>
      </c>
    </row>
    <row r="2976" spans="1:24" x14ac:dyDescent="0.3">
      <c r="A2976">
        <v>30220049</v>
      </c>
      <c r="B2976" t="s">
        <v>6044</v>
      </c>
      <c r="C2976">
        <v>3</v>
      </c>
      <c r="D2976">
        <v>2020</v>
      </c>
      <c r="E2976" s="19">
        <v>43891</v>
      </c>
      <c r="F2976" s="21">
        <v>293</v>
      </c>
      <c r="G2976" s="21">
        <v>0</v>
      </c>
      <c r="H2976">
        <v>293</v>
      </c>
      <c r="I2976">
        <v>90.83</v>
      </c>
      <c r="J2976" s="13" t="s">
        <v>6885</v>
      </c>
      <c r="K2976" s="13" t="s">
        <v>6935</v>
      </c>
      <c r="M2976" s="13" t="s">
        <v>6989</v>
      </c>
      <c r="N2976" s="13" t="s">
        <v>3189</v>
      </c>
      <c r="O2976" s="13" t="s">
        <v>3193</v>
      </c>
      <c r="P2976" s="13" t="s">
        <v>3202</v>
      </c>
      <c r="Q2976">
        <v>3</v>
      </c>
      <c r="R2976">
        <v>2020</v>
      </c>
      <c r="S2976">
        <v>0</v>
      </c>
      <c r="T2976" s="13" t="s">
        <v>6975</v>
      </c>
      <c r="U2976">
        <v>1</v>
      </c>
      <c r="V2976">
        <v>1</v>
      </c>
      <c r="W2976">
        <v>0</v>
      </c>
      <c r="X2976">
        <v>293</v>
      </c>
    </row>
    <row r="2977" spans="1:24" x14ac:dyDescent="0.3">
      <c r="A2977">
        <v>30220059</v>
      </c>
      <c r="B2977" t="s">
        <v>6045</v>
      </c>
      <c r="C2977">
        <v>3</v>
      </c>
      <c r="D2977">
        <v>2020</v>
      </c>
      <c r="E2977" s="19">
        <v>43891</v>
      </c>
      <c r="F2977" s="21">
        <v>283</v>
      </c>
      <c r="G2977" s="21">
        <v>0</v>
      </c>
      <c r="H2977">
        <v>283</v>
      </c>
      <c r="I2977">
        <v>82.07</v>
      </c>
      <c r="J2977" s="13" t="s">
        <v>6885</v>
      </c>
      <c r="K2977" s="13" t="s">
        <v>6953</v>
      </c>
      <c r="M2977" s="13" t="s">
        <v>6989</v>
      </c>
      <c r="N2977" s="13" t="s">
        <v>3189</v>
      </c>
      <c r="O2977" s="13" t="s">
        <v>3194</v>
      </c>
      <c r="P2977" s="13" t="s">
        <v>3200</v>
      </c>
      <c r="Q2977">
        <v>3</v>
      </c>
      <c r="R2977">
        <v>2020</v>
      </c>
      <c r="S2977">
        <v>1</v>
      </c>
      <c r="T2977" s="13" t="s">
        <v>6975</v>
      </c>
      <c r="U2977">
        <v>1</v>
      </c>
      <c r="V2977">
        <v>1</v>
      </c>
      <c r="W2977">
        <v>0</v>
      </c>
      <c r="X2977">
        <v>283</v>
      </c>
    </row>
    <row r="2978" spans="1:24" x14ac:dyDescent="0.3">
      <c r="A2978">
        <v>30220069</v>
      </c>
      <c r="B2978" t="s">
        <v>6046</v>
      </c>
      <c r="C2978">
        <v>3</v>
      </c>
      <c r="D2978">
        <v>2020</v>
      </c>
      <c r="E2978" s="19">
        <v>43891</v>
      </c>
      <c r="F2978" s="21">
        <v>345</v>
      </c>
      <c r="G2978" s="21">
        <v>0</v>
      </c>
      <c r="H2978">
        <v>345</v>
      </c>
      <c r="I2978">
        <v>106.95</v>
      </c>
      <c r="J2978" s="13" t="s">
        <v>6887</v>
      </c>
      <c r="K2978" s="13" t="s">
        <v>6918</v>
      </c>
      <c r="M2978" s="13" t="s">
        <v>6989</v>
      </c>
      <c r="N2978" s="13" t="s">
        <v>3189</v>
      </c>
      <c r="O2978" s="13" t="s">
        <v>3195</v>
      </c>
      <c r="P2978" s="13" t="s">
        <v>3201</v>
      </c>
      <c r="Q2978">
        <v>3</v>
      </c>
      <c r="R2978">
        <v>2020</v>
      </c>
      <c r="S2978">
        <v>1</v>
      </c>
      <c r="T2978" s="13" t="s">
        <v>6975</v>
      </c>
      <c r="U2978">
        <v>1</v>
      </c>
      <c r="V2978">
        <v>1</v>
      </c>
      <c r="W2978">
        <v>0</v>
      </c>
      <c r="X2978">
        <v>345</v>
      </c>
    </row>
    <row r="2979" spans="1:24" x14ac:dyDescent="0.3">
      <c r="A2979">
        <v>30220079</v>
      </c>
      <c r="B2979" t="s">
        <v>6047</v>
      </c>
      <c r="C2979">
        <v>3</v>
      </c>
      <c r="D2979">
        <v>2020</v>
      </c>
      <c r="E2979" s="19">
        <v>43891</v>
      </c>
      <c r="F2979" s="21">
        <v>447</v>
      </c>
      <c r="G2979" s="21">
        <v>0</v>
      </c>
      <c r="H2979">
        <v>447</v>
      </c>
      <c r="I2979">
        <v>156.44999999999999</v>
      </c>
      <c r="J2979" s="13" t="s">
        <v>6887</v>
      </c>
      <c r="K2979" s="13" t="s">
        <v>6891</v>
      </c>
      <c r="M2979" s="13" t="s">
        <v>6989</v>
      </c>
      <c r="N2979" s="13" t="s">
        <v>3189</v>
      </c>
      <c r="O2979" s="13" t="s">
        <v>3196</v>
      </c>
      <c r="P2979" s="13" t="s">
        <v>3200</v>
      </c>
      <c r="Q2979">
        <v>3</v>
      </c>
      <c r="R2979">
        <v>2020</v>
      </c>
      <c r="S2979">
        <v>0</v>
      </c>
      <c r="T2979" s="13" t="s">
        <v>6975</v>
      </c>
      <c r="U2979">
        <v>1</v>
      </c>
      <c r="V2979">
        <v>1</v>
      </c>
      <c r="W2979">
        <v>0</v>
      </c>
      <c r="X2979">
        <v>447</v>
      </c>
    </row>
    <row r="2980" spans="1:24" x14ac:dyDescent="0.3">
      <c r="A2980">
        <v>30220089</v>
      </c>
      <c r="B2980" t="s">
        <v>6048</v>
      </c>
      <c r="C2980">
        <v>3</v>
      </c>
      <c r="D2980">
        <v>2020</v>
      </c>
      <c r="E2980" s="19">
        <v>43891</v>
      </c>
      <c r="F2980" s="21">
        <v>383</v>
      </c>
      <c r="G2980" s="21">
        <v>0</v>
      </c>
      <c r="H2980">
        <v>383</v>
      </c>
      <c r="I2980">
        <v>122.56</v>
      </c>
      <c r="J2980" s="13" t="s">
        <v>6887</v>
      </c>
      <c r="K2980" s="13" t="s">
        <v>6909</v>
      </c>
      <c r="M2980" s="13" t="s">
        <v>6989</v>
      </c>
      <c r="N2980" s="13" t="s">
        <v>3189</v>
      </c>
      <c r="O2980" s="13" t="s">
        <v>3197</v>
      </c>
      <c r="P2980" s="13" t="s">
        <v>6</v>
      </c>
      <c r="Q2980">
        <v>3</v>
      </c>
      <c r="R2980">
        <v>2020</v>
      </c>
      <c r="S2980">
        <v>1</v>
      </c>
      <c r="T2980" s="13" t="s">
        <v>6975</v>
      </c>
      <c r="U2980">
        <v>1</v>
      </c>
      <c r="V2980">
        <v>1</v>
      </c>
      <c r="W2980">
        <v>0</v>
      </c>
      <c r="X2980">
        <v>383</v>
      </c>
    </row>
    <row r="2981" spans="1:24" x14ac:dyDescent="0.3">
      <c r="A2981">
        <v>12790141</v>
      </c>
      <c r="B2981" t="s">
        <v>6101</v>
      </c>
      <c r="C2981">
        <v>3</v>
      </c>
      <c r="D2981">
        <v>2020</v>
      </c>
      <c r="E2981" s="19">
        <v>43891</v>
      </c>
      <c r="F2981" s="21">
        <v>447</v>
      </c>
      <c r="G2981" s="21">
        <v>67.050000000000011</v>
      </c>
      <c r="H2981">
        <v>379.95</v>
      </c>
      <c r="I2981">
        <v>156.44999999999999</v>
      </c>
      <c r="J2981" s="13" t="s">
        <v>6887</v>
      </c>
      <c r="K2981" s="13" t="s">
        <v>6891</v>
      </c>
      <c r="M2981" s="13" t="s">
        <v>6989</v>
      </c>
      <c r="N2981" s="13" t="s">
        <v>3189</v>
      </c>
      <c r="O2981" s="13" t="s">
        <v>3193</v>
      </c>
      <c r="P2981" s="13" t="s">
        <v>3202</v>
      </c>
      <c r="Q2981">
        <v>3</v>
      </c>
      <c r="R2981">
        <v>2020</v>
      </c>
      <c r="S2981">
        <v>1</v>
      </c>
      <c r="T2981" s="13" t="s">
        <v>6975</v>
      </c>
      <c r="U2981">
        <v>1</v>
      </c>
      <c r="V2981">
        <v>1</v>
      </c>
      <c r="W2981">
        <v>0</v>
      </c>
      <c r="X2981">
        <v>447</v>
      </c>
    </row>
    <row r="2982" spans="1:24" x14ac:dyDescent="0.3">
      <c r="A2982">
        <v>30220099</v>
      </c>
      <c r="B2982" t="s">
        <v>6049</v>
      </c>
      <c r="C2982">
        <v>3</v>
      </c>
      <c r="D2982">
        <v>2020</v>
      </c>
      <c r="E2982" s="19">
        <v>43891</v>
      </c>
      <c r="F2982" s="21">
        <v>383</v>
      </c>
      <c r="G2982" s="21">
        <v>0</v>
      </c>
      <c r="H2982">
        <v>383</v>
      </c>
      <c r="I2982">
        <v>122.56</v>
      </c>
      <c r="J2982" s="13" t="s">
        <v>6887</v>
      </c>
      <c r="K2982" s="13" t="s">
        <v>6909</v>
      </c>
      <c r="M2982" s="13" t="s">
        <v>6989</v>
      </c>
      <c r="N2982" s="13" t="s">
        <v>3189</v>
      </c>
      <c r="O2982" s="13" t="s">
        <v>3198</v>
      </c>
      <c r="P2982" s="13" t="s">
        <v>3201</v>
      </c>
      <c r="Q2982">
        <v>3</v>
      </c>
      <c r="R2982">
        <v>2020</v>
      </c>
      <c r="S2982">
        <v>1</v>
      </c>
      <c r="T2982" s="13" t="s">
        <v>6975</v>
      </c>
      <c r="U2982">
        <v>1</v>
      </c>
      <c r="V2982">
        <v>1</v>
      </c>
      <c r="W2982">
        <v>0</v>
      </c>
      <c r="X2982">
        <v>383</v>
      </c>
    </row>
    <row r="2983" spans="1:24" x14ac:dyDescent="0.3">
      <c r="A2983">
        <v>12790142</v>
      </c>
      <c r="B2983" t="s">
        <v>6102</v>
      </c>
      <c r="C2983">
        <v>3</v>
      </c>
      <c r="D2983">
        <v>2020</v>
      </c>
      <c r="E2983" s="19">
        <v>43891</v>
      </c>
      <c r="F2983" s="21">
        <v>345</v>
      </c>
      <c r="G2983" s="21">
        <v>51.75</v>
      </c>
      <c r="H2983">
        <v>293.25</v>
      </c>
      <c r="I2983">
        <v>106.95</v>
      </c>
      <c r="J2983" s="13" t="s">
        <v>6887</v>
      </c>
      <c r="K2983" s="13" t="s">
        <v>6918</v>
      </c>
      <c r="M2983" s="13" t="s">
        <v>6989</v>
      </c>
      <c r="N2983" s="13" t="s">
        <v>5</v>
      </c>
      <c r="O2983" s="13" t="s">
        <v>3193</v>
      </c>
      <c r="P2983" s="13" t="s">
        <v>6</v>
      </c>
      <c r="Q2983">
        <v>3</v>
      </c>
      <c r="R2983">
        <v>2020</v>
      </c>
      <c r="S2983">
        <v>1</v>
      </c>
      <c r="T2983" s="13" t="s">
        <v>6975</v>
      </c>
      <c r="U2983">
        <v>1</v>
      </c>
      <c r="V2983">
        <v>1</v>
      </c>
      <c r="W2983">
        <v>0</v>
      </c>
      <c r="X2983">
        <v>345</v>
      </c>
    </row>
    <row r="2984" spans="1:24" x14ac:dyDescent="0.3">
      <c r="A2984">
        <v>30220109</v>
      </c>
      <c r="B2984" t="s">
        <v>6050</v>
      </c>
      <c r="C2984">
        <v>3</v>
      </c>
      <c r="D2984">
        <v>2020</v>
      </c>
      <c r="E2984" s="19">
        <v>43891</v>
      </c>
      <c r="F2984" s="21">
        <v>436</v>
      </c>
      <c r="G2984" s="21">
        <v>0</v>
      </c>
      <c r="H2984">
        <v>436</v>
      </c>
      <c r="I2984">
        <v>122.08000000000001</v>
      </c>
      <c r="J2984" s="13" t="s">
        <v>6883</v>
      </c>
      <c r="K2984" s="13" t="s">
        <v>6958</v>
      </c>
      <c r="M2984" s="13" t="s">
        <v>6989</v>
      </c>
      <c r="N2984" s="13" t="s">
        <v>3189</v>
      </c>
      <c r="O2984" s="13" t="s">
        <v>3199</v>
      </c>
      <c r="P2984" s="13" t="s">
        <v>3202</v>
      </c>
      <c r="Q2984">
        <v>3</v>
      </c>
      <c r="R2984">
        <v>2020</v>
      </c>
      <c r="S2984">
        <v>1</v>
      </c>
      <c r="T2984" s="13" t="s">
        <v>6975</v>
      </c>
      <c r="U2984">
        <v>1</v>
      </c>
      <c r="V2984">
        <v>1</v>
      </c>
      <c r="W2984">
        <v>0</v>
      </c>
      <c r="X2984">
        <v>436</v>
      </c>
    </row>
    <row r="2985" spans="1:24" x14ac:dyDescent="0.3">
      <c r="A2985">
        <v>12790143</v>
      </c>
      <c r="B2985" t="s">
        <v>6103</v>
      </c>
      <c r="C2985">
        <v>3</v>
      </c>
      <c r="D2985">
        <v>2020</v>
      </c>
      <c r="E2985" s="19">
        <v>43891</v>
      </c>
      <c r="F2985" s="21">
        <v>220</v>
      </c>
      <c r="G2985" s="21">
        <v>33</v>
      </c>
      <c r="H2985">
        <v>187</v>
      </c>
      <c r="I2985">
        <v>39.6</v>
      </c>
      <c r="J2985" s="13" t="s">
        <v>6890</v>
      </c>
      <c r="K2985" s="13" t="s">
        <v>6893</v>
      </c>
      <c r="M2985" s="13" t="s">
        <v>6989</v>
      </c>
      <c r="N2985" s="13" t="s">
        <v>3189</v>
      </c>
      <c r="O2985" s="13" t="s">
        <v>3193</v>
      </c>
      <c r="P2985" s="13" t="s">
        <v>6</v>
      </c>
      <c r="Q2985">
        <v>3</v>
      </c>
      <c r="R2985">
        <v>2020</v>
      </c>
      <c r="S2985">
        <v>1</v>
      </c>
      <c r="T2985" s="13" t="s">
        <v>6975</v>
      </c>
      <c r="U2985">
        <v>3</v>
      </c>
      <c r="V2985">
        <v>0</v>
      </c>
      <c r="W2985">
        <v>1</v>
      </c>
      <c r="X2985">
        <v>635</v>
      </c>
    </row>
    <row r="2986" spans="1:24" x14ac:dyDescent="0.3">
      <c r="A2986">
        <v>12790143</v>
      </c>
      <c r="B2986" t="s">
        <v>6104</v>
      </c>
      <c r="C2986">
        <v>12</v>
      </c>
      <c r="D2986">
        <v>2020</v>
      </c>
      <c r="E2986" s="19">
        <v>44166</v>
      </c>
      <c r="F2986" s="21">
        <v>205</v>
      </c>
      <c r="G2986" s="21">
        <v>0</v>
      </c>
      <c r="H2986">
        <v>205</v>
      </c>
      <c r="I2986">
        <v>36.9</v>
      </c>
      <c r="J2986" s="13" t="s">
        <v>6890</v>
      </c>
      <c r="K2986" s="13" t="s">
        <v>6913</v>
      </c>
      <c r="L2986">
        <v>9.1666666666666661</v>
      </c>
      <c r="M2986" s="13" t="s">
        <v>6998</v>
      </c>
      <c r="N2986" s="13" t="s">
        <v>3189</v>
      </c>
      <c r="O2986" s="13" t="s">
        <v>3193</v>
      </c>
      <c r="P2986" s="13" t="s">
        <v>6</v>
      </c>
      <c r="Q2986">
        <v>3</v>
      </c>
      <c r="R2986">
        <v>2020</v>
      </c>
      <c r="S2986">
        <v>1</v>
      </c>
      <c r="T2986" s="13" t="s">
        <v>6975</v>
      </c>
      <c r="U2986">
        <v>3</v>
      </c>
      <c r="V2986">
        <v>0</v>
      </c>
      <c r="W2986">
        <v>1</v>
      </c>
      <c r="X2986">
        <v>635</v>
      </c>
    </row>
    <row r="2987" spans="1:24" x14ac:dyDescent="0.3">
      <c r="A2987">
        <v>12790143</v>
      </c>
      <c r="B2987" t="s">
        <v>6105</v>
      </c>
      <c r="C2987">
        <v>12</v>
      </c>
      <c r="D2987">
        <v>2020</v>
      </c>
      <c r="E2987" s="19">
        <v>44166</v>
      </c>
      <c r="F2987" s="21">
        <v>210</v>
      </c>
      <c r="G2987" s="21">
        <v>0</v>
      </c>
      <c r="H2987">
        <v>210</v>
      </c>
      <c r="I2987">
        <v>37.799999999999997</v>
      </c>
      <c r="J2987" s="13" t="s">
        <v>6890</v>
      </c>
      <c r="K2987" s="13" t="s">
        <v>6911</v>
      </c>
      <c r="L2987">
        <v>0</v>
      </c>
      <c r="M2987" s="13" t="s">
        <v>6998</v>
      </c>
      <c r="N2987" s="13" t="s">
        <v>3189</v>
      </c>
      <c r="O2987" s="13" t="s">
        <v>3193</v>
      </c>
      <c r="P2987" s="13" t="s">
        <v>6</v>
      </c>
      <c r="Q2987">
        <v>3</v>
      </c>
      <c r="R2987">
        <v>2020</v>
      </c>
      <c r="S2987">
        <v>1</v>
      </c>
      <c r="T2987" s="13" t="s">
        <v>6975</v>
      </c>
      <c r="U2987">
        <v>3</v>
      </c>
      <c r="V2987">
        <v>0</v>
      </c>
      <c r="W2987">
        <v>1</v>
      </c>
      <c r="X2987">
        <v>635</v>
      </c>
    </row>
    <row r="2988" spans="1:24" x14ac:dyDescent="0.3">
      <c r="A2988">
        <v>30220119</v>
      </c>
      <c r="B2988" t="s">
        <v>6051</v>
      </c>
      <c r="C2988">
        <v>3</v>
      </c>
      <c r="D2988">
        <v>2020</v>
      </c>
      <c r="E2988" s="19">
        <v>43891</v>
      </c>
      <c r="F2988" s="21">
        <v>636</v>
      </c>
      <c r="G2988" s="21">
        <v>0</v>
      </c>
      <c r="H2988">
        <v>636</v>
      </c>
      <c r="I2988">
        <v>216.24</v>
      </c>
      <c r="J2988" s="13" t="s">
        <v>6888</v>
      </c>
      <c r="K2988" s="13" t="s">
        <v>6925</v>
      </c>
      <c r="M2988" s="13" t="s">
        <v>6989</v>
      </c>
      <c r="N2988" s="13" t="s">
        <v>3189</v>
      </c>
      <c r="O2988" s="13" t="s">
        <v>3190</v>
      </c>
      <c r="P2988" s="13" t="s">
        <v>3202</v>
      </c>
      <c r="Q2988">
        <v>3</v>
      </c>
      <c r="R2988">
        <v>2020</v>
      </c>
      <c r="S2988">
        <v>0</v>
      </c>
      <c r="T2988" s="13" t="s">
        <v>6975</v>
      </c>
      <c r="U2988">
        <v>1</v>
      </c>
      <c r="V2988">
        <v>1</v>
      </c>
      <c r="W2988">
        <v>0</v>
      </c>
      <c r="X2988">
        <v>636</v>
      </c>
    </row>
    <row r="2989" spans="1:24" x14ac:dyDescent="0.3">
      <c r="A2989">
        <v>12790144</v>
      </c>
      <c r="B2989" t="s">
        <v>6106</v>
      </c>
      <c r="C2989">
        <v>3</v>
      </c>
      <c r="D2989">
        <v>2020</v>
      </c>
      <c r="E2989" s="19">
        <v>43891</v>
      </c>
      <c r="F2989" s="21">
        <v>220</v>
      </c>
      <c r="G2989" s="21">
        <v>33</v>
      </c>
      <c r="H2989">
        <v>187</v>
      </c>
      <c r="I2989">
        <v>39.6</v>
      </c>
      <c r="J2989" s="13" t="s">
        <v>6890</v>
      </c>
      <c r="K2989" s="13" t="s">
        <v>6893</v>
      </c>
      <c r="M2989" s="13" t="s">
        <v>6989</v>
      </c>
      <c r="N2989" s="13" t="s">
        <v>5</v>
      </c>
      <c r="O2989" s="13" t="s">
        <v>3193</v>
      </c>
      <c r="P2989" s="13" t="s">
        <v>6</v>
      </c>
      <c r="Q2989">
        <v>3</v>
      </c>
      <c r="R2989">
        <v>2020</v>
      </c>
      <c r="S2989">
        <v>0</v>
      </c>
      <c r="T2989" s="13" t="s">
        <v>6975</v>
      </c>
      <c r="U2989">
        <v>1</v>
      </c>
      <c r="V2989">
        <v>1</v>
      </c>
      <c r="W2989">
        <v>0</v>
      </c>
      <c r="X2989">
        <v>220</v>
      </c>
    </row>
    <row r="2990" spans="1:24" x14ac:dyDescent="0.3">
      <c r="A2990">
        <v>30220129</v>
      </c>
      <c r="B2990" t="s">
        <v>6052</v>
      </c>
      <c r="C2990">
        <v>3</v>
      </c>
      <c r="D2990">
        <v>2020</v>
      </c>
      <c r="E2990" s="19">
        <v>43891</v>
      </c>
      <c r="F2990" s="21">
        <v>523</v>
      </c>
      <c r="G2990" s="21">
        <v>0</v>
      </c>
      <c r="H2990">
        <v>523</v>
      </c>
      <c r="I2990">
        <v>156.9</v>
      </c>
      <c r="J2990" s="13" t="s">
        <v>6889</v>
      </c>
      <c r="K2990" s="13" t="s">
        <v>6902</v>
      </c>
      <c r="M2990" s="13" t="s">
        <v>6989</v>
      </c>
      <c r="N2990" s="13" t="s">
        <v>3189</v>
      </c>
      <c r="O2990" s="13" t="s">
        <v>3191</v>
      </c>
      <c r="P2990" s="13" t="s">
        <v>3201</v>
      </c>
      <c r="Q2990">
        <v>3</v>
      </c>
      <c r="R2990">
        <v>2020</v>
      </c>
      <c r="S2990">
        <v>0</v>
      </c>
      <c r="T2990" s="13" t="s">
        <v>6975</v>
      </c>
      <c r="U2990">
        <v>1</v>
      </c>
      <c r="V2990">
        <v>1</v>
      </c>
      <c r="W2990">
        <v>0</v>
      </c>
      <c r="X2990">
        <v>523</v>
      </c>
    </row>
    <row r="2991" spans="1:24" x14ac:dyDescent="0.3">
      <c r="A2991">
        <v>12790145</v>
      </c>
      <c r="B2991" t="s">
        <v>6107</v>
      </c>
      <c r="C2991">
        <v>3</v>
      </c>
      <c r="D2991">
        <v>2020</v>
      </c>
      <c r="E2991" s="19">
        <v>43891</v>
      </c>
      <c r="F2991" s="21">
        <v>220</v>
      </c>
      <c r="G2991" s="21">
        <v>33</v>
      </c>
      <c r="H2991">
        <v>187</v>
      </c>
      <c r="I2991">
        <v>39.6</v>
      </c>
      <c r="J2991" s="13" t="s">
        <v>6890</v>
      </c>
      <c r="K2991" s="13" t="s">
        <v>6893</v>
      </c>
      <c r="M2991" s="13" t="s">
        <v>6989</v>
      </c>
      <c r="N2991" s="13" t="s">
        <v>3189</v>
      </c>
      <c r="O2991" s="13" t="s">
        <v>3193</v>
      </c>
      <c r="P2991" s="13" t="s">
        <v>3201</v>
      </c>
      <c r="Q2991">
        <v>3</v>
      </c>
      <c r="R2991">
        <v>2020</v>
      </c>
      <c r="S2991">
        <v>1</v>
      </c>
      <c r="T2991" s="13" t="s">
        <v>6975</v>
      </c>
      <c r="U2991">
        <v>4</v>
      </c>
      <c r="V2991">
        <v>0</v>
      </c>
      <c r="W2991">
        <v>1</v>
      </c>
      <c r="X2991">
        <v>973</v>
      </c>
    </row>
    <row r="2992" spans="1:24" x14ac:dyDescent="0.3">
      <c r="A2992">
        <v>12790145</v>
      </c>
      <c r="B2992" t="s">
        <v>6108</v>
      </c>
      <c r="C2992">
        <v>7</v>
      </c>
      <c r="D2992">
        <v>2020</v>
      </c>
      <c r="E2992" s="19">
        <v>44013</v>
      </c>
      <c r="F2992" s="21">
        <v>240</v>
      </c>
      <c r="G2992" s="21">
        <v>0</v>
      </c>
      <c r="H2992">
        <v>240</v>
      </c>
      <c r="I2992">
        <v>43.199999999999996</v>
      </c>
      <c r="J2992" s="13" t="s">
        <v>6890</v>
      </c>
      <c r="K2992" s="13" t="s">
        <v>6894</v>
      </c>
      <c r="L2992">
        <v>4.0666666666666664</v>
      </c>
      <c r="M2992" s="13" t="s">
        <v>6993</v>
      </c>
      <c r="N2992" s="13" t="s">
        <v>3189</v>
      </c>
      <c r="O2992" s="13" t="s">
        <v>3193</v>
      </c>
      <c r="P2992" s="13" t="s">
        <v>3201</v>
      </c>
      <c r="Q2992">
        <v>3</v>
      </c>
      <c r="R2992">
        <v>2020</v>
      </c>
      <c r="S2992">
        <v>1</v>
      </c>
      <c r="T2992" s="13" t="s">
        <v>6975</v>
      </c>
      <c r="U2992">
        <v>4</v>
      </c>
      <c r="V2992">
        <v>0</v>
      </c>
      <c r="W2992">
        <v>1</v>
      </c>
      <c r="X2992">
        <v>973</v>
      </c>
    </row>
    <row r="2993" spans="1:24" x14ac:dyDescent="0.3">
      <c r="A2993">
        <v>12790145</v>
      </c>
      <c r="B2993" t="s">
        <v>6109</v>
      </c>
      <c r="C2993">
        <v>10</v>
      </c>
      <c r="D2993">
        <v>2020</v>
      </c>
      <c r="E2993" s="19">
        <v>44105</v>
      </c>
      <c r="F2993" s="21">
        <v>255</v>
      </c>
      <c r="G2993" s="21">
        <v>0</v>
      </c>
      <c r="H2993">
        <v>255</v>
      </c>
      <c r="I2993">
        <v>66.3</v>
      </c>
      <c r="J2993" s="13" t="s">
        <v>6884</v>
      </c>
      <c r="K2993" s="13" t="s">
        <v>6915</v>
      </c>
      <c r="L2993">
        <v>3.0666666666666669</v>
      </c>
      <c r="M2993" s="13" t="s">
        <v>6996</v>
      </c>
      <c r="N2993" s="13" t="s">
        <v>3189</v>
      </c>
      <c r="O2993" s="13" t="s">
        <v>3193</v>
      </c>
      <c r="P2993" s="13" t="s">
        <v>3201</v>
      </c>
      <c r="Q2993">
        <v>3</v>
      </c>
      <c r="R2993">
        <v>2020</v>
      </c>
      <c r="S2993">
        <v>1</v>
      </c>
      <c r="T2993" s="13" t="s">
        <v>6975</v>
      </c>
      <c r="U2993">
        <v>4</v>
      </c>
      <c r="V2993">
        <v>0</v>
      </c>
      <c r="W2993">
        <v>1</v>
      </c>
      <c r="X2993">
        <v>973</v>
      </c>
    </row>
    <row r="2994" spans="1:24" x14ac:dyDescent="0.3">
      <c r="A2994">
        <v>12790145</v>
      </c>
      <c r="B2994" t="s">
        <v>6110</v>
      </c>
      <c r="C2994">
        <v>8</v>
      </c>
      <c r="D2994">
        <v>2020</v>
      </c>
      <c r="E2994" s="19">
        <v>44044</v>
      </c>
      <c r="F2994" s="21">
        <v>258</v>
      </c>
      <c r="G2994" s="21">
        <v>0</v>
      </c>
      <c r="H2994">
        <v>258</v>
      </c>
      <c r="I2994">
        <v>72.240000000000009</v>
      </c>
      <c r="J2994" s="13" t="s">
        <v>6884</v>
      </c>
      <c r="K2994" s="13" t="s">
        <v>6916</v>
      </c>
      <c r="L2994">
        <v>2.0333333333333332</v>
      </c>
      <c r="M2994" s="13" t="s">
        <v>6994</v>
      </c>
      <c r="N2994" s="13" t="s">
        <v>3189</v>
      </c>
      <c r="O2994" s="13" t="s">
        <v>3193</v>
      </c>
      <c r="P2994" s="13" t="s">
        <v>3201</v>
      </c>
      <c r="Q2994">
        <v>3</v>
      </c>
      <c r="R2994">
        <v>2020</v>
      </c>
      <c r="S2994">
        <v>1</v>
      </c>
      <c r="T2994" s="13" t="s">
        <v>6975</v>
      </c>
      <c r="U2994">
        <v>4</v>
      </c>
      <c r="V2994">
        <v>0</v>
      </c>
      <c r="W2994">
        <v>1</v>
      </c>
      <c r="X2994">
        <v>973</v>
      </c>
    </row>
    <row r="2995" spans="1:24" x14ac:dyDescent="0.3">
      <c r="A2995">
        <v>30220139</v>
      </c>
      <c r="B2995" t="s">
        <v>6053</v>
      </c>
      <c r="C2995">
        <v>3</v>
      </c>
      <c r="D2995">
        <v>2020</v>
      </c>
      <c r="E2995" s="19">
        <v>43891</v>
      </c>
      <c r="F2995" s="21">
        <v>284</v>
      </c>
      <c r="G2995" s="21">
        <v>0</v>
      </c>
      <c r="H2995">
        <v>284</v>
      </c>
      <c r="I2995">
        <v>76.680000000000007</v>
      </c>
      <c r="J2995" s="13" t="s">
        <v>6885</v>
      </c>
      <c r="K2995" s="13" t="s">
        <v>6917</v>
      </c>
      <c r="M2995" s="13" t="s">
        <v>6989</v>
      </c>
      <c r="N2995" s="13" t="s">
        <v>3189</v>
      </c>
      <c r="O2995" s="13" t="s">
        <v>3192</v>
      </c>
      <c r="P2995" s="13" t="s">
        <v>3203</v>
      </c>
      <c r="Q2995">
        <v>3</v>
      </c>
      <c r="R2995">
        <v>2020</v>
      </c>
      <c r="S2995">
        <v>0</v>
      </c>
      <c r="T2995" s="13" t="s">
        <v>6975</v>
      </c>
      <c r="U2995">
        <v>1</v>
      </c>
      <c r="V2995">
        <v>1</v>
      </c>
      <c r="W2995">
        <v>0</v>
      </c>
      <c r="X2995">
        <v>284</v>
      </c>
    </row>
    <row r="2996" spans="1:24" x14ac:dyDescent="0.3">
      <c r="A2996">
        <v>12790146</v>
      </c>
      <c r="B2996" t="s">
        <v>6111</v>
      </c>
      <c r="C2996">
        <v>3</v>
      </c>
      <c r="D2996">
        <v>2020</v>
      </c>
      <c r="E2996" s="19">
        <v>43891</v>
      </c>
      <c r="F2996" s="21">
        <v>327</v>
      </c>
      <c r="G2996" s="21">
        <v>49.050000000000011</v>
      </c>
      <c r="H2996">
        <v>277.95</v>
      </c>
      <c r="I2996">
        <v>94.83</v>
      </c>
      <c r="J2996" s="13" t="s">
        <v>6884</v>
      </c>
      <c r="K2996" s="13" t="s">
        <v>6914</v>
      </c>
      <c r="M2996" s="13" t="s">
        <v>6989</v>
      </c>
      <c r="N2996" s="13" t="s">
        <v>5</v>
      </c>
      <c r="O2996" s="13" t="s">
        <v>3193</v>
      </c>
      <c r="P2996" s="13" t="s">
        <v>6</v>
      </c>
      <c r="Q2996">
        <v>3</v>
      </c>
      <c r="R2996">
        <v>2020</v>
      </c>
      <c r="S2996">
        <v>1</v>
      </c>
      <c r="T2996" s="13" t="s">
        <v>6975</v>
      </c>
      <c r="U2996">
        <v>1</v>
      </c>
      <c r="V2996">
        <v>1</v>
      </c>
      <c r="W2996">
        <v>0</v>
      </c>
      <c r="X2996">
        <v>327</v>
      </c>
    </row>
    <row r="2997" spans="1:24" x14ac:dyDescent="0.3">
      <c r="A2997">
        <v>30220149</v>
      </c>
      <c r="B2997" t="s">
        <v>6054</v>
      </c>
      <c r="C2997">
        <v>3</v>
      </c>
      <c r="D2997">
        <v>2020</v>
      </c>
      <c r="E2997" s="19">
        <v>43891</v>
      </c>
      <c r="F2997" s="21">
        <v>267</v>
      </c>
      <c r="G2997" s="21">
        <v>0</v>
      </c>
      <c r="H2997">
        <v>267</v>
      </c>
      <c r="I2997">
        <v>90.78</v>
      </c>
      <c r="J2997" s="13" t="s">
        <v>6885</v>
      </c>
      <c r="K2997" s="13" t="s">
        <v>6922</v>
      </c>
      <c r="M2997" s="13" t="s">
        <v>6989</v>
      </c>
      <c r="N2997" s="13" t="s">
        <v>3189</v>
      </c>
      <c r="O2997" s="13" t="s">
        <v>3193</v>
      </c>
      <c r="P2997" s="13" t="s">
        <v>3203</v>
      </c>
      <c r="Q2997">
        <v>3</v>
      </c>
      <c r="R2997">
        <v>2020</v>
      </c>
      <c r="S2997">
        <v>0</v>
      </c>
      <c r="T2997" s="13" t="s">
        <v>6975</v>
      </c>
      <c r="U2997">
        <v>1</v>
      </c>
      <c r="V2997">
        <v>1</v>
      </c>
      <c r="W2997">
        <v>0</v>
      </c>
      <c r="X2997">
        <v>267</v>
      </c>
    </row>
    <row r="2998" spans="1:24" x14ac:dyDescent="0.3">
      <c r="A2998">
        <v>12790147</v>
      </c>
      <c r="B2998" t="s">
        <v>6112</v>
      </c>
      <c r="C2998">
        <v>3</v>
      </c>
      <c r="D2998">
        <v>2020</v>
      </c>
      <c r="E2998" s="19">
        <v>43891</v>
      </c>
      <c r="F2998" s="21">
        <v>327</v>
      </c>
      <c r="G2998" s="21">
        <v>49.050000000000011</v>
      </c>
      <c r="H2998">
        <v>277.95</v>
      </c>
      <c r="I2998">
        <v>94.83</v>
      </c>
      <c r="J2998" s="13" t="s">
        <v>6884</v>
      </c>
      <c r="K2998" s="13" t="s">
        <v>6914</v>
      </c>
      <c r="M2998" s="13" t="s">
        <v>6989</v>
      </c>
      <c r="N2998" s="13" t="s">
        <v>3189</v>
      </c>
      <c r="O2998" s="13" t="s">
        <v>3193</v>
      </c>
      <c r="P2998" s="13" t="s">
        <v>3202</v>
      </c>
      <c r="Q2998">
        <v>3</v>
      </c>
      <c r="R2998">
        <v>2020</v>
      </c>
      <c r="S2998">
        <v>0</v>
      </c>
      <c r="T2998" s="13" t="s">
        <v>6975</v>
      </c>
      <c r="U2998">
        <v>4</v>
      </c>
      <c r="V2998">
        <v>0</v>
      </c>
      <c r="W2998">
        <v>1</v>
      </c>
      <c r="X2998">
        <v>1098</v>
      </c>
    </row>
    <row r="2999" spans="1:24" x14ac:dyDescent="0.3">
      <c r="A2999">
        <v>12790147</v>
      </c>
      <c r="B2999" t="s">
        <v>6113</v>
      </c>
      <c r="C2999">
        <v>10</v>
      </c>
      <c r="D2999">
        <v>2020</v>
      </c>
      <c r="E2999" s="19">
        <v>44105</v>
      </c>
      <c r="F2999" s="21">
        <v>255</v>
      </c>
      <c r="G2999" s="21">
        <v>0</v>
      </c>
      <c r="H2999">
        <v>255</v>
      </c>
      <c r="I2999">
        <v>66.3</v>
      </c>
      <c r="J2999" s="13" t="s">
        <v>6884</v>
      </c>
      <c r="K2999" s="13" t="s">
        <v>6915</v>
      </c>
      <c r="L2999">
        <v>7.1333333333333337</v>
      </c>
      <c r="M2999" s="13" t="s">
        <v>6996</v>
      </c>
      <c r="N2999" s="13" t="s">
        <v>3189</v>
      </c>
      <c r="O2999" s="13" t="s">
        <v>3193</v>
      </c>
      <c r="P2999" s="13" t="s">
        <v>3202</v>
      </c>
      <c r="Q2999">
        <v>3</v>
      </c>
      <c r="R2999">
        <v>2020</v>
      </c>
      <c r="S2999">
        <v>0</v>
      </c>
      <c r="T2999" s="13" t="s">
        <v>6975</v>
      </c>
      <c r="U2999">
        <v>4</v>
      </c>
      <c r="V2999">
        <v>0</v>
      </c>
      <c r="W2999">
        <v>1</v>
      </c>
      <c r="X2999">
        <v>1098</v>
      </c>
    </row>
    <row r="3000" spans="1:24" x14ac:dyDescent="0.3">
      <c r="A3000">
        <v>12790147</v>
      </c>
      <c r="B3000" t="s">
        <v>6114</v>
      </c>
      <c r="C3000">
        <v>10</v>
      </c>
      <c r="D3000">
        <v>2020</v>
      </c>
      <c r="E3000" s="19">
        <v>44105</v>
      </c>
      <c r="F3000" s="21">
        <v>258</v>
      </c>
      <c r="G3000" s="21">
        <v>0</v>
      </c>
      <c r="H3000">
        <v>258</v>
      </c>
      <c r="I3000">
        <v>72.240000000000009</v>
      </c>
      <c r="J3000" s="13" t="s">
        <v>6884</v>
      </c>
      <c r="K3000" s="13" t="s">
        <v>6916</v>
      </c>
      <c r="L3000">
        <v>0</v>
      </c>
      <c r="M3000" s="13" t="s">
        <v>6996</v>
      </c>
      <c r="N3000" s="13" t="s">
        <v>3189</v>
      </c>
      <c r="O3000" s="13" t="s">
        <v>3193</v>
      </c>
      <c r="P3000" s="13" t="s">
        <v>3202</v>
      </c>
      <c r="Q3000">
        <v>3</v>
      </c>
      <c r="R3000">
        <v>2020</v>
      </c>
      <c r="S3000">
        <v>0</v>
      </c>
      <c r="T3000" s="13" t="s">
        <v>6975</v>
      </c>
      <c r="U3000">
        <v>4</v>
      </c>
      <c r="V3000">
        <v>0</v>
      </c>
      <c r="W3000">
        <v>1</v>
      </c>
      <c r="X3000">
        <v>1098</v>
      </c>
    </row>
    <row r="3001" spans="1:24" x14ac:dyDescent="0.3">
      <c r="A3001">
        <v>12790147</v>
      </c>
      <c r="B3001" t="s">
        <v>6115</v>
      </c>
      <c r="C3001">
        <v>11</v>
      </c>
      <c r="D3001">
        <v>2020</v>
      </c>
      <c r="E3001" s="19">
        <v>44136</v>
      </c>
      <c r="F3001" s="21">
        <v>258</v>
      </c>
      <c r="G3001" s="21">
        <v>0</v>
      </c>
      <c r="H3001">
        <v>258</v>
      </c>
      <c r="I3001">
        <v>72.240000000000009</v>
      </c>
      <c r="J3001" s="13" t="s">
        <v>6884</v>
      </c>
      <c r="K3001" s="13" t="s">
        <v>6916</v>
      </c>
      <c r="L3001">
        <v>1.0333333333333334</v>
      </c>
      <c r="M3001" s="13" t="s">
        <v>6997</v>
      </c>
      <c r="N3001" s="13" t="s">
        <v>3189</v>
      </c>
      <c r="O3001" s="13" t="s">
        <v>3193</v>
      </c>
      <c r="P3001" s="13" t="s">
        <v>3202</v>
      </c>
      <c r="Q3001">
        <v>3</v>
      </c>
      <c r="R3001">
        <v>2020</v>
      </c>
      <c r="S3001">
        <v>0</v>
      </c>
      <c r="T3001" s="13" t="s">
        <v>6975</v>
      </c>
      <c r="U3001">
        <v>4</v>
      </c>
      <c r="V3001">
        <v>0</v>
      </c>
      <c r="W3001">
        <v>1</v>
      </c>
      <c r="X3001">
        <v>1098</v>
      </c>
    </row>
    <row r="3002" spans="1:24" x14ac:dyDescent="0.3">
      <c r="A3002">
        <v>30220159</v>
      </c>
      <c r="B3002" t="s">
        <v>6055</v>
      </c>
      <c r="C3002">
        <v>3</v>
      </c>
      <c r="D3002">
        <v>2020</v>
      </c>
      <c r="E3002" s="19">
        <v>43891</v>
      </c>
      <c r="F3002" s="21">
        <v>383</v>
      </c>
      <c r="G3002" s="21">
        <v>0</v>
      </c>
      <c r="H3002">
        <v>383</v>
      </c>
      <c r="I3002">
        <v>122.56</v>
      </c>
      <c r="J3002" s="13" t="s">
        <v>6887</v>
      </c>
      <c r="K3002" s="13" t="s">
        <v>6909</v>
      </c>
      <c r="M3002" s="13" t="s">
        <v>6989</v>
      </c>
      <c r="N3002" s="13" t="s">
        <v>3189</v>
      </c>
      <c r="O3002" s="13" t="s">
        <v>3194</v>
      </c>
      <c r="P3002" s="13" t="s">
        <v>6</v>
      </c>
      <c r="Q3002">
        <v>3</v>
      </c>
      <c r="R3002">
        <v>2020</v>
      </c>
      <c r="S3002">
        <v>1</v>
      </c>
      <c r="T3002" s="13" t="s">
        <v>6975</v>
      </c>
      <c r="U3002">
        <v>1</v>
      </c>
      <c r="V3002">
        <v>1</v>
      </c>
      <c r="W3002">
        <v>0</v>
      </c>
      <c r="X3002">
        <v>383</v>
      </c>
    </row>
    <row r="3003" spans="1:24" x14ac:dyDescent="0.3">
      <c r="A3003">
        <v>12790150</v>
      </c>
      <c r="B3003" t="s">
        <v>6116</v>
      </c>
      <c r="C3003">
        <v>3</v>
      </c>
      <c r="D3003">
        <v>2020</v>
      </c>
      <c r="E3003" s="19">
        <v>43891</v>
      </c>
      <c r="F3003" s="21">
        <v>295</v>
      </c>
      <c r="G3003" s="21">
        <v>44.25</v>
      </c>
      <c r="H3003">
        <v>250.75</v>
      </c>
      <c r="I3003">
        <v>97.350000000000009</v>
      </c>
      <c r="J3003" s="13" t="s">
        <v>6885</v>
      </c>
      <c r="K3003" s="13" t="s">
        <v>6952</v>
      </c>
      <c r="M3003" s="13" t="s">
        <v>6989</v>
      </c>
      <c r="N3003" s="13" t="s">
        <v>5</v>
      </c>
      <c r="O3003" s="13" t="s">
        <v>3194</v>
      </c>
      <c r="P3003" s="13" t="s">
        <v>3203</v>
      </c>
      <c r="Q3003">
        <v>3</v>
      </c>
      <c r="R3003">
        <v>2020</v>
      </c>
      <c r="S3003">
        <v>1</v>
      </c>
      <c r="T3003" s="13" t="s">
        <v>6975</v>
      </c>
      <c r="U3003">
        <v>2</v>
      </c>
      <c r="V3003">
        <v>0</v>
      </c>
      <c r="W3003">
        <v>1</v>
      </c>
      <c r="X3003">
        <v>742</v>
      </c>
    </row>
    <row r="3004" spans="1:24" x14ac:dyDescent="0.3">
      <c r="A3004">
        <v>12790150</v>
      </c>
      <c r="B3004" t="s">
        <v>6117</v>
      </c>
      <c r="C3004">
        <v>11</v>
      </c>
      <c r="D3004">
        <v>2020</v>
      </c>
      <c r="E3004" s="19">
        <v>44136</v>
      </c>
      <c r="F3004" s="21">
        <v>447</v>
      </c>
      <c r="G3004" s="21">
        <v>0</v>
      </c>
      <c r="H3004">
        <v>447</v>
      </c>
      <c r="I3004">
        <v>156.44999999999999</v>
      </c>
      <c r="J3004" s="13" t="s">
        <v>6887</v>
      </c>
      <c r="K3004" s="13" t="s">
        <v>6891</v>
      </c>
      <c r="L3004">
        <v>8.1666666666666661</v>
      </c>
      <c r="M3004" s="13" t="s">
        <v>6997</v>
      </c>
      <c r="N3004" s="13" t="s">
        <v>5</v>
      </c>
      <c r="O3004" s="13" t="s">
        <v>3194</v>
      </c>
      <c r="P3004" s="13" t="s">
        <v>3203</v>
      </c>
      <c r="Q3004">
        <v>3</v>
      </c>
      <c r="R3004">
        <v>2020</v>
      </c>
      <c r="S3004">
        <v>1</v>
      </c>
      <c r="T3004" s="13" t="s">
        <v>6975</v>
      </c>
      <c r="U3004">
        <v>2</v>
      </c>
      <c r="V3004">
        <v>0</v>
      </c>
      <c r="W3004">
        <v>1</v>
      </c>
      <c r="X3004">
        <v>742</v>
      </c>
    </row>
    <row r="3005" spans="1:24" x14ac:dyDescent="0.3">
      <c r="A3005">
        <v>30220169</v>
      </c>
      <c r="B3005" t="s">
        <v>6056</v>
      </c>
      <c r="C3005">
        <v>3</v>
      </c>
      <c r="D3005">
        <v>2020</v>
      </c>
      <c r="E3005" s="19">
        <v>43891</v>
      </c>
      <c r="F3005" s="21">
        <v>345</v>
      </c>
      <c r="G3005" s="21">
        <v>0</v>
      </c>
      <c r="H3005">
        <v>345</v>
      </c>
      <c r="I3005">
        <v>106.95</v>
      </c>
      <c r="J3005" s="13" t="s">
        <v>6887</v>
      </c>
      <c r="K3005" s="13" t="s">
        <v>6918</v>
      </c>
      <c r="M3005" s="13" t="s">
        <v>6989</v>
      </c>
      <c r="N3005" s="13" t="s">
        <v>3189</v>
      </c>
      <c r="O3005" s="13" t="s">
        <v>3195</v>
      </c>
      <c r="P3005" s="13" t="s">
        <v>3202</v>
      </c>
      <c r="Q3005">
        <v>3</v>
      </c>
      <c r="R3005">
        <v>2020</v>
      </c>
      <c r="S3005">
        <v>0</v>
      </c>
      <c r="T3005" s="13" t="s">
        <v>6975</v>
      </c>
      <c r="U3005">
        <v>1</v>
      </c>
      <c r="V3005">
        <v>1</v>
      </c>
      <c r="W3005">
        <v>0</v>
      </c>
      <c r="X3005">
        <v>345</v>
      </c>
    </row>
    <row r="3006" spans="1:24" x14ac:dyDescent="0.3">
      <c r="A3006">
        <v>12790151</v>
      </c>
      <c r="B3006" t="s">
        <v>6118</v>
      </c>
      <c r="C3006">
        <v>3</v>
      </c>
      <c r="D3006">
        <v>2020</v>
      </c>
      <c r="E3006" s="19">
        <v>43891</v>
      </c>
      <c r="F3006" s="21">
        <v>168</v>
      </c>
      <c r="G3006" s="21">
        <v>25.200000000000017</v>
      </c>
      <c r="H3006">
        <v>142.79999999999998</v>
      </c>
      <c r="I3006">
        <v>25.2</v>
      </c>
      <c r="J3006" s="13" t="s">
        <v>6886</v>
      </c>
      <c r="K3006" s="13" t="s">
        <v>6892</v>
      </c>
      <c r="M3006" s="13" t="s">
        <v>6989</v>
      </c>
      <c r="N3006" s="13" t="s">
        <v>3189</v>
      </c>
      <c r="O3006" s="13" t="s">
        <v>3194</v>
      </c>
      <c r="P3006" s="13" t="s">
        <v>6</v>
      </c>
      <c r="Q3006">
        <v>3</v>
      </c>
      <c r="R3006">
        <v>2020</v>
      </c>
      <c r="S3006">
        <v>1</v>
      </c>
      <c r="T3006" s="13" t="s">
        <v>6975</v>
      </c>
      <c r="U3006">
        <v>2</v>
      </c>
      <c r="V3006">
        <v>0</v>
      </c>
      <c r="W3006">
        <v>1</v>
      </c>
      <c r="X3006">
        <v>336</v>
      </c>
    </row>
    <row r="3007" spans="1:24" x14ac:dyDescent="0.3">
      <c r="A3007">
        <v>12790151</v>
      </c>
      <c r="B3007" t="s">
        <v>6119</v>
      </c>
      <c r="C3007">
        <v>7</v>
      </c>
      <c r="D3007">
        <v>2020</v>
      </c>
      <c r="E3007" s="19">
        <v>44013</v>
      </c>
      <c r="F3007" s="21">
        <v>168</v>
      </c>
      <c r="G3007" s="21">
        <v>0</v>
      </c>
      <c r="H3007">
        <v>168</v>
      </c>
      <c r="I3007">
        <v>75.600000000000009</v>
      </c>
      <c r="J3007" s="13" t="s">
        <v>6886</v>
      </c>
      <c r="K3007" s="13" t="s">
        <v>6920</v>
      </c>
      <c r="L3007">
        <v>4.0666666666666664</v>
      </c>
      <c r="M3007" s="13" t="s">
        <v>6993</v>
      </c>
      <c r="N3007" s="13" t="s">
        <v>3189</v>
      </c>
      <c r="O3007" s="13" t="s">
        <v>3194</v>
      </c>
      <c r="P3007" s="13" t="s">
        <v>6</v>
      </c>
      <c r="Q3007">
        <v>3</v>
      </c>
      <c r="R3007">
        <v>2020</v>
      </c>
      <c r="S3007">
        <v>1</v>
      </c>
      <c r="T3007" s="13" t="s">
        <v>6975</v>
      </c>
      <c r="U3007">
        <v>2</v>
      </c>
      <c r="V3007">
        <v>0</v>
      </c>
      <c r="W3007">
        <v>1</v>
      </c>
      <c r="X3007">
        <v>336</v>
      </c>
    </row>
    <row r="3008" spans="1:24" x14ac:dyDescent="0.3">
      <c r="A3008">
        <v>30220179</v>
      </c>
      <c r="B3008" t="s">
        <v>6057</v>
      </c>
      <c r="C3008">
        <v>3</v>
      </c>
      <c r="D3008">
        <v>2020</v>
      </c>
      <c r="E3008" s="19">
        <v>43891</v>
      </c>
      <c r="F3008" s="21">
        <v>383</v>
      </c>
      <c r="G3008" s="21">
        <v>0</v>
      </c>
      <c r="H3008">
        <v>383</v>
      </c>
      <c r="I3008">
        <v>122.56</v>
      </c>
      <c r="J3008" s="13" t="s">
        <v>6887</v>
      </c>
      <c r="K3008" s="13" t="s">
        <v>6909</v>
      </c>
      <c r="M3008" s="13" t="s">
        <v>6989</v>
      </c>
      <c r="N3008" s="13" t="s">
        <v>3189</v>
      </c>
      <c r="O3008" s="13" t="s">
        <v>3196</v>
      </c>
      <c r="P3008" s="13" t="s">
        <v>6</v>
      </c>
      <c r="Q3008">
        <v>3</v>
      </c>
      <c r="R3008">
        <v>2020</v>
      </c>
      <c r="S3008">
        <v>1</v>
      </c>
      <c r="T3008" s="13" t="s">
        <v>6975</v>
      </c>
      <c r="U3008">
        <v>2</v>
      </c>
      <c r="V3008">
        <v>0</v>
      </c>
      <c r="W3008">
        <v>1</v>
      </c>
      <c r="X3008">
        <v>728</v>
      </c>
    </row>
    <row r="3009" spans="1:24" x14ac:dyDescent="0.3">
      <c r="A3009">
        <v>30220179</v>
      </c>
      <c r="B3009" t="s">
        <v>6058</v>
      </c>
      <c r="C3009">
        <v>8</v>
      </c>
      <c r="D3009">
        <v>2020</v>
      </c>
      <c r="E3009" s="19">
        <v>44044</v>
      </c>
      <c r="F3009" s="21">
        <v>345</v>
      </c>
      <c r="G3009" s="21">
        <v>0</v>
      </c>
      <c r="H3009">
        <v>345</v>
      </c>
      <c r="I3009">
        <v>106.95</v>
      </c>
      <c r="J3009" s="13" t="s">
        <v>6887</v>
      </c>
      <c r="K3009" s="13" t="s">
        <v>6918</v>
      </c>
      <c r="L3009">
        <v>5.0999999999999996</v>
      </c>
      <c r="M3009" s="13" t="s">
        <v>6994</v>
      </c>
      <c r="N3009" s="13" t="s">
        <v>3189</v>
      </c>
      <c r="O3009" s="13" t="s">
        <v>3196</v>
      </c>
      <c r="P3009" s="13" t="s">
        <v>6</v>
      </c>
      <c r="Q3009">
        <v>3</v>
      </c>
      <c r="R3009">
        <v>2020</v>
      </c>
      <c r="S3009">
        <v>1</v>
      </c>
      <c r="T3009" s="13" t="s">
        <v>6975</v>
      </c>
      <c r="U3009">
        <v>2</v>
      </c>
      <c r="V3009">
        <v>0</v>
      </c>
      <c r="W3009">
        <v>1</v>
      </c>
      <c r="X3009">
        <v>728</v>
      </c>
    </row>
    <row r="3010" spans="1:24" x14ac:dyDescent="0.3">
      <c r="A3010">
        <v>12790152</v>
      </c>
      <c r="B3010" t="s">
        <v>6120</v>
      </c>
      <c r="C3010">
        <v>3</v>
      </c>
      <c r="D3010">
        <v>2020</v>
      </c>
      <c r="E3010" s="19">
        <v>43891</v>
      </c>
      <c r="F3010" s="21">
        <v>220</v>
      </c>
      <c r="G3010" s="21">
        <v>33</v>
      </c>
      <c r="H3010">
        <v>187</v>
      </c>
      <c r="I3010">
        <v>39.6</v>
      </c>
      <c r="J3010" s="13" t="s">
        <v>6890</v>
      </c>
      <c r="K3010" s="13" t="s">
        <v>6893</v>
      </c>
      <c r="M3010" s="13" t="s">
        <v>6989</v>
      </c>
      <c r="N3010" s="13" t="s">
        <v>5</v>
      </c>
      <c r="O3010" s="13" t="s">
        <v>3194</v>
      </c>
      <c r="P3010" s="13" t="s">
        <v>6</v>
      </c>
      <c r="Q3010">
        <v>3</v>
      </c>
      <c r="R3010">
        <v>2020</v>
      </c>
      <c r="S3010">
        <v>1</v>
      </c>
      <c r="T3010" s="13" t="s">
        <v>6975</v>
      </c>
      <c r="U3010">
        <v>1</v>
      </c>
      <c r="V3010">
        <v>1</v>
      </c>
      <c r="W3010">
        <v>0</v>
      </c>
      <c r="X3010">
        <v>220</v>
      </c>
    </row>
    <row r="3011" spans="1:24" x14ac:dyDescent="0.3">
      <c r="A3011">
        <v>12790153</v>
      </c>
      <c r="B3011" t="s">
        <v>6121</v>
      </c>
      <c r="C3011">
        <v>3</v>
      </c>
      <c r="D3011">
        <v>2020</v>
      </c>
      <c r="E3011" s="19">
        <v>43891</v>
      </c>
      <c r="F3011" s="21">
        <v>192</v>
      </c>
      <c r="G3011" s="21">
        <v>28.800000000000011</v>
      </c>
      <c r="H3011">
        <v>163.19999999999999</v>
      </c>
      <c r="I3011">
        <v>34.56</v>
      </c>
      <c r="J3011" s="13" t="s">
        <v>6890</v>
      </c>
      <c r="K3011" s="13" t="s">
        <v>6912</v>
      </c>
      <c r="M3011" s="13" t="s">
        <v>6989</v>
      </c>
      <c r="N3011" s="13" t="s">
        <v>3189</v>
      </c>
      <c r="O3011" s="13" t="s">
        <v>3194</v>
      </c>
      <c r="P3011" s="13" t="s">
        <v>3201</v>
      </c>
      <c r="Q3011">
        <v>3</v>
      </c>
      <c r="R3011">
        <v>2020</v>
      </c>
      <c r="S3011">
        <v>0</v>
      </c>
      <c r="T3011" s="13" t="s">
        <v>6975</v>
      </c>
      <c r="U3011">
        <v>1</v>
      </c>
      <c r="V3011">
        <v>1</v>
      </c>
      <c r="W3011">
        <v>0</v>
      </c>
      <c r="X3011">
        <v>192</v>
      </c>
    </row>
    <row r="3012" spans="1:24" x14ac:dyDescent="0.3">
      <c r="A3012">
        <v>12380101</v>
      </c>
      <c r="B3012" t="s">
        <v>6059</v>
      </c>
      <c r="C3012">
        <v>3</v>
      </c>
      <c r="D3012">
        <v>2020</v>
      </c>
      <c r="E3012" s="19">
        <v>43891</v>
      </c>
      <c r="F3012" s="21">
        <v>436</v>
      </c>
      <c r="G3012" s="21">
        <v>0</v>
      </c>
      <c r="H3012">
        <v>436</v>
      </c>
      <c r="I3012">
        <v>117.72000000000001</v>
      </c>
      <c r="J3012" s="13" t="s">
        <v>6883</v>
      </c>
      <c r="K3012" s="13" t="s">
        <v>6965</v>
      </c>
      <c r="M3012" s="13" t="s">
        <v>6989</v>
      </c>
      <c r="N3012" s="13" t="s">
        <v>3189</v>
      </c>
      <c r="O3012" s="13" t="s">
        <v>3199</v>
      </c>
      <c r="P3012" s="13" t="s">
        <v>3202</v>
      </c>
      <c r="Q3012">
        <v>3</v>
      </c>
      <c r="R3012">
        <v>2020</v>
      </c>
      <c r="S3012">
        <v>0</v>
      </c>
      <c r="T3012" s="13" t="s">
        <v>6975</v>
      </c>
      <c r="U3012">
        <v>1</v>
      </c>
      <c r="V3012">
        <v>1</v>
      </c>
      <c r="W3012">
        <v>0</v>
      </c>
      <c r="X3012">
        <v>436</v>
      </c>
    </row>
    <row r="3013" spans="1:24" x14ac:dyDescent="0.3">
      <c r="A3013">
        <v>12790154</v>
      </c>
      <c r="B3013" t="s">
        <v>6122</v>
      </c>
      <c r="C3013">
        <v>3</v>
      </c>
      <c r="D3013">
        <v>2020</v>
      </c>
      <c r="E3013" s="19">
        <v>43891</v>
      </c>
      <c r="F3013" s="21">
        <v>205</v>
      </c>
      <c r="G3013" s="21">
        <v>30.75</v>
      </c>
      <c r="H3013">
        <v>174.25</v>
      </c>
      <c r="I3013">
        <v>36.9</v>
      </c>
      <c r="J3013" s="13" t="s">
        <v>6890</v>
      </c>
      <c r="K3013" s="13" t="s">
        <v>6913</v>
      </c>
      <c r="M3013" s="13" t="s">
        <v>6989</v>
      </c>
      <c r="N3013" s="13" t="s">
        <v>5</v>
      </c>
      <c r="O3013" s="13" t="s">
        <v>3194</v>
      </c>
      <c r="P3013" s="13" t="s">
        <v>6</v>
      </c>
      <c r="Q3013">
        <v>3</v>
      </c>
      <c r="R3013">
        <v>2020</v>
      </c>
      <c r="S3013">
        <v>1</v>
      </c>
      <c r="T3013" s="13" t="s">
        <v>6975</v>
      </c>
      <c r="U3013">
        <v>1</v>
      </c>
      <c r="V3013">
        <v>1</v>
      </c>
      <c r="W3013">
        <v>0</v>
      </c>
      <c r="X3013">
        <v>205</v>
      </c>
    </row>
    <row r="3014" spans="1:24" x14ac:dyDescent="0.3">
      <c r="A3014">
        <v>12380102</v>
      </c>
      <c r="B3014" t="s">
        <v>6060</v>
      </c>
      <c r="C3014">
        <v>3</v>
      </c>
      <c r="D3014">
        <v>2020</v>
      </c>
      <c r="E3014" s="19">
        <v>43891</v>
      </c>
      <c r="F3014" s="21">
        <v>510</v>
      </c>
      <c r="G3014" s="21">
        <v>0</v>
      </c>
      <c r="H3014">
        <v>510</v>
      </c>
      <c r="I3014">
        <v>163.20000000000002</v>
      </c>
      <c r="J3014" s="13" t="s">
        <v>6888</v>
      </c>
      <c r="K3014" s="13" t="s">
        <v>6901</v>
      </c>
      <c r="M3014" s="13" t="s">
        <v>6989</v>
      </c>
      <c r="N3014" s="13" t="s">
        <v>5</v>
      </c>
      <c r="O3014" s="13" t="s">
        <v>3199</v>
      </c>
      <c r="P3014" s="13" t="s">
        <v>3201</v>
      </c>
      <c r="Q3014">
        <v>3</v>
      </c>
      <c r="R3014">
        <v>2020</v>
      </c>
      <c r="S3014">
        <v>1</v>
      </c>
      <c r="T3014" s="13" t="s">
        <v>6975</v>
      </c>
      <c r="U3014">
        <v>1</v>
      </c>
      <c r="V3014">
        <v>1</v>
      </c>
      <c r="W3014">
        <v>0</v>
      </c>
      <c r="X3014">
        <v>510</v>
      </c>
    </row>
    <row r="3015" spans="1:24" x14ac:dyDescent="0.3">
      <c r="A3015">
        <v>12790155</v>
      </c>
      <c r="B3015" t="s">
        <v>6123</v>
      </c>
      <c r="C3015">
        <v>3</v>
      </c>
      <c r="D3015">
        <v>2020</v>
      </c>
      <c r="E3015" s="19">
        <v>43891</v>
      </c>
      <c r="F3015" s="21">
        <v>205</v>
      </c>
      <c r="G3015" s="21">
        <v>30.75</v>
      </c>
      <c r="H3015">
        <v>174.25</v>
      </c>
      <c r="I3015">
        <v>36.9</v>
      </c>
      <c r="J3015" s="13" t="s">
        <v>6890</v>
      </c>
      <c r="K3015" s="13" t="s">
        <v>6913</v>
      </c>
      <c r="M3015" s="13" t="s">
        <v>6989</v>
      </c>
      <c r="N3015" s="13" t="s">
        <v>3189</v>
      </c>
      <c r="O3015" s="13" t="s">
        <v>3194</v>
      </c>
      <c r="P3015" s="13" t="s">
        <v>3203</v>
      </c>
      <c r="Q3015">
        <v>3</v>
      </c>
      <c r="R3015">
        <v>2020</v>
      </c>
      <c r="S3015">
        <v>0</v>
      </c>
      <c r="T3015" s="13" t="s">
        <v>6975</v>
      </c>
      <c r="U3015">
        <v>2</v>
      </c>
      <c r="V3015">
        <v>0</v>
      </c>
      <c r="W3015">
        <v>1</v>
      </c>
      <c r="X3015">
        <v>463</v>
      </c>
    </row>
    <row r="3016" spans="1:24" x14ac:dyDescent="0.3">
      <c r="A3016">
        <v>12790155</v>
      </c>
      <c r="B3016" t="s">
        <v>6124</v>
      </c>
      <c r="C3016">
        <v>4</v>
      </c>
      <c r="D3016">
        <v>2020</v>
      </c>
      <c r="E3016" s="19">
        <v>43922</v>
      </c>
      <c r="F3016" s="21">
        <v>258</v>
      </c>
      <c r="G3016" s="21">
        <v>38.700000000000017</v>
      </c>
      <c r="H3016">
        <v>219.29999999999998</v>
      </c>
      <c r="I3016">
        <v>72.240000000000009</v>
      </c>
      <c r="J3016" s="13" t="s">
        <v>6884</v>
      </c>
      <c r="K3016" s="13" t="s">
        <v>6916</v>
      </c>
      <c r="L3016">
        <v>1.0333333333333334</v>
      </c>
      <c r="M3016" s="13" t="s">
        <v>6990</v>
      </c>
      <c r="N3016" s="13" t="s">
        <v>3189</v>
      </c>
      <c r="O3016" s="13" t="s">
        <v>3194</v>
      </c>
      <c r="P3016" s="13" t="s">
        <v>3203</v>
      </c>
      <c r="Q3016">
        <v>3</v>
      </c>
      <c r="R3016">
        <v>2020</v>
      </c>
      <c r="S3016">
        <v>0</v>
      </c>
      <c r="T3016" s="13" t="s">
        <v>6975</v>
      </c>
      <c r="U3016">
        <v>2</v>
      </c>
      <c r="V3016">
        <v>0</v>
      </c>
      <c r="W3016">
        <v>1</v>
      </c>
      <c r="X3016">
        <v>463</v>
      </c>
    </row>
    <row r="3017" spans="1:24" x14ac:dyDescent="0.3">
      <c r="A3017">
        <v>12380103</v>
      </c>
      <c r="B3017" t="s">
        <v>6061</v>
      </c>
      <c r="C3017">
        <v>3</v>
      </c>
      <c r="D3017">
        <v>2020</v>
      </c>
      <c r="E3017" s="19">
        <v>43891</v>
      </c>
      <c r="F3017" s="21">
        <v>540</v>
      </c>
      <c r="G3017" s="21">
        <v>0</v>
      </c>
      <c r="H3017">
        <v>540</v>
      </c>
      <c r="I3017">
        <v>167.4</v>
      </c>
      <c r="J3017" s="13" t="s">
        <v>6889</v>
      </c>
      <c r="K3017" s="13" t="s">
        <v>6950</v>
      </c>
      <c r="M3017" s="13" t="s">
        <v>6989</v>
      </c>
      <c r="N3017" s="13" t="s">
        <v>3189</v>
      </c>
      <c r="O3017" s="13" t="s">
        <v>3199</v>
      </c>
      <c r="P3017" s="13" t="s">
        <v>3203</v>
      </c>
      <c r="Q3017">
        <v>3</v>
      </c>
      <c r="R3017">
        <v>2020</v>
      </c>
      <c r="S3017">
        <v>0</v>
      </c>
      <c r="T3017" s="13" t="s">
        <v>6975</v>
      </c>
      <c r="U3017">
        <v>1</v>
      </c>
      <c r="V3017">
        <v>1</v>
      </c>
      <c r="W3017">
        <v>0</v>
      </c>
      <c r="X3017">
        <v>540</v>
      </c>
    </row>
    <row r="3018" spans="1:24" x14ac:dyDescent="0.3">
      <c r="A3018">
        <v>12790156</v>
      </c>
      <c r="B3018" t="s">
        <v>6125</v>
      </c>
      <c r="C3018">
        <v>3</v>
      </c>
      <c r="D3018">
        <v>2020</v>
      </c>
      <c r="E3018" s="19">
        <v>43891</v>
      </c>
      <c r="F3018" s="21">
        <v>255</v>
      </c>
      <c r="G3018" s="21">
        <v>38.25</v>
      </c>
      <c r="H3018">
        <v>216.75</v>
      </c>
      <c r="I3018">
        <v>66.3</v>
      </c>
      <c r="J3018" s="13" t="s">
        <v>6884</v>
      </c>
      <c r="K3018" s="13" t="s">
        <v>6915</v>
      </c>
      <c r="M3018" s="13" t="s">
        <v>6989</v>
      </c>
      <c r="N3018" s="13" t="s">
        <v>5</v>
      </c>
      <c r="O3018" s="13" t="s">
        <v>3194</v>
      </c>
      <c r="P3018" s="13" t="s">
        <v>3203</v>
      </c>
      <c r="Q3018">
        <v>3</v>
      </c>
      <c r="R3018">
        <v>2020</v>
      </c>
      <c r="S3018">
        <v>1</v>
      </c>
      <c r="T3018" s="13" t="s">
        <v>6975</v>
      </c>
      <c r="U3018">
        <v>1</v>
      </c>
      <c r="V3018">
        <v>1</v>
      </c>
      <c r="W3018">
        <v>0</v>
      </c>
      <c r="X3018">
        <v>255</v>
      </c>
    </row>
    <row r="3019" spans="1:24" x14ac:dyDescent="0.3">
      <c r="A3019">
        <v>12380104</v>
      </c>
      <c r="B3019" t="s">
        <v>6062</v>
      </c>
      <c r="C3019">
        <v>3</v>
      </c>
      <c r="D3019">
        <v>2020</v>
      </c>
      <c r="E3019" s="19">
        <v>43891</v>
      </c>
      <c r="F3019" s="21">
        <v>507</v>
      </c>
      <c r="G3019" s="21">
        <v>0</v>
      </c>
      <c r="H3019">
        <v>507</v>
      </c>
      <c r="I3019">
        <v>136.89000000000001</v>
      </c>
      <c r="J3019" s="13" t="s">
        <v>6889</v>
      </c>
      <c r="K3019" s="13" t="s">
        <v>6937</v>
      </c>
      <c r="M3019" s="13" t="s">
        <v>6989</v>
      </c>
      <c r="N3019" s="13" t="s">
        <v>5</v>
      </c>
      <c r="O3019" s="13" t="s">
        <v>3199</v>
      </c>
      <c r="P3019" s="13" t="s">
        <v>3201</v>
      </c>
      <c r="Q3019">
        <v>3</v>
      </c>
      <c r="R3019">
        <v>2020</v>
      </c>
      <c r="S3019">
        <v>0</v>
      </c>
      <c r="T3019" s="13" t="s">
        <v>6975</v>
      </c>
      <c r="U3019">
        <v>1</v>
      </c>
      <c r="V3019">
        <v>1</v>
      </c>
      <c r="W3019">
        <v>0</v>
      </c>
      <c r="X3019">
        <v>507</v>
      </c>
    </row>
    <row r="3020" spans="1:24" x14ac:dyDescent="0.3">
      <c r="A3020">
        <v>12790157</v>
      </c>
      <c r="B3020" t="s">
        <v>6126</v>
      </c>
      <c r="C3020">
        <v>3</v>
      </c>
      <c r="D3020">
        <v>2020</v>
      </c>
      <c r="E3020" s="19">
        <v>43891</v>
      </c>
      <c r="F3020" s="21">
        <v>255</v>
      </c>
      <c r="G3020" s="21">
        <v>38.25</v>
      </c>
      <c r="H3020">
        <v>216.75</v>
      </c>
      <c r="I3020">
        <v>66.3</v>
      </c>
      <c r="J3020" s="13" t="s">
        <v>6884</v>
      </c>
      <c r="K3020" s="13" t="s">
        <v>6915</v>
      </c>
      <c r="M3020" s="13" t="s">
        <v>6989</v>
      </c>
      <c r="N3020" s="13" t="s">
        <v>3189</v>
      </c>
      <c r="O3020" s="13" t="s">
        <v>3194</v>
      </c>
      <c r="P3020" s="13" t="s">
        <v>6</v>
      </c>
      <c r="Q3020">
        <v>3</v>
      </c>
      <c r="R3020">
        <v>2020</v>
      </c>
      <c r="S3020">
        <v>1</v>
      </c>
      <c r="T3020" s="13" t="s">
        <v>6975</v>
      </c>
      <c r="U3020">
        <v>1</v>
      </c>
      <c r="V3020">
        <v>1</v>
      </c>
      <c r="W3020">
        <v>0</v>
      </c>
      <c r="X3020">
        <v>255</v>
      </c>
    </row>
    <row r="3021" spans="1:24" x14ac:dyDescent="0.3">
      <c r="A3021">
        <v>12380105</v>
      </c>
      <c r="B3021" t="s">
        <v>6063</v>
      </c>
      <c r="C3021">
        <v>3</v>
      </c>
      <c r="D3021">
        <v>2020</v>
      </c>
      <c r="E3021" s="19">
        <v>43891</v>
      </c>
      <c r="F3021" s="21">
        <v>336</v>
      </c>
      <c r="G3021" s="21">
        <v>0</v>
      </c>
      <c r="H3021">
        <v>336</v>
      </c>
      <c r="I3021">
        <v>120.96</v>
      </c>
      <c r="J3021" s="13" t="s">
        <v>6885</v>
      </c>
      <c r="K3021" s="13" t="s">
        <v>6934</v>
      </c>
      <c r="M3021" s="13" t="s">
        <v>6989</v>
      </c>
      <c r="N3021" s="13" t="s">
        <v>3189</v>
      </c>
      <c r="O3021" s="13" t="s">
        <v>3199</v>
      </c>
      <c r="P3021" s="13" t="s">
        <v>6</v>
      </c>
      <c r="Q3021">
        <v>3</v>
      </c>
      <c r="R3021">
        <v>2020</v>
      </c>
      <c r="S3021">
        <v>0</v>
      </c>
      <c r="T3021" s="13" t="s">
        <v>6975</v>
      </c>
      <c r="U3021">
        <v>1</v>
      </c>
      <c r="V3021">
        <v>1</v>
      </c>
      <c r="W3021">
        <v>0</v>
      </c>
      <c r="X3021">
        <v>336</v>
      </c>
    </row>
    <row r="3022" spans="1:24" x14ac:dyDescent="0.3">
      <c r="A3022">
        <v>12790158</v>
      </c>
      <c r="B3022" t="s">
        <v>6127</v>
      </c>
      <c r="C3022">
        <v>3</v>
      </c>
      <c r="D3022">
        <v>2020</v>
      </c>
      <c r="E3022" s="19">
        <v>43891</v>
      </c>
      <c r="F3022" s="21">
        <v>327</v>
      </c>
      <c r="G3022" s="21">
        <v>49.050000000000011</v>
      </c>
      <c r="H3022">
        <v>277.95</v>
      </c>
      <c r="I3022">
        <v>94.83</v>
      </c>
      <c r="J3022" s="13" t="s">
        <v>6884</v>
      </c>
      <c r="K3022" s="13" t="s">
        <v>6914</v>
      </c>
      <c r="M3022" s="13" t="s">
        <v>6989</v>
      </c>
      <c r="N3022" s="13" t="s">
        <v>5</v>
      </c>
      <c r="O3022" s="13" t="s">
        <v>3194</v>
      </c>
      <c r="P3022" s="13" t="s">
        <v>3200</v>
      </c>
      <c r="Q3022">
        <v>3</v>
      </c>
      <c r="R3022">
        <v>2020</v>
      </c>
      <c r="S3022">
        <v>0</v>
      </c>
      <c r="T3022" s="13" t="s">
        <v>6975</v>
      </c>
      <c r="U3022">
        <v>1</v>
      </c>
      <c r="V3022">
        <v>1</v>
      </c>
      <c r="W3022">
        <v>0</v>
      </c>
      <c r="X3022">
        <v>327</v>
      </c>
    </row>
    <row r="3023" spans="1:24" x14ac:dyDescent="0.3">
      <c r="A3023">
        <v>12380106</v>
      </c>
      <c r="B3023" t="s">
        <v>6064</v>
      </c>
      <c r="C3023">
        <v>3</v>
      </c>
      <c r="D3023">
        <v>2020</v>
      </c>
      <c r="E3023" s="19">
        <v>43891</v>
      </c>
      <c r="F3023" s="21">
        <v>283</v>
      </c>
      <c r="G3023" s="21">
        <v>0</v>
      </c>
      <c r="H3023">
        <v>283</v>
      </c>
      <c r="I3023">
        <v>82.07</v>
      </c>
      <c r="J3023" s="13" t="s">
        <v>6885</v>
      </c>
      <c r="K3023" s="13" t="s">
        <v>6953</v>
      </c>
      <c r="M3023" s="13" t="s">
        <v>6989</v>
      </c>
      <c r="N3023" s="13" t="s">
        <v>5</v>
      </c>
      <c r="O3023" s="13" t="s">
        <v>3199</v>
      </c>
      <c r="P3023" s="13" t="s">
        <v>6</v>
      </c>
      <c r="Q3023">
        <v>3</v>
      </c>
      <c r="R3023">
        <v>2020</v>
      </c>
      <c r="S3023">
        <v>1</v>
      </c>
      <c r="T3023" s="13" t="s">
        <v>6975</v>
      </c>
      <c r="U3023">
        <v>1</v>
      </c>
      <c r="V3023">
        <v>1</v>
      </c>
      <c r="W3023">
        <v>0</v>
      </c>
      <c r="X3023">
        <v>283</v>
      </c>
    </row>
    <row r="3024" spans="1:24" x14ac:dyDescent="0.3">
      <c r="A3024">
        <v>12790159</v>
      </c>
      <c r="B3024" t="s">
        <v>6128</v>
      </c>
      <c r="C3024">
        <v>3</v>
      </c>
      <c r="D3024">
        <v>2020</v>
      </c>
      <c r="E3024" s="19">
        <v>43891</v>
      </c>
      <c r="F3024" s="21">
        <v>805</v>
      </c>
      <c r="G3024" s="21">
        <v>120.75</v>
      </c>
      <c r="H3024">
        <v>684.25</v>
      </c>
      <c r="I3024">
        <v>249.55</v>
      </c>
      <c r="J3024" s="13" t="s">
        <v>6882</v>
      </c>
      <c r="K3024" s="13" t="s">
        <v>6923</v>
      </c>
      <c r="M3024" s="13" t="s">
        <v>6989</v>
      </c>
      <c r="N3024" s="13" t="s">
        <v>3189</v>
      </c>
      <c r="O3024" s="13" t="s">
        <v>3194</v>
      </c>
      <c r="P3024" s="13" t="s">
        <v>6</v>
      </c>
      <c r="Q3024">
        <v>3</v>
      </c>
      <c r="R3024">
        <v>2020</v>
      </c>
      <c r="S3024">
        <v>0</v>
      </c>
      <c r="T3024" s="13" t="s">
        <v>6975</v>
      </c>
      <c r="U3024">
        <v>1</v>
      </c>
      <c r="V3024">
        <v>1</v>
      </c>
      <c r="W3024">
        <v>0</v>
      </c>
      <c r="X3024">
        <v>805</v>
      </c>
    </row>
    <row r="3025" spans="1:24" x14ac:dyDescent="0.3">
      <c r="A3025">
        <v>12380107</v>
      </c>
      <c r="B3025" t="s">
        <v>6065</v>
      </c>
      <c r="C3025">
        <v>3</v>
      </c>
      <c r="D3025">
        <v>2020</v>
      </c>
      <c r="E3025" s="19">
        <v>43891</v>
      </c>
      <c r="F3025" s="21">
        <v>447</v>
      </c>
      <c r="G3025" s="21">
        <v>0</v>
      </c>
      <c r="H3025">
        <v>447</v>
      </c>
      <c r="I3025">
        <v>156.44999999999999</v>
      </c>
      <c r="J3025" s="13" t="s">
        <v>6887</v>
      </c>
      <c r="K3025" s="13" t="s">
        <v>6891</v>
      </c>
      <c r="M3025" s="13" t="s">
        <v>6989</v>
      </c>
      <c r="N3025" s="13" t="s">
        <v>3189</v>
      </c>
      <c r="O3025" s="13" t="s">
        <v>3199</v>
      </c>
      <c r="P3025" s="13" t="s">
        <v>3202</v>
      </c>
      <c r="Q3025">
        <v>3</v>
      </c>
      <c r="R3025">
        <v>2020</v>
      </c>
      <c r="S3025">
        <v>0</v>
      </c>
      <c r="T3025" s="13" t="s">
        <v>6975</v>
      </c>
      <c r="U3025">
        <v>1</v>
      </c>
      <c r="V3025">
        <v>1</v>
      </c>
      <c r="W3025">
        <v>0</v>
      </c>
      <c r="X3025">
        <v>447</v>
      </c>
    </row>
    <row r="3026" spans="1:24" x14ac:dyDescent="0.3">
      <c r="A3026">
        <v>12790160</v>
      </c>
      <c r="B3026" t="s">
        <v>6129</v>
      </c>
      <c r="C3026">
        <v>3</v>
      </c>
      <c r="D3026">
        <v>2020</v>
      </c>
      <c r="E3026" s="19">
        <v>43891</v>
      </c>
      <c r="F3026" s="21">
        <v>447</v>
      </c>
      <c r="G3026" s="21">
        <v>67.050000000000011</v>
      </c>
      <c r="H3026">
        <v>379.95</v>
      </c>
      <c r="I3026">
        <v>156.44999999999999</v>
      </c>
      <c r="J3026" s="13" t="s">
        <v>6887</v>
      </c>
      <c r="K3026" s="13" t="s">
        <v>6891</v>
      </c>
      <c r="M3026" s="13" t="s">
        <v>6989</v>
      </c>
      <c r="N3026" s="13" t="s">
        <v>5</v>
      </c>
      <c r="O3026" s="13" t="s">
        <v>3195</v>
      </c>
      <c r="P3026" s="13" t="s">
        <v>6</v>
      </c>
      <c r="Q3026">
        <v>3</v>
      </c>
      <c r="R3026">
        <v>2020</v>
      </c>
      <c r="S3026">
        <v>0</v>
      </c>
      <c r="T3026" s="13" t="s">
        <v>6975</v>
      </c>
      <c r="U3026">
        <v>1</v>
      </c>
      <c r="V3026">
        <v>1</v>
      </c>
      <c r="W3026">
        <v>0</v>
      </c>
      <c r="X3026">
        <v>447</v>
      </c>
    </row>
    <row r="3027" spans="1:24" x14ac:dyDescent="0.3">
      <c r="A3027">
        <v>12380108</v>
      </c>
      <c r="B3027" t="s">
        <v>6066</v>
      </c>
      <c r="C3027">
        <v>3</v>
      </c>
      <c r="D3027">
        <v>2020</v>
      </c>
      <c r="E3027" s="19">
        <v>43891</v>
      </c>
      <c r="F3027" s="21">
        <v>447</v>
      </c>
      <c r="G3027" s="21">
        <v>0</v>
      </c>
      <c r="H3027">
        <v>447</v>
      </c>
      <c r="I3027">
        <v>156.44999999999999</v>
      </c>
      <c r="J3027" s="13" t="s">
        <v>6887</v>
      </c>
      <c r="K3027" s="13" t="s">
        <v>6891</v>
      </c>
      <c r="M3027" s="13" t="s">
        <v>6989</v>
      </c>
      <c r="N3027" s="13" t="s">
        <v>5</v>
      </c>
      <c r="O3027" s="13" t="s">
        <v>3199</v>
      </c>
      <c r="P3027" s="13" t="s">
        <v>6</v>
      </c>
      <c r="Q3027">
        <v>3</v>
      </c>
      <c r="R3027">
        <v>2020</v>
      </c>
      <c r="S3027">
        <v>1</v>
      </c>
      <c r="T3027" s="13" t="s">
        <v>6975</v>
      </c>
      <c r="U3027">
        <v>1</v>
      </c>
      <c r="V3027">
        <v>1</v>
      </c>
      <c r="W3027">
        <v>0</v>
      </c>
      <c r="X3027">
        <v>447</v>
      </c>
    </row>
    <row r="3028" spans="1:24" x14ac:dyDescent="0.3">
      <c r="A3028">
        <v>12790161</v>
      </c>
      <c r="B3028" t="s">
        <v>6130</v>
      </c>
      <c r="C3028">
        <v>3</v>
      </c>
      <c r="D3028">
        <v>2020</v>
      </c>
      <c r="E3028" s="19">
        <v>43891</v>
      </c>
      <c r="F3028" s="21">
        <v>210</v>
      </c>
      <c r="G3028" s="21">
        <v>31.5</v>
      </c>
      <c r="H3028">
        <v>178.5</v>
      </c>
      <c r="I3028">
        <v>37.799999999999997</v>
      </c>
      <c r="J3028" s="13" t="s">
        <v>6890</v>
      </c>
      <c r="K3028" s="13" t="s">
        <v>6911</v>
      </c>
      <c r="M3028" s="13" t="s">
        <v>6989</v>
      </c>
      <c r="N3028" s="13" t="s">
        <v>3189</v>
      </c>
      <c r="O3028" s="13" t="s">
        <v>3195</v>
      </c>
      <c r="P3028" s="13" t="s">
        <v>6</v>
      </c>
      <c r="Q3028">
        <v>3</v>
      </c>
      <c r="R3028">
        <v>2020</v>
      </c>
      <c r="S3028">
        <v>1</v>
      </c>
      <c r="T3028" s="13" t="s">
        <v>6975</v>
      </c>
      <c r="U3028">
        <v>2</v>
      </c>
      <c r="V3028">
        <v>0</v>
      </c>
      <c r="W3028">
        <v>1</v>
      </c>
      <c r="X3028">
        <v>430</v>
      </c>
    </row>
    <row r="3029" spans="1:24" x14ac:dyDescent="0.3">
      <c r="A3029">
        <v>12790161</v>
      </c>
      <c r="B3029" t="s">
        <v>6131</v>
      </c>
      <c r="C3029">
        <v>11</v>
      </c>
      <c r="D3029">
        <v>2020</v>
      </c>
      <c r="E3029" s="19">
        <v>44136</v>
      </c>
      <c r="F3029" s="21">
        <v>220</v>
      </c>
      <c r="G3029" s="21">
        <v>0</v>
      </c>
      <c r="H3029">
        <v>220</v>
      </c>
      <c r="I3029">
        <v>39.6</v>
      </c>
      <c r="J3029" s="13" t="s">
        <v>6890</v>
      </c>
      <c r="K3029" s="13" t="s">
        <v>6893</v>
      </c>
      <c r="L3029">
        <v>8.1666666666666661</v>
      </c>
      <c r="M3029" s="13" t="s">
        <v>6997</v>
      </c>
      <c r="N3029" s="13" t="s">
        <v>3189</v>
      </c>
      <c r="O3029" s="13" t="s">
        <v>3195</v>
      </c>
      <c r="P3029" s="13" t="s">
        <v>6</v>
      </c>
      <c r="Q3029">
        <v>3</v>
      </c>
      <c r="R3029">
        <v>2020</v>
      </c>
      <c r="S3029">
        <v>1</v>
      </c>
      <c r="T3029" s="13" t="s">
        <v>6975</v>
      </c>
      <c r="U3029">
        <v>2</v>
      </c>
      <c r="V3029">
        <v>0</v>
      </c>
      <c r="W3029">
        <v>1</v>
      </c>
      <c r="X3029">
        <v>430</v>
      </c>
    </row>
    <row r="3030" spans="1:24" x14ac:dyDescent="0.3">
      <c r="A3030">
        <v>12380109</v>
      </c>
      <c r="B3030" t="s">
        <v>6067</v>
      </c>
      <c r="C3030">
        <v>2</v>
      </c>
      <c r="D3030">
        <v>2020</v>
      </c>
      <c r="E3030" s="19">
        <v>43862</v>
      </c>
      <c r="F3030" s="21">
        <v>345</v>
      </c>
      <c r="G3030" s="21">
        <v>0</v>
      </c>
      <c r="H3030">
        <v>345</v>
      </c>
      <c r="I3030">
        <v>106.95</v>
      </c>
      <c r="J3030" s="13" t="s">
        <v>6887</v>
      </c>
      <c r="K3030" s="13" t="s">
        <v>6918</v>
      </c>
      <c r="M3030" s="13" t="s">
        <v>6988</v>
      </c>
      <c r="N3030" s="13" t="s">
        <v>3189</v>
      </c>
      <c r="O3030" s="13" t="s">
        <v>3199</v>
      </c>
      <c r="P3030" s="13" t="s">
        <v>6</v>
      </c>
      <c r="Q3030">
        <v>2</v>
      </c>
      <c r="R3030">
        <v>2020</v>
      </c>
      <c r="S3030">
        <v>0</v>
      </c>
      <c r="T3030" s="13" t="s">
        <v>6975</v>
      </c>
      <c r="U3030">
        <v>1</v>
      </c>
      <c r="V3030">
        <v>1</v>
      </c>
      <c r="W3030">
        <v>0</v>
      </c>
      <c r="X3030">
        <v>345</v>
      </c>
    </row>
    <row r="3031" spans="1:24" x14ac:dyDescent="0.3">
      <c r="A3031">
        <v>12790162</v>
      </c>
      <c r="B3031" t="s">
        <v>6132</v>
      </c>
      <c r="C3031">
        <v>3</v>
      </c>
      <c r="D3031">
        <v>2020</v>
      </c>
      <c r="E3031" s="19">
        <v>43891</v>
      </c>
      <c r="F3031" s="21">
        <v>205</v>
      </c>
      <c r="G3031" s="21">
        <v>30.75</v>
      </c>
      <c r="H3031">
        <v>174.25</v>
      </c>
      <c r="I3031">
        <v>36.9</v>
      </c>
      <c r="J3031" s="13" t="s">
        <v>6890</v>
      </c>
      <c r="K3031" s="13" t="s">
        <v>6913</v>
      </c>
      <c r="M3031" s="13" t="s">
        <v>6989</v>
      </c>
      <c r="N3031" s="13" t="s">
        <v>5</v>
      </c>
      <c r="O3031" s="13" t="s">
        <v>3195</v>
      </c>
      <c r="P3031" s="13" t="s">
        <v>3203</v>
      </c>
      <c r="Q3031">
        <v>3</v>
      </c>
      <c r="R3031">
        <v>2020</v>
      </c>
      <c r="S3031">
        <v>1</v>
      </c>
      <c r="T3031" s="13" t="s">
        <v>6975</v>
      </c>
      <c r="U3031">
        <v>1</v>
      </c>
      <c r="V3031">
        <v>1</v>
      </c>
      <c r="W3031">
        <v>0</v>
      </c>
      <c r="X3031">
        <v>205</v>
      </c>
    </row>
    <row r="3032" spans="1:24" x14ac:dyDescent="0.3">
      <c r="A3032">
        <v>12590101</v>
      </c>
      <c r="B3032" t="s">
        <v>6068</v>
      </c>
      <c r="C3032">
        <v>2</v>
      </c>
      <c r="D3032">
        <v>2020</v>
      </c>
      <c r="E3032" s="19">
        <v>43862</v>
      </c>
      <c r="F3032" s="21">
        <v>510</v>
      </c>
      <c r="G3032" s="21">
        <v>0</v>
      </c>
      <c r="H3032">
        <v>510</v>
      </c>
      <c r="I3032">
        <v>163.20000000000002</v>
      </c>
      <c r="J3032" s="13" t="s">
        <v>6888</v>
      </c>
      <c r="K3032" s="13" t="s">
        <v>6901</v>
      </c>
      <c r="M3032" s="13" t="s">
        <v>6988</v>
      </c>
      <c r="N3032" s="13" t="s">
        <v>3189</v>
      </c>
      <c r="O3032" s="13" t="s">
        <v>3199</v>
      </c>
      <c r="P3032" s="13" t="s">
        <v>3201</v>
      </c>
      <c r="Q3032">
        <v>2</v>
      </c>
      <c r="R3032">
        <v>2020</v>
      </c>
      <c r="S3032">
        <v>0</v>
      </c>
      <c r="T3032" s="13" t="s">
        <v>6975</v>
      </c>
      <c r="U3032">
        <v>1</v>
      </c>
      <c r="V3032">
        <v>1</v>
      </c>
      <c r="W3032">
        <v>0</v>
      </c>
      <c r="X3032">
        <v>510</v>
      </c>
    </row>
    <row r="3033" spans="1:24" x14ac:dyDescent="0.3">
      <c r="A3033">
        <v>12790163</v>
      </c>
      <c r="B3033" t="s">
        <v>6133</v>
      </c>
      <c r="C3033">
        <v>3</v>
      </c>
      <c r="D3033">
        <v>2020</v>
      </c>
      <c r="E3033" s="19">
        <v>43891</v>
      </c>
      <c r="F3033" s="21">
        <v>192</v>
      </c>
      <c r="G3033" s="21">
        <v>28.800000000000011</v>
      </c>
      <c r="H3033">
        <v>163.19999999999999</v>
      </c>
      <c r="I3033">
        <v>34.56</v>
      </c>
      <c r="J3033" s="13" t="s">
        <v>6890</v>
      </c>
      <c r="K3033" s="13" t="s">
        <v>6912</v>
      </c>
      <c r="M3033" s="13" t="s">
        <v>6989</v>
      </c>
      <c r="N3033" s="13" t="s">
        <v>3189</v>
      </c>
      <c r="O3033" s="13" t="s">
        <v>3195</v>
      </c>
      <c r="P3033" s="13" t="s">
        <v>3203</v>
      </c>
      <c r="Q3033">
        <v>3</v>
      </c>
      <c r="R3033">
        <v>2020</v>
      </c>
      <c r="S3033">
        <v>1</v>
      </c>
      <c r="T3033" s="13" t="s">
        <v>6975</v>
      </c>
      <c r="U3033">
        <v>1</v>
      </c>
      <c r="V3033">
        <v>1</v>
      </c>
      <c r="W3033">
        <v>0</v>
      </c>
      <c r="X3033">
        <v>192</v>
      </c>
    </row>
    <row r="3034" spans="1:24" x14ac:dyDescent="0.3">
      <c r="A3034">
        <v>12590102</v>
      </c>
      <c r="B3034" t="s">
        <v>6069</v>
      </c>
      <c r="C3034">
        <v>2</v>
      </c>
      <c r="D3034">
        <v>2020</v>
      </c>
      <c r="E3034" s="19">
        <v>43862</v>
      </c>
      <c r="F3034" s="21">
        <v>506</v>
      </c>
      <c r="G3034" s="21">
        <v>0</v>
      </c>
      <c r="H3034">
        <v>506</v>
      </c>
      <c r="I3034">
        <v>146.73999999999998</v>
      </c>
      <c r="J3034" s="13" t="s">
        <v>6889</v>
      </c>
      <c r="K3034" s="13" t="s">
        <v>6907</v>
      </c>
      <c r="M3034" s="13" t="s">
        <v>6988</v>
      </c>
      <c r="N3034" s="13" t="s">
        <v>5</v>
      </c>
      <c r="O3034" s="13" t="s">
        <v>3199</v>
      </c>
      <c r="P3034" s="13" t="s">
        <v>3201</v>
      </c>
      <c r="Q3034">
        <v>2</v>
      </c>
      <c r="R3034">
        <v>2020</v>
      </c>
      <c r="S3034">
        <v>1</v>
      </c>
      <c r="T3034" s="13" t="s">
        <v>6975</v>
      </c>
      <c r="U3034">
        <v>1</v>
      </c>
      <c r="V3034">
        <v>1</v>
      </c>
      <c r="W3034">
        <v>0</v>
      </c>
      <c r="X3034">
        <v>506</v>
      </c>
    </row>
    <row r="3035" spans="1:24" x14ac:dyDescent="0.3">
      <c r="A3035">
        <v>12790164</v>
      </c>
      <c r="B3035" t="s">
        <v>6134</v>
      </c>
      <c r="C3035">
        <v>3</v>
      </c>
      <c r="D3035">
        <v>2020</v>
      </c>
      <c r="E3035" s="19">
        <v>43891</v>
      </c>
      <c r="F3035" s="21">
        <v>255</v>
      </c>
      <c r="G3035" s="21">
        <v>38.25</v>
      </c>
      <c r="H3035">
        <v>216.75</v>
      </c>
      <c r="I3035">
        <v>66.3</v>
      </c>
      <c r="J3035" s="13" t="s">
        <v>6884</v>
      </c>
      <c r="K3035" s="13" t="s">
        <v>6915</v>
      </c>
      <c r="M3035" s="13" t="s">
        <v>6989</v>
      </c>
      <c r="N3035" s="13" t="s">
        <v>5</v>
      </c>
      <c r="O3035" s="13" t="s">
        <v>3195</v>
      </c>
      <c r="P3035" s="13" t="s">
        <v>3200</v>
      </c>
      <c r="Q3035">
        <v>3</v>
      </c>
      <c r="R3035">
        <v>2020</v>
      </c>
      <c r="S3035">
        <v>1</v>
      </c>
      <c r="T3035" s="13" t="s">
        <v>6975</v>
      </c>
      <c r="U3035">
        <v>1</v>
      </c>
      <c r="V3035">
        <v>1</v>
      </c>
      <c r="W3035">
        <v>0</v>
      </c>
      <c r="X3035">
        <v>255</v>
      </c>
    </row>
    <row r="3036" spans="1:24" x14ac:dyDescent="0.3">
      <c r="A3036">
        <v>12590103</v>
      </c>
      <c r="B3036" t="s">
        <v>6070</v>
      </c>
      <c r="C3036">
        <v>2</v>
      </c>
      <c r="D3036">
        <v>2020</v>
      </c>
      <c r="E3036" s="19">
        <v>43862</v>
      </c>
      <c r="F3036" s="21">
        <v>284</v>
      </c>
      <c r="G3036" s="21">
        <v>0</v>
      </c>
      <c r="H3036">
        <v>284</v>
      </c>
      <c r="I3036">
        <v>76.680000000000007</v>
      </c>
      <c r="J3036" s="13" t="s">
        <v>6885</v>
      </c>
      <c r="K3036" s="13" t="s">
        <v>6917</v>
      </c>
      <c r="M3036" s="13" t="s">
        <v>6988</v>
      </c>
      <c r="N3036" s="13" t="s">
        <v>3189</v>
      </c>
      <c r="O3036" s="13" t="s">
        <v>3199</v>
      </c>
      <c r="P3036" s="13" t="s">
        <v>3202</v>
      </c>
      <c r="Q3036">
        <v>2</v>
      </c>
      <c r="R3036">
        <v>2020</v>
      </c>
      <c r="S3036">
        <v>1</v>
      </c>
      <c r="T3036" s="13" t="s">
        <v>6975</v>
      </c>
      <c r="U3036">
        <v>1</v>
      </c>
      <c r="V3036">
        <v>1</v>
      </c>
      <c r="W3036">
        <v>0</v>
      </c>
      <c r="X3036">
        <v>284</v>
      </c>
    </row>
    <row r="3037" spans="1:24" x14ac:dyDescent="0.3">
      <c r="A3037">
        <v>12790165</v>
      </c>
      <c r="B3037" t="s">
        <v>6135</v>
      </c>
      <c r="C3037">
        <v>3</v>
      </c>
      <c r="D3037">
        <v>2020</v>
      </c>
      <c r="E3037" s="19">
        <v>43891</v>
      </c>
      <c r="F3037" s="21">
        <v>258</v>
      </c>
      <c r="G3037" s="21">
        <v>38.700000000000017</v>
      </c>
      <c r="H3037">
        <v>219.29999999999998</v>
      </c>
      <c r="I3037">
        <v>72.240000000000009</v>
      </c>
      <c r="J3037" s="13" t="s">
        <v>6884</v>
      </c>
      <c r="K3037" s="13" t="s">
        <v>6916</v>
      </c>
      <c r="M3037" s="13" t="s">
        <v>6989</v>
      </c>
      <c r="N3037" s="13" t="s">
        <v>3189</v>
      </c>
      <c r="O3037" s="13" t="s">
        <v>3195</v>
      </c>
      <c r="P3037" s="13" t="s">
        <v>6</v>
      </c>
      <c r="Q3037">
        <v>3</v>
      </c>
      <c r="R3037">
        <v>2020</v>
      </c>
      <c r="S3037">
        <v>1</v>
      </c>
      <c r="T3037" s="13" t="s">
        <v>6975</v>
      </c>
      <c r="U3037">
        <v>3</v>
      </c>
      <c r="V3037">
        <v>0</v>
      </c>
      <c r="W3037">
        <v>1</v>
      </c>
      <c r="X3037">
        <v>774</v>
      </c>
    </row>
    <row r="3038" spans="1:24" x14ac:dyDescent="0.3">
      <c r="A3038">
        <v>12790165</v>
      </c>
      <c r="B3038" t="s">
        <v>6136</v>
      </c>
      <c r="C3038">
        <v>3</v>
      </c>
      <c r="D3038">
        <v>2020</v>
      </c>
      <c r="E3038" s="19">
        <v>43891</v>
      </c>
      <c r="F3038" s="21">
        <v>258</v>
      </c>
      <c r="G3038" s="21">
        <v>38.700000000000017</v>
      </c>
      <c r="H3038">
        <v>219.29999999999998</v>
      </c>
      <c r="I3038">
        <v>72.240000000000009</v>
      </c>
      <c r="J3038" s="13" t="s">
        <v>6884</v>
      </c>
      <c r="K3038" s="13" t="s">
        <v>6916</v>
      </c>
      <c r="L3038">
        <v>0</v>
      </c>
      <c r="M3038" s="13" t="s">
        <v>6989</v>
      </c>
      <c r="N3038" s="13" t="s">
        <v>3189</v>
      </c>
      <c r="O3038" s="13" t="s">
        <v>3195</v>
      </c>
      <c r="P3038" s="13" t="s">
        <v>6</v>
      </c>
      <c r="Q3038">
        <v>3</v>
      </c>
      <c r="R3038">
        <v>2020</v>
      </c>
      <c r="S3038">
        <v>1</v>
      </c>
      <c r="T3038" s="13" t="s">
        <v>6975</v>
      </c>
      <c r="U3038">
        <v>3</v>
      </c>
      <c r="V3038">
        <v>0</v>
      </c>
      <c r="W3038">
        <v>1</v>
      </c>
      <c r="X3038">
        <v>774</v>
      </c>
    </row>
    <row r="3039" spans="1:24" x14ac:dyDescent="0.3">
      <c r="A3039">
        <v>12790165</v>
      </c>
      <c r="B3039" t="s">
        <v>6137</v>
      </c>
      <c r="C3039">
        <v>6</v>
      </c>
      <c r="D3039">
        <v>2020</v>
      </c>
      <c r="E3039" s="19">
        <v>43983</v>
      </c>
      <c r="F3039" s="21">
        <v>258</v>
      </c>
      <c r="G3039" s="21">
        <v>0</v>
      </c>
      <c r="H3039">
        <v>258</v>
      </c>
      <c r="I3039">
        <v>72.240000000000009</v>
      </c>
      <c r="J3039" s="13" t="s">
        <v>6884</v>
      </c>
      <c r="K3039" s="13" t="s">
        <v>6916</v>
      </c>
      <c r="L3039">
        <v>3.0666666666666669</v>
      </c>
      <c r="M3039" s="13" t="s">
        <v>6992</v>
      </c>
      <c r="N3039" s="13" t="s">
        <v>3189</v>
      </c>
      <c r="O3039" s="13" t="s">
        <v>3195</v>
      </c>
      <c r="P3039" s="13" t="s">
        <v>6</v>
      </c>
      <c r="Q3039">
        <v>3</v>
      </c>
      <c r="R3039">
        <v>2020</v>
      </c>
      <c r="S3039">
        <v>1</v>
      </c>
      <c r="T3039" s="13" t="s">
        <v>6975</v>
      </c>
      <c r="U3039">
        <v>3</v>
      </c>
      <c r="V3039">
        <v>0</v>
      </c>
      <c r="W3039">
        <v>1</v>
      </c>
      <c r="X3039">
        <v>774</v>
      </c>
    </row>
    <row r="3040" spans="1:24" x14ac:dyDescent="0.3">
      <c r="A3040">
        <v>12590104</v>
      </c>
      <c r="B3040" t="s">
        <v>6071</v>
      </c>
      <c r="C3040">
        <v>2</v>
      </c>
      <c r="D3040">
        <v>2020</v>
      </c>
      <c r="E3040" s="19">
        <v>43862</v>
      </c>
      <c r="F3040" s="21">
        <v>345</v>
      </c>
      <c r="G3040" s="21">
        <v>0</v>
      </c>
      <c r="H3040">
        <v>345</v>
      </c>
      <c r="I3040">
        <v>106.95</v>
      </c>
      <c r="J3040" s="13" t="s">
        <v>6887</v>
      </c>
      <c r="K3040" s="13" t="s">
        <v>6918</v>
      </c>
      <c r="M3040" s="13" t="s">
        <v>6988</v>
      </c>
      <c r="N3040" s="13" t="s">
        <v>5</v>
      </c>
      <c r="O3040" s="13" t="s">
        <v>3199</v>
      </c>
      <c r="P3040" s="13" t="s">
        <v>3202</v>
      </c>
      <c r="Q3040">
        <v>2</v>
      </c>
      <c r="R3040">
        <v>2020</v>
      </c>
      <c r="S3040">
        <v>0</v>
      </c>
      <c r="T3040" s="13" t="s">
        <v>6975</v>
      </c>
      <c r="U3040">
        <v>1</v>
      </c>
      <c r="V3040">
        <v>1</v>
      </c>
      <c r="W3040">
        <v>0</v>
      </c>
      <c r="X3040">
        <v>345</v>
      </c>
    </row>
    <row r="3041" spans="1:24" x14ac:dyDescent="0.3">
      <c r="A3041">
        <v>12790166</v>
      </c>
      <c r="B3041" t="s">
        <v>6138</v>
      </c>
      <c r="C3041">
        <v>3</v>
      </c>
      <c r="D3041">
        <v>2020</v>
      </c>
      <c r="E3041" s="19">
        <v>43891</v>
      </c>
      <c r="F3041" s="21">
        <v>313</v>
      </c>
      <c r="G3041" s="21">
        <v>46.949999999999989</v>
      </c>
      <c r="H3041">
        <v>266.05</v>
      </c>
      <c r="I3041">
        <v>93.899999999999991</v>
      </c>
      <c r="J3041" s="13" t="s">
        <v>6884</v>
      </c>
      <c r="K3041" s="13" t="s">
        <v>6895</v>
      </c>
      <c r="M3041" s="13" t="s">
        <v>6989</v>
      </c>
      <c r="N3041" s="13" t="s">
        <v>5</v>
      </c>
      <c r="O3041" s="13" t="s">
        <v>3195</v>
      </c>
      <c r="P3041" s="13" t="s">
        <v>3201</v>
      </c>
      <c r="Q3041">
        <v>3</v>
      </c>
      <c r="R3041">
        <v>2020</v>
      </c>
      <c r="S3041">
        <v>0</v>
      </c>
      <c r="T3041" s="13" t="s">
        <v>6975</v>
      </c>
      <c r="U3041">
        <v>1</v>
      </c>
      <c r="V3041">
        <v>1</v>
      </c>
      <c r="W3041">
        <v>0</v>
      </c>
      <c r="X3041">
        <v>313</v>
      </c>
    </row>
    <row r="3042" spans="1:24" x14ac:dyDescent="0.3">
      <c r="A3042">
        <v>12590105</v>
      </c>
      <c r="B3042" t="s">
        <v>6072</v>
      </c>
      <c r="C3042">
        <v>2</v>
      </c>
      <c r="D3042">
        <v>2020</v>
      </c>
      <c r="E3042" s="19">
        <v>43862</v>
      </c>
      <c r="F3042" s="21">
        <v>447</v>
      </c>
      <c r="G3042" s="21">
        <v>0</v>
      </c>
      <c r="H3042">
        <v>447</v>
      </c>
      <c r="I3042">
        <v>156.44999999999999</v>
      </c>
      <c r="J3042" s="13" t="s">
        <v>6887</v>
      </c>
      <c r="K3042" s="13" t="s">
        <v>6891</v>
      </c>
      <c r="M3042" s="13" t="s">
        <v>6988</v>
      </c>
      <c r="N3042" s="13" t="s">
        <v>3189</v>
      </c>
      <c r="O3042" s="13" t="s">
        <v>3199</v>
      </c>
      <c r="P3042" s="13" t="s">
        <v>3203</v>
      </c>
      <c r="Q3042">
        <v>2</v>
      </c>
      <c r="R3042">
        <v>2020</v>
      </c>
      <c r="S3042">
        <v>0</v>
      </c>
      <c r="T3042" s="13" t="s">
        <v>6975</v>
      </c>
      <c r="U3042">
        <v>1</v>
      </c>
      <c r="V3042">
        <v>1</v>
      </c>
      <c r="W3042">
        <v>0</v>
      </c>
      <c r="X3042">
        <v>447</v>
      </c>
    </row>
    <row r="3043" spans="1:24" x14ac:dyDescent="0.3">
      <c r="A3043">
        <v>12790167</v>
      </c>
      <c r="B3043" t="s">
        <v>6139</v>
      </c>
      <c r="C3043">
        <v>3</v>
      </c>
      <c r="D3043">
        <v>2020</v>
      </c>
      <c r="E3043" s="19">
        <v>43891</v>
      </c>
      <c r="F3043" s="21">
        <v>327</v>
      </c>
      <c r="G3043" s="21">
        <v>49.050000000000011</v>
      </c>
      <c r="H3043">
        <v>277.95</v>
      </c>
      <c r="I3043">
        <v>94.83</v>
      </c>
      <c r="J3043" s="13" t="s">
        <v>6884</v>
      </c>
      <c r="K3043" s="13" t="s">
        <v>6914</v>
      </c>
      <c r="M3043" s="13" t="s">
        <v>6989</v>
      </c>
      <c r="N3043" s="13" t="s">
        <v>3189</v>
      </c>
      <c r="O3043" s="13" t="s">
        <v>3195</v>
      </c>
      <c r="P3043" s="13" t="s">
        <v>6</v>
      </c>
      <c r="Q3043">
        <v>3</v>
      </c>
      <c r="R3043">
        <v>2020</v>
      </c>
      <c r="S3043">
        <v>1</v>
      </c>
      <c r="T3043" s="13" t="s">
        <v>6975</v>
      </c>
      <c r="U3043">
        <v>6</v>
      </c>
      <c r="V3043">
        <v>0</v>
      </c>
      <c r="W3043">
        <v>1</v>
      </c>
      <c r="X3043">
        <v>3835</v>
      </c>
    </row>
    <row r="3044" spans="1:24" x14ac:dyDescent="0.3">
      <c r="A3044">
        <v>12790167</v>
      </c>
      <c r="B3044" t="s">
        <v>6140</v>
      </c>
      <c r="C3044">
        <v>10</v>
      </c>
      <c r="D3044">
        <v>2020</v>
      </c>
      <c r="E3044" s="19">
        <v>44105</v>
      </c>
      <c r="F3044" s="21">
        <v>526</v>
      </c>
      <c r="G3044" s="21">
        <v>0</v>
      </c>
      <c r="H3044">
        <v>526</v>
      </c>
      <c r="I3044">
        <v>210.4</v>
      </c>
      <c r="J3044" s="13" t="s">
        <v>6882</v>
      </c>
      <c r="K3044" s="13" t="s">
        <v>6924</v>
      </c>
      <c r="L3044">
        <v>7.1333333333333337</v>
      </c>
      <c r="M3044" s="13" t="s">
        <v>6996</v>
      </c>
      <c r="N3044" s="13" t="s">
        <v>3189</v>
      </c>
      <c r="O3044" s="13" t="s">
        <v>3195</v>
      </c>
      <c r="P3044" s="13" t="s">
        <v>6</v>
      </c>
      <c r="Q3044">
        <v>3</v>
      </c>
      <c r="R3044">
        <v>2020</v>
      </c>
      <c r="S3044">
        <v>1</v>
      </c>
      <c r="T3044" s="13" t="s">
        <v>6975</v>
      </c>
      <c r="U3044">
        <v>6</v>
      </c>
      <c r="V3044">
        <v>0</v>
      </c>
      <c r="W3044">
        <v>1</v>
      </c>
      <c r="X3044">
        <v>3835</v>
      </c>
    </row>
    <row r="3045" spans="1:24" x14ac:dyDescent="0.3">
      <c r="A3045">
        <v>12790167</v>
      </c>
      <c r="B3045" t="s">
        <v>6141</v>
      </c>
      <c r="C3045">
        <v>11</v>
      </c>
      <c r="D3045">
        <v>2020</v>
      </c>
      <c r="E3045" s="19">
        <v>44136</v>
      </c>
      <c r="F3045" s="21">
        <v>990</v>
      </c>
      <c r="G3045" s="21">
        <v>0</v>
      </c>
      <c r="H3045">
        <v>990</v>
      </c>
      <c r="I3045">
        <v>316.8</v>
      </c>
      <c r="J3045" s="13" t="s">
        <v>6882</v>
      </c>
      <c r="K3045" s="13" t="s">
        <v>6930</v>
      </c>
      <c r="L3045">
        <v>1.0333333333333334</v>
      </c>
      <c r="M3045" s="13" t="s">
        <v>6997</v>
      </c>
      <c r="N3045" s="13" t="s">
        <v>3189</v>
      </c>
      <c r="O3045" s="13" t="s">
        <v>3195</v>
      </c>
      <c r="P3045" s="13" t="s">
        <v>6</v>
      </c>
      <c r="Q3045">
        <v>3</v>
      </c>
      <c r="R3045">
        <v>2020</v>
      </c>
      <c r="S3045">
        <v>1</v>
      </c>
      <c r="T3045" s="13" t="s">
        <v>6975</v>
      </c>
      <c r="U3045">
        <v>6</v>
      </c>
      <c r="V3045">
        <v>0</v>
      </c>
      <c r="W3045">
        <v>1</v>
      </c>
      <c r="X3045">
        <v>3835</v>
      </c>
    </row>
    <row r="3046" spans="1:24" x14ac:dyDescent="0.3">
      <c r="A3046">
        <v>12790167</v>
      </c>
      <c r="B3046" t="s">
        <v>6142</v>
      </c>
      <c r="C3046">
        <v>11</v>
      </c>
      <c r="D3046">
        <v>2020</v>
      </c>
      <c r="E3046" s="19">
        <v>44136</v>
      </c>
      <c r="F3046" s="21">
        <v>526</v>
      </c>
      <c r="G3046" s="21">
        <v>0</v>
      </c>
      <c r="H3046">
        <v>526</v>
      </c>
      <c r="I3046">
        <v>210.4</v>
      </c>
      <c r="J3046" s="13" t="s">
        <v>6882</v>
      </c>
      <c r="K3046" s="13" t="s">
        <v>6924</v>
      </c>
      <c r="L3046">
        <v>0</v>
      </c>
      <c r="M3046" s="13" t="s">
        <v>6997</v>
      </c>
      <c r="N3046" s="13" t="s">
        <v>3189</v>
      </c>
      <c r="O3046" s="13" t="s">
        <v>3195</v>
      </c>
      <c r="P3046" s="13" t="s">
        <v>6</v>
      </c>
      <c r="Q3046">
        <v>3</v>
      </c>
      <c r="R3046">
        <v>2020</v>
      </c>
      <c r="S3046">
        <v>1</v>
      </c>
      <c r="T3046" s="13" t="s">
        <v>6975</v>
      </c>
      <c r="U3046">
        <v>6</v>
      </c>
      <c r="V3046">
        <v>0</v>
      </c>
      <c r="W3046">
        <v>1</v>
      </c>
      <c r="X3046">
        <v>3835</v>
      </c>
    </row>
    <row r="3047" spans="1:24" x14ac:dyDescent="0.3">
      <c r="A3047">
        <v>12790167</v>
      </c>
      <c r="B3047" t="s">
        <v>6143</v>
      </c>
      <c r="C3047">
        <v>11</v>
      </c>
      <c r="D3047">
        <v>2020</v>
      </c>
      <c r="E3047" s="19">
        <v>44136</v>
      </c>
      <c r="F3047" s="21">
        <v>474</v>
      </c>
      <c r="G3047" s="21">
        <v>0</v>
      </c>
      <c r="H3047">
        <v>474</v>
      </c>
      <c r="I3047">
        <v>175.38</v>
      </c>
      <c r="J3047" s="13" t="s">
        <v>6882</v>
      </c>
      <c r="K3047" s="13" t="s">
        <v>6944</v>
      </c>
      <c r="L3047">
        <v>0</v>
      </c>
      <c r="M3047" s="13" t="s">
        <v>6997</v>
      </c>
      <c r="N3047" s="13" t="s">
        <v>3189</v>
      </c>
      <c r="O3047" s="13" t="s">
        <v>3195</v>
      </c>
      <c r="P3047" s="13" t="s">
        <v>6</v>
      </c>
      <c r="Q3047">
        <v>3</v>
      </c>
      <c r="R3047">
        <v>2020</v>
      </c>
      <c r="S3047">
        <v>1</v>
      </c>
      <c r="T3047" s="13" t="s">
        <v>6975</v>
      </c>
      <c r="U3047">
        <v>6</v>
      </c>
      <c r="V3047">
        <v>0</v>
      </c>
      <c r="W3047">
        <v>1</v>
      </c>
      <c r="X3047">
        <v>3835</v>
      </c>
    </row>
    <row r="3048" spans="1:24" x14ac:dyDescent="0.3">
      <c r="A3048">
        <v>12790167</v>
      </c>
      <c r="B3048" t="s">
        <v>6144</v>
      </c>
      <c r="C3048">
        <v>12</v>
      </c>
      <c r="D3048">
        <v>2020</v>
      </c>
      <c r="E3048" s="19">
        <v>44166</v>
      </c>
      <c r="F3048" s="21">
        <v>992</v>
      </c>
      <c r="G3048" s="21">
        <v>0</v>
      </c>
      <c r="H3048">
        <v>992</v>
      </c>
      <c r="I3048">
        <v>277.76000000000005</v>
      </c>
      <c r="J3048" s="13" t="s">
        <v>6882</v>
      </c>
      <c r="K3048" s="13" t="s">
        <v>6940</v>
      </c>
      <c r="L3048">
        <v>1</v>
      </c>
      <c r="M3048" s="13" t="s">
        <v>6998</v>
      </c>
      <c r="N3048" s="13" t="s">
        <v>3189</v>
      </c>
      <c r="O3048" s="13" t="s">
        <v>3195</v>
      </c>
      <c r="P3048" s="13" t="s">
        <v>6</v>
      </c>
      <c r="Q3048">
        <v>3</v>
      </c>
      <c r="R3048">
        <v>2020</v>
      </c>
      <c r="S3048">
        <v>1</v>
      </c>
      <c r="T3048" s="13" t="s">
        <v>6975</v>
      </c>
      <c r="U3048">
        <v>6</v>
      </c>
      <c r="V3048">
        <v>0</v>
      </c>
      <c r="W3048">
        <v>1</v>
      </c>
      <c r="X3048">
        <v>3835</v>
      </c>
    </row>
    <row r="3049" spans="1:24" x14ac:dyDescent="0.3">
      <c r="A3049">
        <v>12590106</v>
      </c>
      <c r="B3049" t="s">
        <v>6073</v>
      </c>
      <c r="C3049">
        <v>2</v>
      </c>
      <c r="D3049">
        <v>2020</v>
      </c>
      <c r="E3049" s="19">
        <v>43862</v>
      </c>
      <c r="F3049" s="21">
        <v>345</v>
      </c>
      <c r="G3049" s="21">
        <v>0</v>
      </c>
      <c r="H3049">
        <v>345</v>
      </c>
      <c r="I3049">
        <v>106.95</v>
      </c>
      <c r="J3049" s="13" t="s">
        <v>6887</v>
      </c>
      <c r="K3049" s="13" t="s">
        <v>6918</v>
      </c>
      <c r="M3049" s="13" t="s">
        <v>6988</v>
      </c>
      <c r="N3049" s="13" t="s">
        <v>5</v>
      </c>
      <c r="O3049" s="13" t="s">
        <v>3199</v>
      </c>
      <c r="P3049" s="13" t="s">
        <v>3203</v>
      </c>
      <c r="Q3049">
        <v>2</v>
      </c>
      <c r="R3049">
        <v>2020</v>
      </c>
      <c r="S3049">
        <v>0</v>
      </c>
      <c r="T3049" s="13" t="s">
        <v>6975</v>
      </c>
      <c r="U3049">
        <v>1</v>
      </c>
      <c r="V3049">
        <v>1</v>
      </c>
      <c r="W3049">
        <v>0</v>
      </c>
      <c r="X3049">
        <v>345</v>
      </c>
    </row>
    <row r="3050" spans="1:24" x14ac:dyDescent="0.3">
      <c r="A3050">
        <v>12790168</v>
      </c>
      <c r="B3050" t="s">
        <v>6145</v>
      </c>
      <c r="C3050">
        <v>3</v>
      </c>
      <c r="D3050">
        <v>2020</v>
      </c>
      <c r="E3050" s="19">
        <v>43891</v>
      </c>
      <c r="F3050" s="21">
        <v>992</v>
      </c>
      <c r="G3050" s="21">
        <v>148.80000000000007</v>
      </c>
      <c r="H3050">
        <v>843.19999999999993</v>
      </c>
      <c r="I3050">
        <v>277.76000000000005</v>
      </c>
      <c r="J3050" s="13" t="s">
        <v>6882</v>
      </c>
      <c r="K3050" s="13" t="s">
        <v>6940</v>
      </c>
      <c r="M3050" s="13" t="s">
        <v>6989</v>
      </c>
      <c r="N3050" s="13" t="s">
        <v>5</v>
      </c>
      <c r="O3050" s="13" t="s">
        <v>3195</v>
      </c>
      <c r="P3050" s="13" t="s">
        <v>6</v>
      </c>
      <c r="Q3050">
        <v>3</v>
      </c>
      <c r="R3050">
        <v>2020</v>
      </c>
      <c r="S3050">
        <v>0</v>
      </c>
      <c r="T3050" s="13" t="s">
        <v>6975</v>
      </c>
      <c r="U3050">
        <v>1</v>
      </c>
      <c r="V3050">
        <v>1</v>
      </c>
      <c r="W3050">
        <v>0</v>
      </c>
      <c r="X3050">
        <v>992</v>
      </c>
    </row>
    <row r="3051" spans="1:24" x14ac:dyDescent="0.3">
      <c r="A3051">
        <v>12590107</v>
      </c>
      <c r="B3051" t="s">
        <v>6074</v>
      </c>
      <c r="C3051">
        <v>2</v>
      </c>
      <c r="D3051">
        <v>2020</v>
      </c>
      <c r="E3051" s="19">
        <v>43862</v>
      </c>
      <c r="F3051" s="21">
        <v>447</v>
      </c>
      <c r="G3051" s="21">
        <v>0</v>
      </c>
      <c r="H3051">
        <v>447</v>
      </c>
      <c r="I3051">
        <v>156.44999999999999</v>
      </c>
      <c r="J3051" s="13" t="s">
        <v>6887</v>
      </c>
      <c r="K3051" s="13" t="s">
        <v>6891</v>
      </c>
      <c r="M3051" s="13" t="s">
        <v>6988</v>
      </c>
      <c r="N3051" s="13" t="s">
        <v>3189</v>
      </c>
      <c r="O3051" s="13" t="s">
        <v>3199</v>
      </c>
      <c r="P3051" s="13" t="s">
        <v>3200</v>
      </c>
      <c r="Q3051">
        <v>2</v>
      </c>
      <c r="R3051">
        <v>2020</v>
      </c>
      <c r="S3051">
        <v>0</v>
      </c>
      <c r="T3051" s="13" t="s">
        <v>6975</v>
      </c>
      <c r="U3051">
        <v>1</v>
      </c>
      <c r="V3051">
        <v>1</v>
      </c>
      <c r="W3051">
        <v>0</v>
      </c>
      <c r="X3051">
        <v>447</v>
      </c>
    </row>
    <row r="3052" spans="1:24" x14ac:dyDescent="0.3">
      <c r="A3052">
        <v>12790169</v>
      </c>
      <c r="B3052" t="s">
        <v>6146</v>
      </c>
      <c r="C3052">
        <v>3</v>
      </c>
      <c r="D3052">
        <v>2020</v>
      </c>
      <c r="E3052" s="19">
        <v>43891</v>
      </c>
      <c r="F3052" s="21">
        <v>526</v>
      </c>
      <c r="G3052" s="21">
        <v>78.900000000000034</v>
      </c>
      <c r="H3052">
        <v>447.09999999999997</v>
      </c>
      <c r="I3052">
        <v>210.4</v>
      </c>
      <c r="J3052" s="13" t="s">
        <v>6882</v>
      </c>
      <c r="K3052" s="13" t="s">
        <v>6924</v>
      </c>
      <c r="M3052" s="13" t="s">
        <v>6989</v>
      </c>
      <c r="N3052" s="13" t="s">
        <v>3189</v>
      </c>
      <c r="O3052" s="13" t="s">
        <v>3195</v>
      </c>
      <c r="P3052" s="13" t="s">
        <v>3201</v>
      </c>
      <c r="Q3052">
        <v>3</v>
      </c>
      <c r="R3052">
        <v>2020</v>
      </c>
      <c r="S3052">
        <v>0</v>
      </c>
      <c r="T3052" s="13" t="s">
        <v>6975</v>
      </c>
      <c r="U3052">
        <v>1</v>
      </c>
      <c r="V3052">
        <v>1</v>
      </c>
      <c r="W3052">
        <v>0</v>
      </c>
      <c r="X3052">
        <v>526</v>
      </c>
    </row>
    <row r="3053" spans="1:24" x14ac:dyDescent="0.3">
      <c r="A3053">
        <v>12590108</v>
      </c>
      <c r="B3053" t="s">
        <v>6075</v>
      </c>
      <c r="C3053">
        <v>2</v>
      </c>
      <c r="D3053">
        <v>2020</v>
      </c>
      <c r="E3053" s="19">
        <v>43862</v>
      </c>
      <c r="F3053" s="21">
        <v>168</v>
      </c>
      <c r="G3053" s="21">
        <v>0</v>
      </c>
      <c r="H3053">
        <v>168</v>
      </c>
      <c r="I3053">
        <v>75.600000000000009</v>
      </c>
      <c r="J3053" s="13" t="s">
        <v>6886</v>
      </c>
      <c r="K3053" s="13" t="s">
        <v>6920</v>
      </c>
      <c r="M3053" s="13" t="s">
        <v>6988</v>
      </c>
      <c r="N3053" s="13" t="s">
        <v>5</v>
      </c>
      <c r="O3053" s="13" t="s">
        <v>3199</v>
      </c>
      <c r="P3053" s="13" t="s">
        <v>6</v>
      </c>
      <c r="Q3053">
        <v>2</v>
      </c>
      <c r="R3053">
        <v>2020</v>
      </c>
      <c r="S3053">
        <v>0</v>
      </c>
      <c r="T3053" s="13" t="s">
        <v>6975</v>
      </c>
      <c r="U3053">
        <v>1</v>
      </c>
      <c r="V3053">
        <v>1</v>
      </c>
      <c r="W3053">
        <v>0</v>
      </c>
      <c r="X3053">
        <v>168</v>
      </c>
    </row>
    <row r="3054" spans="1:24" x14ac:dyDescent="0.3">
      <c r="A3054">
        <v>12790170</v>
      </c>
      <c r="B3054" t="s">
        <v>6147</v>
      </c>
      <c r="C3054">
        <v>3</v>
      </c>
      <c r="D3054">
        <v>2020</v>
      </c>
      <c r="E3054" s="19">
        <v>43891</v>
      </c>
      <c r="F3054" s="21">
        <v>383</v>
      </c>
      <c r="G3054" s="21">
        <v>57.449999999999989</v>
      </c>
      <c r="H3054">
        <v>325.55</v>
      </c>
      <c r="I3054">
        <v>122.56</v>
      </c>
      <c r="J3054" s="13" t="s">
        <v>6887</v>
      </c>
      <c r="K3054" s="13" t="s">
        <v>6909</v>
      </c>
      <c r="M3054" s="13" t="s">
        <v>6989</v>
      </c>
      <c r="N3054" s="13" t="s">
        <v>5</v>
      </c>
      <c r="O3054" s="13" t="s">
        <v>3196</v>
      </c>
      <c r="P3054" s="13" t="s">
        <v>6</v>
      </c>
      <c r="Q3054">
        <v>3</v>
      </c>
      <c r="R3054">
        <v>2020</v>
      </c>
      <c r="S3054">
        <v>1</v>
      </c>
      <c r="T3054" s="13" t="s">
        <v>6975</v>
      </c>
      <c r="U3054">
        <v>5</v>
      </c>
      <c r="V3054">
        <v>0</v>
      </c>
      <c r="W3054">
        <v>1</v>
      </c>
      <c r="X3054">
        <v>1170</v>
      </c>
    </row>
    <row r="3055" spans="1:24" x14ac:dyDescent="0.3">
      <c r="A3055">
        <v>12790170</v>
      </c>
      <c r="B3055" t="s">
        <v>6148</v>
      </c>
      <c r="C3055">
        <v>11</v>
      </c>
      <c r="D3055">
        <v>2020</v>
      </c>
      <c r="E3055" s="19">
        <v>44136</v>
      </c>
      <c r="F3055" s="21">
        <v>172</v>
      </c>
      <c r="G3055" s="21">
        <v>0</v>
      </c>
      <c r="H3055">
        <v>172</v>
      </c>
      <c r="I3055">
        <v>65.36</v>
      </c>
      <c r="J3055" s="13" t="s">
        <v>6886</v>
      </c>
      <c r="K3055" s="13" t="s">
        <v>6910</v>
      </c>
      <c r="L3055">
        <v>8.1666666666666661</v>
      </c>
      <c r="M3055" s="13" t="s">
        <v>6997</v>
      </c>
      <c r="N3055" s="13" t="s">
        <v>5</v>
      </c>
      <c r="O3055" s="13" t="s">
        <v>3196</v>
      </c>
      <c r="P3055" s="13" t="s">
        <v>6</v>
      </c>
      <c r="Q3055">
        <v>3</v>
      </c>
      <c r="R3055">
        <v>2020</v>
      </c>
      <c r="S3055">
        <v>1</v>
      </c>
      <c r="T3055" s="13" t="s">
        <v>6975</v>
      </c>
      <c r="U3055">
        <v>5</v>
      </c>
      <c r="V3055">
        <v>0</v>
      </c>
      <c r="W3055">
        <v>1</v>
      </c>
      <c r="X3055">
        <v>1170</v>
      </c>
    </row>
    <row r="3056" spans="1:24" x14ac:dyDescent="0.3">
      <c r="A3056">
        <v>12790170</v>
      </c>
      <c r="B3056" t="s">
        <v>6149</v>
      </c>
      <c r="C3056">
        <v>11</v>
      </c>
      <c r="D3056">
        <v>2020</v>
      </c>
      <c r="E3056" s="19">
        <v>44136</v>
      </c>
      <c r="F3056" s="21">
        <v>205</v>
      </c>
      <c r="G3056" s="21">
        <v>0</v>
      </c>
      <c r="H3056">
        <v>205</v>
      </c>
      <c r="I3056">
        <v>36.9</v>
      </c>
      <c r="J3056" s="13" t="s">
        <v>6890</v>
      </c>
      <c r="K3056" s="13" t="s">
        <v>6913</v>
      </c>
      <c r="L3056">
        <v>0</v>
      </c>
      <c r="M3056" s="13" t="s">
        <v>6997</v>
      </c>
      <c r="N3056" s="13" t="s">
        <v>5</v>
      </c>
      <c r="O3056" s="13" t="s">
        <v>3196</v>
      </c>
      <c r="P3056" s="13" t="s">
        <v>6</v>
      </c>
      <c r="Q3056">
        <v>3</v>
      </c>
      <c r="R3056">
        <v>2020</v>
      </c>
      <c r="S3056">
        <v>1</v>
      </c>
      <c r="T3056" s="13" t="s">
        <v>6975</v>
      </c>
      <c r="U3056">
        <v>5</v>
      </c>
      <c r="V3056">
        <v>0</v>
      </c>
      <c r="W3056">
        <v>1</v>
      </c>
      <c r="X3056">
        <v>1170</v>
      </c>
    </row>
    <row r="3057" spans="1:24" x14ac:dyDescent="0.3">
      <c r="A3057">
        <v>12790170</v>
      </c>
      <c r="B3057" t="s">
        <v>6150</v>
      </c>
      <c r="C3057">
        <v>11</v>
      </c>
      <c r="D3057">
        <v>2020</v>
      </c>
      <c r="E3057" s="19">
        <v>44136</v>
      </c>
      <c r="F3057" s="21">
        <v>205</v>
      </c>
      <c r="G3057" s="21">
        <v>0</v>
      </c>
      <c r="H3057">
        <v>205</v>
      </c>
      <c r="I3057">
        <v>36.9</v>
      </c>
      <c r="J3057" s="13" t="s">
        <v>6890</v>
      </c>
      <c r="K3057" s="13" t="s">
        <v>6913</v>
      </c>
      <c r="L3057">
        <v>0</v>
      </c>
      <c r="M3057" s="13" t="s">
        <v>6997</v>
      </c>
      <c r="N3057" s="13" t="s">
        <v>5</v>
      </c>
      <c r="O3057" s="13" t="s">
        <v>3196</v>
      </c>
      <c r="P3057" s="13" t="s">
        <v>6</v>
      </c>
      <c r="Q3057">
        <v>3</v>
      </c>
      <c r="R3057">
        <v>2020</v>
      </c>
      <c r="S3057">
        <v>1</v>
      </c>
      <c r="T3057" s="13" t="s">
        <v>6975</v>
      </c>
      <c r="U3057">
        <v>5</v>
      </c>
      <c r="V3057">
        <v>0</v>
      </c>
      <c r="W3057">
        <v>1</v>
      </c>
      <c r="X3057">
        <v>1170</v>
      </c>
    </row>
    <row r="3058" spans="1:24" x14ac:dyDescent="0.3">
      <c r="A3058">
        <v>12790170</v>
      </c>
      <c r="B3058" t="s">
        <v>6151</v>
      </c>
      <c r="C3058">
        <v>11</v>
      </c>
      <c r="D3058">
        <v>2020</v>
      </c>
      <c r="E3058" s="19">
        <v>44136</v>
      </c>
      <c r="F3058" s="21">
        <v>205</v>
      </c>
      <c r="G3058" s="21">
        <v>0</v>
      </c>
      <c r="H3058">
        <v>205</v>
      </c>
      <c r="I3058">
        <v>36.9</v>
      </c>
      <c r="J3058" s="13" t="s">
        <v>6890</v>
      </c>
      <c r="K3058" s="13" t="s">
        <v>6913</v>
      </c>
      <c r="L3058">
        <v>0</v>
      </c>
      <c r="M3058" s="13" t="s">
        <v>6997</v>
      </c>
      <c r="N3058" s="13" t="s">
        <v>5</v>
      </c>
      <c r="O3058" s="13" t="s">
        <v>3196</v>
      </c>
      <c r="P3058" s="13" t="s">
        <v>6</v>
      </c>
      <c r="Q3058">
        <v>3</v>
      </c>
      <c r="R3058">
        <v>2020</v>
      </c>
      <c r="S3058">
        <v>1</v>
      </c>
      <c r="T3058" s="13" t="s">
        <v>6975</v>
      </c>
      <c r="U3058">
        <v>5</v>
      </c>
      <c r="V3058">
        <v>0</v>
      </c>
      <c r="W3058">
        <v>1</v>
      </c>
      <c r="X3058">
        <v>1170</v>
      </c>
    </row>
    <row r="3059" spans="1:24" x14ac:dyDescent="0.3">
      <c r="A3059">
        <v>12590109</v>
      </c>
      <c r="B3059" t="s">
        <v>6076</v>
      </c>
      <c r="C3059">
        <v>2</v>
      </c>
      <c r="D3059">
        <v>2020</v>
      </c>
      <c r="E3059" s="19">
        <v>43862</v>
      </c>
      <c r="F3059" s="21">
        <v>144</v>
      </c>
      <c r="G3059" s="21">
        <v>0</v>
      </c>
      <c r="H3059">
        <v>144</v>
      </c>
      <c r="I3059">
        <v>66.240000000000009</v>
      </c>
      <c r="J3059" s="13" t="s">
        <v>6886</v>
      </c>
      <c r="K3059" s="13" t="s">
        <v>6919</v>
      </c>
      <c r="M3059" s="13" t="s">
        <v>6988</v>
      </c>
      <c r="N3059" s="13" t="s">
        <v>3189</v>
      </c>
      <c r="O3059" s="13" t="s">
        <v>3199</v>
      </c>
      <c r="P3059" s="13" t="s">
        <v>6</v>
      </c>
      <c r="Q3059">
        <v>2</v>
      </c>
      <c r="R3059">
        <v>2020</v>
      </c>
      <c r="S3059">
        <v>1</v>
      </c>
      <c r="T3059" s="13" t="s">
        <v>6975</v>
      </c>
      <c r="U3059">
        <v>1</v>
      </c>
      <c r="V3059">
        <v>1</v>
      </c>
      <c r="W3059">
        <v>0</v>
      </c>
      <c r="X3059">
        <v>144</v>
      </c>
    </row>
    <row r="3060" spans="1:24" x14ac:dyDescent="0.3">
      <c r="A3060">
        <v>12790171</v>
      </c>
      <c r="B3060" t="s">
        <v>6152</v>
      </c>
      <c r="C3060">
        <v>3</v>
      </c>
      <c r="D3060">
        <v>2020</v>
      </c>
      <c r="E3060" s="19">
        <v>43891</v>
      </c>
      <c r="F3060" s="21">
        <v>205</v>
      </c>
      <c r="G3060" s="21">
        <v>30.75</v>
      </c>
      <c r="H3060">
        <v>174.25</v>
      </c>
      <c r="I3060">
        <v>36.9</v>
      </c>
      <c r="J3060" s="13" t="s">
        <v>6890</v>
      </c>
      <c r="K3060" s="13" t="s">
        <v>6913</v>
      </c>
      <c r="M3060" s="13" t="s">
        <v>6989</v>
      </c>
      <c r="N3060" s="13" t="s">
        <v>3189</v>
      </c>
      <c r="O3060" s="13" t="s">
        <v>3196</v>
      </c>
      <c r="P3060" s="13" t="s">
        <v>3202</v>
      </c>
      <c r="Q3060">
        <v>3</v>
      </c>
      <c r="R3060">
        <v>2020</v>
      </c>
      <c r="S3060">
        <v>0</v>
      </c>
      <c r="T3060" s="13" t="s">
        <v>6975</v>
      </c>
      <c r="U3060">
        <v>1</v>
      </c>
      <c r="V3060">
        <v>1</v>
      </c>
      <c r="W3060">
        <v>0</v>
      </c>
      <c r="X3060">
        <v>205</v>
      </c>
    </row>
    <row r="3061" spans="1:24" x14ac:dyDescent="0.3">
      <c r="A3061">
        <v>12590110</v>
      </c>
      <c r="B3061" t="s">
        <v>6077</v>
      </c>
      <c r="C3061">
        <v>2</v>
      </c>
      <c r="D3061">
        <v>2020</v>
      </c>
      <c r="E3061" s="19">
        <v>43862</v>
      </c>
      <c r="F3061" s="21">
        <v>636</v>
      </c>
      <c r="G3061" s="21">
        <v>0</v>
      </c>
      <c r="H3061">
        <v>636</v>
      </c>
      <c r="I3061">
        <v>216.24</v>
      </c>
      <c r="J3061" s="13" t="s">
        <v>6888</v>
      </c>
      <c r="K3061" s="13" t="s">
        <v>6925</v>
      </c>
      <c r="M3061" s="13" t="s">
        <v>6988</v>
      </c>
      <c r="N3061" s="13" t="s">
        <v>5</v>
      </c>
      <c r="O3061" s="13" t="s">
        <v>3190</v>
      </c>
      <c r="P3061" s="13" t="s">
        <v>6</v>
      </c>
      <c r="Q3061">
        <v>2</v>
      </c>
      <c r="R3061">
        <v>2020</v>
      </c>
      <c r="S3061">
        <v>0</v>
      </c>
      <c r="T3061" s="13" t="s">
        <v>6975</v>
      </c>
      <c r="U3061">
        <v>2</v>
      </c>
      <c r="V3061">
        <v>0</v>
      </c>
      <c r="W3061">
        <v>1</v>
      </c>
      <c r="X3061">
        <v>1175</v>
      </c>
    </row>
    <row r="3062" spans="1:24" x14ac:dyDescent="0.3">
      <c r="A3062">
        <v>12590110</v>
      </c>
      <c r="B3062" t="s">
        <v>6078</v>
      </c>
      <c r="C3062">
        <v>6</v>
      </c>
      <c r="D3062">
        <v>2020</v>
      </c>
      <c r="E3062" s="19">
        <v>43983</v>
      </c>
      <c r="F3062" s="21">
        <v>539</v>
      </c>
      <c r="G3062" s="21">
        <v>0</v>
      </c>
      <c r="H3062">
        <v>539</v>
      </c>
      <c r="I3062">
        <v>156.31</v>
      </c>
      <c r="J3062" s="13" t="s">
        <v>6889</v>
      </c>
      <c r="K3062" s="13" t="s">
        <v>6954</v>
      </c>
      <c r="L3062">
        <v>4.0333333333333332</v>
      </c>
      <c r="M3062" s="13" t="s">
        <v>6992</v>
      </c>
      <c r="N3062" s="13" t="s">
        <v>5</v>
      </c>
      <c r="O3062" s="13" t="s">
        <v>3190</v>
      </c>
      <c r="P3062" s="13" t="s">
        <v>6</v>
      </c>
      <c r="Q3062">
        <v>2</v>
      </c>
      <c r="R3062">
        <v>2020</v>
      </c>
      <c r="S3062">
        <v>0</v>
      </c>
      <c r="T3062" s="13" t="s">
        <v>6975</v>
      </c>
      <c r="U3062">
        <v>2</v>
      </c>
      <c r="V3062">
        <v>0</v>
      </c>
      <c r="W3062">
        <v>1</v>
      </c>
      <c r="X3062">
        <v>1175</v>
      </c>
    </row>
    <row r="3063" spans="1:24" x14ac:dyDescent="0.3">
      <c r="A3063">
        <v>12790172</v>
      </c>
      <c r="B3063" t="s">
        <v>6153</v>
      </c>
      <c r="C3063">
        <v>3</v>
      </c>
      <c r="D3063">
        <v>2020</v>
      </c>
      <c r="E3063" s="19">
        <v>43891</v>
      </c>
      <c r="F3063" s="21">
        <v>220</v>
      </c>
      <c r="G3063" s="21">
        <v>33</v>
      </c>
      <c r="H3063">
        <v>187</v>
      </c>
      <c r="I3063">
        <v>39.6</v>
      </c>
      <c r="J3063" s="13" t="s">
        <v>6890</v>
      </c>
      <c r="K3063" s="13" t="s">
        <v>6893</v>
      </c>
      <c r="M3063" s="13" t="s">
        <v>6989</v>
      </c>
      <c r="N3063" s="13" t="s">
        <v>5</v>
      </c>
      <c r="O3063" s="13" t="s">
        <v>3196</v>
      </c>
      <c r="P3063" s="13" t="s">
        <v>3203</v>
      </c>
      <c r="Q3063">
        <v>3</v>
      </c>
      <c r="R3063">
        <v>2020</v>
      </c>
      <c r="S3063">
        <v>1</v>
      </c>
      <c r="T3063" s="13" t="s">
        <v>6975</v>
      </c>
      <c r="U3063">
        <v>2</v>
      </c>
      <c r="V3063">
        <v>0</v>
      </c>
      <c r="W3063">
        <v>1</v>
      </c>
      <c r="X3063">
        <v>430</v>
      </c>
    </row>
    <row r="3064" spans="1:24" x14ac:dyDescent="0.3">
      <c r="A3064">
        <v>12790172</v>
      </c>
      <c r="B3064" t="s">
        <v>6154</v>
      </c>
      <c r="C3064">
        <v>9</v>
      </c>
      <c r="D3064">
        <v>2020</v>
      </c>
      <c r="E3064" s="19">
        <v>44075</v>
      </c>
      <c r="F3064" s="21">
        <v>210</v>
      </c>
      <c r="G3064" s="21">
        <v>0</v>
      </c>
      <c r="H3064">
        <v>210</v>
      </c>
      <c r="I3064">
        <v>37.799999999999997</v>
      </c>
      <c r="J3064" s="13" t="s">
        <v>6890</v>
      </c>
      <c r="K3064" s="13" t="s">
        <v>6911</v>
      </c>
      <c r="L3064">
        <v>6.1333333333333337</v>
      </c>
      <c r="M3064" s="13" t="s">
        <v>6995</v>
      </c>
      <c r="N3064" s="13" t="s">
        <v>5</v>
      </c>
      <c r="O3064" s="13" t="s">
        <v>3196</v>
      </c>
      <c r="P3064" s="13" t="s">
        <v>3203</v>
      </c>
      <c r="Q3064">
        <v>3</v>
      </c>
      <c r="R3064">
        <v>2020</v>
      </c>
      <c r="S3064">
        <v>1</v>
      </c>
      <c r="T3064" s="13" t="s">
        <v>6975</v>
      </c>
      <c r="U3064">
        <v>2</v>
      </c>
      <c r="V3064">
        <v>0</v>
      </c>
      <c r="W3064">
        <v>1</v>
      </c>
      <c r="X3064">
        <v>430</v>
      </c>
    </row>
    <row r="3065" spans="1:24" x14ac:dyDescent="0.3">
      <c r="A3065">
        <v>12790173</v>
      </c>
      <c r="B3065" t="s">
        <v>6155</v>
      </c>
      <c r="C3065">
        <v>3</v>
      </c>
      <c r="D3065">
        <v>2020</v>
      </c>
      <c r="E3065" s="19">
        <v>43891</v>
      </c>
      <c r="F3065" s="21">
        <v>255</v>
      </c>
      <c r="G3065" s="21">
        <v>38.25</v>
      </c>
      <c r="H3065">
        <v>216.75</v>
      </c>
      <c r="I3065">
        <v>66.3</v>
      </c>
      <c r="J3065" s="13" t="s">
        <v>6884</v>
      </c>
      <c r="K3065" s="13" t="s">
        <v>6915</v>
      </c>
      <c r="M3065" s="13" t="s">
        <v>6989</v>
      </c>
      <c r="N3065" s="13" t="s">
        <v>3189</v>
      </c>
      <c r="O3065" s="13" t="s">
        <v>3196</v>
      </c>
      <c r="P3065" s="13" t="s">
        <v>3202</v>
      </c>
      <c r="Q3065">
        <v>3</v>
      </c>
      <c r="R3065">
        <v>2020</v>
      </c>
      <c r="S3065">
        <v>0</v>
      </c>
      <c r="T3065" s="13" t="s">
        <v>6975</v>
      </c>
      <c r="U3065">
        <v>1</v>
      </c>
      <c r="V3065">
        <v>1</v>
      </c>
      <c r="W3065">
        <v>0</v>
      </c>
      <c r="X3065">
        <v>255</v>
      </c>
    </row>
    <row r="3066" spans="1:24" x14ac:dyDescent="0.3">
      <c r="A3066">
        <v>12590111</v>
      </c>
      <c r="B3066" t="s">
        <v>6079</v>
      </c>
      <c r="C3066">
        <v>2</v>
      </c>
      <c r="D3066">
        <v>2020</v>
      </c>
      <c r="E3066" s="19">
        <v>43862</v>
      </c>
      <c r="F3066" s="21">
        <v>336</v>
      </c>
      <c r="G3066" s="21">
        <v>0</v>
      </c>
      <c r="H3066">
        <v>336</v>
      </c>
      <c r="I3066">
        <v>120.96</v>
      </c>
      <c r="J3066" s="13" t="s">
        <v>6885</v>
      </c>
      <c r="K3066" s="13" t="s">
        <v>6934</v>
      </c>
      <c r="M3066" s="13" t="s">
        <v>6988</v>
      </c>
      <c r="N3066" s="13" t="s">
        <v>3189</v>
      </c>
      <c r="O3066" s="13" t="s">
        <v>3190</v>
      </c>
      <c r="P3066" s="13" t="s">
        <v>6</v>
      </c>
      <c r="Q3066">
        <v>2</v>
      </c>
      <c r="R3066">
        <v>2020</v>
      </c>
      <c r="S3066">
        <v>1</v>
      </c>
      <c r="T3066" s="13" t="s">
        <v>6975</v>
      </c>
      <c r="U3066">
        <v>1</v>
      </c>
      <c r="V3066">
        <v>1</v>
      </c>
      <c r="W3066">
        <v>0</v>
      </c>
      <c r="X3066">
        <v>336</v>
      </c>
    </row>
    <row r="3067" spans="1:24" x14ac:dyDescent="0.3">
      <c r="A3067">
        <v>12790174</v>
      </c>
      <c r="B3067" t="s">
        <v>6156</v>
      </c>
      <c r="C3067">
        <v>3</v>
      </c>
      <c r="D3067">
        <v>2020</v>
      </c>
      <c r="E3067" s="19">
        <v>43891</v>
      </c>
      <c r="F3067" s="21">
        <v>255</v>
      </c>
      <c r="G3067" s="21">
        <v>38.25</v>
      </c>
      <c r="H3067">
        <v>216.75</v>
      </c>
      <c r="I3067">
        <v>66.3</v>
      </c>
      <c r="J3067" s="13" t="s">
        <v>6884</v>
      </c>
      <c r="K3067" s="13" t="s">
        <v>6915</v>
      </c>
      <c r="M3067" s="13" t="s">
        <v>6989</v>
      </c>
      <c r="N3067" s="13" t="s">
        <v>5</v>
      </c>
      <c r="O3067" s="13" t="s">
        <v>3196</v>
      </c>
      <c r="P3067" s="13" t="s">
        <v>3203</v>
      </c>
      <c r="Q3067">
        <v>3</v>
      </c>
      <c r="R3067">
        <v>2020</v>
      </c>
      <c r="S3067">
        <v>1</v>
      </c>
      <c r="T3067" s="13" t="s">
        <v>6975</v>
      </c>
      <c r="U3067">
        <v>1</v>
      </c>
      <c r="V3067">
        <v>1</v>
      </c>
      <c r="W3067">
        <v>0</v>
      </c>
      <c r="X3067">
        <v>255</v>
      </c>
    </row>
    <row r="3068" spans="1:24" x14ac:dyDescent="0.3">
      <c r="A3068">
        <v>12590112</v>
      </c>
      <c r="B3068" t="s">
        <v>6080</v>
      </c>
      <c r="C3068">
        <v>2</v>
      </c>
      <c r="D3068">
        <v>2020</v>
      </c>
      <c r="E3068" s="19">
        <v>43862</v>
      </c>
      <c r="F3068" s="21">
        <v>332</v>
      </c>
      <c r="G3068" s="21">
        <v>0</v>
      </c>
      <c r="H3068">
        <v>332</v>
      </c>
      <c r="I3068">
        <v>99.6</v>
      </c>
      <c r="J3068" s="13" t="s">
        <v>6885</v>
      </c>
      <c r="K3068" s="13" t="s">
        <v>6938</v>
      </c>
      <c r="M3068" s="13" t="s">
        <v>6988</v>
      </c>
      <c r="N3068" s="13" t="s">
        <v>5</v>
      </c>
      <c r="O3068" s="13" t="s">
        <v>3190</v>
      </c>
      <c r="P3068" s="13" t="s">
        <v>3201</v>
      </c>
      <c r="Q3068">
        <v>2</v>
      </c>
      <c r="R3068">
        <v>2020</v>
      </c>
      <c r="S3068">
        <v>1</v>
      </c>
      <c r="T3068" s="13" t="s">
        <v>6975</v>
      </c>
      <c r="U3068">
        <v>1</v>
      </c>
      <c r="V3068">
        <v>1</v>
      </c>
      <c r="W3068">
        <v>0</v>
      </c>
      <c r="X3068">
        <v>332</v>
      </c>
    </row>
    <row r="3069" spans="1:24" x14ac:dyDescent="0.3">
      <c r="A3069">
        <v>12790175</v>
      </c>
      <c r="B3069" t="s">
        <v>6157</v>
      </c>
      <c r="C3069">
        <v>3</v>
      </c>
      <c r="D3069">
        <v>2020</v>
      </c>
      <c r="E3069" s="19">
        <v>43891</v>
      </c>
      <c r="F3069" s="21">
        <v>258</v>
      </c>
      <c r="G3069" s="21">
        <v>38.700000000000017</v>
      </c>
      <c r="H3069">
        <v>219.29999999999998</v>
      </c>
      <c r="I3069">
        <v>72.240000000000009</v>
      </c>
      <c r="J3069" s="13" t="s">
        <v>6884</v>
      </c>
      <c r="K3069" s="13" t="s">
        <v>6916</v>
      </c>
      <c r="M3069" s="13" t="s">
        <v>6989</v>
      </c>
      <c r="N3069" s="13" t="s">
        <v>3189</v>
      </c>
      <c r="O3069" s="13" t="s">
        <v>3196</v>
      </c>
      <c r="P3069" s="13" t="s">
        <v>3203</v>
      </c>
      <c r="Q3069">
        <v>3</v>
      </c>
      <c r="R3069">
        <v>2020</v>
      </c>
      <c r="S3069">
        <v>1</v>
      </c>
      <c r="T3069" s="13" t="s">
        <v>6975</v>
      </c>
      <c r="U3069">
        <v>2</v>
      </c>
      <c r="V3069">
        <v>0</v>
      </c>
      <c r="W3069">
        <v>1</v>
      </c>
      <c r="X3069">
        <v>513</v>
      </c>
    </row>
    <row r="3070" spans="1:24" x14ac:dyDescent="0.3">
      <c r="A3070">
        <v>12790175</v>
      </c>
      <c r="B3070" t="s">
        <v>6158</v>
      </c>
      <c r="C3070">
        <v>3</v>
      </c>
      <c r="D3070">
        <v>2020</v>
      </c>
      <c r="E3070" s="19">
        <v>43891</v>
      </c>
      <c r="F3070" s="21">
        <v>255</v>
      </c>
      <c r="G3070" s="21">
        <v>38.25</v>
      </c>
      <c r="H3070">
        <v>216.75</v>
      </c>
      <c r="I3070">
        <v>66.3</v>
      </c>
      <c r="J3070" s="13" t="s">
        <v>6884</v>
      </c>
      <c r="K3070" s="13" t="s">
        <v>6915</v>
      </c>
      <c r="L3070">
        <v>0</v>
      </c>
      <c r="M3070" s="13" t="s">
        <v>6989</v>
      </c>
      <c r="N3070" s="13" t="s">
        <v>3189</v>
      </c>
      <c r="O3070" s="13" t="s">
        <v>3196</v>
      </c>
      <c r="P3070" s="13" t="s">
        <v>3203</v>
      </c>
      <c r="Q3070">
        <v>3</v>
      </c>
      <c r="R3070">
        <v>2020</v>
      </c>
      <c r="S3070">
        <v>1</v>
      </c>
      <c r="T3070" s="13" t="s">
        <v>6975</v>
      </c>
      <c r="U3070">
        <v>2</v>
      </c>
      <c r="V3070">
        <v>0</v>
      </c>
      <c r="W3070">
        <v>1</v>
      </c>
      <c r="X3070">
        <v>513</v>
      </c>
    </row>
    <row r="3071" spans="1:24" x14ac:dyDescent="0.3">
      <c r="A3071">
        <v>12590113</v>
      </c>
      <c r="B3071" t="s">
        <v>6081</v>
      </c>
      <c r="C3071">
        <v>2</v>
      </c>
      <c r="D3071">
        <v>2020</v>
      </c>
      <c r="E3071" s="19">
        <v>43862</v>
      </c>
      <c r="F3071" s="21">
        <v>447</v>
      </c>
      <c r="G3071" s="21">
        <v>0</v>
      </c>
      <c r="H3071">
        <v>447</v>
      </c>
      <c r="I3071">
        <v>156.44999999999999</v>
      </c>
      <c r="J3071" s="13" t="s">
        <v>6887</v>
      </c>
      <c r="K3071" s="13" t="s">
        <v>6891</v>
      </c>
      <c r="M3071" s="13" t="s">
        <v>6988</v>
      </c>
      <c r="N3071" s="13" t="s">
        <v>3189</v>
      </c>
      <c r="O3071" s="13" t="s">
        <v>3190</v>
      </c>
      <c r="P3071" s="13" t="s">
        <v>3201</v>
      </c>
      <c r="Q3071">
        <v>2</v>
      </c>
      <c r="R3071">
        <v>2020</v>
      </c>
      <c r="S3071">
        <v>0</v>
      </c>
      <c r="T3071" s="13" t="s">
        <v>6975</v>
      </c>
      <c r="U3071">
        <v>1</v>
      </c>
      <c r="V3071">
        <v>1</v>
      </c>
      <c r="W3071">
        <v>0</v>
      </c>
      <c r="X3071">
        <v>447</v>
      </c>
    </row>
    <row r="3072" spans="1:24" x14ac:dyDescent="0.3">
      <c r="A3072">
        <v>12790176</v>
      </c>
      <c r="B3072" t="s">
        <v>6159</v>
      </c>
      <c r="C3072">
        <v>3</v>
      </c>
      <c r="D3072">
        <v>2020</v>
      </c>
      <c r="E3072" s="19">
        <v>43891</v>
      </c>
      <c r="F3072" s="21">
        <v>992</v>
      </c>
      <c r="G3072" s="21">
        <v>148.80000000000007</v>
      </c>
      <c r="H3072">
        <v>843.19999999999993</v>
      </c>
      <c r="I3072">
        <v>277.76000000000005</v>
      </c>
      <c r="J3072" s="13" t="s">
        <v>6882</v>
      </c>
      <c r="K3072" s="13" t="s">
        <v>6940</v>
      </c>
      <c r="M3072" s="13" t="s">
        <v>6989</v>
      </c>
      <c r="N3072" s="13" t="s">
        <v>5</v>
      </c>
      <c r="O3072" s="13" t="s">
        <v>3196</v>
      </c>
      <c r="P3072" s="13" t="s">
        <v>3200</v>
      </c>
      <c r="Q3072">
        <v>3</v>
      </c>
      <c r="R3072">
        <v>2020</v>
      </c>
      <c r="S3072">
        <v>1</v>
      </c>
      <c r="T3072" s="13" t="s">
        <v>6975</v>
      </c>
      <c r="U3072">
        <v>2</v>
      </c>
      <c r="V3072">
        <v>0</v>
      </c>
      <c r="W3072">
        <v>1</v>
      </c>
      <c r="X3072">
        <v>1881</v>
      </c>
    </row>
    <row r="3073" spans="1:24" x14ac:dyDescent="0.3">
      <c r="A3073">
        <v>12790176</v>
      </c>
      <c r="B3073" t="s">
        <v>6160</v>
      </c>
      <c r="C3073">
        <v>5</v>
      </c>
      <c r="D3073">
        <v>2020</v>
      </c>
      <c r="E3073" s="19">
        <v>43952</v>
      </c>
      <c r="F3073" s="21">
        <v>889</v>
      </c>
      <c r="G3073" s="21">
        <v>0</v>
      </c>
      <c r="H3073">
        <v>889</v>
      </c>
      <c r="I3073">
        <v>222.25</v>
      </c>
      <c r="J3073" s="13" t="s">
        <v>6882</v>
      </c>
      <c r="K3073" s="13" t="s">
        <v>6939</v>
      </c>
      <c r="L3073">
        <v>2.0333333333333332</v>
      </c>
      <c r="M3073" s="13" t="s">
        <v>6991</v>
      </c>
      <c r="N3073" s="13" t="s">
        <v>5</v>
      </c>
      <c r="O3073" s="13" t="s">
        <v>3196</v>
      </c>
      <c r="P3073" s="13" t="s">
        <v>3200</v>
      </c>
      <c r="Q3073">
        <v>3</v>
      </c>
      <c r="R3073">
        <v>2020</v>
      </c>
      <c r="S3073">
        <v>1</v>
      </c>
      <c r="T3073" s="13" t="s">
        <v>6975</v>
      </c>
      <c r="U3073">
        <v>2</v>
      </c>
      <c r="V3073">
        <v>0</v>
      </c>
      <c r="W3073">
        <v>1</v>
      </c>
      <c r="X3073">
        <v>1881</v>
      </c>
    </row>
    <row r="3074" spans="1:24" x14ac:dyDescent="0.3">
      <c r="A3074">
        <v>12590114</v>
      </c>
      <c r="B3074" t="s">
        <v>6082</v>
      </c>
      <c r="C3074">
        <v>2</v>
      </c>
      <c r="D3074">
        <v>2020</v>
      </c>
      <c r="E3074" s="19">
        <v>43862</v>
      </c>
      <c r="F3074" s="21">
        <v>447</v>
      </c>
      <c r="G3074" s="21">
        <v>0</v>
      </c>
      <c r="H3074">
        <v>447</v>
      </c>
      <c r="I3074">
        <v>156.44999999999999</v>
      </c>
      <c r="J3074" s="13" t="s">
        <v>6887</v>
      </c>
      <c r="K3074" s="13" t="s">
        <v>6891</v>
      </c>
      <c r="M3074" s="13" t="s">
        <v>6988</v>
      </c>
      <c r="N3074" s="13" t="s">
        <v>5</v>
      </c>
      <c r="O3074" s="13" t="s">
        <v>3190</v>
      </c>
      <c r="P3074" s="13" t="s">
        <v>6</v>
      </c>
      <c r="Q3074">
        <v>2</v>
      </c>
      <c r="R3074">
        <v>2020</v>
      </c>
      <c r="S3074">
        <v>0</v>
      </c>
      <c r="T3074" s="13" t="s">
        <v>6975</v>
      </c>
      <c r="U3074">
        <v>1</v>
      </c>
      <c r="V3074">
        <v>1</v>
      </c>
      <c r="W3074">
        <v>0</v>
      </c>
      <c r="X3074">
        <v>447</v>
      </c>
    </row>
    <row r="3075" spans="1:24" x14ac:dyDescent="0.3">
      <c r="A3075">
        <v>12790177</v>
      </c>
      <c r="B3075" t="s">
        <v>6161</v>
      </c>
      <c r="C3075">
        <v>3</v>
      </c>
      <c r="D3075">
        <v>2020</v>
      </c>
      <c r="E3075" s="19">
        <v>43891</v>
      </c>
      <c r="F3075" s="21">
        <v>992</v>
      </c>
      <c r="G3075" s="21">
        <v>148.80000000000007</v>
      </c>
      <c r="H3075">
        <v>843.19999999999993</v>
      </c>
      <c r="I3075">
        <v>277.76000000000005</v>
      </c>
      <c r="J3075" s="13" t="s">
        <v>6882</v>
      </c>
      <c r="K3075" s="13" t="s">
        <v>6940</v>
      </c>
      <c r="M3075" s="13" t="s">
        <v>6989</v>
      </c>
      <c r="N3075" s="13" t="s">
        <v>3189</v>
      </c>
      <c r="O3075" s="13" t="s">
        <v>3196</v>
      </c>
      <c r="P3075" s="13" t="s">
        <v>6</v>
      </c>
      <c r="Q3075">
        <v>3</v>
      </c>
      <c r="R3075">
        <v>2020</v>
      </c>
      <c r="S3075">
        <v>0</v>
      </c>
      <c r="T3075" s="13" t="s">
        <v>6975</v>
      </c>
      <c r="U3075">
        <v>2</v>
      </c>
      <c r="V3075">
        <v>0</v>
      </c>
      <c r="W3075">
        <v>1</v>
      </c>
      <c r="X3075">
        <v>1518</v>
      </c>
    </row>
    <row r="3076" spans="1:24" x14ac:dyDescent="0.3">
      <c r="A3076">
        <v>12790177</v>
      </c>
      <c r="B3076" t="s">
        <v>6162</v>
      </c>
      <c r="C3076">
        <v>12</v>
      </c>
      <c r="D3076">
        <v>2020</v>
      </c>
      <c r="E3076" s="19">
        <v>44166</v>
      </c>
      <c r="F3076" s="21">
        <v>526</v>
      </c>
      <c r="G3076" s="21">
        <v>0</v>
      </c>
      <c r="H3076">
        <v>526</v>
      </c>
      <c r="I3076">
        <v>210.4</v>
      </c>
      <c r="J3076" s="13" t="s">
        <v>6882</v>
      </c>
      <c r="K3076" s="13" t="s">
        <v>6924</v>
      </c>
      <c r="L3076">
        <v>9.1666666666666661</v>
      </c>
      <c r="M3076" s="13" t="s">
        <v>6998</v>
      </c>
      <c r="N3076" s="13" t="s">
        <v>3189</v>
      </c>
      <c r="O3076" s="13" t="s">
        <v>3196</v>
      </c>
      <c r="P3076" s="13" t="s">
        <v>6</v>
      </c>
      <c r="Q3076">
        <v>3</v>
      </c>
      <c r="R3076">
        <v>2020</v>
      </c>
      <c r="S3076">
        <v>0</v>
      </c>
      <c r="T3076" s="13" t="s">
        <v>6975</v>
      </c>
      <c r="U3076">
        <v>2</v>
      </c>
      <c r="V3076">
        <v>0</v>
      </c>
      <c r="W3076">
        <v>1</v>
      </c>
      <c r="X3076">
        <v>1518</v>
      </c>
    </row>
    <row r="3077" spans="1:24" x14ac:dyDescent="0.3">
      <c r="A3077">
        <v>12590115</v>
      </c>
      <c r="B3077" t="s">
        <v>6083</v>
      </c>
      <c r="C3077">
        <v>2</v>
      </c>
      <c r="D3077">
        <v>2020</v>
      </c>
      <c r="E3077" s="19">
        <v>43862</v>
      </c>
      <c r="F3077" s="21">
        <v>345</v>
      </c>
      <c r="G3077" s="21">
        <v>0</v>
      </c>
      <c r="H3077">
        <v>345</v>
      </c>
      <c r="I3077">
        <v>106.95</v>
      </c>
      <c r="J3077" s="13" t="s">
        <v>6887</v>
      </c>
      <c r="K3077" s="13" t="s">
        <v>6918</v>
      </c>
      <c r="M3077" s="13" t="s">
        <v>6988</v>
      </c>
      <c r="N3077" s="13" t="s">
        <v>3189</v>
      </c>
      <c r="O3077" s="13" t="s">
        <v>3190</v>
      </c>
      <c r="P3077" s="13" t="s">
        <v>3202</v>
      </c>
      <c r="Q3077">
        <v>2</v>
      </c>
      <c r="R3077">
        <v>2020</v>
      </c>
      <c r="S3077">
        <v>0</v>
      </c>
      <c r="T3077" s="13" t="s">
        <v>6975</v>
      </c>
      <c r="U3077">
        <v>1</v>
      </c>
      <c r="V3077">
        <v>1</v>
      </c>
      <c r="W3077">
        <v>0</v>
      </c>
      <c r="X3077">
        <v>345</v>
      </c>
    </row>
    <row r="3078" spans="1:24" x14ac:dyDescent="0.3">
      <c r="A3078">
        <v>12790178</v>
      </c>
      <c r="B3078" t="s">
        <v>6163</v>
      </c>
      <c r="C3078">
        <v>3</v>
      </c>
      <c r="D3078">
        <v>2020</v>
      </c>
      <c r="E3078" s="19">
        <v>43891</v>
      </c>
      <c r="F3078" s="21">
        <v>1576</v>
      </c>
      <c r="G3078" s="21">
        <v>236.40000000000009</v>
      </c>
      <c r="H3078">
        <v>1339.6</v>
      </c>
      <c r="I3078">
        <v>520.08000000000004</v>
      </c>
      <c r="J3078" s="13" t="s">
        <v>6881</v>
      </c>
      <c r="K3078" s="13" t="s">
        <v>6941</v>
      </c>
      <c r="M3078" s="13" t="s">
        <v>6989</v>
      </c>
      <c r="N3078" s="13" t="s">
        <v>5</v>
      </c>
      <c r="O3078" s="13" t="s">
        <v>3196</v>
      </c>
      <c r="P3078" s="13" t="s">
        <v>6</v>
      </c>
      <c r="Q3078">
        <v>3</v>
      </c>
      <c r="R3078">
        <v>2020</v>
      </c>
      <c r="S3078">
        <v>0</v>
      </c>
      <c r="T3078" s="13" t="s">
        <v>6975</v>
      </c>
      <c r="U3078">
        <v>1</v>
      </c>
      <c r="V3078">
        <v>1</v>
      </c>
      <c r="W3078">
        <v>0</v>
      </c>
      <c r="X3078">
        <v>1576</v>
      </c>
    </row>
    <row r="3079" spans="1:24" x14ac:dyDescent="0.3">
      <c r="A3079">
        <v>12590116</v>
      </c>
      <c r="B3079" t="s">
        <v>6084</v>
      </c>
      <c r="C3079">
        <v>2</v>
      </c>
      <c r="D3079">
        <v>2020</v>
      </c>
      <c r="E3079" s="19">
        <v>43862</v>
      </c>
      <c r="F3079" s="21">
        <v>345</v>
      </c>
      <c r="G3079" s="21">
        <v>0</v>
      </c>
      <c r="H3079">
        <v>345</v>
      </c>
      <c r="I3079">
        <v>106.95</v>
      </c>
      <c r="J3079" s="13" t="s">
        <v>6887</v>
      </c>
      <c r="K3079" s="13" t="s">
        <v>6918</v>
      </c>
      <c r="M3079" s="13" t="s">
        <v>6988</v>
      </c>
      <c r="N3079" s="13" t="s">
        <v>5</v>
      </c>
      <c r="O3079" s="13" t="s">
        <v>3190</v>
      </c>
      <c r="P3079" s="13" t="s">
        <v>3203</v>
      </c>
      <c r="Q3079">
        <v>2</v>
      </c>
      <c r="R3079">
        <v>2020</v>
      </c>
      <c r="S3079">
        <v>1</v>
      </c>
      <c r="T3079" s="13" t="s">
        <v>6975</v>
      </c>
      <c r="U3079">
        <v>1</v>
      </c>
      <c r="V3079">
        <v>1</v>
      </c>
      <c r="W3079">
        <v>0</v>
      </c>
      <c r="X3079">
        <v>345</v>
      </c>
    </row>
    <row r="3080" spans="1:24" x14ac:dyDescent="0.3">
      <c r="A3080">
        <v>12790180</v>
      </c>
      <c r="B3080" t="s">
        <v>6164</v>
      </c>
      <c r="C3080">
        <v>3</v>
      </c>
      <c r="D3080">
        <v>2020</v>
      </c>
      <c r="E3080" s="19">
        <v>43891</v>
      </c>
      <c r="F3080" s="21">
        <v>345</v>
      </c>
      <c r="G3080" s="21">
        <v>51.75</v>
      </c>
      <c r="H3080">
        <v>293.25</v>
      </c>
      <c r="I3080">
        <v>106.95</v>
      </c>
      <c r="J3080" s="13" t="s">
        <v>6887</v>
      </c>
      <c r="K3080" s="13" t="s">
        <v>6918</v>
      </c>
      <c r="M3080" s="13" t="s">
        <v>6989</v>
      </c>
      <c r="N3080" s="13" t="s">
        <v>5</v>
      </c>
      <c r="O3080" s="13" t="s">
        <v>3197</v>
      </c>
      <c r="P3080" s="13" t="s">
        <v>3200</v>
      </c>
      <c r="Q3080">
        <v>3</v>
      </c>
      <c r="R3080">
        <v>2020</v>
      </c>
      <c r="S3080">
        <v>1</v>
      </c>
      <c r="T3080" s="13" t="s">
        <v>6975</v>
      </c>
      <c r="U3080">
        <v>3</v>
      </c>
      <c r="V3080">
        <v>0</v>
      </c>
      <c r="W3080">
        <v>1</v>
      </c>
      <c r="X3080">
        <v>790</v>
      </c>
    </row>
    <row r="3081" spans="1:24" x14ac:dyDescent="0.3">
      <c r="A3081">
        <v>12790180</v>
      </c>
      <c r="B3081" t="s">
        <v>6165</v>
      </c>
      <c r="C3081">
        <v>11</v>
      </c>
      <c r="D3081">
        <v>2020</v>
      </c>
      <c r="E3081" s="19">
        <v>44136</v>
      </c>
      <c r="F3081" s="21">
        <v>205</v>
      </c>
      <c r="G3081" s="21">
        <v>0</v>
      </c>
      <c r="H3081">
        <v>205</v>
      </c>
      <c r="I3081">
        <v>36.9</v>
      </c>
      <c r="J3081" s="13" t="s">
        <v>6890</v>
      </c>
      <c r="K3081" s="13" t="s">
        <v>6913</v>
      </c>
      <c r="L3081">
        <v>8.1666666666666661</v>
      </c>
      <c r="M3081" s="13" t="s">
        <v>6997</v>
      </c>
      <c r="N3081" s="13" t="s">
        <v>5</v>
      </c>
      <c r="O3081" s="13" t="s">
        <v>3197</v>
      </c>
      <c r="P3081" s="13" t="s">
        <v>3200</v>
      </c>
      <c r="Q3081">
        <v>3</v>
      </c>
      <c r="R3081">
        <v>2020</v>
      </c>
      <c r="S3081">
        <v>1</v>
      </c>
      <c r="T3081" s="13" t="s">
        <v>6975</v>
      </c>
      <c r="U3081">
        <v>3</v>
      </c>
      <c r="V3081">
        <v>0</v>
      </c>
      <c r="W3081">
        <v>1</v>
      </c>
      <c r="X3081">
        <v>790</v>
      </c>
    </row>
    <row r="3082" spans="1:24" x14ac:dyDescent="0.3">
      <c r="A3082">
        <v>12790180</v>
      </c>
      <c r="B3082" t="s">
        <v>6166</v>
      </c>
      <c r="C3082">
        <v>12</v>
      </c>
      <c r="D3082">
        <v>2020</v>
      </c>
      <c r="E3082" s="19">
        <v>44166</v>
      </c>
      <c r="F3082" s="21">
        <v>240</v>
      </c>
      <c r="G3082" s="21">
        <v>0</v>
      </c>
      <c r="H3082">
        <v>240</v>
      </c>
      <c r="I3082">
        <v>43.199999999999996</v>
      </c>
      <c r="J3082" s="13" t="s">
        <v>6890</v>
      </c>
      <c r="K3082" s="13" t="s">
        <v>6894</v>
      </c>
      <c r="L3082">
        <v>1</v>
      </c>
      <c r="M3082" s="13" t="s">
        <v>6998</v>
      </c>
      <c r="N3082" s="13" t="s">
        <v>5</v>
      </c>
      <c r="O3082" s="13" t="s">
        <v>3197</v>
      </c>
      <c r="P3082" s="13" t="s">
        <v>3200</v>
      </c>
      <c r="Q3082">
        <v>3</v>
      </c>
      <c r="R3082">
        <v>2020</v>
      </c>
      <c r="S3082">
        <v>1</v>
      </c>
      <c r="T3082" s="13" t="s">
        <v>6975</v>
      </c>
      <c r="U3082">
        <v>3</v>
      </c>
      <c r="V3082">
        <v>0</v>
      </c>
      <c r="W3082">
        <v>1</v>
      </c>
      <c r="X3082">
        <v>790</v>
      </c>
    </row>
    <row r="3083" spans="1:24" x14ac:dyDescent="0.3">
      <c r="A3083">
        <v>12590117</v>
      </c>
      <c r="B3083" t="s">
        <v>6085</v>
      </c>
      <c r="C3083">
        <v>2</v>
      </c>
      <c r="D3083">
        <v>2020</v>
      </c>
      <c r="E3083" s="19">
        <v>43862</v>
      </c>
      <c r="F3083" s="21">
        <v>144</v>
      </c>
      <c r="G3083" s="21">
        <v>0</v>
      </c>
      <c r="H3083">
        <v>144</v>
      </c>
      <c r="I3083">
        <v>66.240000000000009</v>
      </c>
      <c r="J3083" s="13" t="s">
        <v>6886</v>
      </c>
      <c r="K3083" s="13" t="s">
        <v>6919</v>
      </c>
      <c r="M3083" s="13" t="s">
        <v>6988</v>
      </c>
      <c r="N3083" s="13" t="s">
        <v>3189</v>
      </c>
      <c r="O3083" s="13" t="s">
        <v>3190</v>
      </c>
      <c r="P3083" s="13" t="s">
        <v>3203</v>
      </c>
      <c r="Q3083">
        <v>2</v>
      </c>
      <c r="R3083">
        <v>2020</v>
      </c>
      <c r="S3083">
        <v>0</v>
      </c>
      <c r="T3083" s="13" t="s">
        <v>6975</v>
      </c>
      <c r="U3083">
        <v>1</v>
      </c>
      <c r="V3083">
        <v>1</v>
      </c>
      <c r="W3083">
        <v>0</v>
      </c>
      <c r="X3083">
        <v>144</v>
      </c>
    </row>
    <row r="3084" spans="1:24" x14ac:dyDescent="0.3">
      <c r="A3084">
        <v>12790181</v>
      </c>
      <c r="B3084" t="s">
        <v>6167</v>
      </c>
      <c r="C3084">
        <v>3</v>
      </c>
      <c r="D3084">
        <v>2020</v>
      </c>
      <c r="E3084" s="19">
        <v>43891</v>
      </c>
      <c r="F3084" s="21">
        <v>240</v>
      </c>
      <c r="G3084" s="21">
        <v>36</v>
      </c>
      <c r="H3084">
        <v>204</v>
      </c>
      <c r="I3084">
        <v>43.199999999999996</v>
      </c>
      <c r="J3084" s="13" t="s">
        <v>6890</v>
      </c>
      <c r="K3084" s="13" t="s">
        <v>6894</v>
      </c>
      <c r="M3084" s="13" t="s">
        <v>6989</v>
      </c>
      <c r="N3084" s="13" t="s">
        <v>3189</v>
      </c>
      <c r="O3084" s="13" t="s">
        <v>3197</v>
      </c>
      <c r="P3084" s="13" t="s">
        <v>3203</v>
      </c>
      <c r="Q3084">
        <v>3</v>
      </c>
      <c r="R3084">
        <v>2020</v>
      </c>
      <c r="S3084">
        <v>1</v>
      </c>
      <c r="T3084" s="13" t="s">
        <v>6975</v>
      </c>
      <c r="U3084">
        <v>1</v>
      </c>
      <c r="V3084">
        <v>1</v>
      </c>
      <c r="W3084">
        <v>0</v>
      </c>
      <c r="X3084">
        <v>240</v>
      </c>
    </row>
    <row r="3085" spans="1:24" x14ac:dyDescent="0.3">
      <c r="A3085">
        <v>12590118</v>
      </c>
      <c r="B3085" t="s">
        <v>6086</v>
      </c>
      <c r="C3085">
        <v>2</v>
      </c>
      <c r="D3085">
        <v>2020</v>
      </c>
      <c r="E3085" s="19">
        <v>43862</v>
      </c>
      <c r="F3085" s="21">
        <v>168</v>
      </c>
      <c r="G3085" s="21">
        <v>0</v>
      </c>
      <c r="H3085">
        <v>168</v>
      </c>
      <c r="I3085">
        <v>75.600000000000009</v>
      </c>
      <c r="J3085" s="13" t="s">
        <v>6886</v>
      </c>
      <c r="K3085" s="13" t="s">
        <v>6920</v>
      </c>
      <c r="M3085" s="13" t="s">
        <v>6988</v>
      </c>
      <c r="N3085" s="13" t="s">
        <v>5</v>
      </c>
      <c r="O3085" s="13" t="s">
        <v>3190</v>
      </c>
      <c r="P3085" s="13" t="s">
        <v>6</v>
      </c>
      <c r="Q3085">
        <v>2</v>
      </c>
      <c r="R3085">
        <v>2020</v>
      </c>
      <c r="S3085">
        <v>1</v>
      </c>
      <c r="T3085" s="13" t="s">
        <v>6975</v>
      </c>
      <c r="U3085">
        <v>1</v>
      </c>
      <c r="V3085">
        <v>1</v>
      </c>
      <c r="W3085">
        <v>0</v>
      </c>
      <c r="X3085">
        <v>168</v>
      </c>
    </row>
    <row r="3086" spans="1:24" x14ac:dyDescent="0.3">
      <c r="A3086">
        <v>12790182</v>
      </c>
      <c r="B3086" t="s">
        <v>6168</v>
      </c>
      <c r="C3086">
        <v>3</v>
      </c>
      <c r="D3086">
        <v>2020</v>
      </c>
      <c r="E3086" s="19">
        <v>43891</v>
      </c>
      <c r="F3086" s="21">
        <v>205</v>
      </c>
      <c r="G3086" s="21">
        <v>30.75</v>
      </c>
      <c r="H3086">
        <v>174.25</v>
      </c>
      <c r="I3086">
        <v>36.9</v>
      </c>
      <c r="J3086" s="13" t="s">
        <v>6890</v>
      </c>
      <c r="K3086" s="13" t="s">
        <v>6913</v>
      </c>
      <c r="M3086" s="13" t="s">
        <v>6989</v>
      </c>
      <c r="N3086" s="13" t="s">
        <v>5</v>
      </c>
      <c r="O3086" s="13" t="s">
        <v>3197</v>
      </c>
      <c r="P3086" s="13" t="s">
        <v>3200</v>
      </c>
      <c r="Q3086">
        <v>3</v>
      </c>
      <c r="R3086">
        <v>2020</v>
      </c>
      <c r="S3086">
        <v>1</v>
      </c>
      <c r="T3086" s="13" t="s">
        <v>6975</v>
      </c>
      <c r="U3086">
        <v>1</v>
      </c>
      <c r="V3086">
        <v>1</v>
      </c>
      <c r="W3086">
        <v>0</v>
      </c>
      <c r="X3086">
        <v>205</v>
      </c>
    </row>
    <row r="3087" spans="1:24" x14ac:dyDescent="0.3">
      <c r="A3087">
        <v>12590119</v>
      </c>
      <c r="B3087" t="s">
        <v>6087</v>
      </c>
      <c r="C3087">
        <v>2</v>
      </c>
      <c r="D3087">
        <v>2020</v>
      </c>
      <c r="E3087" s="19">
        <v>43862</v>
      </c>
      <c r="F3087" s="21">
        <v>240</v>
      </c>
      <c r="G3087" s="21">
        <v>0</v>
      </c>
      <c r="H3087">
        <v>240</v>
      </c>
      <c r="I3087">
        <v>43.199999999999996</v>
      </c>
      <c r="J3087" s="13" t="s">
        <v>6890</v>
      </c>
      <c r="K3087" s="13" t="s">
        <v>6894</v>
      </c>
      <c r="M3087" s="13" t="s">
        <v>6988</v>
      </c>
      <c r="N3087" s="13" t="s">
        <v>3189</v>
      </c>
      <c r="O3087" s="13" t="s">
        <v>3190</v>
      </c>
      <c r="P3087" s="13" t="s">
        <v>3202</v>
      </c>
      <c r="Q3087">
        <v>2</v>
      </c>
      <c r="R3087">
        <v>2020</v>
      </c>
      <c r="S3087">
        <v>0</v>
      </c>
      <c r="T3087" s="13" t="s">
        <v>6975</v>
      </c>
      <c r="U3087">
        <v>1</v>
      </c>
      <c r="V3087">
        <v>1</v>
      </c>
      <c r="W3087">
        <v>0</v>
      </c>
      <c r="X3087">
        <v>240</v>
      </c>
    </row>
    <row r="3088" spans="1:24" x14ac:dyDescent="0.3">
      <c r="A3088">
        <v>12790183</v>
      </c>
      <c r="B3088" t="s">
        <v>6169</v>
      </c>
      <c r="C3088">
        <v>3</v>
      </c>
      <c r="D3088">
        <v>2020</v>
      </c>
      <c r="E3088" s="19">
        <v>43891</v>
      </c>
      <c r="F3088" s="21">
        <v>313</v>
      </c>
      <c r="G3088" s="21">
        <v>46.949999999999989</v>
      </c>
      <c r="H3088">
        <v>266.05</v>
      </c>
      <c r="I3088">
        <v>93.899999999999991</v>
      </c>
      <c r="J3088" s="13" t="s">
        <v>6884</v>
      </c>
      <c r="K3088" s="13" t="s">
        <v>6895</v>
      </c>
      <c r="M3088" s="13" t="s">
        <v>6989</v>
      </c>
      <c r="N3088" s="13" t="s">
        <v>3189</v>
      </c>
      <c r="O3088" s="13" t="s">
        <v>3197</v>
      </c>
      <c r="P3088" s="13" t="s">
        <v>3200</v>
      </c>
      <c r="Q3088">
        <v>3</v>
      </c>
      <c r="R3088">
        <v>2020</v>
      </c>
      <c r="S3088">
        <v>1</v>
      </c>
      <c r="T3088" s="13" t="s">
        <v>6975</v>
      </c>
      <c r="U3088">
        <v>1</v>
      </c>
      <c r="V3088">
        <v>1</v>
      </c>
      <c r="W3088">
        <v>0</v>
      </c>
      <c r="X3088">
        <v>313</v>
      </c>
    </row>
    <row r="3089" spans="1:24" x14ac:dyDescent="0.3">
      <c r="A3089">
        <v>12590120</v>
      </c>
      <c r="B3089" t="s">
        <v>6088</v>
      </c>
      <c r="C3089">
        <v>2</v>
      </c>
      <c r="D3089">
        <v>2020</v>
      </c>
      <c r="E3089" s="19">
        <v>43862</v>
      </c>
      <c r="F3089" s="21">
        <v>592</v>
      </c>
      <c r="G3089" s="21">
        <v>0</v>
      </c>
      <c r="H3089">
        <v>592</v>
      </c>
      <c r="I3089">
        <v>165.76000000000002</v>
      </c>
      <c r="J3089" s="13" t="s">
        <v>6889</v>
      </c>
      <c r="K3089" s="13" t="s">
        <v>6906</v>
      </c>
      <c r="M3089" s="13" t="s">
        <v>6988</v>
      </c>
      <c r="N3089" s="13" t="s">
        <v>5</v>
      </c>
      <c r="O3089" s="13" t="s">
        <v>3191</v>
      </c>
      <c r="P3089" s="13" t="s">
        <v>6</v>
      </c>
      <c r="Q3089">
        <v>2</v>
      </c>
      <c r="R3089">
        <v>2020</v>
      </c>
      <c r="S3089">
        <v>0</v>
      </c>
      <c r="T3089" s="13" t="s">
        <v>6975</v>
      </c>
      <c r="U3089">
        <v>2</v>
      </c>
      <c r="V3089">
        <v>0</v>
      </c>
      <c r="W3089">
        <v>1</v>
      </c>
      <c r="X3089">
        <v>887</v>
      </c>
    </row>
    <row r="3090" spans="1:24" x14ac:dyDescent="0.3">
      <c r="A3090">
        <v>12590120</v>
      </c>
      <c r="B3090" t="s">
        <v>6089</v>
      </c>
      <c r="C3090">
        <v>9</v>
      </c>
      <c r="D3090">
        <v>2020</v>
      </c>
      <c r="E3090" s="19">
        <v>44075</v>
      </c>
      <c r="F3090" s="21">
        <v>295</v>
      </c>
      <c r="G3090" s="21">
        <v>0</v>
      </c>
      <c r="H3090">
        <v>295</v>
      </c>
      <c r="I3090">
        <v>97.350000000000009</v>
      </c>
      <c r="J3090" s="13" t="s">
        <v>6885</v>
      </c>
      <c r="K3090" s="13" t="s">
        <v>6952</v>
      </c>
      <c r="L3090">
        <v>7.1</v>
      </c>
      <c r="M3090" s="13" t="s">
        <v>6995</v>
      </c>
      <c r="N3090" s="13" t="s">
        <v>5</v>
      </c>
      <c r="O3090" s="13" t="s">
        <v>3191</v>
      </c>
      <c r="P3090" s="13" t="s">
        <v>6</v>
      </c>
      <c r="Q3090">
        <v>2</v>
      </c>
      <c r="R3090">
        <v>2020</v>
      </c>
      <c r="S3090">
        <v>0</v>
      </c>
      <c r="T3090" s="13" t="s">
        <v>6975</v>
      </c>
      <c r="U3090">
        <v>2</v>
      </c>
      <c r="V3090">
        <v>0</v>
      </c>
      <c r="W3090">
        <v>1</v>
      </c>
      <c r="X3090">
        <v>887</v>
      </c>
    </row>
    <row r="3091" spans="1:24" x14ac:dyDescent="0.3">
      <c r="A3091">
        <v>12790184</v>
      </c>
      <c r="B3091" t="s">
        <v>6170</v>
      </c>
      <c r="C3091">
        <v>3</v>
      </c>
      <c r="D3091">
        <v>2020</v>
      </c>
      <c r="E3091" s="19">
        <v>43891</v>
      </c>
      <c r="F3091" s="21">
        <v>255</v>
      </c>
      <c r="G3091" s="21">
        <v>38.25</v>
      </c>
      <c r="H3091">
        <v>216.75</v>
      </c>
      <c r="I3091">
        <v>66.3</v>
      </c>
      <c r="J3091" s="13" t="s">
        <v>6884</v>
      </c>
      <c r="K3091" s="13" t="s">
        <v>6915</v>
      </c>
      <c r="M3091" s="13" t="s">
        <v>6989</v>
      </c>
      <c r="N3091" s="13" t="s">
        <v>5</v>
      </c>
      <c r="O3091" s="13" t="s">
        <v>3197</v>
      </c>
      <c r="P3091" s="13" t="s">
        <v>6</v>
      </c>
      <c r="Q3091">
        <v>3</v>
      </c>
      <c r="R3091">
        <v>2020</v>
      </c>
      <c r="S3091">
        <v>1</v>
      </c>
      <c r="T3091" s="13" t="s">
        <v>6975</v>
      </c>
      <c r="U3091">
        <v>1</v>
      </c>
      <c r="V3091">
        <v>1</v>
      </c>
      <c r="W3091">
        <v>0</v>
      </c>
      <c r="X3091">
        <v>255</v>
      </c>
    </row>
    <row r="3092" spans="1:24" x14ac:dyDescent="0.3">
      <c r="A3092">
        <v>12790185</v>
      </c>
      <c r="B3092" t="s">
        <v>6171</v>
      </c>
      <c r="C3092">
        <v>3</v>
      </c>
      <c r="D3092">
        <v>2020</v>
      </c>
      <c r="E3092" s="19">
        <v>43891</v>
      </c>
      <c r="F3092" s="21">
        <v>255</v>
      </c>
      <c r="G3092" s="21">
        <v>38.25</v>
      </c>
      <c r="H3092">
        <v>216.75</v>
      </c>
      <c r="I3092">
        <v>66.3</v>
      </c>
      <c r="J3092" s="13" t="s">
        <v>6884</v>
      </c>
      <c r="K3092" s="13" t="s">
        <v>6915</v>
      </c>
      <c r="M3092" s="13" t="s">
        <v>6989</v>
      </c>
      <c r="N3092" s="13" t="s">
        <v>3189</v>
      </c>
      <c r="O3092" s="13" t="s">
        <v>3197</v>
      </c>
      <c r="P3092" s="13" t="s">
        <v>3201</v>
      </c>
      <c r="Q3092">
        <v>3</v>
      </c>
      <c r="R3092">
        <v>2020</v>
      </c>
      <c r="S3092">
        <v>1</v>
      </c>
      <c r="T3092" s="13" t="s">
        <v>6975</v>
      </c>
      <c r="U3092">
        <v>1</v>
      </c>
      <c r="V3092">
        <v>1</v>
      </c>
      <c r="W3092">
        <v>0</v>
      </c>
      <c r="X3092">
        <v>255</v>
      </c>
    </row>
    <row r="3093" spans="1:24" x14ac:dyDescent="0.3">
      <c r="A3093">
        <v>12590121</v>
      </c>
      <c r="B3093" t="s">
        <v>6090</v>
      </c>
      <c r="C3093">
        <v>2</v>
      </c>
      <c r="D3093">
        <v>2020</v>
      </c>
      <c r="E3093" s="19">
        <v>43862</v>
      </c>
      <c r="F3093" s="21">
        <v>447</v>
      </c>
      <c r="G3093" s="21">
        <v>0</v>
      </c>
      <c r="H3093">
        <v>447</v>
      </c>
      <c r="I3093">
        <v>156.44999999999999</v>
      </c>
      <c r="J3093" s="13" t="s">
        <v>6887</v>
      </c>
      <c r="K3093" s="13" t="s">
        <v>6891</v>
      </c>
      <c r="M3093" s="13" t="s">
        <v>6988</v>
      </c>
      <c r="N3093" s="13" t="s">
        <v>3189</v>
      </c>
      <c r="O3093" s="13" t="s">
        <v>3191</v>
      </c>
      <c r="P3093" s="13" t="s">
        <v>3202</v>
      </c>
      <c r="Q3093">
        <v>2</v>
      </c>
      <c r="R3093">
        <v>2020</v>
      </c>
      <c r="S3093">
        <v>0</v>
      </c>
      <c r="T3093" s="13" t="s">
        <v>6975</v>
      </c>
      <c r="U3093">
        <v>1</v>
      </c>
      <c r="V3093">
        <v>1</v>
      </c>
      <c r="W3093">
        <v>0</v>
      </c>
      <c r="X3093">
        <v>447</v>
      </c>
    </row>
    <row r="3094" spans="1:24" x14ac:dyDescent="0.3">
      <c r="A3094">
        <v>12790186</v>
      </c>
      <c r="B3094" t="s">
        <v>6172</v>
      </c>
      <c r="C3094">
        <v>3</v>
      </c>
      <c r="D3094">
        <v>2020</v>
      </c>
      <c r="E3094" s="19">
        <v>43891</v>
      </c>
      <c r="F3094" s="21">
        <v>1086</v>
      </c>
      <c r="G3094" s="21">
        <v>162.89999999999998</v>
      </c>
      <c r="H3094">
        <v>923.1</v>
      </c>
      <c r="I3094">
        <v>293.22000000000003</v>
      </c>
      <c r="J3094" s="13" t="s">
        <v>6882</v>
      </c>
      <c r="K3094" s="13" t="s">
        <v>6942</v>
      </c>
      <c r="M3094" s="13" t="s">
        <v>6989</v>
      </c>
      <c r="N3094" s="13" t="s">
        <v>5</v>
      </c>
      <c r="O3094" s="13" t="s">
        <v>3197</v>
      </c>
      <c r="P3094" s="13" t="s">
        <v>6</v>
      </c>
      <c r="Q3094">
        <v>3</v>
      </c>
      <c r="R3094">
        <v>2020</v>
      </c>
      <c r="S3094">
        <v>1</v>
      </c>
      <c r="T3094" s="13" t="s">
        <v>6975</v>
      </c>
      <c r="U3094">
        <v>1</v>
      </c>
      <c r="V3094">
        <v>1</v>
      </c>
      <c r="W3094">
        <v>0</v>
      </c>
      <c r="X3094">
        <v>1086</v>
      </c>
    </row>
    <row r="3095" spans="1:24" x14ac:dyDescent="0.3">
      <c r="A3095">
        <v>12590122</v>
      </c>
      <c r="B3095" t="s">
        <v>6091</v>
      </c>
      <c r="C3095">
        <v>2</v>
      </c>
      <c r="D3095">
        <v>2020</v>
      </c>
      <c r="E3095" s="19">
        <v>43862</v>
      </c>
      <c r="F3095" s="21">
        <v>345</v>
      </c>
      <c r="G3095" s="21">
        <v>0</v>
      </c>
      <c r="H3095">
        <v>345</v>
      </c>
      <c r="I3095">
        <v>106.95</v>
      </c>
      <c r="J3095" s="13" t="s">
        <v>6887</v>
      </c>
      <c r="K3095" s="13" t="s">
        <v>6918</v>
      </c>
      <c r="M3095" s="13" t="s">
        <v>6988</v>
      </c>
      <c r="N3095" s="13" t="s">
        <v>5</v>
      </c>
      <c r="O3095" s="13" t="s">
        <v>3191</v>
      </c>
      <c r="P3095" s="13" t="s">
        <v>6</v>
      </c>
      <c r="Q3095">
        <v>2</v>
      </c>
      <c r="R3095">
        <v>2020</v>
      </c>
      <c r="S3095">
        <v>1</v>
      </c>
      <c r="T3095" s="13" t="s">
        <v>6975</v>
      </c>
      <c r="U3095">
        <v>1</v>
      </c>
      <c r="V3095">
        <v>1</v>
      </c>
      <c r="W3095">
        <v>0</v>
      </c>
      <c r="X3095">
        <v>345</v>
      </c>
    </row>
    <row r="3096" spans="1:24" x14ac:dyDescent="0.3">
      <c r="A3096">
        <v>12790187</v>
      </c>
      <c r="B3096" t="s">
        <v>6173</v>
      </c>
      <c r="C3096">
        <v>3</v>
      </c>
      <c r="D3096">
        <v>2020</v>
      </c>
      <c r="E3096" s="19">
        <v>43891</v>
      </c>
      <c r="F3096" s="21">
        <v>951</v>
      </c>
      <c r="G3096" s="21">
        <v>142.64999999999998</v>
      </c>
      <c r="H3096">
        <v>808.35</v>
      </c>
      <c r="I3096">
        <v>247.26000000000002</v>
      </c>
      <c r="J3096" s="13" t="s">
        <v>6882</v>
      </c>
      <c r="K3096" s="13" t="s">
        <v>6896</v>
      </c>
      <c r="M3096" s="13" t="s">
        <v>6989</v>
      </c>
      <c r="N3096" s="13" t="s">
        <v>3189</v>
      </c>
      <c r="O3096" s="13" t="s">
        <v>3197</v>
      </c>
      <c r="P3096" s="13" t="s">
        <v>3201</v>
      </c>
      <c r="Q3096">
        <v>3</v>
      </c>
      <c r="R3096">
        <v>2020</v>
      </c>
      <c r="S3096">
        <v>1</v>
      </c>
      <c r="T3096" s="13" t="s">
        <v>6975</v>
      </c>
      <c r="U3096">
        <v>1</v>
      </c>
      <c r="V3096">
        <v>1</v>
      </c>
      <c r="W3096">
        <v>0</v>
      </c>
      <c r="X3096">
        <v>951</v>
      </c>
    </row>
    <row r="3097" spans="1:24" x14ac:dyDescent="0.3">
      <c r="A3097">
        <v>12590123</v>
      </c>
      <c r="B3097" t="s">
        <v>6092</v>
      </c>
      <c r="C3097">
        <v>2</v>
      </c>
      <c r="D3097">
        <v>2020</v>
      </c>
      <c r="E3097" s="19">
        <v>43862</v>
      </c>
      <c r="F3097" s="21">
        <v>345</v>
      </c>
      <c r="G3097" s="21">
        <v>0</v>
      </c>
      <c r="H3097">
        <v>345</v>
      </c>
      <c r="I3097">
        <v>106.95</v>
      </c>
      <c r="J3097" s="13" t="s">
        <v>6887</v>
      </c>
      <c r="K3097" s="13" t="s">
        <v>6918</v>
      </c>
      <c r="M3097" s="13" t="s">
        <v>6988</v>
      </c>
      <c r="N3097" s="13" t="s">
        <v>3189</v>
      </c>
      <c r="O3097" s="13" t="s">
        <v>3191</v>
      </c>
      <c r="P3097" s="13" t="s">
        <v>6</v>
      </c>
      <c r="Q3097">
        <v>2</v>
      </c>
      <c r="R3097">
        <v>2020</v>
      </c>
      <c r="S3097">
        <v>1</v>
      </c>
      <c r="T3097" s="13" t="s">
        <v>6975</v>
      </c>
      <c r="U3097">
        <v>1</v>
      </c>
      <c r="V3097">
        <v>1</v>
      </c>
      <c r="W3097">
        <v>0</v>
      </c>
      <c r="X3097">
        <v>345</v>
      </c>
    </row>
    <row r="3098" spans="1:24" x14ac:dyDescent="0.3">
      <c r="A3098">
        <v>12790188</v>
      </c>
      <c r="B3098" t="s">
        <v>6174</v>
      </c>
      <c r="C3098">
        <v>3</v>
      </c>
      <c r="D3098">
        <v>2020</v>
      </c>
      <c r="E3098" s="19">
        <v>43891</v>
      </c>
      <c r="F3098" s="21">
        <v>1101</v>
      </c>
      <c r="G3098" s="21">
        <v>165.14999999999998</v>
      </c>
      <c r="H3098">
        <v>935.85</v>
      </c>
      <c r="I3098">
        <v>396.36</v>
      </c>
      <c r="J3098" s="13" t="s">
        <v>6881</v>
      </c>
      <c r="K3098" s="13" t="s">
        <v>6899</v>
      </c>
      <c r="M3098" s="13" t="s">
        <v>6989</v>
      </c>
      <c r="N3098" s="13" t="s">
        <v>5</v>
      </c>
      <c r="O3098" s="13" t="s">
        <v>3197</v>
      </c>
      <c r="P3098" s="13" t="s">
        <v>3202</v>
      </c>
      <c r="Q3098">
        <v>3</v>
      </c>
      <c r="R3098">
        <v>2020</v>
      </c>
      <c r="S3098">
        <v>0</v>
      </c>
      <c r="T3098" s="13" t="s">
        <v>6975</v>
      </c>
      <c r="U3098">
        <v>1</v>
      </c>
      <c r="V3098">
        <v>1</v>
      </c>
      <c r="W3098">
        <v>0</v>
      </c>
      <c r="X3098">
        <v>1101</v>
      </c>
    </row>
    <row r="3099" spans="1:24" x14ac:dyDescent="0.3">
      <c r="A3099">
        <v>12590124</v>
      </c>
      <c r="B3099" t="s">
        <v>6093</v>
      </c>
      <c r="C3099">
        <v>2</v>
      </c>
      <c r="D3099">
        <v>2020</v>
      </c>
      <c r="E3099" s="19">
        <v>43862</v>
      </c>
      <c r="F3099" s="21">
        <v>383</v>
      </c>
      <c r="G3099" s="21">
        <v>0</v>
      </c>
      <c r="H3099">
        <v>383</v>
      </c>
      <c r="I3099">
        <v>122.56</v>
      </c>
      <c r="J3099" s="13" t="s">
        <v>6887</v>
      </c>
      <c r="K3099" s="13" t="s">
        <v>6909</v>
      </c>
      <c r="M3099" s="13" t="s">
        <v>6988</v>
      </c>
      <c r="N3099" s="13" t="s">
        <v>5</v>
      </c>
      <c r="O3099" s="13" t="s">
        <v>3191</v>
      </c>
      <c r="P3099" s="13" t="s">
        <v>6</v>
      </c>
      <c r="Q3099">
        <v>2</v>
      </c>
      <c r="R3099">
        <v>2020</v>
      </c>
      <c r="S3099">
        <v>0</v>
      </c>
      <c r="T3099" s="13" t="s">
        <v>6975</v>
      </c>
      <c r="U3099">
        <v>1</v>
      </c>
      <c r="V3099">
        <v>1</v>
      </c>
      <c r="W3099">
        <v>0</v>
      </c>
      <c r="X3099">
        <v>383</v>
      </c>
    </row>
    <row r="3100" spans="1:24" x14ac:dyDescent="0.3">
      <c r="A3100">
        <v>12790189</v>
      </c>
      <c r="B3100" t="s">
        <v>6175</v>
      </c>
      <c r="C3100">
        <v>3</v>
      </c>
      <c r="D3100">
        <v>2020</v>
      </c>
      <c r="E3100" s="19">
        <v>43891</v>
      </c>
      <c r="F3100" s="21">
        <v>948</v>
      </c>
      <c r="G3100" s="21">
        <v>142.20000000000005</v>
      </c>
      <c r="H3100">
        <v>805.8</v>
      </c>
      <c r="I3100">
        <v>303.36</v>
      </c>
      <c r="J3100" s="13" t="s">
        <v>6881</v>
      </c>
      <c r="K3100" s="13" t="s">
        <v>6897</v>
      </c>
      <c r="M3100" s="13" t="s">
        <v>6989</v>
      </c>
      <c r="N3100" s="13" t="s">
        <v>3189</v>
      </c>
      <c r="O3100" s="13" t="s">
        <v>3197</v>
      </c>
      <c r="P3100" s="13" t="s">
        <v>3201</v>
      </c>
      <c r="Q3100">
        <v>3</v>
      </c>
      <c r="R3100">
        <v>2020</v>
      </c>
      <c r="S3100">
        <v>1</v>
      </c>
      <c r="T3100" s="13" t="s">
        <v>6975</v>
      </c>
      <c r="U3100">
        <v>1</v>
      </c>
      <c r="V3100">
        <v>1</v>
      </c>
      <c r="W3100">
        <v>0</v>
      </c>
      <c r="X3100">
        <v>948</v>
      </c>
    </row>
    <row r="3101" spans="1:24" x14ac:dyDescent="0.3">
      <c r="A3101">
        <v>12590125</v>
      </c>
      <c r="B3101" t="s">
        <v>6094</v>
      </c>
      <c r="C3101">
        <v>2</v>
      </c>
      <c r="D3101">
        <v>2020</v>
      </c>
      <c r="E3101" s="19">
        <v>43862</v>
      </c>
      <c r="F3101" s="21">
        <v>383</v>
      </c>
      <c r="G3101" s="21">
        <v>0</v>
      </c>
      <c r="H3101">
        <v>383</v>
      </c>
      <c r="I3101">
        <v>122.56</v>
      </c>
      <c r="J3101" s="13" t="s">
        <v>6887</v>
      </c>
      <c r="K3101" s="13" t="s">
        <v>6909</v>
      </c>
      <c r="M3101" s="13" t="s">
        <v>6988</v>
      </c>
      <c r="N3101" s="13" t="s">
        <v>3189</v>
      </c>
      <c r="O3101" s="13" t="s">
        <v>3191</v>
      </c>
      <c r="P3101" s="13" t="s">
        <v>3202</v>
      </c>
      <c r="Q3101">
        <v>2</v>
      </c>
      <c r="R3101">
        <v>2020</v>
      </c>
      <c r="S3101">
        <v>1</v>
      </c>
      <c r="T3101" s="13" t="s">
        <v>6975</v>
      </c>
      <c r="U3101">
        <v>1</v>
      </c>
      <c r="V3101">
        <v>1</v>
      </c>
      <c r="W3101">
        <v>0</v>
      </c>
      <c r="X3101">
        <v>383</v>
      </c>
    </row>
    <row r="3102" spans="1:24" x14ac:dyDescent="0.3">
      <c r="A3102">
        <v>12790190</v>
      </c>
      <c r="B3102" t="s">
        <v>6176</v>
      </c>
      <c r="C3102">
        <v>3</v>
      </c>
      <c r="D3102">
        <v>2020</v>
      </c>
      <c r="E3102" s="19">
        <v>43891</v>
      </c>
      <c r="F3102" s="21">
        <v>168</v>
      </c>
      <c r="G3102" s="21">
        <v>25.200000000000017</v>
      </c>
      <c r="H3102">
        <v>142.79999999999998</v>
      </c>
      <c r="I3102">
        <v>25.2</v>
      </c>
      <c r="J3102" s="13" t="s">
        <v>6886</v>
      </c>
      <c r="K3102" s="13" t="s">
        <v>6892</v>
      </c>
      <c r="M3102" s="13" t="s">
        <v>6989</v>
      </c>
      <c r="N3102" s="13" t="s">
        <v>5</v>
      </c>
      <c r="O3102" s="13" t="s">
        <v>3198</v>
      </c>
      <c r="P3102" s="13" t="s">
        <v>3202</v>
      </c>
      <c r="Q3102">
        <v>3</v>
      </c>
      <c r="R3102">
        <v>2020</v>
      </c>
      <c r="S3102">
        <v>1</v>
      </c>
      <c r="T3102" s="13" t="s">
        <v>6975</v>
      </c>
      <c r="U3102">
        <v>1</v>
      </c>
      <c r="V3102">
        <v>1</v>
      </c>
      <c r="W3102">
        <v>0</v>
      </c>
      <c r="X3102">
        <v>168</v>
      </c>
    </row>
    <row r="3103" spans="1:24" x14ac:dyDescent="0.3">
      <c r="A3103">
        <v>12590126</v>
      </c>
      <c r="B3103" t="s">
        <v>6095</v>
      </c>
      <c r="C3103">
        <v>2</v>
      </c>
      <c r="D3103">
        <v>2020</v>
      </c>
      <c r="E3103" s="19">
        <v>43862</v>
      </c>
      <c r="F3103" s="21">
        <v>144</v>
      </c>
      <c r="G3103" s="21">
        <v>0</v>
      </c>
      <c r="H3103">
        <v>144</v>
      </c>
      <c r="I3103">
        <v>66.240000000000009</v>
      </c>
      <c r="J3103" s="13" t="s">
        <v>6886</v>
      </c>
      <c r="K3103" s="13" t="s">
        <v>6919</v>
      </c>
      <c r="M3103" s="13" t="s">
        <v>6988</v>
      </c>
      <c r="N3103" s="13" t="s">
        <v>5</v>
      </c>
      <c r="O3103" s="13" t="s">
        <v>3191</v>
      </c>
      <c r="P3103" s="13" t="s">
        <v>3203</v>
      </c>
      <c r="Q3103">
        <v>2</v>
      </c>
      <c r="R3103">
        <v>2020</v>
      </c>
      <c r="S3103">
        <v>1</v>
      </c>
      <c r="T3103" s="13" t="s">
        <v>6975</v>
      </c>
      <c r="U3103">
        <v>1</v>
      </c>
      <c r="V3103">
        <v>1</v>
      </c>
      <c r="W3103">
        <v>0</v>
      </c>
      <c r="X3103">
        <v>144</v>
      </c>
    </row>
    <row r="3104" spans="1:24" x14ac:dyDescent="0.3">
      <c r="A3104">
        <v>12790191</v>
      </c>
      <c r="B3104" t="s">
        <v>6177</v>
      </c>
      <c r="C3104">
        <v>3</v>
      </c>
      <c r="D3104">
        <v>2020</v>
      </c>
      <c r="E3104" s="19">
        <v>43891</v>
      </c>
      <c r="F3104" s="21">
        <v>255</v>
      </c>
      <c r="G3104" s="21">
        <v>38.25</v>
      </c>
      <c r="H3104">
        <v>216.75</v>
      </c>
      <c r="I3104">
        <v>66.3</v>
      </c>
      <c r="J3104" s="13" t="s">
        <v>6884</v>
      </c>
      <c r="K3104" s="13" t="s">
        <v>6915</v>
      </c>
      <c r="M3104" s="13" t="s">
        <v>6989</v>
      </c>
      <c r="N3104" s="13" t="s">
        <v>3189</v>
      </c>
      <c r="O3104" s="13" t="s">
        <v>3198</v>
      </c>
      <c r="P3104" s="13" t="s">
        <v>3203</v>
      </c>
      <c r="Q3104">
        <v>3</v>
      </c>
      <c r="R3104">
        <v>2020</v>
      </c>
      <c r="S3104">
        <v>0</v>
      </c>
      <c r="T3104" s="13" t="s">
        <v>6975</v>
      </c>
      <c r="U3104">
        <v>1</v>
      </c>
      <c r="V3104">
        <v>1</v>
      </c>
      <c r="W3104">
        <v>0</v>
      </c>
      <c r="X3104">
        <v>255</v>
      </c>
    </row>
    <row r="3105" spans="1:24" x14ac:dyDescent="0.3">
      <c r="A3105">
        <v>12590127</v>
      </c>
      <c r="B3105" t="s">
        <v>6096</v>
      </c>
      <c r="C3105">
        <v>2</v>
      </c>
      <c r="D3105">
        <v>2020</v>
      </c>
      <c r="E3105" s="19">
        <v>43862</v>
      </c>
      <c r="F3105" s="21">
        <v>168</v>
      </c>
      <c r="G3105" s="21">
        <v>0</v>
      </c>
      <c r="H3105">
        <v>168</v>
      </c>
      <c r="I3105">
        <v>75.600000000000009</v>
      </c>
      <c r="J3105" s="13" t="s">
        <v>6886</v>
      </c>
      <c r="K3105" s="13" t="s">
        <v>6920</v>
      </c>
      <c r="M3105" s="13" t="s">
        <v>6988</v>
      </c>
      <c r="N3105" s="13" t="s">
        <v>3189</v>
      </c>
      <c r="O3105" s="13" t="s">
        <v>3191</v>
      </c>
      <c r="P3105" s="13" t="s">
        <v>3201</v>
      </c>
      <c r="Q3105">
        <v>2</v>
      </c>
      <c r="R3105">
        <v>2020</v>
      </c>
      <c r="S3105">
        <v>1</v>
      </c>
      <c r="T3105" s="13" t="s">
        <v>6975</v>
      </c>
      <c r="U3105">
        <v>1</v>
      </c>
      <c r="V3105">
        <v>1</v>
      </c>
      <c r="W3105">
        <v>0</v>
      </c>
      <c r="X3105">
        <v>168</v>
      </c>
    </row>
    <row r="3106" spans="1:24" x14ac:dyDescent="0.3">
      <c r="A3106">
        <v>12790192</v>
      </c>
      <c r="B3106" t="s">
        <v>6178</v>
      </c>
      <c r="C3106">
        <v>3</v>
      </c>
      <c r="D3106">
        <v>2020</v>
      </c>
      <c r="E3106" s="19">
        <v>43891</v>
      </c>
      <c r="F3106" s="21">
        <v>327</v>
      </c>
      <c r="G3106" s="21">
        <v>49.050000000000011</v>
      </c>
      <c r="H3106">
        <v>277.95</v>
      </c>
      <c r="I3106">
        <v>94.83</v>
      </c>
      <c r="J3106" s="13" t="s">
        <v>6884</v>
      </c>
      <c r="K3106" s="13" t="s">
        <v>6914</v>
      </c>
      <c r="M3106" s="13" t="s">
        <v>6989</v>
      </c>
      <c r="N3106" s="13" t="s">
        <v>5</v>
      </c>
      <c r="O3106" s="13" t="s">
        <v>3198</v>
      </c>
      <c r="P3106" s="13" t="s">
        <v>3202</v>
      </c>
      <c r="Q3106">
        <v>3</v>
      </c>
      <c r="R3106">
        <v>2020</v>
      </c>
      <c r="S3106">
        <v>1</v>
      </c>
      <c r="T3106" s="13" t="s">
        <v>6975</v>
      </c>
      <c r="U3106">
        <v>1</v>
      </c>
      <c r="V3106">
        <v>1</v>
      </c>
      <c r="W3106">
        <v>0</v>
      </c>
      <c r="X3106">
        <v>327</v>
      </c>
    </row>
    <row r="3107" spans="1:24" x14ac:dyDescent="0.3">
      <c r="A3107">
        <v>12590128</v>
      </c>
      <c r="B3107" t="s">
        <v>6097</v>
      </c>
      <c r="C3107">
        <v>2</v>
      </c>
      <c r="D3107">
        <v>2020</v>
      </c>
      <c r="E3107" s="19">
        <v>43862</v>
      </c>
      <c r="F3107" s="21">
        <v>210</v>
      </c>
      <c r="G3107" s="21">
        <v>0</v>
      </c>
      <c r="H3107">
        <v>210</v>
      </c>
      <c r="I3107">
        <v>37.799999999999997</v>
      </c>
      <c r="J3107" s="13" t="s">
        <v>6890</v>
      </c>
      <c r="K3107" s="13" t="s">
        <v>6911</v>
      </c>
      <c r="M3107" s="13" t="s">
        <v>6988</v>
      </c>
      <c r="N3107" s="13" t="s">
        <v>5</v>
      </c>
      <c r="O3107" s="13" t="s">
        <v>3191</v>
      </c>
      <c r="P3107" s="13" t="s">
        <v>3202</v>
      </c>
      <c r="Q3107">
        <v>2</v>
      </c>
      <c r="R3107">
        <v>2020</v>
      </c>
      <c r="S3107">
        <v>0</v>
      </c>
      <c r="T3107" s="13" t="s">
        <v>6975</v>
      </c>
      <c r="U3107">
        <v>1</v>
      </c>
      <c r="V3107">
        <v>1</v>
      </c>
      <c r="W3107">
        <v>0</v>
      </c>
      <c r="X3107">
        <v>210</v>
      </c>
    </row>
    <row r="3108" spans="1:24" x14ac:dyDescent="0.3">
      <c r="A3108">
        <v>12790193</v>
      </c>
      <c r="B3108" t="s">
        <v>6179</v>
      </c>
      <c r="C3108">
        <v>3</v>
      </c>
      <c r="D3108">
        <v>2020</v>
      </c>
      <c r="E3108" s="19">
        <v>43891</v>
      </c>
      <c r="F3108" s="21">
        <v>258</v>
      </c>
      <c r="G3108" s="21">
        <v>38.700000000000017</v>
      </c>
      <c r="H3108">
        <v>219.29999999999998</v>
      </c>
      <c r="I3108">
        <v>72.240000000000009</v>
      </c>
      <c r="J3108" s="13" t="s">
        <v>6884</v>
      </c>
      <c r="K3108" s="13" t="s">
        <v>6916</v>
      </c>
      <c r="M3108" s="13" t="s">
        <v>6989</v>
      </c>
      <c r="N3108" s="13" t="s">
        <v>3189</v>
      </c>
      <c r="O3108" s="13" t="s">
        <v>3198</v>
      </c>
      <c r="P3108" s="13" t="s">
        <v>3203</v>
      </c>
      <c r="Q3108">
        <v>3</v>
      </c>
      <c r="R3108">
        <v>2020</v>
      </c>
      <c r="S3108">
        <v>1</v>
      </c>
      <c r="T3108" s="13" t="s">
        <v>6975</v>
      </c>
      <c r="U3108">
        <v>1</v>
      </c>
      <c r="V3108">
        <v>1</v>
      </c>
      <c r="W3108">
        <v>0</v>
      </c>
      <c r="X3108">
        <v>258</v>
      </c>
    </row>
    <row r="3109" spans="1:24" x14ac:dyDescent="0.3">
      <c r="A3109">
        <v>12590129</v>
      </c>
      <c r="B3109" t="s">
        <v>6098</v>
      </c>
      <c r="C3109">
        <v>2</v>
      </c>
      <c r="D3109">
        <v>2020</v>
      </c>
      <c r="E3109" s="19">
        <v>43862</v>
      </c>
      <c r="F3109" s="21">
        <v>192</v>
      </c>
      <c r="G3109" s="21">
        <v>0</v>
      </c>
      <c r="H3109">
        <v>192</v>
      </c>
      <c r="I3109">
        <v>34.56</v>
      </c>
      <c r="J3109" s="13" t="s">
        <v>6890</v>
      </c>
      <c r="K3109" s="13" t="s">
        <v>6912</v>
      </c>
      <c r="M3109" s="13" t="s">
        <v>6988</v>
      </c>
      <c r="N3109" s="13" t="s">
        <v>3189</v>
      </c>
      <c r="O3109" s="13" t="s">
        <v>3191</v>
      </c>
      <c r="P3109" s="13" t="s">
        <v>3202</v>
      </c>
      <c r="Q3109">
        <v>2</v>
      </c>
      <c r="R3109">
        <v>2020</v>
      </c>
      <c r="S3109">
        <v>1</v>
      </c>
      <c r="T3109" s="13" t="s">
        <v>6975</v>
      </c>
      <c r="U3109">
        <v>1</v>
      </c>
      <c r="V3109">
        <v>1</v>
      </c>
      <c r="W3109">
        <v>0</v>
      </c>
      <c r="X3109">
        <v>192</v>
      </c>
    </row>
    <row r="3110" spans="1:24" x14ac:dyDescent="0.3">
      <c r="A3110">
        <v>12790194</v>
      </c>
      <c r="B3110" t="s">
        <v>6180</v>
      </c>
      <c r="C3110">
        <v>3</v>
      </c>
      <c r="D3110">
        <v>2020</v>
      </c>
      <c r="E3110" s="19">
        <v>43891</v>
      </c>
      <c r="F3110" s="21">
        <v>255</v>
      </c>
      <c r="G3110" s="21">
        <v>38.25</v>
      </c>
      <c r="H3110">
        <v>216.75</v>
      </c>
      <c r="I3110">
        <v>66.3</v>
      </c>
      <c r="J3110" s="13" t="s">
        <v>6884</v>
      </c>
      <c r="K3110" s="13" t="s">
        <v>6915</v>
      </c>
      <c r="M3110" s="13" t="s">
        <v>6989</v>
      </c>
      <c r="N3110" s="13" t="s">
        <v>5</v>
      </c>
      <c r="O3110" s="13" t="s">
        <v>3198</v>
      </c>
      <c r="P3110" s="13" t="s">
        <v>6</v>
      </c>
      <c r="Q3110">
        <v>3</v>
      </c>
      <c r="R3110">
        <v>2020</v>
      </c>
      <c r="S3110">
        <v>1</v>
      </c>
      <c r="T3110" s="13" t="s">
        <v>6975</v>
      </c>
      <c r="U3110">
        <v>1</v>
      </c>
      <c r="V3110">
        <v>1</v>
      </c>
      <c r="W3110">
        <v>0</v>
      </c>
      <c r="X3110">
        <v>255</v>
      </c>
    </row>
    <row r="3111" spans="1:24" x14ac:dyDescent="0.3">
      <c r="A3111">
        <v>12590130</v>
      </c>
      <c r="B3111" t="s">
        <v>6099</v>
      </c>
      <c r="C3111">
        <v>2</v>
      </c>
      <c r="D3111">
        <v>2020</v>
      </c>
      <c r="E3111" s="19">
        <v>43862</v>
      </c>
      <c r="F3111" s="21">
        <v>492</v>
      </c>
      <c r="G3111" s="21">
        <v>0</v>
      </c>
      <c r="H3111">
        <v>492</v>
      </c>
      <c r="I3111">
        <v>137.76000000000002</v>
      </c>
      <c r="J3111" s="13" t="s">
        <v>6889</v>
      </c>
      <c r="K3111" s="13" t="s">
        <v>6945</v>
      </c>
      <c r="M3111" s="13" t="s">
        <v>6988</v>
      </c>
      <c r="N3111" s="13" t="s">
        <v>5</v>
      </c>
      <c r="O3111" s="13" t="s">
        <v>3192</v>
      </c>
      <c r="P3111" s="13" t="s">
        <v>3203</v>
      </c>
      <c r="Q3111">
        <v>2</v>
      </c>
      <c r="R3111">
        <v>2020</v>
      </c>
      <c r="S3111">
        <v>1</v>
      </c>
      <c r="T3111" s="13" t="s">
        <v>6975</v>
      </c>
      <c r="U3111">
        <v>1</v>
      </c>
      <c r="V3111">
        <v>1</v>
      </c>
      <c r="W3111">
        <v>0</v>
      </c>
      <c r="X3111">
        <v>492</v>
      </c>
    </row>
    <row r="3112" spans="1:24" x14ac:dyDescent="0.3">
      <c r="A3112">
        <v>12790195</v>
      </c>
      <c r="B3112" t="s">
        <v>6181</v>
      </c>
      <c r="C3112">
        <v>3</v>
      </c>
      <c r="D3112">
        <v>2020</v>
      </c>
      <c r="E3112" s="19">
        <v>43891</v>
      </c>
      <c r="F3112" s="21">
        <v>1086</v>
      </c>
      <c r="G3112" s="21">
        <v>162.89999999999998</v>
      </c>
      <c r="H3112">
        <v>923.1</v>
      </c>
      <c r="I3112">
        <v>293.22000000000003</v>
      </c>
      <c r="J3112" s="13" t="s">
        <v>6882</v>
      </c>
      <c r="K3112" s="13" t="s">
        <v>6942</v>
      </c>
      <c r="M3112" s="13" t="s">
        <v>6989</v>
      </c>
      <c r="N3112" s="13" t="s">
        <v>3189</v>
      </c>
      <c r="O3112" s="13" t="s">
        <v>3198</v>
      </c>
      <c r="P3112" s="13" t="s">
        <v>3203</v>
      </c>
      <c r="Q3112">
        <v>3</v>
      </c>
      <c r="R3112">
        <v>2020</v>
      </c>
      <c r="S3112">
        <v>1</v>
      </c>
      <c r="T3112" s="13" t="s">
        <v>6975</v>
      </c>
      <c r="U3112">
        <v>1</v>
      </c>
      <c r="V3112">
        <v>1</v>
      </c>
      <c r="W3112">
        <v>0</v>
      </c>
      <c r="X3112">
        <v>1086</v>
      </c>
    </row>
    <row r="3113" spans="1:24" x14ac:dyDescent="0.3">
      <c r="A3113">
        <v>12590131</v>
      </c>
      <c r="B3113" t="s">
        <v>6100</v>
      </c>
      <c r="C3113">
        <v>2</v>
      </c>
      <c r="D3113">
        <v>2020</v>
      </c>
      <c r="E3113" s="19">
        <v>43862</v>
      </c>
      <c r="F3113" s="21">
        <v>293</v>
      </c>
      <c r="G3113" s="21">
        <v>0</v>
      </c>
      <c r="H3113">
        <v>293</v>
      </c>
      <c r="I3113">
        <v>90.83</v>
      </c>
      <c r="J3113" s="13" t="s">
        <v>6885</v>
      </c>
      <c r="K3113" s="13" t="s">
        <v>6935</v>
      </c>
      <c r="M3113" s="13" t="s">
        <v>6988</v>
      </c>
      <c r="N3113" s="13" t="s">
        <v>3189</v>
      </c>
      <c r="O3113" s="13" t="s">
        <v>3192</v>
      </c>
      <c r="P3113" s="13" t="s">
        <v>3203</v>
      </c>
      <c r="Q3113">
        <v>2</v>
      </c>
      <c r="R3113">
        <v>2020</v>
      </c>
      <c r="S3113">
        <v>1</v>
      </c>
      <c r="T3113" s="13" t="s">
        <v>6975</v>
      </c>
      <c r="U3113">
        <v>1</v>
      </c>
      <c r="V3113">
        <v>1</v>
      </c>
      <c r="W3113">
        <v>0</v>
      </c>
      <c r="X3113">
        <v>293</v>
      </c>
    </row>
    <row r="3114" spans="1:24" x14ac:dyDescent="0.3">
      <c r="A3114">
        <v>12790196</v>
      </c>
      <c r="B3114" t="s">
        <v>6182</v>
      </c>
      <c r="C3114">
        <v>3</v>
      </c>
      <c r="D3114">
        <v>2020</v>
      </c>
      <c r="E3114" s="19">
        <v>43891</v>
      </c>
      <c r="F3114" s="21">
        <v>805</v>
      </c>
      <c r="G3114" s="21">
        <v>120.75</v>
      </c>
      <c r="H3114">
        <v>684.25</v>
      </c>
      <c r="I3114">
        <v>249.55</v>
      </c>
      <c r="J3114" s="13" t="s">
        <v>6882</v>
      </c>
      <c r="K3114" s="13" t="s">
        <v>6923</v>
      </c>
      <c r="M3114" s="13" t="s">
        <v>6989</v>
      </c>
      <c r="N3114" s="13" t="s">
        <v>5</v>
      </c>
      <c r="O3114" s="13" t="s">
        <v>3198</v>
      </c>
      <c r="P3114" s="13" t="s">
        <v>3201</v>
      </c>
      <c r="Q3114">
        <v>3</v>
      </c>
      <c r="R3114">
        <v>2020</v>
      </c>
      <c r="S3114">
        <v>1</v>
      </c>
      <c r="T3114" s="13" t="s">
        <v>6975</v>
      </c>
      <c r="U3114">
        <v>1</v>
      </c>
      <c r="V3114">
        <v>1</v>
      </c>
      <c r="W3114">
        <v>0</v>
      </c>
      <c r="X3114">
        <v>805</v>
      </c>
    </row>
    <row r="3115" spans="1:24" x14ac:dyDescent="0.3">
      <c r="A3115">
        <v>12790197</v>
      </c>
      <c r="B3115" t="s">
        <v>6183</v>
      </c>
      <c r="C3115">
        <v>3</v>
      </c>
      <c r="D3115">
        <v>2020</v>
      </c>
      <c r="E3115" s="19">
        <v>43891</v>
      </c>
      <c r="F3115" s="21">
        <v>1101</v>
      </c>
      <c r="G3115" s="21">
        <v>165.14999999999998</v>
      </c>
      <c r="H3115">
        <v>935.85</v>
      </c>
      <c r="I3115">
        <v>396.36</v>
      </c>
      <c r="J3115" s="13" t="s">
        <v>6881</v>
      </c>
      <c r="K3115" s="13" t="s">
        <v>6899</v>
      </c>
      <c r="M3115" s="13" t="s">
        <v>6989</v>
      </c>
      <c r="N3115" s="13" t="s">
        <v>3189</v>
      </c>
      <c r="O3115" s="13" t="s">
        <v>3198</v>
      </c>
      <c r="P3115" s="13" t="s">
        <v>3203</v>
      </c>
      <c r="Q3115">
        <v>3</v>
      </c>
      <c r="R3115">
        <v>2020</v>
      </c>
      <c r="S3115">
        <v>1</v>
      </c>
      <c r="T3115" s="13" t="s">
        <v>6975</v>
      </c>
      <c r="U3115">
        <v>1</v>
      </c>
      <c r="V3115">
        <v>1</v>
      </c>
      <c r="W3115">
        <v>0</v>
      </c>
      <c r="X3115">
        <v>1101</v>
      </c>
    </row>
    <row r="3116" spans="1:24" x14ac:dyDescent="0.3">
      <c r="A3116">
        <v>12790198</v>
      </c>
      <c r="B3116" t="s">
        <v>6184</v>
      </c>
      <c r="C3116">
        <v>3</v>
      </c>
      <c r="D3116">
        <v>2020</v>
      </c>
      <c r="E3116" s="19">
        <v>43891</v>
      </c>
      <c r="F3116" s="21">
        <v>948</v>
      </c>
      <c r="G3116" s="21">
        <v>142.20000000000005</v>
      </c>
      <c r="H3116">
        <v>805.8</v>
      </c>
      <c r="I3116">
        <v>303.36</v>
      </c>
      <c r="J3116" s="13" t="s">
        <v>6881</v>
      </c>
      <c r="K3116" s="13" t="s">
        <v>6897</v>
      </c>
      <c r="M3116" s="13" t="s">
        <v>6989</v>
      </c>
      <c r="N3116" s="13" t="s">
        <v>5</v>
      </c>
      <c r="O3116" s="13" t="s">
        <v>3198</v>
      </c>
      <c r="P3116" s="13" t="s">
        <v>6</v>
      </c>
      <c r="Q3116">
        <v>3</v>
      </c>
      <c r="R3116">
        <v>2020</v>
      </c>
      <c r="S3116">
        <v>1</v>
      </c>
      <c r="T3116" s="13" t="s">
        <v>6975</v>
      </c>
      <c r="U3116">
        <v>2</v>
      </c>
      <c r="V3116">
        <v>0</v>
      </c>
      <c r="W3116">
        <v>1</v>
      </c>
      <c r="X3116">
        <v>1896</v>
      </c>
    </row>
    <row r="3117" spans="1:24" x14ac:dyDescent="0.3">
      <c r="A3117">
        <v>12790198</v>
      </c>
      <c r="B3117" t="s">
        <v>6185</v>
      </c>
      <c r="C3117">
        <v>3</v>
      </c>
      <c r="D3117">
        <v>2020</v>
      </c>
      <c r="E3117" s="19">
        <v>43891</v>
      </c>
      <c r="F3117" s="21">
        <v>948</v>
      </c>
      <c r="G3117" s="21">
        <v>142.20000000000005</v>
      </c>
      <c r="H3117">
        <v>805.8</v>
      </c>
      <c r="I3117">
        <v>303.36</v>
      </c>
      <c r="J3117" s="13" t="s">
        <v>6881</v>
      </c>
      <c r="K3117" s="13" t="s">
        <v>6897</v>
      </c>
      <c r="L3117">
        <v>0</v>
      </c>
      <c r="M3117" s="13" t="s">
        <v>6989</v>
      </c>
      <c r="N3117" s="13" t="s">
        <v>5</v>
      </c>
      <c r="O3117" s="13" t="s">
        <v>3198</v>
      </c>
      <c r="P3117" s="13" t="s">
        <v>6</v>
      </c>
      <c r="Q3117">
        <v>3</v>
      </c>
      <c r="R3117">
        <v>2020</v>
      </c>
      <c r="S3117">
        <v>1</v>
      </c>
      <c r="T3117" s="13" t="s">
        <v>6975</v>
      </c>
      <c r="U3117">
        <v>2</v>
      </c>
      <c r="V3117">
        <v>0</v>
      </c>
      <c r="W3117">
        <v>1</v>
      </c>
      <c r="X3117">
        <v>1896</v>
      </c>
    </row>
    <row r="3118" spans="1:24" x14ac:dyDescent="0.3">
      <c r="A3118">
        <v>12790201</v>
      </c>
      <c r="B3118" t="s">
        <v>6186</v>
      </c>
      <c r="C3118">
        <v>3</v>
      </c>
      <c r="D3118">
        <v>2020</v>
      </c>
      <c r="E3118" s="19">
        <v>43891</v>
      </c>
      <c r="F3118" s="21">
        <v>488</v>
      </c>
      <c r="G3118" s="21">
        <v>73.199999999999989</v>
      </c>
      <c r="H3118">
        <v>414.8</v>
      </c>
      <c r="I3118">
        <v>156.16</v>
      </c>
      <c r="J3118" s="13" t="s">
        <v>6889</v>
      </c>
      <c r="K3118" s="13" t="s">
        <v>6904</v>
      </c>
      <c r="M3118" s="13" t="s">
        <v>6989</v>
      </c>
      <c r="N3118" s="13" t="s">
        <v>3189</v>
      </c>
      <c r="O3118" s="13" t="s">
        <v>3199</v>
      </c>
      <c r="P3118" s="13" t="s">
        <v>3200</v>
      </c>
      <c r="Q3118">
        <v>3</v>
      </c>
      <c r="R3118">
        <v>2020</v>
      </c>
      <c r="S3118">
        <v>0</v>
      </c>
      <c r="T3118" s="13" t="s">
        <v>6975</v>
      </c>
      <c r="U3118">
        <v>1</v>
      </c>
      <c r="V3118">
        <v>1</v>
      </c>
      <c r="W3118">
        <v>0</v>
      </c>
      <c r="X3118">
        <v>488</v>
      </c>
    </row>
    <row r="3119" spans="1:24" x14ac:dyDescent="0.3">
      <c r="A3119">
        <v>12790202</v>
      </c>
      <c r="B3119" t="s">
        <v>6187</v>
      </c>
      <c r="C3119">
        <v>3</v>
      </c>
      <c r="D3119">
        <v>2020</v>
      </c>
      <c r="E3119" s="19">
        <v>43891</v>
      </c>
      <c r="F3119" s="21">
        <v>187</v>
      </c>
      <c r="G3119" s="21">
        <v>28.050000000000011</v>
      </c>
      <c r="H3119">
        <v>158.94999999999999</v>
      </c>
      <c r="I3119">
        <v>59.84</v>
      </c>
      <c r="J3119" s="13" t="s">
        <v>6885</v>
      </c>
      <c r="K3119" s="13" t="s">
        <v>6943</v>
      </c>
      <c r="M3119" s="13" t="s">
        <v>6989</v>
      </c>
      <c r="N3119" s="13" t="s">
        <v>5</v>
      </c>
      <c r="O3119" s="13" t="s">
        <v>3199</v>
      </c>
      <c r="P3119" s="13" t="s">
        <v>6</v>
      </c>
      <c r="Q3119">
        <v>3</v>
      </c>
      <c r="R3119">
        <v>2020</v>
      </c>
      <c r="S3119">
        <v>0</v>
      </c>
      <c r="T3119" s="13" t="s">
        <v>6975</v>
      </c>
      <c r="U3119">
        <v>1</v>
      </c>
      <c r="V3119">
        <v>1</v>
      </c>
      <c r="W3119">
        <v>0</v>
      </c>
      <c r="X3119">
        <v>187</v>
      </c>
    </row>
    <row r="3120" spans="1:24" x14ac:dyDescent="0.3">
      <c r="A3120">
        <v>12790203</v>
      </c>
      <c r="B3120" t="s">
        <v>6188</v>
      </c>
      <c r="C3120">
        <v>3</v>
      </c>
      <c r="D3120">
        <v>2020</v>
      </c>
      <c r="E3120" s="19">
        <v>43891</v>
      </c>
      <c r="F3120" s="21">
        <v>447</v>
      </c>
      <c r="G3120" s="21">
        <v>67.050000000000011</v>
      </c>
      <c r="H3120">
        <v>379.95</v>
      </c>
      <c r="I3120">
        <v>156.44999999999999</v>
      </c>
      <c r="J3120" s="13" t="s">
        <v>6887</v>
      </c>
      <c r="K3120" s="13" t="s">
        <v>6891</v>
      </c>
      <c r="M3120" s="13" t="s">
        <v>6989</v>
      </c>
      <c r="N3120" s="13" t="s">
        <v>3189</v>
      </c>
      <c r="O3120" s="13" t="s">
        <v>3199</v>
      </c>
      <c r="P3120" s="13" t="s">
        <v>3202</v>
      </c>
      <c r="Q3120">
        <v>3</v>
      </c>
      <c r="R3120">
        <v>2020</v>
      </c>
      <c r="S3120">
        <v>1</v>
      </c>
      <c r="T3120" s="13" t="s">
        <v>6975</v>
      </c>
      <c r="U3120">
        <v>1</v>
      </c>
      <c r="V3120">
        <v>1</v>
      </c>
      <c r="W3120">
        <v>0</v>
      </c>
      <c r="X3120">
        <v>447</v>
      </c>
    </row>
    <row r="3121" spans="1:24" x14ac:dyDescent="0.3">
      <c r="A3121">
        <v>12790204</v>
      </c>
      <c r="B3121" t="s">
        <v>6189</v>
      </c>
      <c r="C3121">
        <v>3</v>
      </c>
      <c r="D3121">
        <v>2020</v>
      </c>
      <c r="E3121" s="19">
        <v>43891</v>
      </c>
      <c r="F3121" s="21">
        <v>345</v>
      </c>
      <c r="G3121" s="21">
        <v>51.75</v>
      </c>
      <c r="H3121">
        <v>293.25</v>
      </c>
      <c r="I3121">
        <v>106.95</v>
      </c>
      <c r="J3121" s="13" t="s">
        <v>6887</v>
      </c>
      <c r="K3121" s="13" t="s">
        <v>6918</v>
      </c>
      <c r="M3121" s="13" t="s">
        <v>6989</v>
      </c>
      <c r="N3121" s="13" t="s">
        <v>5</v>
      </c>
      <c r="O3121" s="13" t="s">
        <v>3199</v>
      </c>
      <c r="P3121" s="13" t="s">
        <v>3203</v>
      </c>
      <c r="Q3121">
        <v>3</v>
      </c>
      <c r="R3121">
        <v>2020</v>
      </c>
      <c r="S3121">
        <v>1</v>
      </c>
      <c r="T3121" s="13" t="s">
        <v>6975</v>
      </c>
      <c r="U3121">
        <v>1</v>
      </c>
      <c r="V3121">
        <v>1</v>
      </c>
      <c r="W3121">
        <v>0</v>
      </c>
      <c r="X3121">
        <v>345</v>
      </c>
    </row>
    <row r="3122" spans="1:24" x14ac:dyDescent="0.3">
      <c r="A3122">
        <v>12790205</v>
      </c>
      <c r="B3122" t="s">
        <v>6190</v>
      </c>
      <c r="C3122">
        <v>3</v>
      </c>
      <c r="D3122">
        <v>2020</v>
      </c>
      <c r="E3122" s="19">
        <v>43891</v>
      </c>
      <c r="F3122" s="21">
        <v>168</v>
      </c>
      <c r="G3122" s="21">
        <v>25.200000000000017</v>
      </c>
      <c r="H3122">
        <v>142.79999999999998</v>
      </c>
      <c r="I3122">
        <v>75.600000000000009</v>
      </c>
      <c r="J3122" s="13" t="s">
        <v>6886</v>
      </c>
      <c r="K3122" s="13" t="s">
        <v>6920</v>
      </c>
      <c r="M3122" s="13" t="s">
        <v>6989</v>
      </c>
      <c r="N3122" s="13" t="s">
        <v>3189</v>
      </c>
      <c r="O3122" s="13" t="s">
        <v>3199</v>
      </c>
      <c r="P3122" s="13" t="s">
        <v>3202</v>
      </c>
      <c r="Q3122">
        <v>3</v>
      </c>
      <c r="R3122">
        <v>2020</v>
      </c>
      <c r="S3122">
        <v>1</v>
      </c>
      <c r="T3122" s="13" t="s">
        <v>6975</v>
      </c>
      <c r="U3122">
        <v>1</v>
      </c>
      <c r="V3122">
        <v>1</v>
      </c>
      <c r="W3122">
        <v>0</v>
      </c>
      <c r="X3122">
        <v>168</v>
      </c>
    </row>
    <row r="3123" spans="1:24" x14ac:dyDescent="0.3">
      <c r="A3123">
        <v>12790206</v>
      </c>
      <c r="B3123" t="s">
        <v>6191</v>
      </c>
      <c r="C3123">
        <v>3</v>
      </c>
      <c r="D3123">
        <v>2020</v>
      </c>
      <c r="E3123" s="19">
        <v>43891</v>
      </c>
      <c r="F3123" s="21">
        <v>172</v>
      </c>
      <c r="G3123" s="21">
        <v>25.800000000000011</v>
      </c>
      <c r="H3123">
        <v>146.19999999999999</v>
      </c>
      <c r="I3123">
        <v>65.36</v>
      </c>
      <c r="J3123" s="13" t="s">
        <v>6886</v>
      </c>
      <c r="K3123" s="13" t="s">
        <v>6910</v>
      </c>
      <c r="M3123" s="13" t="s">
        <v>6989</v>
      </c>
      <c r="N3123" s="13" t="s">
        <v>5</v>
      </c>
      <c r="O3123" s="13" t="s">
        <v>3199</v>
      </c>
      <c r="P3123" s="13" t="s">
        <v>3202</v>
      </c>
      <c r="Q3123">
        <v>3</v>
      </c>
      <c r="R3123">
        <v>2020</v>
      </c>
      <c r="S3123">
        <v>0</v>
      </c>
      <c r="T3123" s="13" t="s">
        <v>6975</v>
      </c>
      <c r="U3123">
        <v>1</v>
      </c>
      <c r="V3123">
        <v>1</v>
      </c>
      <c r="W3123">
        <v>0</v>
      </c>
      <c r="X3123">
        <v>172</v>
      </c>
    </row>
    <row r="3124" spans="1:24" x14ac:dyDescent="0.3">
      <c r="A3124">
        <v>12790207</v>
      </c>
      <c r="B3124" t="s">
        <v>6192</v>
      </c>
      <c r="C3124">
        <v>3</v>
      </c>
      <c r="D3124">
        <v>2020</v>
      </c>
      <c r="E3124" s="19">
        <v>43891</v>
      </c>
      <c r="F3124" s="21">
        <v>205</v>
      </c>
      <c r="G3124" s="21">
        <v>30.75</v>
      </c>
      <c r="H3124">
        <v>174.25</v>
      </c>
      <c r="I3124">
        <v>36.9</v>
      </c>
      <c r="J3124" s="13" t="s">
        <v>6890</v>
      </c>
      <c r="K3124" s="13" t="s">
        <v>6913</v>
      </c>
      <c r="M3124" s="13" t="s">
        <v>6989</v>
      </c>
      <c r="N3124" s="13" t="s">
        <v>3189</v>
      </c>
      <c r="O3124" s="13" t="s">
        <v>3199</v>
      </c>
      <c r="P3124" s="13" t="s">
        <v>3202</v>
      </c>
      <c r="Q3124">
        <v>3</v>
      </c>
      <c r="R3124">
        <v>2020</v>
      </c>
      <c r="S3124">
        <v>0</v>
      </c>
      <c r="T3124" s="13" t="s">
        <v>6975</v>
      </c>
      <c r="U3124">
        <v>1</v>
      </c>
      <c r="V3124">
        <v>1</v>
      </c>
      <c r="W3124">
        <v>0</v>
      </c>
      <c r="X3124">
        <v>205</v>
      </c>
    </row>
    <row r="3125" spans="1:24" x14ac:dyDescent="0.3">
      <c r="A3125">
        <v>12790208</v>
      </c>
      <c r="B3125" t="s">
        <v>6193</v>
      </c>
      <c r="C3125">
        <v>3</v>
      </c>
      <c r="D3125">
        <v>2020</v>
      </c>
      <c r="E3125" s="19">
        <v>43891</v>
      </c>
      <c r="F3125" s="21">
        <v>192</v>
      </c>
      <c r="G3125" s="21">
        <v>28.800000000000011</v>
      </c>
      <c r="H3125">
        <v>163.19999999999999</v>
      </c>
      <c r="I3125">
        <v>34.56</v>
      </c>
      <c r="J3125" s="13" t="s">
        <v>6890</v>
      </c>
      <c r="K3125" s="13" t="s">
        <v>6912</v>
      </c>
      <c r="M3125" s="13" t="s">
        <v>6989</v>
      </c>
      <c r="N3125" s="13" t="s">
        <v>5</v>
      </c>
      <c r="O3125" s="13" t="s">
        <v>3199</v>
      </c>
      <c r="P3125" s="13" t="s">
        <v>3203</v>
      </c>
      <c r="Q3125">
        <v>3</v>
      </c>
      <c r="R3125">
        <v>2020</v>
      </c>
      <c r="S3125">
        <v>1</v>
      </c>
      <c r="T3125" s="13" t="s">
        <v>6975</v>
      </c>
      <c r="U3125">
        <v>1</v>
      </c>
      <c r="V3125">
        <v>1</v>
      </c>
      <c r="W3125">
        <v>0</v>
      </c>
      <c r="X3125">
        <v>192</v>
      </c>
    </row>
    <row r="3126" spans="1:24" x14ac:dyDescent="0.3">
      <c r="A3126">
        <v>12790209</v>
      </c>
      <c r="B3126" t="s">
        <v>6194</v>
      </c>
      <c r="C3126">
        <v>3</v>
      </c>
      <c r="D3126">
        <v>2020</v>
      </c>
      <c r="E3126" s="19">
        <v>43891</v>
      </c>
      <c r="F3126" s="21">
        <v>220</v>
      </c>
      <c r="G3126" s="21">
        <v>33</v>
      </c>
      <c r="H3126">
        <v>187</v>
      </c>
      <c r="I3126">
        <v>39.6</v>
      </c>
      <c r="J3126" s="13" t="s">
        <v>6890</v>
      </c>
      <c r="K3126" s="13" t="s">
        <v>6893</v>
      </c>
      <c r="M3126" s="13" t="s">
        <v>6989</v>
      </c>
      <c r="N3126" s="13" t="s">
        <v>3189</v>
      </c>
      <c r="O3126" s="13" t="s">
        <v>3199</v>
      </c>
      <c r="P3126" s="13" t="s">
        <v>3202</v>
      </c>
      <c r="Q3126">
        <v>3</v>
      </c>
      <c r="R3126">
        <v>2020</v>
      </c>
      <c r="S3126">
        <v>1</v>
      </c>
      <c r="T3126" s="13" t="s">
        <v>6975</v>
      </c>
      <c r="U3126">
        <v>1</v>
      </c>
      <c r="V3126">
        <v>1</v>
      </c>
      <c r="W3126">
        <v>0</v>
      </c>
      <c r="X3126">
        <v>220</v>
      </c>
    </row>
    <row r="3127" spans="1:24" x14ac:dyDescent="0.3">
      <c r="A3127">
        <v>12790210</v>
      </c>
      <c r="B3127" t="s">
        <v>6195</v>
      </c>
      <c r="C3127">
        <v>3</v>
      </c>
      <c r="D3127">
        <v>2020</v>
      </c>
      <c r="E3127" s="19">
        <v>43891</v>
      </c>
      <c r="F3127" s="21">
        <v>540</v>
      </c>
      <c r="G3127" s="21">
        <v>81</v>
      </c>
      <c r="H3127">
        <v>459</v>
      </c>
      <c r="I3127">
        <v>167.4</v>
      </c>
      <c r="J3127" s="13" t="s">
        <v>6889</v>
      </c>
      <c r="K3127" s="13" t="s">
        <v>6950</v>
      </c>
      <c r="M3127" s="13" t="s">
        <v>6989</v>
      </c>
      <c r="N3127" s="13" t="s">
        <v>5</v>
      </c>
      <c r="O3127" s="13" t="s">
        <v>3190</v>
      </c>
      <c r="P3127" s="13" t="s">
        <v>3203</v>
      </c>
      <c r="Q3127">
        <v>3</v>
      </c>
      <c r="R3127">
        <v>2020</v>
      </c>
      <c r="S3127">
        <v>0</v>
      </c>
      <c r="T3127" s="13" t="s">
        <v>6975</v>
      </c>
      <c r="U3127">
        <v>1</v>
      </c>
      <c r="V3127">
        <v>1</v>
      </c>
      <c r="W3127">
        <v>0</v>
      </c>
      <c r="X3127">
        <v>540</v>
      </c>
    </row>
    <row r="3128" spans="1:24" x14ac:dyDescent="0.3">
      <c r="A3128">
        <v>12790211</v>
      </c>
      <c r="B3128" t="s">
        <v>6196</v>
      </c>
      <c r="C3128">
        <v>3</v>
      </c>
      <c r="D3128">
        <v>2020</v>
      </c>
      <c r="E3128" s="19">
        <v>43891</v>
      </c>
      <c r="F3128" s="21">
        <v>345</v>
      </c>
      <c r="G3128" s="21">
        <v>51.75</v>
      </c>
      <c r="H3128">
        <v>293.25</v>
      </c>
      <c r="I3128">
        <v>106.95</v>
      </c>
      <c r="J3128" s="13" t="s">
        <v>6887</v>
      </c>
      <c r="K3128" s="13" t="s">
        <v>6918</v>
      </c>
      <c r="M3128" s="13" t="s">
        <v>6989</v>
      </c>
      <c r="N3128" s="13" t="s">
        <v>3189</v>
      </c>
      <c r="O3128" s="13" t="s">
        <v>3190</v>
      </c>
      <c r="P3128" s="13" t="s">
        <v>6</v>
      </c>
      <c r="Q3128">
        <v>3</v>
      </c>
      <c r="R3128">
        <v>2020</v>
      </c>
      <c r="S3128">
        <v>0</v>
      </c>
      <c r="T3128" s="13" t="s">
        <v>6975</v>
      </c>
      <c r="U3128">
        <v>1</v>
      </c>
      <c r="V3128">
        <v>1</v>
      </c>
      <c r="W3128">
        <v>0</v>
      </c>
      <c r="X3128">
        <v>345</v>
      </c>
    </row>
    <row r="3129" spans="1:24" x14ac:dyDescent="0.3">
      <c r="A3129">
        <v>12790212</v>
      </c>
      <c r="B3129" t="s">
        <v>6197</v>
      </c>
      <c r="C3129">
        <v>3</v>
      </c>
      <c r="D3129">
        <v>2020</v>
      </c>
      <c r="E3129" s="19">
        <v>43891</v>
      </c>
      <c r="F3129" s="21">
        <v>345</v>
      </c>
      <c r="G3129" s="21">
        <v>51.75</v>
      </c>
      <c r="H3129">
        <v>293.25</v>
      </c>
      <c r="I3129">
        <v>106.95</v>
      </c>
      <c r="J3129" s="13" t="s">
        <v>6887</v>
      </c>
      <c r="K3129" s="13" t="s">
        <v>6918</v>
      </c>
      <c r="M3129" s="13" t="s">
        <v>6989</v>
      </c>
      <c r="N3129" s="13" t="s">
        <v>5</v>
      </c>
      <c r="O3129" s="13" t="s">
        <v>3190</v>
      </c>
      <c r="P3129" s="13" t="s">
        <v>3201</v>
      </c>
      <c r="Q3129">
        <v>3</v>
      </c>
      <c r="R3129">
        <v>2020</v>
      </c>
      <c r="S3129">
        <v>0</v>
      </c>
      <c r="T3129" s="13" t="s">
        <v>6975</v>
      </c>
      <c r="U3129">
        <v>1</v>
      </c>
      <c r="V3129">
        <v>1</v>
      </c>
      <c r="W3129">
        <v>0</v>
      </c>
      <c r="X3129">
        <v>345</v>
      </c>
    </row>
    <row r="3130" spans="1:24" x14ac:dyDescent="0.3">
      <c r="A3130">
        <v>12790213</v>
      </c>
      <c r="B3130" t="s">
        <v>6198</v>
      </c>
      <c r="C3130">
        <v>3</v>
      </c>
      <c r="D3130">
        <v>2020</v>
      </c>
      <c r="E3130" s="19">
        <v>43891</v>
      </c>
      <c r="F3130" s="21">
        <v>447</v>
      </c>
      <c r="G3130" s="21">
        <v>67.050000000000011</v>
      </c>
      <c r="H3130">
        <v>379.95</v>
      </c>
      <c r="I3130">
        <v>156.44999999999999</v>
      </c>
      <c r="J3130" s="13" t="s">
        <v>6887</v>
      </c>
      <c r="K3130" s="13" t="s">
        <v>6891</v>
      </c>
      <c r="M3130" s="13" t="s">
        <v>6989</v>
      </c>
      <c r="N3130" s="13" t="s">
        <v>3189</v>
      </c>
      <c r="O3130" s="13" t="s">
        <v>3190</v>
      </c>
      <c r="P3130" s="13" t="s">
        <v>6</v>
      </c>
      <c r="Q3130">
        <v>3</v>
      </c>
      <c r="R3130">
        <v>2020</v>
      </c>
      <c r="S3130">
        <v>1</v>
      </c>
      <c r="T3130" s="13" t="s">
        <v>6975</v>
      </c>
      <c r="U3130">
        <v>1</v>
      </c>
      <c r="V3130">
        <v>1</v>
      </c>
      <c r="W3130">
        <v>0</v>
      </c>
      <c r="X3130">
        <v>447</v>
      </c>
    </row>
    <row r="3131" spans="1:24" x14ac:dyDescent="0.3">
      <c r="A3131">
        <v>12790215</v>
      </c>
      <c r="B3131" t="s">
        <v>6199</v>
      </c>
      <c r="C3131">
        <v>3</v>
      </c>
      <c r="D3131">
        <v>2020</v>
      </c>
      <c r="E3131" s="19">
        <v>43891</v>
      </c>
      <c r="F3131" s="21">
        <v>144</v>
      </c>
      <c r="G3131" s="21">
        <v>21.600000000000009</v>
      </c>
      <c r="H3131">
        <v>122.39999999999999</v>
      </c>
      <c r="I3131">
        <v>66.240000000000009</v>
      </c>
      <c r="J3131" s="13" t="s">
        <v>6886</v>
      </c>
      <c r="K3131" s="13" t="s">
        <v>6919</v>
      </c>
      <c r="M3131" s="13" t="s">
        <v>6989</v>
      </c>
      <c r="N3131" s="13" t="s">
        <v>3189</v>
      </c>
      <c r="O3131" s="13" t="s">
        <v>3190</v>
      </c>
      <c r="P3131" s="13" t="s">
        <v>3202</v>
      </c>
      <c r="Q3131">
        <v>3</v>
      </c>
      <c r="R3131">
        <v>2020</v>
      </c>
      <c r="S3131">
        <v>1</v>
      </c>
      <c r="T3131" s="13" t="s">
        <v>6975</v>
      </c>
      <c r="U3131">
        <v>1</v>
      </c>
      <c r="V3131">
        <v>1</v>
      </c>
      <c r="W3131">
        <v>0</v>
      </c>
      <c r="X3131">
        <v>144</v>
      </c>
    </row>
    <row r="3132" spans="1:24" x14ac:dyDescent="0.3">
      <c r="A3132">
        <v>10801019</v>
      </c>
      <c r="B3132" t="s">
        <v>6200</v>
      </c>
      <c r="C3132">
        <v>3</v>
      </c>
      <c r="D3132">
        <v>2020</v>
      </c>
      <c r="E3132" s="19">
        <v>43891</v>
      </c>
      <c r="F3132" s="21">
        <v>540</v>
      </c>
      <c r="G3132" s="21">
        <v>81</v>
      </c>
      <c r="H3132">
        <v>459</v>
      </c>
      <c r="I3132">
        <v>167.4</v>
      </c>
      <c r="J3132" s="13" t="s">
        <v>6889</v>
      </c>
      <c r="K3132" s="13" t="s">
        <v>6950</v>
      </c>
      <c r="M3132" s="13" t="s">
        <v>6989</v>
      </c>
      <c r="N3132" s="13" t="s">
        <v>3189</v>
      </c>
      <c r="O3132" s="13" t="s">
        <v>3190</v>
      </c>
      <c r="P3132" s="13" t="s">
        <v>6</v>
      </c>
      <c r="Q3132">
        <v>3</v>
      </c>
      <c r="R3132">
        <v>2020</v>
      </c>
      <c r="S3132">
        <v>0</v>
      </c>
      <c r="T3132" s="13" t="s">
        <v>6975</v>
      </c>
      <c r="U3132">
        <v>1</v>
      </c>
      <c r="V3132">
        <v>1</v>
      </c>
      <c r="W3132">
        <v>0</v>
      </c>
      <c r="X3132">
        <v>540</v>
      </c>
    </row>
    <row r="3133" spans="1:24" x14ac:dyDescent="0.3">
      <c r="A3133">
        <v>10801029</v>
      </c>
      <c r="B3133" t="s">
        <v>6201</v>
      </c>
      <c r="C3133">
        <v>3</v>
      </c>
      <c r="D3133">
        <v>2020</v>
      </c>
      <c r="E3133" s="19">
        <v>43891</v>
      </c>
      <c r="F3133" s="21">
        <v>168</v>
      </c>
      <c r="G3133" s="21">
        <v>25.200000000000017</v>
      </c>
      <c r="H3133">
        <v>142.79999999999998</v>
      </c>
      <c r="I3133">
        <v>60.48</v>
      </c>
      <c r="J3133" s="13" t="s">
        <v>6885</v>
      </c>
      <c r="K3133" s="13" t="s">
        <v>6948</v>
      </c>
      <c r="M3133" s="13" t="s">
        <v>6989</v>
      </c>
      <c r="N3133" s="13" t="s">
        <v>3189</v>
      </c>
      <c r="O3133" s="13" t="s">
        <v>3191</v>
      </c>
      <c r="P3133" s="13" t="s">
        <v>3202</v>
      </c>
      <c r="Q3133">
        <v>3</v>
      </c>
      <c r="R3133">
        <v>2020</v>
      </c>
      <c r="S3133">
        <v>0</v>
      </c>
      <c r="T3133" s="13" t="s">
        <v>6975</v>
      </c>
      <c r="U3133">
        <v>1</v>
      </c>
      <c r="V3133">
        <v>1</v>
      </c>
      <c r="W3133">
        <v>0</v>
      </c>
      <c r="X3133">
        <v>168</v>
      </c>
    </row>
    <row r="3134" spans="1:24" x14ac:dyDescent="0.3">
      <c r="A3134">
        <v>10801039</v>
      </c>
      <c r="B3134" t="s">
        <v>6202</v>
      </c>
      <c r="C3134">
        <v>3</v>
      </c>
      <c r="D3134">
        <v>2020</v>
      </c>
      <c r="E3134" s="19">
        <v>43891</v>
      </c>
      <c r="F3134" s="21">
        <v>447</v>
      </c>
      <c r="G3134" s="21">
        <v>67.050000000000011</v>
      </c>
      <c r="H3134">
        <v>379.95</v>
      </c>
      <c r="I3134">
        <v>156.44999999999999</v>
      </c>
      <c r="J3134" s="13" t="s">
        <v>6887</v>
      </c>
      <c r="K3134" s="13" t="s">
        <v>6891</v>
      </c>
      <c r="M3134" s="13" t="s">
        <v>6989</v>
      </c>
      <c r="N3134" s="13" t="s">
        <v>3189</v>
      </c>
      <c r="O3134" s="13" t="s">
        <v>3192</v>
      </c>
      <c r="P3134" s="13" t="s">
        <v>3203</v>
      </c>
      <c r="Q3134">
        <v>3</v>
      </c>
      <c r="R3134">
        <v>2020</v>
      </c>
      <c r="S3134">
        <v>0</v>
      </c>
      <c r="T3134" s="13" t="s">
        <v>6975</v>
      </c>
      <c r="U3134">
        <v>1</v>
      </c>
      <c r="V3134">
        <v>1</v>
      </c>
      <c r="W3134">
        <v>0</v>
      </c>
      <c r="X3134">
        <v>447</v>
      </c>
    </row>
    <row r="3135" spans="1:24" x14ac:dyDescent="0.3">
      <c r="A3135">
        <v>10801049</v>
      </c>
      <c r="B3135" t="s">
        <v>6203</v>
      </c>
      <c r="C3135">
        <v>3</v>
      </c>
      <c r="D3135">
        <v>2020</v>
      </c>
      <c r="E3135" s="19">
        <v>43891</v>
      </c>
      <c r="F3135" s="21">
        <v>447</v>
      </c>
      <c r="G3135" s="21">
        <v>67.050000000000011</v>
      </c>
      <c r="H3135">
        <v>379.95</v>
      </c>
      <c r="I3135">
        <v>156.44999999999999</v>
      </c>
      <c r="J3135" s="13" t="s">
        <v>6887</v>
      </c>
      <c r="K3135" s="13" t="s">
        <v>6891</v>
      </c>
      <c r="M3135" s="13" t="s">
        <v>6989</v>
      </c>
      <c r="N3135" s="13" t="s">
        <v>3189</v>
      </c>
      <c r="O3135" s="13" t="s">
        <v>3193</v>
      </c>
      <c r="P3135" s="13" t="s">
        <v>3203</v>
      </c>
      <c r="Q3135">
        <v>3</v>
      </c>
      <c r="R3135">
        <v>2020</v>
      </c>
      <c r="S3135">
        <v>1</v>
      </c>
      <c r="T3135" s="13" t="s">
        <v>6975</v>
      </c>
      <c r="U3135">
        <v>1</v>
      </c>
      <c r="V3135">
        <v>1</v>
      </c>
      <c r="W3135">
        <v>0</v>
      </c>
      <c r="X3135">
        <v>447</v>
      </c>
    </row>
    <row r="3136" spans="1:24" x14ac:dyDescent="0.3">
      <c r="A3136">
        <v>10801059</v>
      </c>
      <c r="B3136" t="s">
        <v>6204</v>
      </c>
      <c r="C3136">
        <v>3</v>
      </c>
      <c r="D3136">
        <v>2020</v>
      </c>
      <c r="E3136" s="19">
        <v>43891</v>
      </c>
      <c r="F3136" s="21">
        <v>345</v>
      </c>
      <c r="G3136" s="21">
        <v>51.75</v>
      </c>
      <c r="H3136">
        <v>293.25</v>
      </c>
      <c r="I3136">
        <v>106.95</v>
      </c>
      <c r="J3136" s="13" t="s">
        <v>6887</v>
      </c>
      <c r="K3136" s="13" t="s">
        <v>6918</v>
      </c>
      <c r="M3136" s="13" t="s">
        <v>6989</v>
      </c>
      <c r="N3136" s="13" t="s">
        <v>3189</v>
      </c>
      <c r="O3136" s="13" t="s">
        <v>3194</v>
      </c>
      <c r="P3136" s="13" t="s">
        <v>3201</v>
      </c>
      <c r="Q3136">
        <v>3</v>
      </c>
      <c r="R3136">
        <v>2020</v>
      </c>
      <c r="S3136">
        <v>0</v>
      </c>
      <c r="T3136" s="13" t="s">
        <v>6975</v>
      </c>
      <c r="U3136">
        <v>1</v>
      </c>
      <c r="V3136">
        <v>1</v>
      </c>
      <c r="W3136">
        <v>0</v>
      </c>
      <c r="X3136">
        <v>345</v>
      </c>
    </row>
    <row r="3137" spans="1:24" x14ac:dyDescent="0.3">
      <c r="A3137">
        <v>10801069</v>
      </c>
      <c r="B3137" t="s">
        <v>6205</v>
      </c>
      <c r="C3137">
        <v>3</v>
      </c>
      <c r="D3137">
        <v>2020</v>
      </c>
      <c r="E3137" s="19">
        <v>43891</v>
      </c>
      <c r="F3137" s="21">
        <v>383</v>
      </c>
      <c r="G3137" s="21">
        <v>57.449999999999989</v>
      </c>
      <c r="H3137">
        <v>325.55</v>
      </c>
      <c r="I3137">
        <v>122.56</v>
      </c>
      <c r="J3137" s="13" t="s">
        <v>6887</v>
      </c>
      <c r="K3137" s="13" t="s">
        <v>6909</v>
      </c>
      <c r="M3137" s="13" t="s">
        <v>6989</v>
      </c>
      <c r="N3137" s="13" t="s">
        <v>3189</v>
      </c>
      <c r="O3137" s="13" t="s">
        <v>3195</v>
      </c>
      <c r="P3137" s="13" t="s">
        <v>3202</v>
      </c>
      <c r="Q3137">
        <v>3</v>
      </c>
      <c r="R3137">
        <v>2020</v>
      </c>
      <c r="S3137">
        <v>0</v>
      </c>
      <c r="T3137" s="13" t="s">
        <v>6975</v>
      </c>
      <c r="U3137">
        <v>1</v>
      </c>
      <c r="V3137">
        <v>1</v>
      </c>
      <c r="W3137">
        <v>0</v>
      </c>
      <c r="X3137">
        <v>383</v>
      </c>
    </row>
    <row r="3138" spans="1:24" x14ac:dyDescent="0.3">
      <c r="A3138">
        <v>10801079</v>
      </c>
      <c r="B3138" t="s">
        <v>6206</v>
      </c>
      <c r="C3138">
        <v>3</v>
      </c>
      <c r="D3138">
        <v>2020</v>
      </c>
      <c r="E3138" s="19">
        <v>43891</v>
      </c>
      <c r="F3138" s="21">
        <v>144</v>
      </c>
      <c r="G3138" s="21">
        <v>21.600000000000009</v>
      </c>
      <c r="H3138">
        <v>122.39999999999999</v>
      </c>
      <c r="I3138">
        <v>66.240000000000009</v>
      </c>
      <c r="J3138" s="13" t="s">
        <v>6886</v>
      </c>
      <c r="K3138" s="13" t="s">
        <v>6919</v>
      </c>
      <c r="M3138" s="13" t="s">
        <v>6989</v>
      </c>
      <c r="N3138" s="13" t="s">
        <v>3189</v>
      </c>
      <c r="O3138" s="13" t="s">
        <v>3196</v>
      </c>
      <c r="P3138" s="13" t="s">
        <v>3203</v>
      </c>
      <c r="Q3138">
        <v>3</v>
      </c>
      <c r="R3138">
        <v>2020</v>
      </c>
      <c r="S3138">
        <v>1</v>
      </c>
      <c r="T3138" s="13" t="s">
        <v>6975</v>
      </c>
      <c r="U3138">
        <v>1</v>
      </c>
      <c r="V3138">
        <v>1</v>
      </c>
      <c r="W3138">
        <v>0</v>
      </c>
      <c r="X3138">
        <v>144</v>
      </c>
    </row>
    <row r="3139" spans="1:24" x14ac:dyDescent="0.3">
      <c r="A3139">
        <v>10801089</v>
      </c>
      <c r="B3139" t="s">
        <v>6207</v>
      </c>
      <c r="C3139">
        <v>3</v>
      </c>
      <c r="D3139">
        <v>2020</v>
      </c>
      <c r="E3139" s="19">
        <v>43891</v>
      </c>
      <c r="F3139" s="21">
        <v>144</v>
      </c>
      <c r="G3139" s="21">
        <v>21.600000000000009</v>
      </c>
      <c r="H3139">
        <v>122.39999999999999</v>
      </c>
      <c r="I3139">
        <v>66.240000000000009</v>
      </c>
      <c r="J3139" s="13" t="s">
        <v>6886</v>
      </c>
      <c r="K3139" s="13" t="s">
        <v>6919</v>
      </c>
      <c r="M3139" s="13" t="s">
        <v>6989</v>
      </c>
      <c r="N3139" s="13" t="s">
        <v>3189</v>
      </c>
      <c r="O3139" s="13" t="s">
        <v>3197</v>
      </c>
      <c r="P3139" s="13" t="s">
        <v>6</v>
      </c>
      <c r="Q3139">
        <v>3</v>
      </c>
      <c r="R3139">
        <v>2020</v>
      </c>
      <c r="S3139">
        <v>1</v>
      </c>
      <c r="T3139" s="13" t="s">
        <v>6975</v>
      </c>
      <c r="U3139">
        <v>1</v>
      </c>
      <c r="V3139">
        <v>1</v>
      </c>
      <c r="W3139">
        <v>0</v>
      </c>
      <c r="X3139">
        <v>144</v>
      </c>
    </row>
    <row r="3140" spans="1:24" x14ac:dyDescent="0.3">
      <c r="A3140">
        <v>10801099</v>
      </c>
      <c r="B3140" t="s">
        <v>6208</v>
      </c>
      <c r="C3140">
        <v>3</v>
      </c>
      <c r="D3140">
        <v>2020</v>
      </c>
      <c r="E3140" s="19">
        <v>43891</v>
      </c>
      <c r="F3140" s="21">
        <v>205</v>
      </c>
      <c r="G3140" s="21">
        <v>30.75</v>
      </c>
      <c r="H3140">
        <v>174.25</v>
      </c>
      <c r="I3140">
        <v>36.9</v>
      </c>
      <c r="J3140" s="13" t="s">
        <v>6890</v>
      </c>
      <c r="K3140" s="13" t="s">
        <v>6913</v>
      </c>
      <c r="M3140" s="13" t="s">
        <v>6989</v>
      </c>
      <c r="N3140" s="13" t="s">
        <v>3189</v>
      </c>
      <c r="O3140" s="13" t="s">
        <v>3198</v>
      </c>
      <c r="P3140" s="13" t="s">
        <v>3202</v>
      </c>
      <c r="Q3140">
        <v>3</v>
      </c>
      <c r="R3140">
        <v>2020</v>
      </c>
      <c r="S3140">
        <v>0</v>
      </c>
      <c r="T3140" s="13" t="s">
        <v>6975</v>
      </c>
      <c r="U3140">
        <v>1</v>
      </c>
      <c r="V3140">
        <v>1</v>
      </c>
      <c r="W3140">
        <v>0</v>
      </c>
      <c r="X3140">
        <v>205</v>
      </c>
    </row>
    <row r="3141" spans="1:24" x14ac:dyDescent="0.3">
      <c r="A3141">
        <v>10801109</v>
      </c>
      <c r="B3141" t="s">
        <v>6209</v>
      </c>
      <c r="C3141">
        <v>3</v>
      </c>
      <c r="D3141">
        <v>2020</v>
      </c>
      <c r="E3141" s="19">
        <v>43891</v>
      </c>
      <c r="F3141" s="21">
        <v>538</v>
      </c>
      <c r="G3141" s="21">
        <v>80.699999999999989</v>
      </c>
      <c r="H3141">
        <v>457.3</v>
      </c>
      <c r="I3141">
        <v>129.12</v>
      </c>
      <c r="J3141" s="13" t="s">
        <v>6889</v>
      </c>
      <c r="K3141" s="13" t="s">
        <v>6951</v>
      </c>
      <c r="M3141" s="13" t="s">
        <v>6989</v>
      </c>
      <c r="N3141" s="13" t="s">
        <v>3189</v>
      </c>
      <c r="O3141" s="13" t="s">
        <v>3199</v>
      </c>
      <c r="P3141" s="13" t="s">
        <v>3200</v>
      </c>
      <c r="Q3141">
        <v>3</v>
      </c>
      <c r="R3141">
        <v>2020</v>
      </c>
      <c r="S3141">
        <v>1</v>
      </c>
      <c r="T3141" s="13" t="s">
        <v>6975</v>
      </c>
      <c r="U3141">
        <v>1</v>
      </c>
      <c r="V3141">
        <v>1</v>
      </c>
      <c r="W3141">
        <v>0</v>
      </c>
      <c r="X3141">
        <v>538</v>
      </c>
    </row>
    <row r="3142" spans="1:24" x14ac:dyDescent="0.3">
      <c r="A3142">
        <v>12870001</v>
      </c>
      <c r="B3142" t="s">
        <v>6210</v>
      </c>
      <c r="C3142">
        <v>3</v>
      </c>
      <c r="D3142">
        <v>2020</v>
      </c>
      <c r="E3142" s="19">
        <v>43891</v>
      </c>
      <c r="F3142" s="21">
        <v>636</v>
      </c>
      <c r="G3142" s="21">
        <v>95.399999999999977</v>
      </c>
      <c r="H3142">
        <v>540.6</v>
      </c>
      <c r="I3142">
        <v>216.24</v>
      </c>
      <c r="J3142" s="13" t="s">
        <v>6888</v>
      </c>
      <c r="K3142" s="13" t="s">
        <v>6925</v>
      </c>
      <c r="M3142" s="13" t="s">
        <v>6989</v>
      </c>
      <c r="N3142" s="13" t="s">
        <v>3189</v>
      </c>
      <c r="O3142" s="13" t="s">
        <v>3199</v>
      </c>
      <c r="P3142" s="13" t="s">
        <v>3203</v>
      </c>
      <c r="Q3142">
        <v>3</v>
      </c>
      <c r="R3142">
        <v>2020</v>
      </c>
      <c r="S3142">
        <v>0</v>
      </c>
      <c r="T3142" s="13" t="s">
        <v>6975</v>
      </c>
      <c r="U3142">
        <v>1</v>
      </c>
      <c r="V3142">
        <v>1</v>
      </c>
      <c r="W3142">
        <v>0</v>
      </c>
      <c r="X3142">
        <v>636</v>
      </c>
    </row>
    <row r="3143" spans="1:24" x14ac:dyDescent="0.3">
      <c r="A3143">
        <v>12870002</v>
      </c>
      <c r="B3143" t="s">
        <v>6211</v>
      </c>
      <c r="C3143">
        <v>3</v>
      </c>
      <c r="D3143">
        <v>2020</v>
      </c>
      <c r="E3143" s="19">
        <v>43891</v>
      </c>
      <c r="F3143" s="21">
        <v>488</v>
      </c>
      <c r="G3143" s="21">
        <v>73.199999999999989</v>
      </c>
      <c r="H3143">
        <v>414.8</v>
      </c>
      <c r="I3143">
        <v>156.16</v>
      </c>
      <c r="J3143" s="13" t="s">
        <v>6889</v>
      </c>
      <c r="K3143" s="13" t="s">
        <v>6904</v>
      </c>
      <c r="M3143" s="13" t="s">
        <v>6989</v>
      </c>
      <c r="N3143" s="13" t="s">
        <v>5</v>
      </c>
      <c r="O3143" s="13" t="s">
        <v>3199</v>
      </c>
      <c r="P3143" s="13" t="s">
        <v>3201</v>
      </c>
      <c r="Q3143">
        <v>3</v>
      </c>
      <c r="R3143">
        <v>2020</v>
      </c>
      <c r="S3143">
        <v>0</v>
      </c>
      <c r="T3143" s="13" t="s">
        <v>6975</v>
      </c>
      <c r="U3143">
        <v>1</v>
      </c>
      <c r="V3143">
        <v>1</v>
      </c>
      <c r="W3143">
        <v>0</v>
      </c>
      <c r="X3143">
        <v>488</v>
      </c>
    </row>
    <row r="3144" spans="1:24" x14ac:dyDescent="0.3">
      <c r="A3144">
        <v>12870003</v>
      </c>
      <c r="B3144" t="s">
        <v>6212</v>
      </c>
      <c r="C3144">
        <v>3</v>
      </c>
      <c r="D3144">
        <v>2020</v>
      </c>
      <c r="E3144" s="19">
        <v>43891</v>
      </c>
      <c r="F3144" s="21">
        <v>336</v>
      </c>
      <c r="G3144" s="21">
        <v>50.400000000000034</v>
      </c>
      <c r="H3144">
        <v>285.59999999999997</v>
      </c>
      <c r="I3144">
        <v>120.96</v>
      </c>
      <c r="J3144" s="13" t="s">
        <v>6885</v>
      </c>
      <c r="K3144" s="13" t="s">
        <v>6934</v>
      </c>
      <c r="M3144" s="13" t="s">
        <v>6989</v>
      </c>
      <c r="N3144" s="13" t="s">
        <v>3189</v>
      </c>
      <c r="O3144" s="13" t="s">
        <v>3199</v>
      </c>
      <c r="P3144" s="13" t="s">
        <v>6</v>
      </c>
      <c r="Q3144">
        <v>3</v>
      </c>
      <c r="R3144">
        <v>2020</v>
      </c>
      <c r="S3144">
        <v>1</v>
      </c>
      <c r="T3144" s="13" t="s">
        <v>6975</v>
      </c>
      <c r="U3144">
        <v>1</v>
      </c>
      <c r="V3144">
        <v>1</v>
      </c>
      <c r="W3144">
        <v>0</v>
      </c>
      <c r="X3144">
        <v>336</v>
      </c>
    </row>
    <row r="3145" spans="1:24" x14ac:dyDescent="0.3">
      <c r="A3145">
        <v>12870004</v>
      </c>
      <c r="B3145" t="s">
        <v>6213</v>
      </c>
      <c r="C3145">
        <v>3</v>
      </c>
      <c r="D3145">
        <v>2020</v>
      </c>
      <c r="E3145" s="19">
        <v>43891</v>
      </c>
      <c r="F3145" s="21">
        <v>345</v>
      </c>
      <c r="G3145" s="21">
        <v>51.75</v>
      </c>
      <c r="H3145">
        <v>293.25</v>
      </c>
      <c r="I3145">
        <v>106.95</v>
      </c>
      <c r="J3145" s="13" t="s">
        <v>6887</v>
      </c>
      <c r="K3145" s="13" t="s">
        <v>6918</v>
      </c>
      <c r="M3145" s="13" t="s">
        <v>6989</v>
      </c>
      <c r="N3145" s="13" t="s">
        <v>5</v>
      </c>
      <c r="O3145" s="13" t="s">
        <v>3199</v>
      </c>
      <c r="P3145" s="13" t="s">
        <v>6</v>
      </c>
      <c r="Q3145">
        <v>3</v>
      </c>
      <c r="R3145">
        <v>2020</v>
      </c>
      <c r="S3145">
        <v>1</v>
      </c>
      <c r="T3145" s="13" t="s">
        <v>6975</v>
      </c>
      <c r="U3145">
        <v>1</v>
      </c>
      <c r="V3145">
        <v>1</v>
      </c>
      <c r="W3145">
        <v>0</v>
      </c>
      <c r="X3145">
        <v>345</v>
      </c>
    </row>
    <row r="3146" spans="1:24" x14ac:dyDescent="0.3">
      <c r="A3146">
        <v>12870005</v>
      </c>
      <c r="B3146" t="s">
        <v>6214</v>
      </c>
      <c r="C3146">
        <v>3</v>
      </c>
      <c r="D3146">
        <v>2020</v>
      </c>
      <c r="E3146" s="19">
        <v>43891</v>
      </c>
      <c r="F3146" s="21">
        <v>383</v>
      </c>
      <c r="G3146" s="21">
        <v>57.449999999999989</v>
      </c>
      <c r="H3146">
        <v>325.55</v>
      </c>
      <c r="I3146">
        <v>122.56</v>
      </c>
      <c r="J3146" s="13" t="s">
        <v>6887</v>
      </c>
      <c r="K3146" s="13" t="s">
        <v>6909</v>
      </c>
      <c r="M3146" s="13" t="s">
        <v>6989</v>
      </c>
      <c r="N3146" s="13" t="s">
        <v>3189</v>
      </c>
      <c r="O3146" s="13" t="s">
        <v>3199</v>
      </c>
      <c r="P3146" s="13" t="s">
        <v>6</v>
      </c>
      <c r="Q3146">
        <v>3</v>
      </c>
      <c r="R3146">
        <v>2020</v>
      </c>
      <c r="S3146">
        <v>1</v>
      </c>
      <c r="T3146" s="13" t="s">
        <v>6975</v>
      </c>
      <c r="U3146">
        <v>1</v>
      </c>
      <c r="V3146">
        <v>1</v>
      </c>
      <c r="W3146">
        <v>0</v>
      </c>
      <c r="X3146">
        <v>383</v>
      </c>
    </row>
    <row r="3147" spans="1:24" x14ac:dyDescent="0.3">
      <c r="A3147">
        <v>12870006</v>
      </c>
      <c r="B3147" t="s">
        <v>6215</v>
      </c>
      <c r="C3147">
        <v>3</v>
      </c>
      <c r="D3147">
        <v>2020</v>
      </c>
      <c r="E3147" s="19">
        <v>43891</v>
      </c>
      <c r="F3147" s="21">
        <v>345</v>
      </c>
      <c r="G3147" s="21">
        <v>51.75</v>
      </c>
      <c r="H3147">
        <v>293.25</v>
      </c>
      <c r="I3147">
        <v>106.95</v>
      </c>
      <c r="J3147" s="13" t="s">
        <v>6887</v>
      </c>
      <c r="K3147" s="13" t="s">
        <v>6918</v>
      </c>
      <c r="M3147" s="13" t="s">
        <v>6989</v>
      </c>
      <c r="N3147" s="13" t="s">
        <v>5</v>
      </c>
      <c r="O3147" s="13" t="s">
        <v>3199</v>
      </c>
      <c r="P3147" s="13" t="s">
        <v>3203</v>
      </c>
      <c r="Q3147">
        <v>3</v>
      </c>
      <c r="R3147">
        <v>2020</v>
      </c>
      <c r="S3147">
        <v>0</v>
      </c>
      <c r="T3147" s="13" t="s">
        <v>6975</v>
      </c>
      <c r="U3147">
        <v>1</v>
      </c>
      <c r="V3147">
        <v>1</v>
      </c>
      <c r="W3147">
        <v>0</v>
      </c>
      <c r="X3147">
        <v>345</v>
      </c>
    </row>
    <row r="3148" spans="1:24" x14ac:dyDescent="0.3">
      <c r="A3148">
        <v>12870007</v>
      </c>
      <c r="B3148" t="s">
        <v>6216</v>
      </c>
      <c r="C3148">
        <v>3</v>
      </c>
      <c r="D3148">
        <v>2020</v>
      </c>
      <c r="E3148" s="19">
        <v>43891</v>
      </c>
      <c r="F3148" s="21">
        <v>383</v>
      </c>
      <c r="G3148" s="21">
        <v>57.449999999999989</v>
      </c>
      <c r="H3148">
        <v>325.55</v>
      </c>
      <c r="I3148">
        <v>122.56</v>
      </c>
      <c r="J3148" s="13" t="s">
        <v>6887</v>
      </c>
      <c r="K3148" s="13" t="s">
        <v>6909</v>
      </c>
      <c r="M3148" s="13" t="s">
        <v>6989</v>
      </c>
      <c r="N3148" s="13" t="s">
        <v>3189</v>
      </c>
      <c r="O3148" s="13" t="s">
        <v>3199</v>
      </c>
      <c r="P3148" s="13" t="s">
        <v>3203</v>
      </c>
      <c r="Q3148">
        <v>3</v>
      </c>
      <c r="R3148">
        <v>2020</v>
      </c>
      <c r="S3148">
        <v>1</v>
      </c>
      <c r="T3148" s="13" t="s">
        <v>6975</v>
      </c>
      <c r="U3148">
        <v>1</v>
      </c>
      <c r="V3148">
        <v>1</v>
      </c>
      <c r="W3148">
        <v>0</v>
      </c>
      <c r="X3148">
        <v>383</v>
      </c>
    </row>
    <row r="3149" spans="1:24" x14ac:dyDescent="0.3">
      <c r="A3149">
        <v>12870008</v>
      </c>
      <c r="B3149" t="s">
        <v>6217</v>
      </c>
      <c r="C3149">
        <v>3</v>
      </c>
      <c r="D3149">
        <v>2020</v>
      </c>
      <c r="E3149" s="19">
        <v>43891</v>
      </c>
      <c r="F3149" s="21">
        <v>168</v>
      </c>
      <c r="G3149" s="21">
        <v>25.200000000000017</v>
      </c>
      <c r="H3149">
        <v>142.79999999999998</v>
      </c>
      <c r="I3149">
        <v>25.2</v>
      </c>
      <c r="J3149" s="13" t="s">
        <v>6886</v>
      </c>
      <c r="K3149" s="13" t="s">
        <v>6892</v>
      </c>
      <c r="M3149" s="13" t="s">
        <v>6989</v>
      </c>
      <c r="N3149" s="13" t="s">
        <v>5</v>
      </c>
      <c r="O3149" s="13" t="s">
        <v>3199</v>
      </c>
      <c r="P3149" s="13" t="s">
        <v>3201</v>
      </c>
      <c r="Q3149">
        <v>3</v>
      </c>
      <c r="R3149">
        <v>2020</v>
      </c>
      <c r="S3149">
        <v>1</v>
      </c>
      <c r="T3149" s="13" t="s">
        <v>6975</v>
      </c>
      <c r="U3149">
        <v>1</v>
      </c>
      <c r="V3149">
        <v>1</v>
      </c>
      <c r="W3149">
        <v>0</v>
      </c>
      <c r="X3149">
        <v>168</v>
      </c>
    </row>
    <row r="3150" spans="1:24" x14ac:dyDescent="0.3">
      <c r="A3150">
        <v>12870009</v>
      </c>
      <c r="B3150" t="s">
        <v>6218</v>
      </c>
      <c r="C3150">
        <v>3</v>
      </c>
      <c r="D3150">
        <v>2020</v>
      </c>
      <c r="E3150" s="19">
        <v>43891</v>
      </c>
      <c r="F3150" s="21">
        <v>172</v>
      </c>
      <c r="G3150" s="21">
        <v>25.800000000000011</v>
      </c>
      <c r="H3150">
        <v>146.19999999999999</v>
      </c>
      <c r="I3150">
        <v>65.36</v>
      </c>
      <c r="J3150" s="13" t="s">
        <v>6886</v>
      </c>
      <c r="K3150" s="13" t="s">
        <v>6910</v>
      </c>
      <c r="M3150" s="13" t="s">
        <v>6989</v>
      </c>
      <c r="N3150" s="13" t="s">
        <v>3189</v>
      </c>
      <c r="O3150" s="13" t="s">
        <v>3199</v>
      </c>
      <c r="P3150" s="13" t="s">
        <v>3201</v>
      </c>
      <c r="Q3150">
        <v>3</v>
      </c>
      <c r="R3150">
        <v>2020</v>
      </c>
      <c r="S3150">
        <v>0</v>
      </c>
      <c r="T3150" s="13" t="s">
        <v>6975</v>
      </c>
      <c r="U3150">
        <v>1</v>
      </c>
      <c r="V3150">
        <v>1</v>
      </c>
      <c r="W3150">
        <v>0</v>
      </c>
      <c r="X3150">
        <v>172</v>
      </c>
    </row>
    <row r="3151" spans="1:24" x14ac:dyDescent="0.3">
      <c r="A3151">
        <v>12870010</v>
      </c>
      <c r="B3151" t="s">
        <v>6219</v>
      </c>
      <c r="C3151">
        <v>3</v>
      </c>
      <c r="D3151">
        <v>2020</v>
      </c>
      <c r="E3151" s="19">
        <v>43891</v>
      </c>
      <c r="F3151" s="21">
        <v>579</v>
      </c>
      <c r="G3151" s="21">
        <v>86.850000000000023</v>
      </c>
      <c r="H3151">
        <v>492.15</v>
      </c>
      <c r="I3151">
        <v>167.91</v>
      </c>
      <c r="J3151" s="13" t="s">
        <v>6888</v>
      </c>
      <c r="K3151" s="13" t="s">
        <v>6926</v>
      </c>
      <c r="M3151" s="13" t="s">
        <v>6989</v>
      </c>
      <c r="N3151" s="13" t="s">
        <v>5</v>
      </c>
      <c r="O3151" s="13" t="s">
        <v>3190</v>
      </c>
      <c r="P3151" s="13" t="s">
        <v>3202</v>
      </c>
      <c r="Q3151">
        <v>3</v>
      </c>
      <c r="R3151">
        <v>2020</v>
      </c>
      <c r="S3151">
        <v>0</v>
      </c>
      <c r="T3151" s="13" t="s">
        <v>6975</v>
      </c>
      <c r="U3151">
        <v>1</v>
      </c>
      <c r="V3151">
        <v>1</v>
      </c>
      <c r="W3151">
        <v>0</v>
      </c>
      <c r="X3151">
        <v>579</v>
      </c>
    </row>
    <row r="3152" spans="1:24" x14ac:dyDescent="0.3">
      <c r="A3152">
        <v>12870020</v>
      </c>
      <c r="B3152" t="s">
        <v>6220</v>
      </c>
      <c r="C3152">
        <v>3</v>
      </c>
      <c r="D3152">
        <v>2020</v>
      </c>
      <c r="E3152" s="19">
        <v>43891</v>
      </c>
      <c r="F3152" s="21">
        <v>523</v>
      </c>
      <c r="G3152" s="21">
        <v>78.449999999999989</v>
      </c>
      <c r="H3152">
        <v>444.55</v>
      </c>
      <c r="I3152">
        <v>156.9</v>
      </c>
      <c r="J3152" s="13" t="s">
        <v>6889</v>
      </c>
      <c r="K3152" s="13" t="s">
        <v>6902</v>
      </c>
      <c r="M3152" s="13" t="s">
        <v>6989</v>
      </c>
      <c r="N3152" s="13" t="s">
        <v>5</v>
      </c>
      <c r="O3152" s="13" t="s">
        <v>3191</v>
      </c>
      <c r="P3152" s="13" t="s">
        <v>3202</v>
      </c>
      <c r="Q3152">
        <v>3</v>
      </c>
      <c r="R3152">
        <v>2020</v>
      </c>
      <c r="S3152">
        <v>1</v>
      </c>
      <c r="T3152" s="13" t="s">
        <v>6975</v>
      </c>
      <c r="U3152">
        <v>1</v>
      </c>
      <c r="V3152">
        <v>1</v>
      </c>
      <c r="W3152">
        <v>0</v>
      </c>
      <c r="X3152">
        <v>523</v>
      </c>
    </row>
    <row r="3153" spans="1:24" x14ac:dyDescent="0.3">
      <c r="A3153">
        <v>12870021</v>
      </c>
      <c r="B3153" t="s">
        <v>6221</v>
      </c>
      <c r="C3153">
        <v>3</v>
      </c>
      <c r="D3153">
        <v>2020</v>
      </c>
      <c r="E3153" s="19">
        <v>43891</v>
      </c>
      <c r="F3153" s="21">
        <v>383</v>
      </c>
      <c r="G3153" s="21">
        <v>57.449999999999989</v>
      </c>
      <c r="H3153">
        <v>325.55</v>
      </c>
      <c r="I3153">
        <v>122.56</v>
      </c>
      <c r="J3153" s="13" t="s">
        <v>6887</v>
      </c>
      <c r="K3153" s="13" t="s">
        <v>6909</v>
      </c>
      <c r="M3153" s="13" t="s">
        <v>6989</v>
      </c>
      <c r="N3153" s="13" t="s">
        <v>3189</v>
      </c>
      <c r="O3153" s="13" t="s">
        <v>3191</v>
      </c>
      <c r="P3153" s="13" t="s">
        <v>6</v>
      </c>
      <c r="Q3153">
        <v>3</v>
      </c>
      <c r="R3153">
        <v>2020</v>
      </c>
      <c r="S3153">
        <v>1</v>
      </c>
      <c r="T3153" s="13" t="s">
        <v>6975</v>
      </c>
      <c r="U3153">
        <v>1</v>
      </c>
      <c r="V3153">
        <v>1</v>
      </c>
      <c r="W3153">
        <v>0</v>
      </c>
      <c r="X3153">
        <v>383</v>
      </c>
    </row>
    <row r="3154" spans="1:24" x14ac:dyDescent="0.3">
      <c r="A3154">
        <v>12870022</v>
      </c>
      <c r="B3154" t="s">
        <v>6222</v>
      </c>
      <c r="C3154">
        <v>3</v>
      </c>
      <c r="D3154">
        <v>2020</v>
      </c>
      <c r="E3154" s="19">
        <v>43891</v>
      </c>
      <c r="F3154" s="21">
        <v>383</v>
      </c>
      <c r="G3154" s="21">
        <v>57.449999999999989</v>
      </c>
      <c r="H3154">
        <v>325.55</v>
      </c>
      <c r="I3154">
        <v>122.56</v>
      </c>
      <c r="J3154" s="13" t="s">
        <v>6887</v>
      </c>
      <c r="K3154" s="13" t="s">
        <v>6909</v>
      </c>
      <c r="M3154" s="13" t="s">
        <v>6989</v>
      </c>
      <c r="N3154" s="13" t="s">
        <v>5</v>
      </c>
      <c r="O3154" s="13" t="s">
        <v>3191</v>
      </c>
      <c r="P3154" s="13" t="s">
        <v>3203</v>
      </c>
      <c r="Q3154">
        <v>3</v>
      </c>
      <c r="R3154">
        <v>2020</v>
      </c>
      <c r="S3154">
        <v>1</v>
      </c>
      <c r="T3154" s="13" t="s">
        <v>6975</v>
      </c>
      <c r="U3154">
        <v>1</v>
      </c>
      <c r="V3154">
        <v>1</v>
      </c>
      <c r="W3154">
        <v>0</v>
      </c>
      <c r="X3154">
        <v>383</v>
      </c>
    </row>
    <row r="3155" spans="1:24" x14ac:dyDescent="0.3">
      <c r="A3155">
        <v>12870023</v>
      </c>
      <c r="B3155" t="s">
        <v>6223</v>
      </c>
      <c r="C3155">
        <v>3</v>
      </c>
      <c r="D3155">
        <v>2020</v>
      </c>
      <c r="E3155" s="19">
        <v>43891</v>
      </c>
      <c r="F3155" s="21">
        <v>345</v>
      </c>
      <c r="G3155" s="21">
        <v>51.75</v>
      </c>
      <c r="H3155">
        <v>293.25</v>
      </c>
      <c r="I3155">
        <v>106.95</v>
      </c>
      <c r="J3155" s="13" t="s">
        <v>6887</v>
      </c>
      <c r="K3155" s="13" t="s">
        <v>6918</v>
      </c>
      <c r="M3155" s="13" t="s">
        <v>6989</v>
      </c>
      <c r="N3155" s="13" t="s">
        <v>3189</v>
      </c>
      <c r="O3155" s="13" t="s">
        <v>3191</v>
      </c>
      <c r="P3155" s="13" t="s">
        <v>3203</v>
      </c>
      <c r="Q3155">
        <v>3</v>
      </c>
      <c r="R3155">
        <v>2020</v>
      </c>
      <c r="S3155">
        <v>1</v>
      </c>
      <c r="T3155" s="13" t="s">
        <v>6975</v>
      </c>
      <c r="U3155">
        <v>1</v>
      </c>
      <c r="V3155">
        <v>1</v>
      </c>
      <c r="W3155">
        <v>0</v>
      </c>
      <c r="X3155">
        <v>345</v>
      </c>
    </row>
    <row r="3156" spans="1:24" x14ac:dyDescent="0.3">
      <c r="A3156">
        <v>12870024</v>
      </c>
      <c r="B3156" t="s">
        <v>6224</v>
      </c>
      <c r="C3156">
        <v>3</v>
      </c>
      <c r="D3156">
        <v>2020</v>
      </c>
      <c r="E3156" s="19">
        <v>43891</v>
      </c>
      <c r="F3156" s="21">
        <v>383</v>
      </c>
      <c r="G3156" s="21">
        <v>57.449999999999989</v>
      </c>
      <c r="H3156">
        <v>325.55</v>
      </c>
      <c r="I3156">
        <v>122.56</v>
      </c>
      <c r="J3156" s="13" t="s">
        <v>6887</v>
      </c>
      <c r="K3156" s="13" t="s">
        <v>6909</v>
      </c>
      <c r="M3156" s="13" t="s">
        <v>6989</v>
      </c>
      <c r="N3156" s="13" t="s">
        <v>5</v>
      </c>
      <c r="O3156" s="13" t="s">
        <v>3191</v>
      </c>
      <c r="P3156" s="13" t="s">
        <v>6</v>
      </c>
      <c r="Q3156">
        <v>3</v>
      </c>
      <c r="R3156">
        <v>2020</v>
      </c>
      <c r="S3156">
        <v>0</v>
      </c>
      <c r="T3156" s="13" t="s">
        <v>6975</v>
      </c>
      <c r="U3156">
        <v>1</v>
      </c>
      <c r="V3156">
        <v>1</v>
      </c>
      <c r="W3156">
        <v>0</v>
      </c>
      <c r="X3156">
        <v>383</v>
      </c>
    </row>
    <row r="3157" spans="1:24" x14ac:dyDescent="0.3">
      <c r="A3157">
        <v>11501019</v>
      </c>
      <c r="B3157" t="s">
        <v>6225</v>
      </c>
      <c r="C3157">
        <v>3</v>
      </c>
      <c r="D3157">
        <v>2020</v>
      </c>
      <c r="E3157" s="19">
        <v>43891</v>
      </c>
      <c r="F3157" s="21">
        <v>636</v>
      </c>
      <c r="G3157" s="21">
        <v>95.399999999999977</v>
      </c>
      <c r="H3157">
        <v>540.6</v>
      </c>
      <c r="I3157">
        <v>216.24</v>
      </c>
      <c r="J3157" s="13" t="s">
        <v>6888</v>
      </c>
      <c r="K3157" s="13" t="s">
        <v>6925</v>
      </c>
      <c r="M3157" s="13" t="s">
        <v>6989</v>
      </c>
      <c r="N3157" s="13" t="s">
        <v>3189</v>
      </c>
      <c r="O3157" s="13" t="s">
        <v>3190</v>
      </c>
      <c r="P3157" s="13" t="s">
        <v>3202</v>
      </c>
      <c r="Q3157">
        <v>3</v>
      </c>
      <c r="R3157">
        <v>2020</v>
      </c>
      <c r="S3157">
        <v>1</v>
      </c>
      <c r="T3157" s="13" t="s">
        <v>6975</v>
      </c>
      <c r="U3157">
        <v>1</v>
      </c>
      <c r="V3157">
        <v>1</v>
      </c>
      <c r="W3157">
        <v>0</v>
      </c>
      <c r="X3157">
        <v>636</v>
      </c>
    </row>
    <row r="3158" spans="1:24" x14ac:dyDescent="0.3">
      <c r="A3158">
        <v>11501039</v>
      </c>
      <c r="B3158" t="s">
        <v>6226</v>
      </c>
      <c r="C3158">
        <v>3</v>
      </c>
      <c r="D3158">
        <v>2020</v>
      </c>
      <c r="E3158" s="19">
        <v>43891</v>
      </c>
      <c r="F3158" s="21">
        <v>488</v>
      </c>
      <c r="G3158" s="21">
        <v>73.199999999999989</v>
      </c>
      <c r="H3158">
        <v>414.8</v>
      </c>
      <c r="I3158">
        <v>156.16</v>
      </c>
      <c r="J3158" s="13" t="s">
        <v>6889</v>
      </c>
      <c r="K3158" s="13" t="s">
        <v>6904</v>
      </c>
      <c r="M3158" s="13" t="s">
        <v>6989</v>
      </c>
      <c r="N3158" s="13" t="s">
        <v>3189</v>
      </c>
      <c r="O3158" s="13" t="s">
        <v>3192</v>
      </c>
      <c r="P3158" s="13" t="s">
        <v>3202</v>
      </c>
      <c r="Q3158">
        <v>3</v>
      </c>
      <c r="R3158">
        <v>2020</v>
      </c>
      <c r="S3158">
        <v>0</v>
      </c>
      <c r="T3158" s="13" t="s">
        <v>6975</v>
      </c>
      <c r="U3158">
        <v>1</v>
      </c>
      <c r="V3158">
        <v>1</v>
      </c>
      <c r="W3158">
        <v>0</v>
      </c>
      <c r="X3158">
        <v>488</v>
      </c>
    </row>
    <row r="3159" spans="1:24" x14ac:dyDescent="0.3">
      <c r="A3159">
        <v>11501049</v>
      </c>
      <c r="B3159" t="s">
        <v>6227</v>
      </c>
      <c r="C3159">
        <v>3</v>
      </c>
      <c r="D3159">
        <v>2020</v>
      </c>
      <c r="E3159" s="19">
        <v>43891</v>
      </c>
      <c r="F3159" s="21">
        <v>283</v>
      </c>
      <c r="G3159" s="21">
        <v>42.450000000000017</v>
      </c>
      <c r="H3159">
        <v>240.54999999999998</v>
      </c>
      <c r="I3159">
        <v>82.07</v>
      </c>
      <c r="J3159" s="13" t="s">
        <v>6885</v>
      </c>
      <c r="K3159" s="13" t="s">
        <v>6953</v>
      </c>
      <c r="M3159" s="13" t="s">
        <v>6989</v>
      </c>
      <c r="N3159" s="13" t="s">
        <v>3189</v>
      </c>
      <c r="O3159" s="13" t="s">
        <v>3193</v>
      </c>
      <c r="P3159" s="13" t="s">
        <v>3203</v>
      </c>
      <c r="Q3159">
        <v>3</v>
      </c>
      <c r="R3159">
        <v>2020</v>
      </c>
      <c r="S3159">
        <v>1</v>
      </c>
      <c r="T3159" s="13" t="s">
        <v>6975</v>
      </c>
      <c r="U3159">
        <v>1</v>
      </c>
      <c r="V3159">
        <v>1</v>
      </c>
      <c r="W3159">
        <v>0</v>
      </c>
      <c r="X3159">
        <v>283</v>
      </c>
    </row>
    <row r="3160" spans="1:24" x14ac:dyDescent="0.3">
      <c r="A3160">
        <v>11501059</v>
      </c>
      <c r="B3160" t="s">
        <v>6228</v>
      </c>
      <c r="C3160">
        <v>3</v>
      </c>
      <c r="D3160">
        <v>2020</v>
      </c>
      <c r="E3160" s="19">
        <v>43891</v>
      </c>
      <c r="F3160" s="21">
        <v>447</v>
      </c>
      <c r="G3160" s="21">
        <v>67.050000000000011</v>
      </c>
      <c r="H3160">
        <v>379.95</v>
      </c>
      <c r="I3160">
        <v>156.44999999999999</v>
      </c>
      <c r="J3160" s="13" t="s">
        <v>6887</v>
      </c>
      <c r="K3160" s="13" t="s">
        <v>6891</v>
      </c>
      <c r="M3160" s="13" t="s">
        <v>6989</v>
      </c>
      <c r="N3160" s="13" t="s">
        <v>3189</v>
      </c>
      <c r="O3160" s="13" t="s">
        <v>3194</v>
      </c>
      <c r="P3160" s="13" t="s">
        <v>3200</v>
      </c>
      <c r="Q3160">
        <v>3</v>
      </c>
      <c r="R3160">
        <v>2020</v>
      </c>
      <c r="S3160">
        <v>0</v>
      </c>
      <c r="T3160" s="13" t="s">
        <v>6975</v>
      </c>
      <c r="U3160">
        <v>1</v>
      </c>
      <c r="V3160">
        <v>1</v>
      </c>
      <c r="W3160">
        <v>0</v>
      </c>
      <c r="X3160">
        <v>447</v>
      </c>
    </row>
    <row r="3161" spans="1:24" x14ac:dyDescent="0.3">
      <c r="A3161">
        <v>11501069</v>
      </c>
      <c r="B3161" t="s">
        <v>6229</v>
      </c>
      <c r="C3161">
        <v>3</v>
      </c>
      <c r="D3161">
        <v>2020</v>
      </c>
      <c r="E3161" s="19">
        <v>43891</v>
      </c>
      <c r="F3161" s="21">
        <v>345</v>
      </c>
      <c r="G3161" s="21">
        <v>51.75</v>
      </c>
      <c r="H3161">
        <v>293.25</v>
      </c>
      <c r="I3161">
        <v>106.95</v>
      </c>
      <c r="J3161" s="13" t="s">
        <v>6887</v>
      </c>
      <c r="K3161" s="13" t="s">
        <v>6918</v>
      </c>
      <c r="M3161" s="13" t="s">
        <v>6989</v>
      </c>
      <c r="N3161" s="13" t="s">
        <v>3189</v>
      </c>
      <c r="O3161" s="13" t="s">
        <v>3195</v>
      </c>
      <c r="P3161" s="13" t="s">
        <v>3200</v>
      </c>
      <c r="Q3161">
        <v>3</v>
      </c>
      <c r="R3161">
        <v>2020</v>
      </c>
      <c r="S3161">
        <v>0</v>
      </c>
      <c r="T3161" s="13" t="s">
        <v>6975</v>
      </c>
      <c r="U3161">
        <v>1</v>
      </c>
      <c r="V3161">
        <v>1</v>
      </c>
      <c r="W3161">
        <v>0</v>
      </c>
      <c r="X3161">
        <v>345</v>
      </c>
    </row>
    <row r="3162" spans="1:24" x14ac:dyDescent="0.3">
      <c r="A3162">
        <v>11501079</v>
      </c>
      <c r="B3162" t="s">
        <v>6230</v>
      </c>
      <c r="C3162">
        <v>3</v>
      </c>
      <c r="D3162">
        <v>2020</v>
      </c>
      <c r="E3162" s="19">
        <v>43891</v>
      </c>
      <c r="F3162" s="21">
        <v>447</v>
      </c>
      <c r="G3162" s="21">
        <v>67.050000000000011</v>
      </c>
      <c r="H3162">
        <v>379.95</v>
      </c>
      <c r="I3162">
        <v>156.44999999999999</v>
      </c>
      <c r="J3162" s="13" t="s">
        <v>6887</v>
      </c>
      <c r="K3162" s="13" t="s">
        <v>6891</v>
      </c>
      <c r="M3162" s="13" t="s">
        <v>6989</v>
      </c>
      <c r="N3162" s="13" t="s">
        <v>3189</v>
      </c>
      <c r="O3162" s="13" t="s">
        <v>3196</v>
      </c>
      <c r="P3162" s="13" t="s">
        <v>6</v>
      </c>
      <c r="Q3162">
        <v>3</v>
      </c>
      <c r="R3162">
        <v>2020</v>
      </c>
      <c r="S3162">
        <v>1</v>
      </c>
      <c r="T3162" s="13" t="s">
        <v>6975</v>
      </c>
      <c r="U3162">
        <v>1</v>
      </c>
      <c r="V3162">
        <v>1</v>
      </c>
      <c r="W3162">
        <v>0</v>
      </c>
      <c r="X3162">
        <v>447</v>
      </c>
    </row>
    <row r="3163" spans="1:24" x14ac:dyDescent="0.3">
      <c r="A3163">
        <v>11501089</v>
      </c>
      <c r="B3163" t="s">
        <v>6231</v>
      </c>
      <c r="C3163">
        <v>3</v>
      </c>
      <c r="D3163">
        <v>2020</v>
      </c>
      <c r="E3163" s="19">
        <v>43891</v>
      </c>
      <c r="F3163" s="21">
        <v>447</v>
      </c>
      <c r="G3163" s="21">
        <v>67.050000000000011</v>
      </c>
      <c r="H3163">
        <v>379.95</v>
      </c>
      <c r="I3163">
        <v>156.44999999999999</v>
      </c>
      <c r="J3163" s="13" t="s">
        <v>6887</v>
      </c>
      <c r="K3163" s="13" t="s">
        <v>6891</v>
      </c>
      <c r="M3163" s="13" t="s">
        <v>6989</v>
      </c>
      <c r="N3163" s="13" t="s">
        <v>3189</v>
      </c>
      <c r="O3163" s="13" t="s">
        <v>3197</v>
      </c>
      <c r="P3163" s="13" t="s">
        <v>3202</v>
      </c>
      <c r="Q3163">
        <v>3</v>
      </c>
      <c r="R3163">
        <v>2020</v>
      </c>
      <c r="S3163">
        <v>0</v>
      </c>
      <c r="T3163" s="13" t="s">
        <v>6975</v>
      </c>
      <c r="U3163">
        <v>1</v>
      </c>
      <c r="V3163">
        <v>1</v>
      </c>
      <c r="W3163">
        <v>0</v>
      </c>
      <c r="X3163">
        <v>447</v>
      </c>
    </row>
    <row r="3164" spans="1:24" x14ac:dyDescent="0.3">
      <c r="A3164">
        <v>11501099</v>
      </c>
      <c r="B3164" t="s">
        <v>6232</v>
      </c>
      <c r="C3164">
        <v>3</v>
      </c>
      <c r="D3164">
        <v>2020</v>
      </c>
      <c r="E3164" s="19">
        <v>43891</v>
      </c>
      <c r="F3164" s="21">
        <v>168</v>
      </c>
      <c r="G3164" s="21">
        <v>25.200000000000017</v>
      </c>
      <c r="H3164">
        <v>142.79999999999998</v>
      </c>
      <c r="I3164">
        <v>75.600000000000009</v>
      </c>
      <c r="J3164" s="13" t="s">
        <v>6886</v>
      </c>
      <c r="K3164" s="13" t="s">
        <v>6920</v>
      </c>
      <c r="M3164" s="13" t="s">
        <v>6989</v>
      </c>
      <c r="N3164" s="13" t="s">
        <v>3189</v>
      </c>
      <c r="O3164" s="13" t="s">
        <v>3198</v>
      </c>
      <c r="P3164" s="13" t="s">
        <v>3203</v>
      </c>
      <c r="Q3164">
        <v>3</v>
      </c>
      <c r="R3164">
        <v>2020</v>
      </c>
      <c r="S3164">
        <v>0</v>
      </c>
      <c r="T3164" s="13" t="s">
        <v>6975</v>
      </c>
      <c r="U3164">
        <v>1</v>
      </c>
      <c r="V3164">
        <v>1</v>
      </c>
      <c r="W3164">
        <v>0</v>
      </c>
      <c r="X3164">
        <v>168</v>
      </c>
    </row>
    <row r="3165" spans="1:24" x14ac:dyDescent="0.3">
      <c r="A3165">
        <v>11501109</v>
      </c>
      <c r="B3165" t="s">
        <v>6233</v>
      </c>
      <c r="C3165">
        <v>3</v>
      </c>
      <c r="D3165">
        <v>2020</v>
      </c>
      <c r="E3165" s="19">
        <v>43891</v>
      </c>
      <c r="F3165" s="21">
        <v>636</v>
      </c>
      <c r="G3165" s="21">
        <v>95.399999999999977</v>
      </c>
      <c r="H3165">
        <v>540.6</v>
      </c>
      <c r="I3165">
        <v>216.24</v>
      </c>
      <c r="J3165" s="13" t="s">
        <v>6888</v>
      </c>
      <c r="K3165" s="13" t="s">
        <v>6925</v>
      </c>
      <c r="M3165" s="13" t="s">
        <v>6989</v>
      </c>
      <c r="N3165" s="13" t="s">
        <v>3189</v>
      </c>
      <c r="O3165" s="13" t="s">
        <v>3199</v>
      </c>
      <c r="P3165" s="13" t="s">
        <v>3203</v>
      </c>
      <c r="Q3165">
        <v>3</v>
      </c>
      <c r="R3165">
        <v>2020</v>
      </c>
      <c r="S3165">
        <v>0</v>
      </c>
      <c r="T3165" s="13" t="s">
        <v>6975</v>
      </c>
      <c r="U3165">
        <v>1</v>
      </c>
      <c r="V3165">
        <v>1</v>
      </c>
      <c r="W3165">
        <v>0</v>
      </c>
      <c r="X3165">
        <v>636</v>
      </c>
    </row>
    <row r="3166" spans="1:24" x14ac:dyDescent="0.3">
      <c r="A3166">
        <v>11501119</v>
      </c>
      <c r="B3166" t="s">
        <v>6234</v>
      </c>
      <c r="C3166">
        <v>3</v>
      </c>
      <c r="D3166">
        <v>2020</v>
      </c>
      <c r="E3166" s="19">
        <v>43891</v>
      </c>
      <c r="F3166" s="21">
        <v>488</v>
      </c>
      <c r="G3166" s="21">
        <v>73.199999999999989</v>
      </c>
      <c r="H3166">
        <v>414.8</v>
      </c>
      <c r="I3166">
        <v>156.16</v>
      </c>
      <c r="J3166" s="13" t="s">
        <v>6889</v>
      </c>
      <c r="K3166" s="13" t="s">
        <v>6904</v>
      </c>
      <c r="M3166" s="13" t="s">
        <v>6989</v>
      </c>
      <c r="N3166" s="13" t="s">
        <v>3189</v>
      </c>
      <c r="O3166" s="13" t="s">
        <v>3190</v>
      </c>
      <c r="P3166" s="13" t="s">
        <v>6</v>
      </c>
      <c r="Q3166">
        <v>3</v>
      </c>
      <c r="R3166">
        <v>2020</v>
      </c>
      <c r="S3166">
        <v>1</v>
      </c>
      <c r="T3166" s="13" t="s">
        <v>6975</v>
      </c>
      <c r="U3166">
        <v>1</v>
      </c>
      <c r="V3166">
        <v>1</v>
      </c>
      <c r="W3166">
        <v>0</v>
      </c>
      <c r="X3166">
        <v>488</v>
      </c>
    </row>
    <row r="3167" spans="1:24" x14ac:dyDescent="0.3">
      <c r="A3167">
        <v>11501129</v>
      </c>
      <c r="B3167" t="s">
        <v>6235</v>
      </c>
      <c r="C3167">
        <v>3</v>
      </c>
      <c r="D3167">
        <v>2020</v>
      </c>
      <c r="E3167" s="19">
        <v>43891</v>
      </c>
      <c r="F3167" s="21">
        <v>336</v>
      </c>
      <c r="G3167" s="21">
        <v>50.400000000000034</v>
      </c>
      <c r="H3167">
        <v>285.59999999999997</v>
      </c>
      <c r="I3167">
        <v>120.96</v>
      </c>
      <c r="J3167" s="13" t="s">
        <v>6885</v>
      </c>
      <c r="K3167" s="13" t="s">
        <v>6934</v>
      </c>
      <c r="M3167" s="13" t="s">
        <v>6989</v>
      </c>
      <c r="N3167" s="13" t="s">
        <v>3189</v>
      </c>
      <c r="O3167" s="13" t="s">
        <v>3191</v>
      </c>
      <c r="P3167" s="13" t="s">
        <v>3203</v>
      </c>
      <c r="Q3167">
        <v>3</v>
      </c>
      <c r="R3167">
        <v>2020</v>
      </c>
      <c r="S3167">
        <v>0</v>
      </c>
      <c r="T3167" s="13" t="s">
        <v>6975</v>
      </c>
      <c r="U3167">
        <v>1</v>
      </c>
      <c r="V3167">
        <v>1</v>
      </c>
      <c r="W3167">
        <v>0</v>
      </c>
      <c r="X3167">
        <v>336</v>
      </c>
    </row>
    <row r="3168" spans="1:24" x14ac:dyDescent="0.3">
      <c r="A3168">
        <v>11501139</v>
      </c>
      <c r="B3168" t="s">
        <v>6236</v>
      </c>
      <c r="C3168">
        <v>3</v>
      </c>
      <c r="D3168">
        <v>2020</v>
      </c>
      <c r="E3168" s="19">
        <v>43891</v>
      </c>
      <c r="F3168" s="21">
        <v>293</v>
      </c>
      <c r="G3168" s="21">
        <v>43.950000000000017</v>
      </c>
      <c r="H3168">
        <v>249.04999999999998</v>
      </c>
      <c r="I3168">
        <v>90.83</v>
      </c>
      <c r="J3168" s="13" t="s">
        <v>6885</v>
      </c>
      <c r="K3168" s="13" t="s">
        <v>6935</v>
      </c>
      <c r="M3168" s="13" t="s">
        <v>6989</v>
      </c>
      <c r="N3168" s="13" t="s">
        <v>3189</v>
      </c>
      <c r="O3168" s="13" t="s">
        <v>3192</v>
      </c>
      <c r="P3168" s="13" t="s">
        <v>3200</v>
      </c>
      <c r="Q3168">
        <v>3</v>
      </c>
      <c r="R3168">
        <v>2020</v>
      </c>
      <c r="S3168">
        <v>0</v>
      </c>
      <c r="T3168" s="13" t="s">
        <v>6975</v>
      </c>
      <c r="U3168">
        <v>1</v>
      </c>
      <c r="V3168">
        <v>1</v>
      </c>
      <c r="W3168">
        <v>0</v>
      </c>
      <c r="X3168">
        <v>293</v>
      </c>
    </row>
    <row r="3169" spans="1:24" x14ac:dyDescent="0.3">
      <c r="A3169">
        <v>11501149</v>
      </c>
      <c r="B3169" t="s">
        <v>6237</v>
      </c>
      <c r="C3169">
        <v>3</v>
      </c>
      <c r="D3169">
        <v>2020</v>
      </c>
      <c r="E3169" s="19">
        <v>43891</v>
      </c>
      <c r="F3169" s="21">
        <v>383</v>
      </c>
      <c r="G3169" s="21">
        <v>57.449999999999989</v>
      </c>
      <c r="H3169">
        <v>325.55</v>
      </c>
      <c r="I3169">
        <v>122.56</v>
      </c>
      <c r="J3169" s="13" t="s">
        <v>6887</v>
      </c>
      <c r="K3169" s="13" t="s">
        <v>6909</v>
      </c>
      <c r="M3169" s="13" t="s">
        <v>6989</v>
      </c>
      <c r="N3169" s="13" t="s">
        <v>3189</v>
      </c>
      <c r="O3169" s="13" t="s">
        <v>3193</v>
      </c>
      <c r="P3169" s="13" t="s">
        <v>6</v>
      </c>
      <c r="Q3169">
        <v>3</v>
      </c>
      <c r="R3169">
        <v>2020</v>
      </c>
      <c r="S3169">
        <v>0</v>
      </c>
      <c r="T3169" s="13" t="s">
        <v>6975</v>
      </c>
      <c r="U3169">
        <v>1</v>
      </c>
      <c r="V3169">
        <v>1</v>
      </c>
      <c r="W3169">
        <v>0</v>
      </c>
      <c r="X3169">
        <v>383</v>
      </c>
    </row>
    <row r="3170" spans="1:24" x14ac:dyDescent="0.3">
      <c r="A3170">
        <v>11501159</v>
      </c>
      <c r="B3170" t="s">
        <v>6238</v>
      </c>
      <c r="C3170">
        <v>3</v>
      </c>
      <c r="D3170">
        <v>2020</v>
      </c>
      <c r="E3170" s="19">
        <v>43891</v>
      </c>
      <c r="F3170" s="21">
        <v>447</v>
      </c>
      <c r="G3170" s="21">
        <v>67.050000000000011</v>
      </c>
      <c r="H3170">
        <v>379.95</v>
      </c>
      <c r="I3170">
        <v>156.44999999999999</v>
      </c>
      <c r="J3170" s="13" t="s">
        <v>6887</v>
      </c>
      <c r="K3170" s="13" t="s">
        <v>6891</v>
      </c>
      <c r="M3170" s="13" t="s">
        <v>6989</v>
      </c>
      <c r="N3170" s="13" t="s">
        <v>3189</v>
      </c>
      <c r="O3170" s="13" t="s">
        <v>3194</v>
      </c>
      <c r="P3170" s="13" t="s">
        <v>6</v>
      </c>
      <c r="Q3170">
        <v>3</v>
      </c>
      <c r="R3170">
        <v>2020</v>
      </c>
      <c r="S3170">
        <v>1</v>
      </c>
      <c r="T3170" s="13" t="s">
        <v>6975</v>
      </c>
      <c r="U3170">
        <v>1</v>
      </c>
      <c r="V3170">
        <v>1</v>
      </c>
      <c r="W3170">
        <v>0</v>
      </c>
      <c r="X3170">
        <v>447</v>
      </c>
    </row>
    <row r="3171" spans="1:24" x14ac:dyDescent="0.3">
      <c r="A3171">
        <v>30120039</v>
      </c>
      <c r="B3171" t="s">
        <v>6239</v>
      </c>
      <c r="C3171">
        <v>3</v>
      </c>
      <c r="D3171">
        <v>2020</v>
      </c>
      <c r="E3171" s="19">
        <v>43891</v>
      </c>
      <c r="F3171" s="21">
        <v>579</v>
      </c>
      <c r="G3171" s="21">
        <v>86.850000000000023</v>
      </c>
      <c r="H3171">
        <v>492.15</v>
      </c>
      <c r="I3171">
        <v>167.91</v>
      </c>
      <c r="J3171" s="13" t="s">
        <v>6888</v>
      </c>
      <c r="K3171" s="13" t="s">
        <v>6926</v>
      </c>
      <c r="M3171" s="13" t="s">
        <v>6989</v>
      </c>
      <c r="N3171" s="13" t="s">
        <v>3189</v>
      </c>
      <c r="O3171" s="13" t="s">
        <v>3192</v>
      </c>
      <c r="P3171" s="13" t="s">
        <v>6</v>
      </c>
      <c r="Q3171">
        <v>3</v>
      </c>
      <c r="R3171">
        <v>2020</v>
      </c>
      <c r="S3171">
        <v>1</v>
      </c>
      <c r="T3171" s="13" t="s">
        <v>6975</v>
      </c>
      <c r="U3171">
        <v>1</v>
      </c>
      <c r="V3171">
        <v>1</v>
      </c>
      <c r="W3171">
        <v>0</v>
      </c>
      <c r="X3171">
        <v>579</v>
      </c>
    </row>
    <row r="3172" spans="1:24" x14ac:dyDescent="0.3">
      <c r="A3172">
        <v>30120049</v>
      </c>
      <c r="B3172" t="s">
        <v>6240</v>
      </c>
      <c r="C3172">
        <v>3</v>
      </c>
      <c r="D3172">
        <v>2020</v>
      </c>
      <c r="E3172" s="19">
        <v>43891</v>
      </c>
      <c r="F3172" s="21">
        <v>506</v>
      </c>
      <c r="G3172" s="21">
        <v>75.900000000000034</v>
      </c>
      <c r="H3172">
        <v>430.09999999999997</v>
      </c>
      <c r="I3172">
        <v>146.73999999999998</v>
      </c>
      <c r="J3172" s="13" t="s">
        <v>6889</v>
      </c>
      <c r="K3172" s="13" t="s">
        <v>6907</v>
      </c>
      <c r="M3172" s="13" t="s">
        <v>6989</v>
      </c>
      <c r="N3172" s="13" t="s">
        <v>3189</v>
      </c>
      <c r="O3172" s="13" t="s">
        <v>3193</v>
      </c>
      <c r="P3172" s="13" t="s">
        <v>3202</v>
      </c>
      <c r="Q3172">
        <v>3</v>
      </c>
      <c r="R3172">
        <v>2020</v>
      </c>
      <c r="S3172">
        <v>0</v>
      </c>
      <c r="T3172" s="13" t="s">
        <v>6975</v>
      </c>
      <c r="U3172">
        <v>1</v>
      </c>
      <c r="V3172">
        <v>1</v>
      </c>
      <c r="W3172">
        <v>0</v>
      </c>
      <c r="X3172">
        <v>506</v>
      </c>
    </row>
    <row r="3173" spans="1:24" x14ac:dyDescent="0.3">
      <c r="A3173">
        <v>30120059</v>
      </c>
      <c r="B3173" t="s">
        <v>6241</v>
      </c>
      <c r="C3173">
        <v>3</v>
      </c>
      <c r="D3173">
        <v>2020</v>
      </c>
      <c r="E3173" s="19">
        <v>43891</v>
      </c>
      <c r="F3173" s="21">
        <v>283</v>
      </c>
      <c r="G3173" s="21">
        <v>42.450000000000017</v>
      </c>
      <c r="H3173">
        <v>240.54999999999998</v>
      </c>
      <c r="I3173">
        <v>82.07</v>
      </c>
      <c r="J3173" s="13" t="s">
        <v>6885</v>
      </c>
      <c r="K3173" s="13" t="s">
        <v>6953</v>
      </c>
      <c r="M3173" s="13" t="s">
        <v>6989</v>
      </c>
      <c r="N3173" s="13" t="s">
        <v>3189</v>
      </c>
      <c r="O3173" s="13" t="s">
        <v>3194</v>
      </c>
      <c r="P3173" s="13" t="s">
        <v>3201</v>
      </c>
      <c r="Q3173">
        <v>3</v>
      </c>
      <c r="R3173">
        <v>2020</v>
      </c>
      <c r="S3173">
        <v>0</v>
      </c>
      <c r="T3173" s="13" t="s">
        <v>6975</v>
      </c>
      <c r="U3173">
        <v>1</v>
      </c>
      <c r="V3173">
        <v>1</v>
      </c>
      <c r="W3173">
        <v>0</v>
      </c>
      <c r="X3173">
        <v>283</v>
      </c>
    </row>
    <row r="3174" spans="1:24" x14ac:dyDescent="0.3">
      <c r="A3174">
        <v>30120069</v>
      </c>
      <c r="B3174" t="s">
        <v>6242</v>
      </c>
      <c r="C3174">
        <v>3</v>
      </c>
      <c r="D3174">
        <v>2020</v>
      </c>
      <c r="E3174" s="19">
        <v>43891</v>
      </c>
      <c r="F3174" s="21">
        <v>312</v>
      </c>
      <c r="G3174" s="21">
        <v>46.800000000000011</v>
      </c>
      <c r="H3174">
        <v>265.2</v>
      </c>
      <c r="I3174">
        <v>99.84</v>
      </c>
      <c r="J3174" s="13" t="s">
        <v>6885</v>
      </c>
      <c r="K3174" s="13" t="s">
        <v>6908</v>
      </c>
      <c r="M3174" s="13" t="s">
        <v>6989</v>
      </c>
      <c r="N3174" s="13" t="s">
        <v>3189</v>
      </c>
      <c r="O3174" s="13" t="s">
        <v>3195</v>
      </c>
      <c r="P3174" s="13" t="s">
        <v>3202</v>
      </c>
      <c r="Q3174">
        <v>3</v>
      </c>
      <c r="R3174">
        <v>2020</v>
      </c>
      <c r="S3174">
        <v>1</v>
      </c>
      <c r="T3174" s="13" t="s">
        <v>6975</v>
      </c>
      <c r="U3174">
        <v>1</v>
      </c>
      <c r="V3174">
        <v>1</v>
      </c>
      <c r="W3174">
        <v>0</v>
      </c>
      <c r="X3174">
        <v>312</v>
      </c>
    </row>
    <row r="3175" spans="1:24" x14ac:dyDescent="0.3">
      <c r="A3175">
        <v>30120079</v>
      </c>
      <c r="B3175" t="s">
        <v>6243</v>
      </c>
      <c r="C3175">
        <v>3</v>
      </c>
      <c r="D3175">
        <v>2020</v>
      </c>
      <c r="E3175" s="19">
        <v>43891</v>
      </c>
      <c r="F3175" s="21">
        <v>345</v>
      </c>
      <c r="G3175" s="21">
        <v>51.75</v>
      </c>
      <c r="H3175">
        <v>293.25</v>
      </c>
      <c r="I3175">
        <v>106.95</v>
      </c>
      <c r="J3175" s="13" t="s">
        <v>6887</v>
      </c>
      <c r="K3175" s="13" t="s">
        <v>6918</v>
      </c>
      <c r="M3175" s="13" t="s">
        <v>6989</v>
      </c>
      <c r="N3175" s="13" t="s">
        <v>3189</v>
      </c>
      <c r="O3175" s="13" t="s">
        <v>3196</v>
      </c>
      <c r="P3175" s="13" t="s">
        <v>6</v>
      </c>
      <c r="Q3175">
        <v>3</v>
      </c>
      <c r="R3175">
        <v>2020</v>
      </c>
      <c r="S3175">
        <v>0</v>
      </c>
      <c r="T3175" s="13" t="s">
        <v>6975</v>
      </c>
      <c r="U3175">
        <v>1</v>
      </c>
      <c r="V3175">
        <v>1</v>
      </c>
      <c r="W3175">
        <v>0</v>
      </c>
      <c r="X3175">
        <v>345</v>
      </c>
    </row>
    <row r="3176" spans="1:24" x14ac:dyDescent="0.3">
      <c r="A3176">
        <v>30120089</v>
      </c>
      <c r="B3176" t="s">
        <v>6244</v>
      </c>
      <c r="C3176">
        <v>3</v>
      </c>
      <c r="D3176">
        <v>2020</v>
      </c>
      <c r="E3176" s="19">
        <v>43891</v>
      </c>
      <c r="F3176" s="21">
        <v>383</v>
      </c>
      <c r="G3176" s="21">
        <v>57.449999999999989</v>
      </c>
      <c r="H3176">
        <v>325.55</v>
      </c>
      <c r="I3176">
        <v>122.56</v>
      </c>
      <c r="J3176" s="13" t="s">
        <v>6887</v>
      </c>
      <c r="K3176" s="13" t="s">
        <v>6909</v>
      </c>
      <c r="M3176" s="13" t="s">
        <v>6989</v>
      </c>
      <c r="N3176" s="13" t="s">
        <v>3189</v>
      </c>
      <c r="O3176" s="13" t="s">
        <v>3197</v>
      </c>
      <c r="P3176" s="13" t="s">
        <v>3201</v>
      </c>
      <c r="Q3176">
        <v>3</v>
      </c>
      <c r="R3176">
        <v>2020</v>
      </c>
      <c r="S3176">
        <v>1</v>
      </c>
      <c r="T3176" s="13" t="s">
        <v>6975</v>
      </c>
      <c r="U3176">
        <v>1</v>
      </c>
      <c r="V3176">
        <v>1</v>
      </c>
      <c r="W3176">
        <v>0</v>
      </c>
      <c r="X3176">
        <v>383</v>
      </c>
    </row>
    <row r="3177" spans="1:24" x14ac:dyDescent="0.3">
      <c r="A3177">
        <v>30120099</v>
      </c>
      <c r="B3177" t="s">
        <v>6245</v>
      </c>
      <c r="C3177">
        <v>3</v>
      </c>
      <c r="D3177">
        <v>2020</v>
      </c>
      <c r="E3177" s="19">
        <v>43891</v>
      </c>
      <c r="F3177" s="21">
        <v>447</v>
      </c>
      <c r="G3177" s="21">
        <v>67.050000000000011</v>
      </c>
      <c r="H3177">
        <v>379.95</v>
      </c>
      <c r="I3177">
        <v>156.44999999999999</v>
      </c>
      <c r="J3177" s="13" t="s">
        <v>6887</v>
      </c>
      <c r="K3177" s="13" t="s">
        <v>6891</v>
      </c>
      <c r="M3177" s="13" t="s">
        <v>6989</v>
      </c>
      <c r="N3177" s="13" t="s">
        <v>3189</v>
      </c>
      <c r="O3177" s="13" t="s">
        <v>3198</v>
      </c>
      <c r="P3177" s="13" t="s">
        <v>6</v>
      </c>
      <c r="Q3177">
        <v>3</v>
      </c>
      <c r="R3177">
        <v>2020</v>
      </c>
      <c r="S3177">
        <v>0</v>
      </c>
      <c r="T3177" s="13" t="s">
        <v>6975</v>
      </c>
      <c r="U3177">
        <v>1</v>
      </c>
      <c r="V3177">
        <v>1</v>
      </c>
      <c r="W3177">
        <v>0</v>
      </c>
      <c r="X3177">
        <v>447</v>
      </c>
    </row>
    <row r="3178" spans="1:24" x14ac:dyDescent="0.3">
      <c r="A3178">
        <v>30120109</v>
      </c>
      <c r="B3178" t="s">
        <v>6246</v>
      </c>
      <c r="C3178">
        <v>3</v>
      </c>
      <c r="D3178">
        <v>2020</v>
      </c>
      <c r="E3178" s="19">
        <v>43891</v>
      </c>
      <c r="F3178" s="21">
        <v>312</v>
      </c>
      <c r="G3178" s="21">
        <v>46.800000000000011</v>
      </c>
      <c r="H3178">
        <v>265.2</v>
      </c>
      <c r="I3178">
        <v>78</v>
      </c>
      <c r="J3178" s="13" t="s">
        <v>6883</v>
      </c>
      <c r="K3178" s="13" t="s">
        <v>6956</v>
      </c>
      <c r="M3178" s="13" t="s">
        <v>6989</v>
      </c>
      <c r="N3178" s="13" t="s">
        <v>3189</v>
      </c>
      <c r="O3178" s="13" t="s">
        <v>3199</v>
      </c>
      <c r="P3178" s="13" t="s">
        <v>6</v>
      </c>
      <c r="Q3178">
        <v>3</v>
      </c>
      <c r="R3178">
        <v>2020</v>
      </c>
      <c r="S3178">
        <v>0</v>
      </c>
      <c r="T3178" s="13" t="s">
        <v>6975</v>
      </c>
      <c r="U3178">
        <v>1</v>
      </c>
      <c r="V3178">
        <v>1</v>
      </c>
      <c r="W3178">
        <v>0</v>
      </c>
      <c r="X3178">
        <v>312</v>
      </c>
    </row>
    <row r="3179" spans="1:24" x14ac:dyDescent="0.3">
      <c r="A3179">
        <v>30120119</v>
      </c>
      <c r="B3179" t="s">
        <v>6247</v>
      </c>
      <c r="C3179">
        <v>3</v>
      </c>
      <c r="D3179">
        <v>2020</v>
      </c>
      <c r="E3179" s="19">
        <v>43891</v>
      </c>
      <c r="F3179" s="21">
        <v>510</v>
      </c>
      <c r="G3179" s="21">
        <v>76.5</v>
      </c>
      <c r="H3179">
        <v>433.5</v>
      </c>
      <c r="I3179">
        <v>163.20000000000002</v>
      </c>
      <c r="J3179" s="13" t="s">
        <v>6888</v>
      </c>
      <c r="K3179" s="13" t="s">
        <v>6901</v>
      </c>
      <c r="M3179" s="13" t="s">
        <v>6989</v>
      </c>
      <c r="N3179" s="13" t="s">
        <v>3189</v>
      </c>
      <c r="O3179" s="13" t="s">
        <v>3190</v>
      </c>
      <c r="P3179" s="13" t="s">
        <v>6</v>
      </c>
      <c r="Q3179">
        <v>3</v>
      </c>
      <c r="R3179">
        <v>2020</v>
      </c>
      <c r="S3179">
        <v>0</v>
      </c>
      <c r="T3179" s="13" t="s">
        <v>6975</v>
      </c>
      <c r="U3179">
        <v>1</v>
      </c>
      <c r="V3179">
        <v>1</v>
      </c>
      <c r="W3179">
        <v>0</v>
      </c>
      <c r="X3179">
        <v>510</v>
      </c>
    </row>
    <row r="3180" spans="1:24" x14ac:dyDescent="0.3">
      <c r="A3180">
        <v>30120129</v>
      </c>
      <c r="B3180" t="s">
        <v>6248</v>
      </c>
      <c r="C3180">
        <v>3</v>
      </c>
      <c r="D3180">
        <v>2020</v>
      </c>
      <c r="E3180" s="19">
        <v>43891</v>
      </c>
      <c r="F3180" s="21">
        <v>538</v>
      </c>
      <c r="G3180" s="21">
        <v>80.699999999999989</v>
      </c>
      <c r="H3180">
        <v>457.3</v>
      </c>
      <c r="I3180">
        <v>129.12</v>
      </c>
      <c r="J3180" s="13" t="s">
        <v>6889</v>
      </c>
      <c r="K3180" s="13" t="s">
        <v>6951</v>
      </c>
      <c r="M3180" s="13" t="s">
        <v>6989</v>
      </c>
      <c r="N3180" s="13" t="s">
        <v>3189</v>
      </c>
      <c r="O3180" s="13" t="s">
        <v>3191</v>
      </c>
      <c r="P3180" s="13" t="s">
        <v>6</v>
      </c>
      <c r="Q3180">
        <v>3</v>
      </c>
      <c r="R3180">
        <v>2020</v>
      </c>
      <c r="S3180">
        <v>1</v>
      </c>
      <c r="T3180" s="13" t="s">
        <v>6975</v>
      </c>
      <c r="U3180">
        <v>1</v>
      </c>
      <c r="V3180">
        <v>1</v>
      </c>
      <c r="W3180">
        <v>0</v>
      </c>
      <c r="X3180">
        <v>538</v>
      </c>
    </row>
    <row r="3181" spans="1:24" x14ac:dyDescent="0.3">
      <c r="A3181">
        <v>30120139</v>
      </c>
      <c r="B3181" t="s">
        <v>6249</v>
      </c>
      <c r="C3181">
        <v>3</v>
      </c>
      <c r="D3181">
        <v>2020</v>
      </c>
      <c r="E3181" s="19">
        <v>43891</v>
      </c>
      <c r="F3181" s="21">
        <v>538</v>
      </c>
      <c r="G3181" s="21">
        <v>80.699999999999989</v>
      </c>
      <c r="H3181">
        <v>457.3</v>
      </c>
      <c r="I3181">
        <v>129.12</v>
      </c>
      <c r="J3181" s="13" t="s">
        <v>6889</v>
      </c>
      <c r="K3181" s="13" t="s">
        <v>6951</v>
      </c>
      <c r="M3181" s="13" t="s">
        <v>6989</v>
      </c>
      <c r="N3181" s="13" t="s">
        <v>3189</v>
      </c>
      <c r="O3181" s="13" t="s">
        <v>3192</v>
      </c>
      <c r="P3181" s="13" t="s">
        <v>3201</v>
      </c>
      <c r="Q3181">
        <v>3</v>
      </c>
      <c r="R3181">
        <v>2020</v>
      </c>
      <c r="S3181">
        <v>1</v>
      </c>
      <c r="T3181" s="13" t="s">
        <v>6975</v>
      </c>
      <c r="U3181">
        <v>1</v>
      </c>
      <c r="V3181">
        <v>1</v>
      </c>
      <c r="W3181">
        <v>0</v>
      </c>
      <c r="X3181">
        <v>538</v>
      </c>
    </row>
    <row r="3182" spans="1:24" x14ac:dyDescent="0.3">
      <c r="A3182">
        <v>30120149</v>
      </c>
      <c r="B3182" t="s">
        <v>6250</v>
      </c>
      <c r="C3182">
        <v>3</v>
      </c>
      <c r="D3182">
        <v>2020</v>
      </c>
      <c r="E3182" s="19">
        <v>43891</v>
      </c>
      <c r="F3182" s="21">
        <v>168</v>
      </c>
      <c r="G3182" s="21">
        <v>25.200000000000017</v>
      </c>
      <c r="H3182">
        <v>142.79999999999998</v>
      </c>
      <c r="I3182">
        <v>60.48</v>
      </c>
      <c r="J3182" s="13" t="s">
        <v>6885</v>
      </c>
      <c r="K3182" s="13" t="s">
        <v>6948</v>
      </c>
      <c r="M3182" s="13" t="s">
        <v>6989</v>
      </c>
      <c r="N3182" s="13" t="s">
        <v>3189</v>
      </c>
      <c r="O3182" s="13" t="s">
        <v>3193</v>
      </c>
      <c r="P3182" s="13" t="s">
        <v>3202</v>
      </c>
      <c r="Q3182">
        <v>3</v>
      </c>
      <c r="R3182">
        <v>2020</v>
      </c>
      <c r="S3182">
        <v>0</v>
      </c>
      <c r="T3182" s="13" t="s">
        <v>6975</v>
      </c>
      <c r="U3182">
        <v>1</v>
      </c>
      <c r="V3182">
        <v>1</v>
      </c>
      <c r="W3182">
        <v>0</v>
      </c>
      <c r="X3182">
        <v>168</v>
      </c>
    </row>
    <row r="3183" spans="1:24" x14ac:dyDescent="0.3">
      <c r="A3183">
        <v>30120159</v>
      </c>
      <c r="B3183" t="s">
        <v>6251</v>
      </c>
      <c r="C3183">
        <v>3</v>
      </c>
      <c r="D3183">
        <v>2020</v>
      </c>
      <c r="E3183" s="19">
        <v>43891</v>
      </c>
      <c r="F3183" s="21">
        <v>267</v>
      </c>
      <c r="G3183" s="21">
        <v>0</v>
      </c>
      <c r="H3183">
        <v>267</v>
      </c>
      <c r="I3183">
        <v>90.78</v>
      </c>
      <c r="J3183" s="13" t="s">
        <v>6885</v>
      </c>
      <c r="K3183" s="13" t="s">
        <v>6922</v>
      </c>
      <c r="M3183" s="13" t="s">
        <v>6989</v>
      </c>
      <c r="N3183" s="13" t="s">
        <v>3189</v>
      </c>
      <c r="O3183" s="13" t="s">
        <v>3194</v>
      </c>
      <c r="P3183" s="13" t="s">
        <v>3201</v>
      </c>
      <c r="Q3183">
        <v>3</v>
      </c>
      <c r="R3183">
        <v>2020</v>
      </c>
      <c r="S3183">
        <v>0</v>
      </c>
      <c r="T3183" s="13" t="s">
        <v>6975</v>
      </c>
      <c r="U3183">
        <v>1</v>
      </c>
      <c r="V3183">
        <v>1</v>
      </c>
      <c r="W3183">
        <v>0</v>
      </c>
      <c r="X3183">
        <v>267</v>
      </c>
    </row>
    <row r="3184" spans="1:24" x14ac:dyDescent="0.3">
      <c r="A3184">
        <v>30120169</v>
      </c>
      <c r="B3184" t="s">
        <v>6252</v>
      </c>
      <c r="C3184">
        <v>3</v>
      </c>
      <c r="D3184">
        <v>2020</v>
      </c>
      <c r="E3184" s="19">
        <v>43891</v>
      </c>
      <c r="F3184" s="21">
        <v>447</v>
      </c>
      <c r="G3184" s="21">
        <v>0</v>
      </c>
      <c r="H3184">
        <v>447</v>
      </c>
      <c r="I3184">
        <v>156.44999999999999</v>
      </c>
      <c r="J3184" s="13" t="s">
        <v>6887</v>
      </c>
      <c r="K3184" s="13" t="s">
        <v>6891</v>
      </c>
      <c r="M3184" s="13" t="s">
        <v>6989</v>
      </c>
      <c r="N3184" s="13" t="s">
        <v>3189</v>
      </c>
      <c r="O3184" s="13" t="s">
        <v>3195</v>
      </c>
      <c r="P3184" s="13" t="s">
        <v>3202</v>
      </c>
      <c r="Q3184">
        <v>3</v>
      </c>
      <c r="R3184">
        <v>2020</v>
      </c>
      <c r="S3184">
        <v>1</v>
      </c>
      <c r="T3184" s="13" t="s">
        <v>6975</v>
      </c>
      <c r="U3184">
        <v>1</v>
      </c>
      <c r="V3184">
        <v>1</v>
      </c>
      <c r="W3184">
        <v>0</v>
      </c>
      <c r="X3184">
        <v>447</v>
      </c>
    </row>
    <row r="3185" spans="1:24" x14ac:dyDescent="0.3">
      <c r="A3185">
        <v>30120179</v>
      </c>
      <c r="B3185" t="s">
        <v>6253</v>
      </c>
      <c r="C3185">
        <v>3</v>
      </c>
      <c r="D3185">
        <v>2020</v>
      </c>
      <c r="E3185" s="19">
        <v>43891</v>
      </c>
      <c r="F3185" s="21">
        <v>345</v>
      </c>
      <c r="G3185" s="21">
        <v>0</v>
      </c>
      <c r="H3185">
        <v>345</v>
      </c>
      <c r="I3185">
        <v>106.95</v>
      </c>
      <c r="J3185" s="13" t="s">
        <v>6887</v>
      </c>
      <c r="K3185" s="13" t="s">
        <v>6918</v>
      </c>
      <c r="M3185" s="13" t="s">
        <v>6989</v>
      </c>
      <c r="N3185" s="13" t="s">
        <v>3189</v>
      </c>
      <c r="O3185" s="13" t="s">
        <v>3196</v>
      </c>
      <c r="P3185" s="13" t="s">
        <v>3203</v>
      </c>
      <c r="Q3185">
        <v>3</v>
      </c>
      <c r="R3185">
        <v>2020</v>
      </c>
      <c r="S3185">
        <v>0</v>
      </c>
      <c r="T3185" s="13" t="s">
        <v>6975</v>
      </c>
      <c r="U3185">
        <v>1</v>
      </c>
      <c r="V3185">
        <v>1</v>
      </c>
      <c r="W3185">
        <v>0</v>
      </c>
      <c r="X3185">
        <v>345</v>
      </c>
    </row>
    <row r="3186" spans="1:24" x14ac:dyDescent="0.3">
      <c r="A3186">
        <v>30120189</v>
      </c>
      <c r="B3186" t="s">
        <v>6254</v>
      </c>
      <c r="C3186">
        <v>3</v>
      </c>
      <c r="D3186">
        <v>2020</v>
      </c>
      <c r="E3186" s="19">
        <v>43891</v>
      </c>
      <c r="F3186" s="21">
        <v>345</v>
      </c>
      <c r="G3186" s="21">
        <v>0</v>
      </c>
      <c r="H3186">
        <v>345</v>
      </c>
      <c r="I3186">
        <v>106.95</v>
      </c>
      <c r="J3186" s="13" t="s">
        <v>6887</v>
      </c>
      <c r="K3186" s="13" t="s">
        <v>6918</v>
      </c>
      <c r="M3186" s="13" t="s">
        <v>6989</v>
      </c>
      <c r="N3186" s="13" t="s">
        <v>3189</v>
      </c>
      <c r="O3186" s="13" t="s">
        <v>3197</v>
      </c>
      <c r="P3186" s="13" t="s">
        <v>3203</v>
      </c>
      <c r="Q3186">
        <v>3</v>
      </c>
      <c r="R3186">
        <v>2020</v>
      </c>
      <c r="S3186">
        <v>1</v>
      </c>
      <c r="T3186" s="13" t="s">
        <v>6975</v>
      </c>
      <c r="U3186">
        <v>1</v>
      </c>
      <c r="V3186">
        <v>1</v>
      </c>
      <c r="W3186">
        <v>0</v>
      </c>
      <c r="X3186">
        <v>345</v>
      </c>
    </row>
    <row r="3187" spans="1:24" x14ac:dyDescent="0.3">
      <c r="A3187">
        <v>12350183</v>
      </c>
      <c r="B3187" t="s">
        <v>6390</v>
      </c>
      <c r="C3187">
        <v>3</v>
      </c>
      <c r="D3187">
        <v>2020</v>
      </c>
      <c r="E3187" s="19">
        <v>43891</v>
      </c>
      <c r="F3187" s="21">
        <v>345</v>
      </c>
      <c r="G3187" s="21">
        <v>51.75</v>
      </c>
      <c r="H3187">
        <v>293.25</v>
      </c>
      <c r="I3187">
        <v>106.95</v>
      </c>
      <c r="J3187" s="13" t="s">
        <v>6887</v>
      </c>
      <c r="K3187" s="13" t="s">
        <v>6918</v>
      </c>
      <c r="M3187" s="13" t="s">
        <v>6989</v>
      </c>
      <c r="N3187" s="13" t="s">
        <v>3189</v>
      </c>
      <c r="O3187" s="13" t="s">
        <v>3197</v>
      </c>
      <c r="P3187" s="13" t="s">
        <v>6</v>
      </c>
      <c r="Q3187">
        <v>3</v>
      </c>
      <c r="R3187">
        <v>2020</v>
      </c>
      <c r="S3187">
        <v>0</v>
      </c>
      <c r="T3187" s="13" t="s">
        <v>6975</v>
      </c>
      <c r="U3187">
        <v>1</v>
      </c>
      <c r="V3187">
        <v>1</v>
      </c>
      <c r="W3187">
        <v>0</v>
      </c>
      <c r="X3187">
        <v>345</v>
      </c>
    </row>
    <row r="3188" spans="1:24" x14ac:dyDescent="0.3">
      <c r="A3188">
        <v>12350184</v>
      </c>
      <c r="B3188" t="s">
        <v>6391</v>
      </c>
      <c r="C3188">
        <v>3</v>
      </c>
      <c r="D3188">
        <v>2020</v>
      </c>
      <c r="E3188" s="19">
        <v>43891</v>
      </c>
      <c r="F3188" s="21">
        <v>345</v>
      </c>
      <c r="G3188" s="21">
        <v>51.75</v>
      </c>
      <c r="H3188">
        <v>293.25</v>
      </c>
      <c r="I3188">
        <v>106.95</v>
      </c>
      <c r="J3188" s="13" t="s">
        <v>6887</v>
      </c>
      <c r="K3188" s="13" t="s">
        <v>6918</v>
      </c>
      <c r="M3188" s="13" t="s">
        <v>6989</v>
      </c>
      <c r="N3188" s="13" t="s">
        <v>5</v>
      </c>
      <c r="O3188" s="13" t="s">
        <v>3197</v>
      </c>
      <c r="P3188" s="13" t="s">
        <v>3202</v>
      </c>
      <c r="Q3188">
        <v>3</v>
      </c>
      <c r="R3188">
        <v>2020</v>
      </c>
      <c r="S3188">
        <v>1</v>
      </c>
      <c r="T3188" s="13" t="s">
        <v>6975</v>
      </c>
      <c r="U3188">
        <v>1</v>
      </c>
      <c r="V3188">
        <v>1</v>
      </c>
      <c r="W3188">
        <v>0</v>
      </c>
      <c r="X3188">
        <v>345</v>
      </c>
    </row>
    <row r="3189" spans="1:24" x14ac:dyDescent="0.3">
      <c r="A3189">
        <v>12350185</v>
      </c>
      <c r="B3189" t="s">
        <v>6392</v>
      </c>
      <c r="C3189">
        <v>3</v>
      </c>
      <c r="D3189">
        <v>2020</v>
      </c>
      <c r="E3189" s="19">
        <v>43891</v>
      </c>
      <c r="F3189" s="21">
        <v>345</v>
      </c>
      <c r="G3189" s="21">
        <v>51.75</v>
      </c>
      <c r="H3189">
        <v>293.25</v>
      </c>
      <c r="I3189">
        <v>106.95</v>
      </c>
      <c r="J3189" s="13" t="s">
        <v>6887</v>
      </c>
      <c r="K3189" s="13" t="s">
        <v>6918</v>
      </c>
      <c r="M3189" s="13" t="s">
        <v>6989</v>
      </c>
      <c r="N3189" s="13" t="s">
        <v>3189</v>
      </c>
      <c r="O3189" s="13" t="s">
        <v>3197</v>
      </c>
      <c r="P3189" s="13" t="s">
        <v>6</v>
      </c>
      <c r="Q3189">
        <v>3</v>
      </c>
      <c r="R3189">
        <v>2020</v>
      </c>
      <c r="S3189">
        <v>1</v>
      </c>
      <c r="T3189" s="13" t="s">
        <v>6975</v>
      </c>
      <c r="U3189">
        <v>1</v>
      </c>
      <c r="V3189">
        <v>1</v>
      </c>
      <c r="W3189">
        <v>0</v>
      </c>
      <c r="X3189">
        <v>345</v>
      </c>
    </row>
    <row r="3190" spans="1:24" x14ac:dyDescent="0.3">
      <c r="A3190">
        <v>12350186</v>
      </c>
      <c r="B3190" t="s">
        <v>6393</v>
      </c>
      <c r="C3190">
        <v>3</v>
      </c>
      <c r="D3190">
        <v>2020</v>
      </c>
      <c r="E3190" s="19">
        <v>43891</v>
      </c>
      <c r="F3190" s="21">
        <v>168</v>
      </c>
      <c r="G3190" s="21">
        <v>25.200000000000017</v>
      </c>
      <c r="H3190">
        <v>142.79999999999998</v>
      </c>
      <c r="I3190">
        <v>25.2</v>
      </c>
      <c r="J3190" s="13" t="s">
        <v>6886</v>
      </c>
      <c r="K3190" s="13" t="s">
        <v>6892</v>
      </c>
      <c r="M3190" s="13" t="s">
        <v>6989</v>
      </c>
      <c r="N3190" s="13" t="s">
        <v>5</v>
      </c>
      <c r="O3190" s="13" t="s">
        <v>3197</v>
      </c>
      <c r="P3190" s="13" t="s">
        <v>6</v>
      </c>
      <c r="Q3190">
        <v>3</v>
      </c>
      <c r="R3190">
        <v>2020</v>
      </c>
      <c r="S3190">
        <v>0</v>
      </c>
      <c r="T3190" s="13" t="s">
        <v>6975</v>
      </c>
      <c r="U3190">
        <v>1</v>
      </c>
      <c r="V3190">
        <v>1</v>
      </c>
      <c r="W3190">
        <v>0</v>
      </c>
      <c r="X3190">
        <v>168</v>
      </c>
    </row>
    <row r="3191" spans="1:24" x14ac:dyDescent="0.3">
      <c r="A3191">
        <v>12350187</v>
      </c>
      <c r="B3191" t="s">
        <v>6394</v>
      </c>
      <c r="C3191">
        <v>3</v>
      </c>
      <c r="D3191">
        <v>2020</v>
      </c>
      <c r="E3191" s="19">
        <v>43891</v>
      </c>
      <c r="F3191" s="21">
        <v>168</v>
      </c>
      <c r="G3191" s="21">
        <v>25.200000000000017</v>
      </c>
      <c r="H3191">
        <v>142.79999999999998</v>
      </c>
      <c r="I3191">
        <v>25.2</v>
      </c>
      <c r="J3191" s="13" t="s">
        <v>6886</v>
      </c>
      <c r="K3191" s="13" t="s">
        <v>6892</v>
      </c>
      <c r="M3191" s="13" t="s">
        <v>6989</v>
      </c>
      <c r="N3191" s="13" t="s">
        <v>3189</v>
      </c>
      <c r="O3191" s="13" t="s">
        <v>3197</v>
      </c>
      <c r="P3191" s="13" t="s">
        <v>6</v>
      </c>
      <c r="Q3191">
        <v>3</v>
      </c>
      <c r="R3191">
        <v>2020</v>
      </c>
      <c r="S3191">
        <v>1</v>
      </c>
      <c r="T3191" s="13" t="s">
        <v>6975</v>
      </c>
      <c r="U3191">
        <v>1</v>
      </c>
      <c r="V3191">
        <v>1</v>
      </c>
      <c r="W3191">
        <v>0</v>
      </c>
      <c r="X3191">
        <v>168</v>
      </c>
    </row>
    <row r="3192" spans="1:24" x14ac:dyDescent="0.3">
      <c r="A3192">
        <v>12350188</v>
      </c>
      <c r="B3192" t="s">
        <v>6395</v>
      </c>
      <c r="C3192">
        <v>3</v>
      </c>
      <c r="D3192">
        <v>2020</v>
      </c>
      <c r="E3192" s="19">
        <v>43891</v>
      </c>
      <c r="F3192" s="21">
        <v>220</v>
      </c>
      <c r="G3192" s="21">
        <v>33</v>
      </c>
      <c r="H3192">
        <v>187</v>
      </c>
      <c r="I3192">
        <v>39.6</v>
      </c>
      <c r="J3192" s="13" t="s">
        <v>6890</v>
      </c>
      <c r="K3192" s="13" t="s">
        <v>6893</v>
      </c>
      <c r="M3192" s="13" t="s">
        <v>6989</v>
      </c>
      <c r="N3192" s="13" t="s">
        <v>5</v>
      </c>
      <c r="O3192" s="13" t="s">
        <v>3197</v>
      </c>
      <c r="P3192" s="13" t="s">
        <v>6</v>
      </c>
      <c r="Q3192">
        <v>3</v>
      </c>
      <c r="R3192">
        <v>2020</v>
      </c>
      <c r="S3192">
        <v>0</v>
      </c>
      <c r="T3192" s="13" t="s">
        <v>6975</v>
      </c>
      <c r="U3192">
        <v>1</v>
      </c>
      <c r="V3192">
        <v>1</v>
      </c>
      <c r="W3192">
        <v>0</v>
      </c>
      <c r="X3192">
        <v>220</v>
      </c>
    </row>
    <row r="3193" spans="1:24" x14ac:dyDescent="0.3">
      <c r="A3193">
        <v>12350189</v>
      </c>
      <c r="B3193" t="s">
        <v>6396</v>
      </c>
      <c r="C3193">
        <v>3</v>
      </c>
      <c r="D3193">
        <v>2020</v>
      </c>
      <c r="E3193" s="19">
        <v>43891</v>
      </c>
      <c r="F3193" s="21">
        <v>210</v>
      </c>
      <c r="G3193" s="21">
        <v>31.5</v>
      </c>
      <c r="H3193">
        <v>178.5</v>
      </c>
      <c r="I3193">
        <v>37.799999999999997</v>
      </c>
      <c r="J3193" s="13" t="s">
        <v>6890</v>
      </c>
      <c r="K3193" s="13" t="s">
        <v>6911</v>
      </c>
      <c r="M3193" s="13" t="s">
        <v>6989</v>
      </c>
      <c r="N3193" s="13" t="s">
        <v>3189</v>
      </c>
      <c r="O3193" s="13" t="s">
        <v>3197</v>
      </c>
      <c r="P3193" s="13" t="s">
        <v>6</v>
      </c>
      <c r="Q3193">
        <v>3</v>
      </c>
      <c r="R3193">
        <v>2020</v>
      </c>
      <c r="S3193">
        <v>0</v>
      </c>
      <c r="T3193" s="13" t="s">
        <v>6975</v>
      </c>
      <c r="U3193">
        <v>1</v>
      </c>
      <c r="V3193">
        <v>1</v>
      </c>
      <c r="W3193">
        <v>0</v>
      </c>
      <c r="X3193">
        <v>210</v>
      </c>
    </row>
    <row r="3194" spans="1:24" x14ac:dyDescent="0.3">
      <c r="A3194">
        <v>12350190</v>
      </c>
      <c r="B3194" t="s">
        <v>6397</v>
      </c>
      <c r="C3194">
        <v>3</v>
      </c>
      <c r="D3194">
        <v>2020</v>
      </c>
      <c r="E3194" s="19">
        <v>43891</v>
      </c>
      <c r="F3194" s="21">
        <v>492</v>
      </c>
      <c r="G3194" s="21">
        <v>73.800000000000011</v>
      </c>
      <c r="H3194">
        <v>418.2</v>
      </c>
      <c r="I3194">
        <v>137.76000000000002</v>
      </c>
      <c r="J3194" s="13" t="s">
        <v>6889</v>
      </c>
      <c r="K3194" s="13" t="s">
        <v>6945</v>
      </c>
      <c r="M3194" s="13" t="s">
        <v>6989</v>
      </c>
      <c r="N3194" s="13" t="s">
        <v>5</v>
      </c>
      <c r="O3194" s="13" t="s">
        <v>3198</v>
      </c>
      <c r="P3194" s="13" t="s">
        <v>6</v>
      </c>
      <c r="Q3194">
        <v>3</v>
      </c>
      <c r="R3194">
        <v>2020</v>
      </c>
      <c r="S3194">
        <v>0</v>
      </c>
      <c r="T3194" s="13" t="s">
        <v>6975</v>
      </c>
      <c r="U3194">
        <v>1</v>
      </c>
      <c r="V3194">
        <v>1</v>
      </c>
      <c r="W3194">
        <v>0</v>
      </c>
      <c r="X3194">
        <v>492</v>
      </c>
    </row>
    <row r="3195" spans="1:24" x14ac:dyDescent="0.3">
      <c r="A3195">
        <v>12350191</v>
      </c>
      <c r="B3195" t="s">
        <v>6398</v>
      </c>
      <c r="C3195">
        <v>3</v>
      </c>
      <c r="D3195">
        <v>2020</v>
      </c>
      <c r="E3195" s="19">
        <v>43891</v>
      </c>
      <c r="F3195" s="21">
        <v>447</v>
      </c>
      <c r="G3195" s="21">
        <v>67.050000000000011</v>
      </c>
      <c r="H3195">
        <v>379.95</v>
      </c>
      <c r="I3195">
        <v>156.44999999999999</v>
      </c>
      <c r="J3195" s="13" t="s">
        <v>6887</v>
      </c>
      <c r="K3195" s="13" t="s">
        <v>6891</v>
      </c>
      <c r="M3195" s="13" t="s">
        <v>6989</v>
      </c>
      <c r="N3195" s="13" t="s">
        <v>3189</v>
      </c>
      <c r="O3195" s="13" t="s">
        <v>3198</v>
      </c>
      <c r="P3195" s="13" t="s">
        <v>3201</v>
      </c>
      <c r="Q3195">
        <v>3</v>
      </c>
      <c r="R3195">
        <v>2020</v>
      </c>
      <c r="S3195">
        <v>1</v>
      </c>
      <c r="T3195" s="13" t="s">
        <v>6975</v>
      </c>
      <c r="U3195">
        <v>1</v>
      </c>
      <c r="V3195">
        <v>1</v>
      </c>
      <c r="W3195">
        <v>0</v>
      </c>
      <c r="X3195">
        <v>447</v>
      </c>
    </row>
    <row r="3196" spans="1:24" x14ac:dyDescent="0.3">
      <c r="A3196">
        <v>12350192</v>
      </c>
      <c r="B3196" t="s">
        <v>6399</v>
      </c>
      <c r="C3196">
        <v>3</v>
      </c>
      <c r="D3196">
        <v>2020</v>
      </c>
      <c r="E3196" s="19">
        <v>43891</v>
      </c>
      <c r="F3196" s="21">
        <v>383</v>
      </c>
      <c r="G3196" s="21">
        <v>57.449999999999989</v>
      </c>
      <c r="H3196">
        <v>325.55</v>
      </c>
      <c r="I3196">
        <v>122.56</v>
      </c>
      <c r="J3196" s="13" t="s">
        <v>6887</v>
      </c>
      <c r="K3196" s="13" t="s">
        <v>6909</v>
      </c>
      <c r="M3196" s="13" t="s">
        <v>6989</v>
      </c>
      <c r="N3196" s="13" t="s">
        <v>5</v>
      </c>
      <c r="O3196" s="13" t="s">
        <v>3198</v>
      </c>
      <c r="P3196" s="13" t="s">
        <v>3202</v>
      </c>
      <c r="Q3196">
        <v>3</v>
      </c>
      <c r="R3196">
        <v>2020</v>
      </c>
      <c r="S3196">
        <v>1</v>
      </c>
      <c r="T3196" s="13" t="s">
        <v>6975</v>
      </c>
      <c r="U3196">
        <v>1</v>
      </c>
      <c r="V3196">
        <v>1</v>
      </c>
      <c r="W3196">
        <v>0</v>
      </c>
      <c r="X3196">
        <v>383</v>
      </c>
    </row>
    <row r="3197" spans="1:24" x14ac:dyDescent="0.3">
      <c r="A3197">
        <v>12350193</v>
      </c>
      <c r="B3197" t="s">
        <v>6400</v>
      </c>
      <c r="C3197">
        <v>3</v>
      </c>
      <c r="D3197">
        <v>2020</v>
      </c>
      <c r="E3197" s="19">
        <v>43891</v>
      </c>
      <c r="F3197" s="21">
        <v>447</v>
      </c>
      <c r="G3197" s="21">
        <v>67.050000000000011</v>
      </c>
      <c r="H3197">
        <v>379.95</v>
      </c>
      <c r="I3197">
        <v>156.44999999999999</v>
      </c>
      <c r="J3197" s="13" t="s">
        <v>6887</v>
      </c>
      <c r="K3197" s="13" t="s">
        <v>6891</v>
      </c>
      <c r="M3197" s="13" t="s">
        <v>6989</v>
      </c>
      <c r="N3197" s="13" t="s">
        <v>3189</v>
      </c>
      <c r="O3197" s="13" t="s">
        <v>3198</v>
      </c>
      <c r="P3197" s="13" t="s">
        <v>3202</v>
      </c>
      <c r="Q3197">
        <v>3</v>
      </c>
      <c r="R3197">
        <v>2020</v>
      </c>
      <c r="S3197">
        <v>0</v>
      </c>
      <c r="T3197" s="13" t="s">
        <v>6975</v>
      </c>
      <c r="U3197">
        <v>1</v>
      </c>
      <c r="V3197">
        <v>1</v>
      </c>
      <c r="W3197">
        <v>0</v>
      </c>
      <c r="X3197">
        <v>447</v>
      </c>
    </row>
    <row r="3198" spans="1:24" x14ac:dyDescent="0.3">
      <c r="A3198">
        <v>12350194</v>
      </c>
      <c r="B3198" t="s">
        <v>6401</v>
      </c>
      <c r="C3198">
        <v>3</v>
      </c>
      <c r="D3198">
        <v>2020</v>
      </c>
      <c r="E3198" s="19">
        <v>43891</v>
      </c>
      <c r="F3198" s="21">
        <v>447</v>
      </c>
      <c r="G3198" s="21">
        <v>67.050000000000011</v>
      </c>
      <c r="H3198">
        <v>379.95</v>
      </c>
      <c r="I3198">
        <v>156.44999999999999</v>
      </c>
      <c r="J3198" s="13" t="s">
        <v>6887</v>
      </c>
      <c r="K3198" s="13" t="s">
        <v>6891</v>
      </c>
      <c r="M3198" s="13" t="s">
        <v>6989</v>
      </c>
      <c r="N3198" s="13" t="s">
        <v>5</v>
      </c>
      <c r="O3198" s="13" t="s">
        <v>3198</v>
      </c>
      <c r="P3198" s="13" t="s">
        <v>3203</v>
      </c>
      <c r="Q3198">
        <v>3</v>
      </c>
      <c r="R3198">
        <v>2020</v>
      </c>
      <c r="S3198">
        <v>0</v>
      </c>
      <c r="T3198" s="13" t="s">
        <v>6975</v>
      </c>
      <c r="U3198">
        <v>1</v>
      </c>
      <c r="V3198">
        <v>1</v>
      </c>
      <c r="W3198">
        <v>0</v>
      </c>
      <c r="X3198">
        <v>447</v>
      </c>
    </row>
    <row r="3199" spans="1:24" x14ac:dyDescent="0.3">
      <c r="A3199">
        <v>10602079</v>
      </c>
      <c r="B3199" t="s">
        <v>6402</v>
      </c>
      <c r="C3199">
        <v>3</v>
      </c>
      <c r="D3199">
        <v>2020</v>
      </c>
      <c r="E3199" s="19">
        <v>43891</v>
      </c>
      <c r="F3199" s="21">
        <v>144</v>
      </c>
      <c r="G3199" s="21">
        <v>21.600000000000009</v>
      </c>
      <c r="H3199">
        <v>122.39999999999999</v>
      </c>
      <c r="I3199">
        <v>66.240000000000009</v>
      </c>
      <c r="J3199" s="13" t="s">
        <v>6886</v>
      </c>
      <c r="K3199" s="13" t="s">
        <v>6919</v>
      </c>
      <c r="M3199" s="13" t="s">
        <v>6989</v>
      </c>
      <c r="N3199" s="13" t="s">
        <v>3189</v>
      </c>
      <c r="O3199" s="13" t="s">
        <v>3196</v>
      </c>
      <c r="P3199" s="13" t="s">
        <v>3201</v>
      </c>
      <c r="Q3199">
        <v>3</v>
      </c>
      <c r="R3199">
        <v>2020</v>
      </c>
      <c r="S3199">
        <v>0</v>
      </c>
      <c r="T3199" s="13" t="s">
        <v>6975</v>
      </c>
      <c r="U3199">
        <v>2</v>
      </c>
      <c r="V3199">
        <v>0</v>
      </c>
      <c r="W3199">
        <v>1</v>
      </c>
      <c r="X3199">
        <v>316</v>
      </c>
    </row>
    <row r="3200" spans="1:24" x14ac:dyDescent="0.3">
      <c r="A3200">
        <v>10602079</v>
      </c>
      <c r="B3200" t="s">
        <v>6403</v>
      </c>
      <c r="C3200">
        <v>9</v>
      </c>
      <c r="D3200">
        <v>2020</v>
      </c>
      <c r="E3200" s="19">
        <v>44075</v>
      </c>
      <c r="F3200" s="21">
        <v>172</v>
      </c>
      <c r="G3200" s="21">
        <v>0</v>
      </c>
      <c r="H3200">
        <v>172</v>
      </c>
      <c r="I3200">
        <v>65.36</v>
      </c>
      <c r="J3200" s="13" t="s">
        <v>6886</v>
      </c>
      <c r="K3200" s="13" t="s">
        <v>6910</v>
      </c>
      <c r="L3200">
        <v>6.1333333333333337</v>
      </c>
      <c r="M3200" s="13" t="s">
        <v>6995</v>
      </c>
      <c r="N3200" s="13" t="s">
        <v>3189</v>
      </c>
      <c r="O3200" s="13" t="s">
        <v>3196</v>
      </c>
      <c r="P3200" s="13" t="s">
        <v>3201</v>
      </c>
      <c r="Q3200">
        <v>3</v>
      </c>
      <c r="R3200">
        <v>2020</v>
      </c>
      <c r="S3200">
        <v>0</v>
      </c>
      <c r="T3200" s="13" t="s">
        <v>6975</v>
      </c>
      <c r="U3200">
        <v>2</v>
      </c>
      <c r="V3200">
        <v>0</v>
      </c>
      <c r="W3200">
        <v>1</v>
      </c>
      <c r="X3200">
        <v>316</v>
      </c>
    </row>
    <row r="3201" spans="1:24" x14ac:dyDescent="0.3">
      <c r="A3201">
        <v>12790101</v>
      </c>
      <c r="B3201" t="s">
        <v>6404</v>
      </c>
      <c r="C3201">
        <v>3</v>
      </c>
      <c r="D3201">
        <v>2020</v>
      </c>
      <c r="E3201" s="19">
        <v>43891</v>
      </c>
      <c r="F3201" s="21">
        <v>506</v>
      </c>
      <c r="G3201" s="21">
        <v>75.900000000000034</v>
      </c>
      <c r="H3201">
        <v>430.09999999999997</v>
      </c>
      <c r="I3201">
        <v>146.73999999999998</v>
      </c>
      <c r="J3201" s="13" t="s">
        <v>6889</v>
      </c>
      <c r="K3201" s="13" t="s">
        <v>6907</v>
      </c>
      <c r="M3201" s="13" t="s">
        <v>6989</v>
      </c>
      <c r="N3201" s="13" t="s">
        <v>3189</v>
      </c>
      <c r="O3201" s="13" t="s">
        <v>3199</v>
      </c>
      <c r="P3201" s="13" t="s">
        <v>6</v>
      </c>
      <c r="Q3201">
        <v>3</v>
      </c>
      <c r="R3201">
        <v>2020</v>
      </c>
      <c r="S3201">
        <v>1</v>
      </c>
      <c r="T3201" s="13" t="s">
        <v>6975</v>
      </c>
      <c r="U3201">
        <v>1</v>
      </c>
      <c r="V3201">
        <v>1</v>
      </c>
      <c r="W3201">
        <v>0</v>
      </c>
      <c r="X3201">
        <v>506</v>
      </c>
    </row>
    <row r="3202" spans="1:24" x14ac:dyDescent="0.3">
      <c r="A3202">
        <v>12790102</v>
      </c>
      <c r="B3202" t="s">
        <v>6405</v>
      </c>
      <c r="C3202">
        <v>3</v>
      </c>
      <c r="D3202">
        <v>2020</v>
      </c>
      <c r="E3202" s="19">
        <v>43891</v>
      </c>
      <c r="F3202" s="21">
        <v>283</v>
      </c>
      <c r="G3202" s="21">
        <v>42.450000000000017</v>
      </c>
      <c r="H3202">
        <v>240.54999999999998</v>
      </c>
      <c r="I3202">
        <v>82.07</v>
      </c>
      <c r="J3202" s="13" t="s">
        <v>6885</v>
      </c>
      <c r="K3202" s="13" t="s">
        <v>6953</v>
      </c>
      <c r="M3202" s="13" t="s">
        <v>6989</v>
      </c>
      <c r="N3202" s="13" t="s">
        <v>5</v>
      </c>
      <c r="O3202" s="13" t="s">
        <v>3199</v>
      </c>
      <c r="P3202" s="13" t="s">
        <v>3203</v>
      </c>
      <c r="Q3202">
        <v>3</v>
      </c>
      <c r="R3202">
        <v>2020</v>
      </c>
      <c r="S3202">
        <v>1</v>
      </c>
      <c r="T3202" s="13" t="s">
        <v>6975</v>
      </c>
      <c r="U3202">
        <v>1</v>
      </c>
      <c r="V3202">
        <v>1</v>
      </c>
      <c r="W3202">
        <v>0</v>
      </c>
      <c r="X3202">
        <v>283</v>
      </c>
    </row>
    <row r="3203" spans="1:24" x14ac:dyDescent="0.3">
      <c r="A3203">
        <v>12790103</v>
      </c>
      <c r="B3203" t="s">
        <v>6406</v>
      </c>
      <c r="C3203">
        <v>3</v>
      </c>
      <c r="D3203">
        <v>2020</v>
      </c>
      <c r="E3203" s="19">
        <v>43891</v>
      </c>
      <c r="F3203" s="21">
        <v>447</v>
      </c>
      <c r="G3203" s="21">
        <v>67.050000000000011</v>
      </c>
      <c r="H3203">
        <v>379.95</v>
      </c>
      <c r="I3203">
        <v>156.44999999999999</v>
      </c>
      <c r="J3203" s="13" t="s">
        <v>6887</v>
      </c>
      <c r="K3203" s="13" t="s">
        <v>6891</v>
      </c>
      <c r="M3203" s="13" t="s">
        <v>6989</v>
      </c>
      <c r="N3203" s="13" t="s">
        <v>3189</v>
      </c>
      <c r="O3203" s="13" t="s">
        <v>3199</v>
      </c>
      <c r="P3203" s="13" t="s">
        <v>3200</v>
      </c>
      <c r="Q3203">
        <v>3</v>
      </c>
      <c r="R3203">
        <v>2020</v>
      </c>
      <c r="S3203">
        <v>1</v>
      </c>
      <c r="T3203" s="13" t="s">
        <v>6975</v>
      </c>
      <c r="U3203">
        <v>1</v>
      </c>
      <c r="V3203">
        <v>1</v>
      </c>
      <c r="W3203">
        <v>0</v>
      </c>
      <c r="X3203">
        <v>447</v>
      </c>
    </row>
    <row r="3204" spans="1:24" x14ac:dyDescent="0.3">
      <c r="A3204">
        <v>52009419</v>
      </c>
      <c r="B3204" t="s">
        <v>6407</v>
      </c>
      <c r="C3204">
        <v>4</v>
      </c>
      <c r="D3204">
        <v>2020</v>
      </c>
      <c r="E3204" s="19">
        <v>43922</v>
      </c>
      <c r="F3204" s="21">
        <v>172</v>
      </c>
      <c r="G3204" s="21">
        <v>25.800000000000011</v>
      </c>
      <c r="H3204">
        <v>146.19999999999999</v>
      </c>
      <c r="I3204">
        <v>65.36</v>
      </c>
      <c r="J3204" s="13" t="s">
        <v>6886</v>
      </c>
      <c r="K3204" s="13" t="s">
        <v>6910</v>
      </c>
      <c r="M3204" s="13" t="s">
        <v>6990</v>
      </c>
      <c r="N3204" s="13" t="s">
        <v>3189</v>
      </c>
      <c r="O3204" s="13" t="s">
        <v>3190</v>
      </c>
      <c r="P3204" s="13" t="s">
        <v>3201</v>
      </c>
      <c r="Q3204">
        <v>4</v>
      </c>
      <c r="R3204">
        <v>2020</v>
      </c>
      <c r="S3204">
        <v>0</v>
      </c>
      <c r="T3204" s="13" t="s">
        <v>6975</v>
      </c>
      <c r="U3204">
        <v>1</v>
      </c>
      <c r="V3204">
        <v>1</v>
      </c>
      <c r="W3204">
        <v>0</v>
      </c>
      <c r="X3204">
        <v>172</v>
      </c>
    </row>
    <row r="3205" spans="1:24" x14ac:dyDescent="0.3">
      <c r="A3205">
        <v>52009519</v>
      </c>
      <c r="B3205" t="s">
        <v>6408</v>
      </c>
      <c r="C3205">
        <v>4</v>
      </c>
      <c r="D3205">
        <v>2020</v>
      </c>
      <c r="E3205" s="19">
        <v>43922</v>
      </c>
      <c r="F3205" s="21">
        <v>327</v>
      </c>
      <c r="G3205" s="21">
        <v>49.050000000000011</v>
      </c>
      <c r="H3205">
        <v>277.95</v>
      </c>
      <c r="I3205">
        <v>94.83</v>
      </c>
      <c r="J3205" s="13" t="s">
        <v>6884</v>
      </c>
      <c r="K3205" s="13" t="s">
        <v>6914</v>
      </c>
      <c r="M3205" s="13" t="s">
        <v>6990</v>
      </c>
      <c r="N3205" s="13" t="s">
        <v>3189</v>
      </c>
      <c r="O3205" s="13" t="s">
        <v>3190</v>
      </c>
      <c r="P3205" s="13" t="s">
        <v>6</v>
      </c>
      <c r="Q3205">
        <v>4</v>
      </c>
      <c r="R3205">
        <v>2020</v>
      </c>
      <c r="S3205">
        <v>1</v>
      </c>
      <c r="T3205" s="13" t="s">
        <v>6975</v>
      </c>
      <c r="U3205">
        <v>1</v>
      </c>
      <c r="V3205">
        <v>1</v>
      </c>
      <c r="W3205">
        <v>0</v>
      </c>
      <c r="X3205">
        <v>327</v>
      </c>
    </row>
    <row r="3206" spans="1:24" x14ac:dyDescent="0.3">
      <c r="A3206">
        <v>99050219</v>
      </c>
      <c r="B3206" t="s">
        <v>6409</v>
      </c>
      <c r="C3206">
        <v>4</v>
      </c>
      <c r="D3206">
        <v>2020</v>
      </c>
      <c r="E3206" s="19">
        <v>43922</v>
      </c>
      <c r="F3206" s="21">
        <v>313</v>
      </c>
      <c r="G3206" s="21">
        <v>46.949999999999989</v>
      </c>
      <c r="H3206">
        <v>266.05</v>
      </c>
      <c r="I3206">
        <v>93.899999999999991</v>
      </c>
      <c r="J3206" s="13" t="s">
        <v>6884</v>
      </c>
      <c r="K3206" s="13" t="s">
        <v>6895</v>
      </c>
      <c r="M3206" s="13" t="s">
        <v>6990</v>
      </c>
      <c r="N3206" s="13" t="s">
        <v>3189</v>
      </c>
      <c r="O3206" s="13" t="s">
        <v>3190</v>
      </c>
      <c r="P3206" s="13" t="s">
        <v>6</v>
      </c>
      <c r="Q3206">
        <v>4</v>
      </c>
      <c r="R3206">
        <v>2020</v>
      </c>
      <c r="S3206">
        <v>1</v>
      </c>
      <c r="T3206" s="13" t="s">
        <v>6975</v>
      </c>
      <c r="U3206">
        <v>3</v>
      </c>
      <c r="V3206">
        <v>0</v>
      </c>
      <c r="W3206">
        <v>1</v>
      </c>
      <c r="X3206">
        <v>2253</v>
      </c>
    </row>
    <row r="3207" spans="1:24" x14ac:dyDescent="0.3">
      <c r="A3207">
        <v>99050219</v>
      </c>
      <c r="B3207" t="s">
        <v>6410</v>
      </c>
      <c r="C3207">
        <v>12</v>
      </c>
      <c r="D3207">
        <v>2020</v>
      </c>
      <c r="E3207" s="19">
        <v>44166</v>
      </c>
      <c r="F3207" s="21">
        <v>992</v>
      </c>
      <c r="G3207" s="21">
        <v>0</v>
      </c>
      <c r="H3207">
        <v>992</v>
      </c>
      <c r="I3207">
        <v>277.76000000000005</v>
      </c>
      <c r="J3207" s="13" t="s">
        <v>6882</v>
      </c>
      <c r="K3207" s="13" t="s">
        <v>6940</v>
      </c>
      <c r="L3207">
        <v>8.1333333333333329</v>
      </c>
      <c r="M3207" s="13" t="s">
        <v>6998</v>
      </c>
      <c r="N3207" s="13" t="s">
        <v>3189</v>
      </c>
      <c r="O3207" s="13" t="s">
        <v>3190</v>
      </c>
      <c r="P3207" s="13" t="s">
        <v>6</v>
      </c>
      <c r="Q3207">
        <v>4</v>
      </c>
      <c r="R3207">
        <v>2020</v>
      </c>
      <c r="S3207">
        <v>1</v>
      </c>
      <c r="T3207" s="13" t="s">
        <v>6975</v>
      </c>
      <c r="U3207">
        <v>3</v>
      </c>
      <c r="V3207">
        <v>0</v>
      </c>
      <c r="W3207">
        <v>1</v>
      </c>
      <c r="X3207">
        <v>2253</v>
      </c>
    </row>
    <row r="3208" spans="1:24" x14ac:dyDescent="0.3">
      <c r="A3208">
        <v>99050219</v>
      </c>
      <c r="B3208" t="s">
        <v>6411</v>
      </c>
      <c r="C3208">
        <v>12</v>
      </c>
      <c r="D3208">
        <v>2020</v>
      </c>
      <c r="E3208" s="19">
        <v>44166</v>
      </c>
      <c r="F3208" s="21">
        <v>948</v>
      </c>
      <c r="G3208" s="21">
        <v>0</v>
      </c>
      <c r="H3208">
        <v>948</v>
      </c>
      <c r="I3208">
        <v>303.36</v>
      </c>
      <c r="J3208" s="13" t="s">
        <v>6881</v>
      </c>
      <c r="K3208" s="13" t="s">
        <v>6897</v>
      </c>
      <c r="L3208">
        <v>0</v>
      </c>
      <c r="M3208" s="13" t="s">
        <v>6998</v>
      </c>
      <c r="N3208" s="13" t="s">
        <v>3189</v>
      </c>
      <c r="O3208" s="13" t="s">
        <v>3190</v>
      </c>
      <c r="P3208" s="13" t="s">
        <v>6</v>
      </c>
      <c r="Q3208">
        <v>4</v>
      </c>
      <c r="R3208">
        <v>2020</v>
      </c>
      <c r="S3208">
        <v>1</v>
      </c>
      <c r="T3208" s="13" t="s">
        <v>6975</v>
      </c>
      <c r="U3208">
        <v>3</v>
      </c>
      <c r="V3208">
        <v>0</v>
      </c>
      <c r="W3208">
        <v>1</v>
      </c>
      <c r="X3208">
        <v>2253</v>
      </c>
    </row>
    <row r="3209" spans="1:24" x14ac:dyDescent="0.3">
      <c r="A3209">
        <v>99050519</v>
      </c>
      <c r="B3209" t="s">
        <v>6412</v>
      </c>
      <c r="C3209">
        <v>4</v>
      </c>
      <c r="D3209">
        <v>2020</v>
      </c>
      <c r="E3209" s="19">
        <v>43922</v>
      </c>
      <c r="F3209" s="21">
        <v>1101</v>
      </c>
      <c r="G3209" s="21">
        <v>165.14999999999998</v>
      </c>
      <c r="H3209">
        <v>935.85</v>
      </c>
      <c r="I3209">
        <v>396.36</v>
      </c>
      <c r="J3209" s="13" t="s">
        <v>6881</v>
      </c>
      <c r="K3209" s="13" t="s">
        <v>6899</v>
      </c>
      <c r="M3209" s="13" t="s">
        <v>6990</v>
      </c>
      <c r="N3209" s="13" t="s">
        <v>3189</v>
      </c>
      <c r="O3209" s="13" t="s">
        <v>3190</v>
      </c>
      <c r="P3209" s="13" t="s">
        <v>3203</v>
      </c>
      <c r="Q3209">
        <v>4</v>
      </c>
      <c r="R3209">
        <v>2020</v>
      </c>
      <c r="S3209">
        <v>1</v>
      </c>
      <c r="T3209" s="13" t="s">
        <v>6975</v>
      </c>
      <c r="U3209">
        <v>1</v>
      </c>
      <c r="V3209">
        <v>1</v>
      </c>
      <c r="W3209">
        <v>0</v>
      </c>
      <c r="X3209">
        <v>1101</v>
      </c>
    </row>
    <row r="3210" spans="1:24" x14ac:dyDescent="0.3">
      <c r="A3210">
        <v>99050919</v>
      </c>
      <c r="B3210" t="s">
        <v>6413</v>
      </c>
      <c r="C3210">
        <v>4</v>
      </c>
      <c r="D3210">
        <v>2020</v>
      </c>
      <c r="E3210" s="19">
        <v>43922</v>
      </c>
      <c r="F3210" s="21">
        <v>1576</v>
      </c>
      <c r="G3210" s="21">
        <v>236.40000000000009</v>
      </c>
      <c r="H3210">
        <v>1339.6</v>
      </c>
      <c r="I3210">
        <v>520.08000000000004</v>
      </c>
      <c r="J3210" s="13" t="s">
        <v>6881</v>
      </c>
      <c r="K3210" s="13" t="s">
        <v>6941</v>
      </c>
      <c r="M3210" s="13" t="s">
        <v>6990</v>
      </c>
      <c r="N3210" s="13" t="s">
        <v>3189</v>
      </c>
      <c r="O3210" s="13" t="s">
        <v>3190</v>
      </c>
      <c r="P3210" s="13" t="s">
        <v>3201</v>
      </c>
      <c r="Q3210">
        <v>4</v>
      </c>
      <c r="R3210">
        <v>2020</v>
      </c>
      <c r="S3210">
        <v>0</v>
      </c>
      <c r="T3210" s="13" t="s">
        <v>6975</v>
      </c>
      <c r="U3210">
        <v>3</v>
      </c>
      <c r="V3210">
        <v>0</v>
      </c>
      <c r="W3210">
        <v>1</v>
      </c>
      <c r="X3210">
        <v>2637</v>
      </c>
    </row>
    <row r="3211" spans="1:24" x14ac:dyDescent="0.3">
      <c r="A3211">
        <v>99050919</v>
      </c>
      <c r="B3211" t="s">
        <v>6414</v>
      </c>
      <c r="C3211">
        <v>5</v>
      </c>
      <c r="D3211">
        <v>2020</v>
      </c>
      <c r="E3211" s="19">
        <v>43952</v>
      </c>
      <c r="F3211" s="21">
        <v>510</v>
      </c>
      <c r="G3211" s="21">
        <v>76.5</v>
      </c>
      <c r="H3211">
        <v>433.5</v>
      </c>
      <c r="I3211">
        <v>163.20000000000002</v>
      </c>
      <c r="J3211" s="13" t="s">
        <v>6888</v>
      </c>
      <c r="K3211" s="13" t="s">
        <v>6901</v>
      </c>
      <c r="L3211">
        <v>1</v>
      </c>
      <c r="M3211" s="13" t="s">
        <v>6991</v>
      </c>
      <c r="N3211" s="13" t="s">
        <v>3189</v>
      </c>
      <c r="O3211" s="13" t="s">
        <v>3190</v>
      </c>
      <c r="P3211" s="13" t="s">
        <v>3201</v>
      </c>
      <c r="Q3211">
        <v>4</v>
      </c>
      <c r="R3211">
        <v>2020</v>
      </c>
      <c r="S3211">
        <v>0</v>
      </c>
      <c r="T3211" s="13" t="s">
        <v>6975</v>
      </c>
      <c r="U3211">
        <v>3</v>
      </c>
      <c r="V3211">
        <v>0</v>
      </c>
      <c r="W3211">
        <v>1</v>
      </c>
      <c r="X3211">
        <v>2637</v>
      </c>
    </row>
    <row r="3212" spans="1:24" x14ac:dyDescent="0.3">
      <c r="A3212">
        <v>99050919</v>
      </c>
      <c r="B3212" t="s">
        <v>6415</v>
      </c>
      <c r="C3212">
        <v>5</v>
      </c>
      <c r="D3212">
        <v>2020</v>
      </c>
      <c r="E3212" s="19">
        <v>43952</v>
      </c>
      <c r="F3212" s="21">
        <v>551</v>
      </c>
      <c r="G3212" s="21">
        <v>0</v>
      </c>
      <c r="H3212">
        <v>551</v>
      </c>
      <c r="I3212">
        <v>264.48</v>
      </c>
      <c r="J3212" s="13" t="s">
        <v>6888</v>
      </c>
      <c r="K3212" s="13" t="s">
        <v>6928</v>
      </c>
      <c r="L3212">
        <v>0</v>
      </c>
      <c r="M3212" s="13" t="s">
        <v>6991</v>
      </c>
      <c r="N3212" s="13" t="s">
        <v>3189</v>
      </c>
      <c r="O3212" s="13" t="s">
        <v>3190</v>
      </c>
      <c r="P3212" s="13" t="s">
        <v>3201</v>
      </c>
      <c r="Q3212">
        <v>4</v>
      </c>
      <c r="R3212">
        <v>2020</v>
      </c>
      <c r="S3212">
        <v>0</v>
      </c>
      <c r="T3212" s="13" t="s">
        <v>6975</v>
      </c>
      <c r="U3212">
        <v>3</v>
      </c>
      <c r="V3212">
        <v>0</v>
      </c>
      <c r="W3212">
        <v>1</v>
      </c>
      <c r="X3212">
        <v>2637</v>
      </c>
    </row>
    <row r="3213" spans="1:24" x14ac:dyDescent="0.3">
      <c r="A3213">
        <v>99051719</v>
      </c>
      <c r="B3213" t="s">
        <v>6416</v>
      </c>
      <c r="C3213">
        <v>4</v>
      </c>
      <c r="D3213">
        <v>2020</v>
      </c>
      <c r="E3213" s="19">
        <v>43922</v>
      </c>
      <c r="F3213" s="21">
        <v>636</v>
      </c>
      <c r="G3213" s="21">
        <v>95.399999999999977</v>
      </c>
      <c r="H3213">
        <v>540.6</v>
      </c>
      <c r="I3213">
        <v>216.24</v>
      </c>
      <c r="J3213" s="13" t="s">
        <v>6888</v>
      </c>
      <c r="K3213" s="13" t="s">
        <v>6925</v>
      </c>
      <c r="M3213" s="13" t="s">
        <v>6990</v>
      </c>
      <c r="N3213" s="13" t="s">
        <v>3189</v>
      </c>
      <c r="O3213" s="13" t="s">
        <v>3190</v>
      </c>
      <c r="P3213" s="13" t="s">
        <v>3201</v>
      </c>
      <c r="Q3213">
        <v>4</v>
      </c>
      <c r="R3213">
        <v>2020</v>
      </c>
      <c r="S3213">
        <v>0</v>
      </c>
      <c r="T3213" s="13" t="s">
        <v>6975</v>
      </c>
      <c r="U3213">
        <v>1</v>
      </c>
      <c r="V3213">
        <v>1</v>
      </c>
      <c r="W3213">
        <v>0</v>
      </c>
      <c r="X3213">
        <v>636</v>
      </c>
    </row>
    <row r="3214" spans="1:24" x14ac:dyDescent="0.3">
      <c r="A3214">
        <v>99052019</v>
      </c>
      <c r="B3214" t="s">
        <v>6417</v>
      </c>
      <c r="C3214">
        <v>4</v>
      </c>
      <c r="D3214">
        <v>2020</v>
      </c>
      <c r="E3214" s="19">
        <v>43922</v>
      </c>
      <c r="F3214" s="21">
        <v>313</v>
      </c>
      <c r="G3214" s="21">
        <v>46.949999999999989</v>
      </c>
      <c r="H3214">
        <v>266.05</v>
      </c>
      <c r="I3214">
        <v>93.899999999999991</v>
      </c>
      <c r="J3214" s="13" t="s">
        <v>6884</v>
      </c>
      <c r="K3214" s="13" t="s">
        <v>6895</v>
      </c>
      <c r="M3214" s="13" t="s">
        <v>6990</v>
      </c>
      <c r="N3214" s="13" t="s">
        <v>3189</v>
      </c>
      <c r="O3214" s="13" t="s">
        <v>3190</v>
      </c>
      <c r="P3214" s="13" t="s">
        <v>3202</v>
      </c>
      <c r="Q3214">
        <v>4</v>
      </c>
      <c r="R3214">
        <v>2020</v>
      </c>
      <c r="S3214">
        <v>1</v>
      </c>
      <c r="T3214" s="13" t="s">
        <v>6975</v>
      </c>
      <c r="U3214">
        <v>2</v>
      </c>
      <c r="V3214">
        <v>0</v>
      </c>
      <c r="W3214">
        <v>1</v>
      </c>
      <c r="X3214">
        <v>1261</v>
      </c>
    </row>
    <row r="3215" spans="1:24" x14ac:dyDescent="0.3">
      <c r="A3215">
        <v>99052019</v>
      </c>
      <c r="B3215" t="s">
        <v>6418</v>
      </c>
      <c r="C3215">
        <v>12</v>
      </c>
      <c r="D3215">
        <v>2020</v>
      </c>
      <c r="E3215" s="19">
        <v>44166</v>
      </c>
      <c r="F3215" s="21">
        <v>948</v>
      </c>
      <c r="G3215" s="21">
        <v>0</v>
      </c>
      <c r="H3215">
        <v>948</v>
      </c>
      <c r="I3215">
        <v>303.36</v>
      </c>
      <c r="J3215" s="13" t="s">
        <v>6881</v>
      </c>
      <c r="K3215" s="13" t="s">
        <v>6897</v>
      </c>
      <c r="L3215">
        <v>8.1333333333333329</v>
      </c>
      <c r="M3215" s="13" t="s">
        <v>6998</v>
      </c>
      <c r="N3215" s="13" t="s">
        <v>3189</v>
      </c>
      <c r="O3215" s="13" t="s">
        <v>3190</v>
      </c>
      <c r="P3215" s="13" t="s">
        <v>3202</v>
      </c>
      <c r="Q3215">
        <v>4</v>
      </c>
      <c r="R3215">
        <v>2020</v>
      </c>
      <c r="S3215">
        <v>1</v>
      </c>
      <c r="T3215" s="13" t="s">
        <v>6975</v>
      </c>
      <c r="U3215">
        <v>2</v>
      </c>
      <c r="V3215">
        <v>0</v>
      </c>
      <c r="W3215">
        <v>1</v>
      </c>
      <c r="X3215">
        <v>1261</v>
      </c>
    </row>
    <row r="3216" spans="1:24" x14ac:dyDescent="0.3">
      <c r="A3216">
        <v>99052719</v>
      </c>
      <c r="B3216" t="s">
        <v>6419</v>
      </c>
      <c r="C3216">
        <v>4</v>
      </c>
      <c r="D3216">
        <v>2020</v>
      </c>
      <c r="E3216" s="19">
        <v>43922</v>
      </c>
      <c r="F3216" s="21">
        <v>1101</v>
      </c>
      <c r="G3216" s="21">
        <v>165.14999999999998</v>
      </c>
      <c r="H3216">
        <v>935.85</v>
      </c>
      <c r="I3216">
        <v>396.36</v>
      </c>
      <c r="J3216" s="13" t="s">
        <v>6881</v>
      </c>
      <c r="K3216" s="13" t="s">
        <v>6899</v>
      </c>
      <c r="M3216" s="13" t="s">
        <v>6990</v>
      </c>
      <c r="N3216" s="13" t="s">
        <v>3189</v>
      </c>
      <c r="O3216" s="13" t="s">
        <v>3190</v>
      </c>
      <c r="P3216" s="13" t="s">
        <v>3203</v>
      </c>
      <c r="Q3216">
        <v>4</v>
      </c>
      <c r="R3216">
        <v>2020</v>
      </c>
      <c r="S3216">
        <v>1</v>
      </c>
      <c r="T3216" s="13" t="s">
        <v>6975</v>
      </c>
      <c r="U3216">
        <v>1</v>
      </c>
      <c r="V3216">
        <v>1</v>
      </c>
      <c r="W3216">
        <v>0</v>
      </c>
      <c r="X3216">
        <v>1101</v>
      </c>
    </row>
    <row r="3217" spans="1:24" x14ac:dyDescent="0.3">
      <c r="A3217">
        <v>99053019</v>
      </c>
      <c r="B3217" t="s">
        <v>6420</v>
      </c>
      <c r="C3217">
        <v>4</v>
      </c>
      <c r="D3217">
        <v>2020</v>
      </c>
      <c r="E3217" s="19">
        <v>43922</v>
      </c>
      <c r="F3217" s="21">
        <v>327</v>
      </c>
      <c r="G3217" s="21">
        <v>49.050000000000011</v>
      </c>
      <c r="H3217">
        <v>277.95</v>
      </c>
      <c r="I3217">
        <v>94.83</v>
      </c>
      <c r="J3217" s="13" t="s">
        <v>6884</v>
      </c>
      <c r="K3217" s="13" t="s">
        <v>6914</v>
      </c>
      <c r="M3217" s="13" t="s">
        <v>6990</v>
      </c>
      <c r="N3217" s="13" t="s">
        <v>3189</v>
      </c>
      <c r="O3217" s="13" t="s">
        <v>3190</v>
      </c>
      <c r="P3217" s="13" t="s">
        <v>3203</v>
      </c>
      <c r="Q3217">
        <v>4</v>
      </c>
      <c r="R3217">
        <v>2020</v>
      </c>
      <c r="S3217">
        <v>1</v>
      </c>
      <c r="T3217" s="13" t="s">
        <v>6975</v>
      </c>
      <c r="U3217">
        <v>7</v>
      </c>
      <c r="V3217">
        <v>0</v>
      </c>
      <c r="W3217">
        <v>1</v>
      </c>
      <c r="X3217">
        <v>7563</v>
      </c>
    </row>
    <row r="3218" spans="1:24" x14ac:dyDescent="0.3">
      <c r="A3218">
        <v>99053019</v>
      </c>
      <c r="B3218" t="s">
        <v>6421</v>
      </c>
      <c r="C3218">
        <v>9</v>
      </c>
      <c r="D3218">
        <v>2020</v>
      </c>
      <c r="E3218" s="19">
        <v>44075</v>
      </c>
      <c r="F3218" s="21">
        <v>951</v>
      </c>
      <c r="G3218" s="21">
        <v>0</v>
      </c>
      <c r="H3218">
        <v>951</v>
      </c>
      <c r="I3218">
        <v>247.26000000000002</v>
      </c>
      <c r="J3218" s="13" t="s">
        <v>6882</v>
      </c>
      <c r="K3218" s="13" t="s">
        <v>6896</v>
      </c>
      <c r="L3218">
        <v>5.0999999999999996</v>
      </c>
      <c r="M3218" s="13" t="s">
        <v>6995</v>
      </c>
      <c r="N3218" s="13" t="s">
        <v>3189</v>
      </c>
      <c r="O3218" s="13" t="s">
        <v>3190</v>
      </c>
      <c r="P3218" s="13" t="s">
        <v>3203</v>
      </c>
      <c r="Q3218">
        <v>4</v>
      </c>
      <c r="R3218">
        <v>2020</v>
      </c>
      <c r="S3218">
        <v>1</v>
      </c>
      <c r="T3218" s="13" t="s">
        <v>6975</v>
      </c>
      <c r="U3218">
        <v>7</v>
      </c>
      <c r="V3218">
        <v>0</v>
      </c>
      <c r="W3218">
        <v>1</v>
      </c>
      <c r="X3218">
        <v>7563</v>
      </c>
    </row>
    <row r="3219" spans="1:24" x14ac:dyDescent="0.3">
      <c r="A3219">
        <v>99053019</v>
      </c>
      <c r="B3219" t="s">
        <v>6422</v>
      </c>
      <c r="C3219">
        <v>9</v>
      </c>
      <c r="D3219">
        <v>2020</v>
      </c>
      <c r="E3219" s="19">
        <v>44075</v>
      </c>
      <c r="F3219" s="21">
        <v>1101</v>
      </c>
      <c r="G3219" s="21">
        <v>0</v>
      </c>
      <c r="H3219">
        <v>1101</v>
      </c>
      <c r="I3219">
        <v>396.36</v>
      </c>
      <c r="J3219" s="13" t="s">
        <v>6881</v>
      </c>
      <c r="K3219" s="13" t="s">
        <v>6899</v>
      </c>
      <c r="L3219">
        <v>0</v>
      </c>
      <c r="M3219" s="13" t="s">
        <v>6995</v>
      </c>
      <c r="N3219" s="13" t="s">
        <v>3189</v>
      </c>
      <c r="O3219" s="13" t="s">
        <v>3190</v>
      </c>
      <c r="P3219" s="13" t="s">
        <v>3203</v>
      </c>
      <c r="Q3219">
        <v>4</v>
      </c>
      <c r="R3219">
        <v>2020</v>
      </c>
      <c r="S3219">
        <v>1</v>
      </c>
      <c r="T3219" s="13" t="s">
        <v>6975</v>
      </c>
      <c r="U3219">
        <v>7</v>
      </c>
      <c r="V3219">
        <v>0</v>
      </c>
      <c r="W3219">
        <v>1</v>
      </c>
      <c r="X3219">
        <v>7563</v>
      </c>
    </row>
    <row r="3220" spans="1:24" x14ac:dyDescent="0.3">
      <c r="A3220">
        <v>99053019</v>
      </c>
      <c r="B3220" t="s">
        <v>6423</v>
      </c>
      <c r="C3220">
        <v>11</v>
      </c>
      <c r="D3220">
        <v>2020</v>
      </c>
      <c r="E3220" s="19">
        <v>44136</v>
      </c>
      <c r="F3220" s="21">
        <v>1491</v>
      </c>
      <c r="G3220" s="21">
        <v>0</v>
      </c>
      <c r="H3220">
        <v>1491</v>
      </c>
      <c r="I3220">
        <v>506.94000000000005</v>
      </c>
      <c r="J3220" s="13" t="s">
        <v>6881</v>
      </c>
      <c r="K3220" s="13" t="s">
        <v>6898</v>
      </c>
      <c r="L3220">
        <v>2.0333333333333332</v>
      </c>
      <c r="M3220" s="13" t="s">
        <v>6997</v>
      </c>
      <c r="N3220" s="13" t="s">
        <v>3189</v>
      </c>
      <c r="O3220" s="13" t="s">
        <v>3190</v>
      </c>
      <c r="P3220" s="13" t="s">
        <v>3203</v>
      </c>
      <c r="Q3220">
        <v>4</v>
      </c>
      <c r="R3220">
        <v>2020</v>
      </c>
      <c r="S3220">
        <v>1</v>
      </c>
      <c r="T3220" s="13" t="s">
        <v>6975</v>
      </c>
      <c r="U3220">
        <v>7</v>
      </c>
      <c r="V3220">
        <v>0</v>
      </c>
      <c r="W3220">
        <v>1</v>
      </c>
      <c r="X3220">
        <v>7563</v>
      </c>
    </row>
    <row r="3221" spans="1:24" x14ac:dyDescent="0.3">
      <c r="A3221">
        <v>99053019</v>
      </c>
      <c r="B3221" t="s">
        <v>6424</v>
      </c>
      <c r="C3221">
        <v>10</v>
      </c>
      <c r="D3221">
        <v>2020</v>
      </c>
      <c r="E3221" s="19">
        <v>44105</v>
      </c>
      <c r="F3221" s="21">
        <v>1491</v>
      </c>
      <c r="G3221" s="21">
        <v>0</v>
      </c>
      <c r="H3221">
        <v>1491</v>
      </c>
      <c r="I3221">
        <v>506.94000000000005</v>
      </c>
      <c r="J3221" s="13" t="s">
        <v>6881</v>
      </c>
      <c r="K3221" s="13" t="s">
        <v>6898</v>
      </c>
      <c r="L3221">
        <v>1.0333333333333334</v>
      </c>
      <c r="M3221" s="13" t="s">
        <v>6996</v>
      </c>
      <c r="N3221" s="13" t="s">
        <v>3189</v>
      </c>
      <c r="O3221" s="13" t="s">
        <v>3190</v>
      </c>
      <c r="P3221" s="13" t="s">
        <v>3203</v>
      </c>
      <c r="Q3221">
        <v>4</v>
      </c>
      <c r="R3221">
        <v>2020</v>
      </c>
      <c r="S3221">
        <v>1</v>
      </c>
      <c r="T3221" s="13" t="s">
        <v>6975</v>
      </c>
      <c r="U3221">
        <v>7</v>
      </c>
      <c r="V3221">
        <v>0</v>
      </c>
      <c r="W3221">
        <v>1</v>
      </c>
      <c r="X3221">
        <v>7563</v>
      </c>
    </row>
    <row r="3222" spans="1:24" x14ac:dyDescent="0.3">
      <c r="A3222">
        <v>99053019</v>
      </c>
      <c r="B3222" t="s">
        <v>6425</v>
      </c>
      <c r="C3222">
        <v>12</v>
      </c>
      <c r="D3222">
        <v>2020</v>
      </c>
      <c r="E3222" s="19">
        <v>44166</v>
      </c>
      <c r="F3222" s="21">
        <v>1101</v>
      </c>
      <c r="G3222" s="21">
        <v>0</v>
      </c>
      <c r="H3222">
        <v>1101</v>
      </c>
      <c r="I3222">
        <v>396.36</v>
      </c>
      <c r="J3222" s="13" t="s">
        <v>6881</v>
      </c>
      <c r="K3222" s="13" t="s">
        <v>6899</v>
      </c>
      <c r="L3222">
        <v>2.0333333333333332</v>
      </c>
      <c r="M3222" s="13" t="s">
        <v>6998</v>
      </c>
      <c r="N3222" s="13" t="s">
        <v>3189</v>
      </c>
      <c r="O3222" s="13" t="s">
        <v>3190</v>
      </c>
      <c r="P3222" s="13" t="s">
        <v>3203</v>
      </c>
      <c r="Q3222">
        <v>4</v>
      </c>
      <c r="R3222">
        <v>2020</v>
      </c>
      <c r="S3222">
        <v>1</v>
      </c>
      <c r="T3222" s="13" t="s">
        <v>6975</v>
      </c>
      <c r="U3222">
        <v>7</v>
      </c>
      <c r="V3222">
        <v>0</v>
      </c>
      <c r="W3222">
        <v>1</v>
      </c>
      <c r="X3222">
        <v>7563</v>
      </c>
    </row>
    <row r="3223" spans="1:24" x14ac:dyDescent="0.3">
      <c r="A3223">
        <v>99053019</v>
      </c>
      <c r="B3223" t="s">
        <v>6426</v>
      </c>
      <c r="C3223">
        <v>11</v>
      </c>
      <c r="D3223">
        <v>2020</v>
      </c>
      <c r="E3223" s="19">
        <v>44136</v>
      </c>
      <c r="F3223" s="21">
        <v>1101</v>
      </c>
      <c r="G3223" s="21">
        <v>0</v>
      </c>
      <c r="H3223">
        <v>1101</v>
      </c>
      <c r="I3223">
        <v>396.36</v>
      </c>
      <c r="J3223" s="13" t="s">
        <v>6881</v>
      </c>
      <c r="K3223" s="13" t="s">
        <v>6899</v>
      </c>
      <c r="L3223">
        <v>1</v>
      </c>
      <c r="M3223" s="13" t="s">
        <v>6997</v>
      </c>
      <c r="N3223" s="13" t="s">
        <v>3189</v>
      </c>
      <c r="O3223" s="13" t="s">
        <v>3190</v>
      </c>
      <c r="P3223" s="13" t="s">
        <v>3203</v>
      </c>
      <c r="Q3223">
        <v>4</v>
      </c>
      <c r="R3223">
        <v>2020</v>
      </c>
      <c r="S3223">
        <v>1</v>
      </c>
      <c r="T3223" s="13" t="s">
        <v>6975</v>
      </c>
      <c r="U3223">
        <v>7</v>
      </c>
      <c r="V3223">
        <v>0</v>
      </c>
      <c r="W3223">
        <v>1</v>
      </c>
      <c r="X3223">
        <v>7563</v>
      </c>
    </row>
    <row r="3224" spans="1:24" x14ac:dyDescent="0.3">
      <c r="A3224">
        <v>99053119</v>
      </c>
      <c r="B3224" t="s">
        <v>6427</v>
      </c>
      <c r="C3224">
        <v>4</v>
      </c>
      <c r="D3224">
        <v>2020</v>
      </c>
      <c r="E3224" s="19">
        <v>43922</v>
      </c>
      <c r="F3224" s="21">
        <v>1101</v>
      </c>
      <c r="G3224" s="21">
        <v>165.14999999999998</v>
      </c>
      <c r="H3224">
        <v>935.85</v>
      </c>
      <c r="I3224">
        <v>396.36</v>
      </c>
      <c r="J3224" s="13" t="s">
        <v>6881</v>
      </c>
      <c r="K3224" s="13" t="s">
        <v>6899</v>
      </c>
      <c r="M3224" s="13" t="s">
        <v>6990</v>
      </c>
      <c r="N3224" s="13" t="s">
        <v>3189</v>
      </c>
      <c r="O3224" s="13" t="s">
        <v>3190</v>
      </c>
      <c r="P3224" s="13" t="s">
        <v>6</v>
      </c>
      <c r="Q3224">
        <v>4</v>
      </c>
      <c r="R3224">
        <v>2020</v>
      </c>
      <c r="S3224">
        <v>1</v>
      </c>
      <c r="T3224" s="13" t="s">
        <v>6975</v>
      </c>
      <c r="U3224">
        <v>1</v>
      </c>
      <c r="V3224">
        <v>1</v>
      </c>
      <c r="W3224">
        <v>0</v>
      </c>
      <c r="X3224">
        <v>1101</v>
      </c>
    </row>
    <row r="3225" spans="1:24" x14ac:dyDescent="0.3">
      <c r="A3225">
        <v>99054419</v>
      </c>
      <c r="B3225" t="s">
        <v>6428</v>
      </c>
      <c r="C3225">
        <v>4</v>
      </c>
      <c r="D3225">
        <v>2020</v>
      </c>
      <c r="E3225" s="19">
        <v>43922</v>
      </c>
      <c r="F3225" s="21">
        <v>1491</v>
      </c>
      <c r="G3225" s="21">
        <v>223.65000000000009</v>
      </c>
      <c r="H3225">
        <v>1267.3499999999999</v>
      </c>
      <c r="I3225">
        <v>506.94000000000005</v>
      </c>
      <c r="J3225" s="13" t="s">
        <v>6881</v>
      </c>
      <c r="K3225" s="13" t="s">
        <v>6898</v>
      </c>
      <c r="M3225" s="13" t="s">
        <v>6990</v>
      </c>
      <c r="N3225" s="13" t="s">
        <v>3189</v>
      </c>
      <c r="O3225" s="13" t="s">
        <v>3190</v>
      </c>
      <c r="P3225" s="13" t="s">
        <v>3203</v>
      </c>
      <c r="Q3225">
        <v>4</v>
      </c>
      <c r="R3225">
        <v>2020</v>
      </c>
      <c r="S3225">
        <v>1</v>
      </c>
      <c r="T3225" s="13" t="s">
        <v>6975</v>
      </c>
      <c r="U3225">
        <v>1</v>
      </c>
      <c r="V3225">
        <v>1</v>
      </c>
      <c r="W3225">
        <v>0</v>
      </c>
      <c r="X3225">
        <v>1491</v>
      </c>
    </row>
    <row r="3226" spans="1:24" x14ac:dyDescent="0.3">
      <c r="A3226">
        <v>94052119</v>
      </c>
      <c r="B3226" t="s">
        <v>6429</v>
      </c>
      <c r="C3226">
        <v>4</v>
      </c>
      <c r="D3226">
        <v>2020</v>
      </c>
      <c r="E3226" s="19">
        <v>43922</v>
      </c>
      <c r="F3226" s="21">
        <v>172</v>
      </c>
      <c r="G3226" s="21">
        <v>25.800000000000011</v>
      </c>
      <c r="H3226">
        <v>146.19999999999999</v>
      </c>
      <c r="I3226">
        <v>65.36</v>
      </c>
      <c r="J3226" s="13" t="s">
        <v>6886</v>
      </c>
      <c r="K3226" s="13" t="s">
        <v>6910</v>
      </c>
      <c r="M3226" s="13" t="s">
        <v>6990</v>
      </c>
      <c r="N3226" s="13" t="s">
        <v>3189</v>
      </c>
      <c r="O3226" s="13" t="s">
        <v>3190</v>
      </c>
      <c r="P3226" s="13" t="s">
        <v>6</v>
      </c>
      <c r="Q3226">
        <v>4</v>
      </c>
      <c r="R3226">
        <v>2020</v>
      </c>
      <c r="S3226">
        <v>0</v>
      </c>
      <c r="T3226" s="13" t="s">
        <v>6975</v>
      </c>
      <c r="U3226">
        <v>3</v>
      </c>
      <c r="V3226">
        <v>0</v>
      </c>
      <c r="W3226">
        <v>1</v>
      </c>
      <c r="X3226">
        <v>635</v>
      </c>
    </row>
    <row r="3227" spans="1:24" x14ac:dyDescent="0.3">
      <c r="A3227">
        <v>94052119</v>
      </c>
      <c r="B3227" t="s">
        <v>6430</v>
      </c>
      <c r="C3227">
        <v>12</v>
      </c>
      <c r="D3227">
        <v>2020</v>
      </c>
      <c r="E3227" s="19">
        <v>44166</v>
      </c>
      <c r="F3227" s="21">
        <v>205</v>
      </c>
      <c r="G3227" s="21">
        <v>0</v>
      </c>
      <c r="H3227">
        <v>205</v>
      </c>
      <c r="I3227">
        <v>36.9</v>
      </c>
      <c r="J3227" s="13" t="s">
        <v>6890</v>
      </c>
      <c r="K3227" s="13" t="s">
        <v>6913</v>
      </c>
      <c r="L3227">
        <v>8.1333333333333329</v>
      </c>
      <c r="M3227" s="13" t="s">
        <v>6998</v>
      </c>
      <c r="N3227" s="13" t="s">
        <v>3189</v>
      </c>
      <c r="O3227" s="13" t="s">
        <v>3190</v>
      </c>
      <c r="P3227" s="13" t="s">
        <v>6</v>
      </c>
      <c r="Q3227">
        <v>4</v>
      </c>
      <c r="R3227">
        <v>2020</v>
      </c>
      <c r="S3227">
        <v>0</v>
      </c>
      <c r="T3227" s="13" t="s">
        <v>6975</v>
      </c>
      <c r="U3227">
        <v>3</v>
      </c>
      <c r="V3227">
        <v>0</v>
      </c>
      <c r="W3227">
        <v>1</v>
      </c>
      <c r="X3227">
        <v>635</v>
      </c>
    </row>
    <row r="3228" spans="1:24" x14ac:dyDescent="0.3">
      <c r="A3228">
        <v>94052119</v>
      </c>
      <c r="B3228" t="s">
        <v>6431</v>
      </c>
      <c r="C3228">
        <v>11</v>
      </c>
      <c r="D3228">
        <v>2020</v>
      </c>
      <c r="E3228" s="19">
        <v>44136</v>
      </c>
      <c r="F3228" s="21">
        <v>258</v>
      </c>
      <c r="G3228" s="21">
        <v>0</v>
      </c>
      <c r="H3228">
        <v>258</v>
      </c>
      <c r="I3228">
        <v>72.240000000000009</v>
      </c>
      <c r="J3228" s="13" t="s">
        <v>6884</v>
      </c>
      <c r="K3228" s="13" t="s">
        <v>6916</v>
      </c>
      <c r="L3228">
        <v>1</v>
      </c>
      <c r="M3228" s="13" t="s">
        <v>6997</v>
      </c>
      <c r="N3228" s="13" t="s">
        <v>3189</v>
      </c>
      <c r="O3228" s="13" t="s">
        <v>3190</v>
      </c>
      <c r="P3228" s="13" t="s">
        <v>6</v>
      </c>
      <c r="Q3228">
        <v>4</v>
      </c>
      <c r="R3228">
        <v>2020</v>
      </c>
      <c r="S3228">
        <v>0</v>
      </c>
      <c r="T3228" s="13" t="s">
        <v>6975</v>
      </c>
      <c r="U3228">
        <v>3</v>
      </c>
      <c r="V3228">
        <v>0</v>
      </c>
      <c r="W3228">
        <v>1</v>
      </c>
      <c r="X3228">
        <v>635</v>
      </c>
    </row>
    <row r="3229" spans="1:24" x14ac:dyDescent="0.3">
      <c r="A3229">
        <v>53014119</v>
      </c>
      <c r="B3229" t="s">
        <v>6432</v>
      </c>
      <c r="C3229">
        <v>4</v>
      </c>
      <c r="D3229">
        <v>2020</v>
      </c>
      <c r="E3229" s="19">
        <v>43922</v>
      </c>
      <c r="F3229" s="21">
        <v>267</v>
      </c>
      <c r="G3229" s="21">
        <v>40.050000000000011</v>
      </c>
      <c r="H3229">
        <v>226.95</v>
      </c>
      <c r="I3229">
        <v>90.78</v>
      </c>
      <c r="J3229" s="13" t="s">
        <v>6885</v>
      </c>
      <c r="K3229" s="13" t="s">
        <v>6922</v>
      </c>
      <c r="M3229" s="13" t="s">
        <v>6990</v>
      </c>
      <c r="N3229" s="13" t="s">
        <v>3189</v>
      </c>
      <c r="O3229" s="13" t="s">
        <v>3190</v>
      </c>
      <c r="P3229" s="13" t="s">
        <v>6</v>
      </c>
      <c r="Q3229">
        <v>4</v>
      </c>
      <c r="R3229">
        <v>2020</v>
      </c>
      <c r="S3229">
        <v>0</v>
      </c>
      <c r="T3229" s="13" t="s">
        <v>6975</v>
      </c>
      <c r="U3229">
        <v>1</v>
      </c>
      <c r="V3229">
        <v>1</v>
      </c>
      <c r="W3229">
        <v>0</v>
      </c>
      <c r="X3229">
        <v>267</v>
      </c>
    </row>
    <row r="3230" spans="1:24" x14ac:dyDescent="0.3">
      <c r="A3230">
        <v>56020119</v>
      </c>
      <c r="B3230" t="s">
        <v>6433</v>
      </c>
      <c r="C3230">
        <v>4</v>
      </c>
      <c r="D3230">
        <v>2020</v>
      </c>
      <c r="E3230" s="19">
        <v>43922</v>
      </c>
      <c r="F3230" s="21">
        <v>345</v>
      </c>
      <c r="G3230" s="21">
        <v>51.75</v>
      </c>
      <c r="H3230">
        <v>293.25</v>
      </c>
      <c r="I3230">
        <v>106.95</v>
      </c>
      <c r="J3230" s="13" t="s">
        <v>6887</v>
      </c>
      <c r="K3230" s="13" t="s">
        <v>6918</v>
      </c>
      <c r="M3230" s="13" t="s">
        <v>6990</v>
      </c>
      <c r="N3230" s="13" t="s">
        <v>3189</v>
      </c>
      <c r="O3230" s="13" t="s">
        <v>3190</v>
      </c>
      <c r="P3230" s="13" t="s">
        <v>3201</v>
      </c>
      <c r="Q3230">
        <v>4</v>
      </c>
      <c r="R3230">
        <v>2020</v>
      </c>
      <c r="S3230">
        <v>1</v>
      </c>
      <c r="T3230" s="13" t="s">
        <v>6975</v>
      </c>
      <c r="U3230">
        <v>1</v>
      </c>
      <c r="V3230">
        <v>1</v>
      </c>
      <c r="W3230">
        <v>0</v>
      </c>
      <c r="X3230">
        <v>345</v>
      </c>
    </row>
    <row r="3231" spans="1:24" x14ac:dyDescent="0.3">
      <c r="A3231">
        <v>56020219</v>
      </c>
      <c r="B3231" t="s">
        <v>6434</v>
      </c>
      <c r="C3231">
        <v>4</v>
      </c>
      <c r="D3231">
        <v>2020</v>
      </c>
      <c r="E3231" s="19">
        <v>43922</v>
      </c>
      <c r="F3231" s="21">
        <v>144</v>
      </c>
      <c r="G3231" s="21">
        <v>21.600000000000009</v>
      </c>
      <c r="H3231">
        <v>122.39999999999999</v>
      </c>
      <c r="I3231">
        <v>66.240000000000009</v>
      </c>
      <c r="J3231" s="13" t="s">
        <v>6886</v>
      </c>
      <c r="K3231" s="13" t="s">
        <v>6919</v>
      </c>
      <c r="M3231" s="13" t="s">
        <v>6990</v>
      </c>
      <c r="N3231" s="13" t="s">
        <v>3189</v>
      </c>
      <c r="O3231" s="13" t="s">
        <v>3190</v>
      </c>
      <c r="P3231" s="13" t="s">
        <v>6</v>
      </c>
      <c r="Q3231">
        <v>4</v>
      </c>
      <c r="R3231">
        <v>2020</v>
      </c>
      <c r="S3231">
        <v>0</v>
      </c>
      <c r="T3231" s="13" t="s">
        <v>6975</v>
      </c>
      <c r="U3231">
        <v>2</v>
      </c>
      <c r="V3231">
        <v>0</v>
      </c>
      <c r="W3231">
        <v>1</v>
      </c>
      <c r="X3231">
        <v>288</v>
      </c>
    </row>
    <row r="3232" spans="1:24" x14ac:dyDescent="0.3">
      <c r="A3232">
        <v>56020219</v>
      </c>
      <c r="B3232" t="s">
        <v>6435</v>
      </c>
      <c r="C3232">
        <v>8</v>
      </c>
      <c r="D3232">
        <v>2020</v>
      </c>
      <c r="E3232" s="19">
        <v>44044</v>
      </c>
      <c r="F3232" s="21">
        <v>144</v>
      </c>
      <c r="G3232" s="21">
        <v>0</v>
      </c>
      <c r="H3232">
        <v>144</v>
      </c>
      <c r="I3232">
        <v>66.240000000000009</v>
      </c>
      <c r="J3232" s="13" t="s">
        <v>6886</v>
      </c>
      <c r="K3232" s="13" t="s">
        <v>6919</v>
      </c>
      <c r="L3232">
        <v>4.0666666666666664</v>
      </c>
      <c r="M3232" s="13" t="s">
        <v>6994</v>
      </c>
      <c r="N3232" s="13" t="s">
        <v>3189</v>
      </c>
      <c r="O3232" s="13" t="s">
        <v>3190</v>
      </c>
      <c r="P3232" s="13" t="s">
        <v>6</v>
      </c>
      <c r="Q3232">
        <v>4</v>
      </c>
      <c r="R3232">
        <v>2020</v>
      </c>
      <c r="S3232">
        <v>0</v>
      </c>
      <c r="T3232" s="13" t="s">
        <v>6975</v>
      </c>
      <c r="U3232">
        <v>2</v>
      </c>
      <c r="V3232">
        <v>0</v>
      </c>
      <c r="W3232">
        <v>1</v>
      </c>
      <c r="X3232">
        <v>288</v>
      </c>
    </row>
    <row r="3233" spans="1:24" x14ac:dyDescent="0.3">
      <c r="A3233">
        <v>29024319</v>
      </c>
      <c r="B3233" t="s">
        <v>6436</v>
      </c>
      <c r="C3233">
        <v>4</v>
      </c>
      <c r="D3233">
        <v>2020</v>
      </c>
      <c r="E3233" s="19">
        <v>43922</v>
      </c>
      <c r="F3233" s="21">
        <v>168</v>
      </c>
      <c r="G3233" s="21">
        <v>25.200000000000017</v>
      </c>
      <c r="H3233">
        <v>142.79999999999998</v>
      </c>
      <c r="I3233">
        <v>75.600000000000009</v>
      </c>
      <c r="J3233" s="13" t="s">
        <v>6886</v>
      </c>
      <c r="K3233" s="13" t="s">
        <v>6920</v>
      </c>
      <c r="M3233" s="13" t="s">
        <v>6990</v>
      </c>
      <c r="N3233" s="13" t="s">
        <v>3189</v>
      </c>
      <c r="O3233" s="13" t="s">
        <v>3190</v>
      </c>
      <c r="P3233" s="13" t="s">
        <v>3201</v>
      </c>
      <c r="Q3233">
        <v>4</v>
      </c>
      <c r="R3233">
        <v>2020</v>
      </c>
      <c r="S3233">
        <v>0</v>
      </c>
      <c r="T3233" s="13" t="s">
        <v>6975</v>
      </c>
      <c r="U3233">
        <v>1</v>
      </c>
      <c r="V3233">
        <v>1</v>
      </c>
      <c r="W3233">
        <v>0</v>
      </c>
      <c r="X3233">
        <v>168</v>
      </c>
    </row>
    <row r="3234" spans="1:24" x14ac:dyDescent="0.3">
      <c r="A3234">
        <v>29025019</v>
      </c>
      <c r="B3234" t="s">
        <v>6437</v>
      </c>
      <c r="C3234">
        <v>4</v>
      </c>
      <c r="D3234">
        <v>2020</v>
      </c>
      <c r="E3234" s="19">
        <v>43922</v>
      </c>
      <c r="F3234" s="21">
        <v>345</v>
      </c>
      <c r="G3234" s="21">
        <v>51.75</v>
      </c>
      <c r="H3234">
        <v>293.25</v>
      </c>
      <c r="I3234">
        <v>106.95</v>
      </c>
      <c r="J3234" s="13" t="s">
        <v>6887</v>
      </c>
      <c r="K3234" s="13" t="s">
        <v>6918</v>
      </c>
      <c r="M3234" s="13" t="s">
        <v>6990</v>
      </c>
      <c r="N3234" s="13" t="s">
        <v>3189</v>
      </c>
      <c r="O3234" s="13" t="s">
        <v>3190</v>
      </c>
      <c r="P3234" s="13" t="s">
        <v>6</v>
      </c>
      <c r="Q3234">
        <v>4</v>
      </c>
      <c r="R3234">
        <v>2020</v>
      </c>
      <c r="S3234">
        <v>0</v>
      </c>
      <c r="T3234" s="13" t="s">
        <v>6975</v>
      </c>
      <c r="U3234">
        <v>1</v>
      </c>
      <c r="V3234">
        <v>1</v>
      </c>
      <c r="W3234">
        <v>0</v>
      </c>
      <c r="X3234">
        <v>345</v>
      </c>
    </row>
    <row r="3235" spans="1:24" x14ac:dyDescent="0.3">
      <c r="A3235">
        <v>54014519</v>
      </c>
      <c r="B3235" t="s">
        <v>6438</v>
      </c>
      <c r="C3235">
        <v>4</v>
      </c>
      <c r="D3235">
        <v>2020</v>
      </c>
      <c r="E3235" s="19">
        <v>43922</v>
      </c>
      <c r="F3235" s="21">
        <v>168</v>
      </c>
      <c r="G3235" s="21">
        <v>25.200000000000017</v>
      </c>
      <c r="H3235">
        <v>142.79999999999998</v>
      </c>
      <c r="I3235">
        <v>75.600000000000009</v>
      </c>
      <c r="J3235" s="13" t="s">
        <v>6886</v>
      </c>
      <c r="K3235" s="13" t="s">
        <v>6920</v>
      </c>
      <c r="M3235" s="13" t="s">
        <v>6990</v>
      </c>
      <c r="N3235" s="13" t="s">
        <v>3189</v>
      </c>
      <c r="O3235" s="13" t="s">
        <v>3190</v>
      </c>
      <c r="P3235" s="13" t="s">
        <v>6</v>
      </c>
      <c r="Q3235">
        <v>4</v>
      </c>
      <c r="R3235">
        <v>2020</v>
      </c>
      <c r="S3235">
        <v>0</v>
      </c>
      <c r="T3235" s="13" t="s">
        <v>6975</v>
      </c>
      <c r="U3235">
        <v>2</v>
      </c>
      <c r="V3235">
        <v>0</v>
      </c>
      <c r="W3235">
        <v>1</v>
      </c>
      <c r="X3235">
        <v>373</v>
      </c>
    </row>
    <row r="3236" spans="1:24" x14ac:dyDescent="0.3">
      <c r="A3236">
        <v>54014519</v>
      </c>
      <c r="B3236" t="s">
        <v>6439</v>
      </c>
      <c r="C3236">
        <v>8</v>
      </c>
      <c r="D3236">
        <v>2020</v>
      </c>
      <c r="E3236" s="19">
        <v>44044</v>
      </c>
      <c r="F3236" s="21">
        <v>205</v>
      </c>
      <c r="G3236" s="21">
        <v>0</v>
      </c>
      <c r="H3236">
        <v>205</v>
      </c>
      <c r="I3236">
        <v>36.9</v>
      </c>
      <c r="J3236" s="13" t="s">
        <v>6890</v>
      </c>
      <c r="K3236" s="13" t="s">
        <v>6913</v>
      </c>
      <c r="L3236">
        <v>4.0666666666666664</v>
      </c>
      <c r="M3236" s="13" t="s">
        <v>6994</v>
      </c>
      <c r="N3236" s="13" t="s">
        <v>3189</v>
      </c>
      <c r="O3236" s="13" t="s">
        <v>3190</v>
      </c>
      <c r="P3236" s="13" t="s">
        <v>6</v>
      </c>
      <c r="Q3236">
        <v>4</v>
      </c>
      <c r="R3236">
        <v>2020</v>
      </c>
      <c r="S3236">
        <v>0</v>
      </c>
      <c r="T3236" s="13" t="s">
        <v>6975</v>
      </c>
      <c r="U3236">
        <v>2</v>
      </c>
      <c r="V3236">
        <v>0</v>
      </c>
      <c r="W3236">
        <v>1</v>
      </c>
      <c r="X3236">
        <v>373</v>
      </c>
    </row>
    <row r="3237" spans="1:24" x14ac:dyDescent="0.3">
      <c r="A3237">
        <v>54014619</v>
      </c>
      <c r="B3237" t="s">
        <v>6440</v>
      </c>
      <c r="C3237">
        <v>4</v>
      </c>
      <c r="D3237">
        <v>2020</v>
      </c>
      <c r="E3237" s="19">
        <v>43922</v>
      </c>
      <c r="F3237" s="21">
        <v>255</v>
      </c>
      <c r="G3237" s="21">
        <v>38.25</v>
      </c>
      <c r="H3237">
        <v>216.75</v>
      </c>
      <c r="I3237">
        <v>66.3</v>
      </c>
      <c r="J3237" s="13" t="s">
        <v>6884</v>
      </c>
      <c r="K3237" s="13" t="s">
        <v>6915</v>
      </c>
      <c r="M3237" s="13" t="s">
        <v>6990</v>
      </c>
      <c r="N3237" s="13" t="s">
        <v>3189</v>
      </c>
      <c r="O3237" s="13" t="s">
        <v>3190</v>
      </c>
      <c r="P3237" s="13" t="s">
        <v>3202</v>
      </c>
      <c r="Q3237">
        <v>4</v>
      </c>
      <c r="R3237">
        <v>2020</v>
      </c>
      <c r="S3237">
        <v>0</v>
      </c>
      <c r="T3237" s="13" t="s">
        <v>6975</v>
      </c>
      <c r="U3237">
        <v>1</v>
      </c>
      <c r="V3237">
        <v>1</v>
      </c>
      <c r="W3237">
        <v>0</v>
      </c>
      <c r="X3237">
        <v>255</v>
      </c>
    </row>
    <row r="3238" spans="1:24" x14ac:dyDescent="0.3">
      <c r="A3238">
        <v>54014719</v>
      </c>
      <c r="B3238" t="s">
        <v>6441</v>
      </c>
      <c r="C3238">
        <v>4</v>
      </c>
      <c r="D3238">
        <v>2020</v>
      </c>
      <c r="E3238" s="19">
        <v>43922</v>
      </c>
      <c r="F3238" s="21">
        <v>313</v>
      </c>
      <c r="G3238" s="21">
        <v>46.949999999999989</v>
      </c>
      <c r="H3238">
        <v>266.05</v>
      </c>
      <c r="I3238">
        <v>93.899999999999991</v>
      </c>
      <c r="J3238" s="13" t="s">
        <v>6884</v>
      </c>
      <c r="K3238" s="13" t="s">
        <v>6895</v>
      </c>
      <c r="M3238" s="13" t="s">
        <v>6990</v>
      </c>
      <c r="N3238" s="13" t="s">
        <v>3189</v>
      </c>
      <c r="O3238" s="13" t="s">
        <v>3190</v>
      </c>
      <c r="P3238" s="13" t="s">
        <v>6</v>
      </c>
      <c r="Q3238">
        <v>4</v>
      </c>
      <c r="R3238">
        <v>2020</v>
      </c>
      <c r="S3238">
        <v>0</v>
      </c>
      <c r="T3238" s="13" t="s">
        <v>6975</v>
      </c>
      <c r="U3238">
        <v>2</v>
      </c>
      <c r="V3238">
        <v>0</v>
      </c>
      <c r="W3238">
        <v>1</v>
      </c>
      <c r="X3238">
        <v>640</v>
      </c>
    </row>
    <row r="3239" spans="1:24" x14ac:dyDescent="0.3">
      <c r="A3239">
        <v>54014719</v>
      </c>
      <c r="B3239" t="s">
        <v>6442</v>
      </c>
      <c r="C3239">
        <v>6</v>
      </c>
      <c r="D3239">
        <v>2020</v>
      </c>
      <c r="E3239" s="19">
        <v>43983</v>
      </c>
      <c r="F3239" s="21">
        <v>327</v>
      </c>
      <c r="G3239" s="21">
        <v>0</v>
      </c>
      <c r="H3239">
        <v>327</v>
      </c>
      <c r="I3239">
        <v>94.83</v>
      </c>
      <c r="J3239" s="13" t="s">
        <v>6884</v>
      </c>
      <c r="K3239" s="13" t="s">
        <v>6914</v>
      </c>
      <c r="L3239">
        <v>2.0333333333333332</v>
      </c>
      <c r="M3239" s="13" t="s">
        <v>6992</v>
      </c>
      <c r="N3239" s="13" t="s">
        <v>3189</v>
      </c>
      <c r="O3239" s="13" t="s">
        <v>3190</v>
      </c>
      <c r="P3239" s="13" t="s">
        <v>6</v>
      </c>
      <c r="Q3239">
        <v>4</v>
      </c>
      <c r="R3239">
        <v>2020</v>
      </c>
      <c r="S3239">
        <v>0</v>
      </c>
      <c r="T3239" s="13" t="s">
        <v>6975</v>
      </c>
      <c r="U3239">
        <v>2</v>
      </c>
      <c r="V3239">
        <v>0</v>
      </c>
      <c r="W3239">
        <v>1</v>
      </c>
      <c r="X3239">
        <v>640</v>
      </c>
    </row>
    <row r="3240" spans="1:24" x14ac:dyDescent="0.3">
      <c r="A3240">
        <v>54014819</v>
      </c>
      <c r="B3240" t="s">
        <v>6443</v>
      </c>
      <c r="C3240">
        <v>4</v>
      </c>
      <c r="D3240">
        <v>2020</v>
      </c>
      <c r="E3240" s="19">
        <v>43922</v>
      </c>
      <c r="F3240" s="21">
        <v>258</v>
      </c>
      <c r="G3240" s="21">
        <v>38.700000000000017</v>
      </c>
      <c r="H3240">
        <v>219.29999999999998</v>
      </c>
      <c r="I3240">
        <v>72.240000000000009</v>
      </c>
      <c r="J3240" s="13" t="s">
        <v>6884</v>
      </c>
      <c r="K3240" s="13" t="s">
        <v>6916</v>
      </c>
      <c r="M3240" s="13" t="s">
        <v>6990</v>
      </c>
      <c r="N3240" s="13" t="s">
        <v>3189</v>
      </c>
      <c r="O3240" s="13" t="s">
        <v>3190</v>
      </c>
      <c r="P3240" s="13" t="s">
        <v>6</v>
      </c>
      <c r="Q3240">
        <v>4</v>
      </c>
      <c r="R3240">
        <v>2020</v>
      </c>
      <c r="S3240">
        <v>1</v>
      </c>
      <c r="T3240" s="13" t="s">
        <v>6975</v>
      </c>
      <c r="U3240">
        <v>1</v>
      </c>
      <c r="V3240">
        <v>1</v>
      </c>
      <c r="W3240">
        <v>0</v>
      </c>
      <c r="X3240">
        <v>258</v>
      </c>
    </row>
    <row r="3241" spans="1:24" x14ac:dyDescent="0.3">
      <c r="A3241">
        <v>54014919</v>
      </c>
      <c r="B3241" t="s">
        <v>6444</v>
      </c>
      <c r="C3241">
        <v>4</v>
      </c>
      <c r="D3241">
        <v>2020</v>
      </c>
      <c r="E3241" s="19">
        <v>43922</v>
      </c>
      <c r="F3241" s="21">
        <v>255</v>
      </c>
      <c r="G3241" s="21">
        <v>38.25</v>
      </c>
      <c r="H3241">
        <v>216.75</v>
      </c>
      <c r="I3241">
        <v>66.3</v>
      </c>
      <c r="J3241" s="13" t="s">
        <v>6884</v>
      </c>
      <c r="K3241" s="13" t="s">
        <v>6915</v>
      </c>
      <c r="M3241" s="13" t="s">
        <v>6990</v>
      </c>
      <c r="N3241" s="13" t="s">
        <v>3189</v>
      </c>
      <c r="O3241" s="13" t="s">
        <v>3190</v>
      </c>
      <c r="P3241" s="13" t="s">
        <v>3201</v>
      </c>
      <c r="Q3241">
        <v>4</v>
      </c>
      <c r="R3241">
        <v>2020</v>
      </c>
      <c r="S3241">
        <v>0</v>
      </c>
      <c r="T3241" s="13" t="s">
        <v>6975</v>
      </c>
      <c r="U3241">
        <v>2</v>
      </c>
      <c r="V3241">
        <v>0</v>
      </c>
      <c r="W3241">
        <v>1</v>
      </c>
      <c r="X3241">
        <v>1247</v>
      </c>
    </row>
    <row r="3242" spans="1:24" x14ac:dyDescent="0.3">
      <c r="A3242">
        <v>54014919</v>
      </c>
      <c r="B3242" t="s">
        <v>6445</v>
      </c>
      <c r="C3242">
        <v>11</v>
      </c>
      <c r="D3242">
        <v>2020</v>
      </c>
      <c r="E3242" s="19">
        <v>44136</v>
      </c>
      <c r="F3242" s="21">
        <v>992</v>
      </c>
      <c r="G3242" s="21">
        <v>0</v>
      </c>
      <c r="H3242">
        <v>992</v>
      </c>
      <c r="I3242">
        <v>307.52</v>
      </c>
      <c r="J3242" s="13" t="s">
        <v>6882</v>
      </c>
      <c r="K3242" s="13" t="s">
        <v>6931</v>
      </c>
      <c r="L3242">
        <v>7.1333333333333337</v>
      </c>
      <c r="M3242" s="13" t="s">
        <v>6997</v>
      </c>
      <c r="N3242" s="13" t="s">
        <v>3189</v>
      </c>
      <c r="O3242" s="13" t="s">
        <v>3190</v>
      </c>
      <c r="P3242" s="13" t="s">
        <v>3201</v>
      </c>
      <c r="Q3242">
        <v>4</v>
      </c>
      <c r="R3242">
        <v>2020</v>
      </c>
      <c r="S3242">
        <v>0</v>
      </c>
      <c r="T3242" s="13" t="s">
        <v>6975</v>
      </c>
      <c r="U3242">
        <v>2</v>
      </c>
      <c r="V3242">
        <v>0</v>
      </c>
      <c r="W3242">
        <v>1</v>
      </c>
      <c r="X3242">
        <v>1247</v>
      </c>
    </row>
    <row r="3243" spans="1:24" x14ac:dyDescent="0.3">
      <c r="A3243">
        <v>54015019</v>
      </c>
      <c r="B3243" t="s">
        <v>6446</v>
      </c>
      <c r="C3243">
        <v>4</v>
      </c>
      <c r="D3243">
        <v>2020</v>
      </c>
      <c r="E3243" s="19">
        <v>43922</v>
      </c>
      <c r="F3243" s="21">
        <v>278</v>
      </c>
      <c r="G3243" s="21">
        <v>41.700000000000017</v>
      </c>
      <c r="H3243">
        <v>236.29999999999998</v>
      </c>
      <c r="I3243">
        <v>88.960000000000008</v>
      </c>
      <c r="J3243" s="13" t="s">
        <v>6885</v>
      </c>
      <c r="K3243" s="13" t="s">
        <v>6947</v>
      </c>
      <c r="M3243" s="13" t="s">
        <v>6990</v>
      </c>
      <c r="N3243" s="13" t="s">
        <v>3189</v>
      </c>
      <c r="O3243" s="13" t="s">
        <v>3190</v>
      </c>
      <c r="P3243" s="13" t="s">
        <v>3202</v>
      </c>
      <c r="Q3243">
        <v>4</v>
      </c>
      <c r="R3243">
        <v>2020</v>
      </c>
      <c r="S3243">
        <v>1</v>
      </c>
      <c r="T3243" s="13" t="s">
        <v>6975</v>
      </c>
      <c r="U3243">
        <v>1</v>
      </c>
      <c r="V3243">
        <v>1</v>
      </c>
      <c r="W3243">
        <v>0</v>
      </c>
      <c r="X3243">
        <v>278</v>
      </c>
    </row>
    <row r="3244" spans="1:24" x14ac:dyDescent="0.3">
      <c r="A3244">
        <v>54015219</v>
      </c>
      <c r="B3244" t="s">
        <v>6447</v>
      </c>
      <c r="C3244">
        <v>4</v>
      </c>
      <c r="D3244">
        <v>2020</v>
      </c>
      <c r="E3244" s="19">
        <v>43922</v>
      </c>
      <c r="F3244" s="21">
        <v>447</v>
      </c>
      <c r="G3244" s="21">
        <v>67.050000000000011</v>
      </c>
      <c r="H3244">
        <v>379.95</v>
      </c>
      <c r="I3244">
        <v>156.44999999999999</v>
      </c>
      <c r="J3244" s="13" t="s">
        <v>6887</v>
      </c>
      <c r="K3244" s="13" t="s">
        <v>6891</v>
      </c>
      <c r="M3244" s="13" t="s">
        <v>6990</v>
      </c>
      <c r="N3244" s="13" t="s">
        <v>3189</v>
      </c>
      <c r="O3244" s="13" t="s">
        <v>3190</v>
      </c>
      <c r="P3244" s="13" t="s">
        <v>3202</v>
      </c>
      <c r="Q3244">
        <v>4</v>
      </c>
      <c r="R3244">
        <v>2020</v>
      </c>
      <c r="S3244">
        <v>1</v>
      </c>
      <c r="T3244" s="13" t="s">
        <v>6975</v>
      </c>
      <c r="U3244">
        <v>1</v>
      </c>
      <c r="V3244">
        <v>1</v>
      </c>
      <c r="W3244">
        <v>0</v>
      </c>
      <c r="X3244">
        <v>447</v>
      </c>
    </row>
    <row r="3245" spans="1:24" x14ac:dyDescent="0.3">
      <c r="A3245">
        <v>79022019</v>
      </c>
      <c r="B3245" t="s">
        <v>6448</v>
      </c>
      <c r="C3245">
        <v>4</v>
      </c>
      <c r="D3245">
        <v>2020</v>
      </c>
      <c r="E3245" s="19">
        <v>43922</v>
      </c>
      <c r="F3245" s="21">
        <v>144</v>
      </c>
      <c r="G3245" s="21">
        <v>21.600000000000009</v>
      </c>
      <c r="H3245">
        <v>122.39999999999999</v>
      </c>
      <c r="I3245">
        <v>66.240000000000009</v>
      </c>
      <c r="J3245" s="13" t="s">
        <v>6886</v>
      </c>
      <c r="K3245" s="13" t="s">
        <v>6919</v>
      </c>
      <c r="M3245" s="13" t="s">
        <v>6990</v>
      </c>
      <c r="N3245" s="13" t="s">
        <v>3189</v>
      </c>
      <c r="O3245" s="13" t="s">
        <v>3190</v>
      </c>
      <c r="P3245" s="13" t="s">
        <v>3203</v>
      </c>
      <c r="Q3245">
        <v>4</v>
      </c>
      <c r="R3245">
        <v>2020</v>
      </c>
      <c r="S3245">
        <v>0</v>
      </c>
      <c r="T3245" s="13" t="s">
        <v>6975</v>
      </c>
      <c r="U3245">
        <v>1</v>
      </c>
      <c r="V3245">
        <v>1</v>
      </c>
      <c r="W3245">
        <v>0</v>
      </c>
      <c r="X3245">
        <v>144</v>
      </c>
    </row>
    <row r="3246" spans="1:24" x14ac:dyDescent="0.3">
      <c r="A3246">
        <v>79025019</v>
      </c>
      <c r="B3246" t="s">
        <v>6449</v>
      </c>
      <c r="C3246">
        <v>4</v>
      </c>
      <c r="D3246">
        <v>2020</v>
      </c>
      <c r="E3246" s="19">
        <v>43922</v>
      </c>
      <c r="F3246" s="21">
        <v>220</v>
      </c>
      <c r="G3246" s="21">
        <v>33</v>
      </c>
      <c r="H3246">
        <v>187</v>
      </c>
      <c r="I3246">
        <v>39.6</v>
      </c>
      <c r="J3246" s="13" t="s">
        <v>6890</v>
      </c>
      <c r="K3246" s="13" t="s">
        <v>6893</v>
      </c>
      <c r="M3246" s="13" t="s">
        <v>6990</v>
      </c>
      <c r="N3246" s="13" t="s">
        <v>3189</v>
      </c>
      <c r="O3246" s="13" t="s">
        <v>3190</v>
      </c>
      <c r="P3246" s="13" t="s">
        <v>3203</v>
      </c>
      <c r="Q3246">
        <v>4</v>
      </c>
      <c r="R3246">
        <v>2020</v>
      </c>
      <c r="S3246">
        <v>0</v>
      </c>
      <c r="T3246" s="13" t="s">
        <v>6975</v>
      </c>
      <c r="U3246">
        <v>1</v>
      </c>
      <c r="V3246">
        <v>1</v>
      </c>
      <c r="W3246">
        <v>0</v>
      </c>
      <c r="X3246">
        <v>220</v>
      </c>
    </row>
    <row r="3247" spans="1:24" x14ac:dyDescent="0.3">
      <c r="A3247">
        <v>79025119</v>
      </c>
      <c r="B3247" t="s">
        <v>6450</v>
      </c>
      <c r="C3247">
        <v>4</v>
      </c>
      <c r="D3247">
        <v>2020</v>
      </c>
      <c r="E3247" s="19">
        <v>43922</v>
      </c>
      <c r="F3247" s="21">
        <v>327</v>
      </c>
      <c r="G3247" s="21">
        <v>49.050000000000011</v>
      </c>
      <c r="H3247">
        <v>277.95</v>
      </c>
      <c r="I3247">
        <v>94.83</v>
      </c>
      <c r="J3247" s="13" t="s">
        <v>6884</v>
      </c>
      <c r="K3247" s="13" t="s">
        <v>6914</v>
      </c>
      <c r="M3247" s="13" t="s">
        <v>6990</v>
      </c>
      <c r="N3247" s="13" t="s">
        <v>3189</v>
      </c>
      <c r="O3247" s="13" t="s">
        <v>3190</v>
      </c>
      <c r="P3247" s="13" t="s">
        <v>3200</v>
      </c>
      <c r="Q3247">
        <v>4</v>
      </c>
      <c r="R3247">
        <v>2020</v>
      </c>
      <c r="S3247">
        <v>0</v>
      </c>
      <c r="T3247" s="13" t="s">
        <v>6975</v>
      </c>
      <c r="U3247">
        <v>1</v>
      </c>
      <c r="V3247">
        <v>1</v>
      </c>
      <c r="W3247">
        <v>0</v>
      </c>
      <c r="X3247">
        <v>327</v>
      </c>
    </row>
    <row r="3248" spans="1:24" x14ac:dyDescent="0.3">
      <c r="A3248">
        <v>79025219</v>
      </c>
      <c r="B3248" t="s">
        <v>6451</v>
      </c>
      <c r="C3248">
        <v>4</v>
      </c>
      <c r="D3248">
        <v>2020</v>
      </c>
      <c r="E3248" s="19">
        <v>43922</v>
      </c>
      <c r="F3248" s="21">
        <v>992</v>
      </c>
      <c r="G3248" s="21">
        <v>148.80000000000007</v>
      </c>
      <c r="H3248">
        <v>843.19999999999993</v>
      </c>
      <c r="I3248">
        <v>307.52</v>
      </c>
      <c r="J3248" s="13" t="s">
        <v>6882</v>
      </c>
      <c r="K3248" s="13" t="s">
        <v>6931</v>
      </c>
      <c r="M3248" s="13" t="s">
        <v>6990</v>
      </c>
      <c r="N3248" s="13" t="s">
        <v>3189</v>
      </c>
      <c r="O3248" s="13" t="s">
        <v>3190</v>
      </c>
      <c r="P3248" s="13" t="s">
        <v>3202</v>
      </c>
      <c r="Q3248">
        <v>4</v>
      </c>
      <c r="R3248">
        <v>2020</v>
      </c>
      <c r="S3248">
        <v>0</v>
      </c>
      <c r="T3248" s="13" t="s">
        <v>6975</v>
      </c>
      <c r="U3248">
        <v>1</v>
      </c>
      <c r="V3248">
        <v>1</v>
      </c>
      <c r="W3248">
        <v>0</v>
      </c>
      <c r="X3248">
        <v>992</v>
      </c>
    </row>
    <row r="3249" spans="1:24" x14ac:dyDescent="0.3">
      <c r="A3249">
        <v>79025419</v>
      </c>
      <c r="B3249" t="s">
        <v>6452</v>
      </c>
      <c r="C3249">
        <v>4</v>
      </c>
      <c r="D3249">
        <v>2020</v>
      </c>
      <c r="E3249" s="19">
        <v>43922</v>
      </c>
      <c r="F3249" s="21">
        <v>1491</v>
      </c>
      <c r="G3249" s="21">
        <v>223.65000000000009</v>
      </c>
      <c r="H3249">
        <v>1267.3499999999999</v>
      </c>
      <c r="I3249">
        <v>506.94000000000005</v>
      </c>
      <c r="J3249" s="13" t="s">
        <v>6881</v>
      </c>
      <c r="K3249" s="13" t="s">
        <v>6898</v>
      </c>
      <c r="M3249" s="13" t="s">
        <v>6990</v>
      </c>
      <c r="N3249" s="13" t="s">
        <v>3189</v>
      </c>
      <c r="O3249" s="13" t="s">
        <v>3190</v>
      </c>
      <c r="P3249" s="13" t="s">
        <v>6</v>
      </c>
      <c r="Q3249">
        <v>4</v>
      </c>
      <c r="R3249">
        <v>2020</v>
      </c>
      <c r="S3249">
        <v>1</v>
      </c>
      <c r="T3249" s="13" t="s">
        <v>6975</v>
      </c>
      <c r="U3249">
        <v>1</v>
      </c>
      <c r="V3249">
        <v>1</v>
      </c>
      <c r="W3249">
        <v>0</v>
      </c>
      <c r="X3249">
        <v>1491</v>
      </c>
    </row>
    <row r="3250" spans="1:24" x14ac:dyDescent="0.3">
      <c r="A3250">
        <v>87001119</v>
      </c>
      <c r="B3250" t="s">
        <v>6453</v>
      </c>
      <c r="C3250">
        <v>4</v>
      </c>
      <c r="D3250">
        <v>2020</v>
      </c>
      <c r="E3250" s="19">
        <v>43922</v>
      </c>
      <c r="F3250" s="21">
        <v>345</v>
      </c>
      <c r="G3250" s="21">
        <v>51.75</v>
      </c>
      <c r="H3250">
        <v>293.25</v>
      </c>
      <c r="I3250">
        <v>106.95</v>
      </c>
      <c r="J3250" s="13" t="s">
        <v>6887</v>
      </c>
      <c r="K3250" s="13" t="s">
        <v>6918</v>
      </c>
      <c r="M3250" s="13" t="s">
        <v>6990</v>
      </c>
      <c r="N3250" s="13" t="s">
        <v>3189</v>
      </c>
      <c r="O3250" s="13" t="s">
        <v>3190</v>
      </c>
      <c r="P3250" s="13" t="s">
        <v>6</v>
      </c>
      <c r="Q3250">
        <v>4</v>
      </c>
      <c r="R3250">
        <v>2020</v>
      </c>
      <c r="S3250">
        <v>0</v>
      </c>
      <c r="T3250" s="13" t="s">
        <v>6975</v>
      </c>
      <c r="U3250">
        <v>1</v>
      </c>
      <c r="V3250">
        <v>1</v>
      </c>
      <c r="W3250">
        <v>0</v>
      </c>
      <c r="X3250">
        <v>345</v>
      </c>
    </row>
    <row r="3251" spans="1:24" x14ac:dyDescent="0.3">
      <c r="A3251">
        <v>13993219</v>
      </c>
      <c r="B3251" t="s">
        <v>6454</v>
      </c>
      <c r="C3251">
        <v>4</v>
      </c>
      <c r="D3251">
        <v>2020</v>
      </c>
      <c r="E3251" s="19">
        <v>43922</v>
      </c>
      <c r="F3251" s="21">
        <v>327</v>
      </c>
      <c r="G3251" s="21">
        <v>49.050000000000011</v>
      </c>
      <c r="H3251">
        <v>277.95</v>
      </c>
      <c r="I3251">
        <v>94.83</v>
      </c>
      <c r="J3251" s="13" t="s">
        <v>6884</v>
      </c>
      <c r="K3251" s="13" t="s">
        <v>6914</v>
      </c>
      <c r="M3251" s="13" t="s">
        <v>6990</v>
      </c>
      <c r="N3251" s="13" t="s">
        <v>3189</v>
      </c>
      <c r="O3251" s="13" t="s">
        <v>3190</v>
      </c>
      <c r="P3251" s="13" t="s">
        <v>3203</v>
      </c>
      <c r="Q3251">
        <v>4</v>
      </c>
      <c r="R3251">
        <v>2020</v>
      </c>
      <c r="S3251">
        <v>1</v>
      </c>
      <c r="T3251" s="13" t="s">
        <v>6975</v>
      </c>
      <c r="U3251">
        <v>1</v>
      </c>
      <c r="V3251">
        <v>1</v>
      </c>
      <c r="W3251">
        <v>0</v>
      </c>
      <c r="X3251">
        <v>327</v>
      </c>
    </row>
    <row r="3252" spans="1:24" x14ac:dyDescent="0.3">
      <c r="A3252">
        <v>13993319</v>
      </c>
      <c r="B3252" t="s">
        <v>6455</v>
      </c>
      <c r="C3252">
        <v>4</v>
      </c>
      <c r="D3252">
        <v>2020</v>
      </c>
      <c r="E3252" s="19">
        <v>43922</v>
      </c>
      <c r="F3252" s="21">
        <v>951</v>
      </c>
      <c r="G3252" s="21">
        <v>142.64999999999998</v>
      </c>
      <c r="H3252">
        <v>808.35</v>
      </c>
      <c r="I3252">
        <v>247.26000000000002</v>
      </c>
      <c r="J3252" s="13" t="s">
        <v>6882</v>
      </c>
      <c r="K3252" s="13" t="s">
        <v>6896</v>
      </c>
      <c r="M3252" s="13" t="s">
        <v>6990</v>
      </c>
      <c r="N3252" s="13" t="s">
        <v>3189</v>
      </c>
      <c r="O3252" s="13" t="s">
        <v>3190</v>
      </c>
      <c r="P3252" s="13" t="s">
        <v>3203</v>
      </c>
      <c r="Q3252">
        <v>4</v>
      </c>
      <c r="R3252">
        <v>2020</v>
      </c>
      <c r="S3252">
        <v>1</v>
      </c>
      <c r="T3252" s="13" t="s">
        <v>6975</v>
      </c>
      <c r="U3252">
        <v>1</v>
      </c>
      <c r="V3252">
        <v>1</v>
      </c>
      <c r="W3252">
        <v>0</v>
      </c>
      <c r="X3252">
        <v>951</v>
      </c>
    </row>
    <row r="3253" spans="1:24" x14ac:dyDescent="0.3">
      <c r="A3253">
        <v>13993419</v>
      </c>
      <c r="B3253" t="s">
        <v>6456</v>
      </c>
      <c r="C3253">
        <v>4</v>
      </c>
      <c r="D3253">
        <v>2020</v>
      </c>
      <c r="E3253" s="19">
        <v>43922</v>
      </c>
      <c r="F3253" s="21">
        <v>948</v>
      </c>
      <c r="G3253" s="21">
        <v>142.20000000000005</v>
      </c>
      <c r="H3253">
        <v>805.8</v>
      </c>
      <c r="I3253">
        <v>303.36</v>
      </c>
      <c r="J3253" s="13" t="s">
        <v>6881</v>
      </c>
      <c r="K3253" s="13" t="s">
        <v>6897</v>
      </c>
      <c r="M3253" s="13" t="s">
        <v>6990</v>
      </c>
      <c r="N3253" s="13" t="s">
        <v>3189</v>
      </c>
      <c r="O3253" s="13" t="s">
        <v>3190</v>
      </c>
      <c r="P3253" s="13" t="s">
        <v>3201</v>
      </c>
      <c r="Q3253">
        <v>4</v>
      </c>
      <c r="R3253">
        <v>2020</v>
      </c>
      <c r="S3253">
        <v>1</v>
      </c>
      <c r="T3253" s="13" t="s">
        <v>6975</v>
      </c>
      <c r="U3253">
        <v>1</v>
      </c>
      <c r="V3253">
        <v>1</v>
      </c>
      <c r="W3253">
        <v>0</v>
      </c>
      <c r="X3253">
        <v>948</v>
      </c>
    </row>
    <row r="3254" spans="1:24" x14ac:dyDescent="0.3">
      <c r="A3254">
        <v>20170519</v>
      </c>
      <c r="B3254" t="s">
        <v>6457</v>
      </c>
      <c r="C3254">
        <v>4</v>
      </c>
      <c r="D3254">
        <v>2020</v>
      </c>
      <c r="E3254" s="19">
        <v>43922</v>
      </c>
      <c r="F3254" s="21">
        <v>284</v>
      </c>
      <c r="G3254" s="21">
        <v>42.599999999999994</v>
      </c>
      <c r="H3254">
        <v>241.4</v>
      </c>
      <c r="I3254">
        <v>76.680000000000007</v>
      </c>
      <c r="J3254" s="13" t="s">
        <v>6885</v>
      </c>
      <c r="K3254" s="13" t="s">
        <v>6917</v>
      </c>
      <c r="M3254" s="13" t="s">
        <v>6990</v>
      </c>
      <c r="N3254" s="13" t="s">
        <v>3189</v>
      </c>
      <c r="O3254" s="13" t="s">
        <v>3190</v>
      </c>
      <c r="P3254" s="13" t="s">
        <v>6</v>
      </c>
      <c r="Q3254">
        <v>4</v>
      </c>
      <c r="R3254">
        <v>2020</v>
      </c>
      <c r="S3254">
        <v>1</v>
      </c>
      <c r="T3254" s="13" t="s">
        <v>6975</v>
      </c>
      <c r="U3254">
        <v>1</v>
      </c>
      <c r="V3254">
        <v>1</v>
      </c>
      <c r="W3254">
        <v>0</v>
      </c>
      <c r="X3254">
        <v>284</v>
      </c>
    </row>
    <row r="3255" spans="1:24" x14ac:dyDescent="0.3">
      <c r="A3255">
        <v>80014519</v>
      </c>
      <c r="B3255" t="s">
        <v>6458</v>
      </c>
      <c r="C3255">
        <v>4</v>
      </c>
      <c r="D3255">
        <v>2020</v>
      </c>
      <c r="E3255" s="19">
        <v>43922</v>
      </c>
      <c r="F3255" s="21">
        <v>383</v>
      </c>
      <c r="G3255" s="21">
        <v>57.449999999999989</v>
      </c>
      <c r="H3255">
        <v>325.55</v>
      </c>
      <c r="I3255">
        <v>122.56</v>
      </c>
      <c r="J3255" s="13" t="s">
        <v>6887</v>
      </c>
      <c r="K3255" s="13" t="s">
        <v>6909</v>
      </c>
      <c r="M3255" s="13" t="s">
        <v>6990</v>
      </c>
      <c r="N3255" s="13" t="s">
        <v>3189</v>
      </c>
      <c r="O3255" s="13" t="s">
        <v>3190</v>
      </c>
      <c r="P3255" s="13" t="s">
        <v>6</v>
      </c>
      <c r="Q3255">
        <v>4</v>
      </c>
      <c r="R3255">
        <v>2020</v>
      </c>
      <c r="S3255">
        <v>0</v>
      </c>
      <c r="T3255" s="13" t="s">
        <v>6975</v>
      </c>
      <c r="U3255">
        <v>1</v>
      </c>
      <c r="V3255">
        <v>1</v>
      </c>
      <c r="W3255">
        <v>0</v>
      </c>
      <c r="X3255">
        <v>383</v>
      </c>
    </row>
    <row r="3256" spans="1:24" x14ac:dyDescent="0.3">
      <c r="A3256">
        <v>45044119</v>
      </c>
      <c r="B3256" t="s">
        <v>6459</v>
      </c>
      <c r="C3256">
        <v>4</v>
      </c>
      <c r="D3256">
        <v>2020</v>
      </c>
      <c r="E3256" s="19">
        <v>43922</v>
      </c>
      <c r="F3256" s="21">
        <v>168</v>
      </c>
      <c r="G3256" s="21">
        <v>25.200000000000017</v>
      </c>
      <c r="H3256">
        <v>142.79999999999998</v>
      </c>
      <c r="I3256">
        <v>25.2</v>
      </c>
      <c r="J3256" s="13" t="s">
        <v>6886</v>
      </c>
      <c r="K3256" s="13" t="s">
        <v>6892</v>
      </c>
      <c r="M3256" s="13" t="s">
        <v>6990</v>
      </c>
      <c r="N3256" s="13" t="s">
        <v>3189</v>
      </c>
      <c r="O3256" s="13" t="s">
        <v>3190</v>
      </c>
      <c r="P3256" s="13" t="s">
        <v>3202</v>
      </c>
      <c r="Q3256">
        <v>4</v>
      </c>
      <c r="R3256">
        <v>2020</v>
      </c>
      <c r="S3256">
        <v>1</v>
      </c>
      <c r="T3256" s="13" t="s">
        <v>6975</v>
      </c>
      <c r="U3256">
        <v>1</v>
      </c>
      <c r="V3256">
        <v>1</v>
      </c>
      <c r="W3256">
        <v>0</v>
      </c>
      <c r="X3256">
        <v>168</v>
      </c>
    </row>
    <row r="3257" spans="1:24" x14ac:dyDescent="0.3">
      <c r="A3257">
        <v>50010619</v>
      </c>
      <c r="B3257" t="s">
        <v>6460</v>
      </c>
      <c r="C3257">
        <v>4</v>
      </c>
      <c r="D3257">
        <v>2020</v>
      </c>
      <c r="E3257" s="19">
        <v>43922</v>
      </c>
      <c r="F3257" s="21">
        <v>523</v>
      </c>
      <c r="G3257" s="21">
        <v>78.449999999999989</v>
      </c>
      <c r="H3257">
        <v>444.55</v>
      </c>
      <c r="I3257">
        <v>156.9</v>
      </c>
      <c r="J3257" s="13" t="s">
        <v>6889</v>
      </c>
      <c r="K3257" s="13" t="s">
        <v>6902</v>
      </c>
      <c r="M3257" s="13" t="s">
        <v>6990</v>
      </c>
      <c r="N3257" s="13" t="s">
        <v>3189</v>
      </c>
      <c r="O3257" s="13" t="s">
        <v>3190</v>
      </c>
      <c r="P3257" s="13" t="s">
        <v>6</v>
      </c>
      <c r="Q3257">
        <v>4</v>
      </c>
      <c r="R3257">
        <v>2020</v>
      </c>
      <c r="S3257">
        <v>1</v>
      </c>
      <c r="T3257" s="13" t="s">
        <v>6975</v>
      </c>
      <c r="U3257">
        <v>1</v>
      </c>
      <c r="V3257">
        <v>1</v>
      </c>
      <c r="W3257">
        <v>0</v>
      </c>
      <c r="X3257">
        <v>523</v>
      </c>
    </row>
    <row r="3258" spans="1:24" x14ac:dyDescent="0.3">
      <c r="A3258">
        <v>50010719</v>
      </c>
      <c r="B3258" t="s">
        <v>6461</v>
      </c>
      <c r="C3258">
        <v>4</v>
      </c>
      <c r="D3258">
        <v>2020</v>
      </c>
      <c r="E3258" s="19">
        <v>43922</v>
      </c>
      <c r="F3258" s="21">
        <v>367</v>
      </c>
      <c r="G3258" s="21">
        <v>55.050000000000011</v>
      </c>
      <c r="H3258">
        <v>311.95</v>
      </c>
      <c r="I3258">
        <v>110.1</v>
      </c>
      <c r="J3258" s="13" t="s">
        <v>6885</v>
      </c>
      <c r="K3258" s="13" t="s">
        <v>6936</v>
      </c>
      <c r="M3258" s="13" t="s">
        <v>6990</v>
      </c>
      <c r="N3258" s="13" t="s">
        <v>3189</v>
      </c>
      <c r="O3258" s="13" t="s">
        <v>3190</v>
      </c>
      <c r="P3258" s="13" t="s">
        <v>3201</v>
      </c>
      <c r="Q3258">
        <v>4</v>
      </c>
      <c r="R3258">
        <v>2020</v>
      </c>
      <c r="S3258">
        <v>0</v>
      </c>
      <c r="T3258" s="13" t="s">
        <v>6975</v>
      </c>
      <c r="U3258">
        <v>1</v>
      </c>
      <c r="V3258">
        <v>1</v>
      </c>
      <c r="W3258">
        <v>0</v>
      </c>
      <c r="X3258">
        <v>367</v>
      </c>
    </row>
    <row r="3259" spans="1:24" x14ac:dyDescent="0.3">
      <c r="A3259">
        <v>50010819</v>
      </c>
      <c r="B3259" t="s">
        <v>6462</v>
      </c>
      <c r="C3259">
        <v>4</v>
      </c>
      <c r="D3259">
        <v>2020</v>
      </c>
      <c r="E3259" s="19">
        <v>43922</v>
      </c>
      <c r="F3259" s="21">
        <v>383</v>
      </c>
      <c r="G3259" s="21">
        <v>57.449999999999989</v>
      </c>
      <c r="H3259">
        <v>325.55</v>
      </c>
      <c r="I3259">
        <v>122.56</v>
      </c>
      <c r="J3259" s="13" t="s">
        <v>6887</v>
      </c>
      <c r="K3259" s="13" t="s">
        <v>6909</v>
      </c>
      <c r="M3259" s="13" t="s">
        <v>6990</v>
      </c>
      <c r="N3259" s="13" t="s">
        <v>3189</v>
      </c>
      <c r="O3259" s="13" t="s">
        <v>3190</v>
      </c>
      <c r="P3259" s="13" t="s">
        <v>3201</v>
      </c>
      <c r="Q3259">
        <v>4</v>
      </c>
      <c r="R3259">
        <v>2020</v>
      </c>
      <c r="S3259">
        <v>0</v>
      </c>
      <c r="T3259" s="13" t="s">
        <v>6975</v>
      </c>
      <c r="U3259">
        <v>1</v>
      </c>
      <c r="V3259">
        <v>1</v>
      </c>
      <c r="W3259">
        <v>0</v>
      </c>
      <c r="X3259">
        <v>383</v>
      </c>
    </row>
    <row r="3260" spans="1:24" x14ac:dyDescent="0.3">
      <c r="A3260">
        <v>52001519</v>
      </c>
      <c r="B3260" t="s">
        <v>6463</v>
      </c>
      <c r="C3260">
        <v>4</v>
      </c>
      <c r="D3260">
        <v>2020</v>
      </c>
      <c r="E3260" s="19">
        <v>43922</v>
      </c>
      <c r="F3260" s="21">
        <v>538</v>
      </c>
      <c r="G3260" s="21">
        <v>80.699999999999989</v>
      </c>
      <c r="H3260">
        <v>457.3</v>
      </c>
      <c r="I3260">
        <v>145.26000000000002</v>
      </c>
      <c r="J3260" s="13" t="s">
        <v>6889</v>
      </c>
      <c r="K3260" s="13" t="s">
        <v>6903</v>
      </c>
      <c r="M3260" s="13" t="s">
        <v>6990</v>
      </c>
      <c r="N3260" s="13" t="s">
        <v>3189</v>
      </c>
      <c r="O3260" s="13" t="s">
        <v>3190</v>
      </c>
      <c r="P3260" s="13" t="s">
        <v>3201</v>
      </c>
      <c r="Q3260">
        <v>4</v>
      </c>
      <c r="R3260">
        <v>2020</v>
      </c>
      <c r="S3260">
        <v>0</v>
      </c>
      <c r="T3260" s="13" t="s">
        <v>6975</v>
      </c>
      <c r="U3260">
        <v>1</v>
      </c>
      <c r="V3260">
        <v>1</v>
      </c>
      <c r="W3260">
        <v>0</v>
      </c>
      <c r="X3260">
        <v>538</v>
      </c>
    </row>
    <row r="3261" spans="1:24" x14ac:dyDescent="0.3">
      <c r="A3261">
        <v>52005119</v>
      </c>
      <c r="B3261" t="s">
        <v>6464</v>
      </c>
      <c r="C3261">
        <v>4</v>
      </c>
      <c r="D3261">
        <v>2020</v>
      </c>
      <c r="E3261" s="19">
        <v>43922</v>
      </c>
      <c r="F3261" s="21">
        <v>228</v>
      </c>
      <c r="G3261" s="21">
        <v>34.200000000000017</v>
      </c>
      <c r="H3261">
        <v>193.79999999999998</v>
      </c>
      <c r="I3261">
        <v>79.8</v>
      </c>
      <c r="J3261" s="13" t="s">
        <v>6885</v>
      </c>
      <c r="K3261" s="13" t="s">
        <v>6949</v>
      </c>
      <c r="M3261" s="13" t="s">
        <v>6990</v>
      </c>
      <c r="N3261" s="13" t="s">
        <v>3189</v>
      </c>
      <c r="O3261" s="13" t="s">
        <v>3190</v>
      </c>
      <c r="P3261" s="13" t="s">
        <v>6</v>
      </c>
      <c r="Q3261">
        <v>4</v>
      </c>
      <c r="R3261">
        <v>2020</v>
      </c>
      <c r="S3261">
        <v>0</v>
      </c>
      <c r="T3261" s="13" t="s">
        <v>6975</v>
      </c>
      <c r="U3261">
        <v>1</v>
      </c>
      <c r="V3261">
        <v>1</v>
      </c>
      <c r="W3261">
        <v>0</v>
      </c>
      <c r="X3261">
        <v>228</v>
      </c>
    </row>
    <row r="3262" spans="1:24" x14ac:dyDescent="0.3">
      <c r="A3262">
        <v>99080519</v>
      </c>
      <c r="B3262" t="s">
        <v>6465</v>
      </c>
      <c r="C3262">
        <v>4</v>
      </c>
      <c r="D3262">
        <v>2020</v>
      </c>
      <c r="E3262" s="19">
        <v>43922</v>
      </c>
      <c r="F3262" s="21">
        <v>1101</v>
      </c>
      <c r="G3262" s="21">
        <v>165.14999999999998</v>
      </c>
      <c r="H3262">
        <v>935.85</v>
      </c>
      <c r="I3262">
        <v>396.36</v>
      </c>
      <c r="J3262" s="13" t="s">
        <v>6881</v>
      </c>
      <c r="K3262" s="13" t="s">
        <v>6899</v>
      </c>
      <c r="M3262" s="13" t="s">
        <v>6990</v>
      </c>
      <c r="N3262" s="13" t="s">
        <v>3189</v>
      </c>
      <c r="O3262" s="13" t="s">
        <v>3190</v>
      </c>
      <c r="P3262" s="13" t="s">
        <v>3202</v>
      </c>
      <c r="Q3262">
        <v>4</v>
      </c>
      <c r="R3262">
        <v>2020</v>
      </c>
      <c r="S3262">
        <v>1</v>
      </c>
      <c r="T3262" s="13" t="s">
        <v>6975</v>
      </c>
      <c r="U3262">
        <v>1</v>
      </c>
      <c r="V3262">
        <v>1</v>
      </c>
      <c r="W3262">
        <v>0</v>
      </c>
      <c r="X3262">
        <v>1101</v>
      </c>
    </row>
    <row r="3263" spans="1:24" x14ac:dyDescent="0.3">
      <c r="A3263">
        <v>99080619</v>
      </c>
      <c r="B3263" t="s">
        <v>6466</v>
      </c>
      <c r="C3263">
        <v>4</v>
      </c>
      <c r="D3263">
        <v>2020</v>
      </c>
      <c r="E3263" s="19">
        <v>43922</v>
      </c>
      <c r="F3263" s="21">
        <v>579</v>
      </c>
      <c r="G3263" s="21">
        <v>86.850000000000023</v>
      </c>
      <c r="H3263">
        <v>492.15</v>
      </c>
      <c r="I3263">
        <v>167.91</v>
      </c>
      <c r="J3263" s="13" t="s">
        <v>6888</v>
      </c>
      <c r="K3263" s="13" t="s">
        <v>6926</v>
      </c>
      <c r="M3263" s="13" t="s">
        <v>6990</v>
      </c>
      <c r="N3263" s="13" t="s">
        <v>3189</v>
      </c>
      <c r="O3263" s="13" t="s">
        <v>3190</v>
      </c>
      <c r="P3263" s="13" t="s">
        <v>3203</v>
      </c>
      <c r="Q3263">
        <v>4</v>
      </c>
      <c r="R3263">
        <v>2020</v>
      </c>
      <c r="S3263">
        <v>0</v>
      </c>
      <c r="T3263" s="13" t="s">
        <v>6975</v>
      </c>
      <c r="U3263">
        <v>1</v>
      </c>
      <c r="V3263">
        <v>1</v>
      </c>
      <c r="W3263">
        <v>0</v>
      </c>
      <c r="X3263">
        <v>579</v>
      </c>
    </row>
    <row r="3264" spans="1:24" x14ac:dyDescent="0.3">
      <c r="A3264">
        <v>99081519</v>
      </c>
      <c r="B3264" t="s">
        <v>6467</v>
      </c>
      <c r="C3264">
        <v>4</v>
      </c>
      <c r="D3264">
        <v>2020</v>
      </c>
      <c r="E3264" s="19">
        <v>43922</v>
      </c>
      <c r="F3264" s="21">
        <v>646</v>
      </c>
      <c r="G3264" s="21">
        <v>96.899999999999977</v>
      </c>
      <c r="H3264">
        <v>549.1</v>
      </c>
      <c r="I3264">
        <v>348.84000000000003</v>
      </c>
      <c r="J3264" s="13" t="s">
        <v>6888</v>
      </c>
      <c r="K3264" s="13" t="s">
        <v>6927</v>
      </c>
      <c r="M3264" s="13" t="s">
        <v>6990</v>
      </c>
      <c r="N3264" s="13" t="s">
        <v>3189</v>
      </c>
      <c r="O3264" s="13" t="s">
        <v>3190</v>
      </c>
      <c r="P3264" s="13" t="s">
        <v>6</v>
      </c>
      <c r="Q3264">
        <v>4</v>
      </c>
      <c r="R3264">
        <v>2020</v>
      </c>
      <c r="S3264">
        <v>0</v>
      </c>
      <c r="T3264" s="13" t="s">
        <v>6975</v>
      </c>
      <c r="U3264">
        <v>1</v>
      </c>
      <c r="V3264">
        <v>1</v>
      </c>
      <c r="W3264">
        <v>0</v>
      </c>
      <c r="X3264">
        <v>646</v>
      </c>
    </row>
    <row r="3265" spans="1:24" x14ac:dyDescent="0.3">
      <c r="A3265">
        <v>99081619</v>
      </c>
      <c r="B3265" t="s">
        <v>6468</v>
      </c>
      <c r="C3265">
        <v>4</v>
      </c>
      <c r="D3265">
        <v>2020</v>
      </c>
      <c r="E3265" s="19">
        <v>43922</v>
      </c>
      <c r="F3265" s="21">
        <v>585</v>
      </c>
      <c r="G3265" s="21">
        <v>87.75</v>
      </c>
      <c r="H3265">
        <v>497.25</v>
      </c>
      <c r="I3265">
        <v>351</v>
      </c>
      <c r="J3265" s="13" t="s">
        <v>6888</v>
      </c>
      <c r="K3265" s="13" t="s">
        <v>6962</v>
      </c>
      <c r="M3265" s="13" t="s">
        <v>6990</v>
      </c>
      <c r="N3265" s="13" t="s">
        <v>3189</v>
      </c>
      <c r="O3265" s="13" t="s">
        <v>3190</v>
      </c>
      <c r="P3265" s="13" t="s">
        <v>3200</v>
      </c>
      <c r="Q3265">
        <v>4</v>
      </c>
      <c r="R3265">
        <v>2020</v>
      </c>
      <c r="S3265">
        <v>1</v>
      </c>
      <c r="T3265" s="13" t="s">
        <v>6975</v>
      </c>
      <c r="U3265">
        <v>1</v>
      </c>
      <c r="V3265">
        <v>1</v>
      </c>
      <c r="W3265">
        <v>0</v>
      </c>
      <c r="X3265">
        <v>585</v>
      </c>
    </row>
    <row r="3266" spans="1:24" x14ac:dyDescent="0.3">
      <c r="A3266">
        <v>99081719</v>
      </c>
      <c r="B3266" t="s">
        <v>6469</v>
      </c>
      <c r="C3266">
        <v>4</v>
      </c>
      <c r="D3266">
        <v>2020</v>
      </c>
      <c r="E3266" s="19">
        <v>43922</v>
      </c>
      <c r="F3266" s="21">
        <v>551</v>
      </c>
      <c r="G3266" s="21">
        <v>82.650000000000034</v>
      </c>
      <c r="H3266">
        <v>468.34999999999997</v>
      </c>
      <c r="I3266">
        <v>264.48</v>
      </c>
      <c r="J3266" s="13" t="s">
        <v>6888</v>
      </c>
      <c r="K3266" s="13" t="s">
        <v>6928</v>
      </c>
      <c r="M3266" s="13" t="s">
        <v>6990</v>
      </c>
      <c r="N3266" s="13" t="s">
        <v>3189</v>
      </c>
      <c r="O3266" s="13" t="s">
        <v>3190</v>
      </c>
      <c r="P3266" s="13" t="s">
        <v>6</v>
      </c>
      <c r="Q3266">
        <v>4</v>
      </c>
      <c r="R3266">
        <v>2020</v>
      </c>
      <c r="S3266">
        <v>1</v>
      </c>
      <c r="T3266" s="13" t="s">
        <v>6975</v>
      </c>
      <c r="U3266">
        <v>1</v>
      </c>
      <c r="V3266">
        <v>1</v>
      </c>
      <c r="W3266">
        <v>0</v>
      </c>
      <c r="X3266">
        <v>551</v>
      </c>
    </row>
    <row r="3267" spans="1:24" x14ac:dyDescent="0.3">
      <c r="A3267">
        <v>99082019</v>
      </c>
      <c r="B3267" t="s">
        <v>6470</v>
      </c>
      <c r="C3267">
        <v>4</v>
      </c>
      <c r="D3267">
        <v>2020</v>
      </c>
      <c r="E3267" s="19">
        <v>43922</v>
      </c>
      <c r="F3267" s="21">
        <v>951</v>
      </c>
      <c r="G3267" s="21">
        <v>142.64999999999998</v>
      </c>
      <c r="H3267">
        <v>808.35</v>
      </c>
      <c r="I3267">
        <v>247.26000000000002</v>
      </c>
      <c r="J3267" s="13" t="s">
        <v>6882</v>
      </c>
      <c r="K3267" s="13" t="s">
        <v>6896</v>
      </c>
      <c r="M3267" s="13" t="s">
        <v>6990</v>
      </c>
      <c r="N3267" s="13" t="s">
        <v>3189</v>
      </c>
      <c r="O3267" s="13" t="s">
        <v>3190</v>
      </c>
      <c r="P3267" s="13" t="s">
        <v>3203</v>
      </c>
      <c r="Q3267">
        <v>4</v>
      </c>
      <c r="R3267">
        <v>2020</v>
      </c>
      <c r="S3267">
        <v>0</v>
      </c>
      <c r="T3267" s="13" t="s">
        <v>6975</v>
      </c>
      <c r="U3267">
        <v>1</v>
      </c>
      <c r="V3267">
        <v>1</v>
      </c>
      <c r="W3267">
        <v>0</v>
      </c>
      <c r="X3267">
        <v>951</v>
      </c>
    </row>
    <row r="3268" spans="1:24" x14ac:dyDescent="0.3">
      <c r="A3268">
        <v>99082319</v>
      </c>
      <c r="B3268" t="s">
        <v>6471</v>
      </c>
      <c r="C3268">
        <v>4</v>
      </c>
      <c r="D3268">
        <v>2020</v>
      </c>
      <c r="E3268" s="19">
        <v>43922</v>
      </c>
      <c r="F3268" s="21">
        <v>1576</v>
      </c>
      <c r="G3268" s="21">
        <v>236.40000000000009</v>
      </c>
      <c r="H3268">
        <v>1339.6</v>
      </c>
      <c r="I3268">
        <v>520.08000000000004</v>
      </c>
      <c r="J3268" s="13" t="s">
        <v>6881</v>
      </c>
      <c r="K3268" s="13" t="s">
        <v>6941</v>
      </c>
      <c r="M3268" s="13" t="s">
        <v>6990</v>
      </c>
      <c r="N3268" s="13" t="s">
        <v>3189</v>
      </c>
      <c r="O3268" s="13" t="s">
        <v>3190</v>
      </c>
      <c r="P3268" s="13" t="s">
        <v>3203</v>
      </c>
      <c r="Q3268">
        <v>4</v>
      </c>
      <c r="R3268">
        <v>2020</v>
      </c>
      <c r="S3268">
        <v>0</v>
      </c>
      <c r="T3268" s="13" t="s">
        <v>6975</v>
      </c>
      <c r="U3268">
        <v>1</v>
      </c>
      <c r="V3268">
        <v>1</v>
      </c>
      <c r="W3268">
        <v>0</v>
      </c>
      <c r="X3268">
        <v>1576</v>
      </c>
    </row>
    <row r="3269" spans="1:24" x14ac:dyDescent="0.3">
      <c r="A3269">
        <v>99082419</v>
      </c>
      <c r="B3269" t="s">
        <v>6472</v>
      </c>
      <c r="C3269">
        <v>4</v>
      </c>
      <c r="D3269">
        <v>2020</v>
      </c>
      <c r="E3269" s="19">
        <v>43922</v>
      </c>
      <c r="F3269" s="21">
        <v>510</v>
      </c>
      <c r="G3269" s="21">
        <v>76.5</v>
      </c>
      <c r="H3269">
        <v>433.5</v>
      </c>
      <c r="I3269">
        <v>163.20000000000002</v>
      </c>
      <c r="J3269" s="13" t="s">
        <v>6888</v>
      </c>
      <c r="K3269" s="13" t="s">
        <v>6901</v>
      </c>
      <c r="M3269" s="13" t="s">
        <v>6990</v>
      </c>
      <c r="N3269" s="13" t="s">
        <v>3189</v>
      </c>
      <c r="O3269" s="13" t="s">
        <v>3190</v>
      </c>
      <c r="P3269" s="13" t="s">
        <v>3201</v>
      </c>
      <c r="Q3269">
        <v>4</v>
      </c>
      <c r="R3269">
        <v>2020</v>
      </c>
      <c r="S3269">
        <v>1</v>
      </c>
      <c r="T3269" s="13" t="s">
        <v>6975</v>
      </c>
      <c r="U3269">
        <v>1</v>
      </c>
      <c r="V3269">
        <v>1</v>
      </c>
      <c r="W3269">
        <v>0</v>
      </c>
      <c r="X3269">
        <v>510</v>
      </c>
    </row>
    <row r="3270" spans="1:24" x14ac:dyDescent="0.3">
      <c r="A3270">
        <v>99082819</v>
      </c>
      <c r="B3270" t="s">
        <v>6473</v>
      </c>
      <c r="C3270">
        <v>4</v>
      </c>
      <c r="D3270">
        <v>2020</v>
      </c>
      <c r="E3270" s="19">
        <v>43922</v>
      </c>
      <c r="F3270" s="21">
        <v>579</v>
      </c>
      <c r="G3270" s="21">
        <v>86.850000000000023</v>
      </c>
      <c r="H3270">
        <v>492.15</v>
      </c>
      <c r="I3270">
        <v>167.91</v>
      </c>
      <c r="J3270" s="13" t="s">
        <v>6888</v>
      </c>
      <c r="K3270" s="13" t="s">
        <v>6926</v>
      </c>
      <c r="M3270" s="13" t="s">
        <v>6990</v>
      </c>
      <c r="N3270" s="13" t="s">
        <v>3189</v>
      </c>
      <c r="O3270" s="13" t="s">
        <v>3190</v>
      </c>
      <c r="P3270" s="13" t="s">
        <v>3201</v>
      </c>
      <c r="Q3270">
        <v>4</v>
      </c>
      <c r="R3270">
        <v>2020</v>
      </c>
      <c r="S3270">
        <v>1</v>
      </c>
      <c r="T3270" s="13" t="s">
        <v>6975</v>
      </c>
      <c r="U3270">
        <v>1</v>
      </c>
      <c r="V3270">
        <v>1</v>
      </c>
      <c r="W3270">
        <v>0</v>
      </c>
      <c r="X3270">
        <v>579</v>
      </c>
    </row>
    <row r="3271" spans="1:24" x14ac:dyDescent="0.3">
      <c r="A3271">
        <v>77010919</v>
      </c>
      <c r="B3271" t="s">
        <v>6474</v>
      </c>
      <c r="C3271">
        <v>4</v>
      </c>
      <c r="D3271">
        <v>2020</v>
      </c>
      <c r="E3271" s="19">
        <v>43922</v>
      </c>
      <c r="F3271" s="21">
        <v>255</v>
      </c>
      <c r="G3271" s="21">
        <v>38.25</v>
      </c>
      <c r="H3271">
        <v>216.75</v>
      </c>
      <c r="I3271">
        <v>66.3</v>
      </c>
      <c r="J3271" s="13" t="s">
        <v>6884</v>
      </c>
      <c r="K3271" s="13" t="s">
        <v>6915</v>
      </c>
      <c r="M3271" s="13" t="s">
        <v>6990</v>
      </c>
      <c r="N3271" s="13" t="s">
        <v>3189</v>
      </c>
      <c r="O3271" s="13" t="s">
        <v>3190</v>
      </c>
      <c r="P3271" s="13" t="s">
        <v>3202</v>
      </c>
      <c r="Q3271">
        <v>4</v>
      </c>
      <c r="R3271">
        <v>2020</v>
      </c>
      <c r="S3271">
        <v>0</v>
      </c>
      <c r="T3271" s="13" t="s">
        <v>6975</v>
      </c>
      <c r="U3271">
        <v>1</v>
      </c>
      <c r="V3271">
        <v>1</v>
      </c>
      <c r="W3271">
        <v>0</v>
      </c>
      <c r="X3271">
        <v>255</v>
      </c>
    </row>
    <row r="3272" spans="1:24" x14ac:dyDescent="0.3">
      <c r="A3272">
        <v>77011019</v>
      </c>
      <c r="B3272" t="s">
        <v>6475</v>
      </c>
      <c r="C3272">
        <v>4</v>
      </c>
      <c r="D3272">
        <v>2020</v>
      </c>
      <c r="E3272" s="19">
        <v>43922</v>
      </c>
      <c r="F3272" s="21">
        <v>383</v>
      </c>
      <c r="G3272" s="21">
        <v>57.449999999999989</v>
      </c>
      <c r="H3272">
        <v>325.55</v>
      </c>
      <c r="I3272">
        <v>122.56</v>
      </c>
      <c r="J3272" s="13" t="s">
        <v>6887</v>
      </c>
      <c r="K3272" s="13" t="s">
        <v>6909</v>
      </c>
      <c r="M3272" s="13" t="s">
        <v>6990</v>
      </c>
      <c r="N3272" s="13" t="s">
        <v>3189</v>
      </c>
      <c r="O3272" s="13" t="s">
        <v>3190</v>
      </c>
      <c r="P3272" s="13" t="s">
        <v>3203</v>
      </c>
      <c r="Q3272">
        <v>4</v>
      </c>
      <c r="R3272">
        <v>2020</v>
      </c>
      <c r="S3272">
        <v>0</v>
      </c>
      <c r="T3272" s="13" t="s">
        <v>6975</v>
      </c>
      <c r="U3272">
        <v>1</v>
      </c>
      <c r="V3272">
        <v>1</v>
      </c>
      <c r="W3272">
        <v>0</v>
      </c>
      <c r="X3272">
        <v>383</v>
      </c>
    </row>
    <row r="3273" spans="1:24" x14ac:dyDescent="0.3">
      <c r="A3273">
        <v>84022219</v>
      </c>
      <c r="B3273" t="s">
        <v>6476</v>
      </c>
      <c r="C3273">
        <v>4</v>
      </c>
      <c r="D3273">
        <v>2020</v>
      </c>
      <c r="E3273" s="19">
        <v>43922</v>
      </c>
      <c r="F3273" s="21">
        <v>144</v>
      </c>
      <c r="G3273" s="21">
        <v>21.600000000000009</v>
      </c>
      <c r="H3273">
        <v>122.39999999999999</v>
      </c>
      <c r="I3273">
        <v>66.240000000000009</v>
      </c>
      <c r="J3273" s="13" t="s">
        <v>6886</v>
      </c>
      <c r="K3273" s="13" t="s">
        <v>6919</v>
      </c>
      <c r="M3273" s="13" t="s">
        <v>6990</v>
      </c>
      <c r="N3273" s="13" t="s">
        <v>3189</v>
      </c>
      <c r="O3273" s="13" t="s">
        <v>3190</v>
      </c>
      <c r="P3273" s="13" t="s">
        <v>3201</v>
      </c>
      <c r="Q3273">
        <v>4</v>
      </c>
      <c r="R3273">
        <v>2020</v>
      </c>
      <c r="S3273">
        <v>1</v>
      </c>
      <c r="T3273" s="13" t="s">
        <v>6975</v>
      </c>
      <c r="U3273">
        <v>1</v>
      </c>
      <c r="V3273">
        <v>1</v>
      </c>
      <c r="W3273">
        <v>0</v>
      </c>
      <c r="X3273">
        <v>144</v>
      </c>
    </row>
    <row r="3274" spans="1:24" x14ac:dyDescent="0.3">
      <c r="A3274">
        <v>84022319</v>
      </c>
      <c r="B3274" t="s">
        <v>6477</v>
      </c>
      <c r="C3274">
        <v>4</v>
      </c>
      <c r="D3274">
        <v>2020</v>
      </c>
      <c r="E3274" s="19">
        <v>43922</v>
      </c>
      <c r="F3274" s="21">
        <v>192</v>
      </c>
      <c r="G3274" s="21">
        <v>28.800000000000011</v>
      </c>
      <c r="H3274">
        <v>163.19999999999999</v>
      </c>
      <c r="I3274">
        <v>34.56</v>
      </c>
      <c r="J3274" s="13" t="s">
        <v>6890</v>
      </c>
      <c r="K3274" s="13" t="s">
        <v>6912</v>
      </c>
      <c r="M3274" s="13" t="s">
        <v>6990</v>
      </c>
      <c r="N3274" s="13" t="s">
        <v>3189</v>
      </c>
      <c r="O3274" s="13" t="s">
        <v>3190</v>
      </c>
      <c r="P3274" s="13" t="s">
        <v>3201</v>
      </c>
      <c r="Q3274">
        <v>4</v>
      </c>
      <c r="R3274">
        <v>2020</v>
      </c>
      <c r="S3274">
        <v>1</v>
      </c>
      <c r="T3274" s="13" t="s">
        <v>6975</v>
      </c>
      <c r="U3274">
        <v>1</v>
      </c>
      <c r="V3274">
        <v>1</v>
      </c>
      <c r="W3274">
        <v>0</v>
      </c>
      <c r="X3274">
        <v>192</v>
      </c>
    </row>
    <row r="3275" spans="1:24" x14ac:dyDescent="0.3">
      <c r="A3275">
        <v>99050419</v>
      </c>
      <c r="B3275" t="s">
        <v>6478</v>
      </c>
      <c r="C3275">
        <v>4</v>
      </c>
      <c r="D3275">
        <v>2020</v>
      </c>
      <c r="E3275" s="19">
        <v>43922</v>
      </c>
      <c r="F3275" s="21">
        <v>255</v>
      </c>
      <c r="G3275" s="21">
        <v>38.25</v>
      </c>
      <c r="H3275">
        <v>216.75</v>
      </c>
      <c r="I3275">
        <v>66.3</v>
      </c>
      <c r="J3275" s="13" t="s">
        <v>6884</v>
      </c>
      <c r="K3275" s="13" t="s">
        <v>6915</v>
      </c>
      <c r="M3275" s="13" t="s">
        <v>6990</v>
      </c>
      <c r="N3275" s="13" t="s">
        <v>3189</v>
      </c>
      <c r="O3275" s="13" t="s">
        <v>3190</v>
      </c>
      <c r="P3275" s="13" t="s">
        <v>6</v>
      </c>
      <c r="Q3275">
        <v>4</v>
      </c>
      <c r="R3275">
        <v>2020</v>
      </c>
      <c r="S3275">
        <v>1</v>
      </c>
      <c r="T3275" s="13" t="s">
        <v>6975</v>
      </c>
      <c r="U3275">
        <v>1</v>
      </c>
      <c r="V3275">
        <v>1</v>
      </c>
      <c r="W3275">
        <v>0</v>
      </c>
      <c r="X3275">
        <v>255</v>
      </c>
    </row>
    <row r="3276" spans="1:24" x14ac:dyDescent="0.3">
      <c r="A3276">
        <v>99051619</v>
      </c>
      <c r="B3276" t="s">
        <v>6479</v>
      </c>
      <c r="C3276">
        <v>4</v>
      </c>
      <c r="D3276">
        <v>2020</v>
      </c>
      <c r="E3276" s="19">
        <v>43922</v>
      </c>
      <c r="F3276" s="21">
        <v>1491</v>
      </c>
      <c r="G3276" s="21">
        <v>223.65000000000009</v>
      </c>
      <c r="H3276">
        <v>1267.3499999999999</v>
      </c>
      <c r="I3276">
        <v>506.94000000000005</v>
      </c>
      <c r="J3276" s="13" t="s">
        <v>6881</v>
      </c>
      <c r="K3276" s="13" t="s">
        <v>6898</v>
      </c>
      <c r="M3276" s="13" t="s">
        <v>6990</v>
      </c>
      <c r="N3276" s="13" t="s">
        <v>3189</v>
      </c>
      <c r="O3276" s="13" t="s">
        <v>3190</v>
      </c>
      <c r="P3276" s="13" t="s">
        <v>3201</v>
      </c>
      <c r="Q3276">
        <v>4</v>
      </c>
      <c r="R3276">
        <v>2020</v>
      </c>
      <c r="S3276">
        <v>1</v>
      </c>
      <c r="T3276" s="13" t="s">
        <v>6975</v>
      </c>
      <c r="U3276">
        <v>1</v>
      </c>
      <c r="V3276">
        <v>1</v>
      </c>
      <c r="W3276">
        <v>0</v>
      </c>
      <c r="X3276">
        <v>1491</v>
      </c>
    </row>
    <row r="3277" spans="1:24" x14ac:dyDescent="0.3">
      <c r="A3277">
        <v>24244819</v>
      </c>
      <c r="B3277" t="s">
        <v>6480</v>
      </c>
      <c r="C3277">
        <v>4</v>
      </c>
      <c r="D3277">
        <v>2020</v>
      </c>
      <c r="E3277" s="19">
        <v>43922</v>
      </c>
      <c r="F3277" s="21">
        <v>255</v>
      </c>
      <c r="G3277" s="21">
        <v>38.25</v>
      </c>
      <c r="H3277">
        <v>216.75</v>
      </c>
      <c r="I3277">
        <v>66.3</v>
      </c>
      <c r="J3277" s="13" t="s">
        <v>6884</v>
      </c>
      <c r="K3277" s="13" t="s">
        <v>6915</v>
      </c>
      <c r="M3277" s="13" t="s">
        <v>6990</v>
      </c>
      <c r="N3277" s="13" t="s">
        <v>3189</v>
      </c>
      <c r="O3277" s="13" t="s">
        <v>3190</v>
      </c>
      <c r="P3277" s="13" t="s">
        <v>3201</v>
      </c>
      <c r="Q3277">
        <v>4</v>
      </c>
      <c r="R3277">
        <v>2020</v>
      </c>
      <c r="S3277">
        <v>0</v>
      </c>
      <c r="T3277" s="13" t="s">
        <v>6975</v>
      </c>
      <c r="U3277">
        <v>1</v>
      </c>
      <c r="V3277">
        <v>1</v>
      </c>
      <c r="W3277">
        <v>0</v>
      </c>
      <c r="X3277">
        <v>255</v>
      </c>
    </row>
    <row r="3278" spans="1:24" x14ac:dyDescent="0.3">
      <c r="A3278">
        <v>24244919</v>
      </c>
      <c r="B3278" t="s">
        <v>6481</v>
      </c>
      <c r="C3278">
        <v>4</v>
      </c>
      <c r="D3278">
        <v>2020</v>
      </c>
      <c r="E3278" s="19">
        <v>43922</v>
      </c>
      <c r="F3278" s="21">
        <v>889</v>
      </c>
      <c r="G3278" s="21">
        <v>133.35000000000002</v>
      </c>
      <c r="H3278">
        <v>755.65</v>
      </c>
      <c r="I3278">
        <v>222.25</v>
      </c>
      <c r="J3278" s="13" t="s">
        <v>6882</v>
      </c>
      <c r="K3278" s="13" t="s">
        <v>6939</v>
      </c>
      <c r="M3278" s="13" t="s">
        <v>6990</v>
      </c>
      <c r="N3278" s="13" t="s">
        <v>3189</v>
      </c>
      <c r="O3278" s="13" t="s">
        <v>3190</v>
      </c>
      <c r="P3278" s="13" t="s">
        <v>3202</v>
      </c>
      <c r="Q3278">
        <v>4</v>
      </c>
      <c r="R3278">
        <v>2020</v>
      </c>
      <c r="S3278">
        <v>1</v>
      </c>
      <c r="T3278" s="13" t="s">
        <v>6975</v>
      </c>
      <c r="U3278">
        <v>1</v>
      </c>
      <c r="V3278">
        <v>1</v>
      </c>
      <c r="W3278">
        <v>0</v>
      </c>
      <c r="X3278">
        <v>889</v>
      </c>
    </row>
    <row r="3279" spans="1:24" x14ac:dyDescent="0.3">
      <c r="A3279">
        <v>24245119</v>
      </c>
      <c r="B3279" t="s">
        <v>6482</v>
      </c>
      <c r="C3279">
        <v>4</v>
      </c>
      <c r="D3279">
        <v>2020</v>
      </c>
      <c r="E3279" s="19">
        <v>43922</v>
      </c>
      <c r="F3279" s="21">
        <v>383</v>
      </c>
      <c r="G3279" s="21">
        <v>57.449999999999989</v>
      </c>
      <c r="H3279">
        <v>325.55</v>
      </c>
      <c r="I3279">
        <v>122.56</v>
      </c>
      <c r="J3279" s="13" t="s">
        <v>6887</v>
      </c>
      <c r="K3279" s="13" t="s">
        <v>6909</v>
      </c>
      <c r="M3279" s="13" t="s">
        <v>6990</v>
      </c>
      <c r="N3279" s="13" t="s">
        <v>3189</v>
      </c>
      <c r="O3279" s="13" t="s">
        <v>3190</v>
      </c>
      <c r="P3279" s="13" t="s">
        <v>3203</v>
      </c>
      <c r="Q3279">
        <v>4</v>
      </c>
      <c r="R3279">
        <v>2020</v>
      </c>
      <c r="S3279">
        <v>0</v>
      </c>
      <c r="T3279" s="13" t="s">
        <v>6975</v>
      </c>
      <c r="U3279">
        <v>1</v>
      </c>
      <c r="V3279">
        <v>1</v>
      </c>
      <c r="W3279">
        <v>0</v>
      </c>
      <c r="X3279">
        <v>383</v>
      </c>
    </row>
    <row r="3280" spans="1:24" x14ac:dyDescent="0.3">
      <c r="A3280">
        <v>92000119</v>
      </c>
      <c r="B3280" t="s">
        <v>6483</v>
      </c>
      <c r="C3280">
        <v>4</v>
      </c>
      <c r="D3280">
        <v>2020</v>
      </c>
      <c r="E3280" s="19">
        <v>43922</v>
      </c>
      <c r="F3280" s="21">
        <v>506</v>
      </c>
      <c r="G3280" s="21">
        <v>75.900000000000034</v>
      </c>
      <c r="H3280">
        <v>430.09999999999997</v>
      </c>
      <c r="I3280">
        <v>146.73999999999998</v>
      </c>
      <c r="J3280" s="13" t="s">
        <v>6889</v>
      </c>
      <c r="K3280" s="13" t="s">
        <v>6907</v>
      </c>
      <c r="M3280" s="13" t="s">
        <v>6990</v>
      </c>
      <c r="N3280" s="13" t="s">
        <v>3189</v>
      </c>
      <c r="O3280" s="13" t="s">
        <v>3190</v>
      </c>
      <c r="P3280" s="13" t="s">
        <v>3203</v>
      </c>
      <c r="Q3280">
        <v>4</v>
      </c>
      <c r="R3280">
        <v>2020</v>
      </c>
      <c r="S3280">
        <v>1</v>
      </c>
      <c r="T3280" s="13" t="s">
        <v>6975</v>
      </c>
      <c r="U3280">
        <v>1</v>
      </c>
      <c r="V3280">
        <v>1</v>
      </c>
      <c r="W3280">
        <v>0</v>
      </c>
      <c r="X3280">
        <v>506</v>
      </c>
    </row>
    <row r="3281" spans="1:24" x14ac:dyDescent="0.3">
      <c r="A3281">
        <v>92000219</v>
      </c>
      <c r="B3281" t="s">
        <v>6484</v>
      </c>
      <c r="C3281">
        <v>4</v>
      </c>
      <c r="D3281">
        <v>2020</v>
      </c>
      <c r="E3281" s="19">
        <v>43922</v>
      </c>
      <c r="F3281" s="21">
        <v>312</v>
      </c>
      <c r="G3281" s="21">
        <v>46.800000000000011</v>
      </c>
      <c r="H3281">
        <v>265.2</v>
      </c>
      <c r="I3281">
        <v>99.84</v>
      </c>
      <c r="J3281" s="13" t="s">
        <v>6885</v>
      </c>
      <c r="K3281" s="13" t="s">
        <v>6908</v>
      </c>
      <c r="M3281" s="13" t="s">
        <v>6990</v>
      </c>
      <c r="N3281" s="13" t="s">
        <v>3189</v>
      </c>
      <c r="O3281" s="13" t="s">
        <v>3190</v>
      </c>
      <c r="P3281" s="13" t="s">
        <v>6</v>
      </c>
      <c r="Q3281">
        <v>4</v>
      </c>
      <c r="R3281">
        <v>2020</v>
      </c>
      <c r="S3281">
        <v>0</v>
      </c>
      <c r="T3281" s="13" t="s">
        <v>6975</v>
      </c>
      <c r="U3281">
        <v>1</v>
      </c>
      <c r="V3281">
        <v>1</v>
      </c>
      <c r="W3281">
        <v>0</v>
      </c>
      <c r="X3281">
        <v>312</v>
      </c>
    </row>
    <row r="3282" spans="1:24" x14ac:dyDescent="0.3">
      <c r="A3282">
        <v>92000319</v>
      </c>
      <c r="B3282" t="s">
        <v>6485</v>
      </c>
      <c r="C3282">
        <v>4</v>
      </c>
      <c r="D3282">
        <v>2020</v>
      </c>
      <c r="E3282" s="19">
        <v>43922</v>
      </c>
      <c r="F3282" s="21">
        <v>447</v>
      </c>
      <c r="G3282" s="21">
        <v>67.050000000000011</v>
      </c>
      <c r="H3282">
        <v>379.95</v>
      </c>
      <c r="I3282">
        <v>156.44999999999999</v>
      </c>
      <c r="J3282" s="13" t="s">
        <v>6887</v>
      </c>
      <c r="K3282" s="13" t="s">
        <v>6891</v>
      </c>
      <c r="M3282" s="13" t="s">
        <v>6990</v>
      </c>
      <c r="N3282" s="13" t="s">
        <v>3189</v>
      </c>
      <c r="O3282" s="13" t="s">
        <v>3190</v>
      </c>
      <c r="P3282" s="13" t="s">
        <v>6</v>
      </c>
      <c r="Q3282">
        <v>4</v>
      </c>
      <c r="R3282">
        <v>2020</v>
      </c>
      <c r="S3282">
        <v>1</v>
      </c>
      <c r="T3282" s="13" t="s">
        <v>6975</v>
      </c>
      <c r="U3282">
        <v>1</v>
      </c>
      <c r="V3282">
        <v>1</v>
      </c>
      <c r="W3282">
        <v>0</v>
      </c>
      <c r="X3282">
        <v>447</v>
      </c>
    </row>
    <row r="3283" spans="1:24" x14ac:dyDescent="0.3">
      <c r="A3283">
        <v>92000419</v>
      </c>
      <c r="B3283" t="s">
        <v>6486</v>
      </c>
      <c r="C3283">
        <v>4</v>
      </c>
      <c r="D3283">
        <v>2020</v>
      </c>
      <c r="E3283" s="19">
        <v>43922</v>
      </c>
      <c r="F3283" s="21">
        <v>383</v>
      </c>
      <c r="G3283" s="21">
        <v>57.449999999999989</v>
      </c>
      <c r="H3283">
        <v>325.55</v>
      </c>
      <c r="I3283">
        <v>122.56</v>
      </c>
      <c r="J3283" s="13" t="s">
        <v>6887</v>
      </c>
      <c r="K3283" s="13" t="s">
        <v>6909</v>
      </c>
      <c r="M3283" s="13" t="s">
        <v>6990</v>
      </c>
      <c r="N3283" s="13" t="s">
        <v>3189</v>
      </c>
      <c r="O3283" s="13" t="s">
        <v>3190</v>
      </c>
      <c r="P3283" s="13" t="s">
        <v>3201</v>
      </c>
      <c r="Q3283">
        <v>4</v>
      </c>
      <c r="R3283">
        <v>2020</v>
      </c>
      <c r="S3283">
        <v>0</v>
      </c>
      <c r="T3283" s="13" t="s">
        <v>6975</v>
      </c>
      <c r="U3283">
        <v>1</v>
      </c>
      <c r="V3283">
        <v>1</v>
      </c>
      <c r="W3283">
        <v>0</v>
      </c>
      <c r="X3283">
        <v>383</v>
      </c>
    </row>
    <row r="3284" spans="1:24" x14ac:dyDescent="0.3">
      <c r="A3284">
        <v>92000519</v>
      </c>
      <c r="B3284" t="s">
        <v>6487</v>
      </c>
      <c r="C3284">
        <v>4</v>
      </c>
      <c r="D3284">
        <v>2020</v>
      </c>
      <c r="E3284" s="19">
        <v>43922</v>
      </c>
      <c r="F3284" s="21">
        <v>168</v>
      </c>
      <c r="G3284" s="21">
        <v>25.200000000000017</v>
      </c>
      <c r="H3284">
        <v>142.79999999999998</v>
      </c>
      <c r="I3284">
        <v>75.600000000000009</v>
      </c>
      <c r="J3284" s="13" t="s">
        <v>6886</v>
      </c>
      <c r="K3284" s="13" t="s">
        <v>6920</v>
      </c>
      <c r="M3284" s="13" t="s">
        <v>6990</v>
      </c>
      <c r="N3284" s="13" t="s">
        <v>3189</v>
      </c>
      <c r="O3284" s="13" t="s">
        <v>3190</v>
      </c>
      <c r="P3284" s="13" t="s">
        <v>6</v>
      </c>
      <c r="Q3284">
        <v>4</v>
      </c>
      <c r="R3284">
        <v>2020</v>
      </c>
      <c r="S3284">
        <v>0</v>
      </c>
      <c r="T3284" s="13" t="s">
        <v>6975</v>
      </c>
      <c r="U3284">
        <v>1</v>
      </c>
      <c r="V3284">
        <v>1</v>
      </c>
      <c r="W3284">
        <v>0</v>
      </c>
      <c r="X3284">
        <v>168</v>
      </c>
    </row>
    <row r="3285" spans="1:24" x14ac:dyDescent="0.3">
      <c r="A3285">
        <v>92000619</v>
      </c>
      <c r="B3285" t="s">
        <v>6488</v>
      </c>
      <c r="C3285">
        <v>4</v>
      </c>
      <c r="D3285">
        <v>2020</v>
      </c>
      <c r="E3285" s="19">
        <v>43922</v>
      </c>
      <c r="F3285" s="21">
        <v>144</v>
      </c>
      <c r="G3285" s="21">
        <v>21.600000000000009</v>
      </c>
      <c r="H3285">
        <v>122.39999999999999</v>
      </c>
      <c r="I3285">
        <v>66.240000000000009</v>
      </c>
      <c r="J3285" s="13" t="s">
        <v>6886</v>
      </c>
      <c r="K3285" s="13" t="s">
        <v>6919</v>
      </c>
      <c r="M3285" s="13" t="s">
        <v>6990</v>
      </c>
      <c r="N3285" s="13" t="s">
        <v>3189</v>
      </c>
      <c r="O3285" s="13" t="s">
        <v>3190</v>
      </c>
      <c r="P3285" s="13" t="s">
        <v>6</v>
      </c>
      <c r="Q3285">
        <v>4</v>
      </c>
      <c r="R3285">
        <v>2020</v>
      </c>
      <c r="S3285">
        <v>0</v>
      </c>
      <c r="T3285" s="13" t="s">
        <v>6975</v>
      </c>
      <c r="U3285">
        <v>1</v>
      </c>
      <c r="V3285">
        <v>1</v>
      </c>
      <c r="W3285">
        <v>0</v>
      </c>
      <c r="X3285">
        <v>144</v>
      </c>
    </row>
    <row r="3286" spans="1:24" x14ac:dyDescent="0.3">
      <c r="A3286">
        <v>92000719</v>
      </c>
      <c r="B3286" t="s">
        <v>6489</v>
      </c>
      <c r="C3286">
        <v>4</v>
      </c>
      <c r="D3286">
        <v>2020</v>
      </c>
      <c r="E3286" s="19">
        <v>43922</v>
      </c>
      <c r="F3286" s="21">
        <v>220</v>
      </c>
      <c r="G3286" s="21">
        <v>33</v>
      </c>
      <c r="H3286">
        <v>187</v>
      </c>
      <c r="I3286">
        <v>39.6</v>
      </c>
      <c r="J3286" s="13" t="s">
        <v>6890</v>
      </c>
      <c r="K3286" s="13" t="s">
        <v>6893</v>
      </c>
      <c r="M3286" s="13" t="s">
        <v>6990</v>
      </c>
      <c r="N3286" s="13" t="s">
        <v>3189</v>
      </c>
      <c r="O3286" s="13" t="s">
        <v>3190</v>
      </c>
      <c r="P3286" s="13" t="s">
        <v>6</v>
      </c>
      <c r="Q3286">
        <v>4</v>
      </c>
      <c r="R3286">
        <v>2020</v>
      </c>
      <c r="S3286">
        <v>1</v>
      </c>
      <c r="T3286" s="13" t="s">
        <v>6975</v>
      </c>
      <c r="U3286">
        <v>1</v>
      </c>
      <c r="V3286">
        <v>1</v>
      </c>
      <c r="W3286">
        <v>0</v>
      </c>
      <c r="X3286">
        <v>220</v>
      </c>
    </row>
    <row r="3287" spans="1:24" x14ac:dyDescent="0.3">
      <c r="A3287">
        <v>92000819</v>
      </c>
      <c r="B3287" t="s">
        <v>6490</v>
      </c>
      <c r="C3287">
        <v>4</v>
      </c>
      <c r="D3287">
        <v>2020</v>
      </c>
      <c r="E3287" s="19">
        <v>43922</v>
      </c>
      <c r="F3287" s="21">
        <v>220</v>
      </c>
      <c r="G3287" s="21">
        <v>33</v>
      </c>
      <c r="H3287">
        <v>187</v>
      </c>
      <c r="I3287">
        <v>39.6</v>
      </c>
      <c r="J3287" s="13" t="s">
        <v>6890</v>
      </c>
      <c r="K3287" s="13" t="s">
        <v>6893</v>
      </c>
      <c r="M3287" s="13" t="s">
        <v>6990</v>
      </c>
      <c r="N3287" s="13" t="s">
        <v>3189</v>
      </c>
      <c r="O3287" s="13" t="s">
        <v>3190</v>
      </c>
      <c r="P3287" s="13" t="s">
        <v>6</v>
      </c>
      <c r="Q3287">
        <v>4</v>
      </c>
      <c r="R3287">
        <v>2020</v>
      </c>
      <c r="S3287">
        <v>0</v>
      </c>
      <c r="T3287" s="13" t="s">
        <v>6975</v>
      </c>
      <c r="U3287">
        <v>1</v>
      </c>
      <c r="V3287">
        <v>1</v>
      </c>
      <c r="W3287">
        <v>0</v>
      </c>
      <c r="X3287">
        <v>220</v>
      </c>
    </row>
    <row r="3288" spans="1:24" x14ac:dyDescent="0.3">
      <c r="A3288">
        <v>92000919</v>
      </c>
      <c r="B3288" t="s">
        <v>6491</v>
      </c>
      <c r="C3288">
        <v>4</v>
      </c>
      <c r="D3288">
        <v>2020</v>
      </c>
      <c r="E3288" s="19">
        <v>43922</v>
      </c>
      <c r="F3288" s="21">
        <v>240</v>
      </c>
      <c r="G3288" s="21">
        <v>36</v>
      </c>
      <c r="H3288">
        <v>204</v>
      </c>
      <c r="I3288">
        <v>43.199999999999996</v>
      </c>
      <c r="J3288" s="13" t="s">
        <v>6890</v>
      </c>
      <c r="K3288" s="13" t="s">
        <v>6894</v>
      </c>
      <c r="M3288" s="13" t="s">
        <v>6990</v>
      </c>
      <c r="N3288" s="13" t="s">
        <v>3189</v>
      </c>
      <c r="O3288" s="13" t="s">
        <v>3190</v>
      </c>
      <c r="P3288" s="13" t="s">
        <v>3203</v>
      </c>
      <c r="Q3288">
        <v>4</v>
      </c>
      <c r="R3288">
        <v>2020</v>
      </c>
      <c r="S3288">
        <v>0</v>
      </c>
      <c r="T3288" s="13" t="s">
        <v>6975</v>
      </c>
      <c r="U3288">
        <v>1</v>
      </c>
      <c r="V3288">
        <v>1</v>
      </c>
      <c r="W3288">
        <v>0</v>
      </c>
      <c r="X3288">
        <v>240</v>
      </c>
    </row>
    <row r="3289" spans="1:24" x14ac:dyDescent="0.3">
      <c r="A3289">
        <v>92001019</v>
      </c>
      <c r="B3289" t="s">
        <v>6492</v>
      </c>
      <c r="C3289">
        <v>4</v>
      </c>
      <c r="D3289">
        <v>2020</v>
      </c>
      <c r="E3289" s="19">
        <v>43922</v>
      </c>
      <c r="F3289" s="21">
        <v>539</v>
      </c>
      <c r="G3289" s="21">
        <v>80.850000000000023</v>
      </c>
      <c r="H3289">
        <v>458.15</v>
      </c>
      <c r="I3289">
        <v>156.31</v>
      </c>
      <c r="J3289" s="13" t="s">
        <v>6889</v>
      </c>
      <c r="K3289" s="13" t="s">
        <v>6954</v>
      </c>
      <c r="M3289" s="13" t="s">
        <v>6990</v>
      </c>
      <c r="N3289" s="13" t="s">
        <v>3189</v>
      </c>
      <c r="O3289" s="13" t="s">
        <v>3190</v>
      </c>
      <c r="P3289" s="13" t="s">
        <v>3201</v>
      </c>
      <c r="Q3289">
        <v>4</v>
      </c>
      <c r="R3289">
        <v>2020</v>
      </c>
      <c r="S3289">
        <v>1</v>
      </c>
      <c r="T3289" s="13" t="s">
        <v>6975</v>
      </c>
      <c r="U3289">
        <v>1</v>
      </c>
      <c r="V3289">
        <v>1</v>
      </c>
      <c r="W3289">
        <v>0</v>
      </c>
      <c r="X3289">
        <v>539</v>
      </c>
    </row>
    <row r="3290" spans="1:24" x14ac:dyDescent="0.3">
      <c r="A3290">
        <v>92001119</v>
      </c>
      <c r="B3290" t="s">
        <v>6493</v>
      </c>
      <c r="C3290">
        <v>4</v>
      </c>
      <c r="D3290">
        <v>2020</v>
      </c>
      <c r="E3290" s="19">
        <v>43922</v>
      </c>
      <c r="F3290" s="21">
        <v>267</v>
      </c>
      <c r="G3290" s="21">
        <v>40.050000000000011</v>
      </c>
      <c r="H3290">
        <v>226.95</v>
      </c>
      <c r="I3290">
        <v>90.78</v>
      </c>
      <c r="J3290" s="13" t="s">
        <v>6885</v>
      </c>
      <c r="K3290" s="13" t="s">
        <v>6922</v>
      </c>
      <c r="M3290" s="13" t="s">
        <v>6990</v>
      </c>
      <c r="N3290" s="13" t="s">
        <v>3189</v>
      </c>
      <c r="O3290" s="13" t="s">
        <v>3190</v>
      </c>
      <c r="P3290" s="13" t="s">
        <v>6</v>
      </c>
      <c r="Q3290">
        <v>4</v>
      </c>
      <c r="R3290">
        <v>2020</v>
      </c>
      <c r="S3290">
        <v>0</v>
      </c>
      <c r="T3290" s="13" t="s">
        <v>6975</v>
      </c>
      <c r="U3290">
        <v>1</v>
      </c>
      <c r="V3290">
        <v>1</v>
      </c>
      <c r="W3290">
        <v>0</v>
      </c>
      <c r="X3290">
        <v>267</v>
      </c>
    </row>
    <row r="3291" spans="1:24" x14ac:dyDescent="0.3">
      <c r="A3291">
        <v>92020119</v>
      </c>
      <c r="B3291" t="s">
        <v>6494</v>
      </c>
      <c r="C3291">
        <v>4</v>
      </c>
      <c r="D3291">
        <v>2020</v>
      </c>
      <c r="E3291" s="19">
        <v>43922</v>
      </c>
      <c r="F3291" s="21">
        <v>345</v>
      </c>
      <c r="G3291" s="21">
        <v>51.75</v>
      </c>
      <c r="H3291">
        <v>293.25</v>
      </c>
      <c r="I3291">
        <v>106.95</v>
      </c>
      <c r="J3291" s="13" t="s">
        <v>6887</v>
      </c>
      <c r="K3291" s="13" t="s">
        <v>6918</v>
      </c>
      <c r="M3291" s="13" t="s">
        <v>6990</v>
      </c>
      <c r="N3291" s="13" t="s">
        <v>3189</v>
      </c>
      <c r="O3291" s="13" t="s">
        <v>3190</v>
      </c>
      <c r="P3291" s="13" t="s">
        <v>3203</v>
      </c>
      <c r="Q3291">
        <v>4</v>
      </c>
      <c r="R3291">
        <v>2020</v>
      </c>
      <c r="S3291">
        <v>1</v>
      </c>
      <c r="T3291" s="13" t="s">
        <v>6975</v>
      </c>
      <c r="U3291">
        <v>1</v>
      </c>
      <c r="V3291">
        <v>1</v>
      </c>
      <c r="W3291">
        <v>0</v>
      </c>
      <c r="X3291">
        <v>345</v>
      </c>
    </row>
    <row r="3292" spans="1:24" x14ac:dyDescent="0.3">
      <c r="A3292">
        <v>92030119</v>
      </c>
      <c r="B3292" t="s">
        <v>6495</v>
      </c>
      <c r="C3292">
        <v>4</v>
      </c>
      <c r="D3292">
        <v>2020</v>
      </c>
      <c r="E3292" s="19">
        <v>43922</v>
      </c>
      <c r="F3292" s="21">
        <v>447</v>
      </c>
      <c r="G3292" s="21">
        <v>67.050000000000011</v>
      </c>
      <c r="H3292">
        <v>379.95</v>
      </c>
      <c r="I3292">
        <v>156.44999999999999</v>
      </c>
      <c r="J3292" s="13" t="s">
        <v>6887</v>
      </c>
      <c r="K3292" s="13" t="s">
        <v>6891</v>
      </c>
      <c r="M3292" s="13" t="s">
        <v>6990</v>
      </c>
      <c r="N3292" s="13" t="s">
        <v>3189</v>
      </c>
      <c r="O3292" s="13" t="s">
        <v>3190</v>
      </c>
      <c r="P3292" s="13" t="s">
        <v>3201</v>
      </c>
      <c r="Q3292">
        <v>4</v>
      </c>
      <c r="R3292">
        <v>2020</v>
      </c>
      <c r="S3292">
        <v>1</v>
      </c>
      <c r="T3292" s="13" t="s">
        <v>6975</v>
      </c>
      <c r="U3292">
        <v>1</v>
      </c>
      <c r="V3292">
        <v>1</v>
      </c>
      <c r="W3292">
        <v>0</v>
      </c>
      <c r="X3292">
        <v>447</v>
      </c>
    </row>
    <row r="3293" spans="1:24" x14ac:dyDescent="0.3">
      <c r="A3293">
        <v>71011219</v>
      </c>
      <c r="B3293" t="s">
        <v>6496</v>
      </c>
      <c r="C3293">
        <v>4</v>
      </c>
      <c r="D3293">
        <v>2020</v>
      </c>
      <c r="E3293" s="19">
        <v>43922</v>
      </c>
      <c r="F3293" s="21">
        <v>592</v>
      </c>
      <c r="G3293" s="21">
        <v>88.800000000000011</v>
      </c>
      <c r="H3293">
        <v>503.2</v>
      </c>
      <c r="I3293">
        <v>165.76000000000002</v>
      </c>
      <c r="J3293" s="13" t="s">
        <v>6889</v>
      </c>
      <c r="K3293" s="13" t="s">
        <v>6906</v>
      </c>
      <c r="M3293" s="13" t="s">
        <v>6990</v>
      </c>
      <c r="N3293" s="13" t="s">
        <v>3189</v>
      </c>
      <c r="O3293" s="13" t="s">
        <v>3190</v>
      </c>
      <c r="P3293" s="13" t="s">
        <v>6</v>
      </c>
      <c r="Q3293">
        <v>4</v>
      </c>
      <c r="R3293">
        <v>2020</v>
      </c>
      <c r="S3293">
        <v>1</v>
      </c>
      <c r="T3293" s="13" t="s">
        <v>6975</v>
      </c>
      <c r="U3293">
        <v>1</v>
      </c>
      <c r="V3293">
        <v>1</v>
      </c>
      <c r="W3293">
        <v>0</v>
      </c>
      <c r="X3293">
        <v>592</v>
      </c>
    </row>
    <row r="3294" spans="1:24" x14ac:dyDescent="0.3">
      <c r="A3294">
        <v>71011319</v>
      </c>
      <c r="B3294" t="s">
        <v>6497</v>
      </c>
      <c r="C3294">
        <v>4</v>
      </c>
      <c r="D3294">
        <v>2020</v>
      </c>
      <c r="E3294" s="19">
        <v>43922</v>
      </c>
      <c r="F3294" s="21">
        <v>336</v>
      </c>
      <c r="G3294" s="21">
        <v>50.400000000000034</v>
      </c>
      <c r="H3294">
        <v>285.59999999999997</v>
      </c>
      <c r="I3294">
        <v>120.96</v>
      </c>
      <c r="J3294" s="13" t="s">
        <v>6885</v>
      </c>
      <c r="K3294" s="13" t="s">
        <v>6934</v>
      </c>
      <c r="M3294" s="13" t="s">
        <v>6990</v>
      </c>
      <c r="N3294" s="13" t="s">
        <v>3189</v>
      </c>
      <c r="O3294" s="13" t="s">
        <v>3190</v>
      </c>
      <c r="P3294" s="13" t="s">
        <v>6</v>
      </c>
      <c r="Q3294">
        <v>4</v>
      </c>
      <c r="R3294">
        <v>2020</v>
      </c>
      <c r="S3294">
        <v>0</v>
      </c>
      <c r="T3294" s="13" t="s">
        <v>6975</v>
      </c>
      <c r="U3294">
        <v>1</v>
      </c>
      <c r="V3294">
        <v>1</v>
      </c>
      <c r="W3294">
        <v>0</v>
      </c>
      <c r="X3294">
        <v>336</v>
      </c>
    </row>
    <row r="3295" spans="1:24" x14ac:dyDescent="0.3">
      <c r="A3295">
        <v>71011419</v>
      </c>
      <c r="B3295" t="s">
        <v>6498</v>
      </c>
      <c r="C3295">
        <v>4</v>
      </c>
      <c r="D3295">
        <v>2020</v>
      </c>
      <c r="E3295" s="19">
        <v>43922</v>
      </c>
      <c r="F3295" s="21">
        <v>383</v>
      </c>
      <c r="G3295" s="21">
        <v>57.449999999999989</v>
      </c>
      <c r="H3295">
        <v>325.55</v>
      </c>
      <c r="I3295">
        <v>122.56</v>
      </c>
      <c r="J3295" s="13" t="s">
        <v>6887</v>
      </c>
      <c r="K3295" s="13" t="s">
        <v>6909</v>
      </c>
      <c r="M3295" s="13" t="s">
        <v>6990</v>
      </c>
      <c r="N3295" s="13" t="s">
        <v>3189</v>
      </c>
      <c r="O3295" s="13" t="s">
        <v>3190</v>
      </c>
      <c r="P3295" s="13" t="s">
        <v>3202</v>
      </c>
      <c r="Q3295">
        <v>4</v>
      </c>
      <c r="R3295">
        <v>2020</v>
      </c>
      <c r="S3295">
        <v>1</v>
      </c>
      <c r="T3295" s="13" t="s">
        <v>6975</v>
      </c>
      <c r="U3295">
        <v>1</v>
      </c>
      <c r="V3295">
        <v>1</v>
      </c>
      <c r="W3295">
        <v>0</v>
      </c>
      <c r="X3295">
        <v>383</v>
      </c>
    </row>
    <row r="3296" spans="1:24" x14ac:dyDescent="0.3">
      <c r="A3296">
        <v>71011519</v>
      </c>
      <c r="B3296" t="s">
        <v>6499</v>
      </c>
      <c r="C3296">
        <v>4</v>
      </c>
      <c r="D3296">
        <v>2020</v>
      </c>
      <c r="E3296" s="19">
        <v>43922</v>
      </c>
      <c r="F3296" s="21">
        <v>447</v>
      </c>
      <c r="G3296" s="21">
        <v>67.050000000000011</v>
      </c>
      <c r="H3296">
        <v>379.95</v>
      </c>
      <c r="I3296">
        <v>156.44999999999999</v>
      </c>
      <c r="J3296" s="13" t="s">
        <v>6887</v>
      </c>
      <c r="K3296" s="13" t="s">
        <v>6891</v>
      </c>
      <c r="M3296" s="13" t="s">
        <v>6990</v>
      </c>
      <c r="N3296" s="13" t="s">
        <v>3189</v>
      </c>
      <c r="O3296" s="13" t="s">
        <v>3190</v>
      </c>
      <c r="P3296" s="13" t="s">
        <v>6</v>
      </c>
      <c r="Q3296">
        <v>4</v>
      </c>
      <c r="R3296">
        <v>2020</v>
      </c>
      <c r="S3296">
        <v>0</v>
      </c>
      <c r="T3296" s="13" t="s">
        <v>6975</v>
      </c>
      <c r="U3296">
        <v>1</v>
      </c>
      <c r="V3296">
        <v>1</v>
      </c>
      <c r="W3296">
        <v>0</v>
      </c>
      <c r="X3296">
        <v>447</v>
      </c>
    </row>
    <row r="3297" spans="1:24" x14ac:dyDescent="0.3">
      <c r="A3297">
        <v>71011619</v>
      </c>
      <c r="B3297" t="s">
        <v>6500</v>
      </c>
      <c r="C3297">
        <v>4</v>
      </c>
      <c r="D3297">
        <v>2020</v>
      </c>
      <c r="E3297" s="19">
        <v>43922</v>
      </c>
      <c r="F3297" s="21">
        <v>144</v>
      </c>
      <c r="G3297" s="21">
        <v>21.600000000000009</v>
      </c>
      <c r="H3297">
        <v>122.39999999999999</v>
      </c>
      <c r="I3297">
        <v>66.240000000000009</v>
      </c>
      <c r="J3297" s="13" t="s">
        <v>6886</v>
      </c>
      <c r="K3297" s="13" t="s">
        <v>6919</v>
      </c>
      <c r="M3297" s="13" t="s">
        <v>6990</v>
      </c>
      <c r="N3297" s="13" t="s">
        <v>3189</v>
      </c>
      <c r="O3297" s="13" t="s">
        <v>3190</v>
      </c>
      <c r="P3297" s="13" t="s">
        <v>6</v>
      </c>
      <c r="Q3297">
        <v>4</v>
      </c>
      <c r="R3297">
        <v>2020</v>
      </c>
      <c r="S3297">
        <v>0</v>
      </c>
      <c r="T3297" s="13" t="s">
        <v>6975</v>
      </c>
      <c r="U3297">
        <v>1</v>
      </c>
      <c r="V3297">
        <v>1</v>
      </c>
      <c r="W3297">
        <v>0</v>
      </c>
      <c r="X3297">
        <v>144</v>
      </c>
    </row>
    <row r="3298" spans="1:24" x14ac:dyDescent="0.3">
      <c r="A3298">
        <v>71011719</v>
      </c>
      <c r="B3298" t="s">
        <v>6501</v>
      </c>
      <c r="C3298">
        <v>4</v>
      </c>
      <c r="D3298">
        <v>2020</v>
      </c>
      <c r="E3298" s="19">
        <v>43922</v>
      </c>
      <c r="F3298" s="21">
        <v>144</v>
      </c>
      <c r="G3298" s="21">
        <v>21.600000000000009</v>
      </c>
      <c r="H3298">
        <v>122.39999999999999</v>
      </c>
      <c r="I3298">
        <v>66.240000000000009</v>
      </c>
      <c r="J3298" s="13" t="s">
        <v>6886</v>
      </c>
      <c r="K3298" s="13" t="s">
        <v>6919</v>
      </c>
      <c r="M3298" s="13" t="s">
        <v>6990</v>
      </c>
      <c r="N3298" s="13" t="s">
        <v>3189</v>
      </c>
      <c r="O3298" s="13" t="s">
        <v>3190</v>
      </c>
      <c r="P3298" s="13" t="s">
        <v>6</v>
      </c>
      <c r="Q3298">
        <v>4</v>
      </c>
      <c r="R3298">
        <v>2020</v>
      </c>
      <c r="S3298">
        <v>0</v>
      </c>
      <c r="T3298" s="13" t="s">
        <v>6975</v>
      </c>
      <c r="U3298">
        <v>1</v>
      </c>
      <c r="V3298">
        <v>1</v>
      </c>
      <c r="W3298">
        <v>0</v>
      </c>
      <c r="X3298">
        <v>144</v>
      </c>
    </row>
    <row r="3299" spans="1:24" x14ac:dyDescent="0.3">
      <c r="A3299">
        <v>71011819</v>
      </c>
      <c r="B3299" t="s">
        <v>6502</v>
      </c>
      <c r="C3299">
        <v>4</v>
      </c>
      <c r="D3299">
        <v>2020</v>
      </c>
      <c r="E3299" s="19">
        <v>43922</v>
      </c>
      <c r="F3299" s="21">
        <v>220</v>
      </c>
      <c r="G3299" s="21">
        <v>33</v>
      </c>
      <c r="H3299">
        <v>187</v>
      </c>
      <c r="I3299">
        <v>39.6</v>
      </c>
      <c r="J3299" s="13" t="s">
        <v>6890</v>
      </c>
      <c r="K3299" s="13" t="s">
        <v>6893</v>
      </c>
      <c r="M3299" s="13" t="s">
        <v>6990</v>
      </c>
      <c r="N3299" s="13" t="s">
        <v>3189</v>
      </c>
      <c r="O3299" s="13" t="s">
        <v>3190</v>
      </c>
      <c r="P3299" s="13" t="s">
        <v>3201</v>
      </c>
      <c r="Q3299">
        <v>4</v>
      </c>
      <c r="R3299">
        <v>2020</v>
      </c>
      <c r="S3299">
        <v>1</v>
      </c>
      <c r="T3299" s="13" t="s">
        <v>6975</v>
      </c>
      <c r="U3299">
        <v>1</v>
      </c>
      <c r="V3299">
        <v>1</v>
      </c>
      <c r="W3299">
        <v>0</v>
      </c>
      <c r="X3299">
        <v>220</v>
      </c>
    </row>
    <row r="3300" spans="1:24" x14ac:dyDescent="0.3">
      <c r="A3300">
        <v>71011919</v>
      </c>
      <c r="B3300" t="s">
        <v>6503</v>
      </c>
      <c r="C3300">
        <v>4</v>
      </c>
      <c r="D3300">
        <v>2020</v>
      </c>
      <c r="E3300" s="19">
        <v>43922</v>
      </c>
      <c r="F3300" s="21">
        <v>210</v>
      </c>
      <c r="G3300" s="21">
        <v>31.5</v>
      </c>
      <c r="H3300">
        <v>178.5</v>
      </c>
      <c r="I3300">
        <v>37.799999999999997</v>
      </c>
      <c r="J3300" s="13" t="s">
        <v>6890</v>
      </c>
      <c r="K3300" s="13" t="s">
        <v>6911</v>
      </c>
      <c r="M3300" s="13" t="s">
        <v>6990</v>
      </c>
      <c r="N3300" s="13" t="s">
        <v>3189</v>
      </c>
      <c r="O3300" s="13" t="s">
        <v>3190</v>
      </c>
      <c r="P3300" s="13" t="s">
        <v>6</v>
      </c>
      <c r="Q3300">
        <v>4</v>
      </c>
      <c r="R3300">
        <v>2020</v>
      </c>
      <c r="S3300">
        <v>0</v>
      </c>
      <c r="T3300" s="13" t="s">
        <v>6975</v>
      </c>
      <c r="U3300">
        <v>1</v>
      </c>
      <c r="V3300">
        <v>1</v>
      </c>
      <c r="W3300">
        <v>0</v>
      </c>
      <c r="X3300">
        <v>210</v>
      </c>
    </row>
    <row r="3301" spans="1:24" x14ac:dyDescent="0.3">
      <c r="A3301">
        <v>29025119</v>
      </c>
      <c r="B3301" t="s">
        <v>6504</v>
      </c>
      <c r="C3301">
        <v>4</v>
      </c>
      <c r="D3301">
        <v>2020</v>
      </c>
      <c r="E3301" s="19">
        <v>43922</v>
      </c>
      <c r="F3301" s="21">
        <v>192</v>
      </c>
      <c r="G3301" s="21">
        <v>28.800000000000011</v>
      </c>
      <c r="H3301">
        <v>163.19999999999999</v>
      </c>
      <c r="I3301">
        <v>34.56</v>
      </c>
      <c r="J3301" s="13" t="s">
        <v>6890</v>
      </c>
      <c r="K3301" s="13" t="s">
        <v>6912</v>
      </c>
      <c r="M3301" s="13" t="s">
        <v>6990</v>
      </c>
      <c r="N3301" s="13" t="s">
        <v>3189</v>
      </c>
      <c r="O3301" s="13" t="s">
        <v>3190</v>
      </c>
      <c r="P3301" s="13" t="s">
        <v>6</v>
      </c>
      <c r="Q3301">
        <v>4</v>
      </c>
      <c r="R3301">
        <v>2020</v>
      </c>
      <c r="S3301">
        <v>0</v>
      </c>
      <c r="T3301" s="13" t="s">
        <v>6975</v>
      </c>
      <c r="U3301">
        <v>1</v>
      </c>
      <c r="V3301">
        <v>1</v>
      </c>
      <c r="W3301">
        <v>0</v>
      </c>
      <c r="X3301">
        <v>192</v>
      </c>
    </row>
    <row r="3302" spans="1:24" x14ac:dyDescent="0.3">
      <c r="A3302">
        <v>29025319</v>
      </c>
      <c r="B3302" t="s">
        <v>6505</v>
      </c>
      <c r="C3302">
        <v>4</v>
      </c>
      <c r="D3302">
        <v>2020</v>
      </c>
      <c r="E3302" s="19">
        <v>43922</v>
      </c>
      <c r="F3302" s="21">
        <v>255</v>
      </c>
      <c r="G3302" s="21">
        <v>38.25</v>
      </c>
      <c r="H3302">
        <v>216.75</v>
      </c>
      <c r="I3302">
        <v>66.3</v>
      </c>
      <c r="J3302" s="13" t="s">
        <v>6884</v>
      </c>
      <c r="K3302" s="13" t="s">
        <v>6915</v>
      </c>
      <c r="M3302" s="13" t="s">
        <v>6990</v>
      </c>
      <c r="N3302" s="13" t="s">
        <v>3189</v>
      </c>
      <c r="O3302" s="13" t="s">
        <v>3190</v>
      </c>
      <c r="P3302" s="13" t="s">
        <v>3202</v>
      </c>
      <c r="Q3302">
        <v>4</v>
      </c>
      <c r="R3302">
        <v>2020</v>
      </c>
      <c r="S3302">
        <v>0</v>
      </c>
      <c r="T3302" s="13" t="s">
        <v>6975</v>
      </c>
      <c r="U3302">
        <v>1</v>
      </c>
      <c r="V3302">
        <v>1</v>
      </c>
      <c r="W3302">
        <v>0</v>
      </c>
      <c r="X3302">
        <v>255</v>
      </c>
    </row>
    <row r="3303" spans="1:24" x14ac:dyDescent="0.3">
      <c r="A3303">
        <v>29025419</v>
      </c>
      <c r="B3303" t="s">
        <v>6506</v>
      </c>
      <c r="C3303">
        <v>4</v>
      </c>
      <c r="D3303">
        <v>2020</v>
      </c>
      <c r="E3303" s="19">
        <v>43922</v>
      </c>
      <c r="F3303" s="21">
        <v>258</v>
      </c>
      <c r="G3303" s="21">
        <v>38.700000000000017</v>
      </c>
      <c r="H3303">
        <v>219.29999999999998</v>
      </c>
      <c r="I3303">
        <v>72.240000000000009</v>
      </c>
      <c r="J3303" s="13" t="s">
        <v>6884</v>
      </c>
      <c r="K3303" s="13" t="s">
        <v>6916</v>
      </c>
      <c r="M3303" s="13" t="s">
        <v>6990</v>
      </c>
      <c r="N3303" s="13" t="s">
        <v>3189</v>
      </c>
      <c r="O3303" s="13" t="s">
        <v>3190</v>
      </c>
      <c r="P3303" s="13" t="s">
        <v>6</v>
      </c>
      <c r="Q3303">
        <v>4</v>
      </c>
      <c r="R3303">
        <v>2020</v>
      </c>
      <c r="S3303">
        <v>0</v>
      </c>
      <c r="T3303" s="13" t="s">
        <v>6975</v>
      </c>
      <c r="U3303">
        <v>1</v>
      </c>
      <c r="V3303">
        <v>1</v>
      </c>
      <c r="W3303">
        <v>0</v>
      </c>
      <c r="X3303">
        <v>258</v>
      </c>
    </row>
    <row r="3304" spans="1:24" x14ac:dyDescent="0.3">
      <c r="A3304">
        <v>29025519</v>
      </c>
      <c r="B3304" t="s">
        <v>6507</v>
      </c>
      <c r="C3304">
        <v>4</v>
      </c>
      <c r="D3304">
        <v>2020</v>
      </c>
      <c r="E3304" s="19">
        <v>43922</v>
      </c>
      <c r="F3304" s="21">
        <v>258</v>
      </c>
      <c r="G3304" s="21">
        <v>38.700000000000017</v>
      </c>
      <c r="H3304">
        <v>219.29999999999998</v>
      </c>
      <c r="I3304">
        <v>72.240000000000009</v>
      </c>
      <c r="J3304" s="13" t="s">
        <v>6884</v>
      </c>
      <c r="K3304" s="13" t="s">
        <v>6916</v>
      </c>
      <c r="M3304" s="13" t="s">
        <v>6990</v>
      </c>
      <c r="N3304" s="13" t="s">
        <v>3189</v>
      </c>
      <c r="O3304" s="13" t="s">
        <v>3190</v>
      </c>
      <c r="P3304" s="13" t="s">
        <v>6</v>
      </c>
      <c r="Q3304">
        <v>4</v>
      </c>
      <c r="R3304">
        <v>2020</v>
      </c>
      <c r="S3304">
        <v>1</v>
      </c>
      <c r="T3304" s="13" t="s">
        <v>6975</v>
      </c>
      <c r="U3304">
        <v>1</v>
      </c>
      <c r="V3304">
        <v>1</v>
      </c>
      <c r="W3304">
        <v>0</v>
      </c>
      <c r="X3304">
        <v>258</v>
      </c>
    </row>
    <row r="3305" spans="1:24" x14ac:dyDescent="0.3">
      <c r="A3305">
        <v>29025719</v>
      </c>
      <c r="B3305" t="s">
        <v>6508</v>
      </c>
      <c r="C3305">
        <v>4</v>
      </c>
      <c r="D3305">
        <v>2020</v>
      </c>
      <c r="E3305" s="19">
        <v>43922</v>
      </c>
      <c r="F3305" s="21">
        <v>951</v>
      </c>
      <c r="G3305" s="21">
        <v>142.64999999999998</v>
      </c>
      <c r="H3305">
        <v>808.35</v>
      </c>
      <c r="I3305">
        <v>247.26000000000002</v>
      </c>
      <c r="J3305" s="13" t="s">
        <v>6882</v>
      </c>
      <c r="K3305" s="13" t="s">
        <v>6896</v>
      </c>
      <c r="M3305" s="13" t="s">
        <v>6990</v>
      </c>
      <c r="N3305" s="13" t="s">
        <v>3189</v>
      </c>
      <c r="O3305" s="13" t="s">
        <v>3190</v>
      </c>
      <c r="P3305" s="13" t="s">
        <v>3200</v>
      </c>
      <c r="Q3305">
        <v>4</v>
      </c>
      <c r="R3305">
        <v>2020</v>
      </c>
      <c r="S3305">
        <v>0</v>
      </c>
      <c r="T3305" s="13" t="s">
        <v>6975</v>
      </c>
      <c r="U3305">
        <v>1</v>
      </c>
      <c r="V3305">
        <v>1</v>
      </c>
      <c r="W3305">
        <v>0</v>
      </c>
      <c r="X3305">
        <v>951</v>
      </c>
    </row>
    <row r="3306" spans="1:24" x14ac:dyDescent="0.3">
      <c r="A3306">
        <v>29025819</v>
      </c>
      <c r="B3306" t="s">
        <v>6509</v>
      </c>
      <c r="C3306">
        <v>4</v>
      </c>
      <c r="D3306">
        <v>2020</v>
      </c>
      <c r="E3306" s="19">
        <v>43922</v>
      </c>
      <c r="F3306" s="21">
        <v>889</v>
      </c>
      <c r="G3306" s="21">
        <v>133.35000000000002</v>
      </c>
      <c r="H3306">
        <v>755.65</v>
      </c>
      <c r="I3306">
        <v>222.25</v>
      </c>
      <c r="J3306" s="13" t="s">
        <v>6882</v>
      </c>
      <c r="K3306" s="13" t="s">
        <v>6939</v>
      </c>
      <c r="M3306" s="13" t="s">
        <v>6990</v>
      </c>
      <c r="N3306" s="13" t="s">
        <v>3189</v>
      </c>
      <c r="O3306" s="13" t="s">
        <v>3190</v>
      </c>
      <c r="P3306" s="13" t="s">
        <v>6</v>
      </c>
      <c r="Q3306">
        <v>4</v>
      </c>
      <c r="R3306">
        <v>2020</v>
      </c>
      <c r="S3306">
        <v>0</v>
      </c>
      <c r="T3306" s="13" t="s">
        <v>6975</v>
      </c>
      <c r="U3306">
        <v>1</v>
      </c>
      <c r="V3306">
        <v>1</v>
      </c>
      <c r="W3306">
        <v>0</v>
      </c>
      <c r="X3306">
        <v>889</v>
      </c>
    </row>
    <row r="3307" spans="1:24" x14ac:dyDescent="0.3">
      <c r="A3307">
        <v>29025919</v>
      </c>
      <c r="B3307" t="s">
        <v>6510</v>
      </c>
      <c r="C3307">
        <v>4</v>
      </c>
      <c r="D3307">
        <v>2020</v>
      </c>
      <c r="E3307" s="19">
        <v>43922</v>
      </c>
      <c r="F3307" s="21">
        <v>948</v>
      </c>
      <c r="G3307" s="21">
        <v>142.20000000000005</v>
      </c>
      <c r="H3307">
        <v>805.8</v>
      </c>
      <c r="I3307">
        <v>303.36</v>
      </c>
      <c r="J3307" s="13" t="s">
        <v>6881</v>
      </c>
      <c r="K3307" s="13" t="s">
        <v>6897</v>
      </c>
      <c r="M3307" s="13" t="s">
        <v>6990</v>
      </c>
      <c r="N3307" s="13" t="s">
        <v>3189</v>
      </c>
      <c r="O3307" s="13" t="s">
        <v>3190</v>
      </c>
      <c r="P3307" s="13" t="s">
        <v>6</v>
      </c>
      <c r="Q3307">
        <v>4</v>
      </c>
      <c r="R3307">
        <v>2020</v>
      </c>
      <c r="S3307">
        <v>1</v>
      </c>
      <c r="T3307" s="13" t="s">
        <v>6975</v>
      </c>
      <c r="U3307">
        <v>1</v>
      </c>
      <c r="V3307">
        <v>1</v>
      </c>
      <c r="W3307">
        <v>0</v>
      </c>
      <c r="X3307">
        <v>948</v>
      </c>
    </row>
    <row r="3308" spans="1:24" x14ac:dyDescent="0.3">
      <c r="A3308">
        <v>29026119</v>
      </c>
      <c r="B3308" t="s">
        <v>6511</v>
      </c>
      <c r="C3308">
        <v>4</v>
      </c>
      <c r="D3308">
        <v>2020</v>
      </c>
      <c r="E3308" s="19">
        <v>43922</v>
      </c>
      <c r="F3308" s="21">
        <v>172</v>
      </c>
      <c r="G3308" s="21">
        <v>25.800000000000011</v>
      </c>
      <c r="H3308">
        <v>146.19999999999999</v>
      </c>
      <c r="I3308">
        <v>65.36</v>
      </c>
      <c r="J3308" s="13" t="s">
        <v>6886</v>
      </c>
      <c r="K3308" s="13" t="s">
        <v>6910</v>
      </c>
      <c r="M3308" s="13" t="s">
        <v>6990</v>
      </c>
      <c r="N3308" s="13" t="s">
        <v>3189</v>
      </c>
      <c r="O3308" s="13" t="s">
        <v>3190</v>
      </c>
      <c r="P3308" s="13" t="s">
        <v>3201</v>
      </c>
      <c r="Q3308">
        <v>4</v>
      </c>
      <c r="R3308">
        <v>2020</v>
      </c>
      <c r="S3308">
        <v>0</v>
      </c>
      <c r="T3308" s="13" t="s">
        <v>6975</v>
      </c>
      <c r="U3308">
        <v>1</v>
      </c>
      <c r="V3308">
        <v>1</v>
      </c>
      <c r="W3308">
        <v>0</v>
      </c>
      <c r="X3308">
        <v>172</v>
      </c>
    </row>
    <row r="3309" spans="1:24" x14ac:dyDescent="0.3">
      <c r="A3309">
        <v>29026219</v>
      </c>
      <c r="B3309" t="s">
        <v>6512</v>
      </c>
      <c r="C3309">
        <v>4</v>
      </c>
      <c r="D3309">
        <v>2020</v>
      </c>
      <c r="E3309" s="19">
        <v>43922</v>
      </c>
      <c r="F3309" s="21">
        <v>220</v>
      </c>
      <c r="G3309" s="21">
        <v>33</v>
      </c>
      <c r="H3309">
        <v>187</v>
      </c>
      <c r="I3309">
        <v>39.6</v>
      </c>
      <c r="J3309" s="13" t="s">
        <v>6890</v>
      </c>
      <c r="K3309" s="13" t="s">
        <v>6893</v>
      </c>
      <c r="M3309" s="13" t="s">
        <v>6990</v>
      </c>
      <c r="N3309" s="13" t="s">
        <v>3189</v>
      </c>
      <c r="O3309" s="13" t="s">
        <v>3190</v>
      </c>
      <c r="P3309" s="13" t="s">
        <v>3202</v>
      </c>
      <c r="Q3309">
        <v>4</v>
      </c>
      <c r="R3309">
        <v>2020</v>
      </c>
      <c r="S3309">
        <v>1</v>
      </c>
      <c r="T3309" s="13" t="s">
        <v>6975</v>
      </c>
      <c r="U3309">
        <v>1</v>
      </c>
      <c r="V3309">
        <v>1</v>
      </c>
      <c r="W3309">
        <v>0</v>
      </c>
      <c r="X3309">
        <v>220</v>
      </c>
    </row>
    <row r="3310" spans="1:24" x14ac:dyDescent="0.3">
      <c r="A3310">
        <v>29026319</v>
      </c>
      <c r="B3310" t="s">
        <v>6513</v>
      </c>
      <c r="C3310">
        <v>4</v>
      </c>
      <c r="D3310">
        <v>2020</v>
      </c>
      <c r="E3310" s="19">
        <v>43922</v>
      </c>
      <c r="F3310" s="21">
        <v>258</v>
      </c>
      <c r="G3310" s="21">
        <v>38.700000000000017</v>
      </c>
      <c r="H3310">
        <v>219.29999999999998</v>
      </c>
      <c r="I3310">
        <v>72.240000000000009</v>
      </c>
      <c r="J3310" s="13" t="s">
        <v>6884</v>
      </c>
      <c r="K3310" s="13" t="s">
        <v>6916</v>
      </c>
      <c r="M3310" s="13" t="s">
        <v>6990</v>
      </c>
      <c r="N3310" s="13" t="s">
        <v>3189</v>
      </c>
      <c r="O3310" s="13" t="s">
        <v>3190</v>
      </c>
      <c r="P3310" s="13" t="s">
        <v>3203</v>
      </c>
      <c r="Q3310">
        <v>4</v>
      </c>
      <c r="R3310">
        <v>2020</v>
      </c>
      <c r="S3310">
        <v>0</v>
      </c>
      <c r="T3310" s="13" t="s">
        <v>6975</v>
      </c>
      <c r="U3310">
        <v>1</v>
      </c>
      <c r="V3310">
        <v>1</v>
      </c>
      <c r="W3310">
        <v>0</v>
      </c>
      <c r="X3310">
        <v>258</v>
      </c>
    </row>
    <row r="3311" spans="1:24" x14ac:dyDescent="0.3">
      <c r="A3311">
        <v>12880055</v>
      </c>
      <c r="B3311" t="s">
        <v>6514</v>
      </c>
      <c r="C3311">
        <v>4</v>
      </c>
      <c r="D3311">
        <v>2020</v>
      </c>
      <c r="E3311" s="19">
        <v>43922</v>
      </c>
      <c r="F3311" s="21">
        <v>168</v>
      </c>
      <c r="G3311" s="21">
        <v>25.200000000000017</v>
      </c>
      <c r="H3311">
        <v>142.79999999999998</v>
      </c>
      <c r="I3311">
        <v>75.600000000000009</v>
      </c>
      <c r="J3311" s="13" t="s">
        <v>6886</v>
      </c>
      <c r="K3311" s="13" t="s">
        <v>6920</v>
      </c>
      <c r="M3311" s="13" t="s">
        <v>6990</v>
      </c>
      <c r="N3311" s="13" t="s">
        <v>3189</v>
      </c>
      <c r="O3311" s="13" t="s">
        <v>3194</v>
      </c>
      <c r="P3311" s="13" t="s">
        <v>3203</v>
      </c>
      <c r="Q3311">
        <v>4</v>
      </c>
      <c r="R3311">
        <v>2020</v>
      </c>
      <c r="S3311">
        <v>0</v>
      </c>
      <c r="T3311" s="13" t="s">
        <v>6975</v>
      </c>
      <c r="U3311">
        <v>1</v>
      </c>
      <c r="V3311">
        <v>1</v>
      </c>
      <c r="W3311">
        <v>0</v>
      </c>
      <c r="X3311">
        <v>168</v>
      </c>
    </row>
    <row r="3312" spans="1:24" x14ac:dyDescent="0.3">
      <c r="A3312">
        <v>12880056</v>
      </c>
      <c r="B3312" t="s">
        <v>6515</v>
      </c>
      <c r="C3312">
        <v>4</v>
      </c>
      <c r="D3312">
        <v>2020</v>
      </c>
      <c r="E3312" s="19">
        <v>43922</v>
      </c>
      <c r="F3312" s="21">
        <v>240</v>
      </c>
      <c r="G3312" s="21">
        <v>36</v>
      </c>
      <c r="H3312">
        <v>204</v>
      </c>
      <c r="I3312">
        <v>43.199999999999996</v>
      </c>
      <c r="J3312" s="13" t="s">
        <v>6890</v>
      </c>
      <c r="K3312" s="13" t="s">
        <v>6894</v>
      </c>
      <c r="M3312" s="13" t="s">
        <v>6990</v>
      </c>
      <c r="N3312" s="13" t="s">
        <v>5</v>
      </c>
      <c r="O3312" s="13" t="s">
        <v>3194</v>
      </c>
      <c r="P3312" s="13" t="s">
        <v>3200</v>
      </c>
      <c r="Q3312">
        <v>4</v>
      </c>
      <c r="R3312">
        <v>2020</v>
      </c>
      <c r="S3312">
        <v>0</v>
      </c>
      <c r="T3312" s="13" t="s">
        <v>6975</v>
      </c>
      <c r="U3312">
        <v>1</v>
      </c>
      <c r="V3312">
        <v>1</v>
      </c>
      <c r="W3312">
        <v>0</v>
      </c>
      <c r="X3312">
        <v>240</v>
      </c>
    </row>
    <row r="3313" spans="1:24" x14ac:dyDescent="0.3">
      <c r="A3313">
        <v>12880057</v>
      </c>
      <c r="B3313" t="s">
        <v>6516</v>
      </c>
      <c r="C3313">
        <v>4</v>
      </c>
      <c r="D3313">
        <v>2020</v>
      </c>
      <c r="E3313" s="19">
        <v>43922</v>
      </c>
      <c r="F3313" s="21">
        <v>313</v>
      </c>
      <c r="G3313" s="21">
        <v>46.949999999999989</v>
      </c>
      <c r="H3313">
        <v>266.05</v>
      </c>
      <c r="I3313">
        <v>93.899999999999991</v>
      </c>
      <c r="J3313" s="13" t="s">
        <v>6884</v>
      </c>
      <c r="K3313" s="13" t="s">
        <v>6895</v>
      </c>
      <c r="M3313" s="13" t="s">
        <v>6990</v>
      </c>
      <c r="N3313" s="13" t="s">
        <v>3189</v>
      </c>
      <c r="O3313" s="13" t="s">
        <v>3194</v>
      </c>
      <c r="P3313" s="13" t="s">
        <v>6</v>
      </c>
      <c r="Q3313">
        <v>4</v>
      </c>
      <c r="R3313">
        <v>2020</v>
      </c>
      <c r="S3313">
        <v>0</v>
      </c>
      <c r="T3313" s="13" t="s">
        <v>6975</v>
      </c>
      <c r="U3313">
        <v>1</v>
      </c>
      <c r="V3313">
        <v>1</v>
      </c>
      <c r="W3313">
        <v>0</v>
      </c>
      <c r="X3313">
        <v>313</v>
      </c>
    </row>
    <row r="3314" spans="1:24" x14ac:dyDescent="0.3">
      <c r="A3314">
        <v>12880058</v>
      </c>
      <c r="B3314" t="s">
        <v>6517</v>
      </c>
      <c r="C3314">
        <v>4</v>
      </c>
      <c r="D3314">
        <v>2020</v>
      </c>
      <c r="E3314" s="19">
        <v>43922</v>
      </c>
      <c r="F3314" s="21">
        <v>258</v>
      </c>
      <c r="G3314" s="21">
        <v>38.700000000000017</v>
      </c>
      <c r="H3314">
        <v>219.29999999999998</v>
      </c>
      <c r="I3314">
        <v>72.240000000000009</v>
      </c>
      <c r="J3314" s="13" t="s">
        <v>6884</v>
      </c>
      <c r="K3314" s="13" t="s">
        <v>6916</v>
      </c>
      <c r="M3314" s="13" t="s">
        <v>6990</v>
      </c>
      <c r="N3314" s="13" t="s">
        <v>5</v>
      </c>
      <c r="O3314" s="13" t="s">
        <v>3194</v>
      </c>
      <c r="P3314" s="13" t="s">
        <v>6</v>
      </c>
      <c r="Q3314">
        <v>4</v>
      </c>
      <c r="R3314">
        <v>2020</v>
      </c>
      <c r="S3314">
        <v>1</v>
      </c>
      <c r="T3314" s="13" t="s">
        <v>6975</v>
      </c>
      <c r="U3314">
        <v>1</v>
      </c>
      <c r="V3314">
        <v>1</v>
      </c>
      <c r="W3314">
        <v>0</v>
      </c>
      <c r="X3314">
        <v>258</v>
      </c>
    </row>
    <row r="3315" spans="1:24" x14ac:dyDescent="0.3">
      <c r="A3315">
        <v>12880059</v>
      </c>
      <c r="B3315" t="s">
        <v>6518</v>
      </c>
      <c r="C3315">
        <v>4</v>
      </c>
      <c r="D3315">
        <v>2020</v>
      </c>
      <c r="E3315" s="19">
        <v>43922</v>
      </c>
      <c r="F3315" s="21">
        <v>255</v>
      </c>
      <c r="G3315" s="21">
        <v>38.25</v>
      </c>
      <c r="H3315">
        <v>216.75</v>
      </c>
      <c r="I3315">
        <v>66.3</v>
      </c>
      <c r="J3315" s="13" t="s">
        <v>6884</v>
      </c>
      <c r="K3315" s="13" t="s">
        <v>6915</v>
      </c>
      <c r="M3315" s="13" t="s">
        <v>6990</v>
      </c>
      <c r="N3315" s="13" t="s">
        <v>3189</v>
      </c>
      <c r="O3315" s="13" t="s">
        <v>3194</v>
      </c>
      <c r="P3315" s="13" t="s">
        <v>6</v>
      </c>
      <c r="Q3315">
        <v>4</v>
      </c>
      <c r="R3315">
        <v>2020</v>
      </c>
      <c r="S3315">
        <v>0</v>
      </c>
      <c r="T3315" s="13" t="s">
        <v>6975</v>
      </c>
      <c r="U3315">
        <v>1</v>
      </c>
      <c r="V3315">
        <v>1</v>
      </c>
      <c r="W3315">
        <v>0</v>
      </c>
      <c r="X3315">
        <v>255</v>
      </c>
    </row>
    <row r="3316" spans="1:24" x14ac:dyDescent="0.3">
      <c r="A3316">
        <v>12880060</v>
      </c>
      <c r="B3316" t="s">
        <v>6519</v>
      </c>
      <c r="C3316">
        <v>4</v>
      </c>
      <c r="D3316">
        <v>2020</v>
      </c>
      <c r="E3316" s="19">
        <v>43922</v>
      </c>
      <c r="F3316" s="21">
        <v>317</v>
      </c>
      <c r="G3316" s="21">
        <v>47.550000000000011</v>
      </c>
      <c r="H3316">
        <v>269.45</v>
      </c>
      <c r="I3316">
        <v>98.27</v>
      </c>
      <c r="J3316" s="13" t="s">
        <v>6885</v>
      </c>
      <c r="K3316" s="13" t="s">
        <v>6933</v>
      </c>
      <c r="M3316" s="13" t="s">
        <v>6990</v>
      </c>
      <c r="N3316" s="13" t="s">
        <v>5</v>
      </c>
      <c r="O3316" s="13" t="s">
        <v>3195</v>
      </c>
      <c r="P3316" s="13" t="s">
        <v>3201</v>
      </c>
      <c r="Q3316">
        <v>4</v>
      </c>
      <c r="R3316">
        <v>2020</v>
      </c>
      <c r="S3316">
        <v>0</v>
      </c>
      <c r="T3316" s="13" t="s">
        <v>6975</v>
      </c>
      <c r="U3316">
        <v>1</v>
      </c>
      <c r="V3316">
        <v>1</v>
      </c>
      <c r="W3316">
        <v>0</v>
      </c>
      <c r="X3316">
        <v>317</v>
      </c>
    </row>
    <row r="3317" spans="1:24" x14ac:dyDescent="0.3">
      <c r="A3317">
        <v>12880061</v>
      </c>
      <c r="B3317" t="s">
        <v>6520</v>
      </c>
      <c r="C3317">
        <v>4</v>
      </c>
      <c r="D3317">
        <v>2020</v>
      </c>
      <c r="E3317" s="19">
        <v>43922</v>
      </c>
      <c r="F3317" s="21">
        <v>345</v>
      </c>
      <c r="G3317" s="21">
        <v>51.75</v>
      </c>
      <c r="H3317">
        <v>293.25</v>
      </c>
      <c r="I3317">
        <v>106.95</v>
      </c>
      <c r="J3317" s="13" t="s">
        <v>6887</v>
      </c>
      <c r="K3317" s="13" t="s">
        <v>6918</v>
      </c>
      <c r="M3317" s="13" t="s">
        <v>6990</v>
      </c>
      <c r="N3317" s="13" t="s">
        <v>3189</v>
      </c>
      <c r="O3317" s="13" t="s">
        <v>3195</v>
      </c>
      <c r="P3317" s="13" t="s">
        <v>3202</v>
      </c>
      <c r="Q3317">
        <v>4</v>
      </c>
      <c r="R3317">
        <v>2020</v>
      </c>
      <c r="S3317">
        <v>1</v>
      </c>
      <c r="T3317" s="13" t="s">
        <v>6975</v>
      </c>
      <c r="U3317">
        <v>1</v>
      </c>
      <c r="V3317">
        <v>1</v>
      </c>
      <c r="W3317">
        <v>0</v>
      </c>
      <c r="X3317">
        <v>345</v>
      </c>
    </row>
    <row r="3318" spans="1:24" x14ac:dyDescent="0.3">
      <c r="A3318">
        <v>12880062</v>
      </c>
      <c r="B3318" t="s">
        <v>6521</v>
      </c>
      <c r="C3318">
        <v>4</v>
      </c>
      <c r="D3318">
        <v>2020</v>
      </c>
      <c r="E3318" s="19">
        <v>43922</v>
      </c>
      <c r="F3318" s="21">
        <v>168</v>
      </c>
      <c r="G3318" s="21">
        <v>25.200000000000017</v>
      </c>
      <c r="H3318">
        <v>142.79999999999998</v>
      </c>
      <c r="I3318">
        <v>75.600000000000009</v>
      </c>
      <c r="J3318" s="13" t="s">
        <v>6886</v>
      </c>
      <c r="K3318" s="13" t="s">
        <v>6920</v>
      </c>
      <c r="M3318" s="13" t="s">
        <v>6990</v>
      </c>
      <c r="N3318" s="13" t="s">
        <v>5</v>
      </c>
      <c r="O3318" s="13" t="s">
        <v>3195</v>
      </c>
      <c r="P3318" s="13" t="s">
        <v>3203</v>
      </c>
      <c r="Q3318">
        <v>4</v>
      </c>
      <c r="R3318">
        <v>2020</v>
      </c>
      <c r="S3318">
        <v>0</v>
      </c>
      <c r="T3318" s="13" t="s">
        <v>6975</v>
      </c>
      <c r="U3318">
        <v>1</v>
      </c>
      <c r="V3318">
        <v>1</v>
      </c>
      <c r="W3318">
        <v>0</v>
      </c>
      <c r="X3318">
        <v>168</v>
      </c>
    </row>
    <row r="3319" spans="1:24" x14ac:dyDescent="0.3">
      <c r="A3319">
        <v>12880064</v>
      </c>
      <c r="B3319" t="s">
        <v>6522</v>
      </c>
      <c r="C3319">
        <v>4</v>
      </c>
      <c r="D3319">
        <v>2020</v>
      </c>
      <c r="E3319" s="19">
        <v>43922</v>
      </c>
      <c r="F3319" s="21">
        <v>220</v>
      </c>
      <c r="G3319" s="21">
        <v>33</v>
      </c>
      <c r="H3319">
        <v>187</v>
      </c>
      <c r="I3319">
        <v>39.6</v>
      </c>
      <c r="J3319" s="13" t="s">
        <v>6890</v>
      </c>
      <c r="K3319" s="13" t="s">
        <v>6893</v>
      </c>
      <c r="M3319" s="13" t="s">
        <v>6990</v>
      </c>
      <c r="N3319" s="13" t="s">
        <v>5</v>
      </c>
      <c r="O3319" s="13" t="s">
        <v>3195</v>
      </c>
      <c r="P3319" s="13" t="s">
        <v>3203</v>
      </c>
      <c r="Q3319">
        <v>4</v>
      </c>
      <c r="R3319">
        <v>2020</v>
      </c>
      <c r="S3319">
        <v>0</v>
      </c>
      <c r="T3319" s="13" t="s">
        <v>6975</v>
      </c>
      <c r="U3319">
        <v>1</v>
      </c>
      <c r="V3319">
        <v>1</v>
      </c>
      <c r="W3319">
        <v>0</v>
      </c>
      <c r="X3319">
        <v>220</v>
      </c>
    </row>
    <row r="3320" spans="1:24" x14ac:dyDescent="0.3">
      <c r="A3320">
        <v>12880065</v>
      </c>
      <c r="B3320" t="s">
        <v>6523</v>
      </c>
      <c r="C3320">
        <v>4</v>
      </c>
      <c r="D3320">
        <v>2020</v>
      </c>
      <c r="E3320" s="19">
        <v>43922</v>
      </c>
      <c r="F3320" s="21">
        <v>210</v>
      </c>
      <c r="G3320" s="21">
        <v>31.5</v>
      </c>
      <c r="H3320">
        <v>178.5</v>
      </c>
      <c r="I3320">
        <v>37.799999999999997</v>
      </c>
      <c r="J3320" s="13" t="s">
        <v>6890</v>
      </c>
      <c r="K3320" s="13" t="s">
        <v>6911</v>
      </c>
      <c r="M3320" s="13" t="s">
        <v>6990</v>
      </c>
      <c r="N3320" s="13" t="s">
        <v>3189</v>
      </c>
      <c r="O3320" s="13" t="s">
        <v>3195</v>
      </c>
      <c r="P3320" s="13" t="s">
        <v>3200</v>
      </c>
      <c r="Q3320">
        <v>4</v>
      </c>
      <c r="R3320">
        <v>2020</v>
      </c>
      <c r="S3320">
        <v>1</v>
      </c>
      <c r="T3320" s="13" t="s">
        <v>6975</v>
      </c>
      <c r="U3320">
        <v>1</v>
      </c>
      <c r="V3320">
        <v>1</v>
      </c>
      <c r="W3320">
        <v>0</v>
      </c>
      <c r="X3320">
        <v>210</v>
      </c>
    </row>
    <row r="3321" spans="1:24" x14ac:dyDescent="0.3">
      <c r="A3321">
        <v>12880067</v>
      </c>
      <c r="B3321" t="s">
        <v>6524</v>
      </c>
      <c r="C3321">
        <v>4</v>
      </c>
      <c r="D3321">
        <v>2020</v>
      </c>
      <c r="E3321" s="19">
        <v>43922</v>
      </c>
      <c r="F3321" s="21">
        <v>258</v>
      </c>
      <c r="G3321" s="21">
        <v>38.700000000000017</v>
      </c>
      <c r="H3321">
        <v>219.29999999999998</v>
      </c>
      <c r="I3321">
        <v>72.240000000000009</v>
      </c>
      <c r="J3321" s="13" t="s">
        <v>6884</v>
      </c>
      <c r="K3321" s="13" t="s">
        <v>6916</v>
      </c>
      <c r="M3321" s="13" t="s">
        <v>6990</v>
      </c>
      <c r="N3321" s="13" t="s">
        <v>3189</v>
      </c>
      <c r="O3321" s="13" t="s">
        <v>3195</v>
      </c>
      <c r="P3321" s="13" t="s">
        <v>6</v>
      </c>
      <c r="Q3321">
        <v>4</v>
      </c>
      <c r="R3321">
        <v>2020</v>
      </c>
      <c r="S3321">
        <v>1</v>
      </c>
      <c r="T3321" s="13" t="s">
        <v>6975</v>
      </c>
      <c r="U3321">
        <v>1</v>
      </c>
      <c r="V3321">
        <v>1</v>
      </c>
      <c r="W3321">
        <v>0</v>
      </c>
      <c r="X3321">
        <v>258</v>
      </c>
    </row>
    <row r="3322" spans="1:24" x14ac:dyDescent="0.3">
      <c r="A3322">
        <v>12880068</v>
      </c>
      <c r="B3322" t="s">
        <v>6525</v>
      </c>
      <c r="C3322">
        <v>4</v>
      </c>
      <c r="D3322">
        <v>2020</v>
      </c>
      <c r="E3322" s="19">
        <v>43922</v>
      </c>
      <c r="F3322" s="21">
        <v>255</v>
      </c>
      <c r="G3322" s="21">
        <v>38.25</v>
      </c>
      <c r="H3322">
        <v>216.75</v>
      </c>
      <c r="I3322">
        <v>66.3</v>
      </c>
      <c r="J3322" s="13" t="s">
        <v>6884</v>
      </c>
      <c r="K3322" s="13" t="s">
        <v>6915</v>
      </c>
      <c r="M3322" s="13" t="s">
        <v>6990</v>
      </c>
      <c r="N3322" s="13" t="s">
        <v>5</v>
      </c>
      <c r="O3322" s="13" t="s">
        <v>3195</v>
      </c>
      <c r="P3322" s="13" t="s">
        <v>3203</v>
      </c>
      <c r="Q3322">
        <v>4</v>
      </c>
      <c r="R3322">
        <v>2020</v>
      </c>
      <c r="S3322">
        <v>1</v>
      </c>
      <c r="T3322" s="13" t="s">
        <v>6975</v>
      </c>
      <c r="U3322">
        <v>1</v>
      </c>
      <c r="V3322">
        <v>1</v>
      </c>
      <c r="W3322">
        <v>0</v>
      </c>
      <c r="X3322">
        <v>255</v>
      </c>
    </row>
    <row r="3323" spans="1:24" x14ac:dyDescent="0.3">
      <c r="A3323">
        <v>12880069</v>
      </c>
      <c r="B3323" t="s">
        <v>6526</v>
      </c>
      <c r="C3323">
        <v>4</v>
      </c>
      <c r="D3323">
        <v>2020</v>
      </c>
      <c r="E3323" s="19">
        <v>43922</v>
      </c>
      <c r="F3323" s="21">
        <v>992</v>
      </c>
      <c r="G3323" s="21">
        <v>148.80000000000007</v>
      </c>
      <c r="H3323">
        <v>843.19999999999993</v>
      </c>
      <c r="I3323">
        <v>277.76000000000005</v>
      </c>
      <c r="J3323" s="13" t="s">
        <v>6882</v>
      </c>
      <c r="K3323" s="13" t="s">
        <v>6940</v>
      </c>
      <c r="M3323" s="13" t="s">
        <v>6990</v>
      </c>
      <c r="N3323" s="13" t="s">
        <v>3189</v>
      </c>
      <c r="O3323" s="13" t="s">
        <v>3195</v>
      </c>
      <c r="P3323" s="13" t="s">
        <v>6</v>
      </c>
      <c r="Q3323">
        <v>4</v>
      </c>
      <c r="R3323">
        <v>2020</v>
      </c>
      <c r="S3323">
        <v>1</v>
      </c>
      <c r="T3323" s="13" t="s">
        <v>6975</v>
      </c>
      <c r="U3323">
        <v>1</v>
      </c>
      <c r="V3323">
        <v>1</v>
      </c>
      <c r="W3323">
        <v>0</v>
      </c>
      <c r="X3323">
        <v>992</v>
      </c>
    </row>
    <row r="3324" spans="1:24" x14ac:dyDescent="0.3">
      <c r="A3324">
        <v>12880070</v>
      </c>
      <c r="B3324" t="s">
        <v>6527</v>
      </c>
      <c r="C3324">
        <v>4</v>
      </c>
      <c r="D3324">
        <v>2020</v>
      </c>
      <c r="E3324" s="19">
        <v>43922</v>
      </c>
      <c r="F3324" s="21">
        <v>447</v>
      </c>
      <c r="G3324" s="21">
        <v>67.050000000000011</v>
      </c>
      <c r="H3324">
        <v>379.95</v>
      </c>
      <c r="I3324">
        <v>156.44999999999999</v>
      </c>
      <c r="J3324" s="13" t="s">
        <v>6887</v>
      </c>
      <c r="K3324" s="13" t="s">
        <v>6891</v>
      </c>
      <c r="M3324" s="13" t="s">
        <v>6990</v>
      </c>
      <c r="N3324" s="13" t="s">
        <v>5</v>
      </c>
      <c r="O3324" s="13" t="s">
        <v>3196</v>
      </c>
      <c r="P3324" s="13" t="s">
        <v>6</v>
      </c>
      <c r="Q3324">
        <v>4</v>
      </c>
      <c r="R3324">
        <v>2020</v>
      </c>
      <c r="S3324">
        <v>1</v>
      </c>
      <c r="T3324" s="13" t="s">
        <v>6975</v>
      </c>
      <c r="U3324">
        <v>2</v>
      </c>
      <c r="V3324">
        <v>0</v>
      </c>
      <c r="W3324">
        <v>1</v>
      </c>
      <c r="X3324">
        <v>615</v>
      </c>
    </row>
    <row r="3325" spans="1:24" x14ac:dyDescent="0.3">
      <c r="A3325">
        <v>12880070</v>
      </c>
      <c r="B3325" t="s">
        <v>6528</v>
      </c>
      <c r="C3325">
        <v>7</v>
      </c>
      <c r="D3325">
        <v>2020</v>
      </c>
      <c r="E3325" s="19">
        <v>44013</v>
      </c>
      <c r="F3325" s="21">
        <v>168</v>
      </c>
      <c r="G3325" s="21">
        <v>0</v>
      </c>
      <c r="H3325">
        <v>168</v>
      </c>
      <c r="I3325">
        <v>75.600000000000009</v>
      </c>
      <c r="J3325" s="13" t="s">
        <v>6886</v>
      </c>
      <c r="K3325" s="13" t="s">
        <v>6920</v>
      </c>
      <c r="L3325">
        <v>3.0333333333333332</v>
      </c>
      <c r="M3325" s="13" t="s">
        <v>6993</v>
      </c>
      <c r="N3325" s="13" t="s">
        <v>5</v>
      </c>
      <c r="O3325" s="13" t="s">
        <v>3196</v>
      </c>
      <c r="P3325" s="13" t="s">
        <v>6</v>
      </c>
      <c r="Q3325">
        <v>4</v>
      </c>
      <c r="R3325">
        <v>2020</v>
      </c>
      <c r="S3325">
        <v>1</v>
      </c>
      <c r="T3325" s="13" t="s">
        <v>6975</v>
      </c>
      <c r="U3325">
        <v>2</v>
      </c>
      <c r="V3325">
        <v>0</v>
      </c>
      <c r="W3325">
        <v>1</v>
      </c>
      <c r="X3325">
        <v>615</v>
      </c>
    </row>
    <row r="3326" spans="1:24" x14ac:dyDescent="0.3">
      <c r="A3326">
        <v>12880071</v>
      </c>
      <c r="B3326" t="s">
        <v>6529</v>
      </c>
      <c r="C3326">
        <v>4</v>
      </c>
      <c r="D3326">
        <v>2020</v>
      </c>
      <c r="E3326" s="19">
        <v>43922</v>
      </c>
      <c r="F3326" s="21">
        <v>240</v>
      </c>
      <c r="G3326" s="21">
        <v>36</v>
      </c>
      <c r="H3326">
        <v>204</v>
      </c>
      <c r="I3326">
        <v>43.199999999999996</v>
      </c>
      <c r="J3326" s="13" t="s">
        <v>6890</v>
      </c>
      <c r="K3326" s="13" t="s">
        <v>6894</v>
      </c>
      <c r="M3326" s="13" t="s">
        <v>6990</v>
      </c>
      <c r="N3326" s="13" t="s">
        <v>3189</v>
      </c>
      <c r="O3326" s="13" t="s">
        <v>3196</v>
      </c>
      <c r="P3326" s="13" t="s">
        <v>3201</v>
      </c>
      <c r="Q3326">
        <v>4</v>
      </c>
      <c r="R3326">
        <v>2020</v>
      </c>
      <c r="S3326">
        <v>1</v>
      </c>
      <c r="T3326" s="13" t="s">
        <v>6975</v>
      </c>
      <c r="U3326">
        <v>1</v>
      </c>
      <c r="V3326">
        <v>1</v>
      </c>
      <c r="W3326">
        <v>0</v>
      </c>
      <c r="X3326">
        <v>240</v>
      </c>
    </row>
    <row r="3327" spans="1:24" x14ac:dyDescent="0.3">
      <c r="A3327">
        <v>12880072</v>
      </c>
      <c r="B3327" t="s">
        <v>6530</v>
      </c>
      <c r="C3327">
        <v>4</v>
      </c>
      <c r="D3327">
        <v>2020</v>
      </c>
      <c r="E3327" s="19">
        <v>43922</v>
      </c>
      <c r="F3327" s="21">
        <v>220</v>
      </c>
      <c r="G3327" s="21">
        <v>33</v>
      </c>
      <c r="H3327">
        <v>187</v>
      </c>
      <c r="I3327">
        <v>39.6</v>
      </c>
      <c r="J3327" s="13" t="s">
        <v>6890</v>
      </c>
      <c r="K3327" s="13" t="s">
        <v>6893</v>
      </c>
      <c r="M3327" s="13" t="s">
        <v>6990</v>
      </c>
      <c r="N3327" s="13" t="s">
        <v>5</v>
      </c>
      <c r="O3327" s="13" t="s">
        <v>3196</v>
      </c>
      <c r="P3327" s="13" t="s">
        <v>6</v>
      </c>
      <c r="Q3327">
        <v>4</v>
      </c>
      <c r="R3327">
        <v>2020</v>
      </c>
      <c r="S3327">
        <v>1</v>
      </c>
      <c r="T3327" s="13" t="s">
        <v>6975</v>
      </c>
      <c r="U3327">
        <v>1</v>
      </c>
      <c r="V3327">
        <v>1</v>
      </c>
      <c r="W3327">
        <v>0</v>
      </c>
      <c r="X3327">
        <v>220</v>
      </c>
    </row>
    <row r="3328" spans="1:24" x14ac:dyDescent="0.3">
      <c r="A3328">
        <v>12880073</v>
      </c>
      <c r="B3328" t="s">
        <v>6531</v>
      </c>
      <c r="C3328">
        <v>4</v>
      </c>
      <c r="D3328">
        <v>2020</v>
      </c>
      <c r="E3328" s="19">
        <v>43922</v>
      </c>
      <c r="F3328" s="21">
        <v>210</v>
      </c>
      <c r="G3328" s="21">
        <v>31.5</v>
      </c>
      <c r="H3328">
        <v>178.5</v>
      </c>
      <c r="I3328">
        <v>37.799999999999997</v>
      </c>
      <c r="J3328" s="13" t="s">
        <v>6890</v>
      </c>
      <c r="K3328" s="13" t="s">
        <v>6911</v>
      </c>
      <c r="M3328" s="13" t="s">
        <v>6990</v>
      </c>
      <c r="N3328" s="13" t="s">
        <v>3189</v>
      </c>
      <c r="O3328" s="13" t="s">
        <v>3196</v>
      </c>
      <c r="P3328" s="13" t="s">
        <v>3201</v>
      </c>
      <c r="Q3328">
        <v>4</v>
      </c>
      <c r="R3328">
        <v>2020</v>
      </c>
      <c r="S3328">
        <v>1</v>
      </c>
      <c r="T3328" s="13" t="s">
        <v>6975</v>
      </c>
      <c r="U3328">
        <v>1</v>
      </c>
      <c r="V3328">
        <v>1</v>
      </c>
      <c r="W3328">
        <v>0</v>
      </c>
      <c r="X3328">
        <v>210</v>
      </c>
    </row>
    <row r="3329" spans="1:24" x14ac:dyDescent="0.3">
      <c r="A3329">
        <v>12880074</v>
      </c>
      <c r="B3329" t="s">
        <v>6532</v>
      </c>
      <c r="C3329">
        <v>4</v>
      </c>
      <c r="D3329">
        <v>2020</v>
      </c>
      <c r="E3329" s="19">
        <v>43922</v>
      </c>
      <c r="F3329" s="21">
        <v>210</v>
      </c>
      <c r="G3329" s="21">
        <v>31.5</v>
      </c>
      <c r="H3329">
        <v>178.5</v>
      </c>
      <c r="I3329">
        <v>37.799999999999997</v>
      </c>
      <c r="J3329" s="13" t="s">
        <v>6890</v>
      </c>
      <c r="K3329" s="13" t="s">
        <v>6911</v>
      </c>
      <c r="M3329" s="13" t="s">
        <v>6990</v>
      </c>
      <c r="N3329" s="13" t="s">
        <v>5</v>
      </c>
      <c r="O3329" s="13" t="s">
        <v>3196</v>
      </c>
      <c r="P3329" s="13" t="s">
        <v>3201</v>
      </c>
      <c r="Q3329">
        <v>4</v>
      </c>
      <c r="R3329">
        <v>2020</v>
      </c>
      <c r="S3329">
        <v>1</v>
      </c>
      <c r="T3329" s="13" t="s">
        <v>6975</v>
      </c>
      <c r="U3329">
        <v>1</v>
      </c>
      <c r="V3329">
        <v>1</v>
      </c>
      <c r="W3329">
        <v>0</v>
      </c>
      <c r="X3329">
        <v>210</v>
      </c>
    </row>
    <row r="3330" spans="1:24" x14ac:dyDescent="0.3">
      <c r="A3330">
        <v>12880075</v>
      </c>
      <c r="B3330" t="s">
        <v>6533</v>
      </c>
      <c r="C3330">
        <v>4</v>
      </c>
      <c r="D3330">
        <v>2020</v>
      </c>
      <c r="E3330" s="19">
        <v>43922</v>
      </c>
      <c r="F3330" s="21">
        <v>258</v>
      </c>
      <c r="G3330" s="21">
        <v>38.700000000000017</v>
      </c>
      <c r="H3330">
        <v>219.29999999999998</v>
      </c>
      <c r="I3330">
        <v>72.240000000000009</v>
      </c>
      <c r="J3330" s="13" t="s">
        <v>6884</v>
      </c>
      <c r="K3330" s="13" t="s">
        <v>6916</v>
      </c>
      <c r="M3330" s="13" t="s">
        <v>6990</v>
      </c>
      <c r="N3330" s="13" t="s">
        <v>3189</v>
      </c>
      <c r="O3330" s="13" t="s">
        <v>3196</v>
      </c>
      <c r="P3330" s="13" t="s">
        <v>3202</v>
      </c>
      <c r="Q3330">
        <v>4</v>
      </c>
      <c r="R3330">
        <v>2020</v>
      </c>
      <c r="S3330">
        <v>0</v>
      </c>
      <c r="T3330" s="13" t="s">
        <v>6975</v>
      </c>
      <c r="U3330">
        <v>1</v>
      </c>
      <c r="V3330">
        <v>1</v>
      </c>
      <c r="W3330">
        <v>0</v>
      </c>
      <c r="X3330">
        <v>258</v>
      </c>
    </row>
    <row r="3331" spans="1:24" x14ac:dyDescent="0.3">
      <c r="A3331">
        <v>12880076</v>
      </c>
      <c r="B3331" t="s">
        <v>6534</v>
      </c>
      <c r="C3331">
        <v>4</v>
      </c>
      <c r="D3331">
        <v>2020</v>
      </c>
      <c r="E3331" s="19">
        <v>43922</v>
      </c>
      <c r="F3331" s="21">
        <v>313</v>
      </c>
      <c r="G3331" s="21">
        <v>46.949999999999989</v>
      </c>
      <c r="H3331">
        <v>266.05</v>
      </c>
      <c r="I3331">
        <v>93.899999999999991</v>
      </c>
      <c r="J3331" s="13" t="s">
        <v>6884</v>
      </c>
      <c r="K3331" s="13" t="s">
        <v>6895</v>
      </c>
      <c r="M3331" s="13" t="s">
        <v>6990</v>
      </c>
      <c r="N3331" s="13" t="s">
        <v>5</v>
      </c>
      <c r="O3331" s="13" t="s">
        <v>3196</v>
      </c>
      <c r="P3331" s="13" t="s">
        <v>3202</v>
      </c>
      <c r="Q3331">
        <v>4</v>
      </c>
      <c r="R3331">
        <v>2020</v>
      </c>
      <c r="S3331">
        <v>0</v>
      </c>
      <c r="T3331" s="13" t="s">
        <v>6975</v>
      </c>
      <c r="U3331">
        <v>1</v>
      </c>
      <c r="V3331">
        <v>1</v>
      </c>
      <c r="W3331">
        <v>0</v>
      </c>
      <c r="X3331">
        <v>313</v>
      </c>
    </row>
    <row r="3332" spans="1:24" x14ac:dyDescent="0.3">
      <c r="A3332">
        <v>12880077</v>
      </c>
      <c r="B3332" t="s">
        <v>6535</v>
      </c>
      <c r="C3332">
        <v>4</v>
      </c>
      <c r="D3332">
        <v>2020</v>
      </c>
      <c r="E3332" s="19">
        <v>43922</v>
      </c>
      <c r="F3332" s="21">
        <v>313</v>
      </c>
      <c r="G3332" s="21">
        <v>46.949999999999989</v>
      </c>
      <c r="H3332">
        <v>266.05</v>
      </c>
      <c r="I3332">
        <v>93.899999999999991</v>
      </c>
      <c r="J3332" s="13" t="s">
        <v>6884</v>
      </c>
      <c r="K3332" s="13" t="s">
        <v>6895</v>
      </c>
      <c r="M3332" s="13" t="s">
        <v>6990</v>
      </c>
      <c r="N3332" s="13" t="s">
        <v>3189</v>
      </c>
      <c r="O3332" s="13" t="s">
        <v>3196</v>
      </c>
      <c r="P3332" s="13" t="s">
        <v>3203</v>
      </c>
      <c r="Q3332">
        <v>4</v>
      </c>
      <c r="R3332">
        <v>2020</v>
      </c>
      <c r="S3332">
        <v>1</v>
      </c>
      <c r="T3332" s="13" t="s">
        <v>6975</v>
      </c>
      <c r="U3332">
        <v>1</v>
      </c>
      <c r="V3332">
        <v>1</v>
      </c>
      <c r="W3332">
        <v>0</v>
      </c>
      <c r="X3332">
        <v>313</v>
      </c>
    </row>
    <row r="3333" spans="1:24" x14ac:dyDescent="0.3">
      <c r="A3333">
        <v>12880078</v>
      </c>
      <c r="B3333" t="s">
        <v>6536</v>
      </c>
      <c r="C3333">
        <v>4</v>
      </c>
      <c r="D3333">
        <v>2020</v>
      </c>
      <c r="E3333" s="19">
        <v>43922</v>
      </c>
      <c r="F3333" s="21">
        <v>992</v>
      </c>
      <c r="G3333" s="21">
        <v>148.80000000000007</v>
      </c>
      <c r="H3333">
        <v>843.19999999999993</v>
      </c>
      <c r="I3333">
        <v>307.52</v>
      </c>
      <c r="J3333" s="13" t="s">
        <v>6882</v>
      </c>
      <c r="K3333" s="13" t="s">
        <v>6931</v>
      </c>
      <c r="M3333" s="13" t="s">
        <v>6990</v>
      </c>
      <c r="N3333" s="13" t="s">
        <v>5</v>
      </c>
      <c r="O3333" s="13" t="s">
        <v>3196</v>
      </c>
      <c r="P3333" s="13" t="s">
        <v>3203</v>
      </c>
      <c r="Q3333">
        <v>4</v>
      </c>
      <c r="R3333">
        <v>2020</v>
      </c>
      <c r="S3333">
        <v>0</v>
      </c>
      <c r="T3333" s="13" t="s">
        <v>6975</v>
      </c>
      <c r="U3333">
        <v>1</v>
      </c>
      <c r="V3333">
        <v>1</v>
      </c>
      <c r="W3333">
        <v>0</v>
      </c>
      <c r="X3333">
        <v>992</v>
      </c>
    </row>
    <row r="3334" spans="1:24" x14ac:dyDescent="0.3">
      <c r="A3334">
        <v>12880079</v>
      </c>
      <c r="B3334" t="s">
        <v>6537</v>
      </c>
      <c r="C3334">
        <v>4</v>
      </c>
      <c r="D3334">
        <v>2020</v>
      </c>
      <c r="E3334" s="19">
        <v>43922</v>
      </c>
      <c r="F3334" s="21">
        <v>889</v>
      </c>
      <c r="G3334" s="21">
        <v>133.35000000000002</v>
      </c>
      <c r="H3334">
        <v>755.65</v>
      </c>
      <c r="I3334">
        <v>222.25</v>
      </c>
      <c r="J3334" s="13" t="s">
        <v>6882</v>
      </c>
      <c r="K3334" s="13" t="s">
        <v>6939</v>
      </c>
      <c r="M3334" s="13" t="s">
        <v>6990</v>
      </c>
      <c r="N3334" s="13" t="s">
        <v>3189</v>
      </c>
      <c r="O3334" s="13" t="s">
        <v>3196</v>
      </c>
      <c r="P3334" s="13" t="s">
        <v>3200</v>
      </c>
      <c r="Q3334">
        <v>4</v>
      </c>
      <c r="R3334">
        <v>2020</v>
      </c>
      <c r="S3334">
        <v>0</v>
      </c>
      <c r="T3334" s="13" t="s">
        <v>6975</v>
      </c>
      <c r="U3334">
        <v>1</v>
      </c>
      <c r="V3334">
        <v>1</v>
      </c>
      <c r="W3334">
        <v>0</v>
      </c>
      <c r="X3334">
        <v>889</v>
      </c>
    </row>
    <row r="3335" spans="1:24" x14ac:dyDescent="0.3">
      <c r="A3335">
        <v>33999219</v>
      </c>
      <c r="B3335" t="s">
        <v>6538</v>
      </c>
      <c r="C3335">
        <v>12</v>
      </c>
      <c r="D3335">
        <v>2019</v>
      </c>
      <c r="E3335" s="19">
        <v>43800</v>
      </c>
      <c r="F3335" s="21">
        <v>1491</v>
      </c>
      <c r="G3335" s="21">
        <v>298.20000000000005</v>
      </c>
      <c r="H3335">
        <v>1192.8</v>
      </c>
      <c r="I3335">
        <v>506.94000000000005</v>
      </c>
      <c r="J3335" s="13" t="s">
        <v>6881</v>
      </c>
      <c r="K3335" s="13" t="s">
        <v>6898</v>
      </c>
      <c r="M3335" s="13" t="s">
        <v>6998</v>
      </c>
      <c r="N3335" s="13" t="s">
        <v>3189</v>
      </c>
      <c r="O3335" s="13" t="s">
        <v>3190</v>
      </c>
      <c r="P3335" s="13" t="s">
        <v>6</v>
      </c>
      <c r="Q3335">
        <v>12</v>
      </c>
      <c r="R3335">
        <v>2019</v>
      </c>
      <c r="S3335">
        <v>1</v>
      </c>
      <c r="T3335" s="13" t="s">
        <v>6975</v>
      </c>
      <c r="U3335">
        <v>1</v>
      </c>
      <c r="V3335">
        <v>1</v>
      </c>
      <c r="W3335">
        <v>0</v>
      </c>
      <c r="X3335">
        <v>1491</v>
      </c>
    </row>
    <row r="3336" spans="1:24" x14ac:dyDescent="0.3">
      <c r="A3336">
        <v>33999319</v>
      </c>
      <c r="B3336" t="s">
        <v>6539</v>
      </c>
      <c r="C3336">
        <v>12</v>
      </c>
      <c r="D3336">
        <v>2019</v>
      </c>
      <c r="E3336" s="19">
        <v>43800</v>
      </c>
      <c r="F3336" s="21">
        <v>636</v>
      </c>
      <c r="G3336" s="21">
        <v>127.19999999999999</v>
      </c>
      <c r="H3336">
        <v>508.8</v>
      </c>
      <c r="I3336">
        <v>216.24</v>
      </c>
      <c r="J3336" s="13" t="s">
        <v>6888</v>
      </c>
      <c r="K3336" s="13" t="s">
        <v>6925</v>
      </c>
      <c r="M3336" s="13" t="s">
        <v>6998</v>
      </c>
      <c r="N3336" s="13" t="s">
        <v>3189</v>
      </c>
      <c r="O3336" s="13" t="s">
        <v>3190</v>
      </c>
      <c r="P3336" s="13" t="s">
        <v>3201</v>
      </c>
      <c r="Q3336">
        <v>12</v>
      </c>
      <c r="R3336">
        <v>2019</v>
      </c>
      <c r="S3336">
        <v>1</v>
      </c>
      <c r="T3336" s="13" t="s">
        <v>6975</v>
      </c>
      <c r="U3336">
        <v>1</v>
      </c>
      <c r="V3336">
        <v>1</v>
      </c>
      <c r="W3336">
        <v>0</v>
      </c>
      <c r="X3336">
        <v>636</v>
      </c>
    </row>
    <row r="3337" spans="1:24" x14ac:dyDescent="0.3">
      <c r="A3337">
        <v>33999419</v>
      </c>
      <c r="B3337" t="s">
        <v>6540</v>
      </c>
      <c r="C3337">
        <v>12</v>
      </c>
      <c r="D3337">
        <v>2019</v>
      </c>
      <c r="E3337" s="19">
        <v>43800</v>
      </c>
      <c r="F3337" s="21">
        <v>636</v>
      </c>
      <c r="G3337" s="21">
        <v>127.19999999999999</v>
      </c>
      <c r="H3337">
        <v>508.8</v>
      </c>
      <c r="I3337">
        <v>216.24</v>
      </c>
      <c r="J3337" s="13" t="s">
        <v>6888</v>
      </c>
      <c r="K3337" s="13" t="s">
        <v>6925</v>
      </c>
      <c r="M3337" s="13" t="s">
        <v>6998</v>
      </c>
      <c r="N3337" s="13" t="s">
        <v>3189</v>
      </c>
      <c r="O3337" s="13" t="s">
        <v>3190</v>
      </c>
      <c r="P3337" s="13" t="s">
        <v>3202</v>
      </c>
      <c r="Q3337">
        <v>12</v>
      </c>
      <c r="R3337">
        <v>2019</v>
      </c>
      <c r="S3337">
        <v>1</v>
      </c>
      <c r="T3337" s="13" t="s">
        <v>6975</v>
      </c>
      <c r="U3337">
        <v>2</v>
      </c>
      <c r="V3337">
        <v>0</v>
      </c>
      <c r="W3337">
        <v>1</v>
      </c>
      <c r="X3337">
        <v>1190</v>
      </c>
    </row>
    <row r="3338" spans="1:24" x14ac:dyDescent="0.3">
      <c r="A3338">
        <v>33999419</v>
      </c>
      <c r="B3338" t="s">
        <v>6541</v>
      </c>
      <c r="C3338">
        <v>4</v>
      </c>
      <c r="D3338">
        <v>2020</v>
      </c>
      <c r="E3338" s="19">
        <v>43922</v>
      </c>
      <c r="F3338" s="21">
        <v>554</v>
      </c>
      <c r="G3338" s="21">
        <v>83.100000000000023</v>
      </c>
      <c r="H3338">
        <v>470.9</v>
      </c>
      <c r="I3338">
        <v>232.67999999999998</v>
      </c>
      <c r="J3338" s="13" t="s">
        <v>6888</v>
      </c>
      <c r="K3338" s="13" t="s">
        <v>6955</v>
      </c>
      <c r="L3338">
        <v>4.0666666666666664</v>
      </c>
      <c r="M3338" s="13" t="s">
        <v>6990</v>
      </c>
      <c r="N3338" s="13" t="s">
        <v>3189</v>
      </c>
      <c r="O3338" s="13" t="s">
        <v>3190</v>
      </c>
      <c r="P3338" s="13" t="s">
        <v>3202</v>
      </c>
      <c r="Q3338">
        <v>12</v>
      </c>
      <c r="R3338">
        <v>2019</v>
      </c>
      <c r="S3338">
        <v>1</v>
      </c>
      <c r="T3338" s="13" t="s">
        <v>6975</v>
      </c>
      <c r="U3338">
        <v>2</v>
      </c>
      <c r="V3338">
        <v>0</v>
      </c>
      <c r="W3338">
        <v>1</v>
      </c>
      <c r="X3338">
        <v>1190</v>
      </c>
    </row>
    <row r="3339" spans="1:24" x14ac:dyDescent="0.3">
      <c r="A3339">
        <v>33999519</v>
      </c>
      <c r="B3339" t="s">
        <v>6542</v>
      </c>
      <c r="C3339">
        <v>12</v>
      </c>
      <c r="D3339">
        <v>2019</v>
      </c>
      <c r="E3339" s="19">
        <v>43800</v>
      </c>
      <c r="F3339" s="21">
        <v>579</v>
      </c>
      <c r="G3339" s="21">
        <v>115.79999999999995</v>
      </c>
      <c r="H3339">
        <v>463.20000000000005</v>
      </c>
      <c r="I3339">
        <v>167.91</v>
      </c>
      <c r="J3339" s="13" t="s">
        <v>6888</v>
      </c>
      <c r="K3339" s="13" t="s">
        <v>6926</v>
      </c>
      <c r="M3339" s="13" t="s">
        <v>6998</v>
      </c>
      <c r="N3339" s="13" t="s">
        <v>3189</v>
      </c>
      <c r="O3339" s="13" t="s">
        <v>3190</v>
      </c>
      <c r="P3339" s="13" t="s">
        <v>3201</v>
      </c>
      <c r="Q3339">
        <v>12</v>
      </c>
      <c r="R3339">
        <v>2019</v>
      </c>
      <c r="S3339">
        <v>1</v>
      </c>
      <c r="T3339" s="13" t="s">
        <v>6975</v>
      </c>
      <c r="U3339">
        <v>2</v>
      </c>
      <c r="V3339">
        <v>0</v>
      </c>
      <c r="W3339">
        <v>1</v>
      </c>
      <c r="X3339">
        <v>1133</v>
      </c>
    </row>
    <row r="3340" spans="1:24" x14ac:dyDescent="0.3">
      <c r="A3340">
        <v>33999519</v>
      </c>
      <c r="B3340" t="s">
        <v>6543</v>
      </c>
      <c r="C3340">
        <v>10</v>
      </c>
      <c r="D3340">
        <v>2020</v>
      </c>
      <c r="E3340" s="19">
        <v>44105</v>
      </c>
      <c r="F3340" s="21">
        <v>554</v>
      </c>
      <c r="G3340" s="21">
        <v>0</v>
      </c>
      <c r="H3340">
        <v>554</v>
      </c>
      <c r="I3340">
        <v>232.67999999999998</v>
      </c>
      <c r="J3340" s="13" t="s">
        <v>6888</v>
      </c>
      <c r="K3340" s="13" t="s">
        <v>6955</v>
      </c>
      <c r="L3340">
        <v>10.166666666666666</v>
      </c>
      <c r="M3340" s="13" t="s">
        <v>6996</v>
      </c>
      <c r="N3340" s="13" t="s">
        <v>3189</v>
      </c>
      <c r="O3340" s="13" t="s">
        <v>3190</v>
      </c>
      <c r="P3340" s="13" t="s">
        <v>3201</v>
      </c>
      <c r="Q3340">
        <v>12</v>
      </c>
      <c r="R3340">
        <v>2019</v>
      </c>
      <c r="S3340">
        <v>1</v>
      </c>
      <c r="T3340" s="13" t="s">
        <v>6975</v>
      </c>
      <c r="U3340">
        <v>2</v>
      </c>
      <c r="V3340">
        <v>0</v>
      </c>
      <c r="W3340">
        <v>1</v>
      </c>
      <c r="X3340">
        <v>1133</v>
      </c>
    </row>
    <row r="3341" spans="1:24" x14ac:dyDescent="0.3">
      <c r="A3341">
        <v>33999619</v>
      </c>
      <c r="B3341" t="s">
        <v>6544</v>
      </c>
      <c r="C3341">
        <v>12</v>
      </c>
      <c r="D3341">
        <v>2019</v>
      </c>
      <c r="E3341" s="19">
        <v>43800</v>
      </c>
      <c r="F3341" s="21">
        <v>486</v>
      </c>
      <c r="G3341" s="21">
        <v>97.199999999999989</v>
      </c>
      <c r="H3341">
        <v>388.8</v>
      </c>
      <c r="I3341">
        <v>281.88</v>
      </c>
      <c r="J3341" s="13" t="s">
        <v>6888</v>
      </c>
      <c r="K3341" s="13" t="s">
        <v>6961</v>
      </c>
      <c r="M3341" s="13" t="s">
        <v>6998</v>
      </c>
      <c r="N3341" s="13" t="s">
        <v>3189</v>
      </c>
      <c r="O3341" s="13" t="s">
        <v>3190</v>
      </c>
      <c r="P3341" s="13" t="s">
        <v>6</v>
      </c>
      <c r="Q3341">
        <v>12</v>
      </c>
      <c r="R3341">
        <v>2019</v>
      </c>
      <c r="S3341">
        <v>1</v>
      </c>
      <c r="T3341" s="13" t="s">
        <v>6975</v>
      </c>
      <c r="U3341">
        <v>2</v>
      </c>
      <c r="V3341">
        <v>0</v>
      </c>
      <c r="W3341">
        <v>1</v>
      </c>
      <c r="X3341">
        <v>1122</v>
      </c>
    </row>
    <row r="3342" spans="1:24" x14ac:dyDescent="0.3">
      <c r="A3342">
        <v>33999619</v>
      </c>
      <c r="B3342" t="s">
        <v>6545</v>
      </c>
      <c r="C3342">
        <v>3</v>
      </c>
      <c r="D3342">
        <v>2020</v>
      </c>
      <c r="E3342" s="19">
        <v>43891</v>
      </c>
      <c r="F3342" s="21">
        <v>636</v>
      </c>
      <c r="G3342" s="21">
        <v>0</v>
      </c>
      <c r="H3342">
        <v>636</v>
      </c>
      <c r="I3342">
        <v>216.24</v>
      </c>
      <c r="J3342" s="13" t="s">
        <v>6888</v>
      </c>
      <c r="K3342" s="13" t="s">
        <v>6925</v>
      </c>
      <c r="L3342">
        <v>3.0333333333333332</v>
      </c>
      <c r="M3342" s="13" t="s">
        <v>6989</v>
      </c>
      <c r="N3342" s="13" t="s">
        <v>3189</v>
      </c>
      <c r="O3342" s="13" t="s">
        <v>3190</v>
      </c>
      <c r="P3342" s="13" t="s">
        <v>6</v>
      </c>
      <c r="Q3342">
        <v>12</v>
      </c>
      <c r="R3342">
        <v>2019</v>
      </c>
      <c r="S3342">
        <v>1</v>
      </c>
      <c r="T3342" s="13" t="s">
        <v>6975</v>
      </c>
      <c r="U3342">
        <v>2</v>
      </c>
      <c r="V3342">
        <v>0</v>
      </c>
      <c r="W3342">
        <v>1</v>
      </c>
      <c r="X3342">
        <v>1122</v>
      </c>
    </row>
    <row r="3343" spans="1:24" x14ac:dyDescent="0.3">
      <c r="A3343">
        <v>33999819</v>
      </c>
      <c r="B3343" t="s">
        <v>6546</v>
      </c>
      <c r="C3343">
        <v>12</v>
      </c>
      <c r="D3343">
        <v>2019</v>
      </c>
      <c r="E3343" s="19">
        <v>43800</v>
      </c>
      <c r="F3343" s="21">
        <v>646</v>
      </c>
      <c r="G3343" s="21">
        <v>129.19999999999993</v>
      </c>
      <c r="H3343">
        <v>516.80000000000007</v>
      </c>
      <c r="I3343">
        <v>348.84000000000003</v>
      </c>
      <c r="J3343" s="13" t="s">
        <v>6888</v>
      </c>
      <c r="K3343" s="13" t="s">
        <v>6927</v>
      </c>
      <c r="M3343" s="13" t="s">
        <v>6998</v>
      </c>
      <c r="N3343" s="13" t="s">
        <v>3189</v>
      </c>
      <c r="O3343" s="13" t="s">
        <v>3190</v>
      </c>
      <c r="P3343" s="13" t="s">
        <v>3202</v>
      </c>
      <c r="Q3343">
        <v>12</v>
      </c>
      <c r="R3343">
        <v>2019</v>
      </c>
      <c r="S3343">
        <v>1</v>
      </c>
      <c r="T3343" s="13" t="s">
        <v>6975</v>
      </c>
      <c r="U3343">
        <v>2</v>
      </c>
      <c r="V3343">
        <v>0</v>
      </c>
      <c r="W3343">
        <v>1</v>
      </c>
      <c r="X3343">
        <v>1156</v>
      </c>
    </row>
    <row r="3344" spans="1:24" x14ac:dyDescent="0.3">
      <c r="A3344">
        <v>33999819</v>
      </c>
      <c r="B3344" t="s">
        <v>6547</v>
      </c>
      <c r="C3344">
        <v>10</v>
      </c>
      <c r="D3344">
        <v>2020</v>
      </c>
      <c r="E3344" s="19">
        <v>44105</v>
      </c>
      <c r="F3344" s="21">
        <v>510</v>
      </c>
      <c r="G3344" s="21">
        <v>0</v>
      </c>
      <c r="H3344">
        <v>510</v>
      </c>
      <c r="I3344">
        <v>163.20000000000002</v>
      </c>
      <c r="J3344" s="13" t="s">
        <v>6888</v>
      </c>
      <c r="K3344" s="13" t="s">
        <v>6901</v>
      </c>
      <c r="L3344">
        <v>10.166666666666666</v>
      </c>
      <c r="M3344" s="13" t="s">
        <v>6996</v>
      </c>
      <c r="N3344" s="13" t="s">
        <v>3189</v>
      </c>
      <c r="O3344" s="13" t="s">
        <v>3190</v>
      </c>
      <c r="P3344" s="13" t="s">
        <v>3202</v>
      </c>
      <c r="Q3344">
        <v>12</v>
      </c>
      <c r="R3344">
        <v>2019</v>
      </c>
      <c r="S3344">
        <v>1</v>
      </c>
      <c r="T3344" s="13" t="s">
        <v>6975</v>
      </c>
      <c r="U3344">
        <v>2</v>
      </c>
      <c r="V3344">
        <v>0</v>
      </c>
      <c r="W3344">
        <v>1</v>
      </c>
      <c r="X3344">
        <v>1156</v>
      </c>
    </row>
    <row r="3345" spans="1:24" x14ac:dyDescent="0.3">
      <c r="A3345">
        <v>33999919</v>
      </c>
      <c r="B3345" t="s">
        <v>6548</v>
      </c>
      <c r="C3345">
        <v>12</v>
      </c>
      <c r="D3345">
        <v>2019</v>
      </c>
      <c r="E3345" s="19">
        <v>43800</v>
      </c>
      <c r="F3345" s="21">
        <v>551</v>
      </c>
      <c r="G3345" s="21">
        <v>110.19999999999999</v>
      </c>
      <c r="H3345">
        <v>440.8</v>
      </c>
      <c r="I3345">
        <v>264.48</v>
      </c>
      <c r="J3345" s="13" t="s">
        <v>6888</v>
      </c>
      <c r="K3345" s="13" t="s">
        <v>6928</v>
      </c>
      <c r="M3345" s="13" t="s">
        <v>6998</v>
      </c>
      <c r="N3345" s="13" t="s">
        <v>3189</v>
      </c>
      <c r="O3345" s="13" t="s">
        <v>3190</v>
      </c>
      <c r="P3345" s="13" t="s">
        <v>3202</v>
      </c>
      <c r="Q3345">
        <v>12</v>
      </c>
      <c r="R3345">
        <v>2019</v>
      </c>
      <c r="S3345">
        <v>1</v>
      </c>
      <c r="T3345" s="13" t="s">
        <v>6975</v>
      </c>
      <c r="U3345">
        <v>2</v>
      </c>
      <c r="V3345">
        <v>0</v>
      </c>
      <c r="W3345">
        <v>1</v>
      </c>
      <c r="X3345">
        <v>1053</v>
      </c>
    </row>
    <row r="3346" spans="1:24" x14ac:dyDescent="0.3">
      <c r="A3346">
        <v>33999919</v>
      </c>
      <c r="B3346" t="s">
        <v>6549</v>
      </c>
      <c r="C3346">
        <v>1</v>
      </c>
      <c r="D3346">
        <v>2020</v>
      </c>
      <c r="E3346" s="19">
        <v>43831</v>
      </c>
      <c r="F3346" s="21">
        <v>502</v>
      </c>
      <c r="G3346" s="21">
        <v>0</v>
      </c>
      <c r="H3346">
        <v>502</v>
      </c>
      <c r="I3346">
        <v>291.15999999999997</v>
      </c>
      <c r="J3346" s="13" t="s">
        <v>6888</v>
      </c>
      <c r="K3346" s="13" t="s">
        <v>6929</v>
      </c>
      <c r="L3346">
        <v>1.0333333333333334</v>
      </c>
      <c r="M3346" s="13" t="s">
        <v>6987</v>
      </c>
      <c r="N3346" s="13" t="s">
        <v>3189</v>
      </c>
      <c r="O3346" s="13" t="s">
        <v>3190</v>
      </c>
      <c r="P3346" s="13" t="s">
        <v>3202</v>
      </c>
      <c r="Q3346">
        <v>12</v>
      </c>
      <c r="R3346">
        <v>2019</v>
      </c>
      <c r="S3346">
        <v>1</v>
      </c>
      <c r="T3346" s="13" t="s">
        <v>6975</v>
      </c>
      <c r="U3346">
        <v>2</v>
      </c>
      <c r="V3346">
        <v>0</v>
      </c>
      <c r="W3346">
        <v>1</v>
      </c>
      <c r="X3346">
        <v>1053</v>
      </c>
    </row>
    <row r="3347" spans="1:24" x14ac:dyDescent="0.3">
      <c r="A3347">
        <v>33999719</v>
      </c>
      <c r="B3347" t="s">
        <v>6550</v>
      </c>
      <c r="C3347">
        <v>12</v>
      </c>
      <c r="D3347">
        <v>2019</v>
      </c>
      <c r="E3347" s="19">
        <v>43800</v>
      </c>
      <c r="F3347" s="21">
        <v>255</v>
      </c>
      <c r="G3347" s="21">
        <v>51</v>
      </c>
      <c r="H3347">
        <v>204</v>
      </c>
      <c r="I3347">
        <v>114.75</v>
      </c>
      <c r="J3347" s="13" t="s">
        <v>6888</v>
      </c>
      <c r="K3347" s="13" t="s">
        <v>6932</v>
      </c>
      <c r="M3347" s="13" t="s">
        <v>6998</v>
      </c>
      <c r="N3347" s="13" t="s">
        <v>3189</v>
      </c>
      <c r="O3347" s="13" t="s">
        <v>3190</v>
      </c>
      <c r="P3347" s="13" t="s">
        <v>3201</v>
      </c>
      <c r="Q3347">
        <v>12</v>
      </c>
      <c r="R3347">
        <v>2019</v>
      </c>
      <c r="S3347">
        <v>1</v>
      </c>
      <c r="T3347" s="13" t="s">
        <v>6975</v>
      </c>
      <c r="U3347">
        <v>2</v>
      </c>
      <c r="V3347">
        <v>0</v>
      </c>
      <c r="W3347">
        <v>1</v>
      </c>
      <c r="X3347">
        <v>834</v>
      </c>
    </row>
    <row r="3348" spans="1:24" x14ac:dyDescent="0.3">
      <c r="A3348">
        <v>33999719</v>
      </c>
      <c r="B3348" t="s">
        <v>6551</v>
      </c>
      <c r="C3348">
        <v>9</v>
      </c>
      <c r="D3348">
        <v>2020</v>
      </c>
      <c r="E3348" s="19">
        <v>44075</v>
      </c>
      <c r="F3348" s="21">
        <v>579</v>
      </c>
      <c r="G3348" s="21">
        <v>0</v>
      </c>
      <c r="H3348">
        <v>579</v>
      </c>
      <c r="I3348">
        <v>167.91</v>
      </c>
      <c r="J3348" s="13" t="s">
        <v>6888</v>
      </c>
      <c r="K3348" s="13" t="s">
        <v>6926</v>
      </c>
      <c r="L3348">
        <v>9.1666666666666661</v>
      </c>
      <c r="M3348" s="13" t="s">
        <v>6995</v>
      </c>
      <c r="N3348" s="13" t="s">
        <v>3189</v>
      </c>
      <c r="O3348" s="13" t="s">
        <v>3190</v>
      </c>
      <c r="P3348" s="13" t="s">
        <v>3201</v>
      </c>
      <c r="Q3348">
        <v>12</v>
      </c>
      <c r="R3348">
        <v>2019</v>
      </c>
      <c r="S3348">
        <v>1</v>
      </c>
      <c r="T3348" s="13" t="s">
        <v>6975</v>
      </c>
      <c r="U3348">
        <v>2</v>
      </c>
      <c r="V3348">
        <v>0</v>
      </c>
      <c r="W3348">
        <v>1</v>
      </c>
      <c r="X3348">
        <v>834</v>
      </c>
    </row>
    <row r="3349" spans="1:24" x14ac:dyDescent="0.3">
      <c r="A3349">
        <v>97010119</v>
      </c>
      <c r="B3349" t="s">
        <v>6552</v>
      </c>
      <c r="C3349">
        <v>12</v>
      </c>
      <c r="D3349">
        <v>2019</v>
      </c>
      <c r="E3349" s="19">
        <v>43800</v>
      </c>
      <c r="F3349" s="21">
        <v>447</v>
      </c>
      <c r="G3349" s="21">
        <v>89.399999999999977</v>
      </c>
      <c r="H3349">
        <v>357.6</v>
      </c>
      <c r="I3349">
        <v>156.44999999999999</v>
      </c>
      <c r="J3349" s="13" t="s">
        <v>6887</v>
      </c>
      <c r="K3349" s="13" t="s">
        <v>6891</v>
      </c>
      <c r="M3349" s="13" t="s">
        <v>6998</v>
      </c>
      <c r="N3349" s="13" t="s">
        <v>3189</v>
      </c>
      <c r="O3349" s="13" t="s">
        <v>3190</v>
      </c>
      <c r="P3349" s="13" t="s">
        <v>6</v>
      </c>
      <c r="Q3349">
        <v>12</v>
      </c>
      <c r="R3349">
        <v>2019</v>
      </c>
      <c r="S3349">
        <v>1</v>
      </c>
      <c r="T3349" s="13" t="s">
        <v>6975</v>
      </c>
      <c r="U3349">
        <v>2</v>
      </c>
      <c r="V3349">
        <v>0</v>
      </c>
      <c r="W3349">
        <v>1</v>
      </c>
      <c r="X3349">
        <v>591</v>
      </c>
    </row>
    <row r="3350" spans="1:24" x14ac:dyDescent="0.3">
      <c r="A3350">
        <v>97010119</v>
      </c>
      <c r="B3350" t="s">
        <v>6553</v>
      </c>
      <c r="C3350">
        <v>3</v>
      </c>
      <c r="D3350">
        <v>2020</v>
      </c>
      <c r="E3350" s="19">
        <v>43891</v>
      </c>
      <c r="F3350" s="21">
        <v>144</v>
      </c>
      <c r="G3350" s="21">
        <v>21.600000000000009</v>
      </c>
      <c r="H3350">
        <v>122.39999999999999</v>
      </c>
      <c r="I3350">
        <v>66.240000000000009</v>
      </c>
      <c r="J3350" s="13" t="s">
        <v>6886</v>
      </c>
      <c r="K3350" s="13" t="s">
        <v>6919</v>
      </c>
      <c r="L3350">
        <v>3.0333333333333332</v>
      </c>
      <c r="M3350" s="13" t="s">
        <v>6989</v>
      </c>
      <c r="N3350" s="13" t="s">
        <v>3189</v>
      </c>
      <c r="O3350" s="13" t="s">
        <v>3190</v>
      </c>
      <c r="P3350" s="13" t="s">
        <v>6</v>
      </c>
      <c r="Q3350">
        <v>12</v>
      </c>
      <c r="R3350">
        <v>2019</v>
      </c>
      <c r="S3350">
        <v>1</v>
      </c>
      <c r="T3350" s="13" t="s">
        <v>6975</v>
      </c>
      <c r="U3350">
        <v>2</v>
      </c>
      <c r="V3350">
        <v>0</v>
      </c>
      <c r="W3350">
        <v>1</v>
      </c>
      <c r="X3350">
        <v>591</v>
      </c>
    </row>
    <row r="3351" spans="1:24" x14ac:dyDescent="0.3">
      <c r="A3351">
        <v>97010219</v>
      </c>
      <c r="B3351" t="s">
        <v>6554</v>
      </c>
      <c r="C3351">
        <v>12</v>
      </c>
      <c r="D3351">
        <v>2019</v>
      </c>
      <c r="E3351" s="19">
        <v>43800</v>
      </c>
      <c r="F3351" s="21">
        <v>240</v>
      </c>
      <c r="G3351" s="21">
        <v>48</v>
      </c>
      <c r="H3351">
        <v>192</v>
      </c>
      <c r="I3351">
        <v>43.199999999999996</v>
      </c>
      <c r="J3351" s="13" t="s">
        <v>6890</v>
      </c>
      <c r="K3351" s="13" t="s">
        <v>6894</v>
      </c>
      <c r="M3351" s="13" t="s">
        <v>6998</v>
      </c>
      <c r="N3351" s="13" t="s">
        <v>3189</v>
      </c>
      <c r="O3351" s="13" t="s">
        <v>3190</v>
      </c>
      <c r="P3351" s="13" t="s">
        <v>3201</v>
      </c>
      <c r="Q3351">
        <v>12</v>
      </c>
      <c r="R3351">
        <v>2019</v>
      </c>
      <c r="S3351">
        <v>1</v>
      </c>
      <c r="T3351" s="13" t="s">
        <v>6975</v>
      </c>
      <c r="U3351">
        <v>2</v>
      </c>
      <c r="V3351">
        <v>0</v>
      </c>
      <c r="W3351">
        <v>1</v>
      </c>
      <c r="X3351">
        <v>445</v>
      </c>
    </row>
    <row r="3352" spans="1:24" x14ac:dyDescent="0.3">
      <c r="A3352">
        <v>97010219</v>
      </c>
      <c r="B3352" t="s">
        <v>6555</v>
      </c>
      <c r="C3352">
        <v>6</v>
      </c>
      <c r="D3352">
        <v>2020</v>
      </c>
      <c r="E3352" s="19">
        <v>43983</v>
      </c>
      <c r="F3352" s="21">
        <v>205</v>
      </c>
      <c r="G3352" s="21">
        <v>0</v>
      </c>
      <c r="H3352">
        <v>205</v>
      </c>
      <c r="I3352">
        <v>36.9</v>
      </c>
      <c r="J3352" s="13" t="s">
        <v>6890</v>
      </c>
      <c r="K3352" s="13" t="s">
        <v>6913</v>
      </c>
      <c r="L3352">
        <v>6.1</v>
      </c>
      <c r="M3352" s="13" t="s">
        <v>6992</v>
      </c>
      <c r="N3352" s="13" t="s">
        <v>3189</v>
      </c>
      <c r="O3352" s="13" t="s">
        <v>3190</v>
      </c>
      <c r="P3352" s="13" t="s">
        <v>3201</v>
      </c>
      <c r="Q3352">
        <v>12</v>
      </c>
      <c r="R3352">
        <v>2019</v>
      </c>
      <c r="S3352">
        <v>1</v>
      </c>
      <c r="T3352" s="13" t="s">
        <v>6975</v>
      </c>
      <c r="U3352">
        <v>2</v>
      </c>
      <c r="V3352">
        <v>0</v>
      </c>
      <c r="W3352">
        <v>1</v>
      </c>
      <c r="X3352">
        <v>445</v>
      </c>
    </row>
    <row r="3353" spans="1:24" x14ac:dyDescent="0.3">
      <c r="A3353">
        <v>97010319</v>
      </c>
      <c r="B3353" t="s">
        <v>6556</v>
      </c>
      <c r="C3353">
        <v>12</v>
      </c>
      <c r="D3353">
        <v>2019</v>
      </c>
      <c r="E3353" s="19">
        <v>43800</v>
      </c>
      <c r="F3353" s="21">
        <v>313</v>
      </c>
      <c r="G3353" s="21">
        <v>62.599999999999994</v>
      </c>
      <c r="H3353">
        <v>250.4</v>
      </c>
      <c r="I3353">
        <v>93.899999999999991</v>
      </c>
      <c r="J3353" s="13" t="s">
        <v>6884</v>
      </c>
      <c r="K3353" s="13" t="s">
        <v>6895</v>
      </c>
      <c r="M3353" s="13" t="s">
        <v>6998</v>
      </c>
      <c r="N3353" s="13" t="s">
        <v>3189</v>
      </c>
      <c r="O3353" s="13" t="s">
        <v>3190</v>
      </c>
      <c r="P3353" s="13" t="s">
        <v>3203</v>
      </c>
      <c r="Q3353">
        <v>12</v>
      </c>
      <c r="R3353">
        <v>2019</v>
      </c>
      <c r="S3353">
        <v>1</v>
      </c>
      <c r="T3353" s="13" t="s">
        <v>6975</v>
      </c>
      <c r="U3353">
        <v>2</v>
      </c>
      <c r="V3353">
        <v>0</v>
      </c>
      <c r="W3353">
        <v>1</v>
      </c>
      <c r="X3353">
        <v>571</v>
      </c>
    </row>
    <row r="3354" spans="1:24" x14ac:dyDescent="0.3">
      <c r="A3354">
        <v>97010319</v>
      </c>
      <c r="B3354" t="s">
        <v>6557</v>
      </c>
      <c r="C3354">
        <v>9</v>
      </c>
      <c r="D3354">
        <v>2020</v>
      </c>
      <c r="E3354" s="19">
        <v>44075</v>
      </c>
      <c r="F3354" s="21">
        <v>258</v>
      </c>
      <c r="G3354" s="21">
        <v>0</v>
      </c>
      <c r="H3354">
        <v>258</v>
      </c>
      <c r="I3354">
        <v>72.240000000000009</v>
      </c>
      <c r="J3354" s="13" t="s">
        <v>6884</v>
      </c>
      <c r="K3354" s="13" t="s">
        <v>6916</v>
      </c>
      <c r="L3354">
        <v>9.1666666666666661</v>
      </c>
      <c r="M3354" s="13" t="s">
        <v>6995</v>
      </c>
      <c r="N3354" s="13" t="s">
        <v>3189</v>
      </c>
      <c r="O3354" s="13" t="s">
        <v>3190</v>
      </c>
      <c r="P3354" s="13" t="s">
        <v>3203</v>
      </c>
      <c r="Q3354">
        <v>12</v>
      </c>
      <c r="R3354">
        <v>2019</v>
      </c>
      <c r="S3354">
        <v>1</v>
      </c>
      <c r="T3354" s="13" t="s">
        <v>6975</v>
      </c>
      <c r="U3354">
        <v>2</v>
      </c>
      <c r="V3354">
        <v>0</v>
      </c>
      <c r="W3354">
        <v>1</v>
      </c>
      <c r="X3354">
        <v>571</v>
      </c>
    </row>
    <row r="3355" spans="1:24" x14ac:dyDescent="0.3">
      <c r="A3355">
        <v>97020119</v>
      </c>
      <c r="B3355" t="s">
        <v>6558</v>
      </c>
      <c r="C3355">
        <v>12</v>
      </c>
      <c r="D3355">
        <v>2019</v>
      </c>
      <c r="E3355" s="19">
        <v>43800</v>
      </c>
      <c r="F3355" s="21">
        <v>327</v>
      </c>
      <c r="G3355" s="21">
        <v>65.399999999999977</v>
      </c>
      <c r="H3355">
        <v>261.60000000000002</v>
      </c>
      <c r="I3355">
        <v>94.83</v>
      </c>
      <c r="J3355" s="13" t="s">
        <v>6884</v>
      </c>
      <c r="K3355" s="13" t="s">
        <v>6914</v>
      </c>
      <c r="M3355" s="13" t="s">
        <v>6998</v>
      </c>
      <c r="N3355" s="13" t="s">
        <v>3189</v>
      </c>
      <c r="O3355" s="13" t="s">
        <v>3190</v>
      </c>
      <c r="P3355" s="13" t="s">
        <v>3200</v>
      </c>
      <c r="Q3355">
        <v>12</v>
      </c>
      <c r="R3355">
        <v>2019</v>
      </c>
      <c r="S3355">
        <v>1</v>
      </c>
      <c r="T3355" s="13" t="s">
        <v>6975</v>
      </c>
      <c r="U3355">
        <v>2</v>
      </c>
      <c r="V3355">
        <v>0</v>
      </c>
      <c r="W3355">
        <v>1</v>
      </c>
      <c r="X3355">
        <v>654</v>
      </c>
    </row>
    <row r="3356" spans="1:24" x14ac:dyDescent="0.3">
      <c r="A3356">
        <v>97020119</v>
      </c>
      <c r="B3356" t="s">
        <v>6559</v>
      </c>
      <c r="C3356">
        <v>12</v>
      </c>
      <c r="D3356">
        <v>2020</v>
      </c>
      <c r="E3356" s="19">
        <v>44166</v>
      </c>
      <c r="F3356" s="21">
        <v>327</v>
      </c>
      <c r="G3356" s="21">
        <v>0</v>
      </c>
      <c r="H3356">
        <v>327</v>
      </c>
      <c r="I3356">
        <v>94.83</v>
      </c>
      <c r="J3356" s="13" t="s">
        <v>6884</v>
      </c>
      <c r="K3356" s="13" t="s">
        <v>6914</v>
      </c>
      <c r="L3356">
        <v>12.2</v>
      </c>
      <c r="M3356" s="13" t="s">
        <v>6998</v>
      </c>
      <c r="N3356" s="13" t="s">
        <v>3189</v>
      </c>
      <c r="O3356" s="13" t="s">
        <v>3190</v>
      </c>
      <c r="P3356" s="13" t="s">
        <v>3200</v>
      </c>
      <c r="Q3356">
        <v>12</v>
      </c>
      <c r="R3356">
        <v>2019</v>
      </c>
      <c r="S3356">
        <v>1</v>
      </c>
      <c r="T3356" s="13" t="s">
        <v>6975</v>
      </c>
      <c r="U3356">
        <v>2</v>
      </c>
      <c r="V3356">
        <v>0</v>
      </c>
      <c r="W3356">
        <v>1</v>
      </c>
      <c r="X3356">
        <v>654</v>
      </c>
    </row>
    <row r="3357" spans="1:24" x14ac:dyDescent="0.3">
      <c r="A3357">
        <v>97020219</v>
      </c>
      <c r="B3357" t="s">
        <v>6560</v>
      </c>
      <c r="C3357">
        <v>12</v>
      </c>
      <c r="D3357">
        <v>2019</v>
      </c>
      <c r="E3357" s="19">
        <v>43800</v>
      </c>
      <c r="F3357" s="21">
        <v>327</v>
      </c>
      <c r="G3357" s="21">
        <v>65.399999999999977</v>
      </c>
      <c r="H3357">
        <v>261.60000000000002</v>
      </c>
      <c r="I3357">
        <v>94.83</v>
      </c>
      <c r="J3357" s="13" t="s">
        <v>6884</v>
      </c>
      <c r="K3357" s="13" t="s">
        <v>6914</v>
      </c>
      <c r="M3357" s="13" t="s">
        <v>6998</v>
      </c>
      <c r="N3357" s="13" t="s">
        <v>3189</v>
      </c>
      <c r="O3357" s="13" t="s">
        <v>3190</v>
      </c>
      <c r="P3357" s="13" t="s">
        <v>6</v>
      </c>
      <c r="Q3357">
        <v>12</v>
      </c>
      <c r="R3357">
        <v>2019</v>
      </c>
      <c r="S3357">
        <v>1</v>
      </c>
      <c r="T3357" s="13" t="s">
        <v>6975</v>
      </c>
      <c r="U3357">
        <v>2</v>
      </c>
      <c r="V3357">
        <v>0</v>
      </c>
      <c r="W3357">
        <v>1</v>
      </c>
      <c r="X3357">
        <v>640</v>
      </c>
    </row>
    <row r="3358" spans="1:24" x14ac:dyDescent="0.3">
      <c r="A3358">
        <v>97020219</v>
      </c>
      <c r="B3358" t="s">
        <v>6561</v>
      </c>
      <c r="C3358">
        <v>6</v>
      </c>
      <c r="D3358">
        <v>2020</v>
      </c>
      <c r="E3358" s="19">
        <v>43983</v>
      </c>
      <c r="F3358" s="21">
        <v>313</v>
      </c>
      <c r="G3358" s="21">
        <v>0</v>
      </c>
      <c r="H3358">
        <v>313</v>
      </c>
      <c r="I3358">
        <v>93.899999999999991</v>
      </c>
      <c r="J3358" s="13" t="s">
        <v>6884</v>
      </c>
      <c r="K3358" s="13" t="s">
        <v>6895</v>
      </c>
      <c r="L3358">
        <v>6.1</v>
      </c>
      <c r="M3358" s="13" t="s">
        <v>6992</v>
      </c>
      <c r="N3358" s="13" t="s">
        <v>3189</v>
      </c>
      <c r="O3358" s="13" t="s">
        <v>3190</v>
      </c>
      <c r="P3358" s="13" t="s">
        <v>6</v>
      </c>
      <c r="Q3358">
        <v>12</v>
      </c>
      <c r="R3358">
        <v>2019</v>
      </c>
      <c r="S3358">
        <v>1</v>
      </c>
      <c r="T3358" s="13" t="s">
        <v>6975</v>
      </c>
      <c r="U3358">
        <v>2</v>
      </c>
      <c r="V3358">
        <v>0</v>
      </c>
      <c r="W3358">
        <v>1</v>
      </c>
      <c r="X3358">
        <v>640</v>
      </c>
    </row>
    <row r="3359" spans="1:24" x14ac:dyDescent="0.3">
      <c r="A3359">
        <v>97020319</v>
      </c>
      <c r="B3359" t="s">
        <v>6562</v>
      </c>
      <c r="C3359">
        <v>12</v>
      </c>
      <c r="D3359">
        <v>2019</v>
      </c>
      <c r="E3359" s="19">
        <v>43800</v>
      </c>
      <c r="F3359" s="21">
        <v>258</v>
      </c>
      <c r="G3359" s="21">
        <v>51.599999999999994</v>
      </c>
      <c r="H3359">
        <v>206.4</v>
      </c>
      <c r="I3359">
        <v>72.240000000000009</v>
      </c>
      <c r="J3359" s="13" t="s">
        <v>6884</v>
      </c>
      <c r="K3359" s="13" t="s">
        <v>6916</v>
      </c>
      <c r="M3359" s="13" t="s">
        <v>6998</v>
      </c>
      <c r="N3359" s="13" t="s">
        <v>3189</v>
      </c>
      <c r="O3359" s="13" t="s">
        <v>3190</v>
      </c>
      <c r="P3359" s="13" t="s">
        <v>6</v>
      </c>
      <c r="Q3359">
        <v>12</v>
      </c>
      <c r="R3359">
        <v>2019</v>
      </c>
      <c r="S3359">
        <v>1</v>
      </c>
      <c r="T3359" s="13" t="s">
        <v>6975</v>
      </c>
      <c r="U3359">
        <v>2</v>
      </c>
      <c r="V3359">
        <v>0</v>
      </c>
      <c r="W3359">
        <v>1</v>
      </c>
      <c r="X3359">
        <v>585</v>
      </c>
    </row>
    <row r="3360" spans="1:24" x14ac:dyDescent="0.3">
      <c r="A3360">
        <v>97020319</v>
      </c>
      <c r="B3360" t="s">
        <v>6563</v>
      </c>
      <c r="C3360">
        <v>2</v>
      </c>
      <c r="D3360">
        <v>2020</v>
      </c>
      <c r="E3360" s="19">
        <v>43862</v>
      </c>
      <c r="F3360" s="21">
        <v>327</v>
      </c>
      <c r="G3360" s="21">
        <v>0</v>
      </c>
      <c r="H3360">
        <v>327</v>
      </c>
      <c r="I3360">
        <v>94.83</v>
      </c>
      <c r="J3360" s="13" t="s">
        <v>6884</v>
      </c>
      <c r="K3360" s="13" t="s">
        <v>6914</v>
      </c>
      <c r="L3360">
        <v>2.0666666666666669</v>
      </c>
      <c r="M3360" s="13" t="s">
        <v>6988</v>
      </c>
      <c r="N3360" s="13" t="s">
        <v>3189</v>
      </c>
      <c r="O3360" s="13" t="s">
        <v>3190</v>
      </c>
      <c r="P3360" s="13" t="s">
        <v>6</v>
      </c>
      <c r="Q3360">
        <v>12</v>
      </c>
      <c r="R3360">
        <v>2019</v>
      </c>
      <c r="S3360">
        <v>1</v>
      </c>
      <c r="T3360" s="13" t="s">
        <v>6975</v>
      </c>
      <c r="U3360">
        <v>2</v>
      </c>
      <c r="V3360">
        <v>0</v>
      </c>
      <c r="W3360">
        <v>1</v>
      </c>
      <c r="X3360">
        <v>585</v>
      </c>
    </row>
    <row r="3361" spans="1:24" x14ac:dyDescent="0.3">
      <c r="A3361">
        <v>97020519</v>
      </c>
      <c r="B3361" t="s">
        <v>6564</v>
      </c>
      <c r="C3361">
        <v>12</v>
      </c>
      <c r="D3361">
        <v>2019</v>
      </c>
      <c r="E3361" s="19">
        <v>43800</v>
      </c>
      <c r="F3361" s="21">
        <v>258</v>
      </c>
      <c r="G3361" s="21">
        <v>51.599999999999994</v>
      </c>
      <c r="H3361">
        <v>206.4</v>
      </c>
      <c r="I3361">
        <v>72.240000000000009</v>
      </c>
      <c r="J3361" s="13" t="s">
        <v>6884</v>
      </c>
      <c r="K3361" s="13" t="s">
        <v>6916</v>
      </c>
      <c r="M3361" s="13" t="s">
        <v>6998</v>
      </c>
      <c r="N3361" s="13" t="s">
        <v>3189</v>
      </c>
      <c r="O3361" s="13" t="s">
        <v>3190</v>
      </c>
      <c r="P3361" s="13" t="s">
        <v>3202</v>
      </c>
      <c r="Q3361">
        <v>12</v>
      </c>
      <c r="R3361">
        <v>2019</v>
      </c>
      <c r="S3361">
        <v>1</v>
      </c>
      <c r="T3361" s="13" t="s">
        <v>6975</v>
      </c>
      <c r="U3361">
        <v>2</v>
      </c>
      <c r="V3361">
        <v>0</v>
      </c>
      <c r="W3361">
        <v>1</v>
      </c>
      <c r="X3361">
        <v>571</v>
      </c>
    </row>
    <row r="3362" spans="1:24" x14ac:dyDescent="0.3">
      <c r="A3362">
        <v>97020519</v>
      </c>
      <c r="B3362" t="s">
        <v>6565</v>
      </c>
      <c r="C3362">
        <v>6</v>
      </c>
      <c r="D3362">
        <v>2020</v>
      </c>
      <c r="E3362" s="19">
        <v>43983</v>
      </c>
      <c r="F3362" s="21">
        <v>313</v>
      </c>
      <c r="G3362" s="21">
        <v>0</v>
      </c>
      <c r="H3362">
        <v>313</v>
      </c>
      <c r="I3362">
        <v>93.899999999999991</v>
      </c>
      <c r="J3362" s="13" t="s">
        <v>6884</v>
      </c>
      <c r="K3362" s="13" t="s">
        <v>6895</v>
      </c>
      <c r="L3362">
        <v>6.1</v>
      </c>
      <c r="M3362" s="13" t="s">
        <v>6992</v>
      </c>
      <c r="N3362" s="13" t="s">
        <v>3189</v>
      </c>
      <c r="O3362" s="13" t="s">
        <v>3190</v>
      </c>
      <c r="P3362" s="13" t="s">
        <v>3202</v>
      </c>
      <c r="Q3362">
        <v>12</v>
      </c>
      <c r="R3362">
        <v>2019</v>
      </c>
      <c r="S3362">
        <v>1</v>
      </c>
      <c r="T3362" s="13" t="s">
        <v>6975</v>
      </c>
      <c r="U3362">
        <v>2</v>
      </c>
      <c r="V3362">
        <v>0</v>
      </c>
      <c r="W3362">
        <v>1</v>
      </c>
      <c r="X3362">
        <v>571</v>
      </c>
    </row>
    <row r="3363" spans="1:24" x14ac:dyDescent="0.3">
      <c r="A3363">
        <v>64010119</v>
      </c>
      <c r="B3363" t="s">
        <v>6566</v>
      </c>
      <c r="C3363">
        <v>12</v>
      </c>
      <c r="D3363">
        <v>2019</v>
      </c>
      <c r="E3363" s="19">
        <v>43800</v>
      </c>
      <c r="F3363" s="21">
        <v>478</v>
      </c>
      <c r="G3363" s="21">
        <v>95.599999999999966</v>
      </c>
      <c r="H3363">
        <v>382.40000000000003</v>
      </c>
      <c r="I3363">
        <v>119.5</v>
      </c>
      <c r="J3363" s="13" t="s">
        <v>6889</v>
      </c>
      <c r="K3363" s="13" t="s">
        <v>6921</v>
      </c>
      <c r="M3363" s="13" t="s">
        <v>6998</v>
      </c>
      <c r="N3363" s="13" t="s">
        <v>3189</v>
      </c>
      <c r="O3363" s="13" t="s">
        <v>3190</v>
      </c>
      <c r="P3363" s="13" t="s">
        <v>3203</v>
      </c>
      <c r="Q3363">
        <v>12</v>
      </c>
      <c r="R3363">
        <v>2019</v>
      </c>
      <c r="S3363">
        <v>1</v>
      </c>
      <c r="T3363" s="13" t="s">
        <v>6975</v>
      </c>
      <c r="U3363">
        <v>1</v>
      </c>
      <c r="V3363">
        <v>1</v>
      </c>
      <c r="W3363">
        <v>0</v>
      </c>
      <c r="X3363">
        <v>478</v>
      </c>
    </row>
    <row r="3364" spans="1:24" x14ac:dyDescent="0.3">
      <c r="A3364">
        <v>64010219</v>
      </c>
      <c r="B3364" t="s">
        <v>6567</v>
      </c>
      <c r="C3364">
        <v>12</v>
      </c>
      <c r="D3364">
        <v>2019</v>
      </c>
      <c r="E3364" s="19">
        <v>43800</v>
      </c>
      <c r="F3364" s="21">
        <v>312</v>
      </c>
      <c r="G3364" s="21">
        <v>62.399999999999977</v>
      </c>
      <c r="H3364">
        <v>249.60000000000002</v>
      </c>
      <c r="I3364">
        <v>99.84</v>
      </c>
      <c r="J3364" s="13" t="s">
        <v>6885</v>
      </c>
      <c r="K3364" s="13" t="s">
        <v>6908</v>
      </c>
      <c r="M3364" s="13" t="s">
        <v>6998</v>
      </c>
      <c r="N3364" s="13" t="s">
        <v>3189</v>
      </c>
      <c r="O3364" s="13" t="s">
        <v>3190</v>
      </c>
      <c r="P3364" s="13" t="s">
        <v>3201</v>
      </c>
      <c r="Q3364">
        <v>12</v>
      </c>
      <c r="R3364">
        <v>2019</v>
      </c>
      <c r="S3364">
        <v>1</v>
      </c>
      <c r="T3364" s="13" t="s">
        <v>6975</v>
      </c>
      <c r="U3364">
        <v>4</v>
      </c>
      <c r="V3364">
        <v>0</v>
      </c>
      <c r="W3364">
        <v>1</v>
      </c>
      <c r="X3364">
        <v>1487</v>
      </c>
    </row>
    <row r="3365" spans="1:24" x14ac:dyDescent="0.3">
      <c r="A3365">
        <v>64010219</v>
      </c>
      <c r="B3365" t="s">
        <v>6568</v>
      </c>
      <c r="C3365">
        <v>9</v>
      </c>
      <c r="D3365">
        <v>2020</v>
      </c>
      <c r="E3365" s="19">
        <v>44075</v>
      </c>
      <c r="F3365" s="21">
        <v>345</v>
      </c>
      <c r="G3365" s="21">
        <v>0</v>
      </c>
      <c r="H3365">
        <v>345</v>
      </c>
      <c r="I3365">
        <v>106.95</v>
      </c>
      <c r="J3365" s="13" t="s">
        <v>6887</v>
      </c>
      <c r="K3365" s="13" t="s">
        <v>6918</v>
      </c>
      <c r="L3365">
        <v>9.1666666666666661</v>
      </c>
      <c r="M3365" s="13" t="s">
        <v>6995</v>
      </c>
      <c r="N3365" s="13" t="s">
        <v>3189</v>
      </c>
      <c r="O3365" s="13" t="s">
        <v>3190</v>
      </c>
      <c r="P3365" s="13" t="s">
        <v>3201</v>
      </c>
      <c r="Q3365">
        <v>12</v>
      </c>
      <c r="R3365">
        <v>2019</v>
      </c>
      <c r="S3365">
        <v>1</v>
      </c>
      <c r="T3365" s="13" t="s">
        <v>6975</v>
      </c>
      <c r="U3365">
        <v>4</v>
      </c>
      <c r="V3365">
        <v>0</v>
      </c>
      <c r="W3365">
        <v>1</v>
      </c>
      <c r="X3365">
        <v>1487</v>
      </c>
    </row>
    <row r="3366" spans="1:24" x14ac:dyDescent="0.3">
      <c r="A3366">
        <v>64010219</v>
      </c>
      <c r="B3366" t="s">
        <v>6569</v>
      </c>
      <c r="C3366">
        <v>8</v>
      </c>
      <c r="D3366">
        <v>2020</v>
      </c>
      <c r="E3366" s="19">
        <v>44044</v>
      </c>
      <c r="F3366" s="21">
        <v>447</v>
      </c>
      <c r="G3366" s="21">
        <v>0</v>
      </c>
      <c r="H3366">
        <v>447</v>
      </c>
      <c r="I3366">
        <v>156.44999999999999</v>
      </c>
      <c r="J3366" s="13" t="s">
        <v>6887</v>
      </c>
      <c r="K3366" s="13" t="s">
        <v>6891</v>
      </c>
      <c r="L3366">
        <v>1.0333333333333334</v>
      </c>
      <c r="M3366" s="13" t="s">
        <v>6994</v>
      </c>
      <c r="N3366" s="13" t="s">
        <v>3189</v>
      </c>
      <c r="O3366" s="13" t="s">
        <v>3190</v>
      </c>
      <c r="P3366" s="13" t="s">
        <v>3201</v>
      </c>
      <c r="Q3366">
        <v>12</v>
      </c>
      <c r="R3366">
        <v>2019</v>
      </c>
      <c r="S3366">
        <v>1</v>
      </c>
      <c r="T3366" s="13" t="s">
        <v>6975</v>
      </c>
      <c r="U3366">
        <v>4</v>
      </c>
      <c r="V3366">
        <v>0</v>
      </c>
      <c r="W3366">
        <v>1</v>
      </c>
      <c r="X3366">
        <v>1487</v>
      </c>
    </row>
    <row r="3367" spans="1:24" x14ac:dyDescent="0.3">
      <c r="A3367">
        <v>64010219</v>
      </c>
      <c r="B3367" t="s">
        <v>6570</v>
      </c>
      <c r="C3367">
        <v>8</v>
      </c>
      <c r="D3367">
        <v>2020</v>
      </c>
      <c r="E3367" s="19">
        <v>44044</v>
      </c>
      <c r="F3367" s="21">
        <v>383</v>
      </c>
      <c r="G3367" s="21">
        <v>0</v>
      </c>
      <c r="H3367">
        <v>383</v>
      </c>
      <c r="I3367">
        <v>122.56</v>
      </c>
      <c r="J3367" s="13" t="s">
        <v>6887</v>
      </c>
      <c r="K3367" s="13" t="s">
        <v>6909</v>
      </c>
      <c r="L3367">
        <v>0</v>
      </c>
      <c r="M3367" s="13" t="s">
        <v>6994</v>
      </c>
      <c r="N3367" s="13" t="s">
        <v>3189</v>
      </c>
      <c r="O3367" s="13" t="s">
        <v>3190</v>
      </c>
      <c r="P3367" s="13" t="s">
        <v>3201</v>
      </c>
      <c r="Q3367">
        <v>12</v>
      </c>
      <c r="R3367">
        <v>2019</v>
      </c>
      <c r="S3367">
        <v>1</v>
      </c>
      <c r="T3367" s="13" t="s">
        <v>6975</v>
      </c>
      <c r="U3367">
        <v>4</v>
      </c>
      <c r="V3367">
        <v>0</v>
      </c>
      <c r="W3367">
        <v>1</v>
      </c>
      <c r="X3367">
        <v>1487</v>
      </c>
    </row>
    <row r="3368" spans="1:24" x14ac:dyDescent="0.3">
      <c r="A3368">
        <v>64020119</v>
      </c>
      <c r="B3368" t="s">
        <v>6571</v>
      </c>
      <c r="C3368">
        <v>12</v>
      </c>
      <c r="D3368">
        <v>2019</v>
      </c>
      <c r="E3368" s="19">
        <v>43800</v>
      </c>
      <c r="F3368" s="21">
        <v>383</v>
      </c>
      <c r="G3368" s="21">
        <v>76.599999999999966</v>
      </c>
      <c r="H3368">
        <v>306.40000000000003</v>
      </c>
      <c r="I3368">
        <v>122.56</v>
      </c>
      <c r="J3368" s="13" t="s">
        <v>6887</v>
      </c>
      <c r="K3368" s="13" t="s">
        <v>6909</v>
      </c>
      <c r="M3368" s="13" t="s">
        <v>6998</v>
      </c>
      <c r="N3368" s="13" t="s">
        <v>3189</v>
      </c>
      <c r="O3368" s="13" t="s">
        <v>3190</v>
      </c>
      <c r="P3368" s="13" t="s">
        <v>3202</v>
      </c>
      <c r="Q3368">
        <v>12</v>
      </c>
      <c r="R3368">
        <v>2019</v>
      </c>
      <c r="S3368">
        <v>1</v>
      </c>
      <c r="T3368" s="13" t="s">
        <v>6975</v>
      </c>
      <c r="U3368">
        <v>1</v>
      </c>
      <c r="V3368">
        <v>1</v>
      </c>
      <c r="W3368">
        <v>0</v>
      </c>
      <c r="X3368">
        <v>383</v>
      </c>
    </row>
    <row r="3369" spans="1:24" x14ac:dyDescent="0.3">
      <c r="A3369">
        <v>64020219</v>
      </c>
      <c r="B3369" t="s">
        <v>6572</v>
      </c>
      <c r="C3369">
        <v>12</v>
      </c>
      <c r="D3369">
        <v>2019</v>
      </c>
      <c r="E3369" s="19">
        <v>43800</v>
      </c>
      <c r="F3369" s="21">
        <v>383</v>
      </c>
      <c r="G3369" s="21">
        <v>76.599999999999966</v>
      </c>
      <c r="H3369">
        <v>306.40000000000003</v>
      </c>
      <c r="I3369">
        <v>122.56</v>
      </c>
      <c r="J3369" s="13" t="s">
        <v>6887</v>
      </c>
      <c r="K3369" s="13" t="s">
        <v>6909</v>
      </c>
      <c r="M3369" s="13" t="s">
        <v>6998</v>
      </c>
      <c r="N3369" s="13" t="s">
        <v>3189</v>
      </c>
      <c r="O3369" s="13" t="s">
        <v>3190</v>
      </c>
      <c r="P3369" s="13" t="s">
        <v>3203</v>
      </c>
      <c r="Q3369">
        <v>12</v>
      </c>
      <c r="R3369">
        <v>2019</v>
      </c>
      <c r="S3369">
        <v>1</v>
      </c>
      <c r="T3369" s="13" t="s">
        <v>6975</v>
      </c>
      <c r="U3369">
        <v>2</v>
      </c>
      <c r="V3369">
        <v>0</v>
      </c>
      <c r="W3369">
        <v>1</v>
      </c>
      <c r="X3369">
        <v>555</v>
      </c>
    </row>
    <row r="3370" spans="1:24" x14ac:dyDescent="0.3">
      <c r="A3370">
        <v>64020219</v>
      </c>
      <c r="B3370" t="s">
        <v>6573</v>
      </c>
      <c r="C3370">
        <v>10</v>
      </c>
      <c r="D3370">
        <v>2020</v>
      </c>
      <c r="E3370" s="19">
        <v>44105</v>
      </c>
      <c r="F3370" s="21">
        <v>172</v>
      </c>
      <c r="G3370" s="21">
        <v>0</v>
      </c>
      <c r="H3370">
        <v>172</v>
      </c>
      <c r="I3370">
        <v>65.36</v>
      </c>
      <c r="J3370" s="13" t="s">
        <v>6886</v>
      </c>
      <c r="K3370" s="13" t="s">
        <v>6910</v>
      </c>
      <c r="L3370">
        <v>10.166666666666666</v>
      </c>
      <c r="M3370" s="13" t="s">
        <v>6996</v>
      </c>
      <c r="N3370" s="13" t="s">
        <v>3189</v>
      </c>
      <c r="O3370" s="13" t="s">
        <v>3190</v>
      </c>
      <c r="P3370" s="13" t="s">
        <v>3203</v>
      </c>
      <c r="Q3370">
        <v>12</v>
      </c>
      <c r="R3370">
        <v>2019</v>
      </c>
      <c r="S3370">
        <v>1</v>
      </c>
      <c r="T3370" s="13" t="s">
        <v>6975</v>
      </c>
      <c r="U3370">
        <v>2</v>
      </c>
      <c r="V3370">
        <v>0</v>
      </c>
      <c r="W3370">
        <v>1</v>
      </c>
      <c r="X3370">
        <v>555</v>
      </c>
    </row>
    <row r="3371" spans="1:24" x14ac:dyDescent="0.3">
      <c r="A3371">
        <v>64020319</v>
      </c>
      <c r="B3371" t="s">
        <v>6574</v>
      </c>
      <c r="C3371">
        <v>12</v>
      </c>
      <c r="D3371">
        <v>2019</v>
      </c>
      <c r="E3371" s="19">
        <v>43800</v>
      </c>
      <c r="F3371" s="21">
        <v>168</v>
      </c>
      <c r="G3371" s="21">
        <v>33.599999999999994</v>
      </c>
      <c r="H3371">
        <v>134.4</v>
      </c>
      <c r="I3371">
        <v>25.2</v>
      </c>
      <c r="J3371" s="13" t="s">
        <v>6886</v>
      </c>
      <c r="K3371" s="13" t="s">
        <v>6892</v>
      </c>
      <c r="M3371" s="13" t="s">
        <v>6998</v>
      </c>
      <c r="N3371" s="13" t="s">
        <v>3189</v>
      </c>
      <c r="O3371" s="13" t="s">
        <v>3190</v>
      </c>
      <c r="P3371" s="13" t="s">
        <v>3203</v>
      </c>
      <c r="Q3371">
        <v>12</v>
      </c>
      <c r="R3371">
        <v>2019</v>
      </c>
      <c r="S3371">
        <v>1</v>
      </c>
      <c r="T3371" s="13" t="s">
        <v>6975</v>
      </c>
      <c r="U3371">
        <v>4</v>
      </c>
      <c r="V3371">
        <v>0</v>
      </c>
      <c r="W3371">
        <v>1</v>
      </c>
      <c r="X3371">
        <v>648</v>
      </c>
    </row>
    <row r="3372" spans="1:24" x14ac:dyDescent="0.3">
      <c r="A3372">
        <v>64020319</v>
      </c>
      <c r="B3372" t="s">
        <v>6575</v>
      </c>
      <c r="C3372">
        <v>11</v>
      </c>
      <c r="D3372">
        <v>2020</v>
      </c>
      <c r="E3372" s="19">
        <v>44136</v>
      </c>
      <c r="F3372" s="21">
        <v>168</v>
      </c>
      <c r="G3372" s="21">
        <v>0</v>
      </c>
      <c r="H3372">
        <v>168</v>
      </c>
      <c r="I3372">
        <v>25.2</v>
      </c>
      <c r="J3372" s="13" t="s">
        <v>6886</v>
      </c>
      <c r="K3372" s="13" t="s">
        <v>6892</v>
      </c>
      <c r="L3372">
        <v>11.2</v>
      </c>
      <c r="M3372" s="13" t="s">
        <v>6997</v>
      </c>
      <c r="N3372" s="13" t="s">
        <v>3189</v>
      </c>
      <c r="O3372" s="13" t="s">
        <v>3190</v>
      </c>
      <c r="P3372" s="13" t="s">
        <v>3203</v>
      </c>
      <c r="Q3372">
        <v>12</v>
      </c>
      <c r="R3372">
        <v>2019</v>
      </c>
      <c r="S3372">
        <v>1</v>
      </c>
      <c r="T3372" s="13" t="s">
        <v>6975</v>
      </c>
      <c r="U3372">
        <v>4</v>
      </c>
      <c r="V3372">
        <v>0</v>
      </c>
      <c r="W3372">
        <v>1</v>
      </c>
      <c r="X3372">
        <v>648</v>
      </c>
    </row>
    <row r="3373" spans="1:24" x14ac:dyDescent="0.3">
      <c r="A3373">
        <v>64020319</v>
      </c>
      <c r="B3373" t="s">
        <v>6576</v>
      </c>
      <c r="C3373">
        <v>6</v>
      </c>
      <c r="D3373">
        <v>2020</v>
      </c>
      <c r="E3373" s="19">
        <v>43983</v>
      </c>
      <c r="F3373" s="21">
        <v>168</v>
      </c>
      <c r="G3373" s="21">
        <v>0</v>
      </c>
      <c r="H3373">
        <v>168</v>
      </c>
      <c r="I3373">
        <v>25.2</v>
      </c>
      <c r="J3373" s="13" t="s">
        <v>6886</v>
      </c>
      <c r="K3373" s="13" t="s">
        <v>6892</v>
      </c>
      <c r="L3373">
        <v>5.0999999999999996</v>
      </c>
      <c r="M3373" s="13" t="s">
        <v>6992</v>
      </c>
      <c r="N3373" s="13" t="s">
        <v>3189</v>
      </c>
      <c r="O3373" s="13" t="s">
        <v>3190</v>
      </c>
      <c r="P3373" s="13" t="s">
        <v>3203</v>
      </c>
      <c r="Q3373">
        <v>12</v>
      </c>
      <c r="R3373">
        <v>2019</v>
      </c>
      <c r="S3373">
        <v>1</v>
      </c>
      <c r="T3373" s="13" t="s">
        <v>6975</v>
      </c>
      <c r="U3373">
        <v>4</v>
      </c>
      <c r="V3373">
        <v>0</v>
      </c>
      <c r="W3373">
        <v>1</v>
      </c>
      <c r="X3373">
        <v>648</v>
      </c>
    </row>
    <row r="3374" spans="1:24" x14ac:dyDescent="0.3">
      <c r="A3374">
        <v>64020319</v>
      </c>
      <c r="B3374" t="s">
        <v>6577</v>
      </c>
      <c r="C3374">
        <v>6</v>
      </c>
      <c r="D3374">
        <v>2020</v>
      </c>
      <c r="E3374" s="19">
        <v>43983</v>
      </c>
      <c r="F3374" s="21">
        <v>144</v>
      </c>
      <c r="G3374" s="21">
        <v>0</v>
      </c>
      <c r="H3374">
        <v>144</v>
      </c>
      <c r="I3374">
        <v>66.240000000000009</v>
      </c>
      <c r="J3374" s="13" t="s">
        <v>6886</v>
      </c>
      <c r="K3374" s="13" t="s">
        <v>6919</v>
      </c>
      <c r="L3374">
        <v>0</v>
      </c>
      <c r="M3374" s="13" t="s">
        <v>6992</v>
      </c>
      <c r="N3374" s="13" t="s">
        <v>3189</v>
      </c>
      <c r="O3374" s="13" t="s">
        <v>3190</v>
      </c>
      <c r="P3374" s="13" t="s">
        <v>3203</v>
      </c>
      <c r="Q3374">
        <v>12</v>
      </c>
      <c r="R3374">
        <v>2019</v>
      </c>
      <c r="S3374">
        <v>1</v>
      </c>
      <c r="T3374" s="13" t="s">
        <v>6975</v>
      </c>
      <c r="U3374">
        <v>4</v>
      </c>
      <c r="V3374">
        <v>0</v>
      </c>
      <c r="W3374">
        <v>1</v>
      </c>
      <c r="X3374">
        <v>648</v>
      </c>
    </row>
    <row r="3375" spans="1:24" x14ac:dyDescent="0.3">
      <c r="A3375">
        <v>64020419</v>
      </c>
      <c r="B3375" t="s">
        <v>6578</v>
      </c>
      <c r="C3375">
        <v>12</v>
      </c>
      <c r="D3375">
        <v>2019</v>
      </c>
      <c r="E3375" s="19">
        <v>43800</v>
      </c>
      <c r="F3375" s="21">
        <v>168</v>
      </c>
      <c r="G3375" s="21">
        <v>33.599999999999994</v>
      </c>
      <c r="H3375">
        <v>134.4</v>
      </c>
      <c r="I3375">
        <v>75.600000000000009</v>
      </c>
      <c r="J3375" s="13" t="s">
        <v>6886</v>
      </c>
      <c r="K3375" s="13" t="s">
        <v>6920</v>
      </c>
      <c r="M3375" s="13" t="s">
        <v>6998</v>
      </c>
      <c r="N3375" s="13" t="s">
        <v>3189</v>
      </c>
      <c r="O3375" s="13" t="s">
        <v>3190</v>
      </c>
      <c r="P3375" s="13" t="s">
        <v>6</v>
      </c>
      <c r="Q3375">
        <v>12</v>
      </c>
      <c r="R3375">
        <v>2019</v>
      </c>
      <c r="S3375">
        <v>1</v>
      </c>
      <c r="T3375" s="13" t="s">
        <v>6975</v>
      </c>
      <c r="U3375">
        <v>2</v>
      </c>
      <c r="V3375">
        <v>0</v>
      </c>
      <c r="W3375">
        <v>1</v>
      </c>
      <c r="X3375">
        <v>336</v>
      </c>
    </row>
    <row r="3376" spans="1:24" x14ac:dyDescent="0.3">
      <c r="A3376">
        <v>64020419</v>
      </c>
      <c r="B3376" t="s">
        <v>6579</v>
      </c>
      <c r="C3376">
        <v>10</v>
      </c>
      <c r="D3376">
        <v>2020</v>
      </c>
      <c r="E3376" s="19">
        <v>44105</v>
      </c>
      <c r="F3376" s="21">
        <v>168</v>
      </c>
      <c r="G3376" s="21">
        <v>0</v>
      </c>
      <c r="H3376">
        <v>168</v>
      </c>
      <c r="I3376">
        <v>25.2</v>
      </c>
      <c r="J3376" s="13" t="s">
        <v>6886</v>
      </c>
      <c r="K3376" s="13" t="s">
        <v>6892</v>
      </c>
      <c r="L3376">
        <v>10.166666666666666</v>
      </c>
      <c r="M3376" s="13" t="s">
        <v>6996</v>
      </c>
      <c r="N3376" s="13" t="s">
        <v>3189</v>
      </c>
      <c r="O3376" s="13" t="s">
        <v>3190</v>
      </c>
      <c r="P3376" s="13" t="s">
        <v>6</v>
      </c>
      <c r="Q3376">
        <v>12</v>
      </c>
      <c r="R3376">
        <v>2019</v>
      </c>
      <c r="S3376">
        <v>1</v>
      </c>
      <c r="T3376" s="13" t="s">
        <v>6975</v>
      </c>
      <c r="U3376">
        <v>2</v>
      </c>
      <c r="V3376">
        <v>0</v>
      </c>
      <c r="W3376">
        <v>1</v>
      </c>
      <c r="X3376">
        <v>336</v>
      </c>
    </row>
    <row r="3377" spans="1:24" x14ac:dyDescent="0.3">
      <c r="A3377">
        <v>64020519</v>
      </c>
      <c r="B3377" t="s">
        <v>6580</v>
      </c>
      <c r="C3377">
        <v>12</v>
      </c>
      <c r="D3377">
        <v>2019</v>
      </c>
      <c r="E3377" s="19">
        <v>43800</v>
      </c>
      <c r="F3377" s="21">
        <v>192</v>
      </c>
      <c r="G3377" s="21">
        <v>38.399999999999977</v>
      </c>
      <c r="H3377">
        <v>153.60000000000002</v>
      </c>
      <c r="I3377">
        <v>34.56</v>
      </c>
      <c r="J3377" s="13" t="s">
        <v>6890</v>
      </c>
      <c r="K3377" s="13" t="s">
        <v>6912</v>
      </c>
      <c r="M3377" s="13" t="s">
        <v>6998</v>
      </c>
      <c r="N3377" s="13" t="s">
        <v>3189</v>
      </c>
      <c r="O3377" s="13" t="s">
        <v>3190</v>
      </c>
      <c r="P3377" s="13" t="s">
        <v>6</v>
      </c>
      <c r="Q3377">
        <v>12</v>
      </c>
      <c r="R3377">
        <v>2019</v>
      </c>
      <c r="S3377">
        <v>1</v>
      </c>
      <c r="T3377" s="13" t="s">
        <v>6975</v>
      </c>
      <c r="U3377">
        <v>3</v>
      </c>
      <c r="V3377">
        <v>0</v>
      </c>
      <c r="W3377">
        <v>1</v>
      </c>
      <c r="X3377">
        <v>642</v>
      </c>
    </row>
    <row r="3378" spans="1:24" x14ac:dyDescent="0.3">
      <c r="A3378">
        <v>64020519</v>
      </c>
      <c r="B3378" t="s">
        <v>6581</v>
      </c>
      <c r="C3378">
        <v>8</v>
      </c>
      <c r="D3378">
        <v>2020</v>
      </c>
      <c r="E3378" s="19">
        <v>44044</v>
      </c>
      <c r="F3378" s="21">
        <v>210</v>
      </c>
      <c r="G3378" s="21">
        <v>0</v>
      </c>
      <c r="H3378">
        <v>210</v>
      </c>
      <c r="I3378">
        <v>37.799999999999997</v>
      </c>
      <c r="J3378" s="13" t="s">
        <v>6890</v>
      </c>
      <c r="K3378" s="13" t="s">
        <v>6911</v>
      </c>
      <c r="L3378">
        <v>8.1333333333333329</v>
      </c>
      <c r="M3378" s="13" t="s">
        <v>6994</v>
      </c>
      <c r="N3378" s="13" t="s">
        <v>3189</v>
      </c>
      <c r="O3378" s="13" t="s">
        <v>3190</v>
      </c>
      <c r="P3378" s="13" t="s">
        <v>6</v>
      </c>
      <c r="Q3378">
        <v>12</v>
      </c>
      <c r="R3378">
        <v>2019</v>
      </c>
      <c r="S3378">
        <v>1</v>
      </c>
      <c r="T3378" s="13" t="s">
        <v>6975</v>
      </c>
      <c r="U3378">
        <v>3</v>
      </c>
      <c r="V3378">
        <v>0</v>
      </c>
      <c r="W3378">
        <v>1</v>
      </c>
      <c r="X3378">
        <v>642</v>
      </c>
    </row>
    <row r="3379" spans="1:24" x14ac:dyDescent="0.3">
      <c r="A3379">
        <v>64020519</v>
      </c>
      <c r="B3379" t="s">
        <v>6582</v>
      </c>
      <c r="C3379">
        <v>9</v>
      </c>
      <c r="D3379">
        <v>2020</v>
      </c>
      <c r="E3379" s="19">
        <v>44075</v>
      </c>
      <c r="F3379" s="21">
        <v>240</v>
      </c>
      <c r="G3379" s="21">
        <v>0</v>
      </c>
      <c r="H3379">
        <v>240</v>
      </c>
      <c r="I3379">
        <v>43.199999999999996</v>
      </c>
      <c r="J3379" s="13" t="s">
        <v>6890</v>
      </c>
      <c r="K3379" s="13" t="s">
        <v>6894</v>
      </c>
      <c r="L3379">
        <v>1.0333333333333334</v>
      </c>
      <c r="M3379" s="13" t="s">
        <v>6995</v>
      </c>
      <c r="N3379" s="13" t="s">
        <v>3189</v>
      </c>
      <c r="O3379" s="13" t="s">
        <v>3190</v>
      </c>
      <c r="P3379" s="13" t="s">
        <v>6</v>
      </c>
      <c r="Q3379">
        <v>12</v>
      </c>
      <c r="R3379">
        <v>2019</v>
      </c>
      <c r="S3379">
        <v>1</v>
      </c>
      <c r="T3379" s="13" t="s">
        <v>6975</v>
      </c>
      <c r="U3379">
        <v>3</v>
      </c>
      <c r="V3379">
        <v>0</v>
      </c>
      <c r="W3379">
        <v>1</v>
      </c>
      <c r="X3379">
        <v>642</v>
      </c>
    </row>
    <row r="3380" spans="1:24" x14ac:dyDescent="0.3">
      <c r="A3380">
        <v>20130119</v>
      </c>
      <c r="B3380" t="s">
        <v>6583</v>
      </c>
      <c r="C3380">
        <v>12</v>
      </c>
      <c r="D3380">
        <v>2019</v>
      </c>
      <c r="E3380" s="19">
        <v>43800</v>
      </c>
      <c r="F3380" s="21">
        <v>278</v>
      </c>
      <c r="G3380" s="21">
        <v>55.599999999999994</v>
      </c>
      <c r="H3380">
        <v>222.4</v>
      </c>
      <c r="I3380">
        <v>69.5</v>
      </c>
      <c r="J3380" s="13" t="s">
        <v>6883</v>
      </c>
      <c r="K3380" s="13" t="s">
        <v>6967</v>
      </c>
      <c r="M3380" s="13" t="s">
        <v>6998</v>
      </c>
      <c r="N3380" s="13" t="s">
        <v>3189</v>
      </c>
      <c r="O3380" s="13" t="s">
        <v>3190</v>
      </c>
      <c r="P3380" s="13" t="s">
        <v>3201</v>
      </c>
      <c r="Q3380">
        <v>12</v>
      </c>
      <c r="R3380">
        <v>2019</v>
      </c>
      <c r="S3380">
        <v>1</v>
      </c>
      <c r="T3380" s="13" t="s">
        <v>6975</v>
      </c>
      <c r="U3380">
        <v>1</v>
      </c>
      <c r="V3380">
        <v>1</v>
      </c>
      <c r="W3380">
        <v>0</v>
      </c>
      <c r="X3380">
        <v>278</v>
      </c>
    </row>
    <row r="3381" spans="1:24" x14ac:dyDescent="0.3">
      <c r="A3381">
        <v>20130219</v>
      </c>
      <c r="B3381" t="s">
        <v>6584</v>
      </c>
      <c r="C3381">
        <v>12</v>
      </c>
      <c r="D3381">
        <v>2019</v>
      </c>
      <c r="E3381" s="19">
        <v>43800</v>
      </c>
      <c r="F3381" s="21">
        <v>510</v>
      </c>
      <c r="G3381" s="21">
        <v>102</v>
      </c>
      <c r="H3381">
        <v>408</v>
      </c>
      <c r="I3381">
        <v>163.20000000000002</v>
      </c>
      <c r="J3381" s="13" t="s">
        <v>6888</v>
      </c>
      <c r="K3381" s="13" t="s">
        <v>6901</v>
      </c>
      <c r="M3381" s="13" t="s">
        <v>6998</v>
      </c>
      <c r="N3381" s="13" t="s">
        <v>3189</v>
      </c>
      <c r="O3381" s="13" t="s">
        <v>3190</v>
      </c>
      <c r="P3381" s="13" t="s">
        <v>3203</v>
      </c>
      <c r="Q3381">
        <v>12</v>
      </c>
      <c r="R3381">
        <v>2019</v>
      </c>
      <c r="S3381">
        <v>1</v>
      </c>
      <c r="T3381" s="13" t="s">
        <v>6975</v>
      </c>
      <c r="U3381">
        <v>6</v>
      </c>
      <c r="V3381">
        <v>0</v>
      </c>
      <c r="W3381">
        <v>1</v>
      </c>
      <c r="X3381">
        <v>2035</v>
      </c>
    </row>
    <row r="3382" spans="1:24" x14ac:dyDescent="0.3">
      <c r="A3382">
        <v>20130219</v>
      </c>
      <c r="B3382" t="s">
        <v>6585</v>
      </c>
      <c r="C3382">
        <v>3</v>
      </c>
      <c r="D3382">
        <v>2020</v>
      </c>
      <c r="E3382" s="19">
        <v>43891</v>
      </c>
      <c r="F3382" s="21">
        <v>488</v>
      </c>
      <c r="G3382" s="21">
        <v>73.199999999999989</v>
      </c>
      <c r="H3382">
        <v>414.8</v>
      </c>
      <c r="I3382">
        <v>156.16</v>
      </c>
      <c r="J3382" s="13" t="s">
        <v>6889</v>
      </c>
      <c r="K3382" s="13" t="s">
        <v>6904</v>
      </c>
      <c r="L3382">
        <v>3.0333333333333332</v>
      </c>
      <c r="M3382" s="13" t="s">
        <v>6989</v>
      </c>
      <c r="N3382" s="13" t="s">
        <v>3189</v>
      </c>
      <c r="O3382" s="13" t="s">
        <v>3190</v>
      </c>
      <c r="P3382" s="13" t="s">
        <v>3203</v>
      </c>
      <c r="Q3382">
        <v>12</v>
      </c>
      <c r="R3382">
        <v>2019</v>
      </c>
      <c r="S3382">
        <v>1</v>
      </c>
      <c r="T3382" s="13" t="s">
        <v>6975</v>
      </c>
      <c r="U3382">
        <v>6</v>
      </c>
      <c r="V3382">
        <v>0</v>
      </c>
      <c r="W3382">
        <v>1</v>
      </c>
      <c r="X3382">
        <v>2035</v>
      </c>
    </row>
    <row r="3383" spans="1:24" x14ac:dyDescent="0.3">
      <c r="A3383">
        <v>20130219</v>
      </c>
      <c r="B3383" t="s">
        <v>6586</v>
      </c>
      <c r="C3383">
        <v>7</v>
      </c>
      <c r="D3383">
        <v>2020</v>
      </c>
      <c r="E3383" s="19">
        <v>44013</v>
      </c>
      <c r="F3383" s="21">
        <v>312</v>
      </c>
      <c r="G3383" s="21">
        <v>0</v>
      </c>
      <c r="H3383">
        <v>312</v>
      </c>
      <c r="I3383">
        <v>99.84</v>
      </c>
      <c r="J3383" s="13" t="s">
        <v>6885</v>
      </c>
      <c r="K3383" s="13" t="s">
        <v>6908</v>
      </c>
      <c r="L3383">
        <v>4.0666666666666664</v>
      </c>
      <c r="M3383" s="13" t="s">
        <v>6993</v>
      </c>
      <c r="N3383" s="13" t="s">
        <v>3189</v>
      </c>
      <c r="O3383" s="13" t="s">
        <v>3190</v>
      </c>
      <c r="P3383" s="13" t="s">
        <v>3203</v>
      </c>
      <c r="Q3383">
        <v>12</v>
      </c>
      <c r="R3383">
        <v>2019</v>
      </c>
      <c r="S3383">
        <v>1</v>
      </c>
      <c r="T3383" s="13" t="s">
        <v>6975</v>
      </c>
      <c r="U3383">
        <v>6</v>
      </c>
      <c r="V3383">
        <v>0</v>
      </c>
      <c r="W3383">
        <v>1</v>
      </c>
      <c r="X3383">
        <v>2035</v>
      </c>
    </row>
    <row r="3384" spans="1:24" x14ac:dyDescent="0.3">
      <c r="A3384">
        <v>20130219</v>
      </c>
      <c r="B3384" t="s">
        <v>6587</v>
      </c>
      <c r="C3384">
        <v>5</v>
      </c>
      <c r="D3384">
        <v>2020</v>
      </c>
      <c r="E3384" s="19">
        <v>43952</v>
      </c>
      <c r="F3384" s="21">
        <v>180</v>
      </c>
      <c r="G3384" s="21">
        <v>0</v>
      </c>
      <c r="H3384">
        <v>180</v>
      </c>
      <c r="I3384">
        <v>61.2</v>
      </c>
      <c r="J3384" s="13" t="s">
        <v>6885</v>
      </c>
      <c r="K3384" s="13" t="s">
        <v>6957</v>
      </c>
      <c r="L3384">
        <v>2.0333333333333332</v>
      </c>
      <c r="M3384" s="13" t="s">
        <v>6991</v>
      </c>
      <c r="N3384" s="13" t="s">
        <v>3189</v>
      </c>
      <c r="O3384" s="13" t="s">
        <v>3190</v>
      </c>
      <c r="P3384" s="13" t="s">
        <v>3203</v>
      </c>
      <c r="Q3384">
        <v>12</v>
      </c>
      <c r="R3384">
        <v>2019</v>
      </c>
      <c r="S3384">
        <v>1</v>
      </c>
      <c r="T3384" s="13" t="s">
        <v>6975</v>
      </c>
      <c r="U3384">
        <v>6</v>
      </c>
      <c r="V3384">
        <v>0</v>
      </c>
      <c r="W3384">
        <v>1</v>
      </c>
      <c r="X3384">
        <v>2035</v>
      </c>
    </row>
    <row r="3385" spans="1:24" x14ac:dyDescent="0.3">
      <c r="A3385">
        <v>20130219</v>
      </c>
      <c r="B3385" t="s">
        <v>6588</v>
      </c>
      <c r="C3385">
        <v>6</v>
      </c>
      <c r="D3385">
        <v>2020</v>
      </c>
      <c r="E3385" s="19">
        <v>43983</v>
      </c>
      <c r="F3385" s="21">
        <v>317</v>
      </c>
      <c r="G3385" s="21">
        <v>0</v>
      </c>
      <c r="H3385">
        <v>317</v>
      </c>
      <c r="I3385">
        <v>98.27</v>
      </c>
      <c r="J3385" s="13" t="s">
        <v>6885</v>
      </c>
      <c r="K3385" s="13" t="s">
        <v>6933</v>
      </c>
      <c r="L3385">
        <v>1.0333333333333334</v>
      </c>
      <c r="M3385" s="13" t="s">
        <v>6992</v>
      </c>
      <c r="N3385" s="13" t="s">
        <v>3189</v>
      </c>
      <c r="O3385" s="13" t="s">
        <v>3190</v>
      </c>
      <c r="P3385" s="13" t="s">
        <v>3203</v>
      </c>
      <c r="Q3385">
        <v>12</v>
      </c>
      <c r="R3385">
        <v>2019</v>
      </c>
      <c r="S3385">
        <v>1</v>
      </c>
      <c r="T3385" s="13" t="s">
        <v>6975</v>
      </c>
      <c r="U3385">
        <v>6</v>
      </c>
      <c r="V3385">
        <v>0</v>
      </c>
      <c r="W3385">
        <v>1</v>
      </c>
      <c r="X3385">
        <v>2035</v>
      </c>
    </row>
    <row r="3386" spans="1:24" x14ac:dyDescent="0.3">
      <c r="A3386">
        <v>20130219</v>
      </c>
      <c r="B3386" t="s">
        <v>6589</v>
      </c>
      <c r="C3386">
        <v>9</v>
      </c>
      <c r="D3386">
        <v>2020</v>
      </c>
      <c r="E3386" s="19">
        <v>44075</v>
      </c>
      <c r="F3386" s="21">
        <v>228</v>
      </c>
      <c r="G3386" s="21">
        <v>0</v>
      </c>
      <c r="H3386">
        <v>228</v>
      </c>
      <c r="I3386">
        <v>79.8</v>
      </c>
      <c r="J3386" s="13" t="s">
        <v>6885</v>
      </c>
      <c r="K3386" s="13" t="s">
        <v>6949</v>
      </c>
      <c r="L3386">
        <v>3.0666666666666669</v>
      </c>
      <c r="M3386" s="13" t="s">
        <v>6995</v>
      </c>
      <c r="N3386" s="13" t="s">
        <v>3189</v>
      </c>
      <c r="O3386" s="13" t="s">
        <v>3190</v>
      </c>
      <c r="P3386" s="13" t="s">
        <v>3203</v>
      </c>
      <c r="Q3386">
        <v>12</v>
      </c>
      <c r="R3386">
        <v>2019</v>
      </c>
      <c r="S3386">
        <v>1</v>
      </c>
      <c r="T3386" s="13" t="s">
        <v>6975</v>
      </c>
      <c r="U3386">
        <v>6</v>
      </c>
      <c r="V3386">
        <v>0</v>
      </c>
      <c r="W3386">
        <v>1</v>
      </c>
      <c r="X3386">
        <v>2035</v>
      </c>
    </row>
    <row r="3387" spans="1:24" x14ac:dyDescent="0.3">
      <c r="A3387">
        <v>20130319</v>
      </c>
      <c r="B3387" t="s">
        <v>6590</v>
      </c>
      <c r="C3387">
        <v>12</v>
      </c>
      <c r="D3387">
        <v>2019</v>
      </c>
      <c r="E3387" s="19">
        <v>43800</v>
      </c>
      <c r="F3387" s="21">
        <v>284</v>
      </c>
      <c r="G3387" s="21">
        <v>56.799999999999983</v>
      </c>
      <c r="H3387">
        <v>227.20000000000002</v>
      </c>
      <c r="I3387">
        <v>76.680000000000007</v>
      </c>
      <c r="J3387" s="13" t="s">
        <v>6885</v>
      </c>
      <c r="K3387" s="13" t="s">
        <v>6917</v>
      </c>
      <c r="M3387" s="13" t="s">
        <v>6998</v>
      </c>
      <c r="N3387" s="13" t="s">
        <v>3189</v>
      </c>
      <c r="O3387" s="13" t="s">
        <v>3190</v>
      </c>
      <c r="P3387" s="13" t="s">
        <v>6</v>
      </c>
      <c r="Q3387">
        <v>12</v>
      </c>
      <c r="R3387">
        <v>2019</v>
      </c>
      <c r="S3387">
        <v>1</v>
      </c>
      <c r="T3387" s="13" t="s">
        <v>6975</v>
      </c>
      <c r="U3387">
        <v>1</v>
      </c>
      <c r="V3387">
        <v>1</v>
      </c>
      <c r="W3387">
        <v>0</v>
      </c>
      <c r="X3387">
        <v>284</v>
      </c>
    </row>
    <row r="3388" spans="1:24" x14ac:dyDescent="0.3">
      <c r="A3388">
        <v>20130419</v>
      </c>
      <c r="B3388" t="s">
        <v>6591</v>
      </c>
      <c r="C3388">
        <v>12</v>
      </c>
      <c r="D3388">
        <v>2019</v>
      </c>
      <c r="E3388" s="19">
        <v>43800</v>
      </c>
      <c r="F3388" s="21">
        <v>168</v>
      </c>
      <c r="G3388" s="21">
        <v>33.599999999999994</v>
      </c>
      <c r="H3388">
        <v>134.4</v>
      </c>
      <c r="I3388">
        <v>60.48</v>
      </c>
      <c r="J3388" s="13" t="s">
        <v>6885</v>
      </c>
      <c r="K3388" s="13" t="s">
        <v>6948</v>
      </c>
      <c r="M3388" s="13" t="s">
        <v>6998</v>
      </c>
      <c r="N3388" s="13" t="s">
        <v>3189</v>
      </c>
      <c r="O3388" s="13" t="s">
        <v>3190</v>
      </c>
      <c r="P3388" s="13" t="s">
        <v>6</v>
      </c>
      <c r="Q3388">
        <v>12</v>
      </c>
      <c r="R3388">
        <v>2019</v>
      </c>
      <c r="S3388">
        <v>1</v>
      </c>
      <c r="T3388" s="13" t="s">
        <v>6975</v>
      </c>
      <c r="U3388">
        <v>1</v>
      </c>
      <c r="V3388">
        <v>1</v>
      </c>
      <c r="W3388">
        <v>0</v>
      </c>
      <c r="X3388">
        <v>168</v>
      </c>
    </row>
    <row r="3389" spans="1:24" x14ac:dyDescent="0.3">
      <c r="A3389">
        <v>20130519</v>
      </c>
      <c r="B3389" t="s">
        <v>6592</v>
      </c>
      <c r="C3389">
        <v>12</v>
      </c>
      <c r="D3389">
        <v>2019</v>
      </c>
      <c r="E3389" s="19">
        <v>43800</v>
      </c>
      <c r="F3389" s="21">
        <v>312</v>
      </c>
      <c r="G3389" s="21">
        <v>62.399999999999977</v>
      </c>
      <c r="H3389">
        <v>249.60000000000002</v>
      </c>
      <c r="I3389">
        <v>99.84</v>
      </c>
      <c r="J3389" s="13" t="s">
        <v>6885</v>
      </c>
      <c r="K3389" s="13" t="s">
        <v>6908</v>
      </c>
      <c r="M3389" s="13" t="s">
        <v>6998</v>
      </c>
      <c r="N3389" s="13" t="s">
        <v>3189</v>
      </c>
      <c r="O3389" s="13" t="s">
        <v>3190</v>
      </c>
      <c r="P3389" s="13" t="s">
        <v>3200</v>
      </c>
      <c r="Q3389">
        <v>12</v>
      </c>
      <c r="R3389">
        <v>2019</v>
      </c>
      <c r="S3389">
        <v>1</v>
      </c>
      <c r="T3389" s="13" t="s">
        <v>6975</v>
      </c>
      <c r="U3389">
        <v>2</v>
      </c>
      <c r="V3389">
        <v>0</v>
      </c>
      <c r="W3389">
        <v>1</v>
      </c>
      <c r="X3389">
        <v>695</v>
      </c>
    </row>
    <row r="3390" spans="1:24" x14ac:dyDescent="0.3">
      <c r="A3390">
        <v>20130519</v>
      </c>
      <c r="B3390" t="s">
        <v>6593</v>
      </c>
      <c r="C3390">
        <v>6</v>
      </c>
      <c r="D3390">
        <v>2020</v>
      </c>
      <c r="E3390" s="19">
        <v>43983</v>
      </c>
      <c r="F3390" s="21">
        <v>383</v>
      </c>
      <c r="G3390" s="21">
        <v>0</v>
      </c>
      <c r="H3390">
        <v>383</v>
      </c>
      <c r="I3390">
        <v>122.56</v>
      </c>
      <c r="J3390" s="13" t="s">
        <v>6887</v>
      </c>
      <c r="K3390" s="13" t="s">
        <v>6909</v>
      </c>
      <c r="L3390">
        <v>6.1</v>
      </c>
      <c r="M3390" s="13" t="s">
        <v>6992</v>
      </c>
      <c r="N3390" s="13" t="s">
        <v>3189</v>
      </c>
      <c r="O3390" s="13" t="s">
        <v>3190</v>
      </c>
      <c r="P3390" s="13" t="s">
        <v>3200</v>
      </c>
      <c r="Q3390">
        <v>12</v>
      </c>
      <c r="R3390">
        <v>2019</v>
      </c>
      <c r="S3390">
        <v>1</v>
      </c>
      <c r="T3390" s="13" t="s">
        <v>6975</v>
      </c>
      <c r="U3390">
        <v>2</v>
      </c>
      <c r="V3390">
        <v>0</v>
      </c>
      <c r="W3390">
        <v>1</v>
      </c>
      <c r="X3390">
        <v>695</v>
      </c>
    </row>
    <row r="3391" spans="1:24" x14ac:dyDescent="0.3">
      <c r="A3391">
        <v>20130619</v>
      </c>
      <c r="B3391" t="s">
        <v>6594</v>
      </c>
      <c r="C3391">
        <v>12</v>
      </c>
      <c r="D3391">
        <v>2019</v>
      </c>
      <c r="E3391" s="19">
        <v>43800</v>
      </c>
      <c r="F3391" s="21">
        <v>447</v>
      </c>
      <c r="G3391" s="21">
        <v>89.399999999999977</v>
      </c>
      <c r="H3391">
        <v>357.6</v>
      </c>
      <c r="I3391">
        <v>156.44999999999999</v>
      </c>
      <c r="J3391" s="13" t="s">
        <v>6887</v>
      </c>
      <c r="K3391" s="13" t="s">
        <v>6891</v>
      </c>
      <c r="M3391" s="13" t="s">
        <v>6998</v>
      </c>
      <c r="N3391" s="13" t="s">
        <v>3189</v>
      </c>
      <c r="O3391" s="13" t="s">
        <v>3190</v>
      </c>
      <c r="P3391" s="13" t="s">
        <v>6</v>
      </c>
      <c r="Q3391">
        <v>12</v>
      </c>
      <c r="R3391">
        <v>2019</v>
      </c>
      <c r="S3391">
        <v>1</v>
      </c>
      <c r="T3391" s="13" t="s">
        <v>6975</v>
      </c>
      <c r="U3391">
        <v>1</v>
      </c>
      <c r="V3391">
        <v>1</v>
      </c>
      <c r="W3391">
        <v>0</v>
      </c>
      <c r="X3391">
        <v>447</v>
      </c>
    </row>
    <row r="3392" spans="1:24" x14ac:dyDescent="0.3">
      <c r="A3392">
        <v>20130719</v>
      </c>
      <c r="B3392" t="s">
        <v>6595</v>
      </c>
      <c r="C3392">
        <v>12</v>
      </c>
      <c r="D3392">
        <v>2019</v>
      </c>
      <c r="E3392" s="19">
        <v>43800</v>
      </c>
      <c r="F3392" s="21">
        <v>383</v>
      </c>
      <c r="G3392" s="21">
        <v>76.599999999999966</v>
      </c>
      <c r="H3392">
        <v>306.40000000000003</v>
      </c>
      <c r="I3392">
        <v>122.56</v>
      </c>
      <c r="J3392" s="13" t="s">
        <v>6887</v>
      </c>
      <c r="K3392" s="13" t="s">
        <v>6909</v>
      </c>
      <c r="M3392" s="13" t="s">
        <v>6998</v>
      </c>
      <c r="N3392" s="13" t="s">
        <v>3189</v>
      </c>
      <c r="O3392" s="13" t="s">
        <v>3190</v>
      </c>
      <c r="P3392" s="13" t="s">
        <v>6</v>
      </c>
      <c r="Q3392">
        <v>12</v>
      </c>
      <c r="R3392">
        <v>2019</v>
      </c>
      <c r="S3392">
        <v>1</v>
      </c>
      <c r="T3392" s="13" t="s">
        <v>6975</v>
      </c>
      <c r="U3392">
        <v>1</v>
      </c>
      <c r="V3392">
        <v>1</v>
      </c>
      <c r="W3392">
        <v>0</v>
      </c>
      <c r="X3392">
        <v>383</v>
      </c>
    </row>
    <row r="3393" spans="1:24" x14ac:dyDescent="0.3">
      <c r="A3393">
        <v>20130819</v>
      </c>
      <c r="B3393" t="s">
        <v>6596</v>
      </c>
      <c r="C3393">
        <v>12</v>
      </c>
      <c r="D3393">
        <v>2019</v>
      </c>
      <c r="E3393" s="19">
        <v>43800</v>
      </c>
      <c r="F3393" s="21">
        <v>383</v>
      </c>
      <c r="G3393" s="21">
        <v>76.599999999999966</v>
      </c>
      <c r="H3393">
        <v>306.40000000000003</v>
      </c>
      <c r="I3393">
        <v>122.56</v>
      </c>
      <c r="J3393" s="13" t="s">
        <v>6887</v>
      </c>
      <c r="K3393" s="13" t="s">
        <v>6909</v>
      </c>
      <c r="M3393" s="13" t="s">
        <v>6998</v>
      </c>
      <c r="N3393" s="13" t="s">
        <v>3189</v>
      </c>
      <c r="O3393" s="13" t="s">
        <v>3190</v>
      </c>
      <c r="P3393" s="13" t="s">
        <v>6</v>
      </c>
      <c r="Q3393">
        <v>12</v>
      </c>
      <c r="R3393">
        <v>2019</v>
      </c>
      <c r="S3393">
        <v>1</v>
      </c>
      <c r="T3393" s="13" t="s">
        <v>6975</v>
      </c>
      <c r="U3393">
        <v>1</v>
      </c>
      <c r="V3393">
        <v>1</v>
      </c>
      <c r="W3393">
        <v>0</v>
      </c>
      <c r="X3393">
        <v>383</v>
      </c>
    </row>
    <row r="3394" spans="1:24" x14ac:dyDescent="0.3">
      <c r="A3394">
        <v>20130919</v>
      </c>
      <c r="B3394" t="s">
        <v>6597</v>
      </c>
      <c r="C3394">
        <v>12</v>
      </c>
      <c r="D3394">
        <v>2019</v>
      </c>
      <c r="E3394" s="19">
        <v>43800</v>
      </c>
      <c r="F3394" s="21">
        <v>383</v>
      </c>
      <c r="G3394" s="21">
        <v>76.599999999999966</v>
      </c>
      <c r="H3394">
        <v>306.40000000000003</v>
      </c>
      <c r="I3394">
        <v>122.56</v>
      </c>
      <c r="J3394" s="13" t="s">
        <v>6887</v>
      </c>
      <c r="K3394" s="13" t="s">
        <v>6909</v>
      </c>
      <c r="M3394" s="13" t="s">
        <v>6998</v>
      </c>
      <c r="N3394" s="13" t="s">
        <v>3189</v>
      </c>
      <c r="O3394" s="13" t="s">
        <v>3190</v>
      </c>
      <c r="P3394" s="13" t="s">
        <v>3201</v>
      </c>
      <c r="Q3394">
        <v>12</v>
      </c>
      <c r="R3394">
        <v>2019</v>
      </c>
      <c r="S3394">
        <v>1</v>
      </c>
      <c r="T3394" s="13" t="s">
        <v>6975</v>
      </c>
      <c r="U3394">
        <v>2</v>
      </c>
      <c r="V3394">
        <v>0</v>
      </c>
      <c r="W3394">
        <v>1</v>
      </c>
      <c r="X3394">
        <v>551</v>
      </c>
    </row>
    <row r="3395" spans="1:24" x14ac:dyDescent="0.3">
      <c r="A3395">
        <v>20130919</v>
      </c>
      <c r="B3395" t="s">
        <v>6598</v>
      </c>
      <c r="C3395">
        <v>10</v>
      </c>
      <c r="D3395">
        <v>2020</v>
      </c>
      <c r="E3395" s="19">
        <v>44105</v>
      </c>
      <c r="F3395" s="21">
        <v>168</v>
      </c>
      <c r="G3395" s="21">
        <v>0</v>
      </c>
      <c r="H3395">
        <v>168</v>
      </c>
      <c r="I3395">
        <v>25.2</v>
      </c>
      <c r="J3395" s="13" t="s">
        <v>6886</v>
      </c>
      <c r="K3395" s="13" t="s">
        <v>6892</v>
      </c>
      <c r="L3395">
        <v>10.166666666666666</v>
      </c>
      <c r="M3395" s="13" t="s">
        <v>6996</v>
      </c>
      <c r="N3395" s="13" t="s">
        <v>3189</v>
      </c>
      <c r="O3395" s="13" t="s">
        <v>3190</v>
      </c>
      <c r="P3395" s="13" t="s">
        <v>3201</v>
      </c>
      <c r="Q3395">
        <v>12</v>
      </c>
      <c r="R3395">
        <v>2019</v>
      </c>
      <c r="S3395">
        <v>1</v>
      </c>
      <c r="T3395" s="13" t="s">
        <v>6975</v>
      </c>
      <c r="U3395">
        <v>2</v>
      </c>
      <c r="V3395">
        <v>0</v>
      </c>
      <c r="W3395">
        <v>1</v>
      </c>
      <c r="X3395">
        <v>551</v>
      </c>
    </row>
    <row r="3396" spans="1:24" x14ac:dyDescent="0.3">
      <c r="A3396">
        <v>20131019</v>
      </c>
      <c r="B3396" t="s">
        <v>6599</v>
      </c>
      <c r="C3396">
        <v>12</v>
      </c>
      <c r="D3396">
        <v>2019</v>
      </c>
      <c r="E3396" s="19">
        <v>43800</v>
      </c>
      <c r="F3396" s="21">
        <v>436</v>
      </c>
      <c r="G3396" s="21">
        <v>87.199999999999989</v>
      </c>
      <c r="H3396">
        <v>348.8</v>
      </c>
      <c r="I3396">
        <v>122.08000000000001</v>
      </c>
      <c r="J3396" s="13" t="s">
        <v>6883</v>
      </c>
      <c r="K3396" s="13" t="s">
        <v>6958</v>
      </c>
      <c r="M3396" s="13" t="s">
        <v>6998</v>
      </c>
      <c r="N3396" s="13" t="s">
        <v>3189</v>
      </c>
      <c r="O3396" s="13" t="s">
        <v>3190</v>
      </c>
      <c r="P3396" s="13" t="s">
        <v>3202</v>
      </c>
      <c r="Q3396">
        <v>12</v>
      </c>
      <c r="R3396">
        <v>2019</v>
      </c>
      <c r="S3396">
        <v>1</v>
      </c>
      <c r="T3396" s="13" t="s">
        <v>6975</v>
      </c>
      <c r="U3396">
        <v>1</v>
      </c>
      <c r="V3396">
        <v>1</v>
      </c>
      <c r="W3396">
        <v>0</v>
      </c>
      <c r="X3396">
        <v>436</v>
      </c>
    </row>
    <row r="3397" spans="1:24" x14ac:dyDescent="0.3">
      <c r="A3397">
        <v>20131119</v>
      </c>
      <c r="B3397" t="s">
        <v>6600</v>
      </c>
      <c r="C3397">
        <v>12</v>
      </c>
      <c r="D3397">
        <v>2019</v>
      </c>
      <c r="E3397" s="19">
        <v>43800</v>
      </c>
      <c r="F3397" s="21">
        <v>636</v>
      </c>
      <c r="G3397" s="21">
        <v>127.19999999999999</v>
      </c>
      <c r="H3397">
        <v>508.8</v>
      </c>
      <c r="I3397">
        <v>216.24</v>
      </c>
      <c r="J3397" s="13" t="s">
        <v>6888</v>
      </c>
      <c r="K3397" s="13" t="s">
        <v>6925</v>
      </c>
      <c r="M3397" s="13" t="s">
        <v>6998</v>
      </c>
      <c r="N3397" s="13" t="s">
        <v>3189</v>
      </c>
      <c r="O3397" s="13" t="s">
        <v>3190</v>
      </c>
      <c r="P3397" s="13" t="s">
        <v>3202</v>
      </c>
      <c r="Q3397">
        <v>12</v>
      </c>
      <c r="R3397">
        <v>2019</v>
      </c>
      <c r="S3397">
        <v>1</v>
      </c>
      <c r="T3397" s="13" t="s">
        <v>6975</v>
      </c>
      <c r="U3397">
        <v>1</v>
      </c>
      <c r="V3397">
        <v>1</v>
      </c>
      <c r="W3397">
        <v>0</v>
      </c>
      <c r="X3397">
        <v>636</v>
      </c>
    </row>
    <row r="3398" spans="1:24" x14ac:dyDescent="0.3">
      <c r="A3398">
        <v>20131219</v>
      </c>
      <c r="B3398" t="s">
        <v>6601</v>
      </c>
      <c r="C3398">
        <v>12</v>
      </c>
      <c r="D3398">
        <v>2019</v>
      </c>
      <c r="E3398" s="19">
        <v>43800</v>
      </c>
      <c r="F3398" s="21">
        <v>540</v>
      </c>
      <c r="G3398" s="21">
        <v>108</v>
      </c>
      <c r="H3398">
        <v>432</v>
      </c>
      <c r="I3398">
        <v>167.4</v>
      </c>
      <c r="J3398" s="13" t="s">
        <v>6889</v>
      </c>
      <c r="K3398" s="13" t="s">
        <v>6950</v>
      </c>
      <c r="M3398" s="13" t="s">
        <v>6998</v>
      </c>
      <c r="N3398" s="13" t="s">
        <v>3189</v>
      </c>
      <c r="O3398" s="13" t="s">
        <v>3190</v>
      </c>
      <c r="P3398" s="13" t="s">
        <v>3203</v>
      </c>
      <c r="Q3398">
        <v>12</v>
      </c>
      <c r="R3398">
        <v>2019</v>
      </c>
      <c r="S3398">
        <v>1</v>
      </c>
      <c r="T3398" s="13" t="s">
        <v>6975</v>
      </c>
      <c r="U3398">
        <v>1</v>
      </c>
      <c r="V3398">
        <v>1</v>
      </c>
      <c r="W3398">
        <v>0</v>
      </c>
      <c r="X3398">
        <v>540</v>
      </c>
    </row>
    <row r="3399" spans="1:24" x14ac:dyDescent="0.3">
      <c r="A3399">
        <v>20131319</v>
      </c>
      <c r="B3399" t="s">
        <v>6602</v>
      </c>
      <c r="C3399">
        <v>12</v>
      </c>
      <c r="D3399">
        <v>2019</v>
      </c>
      <c r="E3399" s="19">
        <v>43800</v>
      </c>
      <c r="F3399" s="21">
        <v>336</v>
      </c>
      <c r="G3399" s="21">
        <v>67.199999999999989</v>
      </c>
      <c r="H3399">
        <v>268.8</v>
      </c>
      <c r="I3399">
        <v>120.96</v>
      </c>
      <c r="J3399" s="13" t="s">
        <v>6885</v>
      </c>
      <c r="K3399" s="13" t="s">
        <v>6934</v>
      </c>
      <c r="M3399" s="13" t="s">
        <v>6998</v>
      </c>
      <c r="N3399" s="13" t="s">
        <v>3189</v>
      </c>
      <c r="O3399" s="13" t="s">
        <v>3190</v>
      </c>
      <c r="P3399" s="13" t="s">
        <v>3202</v>
      </c>
      <c r="Q3399">
        <v>12</v>
      </c>
      <c r="R3399">
        <v>2019</v>
      </c>
      <c r="S3399">
        <v>1</v>
      </c>
      <c r="T3399" s="13" t="s">
        <v>6975</v>
      </c>
      <c r="U3399">
        <v>1</v>
      </c>
      <c r="V3399">
        <v>1</v>
      </c>
      <c r="W3399">
        <v>0</v>
      </c>
      <c r="X3399">
        <v>336</v>
      </c>
    </row>
    <row r="3400" spans="1:24" x14ac:dyDescent="0.3">
      <c r="A3400">
        <v>20131419</v>
      </c>
      <c r="B3400" t="s">
        <v>6603</v>
      </c>
      <c r="C3400">
        <v>12</v>
      </c>
      <c r="D3400">
        <v>2019</v>
      </c>
      <c r="E3400" s="19">
        <v>43800</v>
      </c>
      <c r="F3400" s="21">
        <v>180</v>
      </c>
      <c r="G3400" s="21">
        <v>36</v>
      </c>
      <c r="H3400">
        <v>144</v>
      </c>
      <c r="I3400">
        <v>61.2</v>
      </c>
      <c r="J3400" s="13" t="s">
        <v>6885</v>
      </c>
      <c r="K3400" s="13" t="s">
        <v>6957</v>
      </c>
      <c r="M3400" s="13" t="s">
        <v>6998</v>
      </c>
      <c r="N3400" s="13" t="s">
        <v>3189</v>
      </c>
      <c r="O3400" s="13" t="s">
        <v>3190</v>
      </c>
      <c r="P3400" s="13" t="s">
        <v>3203</v>
      </c>
      <c r="Q3400">
        <v>12</v>
      </c>
      <c r="R3400">
        <v>2019</v>
      </c>
      <c r="S3400">
        <v>1</v>
      </c>
      <c r="T3400" s="13" t="s">
        <v>6975</v>
      </c>
      <c r="U3400">
        <v>2</v>
      </c>
      <c r="V3400">
        <v>0</v>
      </c>
      <c r="W3400">
        <v>1</v>
      </c>
      <c r="X3400">
        <v>627</v>
      </c>
    </row>
    <row r="3401" spans="1:24" x14ac:dyDescent="0.3">
      <c r="A3401">
        <v>20131419</v>
      </c>
      <c r="B3401" t="s">
        <v>6604</v>
      </c>
      <c r="C3401">
        <v>8</v>
      </c>
      <c r="D3401">
        <v>2020</v>
      </c>
      <c r="E3401" s="19">
        <v>44044</v>
      </c>
      <c r="F3401" s="21">
        <v>447</v>
      </c>
      <c r="G3401" s="21">
        <v>0</v>
      </c>
      <c r="H3401">
        <v>447</v>
      </c>
      <c r="I3401">
        <v>156.44999999999999</v>
      </c>
      <c r="J3401" s="13" t="s">
        <v>6887</v>
      </c>
      <c r="K3401" s="13" t="s">
        <v>6891</v>
      </c>
      <c r="L3401">
        <v>8.1333333333333329</v>
      </c>
      <c r="M3401" s="13" t="s">
        <v>6994</v>
      </c>
      <c r="N3401" s="13" t="s">
        <v>3189</v>
      </c>
      <c r="O3401" s="13" t="s">
        <v>3190</v>
      </c>
      <c r="P3401" s="13" t="s">
        <v>3203</v>
      </c>
      <c r="Q3401">
        <v>12</v>
      </c>
      <c r="R3401">
        <v>2019</v>
      </c>
      <c r="S3401">
        <v>1</v>
      </c>
      <c r="T3401" s="13" t="s">
        <v>6975</v>
      </c>
      <c r="U3401">
        <v>2</v>
      </c>
      <c r="V3401">
        <v>0</v>
      </c>
      <c r="W3401">
        <v>1</v>
      </c>
      <c r="X3401">
        <v>627</v>
      </c>
    </row>
    <row r="3402" spans="1:24" x14ac:dyDescent="0.3">
      <c r="A3402">
        <v>20131519</v>
      </c>
      <c r="B3402" t="s">
        <v>6605</v>
      </c>
      <c r="C3402">
        <v>12</v>
      </c>
      <c r="D3402">
        <v>2019</v>
      </c>
      <c r="E3402" s="19">
        <v>43800</v>
      </c>
      <c r="F3402" s="21">
        <v>383</v>
      </c>
      <c r="G3402" s="21">
        <v>76.599999999999966</v>
      </c>
      <c r="H3402">
        <v>306.40000000000003</v>
      </c>
      <c r="I3402">
        <v>122.56</v>
      </c>
      <c r="J3402" s="13" t="s">
        <v>6887</v>
      </c>
      <c r="K3402" s="13" t="s">
        <v>6909</v>
      </c>
      <c r="M3402" s="13" t="s">
        <v>6998</v>
      </c>
      <c r="N3402" s="13" t="s">
        <v>3189</v>
      </c>
      <c r="O3402" s="13" t="s">
        <v>3190</v>
      </c>
      <c r="P3402" s="13" t="s">
        <v>3203</v>
      </c>
      <c r="Q3402">
        <v>12</v>
      </c>
      <c r="R3402">
        <v>2019</v>
      </c>
      <c r="S3402">
        <v>1</v>
      </c>
      <c r="T3402" s="13" t="s">
        <v>6975</v>
      </c>
      <c r="U3402">
        <v>1</v>
      </c>
      <c r="V3402">
        <v>1</v>
      </c>
      <c r="W3402">
        <v>0</v>
      </c>
      <c r="X3402">
        <v>383</v>
      </c>
    </row>
    <row r="3403" spans="1:24" x14ac:dyDescent="0.3">
      <c r="A3403">
        <v>20131619</v>
      </c>
      <c r="B3403" t="s">
        <v>6606</v>
      </c>
      <c r="C3403">
        <v>12</v>
      </c>
      <c r="D3403">
        <v>2019</v>
      </c>
      <c r="E3403" s="19">
        <v>43800</v>
      </c>
      <c r="F3403" s="21">
        <v>447</v>
      </c>
      <c r="G3403" s="21">
        <v>89.399999999999977</v>
      </c>
      <c r="H3403">
        <v>357.6</v>
      </c>
      <c r="I3403">
        <v>156.44999999999999</v>
      </c>
      <c r="J3403" s="13" t="s">
        <v>6887</v>
      </c>
      <c r="K3403" s="13" t="s">
        <v>6891</v>
      </c>
      <c r="M3403" s="13" t="s">
        <v>6998</v>
      </c>
      <c r="N3403" s="13" t="s">
        <v>3189</v>
      </c>
      <c r="O3403" s="13" t="s">
        <v>3190</v>
      </c>
      <c r="P3403" s="13" t="s">
        <v>3200</v>
      </c>
      <c r="Q3403">
        <v>12</v>
      </c>
      <c r="R3403">
        <v>2019</v>
      </c>
      <c r="S3403">
        <v>1</v>
      </c>
      <c r="T3403" s="13" t="s">
        <v>6975</v>
      </c>
      <c r="U3403">
        <v>3</v>
      </c>
      <c r="V3403">
        <v>0</v>
      </c>
      <c r="W3403">
        <v>1</v>
      </c>
      <c r="X3403">
        <v>1277</v>
      </c>
    </row>
    <row r="3404" spans="1:24" x14ac:dyDescent="0.3">
      <c r="A3404">
        <v>20131619</v>
      </c>
      <c r="B3404" t="s">
        <v>6607</v>
      </c>
      <c r="C3404">
        <v>11</v>
      </c>
      <c r="D3404">
        <v>2020</v>
      </c>
      <c r="E3404" s="19">
        <v>44136</v>
      </c>
      <c r="F3404" s="21">
        <v>383</v>
      </c>
      <c r="G3404" s="21">
        <v>0</v>
      </c>
      <c r="H3404">
        <v>383</v>
      </c>
      <c r="I3404">
        <v>122.56</v>
      </c>
      <c r="J3404" s="13" t="s">
        <v>6887</v>
      </c>
      <c r="K3404" s="13" t="s">
        <v>6909</v>
      </c>
      <c r="L3404">
        <v>11.2</v>
      </c>
      <c r="M3404" s="13" t="s">
        <v>6997</v>
      </c>
      <c r="N3404" s="13" t="s">
        <v>3189</v>
      </c>
      <c r="O3404" s="13" t="s">
        <v>3190</v>
      </c>
      <c r="P3404" s="13" t="s">
        <v>3200</v>
      </c>
      <c r="Q3404">
        <v>12</v>
      </c>
      <c r="R3404">
        <v>2019</v>
      </c>
      <c r="S3404">
        <v>1</v>
      </c>
      <c r="T3404" s="13" t="s">
        <v>6975</v>
      </c>
      <c r="U3404">
        <v>3</v>
      </c>
      <c r="V3404">
        <v>0</v>
      </c>
      <c r="W3404">
        <v>1</v>
      </c>
      <c r="X3404">
        <v>1277</v>
      </c>
    </row>
    <row r="3405" spans="1:24" x14ac:dyDescent="0.3">
      <c r="A3405">
        <v>20131619</v>
      </c>
      <c r="B3405" t="s">
        <v>6608</v>
      </c>
      <c r="C3405">
        <v>8</v>
      </c>
      <c r="D3405">
        <v>2020</v>
      </c>
      <c r="E3405" s="19">
        <v>44044</v>
      </c>
      <c r="F3405" s="21">
        <v>447</v>
      </c>
      <c r="G3405" s="21">
        <v>0</v>
      </c>
      <c r="H3405">
        <v>447</v>
      </c>
      <c r="I3405">
        <v>156.44999999999999</v>
      </c>
      <c r="J3405" s="13" t="s">
        <v>6887</v>
      </c>
      <c r="K3405" s="13" t="s">
        <v>6891</v>
      </c>
      <c r="L3405">
        <v>3.0666666666666669</v>
      </c>
      <c r="M3405" s="13" t="s">
        <v>6994</v>
      </c>
      <c r="N3405" s="13" t="s">
        <v>3189</v>
      </c>
      <c r="O3405" s="13" t="s">
        <v>3190</v>
      </c>
      <c r="P3405" s="13" t="s">
        <v>3200</v>
      </c>
      <c r="Q3405">
        <v>12</v>
      </c>
      <c r="R3405">
        <v>2019</v>
      </c>
      <c r="S3405">
        <v>1</v>
      </c>
      <c r="T3405" s="13" t="s">
        <v>6975</v>
      </c>
      <c r="U3405">
        <v>3</v>
      </c>
      <c r="V3405">
        <v>0</v>
      </c>
      <c r="W3405">
        <v>1</v>
      </c>
      <c r="X3405">
        <v>1277</v>
      </c>
    </row>
    <row r="3406" spans="1:24" x14ac:dyDescent="0.3">
      <c r="A3406">
        <v>20131719</v>
      </c>
      <c r="B3406" t="s">
        <v>6609</v>
      </c>
      <c r="C3406">
        <v>12</v>
      </c>
      <c r="D3406">
        <v>2019</v>
      </c>
      <c r="E3406" s="19">
        <v>43800</v>
      </c>
      <c r="F3406" s="21">
        <v>383</v>
      </c>
      <c r="G3406" s="21">
        <v>76.599999999999966</v>
      </c>
      <c r="H3406">
        <v>306.40000000000003</v>
      </c>
      <c r="I3406">
        <v>122.56</v>
      </c>
      <c r="J3406" s="13" t="s">
        <v>6887</v>
      </c>
      <c r="K3406" s="13" t="s">
        <v>6909</v>
      </c>
      <c r="M3406" s="13" t="s">
        <v>6998</v>
      </c>
      <c r="N3406" s="13" t="s">
        <v>3189</v>
      </c>
      <c r="O3406" s="13" t="s">
        <v>3190</v>
      </c>
      <c r="P3406" s="13" t="s">
        <v>6</v>
      </c>
      <c r="Q3406">
        <v>12</v>
      </c>
      <c r="R3406">
        <v>2019</v>
      </c>
      <c r="S3406">
        <v>1</v>
      </c>
      <c r="T3406" s="13" t="s">
        <v>6975</v>
      </c>
      <c r="U3406">
        <v>1</v>
      </c>
      <c r="V3406">
        <v>1</v>
      </c>
      <c r="W3406">
        <v>0</v>
      </c>
      <c r="X3406">
        <v>383</v>
      </c>
    </row>
    <row r="3407" spans="1:24" x14ac:dyDescent="0.3">
      <c r="A3407">
        <v>20131819</v>
      </c>
      <c r="B3407" t="s">
        <v>6610</v>
      </c>
      <c r="C3407">
        <v>12</v>
      </c>
      <c r="D3407">
        <v>2019</v>
      </c>
      <c r="E3407" s="19">
        <v>43800</v>
      </c>
      <c r="F3407" s="21">
        <v>447</v>
      </c>
      <c r="G3407" s="21">
        <v>89.399999999999977</v>
      </c>
      <c r="H3407">
        <v>357.6</v>
      </c>
      <c r="I3407">
        <v>156.44999999999999</v>
      </c>
      <c r="J3407" s="13" t="s">
        <v>6887</v>
      </c>
      <c r="K3407" s="13" t="s">
        <v>6891</v>
      </c>
      <c r="M3407" s="13" t="s">
        <v>6998</v>
      </c>
      <c r="N3407" s="13" t="s">
        <v>3189</v>
      </c>
      <c r="O3407" s="13" t="s">
        <v>3190</v>
      </c>
      <c r="P3407" s="13" t="s">
        <v>3203</v>
      </c>
      <c r="Q3407">
        <v>12</v>
      </c>
      <c r="R3407">
        <v>2019</v>
      </c>
      <c r="S3407">
        <v>1</v>
      </c>
      <c r="T3407" s="13" t="s">
        <v>6975</v>
      </c>
      <c r="U3407">
        <v>3</v>
      </c>
      <c r="V3407">
        <v>0</v>
      </c>
      <c r="W3407">
        <v>1</v>
      </c>
      <c r="X3407">
        <v>787</v>
      </c>
    </row>
    <row r="3408" spans="1:24" x14ac:dyDescent="0.3">
      <c r="A3408">
        <v>20131819</v>
      </c>
      <c r="B3408" t="s">
        <v>6611</v>
      </c>
      <c r="C3408">
        <v>7</v>
      </c>
      <c r="D3408">
        <v>2020</v>
      </c>
      <c r="E3408" s="19">
        <v>44013</v>
      </c>
      <c r="F3408" s="21">
        <v>168</v>
      </c>
      <c r="G3408" s="21">
        <v>0</v>
      </c>
      <c r="H3408">
        <v>168</v>
      </c>
      <c r="I3408">
        <v>25.2</v>
      </c>
      <c r="J3408" s="13" t="s">
        <v>6886</v>
      </c>
      <c r="K3408" s="13" t="s">
        <v>6892</v>
      </c>
      <c r="L3408">
        <v>7.1</v>
      </c>
      <c r="M3408" s="13" t="s">
        <v>6993</v>
      </c>
      <c r="N3408" s="13" t="s">
        <v>3189</v>
      </c>
      <c r="O3408" s="13" t="s">
        <v>3190</v>
      </c>
      <c r="P3408" s="13" t="s">
        <v>3203</v>
      </c>
      <c r="Q3408">
        <v>12</v>
      </c>
      <c r="R3408">
        <v>2019</v>
      </c>
      <c r="S3408">
        <v>1</v>
      </c>
      <c r="T3408" s="13" t="s">
        <v>6975</v>
      </c>
      <c r="U3408">
        <v>3</v>
      </c>
      <c r="V3408">
        <v>0</v>
      </c>
      <c r="W3408">
        <v>1</v>
      </c>
      <c r="X3408">
        <v>787</v>
      </c>
    </row>
    <row r="3409" spans="1:24" x14ac:dyDescent="0.3">
      <c r="A3409">
        <v>20131819</v>
      </c>
      <c r="B3409" t="s">
        <v>6612</v>
      </c>
      <c r="C3409">
        <v>6</v>
      </c>
      <c r="D3409">
        <v>2020</v>
      </c>
      <c r="E3409" s="19">
        <v>43983</v>
      </c>
      <c r="F3409" s="21">
        <v>172</v>
      </c>
      <c r="G3409" s="21">
        <v>0</v>
      </c>
      <c r="H3409">
        <v>172</v>
      </c>
      <c r="I3409">
        <v>65.36</v>
      </c>
      <c r="J3409" s="13" t="s">
        <v>6886</v>
      </c>
      <c r="K3409" s="13" t="s">
        <v>6910</v>
      </c>
      <c r="L3409">
        <v>1</v>
      </c>
      <c r="M3409" s="13" t="s">
        <v>6992</v>
      </c>
      <c r="N3409" s="13" t="s">
        <v>3189</v>
      </c>
      <c r="O3409" s="13" t="s">
        <v>3190</v>
      </c>
      <c r="P3409" s="13" t="s">
        <v>3203</v>
      </c>
      <c r="Q3409">
        <v>12</v>
      </c>
      <c r="R3409">
        <v>2019</v>
      </c>
      <c r="S3409">
        <v>1</v>
      </c>
      <c r="T3409" s="13" t="s">
        <v>6975</v>
      </c>
      <c r="U3409">
        <v>3</v>
      </c>
      <c r="V3409">
        <v>0</v>
      </c>
      <c r="W3409">
        <v>1</v>
      </c>
      <c r="X3409">
        <v>787</v>
      </c>
    </row>
    <row r="3410" spans="1:24" x14ac:dyDescent="0.3">
      <c r="A3410">
        <v>20131919</v>
      </c>
      <c r="B3410" t="s">
        <v>6613</v>
      </c>
      <c r="C3410">
        <v>12</v>
      </c>
      <c r="D3410">
        <v>2019</v>
      </c>
      <c r="E3410" s="19">
        <v>43800</v>
      </c>
      <c r="F3410" s="21">
        <v>168</v>
      </c>
      <c r="G3410" s="21">
        <v>33.599999999999994</v>
      </c>
      <c r="H3410">
        <v>134.4</v>
      </c>
      <c r="I3410">
        <v>75.600000000000009</v>
      </c>
      <c r="J3410" s="13" t="s">
        <v>6886</v>
      </c>
      <c r="K3410" s="13" t="s">
        <v>6920</v>
      </c>
      <c r="M3410" s="13" t="s">
        <v>6998</v>
      </c>
      <c r="N3410" s="13" t="s">
        <v>3189</v>
      </c>
      <c r="O3410" s="13" t="s">
        <v>3190</v>
      </c>
      <c r="P3410" s="13" t="s">
        <v>3201</v>
      </c>
      <c r="Q3410">
        <v>12</v>
      </c>
      <c r="R3410">
        <v>2019</v>
      </c>
      <c r="S3410">
        <v>1</v>
      </c>
      <c r="T3410" s="13" t="s">
        <v>6975</v>
      </c>
      <c r="U3410">
        <v>1</v>
      </c>
      <c r="V3410">
        <v>1</v>
      </c>
      <c r="W3410">
        <v>0</v>
      </c>
      <c r="X3410">
        <v>168</v>
      </c>
    </row>
    <row r="3411" spans="1:24" x14ac:dyDescent="0.3">
      <c r="A3411">
        <v>20132019</v>
      </c>
      <c r="B3411" t="s">
        <v>6614</v>
      </c>
      <c r="C3411">
        <v>12</v>
      </c>
      <c r="D3411">
        <v>2019</v>
      </c>
      <c r="E3411" s="19">
        <v>43800</v>
      </c>
      <c r="F3411" s="21">
        <v>579</v>
      </c>
      <c r="G3411" s="21">
        <v>115.79999999999995</v>
      </c>
      <c r="H3411">
        <v>463.20000000000005</v>
      </c>
      <c r="I3411">
        <v>167.91</v>
      </c>
      <c r="J3411" s="13" t="s">
        <v>6888</v>
      </c>
      <c r="K3411" s="13" t="s">
        <v>6926</v>
      </c>
      <c r="M3411" s="13" t="s">
        <v>6998</v>
      </c>
      <c r="N3411" s="13" t="s">
        <v>3189</v>
      </c>
      <c r="O3411" s="13" t="s">
        <v>3190</v>
      </c>
      <c r="P3411" s="13" t="s">
        <v>6</v>
      </c>
      <c r="Q3411">
        <v>12</v>
      </c>
      <c r="R3411">
        <v>2019</v>
      </c>
      <c r="S3411">
        <v>1</v>
      </c>
      <c r="T3411" s="13" t="s">
        <v>6975</v>
      </c>
      <c r="U3411">
        <v>3</v>
      </c>
      <c r="V3411">
        <v>0</v>
      </c>
      <c r="W3411">
        <v>1</v>
      </c>
      <c r="X3411">
        <v>1251</v>
      </c>
    </row>
    <row r="3412" spans="1:24" x14ac:dyDescent="0.3">
      <c r="A3412">
        <v>20132019</v>
      </c>
      <c r="B3412" t="s">
        <v>6615</v>
      </c>
      <c r="C3412">
        <v>1</v>
      </c>
      <c r="D3412">
        <v>2020</v>
      </c>
      <c r="E3412" s="19">
        <v>43831</v>
      </c>
      <c r="F3412" s="21">
        <v>492</v>
      </c>
      <c r="G3412" s="21">
        <v>0</v>
      </c>
      <c r="H3412">
        <v>492</v>
      </c>
      <c r="I3412">
        <v>137.76000000000002</v>
      </c>
      <c r="J3412" s="13" t="s">
        <v>6889</v>
      </c>
      <c r="K3412" s="13" t="s">
        <v>6945</v>
      </c>
      <c r="L3412">
        <v>1.0333333333333334</v>
      </c>
      <c r="M3412" s="13" t="s">
        <v>6987</v>
      </c>
      <c r="N3412" s="13" t="s">
        <v>3189</v>
      </c>
      <c r="O3412" s="13" t="s">
        <v>3190</v>
      </c>
      <c r="P3412" s="13" t="s">
        <v>6</v>
      </c>
      <c r="Q3412">
        <v>12</v>
      </c>
      <c r="R3412">
        <v>2019</v>
      </c>
      <c r="S3412">
        <v>1</v>
      </c>
      <c r="T3412" s="13" t="s">
        <v>6975</v>
      </c>
      <c r="U3412">
        <v>3</v>
      </c>
      <c r="V3412">
        <v>0</v>
      </c>
      <c r="W3412">
        <v>1</v>
      </c>
      <c r="X3412">
        <v>1251</v>
      </c>
    </row>
    <row r="3413" spans="1:24" x14ac:dyDescent="0.3">
      <c r="A3413">
        <v>20132019</v>
      </c>
      <c r="B3413" t="s">
        <v>6616</v>
      </c>
      <c r="C3413">
        <v>4</v>
      </c>
      <c r="D3413">
        <v>2020</v>
      </c>
      <c r="E3413" s="19">
        <v>43922</v>
      </c>
      <c r="F3413" s="21">
        <v>180</v>
      </c>
      <c r="G3413" s="21">
        <v>27</v>
      </c>
      <c r="H3413">
        <v>153</v>
      </c>
      <c r="I3413">
        <v>61.2</v>
      </c>
      <c r="J3413" s="13" t="s">
        <v>6885</v>
      </c>
      <c r="K3413" s="13" t="s">
        <v>6957</v>
      </c>
      <c r="L3413">
        <v>3.0333333333333332</v>
      </c>
      <c r="M3413" s="13" t="s">
        <v>6990</v>
      </c>
      <c r="N3413" s="13" t="s">
        <v>3189</v>
      </c>
      <c r="O3413" s="13" t="s">
        <v>3190</v>
      </c>
      <c r="P3413" s="13" t="s">
        <v>6</v>
      </c>
      <c r="Q3413">
        <v>12</v>
      </c>
      <c r="R3413">
        <v>2019</v>
      </c>
      <c r="S3413">
        <v>1</v>
      </c>
      <c r="T3413" s="13" t="s">
        <v>6975</v>
      </c>
      <c r="U3413">
        <v>3</v>
      </c>
      <c r="V3413">
        <v>0</v>
      </c>
      <c r="W3413">
        <v>1</v>
      </c>
      <c r="X3413">
        <v>1251</v>
      </c>
    </row>
    <row r="3414" spans="1:24" x14ac:dyDescent="0.3">
      <c r="A3414">
        <v>20132119</v>
      </c>
      <c r="B3414" t="s">
        <v>6617</v>
      </c>
      <c r="C3414">
        <v>12</v>
      </c>
      <c r="D3414">
        <v>2019</v>
      </c>
      <c r="E3414" s="19">
        <v>43800</v>
      </c>
      <c r="F3414" s="21">
        <v>187</v>
      </c>
      <c r="G3414" s="21">
        <v>37.400000000000006</v>
      </c>
      <c r="H3414">
        <v>149.6</v>
      </c>
      <c r="I3414">
        <v>59.84</v>
      </c>
      <c r="J3414" s="13" t="s">
        <v>6885</v>
      </c>
      <c r="K3414" s="13" t="s">
        <v>6943</v>
      </c>
      <c r="M3414" s="13" t="s">
        <v>6998</v>
      </c>
      <c r="N3414" s="13" t="s">
        <v>3189</v>
      </c>
      <c r="O3414" s="13" t="s">
        <v>3190</v>
      </c>
      <c r="P3414" s="13" t="s">
        <v>6</v>
      </c>
      <c r="Q3414">
        <v>12</v>
      </c>
      <c r="R3414">
        <v>2019</v>
      </c>
      <c r="S3414">
        <v>1</v>
      </c>
      <c r="T3414" s="13" t="s">
        <v>6975</v>
      </c>
      <c r="U3414">
        <v>1</v>
      </c>
      <c r="V3414">
        <v>1</v>
      </c>
      <c r="W3414">
        <v>0</v>
      </c>
      <c r="X3414">
        <v>187</v>
      </c>
    </row>
    <row r="3415" spans="1:24" x14ac:dyDescent="0.3">
      <c r="A3415">
        <v>20132219</v>
      </c>
      <c r="B3415" t="s">
        <v>6618</v>
      </c>
      <c r="C3415">
        <v>12</v>
      </c>
      <c r="D3415">
        <v>2019</v>
      </c>
      <c r="E3415" s="19">
        <v>43800</v>
      </c>
      <c r="F3415" s="21">
        <v>168</v>
      </c>
      <c r="G3415" s="21">
        <v>33.599999999999994</v>
      </c>
      <c r="H3415">
        <v>134.4</v>
      </c>
      <c r="I3415">
        <v>60.48</v>
      </c>
      <c r="J3415" s="13" t="s">
        <v>6885</v>
      </c>
      <c r="K3415" s="13" t="s">
        <v>6948</v>
      </c>
      <c r="M3415" s="13" t="s">
        <v>6998</v>
      </c>
      <c r="N3415" s="13" t="s">
        <v>3189</v>
      </c>
      <c r="O3415" s="13" t="s">
        <v>3190</v>
      </c>
      <c r="P3415" s="13" t="s">
        <v>3201</v>
      </c>
      <c r="Q3415">
        <v>12</v>
      </c>
      <c r="R3415">
        <v>2019</v>
      </c>
      <c r="S3415">
        <v>1</v>
      </c>
      <c r="T3415" s="13" t="s">
        <v>6975</v>
      </c>
      <c r="U3415">
        <v>7</v>
      </c>
      <c r="V3415">
        <v>0</v>
      </c>
      <c r="W3415">
        <v>1</v>
      </c>
      <c r="X3415">
        <v>2402</v>
      </c>
    </row>
    <row r="3416" spans="1:24" x14ac:dyDescent="0.3">
      <c r="A3416">
        <v>20132219</v>
      </c>
      <c r="B3416" t="s">
        <v>6619</v>
      </c>
      <c r="C3416">
        <v>1</v>
      </c>
      <c r="D3416">
        <v>2020</v>
      </c>
      <c r="E3416" s="19">
        <v>43831</v>
      </c>
      <c r="F3416" s="21">
        <v>267</v>
      </c>
      <c r="G3416" s="21">
        <v>53.399999999999977</v>
      </c>
      <c r="H3416">
        <v>213.60000000000002</v>
      </c>
      <c r="I3416">
        <v>90.78</v>
      </c>
      <c r="J3416" s="13" t="s">
        <v>6885</v>
      </c>
      <c r="K3416" s="13" t="s">
        <v>6922</v>
      </c>
      <c r="L3416">
        <v>1.0333333333333334</v>
      </c>
      <c r="M3416" s="13" t="s">
        <v>6987</v>
      </c>
      <c r="N3416" s="13" t="s">
        <v>3189</v>
      </c>
      <c r="O3416" s="13" t="s">
        <v>3190</v>
      </c>
      <c r="P3416" s="13" t="s">
        <v>3201</v>
      </c>
      <c r="Q3416">
        <v>12</v>
      </c>
      <c r="R3416">
        <v>2019</v>
      </c>
      <c r="S3416">
        <v>1</v>
      </c>
      <c r="T3416" s="13" t="s">
        <v>6975</v>
      </c>
      <c r="U3416">
        <v>7</v>
      </c>
      <c r="V3416">
        <v>0</v>
      </c>
      <c r="W3416">
        <v>1</v>
      </c>
      <c r="X3416">
        <v>2402</v>
      </c>
    </row>
    <row r="3417" spans="1:24" x14ac:dyDescent="0.3">
      <c r="A3417">
        <v>20132219</v>
      </c>
      <c r="B3417" t="s">
        <v>6620</v>
      </c>
      <c r="C3417">
        <v>5</v>
      </c>
      <c r="D3417">
        <v>2020</v>
      </c>
      <c r="E3417" s="19">
        <v>43952</v>
      </c>
      <c r="F3417" s="21">
        <v>345</v>
      </c>
      <c r="G3417" s="21">
        <v>0</v>
      </c>
      <c r="H3417">
        <v>345</v>
      </c>
      <c r="I3417">
        <v>106.95</v>
      </c>
      <c r="J3417" s="13" t="s">
        <v>6887</v>
      </c>
      <c r="K3417" s="13" t="s">
        <v>6918</v>
      </c>
      <c r="L3417">
        <v>4.0333333333333332</v>
      </c>
      <c r="M3417" s="13" t="s">
        <v>6991</v>
      </c>
      <c r="N3417" s="13" t="s">
        <v>3189</v>
      </c>
      <c r="O3417" s="13" t="s">
        <v>3190</v>
      </c>
      <c r="P3417" s="13" t="s">
        <v>3201</v>
      </c>
      <c r="Q3417">
        <v>12</v>
      </c>
      <c r="R3417">
        <v>2019</v>
      </c>
      <c r="S3417">
        <v>1</v>
      </c>
      <c r="T3417" s="13" t="s">
        <v>6975</v>
      </c>
      <c r="U3417">
        <v>7</v>
      </c>
      <c r="V3417">
        <v>0</v>
      </c>
      <c r="W3417">
        <v>1</v>
      </c>
      <c r="X3417">
        <v>2402</v>
      </c>
    </row>
    <row r="3418" spans="1:24" x14ac:dyDescent="0.3">
      <c r="A3418">
        <v>20132219</v>
      </c>
      <c r="B3418" t="s">
        <v>6621</v>
      </c>
      <c r="C3418">
        <v>6</v>
      </c>
      <c r="D3418">
        <v>2020</v>
      </c>
      <c r="E3418" s="19">
        <v>43983</v>
      </c>
      <c r="F3418" s="21">
        <v>383</v>
      </c>
      <c r="G3418" s="21">
        <v>0</v>
      </c>
      <c r="H3418">
        <v>383</v>
      </c>
      <c r="I3418">
        <v>122.56</v>
      </c>
      <c r="J3418" s="13" t="s">
        <v>6887</v>
      </c>
      <c r="K3418" s="13" t="s">
        <v>6909</v>
      </c>
      <c r="L3418">
        <v>1.0333333333333334</v>
      </c>
      <c r="M3418" s="13" t="s">
        <v>6992</v>
      </c>
      <c r="N3418" s="13" t="s">
        <v>3189</v>
      </c>
      <c r="O3418" s="13" t="s">
        <v>3190</v>
      </c>
      <c r="P3418" s="13" t="s">
        <v>3201</v>
      </c>
      <c r="Q3418">
        <v>12</v>
      </c>
      <c r="R3418">
        <v>2019</v>
      </c>
      <c r="S3418">
        <v>1</v>
      </c>
      <c r="T3418" s="13" t="s">
        <v>6975</v>
      </c>
      <c r="U3418">
        <v>7</v>
      </c>
      <c r="V3418">
        <v>0</v>
      </c>
      <c r="W3418">
        <v>1</v>
      </c>
      <c r="X3418">
        <v>2402</v>
      </c>
    </row>
    <row r="3419" spans="1:24" x14ac:dyDescent="0.3">
      <c r="A3419">
        <v>20132219</v>
      </c>
      <c r="B3419" t="s">
        <v>6622</v>
      </c>
      <c r="C3419">
        <v>4</v>
      </c>
      <c r="D3419">
        <v>2020</v>
      </c>
      <c r="E3419" s="19">
        <v>43922</v>
      </c>
      <c r="F3419" s="21">
        <v>447</v>
      </c>
      <c r="G3419" s="21">
        <v>67.050000000000011</v>
      </c>
      <c r="H3419">
        <v>379.95</v>
      </c>
      <c r="I3419">
        <v>156.44999999999999</v>
      </c>
      <c r="J3419" s="13" t="s">
        <v>6887</v>
      </c>
      <c r="K3419" s="13" t="s">
        <v>6891</v>
      </c>
      <c r="L3419">
        <v>2.0333333333333332</v>
      </c>
      <c r="M3419" s="13" t="s">
        <v>6990</v>
      </c>
      <c r="N3419" s="13" t="s">
        <v>3189</v>
      </c>
      <c r="O3419" s="13" t="s">
        <v>3190</v>
      </c>
      <c r="P3419" s="13" t="s">
        <v>3201</v>
      </c>
      <c r="Q3419">
        <v>12</v>
      </c>
      <c r="R3419">
        <v>2019</v>
      </c>
      <c r="S3419">
        <v>1</v>
      </c>
      <c r="T3419" s="13" t="s">
        <v>6975</v>
      </c>
      <c r="U3419">
        <v>7</v>
      </c>
      <c r="V3419">
        <v>0</v>
      </c>
      <c r="W3419">
        <v>1</v>
      </c>
      <c r="X3419">
        <v>2402</v>
      </c>
    </row>
    <row r="3420" spans="1:24" x14ac:dyDescent="0.3">
      <c r="A3420">
        <v>20132219</v>
      </c>
      <c r="B3420" t="s">
        <v>6623</v>
      </c>
      <c r="C3420">
        <v>7</v>
      </c>
      <c r="D3420">
        <v>2020</v>
      </c>
      <c r="E3420" s="19">
        <v>44013</v>
      </c>
      <c r="F3420" s="21">
        <v>345</v>
      </c>
      <c r="G3420" s="21">
        <v>0</v>
      </c>
      <c r="H3420">
        <v>345</v>
      </c>
      <c r="I3420">
        <v>106.95</v>
      </c>
      <c r="J3420" s="13" t="s">
        <v>6887</v>
      </c>
      <c r="K3420" s="13" t="s">
        <v>6918</v>
      </c>
      <c r="L3420">
        <v>3.0333333333333332</v>
      </c>
      <c r="M3420" s="13" t="s">
        <v>6993</v>
      </c>
      <c r="N3420" s="13" t="s">
        <v>3189</v>
      </c>
      <c r="O3420" s="13" t="s">
        <v>3190</v>
      </c>
      <c r="P3420" s="13" t="s">
        <v>3201</v>
      </c>
      <c r="Q3420">
        <v>12</v>
      </c>
      <c r="R3420">
        <v>2019</v>
      </c>
      <c r="S3420">
        <v>1</v>
      </c>
      <c r="T3420" s="13" t="s">
        <v>6975</v>
      </c>
      <c r="U3420">
        <v>7</v>
      </c>
      <c r="V3420">
        <v>0</v>
      </c>
      <c r="W3420">
        <v>1</v>
      </c>
      <c r="X3420">
        <v>2402</v>
      </c>
    </row>
    <row r="3421" spans="1:24" x14ac:dyDescent="0.3">
      <c r="A3421">
        <v>20132219</v>
      </c>
      <c r="B3421" t="s">
        <v>6624</v>
      </c>
      <c r="C3421">
        <v>6</v>
      </c>
      <c r="D3421">
        <v>2020</v>
      </c>
      <c r="E3421" s="19">
        <v>43983</v>
      </c>
      <c r="F3421" s="21">
        <v>447</v>
      </c>
      <c r="G3421" s="21">
        <v>0</v>
      </c>
      <c r="H3421">
        <v>447</v>
      </c>
      <c r="I3421">
        <v>156.44999999999999</v>
      </c>
      <c r="J3421" s="13" t="s">
        <v>6887</v>
      </c>
      <c r="K3421" s="13" t="s">
        <v>6891</v>
      </c>
      <c r="L3421">
        <v>1</v>
      </c>
      <c r="M3421" s="13" t="s">
        <v>6992</v>
      </c>
      <c r="N3421" s="13" t="s">
        <v>3189</v>
      </c>
      <c r="O3421" s="13" t="s">
        <v>3190</v>
      </c>
      <c r="P3421" s="13" t="s">
        <v>3201</v>
      </c>
      <c r="Q3421">
        <v>12</v>
      </c>
      <c r="R3421">
        <v>2019</v>
      </c>
      <c r="S3421">
        <v>1</v>
      </c>
      <c r="T3421" s="13" t="s">
        <v>6975</v>
      </c>
      <c r="U3421">
        <v>7</v>
      </c>
      <c r="V3421">
        <v>0</v>
      </c>
      <c r="W3421">
        <v>1</v>
      </c>
      <c r="X3421">
        <v>2402</v>
      </c>
    </row>
    <row r="3422" spans="1:24" x14ac:dyDescent="0.3">
      <c r="A3422">
        <v>20132319</v>
      </c>
      <c r="B3422" t="s">
        <v>6625</v>
      </c>
      <c r="C3422">
        <v>12</v>
      </c>
      <c r="D3422">
        <v>2019</v>
      </c>
      <c r="E3422" s="19">
        <v>43800</v>
      </c>
      <c r="F3422" s="21">
        <v>447</v>
      </c>
      <c r="G3422" s="21">
        <v>89.399999999999977</v>
      </c>
      <c r="H3422">
        <v>357.6</v>
      </c>
      <c r="I3422">
        <v>156.44999999999999</v>
      </c>
      <c r="J3422" s="13" t="s">
        <v>6887</v>
      </c>
      <c r="K3422" s="13" t="s">
        <v>6891</v>
      </c>
      <c r="M3422" s="13" t="s">
        <v>6998</v>
      </c>
      <c r="N3422" s="13" t="s">
        <v>3189</v>
      </c>
      <c r="O3422" s="13" t="s">
        <v>3190</v>
      </c>
      <c r="P3422" s="13" t="s">
        <v>6</v>
      </c>
      <c r="Q3422">
        <v>12</v>
      </c>
      <c r="R3422">
        <v>2019</v>
      </c>
      <c r="S3422">
        <v>1</v>
      </c>
      <c r="T3422" s="13" t="s">
        <v>6975</v>
      </c>
      <c r="U3422">
        <v>1</v>
      </c>
      <c r="V3422">
        <v>1</v>
      </c>
      <c r="W3422">
        <v>0</v>
      </c>
      <c r="X3422">
        <v>447</v>
      </c>
    </row>
    <row r="3423" spans="1:24" x14ac:dyDescent="0.3">
      <c r="A3423">
        <v>20132419</v>
      </c>
      <c r="B3423" t="s">
        <v>6626</v>
      </c>
      <c r="C3423">
        <v>12</v>
      </c>
      <c r="D3423">
        <v>2019</v>
      </c>
      <c r="E3423" s="19">
        <v>43800</v>
      </c>
      <c r="F3423" s="21">
        <v>447</v>
      </c>
      <c r="G3423" s="21">
        <v>89.399999999999977</v>
      </c>
      <c r="H3423">
        <v>357.6</v>
      </c>
      <c r="I3423">
        <v>156.44999999999999</v>
      </c>
      <c r="J3423" s="13" t="s">
        <v>6887</v>
      </c>
      <c r="K3423" s="13" t="s">
        <v>6891</v>
      </c>
      <c r="M3423" s="13" t="s">
        <v>6998</v>
      </c>
      <c r="N3423" s="13" t="s">
        <v>3189</v>
      </c>
      <c r="O3423" s="13" t="s">
        <v>3190</v>
      </c>
      <c r="P3423" s="13" t="s">
        <v>3203</v>
      </c>
      <c r="Q3423">
        <v>12</v>
      </c>
      <c r="R3423">
        <v>2019</v>
      </c>
      <c r="S3423">
        <v>1</v>
      </c>
      <c r="T3423" s="13" t="s">
        <v>6975</v>
      </c>
      <c r="U3423">
        <v>1</v>
      </c>
      <c r="V3423">
        <v>1</v>
      </c>
      <c r="W3423">
        <v>0</v>
      </c>
      <c r="X3423">
        <v>447</v>
      </c>
    </row>
    <row r="3424" spans="1:24" x14ac:dyDescent="0.3">
      <c r="A3424">
        <v>20132819</v>
      </c>
      <c r="B3424" t="s">
        <v>6627</v>
      </c>
      <c r="C3424">
        <v>12</v>
      </c>
      <c r="D3424">
        <v>2019</v>
      </c>
      <c r="E3424" s="19">
        <v>43800</v>
      </c>
      <c r="F3424" s="21">
        <v>447</v>
      </c>
      <c r="G3424" s="21">
        <v>89.399999999999977</v>
      </c>
      <c r="H3424">
        <v>357.6</v>
      </c>
      <c r="I3424">
        <v>156.44999999999999</v>
      </c>
      <c r="J3424" s="13" t="s">
        <v>6887</v>
      </c>
      <c r="K3424" s="13" t="s">
        <v>6891</v>
      </c>
      <c r="M3424" s="13" t="s">
        <v>6998</v>
      </c>
      <c r="N3424" s="13" t="s">
        <v>3189</v>
      </c>
      <c r="O3424" s="13" t="s">
        <v>3190</v>
      </c>
      <c r="P3424" s="13" t="s">
        <v>3203</v>
      </c>
      <c r="Q3424">
        <v>12</v>
      </c>
      <c r="R3424">
        <v>2019</v>
      </c>
      <c r="S3424">
        <v>1</v>
      </c>
      <c r="T3424" s="13" t="s">
        <v>6975</v>
      </c>
      <c r="U3424">
        <v>4</v>
      </c>
      <c r="V3424">
        <v>0</v>
      </c>
      <c r="W3424">
        <v>1</v>
      </c>
      <c r="X3424">
        <v>1001</v>
      </c>
    </row>
    <row r="3425" spans="1:24" x14ac:dyDescent="0.3">
      <c r="A3425">
        <v>20132819</v>
      </c>
      <c r="B3425" t="s">
        <v>6628</v>
      </c>
      <c r="C3425">
        <v>4</v>
      </c>
      <c r="D3425">
        <v>2020</v>
      </c>
      <c r="E3425" s="19">
        <v>43922</v>
      </c>
      <c r="F3425" s="21">
        <v>144</v>
      </c>
      <c r="G3425" s="21">
        <v>21.600000000000009</v>
      </c>
      <c r="H3425">
        <v>122.39999999999999</v>
      </c>
      <c r="I3425">
        <v>66.240000000000009</v>
      </c>
      <c r="J3425" s="13" t="s">
        <v>6886</v>
      </c>
      <c r="K3425" s="13" t="s">
        <v>6919</v>
      </c>
      <c r="L3425">
        <v>4.0666666666666664</v>
      </c>
      <c r="M3425" s="13" t="s">
        <v>6990</v>
      </c>
      <c r="N3425" s="13" t="s">
        <v>3189</v>
      </c>
      <c r="O3425" s="13" t="s">
        <v>3190</v>
      </c>
      <c r="P3425" s="13" t="s">
        <v>3203</v>
      </c>
      <c r="Q3425">
        <v>12</v>
      </c>
      <c r="R3425">
        <v>2019</v>
      </c>
      <c r="S3425">
        <v>1</v>
      </c>
      <c r="T3425" s="13" t="s">
        <v>6975</v>
      </c>
      <c r="U3425">
        <v>4</v>
      </c>
      <c r="V3425">
        <v>0</v>
      </c>
      <c r="W3425">
        <v>1</v>
      </c>
      <c r="X3425">
        <v>1001</v>
      </c>
    </row>
    <row r="3426" spans="1:24" x14ac:dyDescent="0.3">
      <c r="A3426">
        <v>20132819</v>
      </c>
      <c r="B3426" t="s">
        <v>6629</v>
      </c>
      <c r="C3426">
        <v>2</v>
      </c>
      <c r="D3426">
        <v>2020</v>
      </c>
      <c r="E3426" s="19">
        <v>43862</v>
      </c>
      <c r="F3426" s="21">
        <v>205</v>
      </c>
      <c r="G3426" s="21">
        <v>0</v>
      </c>
      <c r="H3426">
        <v>205</v>
      </c>
      <c r="I3426">
        <v>36.9</v>
      </c>
      <c r="J3426" s="13" t="s">
        <v>6890</v>
      </c>
      <c r="K3426" s="13" t="s">
        <v>6913</v>
      </c>
      <c r="L3426">
        <v>2</v>
      </c>
      <c r="M3426" s="13" t="s">
        <v>6988</v>
      </c>
      <c r="N3426" s="13" t="s">
        <v>3189</v>
      </c>
      <c r="O3426" s="13" t="s">
        <v>3190</v>
      </c>
      <c r="P3426" s="13" t="s">
        <v>3203</v>
      </c>
      <c r="Q3426">
        <v>12</v>
      </c>
      <c r="R3426">
        <v>2019</v>
      </c>
      <c r="S3426">
        <v>1</v>
      </c>
      <c r="T3426" s="13" t="s">
        <v>6975</v>
      </c>
      <c r="U3426">
        <v>4</v>
      </c>
      <c r="V3426">
        <v>0</v>
      </c>
      <c r="W3426">
        <v>1</v>
      </c>
      <c r="X3426">
        <v>1001</v>
      </c>
    </row>
    <row r="3427" spans="1:24" x14ac:dyDescent="0.3">
      <c r="A3427">
        <v>20132819</v>
      </c>
      <c r="B3427" t="s">
        <v>6630</v>
      </c>
      <c r="C3427">
        <v>3</v>
      </c>
      <c r="D3427">
        <v>2020</v>
      </c>
      <c r="E3427" s="19">
        <v>43891</v>
      </c>
      <c r="F3427" s="21">
        <v>205</v>
      </c>
      <c r="G3427" s="21">
        <v>0</v>
      </c>
      <c r="H3427">
        <v>205</v>
      </c>
      <c r="I3427">
        <v>36.9</v>
      </c>
      <c r="J3427" s="13" t="s">
        <v>6890</v>
      </c>
      <c r="K3427" s="13" t="s">
        <v>6913</v>
      </c>
      <c r="L3427">
        <v>0.96666666666666667</v>
      </c>
      <c r="M3427" s="13" t="s">
        <v>6989</v>
      </c>
      <c r="N3427" s="13" t="s">
        <v>3189</v>
      </c>
      <c r="O3427" s="13" t="s">
        <v>3190</v>
      </c>
      <c r="P3427" s="13" t="s">
        <v>3203</v>
      </c>
      <c r="Q3427">
        <v>12</v>
      </c>
      <c r="R3427">
        <v>2019</v>
      </c>
      <c r="S3427">
        <v>1</v>
      </c>
      <c r="T3427" s="13" t="s">
        <v>6975</v>
      </c>
      <c r="U3427">
        <v>4</v>
      </c>
      <c r="V3427">
        <v>0</v>
      </c>
      <c r="W3427">
        <v>1</v>
      </c>
      <c r="X3427">
        <v>1001</v>
      </c>
    </row>
    <row r="3428" spans="1:24" x14ac:dyDescent="0.3">
      <c r="A3428">
        <v>20132919</v>
      </c>
      <c r="B3428" t="s">
        <v>6631</v>
      </c>
      <c r="C3428">
        <v>12</v>
      </c>
      <c r="D3428">
        <v>2019</v>
      </c>
      <c r="E3428" s="19">
        <v>43800</v>
      </c>
      <c r="F3428" s="21">
        <v>210</v>
      </c>
      <c r="G3428" s="21">
        <v>42</v>
      </c>
      <c r="H3428">
        <v>168</v>
      </c>
      <c r="I3428">
        <v>37.799999999999997</v>
      </c>
      <c r="J3428" s="13" t="s">
        <v>6890</v>
      </c>
      <c r="K3428" s="13" t="s">
        <v>6911</v>
      </c>
      <c r="M3428" s="13" t="s">
        <v>6998</v>
      </c>
      <c r="N3428" s="13" t="s">
        <v>3189</v>
      </c>
      <c r="O3428" s="13" t="s">
        <v>3190</v>
      </c>
      <c r="P3428" s="13" t="s">
        <v>3201</v>
      </c>
      <c r="Q3428">
        <v>12</v>
      </c>
      <c r="R3428">
        <v>2019</v>
      </c>
      <c r="S3428">
        <v>1</v>
      </c>
      <c r="T3428" s="13" t="s">
        <v>6975</v>
      </c>
      <c r="U3428">
        <v>1</v>
      </c>
      <c r="V3428">
        <v>1</v>
      </c>
      <c r="W3428">
        <v>0</v>
      </c>
      <c r="X3428">
        <v>210</v>
      </c>
    </row>
    <row r="3429" spans="1:24" x14ac:dyDescent="0.3">
      <c r="A3429">
        <v>20133019</v>
      </c>
      <c r="B3429" t="s">
        <v>6632</v>
      </c>
      <c r="C3429">
        <v>12</v>
      </c>
      <c r="D3429">
        <v>2019</v>
      </c>
      <c r="E3429" s="19">
        <v>43800</v>
      </c>
      <c r="F3429" s="21">
        <v>579</v>
      </c>
      <c r="G3429" s="21">
        <v>115.79999999999995</v>
      </c>
      <c r="H3429">
        <v>463.20000000000005</v>
      </c>
      <c r="I3429">
        <v>167.91</v>
      </c>
      <c r="J3429" s="13" t="s">
        <v>6888</v>
      </c>
      <c r="K3429" s="13" t="s">
        <v>6926</v>
      </c>
      <c r="M3429" s="13" t="s">
        <v>6998</v>
      </c>
      <c r="N3429" s="13" t="s">
        <v>3189</v>
      </c>
      <c r="O3429" s="13" t="s">
        <v>3190</v>
      </c>
      <c r="P3429" s="13" t="s">
        <v>3203</v>
      </c>
      <c r="Q3429">
        <v>12</v>
      </c>
      <c r="R3429">
        <v>2019</v>
      </c>
      <c r="S3429">
        <v>1</v>
      </c>
      <c r="T3429" s="13" t="s">
        <v>6975</v>
      </c>
      <c r="U3429">
        <v>1</v>
      </c>
      <c r="V3429">
        <v>1</v>
      </c>
      <c r="W3429">
        <v>0</v>
      </c>
      <c r="X3429">
        <v>579</v>
      </c>
    </row>
    <row r="3430" spans="1:24" x14ac:dyDescent="0.3">
      <c r="A3430">
        <v>20133119</v>
      </c>
      <c r="B3430" t="s">
        <v>6633</v>
      </c>
      <c r="C3430">
        <v>12</v>
      </c>
      <c r="D3430">
        <v>2019</v>
      </c>
      <c r="E3430" s="19">
        <v>43800</v>
      </c>
      <c r="F3430" s="21">
        <v>440</v>
      </c>
      <c r="G3430" s="21">
        <v>88</v>
      </c>
      <c r="H3430">
        <v>352</v>
      </c>
      <c r="I3430">
        <v>136.4</v>
      </c>
      <c r="J3430" s="13" t="s">
        <v>6889</v>
      </c>
      <c r="K3430" s="13" t="s">
        <v>6905</v>
      </c>
      <c r="M3430" s="13" t="s">
        <v>6998</v>
      </c>
      <c r="N3430" s="13" t="s">
        <v>3189</v>
      </c>
      <c r="O3430" s="13" t="s">
        <v>3190</v>
      </c>
      <c r="P3430" s="13" t="s">
        <v>3203</v>
      </c>
      <c r="Q3430">
        <v>12</v>
      </c>
      <c r="R3430">
        <v>2019</v>
      </c>
      <c r="S3430">
        <v>1</v>
      </c>
      <c r="T3430" s="13" t="s">
        <v>6975</v>
      </c>
      <c r="U3430">
        <v>2</v>
      </c>
      <c r="V3430">
        <v>0</v>
      </c>
      <c r="W3430">
        <v>1</v>
      </c>
      <c r="X3430">
        <v>752</v>
      </c>
    </row>
    <row r="3431" spans="1:24" x14ac:dyDescent="0.3">
      <c r="A3431">
        <v>20133119</v>
      </c>
      <c r="B3431" t="s">
        <v>6634</v>
      </c>
      <c r="C3431">
        <v>4</v>
      </c>
      <c r="D3431">
        <v>2020</v>
      </c>
      <c r="E3431" s="19">
        <v>43922</v>
      </c>
      <c r="F3431" s="21">
        <v>312</v>
      </c>
      <c r="G3431" s="21">
        <v>46.800000000000011</v>
      </c>
      <c r="H3431">
        <v>265.2</v>
      </c>
      <c r="I3431">
        <v>99.84</v>
      </c>
      <c r="J3431" s="13" t="s">
        <v>6885</v>
      </c>
      <c r="K3431" s="13" t="s">
        <v>6908</v>
      </c>
      <c r="L3431">
        <v>4.0666666666666664</v>
      </c>
      <c r="M3431" s="13" t="s">
        <v>6990</v>
      </c>
      <c r="N3431" s="13" t="s">
        <v>3189</v>
      </c>
      <c r="O3431" s="13" t="s">
        <v>3190</v>
      </c>
      <c r="P3431" s="13" t="s">
        <v>3203</v>
      </c>
      <c r="Q3431">
        <v>12</v>
      </c>
      <c r="R3431">
        <v>2019</v>
      </c>
      <c r="S3431">
        <v>1</v>
      </c>
      <c r="T3431" s="13" t="s">
        <v>6975</v>
      </c>
      <c r="U3431">
        <v>2</v>
      </c>
      <c r="V3431">
        <v>0</v>
      </c>
      <c r="W3431">
        <v>1</v>
      </c>
      <c r="X3431">
        <v>752</v>
      </c>
    </row>
    <row r="3432" spans="1:24" x14ac:dyDescent="0.3">
      <c r="A3432">
        <v>20133219</v>
      </c>
      <c r="B3432" t="s">
        <v>6635</v>
      </c>
      <c r="C3432">
        <v>12</v>
      </c>
      <c r="D3432">
        <v>2019</v>
      </c>
      <c r="E3432" s="19">
        <v>43800</v>
      </c>
      <c r="F3432" s="21">
        <v>345</v>
      </c>
      <c r="G3432" s="21">
        <v>69</v>
      </c>
      <c r="H3432">
        <v>276</v>
      </c>
      <c r="I3432">
        <v>106.95</v>
      </c>
      <c r="J3432" s="13" t="s">
        <v>6887</v>
      </c>
      <c r="K3432" s="13" t="s">
        <v>6918</v>
      </c>
      <c r="M3432" s="13" t="s">
        <v>6998</v>
      </c>
      <c r="N3432" s="13" t="s">
        <v>3189</v>
      </c>
      <c r="O3432" s="13" t="s">
        <v>3190</v>
      </c>
      <c r="P3432" s="13" t="s">
        <v>3200</v>
      </c>
      <c r="Q3432">
        <v>12</v>
      </c>
      <c r="R3432">
        <v>2019</v>
      </c>
      <c r="S3432">
        <v>1</v>
      </c>
      <c r="T3432" s="13" t="s">
        <v>6975</v>
      </c>
      <c r="U3432">
        <v>1</v>
      </c>
      <c r="V3432">
        <v>1</v>
      </c>
      <c r="W3432">
        <v>0</v>
      </c>
      <c r="X3432">
        <v>345</v>
      </c>
    </row>
    <row r="3433" spans="1:24" x14ac:dyDescent="0.3">
      <c r="A3433">
        <v>20133319</v>
      </c>
      <c r="B3433" t="s">
        <v>6636</v>
      </c>
      <c r="C3433">
        <v>12</v>
      </c>
      <c r="D3433">
        <v>2019</v>
      </c>
      <c r="E3433" s="19">
        <v>43800</v>
      </c>
      <c r="F3433" s="21">
        <v>345</v>
      </c>
      <c r="G3433" s="21">
        <v>69</v>
      </c>
      <c r="H3433">
        <v>276</v>
      </c>
      <c r="I3433">
        <v>106.95</v>
      </c>
      <c r="J3433" s="13" t="s">
        <v>6887</v>
      </c>
      <c r="K3433" s="13" t="s">
        <v>6918</v>
      </c>
      <c r="M3433" s="13" t="s">
        <v>6998</v>
      </c>
      <c r="N3433" s="13" t="s">
        <v>3189</v>
      </c>
      <c r="O3433" s="13" t="s">
        <v>3190</v>
      </c>
      <c r="P3433" s="13" t="s">
        <v>3201</v>
      </c>
      <c r="Q3433">
        <v>12</v>
      </c>
      <c r="R3433">
        <v>2019</v>
      </c>
      <c r="S3433">
        <v>1</v>
      </c>
      <c r="T3433" s="13" t="s">
        <v>6975</v>
      </c>
      <c r="U3433">
        <v>1</v>
      </c>
      <c r="V3433">
        <v>1</v>
      </c>
      <c r="W3433">
        <v>0</v>
      </c>
      <c r="X3433">
        <v>345</v>
      </c>
    </row>
    <row r="3434" spans="1:24" x14ac:dyDescent="0.3">
      <c r="A3434">
        <v>20133419</v>
      </c>
      <c r="B3434" t="s">
        <v>6637</v>
      </c>
      <c r="C3434">
        <v>12</v>
      </c>
      <c r="D3434">
        <v>2019</v>
      </c>
      <c r="E3434" s="19">
        <v>43800</v>
      </c>
      <c r="F3434" s="21">
        <v>383</v>
      </c>
      <c r="G3434" s="21">
        <v>76.599999999999966</v>
      </c>
      <c r="H3434">
        <v>306.40000000000003</v>
      </c>
      <c r="I3434">
        <v>122.56</v>
      </c>
      <c r="J3434" s="13" t="s">
        <v>6887</v>
      </c>
      <c r="K3434" s="13" t="s">
        <v>6909</v>
      </c>
      <c r="M3434" s="13" t="s">
        <v>6998</v>
      </c>
      <c r="N3434" s="13" t="s">
        <v>3189</v>
      </c>
      <c r="O3434" s="13" t="s">
        <v>3190</v>
      </c>
      <c r="P3434" s="13" t="s">
        <v>3203</v>
      </c>
      <c r="Q3434">
        <v>12</v>
      </c>
      <c r="R3434">
        <v>2019</v>
      </c>
      <c r="S3434">
        <v>1</v>
      </c>
      <c r="T3434" s="13" t="s">
        <v>6975</v>
      </c>
      <c r="U3434">
        <v>2</v>
      </c>
      <c r="V3434">
        <v>0</v>
      </c>
      <c r="W3434">
        <v>1</v>
      </c>
      <c r="X3434">
        <v>766</v>
      </c>
    </row>
    <row r="3435" spans="1:24" x14ac:dyDescent="0.3">
      <c r="A3435">
        <v>20133419</v>
      </c>
      <c r="B3435" t="s">
        <v>6638</v>
      </c>
      <c r="C3435">
        <v>10</v>
      </c>
      <c r="D3435">
        <v>2020</v>
      </c>
      <c r="E3435" s="19">
        <v>44105</v>
      </c>
      <c r="F3435" s="21">
        <v>383</v>
      </c>
      <c r="G3435" s="21">
        <v>0</v>
      </c>
      <c r="H3435">
        <v>383</v>
      </c>
      <c r="I3435">
        <v>122.56</v>
      </c>
      <c r="J3435" s="13" t="s">
        <v>6887</v>
      </c>
      <c r="K3435" s="13" t="s">
        <v>6909</v>
      </c>
      <c r="L3435">
        <v>10.166666666666666</v>
      </c>
      <c r="M3435" s="13" t="s">
        <v>6996</v>
      </c>
      <c r="N3435" s="13" t="s">
        <v>3189</v>
      </c>
      <c r="O3435" s="13" t="s">
        <v>3190</v>
      </c>
      <c r="P3435" s="13" t="s">
        <v>3203</v>
      </c>
      <c r="Q3435">
        <v>12</v>
      </c>
      <c r="R3435">
        <v>2019</v>
      </c>
      <c r="S3435">
        <v>1</v>
      </c>
      <c r="T3435" s="13" t="s">
        <v>6975</v>
      </c>
      <c r="U3435">
        <v>2</v>
      </c>
      <c r="V3435">
        <v>0</v>
      </c>
      <c r="W3435">
        <v>1</v>
      </c>
      <c r="X3435">
        <v>766</v>
      </c>
    </row>
    <row r="3436" spans="1:24" x14ac:dyDescent="0.3">
      <c r="A3436">
        <v>20133519</v>
      </c>
      <c r="B3436" t="s">
        <v>6639</v>
      </c>
      <c r="C3436">
        <v>12</v>
      </c>
      <c r="D3436">
        <v>2019</v>
      </c>
      <c r="E3436" s="19">
        <v>43800</v>
      </c>
      <c r="F3436" s="21">
        <v>383</v>
      </c>
      <c r="G3436" s="21">
        <v>76.599999999999966</v>
      </c>
      <c r="H3436">
        <v>306.40000000000003</v>
      </c>
      <c r="I3436">
        <v>122.56</v>
      </c>
      <c r="J3436" s="13" t="s">
        <v>6887</v>
      </c>
      <c r="K3436" s="13" t="s">
        <v>6909</v>
      </c>
      <c r="M3436" s="13" t="s">
        <v>6998</v>
      </c>
      <c r="N3436" s="13" t="s">
        <v>3189</v>
      </c>
      <c r="O3436" s="13" t="s">
        <v>3190</v>
      </c>
      <c r="P3436" s="13" t="s">
        <v>6</v>
      </c>
      <c r="Q3436">
        <v>12</v>
      </c>
      <c r="R3436">
        <v>2019</v>
      </c>
      <c r="S3436">
        <v>1</v>
      </c>
      <c r="T3436" s="13" t="s">
        <v>6975</v>
      </c>
      <c r="U3436">
        <v>2</v>
      </c>
      <c r="V3436">
        <v>0</v>
      </c>
      <c r="W3436">
        <v>1</v>
      </c>
      <c r="X3436">
        <v>766</v>
      </c>
    </row>
    <row r="3437" spans="1:24" x14ac:dyDescent="0.3">
      <c r="A3437">
        <v>20133519</v>
      </c>
      <c r="B3437" t="s">
        <v>6640</v>
      </c>
      <c r="C3437">
        <v>3</v>
      </c>
      <c r="D3437">
        <v>2020</v>
      </c>
      <c r="E3437" s="19">
        <v>43891</v>
      </c>
      <c r="F3437" s="21">
        <v>383</v>
      </c>
      <c r="G3437" s="21">
        <v>57.449999999999989</v>
      </c>
      <c r="H3437">
        <v>325.55</v>
      </c>
      <c r="I3437">
        <v>122.56</v>
      </c>
      <c r="J3437" s="13" t="s">
        <v>6887</v>
      </c>
      <c r="K3437" s="13" t="s">
        <v>6909</v>
      </c>
      <c r="L3437">
        <v>3.0333333333333332</v>
      </c>
      <c r="M3437" s="13" t="s">
        <v>6989</v>
      </c>
      <c r="N3437" s="13" t="s">
        <v>3189</v>
      </c>
      <c r="O3437" s="13" t="s">
        <v>3190</v>
      </c>
      <c r="P3437" s="13" t="s">
        <v>6</v>
      </c>
      <c r="Q3437">
        <v>12</v>
      </c>
      <c r="R3437">
        <v>2019</v>
      </c>
      <c r="S3437">
        <v>1</v>
      </c>
      <c r="T3437" s="13" t="s">
        <v>6975</v>
      </c>
      <c r="U3437">
        <v>2</v>
      </c>
      <c r="V3437">
        <v>0</v>
      </c>
      <c r="W3437">
        <v>1</v>
      </c>
      <c r="X3437">
        <v>766</v>
      </c>
    </row>
    <row r="3438" spans="1:24" x14ac:dyDescent="0.3">
      <c r="A3438">
        <v>20133619</v>
      </c>
      <c r="B3438" t="s">
        <v>6641</v>
      </c>
      <c r="C3438">
        <v>12</v>
      </c>
      <c r="D3438">
        <v>2019</v>
      </c>
      <c r="E3438" s="19">
        <v>43800</v>
      </c>
      <c r="F3438" s="21">
        <v>144</v>
      </c>
      <c r="G3438" s="21">
        <v>28.799999999999997</v>
      </c>
      <c r="H3438">
        <v>115.2</v>
      </c>
      <c r="I3438">
        <v>66.240000000000009</v>
      </c>
      <c r="J3438" s="13" t="s">
        <v>6886</v>
      </c>
      <c r="K3438" s="13" t="s">
        <v>6919</v>
      </c>
      <c r="M3438" s="13" t="s">
        <v>6998</v>
      </c>
      <c r="N3438" s="13" t="s">
        <v>3189</v>
      </c>
      <c r="O3438" s="13" t="s">
        <v>3190</v>
      </c>
      <c r="P3438" s="13" t="s">
        <v>3201</v>
      </c>
      <c r="Q3438">
        <v>12</v>
      </c>
      <c r="R3438">
        <v>2019</v>
      </c>
      <c r="S3438">
        <v>1</v>
      </c>
      <c r="T3438" s="13" t="s">
        <v>6975</v>
      </c>
      <c r="U3438">
        <v>2</v>
      </c>
      <c r="V3438">
        <v>0</v>
      </c>
      <c r="W3438">
        <v>1</v>
      </c>
      <c r="X3438">
        <v>288</v>
      </c>
    </row>
    <row r="3439" spans="1:24" x14ac:dyDescent="0.3">
      <c r="A3439">
        <v>20133619</v>
      </c>
      <c r="B3439" t="s">
        <v>6642</v>
      </c>
      <c r="C3439">
        <v>11</v>
      </c>
      <c r="D3439">
        <v>2020</v>
      </c>
      <c r="E3439" s="19">
        <v>44136</v>
      </c>
      <c r="F3439" s="21">
        <v>144</v>
      </c>
      <c r="G3439" s="21">
        <v>0</v>
      </c>
      <c r="H3439">
        <v>144</v>
      </c>
      <c r="I3439">
        <v>66.240000000000009</v>
      </c>
      <c r="J3439" s="13" t="s">
        <v>6886</v>
      </c>
      <c r="K3439" s="13" t="s">
        <v>6919</v>
      </c>
      <c r="L3439">
        <v>11.2</v>
      </c>
      <c r="M3439" s="13" t="s">
        <v>6997</v>
      </c>
      <c r="N3439" s="13" t="s">
        <v>3189</v>
      </c>
      <c r="O3439" s="13" t="s">
        <v>3190</v>
      </c>
      <c r="P3439" s="13" t="s">
        <v>3201</v>
      </c>
      <c r="Q3439">
        <v>12</v>
      </c>
      <c r="R3439">
        <v>2019</v>
      </c>
      <c r="S3439">
        <v>1</v>
      </c>
      <c r="T3439" s="13" t="s">
        <v>6975</v>
      </c>
      <c r="U3439">
        <v>2</v>
      </c>
      <c r="V3439">
        <v>0</v>
      </c>
      <c r="W3439">
        <v>1</v>
      </c>
      <c r="X3439">
        <v>288</v>
      </c>
    </row>
    <row r="3440" spans="1:24" x14ac:dyDescent="0.3">
      <c r="A3440">
        <v>20133719</v>
      </c>
      <c r="B3440" t="s">
        <v>6643</v>
      </c>
      <c r="C3440">
        <v>12</v>
      </c>
      <c r="D3440">
        <v>2019</v>
      </c>
      <c r="E3440" s="19">
        <v>43800</v>
      </c>
      <c r="F3440" s="21">
        <v>144</v>
      </c>
      <c r="G3440" s="21">
        <v>28.799999999999997</v>
      </c>
      <c r="H3440">
        <v>115.2</v>
      </c>
      <c r="I3440">
        <v>66.240000000000009</v>
      </c>
      <c r="J3440" s="13" t="s">
        <v>6886</v>
      </c>
      <c r="K3440" s="13" t="s">
        <v>6919</v>
      </c>
      <c r="M3440" s="13" t="s">
        <v>6998</v>
      </c>
      <c r="N3440" s="13" t="s">
        <v>3189</v>
      </c>
      <c r="O3440" s="13" t="s">
        <v>3190</v>
      </c>
      <c r="P3440" s="13" t="s">
        <v>3203</v>
      </c>
      <c r="Q3440">
        <v>12</v>
      </c>
      <c r="R3440">
        <v>2019</v>
      </c>
      <c r="S3440">
        <v>1</v>
      </c>
      <c r="T3440" s="13" t="s">
        <v>6975</v>
      </c>
      <c r="U3440">
        <v>1</v>
      </c>
      <c r="V3440">
        <v>1</v>
      </c>
      <c r="W3440">
        <v>0</v>
      </c>
      <c r="X3440">
        <v>144</v>
      </c>
    </row>
    <row r="3441" spans="1:24" x14ac:dyDescent="0.3">
      <c r="A3441">
        <v>20133819</v>
      </c>
      <c r="B3441" t="s">
        <v>6644</v>
      </c>
      <c r="C3441">
        <v>12</v>
      </c>
      <c r="D3441">
        <v>2019</v>
      </c>
      <c r="E3441" s="19">
        <v>43800</v>
      </c>
      <c r="F3441" s="21">
        <v>172</v>
      </c>
      <c r="G3441" s="21">
        <v>34.400000000000006</v>
      </c>
      <c r="H3441">
        <v>137.6</v>
      </c>
      <c r="I3441">
        <v>65.36</v>
      </c>
      <c r="J3441" s="13" t="s">
        <v>6886</v>
      </c>
      <c r="K3441" s="13" t="s">
        <v>6910</v>
      </c>
      <c r="M3441" s="13" t="s">
        <v>6998</v>
      </c>
      <c r="N3441" s="13" t="s">
        <v>3189</v>
      </c>
      <c r="O3441" s="13" t="s">
        <v>3190</v>
      </c>
      <c r="P3441" s="13" t="s">
        <v>6</v>
      </c>
      <c r="Q3441">
        <v>12</v>
      </c>
      <c r="R3441">
        <v>2019</v>
      </c>
      <c r="S3441">
        <v>1</v>
      </c>
      <c r="T3441" s="13" t="s">
        <v>6975</v>
      </c>
      <c r="U3441">
        <v>3</v>
      </c>
      <c r="V3441">
        <v>0</v>
      </c>
      <c r="W3441">
        <v>1</v>
      </c>
      <c r="X3441">
        <v>622</v>
      </c>
    </row>
    <row r="3442" spans="1:24" x14ac:dyDescent="0.3">
      <c r="A3442">
        <v>20133819</v>
      </c>
      <c r="B3442" t="s">
        <v>6645</v>
      </c>
      <c r="C3442">
        <v>12</v>
      </c>
      <c r="D3442">
        <v>2019</v>
      </c>
      <c r="E3442" s="19">
        <v>43800</v>
      </c>
      <c r="F3442" s="21">
        <v>240</v>
      </c>
      <c r="G3442" s="21">
        <v>48</v>
      </c>
      <c r="H3442">
        <v>192</v>
      </c>
      <c r="I3442">
        <v>43.199999999999996</v>
      </c>
      <c r="J3442" s="13" t="s">
        <v>6890</v>
      </c>
      <c r="K3442" s="13" t="s">
        <v>6894</v>
      </c>
      <c r="L3442">
        <v>0</v>
      </c>
      <c r="M3442" s="13" t="s">
        <v>6998</v>
      </c>
      <c r="N3442" s="13" t="s">
        <v>3189</v>
      </c>
      <c r="O3442" s="13" t="s">
        <v>3190</v>
      </c>
      <c r="P3442" s="13" t="s">
        <v>6</v>
      </c>
      <c r="Q3442">
        <v>12</v>
      </c>
      <c r="R3442">
        <v>2019</v>
      </c>
      <c r="S3442">
        <v>1</v>
      </c>
      <c r="T3442" s="13" t="s">
        <v>6975</v>
      </c>
      <c r="U3442">
        <v>3</v>
      </c>
      <c r="V3442">
        <v>0</v>
      </c>
      <c r="W3442">
        <v>1</v>
      </c>
      <c r="X3442">
        <v>622</v>
      </c>
    </row>
    <row r="3443" spans="1:24" x14ac:dyDescent="0.3">
      <c r="A3443">
        <v>20133819</v>
      </c>
      <c r="B3443" t="s">
        <v>6646</v>
      </c>
      <c r="C3443">
        <v>5</v>
      </c>
      <c r="D3443">
        <v>2020</v>
      </c>
      <c r="E3443" s="19">
        <v>43952</v>
      </c>
      <c r="F3443" s="21">
        <v>210</v>
      </c>
      <c r="G3443" s="21">
        <v>0</v>
      </c>
      <c r="H3443">
        <v>210</v>
      </c>
      <c r="I3443">
        <v>37.799999999999997</v>
      </c>
      <c r="J3443" s="13" t="s">
        <v>6890</v>
      </c>
      <c r="K3443" s="13" t="s">
        <v>6911</v>
      </c>
      <c r="L3443">
        <v>5.0666666666666664</v>
      </c>
      <c r="M3443" s="13" t="s">
        <v>6991</v>
      </c>
      <c r="N3443" s="13" t="s">
        <v>3189</v>
      </c>
      <c r="O3443" s="13" t="s">
        <v>3190</v>
      </c>
      <c r="P3443" s="13" t="s">
        <v>6</v>
      </c>
      <c r="Q3443">
        <v>12</v>
      </c>
      <c r="R3443">
        <v>2019</v>
      </c>
      <c r="S3443">
        <v>1</v>
      </c>
      <c r="T3443" s="13" t="s">
        <v>6975</v>
      </c>
      <c r="U3443">
        <v>3</v>
      </c>
      <c r="V3443">
        <v>0</v>
      </c>
      <c r="W3443">
        <v>1</v>
      </c>
      <c r="X3443">
        <v>622</v>
      </c>
    </row>
    <row r="3444" spans="1:24" x14ac:dyDescent="0.3">
      <c r="A3444">
        <v>20133919</v>
      </c>
      <c r="B3444" t="s">
        <v>6647</v>
      </c>
      <c r="C3444">
        <v>12</v>
      </c>
      <c r="D3444">
        <v>2019</v>
      </c>
      <c r="E3444" s="19">
        <v>43800</v>
      </c>
      <c r="F3444" s="21">
        <v>220</v>
      </c>
      <c r="G3444" s="21">
        <v>44</v>
      </c>
      <c r="H3444">
        <v>176</v>
      </c>
      <c r="I3444">
        <v>39.6</v>
      </c>
      <c r="J3444" s="13" t="s">
        <v>6890</v>
      </c>
      <c r="K3444" s="13" t="s">
        <v>6893</v>
      </c>
      <c r="M3444" s="13" t="s">
        <v>6998</v>
      </c>
      <c r="N3444" s="13" t="s">
        <v>3189</v>
      </c>
      <c r="O3444" s="13" t="s">
        <v>3190</v>
      </c>
      <c r="P3444" s="13" t="s">
        <v>6</v>
      </c>
      <c r="Q3444">
        <v>12</v>
      </c>
      <c r="R3444">
        <v>2019</v>
      </c>
      <c r="S3444">
        <v>1</v>
      </c>
      <c r="T3444" s="13" t="s">
        <v>6975</v>
      </c>
      <c r="U3444">
        <v>1</v>
      </c>
      <c r="V3444">
        <v>1</v>
      </c>
      <c r="W3444">
        <v>0</v>
      </c>
      <c r="X3444">
        <v>220</v>
      </c>
    </row>
    <row r="3445" spans="1:24" x14ac:dyDescent="0.3">
      <c r="A3445">
        <v>20134019</v>
      </c>
      <c r="B3445" t="s">
        <v>6648</v>
      </c>
      <c r="C3445">
        <v>12</v>
      </c>
      <c r="D3445">
        <v>2019</v>
      </c>
      <c r="E3445" s="19">
        <v>43800</v>
      </c>
      <c r="F3445" s="21">
        <v>478</v>
      </c>
      <c r="G3445" s="21">
        <v>95.599999999999966</v>
      </c>
      <c r="H3445">
        <v>382.40000000000003</v>
      </c>
      <c r="I3445">
        <v>119.5</v>
      </c>
      <c r="J3445" s="13" t="s">
        <v>6889</v>
      </c>
      <c r="K3445" s="13" t="s">
        <v>6921</v>
      </c>
      <c r="M3445" s="13" t="s">
        <v>6998</v>
      </c>
      <c r="N3445" s="13" t="s">
        <v>3189</v>
      </c>
      <c r="O3445" s="13" t="s">
        <v>3190</v>
      </c>
      <c r="P3445" s="13" t="s">
        <v>3201</v>
      </c>
      <c r="Q3445">
        <v>12</v>
      </c>
      <c r="R3445">
        <v>2019</v>
      </c>
      <c r="S3445">
        <v>1</v>
      </c>
      <c r="T3445" s="13" t="s">
        <v>6975</v>
      </c>
      <c r="U3445">
        <v>1</v>
      </c>
      <c r="V3445">
        <v>1</v>
      </c>
      <c r="W3445">
        <v>0</v>
      </c>
      <c r="X3445">
        <v>478</v>
      </c>
    </row>
    <row r="3446" spans="1:24" x14ac:dyDescent="0.3">
      <c r="A3446">
        <v>20134219</v>
      </c>
      <c r="B3446" t="s">
        <v>6649</v>
      </c>
      <c r="C3446">
        <v>12</v>
      </c>
      <c r="D3446">
        <v>2019</v>
      </c>
      <c r="E3446" s="19">
        <v>43800</v>
      </c>
      <c r="F3446" s="21">
        <v>261</v>
      </c>
      <c r="G3446" s="21">
        <v>52.199999999999989</v>
      </c>
      <c r="H3446">
        <v>208.8</v>
      </c>
      <c r="I3446">
        <v>78.3</v>
      </c>
      <c r="J3446" s="13" t="s">
        <v>6885</v>
      </c>
      <c r="K3446" s="13" t="s">
        <v>6946</v>
      </c>
      <c r="M3446" s="13" t="s">
        <v>6998</v>
      </c>
      <c r="N3446" s="13" t="s">
        <v>3189</v>
      </c>
      <c r="O3446" s="13" t="s">
        <v>3190</v>
      </c>
      <c r="P3446" s="13" t="s">
        <v>3203</v>
      </c>
      <c r="Q3446">
        <v>12</v>
      </c>
      <c r="R3446">
        <v>2019</v>
      </c>
      <c r="S3446">
        <v>1</v>
      </c>
      <c r="T3446" s="13" t="s">
        <v>6975</v>
      </c>
      <c r="U3446">
        <v>1</v>
      </c>
      <c r="V3446">
        <v>1</v>
      </c>
      <c r="W3446">
        <v>0</v>
      </c>
      <c r="X3446">
        <v>261</v>
      </c>
    </row>
    <row r="3447" spans="1:24" x14ac:dyDescent="0.3">
      <c r="A3447">
        <v>20134319</v>
      </c>
      <c r="B3447" t="s">
        <v>6650</v>
      </c>
      <c r="C3447">
        <v>12</v>
      </c>
      <c r="D3447">
        <v>2019</v>
      </c>
      <c r="E3447" s="19">
        <v>43800</v>
      </c>
      <c r="F3447" s="21">
        <v>447</v>
      </c>
      <c r="G3447" s="21">
        <v>89.399999999999977</v>
      </c>
      <c r="H3447">
        <v>357.6</v>
      </c>
      <c r="I3447">
        <v>156.44999999999999</v>
      </c>
      <c r="J3447" s="13" t="s">
        <v>6887</v>
      </c>
      <c r="K3447" s="13" t="s">
        <v>6891</v>
      </c>
      <c r="M3447" s="13" t="s">
        <v>6998</v>
      </c>
      <c r="N3447" s="13" t="s">
        <v>3189</v>
      </c>
      <c r="O3447" s="13" t="s">
        <v>3190</v>
      </c>
      <c r="P3447" s="13" t="s">
        <v>6</v>
      </c>
      <c r="Q3447">
        <v>12</v>
      </c>
      <c r="R3447">
        <v>2019</v>
      </c>
      <c r="S3447">
        <v>1</v>
      </c>
      <c r="T3447" s="13" t="s">
        <v>6975</v>
      </c>
      <c r="U3447">
        <v>1</v>
      </c>
      <c r="V3447">
        <v>1</v>
      </c>
      <c r="W3447">
        <v>0</v>
      </c>
      <c r="X3447">
        <v>447</v>
      </c>
    </row>
    <row r="3448" spans="1:24" x14ac:dyDescent="0.3">
      <c r="A3448">
        <v>20134419</v>
      </c>
      <c r="B3448" t="s">
        <v>6651</v>
      </c>
      <c r="C3448">
        <v>12</v>
      </c>
      <c r="D3448">
        <v>2019</v>
      </c>
      <c r="E3448" s="19">
        <v>43800</v>
      </c>
      <c r="F3448" s="21">
        <v>383</v>
      </c>
      <c r="G3448" s="21">
        <v>76.599999999999966</v>
      </c>
      <c r="H3448">
        <v>306.40000000000003</v>
      </c>
      <c r="I3448">
        <v>122.56</v>
      </c>
      <c r="J3448" s="13" t="s">
        <v>6887</v>
      </c>
      <c r="K3448" s="13" t="s">
        <v>6909</v>
      </c>
      <c r="M3448" s="13" t="s">
        <v>6998</v>
      </c>
      <c r="N3448" s="13" t="s">
        <v>3189</v>
      </c>
      <c r="O3448" s="13" t="s">
        <v>3190</v>
      </c>
      <c r="P3448" s="13" t="s">
        <v>3201</v>
      </c>
      <c r="Q3448">
        <v>12</v>
      </c>
      <c r="R3448">
        <v>2019</v>
      </c>
      <c r="S3448">
        <v>1</v>
      </c>
      <c r="T3448" s="13" t="s">
        <v>6975</v>
      </c>
      <c r="U3448">
        <v>1</v>
      </c>
      <c r="V3448">
        <v>1</v>
      </c>
      <c r="W3448">
        <v>0</v>
      </c>
      <c r="X3448">
        <v>383</v>
      </c>
    </row>
    <row r="3449" spans="1:24" x14ac:dyDescent="0.3">
      <c r="A3449">
        <v>20134519</v>
      </c>
      <c r="B3449" t="s">
        <v>6652</v>
      </c>
      <c r="C3449">
        <v>12</v>
      </c>
      <c r="D3449">
        <v>2019</v>
      </c>
      <c r="E3449" s="19">
        <v>43800</v>
      </c>
      <c r="F3449" s="21">
        <v>447</v>
      </c>
      <c r="G3449" s="21">
        <v>89.399999999999977</v>
      </c>
      <c r="H3449">
        <v>357.6</v>
      </c>
      <c r="I3449">
        <v>156.44999999999999</v>
      </c>
      <c r="J3449" s="13" t="s">
        <v>6887</v>
      </c>
      <c r="K3449" s="13" t="s">
        <v>6891</v>
      </c>
      <c r="M3449" s="13" t="s">
        <v>6998</v>
      </c>
      <c r="N3449" s="13" t="s">
        <v>3189</v>
      </c>
      <c r="O3449" s="13" t="s">
        <v>3190</v>
      </c>
      <c r="P3449" s="13" t="s">
        <v>3202</v>
      </c>
      <c r="Q3449">
        <v>12</v>
      </c>
      <c r="R3449">
        <v>2019</v>
      </c>
      <c r="S3449">
        <v>1</v>
      </c>
      <c r="T3449" s="13" t="s">
        <v>6975</v>
      </c>
      <c r="U3449">
        <v>1</v>
      </c>
      <c r="V3449">
        <v>1</v>
      </c>
      <c r="W3449">
        <v>0</v>
      </c>
      <c r="X3449">
        <v>447</v>
      </c>
    </row>
    <row r="3450" spans="1:24" x14ac:dyDescent="0.3">
      <c r="A3450">
        <v>20134619</v>
      </c>
      <c r="B3450" t="s">
        <v>6653</v>
      </c>
      <c r="C3450">
        <v>12</v>
      </c>
      <c r="D3450">
        <v>2019</v>
      </c>
      <c r="E3450" s="19">
        <v>43800</v>
      </c>
      <c r="F3450" s="21">
        <v>168</v>
      </c>
      <c r="G3450" s="21">
        <v>33.599999999999994</v>
      </c>
      <c r="H3450">
        <v>134.4</v>
      </c>
      <c r="I3450">
        <v>25.2</v>
      </c>
      <c r="J3450" s="13" t="s">
        <v>6886</v>
      </c>
      <c r="K3450" s="13" t="s">
        <v>6892</v>
      </c>
      <c r="M3450" s="13" t="s">
        <v>6998</v>
      </c>
      <c r="N3450" s="13" t="s">
        <v>3189</v>
      </c>
      <c r="O3450" s="13" t="s">
        <v>3190</v>
      </c>
      <c r="P3450" s="13" t="s">
        <v>3203</v>
      </c>
      <c r="Q3450">
        <v>12</v>
      </c>
      <c r="R3450">
        <v>2019</v>
      </c>
      <c r="S3450">
        <v>1</v>
      </c>
      <c r="T3450" s="13" t="s">
        <v>6975</v>
      </c>
      <c r="U3450">
        <v>1</v>
      </c>
      <c r="V3450">
        <v>1</v>
      </c>
      <c r="W3450">
        <v>0</v>
      </c>
      <c r="X3450">
        <v>168</v>
      </c>
    </row>
    <row r="3451" spans="1:24" x14ac:dyDescent="0.3">
      <c r="A3451">
        <v>20134719</v>
      </c>
      <c r="B3451" t="s">
        <v>6654</v>
      </c>
      <c r="C3451">
        <v>12</v>
      </c>
      <c r="D3451">
        <v>2019</v>
      </c>
      <c r="E3451" s="19">
        <v>43800</v>
      </c>
      <c r="F3451" s="21">
        <v>144</v>
      </c>
      <c r="G3451" s="21">
        <v>28.799999999999997</v>
      </c>
      <c r="H3451">
        <v>115.2</v>
      </c>
      <c r="I3451">
        <v>66.240000000000009</v>
      </c>
      <c r="J3451" s="13" t="s">
        <v>6886</v>
      </c>
      <c r="K3451" s="13" t="s">
        <v>6919</v>
      </c>
      <c r="M3451" s="13" t="s">
        <v>6998</v>
      </c>
      <c r="N3451" s="13" t="s">
        <v>3189</v>
      </c>
      <c r="O3451" s="13" t="s">
        <v>3190</v>
      </c>
      <c r="P3451" s="13" t="s">
        <v>3200</v>
      </c>
      <c r="Q3451">
        <v>12</v>
      </c>
      <c r="R3451">
        <v>2019</v>
      </c>
      <c r="S3451">
        <v>1</v>
      </c>
      <c r="T3451" s="13" t="s">
        <v>6975</v>
      </c>
      <c r="U3451">
        <v>1</v>
      </c>
      <c r="V3451">
        <v>1</v>
      </c>
      <c r="W3451">
        <v>0</v>
      </c>
      <c r="X3451">
        <v>144</v>
      </c>
    </row>
    <row r="3452" spans="1:24" x14ac:dyDescent="0.3">
      <c r="A3452">
        <v>20134819</v>
      </c>
      <c r="B3452" t="s">
        <v>6655</v>
      </c>
      <c r="C3452">
        <v>12</v>
      </c>
      <c r="D3452">
        <v>2019</v>
      </c>
      <c r="E3452" s="19">
        <v>43800</v>
      </c>
      <c r="F3452" s="21">
        <v>205</v>
      </c>
      <c r="G3452" s="21">
        <v>41</v>
      </c>
      <c r="H3452">
        <v>164</v>
      </c>
      <c r="I3452">
        <v>36.9</v>
      </c>
      <c r="J3452" s="13" t="s">
        <v>6890</v>
      </c>
      <c r="K3452" s="13" t="s">
        <v>6913</v>
      </c>
      <c r="M3452" s="13" t="s">
        <v>6998</v>
      </c>
      <c r="N3452" s="13" t="s">
        <v>3189</v>
      </c>
      <c r="O3452" s="13" t="s">
        <v>3190</v>
      </c>
      <c r="P3452" s="13" t="s">
        <v>3202</v>
      </c>
      <c r="Q3452">
        <v>12</v>
      </c>
      <c r="R3452">
        <v>2019</v>
      </c>
      <c r="S3452">
        <v>1</v>
      </c>
      <c r="T3452" s="13" t="s">
        <v>6975</v>
      </c>
      <c r="U3452">
        <v>3</v>
      </c>
      <c r="V3452">
        <v>0</v>
      </c>
      <c r="W3452">
        <v>1</v>
      </c>
      <c r="X3452">
        <v>665</v>
      </c>
    </row>
    <row r="3453" spans="1:24" x14ac:dyDescent="0.3">
      <c r="A3453">
        <v>20134819</v>
      </c>
      <c r="B3453" t="s">
        <v>6656</v>
      </c>
      <c r="C3453">
        <v>6</v>
      </c>
      <c r="D3453">
        <v>2020</v>
      </c>
      <c r="E3453" s="19">
        <v>43983</v>
      </c>
      <c r="F3453" s="21">
        <v>220</v>
      </c>
      <c r="G3453" s="21">
        <v>0</v>
      </c>
      <c r="H3453">
        <v>220</v>
      </c>
      <c r="I3453">
        <v>39.6</v>
      </c>
      <c r="J3453" s="13" t="s">
        <v>6890</v>
      </c>
      <c r="K3453" s="13" t="s">
        <v>6893</v>
      </c>
      <c r="L3453">
        <v>6.1</v>
      </c>
      <c r="M3453" s="13" t="s">
        <v>6992</v>
      </c>
      <c r="N3453" s="13" t="s">
        <v>3189</v>
      </c>
      <c r="O3453" s="13" t="s">
        <v>3190</v>
      </c>
      <c r="P3453" s="13" t="s">
        <v>3202</v>
      </c>
      <c r="Q3453">
        <v>12</v>
      </c>
      <c r="R3453">
        <v>2019</v>
      </c>
      <c r="S3453">
        <v>1</v>
      </c>
      <c r="T3453" s="13" t="s">
        <v>6975</v>
      </c>
      <c r="U3453">
        <v>3</v>
      </c>
      <c r="V3453">
        <v>0</v>
      </c>
      <c r="W3453">
        <v>1</v>
      </c>
      <c r="X3453">
        <v>665</v>
      </c>
    </row>
    <row r="3454" spans="1:24" x14ac:dyDescent="0.3">
      <c r="A3454">
        <v>20134819</v>
      </c>
      <c r="B3454" t="s">
        <v>6657</v>
      </c>
      <c r="C3454">
        <v>4</v>
      </c>
      <c r="D3454">
        <v>2020</v>
      </c>
      <c r="E3454" s="19">
        <v>43922</v>
      </c>
      <c r="F3454" s="21">
        <v>240</v>
      </c>
      <c r="G3454" s="21">
        <v>36</v>
      </c>
      <c r="H3454">
        <v>204</v>
      </c>
      <c r="I3454">
        <v>43.199999999999996</v>
      </c>
      <c r="J3454" s="13" t="s">
        <v>6890</v>
      </c>
      <c r="K3454" s="13" t="s">
        <v>6894</v>
      </c>
      <c r="L3454">
        <v>2.0333333333333332</v>
      </c>
      <c r="M3454" s="13" t="s">
        <v>6990</v>
      </c>
      <c r="N3454" s="13" t="s">
        <v>3189</v>
      </c>
      <c r="O3454" s="13" t="s">
        <v>3190</v>
      </c>
      <c r="P3454" s="13" t="s">
        <v>3202</v>
      </c>
      <c r="Q3454">
        <v>12</v>
      </c>
      <c r="R3454">
        <v>2019</v>
      </c>
      <c r="S3454">
        <v>1</v>
      </c>
      <c r="T3454" s="13" t="s">
        <v>6975</v>
      </c>
      <c r="U3454">
        <v>3</v>
      </c>
      <c r="V3454">
        <v>0</v>
      </c>
      <c r="W3454">
        <v>1</v>
      </c>
      <c r="X3454">
        <v>665</v>
      </c>
    </row>
    <row r="3455" spans="1:24" x14ac:dyDescent="0.3">
      <c r="A3455">
        <v>20134919</v>
      </c>
      <c r="B3455" t="s">
        <v>6658</v>
      </c>
      <c r="C3455">
        <v>12</v>
      </c>
      <c r="D3455">
        <v>2019</v>
      </c>
      <c r="E3455" s="19">
        <v>43800</v>
      </c>
      <c r="F3455" s="21">
        <v>240</v>
      </c>
      <c r="G3455" s="21">
        <v>48</v>
      </c>
      <c r="H3455">
        <v>192</v>
      </c>
      <c r="I3455">
        <v>43.199999999999996</v>
      </c>
      <c r="J3455" s="13" t="s">
        <v>6890</v>
      </c>
      <c r="K3455" s="13" t="s">
        <v>6894</v>
      </c>
      <c r="M3455" s="13" t="s">
        <v>6998</v>
      </c>
      <c r="N3455" s="13" t="s">
        <v>3189</v>
      </c>
      <c r="O3455" s="13" t="s">
        <v>3190</v>
      </c>
      <c r="P3455" s="13" t="s">
        <v>3201</v>
      </c>
      <c r="Q3455">
        <v>12</v>
      </c>
      <c r="R3455">
        <v>2019</v>
      </c>
      <c r="S3455">
        <v>1</v>
      </c>
      <c r="T3455" s="13" t="s">
        <v>6975</v>
      </c>
      <c r="U3455">
        <v>1</v>
      </c>
      <c r="V3455">
        <v>1</v>
      </c>
      <c r="W3455">
        <v>0</v>
      </c>
      <c r="X3455">
        <v>240</v>
      </c>
    </row>
    <row r="3456" spans="1:24" x14ac:dyDescent="0.3">
      <c r="A3456">
        <v>20135019</v>
      </c>
      <c r="B3456" t="s">
        <v>6659</v>
      </c>
      <c r="C3456">
        <v>12</v>
      </c>
      <c r="D3456">
        <v>2019</v>
      </c>
      <c r="E3456" s="19">
        <v>43800</v>
      </c>
      <c r="F3456" s="21">
        <v>538</v>
      </c>
      <c r="G3456" s="21">
        <v>107.59999999999997</v>
      </c>
      <c r="H3456">
        <v>430.40000000000003</v>
      </c>
      <c r="I3456">
        <v>129.12</v>
      </c>
      <c r="J3456" s="13" t="s">
        <v>6889</v>
      </c>
      <c r="K3456" s="13" t="s">
        <v>6951</v>
      </c>
      <c r="M3456" s="13" t="s">
        <v>6998</v>
      </c>
      <c r="N3456" s="13" t="s">
        <v>3189</v>
      </c>
      <c r="O3456" s="13" t="s">
        <v>3190</v>
      </c>
      <c r="P3456" s="13" t="s">
        <v>3202</v>
      </c>
      <c r="Q3456">
        <v>12</v>
      </c>
      <c r="R3456">
        <v>2019</v>
      </c>
      <c r="S3456">
        <v>1</v>
      </c>
      <c r="T3456" s="13" t="s">
        <v>6975</v>
      </c>
      <c r="U3456">
        <v>1</v>
      </c>
      <c r="V3456">
        <v>1</v>
      </c>
      <c r="W3456">
        <v>0</v>
      </c>
      <c r="X3456">
        <v>538</v>
      </c>
    </row>
    <row r="3457" spans="1:24" x14ac:dyDescent="0.3">
      <c r="A3457">
        <v>20135119</v>
      </c>
      <c r="B3457" t="s">
        <v>6660</v>
      </c>
      <c r="C3457">
        <v>12</v>
      </c>
      <c r="D3457">
        <v>2019</v>
      </c>
      <c r="E3457" s="19">
        <v>43800</v>
      </c>
      <c r="F3457" s="21">
        <v>345</v>
      </c>
      <c r="G3457" s="21">
        <v>69</v>
      </c>
      <c r="H3457">
        <v>276</v>
      </c>
      <c r="I3457">
        <v>106.95</v>
      </c>
      <c r="J3457" s="13" t="s">
        <v>6887</v>
      </c>
      <c r="K3457" s="13" t="s">
        <v>6918</v>
      </c>
      <c r="M3457" s="13" t="s">
        <v>6998</v>
      </c>
      <c r="N3457" s="13" t="s">
        <v>3189</v>
      </c>
      <c r="O3457" s="13" t="s">
        <v>3190</v>
      </c>
      <c r="P3457" s="13" t="s">
        <v>3203</v>
      </c>
      <c r="Q3457">
        <v>12</v>
      </c>
      <c r="R3457">
        <v>2019</v>
      </c>
      <c r="S3457">
        <v>1</v>
      </c>
      <c r="T3457" s="13" t="s">
        <v>6975</v>
      </c>
      <c r="U3457">
        <v>1</v>
      </c>
      <c r="V3457">
        <v>1</v>
      </c>
      <c r="W3457">
        <v>0</v>
      </c>
      <c r="X3457">
        <v>345</v>
      </c>
    </row>
    <row r="3458" spans="1:24" x14ac:dyDescent="0.3">
      <c r="A3458">
        <v>20135219</v>
      </c>
      <c r="B3458" t="s">
        <v>6661</v>
      </c>
      <c r="C3458">
        <v>12</v>
      </c>
      <c r="D3458">
        <v>2019</v>
      </c>
      <c r="E3458" s="19">
        <v>43800</v>
      </c>
      <c r="F3458" s="21">
        <v>345</v>
      </c>
      <c r="G3458" s="21">
        <v>69</v>
      </c>
      <c r="H3458">
        <v>276</v>
      </c>
      <c r="I3458">
        <v>106.95</v>
      </c>
      <c r="J3458" s="13" t="s">
        <v>6887</v>
      </c>
      <c r="K3458" s="13" t="s">
        <v>6918</v>
      </c>
      <c r="M3458" s="13" t="s">
        <v>6998</v>
      </c>
      <c r="N3458" s="13" t="s">
        <v>3189</v>
      </c>
      <c r="O3458" s="13" t="s">
        <v>3190</v>
      </c>
      <c r="P3458" s="13" t="s">
        <v>6</v>
      </c>
      <c r="Q3458">
        <v>12</v>
      </c>
      <c r="R3458">
        <v>2019</v>
      </c>
      <c r="S3458">
        <v>1</v>
      </c>
      <c r="T3458" s="13" t="s">
        <v>6975</v>
      </c>
      <c r="U3458">
        <v>1</v>
      </c>
      <c r="V3458">
        <v>1</v>
      </c>
      <c r="W3458">
        <v>0</v>
      </c>
      <c r="X3458">
        <v>345</v>
      </c>
    </row>
    <row r="3459" spans="1:24" x14ac:dyDescent="0.3">
      <c r="A3459">
        <v>20135319</v>
      </c>
      <c r="B3459" t="s">
        <v>6662</v>
      </c>
      <c r="C3459">
        <v>12</v>
      </c>
      <c r="D3459">
        <v>2019</v>
      </c>
      <c r="E3459" s="19">
        <v>43800</v>
      </c>
      <c r="F3459" s="21">
        <v>383</v>
      </c>
      <c r="G3459" s="21">
        <v>76.599999999999966</v>
      </c>
      <c r="H3459">
        <v>306.40000000000003</v>
      </c>
      <c r="I3459">
        <v>122.56</v>
      </c>
      <c r="J3459" s="13" t="s">
        <v>6887</v>
      </c>
      <c r="K3459" s="13" t="s">
        <v>6909</v>
      </c>
      <c r="M3459" s="13" t="s">
        <v>6998</v>
      </c>
      <c r="N3459" s="13" t="s">
        <v>3189</v>
      </c>
      <c r="O3459" s="13" t="s">
        <v>3190</v>
      </c>
      <c r="P3459" s="13" t="s">
        <v>6</v>
      </c>
      <c r="Q3459">
        <v>12</v>
      </c>
      <c r="R3459">
        <v>2019</v>
      </c>
      <c r="S3459">
        <v>1</v>
      </c>
      <c r="T3459" s="13" t="s">
        <v>6975</v>
      </c>
      <c r="U3459">
        <v>3</v>
      </c>
      <c r="V3459">
        <v>0</v>
      </c>
      <c r="W3459">
        <v>1</v>
      </c>
      <c r="X3459">
        <v>900</v>
      </c>
    </row>
    <row r="3460" spans="1:24" x14ac:dyDescent="0.3">
      <c r="A3460">
        <v>20135319</v>
      </c>
      <c r="B3460" t="s">
        <v>6663</v>
      </c>
      <c r="C3460">
        <v>1</v>
      </c>
      <c r="D3460">
        <v>2020</v>
      </c>
      <c r="E3460" s="19">
        <v>43831</v>
      </c>
      <c r="F3460" s="21">
        <v>345</v>
      </c>
      <c r="G3460" s="21">
        <v>69</v>
      </c>
      <c r="H3460">
        <v>276</v>
      </c>
      <c r="I3460">
        <v>106.95</v>
      </c>
      <c r="J3460" s="13" t="s">
        <v>6887</v>
      </c>
      <c r="K3460" s="13" t="s">
        <v>6918</v>
      </c>
      <c r="L3460">
        <v>1.0333333333333334</v>
      </c>
      <c r="M3460" s="13" t="s">
        <v>6987</v>
      </c>
      <c r="N3460" s="13" t="s">
        <v>3189</v>
      </c>
      <c r="O3460" s="13" t="s">
        <v>3190</v>
      </c>
      <c r="P3460" s="13" t="s">
        <v>6</v>
      </c>
      <c r="Q3460">
        <v>12</v>
      </c>
      <c r="R3460">
        <v>2019</v>
      </c>
      <c r="S3460">
        <v>1</v>
      </c>
      <c r="T3460" s="13" t="s">
        <v>6975</v>
      </c>
      <c r="U3460">
        <v>3</v>
      </c>
      <c r="V3460">
        <v>0</v>
      </c>
      <c r="W3460">
        <v>1</v>
      </c>
      <c r="X3460">
        <v>900</v>
      </c>
    </row>
    <row r="3461" spans="1:24" x14ac:dyDescent="0.3">
      <c r="A3461">
        <v>20135319</v>
      </c>
      <c r="B3461" t="s">
        <v>6664</v>
      </c>
      <c r="C3461">
        <v>4</v>
      </c>
      <c r="D3461">
        <v>2020</v>
      </c>
      <c r="E3461" s="19">
        <v>43922</v>
      </c>
      <c r="F3461" s="21">
        <v>172</v>
      </c>
      <c r="G3461" s="21">
        <v>25.800000000000011</v>
      </c>
      <c r="H3461">
        <v>146.19999999999999</v>
      </c>
      <c r="I3461">
        <v>65.36</v>
      </c>
      <c r="J3461" s="13" t="s">
        <v>6886</v>
      </c>
      <c r="K3461" s="13" t="s">
        <v>6910</v>
      </c>
      <c r="L3461">
        <v>3.0333333333333332</v>
      </c>
      <c r="M3461" s="13" t="s">
        <v>6990</v>
      </c>
      <c r="N3461" s="13" t="s">
        <v>3189</v>
      </c>
      <c r="O3461" s="13" t="s">
        <v>3190</v>
      </c>
      <c r="P3461" s="13" t="s">
        <v>6</v>
      </c>
      <c r="Q3461">
        <v>12</v>
      </c>
      <c r="R3461">
        <v>2019</v>
      </c>
      <c r="S3461">
        <v>1</v>
      </c>
      <c r="T3461" s="13" t="s">
        <v>6975</v>
      </c>
      <c r="U3461">
        <v>3</v>
      </c>
      <c r="V3461">
        <v>0</v>
      </c>
      <c r="W3461">
        <v>1</v>
      </c>
      <c r="X3461">
        <v>900</v>
      </c>
    </row>
    <row r="3462" spans="1:24" x14ac:dyDescent="0.3">
      <c r="A3462">
        <v>20135419</v>
      </c>
      <c r="B3462" t="s">
        <v>6665</v>
      </c>
      <c r="C3462">
        <v>12</v>
      </c>
      <c r="D3462">
        <v>2019</v>
      </c>
      <c r="E3462" s="19">
        <v>43800</v>
      </c>
      <c r="F3462" s="21">
        <v>168</v>
      </c>
      <c r="G3462" s="21">
        <v>33.599999999999994</v>
      </c>
      <c r="H3462">
        <v>134.4</v>
      </c>
      <c r="I3462">
        <v>25.2</v>
      </c>
      <c r="J3462" s="13" t="s">
        <v>6886</v>
      </c>
      <c r="K3462" s="13" t="s">
        <v>6892</v>
      </c>
      <c r="M3462" s="13" t="s">
        <v>6998</v>
      </c>
      <c r="N3462" s="13" t="s">
        <v>3189</v>
      </c>
      <c r="O3462" s="13" t="s">
        <v>3190</v>
      </c>
      <c r="P3462" s="13" t="s">
        <v>3202</v>
      </c>
      <c r="Q3462">
        <v>12</v>
      </c>
      <c r="R3462">
        <v>2019</v>
      </c>
      <c r="S3462">
        <v>1</v>
      </c>
      <c r="T3462" s="13" t="s">
        <v>6975</v>
      </c>
      <c r="U3462">
        <v>1</v>
      </c>
      <c r="V3462">
        <v>1</v>
      </c>
      <c r="W3462">
        <v>0</v>
      </c>
      <c r="X3462">
        <v>168</v>
      </c>
    </row>
    <row r="3463" spans="1:24" x14ac:dyDescent="0.3">
      <c r="A3463">
        <v>20135519</v>
      </c>
      <c r="B3463" t="s">
        <v>6666</v>
      </c>
      <c r="C3463">
        <v>12</v>
      </c>
      <c r="D3463">
        <v>2019</v>
      </c>
      <c r="E3463" s="19">
        <v>43800</v>
      </c>
      <c r="F3463" s="21">
        <v>144</v>
      </c>
      <c r="G3463" s="21">
        <v>28.799999999999997</v>
      </c>
      <c r="H3463">
        <v>115.2</v>
      </c>
      <c r="I3463">
        <v>66.240000000000009</v>
      </c>
      <c r="J3463" s="13" t="s">
        <v>6886</v>
      </c>
      <c r="K3463" s="13" t="s">
        <v>6919</v>
      </c>
      <c r="M3463" s="13" t="s">
        <v>6998</v>
      </c>
      <c r="N3463" s="13" t="s">
        <v>3189</v>
      </c>
      <c r="O3463" s="13" t="s">
        <v>3190</v>
      </c>
      <c r="P3463" s="13" t="s">
        <v>3203</v>
      </c>
      <c r="Q3463">
        <v>12</v>
      </c>
      <c r="R3463">
        <v>2019</v>
      </c>
      <c r="S3463">
        <v>1</v>
      </c>
      <c r="T3463" s="13" t="s">
        <v>6975</v>
      </c>
      <c r="U3463">
        <v>1</v>
      </c>
      <c r="V3463">
        <v>1</v>
      </c>
      <c r="W3463">
        <v>0</v>
      </c>
      <c r="X3463">
        <v>144</v>
      </c>
    </row>
    <row r="3464" spans="1:24" x14ac:dyDescent="0.3">
      <c r="A3464">
        <v>20135619</v>
      </c>
      <c r="B3464" t="s">
        <v>6667</v>
      </c>
      <c r="C3464">
        <v>12</v>
      </c>
      <c r="D3464">
        <v>2019</v>
      </c>
      <c r="E3464" s="19">
        <v>43800</v>
      </c>
      <c r="F3464" s="21">
        <v>144</v>
      </c>
      <c r="G3464" s="21">
        <v>28.799999999999997</v>
      </c>
      <c r="H3464">
        <v>115.2</v>
      </c>
      <c r="I3464">
        <v>66.240000000000009</v>
      </c>
      <c r="J3464" s="13" t="s">
        <v>6886</v>
      </c>
      <c r="K3464" s="13" t="s">
        <v>6919</v>
      </c>
      <c r="M3464" s="13" t="s">
        <v>6998</v>
      </c>
      <c r="N3464" s="13" t="s">
        <v>3189</v>
      </c>
      <c r="O3464" s="13" t="s">
        <v>3190</v>
      </c>
      <c r="P3464" s="13" t="s">
        <v>6</v>
      </c>
      <c r="Q3464">
        <v>12</v>
      </c>
      <c r="R3464">
        <v>2019</v>
      </c>
      <c r="S3464">
        <v>1</v>
      </c>
      <c r="T3464" s="13" t="s">
        <v>6975</v>
      </c>
      <c r="U3464">
        <v>1</v>
      </c>
      <c r="V3464">
        <v>1</v>
      </c>
      <c r="W3464">
        <v>0</v>
      </c>
      <c r="X3464">
        <v>144</v>
      </c>
    </row>
    <row r="3465" spans="1:24" x14ac:dyDescent="0.3">
      <c r="A3465">
        <v>20135719</v>
      </c>
      <c r="B3465" t="s">
        <v>6668</v>
      </c>
      <c r="C3465">
        <v>12</v>
      </c>
      <c r="D3465">
        <v>2019</v>
      </c>
      <c r="E3465" s="19">
        <v>43800</v>
      </c>
      <c r="F3465" s="21">
        <v>192</v>
      </c>
      <c r="G3465" s="21">
        <v>38.399999999999977</v>
      </c>
      <c r="H3465">
        <v>153.60000000000002</v>
      </c>
      <c r="I3465">
        <v>34.56</v>
      </c>
      <c r="J3465" s="13" t="s">
        <v>6890</v>
      </c>
      <c r="K3465" s="13" t="s">
        <v>6912</v>
      </c>
      <c r="M3465" s="13" t="s">
        <v>6998</v>
      </c>
      <c r="N3465" s="13" t="s">
        <v>3189</v>
      </c>
      <c r="O3465" s="13" t="s">
        <v>3190</v>
      </c>
      <c r="P3465" s="13" t="s">
        <v>3203</v>
      </c>
      <c r="Q3465">
        <v>12</v>
      </c>
      <c r="R3465">
        <v>2019</v>
      </c>
      <c r="S3465">
        <v>1</v>
      </c>
      <c r="T3465" s="13" t="s">
        <v>6975</v>
      </c>
      <c r="U3465">
        <v>1</v>
      </c>
      <c r="V3465">
        <v>1</v>
      </c>
      <c r="W3465">
        <v>0</v>
      </c>
      <c r="X3465">
        <v>192</v>
      </c>
    </row>
    <row r="3466" spans="1:24" x14ac:dyDescent="0.3">
      <c r="A3466">
        <v>20135819</v>
      </c>
      <c r="B3466" t="s">
        <v>6669</v>
      </c>
      <c r="C3466">
        <v>12</v>
      </c>
      <c r="D3466">
        <v>2019</v>
      </c>
      <c r="E3466" s="19">
        <v>43800</v>
      </c>
      <c r="F3466" s="21">
        <v>240</v>
      </c>
      <c r="G3466" s="21">
        <v>48</v>
      </c>
      <c r="H3466">
        <v>192</v>
      </c>
      <c r="I3466">
        <v>43.199999999999996</v>
      </c>
      <c r="J3466" s="13" t="s">
        <v>6890</v>
      </c>
      <c r="K3466" s="13" t="s">
        <v>6894</v>
      </c>
      <c r="M3466" s="13" t="s">
        <v>6998</v>
      </c>
      <c r="N3466" s="13" t="s">
        <v>3189</v>
      </c>
      <c r="O3466" s="13" t="s">
        <v>3190</v>
      </c>
      <c r="P3466" s="13" t="s">
        <v>3203</v>
      </c>
      <c r="Q3466">
        <v>12</v>
      </c>
      <c r="R3466">
        <v>2019</v>
      </c>
      <c r="S3466">
        <v>1</v>
      </c>
      <c r="T3466" s="13" t="s">
        <v>6975</v>
      </c>
      <c r="U3466">
        <v>1</v>
      </c>
      <c r="V3466">
        <v>1</v>
      </c>
      <c r="W3466">
        <v>0</v>
      </c>
      <c r="X3466">
        <v>240</v>
      </c>
    </row>
    <row r="3467" spans="1:24" x14ac:dyDescent="0.3">
      <c r="A3467">
        <v>20137919</v>
      </c>
      <c r="B3467" t="s">
        <v>6670</v>
      </c>
      <c r="C3467">
        <v>12</v>
      </c>
      <c r="D3467">
        <v>2019</v>
      </c>
      <c r="E3467" s="19">
        <v>43800</v>
      </c>
      <c r="F3467" s="21">
        <v>210</v>
      </c>
      <c r="G3467" s="21">
        <v>42</v>
      </c>
      <c r="H3467">
        <v>168</v>
      </c>
      <c r="I3467">
        <v>37.799999999999997</v>
      </c>
      <c r="J3467" s="13" t="s">
        <v>6890</v>
      </c>
      <c r="K3467" s="13" t="s">
        <v>6911</v>
      </c>
      <c r="M3467" s="13" t="s">
        <v>6998</v>
      </c>
      <c r="N3467" s="13" t="s">
        <v>3189</v>
      </c>
      <c r="O3467" s="13" t="s">
        <v>3190</v>
      </c>
      <c r="P3467" s="13" t="s">
        <v>6</v>
      </c>
      <c r="Q3467">
        <v>12</v>
      </c>
      <c r="R3467">
        <v>2019</v>
      </c>
      <c r="S3467">
        <v>1</v>
      </c>
      <c r="T3467" s="13" t="s">
        <v>6975</v>
      </c>
      <c r="U3467">
        <v>1</v>
      </c>
      <c r="V3467">
        <v>1</v>
      </c>
      <c r="W3467">
        <v>0</v>
      </c>
      <c r="X3467">
        <v>210</v>
      </c>
    </row>
    <row r="3468" spans="1:24" x14ac:dyDescent="0.3">
      <c r="A3468">
        <v>20138019</v>
      </c>
      <c r="B3468" t="s">
        <v>6671</v>
      </c>
      <c r="C3468">
        <v>12</v>
      </c>
      <c r="D3468">
        <v>2019</v>
      </c>
      <c r="E3468" s="19">
        <v>43800</v>
      </c>
      <c r="F3468" s="21">
        <v>283</v>
      </c>
      <c r="G3468" s="21">
        <v>56.599999999999994</v>
      </c>
      <c r="H3468">
        <v>226.4</v>
      </c>
      <c r="I3468">
        <v>82.07</v>
      </c>
      <c r="J3468" s="13" t="s">
        <v>6885</v>
      </c>
      <c r="K3468" s="13" t="s">
        <v>6953</v>
      </c>
      <c r="M3468" s="13" t="s">
        <v>6998</v>
      </c>
      <c r="N3468" s="13" t="s">
        <v>3189</v>
      </c>
      <c r="O3468" s="13" t="s">
        <v>3190</v>
      </c>
      <c r="P3468" s="13" t="s">
        <v>6</v>
      </c>
      <c r="Q3468">
        <v>12</v>
      </c>
      <c r="R3468">
        <v>2019</v>
      </c>
      <c r="S3468">
        <v>1</v>
      </c>
      <c r="T3468" s="13" t="s">
        <v>6975</v>
      </c>
      <c r="U3468">
        <v>2</v>
      </c>
      <c r="V3468">
        <v>0</v>
      </c>
      <c r="W3468">
        <v>1</v>
      </c>
      <c r="X3468">
        <v>628</v>
      </c>
    </row>
    <row r="3469" spans="1:24" x14ac:dyDescent="0.3">
      <c r="A3469">
        <v>20138019</v>
      </c>
      <c r="B3469" t="s">
        <v>6672</v>
      </c>
      <c r="C3469">
        <v>3</v>
      </c>
      <c r="D3469">
        <v>2020</v>
      </c>
      <c r="E3469" s="19">
        <v>43891</v>
      </c>
      <c r="F3469" s="21">
        <v>345</v>
      </c>
      <c r="G3469" s="21">
        <v>51.75</v>
      </c>
      <c r="H3469">
        <v>293.25</v>
      </c>
      <c r="I3469">
        <v>106.95</v>
      </c>
      <c r="J3469" s="13" t="s">
        <v>6887</v>
      </c>
      <c r="K3469" s="13" t="s">
        <v>6918</v>
      </c>
      <c r="L3469">
        <v>3.0333333333333332</v>
      </c>
      <c r="M3469" s="13" t="s">
        <v>6989</v>
      </c>
      <c r="N3469" s="13" t="s">
        <v>3189</v>
      </c>
      <c r="O3469" s="13" t="s">
        <v>3190</v>
      </c>
      <c r="P3469" s="13" t="s">
        <v>6</v>
      </c>
      <c r="Q3469">
        <v>12</v>
      </c>
      <c r="R3469">
        <v>2019</v>
      </c>
      <c r="S3469">
        <v>1</v>
      </c>
      <c r="T3469" s="13" t="s">
        <v>6975</v>
      </c>
      <c r="U3469">
        <v>2</v>
      </c>
      <c r="V3469">
        <v>0</v>
      </c>
      <c r="W3469">
        <v>1</v>
      </c>
      <c r="X3469">
        <v>628</v>
      </c>
    </row>
    <row r="3470" spans="1:24" x14ac:dyDescent="0.3">
      <c r="A3470">
        <v>20135919</v>
      </c>
      <c r="B3470" t="s">
        <v>6673</v>
      </c>
      <c r="C3470">
        <v>12</v>
      </c>
      <c r="D3470">
        <v>2019</v>
      </c>
      <c r="E3470" s="19">
        <v>43800</v>
      </c>
      <c r="F3470" s="21">
        <v>172</v>
      </c>
      <c r="G3470" s="21">
        <v>34.400000000000006</v>
      </c>
      <c r="H3470">
        <v>137.6</v>
      </c>
      <c r="I3470">
        <v>65.36</v>
      </c>
      <c r="J3470" s="13" t="s">
        <v>6886</v>
      </c>
      <c r="K3470" s="13" t="s">
        <v>6910</v>
      </c>
      <c r="M3470" s="13" t="s">
        <v>6998</v>
      </c>
      <c r="N3470" s="13" t="s">
        <v>3189</v>
      </c>
      <c r="O3470" s="13" t="s">
        <v>3190</v>
      </c>
      <c r="P3470" s="13" t="s">
        <v>6</v>
      </c>
      <c r="Q3470">
        <v>12</v>
      </c>
      <c r="R3470">
        <v>2019</v>
      </c>
      <c r="S3470">
        <v>1</v>
      </c>
      <c r="T3470" s="13" t="s">
        <v>6975</v>
      </c>
      <c r="U3470">
        <v>1</v>
      </c>
      <c r="V3470">
        <v>1</v>
      </c>
      <c r="W3470">
        <v>0</v>
      </c>
      <c r="X3470">
        <v>172</v>
      </c>
    </row>
    <row r="3471" spans="1:24" x14ac:dyDescent="0.3">
      <c r="A3471">
        <v>20136019</v>
      </c>
      <c r="B3471" t="s">
        <v>6674</v>
      </c>
      <c r="C3471">
        <v>12</v>
      </c>
      <c r="D3471">
        <v>2019</v>
      </c>
      <c r="E3471" s="19">
        <v>43800</v>
      </c>
      <c r="F3471" s="21">
        <v>478</v>
      </c>
      <c r="G3471" s="21">
        <v>95.599999999999966</v>
      </c>
      <c r="H3471">
        <v>382.40000000000003</v>
      </c>
      <c r="I3471">
        <v>119.5</v>
      </c>
      <c r="J3471" s="13" t="s">
        <v>6889</v>
      </c>
      <c r="K3471" s="13" t="s">
        <v>6921</v>
      </c>
      <c r="M3471" s="13" t="s">
        <v>6998</v>
      </c>
      <c r="N3471" s="13" t="s">
        <v>3189</v>
      </c>
      <c r="O3471" s="13" t="s">
        <v>3190</v>
      </c>
      <c r="P3471" s="13" t="s">
        <v>3203</v>
      </c>
      <c r="Q3471">
        <v>12</v>
      </c>
      <c r="R3471">
        <v>2019</v>
      </c>
      <c r="S3471">
        <v>1</v>
      </c>
      <c r="T3471" s="13" t="s">
        <v>6975</v>
      </c>
      <c r="U3471">
        <v>1</v>
      </c>
      <c r="V3471">
        <v>1</v>
      </c>
      <c r="W3471">
        <v>0</v>
      </c>
      <c r="X3471">
        <v>478</v>
      </c>
    </row>
    <row r="3472" spans="1:24" x14ac:dyDescent="0.3">
      <c r="A3472">
        <v>20136119</v>
      </c>
      <c r="B3472" t="s">
        <v>6675</v>
      </c>
      <c r="C3472">
        <v>12</v>
      </c>
      <c r="D3472">
        <v>2019</v>
      </c>
      <c r="E3472" s="19">
        <v>43800</v>
      </c>
      <c r="F3472" s="21">
        <v>180</v>
      </c>
      <c r="G3472" s="21">
        <v>36</v>
      </c>
      <c r="H3472">
        <v>144</v>
      </c>
      <c r="I3472">
        <v>61.2</v>
      </c>
      <c r="J3472" s="13" t="s">
        <v>6885</v>
      </c>
      <c r="K3472" s="13" t="s">
        <v>6957</v>
      </c>
      <c r="M3472" s="13" t="s">
        <v>6998</v>
      </c>
      <c r="N3472" s="13" t="s">
        <v>3189</v>
      </c>
      <c r="O3472" s="13" t="s">
        <v>3190</v>
      </c>
      <c r="P3472" s="13" t="s">
        <v>3202</v>
      </c>
      <c r="Q3472">
        <v>12</v>
      </c>
      <c r="R3472">
        <v>2019</v>
      </c>
      <c r="S3472">
        <v>1</v>
      </c>
      <c r="T3472" s="13" t="s">
        <v>6975</v>
      </c>
      <c r="U3472">
        <v>1</v>
      </c>
      <c r="V3472">
        <v>1</v>
      </c>
      <c r="W3472">
        <v>0</v>
      </c>
      <c r="X3472">
        <v>180</v>
      </c>
    </row>
    <row r="3473" spans="1:24" x14ac:dyDescent="0.3">
      <c r="A3473">
        <v>20140119</v>
      </c>
      <c r="B3473" t="s">
        <v>6676</v>
      </c>
      <c r="C3473">
        <v>12</v>
      </c>
      <c r="D3473">
        <v>2019</v>
      </c>
      <c r="E3473" s="19">
        <v>43800</v>
      </c>
      <c r="F3473" s="21">
        <v>636</v>
      </c>
      <c r="G3473" s="21">
        <v>127.19999999999999</v>
      </c>
      <c r="H3473">
        <v>508.8</v>
      </c>
      <c r="I3473">
        <v>216.24</v>
      </c>
      <c r="J3473" s="13" t="s">
        <v>6888</v>
      </c>
      <c r="K3473" s="13" t="s">
        <v>6925</v>
      </c>
      <c r="M3473" s="13" t="s">
        <v>6998</v>
      </c>
      <c r="N3473" s="13" t="s">
        <v>3189</v>
      </c>
      <c r="O3473" s="13" t="s">
        <v>3190</v>
      </c>
      <c r="P3473" s="13" t="s">
        <v>3201</v>
      </c>
      <c r="Q3473">
        <v>12</v>
      </c>
      <c r="R3473">
        <v>2019</v>
      </c>
      <c r="S3473">
        <v>1</v>
      </c>
      <c r="T3473" s="13" t="s">
        <v>6975</v>
      </c>
      <c r="U3473">
        <v>1</v>
      </c>
      <c r="V3473">
        <v>1</v>
      </c>
      <c r="W3473">
        <v>0</v>
      </c>
      <c r="X3473">
        <v>636</v>
      </c>
    </row>
    <row r="3474" spans="1:24" x14ac:dyDescent="0.3">
      <c r="A3474">
        <v>20140219</v>
      </c>
      <c r="B3474" t="s">
        <v>6677</v>
      </c>
      <c r="C3474">
        <v>12</v>
      </c>
      <c r="D3474">
        <v>2019</v>
      </c>
      <c r="E3474" s="19">
        <v>43800</v>
      </c>
      <c r="F3474" s="21">
        <v>592</v>
      </c>
      <c r="G3474" s="21">
        <v>118.39999999999998</v>
      </c>
      <c r="H3474">
        <v>473.6</v>
      </c>
      <c r="I3474">
        <v>165.76000000000002</v>
      </c>
      <c r="J3474" s="13" t="s">
        <v>6889</v>
      </c>
      <c r="K3474" s="13" t="s">
        <v>6906</v>
      </c>
      <c r="M3474" s="13" t="s">
        <v>6998</v>
      </c>
      <c r="N3474" s="13" t="s">
        <v>3189</v>
      </c>
      <c r="O3474" s="13" t="s">
        <v>3190</v>
      </c>
      <c r="P3474" s="13" t="s">
        <v>3203</v>
      </c>
      <c r="Q3474">
        <v>12</v>
      </c>
      <c r="R3474">
        <v>2019</v>
      </c>
      <c r="S3474">
        <v>1</v>
      </c>
      <c r="T3474" s="13" t="s">
        <v>6975</v>
      </c>
      <c r="U3474">
        <v>2</v>
      </c>
      <c r="V3474">
        <v>0</v>
      </c>
      <c r="W3474">
        <v>1</v>
      </c>
      <c r="X3474">
        <v>870</v>
      </c>
    </row>
    <row r="3475" spans="1:24" x14ac:dyDescent="0.3">
      <c r="A3475">
        <v>20140219</v>
      </c>
      <c r="B3475" t="s">
        <v>6678</v>
      </c>
      <c r="C3475">
        <v>11</v>
      </c>
      <c r="D3475">
        <v>2020</v>
      </c>
      <c r="E3475" s="19">
        <v>44136</v>
      </c>
      <c r="F3475" s="21">
        <v>278</v>
      </c>
      <c r="G3475" s="21">
        <v>0</v>
      </c>
      <c r="H3475">
        <v>278</v>
      </c>
      <c r="I3475">
        <v>88.960000000000008</v>
      </c>
      <c r="J3475" s="13" t="s">
        <v>6885</v>
      </c>
      <c r="K3475" s="13" t="s">
        <v>6947</v>
      </c>
      <c r="L3475">
        <v>11.2</v>
      </c>
      <c r="M3475" s="13" t="s">
        <v>6997</v>
      </c>
      <c r="N3475" s="13" t="s">
        <v>3189</v>
      </c>
      <c r="O3475" s="13" t="s">
        <v>3190</v>
      </c>
      <c r="P3475" s="13" t="s">
        <v>3203</v>
      </c>
      <c r="Q3475">
        <v>12</v>
      </c>
      <c r="R3475">
        <v>2019</v>
      </c>
      <c r="S3475">
        <v>1</v>
      </c>
      <c r="T3475" s="13" t="s">
        <v>6975</v>
      </c>
      <c r="U3475">
        <v>2</v>
      </c>
      <c r="V3475">
        <v>0</v>
      </c>
      <c r="W3475">
        <v>1</v>
      </c>
      <c r="X3475">
        <v>870</v>
      </c>
    </row>
    <row r="3476" spans="1:24" x14ac:dyDescent="0.3">
      <c r="A3476">
        <v>20140319</v>
      </c>
      <c r="B3476" t="s">
        <v>6679</v>
      </c>
      <c r="C3476">
        <v>12</v>
      </c>
      <c r="D3476">
        <v>2019</v>
      </c>
      <c r="E3476" s="19">
        <v>43800</v>
      </c>
      <c r="F3476" s="21">
        <v>261</v>
      </c>
      <c r="G3476" s="21">
        <v>52.199999999999989</v>
      </c>
      <c r="H3476">
        <v>208.8</v>
      </c>
      <c r="I3476">
        <v>78.3</v>
      </c>
      <c r="J3476" s="13" t="s">
        <v>6885</v>
      </c>
      <c r="K3476" s="13" t="s">
        <v>6946</v>
      </c>
      <c r="M3476" s="13" t="s">
        <v>6998</v>
      </c>
      <c r="N3476" s="13" t="s">
        <v>3189</v>
      </c>
      <c r="O3476" s="13" t="s">
        <v>3190</v>
      </c>
      <c r="P3476" s="13" t="s">
        <v>3200</v>
      </c>
      <c r="Q3476">
        <v>12</v>
      </c>
      <c r="R3476">
        <v>2019</v>
      </c>
      <c r="S3476">
        <v>1</v>
      </c>
      <c r="T3476" s="13" t="s">
        <v>6975</v>
      </c>
      <c r="U3476">
        <v>1</v>
      </c>
      <c r="V3476">
        <v>1</v>
      </c>
      <c r="W3476">
        <v>0</v>
      </c>
      <c r="X3476">
        <v>261</v>
      </c>
    </row>
    <row r="3477" spans="1:24" x14ac:dyDescent="0.3">
      <c r="A3477">
        <v>20140419</v>
      </c>
      <c r="B3477" t="s">
        <v>6680</v>
      </c>
      <c r="C3477">
        <v>12</v>
      </c>
      <c r="D3477">
        <v>2019</v>
      </c>
      <c r="E3477" s="19">
        <v>43800</v>
      </c>
      <c r="F3477" s="21">
        <v>180</v>
      </c>
      <c r="G3477" s="21">
        <v>36</v>
      </c>
      <c r="H3477">
        <v>144</v>
      </c>
      <c r="I3477">
        <v>61.2</v>
      </c>
      <c r="J3477" s="13" t="s">
        <v>6885</v>
      </c>
      <c r="K3477" s="13" t="s">
        <v>6957</v>
      </c>
      <c r="M3477" s="13" t="s">
        <v>6998</v>
      </c>
      <c r="N3477" s="13" t="s">
        <v>3189</v>
      </c>
      <c r="O3477" s="13" t="s">
        <v>3190</v>
      </c>
      <c r="P3477" s="13" t="s">
        <v>3202</v>
      </c>
      <c r="Q3477">
        <v>12</v>
      </c>
      <c r="R3477">
        <v>2019</v>
      </c>
      <c r="S3477">
        <v>1</v>
      </c>
      <c r="T3477" s="13" t="s">
        <v>6975</v>
      </c>
      <c r="U3477">
        <v>1</v>
      </c>
      <c r="V3477">
        <v>1</v>
      </c>
      <c r="W3477">
        <v>0</v>
      </c>
      <c r="X3477">
        <v>180</v>
      </c>
    </row>
    <row r="3478" spans="1:24" x14ac:dyDescent="0.3">
      <c r="A3478">
        <v>20140519</v>
      </c>
      <c r="B3478" t="s">
        <v>6681</v>
      </c>
      <c r="C3478">
        <v>12</v>
      </c>
      <c r="D3478">
        <v>2019</v>
      </c>
      <c r="E3478" s="19">
        <v>43800</v>
      </c>
      <c r="F3478" s="21">
        <v>447</v>
      </c>
      <c r="G3478" s="21">
        <v>89.399999999999977</v>
      </c>
      <c r="H3478">
        <v>357.6</v>
      </c>
      <c r="I3478">
        <v>156.44999999999999</v>
      </c>
      <c r="J3478" s="13" t="s">
        <v>6887</v>
      </c>
      <c r="K3478" s="13" t="s">
        <v>6891</v>
      </c>
      <c r="M3478" s="13" t="s">
        <v>6998</v>
      </c>
      <c r="N3478" s="13" t="s">
        <v>3189</v>
      </c>
      <c r="O3478" s="13" t="s">
        <v>3190</v>
      </c>
      <c r="P3478" s="13" t="s">
        <v>3203</v>
      </c>
      <c r="Q3478">
        <v>12</v>
      </c>
      <c r="R3478">
        <v>2019</v>
      </c>
      <c r="S3478">
        <v>1</v>
      </c>
      <c r="T3478" s="13" t="s">
        <v>6975</v>
      </c>
      <c r="U3478">
        <v>1</v>
      </c>
      <c r="V3478">
        <v>1</v>
      </c>
      <c r="W3478">
        <v>0</v>
      </c>
      <c r="X3478">
        <v>447</v>
      </c>
    </row>
    <row r="3479" spans="1:24" x14ac:dyDescent="0.3">
      <c r="A3479">
        <v>20140619</v>
      </c>
      <c r="B3479" t="s">
        <v>6682</v>
      </c>
      <c r="C3479">
        <v>12</v>
      </c>
      <c r="D3479">
        <v>2019</v>
      </c>
      <c r="E3479" s="19">
        <v>43800</v>
      </c>
      <c r="F3479" s="21">
        <v>447</v>
      </c>
      <c r="G3479" s="21">
        <v>89.399999999999977</v>
      </c>
      <c r="H3479">
        <v>357.6</v>
      </c>
      <c r="I3479">
        <v>156.44999999999999</v>
      </c>
      <c r="J3479" s="13" t="s">
        <v>6887</v>
      </c>
      <c r="K3479" s="13" t="s">
        <v>6891</v>
      </c>
      <c r="M3479" s="13" t="s">
        <v>6998</v>
      </c>
      <c r="N3479" s="13" t="s">
        <v>3189</v>
      </c>
      <c r="O3479" s="13" t="s">
        <v>3190</v>
      </c>
      <c r="P3479" s="13" t="s">
        <v>6</v>
      </c>
      <c r="Q3479">
        <v>12</v>
      </c>
      <c r="R3479">
        <v>2019</v>
      </c>
      <c r="S3479">
        <v>1</v>
      </c>
      <c r="T3479" s="13" t="s">
        <v>6975</v>
      </c>
      <c r="U3479">
        <v>1</v>
      </c>
      <c r="V3479">
        <v>1</v>
      </c>
      <c r="W3479">
        <v>0</v>
      </c>
      <c r="X3479">
        <v>447</v>
      </c>
    </row>
    <row r="3480" spans="1:24" x14ac:dyDescent="0.3">
      <c r="A3480">
        <v>20140819</v>
      </c>
      <c r="B3480" t="s">
        <v>6683</v>
      </c>
      <c r="C3480">
        <v>12</v>
      </c>
      <c r="D3480">
        <v>2019</v>
      </c>
      <c r="E3480" s="19">
        <v>43800</v>
      </c>
      <c r="F3480" s="21">
        <v>447</v>
      </c>
      <c r="G3480" s="21">
        <v>89.399999999999977</v>
      </c>
      <c r="H3480">
        <v>357.6</v>
      </c>
      <c r="I3480">
        <v>156.44999999999999</v>
      </c>
      <c r="J3480" s="13" t="s">
        <v>6887</v>
      </c>
      <c r="K3480" s="13" t="s">
        <v>6891</v>
      </c>
      <c r="M3480" s="13" t="s">
        <v>6998</v>
      </c>
      <c r="N3480" s="13" t="s">
        <v>3189</v>
      </c>
      <c r="O3480" s="13" t="s">
        <v>3190</v>
      </c>
      <c r="P3480" s="13" t="s">
        <v>3202</v>
      </c>
      <c r="Q3480">
        <v>12</v>
      </c>
      <c r="R3480">
        <v>2019</v>
      </c>
      <c r="S3480">
        <v>1</v>
      </c>
      <c r="T3480" s="13" t="s">
        <v>6975</v>
      </c>
      <c r="U3480">
        <v>4</v>
      </c>
      <c r="V3480">
        <v>0</v>
      </c>
      <c r="W3480">
        <v>1</v>
      </c>
      <c r="X3480">
        <v>1132</v>
      </c>
    </row>
    <row r="3481" spans="1:24" x14ac:dyDescent="0.3">
      <c r="A3481">
        <v>20140819</v>
      </c>
      <c r="B3481" t="s">
        <v>6684</v>
      </c>
      <c r="C3481">
        <v>3</v>
      </c>
      <c r="D3481">
        <v>2020</v>
      </c>
      <c r="E3481" s="19">
        <v>43891</v>
      </c>
      <c r="F3481" s="21">
        <v>345</v>
      </c>
      <c r="G3481" s="21">
        <v>0</v>
      </c>
      <c r="H3481">
        <v>345</v>
      </c>
      <c r="I3481">
        <v>106.95</v>
      </c>
      <c r="J3481" s="13" t="s">
        <v>6887</v>
      </c>
      <c r="K3481" s="13" t="s">
        <v>6918</v>
      </c>
      <c r="L3481">
        <v>3.0333333333333332</v>
      </c>
      <c r="M3481" s="13" t="s">
        <v>6989</v>
      </c>
      <c r="N3481" s="13" t="s">
        <v>3189</v>
      </c>
      <c r="O3481" s="13" t="s">
        <v>3190</v>
      </c>
      <c r="P3481" s="13" t="s">
        <v>3202</v>
      </c>
      <c r="Q3481">
        <v>12</v>
      </c>
      <c r="R3481">
        <v>2019</v>
      </c>
      <c r="S3481">
        <v>1</v>
      </c>
      <c r="T3481" s="13" t="s">
        <v>6975</v>
      </c>
      <c r="U3481">
        <v>4</v>
      </c>
      <c r="V3481">
        <v>0</v>
      </c>
      <c r="W3481">
        <v>1</v>
      </c>
      <c r="X3481">
        <v>1132</v>
      </c>
    </row>
    <row r="3482" spans="1:24" x14ac:dyDescent="0.3">
      <c r="A3482">
        <v>20140819</v>
      </c>
      <c r="B3482" t="s">
        <v>6685</v>
      </c>
      <c r="C3482">
        <v>7</v>
      </c>
      <c r="D3482">
        <v>2020</v>
      </c>
      <c r="E3482" s="19">
        <v>44013</v>
      </c>
      <c r="F3482" s="21">
        <v>172</v>
      </c>
      <c r="G3482" s="21">
        <v>0</v>
      </c>
      <c r="H3482">
        <v>172</v>
      </c>
      <c r="I3482">
        <v>65.36</v>
      </c>
      <c r="J3482" s="13" t="s">
        <v>6886</v>
      </c>
      <c r="K3482" s="13" t="s">
        <v>6910</v>
      </c>
      <c r="L3482">
        <v>4.0666666666666664</v>
      </c>
      <c r="M3482" s="13" t="s">
        <v>6993</v>
      </c>
      <c r="N3482" s="13" t="s">
        <v>3189</v>
      </c>
      <c r="O3482" s="13" t="s">
        <v>3190</v>
      </c>
      <c r="P3482" s="13" t="s">
        <v>3202</v>
      </c>
      <c r="Q3482">
        <v>12</v>
      </c>
      <c r="R3482">
        <v>2019</v>
      </c>
      <c r="S3482">
        <v>1</v>
      </c>
      <c r="T3482" s="13" t="s">
        <v>6975</v>
      </c>
      <c r="U3482">
        <v>4</v>
      </c>
      <c r="V3482">
        <v>0</v>
      </c>
      <c r="W3482">
        <v>1</v>
      </c>
      <c r="X3482">
        <v>1132</v>
      </c>
    </row>
    <row r="3483" spans="1:24" x14ac:dyDescent="0.3">
      <c r="A3483">
        <v>20140819</v>
      </c>
      <c r="B3483" t="s">
        <v>6686</v>
      </c>
      <c r="C3483">
        <v>6</v>
      </c>
      <c r="D3483">
        <v>2020</v>
      </c>
      <c r="E3483" s="19">
        <v>43983</v>
      </c>
      <c r="F3483" s="21">
        <v>168</v>
      </c>
      <c r="G3483" s="21">
        <v>0</v>
      </c>
      <c r="H3483">
        <v>168</v>
      </c>
      <c r="I3483">
        <v>75.600000000000009</v>
      </c>
      <c r="J3483" s="13" t="s">
        <v>6886</v>
      </c>
      <c r="K3483" s="13" t="s">
        <v>6920</v>
      </c>
      <c r="L3483">
        <v>1</v>
      </c>
      <c r="M3483" s="13" t="s">
        <v>6992</v>
      </c>
      <c r="N3483" s="13" t="s">
        <v>3189</v>
      </c>
      <c r="O3483" s="13" t="s">
        <v>3190</v>
      </c>
      <c r="P3483" s="13" t="s">
        <v>3202</v>
      </c>
      <c r="Q3483">
        <v>12</v>
      </c>
      <c r="R3483">
        <v>2019</v>
      </c>
      <c r="S3483">
        <v>1</v>
      </c>
      <c r="T3483" s="13" t="s">
        <v>6975</v>
      </c>
      <c r="U3483">
        <v>4</v>
      </c>
      <c r="V3483">
        <v>0</v>
      </c>
      <c r="W3483">
        <v>1</v>
      </c>
      <c r="X3483">
        <v>1132</v>
      </c>
    </row>
    <row r="3484" spans="1:24" x14ac:dyDescent="0.3">
      <c r="A3484">
        <v>20140919</v>
      </c>
      <c r="B3484" t="s">
        <v>6687</v>
      </c>
      <c r="C3484">
        <v>12</v>
      </c>
      <c r="D3484">
        <v>2019</v>
      </c>
      <c r="E3484" s="19">
        <v>43800</v>
      </c>
      <c r="F3484" s="21">
        <v>172</v>
      </c>
      <c r="G3484" s="21">
        <v>34.400000000000006</v>
      </c>
      <c r="H3484">
        <v>137.6</v>
      </c>
      <c r="I3484">
        <v>65.36</v>
      </c>
      <c r="J3484" s="13" t="s">
        <v>6886</v>
      </c>
      <c r="K3484" s="13" t="s">
        <v>6910</v>
      </c>
      <c r="M3484" s="13" t="s">
        <v>6998</v>
      </c>
      <c r="N3484" s="13" t="s">
        <v>3189</v>
      </c>
      <c r="O3484" s="13" t="s">
        <v>3190</v>
      </c>
      <c r="P3484" s="13" t="s">
        <v>6</v>
      </c>
      <c r="Q3484">
        <v>12</v>
      </c>
      <c r="R3484">
        <v>2019</v>
      </c>
      <c r="S3484">
        <v>1</v>
      </c>
      <c r="T3484" s="13" t="s">
        <v>6975</v>
      </c>
      <c r="U3484">
        <v>1</v>
      </c>
      <c r="V3484">
        <v>1</v>
      </c>
      <c r="W3484">
        <v>0</v>
      </c>
      <c r="X3484">
        <v>172</v>
      </c>
    </row>
    <row r="3485" spans="1:24" x14ac:dyDescent="0.3">
      <c r="A3485">
        <v>20170119</v>
      </c>
      <c r="B3485" t="s">
        <v>6688</v>
      </c>
      <c r="C3485">
        <v>12</v>
      </c>
      <c r="D3485">
        <v>2019</v>
      </c>
      <c r="E3485" s="19">
        <v>43800</v>
      </c>
      <c r="F3485" s="21">
        <v>488</v>
      </c>
      <c r="G3485" s="21">
        <v>97.599999999999966</v>
      </c>
      <c r="H3485">
        <v>390.40000000000003</v>
      </c>
      <c r="I3485">
        <v>156.16</v>
      </c>
      <c r="J3485" s="13" t="s">
        <v>6889</v>
      </c>
      <c r="K3485" s="13" t="s">
        <v>6904</v>
      </c>
      <c r="M3485" s="13" t="s">
        <v>6998</v>
      </c>
      <c r="N3485" s="13" t="s">
        <v>3189</v>
      </c>
      <c r="O3485" s="13" t="s">
        <v>3190</v>
      </c>
      <c r="P3485" s="13" t="s">
        <v>6</v>
      </c>
      <c r="Q3485">
        <v>12</v>
      </c>
      <c r="R3485">
        <v>2019</v>
      </c>
      <c r="S3485">
        <v>1</v>
      </c>
      <c r="T3485" s="13" t="s">
        <v>6975</v>
      </c>
      <c r="U3485">
        <v>1</v>
      </c>
      <c r="V3485">
        <v>1</v>
      </c>
      <c r="W3485">
        <v>0</v>
      </c>
      <c r="X3485">
        <v>488</v>
      </c>
    </row>
    <row r="3486" spans="1:24" x14ac:dyDescent="0.3">
      <c r="A3486">
        <v>20170219</v>
      </c>
      <c r="B3486" t="s">
        <v>6689</v>
      </c>
      <c r="C3486">
        <v>12</v>
      </c>
      <c r="D3486">
        <v>2019</v>
      </c>
      <c r="E3486" s="19">
        <v>43800</v>
      </c>
      <c r="F3486" s="21">
        <v>312</v>
      </c>
      <c r="G3486" s="21">
        <v>62.399999999999977</v>
      </c>
      <c r="H3486">
        <v>249.60000000000002</v>
      </c>
      <c r="I3486">
        <v>99.84</v>
      </c>
      <c r="J3486" s="13" t="s">
        <v>6885</v>
      </c>
      <c r="K3486" s="13" t="s">
        <v>6908</v>
      </c>
      <c r="M3486" s="13" t="s">
        <v>6998</v>
      </c>
      <c r="N3486" s="13" t="s">
        <v>3189</v>
      </c>
      <c r="O3486" s="13" t="s">
        <v>3190</v>
      </c>
      <c r="P3486" s="13" t="s">
        <v>6</v>
      </c>
      <c r="Q3486">
        <v>12</v>
      </c>
      <c r="R3486">
        <v>2019</v>
      </c>
      <c r="S3486">
        <v>1</v>
      </c>
      <c r="T3486" s="13" t="s">
        <v>6975</v>
      </c>
      <c r="U3486">
        <v>1</v>
      </c>
      <c r="V3486">
        <v>1</v>
      </c>
      <c r="W3486">
        <v>0</v>
      </c>
      <c r="X3486">
        <v>312</v>
      </c>
    </row>
    <row r="3487" spans="1:24" x14ac:dyDescent="0.3">
      <c r="A3487">
        <v>20170319</v>
      </c>
      <c r="B3487" t="s">
        <v>6690</v>
      </c>
      <c r="C3487">
        <v>12</v>
      </c>
      <c r="D3487">
        <v>2019</v>
      </c>
      <c r="E3487" s="19">
        <v>43800</v>
      </c>
      <c r="F3487" s="21">
        <v>447</v>
      </c>
      <c r="G3487" s="21">
        <v>89.399999999999977</v>
      </c>
      <c r="H3487">
        <v>357.6</v>
      </c>
      <c r="I3487">
        <v>156.44999999999999</v>
      </c>
      <c r="J3487" s="13" t="s">
        <v>6887</v>
      </c>
      <c r="K3487" s="13" t="s">
        <v>6891</v>
      </c>
      <c r="M3487" s="13" t="s">
        <v>6998</v>
      </c>
      <c r="N3487" s="13" t="s">
        <v>3189</v>
      </c>
      <c r="O3487" s="13" t="s">
        <v>3190</v>
      </c>
      <c r="P3487" s="13" t="s">
        <v>3201</v>
      </c>
      <c r="Q3487">
        <v>12</v>
      </c>
      <c r="R3487">
        <v>2019</v>
      </c>
      <c r="S3487">
        <v>1</v>
      </c>
      <c r="T3487" s="13" t="s">
        <v>6975</v>
      </c>
      <c r="U3487">
        <v>2</v>
      </c>
      <c r="V3487">
        <v>0</v>
      </c>
      <c r="W3487">
        <v>1</v>
      </c>
      <c r="X3487">
        <v>830</v>
      </c>
    </row>
    <row r="3488" spans="1:24" x14ac:dyDescent="0.3">
      <c r="A3488">
        <v>20170319</v>
      </c>
      <c r="B3488" t="s">
        <v>6691</v>
      </c>
      <c r="C3488">
        <v>12</v>
      </c>
      <c r="D3488">
        <v>2020</v>
      </c>
      <c r="E3488" s="19">
        <v>44166</v>
      </c>
      <c r="F3488" s="21">
        <v>383</v>
      </c>
      <c r="G3488" s="21">
        <v>0</v>
      </c>
      <c r="H3488">
        <v>383</v>
      </c>
      <c r="I3488">
        <v>122.56</v>
      </c>
      <c r="J3488" s="13" t="s">
        <v>6887</v>
      </c>
      <c r="K3488" s="13" t="s">
        <v>6909</v>
      </c>
      <c r="L3488">
        <v>12.2</v>
      </c>
      <c r="M3488" s="13" t="s">
        <v>6998</v>
      </c>
      <c r="N3488" s="13" t="s">
        <v>3189</v>
      </c>
      <c r="O3488" s="13" t="s">
        <v>3190</v>
      </c>
      <c r="P3488" s="13" t="s">
        <v>3201</v>
      </c>
      <c r="Q3488">
        <v>12</v>
      </c>
      <c r="R3488">
        <v>2019</v>
      </c>
      <c r="S3488">
        <v>1</v>
      </c>
      <c r="T3488" s="13" t="s">
        <v>6975</v>
      </c>
      <c r="U3488">
        <v>2</v>
      </c>
      <c r="V3488">
        <v>0</v>
      </c>
      <c r="W3488">
        <v>1</v>
      </c>
      <c r="X3488">
        <v>830</v>
      </c>
    </row>
    <row r="3489" spans="1:24" x14ac:dyDescent="0.3">
      <c r="A3489">
        <v>20999119</v>
      </c>
      <c r="B3489" t="s">
        <v>6692</v>
      </c>
      <c r="C3489">
        <v>12</v>
      </c>
      <c r="D3489">
        <v>2019</v>
      </c>
      <c r="E3489" s="19">
        <v>43800</v>
      </c>
      <c r="F3489" s="21">
        <v>1576</v>
      </c>
      <c r="G3489" s="21">
        <v>315.19999999999982</v>
      </c>
      <c r="H3489">
        <v>1260.8000000000002</v>
      </c>
      <c r="I3489">
        <v>520.08000000000004</v>
      </c>
      <c r="J3489" s="13" t="s">
        <v>6881</v>
      </c>
      <c r="K3489" s="13" t="s">
        <v>6941</v>
      </c>
      <c r="M3489" s="13" t="s">
        <v>6998</v>
      </c>
      <c r="N3489" s="13" t="s">
        <v>3189</v>
      </c>
      <c r="O3489" s="13" t="s">
        <v>3190</v>
      </c>
      <c r="P3489" s="13" t="s">
        <v>3201</v>
      </c>
      <c r="Q3489">
        <v>12</v>
      </c>
      <c r="R3489">
        <v>2019</v>
      </c>
      <c r="S3489">
        <v>1</v>
      </c>
      <c r="T3489" s="13" t="s">
        <v>6975</v>
      </c>
      <c r="U3489">
        <v>1</v>
      </c>
      <c r="V3489">
        <v>1</v>
      </c>
      <c r="W3489">
        <v>0</v>
      </c>
      <c r="X3489">
        <v>1576</v>
      </c>
    </row>
    <row r="3490" spans="1:24" x14ac:dyDescent="0.3">
      <c r="A3490">
        <v>46010119</v>
      </c>
      <c r="B3490" t="s">
        <v>6693</v>
      </c>
      <c r="C3490">
        <v>12</v>
      </c>
      <c r="D3490">
        <v>2019</v>
      </c>
      <c r="E3490" s="19">
        <v>43800</v>
      </c>
      <c r="F3490" s="21">
        <v>507</v>
      </c>
      <c r="G3490" s="21">
        <v>101.39999999999998</v>
      </c>
      <c r="H3490">
        <v>405.6</v>
      </c>
      <c r="I3490">
        <v>136.89000000000001</v>
      </c>
      <c r="J3490" s="13" t="s">
        <v>6889</v>
      </c>
      <c r="K3490" s="13" t="s">
        <v>6937</v>
      </c>
      <c r="M3490" s="13" t="s">
        <v>6998</v>
      </c>
      <c r="N3490" s="13" t="s">
        <v>3189</v>
      </c>
      <c r="O3490" s="13" t="s">
        <v>3190</v>
      </c>
      <c r="P3490" s="13" t="s">
        <v>3202</v>
      </c>
      <c r="Q3490">
        <v>12</v>
      </c>
      <c r="R3490">
        <v>2019</v>
      </c>
      <c r="S3490">
        <v>1</v>
      </c>
      <c r="T3490" s="13" t="s">
        <v>6975</v>
      </c>
      <c r="U3490">
        <v>1</v>
      </c>
      <c r="V3490">
        <v>1</v>
      </c>
      <c r="W3490">
        <v>0</v>
      </c>
      <c r="X3490">
        <v>507</v>
      </c>
    </row>
    <row r="3491" spans="1:24" x14ac:dyDescent="0.3">
      <c r="A3491">
        <v>46010219</v>
      </c>
      <c r="B3491" t="s">
        <v>6694</v>
      </c>
      <c r="C3491">
        <v>12</v>
      </c>
      <c r="D3491">
        <v>2019</v>
      </c>
      <c r="E3491" s="19">
        <v>43800</v>
      </c>
      <c r="F3491" s="21">
        <v>267</v>
      </c>
      <c r="G3491" s="21">
        <v>53.399999999999977</v>
      </c>
      <c r="H3491">
        <v>213.60000000000002</v>
      </c>
      <c r="I3491">
        <v>90.78</v>
      </c>
      <c r="J3491" s="13" t="s">
        <v>6885</v>
      </c>
      <c r="K3491" s="13" t="s">
        <v>6922</v>
      </c>
      <c r="M3491" s="13" t="s">
        <v>6998</v>
      </c>
      <c r="N3491" s="13" t="s">
        <v>3189</v>
      </c>
      <c r="O3491" s="13" t="s">
        <v>3190</v>
      </c>
      <c r="P3491" s="13" t="s">
        <v>3202</v>
      </c>
      <c r="Q3491">
        <v>12</v>
      </c>
      <c r="R3491">
        <v>2019</v>
      </c>
      <c r="S3491">
        <v>1</v>
      </c>
      <c r="T3491" s="13" t="s">
        <v>6975</v>
      </c>
      <c r="U3491">
        <v>1</v>
      </c>
      <c r="V3491">
        <v>1</v>
      </c>
      <c r="W3491">
        <v>0</v>
      </c>
      <c r="X3491">
        <v>267</v>
      </c>
    </row>
    <row r="3492" spans="1:24" x14ac:dyDescent="0.3">
      <c r="A3492">
        <v>46010319</v>
      </c>
      <c r="B3492" t="s">
        <v>6695</v>
      </c>
      <c r="C3492">
        <v>12</v>
      </c>
      <c r="D3492">
        <v>2019</v>
      </c>
      <c r="E3492" s="19">
        <v>43800</v>
      </c>
      <c r="F3492" s="21">
        <v>383</v>
      </c>
      <c r="G3492" s="21">
        <v>76.599999999999966</v>
      </c>
      <c r="H3492">
        <v>306.40000000000003</v>
      </c>
      <c r="I3492">
        <v>122.56</v>
      </c>
      <c r="J3492" s="13" t="s">
        <v>6887</v>
      </c>
      <c r="K3492" s="13" t="s">
        <v>6909</v>
      </c>
      <c r="M3492" s="13" t="s">
        <v>6998</v>
      </c>
      <c r="N3492" s="13" t="s">
        <v>3189</v>
      </c>
      <c r="O3492" s="13" t="s">
        <v>3190</v>
      </c>
      <c r="P3492" s="13" t="s">
        <v>3201</v>
      </c>
      <c r="Q3492">
        <v>12</v>
      </c>
      <c r="R3492">
        <v>2019</v>
      </c>
      <c r="S3492">
        <v>1</v>
      </c>
      <c r="T3492" s="13" t="s">
        <v>6975</v>
      </c>
      <c r="U3492">
        <v>1</v>
      </c>
      <c r="V3492">
        <v>1</v>
      </c>
      <c r="W3492">
        <v>0</v>
      </c>
      <c r="X3492">
        <v>383</v>
      </c>
    </row>
    <row r="3493" spans="1:24" x14ac:dyDescent="0.3">
      <c r="A3493">
        <v>46010419</v>
      </c>
      <c r="B3493" t="s">
        <v>6696</v>
      </c>
      <c r="C3493">
        <v>12</v>
      </c>
      <c r="D3493">
        <v>2019</v>
      </c>
      <c r="E3493" s="19">
        <v>43800</v>
      </c>
      <c r="F3493" s="21">
        <v>345</v>
      </c>
      <c r="G3493" s="21">
        <v>69</v>
      </c>
      <c r="H3493">
        <v>276</v>
      </c>
      <c r="I3493">
        <v>106.95</v>
      </c>
      <c r="J3493" s="13" t="s">
        <v>6887</v>
      </c>
      <c r="K3493" s="13" t="s">
        <v>6918</v>
      </c>
      <c r="M3493" s="13" t="s">
        <v>6998</v>
      </c>
      <c r="N3493" s="13" t="s">
        <v>3189</v>
      </c>
      <c r="O3493" s="13" t="s">
        <v>3190</v>
      </c>
      <c r="P3493" s="13" t="s">
        <v>3201</v>
      </c>
      <c r="Q3493">
        <v>12</v>
      </c>
      <c r="R3493">
        <v>2019</v>
      </c>
      <c r="S3493">
        <v>1</v>
      </c>
      <c r="T3493" s="13" t="s">
        <v>6975</v>
      </c>
      <c r="U3493">
        <v>2</v>
      </c>
      <c r="V3493">
        <v>0</v>
      </c>
      <c r="W3493">
        <v>1</v>
      </c>
      <c r="X3493">
        <v>489</v>
      </c>
    </row>
    <row r="3494" spans="1:24" x14ac:dyDescent="0.3">
      <c r="A3494">
        <v>46010419</v>
      </c>
      <c r="B3494" t="s">
        <v>6697</v>
      </c>
      <c r="C3494">
        <v>4</v>
      </c>
      <c r="D3494">
        <v>2020</v>
      </c>
      <c r="E3494" s="19">
        <v>43922</v>
      </c>
      <c r="F3494" s="21">
        <v>144</v>
      </c>
      <c r="G3494" s="21">
        <v>21.600000000000009</v>
      </c>
      <c r="H3494">
        <v>122.39999999999999</v>
      </c>
      <c r="I3494">
        <v>66.240000000000009</v>
      </c>
      <c r="J3494" s="13" t="s">
        <v>6886</v>
      </c>
      <c r="K3494" s="13" t="s">
        <v>6919</v>
      </c>
      <c r="L3494">
        <v>4.0666666666666664</v>
      </c>
      <c r="M3494" s="13" t="s">
        <v>6990</v>
      </c>
      <c r="N3494" s="13" t="s">
        <v>3189</v>
      </c>
      <c r="O3494" s="13" t="s">
        <v>3190</v>
      </c>
      <c r="P3494" s="13" t="s">
        <v>3201</v>
      </c>
      <c r="Q3494">
        <v>12</v>
      </c>
      <c r="R3494">
        <v>2019</v>
      </c>
      <c r="S3494">
        <v>1</v>
      </c>
      <c r="T3494" s="13" t="s">
        <v>6975</v>
      </c>
      <c r="U3494">
        <v>2</v>
      </c>
      <c r="V3494">
        <v>0</v>
      </c>
      <c r="W3494">
        <v>1</v>
      </c>
      <c r="X3494">
        <v>489</v>
      </c>
    </row>
    <row r="3495" spans="1:24" x14ac:dyDescent="0.3">
      <c r="A3495">
        <v>46010519</v>
      </c>
      <c r="B3495" t="s">
        <v>6698</v>
      </c>
      <c r="C3495">
        <v>12</v>
      </c>
      <c r="D3495">
        <v>2019</v>
      </c>
      <c r="E3495" s="19">
        <v>43800</v>
      </c>
      <c r="F3495" s="21">
        <v>168</v>
      </c>
      <c r="G3495" s="21">
        <v>33.599999999999994</v>
      </c>
      <c r="H3495">
        <v>134.4</v>
      </c>
      <c r="I3495">
        <v>25.2</v>
      </c>
      <c r="J3495" s="13" t="s">
        <v>6886</v>
      </c>
      <c r="K3495" s="13" t="s">
        <v>6892</v>
      </c>
      <c r="M3495" s="13" t="s">
        <v>6998</v>
      </c>
      <c r="N3495" s="13" t="s">
        <v>3189</v>
      </c>
      <c r="O3495" s="13" t="s">
        <v>3190</v>
      </c>
      <c r="P3495" s="13" t="s">
        <v>3201</v>
      </c>
      <c r="Q3495">
        <v>12</v>
      </c>
      <c r="R3495">
        <v>2019</v>
      </c>
      <c r="S3495">
        <v>1</v>
      </c>
      <c r="T3495" s="13" t="s">
        <v>6975</v>
      </c>
      <c r="U3495">
        <v>1</v>
      </c>
      <c r="V3495">
        <v>1</v>
      </c>
      <c r="W3495">
        <v>0</v>
      </c>
      <c r="X3495">
        <v>168</v>
      </c>
    </row>
    <row r="3496" spans="1:24" x14ac:dyDescent="0.3">
      <c r="A3496">
        <v>46010619</v>
      </c>
      <c r="B3496" t="s">
        <v>6699</v>
      </c>
      <c r="C3496">
        <v>12</v>
      </c>
      <c r="D3496">
        <v>2019</v>
      </c>
      <c r="E3496" s="19">
        <v>43800</v>
      </c>
      <c r="F3496" s="21">
        <v>144</v>
      </c>
      <c r="G3496" s="21">
        <v>28.799999999999997</v>
      </c>
      <c r="H3496">
        <v>115.2</v>
      </c>
      <c r="I3496">
        <v>66.240000000000009</v>
      </c>
      <c r="J3496" s="13" t="s">
        <v>6886</v>
      </c>
      <c r="K3496" s="13" t="s">
        <v>6919</v>
      </c>
      <c r="M3496" s="13" t="s">
        <v>6998</v>
      </c>
      <c r="N3496" s="13" t="s">
        <v>3189</v>
      </c>
      <c r="O3496" s="13" t="s">
        <v>3190</v>
      </c>
      <c r="P3496" s="13" t="s">
        <v>3203</v>
      </c>
      <c r="Q3496">
        <v>12</v>
      </c>
      <c r="R3496">
        <v>2019</v>
      </c>
      <c r="S3496">
        <v>1</v>
      </c>
      <c r="T3496" s="13" t="s">
        <v>6975</v>
      </c>
      <c r="U3496">
        <v>1</v>
      </c>
      <c r="V3496">
        <v>1</v>
      </c>
      <c r="W3496">
        <v>0</v>
      </c>
      <c r="X3496">
        <v>144</v>
      </c>
    </row>
    <row r="3497" spans="1:24" x14ac:dyDescent="0.3">
      <c r="A3497">
        <v>46010719</v>
      </c>
      <c r="B3497" t="s">
        <v>6700</v>
      </c>
      <c r="C3497">
        <v>12</v>
      </c>
      <c r="D3497">
        <v>2019</v>
      </c>
      <c r="E3497" s="19">
        <v>43800</v>
      </c>
      <c r="F3497" s="21">
        <v>210</v>
      </c>
      <c r="G3497" s="21">
        <v>42</v>
      </c>
      <c r="H3497">
        <v>168</v>
      </c>
      <c r="I3497">
        <v>37.799999999999997</v>
      </c>
      <c r="J3497" s="13" t="s">
        <v>6890</v>
      </c>
      <c r="K3497" s="13" t="s">
        <v>6911</v>
      </c>
      <c r="M3497" s="13" t="s">
        <v>6998</v>
      </c>
      <c r="N3497" s="13" t="s">
        <v>3189</v>
      </c>
      <c r="O3497" s="13" t="s">
        <v>3190</v>
      </c>
      <c r="P3497" s="13" t="s">
        <v>3201</v>
      </c>
      <c r="Q3497">
        <v>12</v>
      </c>
      <c r="R3497">
        <v>2019</v>
      </c>
      <c r="S3497">
        <v>1</v>
      </c>
      <c r="T3497" s="13" t="s">
        <v>6975</v>
      </c>
      <c r="U3497">
        <v>2</v>
      </c>
      <c r="V3497">
        <v>0</v>
      </c>
      <c r="W3497">
        <v>1</v>
      </c>
      <c r="X3497">
        <v>450</v>
      </c>
    </row>
    <row r="3498" spans="1:24" x14ac:dyDescent="0.3">
      <c r="A3498">
        <v>46010719</v>
      </c>
      <c r="B3498" t="s">
        <v>6701</v>
      </c>
      <c r="C3498">
        <v>1</v>
      </c>
      <c r="D3498">
        <v>2020</v>
      </c>
      <c r="E3498" s="19">
        <v>43831</v>
      </c>
      <c r="F3498" s="21">
        <v>240</v>
      </c>
      <c r="G3498" s="21">
        <v>0</v>
      </c>
      <c r="H3498">
        <v>240</v>
      </c>
      <c r="I3498">
        <v>43.199999999999996</v>
      </c>
      <c r="J3498" s="13" t="s">
        <v>6890</v>
      </c>
      <c r="K3498" s="13" t="s">
        <v>6894</v>
      </c>
      <c r="L3498">
        <v>1.0333333333333334</v>
      </c>
      <c r="M3498" s="13" t="s">
        <v>6987</v>
      </c>
      <c r="N3498" s="13" t="s">
        <v>3189</v>
      </c>
      <c r="O3498" s="13" t="s">
        <v>3190</v>
      </c>
      <c r="P3498" s="13" t="s">
        <v>3201</v>
      </c>
      <c r="Q3498">
        <v>12</v>
      </c>
      <c r="R3498">
        <v>2019</v>
      </c>
      <c r="S3498">
        <v>1</v>
      </c>
      <c r="T3498" s="13" t="s">
        <v>6975</v>
      </c>
      <c r="U3498">
        <v>2</v>
      </c>
      <c r="V3498">
        <v>0</v>
      </c>
      <c r="W3498">
        <v>1</v>
      </c>
      <c r="X3498">
        <v>450</v>
      </c>
    </row>
    <row r="3499" spans="1:24" x14ac:dyDescent="0.3">
      <c r="A3499">
        <v>46010819</v>
      </c>
      <c r="B3499" t="s">
        <v>6702</v>
      </c>
      <c r="C3499">
        <v>12</v>
      </c>
      <c r="D3499">
        <v>2019</v>
      </c>
      <c r="E3499" s="19">
        <v>43800</v>
      </c>
      <c r="F3499" s="21">
        <v>210</v>
      </c>
      <c r="G3499" s="21">
        <v>42</v>
      </c>
      <c r="H3499">
        <v>168</v>
      </c>
      <c r="I3499">
        <v>37.799999999999997</v>
      </c>
      <c r="J3499" s="13" t="s">
        <v>6890</v>
      </c>
      <c r="K3499" s="13" t="s">
        <v>6911</v>
      </c>
      <c r="M3499" s="13" t="s">
        <v>6998</v>
      </c>
      <c r="N3499" s="13" t="s">
        <v>3189</v>
      </c>
      <c r="O3499" s="13" t="s">
        <v>3190</v>
      </c>
      <c r="P3499" s="13" t="s">
        <v>3200</v>
      </c>
      <c r="Q3499">
        <v>12</v>
      </c>
      <c r="R3499">
        <v>2019</v>
      </c>
      <c r="S3499">
        <v>1</v>
      </c>
      <c r="T3499" s="13" t="s">
        <v>6975</v>
      </c>
      <c r="U3499">
        <v>1</v>
      </c>
      <c r="V3499">
        <v>1</v>
      </c>
      <c r="W3499">
        <v>0</v>
      </c>
      <c r="X3499">
        <v>210</v>
      </c>
    </row>
    <row r="3500" spans="1:24" x14ac:dyDescent="0.3">
      <c r="A3500">
        <v>46010919</v>
      </c>
      <c r="B3500" t="s">
        <v>6703</v>
      </c>
      <c r="C3500">
        <v>12</v>
      </c>
      <c r="D3500">
        <v>2019</v>
      </c>
      <c r="E3500" s="19">
        <v>43800</v>
      </c>
      <c r="F3500" s="21">
        <v>192</v>
      </c>
      <c r="G3500" s="21">
        <v>38.399999999999977</v>
      </c>
      <c r="H3500">
        <v>153.60000000000002</v>
      </c>
      <c r="I3500">
        <v>34.56</v>
      </c>
      <c r="J3500" s="13" t="s">
        <v>6890</v>
      </c>
      <c r="K3500" s="13" t="s">
        <v>6912</v>
      </c>
      <c r="M3500" s="13" t="s">
        <v>6998</v>
      </c>
      <c r="N3500" s="13" t="s">
        <v>3189</v>
      </c>
      <c r="O3500" s="13" t="s">
        <v>3190</v>
      </c>
      <c r="P3500" s="13" t="s">
        <v>6</v>
      </c>
      <c r="Q3500">
        <v>12</v>
      </c>
      <c r="R3500">
        <v>2019</v>
      </c>
      <c r="S3500">
        <v>1</v>
      </c>
      <c r="T3500" s="13" t="s">
        <v>6975</v>
      </c>
      <c r="U3500">
        <v>1</v>
      </c>
      <c r="V3500">
        <v>1</v>
      </c>
      <c r="W3500">
        <v>0</v>
      </c>
      <c r="X3500">
        <v>192</v>
      </c>
    </row>
    <row r="3501" spans="1:24" x14ac:dyDescent="0.3">
      <c r="A3501">
        <v>46011019</v>
      </c>
      <c r="B3501" t="s">
        <v>6704</v>
      </c>
      <c r="C3501">
        <v>12</v>
      </c>
      <c r="D3501">
        <v>2019</v>
      </c>
      <c r="E3501" s="19">
        <v>43800</v>
      </c>
      <c r="F3501" s="21">
        <v>523</v>
      </c>
      <c r="G3501" s="21">
        <v>104.59999999999997</v>
      </c>
      <c r="H3501">
        <v>418.40000000000003</v>
      </c>
      <c r="I3501">
        <v>156.9</v>
      </c>
      <c r="J3501" s="13" t="s">
        <v>6889</v>
      </c>
      <c r="K3501" s="13" t="s">
        <v>6902</v>
      </c>
      <c r="M3501" s="13" t="s">
        <v>6998</v>
      </c>
      <c r="N3501" s="13" t="s">
        <v>3189</v>
      </c>
      <c r="O3501" s="13" t="s">
        <v>3190</v>
      </c>
      <c r="P3501" s="13" t="s">
        <v>6</v>
      </c>
      <c r="Q3501">
        <v>12</v>
      </c>
      <c r="R3501">
        <v>2019</v>
      </c>
      <c r="S3501">
        <v>1</v>
      </c>
      <c r="T3501" s="13" t="s">
        <v>6975</v>
      </c>
      <c r="U3501">
        <v>1</v>
      </c>
      <c r="V3501">
        <v>1</v>
      </c>
      <c r="W3501">
        <v>0</v>
      </c>
      <c r="X3501">
        <v>523</v>
      </c>
    </row>
    <row r="3502" spans="1:24" x14ac:dyDescent="0.3">
      <c r="A3502">
        <v>46011119</v>
      </c>
      <c r="B3502" t="s">
        <v>6705</v>
      </c>
      <c r="C3502">
        <v>12</v>
      </c>
      <c r="D3502">
        <v>2019</v>
      </c>
      <c r="E3502" s="19">
        <v>43800</v>
      </c>
      <c r="F3502" s="21">
        <v>283</v>
      </c>
      <c r="G3502" s="21">
        <v>56.599999999999994</v>
      </c>
      <c r="H3502">
        <v>226.4</v>
      </c>
      <c r="I3502">
        <v>82.07</v>
      </c>
      <c r="J3502" s="13" t="s">
        <v>6885</v>
      </c>
      <c r="K3502" s="13" t="s">
        <v>6953</v>
      </c>
      <c r="M3502" s="13" t="s">
        <v>6998</v>
      </c>
      <c r="N3502" s="13" t="s">
        <v>3189</v>
      </c>
      <c r="O3502" s="13" t="s">
        <v>3190</v>
      </c>
      <c r="P3502" s="13" t="s">
        <v>3202</v>
      </c>
      <c r="Q3502">
        <v>12</v>
      </c>
      <c r="R3502">
        <v>2019</v>
      </c>
      <c r="S3502">
        <v>1</v>
      </c>
      <c r="T3502" s="13" t="s">
        <v>6975</v>
      </c>
      <c r="U3502">
        <v>1</v>
      </c>
      <c r="V3502">
        <v>1</v>
      </c>
      <c r="W3502">
        <v>0</v>
      </c>
      <c r="X3502">
        <v>283</v>
      </c>
    </row>
    <row r="3503" spans="1:24" x14ac:dyDescent="0.3">
      <c r="A3503">
        <v>46011219</v>
      </c>
      <c r="B3503" t="s">
        <v>6706</v>
      </c>
      <c r="C3503">
        <v>12</v>
      </c>
      <c r="D3503">
        <v>2019</v>
      </c>
      <c r="E3503" s="19">
        <v>43800</v>
      </c>
      <c r="F3503" s="21">
        <v>383</v>
      </c>
      <c r="G3503" s="21">
        <v>76.599999999999966</v>
      </c>
      <c r="H3503">
        <v>306.40000000000003</v>
      </c>
      <c r="I3503">
        <v>122.56</v>
      </c>
      <c r="J3503" s="13" t="s">
        <v>6887</v>
      </c>
      <c r="K3503" s="13" t="s">
        <v>6909</v>
      </c>
      <c r="M3503" s="13" t="s">
        <v>6998</v>
      </c>
      <c r="N3503" s="13" t="s">
        <v>3189</v>
      </c>
      <c r="O3503" s="13" t="s">
        <v>3190</v>
      </c>
      <c r="P3503" s="13" t="s">
        <v>6</v>
      </c>
      <c r="Q3503">
        <v>12</v>
      </c>
      <c r="R3503">
        <v>2019</v>
      </c>
      <c r="S3503">
        <v>1</v>
      </c>
      <c r="T3503" s="13" t="s">
        <v>6975</v>
      </c>
      <c r="U3503">
        <v>1</v>
      </c>
      <c r="V3503">
        <v>1</v>
      </c>
      <c r="W3503">
        <v>0</v>
      </c>
      <c r="X3503">
        <v>383</v>
      </c>
    </row>
    <row r="3504" spans="1:24" x14ac:dyDescent="0.3">
      <c r="A3504">
        <v>46011319</v>
      </c>
      <c r="B3504" t="s">
        <v>6707</v>
      </c>
      <c r="C3504">
        <v>12</v>
      </c>
      <c r="D3504">
        <v>2019</v>
      </c>
      <c r="E3504" s="19">
        <v>43800</v>
      </c>
      <c r="F3504" s="21">
        <v>447</v>
      </c>
      <c r="G3504" s="21">
        <v>89.399999999999977</v>
      </c>
      <c r="H3504">
        <v>357.6</v>
      </c>
      <c r="I3504">
        <v>156.44999999999999</v>
      </c>
      <c r="J3504" s="13" t="s">
        <v>6887</v>
      </c>
      <c r="K3504" s="13" t="s">
        <v>6891</v>
      </c>
      <c r="M3504" s="13" t="s">
        <v>6998</v>
      </c>
      <c r="N3504" s="13" t="s">
        <v>3189</v>
      </c>
      <c r="O3504" s="13" t="s">
        <v>3190</v>
      </c>
      <c r="P3504" s="13" t="s">
        <v>6</v>
      </c>
      <c r="Q3504">
        <v>12</v>
      </c>
      <c r="R3504">
        <v>2019</v>
      </c>
      <c r="S3504">
        <v>1</v>
      </c>
      <c r="T3504" s="13" t="s">
        <v>6975</v>
      </c>
      <c r="U3504">
        <v>1</v>
      </c>
      <c r="V3504">
        <v>1</v>
      </c>
      <c r="W3504">
        <v>0</v>
      </c>
      <c r="X3504">
        <v>447</v>
      </c>
    </row>
    <row r="3505" spans="1:24" x14ac:dyDescent="0.3">
      <c r="A3505">
        <v>46011419</v>
      </c>
      <c r="B3505" t="s">
        <v>6708</v>
      </c>
      <c r="C3505">
        <v>12</v>
      </c>
      <c r="D3505">
        <v>2019</v>
      </c>
      <c r="E3505" s="19">
        <v>43800</v>
      </c>
      <c r="F3505" s="21">
        <v>144</v>
      </c>
      <c r="G3505" s="21">
        <v>28.799999999999997</v>
      </c>
      <c r="H3505">
        <v>115.2</v>
      </c>
      <c r="I3505">
        <v>66.240000000000009</v>
      </c>
      <c r="J3505" s="13" t="s">
        <v>6886</v>
      </c>
      <c r="K3505" s="13" t="s">
        <v>6919</v>
      </c>
      <c r="M3505" s="13" t="s">
        <v>6998</v>
      </c>
      <c r="N3505" s="13" t="s">
        <v>3189</v>
      </c>
      <c r="O3505" s="13" t="s">
        <v>3190</v>
      </c>
      <c r="P3505" s="13" t="s">
        <v>3201</v>
      </c>
      <c r="Q3505">
        <v>12</v>
      </c>
      <c r="R3505">
        <v>2019</v>
      </c>
      <c r="S3505">
        <v>1</v>
      </c>
      <c r="T3505" s="13" t="s">
        <v>6975</v>
      </c>
      <c r="U3505">
        <v>1</v>
      </c>
      <c r="V3505">
        <v>1</v>
      </c>
      <c r="W3505">
        <v>0</v>
      </c>
      <c r="X3505">
        <v>144</v>
      </c>
    </row>
    <row r="3506" spans="1:24" x14ac:dyDescent="0.3">
      <c r="A3506">
        <v>46012019</v>
      </c>
      <c r="B3506" t="s">
        <v>6709</v>
      </c>
      <c r="C3506">
        <v>12</v>
      </c>
      <c r="D3506">
        <v>2019</v>
      </c>
      <c r="E3506" s="19">
        <v>43800</v>
      </c>
      <c r="F3506" s="21">
        <v>492</v>
      </c>
      <c r="G3506" s="21">
        <v>98.399999999999977</v>
      </c>
      <c r="H3506">
        <v>393.6</v>
      </c>
      <c r="I3506">
        <v>137.76000000000002</v>
      </c>
      <c r="J3506" s="13" t="s">
        <v>6889</v>
      </c>
      <c r="K3506" s="13" t="s">
        <v>6945</v>
      </c>
      <c r="M3506" s="13" t="s">
        <v>6998</v>
      </c>
      <c r="N3506" s="13" t="s">
        <v>3189</v>
      </c>
      <c r="O3506" s="13" t="s">
        <v>3190</v>
      </c>
      <c r="P3506" s="13" t="s">
        <v>3203</v>
      </c>
      <c r="Q3506">
        <v>12</v>
      </c>
      <c r="R3506">
        <v>2019</v>
      </c>
      <c r="S3506">
        <v>0</v>
      </c>
      <c r="T3506" s="13" t="s">
        <v>6975</v>
      </c>
      <c r="U3506">
        <v>1</v>
      </c>
      <c r="V3506">
        <v>1</v>
      </c>
      <c r="W3506">
        <v>0</v>
      </c>
      <c r="X3506">
        <v>492</v>
      </c>
    </row>
    <row r="3507" spans="1:24" x14ac:dyDescent="0.3">
      <c r="A3507">
        <v>80010119</v>
      </c>
      <c r="B3507" t="s">
        <v>6710</v>
      </c>
      <c r="C3507">
        <v>12</v>
      </c>
      <c r="D3507">
        <v>2019</v>
      </c>
      <c r="E3507" s="19">
        <v>43800</v>
      </c>
      <c r="F3507" s="21">
        <v>283</v>
      </c>
      <c r="G3507" s="21">
        <v>56.599999999999994</v>
      </c>
      <c r="H3507">
        <v>226.4</v>
      </c>
      <c r="I3507">
        <v>82.07</v>
      </c>
      <c r="J3507" s="13" t="s">
        <v>6885</v>
      </c>
      <c r="K3507" s="13" t="s">
        <v>6953</v>
      </c>
      <c r="M3507" s="13" t="s">
        <v>6998</v>
      </c>
      <c r="N3507" s="13" t="s">
        <v>3189</v>
      </c>
      <c r="O3507" s="13" t="s">
        <v>3190</v>
      </c>
      <c r="P3507" s="13" t="s">
        <v>3203</v>
      </c>
      <c r="Q3507">
        <v>12</v>
      </c>
      <c r="R3507">
        <v>2019</v>
      </c>
      <c r="S3507">
        <v>0</v>
      </c>
      <c r="T3507" s="13" t="s">
        <v>6975</v>
      </c>
      <c r="U3507">
        <v>1</v>
      </c>
      <c r="V3507">
        <v>1</v>
      </c>
      <c r="W3507">
        <v>0</v>
      </c>
      <c r="X3507">
        <v>283</v>
      </c>
    </row>
    <row r="3508" spans="1:24" x14ac:dyDescent="0.3">
      <c r="A3508">
        <v>80010219</v>
      </c>
      <c r="B3508" t="s">
        <v>6711</v>
      </c>
      <c r="C3508">
        <v>12</v>
      </c>
      <c r="D3508">
        <v>2019</v>
      </c>
      <c r="E3508" s="19">
        <v>43800</v>
      </c>
      <c r="F3508" s="21">
        <v>345</v>
      </c>
      <c r="G3508" s="21">
        <v>69</v>
      </c>
      <c r="H3508">
        <v>276</v>
      </c>
      <c r="I3508">
        <v>106.95</v>
      </c>
      <c r="J3508" s="13" t="s">
        <v>6887</v>
      </c>
      <c r="K3508" s="13" t="s">
        <v>6918</v>
      </c>
      <c r="M3508" s="13" t="s">
        <v>6998</v>
      </c>
      <c r="N3508" s="13" t="s">
        <v>3189</v>
      </c>
      <c r="O3508" s="13" t="s">
        <v>3190</v>
      </c>
      <c r="P3508" s="13" t="s">
        <v>3200</v>
      </c>
      <c r="Q3508">
        <v>12</v>
      </c>
      <c r="R3508">
        <v>2019</v>
      </c>
      <c r="S3508">
        <v>0</v>
      </c>
      <c r="T3508" s="13" t="s">
        <v>6975</v>
      </c>
      <c r="U3508">
        <v>1</v>
      </c>
      <c r="V3508">
        <v>1</v>
      </c>
      <c r="W3508">
        <v>0</v>
      </c>
      <c r="X3508">
        <v>345</v>
      </c>
    </row>
    <row r="3509" spans="1:24" x14ac:dyDescent="0.3">
      <c r="A3509">
        <v>80010319</v>
      </c>
      <c r="B3509" t="s">
        <v>6712</v>
      </c>
      <c r="C3509">
        <v>12</v>
      </c>
      <c r="D3509">
        <v>2019</v>
      </c>
      <c r="E3509" s="19">
        <v>43800</v>
      </c>
      <c r="F3509" s="21">
        <v>447</v>
      </c>
      <c r="G3509" s="21">
        <v>89.399999999999977</v>
      </c>
      <c r="H3509">
        <v>357.6</v>
      </c>
      <c r="I3509">
        <v>156.44999999999999</v>
      </c>
      <c r="J3509" s="13" t="s">
        <v>6887</v>
      </c>
      <c r="K3509" s="13" t="s">
        <v>6891</v>
      </c>
      <c r="M3509" s="13" t="s">
        <v>6998</v>
      </c>
      <c r="N3509" s="13" t="s">
        <v>3189</v>
      </c>
      <c r="O3509" s="13" t="s">
        <v>3190</v>
      </c>
      <c r="P3509" s="13" t="s">
        <v>6</v>
      </c>
      <c r="Q3509">
        <v>12</v>
      </c>
      <c r="R3509">
        <v>2019</v>
      </c>
      <c r="S3509">
        <v>1</v>
      </c>
      <c r="T3509" s="13" t="s">
        <v>6975</v>
      </c>
      <c r="U3509">
        <v>1</v>
      </c>
      <c r="V3509">
        <v>1</v>
      </c>
      <c r="W3509">
        <v>0</v>
      </c>
      <c r="X3509">
        <v>447</v>
      </c>
    </row>
    <row r="3510" spans="1:24" x14ac:dyDescent="0.3">
      <c r="A3510">
        <v>62011119</v>
      </c>
      <c r="B3510" t="s">
        <v>6713</v>
      </c>
      <c r="C3510">
        <v>12</v>
      </c>
      <c r="D3510">
        <v>2019</v>
      </c>
      <c r="E3510" s="19">
        <v>43800</v>
      </c>
      <c r="F3510" s="21">
        <v>345</v>
      </c>
      <c r="G3510" s="21">
        <v>69</v>
      </c>
      <c r="H3510">
        <v>276</v>
      </c>
      <c r="I3510">
        <v>106.95</v>
      </c>
      <c r="J3510" s="13" t="s">
        <v>6887</v>
      </c>
      <c r="K3510" s="13" t="s">
        <v>6918</v>
      </c>
      <c r="M3510" s="13" t="s">
        <v>6998</v>
      </c>
      <c r="N3510" s="13" t="s">
        <v>3189</v>
      </c>
      <c r="O3510" s="13" t="s">
        <v>3190</v>
      </c>
      <c r="P3510" s="13" t="s">
        <v>6</v>
      </c>
      <c r="Q3510">
        <v>12</v>
      </c>
      <c r="R3510">
        <v>2019</v>
      </c>
      <c r="S3510">
        <v>0</v>
      </c>
      <c r="T3510" s="13" t="s">
        <v>6975</v>
      </c>
      <c r="U3510">
        <v>1</v>
      </c>
      <c r="V3510">
        <v>1</v>
      </c>
      <c r="W3510">
        <v>0</v>
      </c>
      <c r="X3510">
        <v>345</v>
      </c>
    </row>
    <row r="3511" spans="1:24" x14ac:dyDescent="0.3">
      <c r="A3511">
        <v>62011219</v>
      </c>
      <c r="B3511" t="s">
        <v>6714</v>
      </c>
      <c r="C3511">
        <v>12</v>
      </c>
      <c r="D3511">
        <v>2019</v>
      </c>
      <c r="E3511" s="19">
        <v>43800</v>
      </c>
      <c r="F3511" s="21">
        <v>447</v>
      </c>
      <c r="G3511" s="21">
        <v>89.399999999999977</v>
      </c>
      <c r="H3511">
        <v>357.6</v>
      </c>
      <c r="I3511">
        <v>156.44999999999999</v>
      </c>
      <c r="J3511" s="13" t="s">
        <v>6887</v>
      </c>
      <c r="K3511" s="13" t="s">
        <v>6891</v>
      </c>
      <c r="M3511" s="13" t="s">
        <v>6998</v>
      </c>
      <c r="N3511" s="13" t="s">
        <v>3189</v>
      </c>
      <c r="O3511" s="13" t="s">
        <v>3190</v>
      </c>
      <c r="P3511" s="13" t="s">
        <v>3200</v>
      </c>
      <c r="Q3511">
        <v>12</v>
      </c>
      <c r="R3511">
        <v>2019</v>
      </c>
      <c r="S3511">
        <v>1</v>
      </c>
      <c r="T3511" s="13" t="s">
        <v>6975</v>
      </c>
      <c r="U3511">
        <v>1</v>
      </c>
      <c r="V3511">
        <v>1</v>
      </c>
      <c r="W3511">
        <v>0</v>
      </c>
      <c r="X3511">
        <v>447</v>
      </c>
    </row>
    <row r="3512" spans="1:24" x14ac:dyDescent="0.3">
      <c r="A3512">
        <v>62030719</v>
      </c>
      <c r="B3512" t="s">
        <v>6715</v>
      </c>
      <c r="C3512">
        <v>11</v>
      </c>
      <c r="D3512">
        <v>2019</v>
      </c>
      <c r="E3512" s="19">
        <v>43770</v>
      </c>
      <c r="F3512" s="21">
        <v>383</v>
      </c>
      <c r="G3512" s="21">
        <v>76.599999999999966</v>
      </c>
      <c r="H3512">
        <v>306.40000000000003</v>
      </c>
      <c r="I3512">
        <v>122.56</v>
      </c>
      <c r="J3512" s="13" t="s">
        <v>6887</v>
      </c>
      <c r="K3512" s="13" t="s">
        <v>6909</v>
      </c>
      <c r="M3512" s="13" t="s">
        <v>6997</v>
      </c>
      <c r="N3512" s="13" t="s">
        <v>3189</v>
      </c>
      <c r="O3512" s="13" t="s">
        <v>3190</v>
      </c>
      <c r="P3512" s="13" t="s">
        <v>6</v>
      </c>
      <c r="Q3512">
        <v>11</v>
      </c>
      <c r="R3512">
        <v>2019</v>
      </c>
      <c r="S3512">
        <v>0</v>
      </c>
      <c r="T3512" s="13" t="s">
        <v>6975</v>
      </c>
      <c r="U3512">
        <v>2</v>
      </c>
      <c r="V3512">
        <v>0</v>
      </c>
      <c r="W3512">
        <v>1</v>
      </c>
      <c r="X3512">
        <v>555</v>
      </c>
    </row>
    <row r="3513" spans="1:24" x14ac:dyDescent="0.3">
      <c r="A3513">
        <v>62030719</v>
      </c>
      <c r="B3513" t="s">
        <v>6716</v>
      </c>
      <c r="C3513">
        <v>12</v>
      </c>
      <c r="D3513">
        <v>2019</v>
      </c>
      <c r="E3513" s="19">
        <v>43800</v>
      </c>
      <c r="F3513" s="21">
        <v>172</v>
      </c>
      <c r="G3513" s="21">
        <v>34.400000000000006</v>
      </c>
      <c r="H3513">
        <v>137.6</v>
      </c>
      <c r="I3513">
        <v>65.36</v>
      </c>
      <c r="J3513" s="13" t="s">
        <v>6886</v>
      </c>
      <c r="K3513" s="13" t="s">
        <v>6910</v>
      </c>
      <c r="L3513">
        <v>1</v>
      </c>
      <c r="M3513" s="13" t="s">
        <v>6998</v>
      </c>
      <c r="N3513" s="13" t="s">
        <v>3189</v>
      </c>
      <c r="O3513" s="13" t="s">
        <v>3190</v>
      </c>
      <c r="P3513" s="13" t="s">
        <v>6</v>
      </c>
      <c r="Q3513">
        <v>11</v>
      </c>
      <c r="R3513">
        <v>2019</v>
      </c>
      <c r="S3513">
        <v>0</v>
      </c>
      <c r="T3513" s="13" t="s">
        <v>6975</v>
      </c>
      <c r="U3513">
        <v>2</v>
      </c>
      <c r="V3513">
        <v>0</v>
      </c>
      <c r="W3513">
        <v>1</v>
      </c>
      <c r="X3513">
        <v>555</v>
      </c>
    </row>
    <row r="3514" spans="1:24" x14ac:dyDescent="0.3">
      <c r="A3514">
        <v>62030819</v>
      </c>
      <c r="B3514" t="s">
        <v>6717</v>
      </c>
      <c r="C3514">
        <v>11</v>
      </c>
      <c r="D3514">
        <v>2019</v>
      </c>
      <c r="E3514" s="19">
        <v>43770</v>
      </c>
      <c r="F3514" s="21">
        <v>205</v>
      </c>
      <c r="G3514" s="21">
        <v>41</v>
      </c>
      <c r="H3514">
        <v>164</v>
      </c>
      <c r="I3514">
        <v>36.9</v>
      </c>
      <c r="J3514" s="13" t="s">
        <v>6890</v>
      </c>
      <c r="K3514" s="13" t="s">
        <v>6913</v>
      </c>
      <c r="M3514" s="13" t="s">
        <v>6997</v>
      </c>
      <c r="N3514" s="13" t="s">
        <v>3189</v>
      </c>
      <c r="O3514" s="13" t="s">
        <v>3190</v>
      </c>
      <c r="P3514" s="13" t="s">
        <v>6</v>
      </c>
      <c r="Q3514">
        <v>11</v>
      </c>
      <c r="R3514">
        <v>2019</v>
      </c>
      <c r="S3514">
        <v>1</v>
      </c>
      <c r="T3514" s="13" t="s">
        <v>6975</v>
      </c>
      <c r="U3514">
        <v>1</v>
      </c>
      <c r="V3514">
        <v>1</v>
      </c>
      <c r="W3514">
        <v>0</v>
      </c>
      <c r="X3514">
        <v>205</v>
      </c>
    </row>
    <row r="3515" spans="1:24" x14ac:dyDescent="0.3">
      <c r="A3515">
        <v>62030919</v>
      </c>
      <c r="B3515" t="s">
        <v>6718</v>
      </c>
      <c r="C3515">
        <v>11</v>
      </c>
      <c r="D3515">
        <v>2019</v>
      </c>
      <c r="E3515" s="19">
        <v>43770</v>
      </c>
      <c r="F3515" s="21">
        <v>327</v>
      </c>
      <c r="G3515" s="21">
        <v>65.399999999999977</v>
      </c>
      <c r="H3515">
        <v>261.60000000000002</v>
      </c>
      <c r="I3515">
        <v>94.83</v>
      </c>
      <c r="J3515" s="13" t="s">
        <v>6884</v>
      </c>
      <c r="K3515" s="13" t="s">
        <v>6914</v>
      </c>
      <c r="M3515" s="13" t="s">
        <v>6997</v>
      </c>
      <c r="N3515" s="13" t="s">
        <v>3189</v>
      </c>
      <c r="O3515" s="13" t="s">
        <v>3190</v>
      </c>
      <c r="P3515" s="13" t="s">
        <v>6</v>
      </c>
      <c r="Q3515">
        <v>11</v>
      </c>
      <c r="R3515">
        <v>2019</v>
      </c>
      <c r="S3515">
        <v>0</v>
      </c>
      <c r="T3515" s="13" t="s">
        <v>6975</v>
      </c>
      <c r="U3515">
        <v>2</v>
      </c>
      <c r="V3515">
        <v>0</v>
      </c>
      <c r="W3515">
        <v>1</v>
      </c>
      <c r="X3515">
        <v>654</v>
      </c>
    </row>
    <row r="3516" spans="1:24" x14ac:dyDescent="0.3">
      <c r="A3516">
        <v>62030919</v>
      </c>
      <c r="B3516" t="s">
        <v>6719</v>
      </c>
      <c r="C3516">
        <v>10</v>
      </c>
      <c r="D3516">
        <v>2020</v>
      </c>
      <c r="E3516" s="19">
        <v>44105</v>
      </c>
      <c r="F3516" s="21">
        <v>327</v>
      </c>
      <c r="G3516" s="21">
        <v>0</v>
      </c>
      <c r="H3516">
        <v>327</v>
      </c>
      <c r="I3516">
        <v>94.83</v>
      </c>
      <c r="J3516" s="13" t="s">
        <v>6884</v>
      </c>
      <c r="K3516" s="13" t="s">
        <v>6914</v>
      </c>
      <c r="L3516">
        <v>11.166666666666666</v>
      </c>
      <c r="M3516" s="13" t="s">
        <v>6996</v>
      </c>
      <c r="N3516" s="13" t="s">
        <v>3189</v>
      </c>
      <c r="O3516" s="13" t="s">
        <v>3190</v>
      </c>
      <c r="P3516" s="13" t="s">
        <v>6</v>
      </c>
      <c r="Q3516">
        <v>11</v>
      </c>
      <c r="R3516">
        <v>2019</v>
      </c>
      <c r="S3516">
        <v>0</v>
      </c>
      <c r="T3516" s="13" t="s">
        <v>6975</v>
      </c>
      <c r="U3516">
        <v>2</v>
      </c>
      <c r="V3516">
        <v>0</v>
      </c>
      <c r="W3516">
        <v>1</v>
      </c>
      <c r="X3516">
        <v>654</v>
      </c>
    </row>
    <row r="3517" spans="1:24" x14ac:dyDescent="0.3">
      <c r="A3517">
        <v>62031019</v>
      </c>
      <c r="B3517" t="s">
        <v>6720</v>
      </c>
      <c r="C3517">
        <v>11</v>
      </c>
      <c r="D3517">
        <v>2019</v>
      </c>
      <c r="E3517" s="19">
        <v>43770</v>
      </c>
      <c r="F3517" s="21">
        <v>523</v>
      </c>
      <c r="G3517" s="21">
        <v>104.59999999999997</v>
      </c>
      <c r="H3517">
        <v>418.40000000000003</v>
      </c>
      <c r="I3517">
        <v>156.9</v>
      </c>
      <c r="J3517" s="13" t="s">
        <v>6889</v>
      </c>
      <c r="K3517" s="13" t="s">
        <v>6902</v>
      </c>
      <c r="M3517" s="13" t="s">
        <v>6997</v>
      </c>
      <c r="N3517" s="13" t="s">
        <v>3189</v>
      </c>
      <c r="O3517" s="13" t="s">
        <v>3190</v>
      </c>
      <c r="P3517" s="13" t="s">
        <v>6</v>
      </c>
      <c r="Q3517">
        <v>11</v>
      </c>
      <c r="R3517">
        <v>2019</v>
      </c>
      <c r="S3517">
        <v>1</v>
      </c>
      <c r="T3517" s="13" t="s">
        <v>6975</v>
      </c>
      <c r="U3517">
        <v>2</v>
      </c>
      <c r="V3517">
        <v>0</v>
      </c>
      <c r="W3517">
        <v>1</v>
      </c>
      <c r="X3517">
        <v>840</v>
      </c>
    </row>
    <row r="3518" spans="1:24" x14ac:dyDescent="0.3">
      <c r="A3518">
        <v>62031019</v>
      </c>
      <c r="B3518" t="s">
        <v>6721</v>
      </c>
      <c r="C3518">
        <v>6</v>
      </c>
      <c r="D3518">
        <v>2020</v>
      </c>
      <c r="E3518" s="19">
        <v>43983</v>
      </c>
      <c r="F3518" s="21">
        <v>317</v>
      </c>
      <c r="G3518" s="21">
        <v>0</v>
      </c>
      <c r="H3518">
        <v>317</v>
      </c>
      <c r="I3518">
        <v>98.27</v>
      </c>
      <c r="J3518" s="13" t="s">
        <v>6885</v>
      </c>
      <c r="K3518" s="13" t="s">
        <v>6933</v>
      </c>
      <c r="L3518">
        <v>7.1</v>
      </c>
      <c r="M3518" s="13" t="s">
        <v>6992</v>
      </c>
      <c r="N3518" s="13" t="s">
        <v>3189</v>
      </c>
      <c r="O3518" s="13" t="s">
        <v>3190</v>
      </c>
      <c r="P3518" s="13" t="s">
        <v>6</v>
      </c>
      <c r="Q3518">
        <v>11</v>
      </c>
      <c r="R3518">
        <v>2019</v>
      </c>
      <c r="S3518">
        <v>1</v>
      </c>
      <c r="T3518" s="13" t="s">
        <v>6975</v>
      </c>
      <c r="U3518">
        <v>2</v>
      </c>
      <c r="V3518">
        <v>0</v>
      </c>
      <c r="W3518">
        <v>1</v>
      </c>
      <c r="X3518">
        <v>840</v>
      </c>
    </row>
    <row r="3519" spans="1:24" x14ac:dyDescent="0.3">
      <c r="A3519">
        <v>62031119</v>
      </c>
      <c r="B3519" t="s">
        <v>6722</v>
      </c>
      <c r="C3519">
        <v>11</v>
      </c>
      <c r="D3519">
        <v>2019</v>
      </c>
      <c r="E3519" s="19">
        <v>43770</v>
      </c>
      <c r="F3519" s="21">
        <v>383</v>
      </c>
      <c r="G3519" s="21">
        <v>76.599999999999966</v>
      </c>
      <c r="H3519">
        <v>306.40000000000003</v>
      </c>
      <c r="I3519">
        <v>122.56</v>
      </c>
      <c r="J3519" s="13" t="s">
        <v>6887</v>
      </c>
      <c r="K3519" s="13" t="s">
        <v>6909</v>
      </c>
      <c r="M3519" s="13" t="s">
        <v>6997</v>
      </c>
      <c r="N3519" s="13" t="s">
        <v>3189</v>
      </c>
      <c r="O3519" s="13" t="s">
        <v>3190</v>
      </c>
      <c r="P3519" s="13" t="s">
        <v>6</v>
      </c>
      <c r="Q3519">
        <v>11</v>
      </c>
      <c r="R3519">
        <v>2019</v>
      </c>
      <c r="S3519">
        <v>1</v>
      </c>
      <c r="T3519" s="13" t="s">
        <v>6975</v>
      </c>
      <c r="U3519">
        <v>2</v>
      </c>
      <c r="V3519">
        <v>0</v>
      </c>
      <c r="W3519">
        <v>1</v>
      </c>
      <c r="X3519">
        <v>728</v>
      </c>
    </row>
    <row r="3520" spans="1:24" x14ac:dyDescent="0.3">
      <c r="A3520">
        <v>62031119</v>
      </c>
      <c r="B3520" t="s">
        <v>6723</v>
      </c>
      <c r="C3520">
        <v>11</v>
      </c>
      <c r="D3520">
        <v>2020</v>
      </c>
      <c r="E3520" s="19">
        <v>44136</v>
      </c>
      <c r="F3520" s="21">
        <v>345</v>
      </c>
      <c r="G3520" s="21">
        <v>0</v>
      </c>
      <c r="H3520">
        <v>345</v>
      </c>
      <c r="I3520">
        <v>106.95</v>
      </c>
      <c r="J3520" s="13" t="s">
        <v>6887</v>
      </c>
      <c r="K3520" s="13" t="s">
        <v>6918</v>
      </c>
      <c r="L3520">
        <v>12.2</v>
      </c>
      <c r="M3520" s="13" t="s">
        <v>6997</v>
      </c>
      <c r="N3520" s="13" t="s">
        <v>3189</v>
      </c>
      <c r="O3520" s="13" t="s">
        <v>3190</v>
      </c>
      <c r="P3520" s="13" t="s">
        <v>6</v>
      </c>
      <c r="Q3520">
        <v>11</v>
      </c>
      <c r="R3520">
        <v>2019</v>
      </c>
      <c r="S3520">
        <v>1</v>
      </c>
      <c r="T3520" s="13" t="s">
        <v>6975</v>
      </c>
      <c r="U3520">
        <v>2</v>
      </c>
      <c r="V3520">
        <v>0</v>
      </c>
      <c r="W3520">
        <v>1</v>
      </c>
      <c r="X3520">
        <v>728</v>
      </c>
    </row>
    <row r="3521" spans="1:24" x14ac:dyDescent="0.3">
      <c r="A3521">
        <v>62031219</v>
      </c>
      <c r="B3521" t="s">
        <v>6724</v>
      </c>
      <c r="C3521">
        <v>11</v>
      </c>
      <c r="D3521">
        <v>2019</v>
      </c>
      <c r="E3521" s="19">
        <v>43770</v>
      </c>
      <c r="F3521" s="21">
        <v>447</v>
      </c>
      <c r="G3521" s="21">
        <v>89.399999999999977</v>
      </c>
      <c r="H3521">
        <v>357.6</v>
      </c>
      <c r="I3521">
        <v>156.44999999999999</v>
      </c>
      <c r="J3521" s="13" t="s">
        <v>6887</v>
      </c>
      <c r="K3521" s="13" t="s">
        <v>6891</v>
      </c>
      <c r="M3521" s="13" t="s">
        <v>6997</v>
      </c>
      <c r="N3521" s="13" t="s">
        <v>3189</v>
      </c>
      <c r="O3521" s="13" t="s">
        <v>3190</v>
      </c>
      <c r="P3521" s="13" t="s">
        <v>6</v>
      </c>
      <c r="Q3521">
        <v>11</v>
      </c>
      <c r="R3521">
        <v>2019</v>
      </c>
      <c r="S3521">
        <v>0</v>
      </c>
      <c r="T3521" s="13" t="s">
        <v>6975</v>
      </c>
      <c r="U3521">
        <v>2</v>
      </c>
      <c r="V3521">
        <v>0</v>
      </c>
      <c r="W3521">
        <v>1</v>
      </c>
      <c r="X3521">
        <v>830</v>
      </c>
    </row>
    <row r="3522" spans="1:24" x14ac:dyDescent="0.3">
      <c r="A3522">
        <v>62031219</v>
      </c>
      <c r="B3522" t="s">
        <v>6725</v>
      </c>
      <c r="C3522">
        <v>4</v>
      </c>
      <c r="D3522">
        <v>2020</v>
      </c>
      <c r="E3522" s="19">
        <v>43922</v>
      </c>
      <c r="F3522" s="21">
        <v>383</v>
      </c>
      <c r="G3522" s="21">
        <v>57.449999999999989</v>
      </c>
      <c r="H3522">
        <v>325.55</v>
      </c>
      <c r="I3522">
        <v>122.56</v>
      </c>
      <c r="J3522" s="13" t="s">
        <v>6887</v>
      </c>
      <c r="K3522" s="13" t="s">
        <v>6909</v>
      </c>
      <c r="L3522">
        <v>5.0666666666666664</v>
      </c>
      <c r="M3522" s="13" t="s">
        <v>6990</v>
      </c>
      <c r="N3522" s="13" t="s">
        <v>3189</v>
      </c>
      <c r="O3522" s="13" t="s">
        <v>3190</v>
      </c>
      <c r="P3522" s="13" t="s">
        <v>6</v>
      </c>
      <c r="Q3522">
        <v>11</v>
      </c>
      <c r="R3522">
        <v>2019</v>
      </c>
      <c r="S3522">
        <v>0</v>
      </c>
      <c r="T3522" s="13" t="s">
        <v>6975</v>
      </c>
      <c r="U3522">
        <v>2</v>
      </c>
      <c r="V3522">
        <v>0</v>
      </c>
      <c r="W3522">
        <v>1</v>
      </c>
      <c r="X3522">
        <v>830</v>
      </c>
    </row>
    <row r="3523" spans="1:24" x14ac:dyDescent="0.3">
      <c r="A3523">
        <v>62031319</v>
      </c>
      <c r="B3523" t="s">
        <v>6726</v>
      </c>
      <c r="C3523">
        <v>11</v>
      </c>
      <c r="D3523">
        <v>2019</v>
      </c>
      <c r="E3523" s="19">
        <v>43770</v>
      </c>
      <c r="F3523" s="21">
        <v>144</v>
      </c>
      <c r="G3523" s="21">
        <v>28.799999999999997</v>
      </c>
      <c r="H3523">
        <v>115.2</v>
      </c>
      <c r="I3523">
        <v>66.240000000000009</v>
      </c>
      <c r="J3523" s="13" t="s">
        <v>6886</v>
      </c>
      <c r="K3523" s="13" t="s">
        <v>6919</v>
      </c>
      <c r="M3523" s="13" t="s">
        <v>6997</v>
      </c>
      <c r="N3523" s="13" t="s">
        <v>3189</v>
      </c>
      <c r="O3523" s="13" t="s">
        <v>3190</v>
      </c>
      <c r="P3523" s="13" t="s">
        <v>6</v>
      </c>
      <c r="Q3523">
        <v>11</v>
      </c>
      <c r="R3523">
        <v>2019</v>
      </c>
      <c r="S3523">
        <v>0</v>
      </c>
      <c r="T3523" s="13" t="s">
        <v>6975</v>
      </c>
      <c r="U3523">
        <v>2</v>
      </c>
      <c r="V3523">
        <v>0</v>
      </c>
      <c r="W3523">
        <v>1</v>
      </c>
      <c r="X3523">
        <v>312</v>
      </c>
    </row>
    <row r="3524" spans="1:24" x14ac:dyDescent="0.3">
      <c r="A3524">
        <v>62031319</v>
      </c>
      <c r="B3524" t="s">
        <v>6727</v>
      </c>
      <c r="C3524">
        <v>4</v>
      </c>
      <c r="D3524">
        <v>2020</v>
      </c>
      <c r="E3524" s="19">
        <v>43922</v>
      </c>
      <c r="F3524" s="21">
        <v>168</v>
      </c>
      <c r="G3524" s="21">
        <v>25.200000000000017</v>
      </c>
      <c r="H3524">
        <v>142.79999999999998</v>
      </c>
      <c r="I3524">
        <v>25.2</v>
      </c>
      <c r="J3524" s="13" t="s">
        <v>6886</v>
      </c>
      <c r="K3524" s="13" t="s">
        <v>6892</v>
      </c>
      <c r="L3524">
        <v>5.0666666666666664</v>
      </c>
      <c r="M3524" s="13" t="s">
        <v>6990</v>
      </c>
      <c r="N3524" s="13" t="s">
        <v>3189</v>
      </c>
      <c r="O3524" s="13" t="s">
        <v>3190</v>
      </c>
      <c r="P3524" s="13" t="s">
        <v>6</v>
      </c>
      <c r="Q3524">
        <v>11</v>
      </c>
      <c r="R3524">
        <v>2019</v>
      </c>
      <c r="S3524">
        <v>0</v>
      </c>
      <c r="T3524" s="13" t="s">
        <v>6975</v>
      </c>
      <c r="U3524">
        <v>2</v>
      </c>
      <c r="V3524">
        <v>0</v>
      </c>
      <c r="W3524">
        <v>1</v>
      </c>
      <c r="X3524">
        <v>312</v>
      </c>
    </row>
    <row r="3525" spans="1:24" x14ac:dyDescent="0.3">
      <c r="A3525">
        <v>62031419</v>
      </c>
      <c r="B3525" t="s">
        <v>6728</v>
      </c>
      <c r="C3525">
        <v>11</v>
      </c>
      <c r="D3525">
        <v>2019</v>
      </c>
      <c r="E3525" s="19">
        <v>43770</v>
      </c>
      <c r="F3525" s="21">
        <v>168</v>
      </c>
      <c r="G3525" s="21">
        <v>33.599999999999994</v>
      </c>
      <c r="H3525">
        <v>134.4</v>
      </c>
      <c r="I3525">
        <v>75.600000000000009</v>
      </c>
      <c r="J3525" s="13" t="s">
        <v>6886</v>
      </c>
      <c r="K3525" s="13" t="s">
        <v>6920</v>
      </c>
      <c r="M3525" s="13" t="s">
        <v>6997</v>
      </c>
      <c r="N3525" s="13" t="s">
        <v>3189</v>
      </c>
      <c r="O3525" s="13" t="s">
        <v>3190</v>
      </c>
      <c r="P3525" s="13" t="s">
        <v>6</v>
      </c>
      <c r="Q3525">
        <v>11</v>
      </c>
      <c r="R3525">
        <v>2019</v>
      </c>
      <c r="S3525">
        <v>1</v>
      </c>
      <c r="T3525" s="13" t="s">
        <v>6975</v>
      </c>
      <c r="U3525">
        <v>2</v>
      </c>
      <c r="V3525">
        <v>0</v>
      </c>
      <c r="W3525">
        <v>1</v>
      </c>
      <c r="X3525">
        <v>340</v>
      </c>
    </row>
    <row r="3526" spans="1:24" x14ac:dyDescent="0.3">
      <c r="A3526">
        <v>62031419</v>
      </c>
      <c r="B3526" t="s">
        <v>6729</v>
      </c>
      <c r="C3526">
        <v>12</v>
      </c>
      <c r="D3526">
        <v>2020</v>
      </c>
      <c r="E3526" s="19">
        <v>44166</v>
      </c>
      <c r="F3526" s="21">
        <v>172</v>
      </c>
      <c r="G3526" s="21">
        <v>0</v>
      </c>
      <c r="H3526">
        <v>172</v>
      </c>
      <c r="I3526">
        <v>65.36</v>
      </c>
      <c r="J3526" s="13" t="s">
        <v>6886</v>
      </c>
      <c r="K3526" s="13" t="s">
        <v>6910</v>
      </c>
      <c r="L3526">
        <v>13.2</v>
      </c>
      <c r="M3526" s="13" t="s">
        <v>6998</v>
      </c>
      <c r="N3526" s="13" t="s">
        <v>3189</v>
      </c>
      <c r="O3526" s="13" t="s">
        <v>3190</v>
      </c>
      <c r="P3526" s="13" t="s">
        <v>6</v>
      </c>
      <c r="Q3526">
        <v>11</v>
      </c>
      <c r="R3526">
        <v>2019</v>
      </c>
      <c r="S3526">
        <v>1</v>
      </c>
      <c r="T3526" s="13" t="s">
        <v>6975</v>
      </c>
      <c r="U3526">
        <v>2</v>
      </c>
      <c r="V3526">
        <v>0</v>
      </c>
      <c r="W3526">
        <v>1</v>
      </c>
      <c r="X3526">
        <v>340</v>
      </c>
    </row>
    <row r="3527" spans="1:24" x14ac:dyDescent="0.3">
      <c r="A3527">
        <v>62031519</v>
      </c>
      <c r="B3527" t="s">
        <v>6730</v>
      </c>
      <c r="C3527">
        <v>11</v>
      </c>
      <c r="D3527">
        <v>2019</v>
      </c>
      <c r="E3527" s="19">
        <v>43770</v>
      </c>
      <c r="F3527" s="21">
        <v>210</v>
      </c>
      <c r="G3527" s="21">
        <v>42</v>
      </c>
      <c r="H3527">
        <v>168</v>
      </c>
      <c r="I3527">
        <v>37.799999999999997</v>
      </c>
      <c r="J3527" s="13" t="s">
        <v>6890</v>
      </c>
      <c r="K3527" s="13" t="s">
        <v>6911</v>
      </c>
      <c r="M3527" s="13" t="s">
        <v>6997</v>
      </c>
      <c r="N3527" s="13" t="s">
        <v>3189</v>
      </c>
      <c r="O3527" s="13" t="s">
        <v>3190</v>
      </c>
      <c r="P3527" s="13" t="s">
        <v>6</v>
      </c>
      <c r="Q3527">
        <v>11</v>
      </c>
      <c r="R3527">
        <v>2019</v>
      </c>
      <c r="S3527">
        <v>0</v>
      </c>
      <c r="T3527" s="13" t="s">
        <v>6975</v>
      </c>
      <c r="U3527">
        <v>2</v>
      </c>
      <c r="V3527">
        <v>0</v>
      </c>
      <c r="W3527">
        <v>1</v>
      </c>
      <c r="X3527">
        <v>450</v>
      </c>
    </row>
    <row r="3528" spans="1:24" x14ac:dyDescent="0.3">
      <c r="A3528">
        <v>62031519</v>
      </c>
      <c r="B3528" t="s">
        <v>6731</v>
      </c>
      <c r="C3528">
        <v>7</v>
      </c>
      <c r="D3528">
        <v>2020</v>
      </c>
      <c r="E3528" s="19">
        <v>44013</v>
      </c>
      <c r="F3528" s="21">
        <v>240</v>
      </c>
      <c r="G3528" s="21">
        <v>0</v>
      </c>
      <c r="H3528">
        <v>240</v>
      </c>
      <c r="I3528">
        <v>43.199999999999996</v>
      </c>
      <c r="J3528" s="13" t="s">
        <v>6890</v>
      </c>
      <c r="K3528" s="13" t="s">
        <v>6894</v>
      </c>
      <c r="L3528">
        <v>8.1</v>
      </c>
      <c r="M3528" s="13" t="s">
        <v>6993</v>
      </c>
      <c r="N3528" s="13" t="s">
        <v>3189</v>
      </c>
      <c r="O3528" s="13" t="s">
        <v>3190</v>
      </c>
      <c r="P3528" s="13" t="s">
        <v>6</v>
      </c>
      <c r="Q3528">
        <v>11</v>
      </c>
      <c r="R3528">
        <v>2019</v>
      </c>
      <c r="S3528">
        <v>0</v>
      </c>
      <c r="T3528" s="13" t="s">
        <v>6975</v>
      </c>
      <c r="U3528">
        <v>2</v>
      </c>
      <c r="V3528">
        <v>0</v>
      </c>
      <c r="W3528">
        <v>1</v>
      </c>
      <c r="X3528">
        <v>450</v>
      </c>
    </row>
    <row r="3529" spans="1:24" x14ac:dyDescent="0.3">
      <c r="A3529">
        <v>62031619</v>
      </c>
      <c r="B3529" t="s">
        <v>6732</v>
      </c>
      <c r="C3529">
        <v>11</v>
      </c>
      <c r="D3529">
        <v>2019</v>
      </c>
      <c r="E3529" s="19">
        <v>43770</v>
      </c>
      <c r="F3529" s="21">
        <v>205</v>
      </c>
      <c r="G3529" s="21">
        <v>41</v>
      </c>
      <c r="H3529">
        <v>164</v>
      </c>
      <c r="I3529">
        <v>36.9</v>
      </c>
      <c r="J3529" s="13" t="s">
        <v>6890</v>
      </c>
      <c r="K3529" s="13" t="s">
        <v>6913</v>
      </c>
      <c r="M3529" s="13" t="s">
        <v>6997</v>
      </c>
      <c r="N3529" s="13" t="s">
        <v>3189</v>
      </c>
      <c r="O3529" s="13" t="s">
        <v>3190</v>
      </c>
      <c r="P3529" s="13" t="s">
        <v>6</v>
      </c>
      <c r="Q3529">
        <v>11</v>
      </c>
      <c r="R3529">
        <v>2019</v>
      </c>
      <c r="S3529">
        <v>0</v>
      </c>
      <c r="T3529" s="13" t="s">
        <v>6975</v>
      </c>
      <c r="U3529">
        <v>2</v>
      </c>
      <c r="V3529">
        <v>0</v>
      </c>
      <c r="W3529">
        <v>1</v>
      </c>
      <c r="X3529">
        <v>445</v>
      </c>
    </row>
    <row r="3530" spans="1:24" x14ac:dyDescent="0.3">
      <c r="A3530">
        <v>62031619</v>
      </c>
      <c r="B3530" t="s">
        <v>6733</v>
      </c>
      <c r="C3530">
        <v>8</v>
      </c>
      <c r="D3530">
        <v>2020</v>
      </c>
      <c r="E3530" s="19">
        <v>44044</v>
      </c>
      <c r="F3530" s="21">
        <v>240</v>
      </c>
      <c r="G3530" s="21">
        <v>0</v>
      </c>
      <c r="H3530">
        <v>240</v>
      </c>
      <c r="I3530">
        <v>43.199999999999996</v>
      </c>
      <c r="J3530" s="13" t="s">
        <v>6890</v>
      </c>
      <c r="K3530" s="13" t="s">
        <v>6894</v>
      </c>
      <c r="L3530">
        <v>9.1333333333333329</v>
      </c>
      <c r="M3530" s="13" t="s">
        <v>6994</v>
      </c>
      <c r="N3530" s="13" t="s">
        <v>3189</v>
      </c>
      <c r="O3530" s="13" t="s">
        <v>3190</v>
      </c>
      <c r="P3530" s="13" t="s">
        <v>6</v>
      </c>
      <c r="Q3530">
        <v>11</v>
      </c>
      <c r="R3530">
        <v>2019</v>
      </c>
      <c r="S3530">
        <v>0</v>
      </c>
      <c r="T3530" s="13" t="s">
        <v>6975</v>
      </c>
      <c r="U3530">
        <v>2</v>
      </c>
      <c r="V3530">
        <v>0</v>
      </c>
      <c r="W3530">
        <v>1</v>
      </c>
      <c r="X3530">
        <v>445</v>
      </c>
    </row>
    <row r="3531" spans="1:24" x14ac:dyDescent="0.3">
      <c r="A3531">
        <v>62031719</v>
      </c>
      <c r="B3531" t="s">
        <v>6734</v>
      </c>
      <c r="C3531">
        <v>11</v>
      </c>
      <c r="D3531">
        <v>2019</v>
      </c>
      <c r="E3531" s="19">
        <v>43770</v>
      </c>
      <c r="F3531" s="21">
        <v>220</v>
      </c>
      <c r="G3531" s="21">
        <v>44</v>
      </c>
      <c r="H3531">
        <v>176</v>
      </c>
      <c r="I3531">
        <v>39.6</v>
      </c>
      <c r="J3531" s="13" t="s">
        <v>6890</v>
      </c>
      <c r="K3531" s="13" t="s">
        <v>6893</v>
      </c>
      <c r="M3531" s="13" t="s">
        <v>6997</v>
      </c>
      <c r="N3531" s="13" t="s">
        <v>3189</v>
      </c>
      <c r="O3531" s="13" t="s">
        <v>3190</v>
      </c>
      <c r="P3531" s="13" t="s">
        <v>6</v>
      </c>
      <c r="Q3531">
        <v>11</v>
      </c>
      <c r="R3531">
        <v>2019</v>
      </c>
      <c r="S3531">
        <v>1</v>
      </c>
      <c r="T3531" s="13" t="s">
        <v>6975</v>
      </c>
      <c r="U3531">
        <v>2</v>
      </c>
      <c r="V3531">
        <v>0</v>
      </c>
      <c r="W3531">
        <v>1</v>
      </c>
      <c r="X3531">
        <v>425</v>
      </c>
    </row>
    <row r="3532" spans="1:24" x14ac:dyDescent="0.3">
      <c r="A3532">
        <v>62031719</v>
      </c>
      <c r="B3532" t="s">
        <v>6735</v>
      </c>
      <c r="C3532">
        <v>10</v>
      </c>
      <c r="D3532">
        <v>2020</v>
      </c>
      <c r="E3532" s="19">
        <v>44105</v>
      </c>
      <c r="F3532" s="21">
        <v>205</v>
      </c>
      <c r="G3532" s="21">
        <v>0</v>
      </c>
      <c r="H3532">
        <v>205</v>
      </c>
      <c r="I3532">
        <v>36.9</v>
      </c>
      <c r="J3532" s="13" t="s">
        <v>6890</v>
      </c>
      <c r="K3532" s="13" t="s">
        <v>6913</v>
      </c>
      <c r="L3532">
        <v>11.166666666666666</v>
      </c>
      <c r="M3532" s="13" t="s">
        <v>6996</v>
      </c>
      <c r="N3532" s="13" t="s">
        <v>3189</v>
      </c>
      <c r="O3532" s="13" t="s">
        <v>3190</v>
      </c>
      <c r="P3532" s="13" t="s">
        <v>6</v>
      </c>
      <c r="Q3532">
        <v>11</v>
      </c>
      <c r="R3532">
        <v>2019</v>
      </c>
      <c r="S3532">
        <v>1</v>
      </c>
      <c r="T3532" s="13" t="s">
        <v>6975</v>
      </c>
      <c r="U3532">
        <v>2</v>
      </c>
      <c r="V3532">
        <v>0</v>
      </c>
      <c r="W3532">
        <v>1</v>
      </c>
      <c r="X3532">
        <v>425</v>
      </c>
    </row>
    <row r="3533" spans="1:24" x14ac:dyDescent="0.3">
      <c r="A3533">
        <v>62031819</v>
      </c>
      <c r="B3533" t="s">
        <v>6736</v>
      </c>
      <c r="C3533">
        <v>11</v>
      </c>
      <c r="D3533">
        <v>2019</v>
      </c>
      <c r="E3533" s="19">
        <v>43770</v>
      </c>
      <c r="F3533" s="21">
        <v>255</v>
      </c>
      <c r="G3533" s="21">
        <v>51</v>
      </c>
      <c r="H3533">
        <v>204</v>
      </c>
      <c r="I3533">
        <v>66.3</v>
      </c>
      <c r="J3533" s="13" t="s">
        <v>6884</v>
      </c>
      <c r="K3533" s="13" t="s">
        <v>6915</v>
      </c>
      <c r="M3533" s="13" t="s">
        <v>6997</v>
      </c>
      <c r="N3533" s="13" t="s">
        <v>3189</v>
      </c>
      <c r="O3533" s="13" t="s">
        <v>3190</v>
      </c>
      <c r="P3533" s="13" t="s">
        <v>6</v>
      </c>
      <c r="Q3533">
        <v>11</v>
      </c>
      <c r="R3533">
        <v>2019</v>
      </c>
      <c r="S3533">
        <v>0</v>
      </c>
      <c r="T3533" s="13" t="s">
        <v>6975</v>
      </c>
      <c r="U3533">
        <v>2</v>
      </c>
      <c r="V3533">
        <v>0</v>
      </c>
      <c r="W3533">
        <v>1</v>
      </c>
      <c r="X3533">
        <v>510</v>
      </c>
    </row>
    <row r="3534" spans="1:24" x14ac:dyDescent="0.3">
      <c r="A3534">
        <v>62031819</v>
      </c>
      <c r="B3534" t="s">
        <v>6737</v>
      </c>
      <c r="C3534">
        <v>9</v>
      </c>
      <c r="D3534">
        <v>2020</v>
      </c>
      <c r="E3534" s="19">
        <v>44075</v>
      </c>
      <c r="F3534" s="21">
        <v>255</v>
      </c>
      <c r="G3534" s="21">
        <v>0</v>
      </c>
      <c r="H3534">
        <v>255</v>
      </c>
      <c r="I3534">
        <v>66.3</v>
      </c>
      <c r="J3534" s="13" t="s">
        <v>6884</v>
      </c>
      <c r="K3534" s="13" t="s">
        <v>6915</v>
      </c>
      <c r="L3534">
        <v>10.166666666666666</v>
      </c>
      <c r="M3534" s="13" t="s">
        <v>6995</v>
      </c>
      <c r="N3534" s="13" t="s">
        <v>3189</v>
      </c>
      <c r="O3534" s="13" t="s">
        <v>3190</v>
      </c>
      <c r="P3534" s="13" t="s">
        <v>6</v>
      </c>
      <c r="Q3534">
        <v>11</v>
      </c>
      <c r="R3534">
        <v>2019</v>
      </c>
      <c r="S3534">
        <v>0</v>
      </c>
      <c r="T3534" s="13" t="s">
        <v>6975</v>
      </c>
      <c r="U3534">
        <v>2</v>
      </c>
      <c r="V3534">
        <v>0</v>
      </c>
      <c r="W3534">
        <v>1</v>
      </c>
      <c r="X3534">
        <v>510</v>
      </c>
    </row>
    <row r="3535" spans="1:24" x14ac:dyDescent="0.3">
      <c r="A3535">
        <v>62031919</v>
      </c>
      <c r="B3535" t="s">
        <v>6738</v>
      </c>
      <c r="C3535">
        <v>11</v>
      </c>
      <c r="D3535">
        <v>2019</v>
      </c>
      <c r="E3535" s="19">
        <v>43770</v>
      </c>
      <c r="F3535" s="21">
        <v>258</v>
      </c>
      <c r="G3535" s="21">
        <v>51.599999999999994</v>
      </c>
      <c r="H3535">
        <v>206.4</v>
      </c>
      <c r="I3535">
        <v>72.240000000000009</v>
      </c>
      <c r="J3535" s="13" t="s">
        <v>6884</v>
      </c>
      <c r="K3535" s="13" t="s">
        <v>6916</v>
      </c>
      <c r="M3535" s="13" t="s">
        <v>6997</v>
      </c>
      <c r="N3535" s="13" t="s">
        <v>3189</v>
      </c>
      <c r="O3535" s="13" t="s">
        <v>3190</v>
      </c>
      <c r="P3535" s="13" t="s">
        <v>6</v>
      </c>
      <c r="Q3535">
        <v>11</v>
      </c>
      <c r="R3535">
        <v>2019</v>
      </c>
      <c r="S3535">
        <v>1</v>
      </c>
      <c r="T3535" s="13" t="s">
        <v>6975</v>
      </c>
      <c r="U3535">
        <v>2</v>
      </c>
      <c r="V3535">
        <v>0</v>
      </c>
      <c r="W3535">
        <v>1</v>
      </c>
      <c r="X3535">
        <v>585</v>
      </c>
    </row>
    <row r="3536" spans="1:24" x14ac:dyDescent="0.3">
      <c r="A3536">
        <v>62031919</v>
      </c>
      <c r="B3536" t="s">
        <v>6739</v>
      </c>
      <c r="C3536">
        <v>3</v>
      </c>
      <c r="D3536">
        <v>2020</v>
      </c>
      <c r="E3536" s="19">
        <v>43891</v>
      </c>
      <c r="F3536" s="21">
        <v>327</v>
      </c>
      <c r="G3536" s="21">
        <v>0</v>
      </c>
      <c r="H3536">
        <v>327</v>
      </c>
      <c r="I3536">
        <v>94.83</v>
      </c>
      <c r="J3536" s="13" t="s">
        <v>6884</v>
      </c>
      <c r="K3536" s="13" t="s">
        <v>6914</v>
      </c>
      <c r="L3536">
        <v>4.0333333333333332</v>
      </c>
      <c r="M3536" s="13" t="s">
        <v>6989</v>
      </c>
      <c r="N3536" s="13" t="s">
        <v>3189</v>
      </c>
      <c r="O3536" s="13" t="s">
        <v>3190</v>
      </c>
      <c r="P3536" s="13" t="s">
        <v>6</v>
      </c>
      <c r="Q3536">
        <v>11</v>
      </c>
      <c r="R3536">
        <v>2019</v>
      </c>
      <c r="S3536">
        <v>1</v>
      </c>
      <c r="T3536" s="13" t="s">
        <v>6975</v>
      </c>
      <c r="U3536">
        <v>2</v>
      </c>
      <c r="V3536">
        <v>0</v>
      </c>
      <c r="W3536">
        <v>1</v>
      </c>
      <c r="X3536">
        <v>585</v>
      </c>
    </row>
    <row r="3537" spans="1:24" x14ac:dyDescent="0.3">
      <c r="A3537">
        <v>62032019</v>
      </c>
      <c r="B3537" t="s">
        <v>6740</v>
      </c>
      <c r="C3537">
        <v>11</v>
      </c>
      <c r="D3537">
        <v>2019</v>
      </c>
      <c r="E3537" s="19">
        <v>43770</v>
      </c>
      <c r="F3537" s="21">
        <v>538</v>
      </c>
      <c r="G3537" s="21">
        <v>107.59999999999997</v>
      </c>
      <c r="H3537">
        <v>430.40000000000003</v>
      </c>
      <c r="I3537">
        <v>145.26000000000002</v>
      </c>
      <c r="J3537" s="13" t="s">
        <v>6889</v>
      </c>
      <c r="K3537" s="13" t="s">
        <v>6903</v>
      </c>
      <c r="M3537" s="13" t="s">
        <v>6997</v>
      </c>
      <c r="N3537" s="13" t="s">
        <v>3189</v>
      </c>
      <c r="O3537" s="13" t="s">
        <v>3190</v>
      </c>
      <c r="P3537" s="13" t="s">
        <v>6</v>
      </c>
      <c r="Q3537">
        <v>11</v>
      </c>
      <c r="R3537">
        <v>2019</v>
      </c>
      <c r="S3537">
        <v>0</v>
      </c>
      <c r="T3537" s="13" t="s">
        <v>6975</v>
      </c>
      <c r="U3537">
        <v>1</v>
      </c>
      <c r="V3537">
        <v>1</v>
      </c>
      <c r="W3537">
        <v>0</v>
      </c>
      <c r="X3537">
        <v>538</v>
      </c>
    </row>
    <row r="3538" spans="1:24" x14ac:dyDescent="0.3">
      <c r="A3538">
        <v>62032119</v>
      </c>
      <c r="B3538" t="s">
        <v>6741</v>
      </c>
      <c r="C3538">
        <v>11</v>
      </c>
      <c r="D3538">
        <v>2019</v>
      </c>
      <c r="E3538" s="19">
        <v>43770</v>
      </c>
      <c r="F3538" s="21">
        <v>312</v>
      </c>
      <c r="G3538" s="21">
        <v>62.399999999999977</v>
      </c>
      <c r="H3538">
        <v>249.60000000000002</v>
      </c>
      <c r="I3538">
        <v>99.84</v>
      </c>
      <c r="J3538" s="13" t="s">
        <v>6885</v>
      </c>
      <c r="K3538" s="13" t="s">
        <v>6908</v>
      </c>
      <c r="M3538" s="13" t="s">
        <v>6997</v>
      </c>
      <c r="N3538" s="13" t="s">
        <v>3189</v>
      </c>
      <c r="O3538" s="13" t="s">
        <v>3190</v>
      </c>
      <c r="P3538" s="13" t="s">
        <v>6</v>
      </c>
      <c r="Q3538">
        <v>11</v>
      </c>
      <c r="R3538">
        <v>2019</v>
      </c>
      <c r="S3538">
        <v>1</v>
      </c>
      <c r="T3538" s="13" t="s">
        <v>6975</v>
      </c>
      <c r="U3538">
        <v>5</v>
      </c>
      <c r="V3538">
        <v>0</v>
      </c>
      <c r="W3538">
        <v>1</v>
      </c>
      <c r="X3538">
        <v>1203</v>
      </c>
    </row>
    <row r="3539" spans="1:24" x14ac:dyDescent="0.3">
      <c r="A3539">
        <v>62032119</v>
      </c>
      <c r="B3539" t="s">
        <v>6742</v>
      </c>
      <c r="C3539">
        <v>12</v>
      </c>
      <c r="D3539">
        <v>2020</v>
      </c>
      <c r="E3539" s="19">
        <v>44166</v>
      </c>
      <c r="F3539" s="21">
        <v>383</v>
      </c>
      <c r="G3539" s="21">
        <v>0</v>
      </c>
      <c r="H3539">
        <v>383</v>
      </c>
      <c r="I3539">
        <v>122.56</v>
      </c>
      <c r="J3539" s="13" t="s">
        <v>6887</v>
      </c>
      <c r="K3539" s="13" t="s">
        <v>6909</v>
      </c>
      <c r="L3539">
        <v>13.2</v>
      </c>
      <c r="M3539" s="13" t="s">
        <v>6998</v>
      </c>
      <c r="N3539" s="13" t="s">
        <v>3189</v>
      </c>
      <c r="O3539" s="13" t="s">
        <v>3190</v>
      </c>
      <c r="P3539" s="13" t="s">
        <v>6</v>
      </c>
      <c r="Q3539">
        <v>11</v>
      </c>
      <c r="R3539">
        <v>2019</v>
      </c>
      <c r="S3539">
        <v>1</v>
      </c>
      <c r="T3539" s="13" t="s">
        <v>6975</v>
      </c>
      <c r="U3539">
        <v>5</v>
      </c>
      <c r="V3539">
        <v>0</v>
      </c>
      <c r="W3539">
        <v>1</v>
      </c>
      <c r="X3539">
        <v>1203</v>
      </c>
    </row>
    <row r="3540" spans="1:24" x14ac:dyDescent="0.3">
      <c r="A3540">
        <v>62032119</v>
      </c>
      <c r="B3540" t="s">
        <v>6743</v>
      </c>
      <c r="C3540">
        <v>8</v>
      </c>
      <c r="D3540">
        <v>2020</v>
      </c>
      <c r="E3540" s="19">
        <v>44044</v>
      </c>
      <c r="F3540" s="21">
        <v>168</v>
      </c>
      <c r="G3540" s="21">
        <v>0</v>
      </c>
      <c r="H3540">
        <v>168</v>
      </c>
      <c r="I3540">
        <v>75.600000000000009</v>
      </c>
      <c r="J3540" s="13" t="s">
        <v>6886</v>
      </c>
      <c r="K3540" s="13" t="s">
        <v>6920</v>
      </c>
      <c r="L3540">
        <v>4.0666666666666664</v>
      </c>
      <c r="M3540" s="13" t="s">
        <v>6994</v>
      </c>
      <c r="N3540" s="13" t="s">
        <v>3189</v>
      </c>
      <c r="O3540" s="13" t="s">
        <v>3190</v>
      </c>
      <c r="P3540" s="13" t="s">
        <v>6</v>
      </c>
      <c r="Q3540">
        <v>11</v>
      </c>
      <c r="R3540">
        <v>2019</v>
      </c>
      <c r="S3540">
        <v>1</v>
      </c>
      <c r="T3540" s="13" t="s">
        <v>6975</v>
      </c>
      <c r="U3540">
        <v>5</v>
      </c>
      <c r="V3540">
        <v>0</v>
      </c>
      <c r="W3540">
        <v>1</v>
      </c>
      <c r="X3540">
        <v>1203</v>
      </c>
    </row>
    <row r="3541" spans="1:24" x14ac:dyDescent="0.3">
      <c r="A3541">
        <v>62032119</v>
      </c>
      <c r="B3541" t="s">
        <v>6744</v>
      </c>
      <c r="C3541">
        <v>9</v>
      </c>
      <c r="D3541">
        <v>2020</v>
      </c>
      <c r="E3541" s="19">
        <v>44075</v>
      </c>
      <c r="F3541" s="21">
        <v>172</v>
      </c>
      <c r="G3541" s="21">
        <v>0</v>
      </c>
      <c r="H3541">
        <v>172</v>
      </c>
      <c r="I3541">
        <v>65.36</v>
      </c>
      <c r="J3541" s="13" t="s">
        <v>6886</v>
      </c>
      <c r="K3541" s="13" t="s">
        <v>6910</v>
      </c>
      <c r="L3541">
        <v>1.0333333333333334</v>
      </c>
      <c r="M3541" s="13" t="s">
        <v>6995</v>
      </c>
      <c r="N3541" s="13" t="s">
        <v>3189</v>
      </c>
      <c r="O3541" s="13" t="s">
        <v>3190</v>
      </c>
      <c r="P3541" s="13" t="s">
        <v>6</v>
      </c>
      <c r="Q3541">
        <v>11</v>
      </c>
      <c r="R3541">
        <v>2019</v>
      </c>
      <c r="S3541">
        <v>1</v>
      </c>
      <c r="T3541" s="13" t="s">
        <v>6975</v>
      </c>
      <c r="U3541">
        <v>5</v>
      </c>
      <c r="V3541">
        <v>0</v>
      </c>
      <c r="W3541">
        <v>1</v>
      </c>
      <c r="X3541">
        <v>1203</v>
      </c>
    </row>
    <row r="3542" spans="1:24" x14ac:dyDescent="0.3">
      <c r="A3542">
        <v>62032119</v>
      </c>
      <c r="B3542" t="s">
        <v>6745</v>
      </c>
      <c r="C3542">
        <v>8</v>
      </c>
      <c r="D3542">
        <v>2020</v>
      </c>
      <c r="E3542" s="19">
        <v>44044</v>
      </c>
      <c r="F3542" s="21">
        <v>168</v>
      </c>
      <c r="G3542" s="21">
        <v>0</v>
      </c>
      <c r="H3542">
        <v>168</v>
      </c>
      <c r="I3542">
        <v>75.600000000000009</v>
      </c>
      <c r="J3542" s="13" t="s">
        <v>6886</v>
      </c>
      <c r="K3542" s="13" t="s">
        <v>6920</v>
      </c>
      <c r="L3542">
        <v>1.0333333333333334</v>
      </c>
      <c r="M3542" s="13" t="s">
        <v>6994</v>
      </c>
      <c r="N3542" s="13" t="s">
        <v>3189</v>
      </c>
      <c r="O3542" s="13" t="s">
        <v>3190</v>
      </c>
      <c r="P3542" s="13" t="s">
        <v>6</v>
      </c>
      <c r="Q3542">
        <v>11</v>
      </c>
      <c r="R3542">
        <v>2019</v>
      </c>
      <c r="S3542">
        <v>1</v>
      </c>
      <c r="T3542" s="13" t="s">
        <v>6975</v>
      </c>
      <c r="U3542">
        <v>5</v>
      </c>
      <c r="V3542">
        <v>0</v>
      </c>
      <c r="W3542">
        <v>1</v>
      </c>
      <c r="X3542">
        <v>1203</v>
      </c>
    </row>
    <row r="3543" spans="1:24" x14ac:dyDescent="0.3">
      <c r="A3543">
        <v>62032219</v>
      </c>
      <c r="B3543" t="s">
        <v>6746</v>
      </c>
      <c r="C3543">
        <v>11</v>
      </c>
      <c r="D3543">
        <v>2019</v>
      </c>
      <c r="E3543" s="19">
        <v>43770</v>
      </c>
      <c r="F3543" s="21">
        <v>144</v>
      </c>
      <c r="G3543" s="21">
        <v>28.799999999999997</v>
      </c>
      <c r="H3543">
        <v>115.2</v>
      </c>
      <c r="I3543">
        <v>66.240000000000009</v>
      </c>
      <c r="J3543" s="13" t="s">
        <v>6886</v>
      </c>
      <c r="K3543" s="13" t="s">
        <v>6919</v>
      </c>
      <c r="M3543" s="13" t="s">
        <v>6997</v>
      </c>
      <c r="N3543" s="13" t="s">
        <v>3189</v>
      </c>
      <c r="O3543" s="13" t="s">
        <v>3190</v>
      </c>
      <c r="P3543" s="13" t="s">
        <v>6</v>
      </c>
      <c r="Q3543">
        <v>11</v>
      </c>
      <c r="R3543">
        <v>2019</v>
      </c>
      <c r="S3543">
        <v>0</v>
      </c>
      <c r="T3543" s="13" t="s">
        <v>6975</v>
      </c>
      <c r="U3543">
        <v>1</v>
      </c>
      <c r="V3543">
        <v>1</v>
      </c>
      <c r="W3543">
        <v>0</v>
      </c>
      <c r="X3543">
        <v>144</v>
      </c>
    </row>
    <row r="3544" spans="1:24" x14ac:dyDescent="0.3">
      <c r="A3544">
        <v>62032319</v>
      </c>
      <c r="B3544" t="s">
        <v>6747</v>
      </c>
      <c r="C3544">
        <v>11</v>
      </c>
      <c r="D3544">
        <v>2019</v>
      </c>
      <c r="E3544" s="19">
        <v>43770</v>
      </c>
      <c r="F3544" s="21">
        <v>168</v>
      </c>
      <c r="G3544" s="21">
        <v>33.599999999999994</v>
      </c>
      <c r="H3544">
        <v>134.4</v>
      </c>
      <c r="I3544">
        <v>25.2</v>
      </c>
      <c r="J3544" s="13" t="s">
        <v>6886</v>
      </c>
      <c r="K3544" s="13" t="s">
        <v>6892</v>
      </c>
      <c r="M3544" s="13" t="s">
        <v>6997</v>
      </c>
      <c r="N3544" s="13" t="s">
        <v>3189</v>
      </c>
      <c r="O3544" s="13" t="s">
        <v>3190</v>
      </c>
      <c r="P3544" s="13" t="s">
        <v>6</v>
      </c>
      <c r="Q3544">
        <v>11</v>
      </c>
      <c r="R3544">
        <v>2019</v>
      </c>
      <c r="S3544">
        <v>1</v>
      </c>
      <c r="T3544" s="13" t="s">
        <v>6975</v>
      </c>
      <c r="U3544">
        <v>3</v>
      </c>
      <c r="V3544">
        <v>0</v>
      </c>
      <c r="W3544">
        <v>1</v>
      </c>
      <c r="X3544">
        <v>546</v>
      </c>
    </row>
    <row r="3545" spans="1:24" x14ac:dyDescent="0.3">
      <c r="A3545">
        <v>62032319</v>
      </c>
      <c r="B3545" t="s">
        <v>6748</v>
      </c>
      <c r="C3545">
        <v>12</v>
      </c>
      <c r="D3545">
        <v>2019</v>
      </c>
      <c r="E3545" s="19">
        <v>43800</v>
      </c>
      <c r="F3545" s="21">
        <v>168</v>
      </c>
      <c r="G3545" s="21">
        <v>33.599999999999994</v>
      </c>
      <c r="H3545">
        <v>134.4</v>
      </c>
      <c r="I3545">
        <v>25.2</v>
      </c>
      <c r="J3545" s="13" t="s">
        <v>6886</v>
      </c>
      <c r="K3545" s="13" t="s">
        <v>6892</v>
      </c>
      <c r="L3545">
        <v>1</v>
      </c>
      <c r="M3545" s="13" t="s">
        <v>6998</v>
      </c>
      <c r="N3545" s="13" t="s">
        <v>3189</v>
      </c>
      <c r="O3545" s="13" t="s">
        <v>3190</v>
      </c>
      <c r="P3545" s="13" t="s">
        <v>6</v>
      </c>
      <c r="Q3545">
        <v>11</v>
      </c>
      <c r="R3545">
        <v>2019</v>
      </c>
      <c r="S3545">
        <v>1</v>
      </c>
      <c r="T3545" s="13" t="s">
        <v>6975</v>
      </c>
      <c r="U3545">
        <v>3</v>
      </c>
      <c r="V3545">
        <v>0</v>
      </c>
      <c r="W3545">
        <v>1</v>
      </c>
      <c r="X3545">
        <v>546</v>
      </c>
    </row>
    <row r="3546" spans="1:24" x14ac:dyDescent="0.3">
      <c r="A3546">
        <v>62032319</v>
      </c>
      <c r="B3546" t="s">
        <v>6749</v>
      </c>
      <c r="C3546">
        <v>2</v>
      </c>
      <c r="D3546">
        <v>2020</v>
      </c>
      <c r="E3546" s="19">
        <v>43862</v>
      </c>
      <c r="F3546" s="21">
        <v>210</v>
      </c>
      <c r="G3546" s="21">
        <v>0</v>
      </c>
      <c r="H3546">
        <v>210</v>
      </c>
      <c r="I3546">
        <v>37.799999999999997</v>
      </c>
      <c r="J3546" s="13" t="s">
        <v>6890</v>
      </c>
      <c r="K3546" s="13" t="s">
        <v>6911</v>
      </c>
      <c r="L3546">
        <v>2.0666666666666669</v>
      </c>
      <c r="M3546" s="13" t="s">
        <v>6988</v>
      </c>
      <c r="N3546" s="13" t="s">
        <v>3189</v>
      </c>
      <c r="O3546" s="13" t="s">
        <v>3190</v>
      </c>
      <c r="P3546" s="13" t="s">
        <v>6</v>
      </c>
      <c r="Q3546">
        <v>11</v>
      </c>
      <c r="R3546">
        <v>2019</v>
      </c>
      <c r="S3546">
        <v>1</v>
      </c>
      <c r="T3546" s="13" t="s">
        <v>6975</v>
      </c>
      <c r="U3546">
        <v>3</v>
      </c>
      <c r="V3546">
        <v>0</v>
      </c>
      <c r="W3546">
        <v>1</v>
      </c>
      <c r="X3546">
        <v>546</v>
      </c>
    </row>
    <row r="3547" spans="1:24" x14ac:dyDescent="0.3">
      <c r="A3547">
        <v>62032419</v>
      </c>
      <c r="B3547" t="s">
        <v>6750</v>
      </c>
      <c r="C3547">
        <v>11</v>
      </c>
      <c r="D3547">
        <v>2019</v>
      </c>
      <c r="E3547" s="19">
        <v>43770</v>
      </c>
      <c r="F3547" s="21">
        <v>210</v>
      </c>
      <c r="G3547" s="21">
        <v>42</v>
      </c>
      <c r="H3547">
        <v>168</v>
      </c>
      <c r="I3547">
        <v>37.799999999999997</v>
      </c>
      <c r="J3547" s="13" t="s">
        <v>6890</v>
      </c>
      <c r="K3547" s="13" t="s">
        <v>6911</v>
      </c>
      <c r="M3547" s="13" t="s">
        <v>6997</v>
      </c>
      <c r="N3547" s="13" t="s">
        <v>3189</v>
      </c>
      <c r="O3547" s="13" t="s">
        <v>3190</v>
      </c>
      <c r="P3547" s="13" t="s">
        <v>6</v>
      </c>
      <c r="Q3547">
        <v>11</v>
      </c>
      <c r="R3547">
        <v>2019</v>
      </c>
      <c r="S3547">
        <v>0</v>
      </c>
      <c r="T3547" s="13" t="s">
        <v>6975</v>
      </c>
      <c r="U3547">
        <v>4</v>
      </c>
      <c r="V3547">
        <v>0</v>
      </c>
      <c r="W3547">
        <v>1</v>
      </c>
      <c r="X3547">
        <v>845</v>
      </c>
    </row>
    <row r="3548" spans="1:24" x14ac:dyDescent="0.3">
      <c r="A3548">
        <v>62032419</v>
      </c>
      <c r="B3548" t="s">
        <v>6751</v>
      </c>
      <c r="C3548">
        <v>11</v>
      </c>
      <c r="D3548">
        <v>2020</v>
      </c>
      <c r="E3548" s="19">
        <v>44136</v>
      </c>
      <c r="F3548" s="21">
        <v>205</v>
      </c>
      <c r="G3548" s="21">
        <v>0</v>
      </c>
      <c r="H3548">
        <v>205</v>
      </c>
      <c r="I3548">
        <v>36.9</v>
      </c>
      <c r="J3548" s="13" t="s">
        <v>6890</v>
      </c>
      <c r="K3548" s="13" t="s">
        <v>6913</v>
      </c>
      <c r="L3548">
        <v>12.2</v>
      </c>
      <c r="M3548" s="13" t="s">
        <v>6997</v>
      </c>
      <c r="N3548" s="13" t="s">
        <v>3189</v>
      </c>
      <c r="O3548" s="13" t="s">
        <v>3190</v>
      </c>
      <c r="P3548" s="13" t="s">
        <v>6</v>
      </c>
      <c r="Q3548">
        <v>11</v>
      </c>
      <c r="R3548">
        <v>2019</v>
      </c>
      <c r="S3548">
        <v>0</v>
      </c>
      <c r="T3548" s="13" t="s">
        <v>6975</v>
      </c>
      <c r="U3548">
        <v>4</v>
      </c>
      <c r="V3548">
        <v>0</v>
      </c>
      <c r="W3548">
        <v>1</v>
      </c>
      <c r="X3548">
        <v>845</v>
      </c>
    </row>
    <row r="3549" spans="1:24" x14ac:dyDescent="0.3">
      <c r="A3549">
        <v>62032419</v>
      </c>
      <c r="B3549" t="s">
        <v>6752</v>
      </c>
      <c r="C3549">
        <v>6</v>
      </c>
      <c r="D3549">
        <v>2020</v>
      </c>
      <c r="E3549" s="19">
        <v>43983</v>
      </c>
      <c r="F3549" s="21">
        <v>210</v>
      </c>
      <c r="G3549" s="21">
        <v>0</v>
      </c>
      <c r="H3549">
        <v>210</v>
      </c>
      <c r="I3549">
        <v>37.799999999999997</v>
      </c>
      <c r="J3549" s="13" t="s">
        <v>6890</v>
      </c>
      <c r="K3549" s="13" t="s">
        <v>6911</v>
      </c>
      <c r="L3549">
        <v>5.0999999999999996</v>
      </c>
      <c r="M3549" s="13" t="s">
        <v>6992</v>
      </c>
      <c r="N3549" s="13" t="s">
        <v>3189</v>
      </c>
      <c r="O3549" s="13" t="s">
        <v>3190</v>
      </c>
      <c r="P3549" s="13" t="s">
        <v>6</v>
      </c>
      <c r="Q3549">
        <v>11</v>
      </c>
      <c r="R3549">
        <v>2019</v>
      </c>
      <c r="S3549">
        <v>0</v>
      </c>
      <c r="T3549" s="13" t="s">
        <v>6975</v>
      </c>
      <c r="U3549">
        <v>4</v>
      </c>
      <c r="V3549">
        <v>0</v>
      </c>
      <c r="W3549">
        <v>1</v>
      </c>
      <c r="X3549">
        <v>845</v>
      </c>
    </row>
    <row r="3550" spans="1:24" x14ac:dyDescent="0.3">
      <c r="A3550">
        <v>62032419</v>
      </c>
      <c r="B3550" t="s">
        <v>6753</v>
      </c>
      <c r="C3550">
        <v>6</v>
      </c>
      <c r="D3550">
        <v>2020</v>
      </c>
      <c r="E3550" s="19">
        <v>43983</v>
      </c>
      <c r="F3550" s="21">
        <v>220</v>
      </c>
      <c r="G3550" s="21">
        <v>0</v>
      </c>
      <c r="H3550">
        <v>220</v>
      </c>
      <c r="I3550">
        <v>39.6</v>
      </c>
      <c r="J3550" s="13" t="s">
        <v>6890</v>
      </c>
      <c r="K3550" s="13" t="s">
        <v>6893</v>
      </c>
      <c r="L3550">
        <v>0</v>
      </c>
      <c r="M3550" s="13" t="s">
        <v>6992</v>
      </c>
      <c r="N3550" s="13" t="s">
        <v>3189</v>
      </c>
      <c r="O3550" s="13" t="s">
        <v>3190</v>
      </c>
      <c r="P3550" s="13" t="s">
        <v>6</v>
      </c>
      <c r="Q3550">
        <v>11</v>
      </c>
      <c r="R3550">
        <v>2019</v>
      </c>
      <c r="S3550">
        <v>0</v>
      </c>
      <c r="T3550" s="13" t="s">
        <v>6975</v>
      </c>
      <c r="U3550">
        <v>4</v>
      </c>
      <c r="V3550">
        <v>0</v>
      </c>
      <c r="W3550">
        <v>1</v>
      </c>
      <c r="X3550">
        <v>845</v>
      </c>
    </row>
    <row r="3551" spans="1:24" x14ac:dyDescent="0.3">
      <c r="A3551">
        <v>62032519</v>
      </c>
      <c r="B3551" t="s">
        <v>6754</v>
      </c>
      <c r="C3551">
        <v>11</v>
      </c>
      <c r="D3551">
        <v>2019</v>
      </c>
      <c r="E3551" s="19">
        <v>43770</v>
      </c>
      <c r="F3551" s="21">
        <v>210</v>
      </c>
      <c r="G3551" s="21">
        <v>42</v>
      </c>
      <c r="H3551">
        <v>168</v>
      </c>
      <c r="I3551">
        <v>37.799999999999997</v>
      </c>
      <c r="J3551" s="13" t="s">
        <v>6890</v>
      </c>
      <c r="K3551" s="13" t="s">
        <v>6911</v>
      </c>
      <c r="M3551" s="13" t="s">
        <v>6997</v>
      </c>
      <c r="N3551" s="13" t="s">
        <v>3189</v>
      </c>
      <c r="O3551" s="13" t="s">
        <v>3190</v>
      </c>
      <c r="P3551" s="13" t="s">
        <v>6</v>
      </c>
      <c r="Q3551">
        <v>11</v>
      </c>
      <c r="R3551">
        <v>2019</v>
      </c>
      <c r="S3551">
        <v>0</v>
      </c>
      <c r="T3551" s="13" t="s">
        <v>6975</v>
      </c>
      <c r="U3551">
        <v>2</v>
      </c>
      <c r="V3551">
        <v>0</v>
      </c>
      <c r="W3551">
        <v>1</v>
      </c>
      <c r="X3551">
        <v>450</v>
      </c>
    </row>
    <row r="3552" spans="1:24" x14ac:dyDescent="0.3">
      <c r="A3552">
        <v>62032519</v>
      </c>
      <c r="B3552" t="s">
        <v>6755</v>
      </c>
      <c r="C3552">
        <v>1</v>
      </c>
      <c r="D3552">
        <v>2020</v>
      </c>
      <c r="E3552" s="19">
        <v>43831</v>
      </c>
      <c r="F3552" s="21">
        <v>240</v>
      </c>
      <c r="G3552" s="21">
        <v>48</v>
      </c>
      <c r="H3552">
        <v>192</v>
      </c>
      <c r="I3552">
        <v>43.199999999999996</v>
      </c>
      <c r="J3552" s="13" t="s">
        <v>6890</v>
      </c>
      <c r="K3552" s="13" t="s">
        <v>6894</v>
      </c>
      <c r="L3552">
        <v>2.0333333333333332</v>
      </c>
      <c r="M3552" s="13" t="s">
        <v>6987</v>
      </c>
      <c r="N3552" s="13" t="s">
        <v>3189</v>
      </c>
      <c r="O3552" s="13" t="s">
        <v>3190</v>
      </c>
      <c r="P3552" s="13" t="s">
        <v>6</v>
      </c>
      <c r="Q3552">
        <v>11</v>
      </c>
      <c r="R3552">
        <v>2019</v>
      </c>
      <c r="S3552">
        <v>0</v>
      </c>
      <c r="T3552" s="13" t="s">
        <v>6975</v>
      </c>
      <c r="U3552">
        <v>2</v>
      </c>
      <c r="V3552">
        <v>0</v>
      </c>
      <c r="W3552">
        <v>1</v>
      </c>
      <c r="X3552">
        <v>450</v>
      </c>
    </row>
    <row r="3553" spans="1:24" x14ac:dyDescent="0.3">
      <c r="A3553">
        <v>62032619</v>
      </c>
      <c r="B3553" t="s">
        <v>6756</v>
      </c>
      <c r="C3553">
        <v>11</v>
      </c>
      <c r="D3553">
        <v>2019</v>
      </c>
      <c r="E3553" s="19">
        <v>43770</v>
      </c>
      <c r="F3553" s="21">
        <v>220</v>
      </c>
      <c r="G3553" s="21">
        <v>44</v>
      </c>
      <c r="H3553">
        <v>176</v>
      </c>
      <c r="I3553">
        <v>39.6</v>
      </c>
      <c r="J3553" s="13" t="s">
        <v>6890</v>
      </c>
      <c r="K3553" s="13" t="s">
        <v>6893</v>
      </c>
      <c r="M3553" s="13" t="s">
        <v>6997</v>
      </c>
      <c r="N3553" s="13" t="s">
        <v>3189</v>
      </c>
      <c r="O3553" s="13" t="s">
        <v>3190</v>
      </c>
      <c r="P3553" s="13" t="s">
        <v>6</v>
      </c>
      <c r="Q3553">
        <v>11</v>
      </c>
      <c r="R3553">
        <v>2019</v>
      </c>
      <c r="S3553">
        <v>0</v>
      </c>
      <c r="T3553" s="13" t="s">
        <v>6975</v>
      </c>
      <c r="U3553">
        <v>4</v>
      </c>
      <c r="V3553">
        <v>0</v>
      </c>
      <c r="W3553">
        <v>1</v>
      </c>
      <c r="X3553">
        <v>994</v>
      </c>
    </row>
    <row r="3554" spans="1:24" x14ac:dyDescent="0.3">
      <c r="A3554">
        <v>62032619</v>
      </c>
      <c r="B3554" t="s">
        <v>6757</v>
      </c>
      <c r="C3554">
        <v>1</v>
      </c>
      <c r="D3554">
        <v>2020</v>
      </c>
      <c r="E3554" s="19">
        <v>43831</v>
      </c>
      <c r="F3554" s="21">
        <v>192</v>
      </c>
      <c r="G3554" s="21">
        <v>38.399999999999977</v>
      </c>
      <c r="H3554">
        <v>153.60000000000002</v>
      </c>
      <c r="I3554">
        <v>34.56</v>
      </c>
      <c r="J3554" s="13" t="s">
        <v>6890</v>
      </c>
      <c r="K3554" s="13" t="s">
        <v>6912</v>
      </c>
      <c r="L3554">
        <v>2.0333333333333332</v>
      </c>
      <c r="M3554" s="13" t="s">
        <v>6987</v>
      </c>
      <c r="N3554" s="13" t="s">
        <v>3189</v>
      </c>
      <c r="O3554" s="13" t="s">
        <v>3190</v>
      </c>
      <c r="P3554" s="13" t="s">
        <v>6</v>
      </c>
      <c r="Q3554">
        <v>11</v>
      </c>
      <c r="R3554">
        <v>2019</v>
      </c>
      <c r="S3554">
        <v>0</v>
      </c>
      <c r="T3554" s="13" t="s">
        <v>6975</v>
      </c>
      <c r="U3554">
        <v>4</v>
      </c>
      <c r="V3554">
        <v>0</v>
      </c>
      <c r="W3554">
        <v>1</v>
      </c>
      <c r="X3554">
        <v>994</v>
      </c>
    </row>
    <row r="3555" spans="1:24" x14ac:dyDescent="0.3">
      <c r="A3555">
        <v>62032619</v>
      </c>
      <c r="B3555" t="s">
        <v>6758</v>
      </c>
      <c r="C3555">
        <v>12</v>
      </c>
      <c r="D3555">
        <v>2019</v>
      </c>
      <c r="E3555" s="19">
        <v>43800</v>
      </c>
      <c r="F3555" s="21">
        <v>255</v>
      </c>
      <c r="G3555" s="21">
        <v>51</v>
      </c>
      <c r="H3555">
        <v>204</v>
      </c>
      <c r="I3555">
        <v>66.3</v>
      </c>
      <c r="J3555" s="13" t="s">
        <v>6884</v>
      </c>
      <c r="K3555" s="13" t="s">
        <v>6915</v>
      </c>
      <c r="L3555">
        <v>1.0333333333333334</v>
      </c>
      <c r="M3555" s="13" t="s">
        <v>6998</v>
      </c>
      <c r="N3555" s="13" t="s">
        <v>3189</v>
      </c>
      <c r="O3555" s="13" t="s">
        <v>3190</v>
      </c>
      <c r="P3555" s="13" t="s">
        <v>6</v>
      </c>
      <c r="Q3555">
        <v>11</v>
      </c>
      <c r="R3555">
        <v>2019</v>
      </c>
      <c r="S3555">
        <v>0</v>
      </c>
      <c r="T3555" s="13" t="s">
        <v>6975</v>
      </c>
      <c r="U3555">
        <v>4</v>
      </c>
      <c r="V3555">
        <v>0</v>
      </c>
      <c r="W3555">
        <v>1</v>
      </c>
      <c r="X3555">
        <v>994</v>
      </c>
    </row>
    <row r="3556" spans="1:24" x14ac:dyDescent="0.3">
      <c r="A3556">
        <v>62032619</v>
      </c>
      <c r="B3556" t="s">
        <v>6759</v>
      </c>
      <c r="C3556">
        <v>2</v>
      </c>
      <c r="D3556">
        <v>2020</v>
      </c>
      <c r="E3556" s="19">
        <v>43862</v>
      </c>
      <c r="F3556" s="21">
        <v>327</v>
      </c>
      <c r="G3556" s="21">
        <v>0</v>
      </c>
      <c r="H3556">
        <v>327</v>
      </c>
      <c r="I3556">
        <v>94.83</v>
      </c>
      <c r="J3556" s="13" t="s">
        <v>6884</v>
      </c>
      <c r="K3556" s="13" t="s">
        <v>6914</v>
      </c>
      <c r="L3556">
        <v>2.0666666666666669</v>
      </c>
      <c r="M3556" s="13" t="s">
        <v>6988</v>
      </c>
      <c r="N3556" s="13" t="s">
        <v>3189</v>
      </c>
      <c r="O3556" s="13" t="s">
        <v>3190</v>
      </c>
      <c r="P3556" s="13" t="s">
        <v>6</v>
      </c>
      <c r="Q3556">
        <v>11</v>
      </c>
      <c r="R3556">
        <v>2019</v>
      </c>
      <c r="S3556">
        <v>0</v>
      </c>
      <c r="T3556" s="13" t="s">
        <v>6975</v>
      </c>
      <c r="U3556">
        <v>4</v>
      </c>
      <c r="V3556">
        <v>0</v>
      </c>
      <c r="W3556">
        <v>1</v>
      </c>
      <c r="X3556">
        <v>994</v>
      </c>
    </row>
    <row r="3557" spans="1:24" x14ac:dyDescent="0.3">
      <c r="A3557">
        <v>62032719</v>
      </c>
      <c r="B3557" t="s">
        <v>6760</v>
      </c>
      <c r="C3557">
        <v>11</v>
      </c>
      <c r="D3557">
        <v>2019</v>
      </c>
      <c r="E3557" s="19">
        <v>43770</v>
      </c>
      <c r="F3557" s="21">
        <v>255</v>
      </c>
      <c r="G3557" s="21">
        <v>51</v>
      </c>
      <c r="H3557">
        <v>204</v>
      </c>
      <c r="I3557">
        <v>66.3</v>
      </c>
      <c r="J3557" s="13" t="s">
        <v>6884</v>
      </c>
      <c r="K3557" s="13" t="s">
        <v>6915</v>
      </c>
      <c r="M3557" s="13" t="s">
        <v>6997</v>
      </c>
      <c r="N3557" s="13" t="s">
        <v>3189</v>
      </c>
      <c r="O3557" s="13" t="s">
        <v>3190</v>
      </c>
      <c r="P3557" s="13" t="s">
        <v>6</v>
      </c>
      <c r="Q3557">
        <v>11</v>
      </c>
      <c r="R3557">
        <v>2019</v>
      </c>
      <c r="S3557">
        <v>1</v>
      </c>
      <c r="T3557" s="13" t="s">
        <v>6975</v>
      </c>
      <c r="U3557">
        <v>1</v>
      </c>
      <c r="V3557">
        <v>1</v>
      </c>
      <c r="W3557">
        <v>0</v>
      </c>
      <c r="X3557">
        <v>255</v>
      </c>
    </row>
    <row r="3558" spans="1:24" x14ac:dyDescent="0.3">
      <c r="A3558">
        <v>62032819</v>
      </c>
      <c r="B3558" t="s">
        <v>6761</v>
      </c>
      <c r="C3558">
        <v>11</v>
      </c>
      <c r="D3558">
        <v>2019</v>
      </c>
      <c r="E3558" s="19">
        <v>43770</v>
      </c>
      <c r="F3558" s="21">
        <v>327</v>
      </c>
      <c r="G3558" s="21">
        <v>65.399999999999977</v>
      </c>
      <c r="H3558">
        <v>261.60000000000002</v>
      </c>
      <c r="I3558">
        <v>94.83</v>
      </c>
      <c r="J3558" s="13" t="s">
        <v>6884</v>
      </c>
      <c r="K3558" s="13" t="s">
        <v>6914</v>
      </c>
      <c r="M3558" s="13" t="s">
        <v>6997</v>
      </c>
      <c r="N3558" s="13" t="s">
        <v>3189</v>
      </c>
      <c r="O3558" s="13" t="s">
        <v>3190</v>
      </c>
      <c r="P3558" s="13" t="s">
        <v>6</v>
      </c>
      <c r="Q3558">
        <v>11</v>
      </c>
      <c r="R3558">
        <v>2019</v>
      </c>
      <c r="S3558">
        <v>0</v>
      </c>
      <c r="T3558" s="13" t="s">
        <v>6975</v>
      </c>
      <c r="U3558">
        <v>6</v>
      </c>
      <c r="V3558">
        <v>0</v>
      </c>
      <c r="W3558">
        <v>1</v>
      </c>
      <c r="X3558">
        <v>1724</v>
      </c>
    </row>
    <row r="3559" spans="1:24" x14ac:dyDescent="0.3">
      <c r="A3559">
        <v>62032819</v>
      </c>
      <c r="B3559" t="s">
        <v>6762</v>
      </c>
      <c r="C3559">
        <v>2</v>
      </c>
      <c r="D3559">
        <v>2020</v>
      </c>
      <c r="E3559" s="19">
        <v>43862</v>
      </c>
      <c r="F3559" s="21">
        <v>255</v>
      </c>
      <c r="G3559" s="21">
        <v>0</v>
      </c>
      <c r="H3559">
        <v>255</v>
      </c>
      <c r="I3559">
        <v>66.3</v>
      </c>
      <c r="J3559" s="13" t="s">
        <v>6884</v>
      </c>
      <c r="K3559" s="13" t="s">
        <v>6915</v>
      </c>
      <c r="L3559">
        <v>3.0666666666666669</v>
      </c>
      <c r="M3559" s="13" t="s">
        <v>6988</v>
      </c>
      <c r="N3559" s="13" t="s">
        <v>3189</v>
      </c>
      <c r="O3559" s="13" t="s">
        <v>3190</v>
      </c>
      <c r="P3559" s="13" t="s">
        <v>6</v>
      </c>
      <c r="Q3559">
        <v>11</v>
      </c>
      <c r="R3559">
        <v>2019</v>
      </c>
      <c r="S3559">
        <v>0</v>
      </c>
      <c r="T3559" s="13" t="s">
        <v>6975</v>
      </c>
      <c r="U3559">
        <v>6</v>
      </c>
      <c r="V3559">
        <v>0</v>
      </c>
      <c r="W3559">
        <v>1</v>
      </c>
      <c r="X3559">
        <v>1724</v>
      </c>
    </row>
    <row r="3560" spans="1:24" x14ac:dyDescent="0.3">
      <c r="A3560">
        <v>62032819</v>
      </c>
      <c r="B3560" t="s">
        <v>6763</v>
      </c>
      <c r="C3560">
        <v>2</v>
      </c>
      <c r="D3560">
        <v>2020</v>
      </c>
      <c r="E3560" s="19">
        <v>43862</v>
      </c>
      <c r="F3560" s="21">
        <v>258</v>
      </c>
      <c r="G3560" s="21">
        <v>0</v>
      </c>
      <c r="H3560">
        <v>258</v>
      </c>
      <c r="I3560">
        <v>72.240000000000009</v>
      </c>
      <c r="J3560" s="13" t="s">
        <v>6884</v>
      </c>
      <c r="K3560" s="13" t="s">
        <v>6916</v>
      </c>
      <c r="L3560">
        <v>0</v>
      </c>
      <c r="M3560" s="13" t="s">
        <v>6988</v>
      </c>
      <c r="N3560" s="13" t="s">
        <v>3189</v>
      </c>
      <c r="O3560" s="13" t="s">
        <v>3190</v>
      </c>
      <c r="P3560" s="13" t="s">
        <v>6</v>
      </c>
      <c r="Q3560">
        <v>11</v>
      </c>
      <c r="R3560">
        <v>2019</v>
      </c>
      <c r="S3560">
        <v>0</v>
      </c>
      <c r="T3560" s="13" t="s">
        <v>6975</v>
      </c>
      <c r="U3560">
        <v>6</v>
      </c>
      <c r="V3560">
        <v>0</v>
      </c>
      <c r="W3560">
        <v>1</v>
      </c>
      <c r="X3560">
        <v>1724</v>
      </c>
    </row>
    <row r="3561" spans="1:24" x14ac:dyDescent="0.3">
      <c r="A3561">
        <v>62032819</v>
      </c>
      <c r="B3561" t="s">
        <v>6764</v>
      </c>
      <c r="C3561">
        <v>2</v>
      </c>
      <c r="D3561">
        <v>2020</v>
      </c>
      <c r="E3561" s="19">
        <v>43862</v>
      </c>
      <c r="F3561" s="21">
        <v>258</v>
      </c>
      <c r="G3561" s="21">
        <v>0</v>
      </c>
      <c r="H3561">
        <v>258</v>
      </c>
      <c r="I3561">
        <v>72.240000000000009</v>
      </c>
      <c r="J3561" s="13" t="s">
        <v>6884</v>
      </c>
      <c r="K3561" s="13" t="s">
        <v>6916</v>
      </c>
      <c r="L3561">
        <v>0</v>
      </c>
      <c r="M3561" s="13" t="s">
        <v>6988</v>
      </c>
      <c r="N3561" s="13" t="s">
        <v>3189</v>
      </c>
      <c r="O3561" s="13" t="s">
        <v>3190</v>
      </c>
      <c r="P3561" s="13" t="s">
        <v>6</v>
      </c>
      <c r="Q3561">
        <v>11</v>
      </c>
      <c r="R3561">
        <v>2019</v>
      </c>
      <c r="S3561">
        <v>0</v>
      </c>
      <c r="T3561" s="13" t="s">
        <v>6975</v>
      </c>
      <c r="U3561">
        <v>6</v>
      </c>
      <c r="V3561">
        <v>0</v>
      </c>
      <c r="W3561">
        <v>1</v>
      </c>
      <c r="X3561">
        <v>1724</v>
      </c>
    </row>
    <row r="3562" spans="1:24" x14ac:dyDescent="0.3">
      <c r="A3562">
        <v>62032819</v>
      </c>
      <c r="B3562" t="s">
        <v>6765</v>
      </c>
      <c r="C3562">
        <v>2</v>
      </c>
      <c r="D3562">
        <v>2020</v>
      </c>
      <c r="E3562" s="19">
        <v>43862</v>
      </c>
      <c r="F3562" s="21">
        <v>313</v>
      </c>
      <c r="G3562" s="21">
        <v>0</v>
      </c>
      <c r="H3562">
        <v>313</v>
      </c>
      <c r="I3562">
        <v>93.899999999999991</v>
      </c>
      <c r="J3562" s="13" t="s">
        <v>6884</v>
      </c>
      <c r="K3562" s="13" t="s">
        <v>6895</v>
      </c>
      <c r="L3562">
        <v>0</v>
      </c>
      <c r="M3562" s="13" t="s">
        <v>6988</v>
      </c>
      <c r="N3562" s="13" t="s">
        <v>3189</v>
      </c>
      <c r="O3562" s="13" t="s">
        <v>3190</v>
      </c>
      <c r="P3562" s="13" t="s">
        <v>6</v>
      </c>
      <c r="Q3562">
        <v>11</v>
      </c>
      <c r="R3562">
        <v>2019</v>
      </c>
      <c r="S3562">
        <v>0</v>
      </c>
      <c r="T3562" s="13" t="s">
        <v>6975</v>
      </c>
      <c r="U3562">
        <v>6</v>
      </c>
      <c r="V3562">
        <v>0</v>
      </c>
      <c r="W3562">
        <v>1</v>
      </c>
      <c r="X3562">
        <v>1724</v>
      </c>
    </row>
    <row r="3563" spans="1:24" x14ac:dyDescent="0.3">
      <c r="A3563">
        <v>62032819</v>
      </c>
      <c r="B3563" t="s">
        <v>6766</v>
      </c>
      <c r="C3563">
        <v>6</v>
      </c>
      <c r="D3563">
        <v>2020</v>
      </c>
      <c r="E3563" s="19">
        <v>43983</v>
      </c>
      <c r="F3563" s="21">
        <v>313</v>
      </c>
      <c r="G3563" s="21">
        <v>0</v>
      </c>
      <c r="H3563">
        <v>313</v>
      </c>
      <c r="I3563">
        <v>93.899999999999991</v>
      </c>
      <c r="J3563" s="13" t="s">
        <v>6884</v>
      </c>
      <c r="K3563" s="13" t="s">
        <v>6895</v>
      </c>
      <c r="L3563">
        <v>4.0333333333333332</v>
      </c>
      <c r="M3563" s="13" t="s">
        <v>6992</v>
      </c>
      <c r="N3563" s="13" t="s">
        <v>3189</v>
      </c>
      <c r="O3563" s="13" t="s">
        <v>3190</v>
      </c>
      <c r="P3563" s="13" t="s">
        <v>6</v>
      </c>
      <c r="Q3563">
        <v>11</v>
      </c>
      <c r="R3563">
        <v>2019</v>
      </c>
      <c r="S3563">
        <v>0</v>
      </c>
      <c r="T3563" s="13" t="s">
        <v>6975</v>
      </c>
      <c r="U3563">
        <v>6</v>
      </c>
      <c r="V3563">
        <v>0</v>
      </c>
      <c r="W3563">
        <v>1</v>
      </c>
      <c r="X3563">
        <v>1724</v>
      </c>
    </row>
    <row r="3564" spans="1:24" x14ac:dyDescent="0.3">
      <c r="A3564">
        <v>62032919</v>
      </c>
      <c r="B3564" t="s">
        <v>6767</v>
      </c>
      <c r="C3564">
        <v>11</v>
      </c>
      <c r="D3564">
        <v>2019</v>
      </c>
      <c r="E3564" s="19">
        <v>43770</v>
      </c>
      <c r="F3564" s="21">
        <v>313</v>
      </c>
      <c r="G3564" s="21">
        <v>62.599999999999994</v>
      </c>
      <c r="H3564">
        <v>250.4</v>
      </c>
      <c r="I3564">
        <v>93.899999999999991</v>
      </c>
      <c r="J3564" s="13" t="s">
        <v>6884</v>
      </c>
      <c r="K3564" s="13" t="s">
        <v>6895</v>
      </c>
      <c r="M3564" s="13" t="s">
        <v>6997</v>
      </c>
      <c r="N3564" s="13" t="s">
        <v>3189</v>
      </c>
      <c r="O3564" s="13" t="s">
        <v>3190</v>
      </c>
      <c r="P3564" s="13" t="s">
        <v>6</v>
      </c>
      <c r="Q3564">
        <v>11</v>
      </c>
      <c r="R3564">
        <v>2019</v>
      </c>
      <c r="S3564">
        <v>0</v>
      </c>
      <c r="T3564" s="13" t="s">
        <v>6975</v>
      </c>
      <c r="U3564">
        <v>1</v>
      </c>
      <c r="V3564">
        <v>1</v>
      </c>
      <c r="W3564">
        <v>0</v>
      </c>
      <c r="X3564">
        <v>313</v>
      </c>
    </row>
    <row r="3565" spans="1:24" x14ac:dyDescent="0.3">
      <c r="A3565">
        <v>62033019</v>
      </c>
      <c r="B3565" t="s">
        <v>6768</v>
      </c>
      <c r="C3565">
        <v>11</v>
      </c>
      <c r="D3565">
        <v>2019</v>
      </c>
      <c r="E3565" s="19">
        <v>43770</v>
      </c>
      <c r="F3565" s="21">
        <v>267</v>
      </c>
      <c r="G3565" s="21">
        <v>53.399999999999977</v>
      </c>
      <c r="H3565">
        <v>213.60000000000002</v>
      </c>
      <c r="I3565">
        <v>90.78</v>
      </c>
      <c r="J3565" s="13" t="s">
        <v>6885</v>
      </c>
      <c r="K3565" s="13" t="s">
        <v>6922</v>
      </c>
      <c r="M3565" s="13" t="s">
        <v>6997</v>
      </c>
      <c r="N3565" s="13" t="s">
        <v>3189</v>
      </c>
      <c r="O3565" s="13" t="s">
        <v>3190</v>
      </c>
      <c r="P3565" s="13" t="s">
        <v>6</v>
      </c>
      <c r="Q3565">
        <v>11</v>
      </c>
      <c r="R3565">
        <v>2019</v>
      </c>
      <c r="S3565">
        <v>0</v>
      </c>
      <c r="T3565" s="13" t="s">
        <v>6975</v>
      </c>
      <c r="U3565">
        <v>1</v>
      </c>
      <c r="V3565">
        <v>1</v>
      </c>
      <c r="W3565">
        <v>0</v>
      </c>
      <c r="X3565">
        <v>267</v>
      </c>
    </row>
    <row r="3566" spans="1:24" x14ac:dyDescent="0.3">
      <c r="A3566">
        <v>62033119</v>
      </c>
      <c r="B3566" t="s">
        <v>6769</v>
      </c>
      <c r="C3566">
        <v>11</v>
      </c>
      <c r="D3566">
        <v>2019</v>
      </c>
      <c r="E3566" s="19">
        <v>43770</v>
      </c>
      <c r="F3566" s="21">
        <v>345</v>
      </c>
      <c r="G3566" s="21">
        <v>69</v>
      </c>
      <c r="H3566">
        <v>276</v>
      </c>
      <c r="I3566">
        <v>106.95</v>
      </c>
      <c r="J3566" s="13" t="s">
        <v>6887</v>
      </c>
      <c r="K3566" s="13" t="s">
        <v>6918</v>
      </c>
      <c r="M3566" s="13" t="s">
        <v>6997</v>
      </c>
      <c r="N3566" s="13" t="s">
        <v>3189</v>
      </c>
      <c r="O3566" s="13" t="s">
        <v>3190</v>
      </c>
      <c r="P3566" s="13" t="s">
        <v>6</v>
      </c>
      <c r="Q3566">
        <v>11</v>
      </c>
      <c r="R3566">
        <v>2019</v>
      </c>
      <c r="S3566">
        <v>0</v>
      </c>
      <c r="T3566" s="13" t="s">
        <v>6975</v>
      </c>
      <c r="U3566">
        <v>2</v>
      </c>
      <c r="V3566">
        <v>0</v>
      </c>
      <c r="W3566">
        <v>1</v>
      </c>
      <c r="X3566">
        <v>489</v>
      </c>
    </row>
    <row r="3567" spans="1:24" x14ac:dyDescent="0.3">
      <c r="A3567">
        <v>62033119</v>
      </c>
      <c r="B3567" t="s">
        <v>6770</v>
      </c>
      <c r="C3567">
        <v>12</v>
      </c>
      <c r="D3567">
        <v>2019</v>
      </c>
      <c r="E3567" s="19">
        <v>43800</v>
      </c>
      <c r="F3567" s="21">
        <v>144</v>
      </c>
      <c r="G3567" s="21">
        <v>28.799999999999997</v>
      </c>
      <c r="H3567">
        <v>115.2</v>
      </c>
      <c r="I3567">
        <v>66.240000000000009</v>
      </c>
      <c r="J3567" s="13" t="s">
        <v>6886</v>
      </c>
      <c r="K3567" s="13" t="s">
        <v>6919</v>
      </c>
      <c r="L3567">
        <v>1</v>
      </c>
      <c r="M3567" s="13" t="s">
        <v>6998</v>
      </c>
      <c r="N3567" s="13" t="s">
        <v>3189</v>
      </c>
      <c r="O3567" s="13" t="s">
        <v>3190</v>
      </c>
      <c r="P3567" s="13" t="s">
        <v>6</v>
      </c>
      <c r="Q3567">
        <v>11</v>
      </c>
      <c r="R3567">
        <v>2019</v>
      </c>
      <c r="S3567">
        <v>0</v>
      </c>
      <c r="T3567" s="13" t="s">
        <v>6975</v>
      </c>
      <c r="U3567">
        <v>2</v>
      </c>
      <c r="V3567">
        <v>0</v>
      </c>
      <c r="W3567">
        <v>1</v>
      </c>
      <c r="X3567">
        <v>489</v>
      </c>
    </row>
    <row r="3568" spans="1:24" x14ac:dyDescent="0.3">
      <c r="A3568">
        <v>62033219</v>
      </c>
      <c r="B3568" t="s">
        <v>6771</v>
      </c>
      <c r="C3568">
        <v>11</v>
      </c>
      <c r="D3568">
        <v>2019</v>
      </c>
      <c r="E3568" s="19">
        <v>43770</v>
      </c>
      <c r="F3568" s="21">
        <v>168</v>
      </c>
      <c r="G3568" s="21">
        <v>33.599999999999994</v>
      </c>
      <c r="H3568">
        <v>134.4</v>
      </c>
      <c r="I3568">
        <v>75.600000000000009</v>
      </c>
      <c r="J3568" s="13" t="s">
        <v>6886</v>
      </c>
      <c r="K3568" s="13" t="s">
        <v>6920</v>
      </c>
      <c r="M3568" s="13" t="s">
        <v>6997</v>
      </c>
      <c r="N3568" s="13" t="s">
        <v>3189</v>
      </c>
      <c r="O3568" s="13" t="s">
        <v>3190</v>
      </c>
      <c r="P3568" s="13" t="s">
        <v>6</v>
      </c>
      <c r="Q3568">
        <v>11</v>
      </c>
      <c r="R3568">
        <v>2019</v>
      </c>
      <c r="S3568">
        <v>0</v>
      </c>
      <c r="T3568" s="13" t="s">
        <v>6975</v>
      </c>
      <c r="U3568">
        <v>1</v>
      </c>
      <c r="V3568">
        <v>1</v>
      </c>
      <c r="W3568">
        <v>0</v>
      </c>
      <c r="X3568">
        <v>168</v>
      </c>
    </row>
    <row r="3569" spans="1:24" x14ac:dyDescent="0.3">
      <c r="A3569">
        <v>62033319</v>
      </c>
      <c r="B3569" t="s">
        <v>6772</v>
      </c>
      <c r="C3569">
        <v>11</v>
      </c>
      <c r="D3569">
        <v>2019</v>
      </c>
      <c r="E3569" s="19">
        <v>43770</v>
      </c>
      <c r="F3569" s="21">
        <v>172</v>
      </c>
      <c r="G3569" s="21">
        <v>34.400000000000006</v>
      </c>
      <c r="H3569">
        <v>137.6</v>
      </c>
      <c r="I3569">
        <v>65.36</v>
      </c>
      <c r="J3569" s="13" t="s">
        <v>6886</v>
      </c>
      <c r="K3569" s="13" t="s">
        <v>6910</v>
      </c>
      <c r="M3569" s="13" t="s">
        <v>6997</v>
      </c>
      <c r="N3569" s="13" t="s">
        <v>3189</v>
      </c>
      <c r="O3569" s="13" t="s">
        <v>3190</v>
      </c>
      <c r="P3569" s="13" t="s">
        <v>6</v>
      </c>
      <c r="Q3569">
        <v>11</v>
      </c>
      <c r="R3569">
        <v>2019</v>
      </c>
      <c r="S3569">
        <v>1</v>
      </c>
      <c r="T3569" s="13" t="s">
        <v>6975</v>
      </c>
      <c r="U3569">
        <v>1</v>
      </c>
      <c r="V3569">
        <v>1</v>
      </c>
      <c r="W3569">
        <v>0</v>
      </c>
      <c r="X3569">
        <v>172</v>
      </c>
    </row>
    <row r="3570" spans="1:24" x14ac:dyDescent="0.3">
      <c r="A3570">
        <v>62033419</v>
      </c>
      <c r="B3570" t="s">
        <v>6773</v>
      </c>
      <c r="C3570">
        <v>11</v>
      </c>
      <c r="D3570">
        <v>2019</v>
      </c>
      <c r="E3570" s="19">
        <v>43770</v>
      </c>
      <c r="F3570" s="21">
        <v>220</v>
      </c>
      <c r="G3570" s="21">
        <v>44</v>
      </c>
      <c r="H3570">
        <v>176</v>
      </c>
      <c r="I3570">
        <v>39.6</v>
      </c>
      <c r="J3570" s="13" t="s">
        <v>6890</v>
      </c>
      <c r="K3570" s="13" t="s">
        <v>6893</v>
      </c>
      <c r="M3570" s="13" t="s">
        <v>6997</v>
      </c>
      <c r="N3570" s="13" t="s">
        <v>3189</v>
      </c>
      <c r="O3570" s="13" t="s">
        <v>3190</v>
      </c>
      <c r="P3570" s="13" t="s">
        <v>6</v>
      </c>
      <c r="Q3570">
        <v>11</v>
      </c>
      <c r="R3570">
        <v>2019</v>
      </c>
      <c r="S3570">
        <v>0</v>
      </c>
      <c r="T3570" s="13" t="s">
        <v>6975</v>
      </c>
      <c r="U3570">
        <v>1</v>
      </c>
      <c r="V3570">
        <v>1</v>
      </c>
      <c r="W3570">
        <v>0</v>
      </c>
      <c r="X3570">
        <v>220</v>
      </c>
    </row>
    <row r="3571" spans="1:24" x14ac:dyDescent="0.3">
      <c r="A3571">
        <v>62033519</v>
      </c>
      <c r="B3571" t="s">
        <v>6774</v>
      </c>
      <c r="C3571">
        <v>11</v>
      </c>
      <c r="D3571">
        <v>2019</v>
      </c>
      <c r="E3571" s="19">
        <v>43770</v>
      </c>
      <c r="F3571" s="21">
        <v>240</v>
      </c>
      <c r="G3571" s="21">
        <v>48</v>
      </c>
      <c r="H3571">
        <v>192</v>
      </c>
      <c r="I3571">
        <v>43.199999999999996</v>
      </c>
      <c r="J3571" s="13" t="s">
        <v>6890</v>
      </c>
      <c r="K3571" s="13" t="s">
        <v>6894</v>
      </c>
      <c r="M3571" s="13" t="s">
        <v>6997</v>
      </c>
      <c r="N3571" s="13" t="s">
        <v>3189</v>
      </c>
      <c r="O3571" s="13" t="s">
        <v>3190</v>
      </c>
      <c r="P3571" s="13" t="s">
        <v>6</v>
      </c>
      <c r="Q3571">
        <v>11</v>
      </c>
      <c r="R3571">
        <v>2019</v>
      </c>
      <c r="S3571">
        <v>1</v>
      </c>
      <c r="T3571" s="13" t="s">
        <v>6975</v>
      </c>
      <c r="U3571">
        <v>2</v>
      </c>
      <c r="V3571">
        <v>0</v>
      </c>
      <c r="W3571">
        <v>1</v>
      </c>
      <c r="X3571">
        <v>460</v>
      </c>
    </row>
    <row r="3572" spans="1:24" x14ac:dyDescent="0.3">
      <c r="A3572">
        <v>62033519</v>
      </c>
      <c r="B3572" t="s">
        <v>6775</v>
      </c>
      <c r="C3572">
        <v>9</v>
      </c>
      <c r="D3572">
        <v>2020</v>
      </c>
      <c r="E3572" s="19">
        <v>44075</v>
      </c>
      <c r="F3572" s="21">
        <v>220</v>
      </c>
      <c r="G3572" s="21">
        <v>0</v>
      </c>
      <c r="H3572">
        <v>220</v>
      </c>
      <c r="I3572">
        <v>39.6</v>
      </c>
      <c r="J3572" s="13" t="s">
        <v>6890</v>
      </c>
      <c r="K3572" s="13" t="s">
        <v>6893</v>
      </c>
      <c r="L3572">
        <v>10.166666666666666</v>
      </c>
      <c r="M3572" s="13" t="s">
        <v>6995</v>
      </c>
      <c r="N3572" s="13" t="s">
        <v>3189</v>
      </c>
      <c r="O3572" s="13" t="s">
        <v>3190</v>
      </c>
      <c r="P3572" s="13" t="s">
        <v>6</v>
      </c>
      <c r="Q3572">
        <v>11</v>
      </c>
      <c r="R3572">
        <v>2019</v>
      </c>
      <c r="S3572">
        <v>1</v>
      </c>
      <c r="T3572" s="13" t="s">
        <v>6975</v>
      </c>
      <c r="U3572">
        <v>2</v>
      </c>
      <c r="V3572">
        <v>0</v>
      </c>
      <c r="W3572">
        <v>1</v>
      </c>
      <c r="X3572">
        <v>460</v>
      </c>
    </row>
    <row r="3573" spans="1:24" x14ac:dyDescent="0.3">
      <c r="A3573">
        <v>62033619</v>
      </c>
      <c r="B3573" t="s">
        <v>6776</v>
      </c>
      <c r="C3573">
        <v>11</v>
      </c>
      <c r="D3573">
        <v>2019</v>
      </c>
      <c r="E3573" s="19">
        <v>43770</v>
      </c>
      <c r="F3573" s="21">
        <v>258</v>
      </c>
      <c r="G3573" s="21">
        <v>51.599999999999994</v>
      </c>
      <c r="H3573">
        <v>206.4</v>
      </c>
      <c r="I3573">
        <v>72.240000000000009</v>
      </c>
      <c r="J3573" s="13" t="s">
        <v>6884</v>
      </c>
      <c r="K3573" s="13" t="s">
        <v>6916</v>
      </c>
      <c r="M3573" s="13" t="s">
        <v>6997</v>
      </c>
      <c r="N3573" s="13" t="s">
        <v>3189</v>
      </c>
      <c r="O3573" s="13" t="s">
        <v>3190</v>
      </c>
      <c r="P3573" s="13" t="s">
        <v>6</v>
      </c>
      <c r="Q3573">
        <v>11</v>
      </c>
      <c r="R3573">
        <v>2019</v>
      </c>
      <c r="S3573">
        <v>0</v>
      </c>
      <c r="T3573" s="13" t="s">
        <v>6975</v>
      </c>
      <c r="U3573">
        <v>1</v>
      </c>
      <c r="V3573">
        <v>1</v>
      </c>
      <c r="W3573">
        <v>0</v>
      </c>
      <c r="X3573">
        <v>258</v>
      </c>
    </row>
    <row r="3574" spans="1:24" x14ac:dyDescent="0.3">
      <c r="A3574">
        <v>62033719</v>
      </c>
      <c r="B3574" t="s">
        <v>6777</v>
      </c>
      <c r="C3574">
        <v>11</v>
      </c>
      <c r="D3574">
        <v>2019</v>
      </c>
      <c r="E3574" s="19">
        <v>43770</v>
      </c>
      <c r="F3574" s="21">
        <v>313</v>
      </c>
      <c r="G3574" s="21">
        <v>62.599999999999994</v>
      </c>
      <c r="H3574">
        <v>250.4</v>
      </c>
      <c r="I3574">
        <v>93.899999999999991</v>
      </c>
      <c r="J3574" s="13" t="s">
        <v>6884</v>
      </c>
      <c r="K3574" s="13" t="s">
        <v>6895</v>
      </c>
      <c r="M3574" s="13" t="s">
        <v>6997</v>
      </c>
      <c r="N3574" s="13" t="s">
        <v>3189</v>
      </c>
      <c r="O3574" s="13" t="s">
        <v>3190</v>
      </c>
      <c r="P3574" s="13" t="s">
        <v>6</v>
      </c>
      <c r="Q3574">
        <v>11</v>
      </c>
      <c r="R3574">
        <v>2019</v>
      </c>
      <c r="S3574">
        <v>1</v>
      </c>
      <c r="T3574" s="13" t="s">
        <v>6975</v>
      </c>
      <c r="U3574">
        <v>1</v>
      </c>
      <c r="V3574">
        <v>1</v>
      </c>
      <c r="W3574">
        <v>0</v>
      </c>
      <c r="X3574">
        <v>313</v>
      </c>
    </row>
    <row r="3575" spans="1:24" x14ac:dyDescent="0.3">
      <c r="A3575">
        <v>62033819</v>
      </c>
      <c r="B3575" t="s">
        <v>6778</v>
      </c>
      <c r="C3575">
        <v>11</v>
      </c>
      <c r="D3575">
        <v>2019</v>
      </c>
      <c r="E3575" s="19">
        <v>43770</v>
      </c>
      <c r="F3575" s="21">
        <v>258</v>
      </c>
      <c r="G3575" s="21">
        <v>51.599999999999994</v>
      </c>
      <c r="H3575">
        <v>206.4</v>
      </c>
      <c r="I3575">
        <v>72.240000000000009</v>
      </c>
      <c r="J3575" s="13" t="s">
        <v>6884</v>
      </c>
      <c r="K3575" s="13" t="s">
        <v>6916</v>
      </c>
      <c r="M3575" s="13" t="s">
        <v>6997</v>
      </c>
      <c r="N3575" s="13" t="s">
        <v>3189</v>
      </c>
      <c r="O3575" s="13" t="s">
        <v>3190</v>
      </c>
      <c r="P3575" s="13" t="s">
        <v>6</v>
      </c>
      <c r="Q3575">
        <v>11</v>
      </c>
      <c r="R3575">
        <v>2019</v>
      </c>
      <c r="S3575">
        <v>1</v>
      </c>
      <c r="T3575" s="13" t="s">
        <v>6975</v>
      </c>
      <c r="U3575">
        <v>1</v>
      </c>
      <c r="V3575">
        <v>1</v>
      </c>
      <c r="W3575">
        <v>0</v>
      </c>
      <c r="X3575">
        <v>258</v>
      </c>
    </row>
    <row r="3576" spans="1:24" x14ac:dyDescent="0.3">
      <c r="A3576">
        <v>62033919</v>
      </c>
      <c r="B3576" t="s">
        <v>6779</v>
      </c>
      <c r="C3576">
        <v>11</v>
      </c>
      <c r="D3576">
        <v>2019</v>
      </c>
      <c r="E3576" s="19">
        <v>43770</v>
      </c>
      <c r="F3576" s="21">
        <v>255</v>
      </c>
      <c r="G3576" s="21">
        <v>51</v>
      </c>
      <c r="H3576">
        <v>204</v>
      </c>
      <c r="I3576">
        <v>66.3</v>
      </c>
      <c r="J3576" s="13" t="s">
        <v>6884</v>
      </c>
      <c r="K3576" s="13" t="s">
        <v>6915</v>
      </c>
      <c r="M3576" s="13" t="s">
        <v>6997</v>
      </c>
      <c r="N3576" s="13" t="s">
        <v>3189</v>
      </c>
      <c r="O3576" s="13" t="s">
        <v>3190</v>
      </c>
      <c r="P3576" s="13" t="s">
        <v>6</v>
      </c>
      <c r="Q3576">
        <v>11</v>
      </c>
      <c r="R3576">
        <v>2019</v>
      </c>
      <c r="S3576">
        <v>0</v>
      </c>
      <c r="T3576" s="13" t="s">
        <v>6975</v>
      </c>
      <c r="U3576">
        <v>1</v>
      </c>
      <c r="V3576">
        <v>1</v>
      </c>
      <c r="W3576">
        <v>0</v>
      </c>
      <c r="X3576">
        <v>255</v>
      </c>
    </row>
    <row r="3577" spans="1:24" x14ac:dyDescent="0.3">
      <c r="A3577">
        <v>62034019</v>
      </c>
      <c r="B3577" t="s">
        <v>6780</v>
      </c>
      <c r="C3577">
        <v>11</v>
      </c>
      <c r="D3577">
        <v>2019</v>
      </c>
      <c r="E3577" s="19">
        <v>43770</v>
      </c>
      <c r="F3577" s="21">
        <v>228</v>
      </c>
      <c r="G3577" s="21">
        <v>45.599999999999994</v>
      </c>
      <c r="H3577">
        <v>182.4</v>
      </c>
      <c r="I3577">
        <v>79.8</v>
      </c>
      <c r="J3577" s="13" t="s">
        <v>6885</v>
      </c>
      <c r="K3577" s="13" t="s">
        <v>6949</v>
      </c>
      <c r="M3577" s="13" t="s">
        <v>6997</v>
      </c>
      <c r="N3577" s="13" t="s">
        <v>3189</v>
      </c>
      <c r="O3577" s="13" t="s">
        <v>3190</v>
      </c>
      <c r="P3577" s="13" t="s">
        <v>3203</v>
      </c>
      <c r="Q3577">
        <v>11</v>
      </c>
      <c r="R3577">
        <v>2019</v>
      </c>
      <c r="S3577">
        <v>1</v>
      </c>
      <c r="T3577" s="13" t="s">
        <v>6975</v>
      </c>
      <c r="U3577">
        <v>2</v>
      </c>
      <c r="V3577">
        <v>0</v>
      </c>
      <c r="W3577">
        <v>1</v>
      </c>
      <c r="X3577">
        <v>573</v>
      </c>
    </row>
    <row r="3578" spans="1:24" x14ac:dyDescent="0.3">
      <c r="A3578">
        <v>62034019</v>
      </c>
      <c r="B3578" t="s">
        <v>6781</v>
      </c>
      <c r="C3578">
        <v>6</v>
      </c>
      <c r="D3578">
        <v>2020</v>
      </c>
      <c r="E3578" s="19">
        <v>43983</v>
      </c>
      <c r="F3578" s="21">
        <v>345</v>
      </c>
      <c r="G3578" s="21">
        <v>0</v>
      </c>
      <c r="H3578">
        <v>345</v>
      </c>
      <c r="I3578">
        <v>106.95</v>
      </c>
      <c r="J3578" s="13" t="s">
        <v>6887</v>
      </c>
      <c r="K3578" s="13" t="s">
        <v>6918</v>
      </c>
      <c r="L3578">
        <v>7.1</v>
      </c>
      <c r="M3578" s="13" t="s">
        <v>6992</v>
      </c>
      <c r="N3578" s="13" t="s">
        <v>3189</v>
      </c>
      <c r="O3578" s="13" t="s">
        <v>3190</v>
      </c>
      <c r="P3578" s="13" t="s">
        <v>3203</v>
      </c>
      <c r="Q3578">
        <v>11</v>
      </c>
      <c r="R3578">
        <v>2019</v>
      </c>
      <c r="S3578">
        <v>1</v>
      </c>
      <c r="T3578" s="13" t="s">
        <v>6975</v>
      </c>
      <c r="U3578">
        <v>2</v>
      </c>
      <c r="V3578">
        <v>0</v>
      </c>
      <c r="W3578">
        <v>1</v>
      </c>
      <c r="X3578">
        <v>573</v>
      </c>
    </row>
    <row r="3579" spans="1:24" x14ac:dyDescent="0.3">
      <c r="A3579">
        <v>62034119</v>
      </c>
      <c r="B3579" t="s">
        <v>6782</v>
      </c>
      <c r="C3579">
        <v>11</v>
      </c>
      <c r="D3579">
        <v>2019</v>
      </c>
      <c r="E3579" s="19">
        <v>43770</v>
      </c>
      <c r="F3579" s="21">
        <v>168</v>
      </c>
      <c r="G3579" s="21">
        <v>33.599999999999994</v>
      </c>
      <c r="H3579">
        <v>134.4</v>
      </c>
      <c r="I3579">
        <v>25.2</v>
      </c>
      <c r="J3579" s="13" t="s">
        <v>6886</v>
      </c>
      <c r="K3579" s="13" t="s">
        <v>6892</v>
      </c>
      <c r="M3579" s="13" t="s">
        <v>6997</v>
      </c>
      <c r="N3579" s="13" t="s">
        <v>3189</v>
      </c>
      <c r="O3579" s="13" t="s">
        <v>3190</v>
      </c>
      <c r="P3579" s="13" t="s">
        <v>3202</v>
      </c>
      <c r="Q3579">
        <v>11</v>
      </c>
      <c r="R3579">
        <v>2019</v>
      </c>
      <c r="S3579">
        <v>0</v>
      </c>
      <c r="T3579" s="13" t="s">
        <v>6975</v>
      </c>
      <c r="U3579">
        <v>1</v>
      </c>
      <c r="V3579">
        <v>1</v>
      </c>
      <c r="W3579">
        <v>0</v>
      </c>
      <c r="X3579">
        <v>168</v>
      </c>
    </row>
    <row r="3580" spans="1:24" x14ac:dyDescent="0.3">
      <c r="A3580">
        <v>62034219</v>
      </c>
      <c r="B3580" t="s">
        <v>6783</v>
      </c>
      <c r="C3580">
        <v>11</v>
      </c>
      <c r="D3580">
        <v>2019</v>
      </c>
      <c r="E3580" s="19">
        <v>43770</v>
      </c>
      <c r="F3580" s="21">
        <v>144</v>
      </c>
      <c r="G3580" s="21">
        <v>28.799999999999997</v>
      </c>
      <c r="H3580">
        <v>115.2</v>
      </c>
      <c r="I3580">
        <v>66.240000000000009</v>
      </c>
      <c r="J3580" s="13" t="s">
        <v>6886</v>
      </c>
      <c r="K3580" s="13" t="s">
        <v>6919</v>
      </c>
      <c r="M3580" s="13" t="s">
        <v>6997</v>
      </c>
      <c r="N3580" s="13" t="s">
        <v>3189</v>
      </c>
      <c r="O3580" s="13" t="s">
        <v>3190</v>
      </c>
      <c r="P3580" s="13" t="s">
        <v>3201</v>
      </c>
      <c r="Q3580">
        <v>11</v>
      </c>
      <c r="R3580">
        <v>2019</v>
      </c>
      <c r="S3580">
        <v>0</v>
      </c>
      <c r="T3580" s="13" t="s">
        <v>6975</v>
      </c>
      <c r="U3580">
        <v>3</v>
      </c>
      <c r="V3580">
        <v>0</v>
      </c>
      <c r="W3580">
        <v>1</v>
      </c>
      <c r="X3580">
        <v>594</v>
      </c>
    </row>
    <row r="3581" spans="1:24" x14ac:dyDescent="0.3">
      <c r="A3581">
        <v>62034219</v>
      </c>
      <c r="B3581" t="s">
        <v>6784</v>
      </c>
      <c r="C3581">
        <v>7</v>
      </c>
      <c r="D3581">
        <v>2020</v>
      </c>
      <c r="E3581" s="19">
        <v>44013</v>
      </c>
      <c r="F3581" s="21">
        <v>210</v>
      </c>
      <c r="G3581" s="21">
        <v>0</v>
      </c>
      <c r="H3581">
        <v>210</v>
      </c>
      <c r="I3581">
        <v>37.799999999999997</v>
      </c>
      <c r="J3581" s="13" t="s">
        <v>6890</v>
      </c>
      <c r="K3581" s="13" t="s">
        <v>6911</v>
      </c>
      <c r="L3581">
        <v>8.1</v>
      </c>
      <c r="M3581" s="13" t="s">
        <v>6993</v>
      </c>
      <c r="N3581" s="13" t="s">
        <v>3189</v>
      </c>
      <c r="O3581" s="13" t="s">
        <v>3190</v>
      </c>
      <c r="P3581" s="13" t="s">
        <v>3201</v>
      </c>
      <c r="Q3581">
        <v>11</v>
      </c>
      <c r="R3581">
        <v>2019</v>
      </c>
      <c r="S3581">
        <v>0</v>
      </c>
      <c r="T3581" s="13" t="s">
        <v>6975</v>
      </c>
      <c r="U3581">
        <v>3</v>
      </c>
      <c r="V3581">
        <v>0</v>
      </c>
      <c r="W3581">
        <v>1</v>
      </c>
      <c r="X3581">
        <v>594</v>
      </c>
    </row>
    <row r="3582" spans="1:24" x14ac:dyDescent="0.3">
      <c r="A3582">
        <v>62034219</v>
      </c>
      <c r="B3582" t="s">
        <v>6785</v>
      </c>
      <c r="C3582">
        <v>4</v>
      </c>
      <c r="D3582">
        <v>2020</v>
      </c>
      <c r="E3582" s="19">
        <v>43922</v>
      </c>
      <c r="F3582" s="21">
        <v>240</v>
      </c>
      <c r="G3582" s="21">
        <v>36</v>
      </c>
      <c r="H3582">
        <v>204</v>
      </c>
      <c r="I3582">
        <v>43.199999999999996</v>
      </c>
      <c r="J3582" s="13" t="s">
        <v>6890</v>
      </c>
      <c r="K3582" s="13" t="s">
        <v>6894</v>
      </c>
      <c r="L3582">
        <v>3.0333333333333332</v>
      </c>
      <c r="M3582" s="13" t="s">
        <v>6990</v>
      </c>
      <c r="N3582" s="13" t="s">
        <v>3189</v>
      </c>
      <c r="O3582" s="13" t="s">
        <v>3190</v>
      </c>
      <c r="P3582" s="13" t="s">
        <v>3201</v>
      </c>
      <c r="Q3582">
        <v>11</v>
      </c>
      <c r="R3582">
        <v>2019</v>
      </c>
      <c r="S3582">
        <v>0</v>
      </c>
      <c r="T3582" s="13" t="s">
        <v>6975</v>
      </c>
      <c r="U3582">
        <v>3</v>
      </c>
      <c r="V3582">
        <v>0</v>
      </c>
      <c r="W3582">
        <v>1</v>
      </c>
      <c r="X3582">
        <v>594</v>
      </c>
    </row>
    <row r="3583" spans="1:24" x14ac:dyDescent="0.3">
      <c r="A3583">
        <v>62034319</v>
      </c>
      <c r="B3583" t="s">
        <v>6786</v>
      </c>
      <c r="C3583">
        <v>11</v>
      </c>
      <c r="D3583">
        <v>2019</v>
      </c>
      <c r="E3583" s="19">
        <v>43770</v>
      </c>
      <c r="F3583" s="21">
        <v>220</v>
      </c>
      <c r="G3583" s="21">
        <v>44</v>
      </c>
      <c r="H3583">
        <v>176</v>
      </c>
      <c r="I3583">
        <v>39.6</v>
      </c>
      <c r="J3583" s="13" t="s">
        <v>6890</v>
      </c>
      <c r="K3583" s="13" t="s">
        <v>6893</v>
      </c>
      <c r="M3583" s="13" t="s">
        <v>6997</v>
      </c>
      <c r="N3583" s="13" t="s">
        <v>3189</v>
      </c>
      <c r="O3583" s="13" t="s">
        <v>3190</v>
      </c>
      <c r="P3583" s="13" t="s">
        <v>3201</v>
      </c>
      <c r="Q3583">
        <v>11</v>
      </c>
      <c r="R3583">
        <v>2019</v>
      </c>
      <c r="S3583">
        <v>0</v>
      </c>
      <c r="T3583" s="13" t="s">
        <v>6975</v>
      </c>
      <c r="U3583">
        <v>1</v>
      </c>
      <c r="V3583">
        <v>1</v>
      </c>
      <c r="W3583">
        <v>0</v>
      </c>
      <c r="X3583">
        <v>220</v>
      </c>
    </row>
    <row r="3584" spans="1:24" x14ac:dyDescent="0.3">
      <c r="A3584">
        <v>62034419</v>
      </c>
      <c r="B3584" t="s">
        <v>6787</v>
      </c>
      <c r="C3584">
        <v>11</v>
      </c>
      <c r="D3584">
        <v>2019</v>
      </c>
      <c r="E3584" s="19">
        <v>43770</v>
      </c>
      <c r="F3584" s="21">
        <v>240</v>
      </c>
      <c r="G3584" s="21">
        <v>48</v>
      </c>
      <c r="H3584">
        <v>192</v>
      </c>
      <c r="I3584">
        <v>43.199999999999996</v>
      </c>
      <c r="J3584" s="13" t="s">
        <v>6890</v>
      </c>
      <c r="K3584" s="13" t="s">
        <v>6894</v>
      </c>
      <c r="M3584" s="13" t="s">
        <v>6997</v>
      </c>
      <c r="N3584" s="13" t="s">
        <v>3189</v>
      </c>
      <c r="O3584" s="13" t="s">
        <v>3190</v>
      </c>
      <c r="P3584" s="13" t="s">
        <v>3202</v>
      </c>
      <c r="Q3584">
        <v>11</v>
      </c>
      <c r="R3584">
        <v>2019</v>
      </c>
      <c r="S3584">
        <v>0</v>
      </c>
      <c r="T3584" s="13" t="s">
        <v>6975</v>
      </c>
      <c r="U3584">
        <v>3</v>
      </c>
      <c r="V3584">
        <v>0</v>
      </c>
      <c r="W3584">
        <v>1</v>
      </c>
      <c r="X3584">
        <v>705</v>
      </c>
    </row>
    <row r="3585" spans="1:24" x14ac:dyDescent="0.3">
      <c r="A3585">
        <v>62034419</v>
      </c>
      <c r="B3585" t="s">
        <v>6788</v>
      </c>
      <c r="C3585">
        <v>11</v>
      </c>
      <c r="D3585">
        <v>2020</v>
      </c>
      <c r="E3585" s="19">
        <v>44136</v>
      </c>
      <c r="F3585" s="21">
        <v>210</v>
      </c>
      <c r="G3585" s="21">
        <v>0</v>
      </c>
      <c r="H3585">
        <v>210</v>
      </c>
      <c r="I3585">
        <v>37.799999999999997</v>
      </c>
      <c r="J3585" s="13" t="s">
        <v>6890</v>
      </c>
      <c r="K3585" s="13" t="s">
        <v>6911</v>
      </c>
      <c r="L3585">
        <v>12.2</v>
      </c>
      <c r="M3585" s="13" t="s">
        <v>6997</v>
      </c>
      <c r="N3585" s="13" t="s">
        <v>3189</v>
      </c>
      <c r="O3585" s="13" t="s">
        <v>3190</v>
      </c>
      <c r="P3585" s="13" t="s">
        <v>3202</v>
      </c>
      <c r="Q3585">
        <v>11</v>
      </c>
      <c r="R3585">
        <v>2019</v>
      </c>
      <c r="S3585">
        <v>0</v>
      </c>
      <c r="T3585" s="13" t="s">
        <v>6975</v>
      </c>
      <c r="U3585">
        <v>3</v>
      </c>
      <c r="V3585">
        <v>0</v>
      </c>
      <c r="W3585">
        <v>1</v>
      </c>
      <c r="X3585">
        <v>705</v>
      </c>
    </row>
    <row r="3586" spans="1:24" x14ac:dyDescent="0.3">
      <c r="A3586">
        <v>62034419</v>
      </c>
      <c r="B3586" t="s">
        <v>6789</v>
      </c>
      <c r="C3586">
        <v>8</v>
      </c>
      <c r="D3586">
        <v>2020</v>
      </c>
      <c r="E3586" s="19">
        <v>44044</v>
      </c>
      <c r="F3586" s="21">
        <v>255</v>
      </c>
      <c r="G3586" s="21">
        <v>0</v>
      </c>
      <c r="H3586">
        <v>255</v>
      </c>
      <c r="I3586">
        <v>66.3</v>
      </c>
      <c r="J3586" s="13" t="s">
        <v>6884</v>
      </c>
      <c r="K3586" s="13" t="s">
        <v>6915</v>
      </c>
      <c r="L3586">
        <v>3.0666666666666669</v>
      </c>
      <c r="M3586" s="13" t="s">
        <v>6994</v>
      </c>
      <c r="N3586" s="13" t="s">
        <v>3189</v>
      </c>
      <c r="O3586" s="13" t="s">
        <v>3190</v>
      </c>
      <c r="P3586" s="13" t="s">
        <v>3202</v>
      </c>
      <c r="Q3586">
        <v>11</v>
      </c>
      <c r="R3586">
        <v>2019</v>
      </c>
      <c r="S3586">
        <v>0</v>
      </c>
      <c r="T3586" s="13" t="s">
        <v>6975</v>
      </c>
      <c r="U3586">
        <v>3</v>
      </c>
      <c r="V3586">
        <v>0</v>
      </c>
      <c r="W3586">
        <v>1</v>
      </c>
      <c r="X3586">
        <v>705</v>
      </c>
    </row>
    <row r="3587" spans="1:24" x14ac:dyDescent="0.3">
      <c r="A3587">
        <v>62034519</v>
      </c>
      <c r="B3587" t="s">
        <v>6790</v>
      </c>
      <c r="C3587">
        <v>11</v>
      </c>
      <c r="D3587">
        <v>2019</v>
      </c>
      <c r="E3587" s="19">
        <v>43770</v>
      </c>
      <c r="F3587" s="21">
        <v>255</v>
      </c>
      <c r="G3587" s="21">
        <v>51</v>
      </c>
      <c r="H3587">
        <v>204</v>
      </c>
      <c r="I3587">
        <v>66.3</v>
      </c>
      <c r="J3587" s="13" t="s">
        <v>6884</v>
      </c>
      <c r="K3587" s="13" t="s">
        <v>6915</v>
      </c>
      <c r="M3587" s="13" t="s">
        <v>6997</v>
      </c>
      <c r="N3587" s="13" t="s">
        <v>3189</v>
      </c>
      <c r="O3587" s="13" t="s">
        <v>3190</v>
      </c>
      <c r="P3587" s="13" t="s">
        <v>6</v>
      </c>
      <c r="Q3587">
        <v>11</v>
      </c>
      <c r="R3587">
        <v>2019</v>
      </c>
      <c r="S3587">
        <v>1</v>
      </c>
      <c r="T3587" s="13" t="s">
        <v>6975</v>
      </c>
      <c r="U3587">
        <v>1</v>
      </c>
      <c r="V3587">
        <v>1</v>
      </c>
      <c r="W3587">
        <v>0</v>
      </c>
      <c r="X3587">
        <v>255</v>
      </c>
    </row>
    <row r="3588" spans="1:24" x14ac:dyDescent="0.3">
      <c r="A3588">
        <v>62034619</v>
      </c>
      <c r="B3588" t="s">
        <v>6791</v>
      </c>
      <c r="C3588">
        <v>11</v>
      </c>
      <c r="D3588">
        <v>2019</v>
      </c>
      <c r="E3588" s="19">
        <v>43770</v>
      </c>
      <c r="F3588" s="21">
        <v>258</v>
      </c>
      <c r="G3588" s="21">
        <v>51.599999999999994</v>
      </c>
      <c r="H3588">
        <v>206.4</v>
      </c>
      <c r="I3588">
        <v>72.240000000000009</v>
      </c>
      <c r="J3588" s="13" t="s">
        <v>6884</v>
      </c>
      <c r="K3588" s="13" t="s">
        <v>6916</v>
      </c>
      <c r="M3588" s="13" t="s">
        <v>6997</v>
      </c>
      <c r="N3588" s="13" t="s">
        <v>3189</v>
      </c>
      <c r="O3588" s="13" t="s">
        <v>3190</v>
      </c>
      <c r="P3588" s="13" t="s">
        <v>3201</v>
      </c>
      <c r="Q3588">
        <v>11</v>
      </c>
      <c r="R3588">
        <v>2019</v>
      </c>
      <c r="S3588">
        <v>0</v>
      </c>
      <c r="T3588" s="13" t="s">
        <v>6975</v>
      </c>
      <c r="U3588">
        <v>3</v>
      </c>
      <c r="V3588">
        <v>0</v>
      </c>
      <c r="W3588">
        <v>1</v>
      </c>
      <c r="X3588">
        <v>843</v>
      </c>
    </row>
    <row r="3589" spans="1:24" x14ac:dyDescent="0.3">
      <c r="A3589">
        <v>62034619</v>
      </c>
      <c r="B3589" t="s">
        <v>6792</v>
      </c>
      <c r="C3589">
        <v>5</v>
      </c>
      <c r="D3589">
        <v>2020</v>
      </c>
      <c r="E3589" s="19">
        <v>43952</v>
      </c>
      <c r="F3589" s="21">
        <v>258</v>
      </c>
      <c r="G3589" s="21">
        <v>0</v>
      </c>
      <c r="H3589">
        <v>258</v>
      </c>
      <c r="I3589">
        <v>72.240000000000009</v>
      </c>
      <c r="J3589" s="13" t="s">
        <v>6884</v>
      </c>
      <c r="K3589" s="13" t="s">
        <v>6916</v>
      </c>
      <c r="L3589">
        <v>6.0666666666666664</v>
      </c>
      <c r="M3589" s="13" t="s">
        <v>6991</v>
      </c>
      <c r="N3589" s="13" t="s">
        <v>3189</v>
      </c>
      <c r="O3589" s="13" t="s">
        <v>3190</v>
      </c>
      <c r="P3589" s="13" t="s">
        <v>3201</v>
      </c>
      <c r="Q3589">
        <v>11</v>
      </c>
      <c r="R3589">
        <v>2019</v>
      </c>
      <c r="S3589">
        <v>0</v>
      </c>
      <c r="T3589" s="13" t="s">
        <v>6975</v>
      </c>
      <c r="U3589">
        <v>3</v>
      </c>
      <c r="V3589">
        <v>0</v>
      </c>
      <c r="W3589">
        <v>1</v>
      </c>
      <c r="X3589">
        <v>843</v>
      </c>
    </row>
    <row r="3590" spans="1:24" x14ac:dyDescent="0.3">
      <c r="A3590">
        <v>62034619</v>
      </c>
      <c r="B3590" t="s">
        <v>6793</v>
      </c>
      <c r="C3590">
        <v>4</v>
      </c>
      <c r="D3590">
        <v>2020</v>
      </c>
      <c r="E3590" s="19">
        <v>43922</v>
      </c>
      <c r="F3590" s="21">
        <v>327</v>
      </c>
      <c r="G3590" s="21">
        <v>49.050000000000011</v>
      </c>
      <c r="H3590">
        <v>277.95</v>
      </c>
      <c r="I3590">
        <v>94.83</v>
      </c>
      <c r="J3590" s="13" t="s">
        <v>6884</v>
      </c>
      <c r="K3590" s="13" t="s">
        <v>6914</v>
      </c>
      <c r="L3590">
        <v>1</v>
      </c>
      <c r="M3590" s="13" t="s">
        <v>6990</v>
      </c>
      <c r="N3590" s="13" t="s">
        <v>3189</v>
      </c>
      <c r="O3590" s="13" t="s">
        <v>3190</v>
      </c>
      <c r="P3590" s="13" t="s">
        <v>3201</v>
      </c>
      <c r="Q3590">
        <v>11</v>
      </c>
      <c r="R3590">
        <v>2019</v>
      </c>
      <c r="S3590">
        <v>0</v>
      </c>
      <c r="T3590" s="13" t="s">
        <v>6975</v>
      </c>
      <c r="U3590">
        <v>3</v>
      </c>
      <c r="V3590">
        <v>0</v>
      </c>
      <c r="W3590">
        <v>1</v>
      </c>
      <c r="X3590">
        <v>843</v>
      </c>
    </row>
    <row r="3591" spans="1:24" x14ac:dyDescent="0.3">
      <c r="A3591">
        <v>62034719</v>
      </c>
      <c r="B3591" t="s">
        <v>6794</v>
      </c>
      <c r="C3591">
        <v>11</v>
      </c>
      <c r="D3591">
        <v>2019</v>
      </c>
      <c r="E3591" s="19">
        <v>43770</v>
      </c>
      <c r="F3591" s="21">
        <v>313</v>
      </c>
      <c r="G3591" s="21">
        <v>62.599999999999994</v>
      </c>
      <c r="H3591">
        <v>250.4</v>
      </c>
      <c r="I3591">
        <v>93.899999999999991</v>
      </c>
      <c r="J3591" s="13" t="s">
        <v>6884</v>
      </c>
      <c r="K3591" s="13" t="s">
        <v>6895</v>
      </c>
      <c r="M3591" s="13" t="s">
        <v>6997</v>
      </c>
      <c r="N3591" s="13" t="s">
        <v>3189</v>
      </c>
      <c r="O3591" s="13" t="s">
        <v>3190</v>
      </c>
      <c r="P3591" s="13" t="s">
        <v>3202</v>
      </c>
      <c r="Q3591">
        <v>11</v>
      </c>
      <c r="R3591">
        <v>2019</v>
      </c>
      <c r="S3591">
        <v>1</v>
      </c>
      <c r="T3591" s="13" t="s">
        <v>6975</v>
      </c>
      <c r="U3591">
        <v>1</v>
      </c>
      <c r="V3591">
        <v>1</v>
      </c>
      <c r="W3591">
        <v>0</v>
      </c>
      <c r="X3591">
        <v>313</v>
      </c>
    </row>
    <row r="3592" spans="1:24" x14ac:dyDescent="0.3">
      <c r="A3592">
        <v>62034819</v>
      </c>
      <c r="B3592" t="s">
        <v>6795</v>
      </c>
      <c r="C3592">
        <v>11</v>
      </c>
      <c r="D3592">
        <v>2019</v>
      </c>
      <c r="E3592" s="19">
        <v>43770</v>
      </c>
      <c r="F3592" s="21">
        <v>313</v>
      </c>
      <c r="G3592" s="21">
        <v>62.599999999999994</v>
      </c>
      <c r="H3592">
        <v>250.4</v>
      </c>
      <c r="I3592">
        <v>93.899999999999991</v>
      </c>
      <c r="J3592" s="13" t="s">
        <v>6884</v>
      </c>
      <c r="K3592" s="13" t="s">
        <v>6895</v>
      </c>
      <c r="M3592" s="13" t="s">
        <v>6997</v>
      </c>
      <c r="N3592" s="13" t="s">
        <v>3189</v>
      </c>
      <c r="O3592" s="13" t="s">
        <v>3190</v>
      </c>
      <c r="P3592" s="13" t="s">
        <v>3202</v>
      </c>
      <c r="Q3592">
        <v>11</v>
      </c>
      <c r="R3592">
        <v>2019</v>
      </c>
      <c r="S3592">
        <v>0</v>
      </c>
      <c r="T3592" s="13" t="s">
        <v>6975</v>
      </c>
      <c r="U3592">
        <v>5</v>
      </c>
      <c r="V3592">
        <v>0</v>
      </c>
      <c r="W3592">
        <v>1</v>
      </c>
      <c r="X3592">
        <v>3587</v>
      </c>
    </row>
    <row r="3593" spans="1:24" x14ac:dyDescent="0.3">
      <c r="A3593">
        <v>62034819</v>
      </c>
      <c r="B3593" t="s">
        <v>6796</v>
      </c>
      <c r="C3593">
        <v>9</v>
      </c>
      <c r="D3593">
        <v>2020</v>
      </c>
      <c r="E3593" s="19">
        <v>44075</v>
      </c>
      <c r="F3593" s="21">
        <v>951</v>
      </c>
      <c r="G3593" s="21">
        <v>0</v>
      </c>
      <c r="H3593">
        <v>951</v>
      </c>
      <c r="I3593">
        <v>247.26000000000002</v>
      </c>
      <c r="J3593" s="13" t="s">
        <v>6882</v>
      </c>
      <c r="K3593" s="13" t="s">
        <v>6896</v>
      </c>
      <c r="L3593">
        <v>10.166666666666666</v>
      </c>
      <c r="M3593" s="13" t="s">
        <v>6995</v>
      </c>
      <c r="N3593" s="13" t="s">
        <v>3189</v>
      </c>
      <c r="O3593" s="13" t="s">
        <v>3190</v>
      </c>
      <c r="P3593" s="13" t="s">
        <v>3202</v>
      </c>
      <c r="Q3593">
        <v>11</v>
      </c>
      <c r="R3593">
        <v>2019</v>
      </c>
      <c r="S3593">
        <v>0</v>
      </c>
      <c r="T3593" s="13" t="s">
        <v>6975</v>
      </c>
      <c r="U3593">
        <v>5</v>
      </c>
      <c r="V3593">
        <v>0</v>
      </c>
      <c r="W3593">
        <v>1</v>
      </c>
      <c r="X3593">
        <v>3587</v>
      </c>
    </row>
    <row r="3594" spans="1:24" x14ac:dyDescent="0.3">
      <c r="A3594">
        <v>62034819</v>
      </c>
      <c r="B3594" t="s">
        <v>6797</v>
      </c>
      <c r="C3594">
        <v>11</v>
      </c>
      <c r="D3594">
        <v>2020</v>
      </c>
      <c r="E3594" s="19">
        <v>44136</v>
      </c>
      <c r="F3594" s="21">
        <v>805</v>
      </c>
      <c r="G3594" s="21">
        <v>0</v>
      </c>
      <c r="H3594">
        <v>805</v>
      </c>
      <c r="I3594">
        <v>249.55</v>
      </c>
      <c r="J3594" s="13" t="s">
        <v>6882</v>
      </c>
      <c r="K3594" s="13" t="s">
        <v>6923</v>
      </c>
      <c r="L3594">
        <v>2.0333333333333332</v>
      </c>
      <c r="M3594" s="13" t="s">
        <v>6997</v>
      </c>
      <c r="N3594" s="13" t="s">
        <v>3189</v>
      </c>
      <c r="O3594" s="13" t="s">
        <v>3190</v>
      </c>
      <c r="P3594" s="13" t="s">
        <v>3202</v>
      </c>
      <c r="Q3594">
        <v>11</v>
      </c>
      <c r="R3594">
        <v>2019</v>
      </c>
      <c r="S3594">
        <v>0</v>
      </c>
      <c r="T3594" s="13" t="s">
        <v>6975</v>
      </c>
      <c r="U3594">
        <v>5</v>
      </c>
      <c r="V3594">
        <v>0</v>
      </c>
      <c r="W3594">
        <v>1</v>
      </c>
      <c r="X3594">
        <v>3587</v>
      </c>
    </row>
    <row r="3595" spans="1:24" x14ac:dyDescent="0.3">
      <c r="A3595">
        <v>62034819</v>
      </c>
      <c r="B3595" t="s">
        <v>6798</v>
      </c>
      <c r="C3595">
        <v>10</v>
      </c>
      <c r="D3595">
        <v>2020</v>
      </c>
      <c r="E3595" s="19">
        <v>44105</v>
      </c>
      <c r="F3595" s="21">
        <v>992</v>
      </c>
      <c r="G3595" s="21">
        <v>0</v>
      </c>
      <c r="H3595">
        <v>992</v>
      </c>
      <c r="I3595">
        <v>307.52</v>
      </c>
      <c r="J3595" s="13" t="s">
        <v>6882</v>
      </c>
      <c r="K3595" s="13" t="s">
        <v>6931</v>
      </c>
      <c r="L3595">
        <v>1.0333333333333334</v>
      </c>
      <c r="M3595" s="13" t="s">
        <v>6996</v>
      </c>
      <c r="N3595" s="13" t="s">
        <v>3189</v>
      </c>
      <c r="O3595" s="13" t="s">
        <v>3190</v>
      </c>
      <c r="P3595" s="13" t="s">
        <v>3202</v>
      </c>
      <c r="Q3595">
        <v>11</v>
      </c>
      <c r="R3595">
        <v>2019</v>
      </c>
      <c r="S3595">
        <v>0</v>
      </c>
      <c r="T3595" s="13" t="s">
        <v>6975</v>
      </c>
      <c r="U3595">
        <v>5</v>
      </c>
      <c r="V3595">
        <v>0</v>
      </c>
      <c r="W3595">
        <v>1</v>
      </c>
      <c r="X3595">
        <v>3587</v>
      </c>
    </row>
    <row r="3596" spans="1:24" x14ac:dyDescent="0.3">
      <c r="A3596">
        <v>62034819</v>
      </c>
      <c r="B3596" t="s">
        <v>6799</v>
      </c>
      <c r="C3596">
        <v>10</v>
      </c>
      <c r="D3596">
        <v>2020</v>
      </c>
      <c r="E3596" s="19">
        <v>44105</v>
      </c>
      <c r="F3596" s="21">
        <v>526</v>
      </c>
      <c r="G3596" s="21">
        <v>0</v>
      </c>
      <c r="H3596">
        <v>526</v>
      </c>
      <c r="I3596">
        <v>210.4</v>
      </c>
      <c r="J3596" s="13" t="s">
        <v>6882</v>
      </c>
      <c r="K3596" s="13" t="s">
        <v>6924</v>
      </c>
      <c r="L3596">
        <v>0</v>
      </c>
      <c r="M3596" s="13" t="s">
        <v>6996</v>
      </c>
      <c r="N3596" s="13" t="s">
        <v>3189</v>
      </c>
      <c r="O3596" s="13" t="s">
        <v>3190</v>
      </c>
      <c r="P3596" s="13" t="s">
        <v>3202</v>
      </c>
      <c r="Q3596">
        <v>11</v>
      </c>
      <c r="R3596">
        <v>2019</v>
      </c>
      <c r="S3596">
        <v>0</v>
      </c>
      <c r="T3596" s="13" t="s">
        <v>6975</v>
      </c>
      <c r="U3596">
        <v>5</v>
      </c>
      <c r="V3596">
        <v>0</v>
      </c>
      <c r="W3596">
        <v>1</v>
      </c>
      <c r="X3596">
        <v>3587</v>
      </c>
    </row>
    <row r="3597" spans="1:24" x14ac:dyDescent="0.3">
      <c r="A3597">
        <v>62034919</v>
      </c>
      <c r="B3597" t="s">
        <v>6800</v>
      </c>
      <c r="C3597">
        <v>11</v>
      </c>
      <c r="D3597">
        <v>2019</v>
      </c>
      <c r="E3597" s="19">
        <v>43770</v>
      </c>
      <c r="F3597" s="21">
        <v>992</v>
      </c>
      <c r="G3597" s="21">
        <v>198.39999999999998</v>
      </c>
      <c r="H3597">
        <v>793.6</v>
      </c>
      <c r="I3597">
        <v>277.76000000000005</v>
      </c>
      <c r="J3597" s="13" t="s">
        <v>6882</v>
      </c>
      <c r="K3597" s="13" t="s">
        <v>6940</v>
      </c>
      <c r="M3597" s="13" t="s">
        <v>6997</v>
      </c>
      <c r="N3597" s="13" t="s">
        <v>3189</v>
      </c>
      <c r="O3597" s="13" t="s">
        <v>3190</v>
      </c>
      <c r="P3597" s="13" t="s">
        <v>3202</v>
      </c>
      <c r="Q3597">
        <v>11</v>
      </c>
      <c r="R3597">
        <v>2019</v>
      </c>
      <c r="S3597">
        <v>1</v>
      </c>
      <c r="T3597" s="13" t="s">
        <v>6975</v>
      </c>
      <c r="U3597">
        <v>1</v>
      </c>
      <c r="V3597">
        <v>1</v>
      </c>
      <c r="W3597">
        <v>0</v>
      </c>
      <c r="X3597">
        <v>992</v>
      </c>
    </row>
    <row r="3598" spans="1:24" x14ac:dyDescent="0.3">
      <c r="A3598">
        <v>62035019</v>
      </c>
      <c r="B3598" t="s">
        <v>6801</v>
      </c>
      <c r="C3598">
        <v>11</v>
      </c>
      <c r="D3598">
        <v>2019</v>
      </c>
      <c r="E3598" s="19">
        <v>43770</v>
      </c>
      <c r="F3598" s="21">
        <v>447</v>
      </c>
      <c r="G3598" s="21">
        <v>89.399999999999977</v>
      </c>
      <c r="H3598">
        <v>357.6</v>
      </c>
      <c r="I3598">
        <v>156.44999999999999</v>
      </c>
      <c r="J3598" s="13" t="s">
        <v>6887</v>
      </c>
      <c r="K3598" s="13" t="s">
        <v>6891</v>
      </c>
      <c r="M3598" s="13" t="s">
        <v>6997</v>
      </c>
      <c r="N3598" s="13" t="s">
        <v>3189</v>
      </c>
      <c r="O3598" s="13" t="s">
        <v>3190</v>
      </c>
      <c r="P3598" s="13" t="s">
        <v>3203</v>
      </c>
      <c r="Q3598">
        <v>11</v>
      </c>
      <c r="R3598">
        <v>2019</v>
      </c>
      <c r="S3598">
        <v>1</v>
      </c>
      <c r="T3598" s="13" t="s">
        <v>6975</v>
      </c>
      <c r="U3598">
        <v>1</v>
      </c>
      <c r="V3598">
        <v>1</v>
      </c>
      <c r="W3598">
        <v>0</v>
      </c>
      <c r="X3598">
        <v>447</v>
      </c>
    </row>
    <row r="3599" spans="1:24" x14ac:dyDescent="0.3">
      <c r="A3599">
        <v>62035119</v>
      </c>
      <c r="B3599" t="s">
        <v>6802</v>
      </c>
      <c r="C3599">
        <v>11</v>
      </c>
      <c r="D3599">
        <v>2019</v>
      </c>
      <c r="E3599" s="19">
        <v>43770</v>
      </c>
      <c r="F3599" s="21">
        <v>172</v>
      </c>
      <c r="G3599" s="21">
        <v>34.400000000000006</v>
      </c>
      <c r="H3599">
        <v>137.6</v>
      </c>
      <c r="I3599">
        <v>65.36</v>
      </c>
      <c r="J3599" s="13" t="s">
        <v>6886</v>
      </c>
      <c r="K3599" s="13" t="s">
        <v>6910</v>
      </c>
      <c r="M3599" s="13" t="s">
        <v>6997</v>
      </c>
      <c r="N3599" s="13" t="s">
        <v>3189</v>
      </c>
      <c r="O3599" s="13" t="s">
        <v>3190</v>
      </c>
      <c r="P3599" s="13" t="s">
        <v>6</v>
      </c>
      <c r="Q3599">
        <v>11</v>
      </c>
      <c r="R3599">
        <v>2019</v>
      </c>
      <c r="S3599">
        <v>0</v>
      </c>
      <c r="T3599" s="13" t="s">
        <v>6975</v>
      </c>
      <c r="U3599">
        <v>4</v>
      </c>
      <c r="V3599">
        <v>0</v>
      </c>
      <c r="W3599">
        <v>1</v>
      </c>
      <c r="X3599">
        <v>809</v>
      </c>
    </row>
    <row r="3600" spans="1:24" x14ac:dyDescent="0.3">
      <c r="A3600">
        <v>62035119</v>
      </c>
      <c r="B3600" t="s">
        <v>6803</v>
      </c>
      <c r="C3600">
        <v>9</v>
      </c>
      <c r="D3600">
        <v>2020</v>
      </c>
      <c r="E3600" s="19">
        <v>44075</v>
      </c>
      <c r="F3600" s="21">
        <v>240</v>
      </c>
      <c r="G3600" s="21">
        <v>0</v>
      </c>
      <c r="H3600">
        <v>240</v>
      </c>
      <c r="I3600">
        <v>43.199999999999996</v>
      </c>
      <c r="J3600" s="13" t="s">
        <v>6890</v>
      </c>
      <c r="K3600" s="13" t="s">
        <v>6894</v>
      </c>
      <c r="L3600">
        <v>10.166666666666666</v>
      </c>
      <c r="M3600" s="13" t="s">
        <v>6995</v>
      </c>
      <c r="N3600" s="13" t="s">
        <v>3189</v>
      </c>
      <c r="O3600" s="13" t="s">
        <v>3190</v>
      </c>
      <c r="P3600" s="13" t="s">
        <v>6</v>
      </c>
      <c r="Q3600">
        <v>11</v>
      </c>
      <c r="R3600">
        <v>2019</v>
      </c>
      <c r="S3600">
        <v>0</v>
      </c>
      <c r="T3600" s="13" t="s">
        <v>6975</v>
      </c>
      <c r="U3600">
        <v>4</v>
      </c>
      <c r="V3600">
        <v>0</v>
      </c>
      <c r="W3600">
        <v>1</v>
      </c>
      <c r="X3600">
        <v>809</v>
      </c>
    </row>
    <row r="3601" spans="1:24" x14ac:dyDescent="0.3">
      <c r="A3601">
        <v>62035119</v>
      </c>
      <c r="B3601" t="s">
        <v>6804</v>
      </c>
      <c r="C3601">
        <v>9</v>
      </c>
      <c r="D3601">
        <v>2020</v>
      </c>
      <c r="E3601" s="19">
        <v>44075</v>
      </c>
      <c r="F3601" s="21">
        <v>192</v>
      </c>
      <c r="G3601" s="21">
        <v>0</v>
      </c>
      <c r="H3601">
        <v>192</v>
      </c>
      <c r="I3601">
        <v>34.56</v>
      </c>
      <c r="J3601" s="13" t="s">
        <v>6890</v>
      </c>
      <c r="K3601" s="13" t="s">
        <v>6912</v>
      </c>
      <c r="L3601">
        <v>0</v>
      </c>
      <c r="M3601" s="13" t="s">
        <v>6995</v>
      </c>
      <c r="N3601" s="13" t="s">
        <v>3189</v>
      </c>
      <c r="O3601" s="13" t="s">
        <v>3190</v>
      </c>
      <c r="P3601" s="13" t="s">
        <v>6</v>
      </c>
      <c r="Q3601">
        <v>11</v>
      </c>
      <c r="R3601">
        <v>2019</v>
      </c>
      <c r="S3601">
        <v>0</v>
      </c>
      <c r="T3601" s="13" t="s">
        <v>6975</v>
      </c>
      <c r="U3601">
        <v>4</v>
      </c>
      <c r="V3601">
        <v>0</v>
      </c>
      <c r="W3601">
        <v>1</v>
      </c>
      <c r="X3601">
        <v>809</v>
      </c>
    </row>
    <row r="3602" spans="1:24" x14ac:dyDescent="0.3">
      <c r="A3602">
        <v>62035119</v>
      </c>
      <c r="B3602" t="s">
        <v>6805</v>
      </c>
      <c r="C3602">
        <v>9</v>
      </c>
      <c r="D3602">
        <v>2020</v>
      </c>
      <c r="E3602" s="19">
        <v>44075</v>
      </c>
      <c r="F3602" s="21">
        <v>205</v>
      </c>
      <c r="G3602" s="21">
        <v>0</v>
      </c>
      <c r="H3602">
        <v>205</v>
      </c>
      <c r="I3602">
        <v>36.9</v>
      </c>
      <c r="J3602" s="13" t="s">
        <v>6890</v>
      </c>
      <c r="K3602" s="13" t="s">
        <v>6913</v>
      </c>
      <c r="L3602">
        <v>0</v>
      </c>
      <c r="M3602" s="13" t="s">
        <v>6995</v>
      </c>
      <c r="N3602" s="13" t="s">
        <v>3189</v>
      </c>
      <c r="O3602" s="13" t="s">
        <v>3190</v>
      </c>
      <c r="P3602" s="13" t="s">
        <v>6</v>
      </c>
      <c r="Q3602">
        <v>11</v>
      </c>
      <c r="R3602">
        <v>2019</v>
      </c>
      <c r="S3602">
        <v>0</v>
      </c>
      <c r="T3602" s="13" t="s">
        <v>6975</v>
      </c>
      <c r="U3602">
        <v>4</v>
      </c>
      <c r="V3602">
        <v>0</v>
      </c>
      <c r="W3602">
        <v>1</v>
      </c>
      <c r="X3602">
        <v>809</v>
      </c>
    </row>
    <row r="3603" spans="1:24" x14ac:dyDescent="0.3">
      <c r="A3603">
        <v>62035219</v>
      </c>
      <c r="B3603" t="s">
        <v>6806</v>
      </c>
      <c r="C3603">
        <v>11</v>
      </c>
      <c r="D3603">
        <v>2019</v>
      </c>
      <c r="E3603" s="19">
        <v>43770</v>
      </c>
      <c r="F3603" s="21">
        <v>210</v>
      </c>
      <c r="G3603" s="21">
        <v>42</v>
      </c>
      <c r="H3603">
        <v>168</v>
      </c>
      <c r="I3603">
        <v>37.799999999999997</v>
      </c>
      <c r="J3603" s="13" t="s">
        <v>6890</v>
      </c>
      <c r="K3603" s="13" t="s">
        <v>6911</v>
      </c>
      <c r="M3603" s="13" t="s">
        <v>6997</v>
      </c>
      <c r="N3603" s="13" t="s">
        <v>3189</v>
      </c>
      <c r="O3603" s="13" t="s">
        <v>3190</v>
      </c>
      <c r="P3603" s="13" t="s">
        <v>3202</v>
      </c>
      <c r="Q3603">
        <v>11</v>
      </c>
      <c r="R3603">
        <v>2019</v>
      </c>
      <c r="S3603">
        <v>0</v>
      </c>
      <c r="T3603" s="13" t="s">
        <v>6975</v>
      </c>
      <c r="U3603">
        <v>1</v>
      </c>
      <c r="V3603">
        <v>1</v>
      </c>
      <c r="W3603">
        <v>0</v>
      </c>
      <c r="X3603">
        <v>210</v>
      </c>
    </row>
    <row r="3604" spans="1:24" x14ac:dyDescent="0.3">
      <c r="A3604">
        <v>62035319</v>
      </c>
      <c r="B3604" t="s">
        <v>6807</v>
      </c>
      <c r="C3604">
        <v>11</v>
      </c>
      <c r="D3604">
        <v>2019</v>
      </c>
      <c r="E3604" s="19">
        <v>43770</v>
      </c>
      <c r="F3604" s="21">
        <v>205</v>
      </c>
      <c r="G3604" s="21">
        <v>41</v>
      </c>
      <c r="H3604">
        <v>164</v>
      </c>
      <c r="I3604">
        <v>36.9</v>
      </c>
      <c r="J3604" s="13" t="s">
        <v>6890</v>
      </c>
      <c r="K3604" s="13" t="s">
        <v>6913</v>
      </c>
      <c r="M3604" s="13" t="s">
        <v>6997</v>
      </c>
      <c r="N3604" s="13" t="s">
        <v>3189</v>
      </c>
      <c r="O3604" s="13" t="s">
        <v>3190</v>
      </c>
      <c r="P3604" s="13" t="s">
        <v>3203</v>
      </c>
      <c r="Q3604">
        <v>11</v>
      </c>
      <c r="R3604">
        <v>2019</v>
      </c>
      <c r="S3604">
        <v>1</v>
      </c>
      <c r="T3604" s="13" t="s">
        <v>6975</v>
      </c>
      <c r="U3604">
        <v>1</v>
      </c>
      <c r="V3604">
        <v>1</v>
      </c>
      <c r="W3604">
        <v>0</v>
      </c>
      <c r="X3604">
        <v>205</v>
      </c>
    </row>
    <row r="3605" spans="1:24" x14ac:dyDescent="0.3">
      <c r="A3605">
        <v>62035419</v>
      </c>
      <c r="B3605" t="s">
        <v>6808</v>
      </c>
      <c r="C3605">
        <v>11</v>
      </c>
      <c r="D3605">
        <v>2019</v>
      </c>
      <c r="E3605" s="19">
        <v>43770</v>
      </c>
      <c r="F3605" s="21">
        <v>205</v>
      </c>
      <c r="G3605" s="21">
        <v>41</v>
      </c>
      <c r="H3605">
        <v>164</v>
      </c>
      <c r="I3605">
        <v>36.9</v>
      </c>
      <c r="J3605" s="13" t="s">
        <v>6890</v>
      </c>
      <c r="K3605" s="13" t="s">
        <v>6913</v>
      </c>
      <c r="M3605" s="13" t="s">
        <v>6997</v>
      </c>
      <c r="N3605" s="13" t="s">
        <v>3189</v>
      </c>
      <c r="O3605" s="13" t="s">
        <v>3190</v>
      </c>
      <c r="P3605" s="13" t="s">
        <v>6</v>
      </c>
      <c r="Q3605">
        <v>11</v>
      </c>
      <c r="R3605">
        <v>2019</v>
      </c>
      <c r="S3605">
        <v>0</v>
      </c>
      <c r="T3605" s="13" t="s">
        <v>6975</v>
      </c>
      <c r="U3605">
        <v>2</v>
      </c>
      <c r="V3605">
        <v>0</v>
      </c>
      <c r="W3605">
        <v>1</v>
      </c>
      <c r="X3605">
        <v>518</v>
      </c>
    </row>
    <row r="3606" spans="1:24" x14ac:dyDescent="0.3">
      <c r="A3606">
        <v>62035419</v>
      </c>
      <c r="B3606" t="s">
        <v>6809</v>
      </c>
      <c r="C3606">
        <v>10</v>
      </c>
      <c r="D3606">
        <v>2020</v>
      </c>
      <c r="E3606" s="19">
        <v>44105</v>
      </c>
      <c r="F3606" s="21">
        <v>313</v>
      </c>
      <c r="G3606" s="21">
        <v>0</v>
      </c>
      <c r="H3606">
        <v>313</v>
      </c>
      <c r="I3606">
        <v>93.899999999999991</v>
      </c>
      <c r="J3606" s="13" t="s">
        <v>6884</v>
      </c>
      <c r="K3606" s="13" t="s">
        <v>6895</v>
      </c>
      <c r="L3606">
        <v>11.166666666666666</v>
      </c>
      <c r="M3606" s="13" t="s">
        <v>6996</v>
      </c>
      <c r="N3606" s="13" t="s">
        <v>3189</v>
      </c>
      <c r="O3606" s="13" t="s">
        <v>3190</v>
      </c>
      <c r="P3606" s="13" t="s">
        <v>6</v>
      </c>
      <c r="Q3606">
        <v>11</v>
      </c>
      <c r="R3606">
        <v>2019</v>
      </c>
      <c r="S3606">
        <v>0</v>
      </c>
      <c r="T3606" s="13" t="s">
        <v>6975</v>
      </c>
      <c r="U3606">
        <v>2</v>
      </c>
      <c r="V3606">
        <v>0</v>
      </c>
      <c r="W3606">
        <v>1</v>
      </c>
      <c r="X3606">
        <v>518</v>
      </c>
    </row>
    <row r="3607" spans="1:24" x14ac:dyDescent="0.3">
      <c r="A3607">
        <v>62035519</v>
      </c>
      <c r="B3607" t="s">
        <v>6810</v>
      </c>
      <c r="C3607">
        <v>11</v>
      </c>
      <c r="D3607">
        <v>2019</v>
      </c>
      <c r="E3607" s="19">
        <v>43770</v>
      </c>
      <c r="F3607" s="21">
        <v>327</v>
      </c>
      <c r="G3607" s="21">
        <v>65.399999999999977</v>
      </c>
      <c r="H3607">
        <v>261.60000000000002</v>
      </c>
      <c r="I3607">
        <v>94.83</v>
      </c>
      <c r="J3607" s="13" t="s">
        <v>6884</v>
      </c>
      <c r="K3607" s="13" t="s">
        <v>6914</v>
      </c>
      <c r="M3607" s="13" t="s">
        <v>6997</v>
      </c>
      <c r="N3607" s="13" t="s">
        <v>3189</v>
      </c>
      <c r="O3607" s="13" t="s">
        <v>3190</v>
      </c>
      <c r="P3607" s="13" t="s">
        <v>6</v>
      </c>
      <c r="Q3607">
        <v>11</v>
      </c>
      <c r="R3607">
        <v>2019</v>
      </c>
      <c r="S3607">
        <v>1</v>
      </c>
      <c r="T3607" s="13" t="s">
        <v>6975</v>
      </c>
      <c r="U3607">
        <v>1</v>
      </c>
      <c r="V3607">
        <v>1</v>
      </c>
      <c r="W3607">
        <v>0</v>
      </c>
      <c r="X3607">
        <v>327</v>
      </c>
    </row>
    <row r="3608" spans="1:24" x14ac:dyDescent="0.3">
      <c r="A3608">
        <v>62035619</v>
      </c>
      <c r="B3608" t="s">
        <v>6811</v>
      </c>
      <c r="C3608">
        <v>11</v>
      </c>
      <c r="D3608">
        <v>2019</v>
      </c>
      <c r="E3608" s="19">
        <v>43770</v>
      </c>
      <c r="F3608" s="21">
        <v>255</v>
      </c>
      <c r="G3608" s="21">
        <v>51</v>
      </c>
      <c r="H3608">
        <v>204</v>
      </c>
      <c r="I3608">
        <v>66.3</v>
      </c>
      <c r="J3608" s="13" t="s">
        <v>6884</v>
      </c>
      <c r="K3608" s="13" t="s">
        <v>6915</v>
      </c>
      <c r="M3608" s="13" t="s">
        <v>6997</v>
      </c>
      <c r="N3608" s="13" t="s">
        <v>3189</v>
      </c>
      <c r="O3608" s="13" t="s">
        <v>3190</v>
      </c>
      <c r="P3608" s="13" t="s">
        <v>6</v>
      </c>
      <c r="Q3608">
        <v>11</v>
      </c>
      <c r="R3608">
        <v>2019</v>
      </c>
      <c r="S3608">
        <v>1</v>
      </c>
      <c r="T3608" s="13" t="s">
        <v>6975</v>
      </c>
      <c r="U3608">
        <v>1</v>
      </c>
      <c r="V3608">
        <v>1</v>
      </c>
      <c r="W3608">
        <v>0</v>
      </c>
      <c r="X3608">
        <v>255</v>
      </c>
    </row>
    <row r="3609" spans="1:24" x14ac:dyDescent="0.3">
      <c r="A3609">
        <v>62035719</v>
      </c>
      <c r="B3609" t="s">
        <v>6812</v>
      </c>
      <c r="C3609">
        <v>11</v>
      </c>
      <c r="D3609">
        <v>2019</v>
      </c>
      <c r="E3609" s="19">
        <v>43770</v>
      </c>
      <c r="F3609" s="21">
        <v>313</v>
      </c>
      <c r="G3609" s="21">
        <v>62.599999999999994</v>
      </c>
      <c r="H3609">
        <v>250.4</v>
      </c>
      <c r="I3609">
        <v>93.899999999999991</v>
      </c>
      <c r="J3609" s="13" t="s">
        <v>6884</v>
      </c>
      <c r="K3609" s="13" t="s">
        <v>6895</v>
      </c>
      <c r="M3609" s="13" t="s">
        <v>6997</v>
      </c>
      <c r="N3609" s="13" t="s">
        <v>3189</v>
      </c>
      <c r="O3609" s="13" t="s">
        <v>3190</v>
      </c>
      <c r="P3609" s="13" t="s">
        <v>3203</v>
      </c>
      <c r="Q3609">
        <v>11</v>
      </c>
      <c r="R3609">
        <v>2019</v>
      </c>
      <c r="S3609">
        <v>1</v>
      </c>
      <c r="T3609" s="13" t="s">
        <v>6975</v>
      </c>
      <c r="U3609">
        <v>2</v>
      </c>
      <c r="V3609">
        <v>0</v>
      </c>
      <c r="W3609">
        <v>1</v>
      </c>
      <c r="X3609">
        <v>1118</v>
      </c>
    </row>
    <row r="3610" spans="1:24" x14ac:dyDescent="0.3">
      <c r="A3610">
        <v>62035719</v>
      </c>
      <c r="B3610" t="s">
        <v>6813</v>
      </c>
      <c r="C3610">
        <v>3</v>
      </c>
      <c r="D3610">
        <v>2020</v>
      </c>
      <c r="E3610" s="19">
        <v>43891</v>
      </c>
      <c r="F3610" s="21">
        <v>805</v>
      </c>
      <c r="G3610" s="21">
        <v>0</v>
      </c>
      <c r="H3610">
        <v>805</v>
      </c>
      <c r="I3610">
        <v>249.55</v>
      </c>
      <c r="J3610" s="13" t="s">
        <v>6882</v>
      </c>
      <c r="K3610" s="13" t="s">
        <v>6923</v>
      </c>
      <c r="L3610">
        <v>4.0333333333333332</v>
      </c>
      <c r="M3610" s="13" t="s">
        <v>6989</v>
      </c>
      <c r="N3610" s="13" t="s">
        <v>3189</v>
      </c>
      <c r="O3610" s="13" t="s">
        <v>3190</v>
      </c>
      <c r="P3610" s="13" t="s">
        <v>3203</v>
      </c>
      <c r="Q3610">
        <v>11</v>
      </c>
      <c r="R3610">
        <v>2019</v>
      </c>
      <c r="S3610">
        <v>1</v>
      </c>
      <c r="T3610" s="13" t="s">
        <v>6975</v>
      </c>
      <c r="U3610">
        <v>2</v>
      </c>
      <c r="V3610">
        <v>0</v>
      </c>
      <c r="W3610">
        <v>1</v>
      </c>
      <c r="X3610">
        <v>1118</v>
      </c>
    </row>
    <row r="3611" spans="1:24" x14ac:dyDescent="0.3">
      <c r="A3611">
        <v>62035819</v>
      </c>
      <c r="B3611" t="s">
        <v>6814</v>
      </c>
      <c r="C3611">
        <v>11</v>
      </c>
      <c r="D3611">
        <v>2019</v>
      </c>
      <c r="E3611" s="19">
        <v>43770</v>
      </c>
      <c r="F3611" s="21">
        <v>889</v>
      </c>
      <c r="G3611" s="21">
        <v>177.79999999999995</v>
      </c>
      <c r="H3611">
        <v>711.2</v>
      </c>
      <c r="I3611">
        <v>222.25</v>
      </c>
      <c r="J3611" s="13" t="s">
        <v>6882</v>
      </c>
      <c r="K3611" s="13" t="s">
        <v>6939</v>
      </c>
      <c r="M3611" s="13" t="s">
        <v>6997</v>
      </c>
      <c r="N3611" s="13" t="s">
        <v>3189</v>
      </c>
      <c r="O3611" s="13" t="s">
        <v>3190</v>
      </c>
      <c r="P3611" s="13" t="s">
        <v>3203</v>
      </c>
      <c r="Q3611">
        <v>11</v>
      </c>
      <c r="R3611">
        <v>2019</v>
      </c>
      <c r="S3611">
        <v>0</v>
      </c>
      <c r="T3611" s="13" t="s">
        <v>6975</v>
      </c>
      <c r="U3611">
        <v>2</v>
      </c>
      <c r="V3611">
        <v>0</v>
      </c>
      <c r="W3611">
        <v>1</v>
      </c>
      <c r="X3611">
        <v>1694</v>
      </c>
    </row>
    <row r="3612" spans="1:24" x14ac:dyDescent="0.3">
      <c r="A3612">
        <v>62035819</v>
      </c>
      <c r="B3612" t="s">
        <v>6815</v>
      </c>
      <c r="C3612">
        <v>5</v>
      </c>
      <c r="D3612">
        <v>2020</v>
      </c>
      <c r="E3612" s="19">
        <v>43952</v>
      </c>
      <c r="F3612" s="21">
        <v>805</v>
      </c>
      <c r="G3612" s="21">
        <v>0</v>
      </c>
      <c r="H3612">
        <v>805</v>
      </c>
      <c r="I3612">
        <v>249.55</v>
      </c>
      <c r="J3612" s="13" t="s">
        <v>6882</v>
      </c>
      <c r="K3612" s="13" t="s">
        <v>6923</v>
      </c>
      <c r="L3612">
        <v>6.0666666666666664</v>
      </c>
      <c r="M3612" s="13" t="s">
        <v>6991</v>
      </c>
      <c r="N3612" s="13" t="s">
        <v>3189</v>
      </c>
      <c r="O3612" s="13" t="s">
        <v>3190</v>
      </c>
      <c r="P3612" s="13" t="s">
        <v>3203</v>
      </c>
      <c r="Q3612">
        <v>11</v>
      </c>
      <c r="R3612">
        <v>2019</v>
      </c>
      <c r="S3612">
        <v>0</v>
      </c>
      <c r="T3612" s="13" t="s">
        <v>6975</v>
      </c>
      <c r="U3612">
        <v>2</v>
      </c>
      <c r="V3612">
        <v>0</v>
      </c>
      <c r="W3612">
        <v>1</v>
      </c>
      <c r="X3612">
        <v>1694</v>
      </c>
    </row>
    <row r="3613" spans="1:24" x14ac:dyDescent="0.3">
      <c r="A3613">
        <v>62035919</v>
      </c>
      <c r="B3613" t="s">
        <v>6816</v>
      </c>
      <c r="C3613">
        <v>11</v>
      </c>
      <c r="D3613">
        <v>2019</v>
      </c>
      <c r="E3613" s="19">
        <v>43770</v>
      </c>
      <c r="F3613" s="21">
        <v>948</v>
      </c>
      <c r="G3613" s="21">
        <v>189.59999999999991</v>
      </c>
      <c r="H3613">
        <v>758.40000000000009</v>
      </c>
      <c r="I3613">
        <v>303.36</v>
      </c>
      <c r="J3613" s="13" t="s">
        <v>6881</v>
      </c>
      <c r="K3613" s="13" t="s">
        <v>6897</v>
      </c>
      <c r="M3613" s="13" t="s">
        <v>6997</v>
      </c>
      <c r="N3613" s="13" t="s">
        <v>3189</v>
      </c>
      <c r="O3613" s="13" t="s">
        <v>3190</v>
      </c>
      <c r="P3613" s="13" t="s">
        <v>6</v>
      </c>
      <c r="Q3613">
        <v>11</v>
      </c>
      <c r="R3613">
        <v>2019</v>
      </c>
      <c r="S3613">
        <v>1</v>
      </c>
      <c r="T3613" s="13" t="s">
        <v>6975</v>
      </c>
      <c r="U3613">
        <v>2</v>
      </c>
      <c r="V3613">
        <v>0</v>
      </c>
      <c r="W3613">
        <v>1</v>
      </c>
      <c r="X3613">
        <v>2439</v>
      </c>
    </row>
    <row r="3614" spans="1:24" x14ac:dyDescent="0.3">
      <c r="A3614">
        <v>62035919</v>
      </c>
      <c r="B3614" t="s">
        <v>6817</v>
      </c>
      <c r="C3614">
        <v>3</v>
      </c>
      <c r="D3614">
        <v>2020</v>
      </c>
      <c r="E3614" s="19">
        <v>43891</v>
      </c>
      <c r="F3614" s="21">
        <v>1491</v>
      </c>
      <c r="G3614" s="21">
        <v>0</v>
      </c>
      <c r="H3614">
        <v>1491</v>
      </c>
      <c r="I3614">
        <v>506.94000000000005</v>
      </c>
      <c r="J3614" s="13" t="s">
        <v>6881</v>
      </c>
      <c r="K3614" s="13" t="s">
        <v>6898</v>
      </c>
      <c r="L3614">
        <v>4.0333333333333332</v>
      </c>
      <c r="M3614" s="13" t="s">
        <v>6989</v>
      </c>
      <c r="N3614" s="13" t="s">
        <v>3189</v>
      </c>
      <c r="O3614" s="13" t="s">
        <v>3190</v>
      </c>
      <c r="P3614" s="13" t="s">
        <v>6</v>
      </c>
      <c r="Q3614">
        <v>11</v>
      </c>
      <c r="R3614">
        <v>2019</v>
      </c>
      <c r="S3614">
        <v>1</v>
      </c>
      <c r="T3614" s="13" t="s">
        <v>6975</v>
      </c>
      <c r="U3614">
        <v>2</v>
      </c>
      <c r="V3614">
        <v>0</v>
      </c>
      <c r="W3614">
        <v>1</v>
      </c>
      <c r="X3614">
        <v>2439</v>
      </c>
    </row>
    <row r="3615" spans="1:24" x14ac:dyDescent="0.3">
      <c r="A3615">
        <v>62036019</v>
      </c>
      <c r="B3615" t="s">
        <v>6818</v>
      </c>
      <c r="C3615">
        <v>11</v>
      </c>
      <c r="D3615">
        <v>2019</v>
      </c>
      <c r="E3615" s="19">
        <v>43770</v>
      </c>
      <c r="F3615" s="21">
        <v>447</v>
      </c>
      <c r="G3615" s="21">
        <v>89.399999999999977</v>
      </c>
      <c r="H3615">
        <v>357.6</v>
      </c>
      <c r="I3615">
        <v>156.44999999999999</v>
      </c>
      <c r="J3615" s="13" t="s">
        <v>6887</v>
      </c>
      <c r="K3615" s="13" t="s">
        <v>6891</v>
      </c>
      <c r="M3615" s="13" t="s">
        <v>6997</v>
      </c>
      <c r="N3615" s="13" t="s">
        <v>3189</v>
      </c>
      <c r="O3615" s="13" t="s">
        <v>3190</v>
      </c>
      <c r="P3615" s="13" t="s">
        <v>3202</v>
      </c>
      <c r="Q3615">
        <v>11</v>
      </c>
      <c r="R3615">
        <v>2019</v>
      </c>
      <c r="S3615">
        <v>0</v>
      </c>
      <c r="T3615" s="13" t="s">
        <v>6975</v>
      </c>
      <c r="U3615">
        <v>1</v>
      </c>
      <c r="V3615">
        <v>1</v>
      </c>
      <c r="W3615">
        <v>0</v>
      </c>
      <c r="X3615">
        <v>447</v>
      </c>
    </row>
    <row r="3616" spans="1:24" x14ac:dyDescent="0.3">
      <c r="A3616">
        <v>62036119</v>
      </c>
      <c r="B3616" t="s">
        <v>6819</v>
      </c>
      <c r="C3616">
        <v>11</v>
      </c>
      <c r="D3616">
        <v>2019</v>
      </c>
      <c r="E3616" s="19">
        <v>43770</v>
      </c>
      <c r="F3616" s="21">
        <v>144</v>
      </c>
      <c r="G3616" s="21">
        <v>28.799999999999997</v>
      </c>
      <c r="H3616">
        <v>115.2</v>
      </c>
      <c r="I3616">
        <v>66.240000000000009</v>
      </c>
      <c r="J3616" s="13" t="s">
        <v>6886</v>
      </c>
      <c r="K3616" s="13" t="s">
        <v>6919</v>
      </c>
      <c r="M3616" s="13" t="s">
        <v>6997</v>
      </c>
      <c r="N3616" s="13" t="s">
        <v>3189</v>
      </c>
      <c r="O3616" s="13" t="s">
        <v>3190</v>
      </c>
      <c r="P3616" s="13" t="s">
        <v>6</v>
      </c>
      <c r="Q3616">
        <v>11</v>
      </c>
      <c r="R3616">
        <v>2019</v>
      </c>
      <c r="S3616">
        <v>1</v>
      </c>
      <c r="T3616" s="13" t="s">
        <v>6975</v>
      </c>
      <c r="U3616">
        <v>3</v>
      </c>
      <c r="V3616">
        <v>0</v>
      </c>
      <c r="W3616">
        <v>1</v>
      </c>
      <c r="X3616">
        <v>541</v>
      </c>
    </row>
    <row r="3617" spans="1:24" x14ac:dyDescent="0.3">
      <c r="A3617">
        <v>62036119</v>
      </c>
      <c r="B3617" t="s">
        <v>6820</v>
      </c>
      <c r="C3617">
        <v>2</v>
      </c>
      <c r="D3617">
        <v>2020</v>
      </c>
      <c r="E3617" s="19">
        <v>43862</v>
      </c>
      <c r="F3617" s="21">
        <v>205</v>
      </c>
      <c r="G3617" s="21">
        <v>0</v>
      </c>
      <c r="H3617">
        <v>205</v>
      </c>
      <c r="I3617">
        <v>36.9</v>
      </c>
      <c r="J3617" s="13" t="s">
        <v>6890</v>
      </c>
      <c r="K3617" s="13" t="s">
        <v>6913</v>
      </c>
      <c r="L3617">
        <v>3.0666666666666669</v>
      </c>
      <c r="M3617" s="13" t="s">
        <v>6988</v>
      </c>
      <c r="N3617" s="13" t="s">
        <v>3189</v>
      </c>
      <c r="O3617" s="13" t="s">
        <v>3190</v>
      </c>
      <c r="P3617" s="13" t="s">
        <v>6</v>
      </c>
      <c r="Q3617">
        <v>11</v>
      </c>
      <c r="R3617">
        <v>2019</v>
      </c>
      <c r="S3617">
        <v>1</v>
      </c>
      <c r="T3617" s="13" t="s">
        <v>6975</v>
      </c>
      <c r="U3617">
        <v>3</v>
      </c>
      <c r="V3617">
        <v>0</v>
      </c>
      <c r="W3617">
        <v>1</v>
      </c>
      <c r="X3617">
        <v>541</v>
      </c>
    </row>
    <row r="3618" spans="1:24" x14ac:dyDescent="0.3">
      <c r="A3618">
        <v>62036119</v>
      </c>
      <c r="B3618" t="s">
        <v>6821</v>
      </c>
      <c r="C3618">
        <v>12</v>
      </c>
      <c r="D3618">
        <v>2019</v>
      </c>
      <c r="E3618" s="19">
        <v>43800</v>
      </c>
      <c r="F3618" s="21">
        <v>192</v>
      </c>
      <c r="G3618" s="21">
        <v>38.399999999999977</v>
      </c>
      <c r="H3618">
        <v>153.60000000000002</v>
      </c>
      <c r="I3618">
        <v>34.56</v>
      </c>
      <c r="J3618" s="13" t="s">
        <v>6890</v>
      </c>
      <c r="K3618" s="13" t="s">
        <v>6912</v>
      </c>
      <c r="L3618">
        <v>2.0666666666666669</v>
      </c>
      <c r="M3618" s="13" t="s">
        <v>6998</v>
      </c>
      <c r="N3618" s="13" t="s">
        <v>3189</v>
      </c>
      <c r="O3618" s="13" t="s">
        <v>3190</v>
      </c>
      <c r="P3618" s="13" t="s">
        <v>6</v>
      </c>
      <c r="Q3618">
        <v>11</v>
      </c>
      <c r="R3618">
        <v>2019</v>
      </c>
      <c r="S3618">
        <v>1</v>
      </c>
      <c r="T3618" s="13" t="s">
        <v>6975</v>
      </c>
      <c r="U3618">
        <v>3</v>
      </c>
      <c r="V3618">
        <v>0</v>
      </c>
      <c r="W3618">
        <v>1</v>
      </c>
      <c r="X3618">
        <v>541</v>
      </c>
    </row>
    <row r="3619" spans="1:24" x14ac:dyDescent="0.3">
      <c r="A3619">
        <v>62036219</v>
      </c>
      <c r="B3619" t="s">
        <v>6822</v>
      </c>
      <c r="C3619">
        <v>11</v>
      </c>
      <c r="D3619">
        <v>2019</v>
      </c>
      <c r="E3619" s="19">
        <v>43770</v>
      </c>
      <c r="F3619" s="21">
        <v>220</v>
      </c>
      <c r="G3619" s="21">
        <v>44</v>
      </c>
      <c r="H3619">
        <v>176</v>
      </c>
      <c r="I3619">
        <v>39.6</v>
      </c>
      <c r="J3619" s="13" t="s">
        <v>6890</v>
      </c>
      <c r="K3619" s="13" t="s">
        <v>6893</v>
      </c>
      <c r="M3619" s="13" t="s">
        <v>6997</v>
      </c>
      <c r="N3619" s="13" t="s">
        <v>3189</v>
      </c>
      <c r="O3619" s="13" t="s">
        <v>3190</v>
      </c>
      <c r="P3619" s="13" t="s">
        <v>6</v>
      </c>
      <c r="Q3619">
        <v>11</v>
      </c>
      <c r="R3619">
        <v>2019</v>
      </c>
      <c r="S3619">
        <v>1</v>
      </c>
      <c r="T3619" s="13" t="s">
        <v>6975</v>
      </c>
      <c r="U3619">
        <v>1</v>
      </c>
      <c r="V3619">
        <v>1</v>
      </c>
      <c r="W3619">
        <v>0</v>
      </c>
      <c r="X3619">
        <v>220</v>
      </c>
    </row>
    <row r="3620" spans="1:24" x14ac:dyDescent="0.3">
      <c r="A3620">
        <v>62036319</v>
      </c>
      <c r="B3620" t="s">
        <v>6823</v>
      </c>
      <c r="C3620">
        <v>11</v>
      </c>
      <c r="D3620">
        <v>2019</v>
      </c>
      <c r="E3620" s="19">
        <v>43770</v>
      </c>
      <c r="F3620" s="21">
        <v>240</v>
      </c>
      <c r="G3620" s="21">
        <v>48</v>
      </c>
      <c r="H3620">
        <v>192</v>
      </c>
      <c r="I3620">
        <v>43.199999999999996</v>
      </c>
      <c r="J3620" s="13" t="s">
        <v>6890</v>
      </c>
      <c r="K3620" s="13" t="s">
        <v>6894</v>
      </c>
      <c r="M3620" s="13" t="s">
        <v>6997</v>
      </c>
      <c r="N3620" s="13" t="s">
        <v>3189</v>
      </c>
      <c r="O3620" s="13" t="s">
        <v>3190</v>
      </c>
      <c r="P3620" s="13" t="s">
        <v>3203</v>
      </c>
      <c r="Q3620">
        <v>11</v>
      </c>
      <c r="R3620">
        <v>2019</v>
      </c>
      <c r="S3620">
        <v>0</v>
      </c>
      <c r="T3620" s="13" t="s">
        <v>6975</v>
      </c>
      <c r="U3620">
        <v>1</v>
      </c>
      <c r="V3620">
        <v>1</v>
      </c>
      <c r="W3620">
        <v>0</v>
      </c>
      <c r="X3620">
        <v>240</v>
      </c>
    </row>
    <row r="3621" spans="1:24" x14ac:dyDescent="0.3">
      <c r="A3621">
        <v>62036419</v>
      </c>
      <c r="B3621" t="s">
        <v>6824</v>
      </c>
      <c r="C3621">
        <v>11</v>
      </c>
      <c r="D3621">
        <v>2019</v>
      </c>
      <c r="E3621" s="19">
        <v>43770</v>
      </c>
      <c r="F3621" s="21">
        <v>258</v>
      </c>
      <c r="G3621" s="21">
        <v>51.599999999999994</v>
      </c>
      <c r="H3621">
        <v>206.4</v>
      </c>
      <c r="I3621">
        <v>72.240000000000009</v>
      </c>
      <c r="J3621" s="13" t="s">
        <v>6884</v>
      </c>
      <c r="K3621" s="13" t="s">
        <v>6916</v>
      </c>
      <c r="M3621" s="13" t="s">
        <v>6997</v>
      </c>
      <c r="N3621" s="13" t="s">
        <v>3189</v>
      </c>
      <c r="O3621" s="13" t="s">
        <v>3190</v>
      </c>
      <c r="P3621" s="13" t="s">
        <v>3202</v>
      </c>
      <c r="Q3621">
        <v>11</v>
      </c>
      <c r="R3621">
        <v>2019</v>
      </c>
      <c r="S3621">
        <v>0</v>
      </c>
      <c r="T3621" s="13" t="s">
        <v>6975</v>
      </c>
      <c r="U3621">
        <v>1</v>
      </c>
      <c r="V3621">
        <v>1</v>
      </c>
      <c r="W3621">
        <v>0</v>
      </c>
      <c r="X3621">
        <v>258</v>
      </c>
    </row>
    <row r="3622" spans="1:24" x14ac:dyDescent="0.3">
      <c r="A3622">
        <v>62036619</v>
      </c>
      <c r="B3622" t="s">
        <v>6825</v>
      </c>
      <c r="C3622">
        <v>11</v>
      </c>
      <c r="D3622">
        <v>2019</v>
      </c>
      <c r="E3622" s="19">
        <v>43770</v>
      </c>
      <c r="F3622" s="21">
        <v>327</v>
      </c>
      <c r="G3622" s="21">
        <v>65.399999999999977</v>
      </c>
      <c r="H3622">
        <v>261.60000000000002</v>
      </c>
      <c r="I3622">
        <v>94.83</v>
      </c>
      <c r="J3622" s="13" t="s">
        <v>6884</v>
      </c>
      <c r="K3622" s="13" t="s">
        <v>6914</v>
      </c>
      <c r="M3622" s="13" t="s">
        <v>6997</v>
      </c>
      <c r="N3622" s="13" t="s">
        <v>3189</v>
      </c>
      <c r="O3622" s="13" t="s">
        <v>3190</v>
      </c>
      <c r="P3622" s="13" t="s">
        <v>6</v>
      </c>
      <c r="Q3622">
        <v>11</v>
      </c>
      <c r="R3622">
        <v>2019</v>
      </c>
      <c r="S3622">
        <v>0</v>
      </c>
      <c r="T3622" s="13" t="s">
        <v>6975</v>
      </c>
      <c r="U3622">
        <v>1</v>
      </c>
      <c r="V3622">
        <v>1</v>
      </c>
      <c r="W3622">
        <v>0</v>
      </c>
      <c r="X3622">
        <v>327</v>
      </c>
    </row>
    <row r="3623" spans="1:24" x14ac:dyDescent="0.3">
      <c r="A3623">
        <v>62036819</v>
      </c>
      <c r="B3623" t="s">
        <v>6826</v>
      </c>
      <c r="C3623">
        <v>11</v>
      </c>
      <c r="D3623">
        <v>2019</v>
      </c>
      <c r="E3623" s="19">
        <v>43770</v>
      </c>
      <c r="F3623" s="21">
        <v>327</v>
      </c>
      <c r="G3623" s="21">
        <v>65.399999999999977</v>
      </c>
      <c r="H3623">
        <v>261.60000000000002</v>
      </c>
      <c r="I3623">
        <v>94.83</v>
      </c>
      <c r="J3623" s="13" t="s">
        <v>6884</v>
      </c>
      <c r="K3623" s="13" t="s">
        <v>6914</v>
      </c>
      <c r="M3623" s="13" t="s">
        <v>6997</v>
      </c>
      <c r="N3623" s="13" t="s">
        <v>3189</v>
      </c>
      <c r="O3623" s="13" t="s">
        <v>3190</v>
      </c>
      <c r="P3623" s="13" t="s">
        <v>3201</v>
      </c>
      <c r="Q3623">
        <v>11</v>
      </c>
      <c r="R3623">
        <v>2019</v>
      </c>
      <c r="S3623">
        <v>1</v>
      </c>
      <c r="T3623" s="13" t="s">
        <v>6975</v>
      </c>
      <c r="U3623">
        <v>1</v>
      </c>
      <c r="V3623">
        <v>1</v>
      </c>
      <c r="W3623">
        <v>0</v>
      </c>
      <c r="X3623">
        <v>327</v>
      </c>
    </row>
    <row r="3624" spans="1:24" x14ac:dyDescent="0.3">
      <c r="A3624">
        <v>62036919</v>
      </c>
      <c r="B3624" t="s">
        <v>6827</v>
      </c>
      <c r="C3624">
        <v>11</v>
      </c>
      <c r="D3624">
        <v>2019</v>
      </c>
      <c r="E3624" s="19">
        <v>43770</v>
      </c>
      <c r="F3624" s="21">
        <v>990</v>
      </c>
      <c r="G3624" s="21">
        <v>198</v>
      </c>
      <c r="H3624">
        <v>792</v>
      </c>
      <c r="I3624">
        <v>316.8</v>
      </c>
      <c r="J3624" s="13" t="s">
        <v>6882</v>
      </c>
      <c r="K3624" s="13" t="s">
        <v>6930</v>
      </c>
      <c r="M3624" s="13" t="s">
        <v>6997</v>
      </c>
      <c r="N3624" s="13" t="s">
        <v>3189</v>
      </c>
      <c r="O3624" s="13" t="s">
        <v>3190</v>
      </c>
      <c r="P3624" s="13" t="s">
        <v>3202</v>
      </c>
      <c r="Q3624">
        <v>11</v>
      </c>
      <c r="R3624">
        <v>2019</v>
      </c>
      <c r="S3624">
        <v>0</v>
      </c>
      <c r="T3624" s="13" t="s">
        <v>6975</v>
      </c>
      <c r="U3624">
        <v>1</v>
      </c>
      <c r="V3624">
        <v>1</v>
      </c>
      <c r="W3624">
        <v>0</v>
      </c>
      <c r="X3624">
        <v>990</v>
      </c>
    </row>
    <row r="3625" spans="1:24" x14ac:dyDescent="0.3">
      <c r="A3625">
        <v>62037219</v>
      </c>
      <c r="B3625" t="s">
        <v>6828</v>
      </c>
      <c r="C3625">
        <v>11</v>
      </c>
      <c r="D3625">
        <v>2019</v>
      </c>
      <c r="E3625" s="19">
        <v>43770</v>
      </c>
      <c r="F3625" s="21">
        <v>144</v>
      </c>
      <c r="G3625" s="21">
        <v>28.799999999999997</v>
      </c>
      <c r="H3625">
        <v>115.2</v>
      </c>
      <c r="I3625">
        <v>66.240000000000009</v>
      </c>
      <c r="J3625" s="13" t="s">
        <v>6886</v>
      </c>
      <c r="K3625" s="13" t="s">
        <v>6919</v>
      </c>
      <c r="M3625" s="13" t="s">
        <v>6997</v>
      </c>
      <c r="N3625" s="13" t="s">
        <v>3189</v>
      </c>
      <c r="O3625" s="13" t="s">
        <v>3190</v>
      </c>
      <c r="P3625" s="13" t="s">
        <v>3202</v>
      </c>
      <c r="Q3625">
        <v>11</v>
      </c>
      <c r="R3625">
        <v>2019</v>
      </c>
      <c r="S3625">
        <v>0</v>
      </c>
      <c r="T3625" s="13" t="s">
        <v>6975</v>
      </c>
      <c r="U3625">
        <v>1</v>
      </c>
      <c r="V3625">
        <v>1</v>
      </c>
      <c r="W3625">
        <v>0</v>
      </c>
      <c r="X3625">
        <v>144</v>
      </c>
    </row>
    <row r="3626" spans="1:24" x14ac:dyDescent="0.3">
      <c r="A3626">
        <v>62037319</v>
      </c>
      <c r="B3626" t="s">
        <v>6829</v>
      </c>
      <c r="C3626">
        <v>11</v>
      </c>
      <c r="D3626">
        <v>2019</v>
      </c>
      <c r="E3626" s="19">
        <v>43770</v>
      </c>
      <c r="F3626" s="21">
        <v>205</v>
      </c>
      <c r="G3626" s="21">
        <v>41</v>
      </c>
      <c r="H3626">
        <v>164</v>
      </c>
      <c r="I3626">
        <v>36.9</v>
      </c>
      <c r="J3626" s="13" t="s">
        <v>6890</v>
      </c>
      <c r="K3626" s="13" t="s">
        <v>6913</v>
      </c>
      <c r="M3626" s="13" t="s">
        <v>6997</v>
      </c>
      <c r="N3626" s="13" t="s">
        <v>3189</v>
      </c>
      <c r="O3626" s="13" t="s">
        <v>3190</v>
      </c>
      <c r="P3626" s="13" t="s">
        <v>6</v>
      </c>
      <c r="Q3626">
        <v>11</v>
      </c>
      <c r="R3626">
        <v>2019</v>
      </c>
      <c r="S3626">
        <v>1</v>
      </c>
      <c r="T3626" s="13" t="s">
        <v>6975</v>
      </c>
      <c r="U3626">
        <v>1</v>
      </c>
      <c r="V3626">
        <v>1</v>
      </c>
      <c r="W3626">
        <v>0</v>
      </c>
      <c r="X3626">
        <v>205</v>
      </c>
    </row>
    <row r="3627" spans="1:24" x14ac:dyDescent="0.3">
      <c r="A3627">
        <v>62037419</v>
      </c>
      <c r="B3627" t="s">
        <v>6830</v>
      </c>
      <c r="C3627">
        <v>11</v>
      </c>
      <c r="D3627">
        <v>2019</v>
      </c>
      <c r="E3627" s="19">
        <v>43770</v>
      </c>
      <c r="F3627" s="21">
        <v>255</v>
      </c>
      <c r="G3627" s="21">
        <v>51</v>
      </c>
      <c r="H3627">
        <v>204</v>
      </c>
      <c r="I3627">
        <v>66.3</v>
      </c>
      <c r="J3627" s="13" t="s">
        <v>6884</v>
      </c>
      <c r="K3627" s="13" t="s">
        <v>6915</v>
      </c>
      <c r="M3627" s="13" t="s">
        <v>6997</v>
      </c>
      <c r="N3627" s="13" t="s">
        <v>3189</v>
      </c>
      <c r="O3627" s="13" t="s">
        <v>3190</v>
      </c>
      <c r="P3627" s="13" t="s">
        <v>3202</v>
      </c>
      <c r="Q3627">
        <v>11</v>
      </c>
      <c r="R3627">
        <v>2019</v>
      </c>
      <c r="S3627">
        <v>1</v>
      </c>
      <c r="T3627" s="13" t="s">
        <v>6975</v>
      </c>
      <c r="U3627">
        <v>1</v>
      </c>
      <c r="V3627">
        <v>1</v>
      </c>
      <c r="W3627">
        <v>0</v>
      </c>
      <c r="X3627">
        <v>255</v>
      </c>
    </row>
    <row r="3628" spans="1:24" x14ac:dyDescent="0.3">
      <c r="A3628">
        <v>62037519</v>
      </c>
      <c r="B3628" t="s">
        <v>6831</v>
      </c>
      <c r="C3628">
        <v>11</v>
      </c>
      <c r="D3628">
        <v>2019</v>
      </c>
      <c r="E3628" s="19">
        <v>43770</v>
      </c>
      <c r="F3628" s="21">
        <v>327</v>
      </c>
      <c r="G3628" s="21">
        <v>65.399999999999977</v>
      </c>
      <c r="H3628">
        <v>261.60000000000002</v>
      </c>
      <c r="I3628">
        <v>94.83</v>
      </c>
      <c r="J3628" s="13" t="s">
        <v>6884</v>
      </c>
      <c r="K3628" s="13" t="s">
        <v>6914</v>
      </c>
      <c r="M3628" s="13" t="s">
        <v>6997</v>
      </c>
      <c r="N3628" s="13" t="s">
        <v>3189</v>
      </c>
      <c r="O3628" s="13" t="s">
        <v>3190</v>
      </c>
      <c r="P3628" s="13" t="s">
        <v>3202</v>
      </c>
      <c r="Q3628">
        <v>11</v>
      </c>
      <c r="R3628">
        <v>2019</v>
      </c>
      <c r="S3628">
        <v>0</v>
      </c>
      <c r="T3628" s="13" t="s">
        <v>6975</v>
      </c>
      <c r="U3628">
        <v>1</v>
      </c>
      <c r="V3628">
        <v>1</v>
      </c>
      <c r="W3628">
        <v>0</v>
      </c>
      <c r="X3628">
        <v>327</v>
      </c>
    </row>
    <row r="3629" spans="1:24" x14ac:dyDescent="0.3">
      <c r="A3629">
        <v>62037619</v>
      </c>
      <c r="B3629" t="s">
        <v>6832</v>
      </c>
      <c r="C3629">
        <v>11</v>
      </c>
      <c r="D3629">
        <v>2019</v>
      </c>
      <c r="E3629" s="19">
        <v>43770</v>
      </c>
      <c r="F3629" s="21">
        <v>1086</v>
      </c>
      <c r="G3629" s="21">
        <v>217.19999999999993</v>
      </c>
      <c r="H3629">
        <v>868.80000000000007</v>
      </c>
      <c r="I3629">
        <v>293.22000000000003</v>
      </c>
      <c r="J3629" s="13" t="s">
        <v>6882</v>
      </c>
      <c r="K3629" s="13" t="s">
        <v>6942</v>
      </c>
      <c r="M3629" s="13" t="s">
        <v>6997</v>
      </c>
      <c r="N3629" s="13" t="s">
        <v>3189</v>
      </c>
      <c r="O3629" s="13" t="s">
        <v>3190</v>
      </c>
      <c r="P3629" s="13" t="s">
        <v>6</v>
      </c>
      <c r="Q3629">
        <v>11</v>
      </c>
      <c r="R3629">
        <v>2019</v>
      </c>
      <c r="S3629">
        <v>0</v>
      </c>
      <c r="T3629" s="13" t="s">
        <v>6975</v>
      </c>
      <c r="U3629">
        <v>1</v>
      </c>
      <c r="V3629">
        <v>1</v>
      </c>
      <c r="W3629">
        <v>0</v>
      </c>
      <c r="X3629">
        <v>1086</v>
      </c>
    </row>
    <row r="3630" spans="1:24" x14ac:dyDescent="0.3">
      <c r="A3630">
        <v>62037719</v>
      </c>
      <c r="B3630" t="s">
        <v>6833</v>
      </c>
      <c r="C3630">
        <v>11</v>
      </c>
      <c r="D3630">
        <v>2019</v>
      </c>
      <c r="E3630" s="19">
        <v>43770</v>
      </c>
      <c r="F3630" s="21">
        <v>474</v>
      </c>
      <c r="G3630" s="21">
        <v>94.799999999999955</v>
      </c>
      <c r="H3630">
        <v>379.20000000000005</v>
      </c>
      <c r="I3630">
        <v>175.38</v>
      </c>
      <c r="J3630" s="13" t="s">
        <v>6882</v>
      </c>
      <c r="K3630" s="13" t="s">
        <v>6944</v>
      </c>
      <c r="M3630" s="13" t="s">
        <v>6997</v>
      </c>
      <c r="N3630" s="13" t="s">
        <v>3189</v>
      </c>
      <c r="O3630" s="13" t="s">
        <v>3190</v>
      </c>
      <c r="P3630" s="13" t="s">
        <v>3201</v>
      </c>
      <c r="Q3630">
        <v>11</v>
      </c>
      <c r="R3630">
        <v>2019</v>
      </c>
      <c r="S3630">
        <v>0</v>
      </c>
      <c r="T3630" s="13" t="s">
        <v>6975</v>
      </c>
      <c r="U3630">
        <v>1</v>
      </c>
      <c r="V3630">
        <v>1</v>
      </c>
      <c r="W3630">
        <v>0</v>
      </c>
      <c r="X3630">
        <v>474</v>
      </c>
    </row>
    <row r="3631" spans="1:24" x14ac:dyDescent="0.3">
      <c r="A3631">
        <v>62037819</v>
      </c>
      <c r="B3631" t="s">
        <v>6834</v>
      </c>
      <c r="C3631">
        <v>11</v>
      </c>
      <c r="D3631">
        <v>2019</v>
      </c>
      <c r="E3631" s="19">
        <v>43770</v>
      </c>
      <c r="F3631" s="21">
        <v>1491</v>
      </c>
      <c r="G3631" s="21">
        <v>298.20000000000005</v>
      </c>
      <c r="H3631">
        <v>1192.8</v>
      </c>
      <c r="I3631">
        <v>506.94000000000005</v>
      </c>
      <c r="J3631" s="13" t="s">
        <v>6881</v>
      </c>
      <c r="K3631" s="13" t="s">
        <v>6898</v>
      </c>
      <c r="M3631" s="13" t="s">
        <v>6997</v>
      </c>
      <c r="N3631" s="13" t="s">
        <v>3189</v>
      </c>
      <c r="O3631" s="13" t="s">
        <v>3190</v>
      </c>
      <c r="P3631" s="13" t="s">
        <v>3200</v>
      </c>
      <c r="Q3631">
        <v>11</v>
      </c>
      <c r="R3631">
        <v>2019</v>
      </c>
      <c r="S3631">
        <v>0</v>
      </c>
      <c r="T3631" s="13" t="s">
        <v>6975</v>
      </c>
      <c r="U3631">
        <v>1</v>
      </c>
      <c r="V3631">
        <v>1</v>
      </c>
      <c r="W3631">
        <v>0</v>
      </c>
      <c r="X3631">
        <v>1491</v>
      </c>
    </row>
    <row r="3632" spans="1:24" x14ac:dyDescent="0.3">
      <c r="A3632">
        <v>62037919</v>
      </c>
      <c r="B3632" t="s">
        <v>6835</v>
      </c>
      <c r="C3632">
        <v>11</v>
      </c>
      <c r="D3632">
        <v>2019</v>
      </c>
      <c r="E3632" s="19">
        <v>43770</v>
      </c>
      <c r="F3632" s="21">
        <v>1101</v>
      </c>
      <c r="G3632" s="21">
        <v>220.19999999999993</v>
      </c>
      <c r="H3632">
        <v>880.80000000000007</v>
      </c>
      <c r="I3632">
        <v>396.36</v>
      </c>
      <c r="J3632" s="13" t="s">
        <v>6881</v>
      </c>
      <c r="K3632" s="13" t="s">
        <v>6899</v>
      </c>
      <c r="M3632" s="13" t="s">
        <v>6997</v>
      </c>
      <c r="N3632" s="13" t="s">
        <v>3189</v>
      </c>
      <c r="O3632" s="13" t="s">
        <v>3190</v>
      </c>
      <c r="P3632" s="13" t="s">
        <v>6</v>
      </c>
      <c r="Q3632">
        <v>11</v>
      </c>
      <c r="R3632">
        <v>2019</v>
      </c>
      <c r="S3632">
        <v>1</v>
      </c>
      <c r="T3632" s="13" t="s">
        <v>6975</v>
      </c>
      <c r="U3632">
        <v>1</v>
      </c>
      <c r="V3632">
        <v>1</v>
      </c>
      <c r="W3632">
        <v>0</v>
      </c>
      <c r="X3632">
        <v>1101</v>
      </c>
    </row>
    <row r="3633" spans="1:24" x14ac:dyDescent="0.3">
      <c r="A3633">
        <v>62038219</v>
      </c>
      <c r="B3633" t="s">
        <v>6836</v>
      </c>
      <c r="C3633">
        <v>11</v>
      </c>
      <c r="D3633">
        <v>2019</v>
      </c>
      <c r="E3633" s="19">
        <v>43770</v>
      </c>
      <c r="F3633" s="21">
        <v>168</v>
      </c>
      <c r="G3633" s="21">
        <v>33.599999999999994</v>
      </c>
      <c r="H3633">
        <v>134.4</v>
      </c>
      <c r="I3633">
        <v>25.2</v>
      </c>
      <c r="J3633" s="13" t="s">
        <v>6886</v>
      </c>
      <c r="K3633" s="13" t="s">
        <v>6892</v>
      </c>
      <c r="M3633" s="13" t="s">
        <v>6997</v>
      </c>
      <c r="N3633" s="13" t="s">
        <v>3189</v>
      </c>
      <c r="O3633" s="13" t="s">
        <v>3190</v>
      </c>
      <c r="P3633" s="13" t="s">
        <v>3203</v>
      </c>
      <c r="Q3633">
        <v>11</v>
      </c>
      <c r="R3633">
        <v>2019</v>
      </c>
      <c r="S3633">
        <v>0</v>
      </c>
      <c r="T3633" s="13" t="s">
        <v>6975</v>
      </c>
      <c r="U3633">
        <v>1</v>
      </c>
      <c r="V3633">
        <v>1</v>
      </c>
      <c r="W3633">
        <v>0</v>
      </c>
      <c r="X3633">
        <v>168</v>
      </c>
    </row>
    <row r="3634" spans="1:24" x14ac:dyDescent="0.3">
      <c r="A3634">
        <v>62040119</v>
      </c>
      <c r="B3634" t="s">
        <v>6837</v>
      </c>
      <c r="C3634">
        <v>11</v>
      </c>
      <c r="D3634">
        <v>2019</v>
      </c>
      <c r="E3634" s="19">
        <v>43770</v>
      </c>
      <c r="F3634" s="21">
        <v>478</v>
      </c>
      <c r="G3634" s="21">
        <v>95.599999999999966</v>
      </c>
      <c r="H3634">
        <v>382.40000000000003</v>
      </c>
      <c r="I3634">
        <v>119.5</v>
      </c>
      <c r="J3634" s="13" t="s">
        <v>6889</v>
      </c>
      <c r="K3634" s="13" t="s">
        <v>6921</v>
      </c>
      <c r="M3634" s="13" t="s">
        <v>6997</v>
      </c>
      <c r="N3634" s="13" t="s">
        <v>3189</v>
      </c>
      <c r="O3634" s="13" t="s">
        <v>3190</v>
      </c>
      <c r="P3634" s="13" t="s">
        <v>6</v>
      </c>
      <c r="Q3634">
        <v>11</v>
      </c>
      <c r="R3634">
        <v>2019</v>
      </c>
      <c r="S3634">
        <v>1</v>
      </c>
      <c r="T3634" s="13" t="s">
        <v>6975</v>
      </c>
      <c r="U3634">
        <v>1</v>
      </c>
      <c r="V3634">
        <v>1</v>
      </c>
      <c r="W3634">
        <v>0</v>
      </c>
      <c r="X3634">
        <v>478</v>
      </c>
    </row>
    <row r="3635" spans="1:24" x14ac:dyDescent="0.3">
      <c r="A3635">
        <v>62040219</v>
      </c>
      <c r="B3635" t="s">
        <v>6838</v>
      </c>
      <c r="C3635">
        <v>11</v>
      </c>
      <c r="D3635">
        <v>2019</v>
      </c>
      <c r="E3635" s="19">
        <v>43770</v>
      </c>
      <c r="F3635" s="21">
        <v>336</v>
      </c>
      <c r="G3635" s="21">
        <v>67.199999999999989</v>
      </c>
      <c r="H3635">
        <v>268.8</v>
      </c>
      <c r="I3635">
        <v>120.96</v>
      </c>
      <c r="J3635" s="13" t="s">
        <v>6885</v>
      </c>
      <c r="K3635" s="13" t="s">
        <v>6934</v>
      </c>
      <c r="M3635" s="13" t="s">
        <v>6997</v>
      </c>
      <c r="N3635" s="13" t="s">
        <v>3189</v>
      </c>
      <c r="O3635" s="13" t="s">
        <v>3190</v>
      </c>
      <c r="P3635" s="13" t="s">
        <v>3201</v>
      </c>
      <c r="Q3635">
        <v>11</v>
      </c>
      <c r="R3635">
        <v>2019</v>
      </c>
      <c r="S3635">
        <v>0</v>
      </c>
      <c r="T3635" s="13" t="s">
        <v>6975</v>
      </c>
      <c r="U3635">
        <v>1</v>
      </c>
      <c r="V3635">
        <v>1</v>
      </c>
      <c r="W3635">
        <v>0</v>
      </c>
      <c r="X3635">
        <v>336</v>
      </c>
    </row>
    <row r="3636" spans="1:24" x14ac:dyDescent="0.3">
      <c r="A3636">
        <v>62040319</v>
      </c>
      <c r="B3636" t="s">
        <v>6839</v>
      </c>
      <c r="C3636">
        <v>11</v>
      </c>
      <c r="D3636">
        <v>2019</v>
      </c>
      <c r="E3636" s="19">
        <v>43770</v>
      </c>
      <c r="F3636" s="21">
        <v>383</v>
      </c>
      <c r="G3636" s="21">
        <v>76.599999999999966</v>
      </c>
      <c r="H3636">
        <v>306.40000000000003</v>
      </c>
      <c r="I3636">
        <v>122.56</v>
      </c>
      <c r="J3636" s="13" t="s">
        <v>6887</v>
      </c>
      <c r="K3636" s="13" t="s">
        <v>6909</v>
      </c>
      <c r="M3636" s="13" t="s">
        <v>6997</v>
      </c>
      <c r="N3636" s="13" t="s">
        <v>3189</v>
      </c>
      <c r="O3636" s="13" t="s">
        <v>3190</v>
      </c>
      <c r="P3636" s="13" t="s">
        <v>3201</v>
      </c>
      <c r="Q3636">
        <v>11</v>
      </c>
      <c r="R3636">
        <v>2019</v>
      </c>
      <c r="S3636">
        <v>0</v>
      </c>
      <c r="T3636" s="13" t="s">
        <v>6975</v>
      </c>
      <c r="U3636">
        <v>1</v>
      </c>
      <c r="V3636">
        <v>1</v>
      </c>
      <c r="W3636">
        <v>0</v>
      </c>
      <c r="X3636">
        <v>383</v>
      </c>
    </row>
    <row r="3637" spans="1:24" x14ac:dyDescent="0.3">
      <c r="A3637">
        <v>62040419</v>
      </c>
      <c r="B3637" t="s">
        <v>6840</v>
      </c>
      <c r="C3637">
        <v>10</v>
      </c>
      <c r="D3637">
        <v>2019</v>
      </c>
      <c r="E3637" s="19">
        <v>43739</v>
      </c>
      <c r="F3637" s="21">
        <v>172</v>
      </c>
      <c r="G3637" s="21">
        <v>34.400000000000006</v>
      </c>
      <c r="H3637">
        <v>137.6</v>
      </c>
      <c r="I3637">
        <v>65.36</v>
      </c>
      <c r="J3637" s="13" t="s">
        <v>6886</v>
      </c>
      <c r="K3637" s="13" t="s">
        <v>6910</v>
      </c>
      <c r="M3637" s="13" t="s">
        <v>6996</v>
      </c>
      <c r="N3637" s="13" t="s">
        <v>3189</v>
      </c>
      <c r="O3637" s="13" t="s">
        <v>3190</v>
      </c>
      <c r="P3637" s="13" t="s">
        <v>3200</v>
      </c>
      <c r="Q3637">
        <v>10</v>
      </c>
      <c r="R3637">
        <v>2019</v>
      </c>
      <c r="S3637">
        <v>0</v>
      </c>
      <c r="T3637" s="13" t="s">
        <v>6975</v>
      </c>
      <c r="U3637">
        <v>1</v>
      </c>
      <c r="V3637">
        <v>1</v>
      </c>
      <c r="W3637">
        <v>0</v>
      </c>
      <c r="X3637">
        <v>172</v>
      </c>
    </row>
    <row r="3638" spans="1:24" x14ac:dyDescent="0.3">
      <c r="A3638">
        <v>62040519</v>
      </c>
      <c r="B3638" t="s">
        <v>6841</v>
      </c>
      <c r="C3638">
        <v>10</v>
      </c>
      <c r="D3638">
        <v>2019</v>
      </c>
      <c r="E3638" s="19">
        <v>43739</v>
      </c>
      <c r="F3638" s="21">
        <v>168</v>
      </c>
      <c r="G3638" s="21">
        <v>33.599999999999994</v>
      </c>
      <c r="H3638">
        <v>134.4</v>
      </c>
      <c r="I3638">
        <v>25.2</v>
      </c>
      <c r="J3638" s="13" t="s">
        <v>6886</v>
      </c>
      <c r="K3638" s="13" t="s">
        <v>6892</v>
      </c>
      <c r="M3638" s="13" t="s">
        <v>6996</v>
      </c>
      <c r="N3638" s="13" t="s">
        <v>3189</v>
      </c>
      <c r="O3638" s="13" t="s">
        <v>3190</v>
      </c>
      <c r="P3638" s="13" t="s">
        <v>6</v>
      </c>
      <c r="Q3638">
        <v>10</v>
      </c>
      <c r="R3638">
        <v>2019</v>
      </c>
      <c r="S3638">
        <v>0</v>
      </c>
      <c r="T3638" s="13" t="s">
        <v>6975</v>
      </c>
      <c r="U3638">
        <v>1</v>
      </c>
      <c r="V3638">
        <v>1</v>
      </c>
      <c r="W3638">
        <v>0</v>
      </c>
      <c r="X3638">
        <v>168</v>
      </c>
    </row>
    <row r="3639" spans="1:24" x14ac:dyDescent="0.3">
      <c r="A3639">
        <v>62040619</v>
      </c>
      <c r="B3639" t="s">
        <v>6842</v>
      </c>
      <c r="C3639">
        <v>10</v>
      </c>
      <c r="D3639">
        <v>2019</v>
      </c>
      <c r="E3639" s="19">
        <v>43739</v>
      </c>
      <c r="F3639" s="21">
        <v>220</v>
      </c>
      <c r="G3639" s="21">
        <v>44</v>
      </c>
      <c r="H3639">
        <v>176</v>
      </c>
      <c r="I3639">
        <v>39.6</v>
      </c>
      <c r="J3639" s="13" t="s">
        <v>6890</v>
      </c>
      <c r="K3639" s="13" t="s">
        <v>6893</v>
      </c>
      <c r="M3639" s="13" t="s">
        <v>6996</v>
      </c>
      <c r="N3639" s="13" t="s">
        <v>3189</v>
      </c>
      <c r="O3639" s="13" t="s">
        <v>3190</v>
      </c>
      <c r="P3639" s="13" t="s">
        <v>6</v>
      </c>
      <c r="Q3639">
        <v>10</v>
      </c>
      <c r="R3639">
        <v>2019</v>
      </c>
      <c r="S3639">
        <v>0</v>
      </c>
      <c r="T3639" s="13" t="s">
        <v>6975</v>
      </c>
      <c r="U3639">
        <v>1</v>
      </c>
      <c r="V3639">
        <v>1</v>
      </c>
      <c r="W3639">
        <v>0</v>
      </c>
      <c r="X3639">
        <v>220</v>
      </c>
    </row>
    <row r="3640" spans="1:24" x14ac:dyDescent="0.3">
      <c r="A3640">
        <v>62040719</v>
      </c>
      <c r="B3640" t="s">
        <v>6843</v>
      </c>
      <c r="C3640">
        <v>10</v>
      </c>
      <c r="D3640">
        <v>2019</v>
      </c>
      <c r="E3640" s="19">
        <v>43739</v>
      </c>
      <c r="F3640" s="21">
        <v>220</v>
      </c>
      <c r="G3640" s="21">
        <v>44</v>
      </c>
      <c r="H3640">
        <v>176</v>
      </c>
      <c r="I3640">
        <v>39.6</v>
      </c>
      <c r="J3640" s="13" t="s">
        <v>6890</v>
      </c>
      <c r="K3640" s="13" t="s">
        <v>6893</v>
      </c>
      <c r="M3640" s="13" t="s">
        <v>6996</v>
      </c>
      <c r="N3640" s="13" t="s">
        <v>3189</v>
      </c>
      <c r="O3640" s="13" t="s">
        <v>3190</v>
      </c>
      <c r="P3640" s="13" t="s">
        <v>3201</v>
      </c>
      <c r="Q3640">
        <v>10</v>
      </c>
      <c r="R3640">
        <v>2019</v>
      </c>
      <c r="S3640">
        <v>1</v>
      </c>
      <c r="T3640" s="13" t="s">
        <v>6975</v>
      </c>
      <c r="U3640">
        <v>1</v>
      </c>
      <c r="V3640">
        <v>1</v>
      </c>
      <c r="W3640">
        <v>0</v>
      </c>
      <c r="X3640">
        <v>220</v>
      </c>
    </row>
    <row r="3641" spans="1:24" x14ac:dyDescent="0.3">
      <c r="A3641">
        <v>62040819</v>
      </c>
      <c r="B3641" t="s">
        <v>6844</v>
      </c>
      <c r="C3641">
        <v>10</v>
      </c>
      <c r="D3641">
        <v>2019</v>
      </c>
      <c r="E3641" s="19">
        <v>43739</v>
      </c>
      <c r="F3641" s="21">
        <v>220</v>
      </c>
      <c r="G3641" s="21">
        <v>44</v>
      </c>
      <c r="H3641">
        <v>176</v>
      </c>
      <c r="I3641">
        <v>39.6</v>
      </c>
      <c r="J3641" s="13" t="s">
        <v>6890</v>
      </c>
      <c r="K3641" s="13" t="s">
        <v>6893</v>
      </c>
      <c r="M3641" s="13" t="s">
        <v>6996</v>
      </c>
      <c r="N3641" s="13" t="s">
        <v>3189</v>
      </c>
      <c r="O3641" s="13" t="s">
        <v>3190</v>
      </c>
      <c r="P3641" s="13" t="s">
        <v>3202</v>
      </c>
      <c r="Q3641">
        <v>10</v>
      </c>
      <c r="R3641">
        <v>2019</v>
      </c>
      <c r="S3641">
        <v>1</v>
      </c>
      <c r="T3641" s="13" t="s">
        <v>6975</v>
      </c>
      <c r="U3641">
        <v>1</v>
      </c>
      <c r="V3641">
        <v>1</v>
      </c>
      <c r="W3641">
        <v>0</v>
      </c>
      <c r="X3641">
        <v>220</v>
      </c>
    </row>
    <row r="3642" spans="1:24" x14ac:dyDescent="0.3">
      <c r="A3642">
        <v>62040919</v>
      </c>
      <c r="B3642" t="s">
        <v>6845</v>
      </c>
      <c r="C3642">
        <v>10</v>
      </c>
      <c r="D3642">
        <v>2019</v>
      </c>
      <c r="E3642" s="19">
        <v>43739</v>
      </c>
      <c r="F3642" s="21">
        <v>313</v>
      </c>
      <c r="G3642" s="21">
        <v>62.599999999999994</v>
      </c>
      <c r="H3642">
        <v>250.4</v>
      </c>
      <c r="I3642">
        <v>93.899999999999991</v>
      </c>
      <c r="J3642" s="13" t="s">
        <v>6884</v>
      </c>
      <c r="K3642" s="13" t="s">
        <v>6895</v>
      </c>
      <c r="M3642" s="13" t="s">
        <v>6996</v>
      </c>
      <c r="N3642" s="13" t="s">
        <v>3189</v>
      </c>
      <c r="O3642" s="13" t="s">
        <v>3190</v>
      </c>
      <c r="P3642" s="13" t="s">
        <v>3202</v>
      </c>
      <c r="Q3642">
        <v>10</v>
      </c>
      <c r="R3642">
        <v>2019</v>
      </c>
      <c r="S3642">
        <v>0</v>
      </c>
      <c r="T3642" s="13" t="s">
        <v>6975</v>
      </c>
      <c r="U3642">
        <v>1</v>
      </c>
      <c r="V3642">
        <v>1</v>
      </c>
      <c r="W3642">
        <v>0</v>
      </c>
      <c r="X3642">
        <v>313</v>
      </c>
    </row>
    <row r="3643" spans="1:24" x14ac:dyDescent="0.3">
      <c r="A3643">
        <v>62041019</v>
      </c>
      <c r="B3643" t="s">
        <v>6846</v>
      </c>
      <c r="C3643">
        <v>10</v>
      </c>
      <c r="D3643">
        <v>2019</v>
      </c>
      <c r="E3643" s="19">
        <v>43739</v>
      </c>
      <c r="F3643" s="21">
        <v>592</v>
      </c>
      <c r="G3643" s="21">
        <v>118.39999999999998</v>
      </c>
      <c r="H3643">
        <v>473.6</v>
      </c>
      <c r="I3643">
        <v>165.76000000000002</v>
      </c>
      <c r="J3643" s="13" t="s">
        <v>6889</v>
      </c>
      <c r="K3643" s="13" t="s">
        <v>6906</v>
      </c>
      <c r="M3643" s="13" t="s">
        <v>6996</v>
      </c>
      <c r="N3643" s="13" t="s">
        <v>3189</v>
      </c>
      <c r="O3643" s="13" t="s">
        <v>3190</v>
      </c>
      <c r="P3643" s="13" t="s">
        <v>3201</v>
      </c>
      <c r="Q3643">
        <v>10</v>
      </c>
      <c r="R3643">
        <v>2019</v>
      </c>
      <c r="S3643">
        <v>0</v>
      </c>
      <c r="T3643" s="13" t="s">
        <v>6975</v>
      </c>
      <c r="U3643">
        <v>1</v>
      </c>
      <c r="V3643">
        <v>1</v>
      </c>
      <c r="W3643">
        <v>0</v>
      </c>
      <c r="X3643">
        <v>592</v>
      </c>
    </row>
    <row r="3644" spans="1:24" x14ac:dyDescent="0.3">
      <c r="A3644">
        <v>62041119</v>
      </c>
      <c r="B3644" t="s">
        <v>6847</v>
      </c>
      <c r="C3644">
        <v>10</v>
      </c>
      <c r="D3644">
        <v>2019</v>
      </c>
      <c r="E3644" s="19">
        <v>43739</v>
      </c>
      <c r="F3644" s="21">
        <v>283</v>
      </c>
      <c r="G3644" s="21">
        <v>56.599999999999994</v>
      </c>
      <c r="H3644">
        <v>226.4</v>
      </c>
      <c r="I3644">
        <v>82.07</v>
      </c>
      <c r="J3644" s="13" t="s">
        <v>6885</v>
      </c>
      <c r="K3644" s="13" t="s">
        <v>6953</v>
      </c>
      <c r="M3644" s="13" t="s">
        <v>6996</v>
      </c>
      <c r="N3644" s="13" t="s">
        <v>3189</v>
      </c>
      <c r="O3644" s="13" t="s">
        <v>3190</v>
      </c>
      <c r="P3644" s="13" t="s">
        <v>3203</v>
      </c>
      <c r="Q3644">
        <v>10</v>
      </c>
      <c r="R3644">
        <v>2019</v>
      </c>
      <c r="S3644">
        <v>0</v>
      </c>
      <c r="T3644" s="13" t="s">
        <v>6975</v>
      </c>
      <c r="U3644">
        <v>1</v>
      </c>
      <c r="V3644">
        <v>1</v>
      </c>
      <c r="W3644">
        <v>0</v>
      </c>
      <c r="X3644">
        <v>283</v>
      </c>
    </row>
    <row r="3645" spans="1:24" x14ac:dyDescent="0.3">
      <c r="A3645">
        <v>62041319</v>
      </c>
      <c r="B3645" t="s">
        <v>6848</v>
      </c>
      <c r="C3645">
        <v>10</v>
      </c>
      <c r="D3645">
        <v>2019</v>
      </c>
      <c r="E3645" s="19">
        <v>43739</v>
      </c>
      <c r="F3645" s="21">
        <v>383</v>
      </c>
      <c r="G3645" s="21">
        <v>76.599999999999966</v>
      </c>
      <c r="H3645">
        <v>306.40000000000003</v>
      </c>
      <c r="I3645">
        <v>122.56</v>
      </c>
      <c r="J3645" s="13" t="s">
        <v>6887</v>
      </c>
      <c r="K3645" s="13" t="s">
        <v>6909</v>
      </c>
      <c r="M3645" s="13" t="s">
        <v>6996</v>
      </c>
      <c r="N3645" s="13" t="s">
        <v>3189</v>
      </c>
      <c r="O3645" s="13" t="s">
        <v>3190</v>
      </c>
      <c r="P3645" s="13" t="s">
        <v>3201</v>
      </c>
      <c r="Q3645">
        <v>10</v>
      </c>
      <c r="R3645">
        <v>2019</v>
      </c>
      <c r="S3645">
        <v>0</v>
      </c>
      <c r="T3645" s="13" t="s">
        <v>6975</v>
      </c>
      <c r="U3645">
        <v>1</v>
      </c>
      <c r="V3645">
        <v>1</v>
      </c>
      <c r="W3645">
        <v>0</v>
      </c>
      <c r="X3645">
        <v>383</v>
      </c>
    </row>
    <row r="3646" spans="1:24" x14ac:dyDescent="0.3">
      <c r="A3646">
        <v>62041419</v>
      </c>
      <c r="B3646" t="s">
        <v>6849</v>
      </c>
      <c r="C3646">
        <v>10</v>
      </c>
      <c r="D3646">
        <v>2019</v>
      </c>
      <c r="E3646" s="19">
        <v>43739</v>
      </c>
      <c r="F3646" s="21">
        <v>168</v>
      </c>
      <c r="G3646" s="21">
        <v>33.599999999999994</v>
      </c>
      <c r="H3646">
        <v>134.4</v>
      </c>
      <c r="I3646">
        <v>75.600000000000009</v>
      </c>
      <c r="J3646" s="13" t="s">
        <v>6886</v>
      </c>
      <c r="K3646" s="13" t="s">
        <v>6920</v>
      </c>
      <c r="M3646" s="13" t="s">
        <v>6996</v>
      </c>
      <c r="N3646" s="13" t="s">
        <v>3189</v>
      </c>
      <c r="O3646" s="13" t="s">
        <v>3190</v>
      </c>
      <c r="P3646" s="13" t="s">
        <v>3202</v>
      </c>
      <c r="Q3646">
        <v>10</v>
      </c>
      <c r="R3646">
        <v>2019</v>
      </c>
      <c r="S3646">
        <v>0</v>
      </c>
      <c r="T3646" s="13" t="s">
        <v>6975</v>
      </c>
      <c r="U3646">
        <v>1</v>
      </c>
      <c r="V3646">
        <v>1</v>
      </c>
      <c r="W3646">
        <v>0</v>
      </c>
      <c r="X3646">
        <v>168</v>
      </c>
    </row>
    <row r="3647" spans="1:24" x14ac:dyDescent="0.3">
      <c r="A3647">
        <v>62041519</v>
      </c>
      <c r="B3647" t="s">
        <v>6850</v>
      </c>
      <c r="C3647">
        <v>10</v>
      </c>
      <c r="D3647">
        <v>2019</v>
      </c>
      <c r="E3647" s="19">
        <v>43739</v>
      </c>
      <c r="F3647" s="21">
        <v>192</v>
      </c>
      <c r="G3647" s="21">
        <v>38.399999999999977</v>
      </c>
      <c r="H3647">
        <v>153.60000000000002</v>
      </c>
      <c r="I3647">
        <v>34.56</v>
      </c>
      <c r="J3647" s="13" t="s">
        <v>6890</v>
      </c>
      <c r="K3647" s="13" t="s">
        <v>6912</v>
      </c>
      <c r="M3647" s="13" t="s">
        <v>6996</v>
      </c>
      <c r="N3647" s="13" t="s">
        <v>3189</v>
      </c>
      <c r="O3647" s="13" t="s">
        <v>3190</v>
      </c>
      <c r="P3647" s="13" t="s">
        <v>3203</v>
      </c>
      <c r="Q3647">
        <v>10</v>
      </c>
      <c r="R3647">
        <v>2019</v>
      </c>
      <c r="S3647">
        <v>0</v>
      </c>
      <c r="T3647" s="13" t="s">
        <v>6975</v>
      </c>
      <c r="U3647">
        <v>1</v>
      </c>
      <c r="V3647">
        <v>1</v>
      </c>
      <c r="W3647">
        <v>0</v>
      </c>
      <c r="X3647">
        <v>192</v>
      </c>
    </row>
    <row r="3648" spans="1:24" x14ac:dyDescent="0.3">
      <c r="A3648">
        <v>62041619</v>
      </c>
      <c r="B3648" t="s">
        <v>6851</v>
      </c>
      <c r="C3648">
        <v>10</v>
      </c>
      <c r="D3648">
        <v>2019</v>
      </c>
      <c r="E3648" s="19">
        <v>43739</v>
      </c>
      <c r="F3648" s="21">
        <v>192</v>
      </c>
      <c r="G3648" s="21">
        <v>38.399999999999977</v>
      </c>
      <c r="H3648">
        <v>153.60000000000002</v>
      </c>
      <c r="I3648">
        <v>34.56</v>
      </c>
      <c r="J3648" s="13" t="s">
        <v>6890</v>
      </c>
      <c r="K3648" s="13" t="s">
        <v>6912</v>
      </c>
      <c r="M3648" s="13" t="s">
        <v>6996</v>
      </c>
      <c r="N3648" s="13" t="s">
        <v>3189</v>
      </c>
      <c r="O3648" s="13" t="s">
        <v>3190</v>
      </c>
      <c r="P3648" s="13" t="s">
        <v>3203</v>
      </c>
      <c r="Q3648">
        <v>10</v>
      </c>
      <c r="R3648">
        <v>2019</v>
      </c>
      <c r="S3648">
        <v>0</v>
      </c>
      <c r="T3648" s="13" t="s">
        <v>6975</v>
      </c>
      <c r="U3648">
        <v>1</v>
      </c>
      <c r="V3648">
        <v>1</v>
      </c>
      <c r="W3648">
        <v>0</v>
      </c>
      <c r="X3648">
        <v>192</v>
      </c>
    </row>
    <row r="3649" spans="1:24" x14ac:dyDescent="0.3">
      <c r="A3649">
        <v>62041719</v>
      </c>
      <c r="B3649" t="s">
        <v>6852</v>
      </c>
      <c r="C3649">
        <v>10</v>
      </c>
      <c r="D3649">
        <v>2019</v>
      </c>
      <c r="E3649" s="19">
        <v>43739</v>
      </c>
      <c r="F3649" s="21">
        <v>210</v>
      </c>
      <c r="G3649" s="21">
        <v>42</v>
      </c>
      <c r="H3649">
        <v>168</v>
      </c>
      <c r="I3649">
        <v>37.799999999999997</v>
      </c>
      <c r="J3649" s="13" t="s">
        <v>6890</v>
      </c>
      <c r="K3649" s="13" t="s">
        <v>6911</v>
      </c>
      <c r="M3649" s="13" t="s">
        <v>6996</v>
      </c>
      <c r="N3649" s="13" t="s">
        <v>3189</v>
      </c>
      <c r="O3649" s="13" t="s">
        <v>3190</v>
      </c>
      <c r="P3649" s="13" t="s">
        <v>3201</v>
      </c>
      <c r="Q3649">
        <v>10</v>
      </c>
      <c r="R3649">
        <v>2019</v>
      </c>
      <c r="S3649">
        <v>1</v>
      </c>
      <c r="T3649" s="13" t="s">
        <v>6975</v>
      </c>
      <c r="U3649">
        <v>1</v>
      </c>
      <c r="V3649">
        <v>1</v>
      </c>
      <c r="W3649">
        <v>0</v>
      </c>
      <c r="X3649">
        <v>210</v>
      </c>
    </row>
    <row r="3650" spans="1:24" x14ac:dyDescent="0.3">
      <c r="A3650">
        <v>62041819</v>
      </c>
      <c r="B3650" t="s">
        <v>6853</v>
      </c>
      <c r="C3650">
        <v>10</v>
      </c>
      <c r="D3650">
        <v>2019</v>
      </c>
      <c r="E3650" s="19">
        <v>43739</v>
      </c>
      <c r="F3650" s="21">
        <v>255</v>
      </c>
      <c r="G3650" s="21">
        <v>51</v>
      </c>
      <c r="H3650">
        <v>204</v>
      </c>
      <c r="I3650">
        <v>66.3</v>
      </c>
      <c r="J3650" s="13" t="s">
        <v>6884</v>
      </c>
      <c r="K3650" s="13" t="s">
        <v>6915</v>
      </c>
      <c r="M3650" s="13" t="s">
        <v>6996</v>
      </c>
      <c r="N3650" s="13" t="s">
        <v>3189</v>
      </c>
      <c r="O3650" s="13" t="s">
        <v>3190</v>
      </c>
      <c r="P3650" s="13" t="s">
        <v>6</v>
      </c>
      <c r="Q3650">
        <v>10</v>
      </c>
      <c r="R3650">
        <v>2019</v>
      </c>
      <c r="S3650">
        <v>0</v>
      </c>
      <c r="T3650" s="13" t="s">
        <v>6975</v>
      </c>
      <c r="U3650">
        <v>1</v>
      </c>
      <c r="V3650">
        <v>1</v>
      </c>
      <c r="W3650">
        <v>0</v>
      </c>
      <c r="X3650">
        <v>255</v>
      </c>
    </row>
    <row r="3651" spans="1:24" x14ac:dyDescent="0.3">
      <c r="A3651">
        <v>62041919</v>
      </c>
      <c r="B3651" t="s">
        <v>6854</v>
      </c>
      <c r="C3651">
        <v>10</v>
      </c>
      <c r="D3651">
        <v>2019</v>
      </c>
      <c r="E3651" s="19">
        <v>43739</v>
      </c>
      <c r="F3651" s="21">
        <v>313</v>
      </c>
      <c r="G3651" s="21">
        <v>62.599999999999994</v>
      </c>
      <c r="H3651">
        <v>250.4</v>
      </c>
      <c r="I3651">
        <v>93.899999999999991</v>
      </c>
      <c r="J3651" s="13" t="s">
        <v>6884</v>
      </c>
      <c r="K3651" s="13" t="s">
        <v>6895</v>
      </c>
      <c r="M3651" s="13" t="s">
        <v>6996</v>
      </c>
      <c r="N3651" s="13" t="s">
        <v>3189</v>
      </c>
      <c r="O3651" s="13" t="s">
        <v>3190</v>
      </c>
      <c r="P3651" s="13" t="s">
        <v>3203</v>
      </c>
      <c r="Q3651">
        <v>10</v>
      </c>
      <c r="R3651">
        <v>2019</v>
      </c>
      <c r="S3651">
        <v>1</v>
      </c>
      <c r="T3651" s="13" t="s">
        <v>6975</v>
      </c>
      <c r="U3651">
        <v>1</v>
      </c>
      <c r="V3651">
        <v>1</v>
      </c>
      <c r="W3651">
        <v>0</v>
      </c>
      <c r="X3651">
        <v>313</v>
      </c>
    </row>
    <row r="3652" spans="1:24" x14ac:dyDescent="0.3">
      <c r="A3652">
        <v>62042019</v>
      </c>
      <c r="B3652" t="s">
        <v>6855</v>
      </c>
      <c r="C3652">
        <v>10</v>
      </c>
      <c r="D3652">
        <v>2019</v>
      </c>
      <c r="E3652" s="19">
        <v>43739</v>
      </c>
      <c r="F3652" s="21">
        <v>317</v>
      </c>
      <c r="G3652" s="21">
        <v>63.399999999999977</v>
      </c>
      <c r="H3652">
        <v>253.60000000000002</v>
      </c>
      <c r="I3652">
        <v>98.27</v>
      </c>
      <c r="J3652" s="13" t="s">
        <v>6885</v>
      </c>
      <c r="K3652" s="13" t="s">
        <v>6933</v>
      </c>
      <c r="M3652" s="13" t="s">
        <v>6996</v>
      </c>
      <c r="N3652" s="13" t="s">
        <v>3189</v>
      </c>
      <c r="O3652" s="13" t="s">
        <v>3190</v>
      </c>
      <c r="P3652" s="13" t="s">
        <v>3203</v>
      </c>
      <c r="Q3652">
        <v>10</v>
      </c>
      <c r="R3652">
        <v>2019</v>
      </c>
      <c r="S3652">
        <v>1</v>
      </c>
      <c r="T3652" s="13" t="s">
        <v>6975</v>
      </c>
      <c r="U3652">
        <v>1</v>
      </c>
      <c r="V3652">
        <v>1</v>
      </c>
      <c r="W3652">
        <v>0</v>
      </c>
      <c r="X3652">
        <v>317</v>
      </c>
    </row>
    <row r="3653" spans="1:24" x14ac:dyDescent="0.3">
      <c r="A3653">
        <v>62042119</v>
      </c>
      <c r="B3653" t="s">
        <v>6856</v>
      </c>
      <c r="C3653">
        <v>10</v>
      </c>
      <c r="D3653">
        <v>2019</v>
      </c>
      <c r="E3653" s="19">
        <v>43739</v>
      </c>
      <c r="F3653" s="21">
        <v>383</v>
      </c>
      <c r="G3653" s="21">
        <v>76.599999999999966</v>
      </c>
      <c r="H3653">
        <v>306.40000000000003</v>
      </c>
      <c r="I3653">
        <v>122.56</v>
      </c>
      <c r="J3653" s="13" t="s">
        <v>6887</v>
      </c>
      <c r="K3653" s="13" t="s">
        <v>6909</v>
      </c>
      <c r="M3653" s="13" t="s">
        <v>6996</v>
      </c>
      <c r="N3653" s="13" t="s">
        <v>3189</v>
      </c>
      <c r="O3653" s="13" t="s">
        <v>3190</v>
      </c>
      <c r="P3653" s="13" t="s">
        <v>3203</v>
      </c>
      <c r="Q3653">
        <v>10</v>
      </c>
      <c r="R3653">
        <v>2019</v>
      </c>
      <c r="S3653">
        <v>0</v>
      </c>
      <c r="T3653" s="13" t="s">
        <v>6975</v>
      </c>
      <c r="U3653">
        <v>1</v>
      </c>
      <c r="V3653">
        <v>1</v>
      </c>
      <c r="W3653">
        <v>0</v>
      </c>
      <c r="X3653">
        <v>383</v>
      </c>
    </row>
    <row r="3654" spans="1:24" x14ac:dyDescent="0.3">
      <c r="A3654">
        <v>62042319</v>
      </c>
      <c r="B3654" t="s">
        <v>6857</v>
      </c>
      <c r="C3654">
        <v>10</v>
      </c>
      <c r="D3654">
        <v>2019</v>
      </c>
      <c r="E3654" s="19">
        <v>43739</v>
      </c>
      <c r="F3654" s="21">
        <v>172</v>
      </c>
      <c r="G3654" s="21">
        <v>34.400000000000006</v>
      </c>
      <c r="H3654">
        <v>137.6</v>
      </c>
      <c r="I3654">
        <v>65.36</v>
      </c>
      <c r="J3654" s="13" t="s">
        <v>6886</v>
      </c>
      <c r="K3654" s="13" t="s">
        <v>6910</v>
      </c>
      <c r="M3654" s="13" t="s">
        <v>6996</v>
      </c>
      <c r="N3654" s="13" t="s">
        <v>3189</v>
      </c>
      <c r="O3654" s="13" t="s">
        <v>3190</v>
      </c>
      <c r="P3654" s="13" t="s">
        <v>3203</v>
      </c>
      <c r="Q3654">
        <v>10</v>
      </c>
      <c r="R3654">
        <v>2019</v>
      </c>
      <c r="S3654">
        <v>1</v>
      </c>
      <c r="T3654" s="13" t="s">
        <v>6975</v>
      </c>
      <c r="U3654">
        <v>1</v>
      </c>
      <c r="V3654">
        <v>1</v>
      </c>
      <c r="W3654">
        <v>0</v>
      </c>
      <c r="X3654">
        <v>172</v>
      </c>
    </row>
    <row r="3655" spans="1:24" x14ac:dyDescent="0.3">
      <c r="A3655">
        <v>62042519</v>
      </c>
      <c r="B3655" t="s">
        <v>6858</v>
      </c>
      <c r="C3655">
        <v>10</v>
      </c>
      <c r="D3655">
        <v>2019</v>
      </c>
      <c r="E3655" s="19">
        <v>43739</v>
      </c>
      <c r="F3655" s="21">
        <v>168</v>
      </c>
      <c r="G3655" s="21">
        <v>33.599999999999994</v>
      </c>
      <c r="H3655">
        <v>134.4</v>
      </c>
      <c r="I3655">
        <v>75.600000000000009</v>
      </c>
      <c r="J3655" s="13" t="s">
        <v>6886</v>
      </c>
      <c r="K3655" s="13" t="s">
        <v>6920</v>
      </c>
      <c r="M3655" s="13" t="s">
        <v>6996</v>
      </c>
      <c r="N3655" s="13" t="s">
        <v>3189</v>
      </c>
      <c r="O3655" s="13" t="s">
        <v>3190</v>
      </c>
      <c r="P3655" s="13" t="s">
        <v>3203</v>
      </c>
      <c r="Q3655">
        <v>10</v>
      </c>
      <c r="R3655">
        <v>2019</v>
      </c>
      <c r="S3655">
        <v>0</v>
      </c>
      <c r="T3655" s="13" t="s">
        <v>6975</v>
      </c>
      <c r="U3655">
        <v>1</v>
      </c>
      <c r="V3655">
        <v>1</v>
      </c>
      <c r="W3655">
        <v>0</v>
      </c>
      <c r="X3655">
        <v>168</v>
      </c>
    </row>
    <row r="3656" spans="1:24" x14ac:dyDescent="0.3">
      <c r="A3656">
        <v>62042619</v>
      </c>
      <c r="B3656" t="s">
        <v>6859</v>
      </c>
      <c r="C3656">
        <v>10</v>
      </c>
      <c r="D3656">
        <v>2019</v>
      </c>
      <c r="E3656" s="19">
        <v>43739</v>
      </c>
      <c r="F3656" s="21">
        <v>220</v>
      </c>
      <c r="G3656" s="21">
        <v>44</v>
      </c>
      <c r="H3656">
        <v>176</v>
      </c>
      <c r="I3656">
        <v>39.6</v>
      </c>
      <c r="J3656" s="13" t="s">
        <v>6890</v>
      </c>
      <c r="K3656" s="13" t="s">
        <v>6893</v>
      </c>
      <c r="M3656" s="13" t="s">
        <v>6996</v>
      </c>
      <c r="N3656" s="13" t="s">
        <v>3189</v>
      </c>
      <c r="O3656" s="13" t="s">
        <v>3190</v>
      </c>
      <c r="P3656" s="13" t="s">
        <v>6</v>
      </c>
      <c r="Q3656">
        <v>10</v>
      </c>
      <c r="R3656">
        <v>2019</v>
      </c>
      <c r="S3656">
        <v>1</v>
      </c>
      <c r="T3656" s="13" t="s">
        <v>6975</v>
      </c>
      <c r="U3656">
        <v>1</v>
      </c>
      <c r="V3656">
        <v>1</v>
      </c>
      <c r="W3656">
        <v>0</v>
      </c>
      <c r="X3656">
        <v>220</v>
      </c>
    </row>
    <row r="3657" spans="1:24" x14ac:dyDescent="0.3">
      <c r="A3657">
        <v>62042719</v>
      </c>
      <c r="B3657" t="s">
        <v>6860</v>
      </c>
      <c r="C3657">
        <v>10</v>
      </c>
      <c r="D3657">
        <v>2019</v>
      </c>
      <c r="E3657" s="19">
        <v>43739</v>
      </c>
      <c r="F3657" s="21">
        <v>313</v>
      </c>
      <c r="G3657" s="21">
        <v>62.599999999999994</v>
      </c>
      <c r="H3657">
        <v>250.4</v>
      </c>
      <c r="I3657">
        <v>93.899999999999991</v>
      </c>
      <c r="J3657" s="13" t="s">
        <v>6884</v>
      </c>
      <c r="K3657" s="13" t="s">
        <v>6895</v>
      </c>
      <c r="M3657" s="13" t="s">
        <v>6996</v>
      </c>
      <c r="N3657" s="13" t="s">
        <v>3189</v>
      </c>
      <c r="O3657" s="13" t="s">
        <v>3190</v>
      </c>
      <c r="P3657" s="13" t="s">
        <v>6</v>
      </c>
      <c r="Q3657">
        <v>10</v>
      </c>
      <c r="R3657">
        <v>2019</v>
      </c>
      <c r="S3657">
        <v>1</v>
      </c>
      <c r="T3657" s="13" t="s">
        <v>6975</v>
      </c>
      <c r="U3657">
        <v>1</v>
      </c>
      <c r="V3657">
        <v>1</v>
      </c>
      <c r="W3657">
        <v>0</v>
      </c>
      <c r="X3657">
        <v>313</v>
      </c>
    </row>
    <row r="3658" spans="1:24" x14ac:dyDescent="0.3">
      <c r="A3658">
        <v>62050119</v>
      </c>
      <c r="B3658" t="s">
        <v>6861</v>
      </c>
      <c r="C3658">
        <v>10</v>
      </c>
      <c r="D3658">
        <v>2019</v>
      </c>
      <c r="E3658" s="19">
        <v>43739</v>
      </c>
      <c r="F3658" s="21">
        <v>228</v>
      </c>
      <c r="G3658" s="21">
        <v>45.599999999999994</v>
      </c>
      <c r="H3658">
        <v>182.4</v>
      </c>
      <c r="I3658">
        <v>79.8</v>
      </c>
      <c r="J3658" s="13" t="s">
        <v>6885</v>
      </c>
      <c r="K3658" s="13" t="s">
        <v>6949</v>
      </c>
      <c r="M3658" s="13" t="s">
        <v>6996</v>
      </c>
      <c r="N3658" s="13" t="s">
        <v>3189</v>
      </c>
      <c r="O3658" s="13" t="s">
        <v>3190</v>
      </c>
      <c r="P3658" s="13" t="s">
        <v>3201</v>
      </c>
      <c r="Q3658">
        <v>10</v>
      </c>
      <c r="R3658">
        <v>2019</v>
      </c>
      <c r="S3658">
        <v>0</v>
      </c>
      <c r="T3658" s="13" t="s">
        <v>6975</v>
      </c>
      <c r="U3658">
        <v>1</v>
      </c>
      <c r="V3658">
        <v>1</v>
      </c>
      <c r="W3658">
        <v>0</v>
      </c>
      <c r="X3658">
        <v>228</v>
      </c>
    </row>
    <row r="3659" spans="1:24" x14ac:dyDescent="0.3">
      <c r="A3659">
        <v>62050219</v>
      </c>
      <c r="B3659" t="s">
        <v>6862</v>
      </c>
      <c r="C3659">
        <v>10</v>
      </c>
      <c r="D3659">
        <v>2019</v>
      </c>
      <c r="E3659" s="19">
        <v>43739</v>
      </c>
      <c r="F3659" s="21">
        <v>383</v>
      </c>
      <c r="G3659" s="21">
        <v>76.599999999999966</v>
      </c>
      <c r="H3659">
        <v>306.40000000000003</v>
      </c>
      <c r="I3659">
        <v>122.56</v>
      </c>
      <c r="J3659" s="13" t="s">
        <v>6887</v>
      </c>
      <c r="K3659" s="13" t="s">
        <v>6909</v>
      </c>
      <c r="M3659" s="13" t="s">
        <v>6996</v>
      </c>
      <c r="N3659" s="13" t="s">
        <v>3189</v>
      </c>
      <c r="O3659" s="13" t="s">
        <v>3190</v>
      </c>
      <c r="P3659" s="13" t="s">
        <v>3203</v>
      </c>
      <c r="Q3659">
        <v>10</v>
      </c>
      <c r="R3659">
        <v>2019</v>
      </c>
      <c r="S3659">
        <v>0</v>
      </c>
      <c r="T3659" s="13" t="s">
        <v>6975</v>
      </c>
      <c r="U3659">
        <v>1</v>
      </c>
      <c r="V3659">
        <v>1</v>
      </c>
      <c r="W3659">
        <v>0</v>
      </c>
      <c r="X3659">
        <v>383</v>
      </c>
    </row>
    <row r="3660" spans="1:24" x14ac:dyDescent="0.3">
      <c r="A3660">
        <v>62050319</v>
      </c>
      <c r="B3660" t="s">
        <v>6863</v>
      </c>
      <c r="C3660">
        <v>10</v>
      </c>
      <c r="D3660">
        <v>2019</v>
      </c>
      <c r="E3660" s="19">
        <v>43739</v>
      </c>
      <c r="F3660" s="21">
        <v>144</v>
      </c>
      <c r="G3660" s="21">
        <v>28.799999999999997</v>
      </c>
      <c r="H3660">
        <v>115.2</v>
      </c>
      <c r="I3660">
        <v>66.240000000000009</v>
      </c>
      <c r="J3660" s="13" t="s">
        <v>6886</v>
      </c>
      <c r="K3660" s="13" t="s">
        <v>6919</v>
      </c>
      <c r="M3660" s="13" t="s">
        <v>6996</v>
      </c>
      <c r="N3660" s="13" t="s">
        <v>3189</v>
      </c>
      <c r="O3660" s="13" t="s">
        <v>3190</v>
      </c>
      <c r="P3660" s="13" t="s">
        <v>6</v>
      </c>
      <c r="Q3660">
        <v>10</v>
      </c>
      <c r="R3660">
        <v>2019</v>
      </c>
      <c r="S3660">
        <v>1</v>
      </c>
      <c r="T3660" s="13" t="s">
        <v>6975</v>
      </c>
      <c r="U3660">
        <v>1</v>
      </c>
      <c r="V3660">
        <v>1</v>
      </c>
      <c r="W3660">
        <v>0</v>
      </c>
      <c r="X3660">
        <v>144</v>
      </c>
    </row>
    <row r="3661" spans="1:24" x14ac:dyDescent="0.3">
      <c r="A3661">
        <v>62050419</v>
      </c>
      <c r="B3661" t="s">
        <v>6864</v>
      </c>
      <c r="C3661">
        <v>10</v>
      </c>
      <c r="D3661">
        <v>2019</v>
      </c>
      <c r="E3661" s="19">
        <v>43739</v>
      </c>
      <c r="F3661" s="21">
        <v>168</v>
      </c>
      <c r="G3661" s="21">
        <v>33.599999999999994</v>
      </c>
      <c r="H3661">
        <v>134.4</v>
      </c>
      <c r="I3661">
        <v>75.600000000000009</v>
      </c>
      <c r="J3661" s="13" t="s">
        <v>6886</v>
      </c>
      <c r="K3661" s="13" t="s">
        <v>6920</v>
      </c>
      <c r="M3661" s="13" t="s">
        <v>6996</v>
      </c>
      <c r="N3661" s="13" t="s">
        <v>3189</v>
      </c>
      <c r="O3661" s="13" t="s">
        <v>3190</v>
      </c>
      <c r="P3661" s="13" t="s">
        <v>6</v>
      </c>
      <c r="Q3661">
        <v>10</v>
      </c>
      <c r="R3661">
        <v>2019</v>
      </c>
      <c r="S3661">
        <v>0</v>
      </c>
      <c r="T3661" s="13" t="s">
        <v>6975</v>
      </c>
      <c r="U3661">
        <v>1</v>
      </c>
      <c r="V3661">
        <v>1</v>
      </c>
      <c r="W3661">
        <v>0</v>
      </c>
      <c r="X3661">
        <v>168</v>
      </c>
    </row>
    <row r="3662" spans="1:24" x14ac:dyDescent="0.3">
      <c r="A3662">
        <v>62050519</v>
      </c>
      <c r="B3662" t="s">
        <v>6865</v>
      </c>
      <c r="C3662">
        <v>10</v>
      </c>
      <c r="D3662">
        <v>2019</v>
      </c>
      <c r="E3662" s="19">
        <v>43739</v>
      </c>
      <c r="F3662" s="21">
        <v>220</v>
      </c>
      <c r="G3662" s="21">
        <v>44</v>
      </c>
      <c r="H3662">
        <v>176</v>
      </c>
      <c r="I3662">
        <v>39.6</v>
      </c>
      <c r="J3662" s="13" t="s">
        <v>6890</v>
      </c>
      <c r="K3662" s="13" t="s">
        <v>6893</v>
      </c>
      <c r="M3662" s="13" t="s">
        <v>6996</v>
      </c>
      <c r="N3662" s="13" t="s">
        <v>3189</v>
      </c>
      <c r="O3662" s="13" t="s">
        <v>3190</v>
      </c>
      <c r="P3662" s="13" t="s">
        <v>3201</v>
      </c>
      <c r="Q3662">
        <v>10</v>
      </c>
      <c r="R3662">
        <v>2019</v>
      </c>
      <c r="S3662">
        <v>1</v>
      </c>
      <c r="T3662" s="13" t="s">
        <v>6975</v>
      </c>
      <c r="U3662">
        <v>1</v>
      </c>
      <c r="V3662">
        <v>1</v>
      </c>
      <c r="W3662">
        <v>0</v>
      </c>
      <c r="X3662">
        <v>220</v>
      </c>
    </row>
    <row r="3663" spans="1:24" x14ac:dyDescent="0.3">
      <c r="A3663">
        <v>62050619</v>
      </c>
      <c r="B3663" t="s">
        <v>6866</v>
      </c>
      <c r="C3663">
        <v>10</v>
      </c>
      <c r="D3663">
        <v>2019</v>
      </c>
      <c r="E3663" s="19">
        <v>43739</v>
      </c>
      <c r="F3663" s="21">
        <v>220</v>
      </c>
      <c r="G3663" s="21">
        <v>44</v>
      </c>
      <c r="H3663">
        <v>176</v>
      </c>
      <c r="I3663">
        <v>39.6</v>
      </c>
      <c r="J3663" s="13" t="s">
        <v>6890</v>
      </c>
      <c r="K3663" s="13" t="s">
        <v>6893</v>
      </c>
      <c r="M3663" s="13" t="s">
        <v>6996</v>
      </c>
      <c r="N3663" s="13" t="s">
        <v>3189</v>
      </c>
      <c r="O3663" s="13" t="s">
        <v>3190</v>
      </c>
      <c r="P3663" s="13" t="s">
        <v>3202</v>
      </c>
      <c r="Q3663">
        <v>10</v>
      </c>
      <c r="R3663">
        <v>2019</v>
      </c>
      <c r="S3663">
        <v>0</v>
      </c>
      <c r="T3663" s="13" t="s">
        <v>6975</v>
      </c>
      <c r="U3663">
        <v>1</v>
      </c>
      <c r="V3663">
        <v>1</v>
      </c>
      <c r="W3663">
        <v>0</v>
      </c>
      <c r="X3663">
        <v>220</v>
      </c>
    </row>
    <row r="3664" spans="1:24" x14ac:dyDescent="0.3">
      <c r="A3664">
        <v>62050819</v>
      </c>
      <c r="B3664" t="s">
        <v>6867</v>
      </c>
      <c r="C3664">
        <v>10</v>
      </c>
      <c r="D3664">
        <v>2019</v>
      </c>
      <c r="E3664" s="19">
        <v>43739</v>
      </c>
      <c r="F3664" s="21">
        <v>210</v>
      </c>
      <c r="G3664" s="21">
        <v>42</v>
      </c>
      <c r="H3664">
        <v>168</v>
      </c>
      <c r="I3664">
        <v>37.799999999999997</v>
      </c>
      <c r="J3664" s="13" t="s">
        <v>6890</v>
      </c>
      <c r="K3664" s="13" t="s">
        <v>6911</v>
      </c>
      <c r="M3664" s="13" t="s">
        <v>6996</v>
      </c>
      <c r="N3664" s="13" t="s">
        <v>3189</v>
      </c>
      <c r="O3664" s="13" t="s">
        <v>3190</v>
      </c>
      <c r="P3664" s="13" t="s">
        <v>3201</v>
      </c>
      <c r="Q3664">
        <v>10</v>
      </c>
      <c r="R3664">
        <v>2019</v>
      </c>
      <c r="S3664">
        <v>0</v>
      </c>
      <c r="T3664" s="13" t="s">
        <v>6975</v>
      </c>
      <c r="U3664">
        <v>1</v>
      </c>
      <c r="V3664">
        <v>1</v>
      </c>
      <c r="W3664">
        <v>0</v>
      </c>
      <c r="X3664">
        <v>210</v>
      </c>
    </row>
    <row r="3665" spans="1:24" x14ac:dyDescent="0.3">
      <c r="A3665">
        <v>62090119</v>
      </c>
      <c r="B3665" t="s">
        <v>6868</v>
      </c>
      <c r="C3665">
        <v>10</v>
      </c>
      <c r="D3665">
        <v>2019</v>
      </c>
      <c r="E3665" s="19">
        <v>43739</v>
      </c>
      <c r="F3665" s="21">
        <v>447</v>
      </c>
      <c r="G3665" s="21">
        <v>89.399999999999977</v>
      </c>
      <c r="H3665">
        <v>357.6</v>
      </c>
      <c r="I3665">
        <v>156.44999999999999</v>
      </c>
      <c r="J3665" s="13" t="s">
        <v>6887</v>
      </c>
      <c r="K3665" s="13" t="s">
        <v>6891</v>
      </c>
      <c r="M3665" s="13" t="s">
        <v>6996</v>
      </c>
      <c r="N3665" s="13" t="s">
        <v>3189</v>
      </c>
      <c r="O3665" s="13" t="s">
        <v>3190</v>
      </c>
      <c r="P3665" s="13" t="s">
        <v>3201</v>
      </c>
      <c r="Q3665">
        <v>10</v>
      </c>
      <c r="R3665">
        <v>2019</v>
      </c>
      <c r="S3665">
        <v>0</v>
      </c>
      <c r="T3665" s="13" t="s">
        <v>6975</v>
      </c>
      <c r="U3665">
        <v>1</v>
      </c>
      <c r="V3665">
        <v>1</v>
      </c>
      <c r="W3665">
        <v>0</v>
      </c>
      <c r="X3665">
        <v>447</v>
      </c>
    </row>
    <row r="3666" spans="1:24" x14ac:dyDescent="0.3">
      <c r="A3666">
        <v>55010119</v>
      </c>
      <c r="B3666" t="s">
        <v>6869</v>
      </c>
      <c r="C3666">
        <v>10</v>
      </c>
      <c r="D3666">
        <v>2019</v>
      </c>
      <c r="E3666" s="19">
        <v>43739</v>
      </c>
      <c r="F3666" s="21">
        <v>538</v>
      </c>
      <c r="G3666" s="21">
        <v>107.59999999999997</v>
      </c>
      <c r="H3666">
        <v>430.40000000000003</v>
      </c>
      <c r="I3666">
        <v>129.12</v>
      </c>
      <c r="J3666" s="13" t="s">
        <v>6889</v>
      </c>
      <c r="K3666" s="13" t="s">
        <v>6951</v>
      </c>
      <c r="M3666" s="13" t="s">
        <v>6996</v>
      </c>
      <c r="N3666" s="13" t="s">
        <v>3189</v>
      </c>
      <c r="O3666" s="13" t="s">
        <v>3190</v>
      </c>
      <c r="P3666" s="13" t="s">
        <v>3201</v>
      </c>
      <c r="Q3666">
        <v>10</v>
      </c>
      <c r="R3666">
        <v>2019</v>
      </c>
      <c r="S3666">
        <v>0</v>
      </c>
      <c r="T3666" s="13" t="s">
        <v>6975</v>
      </c>
      <c r="U3666">
        <v>1</v>
      </c>
      <c r="V3666">
        <v>1</v>
      </c>
      <c r="W3666">
        <v>0</v>
      </c>
      <c r="X3666">
        <v>538</v>
      </c>
    </row>
    <row r="3667" spans="1:24" x14ac:dyDescent="0.3">
      <c r="A3667">
        <v>55010219</v>
      </c>
      <c r="B3667" t="s">
        <v>6870</v>
      </c>
      <c r="C3667">
        <v>10</v>
      </c>
      <c r="D3667">
        <v>2019</v>
      </c>
      <c r="E3667" s="19">
        <v>43739</v>
      </c>
      <c r="F3667" s="21">
        <v>261</v>
      </c>
      <c r="G3667" s="21">
        <v>52.199999999999989</v>
      </c>
      <c r="H3667">
        <v>208.8</v>
      </c>
      <c r="I3667">
        <v>78.3</v>
      </c>
      <c r="J3667" s="13" t="s">
        <v>6885</v>
      </c>
      <c r="K3667" s="13" t="s">
        <v>6946</v>
      </c>
      <c r="M3667" s="13" t="s">
        <v>6996</v>
      </c>
      <c r="N3667" s="13" t="s">
        <v>3189</v>
      </c>
      <c r="O3667" s="13" t="s">
        <v>3190</v>
      </c>
      <c r="P3667" s="13" t="s">
        <v>3202</v>
      </c>
      <c r="Q3667">
        <v>10</v>
      </c>
      <c r="R3667">
        <v>2019</v>
      </c>
      <c r="S3667">
        <v>0</v>
      </c>
      <c r="T3667" s="13" t="s">
        <v>6975</v>
      </c>
      <c r="U3667">
        <v>1</v>
      </c>
      <c r="V3667">
        <v>1</v>
      </c>
      <c r="W3667">
        <v>0</v>
      </c>
      <c r="X3667">
        <v>261</v>
      </c>
    </row>
    <row r="3668" spans="1:24" x14ac:dyDescent="0.3">
      <c r="A3668">
        <v>55010319</v>
      </c>
      <c r="B3668" t="s">
        <v>6871</v>
      </c>
      <c r="C3668">
        <v>10</v>
      </c>
      <c r="D3668">
        <v>2019</v>
      </c>
      <c r="E3668" s="19">
        <v>43739</v>
      </c>
      <c r="F3668" s="21">
        <v>383</v>
      </c>
      <c r="G3668" s="21">
        <v>76.599999999999966</v>
      </c>
      <c r="H3668">
        <v>306.40000000000003</v>
      </c>
      <c r="I3668">
        <v>122.56</v>
      </c>
      <c r="J3668" s="13" t="s">
        <v>6887</v>
      </c>
      <c r="K3668" s="13" t="s">
        <v>6909</v>
      </c>
      <c r="M3668" s="13" t="s">
        <v>6996</v>
      </c>
      <c r="N3668" s="13" t="s">
        <v>3189</v>
      </c>
      <c r="O3668" s="13" t="s">
        <v>3190</v>
      </c>
      <c r="P3668" s="13" t="s">
        <v>6</v>
      </c>
      <c r="Q3668">
        <v>10</v>
      </c>
      <c r="R3668">
        <v>2019</v>
      </c>
      <c r="S3668">
        <v>0</v>
      </c>
      <c r="T3668" s="13" t="s">
        <v>6975</v>
      </c>
      <c r="U3668">
        <v>1</v>
      </c>
      <c r="V3668">
        <v>1</v>
      </c>
      <c r="W3668">
        <v>0</v>
      </c>
      <c r="X3668">
        <v>383</v>
      </c>
    </row>
    <row r="3669" spans="1:24" x14ac:dyDescent="0.3">
      <c r="A3669">
        <v>55010419</v>
      </c>
      <c r="B3669" t="s">
        <v>6872</v>
      </c>
      <c r="C3669">
        <v>10</v>
      </c>
      <c r="D3669">
        <v>2019</v>
      </c>
      <c r="E3669" s="19">
        <v>43739</v>
      </c>
      <c r="F3669" s="21">
        <v>447</v>
      </c>
      <c r="G3669" s="21">
        <v>89.399999999999977</v>
      </c>
      <c r="H3669">
        <v>357.6</v>
      </c>
      <c r="I3669">
        <v>156.44999999999999</v>
      </c>
      <c r="J3669" s="13" t="s">
        <v>6887</v>
      </c>
      <c r="K3669" s="13" t="s">
        <v>6891</v>
      </c>
      <c r="M3669" s="13" t="s">
        <v>6996</v>
      </c>
      <c r="N3669" s="13" t="s">
        <v>3189</v>
      </c>
      <c r="O3669" s="13" t="s">
        <v>3190</v>
      </c>
      <c r="P3669" s="13" t="s">
        <v>6</v>
      </c>
      <c r="Q3669">
        <v>10</v>
      </c>
      <c r="R3669">
        <v>2019</v>
      </c>
      <c r="S3669">
        <v>0</v>
      </c>
      <c r="T3669" s="13" t="s">
        <v>6975</v>
      </c>
      <c r="U3669">
        <v>1</v>
      </c>
      <c r="V3669">
        <v>1</v>
      </c>
      <c r="W3669">
        <v>0</v>
      </c>
      <c r="X3669">
        <v>447</v>
      </c>
    </row>
    <row r="3670" spans="1:24" x14ac:dyDescent="0.3">
      <c r="A3670">
        <v>55010519</v>
      </c>
      <c r="B3670" t="s">
        <v>6873</v>
      </c>
      <c r="C3670">
        <v>10</v>
      </c>
      <c r="D3670">
        <v>2019</v>
      </c>
      <c r="E3670" s="19">
        <v>43739</v>
      </c>
      <c r="F3670" s="21">
        <v>168</v>
      </c>
      <c r="G3670" s="21">
        <v>33.599999999999994</v>
      </c>
      <c r="H3670">
        <v>134.4</v>
      </c>
      <c r="I3670">
        <v>75.600000000000009</v>
      </c>
      <c r="J3670" s="13" t="s">
        <v>6886</v>
      </c>
      <c r="K3670" s="13" t="s">
        <v>6920</v>
      </c>
      <c r="M3670" s="13" t="s">
        <v>6996</v>
      </c>
      <c r="N3670" s="13" t="s">
        <v>3189</v>
      </c>
      <c r="O3670" s="13" t="s">
        <v>3190</v>
      </c>
      <c r="P3670" s="13" t="s">
        <v>3202</v>
      </c>
      <c r="Q3670">
        <v>10</v>
      </c>
      <c r="R3670">
        <v>2019</v>
      </c>
      <c r="S3670">
        <v>1</v>
      </c>
      <c r="T3670" s="13" t="s">
        <v>6975</v>
      </c>
      <c r="U3670">
        <v>1</v>
      </c>
      <c r="V3670">
        <v>1</v>
      </c>
      <c r="W3670">
        <v>0</v>
      </c>
      <c r="X3670">
        <v>168</v>
      </c>
    </row>
    <row r="3671" spans="1:24" x14ac:dyDescent="0.3">
      <c r="A3671">
        <v>55010619</v>
      </c>
      <c r="B3671" t="s">
        <v>6874</v>
      </c>
      <c r="C3671">
        <v>10</v>
      </c>
      <c r="D3671">
        <v>2019</v>
      </c>
      <c r="E3671" s="19">
        <v>43739</v>
      </c>
      <c r="F3671" s="21">
        <v>168</v>
      </c>
      <c r="G3671" s="21">
        <v>33.599999999999994</v>
      </c>
      <c r="H3671">
        <v>134.4</v>
      </c>
      <c r="I3671">
        <v>75.600000000000009</v>
      </c>
      <c r="J3671" s="13" t="s">
        <v>6886</v>
      </c>
      <c r="K3671" s="13" t="s">
        <v>6920</v>
      </c>
      <c r="M3671" s="13" t="s">
        <v>6996</v>
      </c>
      <c r="N3671" s="13" t="s">
        <v>3189</v>
      </c>
      <c r="O3671" s="13" t="s">
        <v>3190</v>
      </c>
      <c r="P3671" s="13" t="s">
        <v>3202</v>
      </c>
      <c r="Q3671">
        <v>10</v>
      </c>
      <c r="R3671">
        <v>2019</v>
      </c>
      <c r="S3671">
        <v>0</v>
      </c>
      <c r="T3671" s="13" t="s">
        <v>6975</v>
      </c>
      <c r="U3671">
        <v>1</v>
      </c>
      <c r="V3671">
        <v>1</v>
      </c>
      <c r="W3671">
        <v>0</v>
      </c>
      <c r="X3671">
        <v>168</v>
      </c>
    </row>
    <row r="3672" spans="1:24" x14ac:dyDescent="0.3">
      <c r="A3672">
        <v>55010719</v>
      </c>
      <c r="B3672" t="s">
        <v>6875</v>
      </c>
      <c r="C3672">
        <v>10</v>
      </c>
      <c r="D3672">
        <v>2019</v>
      </c>
      <c r="E3672" s="19">
        <v>43739</v>
      </c>
      <c r="F3672" s="21">
        <v>240</v>
      </c>
      <c r="G3672" s="21">
        <v>48</v>
      </c>
      <c r="H3672">
        <v>192</v>
      </c>
      <c r="I3672">
        <v>43.199999999999996</v>
      </c>
      <c r="J3672" s="13" t="s">
        <v>6890</v>
      </c>
      <c r="K3672" s="13" t="s">
        <v>6894</v>
      </c>
      <c r="M3672" s="13" t="s">
        <v>6996</v>
      </c>
      <c r="N3672" s="13" t="s">
        <v>3189</v>
      </c>
      <c r="O3672" s="13" t="s">
        <v>3190</v>
      </c>
      <c r="P3672" s="13" t="s">
        <v>3203</v>
      </c>
      <c r="Q3672">
        <v>10</v>
      </c>
      <c r="R3672">
        <v>2019</v>
      </c>
      <c r="S3672">
        <v>0</v>
      </c>
      <c r="T3672" s="13" t="s">
        <v>6975</v>
      </c>
      <c r="U3672">
        <v>1</v>
      </c>
      <c r="V3672">
        <v>1</v>
      </c>
      <c r="W3672">
        <v>0</v>
      </c>
      <c r="X3672">
        <v>240</v>
      </c>
    </row>
    <row r="3673" spans="1:24" x14ac:dyDescent="0.3">
      <c r="A3673">
        <v>55010819</v>
      </c>
      <c r="B3673" t="s">
        <v>6876</v>
      </c>
      <c r="C3673">
        <v>10</v>
      </c>
      <c r="D3673">
        <v>2019</v>
      </c>
      <c r="E3673" s="19">
        <v>43739</v>
      </c>
      <c r="F3673" s="21">
        <v>205</v>
      </c>
      <c r="G3673" s="21">
        <v>41</v>
      </c>
      <c r="H3673">
        <v>164</v>
      </c>
      <c r="I3673">
        <v>36.9</v>
      </c>
      <c r="J3673" s="13" t="s">
        <v>6890</v>
      </c>
      <c r="K3673" s="13" t="s">
        <v>6913</v>
      </c>
      <c r="M3673" s="13" t="s">
        <v>6996</v>
      </c>
      <c r="N3673" s="13" t="s">
        <v>3189</v>
      </c>
      <c r="O3673" s="13" t="s">
        <v>3190</v>
      </c>
      <c r="P3673" s="13" t="s">
        <v>6</v>
      </c>
      <c r="Q3673">
        <v>10</v>
      </c>
      <c r="R3673">
        <v>2019</v>
      </c>
      <c r="S3673">
        <v>1</v>
      </c>
      <c r="T3673" s="13" t="s">
        <v>6975</v>
      </c>
      <c r="U3673">
        <v>1</v>
      </c>
      <c r="V3673">
        <v>1</v>
      </c>
      <c r="W3673">
        <v>0</v>
      </c>
      <c r="X3673">
        <v>205</v>
      </c>
    </row>
    <row r="3674" spans="1:24" x14ac:dyDescent="0.3">
      <c r="A3674">
        <v>55010919</v>
      </c>
      <c r="B3674" t="s">
        <v>6877</v>
      </c>
      <c r="C3674">
        <v>10</v>
      </c>
      <c r="D3674">
        <v>2019</v>
      </c>
      <c r="E3674" s="19">
        <v>43739</v>
      </c>
      <c r="F3674" s="21">
        <v>192</v>
      </c>
      <c r="G3674" s="21">
        <v>38.399999999999977</v>
      </c>
      <c r="H3674">
        <v>153.60000000000002</v>
      </c>
      <c r="I3674">
        <v>34.56</v>
      </c>
      <c r="J3674" s="13" t="s">
        <v>6890</v>
      </c>
      <c r="K3674" s="13" t="s">
        <v>6912</v>
      </c>
      <c r="M3674" s="13" t="s">
        <v>6996</v>
      </c>
      <c r="N3674" s="13" t="s">
        <v>3189</v>
      </c>
      <c r="O3674" s="13" t="s">
        <v>3190</v>
      </c>
      <c r="P3674" s="13" t="s">
        <v>3201</v>
      </c>
      <c r="Q3674">
        <v>10</v>
      </c>
      <c r="R3674">
        <v>2019</v>
      </c>
      <c r="S3674">
        <v>1</v>
      </c>
      <c r="T3674" s="13" t="s">
        <v>6975</v>
      </c>
      <c r="U3674">
        <v>1</v>
      </c>
      <c r="V3674">
        <v>1</v>
      </c>
      <c r="W3674">
        <v>0</v>
      </c>
      <c r="X3674">
        <v>192</v>
      </c>
    </row>
    <row r="3675" spans="1:24" x14ac:dyDescent="0.3">
      <c r="A3675">
        <v>55011019</v>
      </c>
      <c r="B3675" t="s">
        <v>6878</v>
      </c>
      <c r="C3675">
        <v>10</v>
      </c>
      <c r="D3675">
        <v>2019</v>
      </c>
      <c r="E3675" s="19">
        <v>43739</v>
      </c>
      <c r="F3675" s="21">
        <v>488</v>
      </c>
      <c r="G3675" s="21">
        <v>97.599999999999966</v>
      </c>
      <c r="H3675">
        <v>390.40000000000003</v>
      </c>
      <c r="I3675">
        <v>156.16</v>
      </c>
      <c r="J3675" s="13" t="s">
        <v>6889</v>
      </c>
      <c r="K3675" s="13" t="s">
        <v>6904</v>
      </c>
      <c r="M3675" s="13" t="s">
        <v>6996</v>
      </c>
      <c r="N3675" s="13" t="s">
        <v>3189</v>
      </c>
      <c r="O3675" s="13" t="s">
        <v>3190</v>
      </c>
      <c r="P3675" s="13" t="s">
        <v>3202</v>
      </c>
      <c r="Q3675">
        <v>10</v>
      </c>
      <c r="R3675">
        <v>2019</v>
      </c>
      <c r="S3675">
        <v>0</v>
      </c>
      <c r="T3675" s="13" t="s">
        <v>6975</v>
      </c>
      <c r="U3675">
        <v>1</v>
      </c>
      <c r="V3675">
        <v>1</v>
      </c>
      <c r="W3675">
        <v>0</v>
      </c>
      <c r="X3675">
        <v>488</v>
      </c>
    </row>
    <row r="3676" spans="1:24" x14ac:dyDescent="0.3">
      <c r="A3676">
        <v>55011119</v>
      </c>
      <c r="B3676" t="s">
        <v>6879</v>
      </c>
      <c r="C3676">
        <v>10</v>
      </c>
      <c r="D3676">
        <v>2019</v>
      </c>
      <c r="E3676" s="19">
        <v>43739</v>
      </c>
      <c r="F3676" s="21">
        <v>180</v>
      </c>
      <c r="G3676" s="21">
        <v>36</v>
      </c>
      <c r="H3676">
        <v>144</v>
      </c>
      <c r="I3676">
        <v>61.2</v>
      </c>
      <c r="J3676" s="13" t="s">
        <v>6885</v>
      </c>
      <c r="K3676" s="13" t="s">
        <v>6957</v>
      </c>
      <c r="M3676" s="13" t="s">
        <v>6996</v>
      </c>
      <c r="N3676" s="13" t="s">
        <v>3189</v>
      </c>
      <c r="O3676" s="13" t="s">
        <v>3190</v>
      </c>
      <c r="P3676" s="13" t="s">
        <v>3203</v>
      </c>
      <c r="Q3676">
        <v>10</v>
      </c>
      <c r="R3676">
        <v>2019</v>
      </c>
      <c r="S3676">
        <v>0</v>
      </c>
      <c r="T3676" s="13" t="s">
        <v>6975</v>
      </c>
      <c r="U3676">
        <v>1</v>
      </c>
      <c r="V3676">
        <v>1</v>
      </c>
      <c r="W3676">
        <v>0</v>
      </c>
      <c r="X3676">
        <v>180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31EC0-F82E-4B26-BE7B-AAC1FB2A5D23}">
  <dimension ref="A3:M64"/>
  <sheetViews>
    <sheetView showGridLines="0" showRowColHeaders="0" topLeftCell="A10" workbookViewId="0">
      <selection activeCell="C19" sqref="C19"/>
    </sheetView>
  </sheetViews>
  <sheetFormatPr defaultRowHeight="14.4" x14ac:dyDescent="0.3"/>
  <cols>
    <col min="1" max="1" width="13.77734375" bestFit="1" customWidth="1"/>
    <col min="2" max="2" width="33.44140625" bestFit="1" customWidth="1"/>
    <col min="3" max="3" width="15.5546875" bestFit="1" customWidth="1"/>
    <col min="4" max="4" width="7" bestFit="1" customWidth="1"/>
    <col min="5" max="5" width="10.77734375" bestFit="1" customWidth="1"/>
    <col min="6" max="6" width="17" bestFit="1" customWidth="1"/>
    <col min="7" max="7" width="19.77734375" bestFit="1" customWidth="1"/>
    <col min="8" max="8" width="15.5546875" bestFit="1" customWidth="1"/>
    <col min="9" max="9" width="8" bestFit="1" customWidth="1"/>
    <col min="10" max="10" width="13.21875" bestFit="1" customWidth="1"/>
    <col min="11" max="11" width="14.109375" bestFit="1" customWidth="1"/>
    <col min="12" max="12" width="8" bestFit="1" customWidth="1"/>
    <col min="13" max="13" width="10.77734375" bestFit="1" customWidth="1"/>
    <col min="14" max="19" width="8" bestFit="1" customWidth="1"/>
    <col min="20" max="20" width="10.77734375" bestFit="1" customWidth="1"/>
  </cols>
  <sheetData>
    <row r="3" spans="1:11" x14ac:dyDescent="0.3">
      <c r="A3" s="14" t="s">
        <v>6984</v>
      </c>
      <c r="B3" t="s">
        <v>7017</v>
      </c>
      <c r="F3" s="34" t="s">
        <v>7018</v>
      </c>
      <c r="G3" s="34"/>
      <c r="I3" s="29" t="s">
        <v>7011</v>
      </c>
      <c r="J3" s="36" t="s">
        <v>7012</v>
      </c>
      <c r="K3" s="36"/>
    </row>
    <row r="4" spans="1:11" x14ac:dyDescent="0.3">
      <c r="A4" s="15">
        <v>2019</v>
      </c>
      <c r="B4" s="23">
        <v>331787.8</v>
      </c>
      <c r="F4" s="14" t="s">
        <v>6984</v>
      </c>
      <c r="G4" t="s">
        <v>7017</v>
      </c>
      <c r="I4" s="24" t="s">
        <v>7010</v>
      </c>
      <c r="J4" s="34" t="s">
        <v>7010</v>
      </c>
      <c r="K4" s="34"/>
    </row>
    <row r="5" spans="1:11" x14ac:dyDescent="0.3">
      <c r="A5" s="16" t="s">
        <v>6991</v>
      </c>
      <c r="B5" s="23">
        <v>29561</v>
      </c>
      <c r="F5" s="15" t="s">
        <v>6883</v>
      </c>
      <c r="G5" s="23">
        <v>14258.100000000004</v>
      </c>
      <c r="I5" s="27">
        <f>SUM(AllData[Total order value])/COUNTA(AllData[Order ID])</f>
        <v>387.985025864416</v>
      </c>
      <c r="J5" s="35">
        <f>SUM(AllData[Line Value (net discount)])/COUNTA(AllData[Order ID])</f>
        <v>363.83856520555435</v>
      </c>
      <c r="K5" s="35"/>
    </row>
    <row r="6" spans="1:11" x14ac:dyDescent="0.3">
      <c r="A6" s="16" t="s">
        <v>6992</v>
      </c>
      <c r="B6" s="23">
        <v>25408</v>
      </c>
      <c r="F6" s="15" t="s">
        <v>6885</v>
      </c>
      <c r="G6" s="23">
        <v>80805.450000000012</v>
      </c>
    </row>
    <row r="7" spans="1:11" x14ac:dyDescent="0.3">
      <c r="A7" s="16" t="s">
        <v>6993</v>
      </c>
      <c r="B7" s="23">
        <v>40656</v>
      </c>
      <c r="F7" s="15" t="s">
        <v>6888</v>
      </c>
      <c r="G7" s="23">
        <v>81324.3</v>
      </c>
    </row>
    <row r="8" spans="1:11" x14ac:dyDescent="0.3">
      <c r="A8" s="16" t="s">
        <v>6994</v>
      </c>
      <c r="B8" s="23">
        <v>57759</v>
      </c>
      <c r="F8" s="15" t="s">
        <v>6886</v>
      </c>
      <c r="G8" s="23">
        <v>81645.199999999924</v>
      </c>
      <c r="I8" s="20" t="s">
        <v>7013</v>
      </c>
      <c r="J8" s="34" t="s">
        <v>7015</v>
      </c>
      <c r="K8" s="34"/>
    </row>
    <row r="9" spans="1:11" x14ac:dyDescent="0.3">
      <c r="A9" s="16" t="s">
        <v>6995</v>
      </c>
      <c r="B9" s="23">
        <v>31626</v>
      </c>
      <c r="F9" s="15" t="s">
        <v>6889</v>
      </c>
      <c r="G9" s="23">
        <v>132829.90000000005</v>
      </c>
      <c r="I9" s="28">
        <f>SUM(AllData[ConsumersInfo.New active])</f>
        <v>2451</v>
      </c>
      <c r="J9" s="35">
        <f>COUNTIF(AllData[ConsumersInfo.Marketing optin], 1)/COUNTA(AllData[ConsumersInfo.Marketing optin])</f>
        <v>0.53523809523809529</v>
      </c>
      <c r="K9" s="35"/>
    </row>
    <row r="10" spans="1:11" x14ac:dyDescent="0.3">
      <c r="A10" s="16" t="s">
        <v>6996</v>
      </c>
      <c r="B10" s="23">
        <v>36187.399999999994</v>
      </c>
      <c r="F10" s="15" t="s">
        <v>6884</v>
      </c>
      <c r="G10" s="23">
        <v>139531.60000000003</v>
      </c>
    </row>
    <row r="11" spans="1:11" x14ac:dyDescent="0.3">
      <c r="A11" s="16" t="s">
        <v>6997</v>
      </c>
      <c r="B11" s="23">
        <v>20339.200000000008</v>
      </c>
      <c r="F11" s="15" t="s">
        <v>6890</v>
      </c>
      <c r="G11" s="23">
        <v>147491.79999999999</v>
      </c>
    </row>
    <row r="12" spans="1:11" x14ac:dyDescent="0.3">
      <c r="A12" s="16" t="s">
        <v>6998</v>
      </c>
      <c r="B12" s="23">
        <v>90251.199999999997</v>
      </c>
      <c r="F12" s="15" t="s">
        <v>6882</v>
      </c>
      <c r="G12" s="23">
        <v>177608.25000000012</v>
      </c>
      <c r="I12" s="24" t="s">
        <v>7014</v>
      </c>
      <c r="J12" s="34" t="s">
        <v>7016</v>
      </c>
      <c r="K12" s="34"/>
    </row>
    <row r="13" spans="1:11" x14ac:dyDescent="0.3">
      <c r="A13" s="15" t="s">
        <v>6985</v>
      </c>
      <c r="B13" s="23">
        <v>331787.8</v>
      </c>
      <c r="F13" s="15" t="s">
        <v>6881</v>
      </c>
      <c r="G13" s="23">
        <v>221048.44999999998</v>
      </c>
      <c r="I13" s="26">
        <f>AVERAGE((AllData[Total order value] - AllData[Line SKU Production Cost])/AllData[Total order value])</f>
        <v>0.73</v>
      </c>
      <c r="J13" s="35">
        <f xml:space="preserve"> 1 - (COUNTIF(AllData[ConsumersInfo.Number of orders], "&gt;1")/COUNTA(AllData[ConsumersInfo.Number of orders]))</f>
        <v>0.79918367346938779</v>
      </c>
      <c r="K13" s="35"/>
    </row>
    <row r="14" spans="1:11" x14ac:dyDescent="0.3">
      <c r="F14" s="15" t="s">
        <v>6887</v>
      </c>
      <c r="G14" s="23">
        <v>259835.99999999997</v>
      </c>
    </row>
    <row r="15" spans="1:11" x14ac:dyDescent="0.3">
      <c r="F15" s="15" t="s">
        <v>6985</v>
      </c>
      <c r="G15" s="23">
        <v>1336379.05</v>
      </c>
    </row>
    <row r="16" spans="1:11" x14ac:dyDescent="0.3">
      <c r="I16" s="25" t="s">
        <v>7032</v>
      </c>
      <c r="J16" s="37" t="s">
        <v>7033</v>
      </c>
      <c r="K16" s="37"/>
    </row>
    <row r="17" spans="4:12" x14ac:dyDescent="0.3">
      <c r="I17" s="26">
        <v>1.5</v>
      </c>
      <c r="J17" s="38">
        <v>1336379.0500000012</v>
      </c>
      <c r="K17" s="38"/>
    </row>
    <row r="19" spans="4:12" x14ac:dyDescent="0.3">
      <c r="I19" s="32" t="s">
        <v>7034</v>
      </c>
      <c r="K19" s="37" t="s">
        <v>7036</v>
      </c>
      <c r="L19" s="37"/>
    </row>
    <row r="20" spans="4:12" x14ac:dyDescent="0.3">
      <c r="I20" s="26">
        <v>3673</v>
      </c>
      <c r="K20" s="39">
        <f>SUMIF(AllData[ConsumersInfo.Consumer LTV], "&lt;&gt;", AllData[ConsumersInfo.Consumer LTV]) / COUNTIF( AllData[Consumer ID], "&lt;&gt;")</f>
        <v>592.88163265306127</v>
      </c>
      <c r="L20" s="39"/>
    </row>
    <row r="23" spans="4:12" x14ac:dyDescent="0.3">
      <c r="D23" s="34" t="s">
        <v>7021</v>
      </c>
      <c r="E23" s="34"/>
      <c r="F23" s="34"/>
      <c r="G23" s="34"/>
      <c r="H23" s="34"/>
      <c r="I23" s="34"/>
      <c r="J23" s="34"/>
      <c r="K23" s="34"/>
    </row>
    <row r="25" spans="4:12" x14ac:dyDescent="0.3">
      <c r="D25" s="14" t="s">
        <v>6984</v>
      </c>
      <c r="E25" t="s">
        <v>7020</v>
      </c>
      <c r="G25" s="14" t="s">
        <v>6984</v>
      </c>
      <c r="H25" t="s">
        <v>7019</v>
      </c>
      <c r="J25" s="14" t="s">
        <v>6984</v>
      </c>
      <c r="K25" t="s">
        <v>7020</v>
      </c>
    </row>
    <row r="26" spans="4:12" x14ac:dyDescent="0.3">
      <c r="D26" s="15" t="s">
        <v>6</v>
      </c>
      <c r="E26" s="22">
        <v>1560</v>
      </c>
      <c r="G26" s="15" t="s">
        <v>3189</v>
      </c>
      <c r="H26" s="22">
        <v>3401</v>
      </c>
      <c r="J26" s="15" t="s">
        <v>3197</v>
      </c>
      <c r="K26" s="22">
        <v>37</v>
      </c>
    </row>
    <row r="27" spans="4:12" x14ac:dyDescent="0.3">
      <c r="D27" s="15" t="s">
        <v>3201</v>
      </c>
      <c r="E27" s="22">
        <v>639</v>
      </c>
      <c r="G27" s="15" t="s">
        <v>5</v>
      </c>
      <c r="H27" s="22">
        <v>274</v>
      </c>
      <c r="J27" s="15" t="s">
        <v>3198</v>
      </c>
      <c r="K27" s="22">
        <v>37</v>
      </c>
    </row>
    <row r="28" spans="4:12" x14ac:dyDescent="0.3">
      <c r="D28" s="15" t="s">
        <v>3202</v>
      </c>
      <c r="E28" s="22">
        <v>633</v>
      </c>
      <c r="G28" s="15" t="s">
        <v>6985</v>
      </c>
      <c r="H28" s="22">
        <v>3675</v>
      </c>
      <c r="J28" s="15" t="s">
        <v>3196</v>
      </c>
      <c r="K28" s="22">
        <v>56</v>
      </c>
    </row>
    <row r="29" spans="4:12" x14ac:dyDescent="0.3">
      <c r="D29" s="15" t="s">
        <v>3203</v>
      </c>
      <c r="E29" s="22">
        <v>598</v>
      </c>
      <c r="J29" s="15" t="s">
        <v>3194</v>
      </c>
      <c r="K29" s="22">
        <v>62</v>
      </c>
    </row>
    <row r="30" spans="4:12" x14ac:dyDescent="0.3">
      <c r="D30" s="15" t="s">
        <v>3200</v>
      </c>
      <c r="E30" s="22">
        <v>245</v>
      </c>
      <c r="J30" s="15" t="s">
        <v>3195</v>
      </c>
      <c r="K30" s="22">
        <v>66</v>
      </c>
    </row>
    <row r="31" spans="4:12" x14ac:dyDescent="0.3">
      <c r="D31" s="15" t="s">
        <v>6985</v>
      </c>
      <c r="E31" s="22">
        <v>3675</v>
      </c>
      <c r="J31" s="15" t="s">
        <v>3193</v>
      </c>
      <c r="K31" s="22">
        <v>68</v>
      </c>
    </row>
    <row r="32" spans="4:12" x14ac:dyDescent="0.3">
      <c r="J32" s="15" t="s">
        <v>3192</v>
      </c>
      <c r="K32" s="22">
        <v>81</v>
      </c>
    </row>
    <row r="33" spans="2:11" x14ac:dyDescent="0.3">
      <c r="J33" s="15" t="s">
        <v>3191</v>
      </c>
      <c r="K33" s="22">
        <v>96</v>
      </c>
    </row>
    <row r="34" spans="2:11" x14ac:dyDescent="0.3">
      <c r="J34" s="15" t="s">
        <v>3199</v>
      </c>
      <c r="K34" s="22">
        <v>155</v>
      </c>
    </row>
    <row r="35" spans="2:11" x14ac:dyDescent="0.3">
      <c r="J35" s="15" t="s">
        <v>3190</v>
      </c>
      <c r="K35" s="22">
        <v>3017</v>
      </c>
    </row>
    <row r="36" spans="2:11" x14ac:dyDescent="0.3">
      <c r="J36" s="15" t="s">
        <v>6985</v>
      </c>
      <c r="K36" s="22">
        <v>3675</v>
      </c>
    </row>
    <row r="37" spans="2:11" x14ac:dyDescent="0.3">
      <c r="B37" s="34" t="s">
        <v>7024</v>
      </c>
      <c r="C37" s="34"/>
      <c r="D37" s="34"/>
      <c r="E37" s="34"/>
    </row>
    <row r="38" spans="2:11" x14ac:dyDescent="0.3">
      <c r="B38" s="14" t="s">
        <v>7023</v>
      </c>
      <c r="C38" s="14" t="s">
        <v>7022</v>
      </c>
    </row>
    <row r="39" spans="2:11" x14ac:dyDescent="0.3">
      <c r="B39" s="14" t="s">
        <v>6984</v>
      </c>
      <c r="C39" t="s">
        <v>3189</v>
      </c>
      <c r="D39" t="s">
        <v>5</v>
      </c>
      <c r="E39" t="s">
        <v>6985</v>
      </c>
      <c r="G39" s="34" t="s">
        <v>7026</v>
      </c>
      <c r="H39" s="34"/>
      <c r="J39" s="34" t="s">
        <v>7029</v>
      </c>
      <c r="K39" s="34"/>
    </row>
    <row r="40" spans="2:11" x14ac:dyDescent="0.3">
      <c r="B40" s="15">
        <v>0</v>
      </c>
      <c r="C40" s="30">
        <v>0.46339311967068508</v>
      </c>
      <c r="D40" s="30">
        <v>0.48175182481751827</v>
      </c>
      <c r="E40" s="30">
        <v>0.46476190476190476</v>
      </c>
      <c r="G40" s="14" t="s">
        <v>6984</v>
      </c>
      <c r="H40" t="s">
        <v>7025</v>
      </c>
      <c r="J40" s="14" t="s">
        <v>6984</v>
      </c>
      <c r="K40" t="s">
        <v>7028</v>
      </c>
    </row>
    <row r="41" spans="2:11" x14ac:dyDescent="0.3">
      <c r="B41" s="15">
        <v>1</v>
      </c>
      <c r="C41" s="30">
        <v>0.53660688032931492</v>
      </c>
      <c r="D41" s="30">
        <v>0.51824817518248179</v>
      </c>
      <c r="E41" s="30">
        <v>0.53523809523809529</v>
      </c>
      <c r="G41" s="15" t="s">
        <v>6883</v>
      </c>
      <c r="H41" s="22">
        <v>4086.2399999999984</v>
      </c>
      <c r="J41" s="15" t="s">
        <v>3197</v>
      </c>
      <c r="K41" s="22">
        <v>15482.699999999997</v>
      </c>
    </row>
    <row r="42" spans="2:11" x14ac:dyDescent="0.3">
      <c r="B42" s="15" t="s">
        <v>6985</v>
      </c>
      <c r="C42" s="30">
        <v>1</v>
      </c>
      <c r="D42" s="30">
        <v>1</v>
      </c>
      <c r="E42" s="30">
        <v>1</v>
      </c>
      <c r="G42" s="15" t="s">
        <v>6885</v>
      </c>
      <c r="H42" s="22">
        <v>27877.599999999977</v>
      </c>
      <c r="J42" s="15" t="s">
        <v>3194</v>
      </c>
      <c r="K42" s="22">
        <v>19997.399999999998</v>
      </c>
    </row>
    <row r="43" spans="2:11" x14ac:dyDescent="0.3">
      <c r="G43" s="15" t="s">
        <v>6890</v>
      </c>
      <c r="H43" s="22">
        <v>28259.820000000054</v>
      </c>
      <c r="J43" s="15" t="s">
        <v>3193</v>
      </c>
      <c r="K43" s="22">
        <v>22045.7</v>
      </c>
    </row>
    <row r="44" spans="2:11" x14ac:dyDescent="0.3">
      <c r="G44" s="15" t="s">
        <v>6886</v>
      </c>
      <c r="H44" s="22">
        <v>30794.72000000015</v>
      </c>
      <c r="J44" s="15" t="s">
        <v>3198</v>
      </c>
      <c r="K44" s="22">
        <v>23249.099999999995</v>
      </c>
    </row>
    <row r="45" spans="2:11" x14ac:dyDescent="0.3">
      <c r="G45" s="15" t="s">
        <v>6888</v>
      </c>
      <c r="H45" s="22">
        <v>31107.550000000039</v>
      </c>
      <c r="J45" s="15" t="s">
        <v>3196</v>
      </c>
      <c r="K45" s="22">
        <v>25325.050000000003</v>
      </c>
    </row>
    <row r="46" spans="2:11" x14ac:dyDescent="0.3">
      <c r="B46" s="34" t="s">
        <v>7027</v>
      </c>
      <c r="C46" s="34"/>
      <c r="G46" s="15" t="s">
        <v>6889</v>
      </c>
      <c r="H46" s="22">
        <v>40868.140000000065</v>
      </c>
      <c r="J46" s="15" t="s">
        <v>3192</v>
      </c>
      <c r="K46" s="22">
        <v>26673.649999999998</v>
      </c>
    </row>
    <row r="47" spans="2:11" x14ac:dyDescent="0.3">
      <c r="B47" s="14" t="s">
        <v>6984</v>
      </c>
      <c r="C47" t="s">
        <v>7023</v>
      </c>
      <c r="G47" s="15" t="s">
        <v>6884</v>
      </c>
      <c r="H47" s="22">
        <v>42205.530000000297</v>
      </c>
      <c r="J47" s="15" t="s">
        <v>3195</v>
      </c>
      <c r="K47" s="22">
        <v>27817.95</v>
      </c>
    </row>
    <row r="48" spans="2:11" x14ac:dyDescent="0.3">
      <c r="B48" s="15" t="s">
        <v>6975</v>
      </c>
      <c r="C48" s="30">
        <v>0.8677551020408163</v>
      </c>
      <c r="G48" s="15" t="s">
        <v>6882</v>
      </c>
      <c r="H48" s="22">
        <v>54042.050000000076</v>
      </c>
      <c r="J48" s="15" t="s">
        <v>3191</v>
      </c>
      <c r="K48" s="22">
        <v>30706.449999999993</v>
      </c>
    </row>
    <row r="49" spans="2:13" x14ac:dyDescent="0.3">
      <c r="B49" s="15" t="s">
        <v>6976</v>
      </c>
      <c r="C49" s="30">
        <v>0.13224489795918368</v>
      </c>
      <c r="G49" s="15" t="s">
        <v>6881</v>
      </c>
      <c r="H49" s="22">
        <v>78466.080000000133</v>
      </c>
      <c r="J49" s="15" t="s">
        <v>3199</v>
      </c>
      <c r="K49" s="22">
        <v>52800.649999999994</v>
      </c>
    </row>
    <row r="50" spans="2:13" x14ac:dyDescent="0.3">
      <c r="B50" s="15" t="s">
        <v>6985</v>
      </c>
      <c r="C50" s="30">
        <v>1</v>
      </c>
      <c r="G50" s="15" t="s">
        <v>6887</v>
      </c>
      <c r="H50" s="22">
        <v>91975.119999998904</v>
      </c>
      <c r="J50" s="15" t="s">
        <v>3190</v>
      </c>
      <c r="K50" s="22">
        <v>1092280.3999999999</v>
      </c>
    </row>
    <row r="51" spans="2:13" x14ac:dyDescent="0.3">
      <c r="G51" s="15" t="s">
        <v>6985</v>
      </c>
      <c r="H51" s="22">
        <v>429682.84999999974</v>
      </c>
      <c r="J51" s="15" t="s">
        <v>6985</v>
      </c>
      <c r="K51" s="22">
        <v>1336379.0499999998</v>
      </c>
    </row>
    <row r="56" spans="2:13" x14ac:dyDescent="0.3">
      <c r="B56" s="34" t="s">
        <v>7031</v>
      </c>
      <c r="C56" s="34"/>
    </row>
    <row r="57" spans="2:13" x14ac:dyDescent="0.3">
      <c r="B57" s="14" t="s">
        <v>7030</v>
      </c>
      <c r="C57" s="14" t="s">
        <v>7022</v>
      </c>
      <c r="G57" s="34" t="s">
        <v>7035</v>
      </c>
      <c r="H57" s="34"/>
      <c r="I57" s="34"/>
      <c r="J57" s="34"/>
    </row>
    <row r="58" spans="2:13" x14ac:dyDescent="0.3">
      <c r="B58" s="14" t="s">
        <v>6984</v>
      </c>
      <c r="C58" t="s">
        <v>3189</v>
      </c>
      <c r="D58" t="s">
        <v>5</v>
      </c>
      <c r="E58" t="s">
        <v>6985</v>
      </c>
      <c r="G58" s="14" t="s">
        <v>7023</v>
      </c>
      <c r="H58" s="14" t="s">
        <v>7022</v>
      </c>
    </row>
    <row r="59" spans="2:13" x14ac:dyDescent="0.3">
      <c r="B59" s="15" t="s">
        <v>6</v>
      </c>
      <c r="C59" s="22">
        <v>776029</v>
      </c>
      <c r="D59" s="22">
        <v>72175</v>
      </c>
      <c r="E59" s="22">
        <v>848204</v>
      </c>
      <c r="G59" s="14" t="s">
        <v>6984</v>
      </c>
      <c r="H59" t="s">
        <v>6</v>
      </c>
      <c r="I59" t="s">
        <v>3201</v>
      </c>
      <c r="J59" t="s">
        <v>3202</v>
      </c>
      <c r="K59" t="s">
        <v>3203</v>
      </c>
      <c r="L59" t="s">
        <v>3200</v>
      </c>
      <c r="M59" t="s">
        <v>6985</v>
      </c>
    </row>
    <row r="60" spans="2:13" x14ac:dyDescent="0.3">
      <c r="B60" s="15" t="s">
        <v>3201</v>
      </c>
      <c r="C60" s="22">
        <v>371593</v>
      </c>
      <c r="D60" s="22">
        <v>24565</v>
      </c>
      <c r="E60" s="22">
        <v>396158</v>
      </c>
      <c r="G60" s="15">
        <v>0</v>
      </c>
      <c r="H60" s="30">
        <v>0.47692307692307695</v>
      </c>
      <c r="I60" s="30">
        <v>0.42253521126760563</v>
      </c>
      <c r="J60" s="30">
        <v>0.48341232227488151</v>
      </c>
      <c r="K60" s="30">
        <v>0.45819397993311034</v>
      </c>
      <c r="L60" s="30">
        <v>0.46530612244897956</v>
      </c>
      <c r="M60" s="30">
        <v>0.46476190476190476</v>
      </c>
    </row>
    <row r="61" spans="2:13" x14ac:dyDescent="0.3">
      <c r="B61" s="15" t="s">
        <v>3202</v>
      </c>
      <c r="C61" s="22">
        <v>381658</v>
      </c>
      <c r="D61" s="22">
        <v>21394</v>
      </c>
      <c r="E61" s="22">
        <v>403052</v>
      </c>
      <c r="G61" s="15">
        <v>1</v>
      </c>
      <c r="H61" s="30">
        <v>0.52307692307692311</v>
      </c>
      <c r="I61" s="30">
        <v>0.57746478873239437</v>
      </c>
      <c r="J61" s="30">
        <v>0.51658767772511849</v>
      </c>
      <c r="K61" s="30">
        <v>0.5418060200668896</v>
      </c>
      <c r="L61" s="30">
        <v>0.53469387755102038</v>
      </c>
      <c r="M61" s="30">
        <v>0.53523809523809529</v>
      </c>
    </row>
    <row r="62" spans="2:13" x14ac:dyDescent="0.3">
      <c r="B62" s="15" t="s">
        <v>3203</v>
      </c>
      <c r="C62" s="22">
        <v>372362</v>
      </c>
      <c r="D62" s="22">
        <v>24622</v>
      </c>
      <c r="E62" s="22">
        <v>396984</v>
      </c>
      <c r="G62" s="15" t="s">
        <v>6985</v>
      </c>
      <c r="H62" s="30">
        <v>1</v>
      </c>
      <c r="I62" s="30">
        <v>1</v>
      </c>
      <c r="J62" s="30">
        <v>1</v>
      </c>
      <c r="K62" s="30">
        <v>1</v>
      </c>
      <c r="L62" s="30">
        <v>1</v>
      </c>
      <c r="M62" s="30">
        <v>1</v>
      </c>
    </row>
    <row r="63" spans="2:13" x14ac:dyDescent="0.3">
      <c r="B63" s="15" t="s">
        <v>3200</v>
      </c>
      <c r="C63" s="22">
        <v>113146</v>
      </c>
      <c r="D63" s="22">
        <v>21296</v>
      </c>
      <c r="E63" s="22">
        <v>134442</v>
      </c>
    </row>
    <row r="64" spans="2:13" x14ac:dyDescent="0.3">
      <c r="B64" s="15" t="s">
        <v>6985</v>
      </c>
      <c r="C64" s="22">
        <v>2014788</v>
      </c>
      <c r="D64" s="22">
        <v>164052</v>
      </c>
      <c r="E64" s="22">
        <v>2178840</v>
      </c>
    </row>
  </sheetData>
  <mergeCells count="19">
    <mergeCell ref="G57:J57"/>
    <mergeCell ref="K19:L19"/>
    <mergeCell ref="K20:L20"/>
    <mergeCell ref="B37:E37"/>
    <mergeCell ref="G39:H39"/>
    <mergeCell ref="B46:C46"/>
    <mergeCell ref="J39:K39"/>
    <mergeCell ref="B56:C56"/>
    <mergeCell ref="F3:G3"/>
    <mergeCell ref="D23:K23"/>
    <mergeCell ref="J4:K4"/>
    <mergeCell ref="J5:K5"/>
    <mergeCell ref="J8:K8"/>
    <mergeCell ref="J9:K9"/>
    <mergeCell ref="J12:K12"/>
    <mergeCell ref="J13:K13"/>
    <mergeCell ref="J3:K3"/>
    <mergeCell ref="J16:K16"/>
    <mergeCell ref="J17:K17"/>
  </mergeCells>
  <pageMargins left="0.7" right="0.7" top="0.75" bottom="0.75" header="0.3" footer="0.3"/>
  <pageSetup orientation="portrait"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05C59-12C1-4D5E-A57A-922D566B5C54}">
  <dimension ref="E2:T5"/>
  <sheetViews>
    <sheetView showGridLines="0" showRowColHeaders="0" zoomScale="85" zoomScaleNormal="85" workbookViewId="0">
      <selection activeCell="Z21" sqref="Z21"/>
    </sheetView>
  </sheetViews>
  <sheetFormatPr defaultRowHeight="14.4" x14ac:dyDescent="0.3"/>
  <sheetData>
    <row r="2" spans="5:20" ht="23.4" x14ac:dyDescent="0.45">
      <c r="E2" s="44" t="s">
        <v>7034</v>
      </c>
      <c r="F2" s="44"/>
      <c r="G2" s="44"/>
      <c r="I2" s="42" t="s">
        <v>7013</v>
      </c>
      <c r="J2" s="42"/>
      <c r="K2" s="42"/>
      <c r="M2" s="42" t="s">
        <v>7015</v>
      </c>
      <c r="N2" s="42"/>
      <c r="O2" s="42"/>
      <c r="P2" s="42"/>
      <c r="R2" s="42" t="s">
        <v>7032</v>
      </c>
      <c r="S2" s="42"/>
      <c r="T2" s="42"/>
    </row>
    <row r="3" spans="5:20" ht="23.4" x14ac:dyDescent="0.45">
      <c r="E3" s="41">
        <v>3673</v>
      </c>
      <c r="F3" s="41"/>
      <c r="G3" s="41"/>
      <c r="I3" s="41">
        <v>2451</v>
      </c>
      <c r="J3" s="41"/>
      <c r="K3" s="41"/>
      <c r="L3" s="33"/>
      <c r="M3" s="40">
        <v>0.54</v>
      </c>
      <c r="N3" s="41"/>
      <c r="O3" s="41"/>
      <c r="P3" s="41"/>
      <c r="R3" s="43">
        <v>1.5</v>
      </c>
      <c r="S3" s="43"/>
      <c r="T3" s="43"/>
    </row>
    <row r="4" spans="5:20" ht="23.4" x14ac:dyDescent="0.45">
      <c r="E4" s="44"/>
      <c r="F4" s="44"/>
      <c r="G4" s="44"/>
      <c r="K4" s="45"/>
      <c r="L4" s="45"/>
      <c r="M4" s="45"/>
    </row>
    <row r="5" spans="5:20" ht="21" x14ac:dyDescent="0.4">
      <c r="E5" s="41"/>
      <c r="F5" s="41"/>
      <c r="G5" s="41"/>
    </row>
  </sheetData>
  <mergeCells count="11">
    <mergeCell ref="M3:P3"/>
    <mergeCell ref="R2:T2"/>
    <mergeCell ref="R3:T3"/>
    <mergeCell ref="E4:G4"/>
    <mergeCell ref="E5:G5"/>
    <mergeCell ref="K4:M4"/>
    <mergeCell ref="E2:G2"/>
    <mergeCell ref="E3:G3"/>
    <mergeCell ref="I3:K3"/>
    <mergeCell ref="I2:K2"/>
    <mergeCell ref="M2:P2"/>
  </mergeCells>
  <pageMargins left="0.7" right="0.7" top="0.75" bottom="0.75" header="0.3" footer="0.3"/>
  <pageSetup orientation="portrait" r:id="rId1"/>
  <drawing r:id="rId2"/>
  <picture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B98C5-EC55-41F9-837B-1221C6459EEB}">
  <dimension ref="E2:T5"/>
  <sheetViews>
    <sheetView showGridLines="0" showRowColHeaders="0" tabSelected="1" zoomScale="85" zoomScaleNormal="85" workbookViewId="0">
      <selection activeCell="C8" sqref="C8"/>
    </sheetView>
  </sheetViews>
  <sheetFormatPr defaultRowHeight="14.4" x14ac:dyDescent="0.3"/>
  <sheetData>
    <row r="2" spans="5:20" ht="23.4" x14ac:dyDescent="0.45">
      <c r="E2" s="44" t="s">
        <v>7034</v>
      </c>
      <c r="F2" s="44"/>
      <c r="G2" s="44"/>
      <c r="I2" s="42" t="s">
        <v>7013</v>
      </c>
      <c r="J2" s="42"/>
      <c r="K2" s="42"/>
      <c r="M2" s="42" t="s">
        <v>7015</v>
      </c>
      <c r="N2" s="42"/>
      <c r="O2" s="42"/>
      <c r="P2" s="42"/>
      <c r="R2" s="42" t="s">
        <v>7032</v>
      </c>
      <c r="S2" s="42"/>
      <c r="T2" s="42"/>
    </row>
    <row r="3" spans="5:20" ht="23.4" x14ac:dyDescent="0.45">
      <c r="E3" s="41">
        <v>3673</v>
      </c>
      <c r="F3" s="41"/>
      <c r="G3" s="41"/>
      <c r="I3" s="41">
        <v>2451</v>
      </c>
      <c r="J3" s="41"/>
      <c r="K3" s="41"/>
      <c r="L3" s="33"/>
      <c r="M3" s="40">
        <v>0.54</v>
      </c>
      <c r="N3" s="41"/>
      <c r="O3" s="41"/>
      <c r="P3" s="41"/>
      <c r="R3" s="43">
        <v>1.5</v>
      </c>
      <c r="S3" s="43"/>
      <c r="T3" s="43"/>
    </row>
    <row r="4" spans="5:20" ht="23.4" x14ac:dyDescent="0.45">
      <c r="E4" s="44"/>
      <c r="F4" s="44"/>
      <c r="G4" s="44"/>
      <c r="K4" s="45"/>
      <c r="L4" s="45"/>
      <c r="M4" s="45"/>
    </row>
    <row r="5" spans="5:20" ht="21" x14ac:dyDescent="0.4">
      <c r="E5" s="41"/>
      <c r="F5" s="41"/>
      <c r="G5" s="41"/>
    </row>
  </sheetData>
  <mergeCells count="11">
    <mergeCell ref="E4:G4"/>
    <mergeCell ref="K4:M4"/>
    <mergeCell ref="E5:G5"/>
    <mergeCell ref="E2:G2"/>
    <mergeCell ref="I2:K2"/>
    <mergeCell ref="M2:P2"/>
    <mergeCell ref="R2:T2"/>
    <mergeCell ref="E3:G3"/>
    <mergeCell ref="I3:K3"/>
    <mergeCell ref="M3:P3"/>
    <mergeCell ref="R3:T3"/>
  </mergeCells>
  <pageMargins left="0.7" right="0.7" top="0.75" bottom="0.75" header="0.3" footer="0.3"/>
  <pageSetup orientation="portrait" r:id="rId1"/>
  <drawing r:id="rId2"/>
  <picture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38218-8590-49C2-ADC3-4C392B8C8639}">
  <dimension ref="E2:T5"/>
  <sheetViews>
    <sheetView showGridLines="0" showRowColHeaders="0" zoomScale="85" zoomScaleNormal="85" workbookViewId="0">
      <selection activeCell="J36" sqref="J36"/>
    </sheetView>
  </sheetViews>
  <sheetFormatPr defaultRowHeight="14.4" x14ac:dyDescent="0.3"/>
  <sheetData>
    <row r="2" spans="5:20" ht="23.4" x14ac:dyDescent="0.45">
      <c r="E2" s="44" t="s">
        <v>7034</v>
      </c>
      <c r="F2" s="44"/>
      <c r="G2" s="44"/>
      <c r="I2" s="42" t="s">
        <v>7013</v>
      </c>
      <c r="J2" s="42"/>
      <c r="K2" s="42"/>
      <c r="M2" s="42" t="s">
        <v>7015</v>
      </c>
      <c r="N2" s="42"/>
      <c r="O2" s="42"/>
      <c r="P2" s="42"/>
      <c r="R2" s="42" t="s">
        <v>7032</v>
      </c>
      <c r="S2" s="42"/>
      <c r="T2" s="42"/>
    </row>
    <row r="3" spans="5:20" ht="23.4" x14ac:dyDescent="0.45">
      <c r="E3" s="41">
        <v>3673</v>
      </c>
      <c r="F3" s="41"/>
      <c r="G3" s="41"/>
      <c r="I3" s="41">
        <v>2451</v>
      </c>
      <c r="J3" s="41"/>
      <c r="K3" s="41"/>
      <c r="L3" s="33"/>
      <c r="M3" s="40">
        <v>0.54</v>
      </c>
      <c r="N3" s="41"/>
      <c r="O3" s="41"/>
      <c r="P3" s="41"/>
      <c r="R3" s="43">
        <v>1.5</v>
      </c>
      <c r="S3" s="43"/>
      <c r="T3" s="43"/>
    </row>
    <row r="4" spans="5:20" ht="23.4" x14ac:dyDescent="0.45">
      <c r="E4" s="44"/>
      <c r="F4" s="44"/>
      <c r="G4" s="44"/>
      <c r="K4" s="45"/>
      <c r="L4" s="45"/>
      <c r="M4" s="45"/>
    </row>
    <row r="5" spans="5:20" ht="21" x14ac:dyDescent="0.4">
      <c r="E5" s="41"/>
      <c r="F5" s="41"/>
      <c r="G5" s="41"/>
    </row>
  </sheetData>
  <mergeCells count="11">
    <mergeCell ref="E4:G4"/>
    <mergeCell ref="K4:M4"/>
    <mergeCell ref="E5:G5"/>
    <mergeCell ref="E2:G2"/>
    <mergeCell ref="I2:K2"/>
    <mergeCell ref="M2:P2"/>
    <mergeCell ref="R2:T2"/>
    <mergeCell ref="E3:G3"/>
    <mergeCell ref="I3:K3"/>
    <mergeCell ref="M3:P3"/>
    <mergeCell ref="R3:T3"/>
  </mergeCells>
  <pageMargins left="0.7" right="0.7" top="0.75" bottom="0.75" header="0.3" footer="0.3"/>
  <pageSetup orientation="portrait" r:id="rId1"/>
  <drawing r:id="rId2"/>
  <picture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B85BB-5C17-4E88-9551-94222B9CDA9A}">
  <dimension ref="E2:T5"/>
  <sheetViews>
    <sheetView showGridLines="0" showRowColHeaders="0" zoomScale="85" zoomScaleNormal="85" workbookViewId="0">
      <selection activeCell="B4" sqref="B4"/>
    </sheetView>
  </sheetViews>
  <sheetFormatPr defaultRowHeight="14.4" x14ac:dyDescent="0.3"/>
  <sheetData>
    <row r="2" spans="5:20" ht="23.4" x14ac:dyDescent="0.45">
      <c r="E2" s="44" t="s">
        <v>7034</v>
      </c>
      <c r="F2" s="44"/>
      <c r="G2" s="44"/>
      <c r="I2" s="42" t="s">
        <v>7013</v>
      </c>
      <c r="J2" s="42"/>
      <c r="K2" s="42"/>
      <c r="M2" s="42" t="s">
        <v>7015</v>
      </c>
      <c r="N2" s="42"/>
      <c r="O2" s="42"/>
      <c r="P2" s="42"/>
      <c r="R2" s="42" t="s">
        <v>7032</v>
      </c>
      <c r="S2" s="42"/>
      <c r="T2" s="42"/>
    </row>
    <row r="3" spans="5:20" ht="23.4" x14ac:dyDescent="0.45">
      <c r="E3" s="41">
        <v>3673</v>
      </c>
      <c r="F3" s="41"/>
      <c r="G3" s="41"/>
      <c r="I3" s="41">
        <v>2451</v>
      </c>
      <c r="J3" s="41"/>
      <c r="K3" s="41"/>
      <c r="L3" s="33"/>
      <c r="M3" s="40">
        <v>0.54</v>
      </c>
      <c r="N3" s="41"/>
      <c r="O3" s="41"/>
      <c r="P3" s="41"/>
      <c r="R3" s="43">
        <v>1.5</v>
      </c>
      <c r="S3" s="43"/>
      <c r="T3" s="43"/>
    </row>
    <row r="4" spans="5:20" ht="23.4" x14ac:dyDescent="0.45">
      <c r="E4" s="44"/>
      <c r="F4" s="44"/>
      <c r="G4" s="44"/>
      <c r="K4" s="45"/>
      <c r="L4" s="45"/>
      <c r="M4" s="45"/>
    </row>
    <row r="5" spans="5:20" ht="21" x14ac:dyDescent="0.4">
      <c r="E5" s="41"/>
      <c r="F5" s="41"/>
      <c r="G5" s="41"/>
    </row>
  </sheetData>
  <mergeCells count="11">
    <mergeCell ref="E4:G4"/>
    <mergeCell ref="K4:M4"/>
    <mergeCell ref="E5:G5"/>
    <mergeCell ref="E2:G2"/>
    <mergeCell ref="I2:K2"/>
    <mergeCell ref="M2:P2"/>
    <mergeCell ref="R2:T2"/>
    <mergeCell ref="E3:G3"/>
    <mergeCell ref="I3:K3"/>
    <mergeCell ref="M3:P3"/>
    <mergeCell ref="R3:T3"/>
  </mergeCells>
  <pageMargins left="0.7" right="0.7" top="0.75" bottom="0.75" header="0.3" footer="0.3"/>
  <pageSetup orientation="portrait" r:id="rId1"/>
  <drawing r:id="rId2"/>
  <picture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902322-B8EF-4130-B177-72A46984B7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Consumers info</vt:lpstr>
      <vt:lpstr>Purchases info</vt:lpstr>
      <vt:lpstr>Sheet1</vt:lpstr>
      <vt:lpstr>Sheet2</vt:lpstr>
      <vt:lpstr>AllData</vt:lpstr>
      <vt:lpstr>KPIs</vt:lpstr>
      <vt:lpstr>Sales KPIs</vt:lpstr>
      <vt:lpstr>Customer KPIs</vt:lpstr>
      <vt:lpstr>Product KPIs</vt:lpstr>
      <vt:lpstr>Marketing KPIs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NewPC20</dc:creator>
  <cp:lastModifiedBy>Abdullah Khaled Mohamed</cp:lastModifiedBy>
  <dcterms:created xsi:type="dcterms:W3CDTF">2021-02-08T13:23:58Z</dcterms:created>
  <dcterms:modified xsi:type="dcterms:W3CDTF">2025-02-20T15:20:22Z</dcterms:modified>
</cp:coreProperties>
</file>